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stock_data\master\"/>
    </mc:Choice>
  </mc:AlternateContent>
  <bookViews>
    <workbookView xWindow="0" yWindow="105" windowWidth="12765" windowHeight="5715" activeTab="1"/>
  </bookViews>
  <sheets>
    <sheet name="Cover" sheetId="1" r:id="rId1"/>
    <sheet name="Open Position" sheetId="2" r:id="rId2"/>
    <sheet name="Trade History" sheetId="13" r:id="rId3"/>
    <sheet name="Asset " sheetId="15" r:id="rId4"/>
    <sheet name="Profit Analysis" sheetId="20" r:id="rId5"/>
    <sheet name="BACK_TEST" sheetId="23" r:id="rId6"/>
    <sheet name="Search" sheetId="4" r:id="rId7"/>
    <sheet name="Search Result" sheetId="5" r:id="rId8"/>
    <sheet name="Graph" sheetId="7" r:id="rId9"/>
    <sheet name="Detail" sheetId="6" r:id="rId10"/>
    <sheet name="NiKKe Saya" sheetId="11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</sheets>
  <functionGroups builtInGroupCount="18"/>
  <definedNames>
    <definedName name="_xlnm._FilterDatabase" localSheetId="7" hidden="1">'Search Result'!$A$1:$AY$1</definedName>
    <definedName name="_xlnm._FilterDatabase" localSheetId="13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J13" i="2" l="1"/>
  <c r="J12" i="2"/>
  <c r="C12" i="2"/>
  <c r="J11" i="2" l="1"/>
  <c r="J10" i="2"/>
  <c r="C10" i="2"/>
  <c r="J9" i="2" l="1"/>
  <c r="J8" i="2"/>
  <c r="C8" i="2"/>
  <c r="J7" i="2" l="1"/>
  <c r="J6" i="2"/>
  <c r="C6" i="2"/>
  <c r="J5" i="2"/>
  <c r="J4" i="2"/>
  <c r="C4" i="2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9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C4" i="20"/>
  <c r="E4" i="20" s="1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Q7" i="13"/>
  <c r="P7" i="13"/>
  <c r="M7" i="13"/>
  <c r="AC6" i="13"/>
  <c r="AB6" i="13"/>
  <c r="AA6" i="13"/>
  <c r="V6" i="13"/>
  <c r="S6" i="13"/>
  <c r="R6" i="13"/>
  <c r="Q6" i="13"/>
  <c r="P6" i="13"/>
  <c r="M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U12" i="2" s="1"/>
  <c r="V12" i="2" s="1"/>
  <c r="N12" i="2" l="1"/>
  <c r="P12" i="2" s="1"/>
  <c r="N13" i="2"/>
  <c r="P13" i="2" s="1"/>
  <c r="Q13" i="2" s="1"/>
  <c r="U8" i="2"/>
  <c r="V8" i="2" s="1"/>
  <c r="N8" i="2" s="1"/>
  <c r="P8" i="2" s="1"/>
  <c r="U10" i="2"/>
  <c r="V10" i="2" s="1"/>
  <c r="U4" i="2"/>
  <c r="V4" i="2" s="1"/>
  <c r="N4" i="2" s="1"/>
  <c r="P4" i="2" s="1"/>
  <c r="U6" i="2"/>
  <c r="V6" i="2" s="1"/>
  <c r="C5" i="20"/>
  <c r="E5" i="20" s="1"/>
  <c r="P4" i="20"/>
  <c r="R36" i="13"/>
  <c r="Q12" i="2" l="1"/>
  <c r="R12" i="2"/>
  <c r="S12" i="2" s="1"/>
  <c r="N9" i="2"/>
  <c r="P9" i="2" s="1"/>
  <c r="Q9" i="2" s="1"/>
  <c r="N11" i="2"/>
  <c r="P11" i="2" s="1"/>
  <c r="Q11" i="2" s="1"/>
  <c r="N10" i="2"/>
  <c r="P10" i="2" s="1"/>
  <c r="Q8" i="2"/>
  <c r="N5" i="2"/>
  <c r="P5" i="2" s="1"/>
  <c r="Q5" i="2" s="1"/>
  <c r="N6" i="2"/>
  <c r="P6" i="2" s="1"/>
  <c r="Q6" i="2" s="1"/>
  <c r="N7" i="2"/>
  <c r="P7" i="2" s="1"/>
  <c r="Q7" i="2" s="1"/>
  <c r="Q4" i="2"/>
  <c r="P5" i="20"/>
  <c r="S36" i="13"/>
  <c r="R2" i="13"/>
  <c r="R8" i="2" l="1"/>
  <c r="S8" i="2" s="1"/>
  <c r="Q10" i="2"/>
  <c r="R10" i="2"/>
  <c r="S10" i="2" s="1"/>
  <c r="R4" i="2"/>
  <c r="S4" i="2" s="1"/>
  <c r="R6" i="2"/>
  <c r="S6" i="2" s="1"/>
  <c r="S2" i="2" l="1"/>
  <c r="R2" i="2"/>
</calcChain>
</file>

<file path=xl/sharedStrings.xml><?xml version="1.0" encoding="utf-8"?>
<sst xmlns="http://schemas.openxmlformats.org/spreadsheetml/2006/main" count="68920" uniqueCount="4100">
  <si>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</si>
  <si>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</si>
  <si>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</si>
  <si>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</si>
  <si>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</si>
  <si>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</si>
  <si>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</si>
  <si>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</si>
  <si>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</si>
  <si>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</si>
  <si>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</si>
  <si>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</si>
  <si>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</si>
  <si>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</si>
  <si>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</si>
  <si>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</si>
  <si>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</si>
  <si>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</si>
  <si>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</si>
  <si>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</si>
  <si>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</si>
  <si>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</si>
  <si>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</si>
  <si>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</si>
  <si>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</si>
  <si>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</si>
  <si>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</si>
  <si>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</si>
  <si>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</si>
  <si>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</si>
  <si>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</si>
  <si>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</si>
  <si>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</si>
  <si>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</si>
  <si>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</si>
  <si>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</si>
  <si>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</si>
  <si>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</si>
  <si>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</si>
  <si>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</si>
  <si>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</si>
  <si>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</si>
  <si>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</si>
  <si>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</si>
  <si>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</si>
  <si>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</si>
  <si>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</si>
  <si>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</si>
  <si>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</si>
  <si>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</si>
  <si>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</si>
  <si>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</si>
  <si>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</si>
  <si>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</si>
  <si>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</si>
  <si>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</si>
  <si>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</si>
  <si>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</si>
  <si>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</si>
  <si>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</si>
  <si>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</si>
  <si>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</si>
  <si>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</si>
  <si>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</si>
  <si>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</si>
  <si>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</si>
  <si>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</si>
  <si>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</si>
  <si>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</si>
  <si>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</si>
  <si>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</si>
  <si>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</si>
  <si>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</si>
  <si>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</si>
  <si>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</si>
  <si>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</si>
  <si>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</si>
  <si>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</si>
  <si>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</si>
  <si>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</si>
  <si>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</si>
  <si>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</si>
  <si>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</si>
  <si>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</si>
  <si>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</si>
  <si>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</si>
  <si>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</si>
  <si>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</si>
  <si>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</si>
  <si>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</si>
  <si>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</si>
  <si>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</si>
  <si>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</si>
  <si>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</si>
  <si>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</si>
  <si>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</si>
  <si>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</si>
  <si>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</si>
  <si>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</si>
  <si>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</si>
  <si>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</si>
  <si>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</si>
  <si>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</si>
  <si>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</si>
  <si>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</si>
  <si>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</si>
  <si>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</si>
  <si>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</si>
  <si>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</si>
  <si>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</si>
  <si>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</si>
  <si>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</si>
  <si>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</si>
  <si>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</si>
  <si>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</si>
  <si>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</si>
  <si>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</si>
  <si>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</si>
  <si>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</si>
  <si>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</si>
  <si>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</si>
  <si>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</si>
  <si>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</si>
  <si>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</si>
  <si>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</si>
  <si>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</si>
  <si>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</si>
  <si>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</si>
  <si>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</si>
  <si>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</si>
  <si>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</si>
  <si>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</si>
  <si>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</si>
  <si>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</si>
  <si>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</si>
  <si>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</si>
  <si>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</si>
  <si>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</si>
  <si>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</si>
  <si>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</si>
  <si>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</si>
  <si>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</si>
  <si>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</si>
  <si>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</si>
  <si>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</si>
  <si>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</si>
  <si>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</si>
  <si>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</si>
  <si>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</si>
  <si>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</si>
  <si>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</si>
  <si>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</si>
  <si>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</si>
  <si>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</si>
  <si>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</si>
  <si>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</si>
  <si>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</si>
  <si>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</si>
  <si>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</si>
  <si>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</si>
  <si>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</si>
  <si>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</si>
  <si>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</si>
  <si>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</si>
  <si>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</si>
  <si>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</si>
  <si>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</si>
  <si>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</si>
  <si>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</si>
  <si>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</si>
  <si>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</si>
  <si>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</si>
  <si>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</si>
  <si>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</si>
  <si>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</si>
  <si>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</si>
  <si>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</si>
  <si>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</si>
  <si>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</si>
  <si>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</si>
  <si>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</si>
  <si>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</si>
  <si>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</si>
  <si>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</si>
  <si>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</si>
  <si>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</si>
  <si>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</si>
  <si>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</si>
  <si>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</si>
  <si>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</si>
  <si>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</si>
  <si>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</si>
  <si>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</si>
  <si>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</si>
  <si>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</si>
  <si>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</si>
  <si>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</si>
  <si>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</si>
  <si>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</si>
  <si>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</si>
  <si>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</si>
  <si>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</si>
  <si>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</si>
  <si>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</si>
  <si>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</si>
  <si>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</si>
  <si>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</si>
  <si>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</si>
  <si>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</si>
  <si>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</si>
  <si>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</si>
  <si>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</si>
  <si>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</si>
  <si>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</si>
  <si>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</si>
  <si>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</si>
  <si>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</si>
  <si>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</si>
  <si>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</si>
  <si>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</si>
  <si>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</si>
  <si>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</si>
  <si>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</si>
  <si>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</si>
  <si>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</si>
  <si>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</si>
  <si>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</si>
  <si>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</si>
  <si>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</si>
  <si>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</si>
  <si>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</si>
  <si>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</si>
  <si>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</si>
  <si>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</si>
  <si>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</si>
  <si>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</si>
  <si>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</si>
  <si>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</si>
  <si>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</si>
  <si>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</si>
  <si>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</si>
  <si>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</si>
  <si>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</si>
  <si>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</si>
  <si>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</si>
  <si>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</si>
  <si>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</si>
  <si>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</si>
  <si>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</si>
  <si>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</si>
  <si>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</si>
  <si>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</si>
  <si>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</si>
  <si>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</si>
  <si>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</si>
  <si>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</si>
  <si>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</si>
  <si>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</si>
  <si>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</si>
  <si>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</si>
  <si>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</si>
  <si>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</si>
  <si>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</si>
  <si>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</si>
  <si>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</si>
  <si>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</si>
  <si>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</si>
  <si>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</si>
  <si>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</si>
  <si>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</si>
  <si>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</si>
  <si>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</si>
  <si>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</si>
  <si>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</si>
  <si>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</si>
  <si>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</si>
  <si>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</si>
  <si>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</si>
  <si>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</si>
  <si>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</si>
  <si>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</si>
  <si>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</si>
  <si>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</si>
  <si>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</si>
  <si>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</si>
  <si>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</si>
  <si>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</si>
  <si>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</si>
  <si>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</si>
  <si>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</si>
  <si>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</si>
  <si>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</si>
  <si>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</si>
  <si>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</si>
  <si>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</si>
  <si>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</si>
  <si>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</si>
  <si>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</si>
  <si>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</si>
  <si>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</si>
  <si>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</si>
  <si>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</si>
  <si>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</si>
  <si>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</si>
  <si>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</si>
  <si>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</si>
  <si>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</si>
  <si>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</si>
  <si>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</si>
  <si>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</si>
  <si>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</si>
  <si>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</si>
  <si>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</si>
  <si>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</si>
  <si>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</si>
  <si>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</si>
  <si>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</si>
  <si>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</si>
  <si>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</si>
  <si>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</si>
  <si>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</si>
  <si>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</si>
  <si>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</si>
  <si>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</si>
  <si>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</si>
  <si>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</si>
  <si>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ベイカレント</t>
  </si>
  <si>
    <t xml:space="preserve"> ＴＫＰ</t>
  </si>
  <si>
    <t xml:space="preserve"> メディアドゥ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</si>
  <si>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</si>
  <si>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</si>
  <si>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</si>
  <si>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</si>
  <si>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</si>
  <si>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テイツー</t>
  </si>
  <si>
    <t xml:space="preserve"> ティムコ</t>
  </si>
  <si>
    <t xml:space="preserve"> 高純度化</t>
  </si>
  <si>
    <t xml:space="preserve"> サカイ引越</t>
  </si>
  <si>
    <t xml:space="preserve"> 陸運業</t>
  </si>
  <si>
    <t>" 10</t>
  </si>
  <si>
    <t xml:space="preserve"> 日食品</t>
  </si>
  <si>
    <t xml:space="preserve"> テクマトリックス</t>
  </si>
  <si>
    <t xml:space="preserve"> ジーダット</t>
  </si>
  <si>
    <t xml:space="preserve"> 非鉄金属</t>
  </si>
  <si>
    <t xml:space="preserve"> 豊田合</t>
  </si>
  <si>
    <t xml:space="preserve"> 日本MDM</t>
  </si>
  <si>
    <t xml:space="preserve"> ダイビル</t>
  </si>
  <si>
    <t xml:space="preserve"> サーティワン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</si>
  <si>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</si>
  <si>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</si>
  <si>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</si>
  <si>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</si>
  <si>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</si>
  <si>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</si>
  <si>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</si>
  <si>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</si>
  <si>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</si>
  <si>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</si>
  <si>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</si>
  <si>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</si>
  <si>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</si>
  <si>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</si>
  <si>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</si>
  <si>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</si>
  <si>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</si>
  <si>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</si>
  <si>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</si>
  <si>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</si>
  <si>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</si>
  <si>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</si>
  <si>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</si>
  <si>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</si>
  <si>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</si>
  <si>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</si>
  <si>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</si>
  <si>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</si>
  <si>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</si>
  <si>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</si>
  <si>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</si>
  <si>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</si>
  <si>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</si>
  <si>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</si>
  <si>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</si>
  <si>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</si>
  <si>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</si>
  <si>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</si>
  <si>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</si>
  <si>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</si>
  <si>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</si>
  <si>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</si>
  <si>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</si>
  <si>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</si>
  <si>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</si>
  <si>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</si>
  <si>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</si>
  <si>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</si>
  <si>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</si>
  <si>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</si>
  <si>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</si>
  <si>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</si>
  <si>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</si>
  <si>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</si>
  <si>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</si>
  <si>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日本電技</t>
  </si>
  <si>
    <t xml:space="preserve"> 九電工</t>
  </si>
  <si>
    <t xml:space="preserve"> ありがと</t>
  </si>
  <si>
    <t>" 14</t>
  </si>
  <si>
    <t xml:space="preserve"> ＺＨＤ</t>
  </si>
  <si>
    <t>" 21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</si>
  <si>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</si>
  <si>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</si>
  <si>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</si>
  <si>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</si>
  <si>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銀行業</t>
  </si>
  <si>
    <t xml:space="preserve"> 空運業</t>
  </si>
  <si>
    <t xml:space="preserve"> 電気・ガス業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</si>
  <si>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</si>
  <si>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</si>
  <si>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</si>
  <si>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</si>
  <si>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</si>
  <si>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</si>
  <si>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</si>
  <si>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</si>
  <si>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</si>
  <si>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</si>
  <si>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</si>
  <si>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クリレスHD</t>
  </si>
  <si>
    <t xml:space="preserve"> バロック</t>
  </si>
  <si>
    <t xml:space="preserve"> サインポスト</t>
  </si>
  <si>
    <t xml:space="preserve"> ヒトコムHD</t>
  </si>
  <si>
    <t xml:space="preserve"> ＴＯＮＥ</t>
  </si>
  <si>
    <t xml:space="preserve"> アクアライン</t>
  </si>
  <si>
    <t xml:space="preserve"> 前沢工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</si>
  <si>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</si>
  <si>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</si>
  <si>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</si>
  <si>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</si>
  <si>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</si>
  <si>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</si>
  <si>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</si>
  <si>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</si>
  <si>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</si>
  <si>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</si>
  <si>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</si>
  <si>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</si>
  <si>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</si>
  <si>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</si>
  <si>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</si>
  <si>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</si>
  <si>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</si>
  <si>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</si>
  <si>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大阪ソーダ</t>
  </si>
  <si>
    <t xml:space="preserve"> 田中化研</t>
  </si>
  <si>
    <t xml:space="preserve"> PBシステムズ</t>
  </si>
  <si>
    <t xml:space="preserve"> 三星ベ</t>
  </si>
  <si>
    <t xml:space="preserve"> ゴム製品</t>
  </si>
  <si>
    <t xml:space="preserve"> 洋刃物</t>
  </si>
  <si>
    <t xml:space="preserve"> WASHハウス</t>
  </si>
  <si>
    <t xml:space="preserve"> エヌ・シー・エヌ</t>
  </si>
  <si>
    <t xml:space="preserve"> 日信工業</t>
  </si>
  <si>
    <t xml:space="preserve"> アイシン精</t>
  </si>
  <si>
    <t>" 12</t>
  </si>
  <si>
    <t xml:space="preserve"> 尾家産業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</si>
  <si>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</si>
  <si>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</si>
  <si>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</si>
  <si>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</si>
  <si>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</si>
  <si>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</si>
  <si>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上　組</t>
  </si>
  <si>
    <t xml:space="preserve"> 倉庫運輸関連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</si>
  <si>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</si>
  <si>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</si>
  <si>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</si>
  <si>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</si>
  <si>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</si>
  <si>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</si>
  <si>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</si>
  <si>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</si>
  <si>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</si>
  <si>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</si>
  <si>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</si>
  <si>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</si>
  <si>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</si>
  <si>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</si>
  <si>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</si>
  <si>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</si>
  <si>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</si>
  <si>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</si>
  <si>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</si>
  <si>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</si>
  <si>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</si>
  <si>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</si>
  <si>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</si>
  <si>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</si>
  <si>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</si>
  <si>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</si>
  <si>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</si>
  <si>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</si>
  <si>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</si>
  <si>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</si>
  <si>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</si>
  <si>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</si>
  <si>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</si>
  <si>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</si>
  <si>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</si>
  <si>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</si>
  <si>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</si>
  <si>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</si>
  <si>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</si>
  <si>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</si>
  <si>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</si>
  <si>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</si>
  <si>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</si>
  <si>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</si>
  <si>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</si>
  <si>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ＫＹＢ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</si>
  <si>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</si>
  <si>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</si>
  <si>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</si>
  <si>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</si>
  <si>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</si>
  <si>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</si>
  <si>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</si>
  <si>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</si>
  <si>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</si>
  <si>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</si>
  <si>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</si>
  <si>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</si>
  <si>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</si>
  <si>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</si>
  <si>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</si>
  <si>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</si>
  <si>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</si>
  <si>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OSGコーポ</t>
  </si>
  <si>
    <t xml:space="preserve"> コーセル</t>
  </si>
  <si>
    <t>ホシザキ</t>
  </si>
  <si>
    <t>中外製薬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</si>
  <si>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</si>
  <si>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</si>
  <si>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</si>
  <si>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</si>
  <si>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</si>
  <si>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</si>
  <si>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</si>
  <si>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</si>
  <si>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</si>
  <si>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</si>
  <si>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</si>
  <si>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</si>
  <si>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</si>
  <si>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</si>
  <si>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</si>
  <si>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</si>
  <si>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</si>
  <si>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</si>
  <si>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</si>
  <si>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</si>
  <si>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</si>
  <si>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</si>
  <si>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</si>
  <si>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</si>
  <si>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カナディアン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</si>
  <si>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</si>
  <si>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</si>
  <si>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</si>
  <si>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</si>
  <si>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</si>
  <si>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</si>
  <si>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</si>
  <si>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</si>
  <si>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</si>
  <si>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</si>
  <si>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</si>
  <si>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</si>
  <si>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</si>
  <si>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</si>
  <si>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</si>
  <si>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</si>
  <si>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</si>
  <si>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</si>
  <si>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</si>
  <si>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</si>
  <si>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12:00</t>
  </si>
  <si>
    <t xml:space="preserve"> 14:00</t>
  </si>
  <si>
    <t xml:space="preserve"> ファンデリー</t>
  </si>
  <si>
    <t xml:space="preserve"> テクノスJPN</t>
  </si>
  <si>
    <t xml:space="preserve"> ＴＯＴＯ</t>
  </si>
  <si>
    <t xml:space="preserve"> ニチレイ</t>
  </si>
  <si>
    <t xml:space="preserve"> 極東貿</t>
  </si>
  <si>
    <t xml:space="preserve"> クロスキャット</t>
  </si>
  <si>
    <t xml:space="preserve"> ＷＤＢ</t>
  </si>
  <si>
    <t xml:space="preserve"> シスロケ</t>
  </si>
  <si>
    <t xml:space="preserve"> 旭松食</t>
  </si>
  <si>
    <t xml:space="preserve"> ロードスター</t>
  </si>
  <si>
    <t xml:space="preserve"> イルグルム</t>
  </si>
  <si>
    <t xml:space="preserve"> 東洋合成</t>
  </si>
  <si>
    <t xml:space="preserve"> 栗本鉄</t>
  </si>
  <si>
    <t xml:space="preserve"> 鉄鋼</t>
  </si>
  <si>
    <t xml:space="preserve"> ハーモニック</t>
  </si>
  <si>
    <t xml:space="preserve"> ヴィンクス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</si>
  <si>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</si>
  <si>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</si>
  <si>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</si>
  <si>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</si>
  <si>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 xml:space="preserve"> ササクラ</t>
  </si>
  <si>
    <t xml:space="preserve"> インフォマート</t>
  </si>
  <si>
    <t xml:space="preserve"> ＩＣＤＡ</t>
  </si>
  <si>
    <t xml:space="preserve"> フェイスNW</t>
  </si>
  <si>
    <t xml:space="preserve"> 3/2</t>
  </si>
  <si>
    <t xml:space="preserve"> 3/3</t>
  </si>
  <si>
    <t xml:space="preserve"> トヨタ紡織</t>
  </si>
  <si>
    <t xml:space="preserve"> さくら</t>
  </si>
  <si>
    <t xml:space="preserve"> 西川計測</t>
  </si>
  <si>
    <t xml:space="preserve"> 技研製</t>
  </si>
  <si>
    <t xml:space="preserve"> オールアバウト</t>
  </si>
  <si>
    <t xml:space="preserve"> あらた</t>
  </si>
  <si>
    <t xml:space="preserve"> 焼津水</t>
  </si>
  <si>
    <t xml:space="preserve"> シノブフース</t>
  </si>
  <si>
    <t xml:space="preserve"> ケンコーマヨ</t>
  </si>
  <si>
    <t xml:space="preserve"> 東急不HD</t>
  </si>
  <si>
    <t xml:space="preserve"> ソトー</t>
  </si>
  <si>
    <t xml:space="preserve"> フジックス</t>
  </si>
  <si>
    <t xml:space="preserve"> ネットイヤー</t>
  </si>
  <si>
    <t xml:space="preserve"> セック</t>
  </si>
  <si>
    <t xml:space="preserve"> はごろも</t>
  </si>
  <si>
    <t xml:space="preserve"> 飯田GHD</t>
  </si>
  <si>
    <t xml:space="preserve"> 関門海</t>
  </si>
  <si>
    <t xml:space="preserve"> ＤＭＰ</t>
  </si>
  <si>
    <t xml:space="preserve"> ジェクシード</t>
  </si>
  <si>
    <t xml:space="preserve"> コプロHD</t>
  </si>
  <si>
    <t xml:space="preserve"> ＶＴＨＤ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</si>
  <si>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</si>
  <si>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</si>
  <si>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</si>
  <si>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</si>
  <si>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</si>
  <si>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</si>
  <si>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</si>
  <si>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</si>
  <si>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</si>
  <si>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</si>
  <si>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</si>
  <si>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</si>
  <si>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</si>
  <si>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</si>
  <si>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</si>
  <si>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</si>
  <si>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</si>
  <si>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</si>
  <si>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</si>
  <si>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</si>
  <si>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</si>
  <si>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</si>
  <si>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</si>
  <si>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</si>
  <si>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</si>
  <si>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</si>
  <si>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</si>
  <si>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</si>
  <si>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</si>
  <si>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</si>
  <si>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</si>
  <si>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</si>
  <si>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</si>
  <si>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</si>
  <si>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</si>
  <si>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</si>
  <si>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</si>
  <si>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</si>
  <si>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</si>
  <si>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</si>
  <si>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</si>
  <si>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</si>
  <si>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</si>
  <si>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</si>
  <si>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</si>
  <si>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</si>
  <si>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</si>
  <si>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</si>
  <si>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</si>
  <si>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</si>
  <si>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</si>
  <si>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</si>
  <si>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</si>
  <si>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</si>
  <si>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</si>
  <si>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</si>
  <si>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</si>
  <si>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</si>
  <si>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</si>
  <si>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サンドラッグ</t>
  </si>
  <si>
    <t>日清オイリオグループ</t>
  </si>
  <si>
    <t>テクノプロ・ホールディングス</t>
  </si>
  <si>
    <t>スカパーＪＳＡＴホールディングス</t>
  </si>
  <si>
    <t>パラマウントベッドホールディングス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</si>
  <si>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</si>
  <si>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</si>
  <si>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</si>
  <si>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</si>
  <si>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</si>
  <si>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</si>
  <si>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</si>
  <si>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</si>
  <si>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</si>
  <si>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</si>
  <si>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</si>
  <si>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</si>
  <si>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</si>
  <si>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ヤマウラ</t>
  </si>
  <si>
    <t>長谷工コーポレーション</t>
  </si>
  <si>
    <t>松井建設</t>
  </si>
  <si>
    <t>富士ピー・エス</t>
  </si>
  <si>
    <t>ＮＩＰＰＯ</t>
  </si>
  <si>
    <t>新日本空調</t>
  </si>
  <si>
    <t>日本工営</t>
  </si>
  <si>
    <t>三機工業</t>
  </si>
  <si>
    <t>中外炉工業</t>
  </si>
  <si>
    <t>明星工業</t>
  </si>
  <si>
    <t>昭和産業</t>
  </si>
  <si>
    <t>中広</t>
  </si>
  <si>
    <t>ＵＴグループ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</si>
  <si>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</si>
  <si>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</si>
  <si>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</si>
  <si>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</si>
  <si>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</si>
  <si>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</si>
  <si>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</si>
  <si>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</si>
  <si>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カルビー</t>
  </si>
  <si>
    <t>六甲バター</t>
  </si>
  <si>
    <t>日本ハム</t>
  </si>
  <si>
    <t>柿安本店</t>
  </si>
  <si>
    <t>学情</t>
  </si>
  <si>
    <t>スタジオアリス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</si>
  <si>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</si>
  <si>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</si>
  <si>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</si>
  <si>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</si>
  <si>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</si>
  <si>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</si>
  <si>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</si>
  <si>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</si>
  <si>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</si>
  <si>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</si>
  <si>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</si>
  <si>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</si>
  <si>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</si>
  <si>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</si>
  <si>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</si>
  <si>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</si>
  <si>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</si>
  <si>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</si>
  <si>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</si>
  <si>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フジッコ</t>
  </si>
  <si>
    <t>ロック・フィールド</t>
  </si>
  <si>
    <t>なとり</t>
  </si>
  <si>
    <t>イフジ産業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</si>
  <si>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</si>
  <si>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</si>
  <si>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</si>
  <si>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</si>
  <si>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</si>
  <si>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</si>
  <si>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</si>
  <si>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</si>
  <si>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</si>
  <si>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倉敷紡績</t>
  </si>
  <si>
    <t>クリエイトＳＤホールディングス</t>
  </si>
  <si>
    <t>バイタルケーエスケー・ホールディングス</t>
  </si>
  <si>
    <t>丸善ＣＨＩホールディングス</t>
  </si>
  <si>
    <t>ＯＣＨＩホールディングス</t>
  </si>
  <si>
    <t>チムニー</t>
  </si>
  <si>
    <t>ウイン・パートナーズ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</si>
  <si>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</si>
  <si>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</si>
  <si>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</si>
  <si>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</si>
  <si>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ＴＨＥグローバル社</t>
  </si>
  <si>
    <t>東急不動産ホールディングス</t>
  </si>
  <si>
    <t>ムゲンエステート</t>
  </si>
  <si>
    <t>コスモス薬品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</si>
  <si>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</si>
  <si>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</si>
  <si>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</si>
  <si>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</si>
  <si>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</si>
  <si>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</si>
  <si>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ハウスドゥ</t>
  </si>
  <si>
    <t>アツギ</t>
  </si>
  <si>
    <t>サツドラホールディングス</t>
  </si>
  <si>
    <t>串カツ田中ホールディングス</t>
  </si>
  <si>
    <t>小松マテーレ</t>
  </si>
  <si>
    <t>ワコールホールディングス</t>
  </si>
  <si>
    <t>レナウン</t>
  </si>
  <si>
    <t>ネオス</t>
  </si>
  <si>
    <t>電算</t>
  </si>
  <si>
    <t>ＡＧＳ</t>
  </si>
  <si>
    <t>ブレインパッド</t>
  </si>
  <si>
    <t>ＫＬａｂ</t>
  </si>
  <si>
    <t>ネクソン</t>
  </si>
  <si>
    <t>アイスタイル</t>
  </si>
  <si>
    <t>エムアップ</t>
  </si>
  <si>
    <t>エイチーム</t>
  </si>
  <si>
    <t>コロプラ</t>
  </si>
  <si>
    <t>オプティム</t>
  </si>
  <si>
    <t>特種東海製紙</t>
  </si>
  <si>
    <t>インターネットイニシアティブ</t>
  </si>
  <si>
    <t>巴川製紙所</t>
  </si>
  <si>
    <t>オークネット</t>
  </si>
  <si>
    <t>オロ</t>
  </si>
  <si>
    <t>サインポスト</t>
  </si>
  <si>
    <t>多木化学</t>
  </si>
  <si>
    <t>日本曹達</t>
  </si>
  <si>
    <t>大陽日酸</t>
  </si>
  <si>
    <t>日本化学工業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</si>
  <si>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</si>
  <si>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</si>
  <si>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</si>
  <si>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</si>
  <si>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</si>
  <si>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</si>
  <si>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ハイマックス</t>
  </si>
  <si>
    <t>ドリームインキュベータ</t>
  </si>
  <si>
    <t>ぴあ</t>
  </si>
  <si>
    <t>ソースネクスト</t>
  </si>
  <si>
    <t>第一工業製薬</t>
  </si>
  <si>
    <t>アステラス製薬</t>
  </si>
  <si>
    <t>科研製薬</t>
  </si>
  <si>
    <t>小野薬品工業</t>
  </si>
  <si>
    <t>扶桑薬品工業</t>
  </si>
  <si>
    <t>テルモ</t>
  </si>
  <si>
    <t>キッセイ薬品工業</t>
  </si>
  <si>
    <t>沢井製薬</t>
  </si>
  <si>
    <t>大幸薬品</t>
  </si>
  <si>
    <t>日本ペイントホールディングス</t>
  </si>
  <si>
    <t>ダスキン</t>
  </si>
  <si>
    <t>明光ネットワークジャパン</t>
  </si>
  <si>
    <t>ファルコホールディングス</t>
  </si>
  <si>
    <t>ワタベウェディング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</si>
  <si>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</si>
  <si>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</si>
  <si>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</si>
  <si>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</si>
  <si>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</si>
  <si>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ＷＯＷＯＷ</t>
  </si>
  <si>
    <t>フルキャストホールディングス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</si>
  <si>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</si>
  <si>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</si>
  <si>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</si>
  <si>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</si>
  <si>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</si>
  <si>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</si>
  <si>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アース製薬</t>
  </si>
  <si>
    <t>日本農薬</t>
  </si>
  <si>
    <t>ＭＯＲＥＳＣＯ</t>
  </si>
  <si>
    <t>フコク</t>
  </si>
  <si>
    <t>ニッタ</t>
  </si>
  <si>
    <t>住友大阪セメント</t>
  </si>
  <si>
    <t>三谷セキサン</t>
  </si>
  <si>
    <t>東海カーボン</t>
  </si>
  <si>
    <t>日本カーボン</t>
  </si>
  <si>
    <t>ＴＯＴＯ</t>
  </si>
  <si>
    <t>ＭＡＲＵＷＡ</t>
  </si>
  <si>
    <t>黒崎播磨</t>
  </si>
  <si>
    <t>イソライト工業</t>
  </si>
  <si>
    <t>合同製鐵</t>
  </si>
  <si>
    <t>淀川製鋼所</t>
  </si>
  <si>
    <t>日本冶金工業</t>
  </si>
  <si>
    <t>日立金属</t>
  </si>
  <si>
    <t>三菱製鋼</t>
  </si>
  <si>
    <t>ＤＯＷＡホールディングス</t>
  </si>
  <si>
    <t>ＵＡＣＪ</t>
  </si>
  <si>
    <t>東京特殊電線</t>
  </si>
  <si>
    <t>ホッカンホールディングス</t>
  </si>
  <si>
    <t>三協立山</t>
  </si>
  <si>
    <t>ダイニチ工業</t>
  </si>
  <si>
    <t>日東精工</t>
  </si>
  <si>
    <t>高周波熱錬</t>
  </si>
  <si>
    <t>東京製綱</t>
  </si>
  <si>
    <t>日本発条</t>
  </si>
  <si>
    <t>アドバネクス</t>
  </si>
  <si>
    <t>三浦工業</t>
  </si>
  <si>
    <t>ファーストロジック</t>
  </si>
  <si>
    <t>Ｇｕｎｏｓｙ</t>
  </si>
  <si>
    <t>デザインワン・ジャパン</t>
  </si>
  <si>
    <t>リブセンス</t>
  </si>
  <si>
    <t>ジャパンマテリアル</t>
  </si>
  <si>
    <t>ベクトル</t>
  </si>
  <si>
    <t>エスクロー・エージェント・ジャパン</t>
  </si>
  <si>
    <t>エラン</t>
  </si>
  <si>
    <t>ツガミ</t>
  </si>
  <si>
    <t>ソディック</t>
  </si>
  <si>
    <t>ディスコ</t>
  </si>
  <si>
    <t>日東工器</t>
  </si>
  <si>
    <t>日進工具</t>
  </si>
  <si>
    <t>アトラエ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</si>
  <si>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</si>
  <si>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</si>
  <si>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</si>
  <si>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</si>
  <si>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</si>
  <si>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</si>
  <si>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平田機工</t>
  </si>
  <si>
    <t>ペガサスミシン製造</t>
  </si>
  <si>
    <t>ＳＭＣ</t>
  </si>
  <si>
    <t>丸山製作所</t>
  </si>
  <si>
    <t>タカキタ</t>
  </si>
  <si>
    <t>東洋エンジニアリング</t>
  </si>
  <si>
    <t>月島機械</t>
  </si>
  <si>
    <t>小森コーポレーション</t>
  </si>
  <si>
    <t>荏原製作所</t>
  </si>
  <si>
    <t>石井鐵工所</t>
  </si>
  <si>
    <t>酉島製作所</t>
  </si>
  <si>
    <t>アネスト岩田</t>
  </si>
  <si>
    <t>ＣＫＤ</t>
  </si>
  <si>
    <t>平和</t>
  </si>
  <si>
    <t>オーイズミ</t>
  </si>
  <si>
    <t>ダイコク電機</t>
  </si>
  <si>
    <t>マックス</t>
  </si>
  <si>
    <t>ＴＰＲ</t>
  </si>
  <si>
    <t>日本ピラー工業</t>
  </si>
  <si>
    <t>東洋電機製造</t>
  </si>
  <si>
    <t>明電舎</t>
  </si>
  <si>
    <t>アイモバイル</t>
  </si>
  <si>
    <t>マキタ</t>
  </si>
  <si>
    <t>ダイヘン</t>
  </si>
  <si>
    <t>第一精工</t>
  </si>
  <si>
    <t>日新電機</t>
  </si>
  <si>
    <t>オムロン</t>
  </si>
  <si>
    <t>ＩＤＥＣ</t>
  </si>
  <si>
    <t>セイコーエプソン</t>
  </si>
  <si>
    <t>星和電機</t>
  </si>
  <si>
    <t>アンリツ</t>
  </si>
  <si>
    <t>帝国通信工業</t>
  </si>
  <si>
    <t>ＳＭＫ</t>
  </si>
  <si>
    <t>ホシデン</t>
  </si>
  <si>
    <t>ヒロセ電機</t>
  </si>
  <si>
    <t>スミダコーポレーション</t>
  </si>
  <si>
    <t>リオン</t>
  </si>
  <si>
    <t>船井電機</t>
  </si>
  <si>
    <t>東亜ディーケーケー</t>
  </si>
  <si>
    <t>日本マイクロニクス</t>
  </si>
  <si>
    <t>デンソー</t>
  </si>
  <si>
    <t>岡谷電機産業</t>
  </si>
  <si>
    <t>山一電機</t>
  </si>
  <si>
    <t>図研</t>
  </si>
  <si>
    <t>大真空</t>
  </si>
  <si>
    <t>新光電気工業</t>
  </si>
  <si>
    <t>京セラ</t>
  </si>
  <si>
    <t>太陽誘電</t>
  </si>
  <si>
    <t>三井Ｅ＆Ｓホールディングス</t>
  </si>
  <si>
    <t>日本車輌製造</t>
  </si>
  <si>
    <t>三菱ロジスネクスト</t>
  </si>
  <si>
    <t>島根銀行</t>
  </si>
  <si>
    <t>富山第一銀行</t>
  </si>
  <si>
    <t>マーキュリアインベストメント</t>
  </si>
  <si>
    <t>いすゞ自動車</t>
  </si>
  <si>
    <t>日産車体</t>
  </si>
  <si>
    <t>新明和工業</t>
  </si>
  <si>
    <t>ティラド</t>
  </si>
  <si>
    <t>タチエス</t>
  </si>
  <si>
    <t>ＮＯＫ</t>
  </si>
  <si>
    <t>ＴＢＫ</t>
  </si>
  <si>
    <t>ミツバ</t>
  </si>
  <si>
    <t>シマノ</t>
  </si>
  <si>
    <t>はるやまホールディングス</t>
  </si>
  <si>
    <t>エコートレーディング</t>
  </si>
  <si>
    <t>中山福</t>
  </si>
  <si>
    <t>ライトオン</t>
  </si>
  <si>
    <t>三菱食品</t>
  </si>
  <si>
    <t>メディパルホールディングス</t>
  </si>
  <si>
    <t>アドヴァン</t>
  </si>
  <si>
    <t>アルビス</t>
  </si>
  <si>
    <t>スズデン</t>
  </si>
  <si>
    <t>シモジマ</t>
  </si>
  <si>
    <t>コナカ</t>
  </si>
  <si>
    <t>ハウス　オブ　ローゼ</t>
  </si>
  <si>
    <t>マルシェ</t>
  </si>
  <si>
    <t>ポプラ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</si>
  <si>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</si>
  <si>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</si>
  <si>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</si>
  <si>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</si>
  <si>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</si>
  <si>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</si>
  <si>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愛知時計電機</t>
  </si>
  <si>
    <t>オリンパス</t>
  </si>
  <si>
    <t>リコー</t>
  </si>
  <si>
    <t>シンシア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</si>
  <si>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</si>
  <si>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</si>
  <si>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</si>
  <si>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</si>
  <si>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</si>
  <si>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</si>
  <si>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</si>
  <si>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ウッドワン</t>
  </si>
  <si>
    <t>凸版印刷</t>
  </si>
  <si>
    <t>光村印刷</t>
  </si>
  <si>
    <t>ツツミ</t>
  </si>
  <si>
    <t>河合楽器製作所</t>
  </si>
  <si>
    <t>キングジム</t>
  </si>
  <si>
    <t>象印マホービン</t>
  </si>
  <si>
    <t>タカラスタンダード</t>
  </si>
  <si>
    <t>コクヨ</t>
  </si>
  <si>
    <t>ニフコ</t>
  </si>
  <si>
    <t>ＭＵＴＯＨホールディングス</t>
  </si>
  <si>
    <t>ヨンドシーホールディングス</t>
  </si>
  <si>
    <t>三陽商会</t>
  </si>
  <si>
    <t>豊田通商</t>
  </si>
  <si>
    <t>オンワードホールディングス</t>
  </si>
  <si>
    <t>三井物産</t>
  </si>
  <si>
    <t>東京エレクトロン</t>
  </si>
  <si>
    <t>スターゼン</t>
  </si>
  <si>
    <t>セイコーホールディングス</t>
  </si>
  <si>
    <t>内田洋行</t>
  </si>
  <si>
    <t>第一実業</t>
  </si>
  <si>
    <t>ユアサ商事</t>
  </si>
  <si>
    <t>小林産業</t>
  </si>
  <si>
    <t>正栄食品工業</t>
  </si>
  <si>
    <t>すてきナイスグループ</t>
  </si>
  <si>
    <t>極東貿易</t>
  </si>
  <si>
    <t>ＧＳＩクレオス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</si>
  <si>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</si>
  <si>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</si>
  <si>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</si>
  <si>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</si>
  <si>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</si>
  <si>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</si>
  <si>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</si>
  <si>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</si>
  <si>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</si>
  <si>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</si>
  <si>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</si>
  <si>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</si>
  <si>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</si>
  <si>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</si>
  <si>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</si>
  <si>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</si>
  <si>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</si>
  <si>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</si>
  <si>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</si>
  <si>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</si>
  <si>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丸井グループ</t>
  </si>
  <si>
    <t>フォーバル</t>
  </si>
  <si>
    <t>平和堂</t>
  </si>
  <si>
    <t>フジ</t>
  </si>
  <si>
    <t>ヤオコー</t>
  </si>
  <si>
    <t>ケーズホールディングス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</si>
  <si>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</si>
  <si>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</si>
  <si>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</si>
  <si>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</si>
  <si>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</si>
  <si>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</si>
  <si>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</si>
  <si>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</si>
  <si>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山形銀行</t>
  </si>
  <si>
    <t>岩手銀行</t>
  </si>
  <si>
    <t>東邦銀行</t>
  </si>
  <si>
    <t>みちのく銀行</t>
  </si>
  <si>
    <t>静岡銀行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</si>
  <si>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</si>
  <si>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</si>
  <si>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</si>
  <si>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</si>
  <si>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</si>
  <si>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</si>
  <si>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</si>
  <si>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</si>
  <si>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</si>
  <si>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</si>
  <si>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</si>
  <si>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四国銀行</t>
  </si>
  <si>
    <t>宮崎銀行</t>
  </si>
  <si>
    <t>沖縄銀行</t>
  </si>
  <si>
    <t>琉球銀行</t>
  </si>
  <si>
    <t>高知銀行</t>
  </si>
  <si>
    <t>東京センチュリー</t>
  </si>
  <si>
    <t>名古屋銀行</t>
  </si>
  <si>
    <t>中京銀行</t>
  </si>
  <si>
    <t>大光銀行</t>
  </si>
  <si>
    <t>トマト銀行</t>
  </si>
  <si>
    <t>京葉銀行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</si>
  <si>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</si>
  <si>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</si>
  <si>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</si>
  <si>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</si>
  <si>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</si>
  <si>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</si>
  <si>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ＭＳ＆ＡＤインシュアランスグループホールディングス</t>
  </si>
  <si>
    <t>ソニーフィナンシャルホールディングス</t>
  </si>
  <si>
    <t>アドバンスクリエイト</t>
  </si>
  <si>
    <t>平和不動産</t>
  </si>
  <si>
    <t>東京建物</t>
  </si>
  <si>
    <t>リログループ</t>
  </si>
  <si>
    <t>日本エスコン</t>
  </si>
  <si>
    <t>ファースト住建</t>
  </si>
  <si>
    <t>穴吹興産</t>
  </si>
  <si>
    <t>グランディハウス</t>
  </si>
  <si>
    <t>東武鉄道</t>
  </si>
  <si>
    <t>京浜急行電鉄</t>
  </si>
  <si>
    <t>京王電鉄</t>
  </si>
  <si>
    <t>富士急行</t>
  </si>
  <si>
    <t>新京成電鉄</t>
  </si>
  <si>
    <t>西日本鉄道</t>
  </si>
  <si>
    <t>近鉄グループホールディングス</t>
  </si>
  <si>
    <t>阪急阪神ホールディングス</t>
  </si>
  <si>
    <t>神戸電鉄</t>
  </si>
  <si>
    <t>名古屋鉄道</t>
  </si>
  <si>
    <t>山陽電気鉄道</t>
  </si>
  <si>
    <t>山九</t>
  </si>
  <si>
    <t>トナミホールディングス</t>
  </si>
  <si>
    <t>セイノーホールディングス</t>
  </si>
  <si>
    <t>丸和運輸機関</t>
  </si>
  <si>
    <t>日本郵船</t>
  </si>
  <si>
    <t>商船三井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</si>
  <si>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</si>
  <si>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</si>
  <si>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</si>
  <si>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</si>
  <si>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</si>
  <si>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乾汽船</t>
  </si>
  <si>
    <t>内外トランスライン</t>
  </si>
  <si>
    <t>東京放送ホールディングス</t>
  </si>
  <si>
    <t>テレビ朝日ホールディングス</t>
  </si>
  <si>
    <t>テレビ東京ホールディングス</t>
  </si>
  <si>
    <t>エムティーアイ</t>
  </si>
  <si>
    <t>ファイバーゲート</t>
  </si>
  <si>
    <t>学研ホールディングス</t>
  </si>
  <si>
    <t>中国電力</t>
  </si>
  <si>
    <t>イーレックス</t>
  </si>
  <si>
    <t>東邦瓦斯</t>
  </si>
  <si>
    <t>西部瓦斯</t>
  </si>
  <si>
    <t>静岡ガス</t>
  </si>
  <si>
    <t>ナガワ</t>
  </si>
  <si>
    <t>常磐興産</t>
  </si>
  <si>
    <t>メイテック</t>
  </si>
  <si>
    <t>オオバ</t>
  </si>
  <si>
    <t>泉州電業</t>
  </si>
  <si>
    <t>ヤマダ電機</t>
  </si>
  <si>
    <t>モリト</t>
  </si>
  <si>
    <t>グルメ杵屋</t>
  </si>
  <si>
    <t>ケーユーホールディングス</t>
  </si>
  <si>
    <t>加藤産業</t>
  </si>
  <si>
    <t>北恵</t>
  </si>
  <si>
    <t>イエローハット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</si>
  <si>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</si>
  <si>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</si>
  <si>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</si>
  <si>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</si>
  <si>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</si>
  <si>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</si>
  <si>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</si>
  <si>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</si>
  <si>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</si>
  <si>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</si>
  <si>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</si>
  <si>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</si>
  <si>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</si>
  <si>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</si>
  <si>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</si>
  <si>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</si>
  <si>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</si>
  <si>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</si>
  <si>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</si>
  <si>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</si>
  <si>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</si>
  <si>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</si>
  <si>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</si>
  <si>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</si>
  <si>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</si>
  <si>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</si>
  <si>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</si>
  <si>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</si>
  <si>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</si>
  <si>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</si>
  <si>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</si>
  <si>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</si>
  <si>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</si>
  <si>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</si>
  <si>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</si>
  <si>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</si>
  <si>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</si>
  <si>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</si>
  <si>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</si>
  <si>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大有機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</si>
  <si>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</si>
  <si>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</si>
  <si>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</si>
  <si>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</si>
  <si>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</si>
  <si>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</si>
  <si>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石油石炭製品</t>
  </si>
  <si>
    <t xml:space="preserve"> シンメンテHD</t>
  </si>
  <si>
    <t xml:space="preserve"> セラク</t>
  </si>
  <si>
    <t xml:space="preserve"> 証券商品先物</t>
  </si>
  <si>
    <t xml:space="preserve"> ステップ</t>
  </si>
  <si>
    <t xml:space="preserve"> キッコーマン</t>
  </si>
  <si>
    <t xml:space="preserve"> 日　油</t>
  </si>
  <si>
    <t xml:space="preserve"> コムシスHD</t>
  </si>
  <si>
    <t xml:space="preserve"> トランス</t>
  </si>
  <si>
    <t xml:space="preserve"> ソフトマックス</t>
  </si>
  <si>
    <t xml:space="preserve"> ULS-G</t>
  </si>
  <si>
    <t xml:space="preserve"> ナブテスコ</t>
  </si>
  <si>
    <t xml:space="preserve"> 双葉電</t>
  </si>
  <si>
    <t xml:space="preserve"> ゼ　ロ</t>
  </si>
  <si>
    <t xml:space="preserve"> 北川精機</t>
  </si>
  <si>
    <t xml:space="preserve"> 13:00</t>
  </si>
  <si>
    <t xml:space="preserve"> Tナカヤマ</t>
  </si>
  <si>
    <t xml:space="preserve"> ウインパートナ</t>
  </si>
  <si>
    <t xml:space="preserve"> 高松機械</t>
  </si>
  <si>
    <t xml:space="preserve"> ファルテック</t>
  </si>
  <si>
    <t xml:space="preserve"> インプレス</t>
  </si>
  <si>
    <t xml:space="preserve"> サイババズ</t>
  </si>
  <si>
    <t xml:space="preserve"> Iスペース</t>
  </si>
  <si>
    <t xml:space="preserve"> 価値開発</t>
  </si>
  <si>
    <t xml:space="preserve"> Welby</t>
  </si>
  <si>
    <t xml:space="preserve"> クリエート</t>
  </si>
  <si>
    <t xml:space="preserve"> 神戸天然</t>
  </si>
  <si>
    <t xml:space="preserve"> ＤＷＴＩ</t>
  </si>
  <si>
    <t xml:space="preserve"> ピクセル</t>
  </si>
  <si>
    <t xml:space="preserve"> クリヤマHD</t>
  </si>
  <si>
    <t xml:space="preserve"> JTECCORP</t>
  </si>
  <si>
    <t xml:space="preserve"> 市光工</t>
  </si>
  <si>
    <t xml:space="preserve"> シークス</t>
  </si>
  <si>
    <t xml:space="preserve"> 黒田精</t>
  </si>
  <si>
    <t xml:space="preserve"> ユニチャーム</t>
  </si>
  <si>
    <t>" 23</t>
  </si>
  <si>
    <t xml:space="preserve"> オリコンHD</t>
  </si>
  <si>
    <t xml:space="preserve"> サンエー化研</t>
  </si>
  <si>
    <t xml:space="preserve"> ＦＩＧ</t>
  </si>
  <si>
    <t xml:space="preserve"> ベース</t>
  </si>
  <si>
    <t xml:space="preserve"> 岡　部</t>
  </si>
  <si>
    <t xml:space="preserve"> イード</t>
  </si>
  <si>
    <t xml:space="preserve"> ファイバーGT</t>
  </si>
  <si>
    <t xml:space="preserve"> 2/19</t>
  </si>
  <si>
    <t xml:space="preserve"> AOITYOHD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</si>
  <si>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</si>
  <si>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</si>
  <si>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</si>
  <si>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</si>
  <si>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</si>
  <si>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</si>
  <si>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</si>
  <si>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アルプス物</t>
  </si>
  <si>
    <t xml:space="preserve"> 五洋建</t>
  </si>
  <si>
    <t xml:space="preserve"> 永谷園HD</t>
  </si>
  <si>
    <t xml:space="preserve"> テクノフレックス</t>
  </si>
  <si>
    <t xml:space="preserve"> 住友ベ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</si>
  <si>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</si>
  <si>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</si>
  <si>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</si>
  <si>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</si>
  <si>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</si>
  <si>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ウチヤマHD</t>
  </si>
  <si>
    <t xml:space="preserve"> アンビス</t>
  </si>
  <si>
    <t xml:space="preserve"> 応用地</t>
  </si>
  <si>
    <t xml:space="preserve"> ALiNK</t>
  </si>
  <si>
    <t>アルフレッサ　ホールディングス</t>
  </si>
  <si>
    <t>Ｈａｍｅｅ</t>
  </si>
  <si>
    <t>シップヘルスケアホールディングス</t>
  </si>
  <si>
    <t>フリービット</t>
  </si>
  <si>
    <t>マイネット</t>
  </si>
  <si>
    <t>ザ・パック</t>
  </si>
  <si>
    <t>大阪有機化学工業</t>
  </si>
  <si>
    <t>久光製薬</t>
  </si>
  <si>
    <t>秀英予備校</t>
  </si>
  <si>
    <t>ＳＢテクノロジー</t>
  </si>
  <si>
    <t>ヨロズ</t>
  </si>
  <si>
    <t>山善</t>
  </si>
  <si>
    <t>朝日放送グループホールディングス</t>
  </si>
  <si>
    <t>ワイヤレスゲート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</si>
  <si>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</si>
  <si>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</si>
  <si>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</si>
  <si>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</si>
  <si>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</si>
  <si>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>Correlation</t>
    <phoneticPr fontId="1" type="noConversion"/>
  </si>
  <si>
    <t>Cointegration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</si>
  <si>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</si>
  <si>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</si>
  <si>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</si>
  <si>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</si>
  <si>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</si>
  <si>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</si>
  <si>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</si>
  <si>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</si>
  <si>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</si>
  <si>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</si>
  <si>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</si>
  <si>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</si>
  <si>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</si>
  <si>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トリドールHD</t>
  </si>
  <si>
    <t xml:space="preserve"> BUYSELL</t>
  </si>
  <si>
    <t xml:space="preserve"> 06月中旬</t>
  </si>
  <si>
    <t xml:space="preserve"> いちごオフ</t>
  </si>
  <si>
    <t>エレマテック</t>
  </si>
  <si>
    <t>ファーマライズホールディングス</t>
  </si>
  <si>
    <t>ディーブイエックス</t>
  </si>
  <si>
    <t>石原ケミカル</t>
  </si>
  <si>
    <t>リゾートトラスト</t>
  </si>
  <si>
    <t>リックス</t>
  </si>
  <si>
    <t>オーバル</t>
  </si>
  <si>
    <t>キヤノンマーケティングジャパン</t>
  </si>
  <si>
    <t>三井不動産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</si>
  <si>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</si>
  <si>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</si>
  <si>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</si>
  <si>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</si>
  <si>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</si>
  <si>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</si>
  <si>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</si>
  <si>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</si>
  <si>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</si>
  <si>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</si>
  <si>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朝日工業社</t>
  </si>
  <si>
    <t>オプトホールディング</t>
  </si>
  <si>
    <t>ツカダ・グローバルホールディング</t>
  </si>
  <si>
    <t>不二電機工業</t>
  </si>
  <si>
    <t>九州フィナンシャルグループ</t>
  </si>
  <si>
    <t>燦ホールディングス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</si>
  <si>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</si>
  <si>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</si>
  <si>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</si>
  <si>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</si>
  <si>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</si>
  <si>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</si>
  <si>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</si>
  <si>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</si>
  <si>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ツガミ</t>
  </si>
  <si>
    <t xml:space="preserve"> 精工技研</t>
  </si>
  <si>
    <t xml:space="preserve"> 海　帆</t>
  </si>
  <si>
    <t xml:space="preserve"> ＣＫＤ</t>
  </si>
  <si>
    <t xml:space="preserve"> 日ピストン</t>
  </si>
  <si>
    <t xml:space="preserve"> 岩崎通</t>
  </si>
  <si>
    <t xml:space="preserve"> ハークスレイ</t>
  </si>
  <si>
    <t xml:space="preserve"> フィンテック</t>
  </si>
  <si>
    <t xml:space="preserve"> 日本KFC</t>
  </si>
  <si>
    <t xml:space="preserve"> 協エクシオ</t>
  </si>
  <si>
    <t xml:space="preserve"> 荏原実業</t>
  </si>
  <si>
    <t xml:space="preserve"> NFK-HD</t>
  </si>
  <si>
    <t xml:space="preserve"> 住友不</t>
  </si>
  <si>
    <t xml:space="preserve"> アサヒインテック</t>
  </si>
  <si>
    <t xml:space="preserve"> 三洋堂HD</t>
  </si>
  <si>
    <t xml:space="preserve"> 天  馬</t>
  </si>
  <si>
    <t xml:space="preserve"> 藤田観</t>
  </si>
  <si>
    <t xml:space="preserve"> 東京鉄</t>
  </si>
  <si>
    <t xml:space="preserve"> 前田工繊</t>
  </si>
  <si>
    <t xml:space="preserve"> プラネット</t>
  </si>
  <si>
    <t xml:space="preserve"> 三信電</t>
  </si>
  <si>
    <t xml:space="preserve"> 第一交通</t>
  </si>
  <si>
    <t xml:space="preserve"> ランディックス</t>
  </si>
  <si>
    <t xml:space="preserve"> スペースマーケ</t>
  </si>
  <si>
    <t xml:space="preserve"> カクヤス</t>
  </si>
  <si>
    <t xml:space="preserve"> 03月下旬</t>
  </si>
  <si>
    <t xml:space="preserve"> ファースト住</t>
  </si>
  <si>
    <t>東鉄工業</t>
  </si>
  <si>
    <t>プリマハム</t>
  </si>
  <si>
    <t>ＷＤＢホールディングス</t>
  </si>
  <si>
    <t>コタ</t>
  </si>
  <si>
    <t>ピーシーデポコーポレーション</t>
  </si>
  <si>
    <t>バンダイナムコホールディングス</t>
  </si>
  <si>
    <t>アドバンテッジリスクマネジメント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</si>
  <si>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</si>
  <si>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</si>
  <si>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</si>
  <si>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</si>
  <si>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6M</t>
    <phoneticPr fontId="1" type="noConversion"/>
  </si>
  <si>
    <t>日立化成</t>
  </si>
  <si>
    <t xml:space="preserve"> 16:00</t>
  </si>
  <si>
    <t xml:space="preserve"> 京阪神ビ</t>
  </si>
  <si>
    <t xml:space="preserve"> 東亜DKK</t>
  </si>
  <si>
    <t xml:space="preserve"> 13:30</t>
  </si>
  <si>
    <t xml:space="preserve"> 鳥居薬</t>
  </si>
  <si>
    <t xml:space="preserve"> 住友商</t>
  </si>
  <si>
    <t xml:space="preserve"> 15:10</t>
  </si>
  <si>
    <t xml:space="preserve"> リゾートトラス</t>
  </si>
  <si>
    <t xml:space="preserve"> データHR</t>
  </si>
  <si>
    <t xml:space="preserve"> トレードワクス</t>
  </si>
  <si>
    <t xml:space="preserve"> 持田薬</t>
  </si>
  <si>
    <t xml:space="preserve"> りらいあ</t>
  </si>
  <si>
    <t xml:space="preserve"> 新日製薬</t>
  </si>
  <si>
    <t xml:space="preserve"> イハラサイエンス</t>
  </si>
  <si>
    <t xml:space="preserve"> サトーHD</t>
  </si>
  <si>
    <t xml:space="preserve"> 沢藤電</t>
  </si>
  <si>
    <t xml:space="preserve"> 太陽誘電</t>
  </si>
  <si>
    <t xml:space="preserve"> 北電工</t>
  </si>
  <si>
    <t xml:space="preserve"> めぶきFG</t>
  </si>
  <si>
    <t xml:space="preserve"> スズキ</t>
  </si>
  <si>
    <t>" 22</t>
  </si>
  <si>
    <t xml:space="preserve"> 扶桑電通</t>
  </si>
  <si>
    <t xml:space="preserve"> クレセゾン</t>
  </si>
  <si>
    <t xml:space="preserve"> ヒノキヤG</t>
  </si>
  <si>
    <t xml:space="preserve"> 安江工務</t>
  </si>
  <si>
    <t xml:space="preserve"> 省電舎HD</t>
  </si>
  <si>
    <t xml:space="preserve"> 大幸薬品</t>
  </si>
  <si>
    <t xml:space="preserve"> 新日電工</t>
  </si>
  <si>
    <t xml:space="preserve"> 国際計測</t>
  </si>
  <si>
    <t xml:space="preserve"> リンテック</t>
  </si>
  <si>
    <t xml:space="preserve"> ヨコオ</t>
  </si>
  <si>
    <t xml:space="preserve"> 三井金</t>
  </si>
  <si>
    <t xml:space="preserve"> 藤  久</t>
  </si>
  <si>
    <t xml:space="preserve"> ＣＤＳ</t>
  </si>
  <si>
    <t xml:space="preserve"> CARTA HD</t>
  </si>
  <si>
    <t xml:space="preserve"> 東海カ</t>
  </si>
  <si>
    <t xml:space="preserve"> アビスト</t>
  </si>
  <si>
    <t xml:space="preserve"> JUKI</t>
  </si>
  <si>
    <t xml:space="preserve"> アイオデータ</t>
  </si>
  <si>
    <t xml:space="preserve"> スプリックス</t>
  </si>
  <si>
    <t xml:space="preserve"> SUMCO</t>
  </si>
  <si>
    <t xml:space="preserve"> 日ペイントH</t>
  </si>
  <si>
    <t xml:space="preserve"> 飛島建</t>
  </si>
  <si>
    <t xml:space="preserve"> 大和ハウス</t>
  </si>
  <si>
    <t xml:space="preserve"> すかいHD</t>
  </si>
  <si>
    <t xml:space="preserve"> トーア紡</t>
  </si>
  <si>
    <t xml:space="preserve"> 日本アＧ</t>
  </si>
  <si>
    <t xml:space="preserve"> 日シス技術</t>
  </si>
  <si>
    <t xml:space="preserve"> 日華化学</t>
  </si>
  <si>
    <t xml:space="preserve"> ペプチド</t>
  </si>
  <si>
    <t xml:space="preserve"> ジーニー</t>
  </si>
  <si>
    <t xml:space="preserve"> 三桜工</t>
  </si>
  <si>
    <t xml:space="preserve"> マイクロニクス</t>
  </si>
  <si>
    <t xml:space="preserve"> ベルトラ</t>
  </si>
  <si>
    <t xml:space="preserve"> スター精</t>
  </si>
  <si>
    <t xml:space="preserve"> ソニーFH</t>
  </si>
  <si>
    <t xml:space="preserve"> 日コンセプト</t>
  </si>
  <si>
    <t xml:space="preserve"> NISSHA</t>
  </si>
  <si>
    <t xml:space="preserve"> アジア投資</t>
  </si>
  <si>
    <t xml:space="preserve"> C&amp;GSYS</t>
  </si>
  <si>
    <t xml:space="preserve"> 木徳神糧</t>
  </si>
  <si>
    <t xml:space="preserve"> サンワカンパニ</t>
  </si>
  <si>
    <t xml:space="preserve"> サンセイランデ</t>
  </si>
  <si>
    <t xml:space="preserve"> ビーロット</t>
  </si>
  <si>
    <t xml:space="preserve"> ショーケース</t>
  </si>
  <si>
    <t xml:space="preserve"> オークネット</t>
  </si>
  <si>
    <t xml:space="preserve"> タカギセイコー</t>
  </si>
  <si>
    <t xml:space="preserve"> DIシステム</t>
  </si>
  <si>
    <t xml:space="preserve"> 浜ゴム</t>
  </si>
  <si>
    <t xml:space="preserve"> 東洋炭素</t>
  </si>
  <si>
    <t xml:space="preserve"> リクルートHD</t>
  </si>
  <si>
    <t xml:space="preserve"> 東　芝</t>
  </si>
  <si>
    <t xml:space="preserve"> Fringe81</t>
  </si>
  <si>
    <t xml:space="preserve"> サン電子</t>
  </si>
  <si>
    <t xml:space="preserve"> かんぽ</t>
  </si>
  <si>
    <t xml:space="preserve"> シノケンG</t>
  </si>
  <si>
    <t xml:space="preserve"> ジシステム</t>
  </si>
  <si>
    <t xml:space="preserve"> 3/6</t>
  </si>
  <si>
    <t xml:space="preserve"> マツモト</t>
  </si>
  <si>
    <t xml:space="preserve"> アゼアス</t>
  </si>
  <si>
    <t xml:space="preserve"> サムコ</t>
  </si>
  <si>
    <t xml:space="preserve"> 3/16</t>
  </si>
  <si>
    <t xml:space="preserve"> ミサワ</t>
  </si>
  <si>
    <t xml:space="preserve"> 3/17</t>
  </si>
  <si>
    <t xml:space="preserve"> アスクル</t>
  </si>
  <si>
    <t xml:space="preserve"> 3/27</t>
  </si>
  <si>
    <t xml:space="preserve"> 3/31</t>
  </si>
  <si>
    <t xml:space="preserve"> 4/3</t>
  </si>
  <si>
    <t xml:space="preserve"> 4/7</t>
  </si>
  <si>
    <t xml:space="preserve"> 4/9</t>
  </si>
  <si>
    <t>" 15</t>
  </si>
  <si>
    <t xml:space="preserve"> アイナボHD</t>
  </si>
  <si>
    <t xml:space="preserve"> ウェーブロック</t>
  </si>
  <si>
    <t xml:space="preserve"> 豊通商</t>
  </si>
  <si>
    <t xml:space="preserve"> いすゞ</t>
  </si>
  <si>
    <t xml:space="preserve"> 南　陽</t>
  </si>
  <si>
    <t xml:space="preserve"> ソフトフロントH</t>
  </si>
  <si>
    <t xml:space="preserve"> ロジザード</t>
  </si>
  <si>
    <t xml:space="preserve"> AIinside</t>
  </si>
  <si>
    <t xml:space="preserve"> 出光興産</t>
  </si>
  <si>
    <t xml:space="preserve"> 藤コンポ</t>
  </si>
  <si>
    <t xml:space="preserve"> 東プレ</t>
  </si>
  <si>
    <t xml:space="preserve"> ナガオカ</t>
  </si>
  <si>
    <t xml:space="preserve"> ツバキナカシマ</t>
  </si>
  <si>
    <t xml:space="preserve"> 大泉製</t>
  </si>
  <si>
    <t xml:space="preserve"> WDBココ</t>
  </si>
  <si>
    <t xml:space="preserve"> スポーツフィー</t>
  </si>
  <si>
    <t xml:space="preserve"> シチズン</t>
  </si>
  <si>
    <t xml:space="preserve"> アイル</t>
  </si>
  <si>
    <t xml:space="preserve"> シャノン</t>
  </si>
  <si>
    <t xml:space="preserve"> プリントネット</t>
  </si>
  <si>
    <t xml:space="preserve"> 04月上旬</t>
  </si>
  <si>
    <t>矢作建設工業</t>
  </si>
  <si>
    <t>中部飼料</t>
  </si>
  <si>
    <t>大黒天物産</t>
  </si>
  <si>
    <t>横浜冷凍</t>
  </si>
  <si>
    <t>ラクト・ジャパン</t>
  </si>
  <si>
    <t>三洋貿易</t>
  </si>
  <si>
    <t>エストラスト</t>
  </si>
  <si>
    <t>ネオジャパン</t>
  </si>
  <si>
    <t>片倉コープアグリ</t>
  </si>
  <si>
    <t>山田コンサルティンググループ</t>
  </si>
  <si>
    <t>ニチレキ</t>
  </si>
  <si>
    <t>ＬＩＴＡＬＩＣＯ</t>
  </si>
  <si>
    <t>ＧａｍｅＷｉｔｈ</t>
  </si>
  <si>
    <t>澤藤電機</t>
  </si>
  <si>
    <t>スズキ</t>
  </si>
  <si>
    <t>ハークスレイ</t>
  </si>
  <si>
    <t>粧美堂</t>
  </si>
  <si>
    <t>リンテック</t>
  </si>
  <si>
    <t>ナカバヤシ</t>
  </si>
  <si>
    <t>岩井コスモホールディングス</t>
  </si>
  <si>
    <t>レオパレス２１</t>
  </si>
  <si>
    <t>ＡＶＡＮＴＩＡ</t>
  </si>
  <si>
    <t xml:space="preserve"> 11:00</t>
  </si>
  <si>
    <t xml:space="preserve"> 17:00</t>
  </si>
  <si>
    <t xml:space="preserve"> ネットワン</t>
  </si>
  <si>
    <t xml:space="preserve"> 10:00</t>
  </si>
  <si>
    <t xml:space="preserve"> 海運業</t>
  </si>
  <si>
    <t>" 24</t>
  </si>
  <si>
    <t xml:space="preserve"> 指月電</t>
  </si>
  <si>
    <t xml:space="preserve"> 東邦ＨＤ</t>
  </si>
  <si>
    <t xml:space="preserve"> 大正薬HD</t>
  </si>
  <si>
    <t xml:space="preserve"> ジェイリース</t>
  </si>
  <si>
    <t xml:space="preserve"> 三栄コポ</t>
  </si>
  <si>
    <t>" 29</t>
  </si>
  <si>
    <t xml:space="preserve"> ヤマハモーターロ</t>
  </si>
  <si>
    <t xml:space="preserve"> 日化産</t>
  </si>
  <si>
    <t xml:space="preserve"> 極　洋</t>
  </si>
  <si>
    <t xml:space="preserve"> 金下建</t>
  </si>
  <si>
    <t xml:space="preserve"> 雪印メグ</t>
  </si>
  <si>
    <t xml:space="preserve"> ユニチカ</t>
  </si>
  <si>
    <t xml:space="preserve"> デンカ</t>
  </si>
  <si>
    <t xml:space="preserve"> プラコー</t>
  </si>
  <si>
    <t xml:space="preserve"> リックス</t>
  </si>
  <si>
    <t xml:space="preserve"> ＩＩＪ</t>
  </si>
  <si>
    <t xml:space="preserve"> 山田債権</t>
  </si>
  <si>
    <t xml:space="preserve"> コナカ</t>
  </si>
  <si>
    <t xml:space="preserve"> 沖縄銀</t>
  </si>
  <si>
    <t xml:space="preserve"> 三井エンジ</t>
  </si>
  <si>
    <t xml:space="preserve"> 松井建</t>
  </si>
  <si>
    <t xml:space="preserve"> エフティG</t>
  </si>
  <si>
    <t xml:space="preserve"> 和弘食</t>
  </si>
  <si>
    <t xml:space="preserve"> 東洋紡</t>
  </si>
  <si>
    <t xml:space="preserve"> クラボウ</t>
  </si>
  <si>
    <t xml:space="preserve"> 旭化成</t>
  </si>
  <si>
    <t xml:space="preserve"> 王子HD</t>
  </si>
  <si>
    <t xml:space="preserve"> 桜ゴム</t>
  </si>
  <si>
    <t xml:space="preserve"> 東京綱</t>
  </si>
  <si>
    <t xml:space="preserve"> ヤマダ</t>
  </si>
  <si>
    <t xml:space="preserve"> シンフォニア</t>
  </si>
  <si>
    <t xml:space="preserve"> フルテック</t>
  </si>
  <si>
    <t xml:space="preserve"> 大同メタ</t>
  </si>
  <si>
    <t xml:space="preserve"> 萩原電気</t>
  </si>
  <si>
    <t xml:space="preserve"> セブン銀行</t>
  </si>
  <si>
    <t xml:space="preserve"> 小田急</t>
  </si>
  <si>
    <t xml:space="preserve"> ヤマタネ</t>
  </si>
  <si>
    <t xml:space="preserve"> 中央経済</t>
  </si>
  <si>
    <t xml:space="preserve"> 佐田建</t>
  </si>
  <si>
    <t xml:space="preserve"> 植木組</t>
  </si>
  <si>
    <t xml:space="preserve"> ウイルプラスH</t>
  </si>
  <si>
    <t xml:space="preserve"> 堺化学</t>
  </si>
  <si>
    <t xml:space="preserve"> 大日塗</t>
  </si>
  <si>
    <t xml:space="preserve"> フォーカスS</t>
  </si>
  <si>
    <t xml:space="preserve"> ＢＭＬ</t>
  </si>
  <si>
    <t xml:space="preserve"> 西川ゴム</t>
  </si>
  <si>
    <t xml:space="preserve"> 古河機</t>
  </si>
  <si>
    <t xml:space="preserve"> アマテイ</t>
  </si>
  <si>
    <t xml:space="preserve"> モリテック</t>
  </si>
  <si>
    <t xml:space="preserve"> キクカワ</t>
  </si>
  <si>
    <t xml:space="preserve"> エスペック</t>
  </si>
  <si>
    <t xml:space="preserve"> プレス工</t>
  </si>
  <si>
    <t xml:space="preserve"> 日精機</t>
  </si>
  <si>
    <t xml:space="preserve"> ツツミ</t>
  </si>
  <si>
    <t xml:space="preserve"> 稲畑産</t>
  </si>
  <si>
    <t xml:space="preserve"> 中央自</t>
  </si>
  <si>
    <t xml:space="preserve"> 四国銀</t>
  </si>
  <si>
    <t xml:space="preserve"> 日証金</t>
  </si>
  <si>
    <t xml:space="preserve"> ニッコンHD</t>
  </si>
  <si>
    <t xml:space="preserve"> 栗林船</t>
  </si>
  <si>
    <t xml:space="preserve"> 渋沢倉</t>
  </si>
  <si>
    <t xml:space="preserve"> 昭文社</t>
  </si>
  <si>
    <t xml:space="preserve"> 北陸ガス</t>
  </si>
  <si>
    <t xml:space="preserve"> 東急建設</t>
  </si>
  <si>
    <t xml:space="preserve"> オーテック</t>
  </si>
  <si>
    <t xml:space="preserve"> 長谷工</t>
  </si>
  <si>
    <t xml:space="preserve"> 田辺工</t>
  </si>
  <si>
    <t xml:space="preserve"> ＰＳ三菱</t>
  </si>
  <si>
    <t xml:space="preserve"> 前田道</t>
  </si>
  <si>
    <t xml:space="preserve"> 東洋建</t>
  </si>
  <si>
    <t xml:space="preserve"> 世紀東</t>
  </si>
  <si>
    <t xml:space="preserve"> テノックス</t>
  </si>
  <si>
    <t xml:space="preserve"> 日特建</t>
  </si>
  <si>
    <t xml:space="preserve"> 朝日工</t>
  </si>
  <si>
    <t xml:space="preserve"> ミクシィ</t>
  </si>
  <si>
    <t xml:space="preserve"> 名糖産</t>
  </si>
  <si>
    <t xml:space="preserve"> 湖池屋</t>
  </si>
  <si>
    <t xml:space="preserve"> 六甲バタ</t>
  </si>
  <si>
    <t xml:space="preserve"> セントケアHD</t>
  </si>
  <si>
    <t xml:space="preserve"> サイネックス</t>
  </si>
  <si>
    <t xml:space="preserve"> 新日科学</t>
  </si>
  <si>
    <t xml:space="preserve"> シダー</t>
  </si>
  <si>
    <t xml:space="preserve"> ヒビノ</t>
  </si>
  <si>
    <t xml:space="preserve"> オエノンHD</t>
  </si>
  <si>
    <t xml:space="preserve"> 日清オイリオ</t>
  </si>
  <si>
    <t xml:space="preserve"> かどや</t>
  </si>
  <si>
    <t xml:space="preserve"> オートウェーブ</t>
  </si>
  <si>
    <t xml:space="preserve"> ＪＰＨＤ</t>
  </si>
  <si>
    <t xml:space="preserve"> アルフレッサHD</t>
  </si>
  <si>
    <t xml:space="preserve"> ナフコ</t>
  </si>
  <si>
    <t xml:space="preserve"> きちりHD</t>
  </si>
  <si>
    <t xml:space="preserve"> ALサービスH</t>
  </si>
  <si>
    <t xml:space="preserve"> 物語コーポ</t>
  </si>
  <si>
    <t xml:space="preserve"> ダイワボHD</t>
  </si>
  <si>
    <t xml:space="preserve"> 日東紡</t>
  </si>
  <si>
    <t xml:space="preserve"> ヨシックス</t>
  </si>
  <si>
    <t xml:space="preserve"> プレサンス</t>
  </si>
  <si>
    <t xml:space="preserve"> グロバル社</t>
  </si>
  <si>
    <t xml:space="preserve"> フライングＧ</t>
  </si>
  <si>
    <t xml:space="preserve"> ＺＯＡ</t>
  </si>
  <si>
    <t xml:space="preserve"> 宮地エンジ</t>
  </si>
  <si>
    <t xml:space="preserve"> サンコーテクノ</t>
  </si>
  <si>
    <t xml:space="preserve"> 昭栄薬品</t>
  </si>
  <si>
    <t xml:space="preserve"> テックファーム</t>
  </si>
  <si>
    <t xml:space="preserve"> ブレインP</t>
  </si>
  <si>
    <t xml:space="preserve"> アイスタイル</t>
  </si>
  <si>
    <t xml:space="preserve"> エンカレッジ</t>
  </si>
  <si>
    <t xml:space="preserve"> ＤＬＥ</t>
  </si>
  <si>
    <t xml:space="preserve"> ブロバンタワ</t>
  </si>
  <si>
    <t xml:space="preserve"> 日本紙</t>
  </si>
  <si>
    <t xml:space="preserve"> オープンドア</t>
  </si>
  <si>
    <t xml:space="preserve"> ザ・パック</t>
  </si>
  <si>
    <t xml:space="preserve"> ニーズウェル</t>
  </si>
  <si>
    <t xml:space="preserve"> すららNT</t>
  </si>
  <si>
    <t xml:space="preserve"> 日産化</t>
  </si>
  <si>
    <t xml:space="preserve"> ステラケミファ</t>
  </si>
  <si>
    <t xml:space="preserve"> フジプレアム</t>
  </si>
  <si>
    <t xml:space="preserve"> T&amp;Gニーズ</t>
  </si>
  <si>
    <t xml:space="preserve"> 松本油</t>
  </si>
  <si>
    <t xml:space="preserve"> エーアイ</t>
  </si>
  <si>
    <t xml:space="preserve"> 免疫生物</t>
  </si>
  <si>
    <t xml:space="preserve"> カルナバイオ</t>
  </si>
  <si>
    <t xml:space="preserve"> メドレックス</t>
  </si>
  <si>
    <t xml:space="preserve"> リボミック</t>
  </si>
  <si>
    <t xml:space="preserve"> 関西ペ</t>
  </si>
  <si>
    <t xml:space="preserve"> 大伸化学</t>
  </si>
  <si>
    <t xml:space="preserve"> 東インキ</t>
  </si>
  <si>
    <t xml:space="preserve"> オリジナル設</t>
  </si>
  <si>
    <t xml:space="preserve"> ダスキン</t>
  </si>
  <si>
    <t xml:space="preserve"> ファルコHD</t>
  </si>
  <si>
    <t xml:space="preserve"> ラウンドワン</t>
  </si>
  <si>
    <t xml:space="preserve"> 城南進研</t>
  </si>
  <si>
    <t xml:space="preserve"> 長谷川香</t>
  </si>
  <si>
    <t xml:space="preserve"> ユシロ 化</t>
  </si>
  <si>
    <t xml:space="preserve"> 富士石油</t>
  </si>
  <si>
    <t xml:space="preserve"> ニッタ</t>
  </si>
  <si>
    <t xml:space="preserve"> 不二硝</t>
  </si>
  <si>
    <t xml:space="preserve"> 住阪セメ</t>
  </si>
  <si>
    <t xml:space="preserve"> 太平洋セメ</t>
  </si>
  <si>
    <t xml:space="preserve"> ジオスター</t>
  </si>
  <si>
    <t xml:space="preserve"> ヤマウ</t>
  </si>
  <si>
    <t xml:space="preserve"> ヤマックス</t>
  </si>
  <si>
    <t xml:space="preserve"> アジアパイル</t>
  </si>
  <si>
    <t xml:space="preserve"> 新　東</t>
  </si>
  <si>
    <t xml:space="preserve"> チヨダウーテ</t>
  </si>
  <si>
    <t xml:space="preserve"> 日本製鉄</t>
  </si>
  <si>
    <t xml:space="preserve"> 大平金</t>
  </si>
  <si>
    <t xml:space="preserve"> 川金ＨＤ</t>
  </si>
  <si>
    <t xml:space="preserve"> オーナンバ</t>
  </si>
  <si>
    <t xml:space="preserve"> 高田機</t>
  </si>
  <si>
    <t xml:space="preserve"> 長府製</t>
  </si>
  <si>
    <t xml:space="preserve"> ネツレン</t>
  </si>
  <si>
    <t xml:space="preserve"> チャームケア</t>
  </si>
  <si>
    <t xml:space="preserve"> N・フィールド</t>
  </si>
  <si>
    <t xml:space="preserve"> ウィルＧ</t>
  </si>
  <si>
    <t xml:space="preserve"> ＨＭＴ</t>
  </si>
  <si>
    <t xml:space="preserve"> アマダHD</t>
  </si>
  <si>
    <t xml:space="preserve"> ダイジェト</t>
  </si>
  <si>
    <t xml:space="preserve"> 中村超硬</t>
  </si>
  <si>
    <t xml:space="preserve"> ヒラノテク</t>
  </si>
  <si>
    <t xml:space="preserve"> 平田機工</t>
  </si>
  <si>
    <t xml:space="preserve"> レオン自機</t>
  </si>
  <si>
    <t xml:space="preserve"> ホソカワミクロ</t>
  </si>
  <si>
    <t xml:space="preserve"> ユニオンツール</t>
  </si>
  <si>
    <t xml:space="preserve"> 日樹工</t>
  </si>
  <si>
    <t xml:space="preserve"> 渋谷工</t>
  </si>
  <si>
    <t xml:space="preserve"> 酒井重</t>
  </si>
  <si>
    <t xml:space="preserve"> ダイフク</t>
  </si>
  <si>
    <t xml:space="preserve"> 油研工</t>
  </si>
  <si>
    <t xml:space="preserve"> 蛇の目</t>
  </si>
  <si>
    <t xml:space="preserve"> シンコウ工</t>
  </si>
  <si>
    <t xml:space="preserve"> JESHD</t>
  </si>
  <si>
    <t xml:space="preserve"> ＬＴＳ</t>
  </si>
  <si>
    <t xml:space="preserve"> アジャイル</t>
  </si>
  <si>
    <t xml:space="preserve"> ダイヘン</t>
  </si>
  <si>
    <t xml:space="preserve"> Mimaki</t>
  </si>
  <si>
    <t xml:space="preserve"> 第一精工</t>
  </si>
  <si>
    <t xml:space="preserve"> かわでん</t>
  </si>
  <si>
    <t xml:space="preserve"> サクサ</t>
  </si>
  <si>
    <t xml:space="preserve"> アクセル</t>
  </si>
  <si>
    <t xml:space="preserve"> 京三製</t>
  </si>
  <si>
    <t xml:space="preserve"> 大同信</t>
  </si>
  <si>
    <t xml:space="preserve"> 帝通工</t>
  </si>
  <si>
    <t xml:space="preserve"> 日電波</t>
  </si>
  <si>
    <t xml:space="preserve"> ホシデン</t>
  </si>
  <si>
    <t xml:space="preserve"> 大井電気</t>
  </si>
  <si>
    <t xml:space="preserve"> 新電元</t>
  </si>
  <si>
    <t xml:space="preserve"> 共和電</t>
  </si>
  <si>
    <t xml:space="preserve"> ミナトHD</t>
  </si>
  <si>
    <t xml:space="preserve"> 原田工業</t>
  </si>
  <si>
    <t xml:space="preserve"> ケ　ル</t>
  </si>
  <si>
    <t xml:space="preserve"> 日電子</t>
  </si>
  <si>
    <t xml:space="preserve"> 日本CMK</t>
  </si>
  <si>
    <t xml:space="preserve"> リード</t>
  </si>
  <si>
    <t xml:space="preserve"> 名村造</t>
  </si>
  <si>
    <t xml:space="preserve"> 近畿車</t>
  </si>
  <si>
    <t xml:space="preserve"> 西日本FH</t>
  </si>
  <si>
    <t xml:space="preserve"> モーゲージS</t>
  </si>
  <si>
    <t xml:space="preserve"> 武蔵精密</t>
  </si>
  <si>
    <t xml:space="preserve"> 極東開</t>
  </si>
  <si>
    <t xml:space="preserve"> 村上開明</t>
  </si>
  <si>
    <t xml:space="preserve"> ジャムコ</t>
  </si>
  <si>
    <t xml:space="preserve"> 横浜魚類</t>
  </si>
  <si>
    <t xml:space="preserve"> 第一興商</t>
  </si>
  <si>
    <t xml:space="preserve"> サンリン</t>
  </si>
  <si>
    <t xml:space="preserve"> アイエーG</t>
  </si>
  <si>
    <t xml:space="preserve"> コロワイド</t>
  </si>
  <si>
    <t xml:space="preserve"> うかい</t>
  </si>
  <si>
    <t xml:space="preserve"> ナカニシ</t>
  </si>
  <si>
    <t xml:space="preserve"> オーバル</t>
  </si>
  <si>
    <t xml:space="preserve"> タムロン</t>
  </si>
  <si>
    <t xml:space="preserve"> シード</t>
  </si>
  <si>
    <t xml:space="preserve"> リコー</t>
  </si>
  <si>
    <t xml:space="preserve"> ジェコー</t>
  </si>
  <si>
    <t xml:space="preserve"> 粧美堂</t>
  </si>
  <si>
    <t xml:space="preserve"> フルヤ金属</t>
  </si>
  <si>
    <t xml:space="preserve"> タカノ</t>
  </si>
  <si>
    <t xml:space="preserve"> ウッドワン</t>
  </si>
  <si>
    <t xml:space="preserve"> 大建工</t>
  </si>
  <si>
    <t xml:space="preserve"> ヨネックス</t>
  </si>
  <si>
    <t xml:space="preserve"> ムトー精工</t>
  </si>
  <si>
    <t xml:space="preserve"> ナカバヤシ</t>
  </si>
  <si>
    <t xml:space="preserve"> ブラインド</t>
  </si>
  <si>
    <t xml:space="preserve"> ミズノ</t>
  </si>
  <si>
    <t xml:space="preserve"> 大興通</t>
  </si>
  <si>
    <t xml:space="preserve"> OUG HD</t>
  </si>
  <si>
    <t xml:space="preserve"> 横丸魚</t>
  </si>
  <si>
    <t xml:space="preserve"> 明和産</t>
  </si>
  <si>
    <t xml:space="preserve"> Gウイン</t>
  </si>
  <si>
    <t xml:space="preserve"> ナガホリ</t>
  </si>
  <si>
    <t xml:space="preserve"> SRSHD</t>
  </si>
  <si>
    <t xml:space="preserve"> フレンドリー</t>
  </si>
  <si>
    <t xml:space="preserve"> 青山商</t>
  </si>
  <si>
    <t xml:space="preserve"> 日産東HD</t>
  </si>
  <si>
    <t xml:space="preserve"> 千葉銀</t>
  </si>
  <si>
    <t xml:space="preserve"> 十六銀</t>
  </si>
  <si>
    <t xml:space="preserve"> 山梨銀</t>
  </si>
  <si>
    <t xml:space="preserve"> 大垣銀</t>
  </si>
  <si>
    <t xml:space="preserve"> 南都銀</t>
  </si>
  <si>
    <t xml:space="preserve"> 伊予銀</t>
  </si>
  <si>
    <t xml:space="preserve"> 佐賀銀</t>
  </si>
  <si>
    <t xml:space="preserve"> 山口ＦＧ</t>
  </si>
  <si>
    <t xml:space="preserve"> ミズホリース</t>
  </si>
  <si>
    <t xml:space="preserve"> 東和銀</t>
  </si>
  <si>
    <t xml:space="preserve"> 福島銀</t>
  </si>
  <si>
    <t xml:space="preserve"> 大東銀</t>
  </si>
  <si>
    <t xml:space="preserve"> アニコムHD</t>
  </si>
  <si>
    <t xml:space="preserve"> 小林洋行</t>
  </si>
  <si>
    <t xml:space="preserve"> 三井不</t>
  </si>
  <si>
    <t xml:space="preserve"> レオパレス21</t>
  </si>
  <si>
    <t xml:space="preserve"> リログループ</t>
  </si>
  <si>
    <t xml:space="preserve"> 南総通運</t>
  </si>
  <si>
    <t xml:space="preserve"> 名　鉄</t>
  </si>
  <si>
    <t xml:space="preserve"> 岡県運</t>
  </si>
  <si>
    <t xml:space="preserve"> センコーGHD</t>
  </si>
  <si>
    <t xml:space="preserve"> トナミHD</t>
  </si>
  <si>
    <t xml:space="preserve"> C&amp;FロジHD</t>
  </si>
  <si>
    <t xml:space="preserve"> 玉井船</t>
  </si>
  <si>
    <t xml:space="preserve"> ケイヒン</t>
  </si>
  <si>
    <t xml:space="preserve"> ファイズHD</t>
  </si>
  <si>
    <t xml:space="preserve"> 伏木運</t>
  </si>
  <si>
    <t xml:space="preserve"> 大東港</t>
  </si>
  <si>
    <t xml:space="preserve"> 近鉄エクス</t>
  </si>
  <si>
    <t xml:space="preserve"> ショーエイコーホ</t>
  </si>
  <si>
    <t xml:space="preserve"> 朝日放送</t>
  </si>
  <si>
    <t xml:space="preserve"> ソフトバンク</t>
  </si>
  <si>
    <t xml:space="preserve"> 広島ガス</t>
  </si>
  <si>
    <t xml:space="preserve"> 共立メンテ</t>
  </si>
  <si>
    <t xml:space="preserve"> スペース</t>
  </si>
  <si>
    <t xml:space="preserve"> KYCOM</t>
  </si>
  <si>
    <t xml:space="preserve"> KNTCT</t>
  </si>
  <si>
    <t xml:space="preserve"> トーカイ</t>
  </si>
  <si>
    <t xml:space="preserve"> 進学会HD</t>
  </si>
  <si>
    <t xml:space="preserve"> ベネッセHD</t>
  </si>
  <si>
    <t xml:space="preserve"> ナック</t>
  </si>
  <si>
    <t xml:space="preserve"> 福井コンピ</t>
  </si>
  <si>
    <t xml:space="preserve"> MTジェネック</t>
  </si>
  <si>
    <t xml:space="preserve"> CBグループ</t>
  </si>
  <si>
    <t xml:space="preserve"> ソレキア</t>
  </si>
  <si>
    <t xml:space="preserve"> サトー商会</t>
  </si>
  <si>
    <t xml:space="preserve"> 奥村組</t>
  </si>
  <si>
    <t xml:space="preserve"> 富士P・S</t>
  </si>
  <si>
    <t xml:space="preserve"> 東亜建</t>
  </si>
  <si>
    <t xml:space="preserve"> 日リーテック</t>
  </si>
  <si>
    <t xml:space="preserve"> 北海コカ</t>
  </si>
  <si>
    <t xml:space="preserve"> ゲオＨＤ</t>
  </si>
  <si>
    <t xml:space="preserve"> 三洋貿易</t>
  </si>
  <si>
    <t xml:space="preserve"> トラスト</t>
  </si>
  <si>
    <t xml:space="preserve"> 北日紡</t>
  </si>
  <si>
    <t xml:space="preserve"> 芦森工</t>
  </si>
  <si>
    <t xml:space="preserve"> オーベクス</t>
  </si>
  <si>
    <t xml:space="preserve"> デジハHD</t>
  </si>
  <si>
    <t xml:space="preserve"> ネクストジェン</t>
  </si>
  <si>
    <t xml:space="preserve"> カーバイド</t>
  </si>
  <si>
    <t xml:space="preserve"> 邦アセチレン</t>
  </si>
  <si>
    <t xml:space="preserve"> パーカライ</t>
  </si>
  <si>
    <t xml:space="preserve"> 本州化</t>
  </si>
  <si>
    <t xml:space="preserve"> マナック</t>
  </si>
  <si>
    <t xml:space="preserve"> ＪＭＤＣ</t>
  </si>
  <si>
    <t xml:space="preserve"> アルファシステム</t>
  </si>
  <si>
    <t xml:space="preserve"> ビーイング</t>
  </si>
  <si>
    <t xml:space="preserve"> オカモト</t>
  </si>
  <si>
    <t xml:space="preserve"> 日山村硝</t>
  </si>
  <si>
    <t xml:space="preserve"> ホッカンHD</t>
  </si>
  <si>
    <t xml:space="preserve"> トーアミ</t>
  </si>
  <si>
    <t xml:space="preserve"> サイジニア</t>
  </si>
  <si>
    <t xml:space="preserve"> テクノスマート</t>
  </si>
  <si>
    <t xml:space="preserve"> 帝国電機</t>
  </si>
  <si>
    <t xml:space="preserve"> 昭和真空</t>
  </si>
  <si>
    <t xml:space="preserve"> 東亜バル</t>
  </si>
  <si>
    <t xml:space="preserve"> 宮入バル</t>
  </si>
  <si>
    <t xml:space="preserve"> プラットホーム</t>
  </si>
  <si>
    <t xml:space="preserve"> ジオマテック</t>
  </si>
  <si>
    <t xml:space="preserve"> ヘリオステクノH</t>
  </si>
  <si>
    <t xml:space="preserve"> 芝浦電子</t>
  </si>
  <si>
    <t xml:space="preserve"> サンコー</t>
  </si>
  <si>
    <t xml:space="preserve"> レシップHD</t>
  </si>
  <si>
    <t xml:space="preserve"> ３３ＦＧ</t>
  </si>
  <si>
    <t xml:space="preserve"> プラザクリエ</t>
  </si>
  <si>
    <t xml:space="preserve"> ニチリョク</t>
  </si>
  <si>
    <t xml:space="preserve"> 東京貴宝</t>
  </si>
  <si>
    <t xml:space="preserve"> Ｎｕｔｓ</t>
  </si>
  <si>
    <t xml:space="preserve"> ノーリツ鋼機</t>
  </si>
  <si>
    <t xml:space="preserve"> フクビ</t>
  </si>
  <si>
    <t xml:space="preserve"> ニチモウ</t>
  </si>
  <si>
    <t xml:space="preserve"> 立花エレテ</t>
  </si>
  <si>
    <t xml:space="preserve"> リンコー</t>
  </si>
  <si>
    <t xml:space="preserve"> 京都ホテル</t>
  </si>
  <si>
    <t xml:space="preserve"> ビケンテクノ</t>
  </si>
  <si>
    <t xml:space="preserve"> コンセック</t>
  </si>
  <si>
    <t xml:space="preserve"> ニッチツ</t>
  </si>
  <si>
    <t xml:space="preserve"> 18:00</t>
  </si>
  <si>
    <t xml:space="preserve"> 光ビジ</t>
  </si>
  <si>
    <t xml:space="preserve"> 三井松島</t>
  </si>
  <si>
    <t xml:space="preserve"> SEEDH</t>
  </si>
  <si>
    <t xml:space="preserve"> 工藤建設</t>
  </si>
  <si>
    <t xml:space="preserve"> 平安レイ</t>
  </si>
  <si>
    <t xml:space="preserve"> 夢真ＨＤ</t>
  </si>
  <si>
    <t xml:space="preserve"> オーミケンシ</t>
  </si>
  <si>
    <t xml:space="preserve"> Gオイスター</t>
  </si>
  <si>
    <t xml:space="preserve"> 日本コークス</t>
  </si>
  <si>
    <t xml:space="preserve"> シップHD</t>
  </si>
  <si>
    <t xml:space="preserve"> ユニネク</t>
  </si>
  <si>
    <t xml:space="preserve"> データアプリ</t>
  </si>
  <si>
    <t xml:space="preserve"> ラック</t>
  </si>
  <si>
    <t xml:space="preserve"> アサヒペン</t>
  </si>
  <si>
    <t xml:space="preserve"> インフォクリエ</t>
  </si>
  <si>
    <t xml:space="preserve"> フルキャストHD</t>
  </si>
  <si>
    <t xml:space="preserve"> アサカ理研</t>
  </si>
  <si>
    <t xml:space="preserve"> ロブテックス</t>
  </si>
  <si>
    <t xml:space="preserve"> Ｊマテリアル</t>
  </si>
  <si>
    <t xml:space="preserve"> ヤマザキ</t>
  </si>
  <si>
    <t xml:space="preserve"> バーチャレクス</t>
  </si>
  <si>
    <t xml:space="preserve"> 音　通</t>
  </si>
  <si>
    <t xml:space="preserve"> リズム</t>
  </si>
  <si>
    <t xml:space="preserve"> 平　賀</t>
  </si>
  <si>
    <t xml:space="preserve"> すてきＮ</t>
  </si>
  <si>
    <t xml:space="preserve"> キムラタン</t>
  </si>
  <si>
    <t xml:space="preserve"> ファミリー</t>
  </si>
  <si>
    <t xml:space="preserve"> マサル</t>
  </si>
  <si>
    <t xml:space="preserve"> グランディー</t>
  </si>
  <si>
    <t xml:space="preserve"> 博報堂DY</t>
  </si>
  <si>
    <t xml:space="preserve"> 内外トランス</t>
  </si>
  <si>
    <t xml:space="preserve"> 東  レ</t>
  </si>
  <si>
    <t xml:space="preserve"> 扶桑薬</t>
  </si>
  <si>
    <t xml:space="preserve"> フマキラー</t>
  </si>
  <si>
    <t xml:space="preserve"> パイオラックス</t>
  </si>
  <si>
    <t xml:space="preserve"> 石油資源</t>
  </si>
  <si>
    <t xml:space="preserve"> 三菱紙</t>
  </si>
  <si>
    <t xml:space="preserve"> ニチバン</t>
  </si>
  <si>
    <t xml:space="preserve"> ロックペイント</t>
  </si>
  <si>
    <t xml:space="preserve"> 大成ラミック</t>
  </si>
  <si>
    <t xml:space="preserve"> アキレス</t>
  </si>
  <si>
    <t xml:space="preserve"> 日本コン</t>
  </si>
  <si>
    <t xml:space="preserve"> 桜井製</t>
  </si>
  <si>
    <t xml:space="preserve"> 日新商事</t>
  </si>
  <si>
    <t xml:space="preserve"> 田中商事</t>
  </si>
  <si>
    <t xml:space="preserve"> 西華産</t>
  </si>
  <si>
    <t xml:space="preserve"> 明和地所</t>
  </si>
  <si>
    <t xml:space="preserve"> 新潟交</t>
  </si>
  <si>
    <t xml:space="preserve"> ショーボンド</t>
  </si>
  <si>
    <t xml:space="preserve"> 日本アクア</t>
  </si>
  <si>
    <t xml:space="preserve"> 熊谷組</t>
  </si>
  <si>
    <t xml:space="preserve"> 細田工</t>
  </si>
  <si>
    <t xml:space="preserve"> 神通機</t>
  </si>
  <si>
    <t xml:space="preserve"> 岩塚菓</t>
  </si>
  <si>
    <t xml:space="preserve"> コ　モ</t>
  </si>
  <si>
    <t xml:space="preserve"> ワールドHD</t>
  </si>
  <si>
    <t xml:space="preserve"> ファンコミ</t>
  </si>
  <si>
    <t xml:space="preserve"> 翻訳センター</t>
  </si>
  <si>
    <t xml:space="preserve"> コメ兵</t>
  </si>
  <si>
    <t xml:space="preserve"> イートアンド</t>
  </si>
  <si>
    <t xml:space="preserve"> ユーグレナ</t>
  </si>
  <si>
    <t xml:space="preserve"> シンデンハイテ</t>
  </si>
  <si>
    <t xml:space="preserve"> オーウイル</t>
  </si>
  <si>
    <t xml:space="preserve"> 日本管理</t>
  </si>
  <si>
    <t xml:space="preserve"> トラストHD</t>
  </si>
  <si>
    <t xml:space="preserve"> ケイアイスター</t>
  </si>
  <si>
    <t xml:space="preserve"> 川本産業</t>
  </si>
  <si>
    <t xml:space="preserve"> 多木化</t>
  </si>
  <si>
    <t xml:space="preserve"> 戸田工</t>
  </si>
  <si>
    <t xml:space="preserve"> ニックス</t>
  </si>
  <si>
    <t xml:space="preserve"> アズジェント</t>
  </si>
  <si>
    <t xml:space="preserve"> みらかHD</t>
  </si>
  <si>
    <t xml:space="preserve"> エスケー化研</t>
  </si>
  <si>
    <t xml:space="preserve"> GMO-AP</t>
  </si>
  <si>
    <t xml:space="preserve"> ＩＳＩＤ</t>
  </si>
  <si>
    <t xml:space="preserve"> Ｄガレージ</t>
  </si>
  <si>
    <t xml:space="preserve"> アグロカネシ</t>
  </si>
  <si>
    <t xml:space="preserve"> 互応化学</t>
  </si>
  <si>
    <t xml:space="preserve"> 上村工業</t>
  </si>
  <si>
    <t xml:space="preserve"> ニッタゼラチン</t>
  </si>
  <si>
    <t xml:space="preserve"> BPカストロール</t>
  </si>
  <si>
    <t xml:space="preserve"> 高見澤</t>
  </si>
  <si>
    <t xml:space="preserve"> 日カーボン</t>
  </si>
  <si>
    <t xml:space="preserve"> ニチアス</t>
  </si>
  <si>
    <t xml:space="preserve"> 日製鋼</t>
  </si>
  <si>
    <t xml:space="preserve"> 東邦鉛</t>
  </si>
  <si>
    <t xml:space="preserve"> アーレスティ</t>
  </si>
  <si>
    <t xml:space="preserve"> アトラ</t>
  </si>
  <si>
    <t xml:space="preserve"> エーワン精密</t>
  </si>
  <si>
    <t xml:space="preserve"> 丸山製</t>
  </si>
  <si>
    <t xml:space="preserve"> 栗田工</t>
  </si>
  <si>
    <t xml:space="preserve"> アネスト岩田</t>
  </si>
  <si>
    <t xml:space="preserve"> 兼松エンジ</t>
  </si>
  <si>
    <t xml:space="preserve"> 平  和</t>
  </si>
  <si>
    <t xml:space="preserve"> SEMITEC</t>
  </si>
  <si>
    <t xml:space="preserve"> 日東工</t>
  </si>
  <si>
    <t xml:space="preserve"> リバーエレテク</t>
  </si>
  <si>
    <t xml:space="preserve"> エスケーエレク</t>
  </si>
  <si>
    <t xml:space="preserve"> ViSCOTEC</t>
  </si>
  <si>
    <t xml:space="preserve"> 鈴　木</t>
  </si>
  <si>
    <t xml:space="preserve"> ホトニクス</t>
  </si>
  <si>
    <t xml:space="preserve"> 三井E&amp;S</t>
  </si>
  <si>
    <t xml:space="preserve"> ＪＩＡ</t>
  </si>
  <si>
    <t xml:space="preserve"> あん保証</t>
  </si>
  <si>
    <t xml:space="preserve"> ＴＢＫ</t>
  </si>
  <si>
    <t xml:space="preserve"> 日プラスト</t>
  </si>
  <si>
    <t xml:space="preserve"> ＩＪＴＴ</t>
  </si>
  <si>
    <t xml:space="preserve"> 山　大</t>
  </si>
  <si>
    <t xml:space="preserve"> キムラ</t>
  </si>
  <si>
    <t xml:space="preserve"> PALTEK</t>
  </si>
  <si>
    <t xml:space="preserve"> ハンズマン</t>
  </si>
  <si>
    <t xml:space="preserve"> Vテクノロジー</t>
  </si>
  <si>
    <t xml:space="preserve"> ＩＦＩＳ</t>
  </si>
  <si>
    <t xml:space="preserve"> 中央化学</t>
  </si>
  <si>
    <t xml:space="preserve"> ソノコム</t>
  </si>
  <si>
    <t xml:space="preserve"> 築地魚</t>
  </si>
  <si>
    <t xml:space="preserve"> テンアライド</t>
  </si>
  <si>
    <t xml:space="preserve"> 山形屋</t>
  </si>
  <si>
    <t xml:space="preserve"> タカチホ</t>
  </si>
  <si>
    <t xml:space="preserve"> ヤオコー</t>
  </si>
  <si>
    <t xml:space="preserve"> 大分銀</t>
  </si>
  <si>
    <t xml:space="preserve"> 菱地所</t>
  </si>
  <si>
    <t xml:space="preserve"> グランディ</t>
  </si>
  <si>
    <t xml:space="preserve"> 丸全運</t>
  </si>
  <si>
    <t xml:space="preserve"> 神姫バス</t>
  </si>
  <si>
    <t xml:space="preserve"> ＪＲ九州</t>
  </si>
  <si>
    <t xml:space="preserve"> 川西倉庫</t>
  </si>
  <si>
    <t xml:space="preserve"> セレスポ</t>
  </si>
  <si>
    <t xml:space="preserve"> 学究社</t>
  </si>
  <si>
    <t xml:space="preserve"> 愛  眼</t>
  </si>
  <si>
    <t xml:space="preserve"> サガミHD</t>
  </si>
  <si>
    <t xml:space="preserve"> 日邦産</t>
  </si>
  <si>
    <t xml:space="preserve"> K&amp;Oエナジー</t>
  </si>
  <si>
    <t xml:space="preserve"> 若築建</t>
  </si>
  <si>
    <t xml:space="preserve"> 石垣食</t>
  </si>
  <si>
    <t xml:space="preserve"> パピレス</t>
  </si>
  <si>
    <t xml:space="preserve"> ウェルス</t>
  </si>
  <si>
    <t xml:space="preserve"> 細谷火</t>
  </si>
  <si>
    <t xml:space="preserve"> ネクストウェア</t>
  </si>
  <si>
    <t xml:space="preserve"> ＨＡＢＡ</t>
  </si>
  <si>
    <t xml:space="preserve"> ジーテクト</t>
  </si>
  <si>
    <t xml:space="preserve"> アドバネクス</t>
  </si>
  <si>
    <t xml:space="preserve"> ASB機械</t>
  </si>
  <si>
    <t xml:space="preserve"> フクシマガリレ</t>
  </si>
  <si>
    <t xml:space="preserve"> 天昇電</t>
  </si>
  <si>
    <t xml:space="preserve"> 船井電機</t>
  </si>
  <si>
    <t xml:space="preserve"> ミクニ</t>
  </si>
  <si>
    <t xml:space="preserve"> 河西工</t>
  </si>
  <si>
    <t xml:space="preserve"> ハリマ共和</t>
  </si>
  <si>
    <t xml:space="preserve"> 安楽亭</t>
  </si>
  <si>
    <t xml:space="preserve"> あさくま</t>
  </si>
  <si>
    <t xml:space="preserve"> 永大産業</t>
  </si>
  <si>
    <t xml:space="preserve"> エステールHD</t>
  </si>
  <si>
    <t xml:space="preserve"> 永大化工</t>
  </si>
  <si>
    <t xml:space="preserve"> 光村印</t>
  </si>
  <si>
    <t xml:space="preserve"> 北洋銀行</t>
  </si>
  <si>
    <t xml:space="preserve"> 武蔵野</t>
  </si>
  <si>
    <t xml:space="preserve"> パーカー</t>
  </si>
  <si>
    <t xml:space="preserve"> 小池工</t>
  </si>
  <si>
    <t xml:space="preserve"> CSSHD</t>
  </si>
  <si>
    <t xml:space="preserve"> カッシーナ</t>
  </si>
  <si>
    <t xml:space="preserve"> 力の源HD</t>
  </si>
  <si>
    <t xml:space="preserve"> KeePer技</t>
  </si>
  <si>
    <t xml:space="preserve"> ホシザキ</t>
  </si>
  <si>
    <t xml:space="preserve"> 旅工房</t>
  </si>
  <si>
    <t xml:space="preserve"> 今仙電機</t>
  </si>
  <si>
    <t xml:space="preserve"> 広済堂</t>
  </si>
  <si>
    <t xml:space="preserve"> ムーンバット</t>
  </si>
  <si>
    <t xml:space="preserve"> フィデアHD</t>
  </si>
  <si>
    <t xml:space="preserve"> イーレックス</t>
  </si>
  <si>
    <t xml:space="preserve"> 巴コーポ</t>
  </si>
  <si>
    <t xml:space="preserve"> 高橋ウォル</t>
  </si>
  <si>
    <t xml:space="preserve"> オリジン</t>
  </si>
  <si>
    <t xml:space="preserve"> 大林組</t>
  </si>
  <si>
    <t xml:space="preserve"> アルコニックス</t>
  </si>
  <si>
    <t xml:space="preserve"> 富士マガ</t>
  </si>
  <si>
    <t xml:space="preserve"> ミズホメディ</t>
  </si>
  <si>
    <t xml:space="preserve"> 三住道路</t>
  </si>
  <si>
    <t xml:space="preserve"> 佐藤渡辺</t>
  </si>
  <si>
    <t xml:space="preserve"> 日道路</t>
  </si>
  <si>
    <t xml:space="preserve"> カンロ</t>
  </si>
  <si>
    <t xml:space="preserve"> パルマ</t>
  </si>
  <si>
    <t xml:space="preserve"> ＭＵＲＯ</t>
  </si>
  <si>
    <t xml:space="preserve"> 阪和興</t>
  </si>
  <si>
    <t xml:space="preserve"> アトミクス</t>
  </si>
  <si>
    <t xml:space="preserve"> パワーファス</t>
  </si>
  <si>
    <t xml:space="preserve"> グローブライ</t>
  </si>
  <si>
    <t xml:space="preserve"> 広電鉄</t>
  </si>
  <si>
    <t xml:space="preserve"> 近鉄GHD</t>
  </si>
  <si>
    <t xml:space="preserve"> 東汽船</t>
  </si>
  <si>
    <t xml:space="preserve"> トレーディア</t>
  </si>
  <si>
    <t xml:space="preserve"> コーアツ工業</t>
  </si>
  <si>
    <t xml:space="preserve"> ソネック</t>
  </si>
  <si>
    <t xml:space="preserve"> セーラー広告</t>
  </si>
  <si>
    <t xml:space="preserve"> エプコ</t>
  </si>
  <si>
    <t xml:space="preserve"> やまみ</t>
  </si>
  <si>
    <t xml:space="preserve"> 大森屋</t>
  </si>
  <si>
    <t xml:space="preserve"> ＷＤＩ</t>
  </si>
  <si>
    <t xml:space="preserve"> イデアインター</t>
  </si>
  <si>
    <t xml:space="preserve"> レスターHD</t>
  </si>
  <si>
    <t xml:space="preserve"> 夢展望</t>
  </si>
  <si>
    <t xml:space="preserve"> ダイドリミ</t>
  </si>
  <si>
    <t xml:space="preserve"> ディア・ライフ</t>
  </si>
  <si>
    <t xml:space="preserve"> 日本麻</t>
  </si>
  <si>
    <t xml:space="preserve"> ハウスドゥ</t>
  </si>
  <si>
    <t xml:space="preserve"> 倉庫精</t>
  </si>
  <si>
    <t xml:space="preserve"> 駅　探</t>
  </si>
  <si>
    <t xml:space="preserve"> ブイキューブ</t>
  </si>
  <si>
    <t xml:space="preserve"> ＧＭＯPG</t>
  </si>
  <si>
    <t xml:space="preserve"> GMOクラウド</t>
  </si>
  <si>
    <t xml:space="preserve"> パシフィックS</t>
  </si>
  <si>
    <t xml:space="preserve"> サイバーコム</t>
  </si>
  <si>
    <t xml:space="preserve"> ランドコンピ</t>
  </si>
  <si>
    <t xml:space="preserve"> フーバーブレ</t>
  </si>
  <si>
    <t xml:space="preserve"> 朝日印刷</t>
  </si>
  <si>
    <t xml:space="preserve"> 大村紙業</t>
  </si>
  <si>
    <t xml:space="preserve"> チェンジ</t>
  </si>
  <si>
    <t xml:space="preserve"> ユーザベース</t>
  </si>
  <si>
    <t xml:space="preserve"> マクロミル</t>
  </si>
  <si>
    <t xml:space="preserve"> シェアリングT</t>
  </si>
  <si>
    <t xml:space="preserve"> 石原産</t>
  </si>
  <si>
    <t xml:space="preserve"> 高圧ガス</t>
  </si>
  <si>
    <t xml:space="preserve"> ＤＮＣ</t>
  </si>
  <si>
    <t xml:space="preserve"> ケネディクス</t>
  </si>
  <si>
    <t xml:space="preserve"> システムサポ</t>
  </si>
  <si>
    <t xml:space="preserve"> ロート</t>
  </si>
  <si>
    <t xml:space="preserve"> 東和薬品</t>
  </si>
  <si>
    <t xml:space="preserve"> CANBAS</t>
  </si>
  <si>
    <t xml:space="preserve"> SDエンター</t>
  </si>
  <si>
    <t xml:space="preserve"> 構造計画</t>
  </si>
  <si>
    <t xml:space="preserve"> 日本ハウズ</t>
  </si>
  <si>
    <t xml:space="preserve"> エンJPN</t>
  </si>
  <si>
    <t xml:space="preserve"> ミルボン</t>
  </si>
  <si>
    <t xml:space="preserve"> ドライルーブ</t>
  </si>
  <si>
    <t xml:space="preserve"> セメダイン</t>
  </si>
  <si>
    <t xml:space="preserve"> 朝日ラバー</t>
  </si>
  <si>
    <t xml:space="preserve"> ＪＦＥHD</t>
  </si>
  <si>
    <t xml:space="preserve"> 丸一管</t>
  </si>
  <si>
    <t xml:space="preserve"> メタルアート</t>
  </si>
  <si>
    <t xml:space="preserve"> 三菱マ</t>
  </si>
  <si>
    <t xml:space="preserve"> 駒井ハルテク</t>
  </si>
  <si>
    <t xml:space="preserve"> 川岸工</t>
  </si>
  <si>
    <t xml:space="preserve"> 大谷工業</t>
  </si>
  <si>
    <t xml:space="preserve"> リンナイ</t>
  </si>
  <si>
    <t xml:space="preserve"> 浅香工</t>
  </si>
  <si>
    <t xml:space="preserve"> サンコール</t>
  </si>
  <si>
    <t xml:space="preserve"> 冨士ダイス</t>
  </si>
  <si>
    <t xml:space="preserve"> ネットマーケ</t>
  </si>
  <si>
    <t xml:space="preserve"> 富士ソフSB</t>
  </si>
  <si>
    <t xml:space="preserve"> アトラエ</t>
  </si>
  <si>
    <t xml:space="preserve"> やまびこ</t>
  </si>
  <si>
    <t xml:space="preserve"> ＳＭＣ</t>
  </si>
  <si>
    <t xml:space="preserve"> 靜　甲</t>
  </si>
  <si>
    <t xml:space="preserve"> 日　工</t>
  </si>
  <si>
    <t xml:space="preserve"> タカトリ</t>
  </si>
  <si>
    <t xml:space="preserve"> 荏　原</t>
  </si>
  <si>
    <t xml:space="preserve"> ダイキン</t>
  </si>
  <si>
    <t xml:space="preserve"> キトー</t>
  </si>
  <si>
    <t xml:space="preserve"> 金銭機</t>
  </si>
  <si>
    <t xml:space="preserve"> ＴＰＲ</t>
  </si>
  <si>
    <t xml:space="preserve"> 日トムソン</t>
  </si>
  <si>
    <t xml:space="preserve"> ルネサス</t>
  </si>
  <si>
    <t xml:space="preserve"> 日信号</t>
  </si>
  <si>
    <t xml:space="preserve"> コスモス電</t>
  </si>
  <si>
    <t xml:space="preserve"> TBグループ</t>
  </si>
  <si>
    <t xml:space="preserve"> OKAYA</t>
  </si>
  <si>
    <t xml:space="preserve"> 大真空</t>
  </si>
  <si>
    <t xml:space="preserve"> テノ．</t>
  </si>
  <si>
    <t xml:space="preserve"> ポート</t>
  </si>
  <si>
    <t xml:space="preserve"> ピアズ</t>
  </si>
  <si>
    <t xml:space="preserve"> ライフネット</t>
  </si>
  <si>
    <t xml:space="preserve"> ヤマハ 発</t>
  </si>
  <si>
    <t xml:space="preserve"> シマノ</t>
  </si>
  <si>
    <t xml:space="preserve"> 創健社</t>
  </si>
  <si>
    <t xml:space="preserve"> ジンズメイト</t>
  </si>
  <si>
    <t xml:space="preserve"> 鳥羽洋行</t>
  </si>
  <si>
    <t xml:space="preserve"> アールビバン</t>
  </si>
  <si>
    <t xml:space="preserve"> HAPiNS</t>
  </si>
  <si>
    <t xml:space="preserve"> カーチスHD</t>
  </si>
  <si>
    <t xml:space="preserve"> ダイニング</t>
  </si>
  <si>
    <t xml:space="preserve"> 理計器</t>
  </si>
  <si>
    <t xml:space="preserve"> クレステック</t>
  </si>
  <si>
    <t xml:space="preserve"> タカラトミー</t>
  </si>
  <si>
    <t xml:space="preserve"> 竹田印刷</t>
  </si>
  <si>
    <t xml:space="preserve"> ヤマト・インダ</t>
  </si>
  <si>
    <t xml:space="preserve"> 凸版印</t>
  </si>
  <si>
    <t xml:space="preserve"> 三愛石</t>
  </si>
  <si>
    <t xml:space="preserve"> 堀田丸正</t>
  </si>
  <si>
    <t xml:space="preserve"> フォーバル</t>
  </si>
  <si>
    <t xml:space="preserve"> 高知銀行</t>
  </si>
  <si>
    <t xml:space="preserve"> コスモスイニシア</t>
  </si>
  <si>
    <t xml:space="preserve"> スターツ</t>
  </si>
  <si>
    <t xml:space="preserve"> 東　急</t>
  </si>
  <si>
    <t xml:space="preserve"> 京極運</t>
  </si>
  <si>
    <t xml:space="preserve"> 大和自</t>
  </si>
  <si>
    <t xml:space="preserve"> コーア商事H</t>
  </si>
  <si>
    <t xml:space="preserve"> トランシィ</t>
  </si>
  <si>
    <t xml:space="preserve"> 大　運</t>
  </si>
  <si>
    <t xml:space="preserve"> フォーバルRS</t>
  </si>
  <si>
    <t xml:space="preserve"> フォーバルTL</t>
  </si>
  <si>
    <t xml:space="preserve"> ＧＭＯ</t>
  </si>
  <si>
    <t xml:space="preserve"> EF-ON</t>
  </si>
  <si>
    <t xml:space="preserve"> 常磐興</t>
  </si>
  <si>
    <t xml:space="preserve"> 鴨川ホテル</t>
  </si>
  <si>
    <t xml:space="preserve"> 札　臨</t>
  </si>
  <si>
    <t xml:space="preserve"> ニチイ学館</t>
  </si>
  <si>
    <t xml:space="preserve"> ストライダース</t>
  </si>
  <si>
    <t xml:space="preserve"> 藤井産</t>
  </si>
  <si>
    <t xml:space="preserve"> ソフトバンクG</t>
  </si>
  <si>
    <t xml:space="preserve"> 大豊建</t>
  </si>
  <si>
    <t xml:space="preserve"> 滝沢ハム</t>
  </si>
  <si>
    <t xml:space="preserve"> JFLAHD</t>
  </si>
  <si>
    <t xml:space="preserve"> 川田TECH</t>
  </si>
  <si>
    <t xml:space="preserve"> デュアルタプ</t>
  </si>
  <si>
    <t xml:space="preserve"> ピーバン</t>
  </si>
  <si>
    <t xml:space="preserve"> システム情報</t>
  </si>
  <si>
    <t xml:space="preserve"> テイカ</t>
  </si>
  <si>
    <t xml:space="preserve"> カネカ</t>
  </si>
  <si>
    <t xml:space="preserve"> ワタベ</t>
  </si>
  <si>
    <t xml:space="preserve"> EMシステムズ</t>
  </si>
  <si>
    <t xml:space="preserve"> アイビー</t>
  </si>
  <si>
    <t xml:space="preserve"> 那須鉄</t>
  </si>
  <si>
    <t xml:space="preserve"> 天龍鋸</t>
  </si>
  <si>
    <t xml:space="preserve"> アイダ</t>
  </si>
  <si>
    <t xml:space="preserve"> トーヨーカネツ</t>
  </si>
  <si>
    <t xml:space="preserve"> オーイズミ</t>
  </si>
  <si>
    <t xml:space="preserve"> ＡＳＴＩ</t>
  </si>
  <si>
    <t xml:space="preserve"> 松尾電</t>
  </si>
  <si>
    <t xml:space="preserve"> 日タングス</t>
  </si>
  <si>
    <t xml:space="preserve"> アルヒ</t>
  </si>
  <si>
    <t xml:space="preserve"> 東ラヂエタ</t>
  </si>
  <si>
    <t xml:space="preserve"> ナンシン</t>
  </si>
  <si>
    <t xml:space="preserve"> 松田産業</t>
  </si>
  <si>
    <t xml:space="preserve"> ハピネット</t>
  </si>
  <si>
    <t xml:space="preserve"> 東京計器</t>
  </si>
  <si>
    <t xml:space="preserve"> 日本精密</t>
  </si>
  <si>
    <t xml:space="preserve"> パイロット</t>
  </si>
  <si>
    <t xml:space="preserve"> 藤森工</t>
  </si>
  <si>
    <t xml:space="preserve"> ヴィアHD</t>
  </si>
  <si>
    <t xml:space="preserve"> サンリオ</t>
  </si>
  <si>
    <t xml:space="preserve"> センコン物流</t>
  </si>
  <si>
    <t xml:space="preserve"> 中央倉</t>
  </si>
  <si>
    <t xml:space="preserve"> 兵機海</t>
  </si>
  <si>
    <t xml:space="preserve"> 長　大</t>
  </si>
  <si>
    <t xml:space="preserve"> ダイニック</t>
  </si>
  <si>
    <t xml:space="preserve"> OBARA-G</t>
  </si>
  <si>
    <t xml:space="preserve"> 銭高組</t>
  </si>
  <si>
    <t xml:space="preserve"> 大成温</t>
  </si>
  <si>
    <t xml:space="preserve"> テクノマセマティ</t>
  </si>
  <si>
    <t xml:space="preserve"> グロバルウェ</t>
  </si>
  <si>
    <t xml:space="preserve"> イノベーション</t>
  </si>
  <si>
    <t xml:space="preserve"> テモナ</t>
  </si>
  <si>
    <t xml:space="preserve"> 大阪油化</t>
  </si>
  <si>
    <t xml:space="preserve"> 日特塗</t>
  </si>
  <si>
    <t xml:space="preserve"> ユー・エス・エス</t>
  </si>
  <si>
    <t xml:space="preserve"> シダックス</t>
  </si>
  <si>
    <t xml:space="preserve"> 兼　房</t>
  </si>
  <si>
    <t xml:space="preserve"> 野村マイクロ</t>
  </si>
  <si>
    <t xml:space="preserve"> ダイコク電</t>
  </si>
  <si>
    <t xml:space="preserve"> ログリー</t>
  </si>
  <si>
    <t xml:space="preserve"> ブリッジ</t>
  </si>
  <si>
    <t xml:space="preserve"> 栄電子</t>
  </si>
  <si>
    <t xml:space="preserve"> 白　銅</t>
  </si>
  <si>
    <t xml:space="preserve"> ビジョン</t>
  </si>
  <si>
    <t xml:space="preserve"> ベルパーク</t>
  </si>
  <si>
    <t xml:space="preserve"> リブワーク</t>
  </si>
  <si>
    <t xml:space="preserve"> 日揮ＨＤ</t>
  </si>
  <si>
    <t xml:space="preserve"> 日清紡HD</t>
  </si>
  <si>
    <t xml:space="preserve"> クラレ</t>
  </si>
  <si>
    <t xml:space="preserve"> ミヨシ</t>
  </si>
  <si>
    <t xml:space="preserve"> ＩＤＨＤ</t>
  </si>
  <si>
    <t xml:space="preserve"> 洋エンジ</t>
  </si>
  <si>
    <t xml:space="preserve"> ヨコレイ</t>
  </si>
  <si>
    <t xml:space="preserve"> 大王紙</t>
  </si>
  <si>
    <t xml:space="preserve"> エラン</t>
  </si>
  <si>
    <t xml:space="preserve"> コクヨ</t>
  </si>
  <si>
    <t xml:space="preserve"> ピグメント</t>
  </si>
  <si>
    <t xml:space="preserve"> 森　六</t>
  </si>
  <si>
    <t xml:space="preserve"> クリエアナブキ</t>
  </si>
  <si>
    <t xml:space="preserve"> ぴ　あ</t>
  </si>
  <si>
    <t xml:space="preserve"> 仁　丹</t>
  </si>
  <si>
    <t xml:space="preserve"> ＪＸＴＧ</t>
  </si>
  <si>
    <t xml:space="preserve"> リョービ</t>
  </si>
  <si>
    <t xml:space="preserve"> パンチ</t>
  </si>
  <si>
    <t xml:space="preserve"> ピジョン</t>
  </si>
  <si>
    <t xml:space="preserve"> 川　辺</t>
  </si>
  <si>
    <t xml:space="preserve"> 日ロジテム</t>
  </si>
  <si>
    <t xml:space="preserve"> 加藤産業</t>
  </si>
  <si>
    <t xml:space="preserve"> 日電計</t>
  </si>
  <si>
    <t xml:space="preserve"> デリカフーズ</t>
  </si>
  <si>
    <t xml:space="preserve"> 中越パル</t>
  </si>
  <si>
    <t xml:space="preserve"> 巴川紙</t>
  </si>
  <si>
    <t xml:space="preserve"> 古林紙</t>
  </si>
  <si>
    <t xml:space="preserve"> 昭和化</t>
  </si>
  <si>
    <t xml:space="preserve"> 日農薬</t>
  </si>
  <si>
    <t xml:space="preserve"> バンドー</t>
  </si>
  <si>
    <t xml:space="preserve"> CKサンエツ</t>
  </si>
  <si>
    <t xml:space="preserve"> タクマ</t>
  </si>
  <si>
    <t xml:space="preserve"> 浜井産</t>
  </si>
  <si>
    <t xml:space="preserve"> 北川鉄</t>
  </si>
  <si>
    <t xml:space="preserve"> 電業社</t>
  </si>
  <si>
    <t xml:space="preserve"> 宇野鉄</t>
  </si>
  <si>
    <t xml:space="preserve"> チノー</t>
  </si>
  <si>
    <t xml:space="preserve"> カネミツ</t>
  </si>
  <si>
    <t xml:space="preserve"> スターツ出版</t>
  </si>
  <si>
    <t xml:space="preserve"> 山　善</t>
  </si>
  <si>
    <t xml:space="preserve"> ルーデン</t>
  </si>
  <si>
    <t xml:space="preserve"> キャンディル</t>
  </si>
  <si>
    <t xml:space="preserve"> 中外鉱</t>
  </si>
  <si>
    <t xml:space="preserve"> 美樹工業</t>
  </si>
  <si>
    <t xml:space="preserve"> シンクレイヤ</t>
  </si>
  <si>
    <t xml:space="preserve"> ナカノフドー</t>
  </si>
  <si>
    <t xml:space="preserve"> NIPPO</t>
  </si>
  <si>
    <t xml:space="preserve"> 日工営</t>
  </si>
  <si>
    <t xml:space="preserve"> 日和産</t>
  </si>
  <si>
    <t xml:space="preserve"> イナリサーチ</t>
  </si>
  <si>
    <t xml:space="preserve"> 成学社</t>
  </si>
  <si>
    <t xml:space="preserve"> テ　ラ</t>
  </si>
  <si>
    <t xml:space="preserve"> 日本サード</t>
  </si>
  <si>
    <t xml:space="preserve"> アサヒ</t>
  </si>
  <si>
    <t xml:space="preserve"> 宝ＨＤ</t>
  </si>
  <si>
    <t xml:space="preserve"> フルッタフルッタ</t>
  </si>
  <si>
    <t xml:space="preserve"> サントリーBF</t>
  </si>
  <si>
    <t xml:space="preserve"> ＹＫＴ</t>
  </si>
  <si>
    <t xml:space="preserve"> 石光商事</t>
  </si>
  <si>
    <t xml:space="preserve"> イフジ産業</t>
  </si>
  <si>
    <t xml:space="preserve"> グッドライフ</t>
  </si>
  <si>
    <t xml:space="preserve"> ソリトン</t>
  </si>
  <si>
    <t xml:space="preserve"> マツモトキヨシ</t>
  </si>
  <si>
    <t xml:space="preserve"> ウィル</t>
  </si>
  <si>
    <t xml:space="preserve"> テリロジー</t>
  </si>
  <si>
    <t xml:space="preserve"> サカイオーベ</t>
  </si>
  <si>
    <t xml:space="preserve"> ピクスタ</t>
  </si>
  <si>
    <t xml:space="preserve"> アルファCo</t>
  </si>
  <si>
    <t xml:space="preserve"> 特殊電極</t>
  </si>
  <si>
    <t xml:space="preserve"> G-FAC</t>
  </si>
  <si>
    <t xml:space="preserve"> 香陵住販</t>
  </si>
  <si>
    <t xml:space="preserve"> フジコー</t>
  </si>
  <si>
    <t xml:space="preserve"> マツオカ</t>
  </si>
  <si>
    <t xml:space="preserve"> ビリングシス</t>
  </si>
  <si>
    <t xml:space="preserve"> ＫＬａｂ</t>
  </si>
  <si>
    <t xml:space="preserve"> ネクソン</t>
  </si>
  <si>
    <t xml:space="preserve"> オルトプラス</t>
  </si>
  <si>
    <t xml:space="preserve"> サイバリンクス</t>
  </si>
  <si>
    <t xml:space="preserve"> ＦＦＲＩ</t>
  </si>
  <si>
    <t xml:space="preserve"> CRI・MW</t>
  </si>
  <si>
    <t xml:space="preserve"> 特種東海</t>
  </si>
  <si>
    <t xml:space="preserve"> ガンホー</t>
  </si>
  <si>
    <t xml:space="preserve"> イメージINF</t>
  </si>
  <si>
    <t xml:space="preserve"> 北越コーポ</t>
  </si>
  <si>
    <t xml:space="preserve"> マークラインズ</t>
  </si>
  <si>
    <t xml:space="preserve"> カヤック</t>
  </si>
  <si>
    <t xml:space="preserve"> ラクス</t>
  </si>
  <si>
    <t xml:space="preserve"> Ｄ　Ｓ</t>
  </si>
  <si>
    <t xml:space="preserve"> ユーザローカル</t>
  </si>
  <si>
    <t xml:space="preserve"> 昭電工</t>
  </si>
  <si>
    <t xml:space="preserve"> 稀元素</t>
  </si>
  <si>
    <t xml:space="preserve"> エア・ウォーター</t>
  </si>
  <si>
    <t xml:space="preserve"> 大日精</t>
  </si>
  <si>
    <t xml:space="preserve"> 応化工</t>
  </si>
  <si>
    <t xml:space="preserve"> KHネオケム</t>
  </si>
  <si>
    <t xml:space="preserve"> アミューズ</t>
  </si>
  <si>
    <t xml:space="preserve"> Eストアー</t>
  </si>
  <si>
    <t xml:space="preserve"> 電通Ｇ</t>
  </si>
  <si>
    <t xml:space="preserve"> ソースネクスト</t>
  </si>
  <si>
    <t xml:space="preserve"> ビープラッツ</t>
  </si>
  <si>
    <t xml:space="preserve"> ＳＩＧ</t>
  </si>
  <si>
    <t xml:space="preserve"> アクリート</t>
  </si>
  <si>
    <t xml:space="preserve"> BBSec</t>
  </si>
  <si>
    <t xml:space="preserve"> シノプス</t>
  </si>
  <si>
    <t xml:space="preserve"> ＧＤＨ</t>
  </si>
  <si>
    <t xml:space="preserve"> そーせい</t>
  </si>
  <si>
    <t xml:space="preserve"> ヘリオス</t>
  </si>
  <si>
    <t xml:space="preserve"> 窪田製薬</t>
  </si>
  <si>
    <t xml:space="preserve"> ソレイジア</t>
  </si>
  <si>
    <t xml:space="preserve"> サニックス</t>
  </si>
  <si>
    <t xml:space="preserve"> ＲＳＣ</t>
  </si>
  <si>
    <t xml:space="preserve"> アイサンテクノロ</t>
  </si>
  <si>
    <t xml:space="preserve"> ＫｅｙＨ</t>
  </si>
  <si>
    <t xml:space="preserve"> トスネット</t>
  </si>
  <si>
    <t xml:space="preserve"> サイボウズ</t>
  </si>
  <si>
    <t xml:space="preserve"> ライオン</t>
  </si>
  <si>
    <t xml:space="preserve"> 高砂香</t>
  </si>
  <si>
    <t xml:space="preserve"> 星光PMC</t>
  </si>
  <si>
    <t xml:space="preserve"> メック</t>
  </si>
  <si>
    <t xml:space="preserve"> タカラバイオ</t>
  </si>
  <si>
    <t xml:space="preserve"> リプロセル</t>
  </si>
  <si>
    <t xml:space="preserve"> アース製薬</t>
  </si>
  <si>
    <t xml:space="preserve"> 三谷セキ</t>
  </si>
  <si>
    <t xml:space="preserve"> Ａ＆ＡＭ</t>
  </si>
  <si>
    <t xml:space="preserve"> ＪＭＣ</t>
  </si>
  <si>
    <t xml:space="preserve"> 元　旦</t>
  </si>
  <si>
    <t xml:space="preserve"> ノーリツ</t>
  </si>
  <si>
    <t xml:space="preserve"> 日東精</t>
  </si>
  <si>
    <t xml:space="preserve"> 中国工</t>
  </si>
  <si>
    <t xml:space="preserve"> 協立AT</t>
  </si>
  <si>
    <t xml:space="preserve"> レントラックス</t>
  </si>
  <si>
    <t xml:space="preserve"> ユニバ園芸</t>
  </si>
  <si>
    <t xml:space="preserve"> 地盤ネットH</t>
  </si>
  <si>
    <t xml:space="preserve"> アーキテクツSJ</t>
  </si>
  <si>
    <t xml:space="preserve"> メドピア</t>
  </si>
  <si>
    <t xml:space="preserve"> ＦＵＪＩ</t>
  </si>
  <si>
    <t xml:space="preserve"> NITTOKU</t>
  </si>
  <si>
    <t xml:space="preserve"> エンシュウ</t>
  </si>
  <si>
    <t xml:space="preserve"> オプトラン</t>
  </si>
  <si>
    <t xml:space="preserve"> ＮＣＨＤ</t>
  </si>
  <si>
    <t xml:space="preserve"> ワイエイシイHD</t>
  </si>
  <si>
    <t xml:space="preserve"> 三精テクノ</t>
  </si>
  <si>
    <t xml:space="preserve"> オリチエン</t>
  </si>
  <si>
    <t xml:space="preserve"> 加藤製</t>
  </si>
  <si>
    <t xml:space="preserve"> 鈴茂器工</t>
  </si>
  <si>
    <t xml:space="preserve"> 桂川電</t>
  </si>
  <si>
    <t xml:space="preserve"> ヒーハイスト</t>
  </si>
  <si>
    <t xml:space="preserve"> 大和冷</t>
  </si>
  <si>
    <t xml:space="preserve"> ＴＨＫ</t>
  </si>
  <si>
    <t xml:space="preserve"> 共和コーポ</t>
  </si>
  <si>
    <t xml:space="preserve"> QBネットHD</t>
  </si>
  <si>
    <t xml:space="preserve"> トレックスセミ</t>
  </si>
  <si>
    <t xml:space="preserve"> WSCOPE</t>
  </si>
  <si>
    <t xml:space="preserve"> 寺崎電気</t>
  </si>
  <si>
    <t xml:space="preserve"> アルバック</t>
  </si>
  <si>
    <t xml:space="preserve"> ＪＤＩ</t>
  </si>
  <si>
    <t xml:space="preserve"> アイコム</t>
  </si>
  <si>
    <t xml:space="preserve"> キョウデン</t>
  </si>
  <si>
    <t xml:space="preserve"> アバール</t>
  </si>
  <si>
    <t xml:space="preserve"> フロンティアM</t>
  </si>
  <si>
    <t xml:space="preserve"> アルー</t>
  </si>
  <si>
    <t xml:space="preserve"> ピアラ</t>
  </si>
  <si>
    <t xml:space="preserve"> 日ホスピス</t>
  </si>
  <si>
    <t xml:space="preserve"> マーキュリア</t>
  </si>
  <si>
    <t xml:space="preserve"> デイトナ</t>
  </si>
  <si>
    <t xml:space="preserve"> 曙ブレーキ</t>
  </si>
  <si>
    <t xml:space="preserve"> イクヨ</t>
  </si>
  <si>
    <t xml:space="preserve"> 盟和産</t>
  </si>
  <si>
    <t xml:space="preserve"> 新家工</t>
  </si>
  <si>
    <t xml:space="preserve"> 小田原機</t>
  </si>
  <si>
    <t xml:space="preserve"> SBIインシュ</t>
  </si>
  <si>
    <t xml:space="preserve"> 伯　東</t>
  </si>
  <si>
    <t xml:space="preserve"> ダイヤ通商</t>
  </si>
  <si>
    <t xml:space="preserve"> 五洋インテ</t>
  </si>
  <si>
    <t xml:space="preserve"> ワタミ</t>
  </si>
  <si>
    <t xml:space="preserve"> 杉田エース</t>
  </si>
  <si>
    <t xml:space="preserve"> 長野計器</t>
  </si>
  <si>
    <t xml:space="preserve"> ＩＭＶ</t>
  </si>
  <si>
    <t xml:space="preserve"> 壽　屋</t>
  </si>
  <si>
    <t xml:space="preserve"> 遠藤製作</t>
  </si>
  <si>
    <t xml:space="preserve"> 三光産</t>
  </si>
  <si>
    <t xml:space="preserve"> セイコーＨＤ</t>
  </si>
  <si>
    <t xml:space="preserve"> 昭光商</t>
  </si>
  <si>
    <t xml:space="preserve"> ゼット</t>
  </si>
  <si>
    <t xml:space="preserve"> 三菱Uリース</t>
  </si>
  <si>
    <t xml:space="preserve"> トレイダーズ</t>
  </si>
  <si>
    <t xml:space="preserve"> アドバンスク</t>
  </si>
  <si>
    <t xml:space="preserve"> 日住サ</t>
  </si>
  <si>
    <t xml:space="preserve"> 京　急</t>
  </si>
  <si>
    <t xml:space="preserve"> セイノーHD</t>
  </si>
  <si>
    <t xml:space="preserve"> タカセ</t>
  </si>
  <si>
    <t xml:space="preserve"> 一家ダイニ</t>
  </si>
  <si>
    <t xml:space="preserve"> ブックオフGH</t>
  </si>
  <si>
    <t xml:space="preserve"> いちごグ</t>
  </si>
  <si>
    <t xml:space="preserve"> 乾汽船</t>
  </si>
  <si>
    <t xml:space="preserve"> 新潟放</t>
  </si>
  <si>
    <t xml:space="preserve"> アルファポリス</t>
  </si>
  <si>
    <t xml:space="preserve"> ウィルソンWLW</t>
  </si>
  <si>
    <t xml:space="preserve"> タナベ経</t>
  </si>
  <si>
    <t xml:space="preserve"> グリンランド</t>
  </si>
  <si>
    <t xml:space="preserve"> ロイヤルホテル</t>
  </si>
  <si>
    <t xml:space="preserve"> 白洋舎</t>
  </si>
  <si>
    <t xml:space="preserve"> 富士ソフト</t>
  </si>
  <si>
    <t xml:space="preserve"> グルメ杵屋</t>
  </si>
  <si>
    <t xml:space="preserve"> シャルレ</t>
  </si>
  <si>
    <t xml:space="preserve"> 北沢産</t>
  </si>
  <si>
    <t xml:space="preserve"> 鉄建建設</t>
  </si>
  <si>
    <t xml:space="preserve"> 東亜道</t>
  </si>
  <si>
    <t xml:space="preserve"> サッポロHD</t>
  </si>
  <si>
    <t xml:space="preserve"> エコナックHD</t>
  </si>
  <si>
    <t xml:space="preserve"> enish</t>
  </si>
  <si>
    <t xml:space="preserve"> ジョルダン</t>
  </si>
  <si>
    <t xml:space="preserve"> フェイス</t>
  </si>
  <si>
    <t xml:space="preserve"> アンドール</t>
  </si>
  <si>
    <t xml:space="preserve"> ジャストシステ</t>
  </si>
  <si>
    <t xml:space="preserve"> エルアイイエイチ</t>
  </si>
  <si>
    <t xml:space="preserve"> OSJBHD</t>
  </si>
  <si>
    <t xml:space="preserve"> フリュー</t>
  </si>
  <si>
    <t xml:space="preserve"> 酉島製</t>
  </si>
  <si>
    <t xml:space="preserve"> 木村化</t>
  </si>
  <si>
    <t xml:space="preserve"> ウェルビー</t>
  </si>
  <si>
    <t xml:space="preserve"> 星和電</t>
  </si>
  <si>
    <t xml:space="preserve"> AKIBA</t>
  </si>
  <si>
    <t xml:space="preserve"> テクノセブン</t>
  </si>
  <si>
    <t xml:space="preserve"> アイレックス</t>
  </si>
  <si>
    <t xml:space="preserve"> アクセスGHD</t>
  </si>
  <si>
    <t xml:space="preserve"> きらぼし</t>
  </si>
  <si>
    <t xml:space="preserve"> 九州ＦＧ</t>
  </si>
  <si>
    <t xml:space="preserve"> 東ボード</t>
  </si>
  <si>
    <t xml:space="preserve"> MUTOH-HD</t>
  </si>
  <si>
    <t xml:space="preserve"> Jトラスト</t>
  </si>
  <si>
    <t xml:space="preserve"> 誠建設</t>
  </si>
  <si>
    <t xml:space="preserve"> エヌジェイHD</t>
  </si>
  <si>
    <t xml:space="preserve"> 日建工</t>
  </si>
  <si>
    <t xml:space="preserve"> リリカラ</t>
  </si>
  <si>
    <t xml:space="preserve"> 平和紙</t>
  </si>
  <si>
    <t xml:space="preserve"> 太洋物</t>
  </si>
  <si>
    <t xml:space="preserve"> 大黒屋</t>
  </si>
  <si>
    <t xml:space="preserve"> アイビーシー</t>
  </si>
  <si>
    <t xml:space="preserve"> TATERU</t>
  </si>
  <si>
    <t xml:space="preserve"> クルーズ</t>
  </si>
  <si>
    <t xml:space="preserve"> ＮＪＳ</t>
  </si>
  <si>
    <t xml:space="preserve"> 極楽湯HD</t>
  </si>
  <si>
    <t xml:space="preserve"> 三光ＭＦ</t>
  </si>
  <si>
    <t xml:space="preserve"> ＡＰＣ</t>
  </si>
  <si>
    <t xml:space="preserve"> アズマハウス</t>
  </si>
  <si>
    <t xml:space="preserve"> INEST</t>
  </si>
  <si>
    <t xml:space="preserve"> RSTECH</t>
  </si>
  <si>
    <t xml:space="preserve"> クロスマーケG</t>
  </si>
  <si>
    <t xml:space="preserve"> イグニス</t>
  </si>
  <si>
    <t xml:space="preserve"> クラウドワクス</t>
  </si>
  <si>
    <t xml:space="preserve"> セグエ</t>
  </si>
  <si>
    <t xml:space="preserve"> 日理化</t>
  </si>
  <si>
    <t xml:space="preserve"> SAMURAI</t>
  </si>
  <si>
    <t xml:space="preserve"> コスモエネHD</t>
  </si>
  <si>
    <t xml:space="preserve"> フジマック</t>
  </si>
  <si>
    <t xml:space="preserve"> ＪＳＳ</t>
  </si>
  <si>
    <t xml:space="preserve"> レアジョブ</t>
  </si>
  <si>
    <t xml:space="preserve"> AppBank</t>
  </si>
  <si>
    <t xml:space="preserve"> LITALICO</t>
  </si>
  <si>
    <t xml:space="preserve"> オカタアイヨン</t>
  </si>
  <si>
    <t xml:space="preserve"> キャリアインデ</t>
  </si>
  <si>
    <t xml:space="preserve"> ミダック</t>
  </si>
  <si>
    <t xml:space="preserve"> マブチ</t>
  </si>
  <si>
    <t xml:space="preserve"> PCDEPOT</t>
  </si>
  <si>
    <t xml:space="preserve"> オーウエル</t>
  </si>
  <si>
    <t xml:space="preserve"> セコニック</t>
  </si>
  <si>
    <t xml:space="preserve"> 日本創発</t>
  </si>
  <si>
    <t xml:space="preserve"> カワセCS</t>
  </si>
  <si>
    <t xml:space="preserve"> 三谷商</t>
  </si>
  <si>
    <t xml:space="preserve"> 千趣会</t>
  </si>
  <si>
    <t xml:space="preserve"> フューチャーVC</t>
  </si>
  <si>
    <t xml:space="preserve"> ＧＦＡ</t>
  </si>
  <si>
    <t xml:space="preserve"> エリアクエスト</t>
  </si>
  <si>
    <t xml:space="preserve"> マミーマート</t>
  </si>
  <si>
    <t xml:space="preserve"> 日基礎</t>
  </si>
  <si>
    <t xml:space="preserve"> TOYOTIRE</t>
  </si>
  <si>
    <t xml:space="preserve"> ダイヤHD</t>
  </si>
  <si>
    <t xml:space="preserve"> トミタ</t>
  </si>
  <si>
    <t xml:space="preserve"> 太陽工機</t>
  </si>
  <si>
    <t xml:space="preserve"> 光通信</t>
  </si>
  <si>
    <t xml:space="preserve"> ADEKA</t>
  </si>
  <si>
    <t xml:space="preserve"> 大塚ＨＤ</t>
  </si>
  <si>
    <t xml:space="preserve"> 旭コンクリ</t>
  </si>
  <si>
    <t xml:space="preserve"> バリューHR</t>
  </si>
  <si>
    <t xml:space="preserve"> スマートバリュ</t>
  </si>
  <si>
    <t xml:space="preserve"> ベリテ</t>
  </si>
  <si>
    <t xml:space="preserve"> ヤマウラ</t>
  </si>
  <si>
    <t xml:space="preserve"> サンユ建</t>
  </si>
  <si>
    <t xml:space="preserve"> ノムラシステム</t>
  </si>
  <si>
    <t xml:space="preserve"> ラサ工</t>
  </si>
  <si>
    <t xml:space="preserve"> DELTA-P</t>
  </si>
  <si>
    <t xml:space="preserve"> ニチリン</t>
  </si>
  <si>
    <t xml:space="preserve"> 日ヒューム</t>
  </si>
  <si>
    <t xml:space="preserve"> 小田原</t>
  </si>
  <si>
    <t xml:space="preserve"> 宮越ＨＤ</t>
  </si>
  <si>
    <t xml:space="preserve"> 抵抗器</t>
  </si>
  <si>
    <t xml:space="preserve"> 菊水化</t>
  </si>
  <si>
    <t xml:space="preserve"> 東ソワール</t>
  </si>
  <si>
    <t xml:space="preserve"> 東　映</t>
  </si>
  <si>
    <t xml:space="preserve"> 技研ＨＤ</t>
  </si>
  <si>
    <t xml:space="preserve"> 第一カッター</t>
  </si>
  <si>
    <t xml:space="preserve"> 常磐開発</t>
  </si>
  <si>
    <t xml:space="preserve"> アジアGTHD</t>
  </si>
  <si>
    <t xml:space="preserve"> ビルト工</t>
  </si>
  <si>
    <t xml:space="preserve"> ＪＡＣＲ</t>
  </si>
  <si>
    <t xml:space="preserve"> ビーネックスG</t>
  </si>
  <si>
    <t xml:space="preserve"> ＧＣＡ</t>
  </si>
  <si>
    <t xml:space="preserve"> アミタHD</t>
  </si>
  <si>
    <t xml:space="preserve"> グリコ</t>
  </si>
  <si>
    <t xml:space="preserve"> 山崎パン</t>
  </si>
  <si>
    <t xml:space="preserve"> 東北新社</t>
  </si>
  <si>
    <t xml:space="preserve"> ヒューマンHD</t>
  </si>
  <si>
    <t xml:space="preserve"> ツカダGHD</t>
  </si>
  <si>
    <t xml:space="preserve"> キリンHD</t>
  </si>
  <si>
    <t xml:space="preserve"> 夢　隊</t>
  </si>
  <si>
    <t xml:space="preserve"> 久　世</t>
  </si>
  <si>
    <t xml:space="preserve"> フジオフード</t>
  </si>
  <si>
    <t xml:space="preserve"> アップル</t>
  </si>
  <si>
    <t xml:space="preserve"> プリメックス</t>
  </si>
  <si>
    <t xml:space="preserve"> 日東ベスト</t>
  </si>
  <si>
    <t xml:space="preserve"> 仙波糖化</t>
  </si>
  <si>
    <t xml:space="preserve"> SREHD</t>
  </si>
  <si>
    <t xml:space="preserve"> アプライド</t>
  </si>
  <si>
    <t xml:space="preserve"> セキュアヴェイ</t>
  </si>
  <si>
    <t xml:space="preserve"> あいＨＤ</t>
  </si>
  <si>
    <t xml:space="preserve"> オーシャン</t>
  </si>
  <si>
    <t xml:space="preserve"> マーチャント</t>
  </si>
  <si>
    <t xml:space="preserve"> セントラル総</t>
  </si>
  <si>
    <t xml:space="preserve"> オープンハウス</t>
  </si>
  <si>
    <t xml:space="preserve"> ムゲンエステト</t>
  </si>
  <si>
    <t xml:space="preserve"> AMBITION</t>
  </si>
  <si>
    <t xml:space="preserve"> 帝繊維</t>
  </si>
  <si>
    <t xml:space="preserve"> アルファＧ</t>
  </si>
  <si>
    <t xml:space="preserve"> ワイエスフード</t>
  </si>
  <si>
    <t xml:space="preserve"> タイセイ</t>
  </si>
  <si>
    <t xml:space="preserve"> 内外テック</t>
  </si>
  <si>
    <t xml:space="preserve"> コスモ・バイオ</t>
  </si>
  <si>
    <t xml:space="preserve"> CREロジ</t>
  </si>
  <si>
    <t xml:space="preserve"> マリオン</t>
  </si>
  <si>
    <t xml:space="preserve"> プロスペクト</t>
  </si>
  <si>
    <t xml:space="preserve"> エムアップ</t>
  </si>
  <si>
    <t xml:space="preserve"> じげん</t>
  </si>
  <si>
    <t xml:space="preserve"> ホットリンク</t>
  </si>
  <si>
    <t xml:space="preserve"> リアルワールド</t>
  </si>
  <si>
    <t xml:space="preserve"> オプティム</t>
  </si>
  <si>
    <t xml:space="preserve"> セレス</t>
  </si>
  <si>
    <t xml:space="preserve"> インタトレード</t>
  </si>
  <si>
    <t xml:space="preserve"> フライトHD</t>
  </si>
  <si>
    <t xml:space="preserve"> REMIX</t>
  </si>
  <si>
    <t xml:space="preserve"> アステリア</t>
  </si>
  <si>
    <t xml:space="preserve"> ユビキタスAI</t>
  </si>
  <si>
    <t xml:space="preserve"> Aiming</t>
  </si>
  <si>
    <t xml:space="preserve"> アイリッジ</t>
  </si>
  <si>
    <t xml:space="preserve"> マイネット</t>
  </si>
  <si>
    <t xml:space="preserve"> シルバエッグ</t>
  </si>
  <si>
    <t xml:space="preserve"> ＣＡＰ</t>
  </si>
  <si>
    <t xml:space="preserve"> ビーグリー</t>
  </si>
  <si>
    <t xml:space="preserve"> オ　ロ</t>
  </si>
  <si>
    <t xml:space="preserve"> エコモット</t>
  </si>
  <si>
    <t xml:space="preserve"> ナレッジスイト</t>
  </si>
  <si>
    <t xml:space="preserve"> 関電化</t>
  </si>
  <si>
    <t xml:space="preserve"> チタン工</t>
  </si>
  <si>
    <t xml:space="preserve"> 大倉工</t>
  </si>
  <si>
    <t xml:space="preserve"> ＵＦＨＤ</t>
  </si>
  <si>
    <t xml:space="preserve"> レッグス</t>
  </si>
  <si>
    <t xml:space="preserve"> イーソル</t>
  </si>
  <si>
    <t xml:space="preserve"> リビンＴ</t>
  </si>
  <si>
    <t xml:space="preserve"> フリー</t>
  </si>
  <si>
    <t xml:space="preserve"> メドレー</t>
  </si>
  <si>
    <t xml:space="preserve"> 日医工</t>
  </si>
  <si>
    <t xml:space="preserve"> 沢井製薬</t>
  </si>
  <si>
    <t xml:space="preserve"> ナノキャリア</t>
  </si>
  <si>
    <t xml:space="preserve"> ラクオリア</t>
  </si>
  <si>
    <t xml:space="preserve"> ブライトパス</t>
  </si>
  <si>
    <t xml:space="preserve"> サカタインクス</t>
  </si>
  <si>
    <t xml:space="preserve"> ダイオーズ</t>
  </si>
  <si>
    <t xml:space="preserve"> ニッパンR</t>
  </si>
  <si>
    <t xml:space="preserve"> CACHD</t>
  </si>
  <si>
    <t xml:space="preserve"> ぱ　ど</t>
  </si>
  <si>
    <t xml:space="preserve"> ポーラオルHD</t>
  </si>
  <si>
    <t xml:space="preserve"> 日精蝋</t>
  </si>
  <si>
    <t xml:space="preserve"> ベルテクス</t>
  </si>
  <si>
    <t xml:space="preserve"> ダントーHD</t>
  </si>
  <si>
    <t xml:space="preserve"> イボキン</t>
  </si>
  <si>
    <t xml:space="preserve"> 滝上工</t>
  </si>
  <si>
    <t xml:space="preserve"> オーネックス</t>
  </si>
  <si>
    <t xml:space="preserve"> リブセンス</t>
  </si>
  <si>
    <t xml:space="preserve"> トレンダーズ</t>
  </si>
  <si>
    <t xml:space="preserve"> ＩＢＪ</t>
  </si>
  <si>
    <t xml:space="preserve"> フリークアウト</t>
  </si>
  <si>
    <t xml:space="preserve"> ソディック</t>
  </si>
  <si>
    <t xml:space="preserve"> 日本郵政</t>
  </si>
  <si>
    <t xml:space="preserve"> パートナーA</t>
  </si>
  <si>
    <t xml:space="preserve"> ＰＸＢ</t>
  </si>
  <si>
    <t xml:space="preserve"> ＡＣＳＬ</t>
  </si>
  <si>
    <t xml:space="preserve"> 極東産機</t>
  </si>
  <si>
    <t xml:space="preserve"> タツモ</t>
  </si>
  <si>
    <t xml:space="preserve"> 井関農</t>
  </si>
  <si>
    <t xml:space="preserve"> シンニッタン</t>
  </si>
  <si>
    <t xml:space="preserve"> クボタ</t>
  </si>
  <si>
    <t xml:space="preserve"> フリージアマク</t>
  </si>
  <si>
    <t xml:space="preserve"> 日機装</t>
  </si>
  <si>
    <t xml:space="preserve"> リケン</t>
  </si>
  <si>
    <t xml:space="preserve"> ハマイ</t>
  </si>
  <si>
    <t xml:space="preserve"> リファインバス</t>
  </si>
  <si>
    <t xml:space="preserve"> オーケストラHD</t>
  </si>
  <si>
    <t xml:space="preserve"> ＩＩＦ</t>
  </si>
  <si>
    <t xml:space="preserve"> ツナグGHD</t>
  </si>
  <si>
    <t xml:space="preserve"> エスユーエス</t>
  </si>
  <si>
    <t xml:space="preserve"> HANATOUR</t>
  </si>
  <si>
    <t xml:space="preserve"> HUMANAHD</t>
  </si>
  <si>
    <t xml:space="preserve"> ライトアップ</t>
  </si>
  <si>
    <t xml:space="preserve"> UMCエレ</t>
  </si>
  <si>
    <t xml:space="preserve"> JALCO HD</t>
  </si>
  <si>
    <t xml:space="preserve"> 大日光</t>
  </si>
  <si>
    <t xml:space="preserve"> シライ電子</t>
  </si>
  <si>
    <t xml:space="preserve"> ズーム</t>
  </si>
  <si>
    <t xml:space="preserve"> テックポイント</t>
  </si>
  <si>
    <t xml:space="preserve"> ローランドDG</t>
  </si>
  <si>
    <t xml:space="preserve"> アライドHD</t>
  </si>
  <si>
    <t xml:space="preserve"> 堀場製</t>
  </si>
  <si>
    <t xml:space="preserve"> フェローテック</t>
  </si>
  <si>
    <t xml:space="preserve"> オプテックスG</t>
  </si>
  <si>
    <t xml:space="preserve"> 千代インテ</t>
  </si>
  <si>
    <t xml:space="preserve"> じもとHD</t>
  </si>
  <si>
    <t xml:space="preserve"> ゆうちょ</t>
  </si>
  <si>
    <t xml:space="preserve"> ユニバンス</t>
  </si>
  <si>
    <t xml:space="preserve"> 安　永</t>
  </si>
  <si>
    <t xml:space="preserve"> はるやま</t>
  </si>
  <si>
    <t xml:space="preserve"> 初穂商事</t>
  </si>
  <si>
    <t xml:space="preserve"> 三城ＨＤ</t>
  </si>
  <si>
    <t xml:space="preserve"> マルシェ</t>
  </si>
  <si>
    <t xml:space="preserve"> 大田花き</t>
  </si>
  <si>
    <t xml:space="preserve"> ヤマノHD</t>
  </si>
  <si>
    <t xml:space="preserve"> かんなん</t>
  </si>
  <si>
    <t xml:space="preserve"> ＰＳＳ</t>
  </si>
  <si>
    <t xml:space="preserve"> 東京精</t>
  </si>
  <si>
    <t xml:space="preserve"> サイバダイン</t>
  </si>
  <si>
    <t xml:space="preserve"> 平　山</t>
  </si>
  <si>
    <t xml:space="preserve"> シンシア</t>
  </si>
  <si>
    <t xml:space="preserve"> ＭＴＧ</t>
  </si>
  <si>
    <t xml:space="preserve"> アシックス</t>
  </si>
  <si>
    <t xml:space="preserve"> フジコピア</t>
  </si>
  <si>
    <t xml:space="preserve"> 菱鉛筆</t>
  </si>
  <si>
    <t xml:space="preserve"> クワザワ</t>
  </si>
  <si>
    <t xml:space="preserve"> スルガ銀</t>
  </si>
  <si>
    <t xml:space="preserve"> トモニHD</t>
  </si>
  <si>
    <t xml:space="preserve"> 岡藤ＨＤ</t>
  </si>
  <si>
    <t xml:space="preserve"> あかつき</t>
  </si>
  <si>
    <t xml:space="preserve"> Ｔ＆ＤHD</t>
  </si>
  <si>
    <t xml:space="preserve"> ＲＩＳＥ</t>
  </si>
  <si>
    <t xml:space="preserve"> レーサム</t>
  </si>
  <si>
    <t xml:space="preserve"> エリアリンク</t>
  </si>
  <si>
    <t xml:space="preserve"> 日本プラR</t>
  </si>
  <si>
    <t xml:space="preserve"> 鴻池運輸</t>
  </si>
  <si>
    <t xml:space="preserve"> オプティマス</t>
  </si>
  <si>
    <t xml:space="preserve"> ブティックス</t>
  </si>
  <si>
    <t xml:space="preserve"> アジア開発</t>
  </si>
  <si>
    <t xml:space="preserve"> サカイHD</t>
  </si>
  <si>
    <t xml:space="preserve"> 学研ＨＤ</t>
  </si>
  <si>
    <t xml:space="preserve"> 葉ガス</t>
  </si>
  <si>
    <t xml:space="preserve"> 建設技研</t>
  </si>
  <si>
    <t xml:space="preserve"> テアトル</t>
  </si>
  <si>
    <t xml:space="preserve"> アイエスビー</t>
  </si>
  <si>
    <t xml:space="preserve"> リニカル</t>
  </si>
  <si>
    <t xml:space="preserve"> 第一パン</t>
  </si>
  <si>
    <t xml:space="preserve"> ボーソー</t>
  </si>
  <si>
    <t xml:space="preserve"> 片　倉</t>
  </si>
  <si>
    <t xml:space="preserve"> ペッパー</t>
  </si>
  <si>
    <t xml:space="preserve"> ホットランド</t>
  </si>
  <si>
    <t xml:space="preserve"> フジタコーポ</t>
  </si>
  <si>
    <t xml:space="preserve"> アートスパーク</t>
  </si>
  <si>
    <t xml:space="preserve"> チエル</t>
  </si>
  <si>
    <t xml:space="preserve"> うるる</t>
  </si>
  <si>
    <t xml:space="preserve"> PKSHA</t>
  </si>
  <si>
    <t xml:space="preserve"> くふう</t>
  </si>
  <si>
    <t xml:space="preserve"> トライアイズ</t>
  </si>
  <si>
    <t xml:space="preserve"> スパンクリト</t>
  </si>
  <si>
    <t xml:space="preserve"> ＴＹＫ</t>
  </si>
  <si>
    <t xml:space="preserve"> 理コランダ</t>
  </si>
  <si>
    <t xml:space="preserve"> 大和重</t>
  </si>
  <si>
    <t xml:space="preserve"> S・サイエンス</t>
  </si>
  <si>
    <t xml:space="preserve"> 中西製作</t>
  </si>
  <si>
    <t xml:space="preserve"> インパクト</t>
  </si>
  <si>
    <t xml:space="preserve"> アライドアーキ</t>
  </si>
  <si>
    <t xml:space="preserve"> エンバイオHD</t>
  </si>
  <si>
    <t xml:space="preserve"> 妙　徳</t>
  </si>
  <si>
    <t xml:space="preserve"> ナビタス</t>
  </si>
  <si>
    <t xml:space="preserve"> エアーテック</t>
  </si>
  <si>
    <t xml:space="preserve"> 太平製</t>
  </si>
  <si>
    <t xml:space="preserve"> 船　場</t>
  </si>
  <si>
    <t xml:space="preserve"> ディエムソリュ</t>
  </si>
  <si>
    <t xml:space="preserve"> ｇｂＨＤ</t>
  </si>
  <si>
    <t xml:space="preserve"> 新コスモス</t>
  </si>
  <si>
    <t xml:space="preserve"> 多摩川HD</t>
  </si>
  <si>
    <t xml:space="preserve"> ソフィアHD</t>
  </si>
  <si>
    <t xml:space="preserve"> ＩＮＣ</t>
  </si>
  <si>
    <t xml:space="preserve"> テイン</t>
  </si>
  <si>
    <t xml:space="preserve"> 日アイエスケイ</t>
  </si>
  <si>
    <t xml:space="preserve"> ラオックス</t>
  </si>
  <si>
    <t xml:space="preserve"> 東京海上</t>
  </si>
  <si>
    <t xml:space="preserve"> フロンティアRE</t>
  </si>
  <si>
    <t xml:space="preserve"> 秩父鉄</t>
  </si>
  <si>
    <t xml:space="preserve"> 鈴与シンワ</t>
  </si>
  <si>
    <t xml:space="preserve"> アゴーラHG</t>
  </si>
  <si>
    <t xml:space="preserve"> 大日本コン</t>
  </si>
  <si>
    <t xml:space="preserve"> ひらまつ</t>
  </si>
  <si>
    <t xml:space="preserve"> キャリア</t>
  </si>
  <si>
    <t xml:space="preserve"> 19:00</t>
  </si>
  <si>
    <t xml:space="preserve"> Wismetac</t>
  </si>
  <si>
    <t xml:space="preserve"> ITbookHD</t>
  </si>
  <si>
    <t xml:space="preserve"> スペースVHD</t>
  </si>
  <si>
    <t xml:space="preserve"> FRONTEO</t>
  </si>
  <si>
    <t xml:space="preserve"> nms HD</t>
  </si>
  <si>
    <t xml:space="preserve"> 福留ハム</t>
  </si>
  <si>
    <t xml:space="preserve"> アウトソシング</t>
  </si>
  <si>
    <t xml:space="preserve"> 日本和装</t>
  </si>
  <si>
    <t xml:space="preserve"> マンダラケ</t>
  </si>
  <si>
    <t xml:space="preserve"> JCコムサ</t>
  </si>
  <si>
    <t xml:space="preserve"> ビ花壇</t>
  </si>
  <si>
    <t xml:space="preserve"> ハイパー</t>
  </si>
  <si>
    <t xml:space="preserve"> ユニゾHD</t>
  </si>
  <si>
    <t xml:space="preserve"> レカム</t>
  </si>
  <si>
    <t xml:space="preserve"> リネットJPN</t>
  </si>
  <si>
    <t xml:space="preserve"> オークファン</t>
  </si>
  <si>
    <t xml:space="preserve"> フォーシーズH</t>
  </si>
  <si>
    <t xml:space="preserve"> アエリア</t>
  </si>
  <si>
    <t xml:space="preserve"> ＤＤＳ</t>
  </si>
  <si>
    <t xml:space="preserve"> ＰＡＴＨ</t>
  </si>
  <si>
    <t xml:space="preserve"> ＺＵＵ</t>
  </si>
  <si>
    <t xml:space="preserve"> アルテリア</t>
  </si>
  <si>
    <t xml:space="preserve"> ユナイト&amp;グロ</t>
  </si>
  <si>
    <t xml:space="preserve"> カイオム</t>
  </si>
  <si>
    <t xml:space="preserve"> ストリムメディ</t>
  </si>
  <si>
    <t xml:space="preserve"> OATアグリオ</t>
  </si>
  <si>
    <t xml:space="preserve"> 昭和ＨＤ</t>
  </si>
  <si>
    <t xml:space="preserve"> ＭＲＴ</t>
  </si>
  <si>
    <t xml:space="preserve"> 土木管理</t>
  </si>
  <si>
    <t xml:space="preserve"> イワキポンプ</t>
  </si>
  <si>
    <t xml:space="preserve"> 明治機</t>
  </si>
  <si>
    <t xml:space="preserve"> ユニバーサル</t>
  </si>
  <si>
    <t xml:space="preserve"> みらいWK</t>
  </si>
  <si>
    <t xml:space="preserve"> 要興業</t>
  </si>
  <si>
    <t xml:space="preserve"> オンキヨー</t>
  </si>
  <si>
    <t xml:space="preserve"> CRGHD</t>
  </si>
  <si>
    <t xml:space="preserve"> 岡本硝子</t>
  </si>
  <si>
    <t xml:space="preserve"> イトーキ</t>
  </si>
  <si>
    <t xml:space="preserve"> ロイヤルHD</t>
  </si>
  <si>
    <t xml:space="preserve"> SOMPOHD</t>
  </si>
  <si>
    <t xml:space="preserve"> MS&amp;AD</t>
  </si>
  <si>
    <t xml:space="preserve"> エイシアンスター</t>
  </si>
  <si>
    <t xml:space="preserve"> 国際紙パ</t>
  </si>
  <si>
    <t xml:space="preserve"> 東京インフラ</t>
  </si>
  <si>
    <t xml:space="preserve"> ラックランド</t>
  </si>
  <si>
    <t xml:space="preserve"> 2/17</t>
  </si>
  <si>
    <t xml:space="preserve"> 洋インキHD</t>
  </si>
  <si>
    <t xml:space="preserve"> 清和中央</t>
  </si>
  <si>
    <t xml:space="preserve"> Jエクセレント</t>
  </si>
  <si>
    <t xml:space="preserve"> フィスコ</t>
  </si>
  <si>
    <t xml:space="preserve"> ブリヂストン</t>
  </si>
  <si>
    <t xml:space="preserve"> 2/18</t>
  </si>
  <si>
    <t xml:space="preserve"> 佐渡汽</t>
  </si>
  <si>
    <t xml:space="preserve"> マリモリート</t>
  </si>
  <si>
    <t xml:space="preserve"> さくら総</t>
  </si>
  <si>
    <t xml:space="preserve"> ＲＥＤ</t>
  </si>
  <si>
    <t xml:space="preserve"> ＪＨＤ</t>
  </si>
  <si>
    <t xml:space="preserve"> 日本リート</t>
  </si>
  <si>
    <t xml:space="preserve"> MidCity</t>
  </si>
  <si>
    <t xml:space="preserve"> ＩＮＶ</t>
  </si>
  <si>
    <t xml:space="preserve"> 4/10</t>
  </si>
  <si>
    <t xml:space="preserve"> 4/13</t>
  </si>
  <si>
    <t>日本製粉</t>
  </si>
  <si>
    <t>三洋工業</t>
  </si>
  <si>
    <t>コジマ</t>
  </si>
  <si>
    <t>東洋証券</t>
  </si>
  <si>
    <t xml:space="preserve"> イオンFS</t>
  </si>
  <si>
    <t xml:space="preserve"> 3/19</t>
  </si>
  <si>
    <t xml:space="preserve"> 石井表記</t>
  </si>
  <si>
    <t xml:space="preserve"> 4/14</t>
  </si>
  <si>
    <t xml:space="preserve"> REVOLUTI</t>
  </si>
  <si>
    <t xml:space="preserve"> 04月下旬</t>
  </si>
  <si>
    <t>大氣社</t>
  </si>
  <si>
    <t>ネクステージ</t>
  </si>
  <si>
    <t>協和キリン</t>
  </si>
  <si>
    <t xml:space="preserve"> 3/5</t>
  </si>
  <si>
    <t xml:space="preserve"> ラクーンHD</t>
  </si>
  <si>
    <t xml:space="preserve"> アスカネット</t>
  </si>
  <si>
    <t xml:space="preserve"> JESCO HD</t>
  </si>
  <si>
    <t xml:space="preserve"> キャンドゥ</t>
  </si>
  <si>
    <t>ツクイ</t>
  </si>
  <si>
    <t>ケンコーマヨネーズ</t>
  </si>
  <si>
    <t>ビューティガレージ</t>
  </si>
  <si>
    <t>日本毛織</t>
  </si>
  <si>
    <t>力の源ホールディングス</t>
  </si>
  <si>
    <t>日油</t>
  </si>
  <si>
    <t>北陸電気工業</t>
  </si>
  <si>
    <t>日本モーゲージサービス</t>
  </si>
  <si>
    <t>ＳＯＭＰＯホールディングス</t>
  </si>
  <si>
    <t>ブックオフグループホールディングス</t>
  </si>
  <si>
    <t>コネクシオ</t>
  </si>
  <si>
    <t>" 19</t>
  </si>
  <si>
    <t xml:space="preserve"> 16:40</t>
  </si>
  <si>
    <t xml:space="preserve"> 2/25</t>
  </si>
  <si>
    <t xml:space="preserve"> ファーマフーズ</t>
  </si>
  <si>
    <t xml:space="preserve"> トーエル</t>
  </si>
  <si>
    <t xml:space="preserve"> フリービット</t>
  </si>
  <si>
    <t xml:space="preserve"> 4/17</t>
  </si>
  <si>
    <t xml:space="preserve"> ノ　ダ</t>
  </si>
  <si>
    <t>片倉工業</t>
  </si>
  <si>
    <t>グッドコムアセット</t>
  </si>
  <si>
    <t>大王製紙</t>
  </si>
  <si>
    <t>ダイキン工業</t>
  </si>
  <si>
    <t>ツナググループ・ホールディングス</t>
  </si>
  <si>
    <t>だいこう証券ビジネス</t>
  </si>
  <si>
    <t>松屋フーズホールディングス</t>
  </si>
  <si>
    <t xml:space="preserve"> ノザワ</t>
  </si>
  <si>
    <t xml:space="preserve"> 報国鉄</t>
  </si>
  <si>
    <t xml:space="preserve"> ＮＩＣ</t>
  </si>
  <si>
    <t xml:space="preserve"> SANKYO</t>
  </si>
  <si>
    <t xml:space="preserve"> ＯＫＩ</t>
  </si>
  <si>
    <t xml:space="preserve"> ホンダ</t>
  </si>
  <si>
    <t xml:space="preserve"> 共同印</t>
  </si>
  <si>
    <t xml:space="preserve"> サン・ライフHD</t>
  </si>
  <si>
    <t xml:space="preserve"> 東急レク</t>
  </si>
  <si>
    <t xml:space="preserve"> 新日建</t>
  </si>
  <si>
    <t xml:space="preserve"> アイフル</t>
  </si>
  <si>
    <t xml:space="preserve"> エスライン</t>
  </si>
  <si>
    <t xml:space="preserve"> ビーブレイク</t>
  </si>
  <si>
    <t xml:space="preserve"> 石川製</t>
  </si>
  <si>
    <t xml:space="preserve"> 昭和システム</t>
  </si>
  <si>
    <t xml:space="preserve"> ユニプレス</t>
  </si>
  <si>
    <t xml:space="preserve"> 東亜合成</t>
  </si>
  <si>
    <t xml:space="preserve"> 不二家</t>
  </si>
  <si>
    <t xml:space="preserve"> マクドナルド</t>
  </si>
  <si>
    <t xml:space="preserve"> グロバルリン</t>
  </si>
  <si>
    <t xml:space="preserve"> スノーピーク</t>
  </si>
  <si>
    <t xml:space="preserve"> ラ・アトレ</t>
  </si>
  <si>
    <t xml:space="preserve"> 一正蒲</t>
  </si>
  <si>
    <t xml:space="preserve"> ＥＡＪ</t>
  </si>
  <si>
    <t xml:space="preserve"> 日産自</t>
  </si>
  <si>
    <t xml:space="preserve"> 産車体</t>
  </si>
  <si>
    <t xml:space="preserve"> アクセルマーク</t>
  </si>
  <si>
    <t xml:space="preserve"> ワイヤレスG</t>
  </si>
  <si>
    <t xml:space="preserve"> 片倉コープ</t>
  </si>
  <si>
    <t xml:space="preserve"> ジーエヌアイ</t>
  </si>
  <si>
    <t xml:space="preserve"> フィールズ</t>
  </si>
  <si>
    <t xml:space="preserve"> 日本一Ｓ</t>
  </si>
  <si>
    <t xml:space="preserve"> Mipox</t>
  </si>
  <si>
    <t xml:space="preserve"> ピクセラ</t>
  </si>
  <si>
    <t xml:space="preserve"> 第一生命</t>
  </si>
  <si>
    <t xml:space="preserve"> ブロドリーフ</t>
  </si>
  <si>
    <t xml:space="preserve"> エアトリ</t>
  </si>
  <si>
    <t xml:space="preserve"> ＲＶＨ</t>
  </si>
  <si>
    <t xml:space="preserve"> トレンド</t>
  </si>
  <si>
    <t xml:space="preserve"> オハラ</t>
  </si>
  <si>
    <t>植木組</t>
  </si>
  <si>
    <t>エービーシー・マート</t>
  </si>
  <si>
    <t>北越コーポレーション</t>
  </si>
  <si>
    <t>東和薬品</t>
  </si>
  <si>
    <t>山陽特殊製鋼</t>
  </si>
  <si>
    <t>三菱電機</t>
  </si>
  <si>
    <t>テイ・エス　テック</t>
  </si>
  <si>
    <t>チヨダ</t>
  </si>
  <si>
    <t>ＪＫホールディングス</t>
  </si>
  <si>
    <t>バローホールディングス</t>
  </si>
  <si>
    <t>ベルク</t>
  </si>
  <si>
    <t xml:space="preserve"> エニグモ</t>
  </si>
  <si>
    <t xml:space="preserve"> 07月中旬</t>
  </si>
  <si>
    <t xml:space="preserve"> ＡＰＩ</t>
  </si>
  <si>
    <t>日本道路</t>
  </si>
  <si>
    <t>丸大食品</t>
  </si>
  <si>
    <t>ｅｎｉｓｈ</t>
  </si>
  <si>
    <t>ブイキューブ</t>
  </si>
  <si>
    <t>パーク２４</t>
  </si>
  <si>
    <t>トレンドマイクロ</t>
  </si>
  <si>
    <t>フジミインコーポレーテッド</t>
  </si>
  <si>
    <t>三十三フィナンシャルグループ</t>
  </si>
  <si>
    <t>ＪＳＰ</t>
  </si>
  <si>
    <t>アクシアル　リテイリング</t>
  </si>
  <si>
    <t>日本通運</t>
  </si>
  <si>
    <t>神奈川中央交通</t>
  </si>
  <si>
    <t>広島ガス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</si>
  <si>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</si>
  <si>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</si>
  <si>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</si>
  <si>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</si>
  <si>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</si>
  <si>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</si>
  <si>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</si>
  <si>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</si>
  <si>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</si>
  <si>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</si>
  <si>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</si>
  <si>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</si>
  <si>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</si>
  <si>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</si>
  <si>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</si>
  <si>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</si>
  <si>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</si>
  <si>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</si>
  <si>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</si>
  <si>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</si>
  <si>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</si>
  <si>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</si>
  <si>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</si>
  <si>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</si>
  <si>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</si>
  <si>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</si>
  <si>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</si>
  <si>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</si>
  <si>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</si>
  <si>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</si>
  <si>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</si>
  <si>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</si>
  <si>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</si>
  <si>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</si>
  <si>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</si>
  <si>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</si>
  <si>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</si>
  <si>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</si>
  <si>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</si>
  <si>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</si>
  <si>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</si>
  <si>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</si>
  <si>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</si>
  <si>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</si>
  <si>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</si>
  <si>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フジテック</t>
  </si>
  <si>
    <t>機械</t>
  </si>
  <si>
    <t>日立ハイテクノロジーズ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</si>
  <si>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</si>
  <si>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</si>
  <si>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</si>
  <si>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</si>
  <si>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</si>
  <si>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</si>
  <si>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</si>
  <si>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</si>
  <si>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</si>
  <si>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</si>
  <si>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</si>
  <si>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</si>
  <si>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</si>
  <si>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</si>
  <si>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</si>
  <si>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>" 28</t>
  </si>
  <si>
    <t>305"</t>
  </si>
  <si>
    <t xml:space="preserve"> 2/28</t>
  </si>
  <si>
    <t xml:space="preserve"> 大和コン</t>
  </si>
  <si>
    <t xml:space="preserve"> モルフォ</t>
  </si>
  <si>
    <t xml:space="preserve"> ドーン</t>
  </si>
  <si>
    <t xml:space="preserve"> ワッツ</t>
  </si>
  <si>
    <t xml:space="preserve"> SHIFT</t>
  </si>
  <si>
    <t xml:space="preserve"> アイスタディ</t>
  </si>
  <si>
    <t>ＤＣＭホールディングス</t>
  </si>
  <si>
    <t>オープンハウス</t>
  </si>
  <si>
    <t>日本化薬</t>
  </si>
  <si>
    <t>プロトコーポレーション</t>
  </si>
  <si>
    <t>長府製作所</t>
  </si>
  <si>
    <t>パンチ工業</t>
  </si>
  <si>
    <t>日産自動車</t>
  </si>
  <si>
    <t>ＩＤＯＭ</t>
  </si>
  <si>
    <t>リズム時計工業</t>
  </si>
  <si>
    <t>東都水産</t>
  </si>
  <si>
    <t>高島屋</t>
  </si>
  <si>
    <t>パルコ</t>
  </si>
  <si>
    <t>大分銀行</t>
  </si>
  <si>
    <t>沖縄電力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</si>
  <si>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</si>
  <si>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</si>
  <si>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</si>
  <si>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</si>
  <si>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</si>
  <si>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</si>
  <si>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</si>
  <si>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</si>
  <si>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</si>
  <si>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</si>
  <si>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</si>
  <si>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</si>
  <si>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</si>
  <si>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</si>
  <si>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</si>
  <si>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>059"</t>
  </si>
  <si>
    <t>297"</t>
  </si>
  <si>
    <t xml:space="preserve"> 3/10</t>
  </si>
  <si>
    <t xml:space="preserve"> 菱洋エレク</t>
  </si>
  <si>
    <t xml:space="preserve"> トーホー</t>
  </si>
  <si>
    <t xml:space="preserve"> ラクスル</t>
  </si>
  <si>
    <t xml:space="preserve"> ウインテスト</t>
  </si>
  <si>
    <t xml:space="preserve"> 日本ロジ</t>
  </si>
  <si>
    <t xml:space="preserve"> ツルハHD</t>
  </si>
  <si>
    <t xml:space="preserve"> サンバイオ</t>
  </si>
  <si>
    <t xml:space="preserve"> 東急ＲＥ</t>
  </si>
  <si>
    <t xml:space="preserve"> 4/6</t>
  </si>
  <si>
    <t xml:space="preserve"> トーセイ</t>
  </si>
  <si>
    <t xml:space="preserve"> 4/8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</si>
  <si>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</si>
  <si>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</si>
  <si>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</si>
  <si>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</si>
  <si>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</si>
  <si>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</si>
  <si>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住友電設</t>
  </si>
  <si>
    <t>くら寿司</t>
  </si>
  <si>
    <t>あらた</t>
  </si>
  <si>
    <t>パイプドＨＤ</t>
  </si>
  <si>
    <t>日水製薬</t>
  </si>
  <si>
    <t>ゼリア新薬工業</t>
  </si>
  <si>
    <t>グリーンズ</t>
  </si>
  <si>
    <t>ナカヨ</t>
  </si>
  <si>
    <t>鈴木</t>
  </si>
  <si>
    <t>めぶきフィナンシャルグループ</t>
  </si>
  <si>
    <t>ハイデイ日高</t>
  </si>
  <si>
    <t>ＭｒＭａｘＨＤ</t>
  </si>
  <si>
    <t>水戸証券</t>
  </si>
  <si>
    <t>イチネンホールディングス</t>
  </si>
  <si>
    <t>カプコン</t>
  </si>
  <si>
    <t>セコム</t>
  </si>
  <si>
    <t>ベネッセホールディングス</t>
  </si>
  <si>
    <t>アークランドサカモト</t>
  </si>
  <si>
    <t>956"</t>
  </si>
  <si>
    <t xml:space="preserve"> EduLab</t>
  </si>
  <si>
    <t xml:space="preserve"> ニレコ</t>
  </si>
  <si>
    <t xml:space="preserve"> 宮崎銀</t>
  </si>
  <si>
    <t xml:space="preserve"> 第一商品</t>
  </si>
  <si>
    <t xml:space="preserve"> ＪＢＲ</t>
  </si>
  <si>
    <t xml:space="preserve"> ティアック</t>
  </si>
  <si>
    <t xml:space="preserve"> JIG-SAW</t>
  </si>
  <si>
    <t>483"</t>
  </si>
  <si>
    <t xml:space="preserve"> サンドラッグ</t>
  </si>
  <si>
    <t xml:space="preserve"> イチケン</t>
  </si>
  <si>
    <t xml:space="preserve"> ＧＤＯ</t>
  </si>
  <si>
    <t xml:space="preserve"> テーオーシー</t>
  </si>
  <si>
    <t xml:space="preserve"> エムジーホーム</t>
  </si>
  <si>
    <t xml:space="preserve"> イーエムネットJ</t>
  </si>
  <si>
    <t xml:space="preserve"> MRK HLD</t>
  </si>
  <si>
    <t xml:space="preserve"> 日伸銅</t>
  </si>
  <si>
    <t xml:space="preserve"> コカコーラBJH</t>
  </si>
  <si>
    <t xml:space="preserve"> 相模ゴム</t>
  </si>
  <si>
    <t xml:space="preserve"> 東海船</t>
  </si>
  <si>
    <t xml:space="preserve"> 日商開発</t>
  </si>
  <si>
    <t xml:space="preserve"> 林兼産</t>
  </si>
  <si>
    <t xml:space="preserve"> ALBERT</t>
  </si>
  <si>
    <t xml:space="preserve"> 出版貿</t>
  </si>
  <si>
    <t xml:space="preserve"> 富山銀</t>
  </si>
  <si>
    <t xml:space="preserve"> 和　心</t>
  </si>
  <si>
    <t xml:space="preserve"> アジア航</t>
  </si>
  <si>
    <t xml:space="preserve"> 日本ビルF</t>
  </si>
  <si>
    <t xml:space="preserve"> ミライアル</t>
  </si>
  <si>
    <t xml:space="preserve"> Ｃａｓａ</t>
  </si>
  <si>
    <t xml:space="preserve"> 3/26</t>
  </si>
  <si>
    <t xml:space="preserve"> オプトエレクト</t>
  </si>
  <si>
    <t xml:space="preserve"> 瑞  光</t>
  </si>
  <si>
    <t xml:space="preserve"> ベクトル</t>
  </si>
  <si>
    <t xml:space="preserve"> 4/23</t>
  </si>
  <si>
    <t xml:space="preserve"> ニューテック</t>
  </si>
  <si>
    <t>鹿島建設</t>
  </si>
  <si>
    <t>アイ・ケイ・ケイ</t>
  </si>
  <si>
    <t>アサヒグループホールディングス</t>
  </si>
  <si>
    <t>わらべや日洋ホールディングス</t>
  </si>
  <si>
    <t>テクマトリックス</t>
  </si>
  <si>
    <t>日産化学</t>
  </si>
  <si>
    <t>セントラル硝子</t>
  </si>
  <si>
    <t>東京窯業</t>
  </si>
  <si>
    <t>日本高周波鋼業</t>
  </si>
  <si>
    <t>栗本鐵工所</t>
  </si>
  <si>
    <t>マルマエ</t>
  </si>
  <si>
    <t>サトーホールディングス</t>
  </si>
  <si>
    <t>三櫻工業</t>
  </si>
  <si>
    <t>京三製作所</t>
  </si>
  <si>
    <t>理研計器</t>
  </si>
  <si>
    <t>ファミリーマート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</si>
  <si>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</si>
  <si>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</si>
  <si>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</si>
  <si>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</si>
  <si>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</si>
  <si>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</si>
  <si>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キユーソー流通システム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</si>
  <si>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</si>
  <si>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</si>
  <si>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</si>
  <si>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</si>
  <si>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</si>
  <si>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</si>
  <si>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</si>
  <si>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</si>
  <si>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</si>
  <si>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</si>
  <si>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</si>
  <si>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</si>
  <si>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</si>
  <si>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</si>
  <si>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</si>
  <si>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</si>
  <si>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>695"</t>
  </si>
  <si>
    <t>" 71</t>
  </si>
  <si>
    <t xml:space="preserve"> グッドコムA</t>
  </si>
  <si>
    <t xml:space="preserve"> ＡＤＲ</t>
  </si>
  <si>
    <t xml:space="preserve"> 神島化</t>
  </si>
  <si>
    <t xml:space="preserve"> 銚子丸</t>
  </si>
  <si>
    <t xml:space="preserve"> フルスピード</t>
  </si>
  <si>
    <t xml:space="preserve"> カイカ</t>
  </si>
  <si>
    <t xml:space="preserve"> ストリーム</t>
  </si>
  <si>
    <t xml:space="preserve"> ブシロード</t>
  </si>
  <si>
    <t xml:space="preserve"> マニー</t>
  </si>
  <si>
    <t xml:space="preserve"> ビットワンG</t>
  </si>
  <si>
    <t xml:space="preserve"> 4/30</t>
  </si>
  <si>
    <t xml:space="preserve"> 5/7</t>
  </si>
  <si>
    <t xml:space="preserve"> 02月下旬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</si>
  <si>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</si>
  <si>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</si>
  <si>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</si>
  <si>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</si>
  <si>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05月上旬</t>
  </si>
  <si>
    <t xml:space="preserve"> 05月中旬</t>
  </si>
  <si>
    <t>日本電設工業</t>
  </si>
  <si>
    <t>綜合警備保障</t>
  </si>
  <si>
    <t>バリューコマース</t>
  </si>
  <si>
    <t>日本たばこ産業</t>
  </si>
  <si>
    <t>ウエルシアホールディングス</t>
  </si>
  <si>
    <t>セーレン</t>
  </si>
  <si>
    <t>ティーガイア</t>
  </si>
  <si>
    <t>日本触媒</t>
  </si>
  <si>
    <t>日本ゼオン</t>
  </si>
  <si>
    <t>インフォコム</t>
  </si>
  <si>
    <t>富士製薬工業</t>
  </si>
  <si>
    <t>大塚ホールディングス</t>
  </si>
  <si>
    <t>早稲田アカデミー</t>
  </si>
  <si>
    <t>アルファシステムズ</t>
  </si>
  <si>
    <t>サイバーエージェント</t>
  </si>
  <si>
    <t>アーレスティ</t>
  </si>
  <si>
    <t>東洋機械金属</t>
  </si>
  <si>
    <t>ホソカワミクロン</t>
  </si>
  <si>
    <t>ワイエイシイホールディングス</t>
  </si>
  <si>
    <t>椿本チエイン</t>
  </si>
  <si>
    <t>タダノ</t>
  </si>
  <si>
    <t>キッツ</t>
  </si>
  <si>
    <t>安川電機</t>
  </si>
  <si>
    <t>電気興業</t>
  </si>
  <si>
    <t>ユニデンホールディングス</t>
  </si>
  <si>
    <t>チノー</t>
  </si>
  <si>
    <t>メガチップス</t>
  </si>
  <si>
    <t>小津産業</t>
  </si>
  <si>
    <t>フジ・コーポレーション</t>
  </si>
  <si>
    <t>ダイトロン</t>
  </si>
  <si>
    <t>小松ウオール工業</t>
  </si>
  <si>
    <t>キング</t>
  </si>
  <si>
    <t>ライフコーポレーション</t>
  </si>
  <si>
    <t>コメリ</t>
  </si>
  <si>
    <t>広島銀行</t>
  </si>
  <si>
    <t>オリックス</t>
  </si>
  <si>
    <t>ジャフコ</t>
  </si>
  <si>
    <t>東海東京フィナンシャル・ホールディングス</t>
  </si>
  <si>
    <t>いちよし証券</t>
  </si>
  <si>
    <t>東京海上ホールディングス</t>
  </si>
  <si>
    <t>三菱倉庫</t>
  </si>
  <si>
    <t>エイチ・アイ・エス</t>
  </si>
  <si>
    <t>愛眼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</si>
  <si>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</si>
  <si>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</si>
  <si>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</si>
  <si>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</si>
  <si>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</si>
  <si>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</si>
  <si>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</si>
  <si>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</si>
  <si>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</si>
  <si>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</si>
  <si>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</si>
  <si>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</si>
  <si>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</si>
  <si>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</si>
  <si>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</si>
  <si>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</si>
  <si>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</si>
  <si>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</si>
  <si>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</si>
  <si>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</si>
  <si>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</si>
  <si>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</si>
  <si>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</si>
  <si>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</si>
  <si>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</si>
  <si>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</si>
  <si>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東京瓦斯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</si>
  <si>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</si>
  <si>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</si>
  <si>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</si>
  <si>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</si>
  <si>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</si>
  <si>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</si>
  <si>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</si>
  <si>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</si>
  <si>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</si>
  <si>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</si>
  <si>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</si>
  <si>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</si>
  <si>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</si>
  <si>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横浜ゴム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</si>
  <si>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</si>
  <si>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</si>
  <si>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</si>
  <si>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</si>
  <si>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</si>
  <si>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</si>
  <si>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</si>
  <si>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</si>
  <si>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</si>
  <si>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アズワン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</si>
  <si>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</si>
  <si>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</si>
  <si>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</si>
  <si>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</si>
  <si>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</si>
  <si>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</si>
  <si>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花王</t>
  </si>
  <si>
    <t>相鉄ホールディングス</t>
  </si>
  <si>
    <t>電通</t>
  </si>
  <si>
    <t>アズビル</t>
  </si>
  <si>
    <t>デンカ</t>
  </si>
  <si>
    <t>ＴＯＹＯ　ＴＩＲＥ</t>
  </si>
  <si>
    <t>牧野フライス製作所</t>
  </si>
  <si>
    <t>ＤＭＧ森精機</t>
  </si>
  <si>
    <t>川崎汽船</t>
  </si>
  <si>
    <t>海運業</t>
  </si>
  <si>
    <t>住友化学</t>
  </si>
  <si>
    <t>オーエスジー</t>
  </si>
  <si>
    <t>栗田工業</t>
  </si>
  <si>
    <t>ヤクルト本社</t>
  </si>
  <si>
    <t>日本特殊陶業</t>
  </si>
  <si>
    <t>オービックビジネスコンサルタント</t>
  </si>
  <si>
    <t>オークマ</t>
  </si>
  <si>
    <t>カネカ</t>
  </si>
  <si>
    <t>ニコン</t>
  </si>
  <si>
    <t>日揮</t>
  </si>
  <si>
    <t>第四北越フィナンシャルグループ</t>
  </si>
  <si>
    <t>日清製粉グループ本社</t>
  </si>
  <si>
    <t>豊田合成</t>
  </si>
  <si>
    <t>中部電力</t>
  </si>
  <si>
    <t>沖電気工業</t>
  </si>
  <si>
    <t>ブリヂストン</t>
  </si>
  <si>
    <t>持田製薬</t>
  </si>
  <si>
    <t>ＳＵＭＣＯ</t>
  </si>
  <si>
    <t>ルネサスエレクトロニクス</t>
  </si>
  <si>
    <t>Ｔ＆Ｄホールディングス</t>
  </si>
  <si>
    <t>東急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</si>
  <si>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</si>
  <si>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</si>
  <si>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</si>
  <si>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</si>
  <si>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</si>
  <si>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</si>
  <si>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</si>
  <si>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</si>
  <si>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</si>
  <si>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</si>
  <si>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</si>
  <si>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森永乳業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</si>
  <si>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</si>
  <si>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</si>
  <si>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</si>
  <si>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</si>
  <si>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</si>
  <si>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</si>
  <si>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</si>
  <si>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</si>
  <si>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</si>
  <si>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</si>
  <si>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</si>
  <si>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</si>
  <si>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</si>
  <si>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</si>
  <si>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</si>
  <si>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</si>
  <si>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</si>
  <si>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</si>
  <si>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</si>
  <si>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アイフル</t>
  </si>
  <si>
    <t>ガンホー・オンライン・エンターテイメント</t>
  </si>
  <si>
    <t>1Y</t>
    <phoneticPr fontId="1" type="noConversion"/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</si>
  <si>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</si>
  <si>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</si>
  <si>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</si>
  <si>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</si>
  <si>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</si>
  <si>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</si>
  <si>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</si>
  <si>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</si>
  <si>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</si>
  <si>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1Y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</si>
  <si>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</si>
  <si>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</si>
  <si>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太平電</t>
  </si>
  <si>
    <t xml:space="preserve"> 丸尾カル</t>
  </si>
  <si>
    <t xml:space="preserve"> アテクト</t>
  </si>
  <si>
    <t xml:space="preserve"> ワットマン</t>
  </si>
  <si>
    <t>486"</t>
  </si>
  <si>
    <t xml:space="preserve"> NEW ART</t>
  </si>
  <si>
    <t>586"</t>
  </si>
  <si>
    <t xml:space="preserve"> 大日印</t>
  </si>
  <si>
    <t xml:space="preserve"> APLIX</t>
  </si>
  <si>
    <t xml:space="preserve"> 児玉化</t>
  </si>
  <si>
    <t xml:space="preserve"> セーラー</t>
  </si>
  <si>
    <t xml:space="preserve"> フォーサイド</t>
  </si>
  <si>
    <t xml:space="preserve"> ユニカフェ</t>
  </si>
  <si>
    <t xml:space="preserve"> データSEC</t>
  </si>
  <si>
    <t xml:space="preserve"> 小僧寿し</t>
  </si>
  <si>
    <t xml:space="preserve"> 2/21</t>
  </si>
  <si>
    <t xml:space="preserve"> 3/4</t>
  </si>
  <si>
    <t xml:space="preserve"> アインHD</t>
  </si>
  <si>
    <t xml:space="preserve"> アセンテック</t>
  </si>
  <si>
    <t xml:space="preserve"> ポールHD</t>
  </si>
  <si>
    <t xml:space="preserve"> ヤーマン</t>
  </si>
  <si>
    <t xml:space="preserve"> オービス</t>
  </si>
  <si>
    <t xml:space="preserve"> ネクスＧ</t>
  </si>
  <si>
    <t xml:space="preserve"> 4/28</t>
  </si>
  <si>
    <t xml:space="preserve"> 5/8</t>
  </si>
  <si>
    <t xml:space="preserve"> 5/15</t>
  </si>
  <si>
    <t>大末建設</t>
  </si>
  <si>
    <t>大東建託</t>
  </si>
  <si>
    <t>きんでん</t>
  </si>
  <si>
    <t>日揮ホールディングス</t>
  </si>
  <si>
    <t>亀田製菓</t>
  </si>
  <si>
    <t>一正蒲鉾</t>
  </si>
  <si>
    <t>ビックカメラ</t>
  </si>
  <si>
    <t>あい　ホールディングス</t>
  </si>
  <si>
    <t>マクニカ・富士エレホールディングス</t>
  </si>
  <si>
    <t>日本商業開発</t>
  </si>
  <si>
    <t>クラレ</t>
  </si>
  <si>
    <t>東亞合成</t>
  </si>
  <si>
    <t>信越化学工業</t>
  </si>
  <si>
    <t>野村総合研究所</t>
  </si>
  <si>
    <t>日本オラクル</t>
  </si>
  <si>
    <t>住友理工</t>
  </si>
  <si>
    <t>モリ工業</t>
  </si>
  <si>
    <t>日本精線</t>
  </si>
  <si>
    <t>ユニプレス</t>
  </si>
  <si>
    <t>アマダホールディングス</t>
  </si>
  <si>
    <t>ＳＡＮＫＹＯ</t>
  </si>
  <si>
    <t>竹内製作所</t>
  </si>
  <si>
    <t>グローリー</t>
  </si>
  <si>
    <t>富士電機</t>
  </si>
  <si>
    <t>山洋電気</t>
  </si>
  <si>
    <t>ＪＭＳ</t>
  </si>
  <si>
    <t>大日本印刷</t>
  </si>
  <si>
    <t>ヤマハ</t>
  </si>
  <si>
    <t>立花エレテック</t>
  </si>
  <si>
    <t>日本瓦斯</t>
  </si>
  <si>
    <t>ＡＯＫＩホールディングス</t>
  </si>
  <si>
    <t>あおぞら銀行</t>
  </si>
  <si>
    <t>東北銀行</t>
  </si>
  <si>
    <t>百五銀行</t>
  </si>
  <si>
    <t>山陰合同銀行</t>
  </si>
  <si>
    <t>佐賀銀行</t>
  </si>
  <si>
    <t>丸三証券</t>
  </si>
  <si>
    <t>東祥</t>
  </si>
  <si>
    <t>京成電鉄</t>
  </si>
  <si>
    <t>日新</t>
  </si>
  <si>
    <t>ＡＮＡホールディングス</t>
  </si>
  <si>
    <t>丹青社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</si>
  <si>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</si>
  <si>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</si>
  <si>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</si>
  <si>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</si>
  <si>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</si>
  <si>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</si>
  <si>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</si>
  <si>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</si>
  <si>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>153"</t>
  </si>
  <si>
    <t>204"</t>
  </si>
  <si>
    <t>140"</t>
  </si>
  <si>
    <t>218"</t>
  </si>
  <si>
    <t>801"</t>
  </si>
  <si>
    <t xml:space="preserve"> 萩原工業</t>
  </si>
  <si>
    <t xml:space="preserve"> エイチーム</t>
  </si>
  <si>
    <t xml:space="preserve"> 小林産</t>
  </si>
  <si>
    <t xml:space="preserve"> ＪＭＨＤ</t>
  </si>
  <si>
    <t xml:space="preserve"> 黒　谷</t>
  </si>
  <si>
    <t xml:space="preserve"> JINSHD</t>
  </si>
  <si>
    <t>ニチレイ</t>
  </si>
  <si>
    <t>大光</t>
  </si>
  <si>
    <t>ＪＭホールディングス</t>
  </si>
  <si>
    <t>ダイキョーニシカワ</t>
  </si>
  <si>
    <t>ノエビアホールディングス</t>
  </si>
  <si>
    <t>横河ブリッジホールディングス</t>
  </si>
  <si>
    <t>サンコール</t>
  </si>
  <si>
    <t>オカダアイヨン</t>
  </si>
  <si>
    <t>河西工業</t>
  </si>
  <si>
    <t>三城ホールディングス</t>
  </si>
  <si>
    <t>前田工繊</t>
  </si>
  <si>
    <t>蝶理</t>
  </si>
  <si>
    <t>ユニ・チャーム</t>
  </si>
  <si>
    <t>長野銀行</t>
  </si>
  <si>
    <t>日本ＢＳ放送</t>
  </si>
  <si>
    <t>北陸電力</t>
  </si>
  <si>
    <t>日本管財</t>
  </si>
  <si>
    <t>6/7/4</t>
  </si>
  <si>
    <t>8/6/6</t>
  </si>
  <si>
    <t>東京電力ホールディングス</t>
    <phoneticPr fontId="1" type="noConversion"/>
  </si>
  <si>
    <t>イズミ</t>
    <phoneticPr fontId="1" type="noConversion"/>
  </si>
  <si>
    <t>制度</t>
    <phoneticPr fontId="1" type="noConversion"/>
  </si>
  <si>
    <t>日本航空</t>
    <phoneticPr fontId="1" type="noConversion"/>
  </si>
  <si>
    <t>エイチ・ツー・オー　リテイリング</t>
    <phoneticPr fontId="1" type="noConversion"/>
  </si>
  <si>
    <t>制度</t>
    <phoneticPr fontId="1" type="noConversion"/>
  </si>
  <si>
    <t>012"</t>
  </si>
  <si>
    <t>152"</t>
  </si>
  <si>
    <t>097"</t>
  </si>
  <si>
    <t>084"</t>
  </si>
  <si>
    <t>354"</t>
  </si>
  <si>
    <t>316"</t>
  </si>
  <si>
    <t>028"</t>
  </si>
  <si>
    <t>771"</t>
  </si>
  <si>
    <t>338"</t>
  </si>
  <si>
    <t>481"</t>
  </si>
  <si>
    <t>117"</t>
  </si>
  <si>
    <t>850"</t>
  </si>
  <si>
    <t>770"</t>
  </si>
  <si>
    <t>878"</t>
  </si>
  <si>
    <t>976"</t>
  </si>
  <si>
    <t>111"</t>
  </si>
  <si>
    <t>602"</t>
  </si>
  <si>
    <t>114"</t>
  </si>
  <si>
    <t>846"</t>
  </si>
  <si>
    <t>910"</t>
  </si>
  <si>
    <t xml:space="preserve"> アイ・ケイ・ケイ</t>
  </si>
  <si>
    <t xml:space="preserve"> アクロディア</t>
  </si>
  <si>
    <t xml:space="preserve"> 4/24</t>
  </si>
  <si>
    <t xml:space="preserve"> 4/27</t>
  </si>
  <si>
    <t xml:space="preserve"> 5/12</t>
  </si>
  <si>
    <t>佐田建設</t>
  </si>
  <si>
    <t>ユアテック</t>
  </si>
  <si>
    <t>高砂熱学工業</t>
  </si>
  <si>
    <t>クックパッド</t>
  </si>
  <si>
    <t>アイロムグループ</t>
  </si>
  <si>
    <t>ジャパンフーズ</t>
  </si>
  <si>
    <t>味の素</t>
  </si>
  <si>
    <t>カゴメ</t>
  </si>
  <si>
    <t>ダイワボウホールディングス</t>
  </si>
  <si>
    <t>ジョイフル本田</t>
  </si>
  <si>
    <t>アレンザホールディングス</t>
  </si>
  <si>
    <t>ワールド</t>
  </si>
  <si>
    <t>ＳＨＩＦＴ</t>
  </si>
  <si>
    <t>関東電化工業</t>
  </si>
  <si>
    <t>旭有機材</t>
  </si>
  <si>
    <t>ダイト</t>
  </si>
  <si>
    <t>東計電算</t>
  </si>
  <si>
    <t>大塚商会</t>
  </si>
  <si>
    <t>ライオン</t>
  </si>
  <si>
    <t>バリューＨＲ</t>
  </si>
  <si>
    <t>豊田自動織機</t>
  </si>
  <si>
    <t>リケン</t>
  </si>
  <si>
    <t>ユーシン精機</t>
  </si>
  <si>
    <t>東光高岳</t>
  </si>
  <si>
    <t>ヤーマン</t>
  </si>
  <si>
    <t>シスメックス</t>
  </si>
  <si>
    <t>三井ハイテック</t>
  </si>
  <si>
    <t>三菱重工業</t>
  </si>
  <si>
    <t>名村造船所</t>
  </si>
  <si>
    <t>近畿車輛</t>
  </si>
  <si>
    <t>マツダ</t>
  </si>
  <si>
    <t>メニコン</t>
  </si>
  <si>
    <t>神鋼商事</t>
  </si>
  <si>
    <t>稲畑産業</t>
  </si>
  <si>
    <t>タカキュー</t>
  </si>
  <si>
    <t>群馬銀行</t>
  </si>
  <si>
    <t>秋田銀行</t>
  </si>
  <si>
    <t>西日本旅客鉄道</t>
  </si>
  <si>
    <t>鴻池運輸</t>
  </si>
  <si>
    <t>日本電信電話</t>
  </si>
  <si>
    <t>ＧＭＯインターネット</t>
  </si>
  <si>
    <t>昭文社</t>
  </si>
  <si>
    <t>松竹</t>
  </si>
  <si>
    <t>共立メンテナンス</t>
  </si>
  <si>
    <t>スペース</t>
  </si>
  <si>
    <t>コナミホールディングス</t>
  </si>
  <si>
    <t>ニトリホールディングス</t>
  </si>
  <si>
    <t>ファーストリテイリング</t>
  </si>
  <si>
    <t>3/6/7</t>
  </si>
  <si>
    <t>2/3/13</t>
  </si>
  <si>
    <t>5/3/6</t>
  </si>
  <si>
    <t>ＮＯＫ</t>
    <phoneticPr fontId="1" type="noConversion"/>
  </si>
  <si>
    <t>ＮＴＮ</t>
    <phoneticPr fontId="1" type="noConversion"/>
  </si>
  <si>
    <t>制度</t>
    <phoneticPr fontId="1" type="noConversion"/>
  </si>
  <si>
    <t>Position</t>
    <phoneticPr fontId="1" type="noConversion"/>
  </si>
  <si>
    <t>378"</t>
  </si>
  <si>
    <t>619"</t>
  </si>
  <si>
    <t>011"</t>
  </si>
  <si>
    <t>066"</t>
  </si>
  <si>
    <t>933"</t>
  </si>
  <si>
    <t>290"</t>
  </si>
  <si>
    <t>559"</t>
  </si>
  <si>
    <t>270"</t>
  </si>
  <si>
    <t>" 25</t>
  </si>
  <si>
    <t>342"</t>
  </si>
  <si>
    <t>251"</t>
  </si>
  <si>
    <t>818"</t>
  </si>
  <si>
    <t>871"</t>
  </si>
  <si>
    <t>037"</t>
  </si>
  <si>
    <t>384"</t>
  </si>
  <si>
    <t>399"</t>
  </si>
  <si>
    <t>310"</t>
  </si>
  <si>
    <t>344"</t>
  </si>
  <si>
    <t>214"</t>
  </si>
  <si>
    <t>845"</t>
  </si>
  <si>
    <t>301"</t>
  </si>
  <si>
    <t>814"</t>
  </si>
  <si>
    <t>492"</t>
  </si>
  <si>
    <t>496"</t>
  </si>
  <si>
    <t>395"</t>
  </si>
  <si>
    <t>170"</t>
  </si>
  <si>
    <t>169"</t>
  </si>
  <si>
    <t>634"</t>
  </si>
  <si>
    <t>547"</t>
  </si>
  <si>
    <t>861"</t>
  </si>
  <si>
    <t>005"</t>
  </si>
  <si>
    <t>980"</t>
  </si>
  <si>
    <t>875"</t>
  </si>
  <si>
    <t>" 30</t>
  </si>
  <si>
    <t>020"</t>
  </si>
  <si>
    <t>409"</t>
  </si>
  <si>
    <t>042"</t>
  </si>
  <si>
    <t>" 33</t>
  </si>
  <si>
    <t>206"</t>
  </si>
  <si>
    <t>" 46</t>
  </si>
  <si>
    <t>253"</t>
  </si>
  <si>
    <t>682"</t>
  </si>
  <si>
    <t>141"</t>
  </si>
  <si>
    <t>389"</t>
  </si>
  <si>
    <t>339"</t>
  </si>
  <si>
    <t>018"</t>
  </si>
  <si>
    <t>015"</t>
  </si>
  <si>
    <t>613"</t>
  </si>
  <si>
    <t>466"</t>
  </si>
  <si>
    <t>109"</t>
  </si>
  <si>
    <t>538"</t>
  </si>
  <si>
    <t>657"</t>
  </si>
  <si>
    <t>065"</t>
  </si>
  <si>
    <t>786"</t>
  </si>
  <si>
    <t>332"</t>
  </si>
  <si>
    <t xml:space="preserve"> ドーム</t>
  </si>
  <si>
    <t xml:space="preserve"> エスコンJPN</t>
  </si>
  <si>
    <t>309"</t>
  </si>
  <si>
    <t>918"</t>
  </si>
  <si>
    <t xml:space="preserve"> 3/30</t>
  </si>
  <si>
    <t xml:space="preserve"> ストライク</t>
  </si>
  <si>
    <t>235"</t>
  </si>
  <si>
    <t>163"</t>
  </si>
  <si>
    <t>096"</t>
  </si>
  <si>
    <t>254"</t>
  </si>
  <si>
    <t>189"</t>
  </si>
  <si>
    <t>904"</t>
  </si>
  <si>
    <t xml:space="preserve"> ヴィッツ</t>
  </si>
  <si>
    <t>334"</t>
  </si>
  <si>
    <t>Ｋ＆Ｏエナジーグループ</t>
  </si>
  <si>
    <t>四電工</t>
  </si>
  <si>
    <t>中電工</t>
  </si>
  <si>
    <t>サントリー食品インターナショナル</t>
  </si>
  <si>
    <t>Ｊ－オイルミルズ</t>
  </si>
  <si>
    <t>ＪＰホールディングス</t>
  </si>
  <si>
    <t>アルペン</t>
  </si>
  <si>
    <t>ＺＯＺＯ</t>
  </si>
  <si>
    <t>黒谷</t>
  </si>
  <si>
    <t>トーア紡コーポレーション</t>
  </si>
  <si>
    <t>ＧＭＯクラウド</t>
  </si>
  <si>
    <t>大日精化工業</t>
  </si>
  <si>
    <t>ニチバン</t>
  </si>
  <si>
    <t>扶桑化学工業</t>
  </si>
  <si>
    <t>ハリマ化成グループ</t>
  </si>
  <si>
    <t>ＪＣＲファーマ</t>
  </si>
  <si>
    <t>中国塗料</t>
  </si>
  <si>
    <t>日本エンタープライズ</t>
  </si>
  <si>
    <t>メック</t>
  </si>
  <si>
    <t>ＡＧＣ</t>
  </si>
  <si>
    <t>愛知製鋼</t>
  </si>
  <si>
    <t>三菱マテリアル</t>
  </si>
  <si>
    <t>パイオラックス</t>
  </si>
  <si>
    <t>中央発條</t>
  </si>
  <si>
    <t>旭ダイヤモンド工業</t>
  </si>
  <si>
    <t>ＯＫＫ</t>
  </si>
  <si>
    <t>クボタ</t>
  </si>
  <si>
    <t>酒井重工業</t>
  </si>
  <si>
    <t>大同工業</t>
  </si>
  <si>
    <t>キトー</t>
  </si>
  <si>
    <t>サンデンホールディングス</t>
  </si>
  <si>
    <t>ミマキエンジニアリング</t>
  </si>
  <si>
    <t>池上通信機</t>
  </si>
  <si>
    <t>フォスター電機</t>
  </si>
  <si>
    <t>古野電気</t>
  </si>
  <si>
    <t>横河電機</t>
  </si>
  <si>
    <t>キーエンス</t>
  </si>
  <si>
    <t>ファナック</t>
  </si>
  <si>
    <t>ローム</t>
  </si>
  <si>
    <t>浜松ホトニクス</t>
  </si>
  <si>
    <t>ジェイリース</t>
  </si>
  <si>
    <t>小野建</t>
  </si>
  <si>
    <t>ワタミ</t>
  </si>
  <si>
    <t>松風</t>
  </si>
  <si>
    <t>伊藤忠商事</t>
  </si>
  <si>
    <t>日本ユニシス</t>
  </si>
  <si>
    <t>フルサト工業</t>
  </si>
  <si>
    <t>三愛石油</t>
  </si>
  <si>
    <t>伊藤忠エネクス</t>
  </si>
  <si>
    <t>青山商事</t>
  </si>
  <si>
    <t>井筒屋</t>
  </si>
  <si>
    <t>ＰＡＬＴＡＣ</t>
  </si>
  <si>
    <t>明和地所</t>
  </si>
  <si>
    <t>東海旅客鉄道</t>
  </si>
  <si>
    <t>南海電気鉄道</t>
  </si>
  <si>
    <t>トランコム</t>
  </si>
  <si>
    <t>住友倉庫</t>
  </si>
  <si>
    <t>近鉄エクスプレス</t>
  </si>
  <si>
    <t>クロップス</t>
  </si>
  <si>
    <t>ＳＣＳＫ</t>
  </si>
  <si>
    <t>藤田観光</t>
  </si>
  <si>
    <t>丸紅建材リース</t>
  </si>
  <si>
    <t>サックスバー　ホールディングス</t>
  </si>
  <si>
    <t>0/6/10</t>
  </si>
  <si>
    <t>2/4/5</t>
  </si>
  <si>
    <t>8/5/3</t>
  </si>
  <si>
    <t>三菱ＵＦＪフィナンシャル・グループ</t>
    <phoneticPr fontId="1" type="noConversion"/>
  </si>
  <si>
    <t>東海理化電機製作所</t>
    <phoneticPr fontId="1" type="noConversion"/>
  </si>
  <si>
    <t>制度</t>
    <phoneticPr fontId="1" type="noConversion"/>
  </si>
  <si>
    <t>制度</t>
    <phoneticPr fontId="1" type="noConversion"/>
  </si>
  <si>
    <t>日本航空</t>
    <phoneticPr fontId="1" type="noConversion"/>
  </si>
  <si>
    <t>エイチ・ツー・オー　リテイリング</t>
    <phoneticPr fontId="1" type="noConversion"/>
  </si>
  <si>
    <t>制度</t>
    <phoneticPr fontId="1" type="noConversion"/>
  </si>
  <si>
    <t>OPEN_8242</t>
  </si>
  <si>
    <t>CLOSE_8242</t>
  </si>
  <si>
    <t>OPEN_9201</t>
  </si>
  <si>
    <t>CLOSE_9201</t>
  </si>
  <si>
    <t>sell(9201)</t>
  </si>
  <si>
    <t>buy(8242)</t>
  </si>
  <si>
    <t>ＪＳＲ</t>
  </si>
  <si>
    <t>アマノ</t>
  </si>
  <si>
    <t>キリンホールディングス</t>
  </si>
  <si>
    <t>日鉄ソリューションズ</t>
  </si>
  <si>
    <t>シャープ</t>
  </si>
  <si>
    <t>いちご</t>
  </si>
  <si>
    <t>五洋建設</t>
  </si>
  <si>
    <t>システナ</t>
  </si>
  <si>
    <t>関西電力</t>
  </si>
  <si>
    <t>日本水産</t>
  </si>
  <si>
    <t>コムシスホールディングス</t>
  </si>
  <si>
    <t>ＴＨＫ</t>
  </si>
  <si>
    <t>三井海洋開発</t>
  </si>
  <si>
    <t>ウシオ電機</t>
  </si>
  <si>
    <t>オプトラン</t>
  </si>
  <si>
    <t>タカラトミー</t>
  </si>
  <si>
    <t>東京製鐵</t>
  </si>
  <si>
    <t>ショーワ</t>
  </si>
  <si>
    <t>カチタス</t>
  </si>
  <si>
    <t>コスモエネルギーホールディングス</t>
  </si>
  <si>
    <t>ジェイ　エフ　イー　ホールディングス</t>
  </si>
  <si>
    <t>アリアケジャパン</t>
  </si>
  <si>
    <t>ナブテスコ</t>
  </si>
  <si>
    <t>レンゴー</t>
  </si>
  <si>
    <t>イオンディライト</t>
  </si>
  <si>
    <t>エヌ・ティ・ティ・データ</t>
  </si>
  <si>
    <t>日本パーカライジング</t>
  </si>
  <si>
    <t>倉庫・運輸関連業</t>
  </si>
  <si>
    <t>協和エクシオ</t>
  </si>
  <si>
    <t>アインホールディングス</t>
  </si>
  <si>
    <t>ツムラ</t>
  </si>
  <si>
    <t>ＳＣＲＥＥＮホールディングス</t>
  </si>
  <si>
    <t>ココカラファイン</t>
  </si>
  <si>
    <t>コニカミノルタ</t>
  </si>
  <si>
    <t>大日本住友製薬</t>
  </si>
  <si>
    <t>ＩＨＩ</t>
  </si>
  <si>
    <t>関電工</t>
  </si>
  <si>
    <t>スターツコーポレーション</t>
  </si>
  <si>
    <t>大成建設</t>
  </si>
  <si>
    <t>ジャパンエレベーターサービスホールディングス</t>
  </si>
  <si>
    <t>ＬＩＸＩＬグループ</t>
  </si>
  <si>
    <t>みらかホールディングス</t>
  </si>
  <si>
    <t>キヤノン</t>
  </si>
  <si>
    <t>ロート製薬</t>
  </si>
  <si>
    <t>ケーヒン</t>
  </si>
  <si>
    <t>ユニゾホールディングス</t>
  </si>
  <si>
    <t>阪和興業</t>
  </si>
  <si>
    <t>アイカ工業</t>
  </si>
  <si>
    <t>第一興商</t>
  </si>
  <si>
    <t>タクマ</t>
  </si>
  <si>
    <t>東芝プラントシステム</t>
  </si>
  <si>
    <t>能美防災</t>
  </si>
  <si>
    <t>日本新薬</t>
  </si>
  <si>
    <t>双日</t>
  </si>
  <si>
    <t>大正製薬ホールディングス</t>
  </si>
  <si>
    <t>奥村組</t>
  </si>
  <si>
    <t>イオンフィナンシャルサービス</t>
  </si>
  <si>
    <t>オリエントコーポレーション</t>
  </si>
  <si>
    <t>朝日インテック</t>
  </si>
  <si>
    <t>島津製作所</t>
  </si>
  <si>
    <t>日本郵政</t>
  </si>
  <si>
    <t>大和工業</t>
  </si>
  <si>
    <t>明治ホールディングス</t>
  </si>
  <si>
    <t>博報堂ＤＹホールディングス</t>
  </si>
  <si>
    <t>三洋化成工業</t>
  </si>
  <si>
    <t>熊谷組</t>
  </si>
  <si>
    <t>ベネフィット・ワン</t>
  </si>
  <si>
    <t>塩野義製薬</t>
  </si>
  <si>
    <t>ケネディクス</t>
  </si>
  <si>
    <t>ホギメディカル</t>
  </si>
  <si>
    <t>ヤマトホールディングス</t>
  </si>
  <si>
    <t>フジ・メディア・ホールディングス</t>
  </si>
  <si>
    <t>三和ホールディングス</t>
  </si>
  <si>
    <t>コカ・コーラ　ボトラーズジャパンホールディングス</t>
  </si>
  <si>
    <t>雪印メグミルク</t>
  </si>
  <si>
    <t>アルバック</t>
  </si>
  <si>
    <t>デジタルアーツ</t>
  </si>
  <si>
    <t>東邦ホールディングス</t>
  </si>
  <si>
    <t>ソフトバンク</t>
  </si>
  <si>
    <t>タカラバイオ</t>
  </si>
  <si>
    <t>北海道電力</t>
  </si>
  <si>
    <t>759"</t>
  </si>
  <si>
    <t>113"</t>
  </si>
  <si>
    <t>178"</t>
  </si>
  <si>
    <t>926"</t>
  </si>
  <si>
    <t>131"</t>
  </si>
  <si>
    <t>129"</t>
  </si>
  <si>
    <t>273"</t>
  </si>
  <si>
    <t>735"</t>
  </si>
  <si>
    <t>391"</t>
  </si>
  <si>
    <t>484"</t>
  </si>
  <si>
    <t>455"</t>
  </si>
  <si>
    <t>571"</t>
  </si>
  <si>
    <t>317"</t>
  </si>
  <si>
    <t>511"</t>
  </si>
  <si>
    <t>421"</t>
  </si>
  <si>
    <t>226"</t>
  </si>
  <si>
    <t>945"</t>
  </si>
  <si>
    <t>168"</t>
  </si>
  <si>
    <t>257"</t>
  </si>
  <si>
    <t>628"</t>
  </si>
  <si>
    <t>849"</t>
  </si>
  <si>
    <t>116"</t>
  </si>
  <si>
    <t>749"</t>
  </si>
  <si>
    <t>648"</t>
  </si>
  <si>
    <t>815"</t>
  </si>
  <si>
    <t>261"</t>
  </si>
  <si>
    <t>655"</t>
  </si>
  <si>
    <t>" 53</t>
  </si>
  <si>
    <t>202"</t>
  </si>
  <si>
    <t>686"</t>
  </si>
  <si>
    <t>831"</t>
  </si>
  <si>
    <t>416"</t>
  </si>
  <si>
    <t>671"</t>
  </si>
  <si>
    <t>040"</t>
  </si>
  <si>
    <t>364"</t>
  </si>
  <si>
    <t>975"</t>
  </si>
  <si>
    <t>888"</t>
  </si>
  <si>
    <t>032"</t>
  </si>
  <si>
    <t>119"</t>
  </si>
  <si>
    <t>964"</t>
  </si>
  <si>
    <t>581"</t>
  </si>
  <si>
    <t>426"</t>
  </si>
  <si>
    <t>029"</t>
  </si>
  <si>
    <t>582"</t>
  </si>
  <si>
    <t>793"</t>
  </si>
  <si>
    <t>324"</t>
  </si>
  <si>
    <t>916"</t>
  </si>
  <si>
    <t>731"</t>
  </si>
  <si>
    <t>691"</t>
  </si>
  <si>
    <t>633"</t>
  </si>
  <si>
    <t>526"</t>
  </si>
  <si>
    <t>899"</t>
  </si>
  <si>
    <t>681"</t>
  </si>
  <si>
    <t>870"</t>
  </si>
  <si>
    <t>957"</t>
  </si>
  <si>
    <t>246"</t>
  </si>
  <si>
    <t>003"</t>
  </si>
  <si>
    <t>353"</t>
  </si>
  <si>
    <t>502"</t>
  </si>
  <si>
    <t>105"</t>
  </si>
  <si>
    <t>864"</t>
  </si>
  <si>
    <t>766"</t>
  </si>
  <si>
    <t>644"</t>
  </si>
  <si>
    <t>755"</t>
  </si>
  <si>
    <t>165"</t>
  </si>
  <si>
    <t>835"</t>
  </si>
  <si>
    <t>287"</t>
  </si>
  <si>
    <t>713"</t>
  </si>
  <si>
    <t>048"</t>
  </si>
  <si>
    <t>558"</t>
  </si>
  <si>
    <t>264"</t>
  </si>
  <si>
    <t>820"</t>
  </si>
  <si>
    <t>328"</t>
  </si>
  <si>
    <t>350"</t>
  </si>
  <si>
    <t>546"</t>
  </si>
  <si>
    <t>816"</t>
  </si>
  <si>
    <t>532"</t>
  </si>
  <si>
    <t>887"</t>
  </si>
  <si>
    <t>" 48</t>
  </si>
  <si>
    <t>810"</t>
  </si>
  <si>
    <t>424"</t>
  </si>
  <si>
    <t>707"</t>
  </si>
  <si>
    <t>156"</t>
  </si>
  <si>
    <t>133"</t>
  </si>
  <si>
    <t>415"</t>
  </si>
  <si>
    <t>" 98</t>
  </si>
  <si>
    <t>985"</t>
  </si>
  <si>
    <t>973"</t>
  </si>
  <si>
    <t>890"</t>
  </si>
  <si>
    <t>557"</t>
  </si>
  <si>
    <t>830"</t>
  </si>
  <si>
    <t>381"</t>
  </si>
  <si>
    <t>732"</t>
  </si>
  <si>
    <t>947"</t>
  </si>
  <si>
    <t>010"</t>
  </si>
  <si>
    <t>256"</t>
  </si>
  <si>
    <t>285"</t>
  </si>
  <si>
    <t>060"</t>
  </si>
  <si>
    <t>229"</t>
  </si>
  <si>
    <t>631"</t>
  </si>
  <si>
    <t>917"</t>
  </si>
  <si>
    <t>515"</t>
  </si>
  <si>
    <t>593"</t>
  </si>
  <si>
    <t>145"</t>
  </si>
  <si>
    <t>592"</t>
  </si>
  <si>
    <t>779"</t>
  </si>
  <si>
    <t>108"</t>
  </si>
  <si>
    <t>016"</t>
  </si>
  <si>
    <t>834"</t>
  </si>
  <si>
    <t>335"</t>
  </si>
  <si>
    <t>070"</t>
  </si>
  <si>
    <t>138"</t>
  </si>
  <si>
    <t>058"</t>
  </si>
  <si>
    <t>851"</t>
  </si>
  <si>
    <t>477"</t>
  </si>
  <si>
    <t>543"</t>
  </si>
  <si>
    <t>843"</t>
  </si>
  <si>
    <t>182"</t>
  </si>
  <si>
    <t>" 18</t>
  </si>
  <si>
    <t>450"</t>
  </si>
  <si>
    <t>446"</t>
  </si>
  <si>
    <t>776"</t>
  </si>
  <si>
    <t>493"</t>
  </si>
  <si>
    <t>784"</t>
  </si>
  <si>
    <t>219"</t>
  </si>
  <si>
    <t>855"</t>
  </si>
  <si>
    <t>053"</t>
  </si>
  <si>
    <t>158"</t>
  </si>
  <si>
    <t>100"</t>
  </si>
  <si>
    <t>729"</t>
  </si>
  <si>
    <t>444"</t>
  </si>
  <si>
    <t>267"</t>
  </si>
  <si>
    <t>283"</t>
  </si>
  <si>
    <t>118"</t>
  </si>
  <si>
    <t>327"</t>
  </si>
  <si>
    <t>072"</t>
  </si>
  <si>
    <t>620"</t>
  </si>
  <si>
    <t>288"</t>
  </si>
  <si>
    <t>598"</t>
  </si>
  <si>
    <t>578"</t>
  </si>
  <si>
    <t>" 77</t>
  </si>
  <si>
    <t>454"</t>
  </si>
  <si>
    <t>822"</t>
  </si>
  <si>
    <t>774"</t>
  </si>
  <si>
    <t>" 47</t>
  </si>
  <si>
    <t>115"</t>
  </si>
  <si>
    <t>692"</t>
  </si>
  <si>
    <t>076"</t>
  </si>
  <si>
    <t>090"</t>
  </si>
  <si>
    <t>035"</t>
  </si>
  <si>
    <t>860"</t>
  </si>
  <si>
    <t>172"</t>
  </si>
  <si>
    <t>280"</t>
  </si>
  <si>
    <t>045"</t>
  </si>
  <si>
    <t>159"</t>
  </si>
  <si>
    <t>" 44</t>
  </si>
  <si>
    <t>320"</t>
  </si>
  <si>
    <t>534"</t>
  </si>
  <si>
    <t>199"</t>
  </si>
  <si>
    <t>555"</t>
  </si>
  <si>
    <t>612"</t>
  </si>
  <si>
    <t>431"</t>
  </si>
  <si>
    <t>164"</t>
  </si>
  <si>
    <t>390"</t>
  </si>
  <si>
    <t>427"</t>
  </si>
  <si>
    <t xml:space="preserve"> バルニバーヒ</t>
  </si>
  <si>
    <t xml:space="preserve"> シーアールイー</t>
  </si>
  <si>
    <t>054"</t>
  </si>
  <si>
    <t xml:space="preserve"> スバル興</t>
  </si>
  <si>
    <t xml:space="preserve"> シーイーシー</t>
  </si>
  <si>
    <t xml:space="preserve"> イオンリート</t>
  </si>
  <si>
    <t>720"</t>
  </si>
  <si>
    <t>575"</t>
  </si>
  <si>
    <t xml:space="preserve"> モロゾフ</t>
  </si>
  <si>
    <t>679"</t>
  </si>
  <si>
    <t>232"</t>
  </si>
  <si>
    <t>937"</t>
  </si>
  <si>
    <t xml:space="preserve"> 4/2</t>
  </si>
  <si>
    <t xml:space="preserve"> 毎コムネット</t>
  </si>
  <si>
    <t>258"</t>
  </si>
  <si>
    <t>" 63</t>
  </si>
  <si>
    <t xml:space="preserve"> プラズマ</t>
  </si>
  <si>
    <t xml:space="preserve"> キャリアリンク</t>
  </si>
  <si>
    <t>385"</t>
  </si>
  <si>
    <t>284"</t>
  </si>
  <si>
    <t>205"</t>
  </si>
  <si>
    <t>700"</t>
  </si>
  <si>
    <t>627"</t>
  </si>
  <si>
    <t>972"</t>
  </si>
  <si>
    <t xml:space="preserve"> 01月上旬</t>
  </si>
  <si>
    <t xml:space="preserve"> サムティ</t>
  </si>
  <si>
    <t>195"</t>
  </si>
  <si>
    <t>196"</t>
  </si>
  <si>
    <t>460"</t>
  </si>
  <si>
    <t>840"</t>
  </si>
  <si>
    <t>360"</t>
  </si>
  <si>
    <t>667"</t>
  </si>
  <si>
    <t>376"</t>
  </si>
  <si>
    <t>635"</t>
  </si>
  <si>
    <t>" 38</t>
  </si>
  <si>
    <t>764"</t>
  </si>
  <si>
    <t>794"</t>
  </si>
  <si>
    <t>382"</t>
  </si>
  <si>
    <t>244"</t>
  </si>
  <si>
    <t>662"</t>
  </si>
  <si>
    <t>243"</t>
  </si>
  <si>
    <t xml:space="preserve"> anfac</t>
  </si>
  <si>
    <t>034"</t>
  </si>
  <si>
    <t>468"</t>
  </si>
  <si>
    <t>ソネック</t>
  </si>
  <si>
    <t>大和ハウス工業</t>
  </si>
  <si>
    <t>日特建設</t>
  </si>
  <si>
    <t>不二家</t>
  </si>
  <si>
    <t>オエノンホールディングス</t>
  </si>
  <si>
    <t>ラサ商事</t>
  </si>
  <si>
    <t>富士紡ホールディングス</t>
  </si>
  <si>
    <t>三重交通グループホールディングス</t>
  </si>
  <si>
    <t>エー・ディー・ワークス</t>
  </si>
  <si>
    <t>フージャースホールディングス</t>
  </si>
  <si>
    <t>トーカロ</t>
  </si>
  <si>
    <t>テンポイノベーション</t>
  </si>
  <si>
    <t>共和レザー</t>
  </si>
  <si>
    <t>ソトー</t>
  </si>
  <si>
    <t>グリー</t>
  </si>
  <si>
    <t>三菱総合研究所</t>
  </si>
  <si>
    <t>メディアドゥホールディングス</t>
  </si>
  <si>
    <t>デジタル・インフォメーション・テクノロジー</t>
  </si>
  <si>
    <t>シンクロ・フード</t>
  </si>
  <si>
    <t>日本カーバイド工業</t>
  </si>
  <si>
    <t>ＫＨネオケム</t>
  </si>
  <si>
    <t>ダイキアクシス</t>
  </si>
  <si>
    <t>電通グループ</t>
  </si>
  <si>
    <t>わかもと製薬</t>
  </si>
  <si>
    <t>日医工</t>
  </si>
  <si>
    <t>オリエンタルランド</t>
  </si>
  <si>
    <t>ビジネスエンジニアリング</t>
  </si>
  <si>
    <t>富士フイルムホールディングス</t>
  </si>
  <si>
    <t>アキレス</t>
  </si>
  <si>
    <t>日本コンクリート工業</t>
  </si>
  <si>
    <t>大阪製鐵</t>
  </si>
  <si>
    <t>大阪チタニウムテクノロジーズ</t>
  </si>
  <si>
    <t>東洋シヤッター</t>
  </si>
  <si>
    <t>ノーリツ</t>
  </si>
  <si>
    <t>アイダエンジニアリング</t>
  </si>
  <si>
    <t>ＳＭＮ</t>
  </si>
  <si>
    <t>島精機製作所</t>
  </si>
  <si>
    <t>日精エー・エス・ビー機械</t>
  </si>
  <si>
    <t>井関農機</t>
  </si>
  <si>
    <t>新東工業</t>
  </si>
  <si>
    <t>北越工業</t>
  </si>
  <si>
    <t>レイズネクスト</t>
  </si>
  <si>
    <t>理想科学工業</t>
  </si>
  <si>
    <t>前澤給装工業</t>
  </si>
  <si>
    <t>ダブル・スコープ</t>
  </si>
  <si>
    <t>岩崎通信機</t>
  </si>
  <si>
    <t>ＴＤＫ</t>
  </si>
  <si>
    <t>タムラ製作所</t>
  </si>
  <si>
    <t>ティアック</t>
  </si>
  <si>
    <t>ＩＭＡＧＩＣＡ　ＧＲＯＵＰ</t>
  </si>
  <si>
    <t>千代田インテグレ</t>
  </si>
  <si>
    <t>日本ケミコン</t>
  </si>
  <si>
    <t>ＫＯＡ</t>
  </si>
  <si>
    <t>佐鳥電機</t>
  </si>
  <si>
    <t>コンドーテック</t>
  </si>
  <si>
    <t>パン・パシフィック・インターナショナルホールディングス</t>
  </si>
  <si>
    <t>丸文</t>
  </si>
  <si>
    <t>西松屋チェーン</t>
  </si>
  <si>
    <t>ゼンショーホールディングス</t>
  </si>
  <si>
    <t>幸楽苑ホールディングス</t>
  </si>
  <si>
    <t>橋本総業ホールディングス</t>
  </si>
  <si>
    <t>サイゼリヤ</t>
  </si>
  <si>
    <t>シード</t>
  </si>
  <si>
    <t>中本パックス</t>
  </si>
  <si>
    <t>ＴＡＫＡＲＡ　＆　ＣＯＭＰＡＮＹ</t>
  </si>
  <si>
    <t>アシックス</t>
  </si>
  <si>
    <t>オカムラ</t>
  </si>
  <si>
    <t>ナイガイ</t>
  </si>
  <si>
    <t>住友商事</t>
  </si>
  <si>
    <t>ゴールドウイン</t>
  </si>
  <si>
    <t>ミツウロコグループホールディングス</t>
  </si>
  <si>
    <t>千趣会</t>
  </si>
  <si>
    <t>上新電機</t>
  </si>
  <si>
    <t>ふくおかフィナンシャルグループ</t>
  </si>
  <si>
    <t>大垣共立銀行</t>
  </si>
  <si>
    <t>みずほリース</t>
  </si>
  <si>
    <t>マネックスグループ</t>
  </si>
  <si>
    <t>小田急電鉄</t>
  </si>
  <si>
    <t>サカイ引越センター</t>
  </si>
  <si>
    <t>京阪ホールディングス</t>
  </si>
  <si>
    <t>日立物流</t>
  </si>
  <si>
    <t>総合メディカルホールディングス</t>
  </si>
  <si>
    <t>東陽倉庫</t>
  </si>
  <si>
    <t>東洋埠頭</t>
  </si>
  <si>
    <t>レノバ</t>
  </si>
  <si>
    <t>北海道瓦斯</t>
  </si>
  <si>
    <t>メタウォーター</t>
  </si>
  <si>
    <t>トーカイ</t>
  </si>
  <si>
    <t>セントラル警備保障</t>
  </si>
  <si>
    <t>船井総研ホールディングス</t>
  </si>
  <si>
    <t>ナック</t>
  </si>
  <si>
    <t>3/12/3</t>
  </si>
  <si>
    <t>5/11/6</t>
  </si>
  <si>
    <t>4/14/5</t>
  </si>
  <si>
    <t>2/7/8</t>
  </si>
  <si>
    <t>4/8/7</t>
  </si>
  <si>
    <t>1/5/10</t>
  </si>
  <si>
    <t>1/4/12</t>
  </si>
  <si>
    <t>0/5/4</t>
  </si>
  <si>
    <t>2/4/9</t>
  </si>
  <si>
    <t>2/5/9</t>
  </si>
  <si>
    <t>2/3/9</t>
  </si>
  <si>
    <t>5/8/9</t>
  </si>
  <si>
    <t>3/7/8</t>
  </si>
  <si>
    <t>2/2/11</t>
  </si>
  <si>
    <t>0/3/7</t>
  </si>
  <si>
    <t>3/7/1</t>
  </si>
  <si>
    <t>11/14/3</t>
  </si>
  <si>
    <t>3/5/8</t>
  </si>
  <si>
    <t>3/6/5</t>
  </si>
  <si>
    <t>2/6/10</t>
  </si>
  <si>
    <t>3/5/11</t>
  </si>
  <si>
    <t>4/6/3</t>
  </si>
  <si>
    <t>4/5/4</t>
  </si>
  <si>
    <t>8/8/6</t>
  </si>
  <si>
    <t>2/6/7</t>
  </si>
  <si>
    <t>2/4/7</t>
  </si>
  <si>
    <t>7/8/9</t>
  </si>
  <si>
    <t>3/5/9</t>
  </si>
  <si>
    <t>8/11/2</t>
  </si>
  <si>
    <t>6/7/10</t>
  </si>
  <si>
    <t>5/3/10</t>
  </si>
  <si>
    <t>4/5/7</t>
  </si>
  <si>
    <t>2/1/4</t>
  </si>
  <si>
    <t>7/5/5</t>
  </si>
  <si>
    <t>7/7/6</t>
  </si>
  <si>
    <t>5/4/9</t>
  </si>
  <si>
    <t>6/6/8</t>
  </si>
  <si>
    <t>5/3/9</t>
  </si>
  <si>
    <t>6/4/6</t>
  </si>
  <si>
    <t>8/7/6</t>
  </si>
  <si>
    <t>7/3/2</t>
  </si>
  <si>
    <t>7/5/10</t>
  </si>
  <si>
    <t>6/7/2</t>
  </si>
  <si>
    <t>12/5/3</t>
  </si>
  <si>
    <t>OPEN_8591</t>
  </si>
  <si>
    <t>CLOSE_8591</t>
  </si>
  <si>
    <t>OPEN_8031</t>
  </si>
  <si>
    <t>CLOSE_8031</t>
  </si>
  <si>
    <t>SELL</t>
    <phoneticPr fontId="1" type="noConversion"/>
  </si>
  <si>
    <t>オリックス</t>
    <phoneticPr fontId="1" type="noConversion"/>
  </si>
  <si>
    <t>BUY</t>
    <phoneticPr fontId="1" type="noConversion"/>
  </si>
  <si>
    <t>三井物産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</si>
  <si>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</si>
  <si>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</si>
  <si>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</si>
  <si>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</si>
  <si>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</si>
  <si>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</si>
  <si>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</si>
  <si>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</si>
  <si>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</si>
  <si>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三井化学</t>
    <phoneticPr fontId="1" type="noConversion"/>
  </si>
  <si>
    <t>宇部興産</t>
    <phoneticPr fontId="1" type="noConversion"/>
  </si>
  <si>
    <t>制度</t>
    <phoneticPr fontId="1" type="noConversion"/>
  </si>
  <si>
    <t>OPEN_4536</t>
  </si>
  <si>
    <t>CLOSE_4536</t>
  </si>
  <si>
    <t>OPEN_4552</t>
  </si>
  <si>
    <t>CLOSE_4552</t>
  </si>
  <si>
    <t>ＪＣＲファーマ</t>
    <phoneticPr fontId="1" type="noConversion"/>
  </si>
  <si>
    <t>参天製薬</t>
    <phoneticPr fontId="1" type="noConversion"/>
  </si>
  <si>
    <t>医薬品</t>
    <phoneticPr fontId="1" type="noConversion"/>
  </si>
  <si>
    <t>sell(4552)</t>
  </si>
  <si>
    <t>buy(4536)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</si>
</sst>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</fonts>
  <fills count="3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408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9" fillId="0" borderId="0" xfId="0" applyFont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5" fontId="0" fillId="0" borderId="48" xfId="0" applyNumberFormat="1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2" fillId="0" borderId="37" xfId="0" applyFont="1" applyFill="1" applyBorder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19" fillId="0" borderId="11" xfId="0" applyFont="1" applyBorder="1"/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8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28" fillId="29" borderId="0" xfId="1" applyFill="1" applyAlignment="1" applyProtection="1"/>
    <xf numFmtId="0" fontId="0" fillId="29" borderId="0" xfId="0" applyFill="1"/>
    <xf numFmtId="0" fontId="36" fillId="29" borderId="0" xfId="0" applyFont="1" applyFill="1"/>
    <xf numFmtId="49" fontId="0" fillId="29" borderId="0" xfId="0" applyNumberFormat="1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36" fillId="22" borderId="0" xfId="0" applyFont="1" applyFill="1"/>
    <xf numFmtId="49" fontId="0" fillId="22" borderId="0" xfId="0" applyNumberFormat="1" applyFill="1"/>
    <xf numFmtId="0" fontId="28" fillId="22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5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0" borderId="34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3" fillId="21" borderId="27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023966049374557E-2"/>
          <c:y val="5.0747806182157552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0.31922955478370602</c:v>
                </c:pt>
                <c:pt idx="1">
                  <c:v>0.31669266770670801</c:v>
                </c:pt>
                <c:pt idx="2">
                  <c:v>0.320754716981132</c:v>
                </c:pt>
                <c:pt idx="3">
                  <c:v>0.33072916666666602</c:v>
                </c:pt>
                <c:pt idx="4">
                  <c:v>0.32597958511689101</c:v>
                </c:pt>
                <c:pt idx="5">
                  <c:v>0.324071082390953</c:v>
                </c:pt>
                <c:pt idx="6">
                  <c:v>0.32408900354724202</c:v>
                </c:pt>
                <c:pt idx="7">
                  <c:v>0.34985609210105501</c:v>
                </c:pt>
                <c:pt idx="8">
                  <c:v>0.35105701473414402</c:v>
                </c:pt>
                <c:pt idx="9">
                  <c:v>0.35258455647734499</c:v>
                </c:pt>
                <c:pt idx="10">
                  <c:v>0.34958601655933702</c:v>
                </c:pt>
                <c:pt idx="11">
                  <c:v>0.35572755417956597</c:v>
                </c:pt>
                <c:pt idx="12">
                  <c:v>0.35662211421628098</c:v>
                </c:pt>
                <c:pt idx="13">
                  <c:v>0.35392067817135903</c:v>
                </c:pt>
                <c:pt idx="14">
                  <c:v>0.35076380728554601</c:v>
                </c:pt>
                <c:pt idx="15">
                  <c:v>0.35885308897428297</c:v>
                </c:pt>
                <c:pt idx="16">
                  <c:v>0.35714285714285698</c:v>
                </c:pt>
                <c:pt idx="17">
                  <c:v>0.34931306635486697</c:v>
                </c:pt>
                <c:pt idx="18">
                  <c:v>0.34658925979680699</c:v>
                </c:pt>
                <c:pt idx="19">
                  <c:v>0.35343822843822797</c:v>
                </c:pt>
                <c:pt idx="20">
                  <c:v>0.35034602076124499</c:v>
                </c:pt>
                <c:pt idx="21">
                  <c:v>0.35644732959575098</c:v>
                </c:pt>
                <c:pt idx="22">
                  <c:v>0.36528189910979197</c:v>
                </c:pt>
                <c:pt idx="23">
                  <c:v>0.36542537087496202</c:v>
                </c:pt>
                <c:pt idx="24">
                  <c:v>0.36120105975861</c:v>
                </c:pt>
                <c:pt idx="25">
                  <c:v>0.36153395784543302</c:v>
                </c:pt>
                <c:pt idx="26">
                  <c:v>0.35783308931185898</c:v>
                </c:pt>
                <c:pt idx="27">
                  <c:v>0.357586512866015</c:v>
                </c:pt>
                <c:pt idx="28">
                  <c:v>0.36615566037735803</c:v>
                </c:pt>
                <c:pt idx="29">
                  <c:v>0.37136136430461603</c:v>
                </c:pt>
                <c:pt idx="30">
                  <c:v>0.37511006750807102</c:v>
                </c:pt>
                <c:pt idx="31">
                  <c:v>0.38083973979893498</c:v>
                </c:pt>
                <c:pt idx="32">
                  <c:v>0.38247362250879202</c:v>
                </c:pt>
                <c:pt idx="33">
                  <c:v>0.38853503184713301</c:v>
                </c:pt>
                <c:pt idx="34">
                  <c:v>0.39136860774460502</c:v>
                </c:pt>
                <c:pt idx="35">
                  <c:v>0.385506385506385</c:v>
                </c:pt>
                <c:pt idx="36">
                  <c:v>0.371106496588549</c:v>
                </c:pt>
                <c:pt idx="37">
                  <c:v>0.37703462562888401</c:v>
                </c:pt>
                <c:pt idx="38">
                  <c:v>0.37791044776119398</c:v>
                </c:pt>
                <c:pt idx="39">
                  <c:v>0.37184437184437102</c:v>
                </c:pt>
                <c:pt idx="40">
                  <c:v>0.370924319473526</c:v>
                </c:pt>
                <c:pt idx="41">
                  <c:v>0.373138773079213</c:v>
                </c:pt>
                <c:pt idx="42">
                  <c:v>0.36630695443645001</c:v>
                </c:pt>
                <c:pt idx="43">
                  <c:v>0.35996435996435899</c:v>
                </c:pt>
                <c:pt idx="44">
                  <c:v>0.36360955470362699</c:v>
                </c:pt>
                <c:pt idx="45">
                  <c:v>0.35684891240446798</c:v>
                </c:pt>
                <c:pt idx="46">
                  <c:v>0.35829662261380302</c:v>
                </c:pt>
                <c:pt idx="47">
                  <c:v>0.35838491010904799</c:v>
                </c:pt>
                <c:pt idx="48">
                  <c:v>0.36374513909661899</c:v>
                </c:pt>
                <c:pt idx="49">
                  <c:v>0.36958470271885202</c:v>
                </c:pt>
                <c:pt idx="50">
                  <c:v>0.36873868436934198</c:v>
                </c:pt>
                <c:pt idx="51">
                  <c:v>0.35686624962764302</c:v>
                </c:pt>
                <c:pt idx="52">
                  <c:v>0.36122692078618202</c:v>
                </c:pt>
                <c:pt idx="53">
                  <c:v>0.37078313253012002</c:v>
                </c:pt>
                <c:pt idx="54">
                  <c:v>0.36723672367236698</c:v>
                </c:pt>
                <c:pt idx="55">
                  <c:v>0.36791890280262302</c:v>
                </c:pt>
                <c:pt idx="56">
                  <c:v>0.365355749024317</c:v>
                </c:pt>
                <c:pt idx="57">
                  <c:v>0.37205838546321102</c:v>
                </c:pt>
                <c:pt idx="58">
                  <c:v>0.36971830985915399</c:v>
                </c:pt>
                <c:pt idx="59">
                  <c:v>0.37140314446751699</c:v>
                </c:pt>
                <c:pt idx="60">
                  <c:v>0.37533274179236897</c:v>
                </c:pt>
                <c:pt idx="61">
                  <c:v>0.36786654960491599</c:v>
                </c:pt>
                <c:pt idx="62">
                  <c:v>0.36968630900029298</c:v>
                </c:pt>
                <c:pt idx="63">
                  <c:v>0.36498958023221101</c:v>
                </c:pt>
                <c:pt idx="64">
                  <c:v>0.35633886255924102</c:v>
                </c:pt>
                <c:pt idx="65">
                  <c:v>0.366034380557202</c:v>
                </c:pt>
                <c:pt idx="66">
                  <c:v>0.35805398991397203</c:v>
                </c:pt>
                <c:pt idx="67">
                  <c:v>0.370904718966035</c:v>
                </c:pt>
                <c:pt idx="68">
                  <c:v>0.36634844868735</c:v>
                </c:pt>
                <c:pt idx="69">
                  <c:v>0.36691505216095299</c:v>
                </c:pt>
                <c:pt idx="70">
                  <c:v>0.36988347774126001</c:v>
                </c:pt>
                <c:pt idx="71">
                  <c:v>0.37104477611940301</c:v>
                </c:pt>
                <c:pt idx="72">
                  <c:v>0.36865671641790998</c:v>
                </c:pt>
                <c:pt idx="73">
                  <c:v>0.36740740740740702</c:v>
                </c:pt>
                <c:pt idx="74">
                  <c:v>0.36504161712247302</c:v>
                </c:pt>
                <c:pt idx="75">
                  <c:v>0.37119856887298702</c:v>
                </c:pt>
                <c:pt idx="76">
                  <c:v>0.369838420107719</c:v>
                </c:pt>
                <c:pt idx="77">
                  <c:v>0.36527485731450798</c:v>
                </c:pt>
                <c:pt idx="78">
                  <c:v>0.373623011015911</c:v>
                </c:pt>
                <c:pt idx="79">
                  <c:v>0.37111179550354101</c:v>
                </c:pt>
                <c:pt idx="80">
                  <c:v>0.37335375191424103</c:v>
                </c:pt>
                <c:pt idx="81">
                  <c:v>0.36655457046774598</c:v>
                </c:pt>
                <c:pt idx="82">
                  <c:v>0.36377566656451099</c:v>
                </c:pt>
                <c:pt idx="83">
                  <c:v>0.367170626349892</c:v>
                </c:pt>
                <c:pt idx="84">
                  <c:v>0.36659567995132297</c:v>
                </c:pt>
                <c:pt idx="85">
                  <c:v>0.37143723468768902</c:v>
                </c:pt>
                <c:pt idx="86">
                  <c:v>0.367683686176836</c:v>
                </c:pt>
                <c:pt idx="87">
                  <c:v>0.36243226971703701</c:v>
                </c:pt>
                <c:pt idx="88">
                  <c:v>0.36358330901663199</c:v>
                </c:pt>
                <c:pt idx="89">
                  <c:v>0.36512102653834899</c:v>
                </c:pt>
                <c:pt idx="90">
                  <c:v>0.37149601652404801</c:v>
                </c:pt>
                <c:pt idx="91">
                  <c:v>0.36371707605800502</c:v>
                </c:pt>
                <c:pt idx="92">
                  <c:v>0.36483710008805398</c:v>
                </c:pt>
                <c:pt idx="93">
                  <c:v>0.35403178340200098</c:v>
                </c:pt>
                <c:pt idx="94">
                  <c:v>0.36755162241887901</c:v>
                </c:pt>
                <c:pt idx="95">
                  <c:v>0.359189580318379</c:v>
                </c:pt>
                <c:pt idx="96">
                  <c:v>0.35780615206035898</c:v>
                </c:pt>
                <c:pt idx="97">
                  <c:v>0.36096413874191602</c:v>
                </c:pt>
                <c:pt idx="98">
                  <c:v>0.34829812206572702</c:v>
                </c:pt>
                <c:pt idx="99">
                  <c:v>0.34479665071770299</c:v>
                </c:pt>
                <c:pt idx="100">
                  <c:v>0.34119782214156003</c:v>
                </c:pt>
                <c:pt idx="101">
                  <c:v>0.34479638009049701</c:v>
                </c:pt>
                <c:pt idx="102">
                  <c:v>0.33625907990314702</c:v>
                </c:pt>
                <c:pt idx="103">
                  <c:v>0.334633853541416</c:v>
                </c:pt>
                <c:pt idx="104">
                  <c:v>0.33172351343193401</c:v>
                </c:pt>
                <c:pt idx="105">
                  <c:v>0.33594456161494402</c:v>
                </c:pt>
                <c:pt idx="106">
                  <c:v>0.33242506811989098</c:v>
                </c:pt>
                <c:pt idx="107">
                  <c:v>0.33404776484996901</c:v>
                </c:pt>
                <c:pt idx="108">
                  <c:v>0.33374045801526703</c:v>
                </c:pt>
                <c:pt idx="109">
                  <c:v>0.32935414753596498</c:v>
                </c:pt>
                <c:pt idx="110">
                  <c:v>0.33769394584727702</c:v>
                </c:pt>
                <c:pt idx="111">
                  <c:v>0.34111145225667699</c:v>
                </c:pt>
                <c:pt idx="112">
                  <c:v>0.33907162619120801</c:v>
                </c:pt>
                <c:pt idx="113">
                  <c:v>0.337272727272727</c:v>
                </c:pt>
                <c:pt idx="114">
                  <c:v>0.33131801692865698</c:v>
                </c:pt>
                <c:pt idx="115">
                  <c:v>0.33088909257561799</c:v>
                </c:pt>
                <c:pt idx="116">
                  <c:v>0.33028919330289103</c:v>
                </c:pt>
                <c:pt idx="117">
                  <c:v>0.33697632058287702</c:v>
                </c:pt>
                <c:pt idx="118">
                  <c:v>0.33071342200725501</c:v>
                </c:pt>
                <c:pt idx="119">
                  <c:v>0.33192897983749597</c:v>
                </c:pt>
                <c:pt idx="120">
                  <c:v>0.336832633473305</c:v>
                </c:pt>
                <c:pt idx="121">
                  <c:v>0.34258142340168801</c:v>
                </c:pt>
                <c:pt idx="122">
                  <c:v>0.34614211649893201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0.36104689136870599</c:v>
                </c:pt>
                <c:pt idx="1">
                  <c:v>0.36173981155656398</c:v>
                </c:pt>
                <c:pt idx="2">
                  <c:v>0.36244842158857699</c:v>
                </c:pt>
                <c:pt idx="3">
                  <c:v>0.363042023459689</c:v>
                </c:pt>
                <c:pt idx="4">
                  <c:v>0.363613941384345</c:v>
                </c:pt>
                <c:pt idx="5">
                  <c:v>0.364215704189501</c:v>
                </c:pt>
                <c:pt idx="6">
                  <c:v>0.36487280644981102</c:v>
                </c:pt>
                <c:pt idx="7">
                  <c:v>0.36543901400875101</c:v>
                </c:pt>
                <c:pt idx="8">
                  <c:v>0.36562460833493099</c:v>
                </c:pt>
                <c:pt idx="9">
                  <c:v>0.36583945648980698</c:v>
                </c:pt>
                <c:pt idx="10">
                  <c:v>0.36602627146945999</c:v>
                </c:pt>
                <c:pt idx="11">
                  <c:v>0.36631762104450499</c:v>
                </c:pt>
                <c:pt idx="12">
                  <c:v>0.36647703613780203</c:v>
                </c:pt>
                <c:pt idx="13">
                  <c:v>0.36655450487781199</c:v>
                </c:pt>
                <c:pt idx="14">
                  <c:v>0.36668333995574898</c:v>
                </c:pt>
                <c:pt idx="15">
                  <c:v>0.36687476954578602</c:v>
                </c:pt>
                <c:pt idx="16">
                  <c:v>0.36704334191311699</c:v>
                </c:pt>
                <c:pt idx="17">
                  <c:v>0.36713099816531802</c:v>
                </c:pt>
                <c:pt idx="18">
                  <c:v>0.36733798528176098</c:v>
                </c:pt>
                <c:pt idx="19">
                  <c:v>0.36743721892983</c:v>
                </c:pt>
                <c:pt idx="20">
                  <c:v>0.36762539751623902</c:v>
                </c:pt>
                <c:pt idx="21">
                  <c:v>0.36774331164366703</c:v>
                </c:pt>
                <c:pt idx="22">
                  <c:v>0.36776142927652899</c:v>
                </c:pt>
                <c:pt idx="23">
                  <c:v>0.36770385913829001</c:v>
                </c:pt>
                <c:pt idx="24">
                  <c:v>0.367475495820834</c:v>
                </c:pt>
                <c:pt idx="25">
                  <c:v>0.36725677036695498</c:v>
                </c:pt>
                <c:pt idx="26">
                  <c:v>0.366985621890903</c:v>
                </c:pt>
                <c:pt idx="27">
                  <c:v>0.36681179910128497</c:v>
                </c:pt>
                <c:pt idx="28">
                  <c:v>0.36652743332844701</c:v>
                </c:pt>
                <c:pt idx="29">
                  <c:v>0.36610714257063398</c:v>
                </c:pt>
                <c:pt idx="30">
                  <c:v>0.36557863789233203</c:v>
                </c:pt>
                <c:pt idx="31">
                  <c:v>0.36505643114709002</c:v>
                </c:pt>
                <c:pt idx="32">
                  <c:v>0.36441090219137001</c:v>
                </c:pt>
                <c:pt idx="33">
                  <c:v>0.36376522408925199</c:v>
                </c:pt>
                <c:pt idx="34">
                  <c:v>0.36303462977149398</c:v>
                </c:pt>
                <c:pt idx="35">
                  <c:v>0.36220777030204498</c:v>
                </c:pt>
                <c:pt idx="36">
                  <c:v>0.36157027110659101</c:v>
                </c:pt>
                <c:pt idx="37">
                  <c:v>0.36117033718216601</c:v>
                </c:pt>
                <c:pt idx="38">
                  <c:v>0.36066416385632999</c:v>
                </c:pt>
                <c:pt idx="39">
                  <c:v>0.36012232758314999</c:v>
                </c:pt>
                <c:pt idx="40">
                  <c:v>0.35958197618427401</c:v>
                </c:pt>
                <c:pt idx="41">
                  <c:v>0.35904817315896898</c:v>
                </c:pt>
                <c:pt idx="42">
                  <c:v>0.35847684542861802</c:v>
                </c:pt>
                <c:pt idx="43">
                  <c:v>0.35808577031056998</c:v>
                </c:pt>
                <c:pt idx="44">
                  <c:v>0.35769575780447499</c:v>
                </c:pt>
                <c:pt idx="45">
                  <c:v>0.35727335013959399</c:v>
                </c:pt>
                <c:pt idx="46">
                  <c:v>0.35700646642051198</c:v>
                </c:pt>
                <c:pt idx="47">
                  <c:v>0.35679693043101701</c:v>
                </c:pt>
                <c:pt idx="48">
                  <c:v>0.35663369318288202</c:v>
                </c:pt>
                <c:pt idx="49">
                  <c:v>0.35643274712425699</c:v>
                </c:pt>
                <c:pt idx="50">
                  <c:v>0.35617302380067001</c:v>
                </c:pt>
                <c:pt idx="51">
                  <c:v>0.35609884363028699</c:v>
                </c:pt>
                <c:pt idx="52">
                  <c:v>0.35614949770100401</c:v>
                </c:pt>
                <c:pt idx="53">
                  <c:v>0.35628374886758901</c:v>
                </c:pt>
                <c:pt idx="54">
                  <c:v>0.356281998516286</c:v>
                </c:pt>
                <c:pt idx="55">
                  <c:v>0.356311348055456</c:v>
                </c:pt>
                <c:pt idx="56">
                  <c:v>0.35636565444081802</c:v>
                </c:pt>
                <c:pt idx="57">
                  <c:v>0.35638429579549202</c:v>
                </c:pt>
                <c:pt idx="58">
                  <c:v>0.35634498329123498</c:v>
                </c:pt>
                <c:pt idx="59">
                  <c:v>0.35624172416219901</c:v>
                </c:pt>
                <c:pt idx="60">
                  <c:v>0.35606334478740598</c:v>
                </c:pt>
                <c:pt idx="61">
                  <c:v>0.35581026798153398</c:v>
                </c:pt>
                <c:pt idx="62">
                  <c:v>0.35572275858503299</c:v>
                </c:pt>
                <c:pt idx="63">
                  <c:v>0.35562158944973898</c:v>
                </c:pt>
                <c:pt idx="64">
                  <c:v>0.35563871583568801</c:v>
                </c:pt>
                <c:pt idx="65">
                  <c:v>0.35583178321225301</c:v>
                </c:pt>
                <c:pt idx="66">
                  <c:v>0.35586850004457898</c:v>
                </c:pt>
                <c:pt idx="67">
                  <c:v>0.35610359113295298</c:v>
                </c:pt>
                <c:pt idx="68">
                  <c:v>0.35609152821340601</c:v>
                </c:pt>
                <c:pt idx="69">
                  <c:v>0.35615808343210897</c:v>
                </c:pt>
                <c:pt idx="70">
                  <c:v>0.35620708134421297</c:v>
                </c:pt>
                <c:pt idx="71">
                  <c:v>0.35619076400049399</c:v>
                </c:pt>
                <c:pt idx="72">
                  <c:v>0.35613897732384298</c:v>
                </c:pt>
                <c:pt idx="73">
                  <c:v>0.35605579471961302</c:v>
                </c:pt>
                <c:pt idx="74">
                  <c:v>0.355966788218679</c:v>
                </c:pt>
                <c:pt idx="75">
                  <c:v>0.355881416569785</c:v>
                </c:pt>
                <c:pt idx="76">
                  <c:v>0.355599351905244</c:v>
                </c:pt>
                <c:pt idx="77">
                  <c:v>0.35531528304889398</c:v>
                </c:pt>
                <c:pt idx="78">
                  <c:v>0.35510288466024598</c:v>
                </c:pt>
                <c:pt idx="79">
                  <c:v>0.35471077137628398</c:v>
                </c:pt>
                <c:pt idx="80">
                  <c:v>0.354386670661612</c:v>
                </c:pt>
                <c:pt idx="81">
                  <c:v>0.35400684768784701</c:v>
                </c:pt>
                <c:pt idx="82">
                  <c:v>0.35357536246242699</c:v>
                </c:pt>
                <c:pt idx="83">
                  <c:v>0.35320232097135501</c:v>
                </c:pt>
                <c:pt idx="84">
                  <c:v>0.352824058019722</c:v>
                </c:pt>
                <c:pt idx="85">
                  <c:v>0.35248812776919403</c:v>
                </c:pt>
                <c:pt idx="86">
                  <c:v>0.35222226944268697</c:v>
                </c:pt>
                <c:pt idx="87">
                  <c:v>0.35204743934128202</c:v>
                </c:pt>
                <c:pt idx="88">
                  <c:v>0.35188835194915602</c:v>
                </c:pt>
                <c:pt idx="89">
                  <c:v>0.35169897749358298</c:v>
                </c:pt>
                <c:pt idx="90">
                  <c:v>0.35149033826762199</c:v>
                </c:pt>
                <c:pt idx="91">
                  <c:v>0.35133136792811698</c:v>
                </c:pt>
                <c:pt idx="92">
                  <c:v>0.35128607737664302</c:v>
                </c:pt>
                <c:pt idx="93">
                  <c:v>0.35102117203118399</c:v>
                </c:pt>
                <c:pt idx="94">
                  <c:v>0.35089104027319601</c:v>
                </c:pt>
                <c:pt idx="95">
                  <c:v>0.35058539010537199</c:v>
                </c:pt>
                <c:pt idx="96">
                  <c:v>0.35038446498746001</c:v>
                </c:pt>
                <c:pt idx="97">
                  <c:v>0.35019633656333499</c:v>
                </c:pt>
                <c:pt idx="98">
                  <c:v>0.34986153926993202</c:v>
                </c:pt>
                <c:pt idx="99">
                  <c:v>0.34970962332606598</c:v>
                </c:pt>
                <c:pt idx="100">
                  <c:v>0.34961810767151302</c:v>
                </c:pt>
                <c:pt idx="101">
                  <c:v>0.349485587911889</c:v>
                </c:pt>
                <c:pt idx="102">
                  <c:v>0.34923750035770001</c:v>
                </c:pt>
                <c:pt idx="103">
                  <c:v>0.34907706426584001</c:v>
                </c:pt>
                <c:pt idx="104">
                  <c:v>0.348954464097325</c:v>
                </c:pt>
                <c:pt idx="105">
                  <c:v>0.34887489025775698</c:v>
                </c:pt>
                <c:pt idx="106">
                  <c:v>0.34872589100189499</c:v>
                </c:pt>
                <c:pt idx="107">
                  <c:v>0.34916549544042402</c:v>
                </c:pt>
                <c:pt idx="108">
                  <c:v>0.34952603167225099</c:v>
                </c:pt>
                <c:pt idx="109">
                  <c:v>0.34994077399898199</c:v>
                </c:pt>
                <c:pt idx="110">
                  <c:v>0.35046068842080202</c:v>
                </c:pt>
                <c:pt idx="111">
                  <c:v>0.35082106041375699</c:v>
                </c:pt>
                <c:pt idx="112">
                  <c:v>0.35104178962874</c:v>
                </c:pt>
                <c:pt idx="113">
                  <c:v>0.35157312745276098</c:v>
                </c:pt>
                <c:pt idx="114">
                  <c:v>0.35222694075355399</c:v>
                </c:pt>
                <c:pt idx="115">
                  <c:v>0.352938126423751</c:v>
                </c:pt>
                <c:pt idx="116">
                  <c:v>0.353738360457995</c:v>
                </c:pt>
                <c:pt idx="117">
                  <c:v>0.35442619818267301</c:v>
                </c:pt>
                <c:pt idx="118">
                  <c:v>0.35495898587833602</c:v>
                </c:pt>
                <c:pt idx="119">
                  <c:v>0.35559641576267198</c:v>
                </c:pt>
                <c:pt idx="120">
                  <c:v>0.35630969454066902</c:v>
                </c:pt>
                <c:pt idx="121">
                  <c:v>0.356917248252557</c:v>
                </c:pt>
                <c:pt idx="122">
                  <c:v>0.35742422656271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0.3916023960647092</c:v>
                </c:pt>
                <c:pt idx="1">
                  <c:v>0.39079065002854618</c:v>
                </c:pt>
                <c:pt idx="2">
                  <c:v>0.38960011199805</c:v>
                </c:pt>
                <c:pt idx="3">
                  <c:v>0.38840968210675458</c:v>
                </c:pt>
                <c:pt idx="4">
                  <c:v>0.38795514847381779</c:v>
                </c:pt>
                <c:pt idx="5">
                  <c:v>0.3869864262772324</c:v>
                </c:pt>
                <c:pt idx="6">
                  <c:v>0.38573618803672421</c:v>
                </c:pt>
                <c:pt idx="7">
                  <c:v>0.38402499924753131</c:v>
                </c:pt>
                <c:pt idx="8">
                  <c:v>0.38385913128790661</c:v>
                </c:pt>
                <c:pt idx="9">
                  <c:v>0.38375934885698304</c:v>
                </c:pt>
                <c:pt idx="10">
                  <c:v>0.38367968992262264</c:v>
                </c:pt>
                <c:pt idx="11">
                  <c:v>0.38359333020485609</c:v>
                </c:pt>
                <c:pt idx="12">
                  <c:v>0.38357869377436049</c:v>
                </c:pt>
                <c:pt idx="13">
                  <c:v>0.38352906003916171</c:v>
                </c:pt>
                <c:pt idx="14">
                  <c:v>0.38341735417295458</c:v>
                </c:pt>
                <c:pt idx="15">
                  <c:v>0.38319942819922459</c:v>
                </c:pt>
                <c:pt idx="16">
                  <c:v>0.38329412457168854</c:v>
                </c:pt>
                <c:pt idx="17">
                  <c:v>0.38323750532818263</c:v>
                </c:pt>
                <c:pt idx="18">
                  <c:v>0.38291349938635977</c:v>
                </c:pt>
                <c:pt idx="19">
                  <c:v>0.38257127561157867</c:v>
                </c:pt>
                <c:pt idx="20">
                  <c:v>0.38240534674161919</c:v>
                </c:pt>
                <c:pt idx="21">
                  <c:v>0.38210515503205594</c:v>
                </c:pt>
                <c:pt idx="22">
                  <c:v>0.38206955478128501</c:v>
                </c:pt>
                <c:pt idx="23">
                  <c:v>0.38208598240216657</c:v>
                </c:pt>
                <c:pt idx="24">
                  <c:v>0.38252356536131027</c:v>
                </c:pt>
                <c:pt idx="25">
                  <c:v>0.38311817988360886</c:v>
                </c:pt>
                <c:pt idx="26">
                  <c:v>0.38389007484986609</c:v>
                </c:pt>
                <c:pt idx="27">
                  <c:v>0.38434551892937363</c:v>
                </c:pt>
                <c:pt idx="28">
                  <c:v>0.38529852515782659</c:v>
                </c:pt>
                <c:pt idx="29">
                  <c:v>0.38625387008147716</c:v>
                </c:pt>
                <c:pt idx="30">
                  <c:v>0.38717385664497483</c:v>
                </c:pt>
                <c:pt idx="31">
                  <c:v>0.38757872286376682</c:v>
                </c:pt>
                <c:pt idx="32">
                  <c:v>0.3878435806858952</c:v>
                </c:pt>
                <c:pt idx="33">
                  <c:v>0.38783161684468498</c:v>
                </c:pt>
                <c:pt idx="34">
                  <c:v>0.38737416877233377</c:v>
                </c:pt>
                <c:pt idx="35">
                  <c:v>0.38685247770862297</c:v>
                </c:pt>
                <c:pt idx="36">
                  <c:v>0.38624484834586403</c:v>
                </c:pt>
                <c:pt idx="37">
                  <c:v>0.386183698329429</c:v>
                </c:pt>
                <c:pt idx="38">
                  <c:v>0.38590829552521061</c:v>
                </c:pt>
                <c:pt idx="39">
                  <c:v>0.38560586156159038</c:v>
                </c:pt>
                <c:pt idx="40">
                  <c:v>0.38575761928352903</c:v>
                </c:pt>
                <c:pt idx="41">
                  <c:v>0.38590094941456315</c:v>
                </c:pt>
                <c:pt idx="42">
                  <c:v>0.38592293331009564</c:v>
                </c:pt>
                <c:pt idx="43">
                  <c:v>0.38590771522742018</c:v>
                </c:pt>
                <c:pt idx="44">
                  <c:v>0.38621283547276541</c:v>
                </c:pt>
                <c:pt idx="45">
                  <c:v>0.38636036118048839</c:v>
                </c:pt>
                <c:pt idx="46">
                  <c:v>0.38646904579908237</c:v>
                </c:pt>
                <c:pt idx="47">
                  <c:v>0.38644278829255563</c:v>
                </c:pt>
                <c:pt idx="48">
                  <c:v>0.38637744013987363</c:v>
                </c:pt>
                <c:pt idx="49">
                  <c:v>0.38618523651742798</c:v>
                </c:pt>
                <c:pt idx="50">
                  <c:v>0.38580156923858239</c:v>
                </c:pt>
                <c:pt idx="51">
                  <c:v>0.38562887106920818</c:v>
                </c:pt>
                <c:pt idx="52">
                  <c:v>0.38569764460684641</c:v>
                </c:pt>
                <c:pt idx="53">
                  <c:v>0.38601388685187399</c:v>
                </c:pt>
                <c:pt idx="54">
                  <c:v>0.3860087369735728</c:v>
                </c:pt>
                <c:pt idx="55">
                  <c:v>0.38608560004339743</c:v>
                </c:pt>
                <c:pt idx="56">
                  <c:v>0.38623908669231183</c:v>
                </c:pt>
                <c:pt idx="57">
                  <c:v>0.38628187955821142</c:v>
                </c:pt>
                <c:pt idx="58">
                  <c:v>0.38616768392548179</c:v>
                </c:pt>
                <c:pt idx="59">
                  <c:v>0.38593182711281221</c:v>
                </c:pt>
                <c:pt idx="60">
                  <c:v>0.38554698125609438</c:v>
                </c:pt>
                <c:pt idx="61">
                  <c:v>0.3849518171730138</c:v>
                </c:pt>
                <c:pt idx="62">
                  <c:v>0.38475819077766737</c:v>
                </c:pt>
                <c:pt idx="63">
                  <c:v>0.38451422687606218</c:v>
                </c:pt>
                <c:pt idx="64">
                  <c:v>0.38455505787148103</c:v>
                </c:pt>
                <c:pt idx="65">
                  <c:v>0.38495685221097842</c:v>
                </c:pt>
                <c:pt idx="66">
                  <c:v>0.38505180941583278</c:v>
                </c:pt>
                <c:pt idx="67">
                  <c:v>0.38563552527321937</c:v>
                </c:pt>
                <c:pt idx="68">
                  <c:v>0.38559999899220543</c:v>
                </c:pt>
                <c:pt idx="69">
                  <c:v>0.38578108498729619</c:v>
                </c:pt>
                <c:pt idx="70">
                  <c:v>0.38591313137851457</c:v>
                </c:pt>
                <c:pt idx="71">
                  <c:v>0.38586807723202837</c:v>
                </c:pt>
                <c:pt idx="72">
                  <c:v>0.38572584656994757</c:v>
                </c:pt>
                <c:pt idx="73">
                  <c:v>0.3855363118962522</c:v>
                </c:pt>
                <c:pt idx="74">
                  <c:v>0.3853498260625346</c:v>
                </c:pt>
                <c:pt idx="75">
                  <c:v>0.38519561774147998</c:v>
                </c:pt>
                <c:pt idx="76">
                  <c:v>0.38472509432531798</c:v>
                </c:pt>
                <c:pt idx="77">
                  <c:v>0.38429520056165001</c:v>
                </c:pt>
                <c:pt idx="78">
                  <c:v>0.3840211472150592</c:v>
                </c:pt>
                <c:pt idx="79">
                  <c:v>0.38341061189151077</c:v>
                </c:pt>
                <c:pt idx="80">
                  <c:v>0.38288664247482201</c:v>
                </c:pt>
                <c:pt idx="81">
                  <c:v>0.38224366608454163</c:v>
                </c:pt>
                <c:pt idx="82">
                  <c:v>0.38202028800562682</c:v>
                </c:pt>
                <c:pt idx="83">
                  <c:v>0.38183558907590781</c:v>
                </c:pt>
                <c:pt idx="84">
                  <c:v>0.38145877522985022</c:v>
                </c:pt>
                <c:pt idx="85">
                  <c:v>0.38105979096705123</c:v>
                </c:pt>
                <c:pt idx="86">
                  <c:v>0.38045273503203558</c:v>
                </c:pt>
                <c:pt idx="87">
                  <c:v>0.38005425326213305</c:v>
                </c:pt>
                <c:pt idx="88">
                  <c:v>0.3797927649629908</c:v>
                </c:pt>
                <c:pt idx="89">
                  <c:v>0.37947583496910076</c:v>
                </c:pt>
                <c:pt idx="90">
                  <c:v>0.37909533528815398</c:v>
                </c:pt>
                <c:pt idx="91">
                  <c:v>0.37860908354297856</c:v>
                </c:pt>
                <c:pt idx="92">
                  <c:v>0.37849257090359645</c:v>
                </c:pt>
                <c:pt idx="93">
                  <c:v>0.37808123737586219</c:v>
                </c:pt>
                <c:pt idx="94">
                  <c:v>0.37798579017957462</c:v>
                </c:pt>
                <c:pt idx="95">
                  <c:v>0.37743757649838539</c:v>
                </c:pt>
                <c:pt idx="96">
                  <c:v>0.37720161095623883</c:v>
                </c:pt>
                <c:pt idx="97">
                  <c:v>0.37700054514215819</c:v>
                </c:pt>
                <c:pt idx="98">
                  <c:v>0.37674654923320083</c:v>
                </c:pt>
                <c:pt idx="99">
                  <c:v>0.37675652790147357</c:v>
                </c:pt>
                <c:pt idx="100">
                  <c:v>0.37677710235820805</c:v>
                </c:pt>
                <c:pt idx="101">
                  <c:v>0.37690339282343538</c:v>
                </c:pt>
                <c:pt idx="102">
                  <c:v>0.37715274242343322</c:v>
                </c:pt>
                <c:pt idx="103">
                  <c:v>0.37742379880355204</c:v>
                </c:pt>
                <c:pt idx="104">
                  <c:v>0.37762766407033083</c:v>
                </c:pt>
                <c:pt idx="105">
                  <c:v>0.37777118293903356</c:v>
                </c:pt>
                <c:pt idx="106">
                  <c:v>0.37800011235532938</c:v>
                </c:pt>
                <c:pt idx="107">
                  <c:v>0.37843758681749862</c:v>
                </c:pt>
                <c:pt idx="108">
                  <c:v>0.3787104004929252</c:v>
                </c:pt>
                <c:pt idx="109">
                  <c:v>0.37910011441620078</c:v>
                </c:pt>
                <c:pt idx="110">
                  <c:v>0.37952360154715881</c:v>
                </c:pt>
                <c:pt idx="111">
                  <c:v>0.37991208356129641</c:v>
                </c:pt>
                <c:pt idx="112">
                  <c:v>0.38008595607639278</c:v>
                </c:pt>
                <c:pt idx="113">
                  <c:v>0.38117462547775915</c:v>
                </c:pt>
                <c:pt idx="114">
                  <c:v>0.38268973794829697</c:v>
                </c:pt>
                <c:pt idx="115">
                  <c:v>0.38390154635627782</c:v>
                </c:pt>
                <c:pt idx="116">
                  <c:v>0.38547365831840202</c:v>
                </c:pt>
                <c:pt idx="117">
                  <c:v>0.38633449011034143</c:v>
                </c:pt>
                <c:pt idx="118">
                  <c:v>0.38701808475546801</c:v>
                </c:pt>
                <c:pt idx="119">
                  <c:v>0.3876029281441436</c:v>
                </c:pt>
                <c:pt idx="120">
                  <c:v>0.38855810403178803</c:v>
                </c:pt>
                <c:pt idx="121">
                  <c:v>0.38939113001188658</c:v>
                </c:pt>
                <c:pt idx="122">
                  <c:v>0.39017311009361022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0.33049138667270278</c:v>
                </c:pt>
                <c:pt idx="1">
                  <c:v>0.33268897308458178</c:v>
                </c:pt>
                <c:pt idx="2">
                  <c:v>0.33529673117910397</c:v>
                </c:pt>
                <c:pt idx="3">
                  <c:v>0.33767436481262342</c:v>
                </c:pt>
                <c:pt idx="4">
                  <c:v>0.3392727342948722</c:v>
                </c:pt>
                <c:pt idx="5">
                  <c:v>0.3414449821017696</c:v>
                </c:pt>
                <c:pt idx="6">
                  <c:v>0.34400942486289782</c:v>
                </c:pt>
                <c:pt idx="7">
                  <c:v>0.34685302876997071</c:v>
                </c:pt>
                <c:pt idx="8">
                  <c:v>0.34739008538195537</c:v>
                </c:pt>
                <c:pt idx="9">
                  <c:v>0.34791956412263092</c:v>
                </c:pt>
                <c:pt idx="10">
                  <c:v>0.34837285301629733</c:v>
                </c:pt>
                <c:pt idx="11">
                  <c:v>0.3490419118841539</c:v>
                </c:pt>
                <c:pt idx="12">
                  <c:v>0.34937537850124356</c:v>
                </c:pt>
                <c:pt idx="13">
                  <c:v>0.34957994971646228</c:v>
                </c:pt>
                <c:pt idx="14">
                  <c:v>0.34994932573854337</c:v>
                </c:pt>
                <c:pt idx="15">
                  <c:v>0.35055011089234744</c:v>
                </c:pt>
                <c:pt idx="16">
                  <c:v>0.35079255925454544</c:v>
                </c:pt>
                <c:pt idx="17">
                  <c:v>0.35102449100245342</c:v>
                </c:pt>
                <c:pt idx="18">
                  <c:v>0.35176247117716219</c:v>
                </c:pt>
                <c:pt idx="19">
                  <c:v>0.35230316224808134</c:v>
                </c:pt>
                <c:pt idx="20">
                  <c:v>0.35284544829085884</c:v>
                </c:pt>
                <c:pt idx="21">
                  <c:v>0.35338146825527811</c:v>
                </c:pt>
                <c:pt idx="22">
                  <c:v>0.35345330377177298</c:v>
                </c:pt>
                <c:pt idx="23">
                  <c:v>0.35332173587441346</c:v>
                </c:pt>
                <c:pt idx="24">
                  <c:v>0.35242742628035773</c:v>
                </c:pt>
                <c:pt idx="25">
                  <c:v>0.3513953608503011</c:v>
                </c:pt>
                <c:pt idx="26">
                  <c:v>0.35008116893193991</c:v>
                </c:pt>
                <c:pt idx="27">
                  <c:v>0.34927807927319632</c:v>
                </c:pt>
                <c:pt idx="28">
                  <c:v>0.34775634149906742</c:v>
                </c:pt>
                <c:pt idx="29">
                  <c:v>0.3459604150597908</c:v>
                </c:pt>
                <c:pt idx="30">
                  <c:v>0.34398341913968922</c:v>
                </c:pt>
                <c:pt idx="31">
                  <c:v>0.34253413943041322</c:v>
                </c:pt>
                <c:pt idx="32">
                  <c:v>0.34097822369684483</c:v>
                </c:pt>
                <c:pt idx="33">
                  <c:v>0.33969883133381901</c:v>
                </c:pt>
                <c:pt idx="34">
                  <c:v>0.33869509077065418</c:v>
                </c:pt>
                <c:pt idx="35">
                  <c:v>0.337563062895467</c:v>
                </c:pt>
                <c:pt idx="36">
                  <c:v>0.33689569386731799</c:v>
                </c:pt>
                <c:pt idx="37">
                  <c:v>0.33615697603490302</c:v>
                </c:pt>
                <c:pt idx="38">
                  <c:v>0.33542003218744937</c:v>
                </c:pt>
                <c:pt idx="39">
                  <c:v>0.33463879360470961</c:v>
                </c:pt>
                <c:pt idx="40">
                  <c:v>0.33340633308501899</c:v>
                </c:pt>
                <c:pt idx="41">
                  <c:v>0.3321953969033748</c:v>
                </c:pt>
                <c:pt idx="42">
                  <c:v>0.3310307575471404</c:v>
                </c:pt>
                <c:pt idx="43">
                  <c:v>0.33026382539371979</c:v>
                </c:pt>
                <c:pt idx="44">
                  <c:v>0.32917868013618456</c:v>
                </c:pt>
                <c:pt idx="45">
                  <c:v>0.3281863390986996</c:v>
                </c:pt>
                <c:pt idx="46">
                  <c:v>0.32754388704194159</c:v>
                </c:pt>
                <c:pt idx="47">
                  <c:v>0.3271510725694784</c:v>
                </c:pt>
                <c:pt idx="48">
                  <c:v>0.3268899462258904</c:v>
                </c:pt>
                <c:pt idx="49">
                  <c:v>0.326680257731086</c:v>
                </c:pt>
                <c:pt idx="50">
                  <c:v>0.32654447836275763</c:v>
                </c:pt>
                <c:pt idx="51">
                  <c:v>0.3265688161913658</c:v>
                </c:pt>
                <c:pt idx="52">
                  <c:v>0.32660135079516162</c:v>
                </c:pt>
                <c:pt idx="53">
                  <c:v>0.32655361088330404</c:v>
                </c:pt>
                <c:pt idx="54">
                  <c:v>0.32655526005899921</c:v>
                </c:pt>
                <c:pt idx="55">
                  <c:v>0.32653709606751458</c:v>
                </c:pt>
                <c:pt idx="56">
                  <c:v>0.32649222218932422</c:v>
                </c:pt>
                <c:pt idx="57">
                  <c:v>0.32648671203277263</c:v>
                </c:pt>
                <c:pt idx="58">
                  <c:v>0.32652228265698818</c:v>
                </c:pt>
                <c:pt idx="59">
                  <c:v>0.32655162121158582</c:v>
                </c:pt>
                <c:pt idx="60">
                  <c:v>0.32657970831871758</c:v>
                </c:pt>
                <c:pt idx="61">
                  <c:v>0.32666871879005416</c:v>
                </c:pt>
                <c:pt idx="62">
                  <c:v>0.32668732639239861</c:v>
                </c:pt>
                <c:pt idx="63">
                  <c:v>0.32672895202341579</c:v>
                </c:pt>
                <c:pt idx="64">
                  <c:v>0.32672237379989499</c:v>
                </c:pt>
                <c:pt idx="65">
                  <c:v>0.32670671421352759</c:v>
                </c:pt>
                <c:pt idx="66">
                  <c:v>0.32668519067332519</c:v>
                </c:pt>
                <c:pt idx="67">
                  <c:v>0.32657165699268659</c:v>
                </c:pt>
                <c:pt idx="68">
                  <c:v>0.32658305743460658</c:v>
                </c:pt>
                <c:pt idx="69">
                  <c:v>0.32653508187692176</c:v>
                </c:pt>
                <c:pt idx="70">
                  <c:v>0.32650103130991137</c:v>
                </c:pt>
                <c:pt idx="71">
                  <c:v>0.3265134507689596</c:v>
                </c:pt>
                <c:pt idx="72">
                  <c:v>0.32655210807773838</c:v>
                </c:pt>
                <c:pt idx="73">
                  <c:v>0.32657527754297383</c:v>
                </c:pt>
                <c:pt idx="74">
                  <c:v>0.3265837503748234</c:v>
                </c:pt>
                <c:pt idx="75">
                  <c:v>0.32656721539809003</c:v>
                </c:pt>
                <c:pt idx="76">
                  <c:v>0.32647360948517001</c:v>
                </c:pt>
                <c:pt idx="77">
                  <c:v>0.32633536553613796</c:v>
                </c:pt>
                <c:pt idx="78">
                  <c:v>0.32618462210543275</c:v>
                </c:pt>
                <c:pt idx="79">
                  <c:v>0.3260109308610572</c:v>
                </c:pt>
                <c:pt idx="80">
                  <c:v>0.32588669884840199</c:v>
                </c:pt>
                <c:pt idx="81">
                  <c:v>0.3257700292911524</c:v>
                </c:pt>
                <c:pt idx="82">
                  <c:v>0.32513043691922716</c:v>
                </c:pt>
                <c:pt idx="83">
                  <c:v>0.32456905286680221</c:v>
                </c:pt>
                <c:pt idx="84">
                  <c:v>0.32418934080959377</c:v>
                </c:pt>
                <c:pt idx="85">
                  <c:v>0.32391646457133683</c:v>
                </c:pt>
                <c:pt idx="86">
                  <c:v>0.32399180385333837</c:v>
                </c:pt>
                <c:pt idx="87">
                  <c:v>0.32404062542043099</c:v>
                </c:pt>
                <c:pt idx="88">
                  <c:v>0.32398393893532124</c:v>
                </c:pt>
                <c:pt idx="89">
                  <c:v>0.3239221200180652</c:v>
                </c:pt>
                <c:pt idx="90">
                  <c:v>0.32388534124709001</c:v>
                </c:pt>
                <c:pt idx="91">
                  <c:v>0.32405365231325539</c:v>
                </c:pt>
                <c:pt idx="92">
                  <c:v>0.3240795838496896</c:v>
                </c:pt>
                <c:pt idx="93">
                  <c:v>0.3239611066865058</c:v>
                </c:pt>
                <c:pt idx="94">
                  <c:v>0.3237962903668174</c:v>
                </c:pt>
                <c:pt idx="95">
                  <c:v>0.32373320371235859</c:v>
                </c:pt>
                <c:pt idx="96">
                  <c:v>0.32356731901868119</c:v>
                </c:pt>
                <c:pt idx="97">
                  <c:v>0.32339212798451178</c:v>
                </c:pt>
                <c:pt idx="98">
                  <c:v>0.32297652930666321</c:v>
                </c:pt>
                <c:pt idx="99">
                  <c:v>0.32266271875065838</c:v>
                </c:pt>
                <c:pt idx="100">
                  <c:v>0.322459112984818</c:v>
                </c:pt>
                <c:pt idx="101">
                  <c:v>0.32206778300034261</c:v>
                </c:pt>
                <c:pt idx="102">
                  <c:v>0.32132225829196681</c:v>
                </c:pt>
                <c:pt idx="103">
                  <c:v>0.32073032972812798</c:v>
                </c:pt>
                <c:pt idx="104">
                  <c:v>0.32028126412431918</c:v>
                </c:pt>
                <c:pt idx="105">
                  <c:v>0.31997859757648039</c:v>
                </c:pt>
                <c:pt idx="106">
                  <c:v>0.31945166964846061</c:v>
                </c:pt>
                <c:pt idx="107">
                  <c:v>0.31989340406334943</c:v>
                </c:pt>
                <c:pt idx="108">
                  <c:v>0.32034166285157678</c:v>
                </c:pt>
                <c:pt idx="109">
                  <c:v>0.3207814335817632</c:v>
                </c:pt>
                <c:pt idx="110">
                  <c:v>0.32139777529444524</c:v>
                </c:pt>
                <c:pt idx="111">
                  <c:v>0.32173003726621757</c:v>
                </c:pt>
                <c:pt idx="112">
                  <c:v>0.32199762318108721</c:v>
                </c:pt>
                <c:pt idx="113">
                  <c:v>0.32197162942776281</c:v>
                </c:pt>
                <c:pt idx="114">
                  <c:v>0.321764143558811</c:v>
                </c:pt>
                <c:pt idx="115">
                  <c:v>0.32197470649122417</c:v>
                </c:pt>
                <c:pt idx="116">
                  <c:v>0.32200306259758799</c:v>
                </c:pt>
                <c:pt idx="117">
                  <c:v>0.32251790625500459</c:v>
                </c:pt>
                <c:pt idx="118">
                  <c:v>0.32289988700120403</c:v>
                </c:pt>
                <c:pt idx="119">
                  <c:v>0.32358990338120036</c:v>
                </c:pt>
                <c:pt idx="120">
                  <c:v>0.32406128504955001</c:v>
                </c:pt>
                <c:pt idx="121">
                  <c:v>0.32444336649322741</c:v>
                </c:pt>
                <c:pt idx="122">
                  <c:v>0.32467534303180978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43866</c:v>
                </c:pt>
                <c:pt idx="1">
                  <c:v>43866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3916023960647092"/>
          <c:min val="0.31945166964846061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sell(9201)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3167</c:v>
                </c:pt>
                <c:pt idx="1">
                  <c:v>3205</c:v>
                </c:pt>
                <c:pt idx="2">
                  <c:v>3127</c:v>
                </c:pt>
                <c:pt idx="3">
                  <c:v>3072</c:v>
                </c:pt>
                <c:pt idx="4">
                  <c:v>3037</c:v>
                </c:pt>
                <c:pt idx="5">
                  <c:v>3095</c:v>
                </c:pt>
                <c:pt idx="6">
                  <c:v>3101</c:v>
                </c:pt>
                <c:pt idx="7">
                  <c:v>3127</c:v>
                </c:pt>
                <c:pt idx="8">
                  <c:v>3122</c:v>
                </c:pt>
                <c:pt idx="9">
                  <c:v>3134</c:v>
                </c:pt>
                <c:pt idx="10">
                  <c:v>3261</c:v>
                </c:pt>
                <c:pt idx="11">
                  <c:v>3230</c:v>
                </c:pt>
                <c:pt idx="12">
                  <c:v>3292</c:v>
                </c:pt>
                <c:pt idx="13">
                  <c:v>3303</c:v>
                </c:pt>
                <c:pt idx="14">
                  <c:v>3404</c:v>
                </c:pt>
                <c:pt idx="15">
                  <c:v>3383</c:v>
                </c:pt>
                <c:pt idx="16">
                  <c:v>3374</c:v>
                </c:pt>
                <c:pt idx="17">
                  <c:v>3421</c:v>
                </c:pt>
                <c:pt idx="18">
                  <c:v>3445</c:v>
                </c:pt>
                <c:pt idx="19">
                  <c:v>3432</c:v>
                </c:pt>
                <c:pt idx="20">
                  <c:v>3468</c:v>
                </c:pt>
                <c:pt idx="21">
                  <c:v>3389</c:v>
                </c:pt>
                <c:pt idx="22">
                  <c:v>3370</c:v>
                </c:pt>
                <c:pt idx="23">
                  <c:v>3303</c:v>
                </c:pt>
                <c:pt idx="24">
                  <c:v>3397</c:v>
                </c:pt>
                <c:pt idx="25">
                  <c:v>3416</c:v>
                </c:pt>
                <c:pt idx="26">
                  <c:v>3415</c:v>
                </c:pt>
                <c:pt idx="27">
                  <c:v>3381</c:v>
                </c:pt>
                <c:pt idx="28">
                  <c:v>3392</c:v>
                </c:pt>
                <c:pt idx="29">
                  <c:v>3401</c:v>
                </c:pt>
                <c:pt idx="30">
                  <c:v>3407</c:v>
                </c:pt>
                <c:pt idx="31">
                  <c:v>3382</c:v>
                </c:pt>
                <c:pt idx="32">
                  <c:v>3412</c:v>
                </c:pt>
                <c:pt idx="33">
                  <c:v>3454</c:v>
                </c:pt>
                <c:pt idx="34">
                  <c:v>3383</c:v>
                </c:pt>
                <c:pt idx="35">
                  <c:v>3367</c:v>
                </c:pt>
                <c:pt idx="36">
                  <c:v>3371</c:v>
                </c:pt>
                <c:pt idx="37">
                  <c:v>3379</c:v>
                </c:pt>
                <c:pt idx="38">
                  <c:v>3350</c:v>
                </c:pt>
                <c:pt idx="39">
                  <c:v>3367</c:v>
                </c:pt>
                <c:pt idx="40">
                  <c:v>3343</c:v>
                </c:pt>
                <c:pt idx="41">
                  <c:v>3358</c:v>
                </c:pt>
                <c:pt idx="42">
                  <c:v>3336</c:v>
                </c:pt>
                <c:pt idx="43">
                  <c:v>3367</c:v>
                </c:pt>
                <c:pt idx="44">
                  <c:v>3391</c:v>
                </c:pt>
                <c:pt idx="45">
                  <c:v>3402</c:v>
                </c:pt>
                <c:pt idx="46">
                  <c:v>3405</c:v>
                </c:pt>
                <c:pt idx="47">
                  <c:v>3393</c:v>
                </c:pt>
                <c:pt idx="48">
                  <c:v>3343</c:v>
                </c:pt>
                <c:pt idx="49">
                  <c:v>3347</c:v>
                </c:pt>
                <c:pt idx="50">
                  <c:v>3314</c:v>
                </c:pt>
                <c:pt idx="51">
                  <c:v>3357</c:v>
                </c:pt>
                <c:pt idx="52">
                  <c:v>3358</c:v>
                </c:pt>
                <c:pt idx="53">
                  <c:v>3320</c:v>
                </c:pt>
                <c:pt idx="54">
                  <c:v>3333</c:v>
                </c:pt>
                <c:pt idx="55">
                  <c:v>3354</c:v>
                </c:pt>
                <c:pt idx="56">
                  <c:v>3331</c:v>
                </c:pt>
                <c:pt idx="57">
                  <c:v>3357</c:v>
                </c:pt>
                <c:pt idx="58">
                  <c:v>3408</c:v>
                </c:pt>
                <c:pt idx="59">
                  <c:v>3371</c:v>
                </c:pt>
                <c:pt idx="60">
                  <c:v>3381</c:v>
                </c:pt>
                <c:pt idx="61">
                  <c:v>3417</c:v>
                </c:pt>
                <c:pt idx="62">
                  <c:v>3411</c:v>
                </c:pt>
                <c:pt idx="63">
                  <c:v>3359</c:v>
                </c:pt>
                <c:pt idx="64">
                  <c:v>3376</c:v>
                </c:pt>
                <c:pt idx="65">
                  <c:v>3374</c:v>
                </c:pt>
                <c:pt idx="66">
                  <c:v>3371</c:v>
                </c:pt>
                <c:pt idx="67">
                  <c:v>3327</c:v>
                </c:pt>
                <c:pt idx="68">
                  <c:v>3352</c:v>
                </c:pt>
                <c:pt idx="69">
                  <c:v>3355</c:v>
                </c:pt>
                <c:pt idx="70">
                  <c:v>3347</c:v>
                </c:pt>
                <c:pt idx="71">
                  <c:v>3350</c:v>
                </c:pt>
                <c:pt idx="72">
                  <c:v>3350</c:v>
                </c:pt>
                <c:pt idx="73">
                  <c:v>3375</c:v>
                </c:pt>
                <c:pt idx="74">
                  <c:v>3364</c:v>
                </c:pt>
                <c:pt idx="75">
                  <c:v>3354</c:v>
                </c:pt>
                <c:pt idx="76">
                  <c:v>3342</c:v>
                </c:pt>
                <c:pt idx="77">
                  <c:v>3329</c:v>
                </c:pt>
                <c:pt idx="78">
                  <c:v>3268</c:v>
                </c:pt>
                <c:pt idx="79">
                  <c:v>3247</c:v>
                </c:pt>
                <c:pt idx="80">
                  <c:v>3265</c:v>
                </c:pt>
                <c:pt idx="81">
                  <c:v>3271</c:v>
                </c:pt>
                <c:pt idx="82">
                  <c:v>3263</c:v>
                </c:pt>
                <c:pt idx="83">
                  <c:v>3241</c:v>
                </c:pt>
                <c:pt idx="84">
                  <c:v>3287</c:v>
                </c:pt>
                <c:pt idx="85">
                  <c:v>3298</c:v>
                </c:pt>
                <c:pt idx="86">
                  <c:v>3212</c:v>
                </c:pt>
                <c:pt idx="87">
                  <c:v>3322</c:v>
                </c:pt>
                <c:pt idx="88">
                  <c:v>3427</c:v>
                </c:pt>
                <c:pt idx="89">
                  <c:v>3429</c:v>
                </c:pt>
                <c:pt idx="90">
                  <c:v>3389</c:v>
                </c:pt>
                <c:pt idx="91">
                  <c:v>3379</c:v>
                </c:pt>
                <c:pt idx="92">
                  <c:v>3407</c:v>
                </c:pt>
                <c:pt idx="93">
                  <c:v>3398</c:v>
                </c:pt>
                <c:pt idx="94">
                  <c:v>3390</c:v>
                </c:pt>
                <c:pt idx="95">
                  <c:v>3455</c:v>
                </c:pt>
                <c:pt idx="96">
                  <c:v>3446</c:v>
                </c:pt>
                <c:pt idx="97">
                  <c:v>3402</c:v>
                </c:pt>
                <c:pt idx="98">
                  <c:v>3408</c:v>
                </c:pt>
                <c:pt idx="99">
                  <c:v>3344</c:v>
                </c:pt>
                <c:pt idx="100">
                  <c:v>3306</c:v>
                </c:pt>
                <c:pt idx="101">
                  <c:v>3315</c:v>
                </c:pt>
                <c:pt idx="102">
                  <c:v>3304</c:v>
                </c:pt>
                <c:pt idx="103">
                  <c:v>3332</c:v>
                </c:pt>
                <c:pt idx="104">
                  <c:v>3313</c:v>
                </c:pt>
                <c:pt idx="105">
                  <c:v>3319</c:v>
                </c:pt>
                <c:pt idx="106">
                  <c:v>3303</c:v>
                </c:pt>
                <c:pt idx="107">
                  <c:v>3266</c:v>
                </c:pt>
                <c:pt idx="108">
                  <c:v>3275</c:v>
                </c:pt>
                <c:pt idx="109">
                  <c:v>3267</c:v>
                </c:pt>
                <c:pt idx="110">
                  <c:v>3287</c:v>
                </c:pt>
                <c:pt idx="111">
                  <c:v>3257</c:v>
                </c:pt>
                <c:pt idx="112">
                  <c:v>3253</c:v>
                </c:pt>
                <c:pt idx="113">
                  <c:v>3300</c:v>
                </c:pt>
                <c:pt idx="114">
                  <c:v>3308</c:v>
                </c:pt>
                <c:pt idx="115">
                  <c:v>3273</c:v>
                </c:pt>
                <c:pt idx="116">
                  <c:v>3285</c:v>
                </c:pt>
                <c:pt idx="117">
                  <c:v>3294</c:v>
                </c:pt>
                <c:pt idx="118">
                  <c:v>3308</c:v>
                </c:pt>
                <c:pt idx="119">
                  <c:v>3323</c:v>
                </c:pt>
                <c:pt idx="120">
                  <c:v>3334</c:v>
                </c:pt>
                <c:pt idx="121">
                  <c:v>3316</c:v>
                </c:pt>
                <c:pt idx="122">
                  <c:v>3279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buy(8242)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2920.7656387665197</c:v>
                </c:pt>
                <c:pt idx="1">
                  <c:v>2932.3215859030838</c:v>
                </c:pt>
                <c:pt idx="2">
                  <c:v>2897.653744493392</c:v>
                </c:pt>
                <c:pt idx="3">
                  <c:v>2935.2105726872246</c:v>
                </c:pt>
                <c:pt idx="4">
                  <c:v>2860.0969162995593</c:v>
                </c:pt>
                <c:pt idx="5">
                  <c:v>2897.653744493392</c:v>
                </c:pt>
                <c:pt idx="6">
                  <c:v>2903.431718061674</c:v>
                </c:pt>
                <c:pt idx="7">
                  <c:v>3160.55154185022</c:v>
                </c:pt>
                <c:pt idx="8">
                  <c:v>3166.3295154185021</c:v>
                </c:pt>
                <c:pt idx="9">
                  <c:v>3192.3303964757711</c:v>
                </c:pt>
                <c:pt idx="10">
                  <c:v>3293.4449339207049</c:v>
                </c:pt>
                <c:pt idx="11">
                  <c:v>3319.4458149779734</c:v>
                </c:pt>
                <c:pt idx="12">
                  <c:v>3391.6704845814979</c:v>
                </c:pt>
                <c:pt idx="13">
                  <c:v>3377.225550660793</c:v>
                </c:pt>
                <c:pt idx="14">
                  <c:v>3449.4502202643171</c:v>
                </c:pt>
                <c:pt idx="15">
                  <c:v>3507.2299559471367</c:v>
                </c:pt>
                <c:pt idx="16">
                  <c:v>3481.2290748898677</c:v>
                </c:pt>
                <c:pt idx="17">
                  <c:v>3452.3392070484579</c:v>
                </c:pt>
                <c:pt idx="18">
                  <c:v>3449.4502202643171</c:v>
                </c:pt>
                <c:pt idx="19">
                  <c:v>3504.3409691629954</c:v>
                </c:pt>
                <c:pt idx="20">
                  <c:v>3510.1189427312775</c:v>
                </c:pt>
                <c:pt idx="21">
                  <c:v>3489.8960352422905</c:v>
                </c:pt>
                <c:pt idx="22">
                  <c:v>3556.3427312775329</c:v>
                </c:pt>
                <c:pt idx="23">
                  <c:v>3487.0070484581497</c:v>
                </c:pt>
                <c:pt idx="24">
                  <c:v>3544.7867841409693</c:v>
                </c:pt>
                <c:pt idx="25">
                  <c:v>3567.898678414097</c:v>
                </c:pt>
                <c:pt idx="26">
                  <c:v>3530.3418502202644</c:v>
                </c:pt>
                <c:pt idx="27">
                  <c:v>3492.7850220264318</c:v>
                </c:pt>
                <c:pt idx="28">
                  <c:v>3588.1215859030835</c:v>
                </c:pt>
                <c:pt idx="29">
                  <c:v>3648.7903083700439</c:v>
                </c:pt>
                <c:pt idx="30">
                  <c:v>3692.1251101321586</c:v>
                </c:pt>
                <c:pt idx="31">
                  <c:v>3721.0149779735684</c:v>
                </c:pt>
                <c:pt idx="32">
                  <c:v>3770.1277533039647</c:v>
                </c:pt>
                <c:pt idx="33">
                  <c:v>3877.0202643171806</c:v>
                </c:pt>
                <c:pt idx="34">
                  <c:v>3825.018502202643</c:v>
                </c:pt>
                <c:pt idx="35">
                  <c:v>3749.9048458149778</c:v>
                </c:pt>
                <c:pt idx="36">
                  <c:v>3614.1224669603525</c:v>
                </c:pt>
                <c:pt idx="37">
                  <c:v>3680.5691629955945</c:v>
                </c:pt>
                <c:pt idx="38">
                  <c:v>3657.4572687224668</c:v>
                </c:pt>
                <c:pt idx="39">
                  <c:v>3617.0114537444933</c:v>
                </c:pt>
                <c:pt idx="40">
                  <c:v>3582.3436123348015</c:v>
                </c:pt>
                <c:pt idx="41">
                  <c:v>3619.9004405286341</c:v>
                </c:pt>
                <c:pt idx="42">
                  <c:v>3530.3418502202644</c:v>
                </c:pt>
                <c:pt idx="43">
                  <c:v>3501.4519823788546</c:v>
                </c:pt>
                <c:pt idx="44">
                  <c:v>3562.120704845815</c:v>
                </c:pt>
                <c:pt idx="45">
                  <c:v>3507.2299559471367</c:v>
                </c:pt>
                <c:pt idx="46">
                  <c:v>3524.5638766519824</c:v>
                </c:pt>
                <c:pt idx="47">
                  <c:v>3513.0079295154183</c:v>
                </c:pt>
                <c:pt idx="48">
                  <c:v>3513.0079295154183</c:v>
                </c:pt>
                <c:pt idx="49">
                  <c:v>3573.6766519823786</c:v>
                </c:pt>
                <c:pt idx="50">
                  <c:v>3530.3418502202644</c:v>
                </c:pt>
                <c:pt idx="51">
                  <c:v>3461.0061674008812</c:v>
                </c:pt>
                <c:pt idx="52">
                  <c:v>3504.3409691629954</c:v>
                </c:pt>
                <c:pt idx="53">
                  <c:v>3556.3427312775329</c:v>
                </c:pt>
                <c:pt idx="54">
                  <c:v>3536.119823788546</c:v>
                </c:pt>
                <c:pt idx="55">
                  <c:v>3565.0096916299558</c:v>
                </c:pt>
                <c:pt idx="56">
                  <c:v>3515.8969162995595</c:v>
                </c:pt>
                <c:pt idx="57">
                  <c:v>3608.3444933920705</c:v>
                </c:pt>
                <c:pt idx="58">
                  <c:v>3640.1233480176211</c:v>
                </c:pt>
                <c:pt idx="59">
                  <c:v>3617.0114537444933</c:v>
                </c:pt>
                <c:pt idx="60">
                  <c:v>3666.1242290748896</c:v>
                </c:pt>
                <c:pt idx="61">
                  <c:v>3631.4563876651982</c:v>
                </c:pt>
                <c:pt idx="62">
                  <c:v>3643.0123348017619</c:v>
                </c:pt>
                <c:pt idx="63">
                  <c:v>3541.8977973568281</c:v>
                </c:pt>
                <c:pt idx="64">
                  <c:v>3475.4511013215856</c:v>
                </c:pt>
                <c:pt idx="65">
                  <c:v>3567.898678414097</c:v>
                </c:pt>
                <c:pt idx="66">
                  <c:v>3487.0070484581497</c:v>
                </c:pt>
                <c:pt idx="67">
                  <c:v>3565.0096916299558</c:v>
                </c:pt>
                <c:pt idx="68">
                  <c:v>3547.6757709251101</c:v>
                </c:pt>
                <c:pt idx="69">
                  <c:v>3556.3427312775329</c:v>
                </c:pt>
                <c:pt idx="70">
                  <c:v>3576.5656387665199</c:v>
                </c:pt>
                <c:pt idx="71">
                  <c:v>3591.0105726872248</c:v>
                </c:pt>
                <c:pt idx="72">
                  <c:v>3567.898678414097</c:v>
                </c:pt>
                <c:pt idx="73">
                  <c:v>3582.3436123348015</c:v>
                </c:pt>
                <c:pt idx="74">
                  <c:v>3547.6757709251101</c:v>
                </c:pt>
                <c:pt idx="75">
                  <c:v>3596.7885462555064</c:v>
                </c:pt>
                <c:pt idx="76">
                  <c:v>3570.7876651982378</c:v>
                </c:pt>
                <c:pt idx="77">
                  <c:v>3513.0079295154183</c:v>
                </c:pt>
                <c:pt idx="78">
                  <c:v>3527.4528634361232</c:v>
                </c:pt>
                <c:pt idx="79">
                  <c:v>3481.2290748898677</c:v>
                </c:pt>
                <c:pt idx="80">
                  <c:v>3521.6748898678416</c:v>
                </c:pt>
                <c:pt idx="81">
                  <c:v>3463.895154185022</c:v>
                </c:pt>
                <c:pt idx="82">
                  <c:v>3429.2273127753301</c:v>
                </c:pt>
                <c:pt idx="83">
                  <c:v>3437.8942731277534</c:v>
                </c:pt>
                <c:pt idx="84">
                  <c:v>3481.2290748898677</c:v>
                </c:pt>
                <c:pt idx="85">
                  <c:v>3539.0088105726873</c:v>
                </c:pt>
                <c:pt idx="86">
                  <c:v>3411.8933920704844</c:v>
                </c:pt>
                <c:pt idx="87">
                  <c:v>3478.3400881057269</c:v>
                </c:pt>
                <c:pt idx="88">
                  <c:v>3599.6775330396476</c:v>
                </c:pt>
                <c:pt idx="89">
                  <c:v>3617.0114537444933</c:v>
                </c:pt>
                <c:pt idx="90">
                  <c:v>3637.2343612334803</c:v>
                </c:pt>
                <c:pt idx="91">
                  <c:v>3550.5647577092509</c:v>
                </c:pt>
                <c:pt idx="92">
                  <c:v>3591.0105726872248</c:v>
                </c:pt>
                <c:pt idx="93">
                  <c:v>3475.4511013215856</c:v>
                </c:pt>
                <c:pt idx="94">
                  <c:v>3599.6775330396476</c:v>
                </c:pt>
                <c:pt idx="95">
                  <c:v>3585.2325991189427</c:v>
                </c:pt>
                <c:pt idx="96">
                  <c:v>3562.120704845815</c:v>
                </c:pt>
                <c:pt idx="97">
                  <c:v>3547.6757709251101</c:v>
                </c:pt>
                <c:pt idx="98">
                  <c:v>3429.2273127753301</c:v>
                </c:pt>
                <c:pt idx="99">
                  <c:v>3331.0017621145375</c:v>
                </c:pt>
                <c:pt idx="100">
                  <c:v>3258.7770925110131</c:v>
                </c:pt>
                <c:pt idx="101">
                  <c:v>3302.1118942731277</c:v>
                </c:pt>
                <c:pt idx="102">
                  <c:v>3209.6643171806168</c:v>
                </c:pt>
                <c:pt idx="103">
                  <c:v>3221.2202643171804</c:v>
                </c:pt>
                <c:pt idx="104">
                  <c:v>3174.9964757709249</c:v>
                </c:pt>
                <c:pt idx="105">
                  <c:v>3221.2202643171804</c:v>
                </c:pt>
                <c:pt idx="106">
                  <c:v>3172.1074889867841</c:v>
                </c:pt>
                <c:pt idx="107">
                  <c:v>3151.8845814977972</c:v>
                </c:pt>
                <c:pt idx="108">
                  <c:v>3157.6625550660792</c:v>
                </c:pt>
                <c:pt idx="109">
                  <c:v>3108.5497797356829</c:v>
                </c:pt>
                <c:pt idx="110">
                  <c:v>3206.7753303964755</c:v>
                </c:pt>
                <c:pt idx="111">
                  <c:v>3209.6643171806168</c:v>
                </c:pt>
                <c:pt idx="112">
                  <c:v>3186.552422907489</c:v>
                </c:pt>
                <c:pt idx="113">
                  <c:v>3215.4422907488988</c:v>
                </c:pt>
                <c:pt idx="114">
                  <c:v>3166.3295154185021</c:v>
                </c:pt>
                <c:pt idx="115">
                  <c:v>3128.7726872246694</c:v>
                </c:pt>
                <c:pt idx="116">
                  <c:v>3134.5506607929515</c:v>
                </c:pt>
                <c:pt idx="117">
                  <c:v>3206.7753303964755</c:v>
                </c:pt>
                <c:pt idx="118">
                  <c:v>3160.55154185022</c:v>
                </c:pt>
                <c:pt idx="119">
                  <c:v>3186.552422907489</c:v>
                </c:pt>
                <c:pt idx="120">
                  <c:v>3244.3321585903082</c:v>
                </c:pt>
                <c:pt idx="121">
                  <c:v>3281.8889867841408</c:v>
                </c:pt>
                <c:pt idx="122">
                  <c:v>3279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43866</c:v>
                </c:pt>
                <c:pt idx="1">
                  <c:v>43866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3877.0202643171806"/>
          <c:min val="2860.096916299559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072092033075916"/>
          <c:y val="2.718552935941277E-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-17270</c:v>
                </c:pt>
                <c:pt idx="1">
                  <c:v>-28670</c:v>
                </c:pt>
                <c:pt idx="2">
                  <c:v>-5270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13630</c:v>
                </c:pt>
                <c:pt idx="1">
                  <c:v>17230</c:v>
                </c:pt>
                <c:pt idx="2">
                  <c:v>6430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-3640</c:v>
                </c:pt>
                <c:pt idx="1">
                  <c:v>-11440</c:v>
                </c:pt>
                <c:pt idx="2">
                  <c:v>1160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43866</c:v>
                </c:pt>
                <c:pt idx="1">
                  <c:v>43866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0.87323035566056295</c:v>
                </c:pt>
                <c:pt idx="1">
                  <c:v>0.87744376621188103</c:v>
                </c:pt>
                <c:pt idx="2">
                  <c:v>0.86924880579387998</c:v>
                </c:pt>
                <c:pt idx="3">
                  <c:v>0.85074472874345097</c:v>
                </c:pt>
                <c:pt idx="4">
                  <c:v>0.81625833782566803</c:v>
                </c:pt>
                <c:pt idx="5">
                  <c:v>0.77382457772834901</c:v>
                </c:pt>
                <c:pt idx="6">
                  <c:v>0.71186771529403303</c:v>
                </c:pt>
                <c:pt idx="7">
                  <c:v>0.65658910559408301</c:v>
                </c:pt>
                <c:pt idx="8">
                  <c:v>0.57195052140145597</c:v>
                </c:pt>
                <c:pt idx="9">
                  <c:v>0.45279653815939802</c:v>
                </c:pt>
                <c:pt idx="10">
                  <c:v>0.38581757392043797</c:v>
                </c:pt>
                <c:pt idx="11">
                  <c:v>0.28277561064610202</c:v>
                </c:pt>
                <c:pt idx="12">
                  <c:v>0.22392165364813901</c:v>
                </c:pt>
                <c:pt idx="13">
                  <c:v>0.161510417778227</c:v>
                </c:pt>
                <c:pt idx="14">
                  <c:v>0.18496174516340499</c:v>
                </c:pt>
                <c:pt idx="15">
                  <c:v>0.18871013684204799</c:v>
                </c:pt>
                <c:pt idx="16">
                  <c:v>0.19128657089580101</c:v>
                </c:pt>
                <c:pt idx="17">
                  <c:v>0.22976834500582799</c:v>
                </c:pt>
                <c:pt idx="18">
                  <c:v>0.30375054362228199</c:v>
                </c:pt>
                <c:pt idx="19">
                  <c:v>0.35803404339334899</c:v>
                </c:pt>
                <c:pt idx="20">
                  <c:v>0.43934360795076499</c:v>
                </c:pt>
                <c:pt idx="21">
                  <c:v>0.47775320837110102</c:v>
                </c:pt>
                <c:pt idx="22">
                  <c:v>0.48071841682793698</c:v>
                </c:pt>
                <c:pt idx="23">
                  <c:v>0.49150619019192499</c:v>
                </c:pt>
                <c:pt idx="24">
                  <c:v>0.57589466150354196</c:v>
                </c:pt>
                <c:pt idx="25">
                  <c:v>0.61582499130645496</c:v>
                </c:pt>
                <c:pt idx="26">
                  <c:v>0.63957749714051804</c:v>
                </c:pt>
                <c:pt idx="27">
                  <c:v>0.64858347024570095</c:v>
                </c:pt>
                <c:pt idx="28">
                  <c:v>0.64794331783349401</c:v>
                </c:pt>
                <c:pt idx="29">
                  <c:v>0.64634155753002898</c:v>
                </c:pt>
                <c:pt idx="30">
                  <c:v>0.63760034964586598</c:v>
                </c:pt>
                <c:pt idx="31">
                  <c:v>0.63299952279059801</c:v>
                </c:pt>
                <c:pt idx="32">
                  <c:v>0.61873987458590696</c:v>
                </c:pt>
                <c:pt idx="33">
                  <c:v>0.54491541483262596</c:v>
                </c:pt>
                <c:pt idx="34">
                  <c:v>0.57476663472436496</c:v>
                </c:pt>
                <c:pt idx="35">
                  <c:v>0.60449340346493097</c:v>
                </c:pt>
                <c:pt idx="36">
                  <c:v>0.59788735735452703</c:v>
                </c:pt>
                <c:pt idx="37">
                  <c:v>0.59116422177138095</c:v>
                </c:pt>
                <c:pt idx="38">
                  <c:v>0.60633815379830902</c:v>
                </c:pt>
                <c:pt idx="39">
                  <c:v>0.54602641441204702</c:v>
                </c:pt>
                <c:pt idx="40">
                  <c:v>0.50874584322760397</c:v>
                </c:pt>
                <c:pt idx="41">
                  <c:v>0.50350112678298198</c:v>
                </c:pt>
                <c:pt idx="42">
                  <c:v>0.50074398494071803</c:v>
                </c:pt>
                <c:pt idx="43">
                  <c:v>0.49892917776344498</c:v>
                </c:pt>
                <c:pt idx="44">
                  <c:v>0.47372835086177001</c:v>
                </c:pt>
                <c:pt idx="45">
                  <c:v>0.47078467421872</c:v>
                </c:pt>
                <c:pt idx="46">
                  <c:v>0.47966833559961802</c:v>
                </c:pt>
                <c:pt idx="47">
                  <c:v>0.51223522646508601</c:v>
                </c:pt>
                <c:pt idx="48">
                  <c:v>0.53329696741202703</c:v>
                </c:pt>
                <c:pt idx="49">
                  <c:v>0.55693692489592195</c:v>
                </c:pt>
                <c:pt idx="50">
                  <c:v>0.57275085225522004</c:v>
                </c:pt>
                <c:pt idx="51">
                  <c:v>0.59275222812759498</c:v>
                </c:pt>
                <c:pt idx="52">
                  <c:v>0.61127128946696896</c:v>
                </c:pt>
                <c:pt idx="53">
                  <c:v>0.61978133261069301</c:v>
                </c:pt>
                <c:pt idx="54">
                  <c:v>0.61964406751620305</c:v>
                </c:pt>
                <c:pt idx="55">
                  <c:v>0.62980678582327798</c:v>
                </c:pt>
                <c:pt idx="56">
                  <c:v>0.637038467881205</c:v>
                </c:pt>
                <c:pt idx="57">
                  <c:v>0.64068862191048404</c:v>
                </c:pt>
                <c:pt idx="58">
                  <c:v>0.62947264391052704</c:v>
                </c:pt>
                <c:pt idx="59">
                  <c:v>0.62591302640650703</c:v>
                </c:pt>
                <c:pt idx="60">
                  <c:v>0.61395687611765903</c:v>
                </c:pt>
                <c:pt idx="61">
                  <c:v>0.59595270617598695</c:v>
                </c:pt>
                <c:pt idx="62">
                  <c:v>0.58219306195280296</c:v>
                </c:pt>
                <c:pt idx="63">
                  <c:v>0.58371219365992999</c:v>
                </c:pt>
                <c:pt idx="64">
                  <c:v>0.58488086607277801</c:v>
                </c:pt>
                <c:pt idx="65">
                  <c:v>0.58071282413986702</c:v>
                </c:pt>
                <c:pt idx="66">
                  <c:v>0.58786372036500401</c:v>
                </c:pt>
                <c:pt idx="67">
                  <c:v>0.61515421620976396</c:v>
                </c:pt>
                <c:pt idx="68">
                  <c:v>0.62908228886081996</c:v>
                </c:pt>
                <c:pt idx="69">
                  <c:v>0.64011012297770098</c:v>
                </c:pt>
                <c:pt idx="70">
                  <c:v>0.66018364293379495</c:v>
                </c:pt>
                <c:pt idx="71">
                  <c:v>0.67362459864670399</c:v>
                </c:pt>
                <c:pt idx="72">
                  <c:v>0.69367257957257</c:v>
                </c:pt>
                <c:pt idx="73">
                  <c:v>0.69577909946657202</c:v>
                </c:pt>
                <c:pt idx="74">
                  <c:v>0.69698437422549697</c:v>
                </c:pt>
                <c:pt idx="75">
                  <c:v>0.70725797799380297</c:v>
                </c:pt>
                <c:pt idx="76">
                  <c:v>0.72067663172355501</c:v>
                </c:pt>
                <c:pt idx="77">
                  <c:v>0.73543724289722101</c:v>
                </c:pt>
                <c:pt idx="78">
                  <c:v>0.76492330663561303</c:v>
                </c:pt>
                <c:pt idx="79">
                  <c:v>0.79044782356076804</c:v>
                </c:pt>
                <c:pt idx="80">
                  <c:v>0.81850144529980295</c:v>
                </c:pt>
                <c:pt idx="81">
                  <c:v>0.83854807011399302</c:v>
                </c:pt>
                <c:pt idx="82">
                  <c:v>0.85808457694051199</c:v>
                </c:pt>
                <c:pt idx="83">
                  <c:v>0.88152999531385901</c:v>
                </c:pt>
                <c:pt idx="84">
                  <c:v>0.89603664881526401</c:v>
                </c:pt>
                <c:pt idx="85">
                  <c:v>0.91233561879999603</c:v>
                </c:pt>
                <c:pt idx="86">
                  <c:v>0.93692480185777405</c:v>
                </c:pt>
                <c:pt idx="87">
                  <c:v>0.94278575757931504</c:v>
                </c:pt>
                <c:pt idx="88">
                  <c:v>0.94269350949855402</c:v>
                </c:pt>
                <c:pt idx="89">
                  <c:v>0.94080516366705802</c:v>
                </c:pt>
                <c:pt idx="90">
                  <c:v>0.94264417914514798</c:v>
                </c:pt>
                <c:pt idx="91">
                  <c:v>0.93914554920184801</c:v>
                </c:pt>
                <c:pt idx="92">
                  <c:v>0.93328549204253397</c:v>
                </c:pt>
                <c:pt idx="93">
                  <c:v>0.92444442242711999</c:v>
                </c:pt>
                <c:pt idx="94">
                  <c:v>0.91111680109390103</c:v>
                </c:pt>
                <c:pt idx="95">
                  <c:v>0.87574564887411099</c:v>
                </c:pt>
                <c:pt idx="96">
                  <c:v>0.86542851809755394</c:v>
                </c:pt>
                <c:pt idx="97">
                  <c:v>0.86539880403470004</c:v>
                </c:pt>
                <c:pt idx="98">
                  <c:v>0.86588441106659197</c:v>
                </c:pt>
                <c:pt idx="99">
                  <c:v>0.86387567386687303</c:v>
                </c:pt>
                <c:pt idx="100">
                  <c:v>0.86094743482976699</c:v>
                </c:pt>
                <c:pt idx="101">
                  <c:v>0.857678170105453</c:v>
                </c:pt>
                <c:pt idx="102">
                  <c:v>0.855687702561159</c:v>
                </c:pt>
                <c:pt idx="103">
                  <c:v>0.85088065168106697</c:v>
                </c:pt>
                <c:pt idx="104">
                  <c:v>0.84730741202349602</c:v>
                </c:pt>
                <c:pt idx="105">
                  <c:v>0.84347748432826997</c:v>
                </c:pt>
                <c:pt idx="106">
                  <c:v>0.83645994485789399</c:v>
                </c:pt>
                <c:pt idx="107">
                  <c:v>0.82554818560897403</c:v>
                </c:pt>
                <c:pt idx="108">
                  <c:v>0.81086159417353798</c:v>
                </c:pt>
                <c:pt idx="109">
                  <c:v>0.77687774428867196</c:v>
                </c:pt>
                <c:pt idx="110">
                  <c:v>0.75032703596077299</c:v>
                </c:pt>
                <c:pt idx="111">
                  <c:v>0.72253080296257699</c:v>
                </c:pt>
                <c:pt idx="112">
                  <c:v>0.68199284109214897</c:v>
                </c:pt>
                <c:pt idx="113">
                  <c:v>0.62511604969412504</c:v>
                </c:pt>
                <c:pt idx="114">
                  <c:v>0.56141138051511197</c:v>
                </c:pt>
                <c:pt idx="115">
                  <c:v>0.48435069520595297</c:v>
                </c:pt>
                <c:pt idx="116">
                  <c:v>0.400402535697304</c:v>
                </c:pt>
                <c:pt idx="117">
                  <c:v>0.32102363421625402</c:v>
                </c:pt>
                <c:pt idx="118">
                  <c:v>0.28895437999722401</c:v>
                </c:pt>
                <c:pt idx="119">
                  <c:v>0.30418767742014802</c:v>
                </c:pt>
                <c:pt idx="120">
                  <c:v>0.29206274685963501</c:v>
                </c:pt>
                <c:pt idx="121">
                  <c:v>0.313833230524938</c:v>
                </c:pt>
                <c:pt idx="122">
                  <c:v>0.36878545115859002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0.93040721726926301</c:v>
                </c:pt>
                <c:pt idx="1">
                  <c:v>0.93154203898384202</c:v>
                </c:pt>
                <c:pt idx="2">
                  <c:v>0.93229987797704705</c:v>
                </c:pt>
                <c:pt idx="3">
                  <c:v>0.93274905813317399</c:v>
                </c:pt>
                <c:pt idx="4">
                  <c:v>0.93311433676283795</c:v>
                </c:pt>
                <c:pt idx="5">
                  <c:v>0.93340268559292605</c:v>
                </c:pt>
                <c:pt idx="6">
                  <c:v>0.93348490245593996</c:v>
                </c:pt>
                <c:pt idx="7">
                  <c:v>0.93366658123487301</c:v>
                </c:pt>
                <c:pt idx="8">
                  <c:v>0.93401456786829695</c:v>
                </c:pt>
                <c:pt idx="9">
                  <c:v>0.93413074005816499</c:v>
                </c:pt>
                <c:pt idx="10">
                  <c:v>0.93457637792889203</c:v>
                </c:pt>
                <c:pt idx="11">
                  <c:v>0.93512654867744704</c:v>
                </c:pt>
                <c:pt idx="12">
                  <c:v>0.93546105904824195</c:v>
                </c:pt>
                <c:pt idx="13">
                  <c:v>0.93591161910619403</c:v>
                </c:pt>
                <c:pt idx="14">
                  <c:v>0.93616362660363595</c:v>
                </c:pt>
                <c:pt idx="15">
                  <c:v>0.93674466581845695</c:v>
                </c:pt>
                <c:pt idx="16">
                  <c:v>0.93718124505149203</c:v>
                </c:pt>
                <c:pt idx="17">
                  <c:v>0.93771899265720304</c:v>
                </c:pt>
                <c:pt idx="18">
                  <c:v>0.93773260358250998</c:v>
                </c:pt>
                <c:pt idx="19">
                  <c:v>0.93764346597939896</c:v>
                </c:pt>
                <c:pt idx="20">
                  <c:v>0.93716287533023801</c:v>
                </c:pt>
                <c:pt idx="21">
                  <c:v>0.93629166696553101</c:v>
                </c:pt>
                <c:pt idx="22">
                  <c:v>0.93568172176915998</c:v>
                </c:pt>
                <c:pt idx="23">
                  <c:v>0.93564674326666497</c:v>
                </c:pt>
                <c:pt idx="24">
                  <c:v>0.93488662779255305</c:v>
                </c:pt>
                <c:pt idx="25">
                  <c:v>0.93504187869120003</c:v>
                </c:pt>
                <c:pt idx="26">
                  <c:v>0.93495434740551098</c:v>
                </c:pt>
                <c:pt idx="27">
                  <c:v>0.935057834781298</c:v>
                </c:pt>
                <c:pt idx="28">
                  <c:v>0.93490483836897098</c:v>
                </c:pt>
                <c:pt idx="29">
                  <c:v>0.93501385558240802</c:v>
                </c:pt>
                <c:pt idx="30">
                  <c:v>0.93481836328401402</c:v>
                </c:pt>
                <c:pt idx="31">
                  <c:v>0.93405273804728295</c:v>
                </c:pt>
                <c:pt idx="32">
                  <c:v>0.93389868481242899</c:v>
                </c:pt>
                <c:pt idx="33">
                  <c:v>0.93271042691975403</c:v>
                </c:pt>
                <c:pt idx="34">
                  <c:v>0.93188592967594996</c:v>
                </c:pt>
                <c:pt idx="35">
                  <c:v>0.93066127876794702</c:v>
                </c:pt>
                <c:pt idx="36">
                  <c:v>0.92872608809144097</c:v>
                </c:pt>
                <c:pt idx="37">
                  <c:v>0.92732162409966401</c:v>
                </c:pt>
                <c:pt idx="38">
                  <c:v>0.92536868560374197</c:v>
                </c:pt>
                <c:pt idx="39">
                  <c:v>0.92172116155031802</c:v>
                </c:pt>
                <c:pt idx="40">
                  <c:v>0.92045402446773095</c:v>
                </c:pt>
                <c:pt idx="41">
                  <c:v>0.918726995820627</c:v>
                </c:pt>
                <c:pt idx="42">
                  <c:v>0.91735626348794996</c:v>
                </c:pt>
                <c:pt idx="43">
                  <c:v>0.91610383672697004</c:v>
                </c:pt>
                <c:pt idx="44">
                  <c:v>0.91500733459838401</c:v>
                </c:pt>
                <c:pt idx="45">
                  <c:v>0.91320879675626998</c:v>
                </c:pt>
                <c:pt idx="46">
                  <c:v>0.91245415919920203</c:v>
                </c:pt>
                <c:pt idx="47">
                  <c:v>0.90951424784072799</c:v>
                </c:pt>
                <c:pt idx="48">
                  <c:v>0.90921206754563599</c:v>
                </c:pt>
                <c:pt idx="49">
                  <c:v>0.90805092316927905</c:v>
                </c:pt>
                <c:pt idx="50">
                  <c:v>0.90809187546525105</c:v>
                </c:pt>
                <c:pt idx="51">
                  <c:v>0.90924960615326</c:v>
                </c:pt>
                <c:pt idx="52">
                  <c:v>0.91001547465571098</c:v>
                </c:pt>
                <c:pt idx="53">
                  <c:v>0.91110584759301705</c:v>
                </c:pt>
                <c:pt idx="54">
                  <c:v>0.91200292388694704</c:v>
                </c:pt>
                <c:pt idx="55">
                  <c:v>0.91312476208686799</c:v>
                </c:pt>
                <c:pt idx="56">
                  <c:v>0.91443096784230105</c:v>
                </c:pt>
                <c:pt idx="57">
                  <c:v>0.91575843960799197</c:v>
                </c:pt>
                <c:pt idx="58">
                  <c:v>0.91617708387998098</c:v>
                </c:pt>
                <c:pt idx="59">
                  <c:v>0.91638525826370199</c:v>
                </c:pt>
                <c:pt idx="60">
                  <c:v>0.91651643011624795</c:v>
                </c:pt>
                <c:pt idx="61">
                  <c:v>0.91529118306620405</c:v>
                </c:pt>
                <c:pt idx="62">
                  <c:v>0.91456937356911205</c:v>
                </c:pt>
                <c:pt idx="63">
                  <c:v>0.91303772565585695</c:v>
                </c:pt>
                <c:pt idx="64">
                  <c:v>0.91186338463545502</c:v>
                </c:pt>
                <c:pt idx="65">
                  <c:v>0.91185752192848302</c:v>
                </c:pt>
                <c:pt idx="66">
                  <c:v>0.91203807095557199</c:v>
                </c:pt>
                <c:pt idx="67">
                  <c:v>0.91233435984686895</c:v>
                </c:pt>
                <c:pt idx="68">
                  <c:v>0.91232267929355504</c:v>
                </c:pt>
                <c:pt idx="69">
                  <c:v>0.91158546247184002</c:v>
                </c:pt>
                <c:pt idx="70">
                  <c:v>0.91109243956969599</c:v>
                </c:pt>
                <c:pt idx="71">
                  <c:v>0.91051082822456797</c:v>
                </c:pt>
                <c:pt idx="72">
                  <c:v>0.91007101006925195</c:v>
                </c:pt>
                <c:pt idx="73">
                  <c:v>0.90986066572442803</c:v>
                </c:pt>
                <c:pt idx="74">
                  <c:v>0.90936536354994202</c:v>
                </c:pt>
                <c:pt idx="75">
                  <c:v>0.90871107897135694</c:v>
                </c:pt>
                <c:pt idx="76">
                  <c:v>0.90815391425297498</c:v>
                </c:pt>
                <c:pt idx="77">
                  <c:v>0.90598563485262196</c:v>
                </c:pt>
                <c:pt idx="78">
                  <c:v>0.90399708154734004</c:v>
                </c:pt>
                <c:pt idx="79">
                  <c:v>0.90209497610615197</c:v>
                </c:pt>
                <c:pt idx="80">
                  <c:v>0.90039368037502399</c:v>
                </c:pt>
                <c:pt idx="81">
                  <c:v>0.90037868634247598</c:v>
                </c:pt>
                <c:pt idx="82">
                  <c:v>0.90007091553534002</c:v>
                </c:pt>
                <c:pt idx="83">
                  <c:v>0.89988045218308399</c:v>
                </c:pt>
                <c:pt idx="84">
                  <c:v>0.89906834500747301</c:v>
                </c:pt>
                <c:pt idx="85">
                  <c:v>0.89909419672925694</c:v>
                </c:pt>
                <c:pt idx="86">
                  <c:v>0.89973337404099896</c:v>
                </c:pt>
                <c:pt idx="87">
                  <c:v>0.900128714416491</c:v>
                </c:pt>
                <c:pt idx="88">
                  <c:v>0.90077517195621204</c:v>
                </c:pt>
                <c:pt idx="89">
                  <c:v>0.90110863098763905</c:v>
                </c:pt>
                <c:pt idx="90">
                  <c:v>0.90185416230031501</c:v>
                </c:pt>
                <c:pt idx="91">
                  <c:v>0.90187296592425203</c:v>
                </c:pt>
                <c:pt idx="92">
                  <c:v>0.90187983802420302</c:v>
                </c:pt>
                <c:pt idx="93">
                  <c:v>0.90201573687189396</c:v>
                </c:pt>
                <c:pt idx="94">
                  <c:v>0.90234739568498301</c:v>
                </c:pt>
                <c:pt idx="95">
                  <c:v>0.90223412166069805</c:v>
                </c:pt>
                <c:pt idx="96">
                  <c:v>0.90214998004177005</c:v>
                </c:pt>
                <c:pt idx="97">
                  <c:v>0.902064827631609</c:v>
                </c:pt>
                <c:pt idx="98">
                  <c:v>0.90174397408823204</c:v>
                </c:pt>
                <c:pt idx="99">
                  <c:v>0.90122324152856803</c:v>
                </c:pt>
                <c:pt idx="100">
                  <c:v>0.90050791283184495</c:v>
                </c:pt>
                <c:pt idx="101">
                  <c:v>0.89986741842117701</c:v>
                </c:pt>
                <c:pt idx="102">
                  <c:v>0.89908731950749599</c:v>
                </c:pt>
                <c:pt idx="103">
                  <c:v>0.89847867004309701</c:v>
                </c:pt>
                <c:pt idx="104">
                  <c:v>0.89773297733297697</c:v>
                </c:pt>
                <c:pt idx="105">
                  <c:v>0.89694714342035098</c:v>
                </c:pt>
                <c:pt idx="106">
                  <c:v>0.89598364286204202</c:v>
                </c:pt>
                <c:pt idx="107">
                  <c:v>0.89479628571736503</c:v>
                </c:pt>
                <c:pt idx="108">
                  <c:v>0.89351346470159199</c:v>
                </c:pt>
                <c:pt idx="109">
                  <c:v>0.89212114523726604</c:v>
                </c:pt>
                <c:pt idx="110">
                  <c:v>0.89112594883421703</c:v>
                </c:pt>
                <c:pt idx="111">
                  <c:v>0.89021931571756097</c:v>
                </c:pt>
                <c:pt idx="112">
                  <c:v>0.88918310482442797</c:v>
                </c:pt>
                <c:pt idx="113">
                  <c:v>0.888023796417718</c:v>
                </c:pt>
                <c:pt idx="114">
                  <c:v>0.88662574171337005</c:v>
                </c:pt>
                <c:pt idx="115">
                  <c:v>0.88512872261956999</c:v>
                </c:pt>
                <c:pt idx="116">
                  <c:v>0.88349131928434299</c:v>
                </c:pt>
                <c:pt idx="117">
                  <c:v>0.88206587067295805</c:v>
                </c:pt>
                <c:pt idx="118">
                  <c:v>0.88053084137228999</c:v>
                </c:pt>
                <c:pt idx="119">
                  <c:v>0.87912092972462597</c:v>
                </c:pt>
                <c:pt idx="120">
                  <c:v>0.877761497732374</c:v>
                </c:pt>
                <c:pt idx="121">
                  <c:v>0.87642533132380895</c:v>
                </c:pt>
                <c:pt idx="122">
                  <c:v>0.87502588229372003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11072"/>
        <c:axId val="137812608"/>
      </c:line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3.2853034034689498E-2</c:v>
                </c:pt>
                <c:pt idx="1">
                  <c:v>6.2185757630771603E-2</c:v>
                </c:pt>
                <c:pt idx="2">
                  <c:v>0.144677239880796</c:v>
                </c:pt>
                <c:pt idx="3">
                  <c:v>0.14101687782661401</c:v>
                </c:pt>
                <c:pt idx="4">
                  <c:v>0.10044569213596399</c:v>
                </c:pt>
                <c:pt idx="5">
                  <c:v>7.3419329344656406E-2</c:v>
                </c:pt>
                <c:pt idx="6">
                  <c:v>0.29278003750640502</c:v>
                </c:pt>
                <c:pt idx="7">
                  <c:v>0.32184911698762098</c:v>
                </c:pt>
                <c:pt idx="8">
                  <c:v>0.28978893585119297</c:v>
                </c:pt>
                <c:pt idx="9">
                  <c:v>0.217444601550038</c:v>
                </c:pt>
                <c:pt idx="10">
                  <c:v>0.28397690356898703</c:v>
                </c:pt>
                <c:pt idx="11">
                  <c:v>0.291667153538407</c:v>
                </c:pt>
                <c:pt idx="12">
                  <c:v>0.227141751059459</c:v>
                </c:pt>
                <c:pt idx="13">
                  <c:v>0.23155210842642701</c:v>
                </c:pt>
                <c:pt idx="14">
                  <c:v>0.30882320904845401</c:v>
                </c:pt>
                <c:pt idx="15">
                  <c:v>0.27445595279746499</c:v>
                </c:pt>
                <c:pt idx="16">
                  <c:v>0.185878891563798</c:v>
                </c:pt>
                <c:pt idx="17">
                  <c:v>0.113497543257693</c:v>
                </c:pt>
                <c:pt idx="18">
                  <c:v>0.14468449218662499</c:v>
                </c:pt>
                <c:pt idx="19">
                  <c:v>6.8526209302643595E-2</c:v>
                </c:pt>
                <c:pt idx="20">
                  <c:v>7.1894844483638198E-2</c:v>
                </c:pt>
                <c:pt idx="21" formatCode="0.00E+00">
                  <c:v>0.120642428339347</c:v>
                </c:pt>
                <c:pt idx="22" formatCode="0.00E+00">
                  <c:v>0.13343170332715701</c:v>
                </c:pt>
                <c:pt idx="23">
                  <c:v>9.9209761651682701E-2</c:v>
                </c:pt>
                <c:pt idx="24">
                  <c:v>0.136377220112923</c:v>
                </c:pt>
                <c:pt idx="25">
                  <c:v>3.8116540806820198E-2</c:v>
                </c:pt>
                <c:pt idx="26">
                  <c:v>2.7880166116797701E-2</c:v>
                </c:pt>
                <c:pt idx="27" formatCode="0.00E+00">
                  <c:v>6.13301077705979E-2</c:v>
                </c:pt>
                <c:pt idx="28">
                  <c:v>6.7502840154509802E-2</c:v>
                </c:pt>
                <c:pt idx="29">
                  <c:v>4.99117620481822E-2</c:v>
                </c:pt>
                <c:pt idx="30">
                  <c:v>3.2627872912326501E-2</c:v>
                </c:pt>
                <c:pt idx="31" formatCode="0.00E+00">
                  <c:v>1.9156672052793099E-2</c:v>
                </c:pt>
                <c:pt idx="32" formatCode="0.00E+00">
                  <c:v>1.9850811319636198E-3</c:v>
                </c:pt>
                <c:pt idx="33" formatCode="0.00E+00">
                  <c:v>1.3940591370164901E-4</c:v>
                </c:pt>
                <c:pt idx="34" formatCode="0.00E+00">
                  <c:v>4.3299485161815404E-6</c:v>
                </c:pt>
                <c:pt idx="35" formatCode="0.00E+00">
                  <c:v>2.2011594688486701E-4</c:v>
                </c:pt>
                <c:pt idx="36" formatCode="0.00E+00">
                  <c:v>3.97597825804893E-5</c:v>
                </c:pt>
                <c:pt idx="37" formatCode="0.00E+00">
                  <c:v>1.1564600131425399E-5</c:v>
                </c:pt>
                <c:pt idx="38" formatCode="0.00E+00">
                  <c:v>1.7082778816822801E-5</c:v>
                </c:pt>
                <c:pt idx="39">
                  <c:v>0.16977212562830099</c:v>
                </c:pt>
                <c:pt idx="40">
                  <c:v>0.46489561056391698</c:v>
                </c:pt>
                <c:pt idx="41">
                  <c:v>0.91380161276446803</c:v>
                </c:pt>
                <c:pt idx="42">
                  <c:v>0.89713448244588601</c:v>
                </c:pt>
                <c:pt idx="43" formatCode="0.00E+00">
                  <c:v>0.972290110270563</c:v>
                </c:pt>
                <c:pt idx="44">
                  <c:v>0.98504989757599803</c:v>
                </c:pt>
                <c:pt idx="45">
                  <c:v>0.981352886383418</c:v>
                </c:pt>
                <c:pt idx="46">
                  <c:v>0.98370884634111699</c:v>
                </c:pt>
                <c:pt idx="47">
                  <c:v>0.97642681308811596</c:v>
                </c:pt>
                <c:pt idx="48">
                  <c:v>0.96387672601086505</c:v>
                </c:pt>
                <c:pt idx="49">
                  <c:v>0.97704811861883101</c:v>
                </c:pt>
                <c:pt idx="50">
                  <c:v>0.95405934395858505</c:v>
                </c:pt>
                <c:pt idx="51">
                  <c:v>0.90110623424674197</c:v>
                </c:pt>
                <c:pt idx="52">
                  <c:v>0.88150437664696701</c:v>
                </c:pt>
                <c:pt idx="53">
                  <c:v>0.763762589129233</c:v>
                </c:pt>
                <c:pt idx="54">
                  <c:v>0.938008685617438</c:v>
                </c:pt>
                <c:pt idx="55">
                  <c:v>0.95873024953904895</c:v>
                </c:pt>
                <c:pt idx="56">
                  <c:v>0.95339713394846604</c:v>
                </c:pt>
                <c:pt idx="57" formatCode="0.00E+00">
                  <c:v>0.915942971321271</c:v>
                </c:pt>
                <c:pt idx="58">
                  <c:v>0.88928206448901104</c:v>
                </c:pt>
                <c:pt idx="59">
                  <c:v>0.92335679045701402</c:v>
                </c:pt>
                <c:pt idx="60">
                  <c:v>0.93841846020590602</c:v>
                </c:pt>
                <c:pt idx="61">
                  <c:v>0.92211928721356295</c:v>
                </c:pt>
                <c:pt idx="62">
                  <c:v>0.90116244363787501</c:v>
                </c:pt>
                <c:pt idx="63">
                  <c:v>0.84979147179916703</c:v>
                </c:pt>
                <c:pt idx="64">
                  <c:v>0.84117896956367599</c:v>
                </c:pt>
                <c:pt idx="65">
                  <c:v>0.78840232124283804</c:v>
                </c:pt>
                <c:pt idx="66">
                  <c:v>0.79446478826312505</c:v>
                </c:pt>
                <c:pt idx="67">
                  <c:v>0.80884246228979895</c:v>
                </c:pt>
                <c:pt idx="68">
                  <c:v>0.78523768236443503</c:v>
                </c:pt>
                <c:pt idx="69">
                  <c:v>0.76020735299480102</c:v>
                </c:pt>
                <c:pt idx="70">
                  <c:v>0.76387839696983595</c:v>
                </c:pt>
                <c:pt idx="71">
                  <c:v>0.772515842181273</c:v>
                </c:pt>
                <c:pt idx="72">
                  <c:v>0.76983885350918502</c:v>
                </c:pt>
                <c:pt idx="73">
                  <c:v>0.59338604802196904</c:v>
                </c:pt>
                <c:pt idx="74">
                  <c:v>0.70363095333178705</c:v>
                </c:pt>
                <c:pt idx="75">
                  <c:v>0.72284253403857202</c:v>
                </c:pt>
                <c:pt idx="76">
                  <c:v>0.52764855845607805</c:v>
                </c:pt>
                <c:pt idx="77">
                  <c:v>0.42682051162696999</c:v>
                </c:pt>
                <c:pt idx="78">
                  <c:v>0.322707586628798</c:v>
                </c:pt>
                <c:pt idx="79">
                  <c:v>0.38461210560345399</c:v>
                </c:pt>
                <c:pt idx="80">
                  <c:v>0.37836907653358998</c:v>
                </c:pt>
                <c:pt idx="81">
                  <c:v>0.144697908746484</c:v>
                </c:pt>
                <c:pt idx="82">
                  <c:v>4.4420595007306503E-2</c:v>
                </c:pt>
                <c:pt idx="83">
                  <c:v>4.4253637958510103E-2</c:v>
                </c:pt>
                <c:pt idx="84">
                  <c:v>1.1773093911556299E-2</c:v>
                </c:pt>
                <c:pt idx="85">
                  <c:v>1.1600382960616401E-4</c:v>
                </c:pt>
                <c:pt idx="86">
                  <c:v>4.0396515161327104E-3</c:v>
                </c:pt>
                <c:pt idx="87">
                  <c:v>1.07399344512872E-2</c:v>
                </c:pt>
                <c:pt idx="88">
                  <c:v>1.04072488478893E-2</c:v>
                </c:pt>
                <c:pt idx="89">
                  <c:v>4.4988285113735302E-3</c:v>
                </c:pt>
                <c:pt idx="90">
                  <c:v>1.29569044215467E-2</c:v>
                </c:pt>
                <c:pt idx="91">
                  <c:v>2.7833421668951901E-2</c:v>
                </c:pt>
                <c:pt idx="92">
                  <c:v>0.12949030041092299</c:v>
                </c:pt>
                <c:pt idx="93">
                  <c:v>0.18531359853721199</c:v>
                </c:pt>
                <c:pt idx="94">
                  <c:v>0.79863403653526699</c:v>
                </c:pt>
                <c:pt idx="95">
                  <c:v>0.86778010475916001</c:v>
                </c:pt>
                <c:pt idx="96">
                  <c:v>0.75302924443098096</c:v>
                </c:pt>
                <c:pt idx="97">
                  <c:v>0.640111866082267</c:v>
                </c:pt>
                <c:pt idx="98">
                  <c:v>0.61619765058406195</c:v>
                </c:pt>
                <c:pt idx="99">
                  <c:v>0.64920232422141</c:v>
                </c:pt>
                <c:pt idx="100">
                  <c:v>0.63530751717211198</c:v>
                </c:pt>
                <c:pt idx="101">
                  <c:v>0.68962836618260903</c:v>
                </c:pt>
                <c:pt idx="102">
                  <c:v>0.53384089246116695</c:v>
                </c:pt>
                <c:pt idx="103">
                  <c:v>0.57653846195644198</c:v>
                </c:pt>
                <c:pt idx="104">
                  <c:v>0.45555442989781503</c:v>
                </c:pt>
                <c:pt idx="105">
                  <c:v>0.45094897101717701</c:v>
                </c:pt>
                <c:pt idx="106">
                  <c:v>0.53035394481823805</c:v>
                </c:pt>
                <c:pt idx="107">
                  <c:v>0.55047536392658003</c:v>
                </c:pt>
                <c:pt idx="108">
                  <c:v>0.59589136613461002</c:v>
                </c:pt>
                <c:pt idx="109">
                  <c:v>0.83805658496320901</c:v>
                </c:pt>
                <c:pt idx="110">
                  <c:v>0.82020374025899501</c:v>
                </c:pt>
                <c:pt idx="111">
                  <c:v>0.81658131572760295</c:v>
                </c:pt>
                <c:pt idx="112">
                  <c:v>0.87865649683969804</c:v>
                </c:pt>
                <c:pt idx="113">
                  <c:v>0.92113743118954505</c:v>
                </c:pt>
                <c:pt idx="114">
                  <c:v>0.918584087524003</c:v>
                </c:pt>
                <c:pt idx="115">
                  <c:v>0.85984209372815901</c:v>
                </c:pt>
                <c:pt idx="116">
                  <c:v>0.85988608557405699</c:v>
                </c:pt>
                <c:pt idx="117">
                  <c:v>0.74579738500474702</c:v>
                </c:pt>
                <c:pt idx="118">
                  <c:v>0.35441552552850097</c:v>
                </c:pt>
                <c:pt idx="119">
                  <c:v>0.41942606336763499</c:v>
                </c:pt>
                <c:pt idx="120">
                  <c:v>0.50329246921344395</c:v>
                </c:pt>
                <c:pt idx="121">
                  <c:v>0.53031626936787402</c:v>
                </c:pt>
                <c:pt idx="122">
                  <c:v>0.52012479976030401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5.0800015618354399E-2</c:v>
                </c:pt>
                <c:pt idx="1">
                  <c:v>6.5160832367443203E-2</c:v>
                </c:pt>
                <c:pt idx="2">
                  <c:v>5.8526064578857402E-2</c:v>
                </c:pt>
                <c:pt idx="3">
                  <c:v>5.1757161416711099E-2</c:v>
                </c:pt>
                <c:pt idx="4">
                  <c:v>5.0943373299857202E-2</c:v>
                </c:pt>
                <c:pt idx="5">
                  <c:v>7.6462926789009497E-2</c:v>
                </c:pt>
                <c:pt idx="6">
                  <c:v>8.2584830361377898E-2</c:v>
                </c:pt>
                <c:pt idx="7">
                  <c:v>8.0742261099470997E-2</c:v>
                </c:pt>
                <c:pt idx="8">
                  <c:v>9.1130660913968195E-2</c:v>
                </c:pt>
                <c:pt idx="9">
                  <c:v>9.7470715191945598E-2</c:v>
                </c:pt>
                <c:pt idx="10">
                  <c:v>9.3727882895283707E-2</c:v>
                </c:pt>
                <c:pt idx="11">
                  <c:v>8.98890125442246E-2</c:v>
                </c:pt>
                <c:pt idx="12">
                  <c:v>9.7983082733492599E-2</c:v>
                </c:pt>
                <c:pt idx="13">
                  <c:v>0.102827667279005</c:v>
                </c:pt>
                <c:pt idx="14">
                  <c:v>0.12542366362142901</c:v>
                </c:pt>
                <c:pt idx="15">
                  <c:v>9.61402527270553E-2</c:v>
                </c:pt>
                <c:pt idx="16">
                  <c:v>9.1515159963093395E-2</c:v>
                </c:pt>
                <c:pt idx="17">
                  <c:v>0.105855466599068</c:v>
                </c:pt>
                <c:pt idx="18" formatCode="0.00E+00">
                  <c:v>0.15583592511250999</c:v>
                </c:pt>
                <c:pt idx="19" formatCode="0.00E+00">
                  <c:v>0.17664874766070901</c:v>
                </c:pt>
                <c:pt idx="20" formatCode="0.00E+00">
                  <c:v>0.26063467501452797</c:v>
                </c:pt>
                <c:pt idx="21" formatCode="0.00E+00">
                  <c:v>0.30203449325633802</c:v>
                </c:pt>
                <c:pt idx="22">
                  <c:v>0.30589933874899</c:v>
                </c:pt>
                <c:pt idx="23">
                  <c:v>0.241273132313781</c:v>
                </c:pt>
                <c:pt idx="24">
                  <c:v>0.285126338774842</c:v>
                </c:pt>
                <c:pt idx="25">
                  <c:v>0.18924460895269499</c:v>
                </c:pt>
                <c:pt idx="26">
                  <c:v>0.22913927537697501</c:v>
                </c:pt>
                <c:pt idx="27">
                  <c:v>0.16028697095315</c:v>
                </c:pt>
                <c:pt idx="28">
                  <c:v>0.17946084920945601</c:v>
                </c:pt>
                <c:pt idx="29">
                  <c:v>0.15653552487578301</c:v>
                </c:pt>
                <c:pt idx="30">
                  <c:v>0.20157264494459901</c:v>
                </c:pt>
                <c:pt idx="31">
                  <c:v>0.30067288538468001</c:v>
                </c:pt>
                <c:pt idx="32">
                  <c:v>0.26561360221994001</c:v>
                </c:pt>
                <c:pt idx="33">
                  <c:v>0.47161749872277797</c:v>
                </c:pt>
                <c:pt idx="34">
                  <c:v>0.69701366197665104</c:v>
                </c:pt>
                <c:pt idx="35">
                  <c:v>0.73104892526863396</c:v>
                </c:pt>
                <c:pt idx="36">
                  <c:v>0.76263790343572302</c:v>
                </c:pt>
                <c:pt idx="37">
                  <c:v>0.76350691361884204</c:v>
                </c:pt>
                <c:pt idx="38">
                  <c:v>0.82425404673552805</c:v>
                </c:pt>
                <c:pt idx="39">
                  <c:v>0.92729991995586603</c:v>
                </c:pt>
                <c:pt idx="40">
                  <c:v>0.86384571954297695</c:v>
                </c:pt>
                <c:pt idx="41">
                  <c:v>0.89541756034599895</c:v>
                </c:pt>
                <c:pt idx="42">
                  <c:v>0.88435323931642196</c:v>
                </c:pt>
                <c:pt idx="43">
                  <c:v>0.89217419500915396</c:v>
                </c:pt>
                <c:pt idx="44">
                  <c:v>0.92318278758045302</c:v>
                </c:pt>
                <c:pt idx="45">
                  <c:v>0.95273445470517404</c:v>
                </c:pt>
                <c:pt idx="46">
                  <c:v>0.91665924615885497</c:v>
                </c:pt>
                <c:pt idx="47">
                  <c:v>0.97380235200190801</c:v>
                </c:pt>
                <c:pt idx="48">
                  <c:v>0.93228814486889899</c:v>
                </c:pt>
                <c:pt idx="49">
                  <c:v>0.95560853946433899</c:v>
                </c:pt>
                <c:pt idx="50">
                  <c:v>0.95511928916330802</c:v>
                </c:pt>
                <c:pt idx="51">
                  <c:v>0.78064421485852897</c:v>
                </c:pt>
                <c:pt idx="52">
                  <c:v>0.78207754502346205</c:v>
                </c:pt>
                <c:pt idx="53">
                  <c:v>0.81237407775722903</c:v>
                </c:pt>
                <c:pt idx="54">
                  <c:v>0.80491486945211899</c:v>
                </c:pt>
                <c:pt idx="55">
                  <c:v>0.743126112524088</c:v>
                </c:pt>
                <c:pt idx="56">
                  <c:v>0.68880054815124803</c:v>
                </c:pt>
                <c:pt idx="57">
                  <c:v>0.63760589342207297</c:v>
                </c:pt>
                <c:pt idx="58">
                  <c:v>0.70110115697953401</c:v>
                </c:pt>
                <c:pt idx="59">
                  <c:v>0.78791572533225496</c:v>
                </c:pt>
                <c:pt idx="60">
                  <c:v>0.80211731450764001</c:v>
                </c:pt>
                <c:pt idx="61">
                  <c:v>0.87597868971247805</c:v>
                </c:pt>
                <c:pt idx="62">
                  <c:v>0.85881025929821897</c:v>
                </c:pt>
                <c:pt idx="63">
                  <c:v>0.89675754289625498</c:v>
                </c:pt>
                <c:pt idx="64">
                  <c:v>0.82393068438582795</c:v>
                </c:pt>
                <c:pt idx="65">
                  <c:v>0.687543876825218</c:v>
                </c:pt>
                <c:pt idx="66">
                  <c:v>0.60764208667393205</c:v>
                </c:pt>
                <c:pt idx="67">
                  <c:v>0.57585935748436701</c:v>
                </c:pt>
                <c:pt idx="68">
                  <c:v>0.57922991520392797</c:v>
                </c:pt>
                <c:pt idx="69">
                  <c:v>0.64966709330741901</c:v>
                </c:pt>
                <c:pt idx="70">
                  <c:v>0.660561327871518</c:v>
                </c:pt>
                <c:pt idx="71">
                  <c:v>0.69742187953096302</c:v>
                </c:pt>
                <c:pt idx="72">
                  <c:v>0.63903994877394099</c:v>
                </c:pt>
                <c:pt idx="73">
                  <c:v>0.62103714605312799</c:v>
                </c:pt>
                <c:pt idx="74">
                  <c:v>0.59533467025447395</c:v>
                </c:pt>
                <c:pt idx="75">
                  <c:v>0.59919420695236703</c:v>
                </c:pt>
                <c:pt idx="76">
                  <c:v>0.55908847717936805</c:v>
                </c:pt>
                <c:pt idx="77">
                  <c:v>0.74900291251253204</c:v>
                </c:pt>
                <c:pt idx="78">
                  <c:v>0.83759975763045003</c:v>
                </c:pt>
                <c:pt idx="79">
                  <c:v>0.87728055881882205</c:v>
                </c:pt>
                <c:pt idx="80">
                  <c:v>0.81935027026521801</c:v>
                </c:pt>
                <c:pt idx="81">
                  <c:v>0.82725667050442497</c:v>
                </c:pt>
                <c:pt idx="82">
                  <c:v>0.90167721913017895</c:v>
                </c:pt>
                <c:pt idx="83">
                  <c:v>0.90353522924776897</c:v>
                </c:pt>
                <c:pt idx="84">
                  <c:v>0.86976611274328797</c:v>
                </c:pt>
                <c:pt idx="85">
                  <c:v>0.71241719103189005</c:v>
                </c:pt>
                <c:pt idx="86">
                  <c:v>0.63906037980947805</c:v>
                </c:pt>
                <c:pt idx="87">
                  <c:v>0.61273168537314204</c:v>
                </c:pt>
                <c:pt idx="88">
                  <c:v>0.53481601328325101</c:v>
                </c:pt>
                <c:pt idx="89">
                  <c:v>0.56987585868108204</c:v>
                </c:pt>
                <c:pt idx="90">
                  <c:v>0.55944486419008399</c:v>
                </c:pt>
                <c:pt idx="91">
                  <c:v>0.63038298150352201</c:v>
                </c:pt>
                <c:pt idx="92">
                  <c:v>0.63642791525526798</c:v>
                </c:pt>
                <c:pt idx="93">
                  <c:v>0.55640092033907296</c:v>
                </c:pt>
                <c:pt idx="94">
                  <c:v>0.54354281066138599</c:v>
                </c:pt>
                <c:pt idx="95">
                  <c:v>0.59360157170913896</c:v>
                </c:pt>
                <c:pt idx="96">
                  <c:v>0.59821863722240498</c:v>
                </c:pt>
                <c:pt idx="97">
                  <c:v>0.50673392407776796</c:v>
                </c:pt>
                <c:pt idx="98">
                  <c:v>0.49722752253984598</c:v>
                </c:pt>
                <c:pt idx="99">
                  <c:v>0.48689117382583202</c:v>
                </c:pt>
                <c:pt idx="100">
                  <c:v>0.49120075825741899</c:v>
                </c:pt>
                <c:pt idx="101">
                  <c:v>0.49401369129640199</c:v>
                </c:pt>
                <c:pt idx="102">
                  <c:v>0.49495022755859303</c:v>
                </c:pt>
                <c:pt idx="103">
                  <c:v>0.49042221166267302</c:v>
                </c:pt>
                <c:pt idx="104">
                  <c:v>0.49500018883350999</c:v>
                </c:pt>
                <c:pt idx="105">
                  <c:v>0.49624695101004901</c:v>
                </c:pt>
                <c:pt idx="106">
                  <c:v>0.50248414848396405</c:v>
                </c:pt>
                <c:pt idx="107">
                  <c:v>0.52084011517985995</c:v>
                </c:pt>
                <c:pt idx="108">
                  <c:v>0.52699131327543103</c:v>
                </c:pt>
                <c:pt idx="109">
                  <c:v>0.51896113477984596</c:v>
                </c:pt>
                <c:pt idx="110">
                  <c:v>0.47858722596076703</c:v>
                </c:pt>
                <c:pt idx="111">
                  <c:v>0.47720644850803401</c:v>
                </c:pt>
                <c:pt idx="112">
                  <c:v>0.47957894427025799</c:v>
                </c:pt>
                <c:pt idx="113">
                  <c:v>0.466757940664139</c:v>
                </c:pt>
                <c:pt idx="114">
                  <c:v>0.46819407918406097</c:v>
                </c:pt>
                <c:pt idx="115">
                  <c:v>0.46416276202524998</c:v>
                </c:pt>
                <c:pt idx="116">
                  <c:v>0.47014204934933002</c:v>
                </c:pt>
                <c:pt idx="117">
                  <c:v>0.47422520184084899</c:v>
                </c:pt>
                <c:pt idx="118">
                  <c:v>0.474751122390761</c:v>
                </c:pt>
                <c:pt idx="119">
                  <c:v>0.47008097091991702</c:v>
                </c:pt>
                <c:pt idx="120">
                  <c:v>0.45910905492339499</c:v>
                </c:pt>
                <c:pt idx="121">
                  <c:v>0.461463876997111</c:v>
                </c:pt>
                <c:pt idx="122">
                  <c:v>0.47080251770915899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7184"/>
        <c:axId val="137867648"/>
      </c:line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1.02113402061855</c:v>
                </c:pt>
                <c:pt idx="1">
                  <c:v>1.0210364289379099</c:v>
                </c:pt>
                <c:pt idx="2">
                  <c:v>1.0244865718799301</c:v>
                </c:pt>
                <c:pt idx="3">
                  <c:v>1.0070075266026399</c:v>
                </c:pt>
                <c:pt idx="4">
                  <c:v>1.0527173913043399</c:v>
                </c:pt>
                <c:pt idx="5">
                  <c:v>1.0551668460710399</c:v>
                </c:pt>
                <c:pt idx="6">
                  <c:v>1.03387570018671</c:v>
                </c:pt>
                <c:pt idx="7">
                  <c:v>1.0519828510182201</c:v>
                </c:pt>
                <c:pt idx="8">
                  <c:v>1.0437349074322499</c:v>
                </c:pt>
                <c:pt idx="9">
                  <c:v>1.0476445396145599</c:v>
                </c:pt>
                <c:pt idx="10">
                  <c:v>1.0529677934522199</c:v>
                </c:pt>
                <c:pt idx="11">
                  <c:v>1.04837852206273</c:v>
                </c:pt>
                <c:pt idx="12">
                  <c:v>1.0591684434968001</c:v>
                </c:pt>
                <c:pt idx="13">
                  <c:v>1.06293519014461</c:v>
                </c:pt>
                <c:pt idx="14">
                  <c:v>1.0583067092651699</c:v>
                </c:pt>
                <c:pt idx="15">
                  <c:v>1.0554811042615899</c:v>
                </c:pt>
                <c:pt idx="16">
                  <c:v>1.0511715593859401</c:v>
                </c:pt>
                <c:pt idx="17">
                  <c:v>1.05855245323936</c:v>
                </c:pt>
                <c:pt idx="18">
                  <c:v>1.06449001618996</c:v>
                </c:pt>
                <c:pt idx="19">
                  <c:v>1.0608017218186701</c:v>
                </c:pt>
                <c:pt idx="20">
                  <c:v>1.0734019501625101</c:v>
                </c:pt>
                <c:pt idx="21">
                  <c:v>1.0800775838182299</c:v>
                </c:pt>
                <c:pt idx="22">
                  <c:v>1.06945198046663</c:v>
                </c:pt>
                <c:pt idx="23">
                  <c:v>1.08650904033379</c:v>
                </c:pt>
                <c:pt idx="24">
                  <c:v>1.0745444505797901</c:v>
                </c:pt>
                <c:pt idx="25">
                  <c:v>1.0796143250688699</c:v>
                </c:pt>
                <c:pt idx="26">
                  <c:v>1.0864984751871301</c:v>
                </c:pt>
                <c:pt idx="27">
                  <c:v>1.0844246308163801</c:v>
                </c:pt>
                <c:pt idx="28">
                  <c:v>1.0789401048854499</c:v>
                </c:pt>
                <c:pt idx="29">
                  <c:v>1.08095499451152</c:v>
                </c:pt>
                <c:pt idx="30">
                  <c:v>1.0759425006780501</c:v>
                </c:pt>
                <c:pt idx="31">
                  <c:v>1.08287746170678</c:v>
                </c:pt>
                <c:pt idx="32">
                  <c:v>1.08151581243184</c:v>
                </c:pt>
                <c:pt idx="33">
                  <c:v>1.07956698240866</c:v>
                </c:pt>
                <c:pt idx="34">
                  <c:v>1.0750880997560299</c:v>
                </c:pt>
                <c:pt idx="35">
                  <c:v>1.07704829083016</c:v>
                </c:pt>
                <c:pt idx="36">
                  <c:v>1.0733718054410499</c:v>
                </c:pt>
                <c:pt idx="37">
                  <c:v>1.0758112898827299</c:v>
                </c:pt>
                <c:pt idx="38">
                  <c:v>1.0634963523372001</c:v>
                </c:pt>
                <c:pt idx="39">
                  <c:v>1.07065511640498</c:v>
                </c:pt>
                <c:pt idx="40">
                  <c:v>1.06111411573823</c:v>
                </c:pt>
                <c:pt idx="41">
                  <c:v>1.07729994556341</c:v>
                </c:pt>
                <c:pt idx="42">
                  <c:v>1.08597662771285</c:v>
                </c:pt>
                <c:pt idx="43">
                  <c:v>1.08473154362416</c:v>
                </c:pt>
                <c:pt idx="44">
                  <c:v>1.0945757997218299</c:v>
                </c:pt>
                <c:pt idx="45">
                  <c:v>1.0820083682008299</c:v>
                </c:pt>
                <c:pt idx="46">
                  <c:v>1.0812534664448099</c:v>
                </c:pt>
                <c:pt idx="47">
                  <c:v>1.07796892341842</c:v>
                </c:pt>
                <c:pt idx="48">
                  <c:v>1.0857775318206899</c:v>
                </c:pt>
                <c:pt idx="49">
                  <c:v>1.0857300884955701</c:v>
                </c:pt>
                <c:pt idx="50">
                  <c:v>1.085225679843</c:v>
                </c:pt>
                <c:pt idx="51">
                  <c:v>1.09600679694137</c:v>
                </c:pt>
                <c:pt idx="52">
                  <c:v>1.0979498861047801</c:v>
                </c:pt>
                <c:pt idx="53">
                  <c:v>1.1047345767575301</c:v>
                </c:pt>
                <c:pt idx="54">
                  <c:v>1.1052631578947301</c:v>
                </c:pt>
                <c:pt idx="55">
                  <c:v>1.101970865467</c:v>
                </c:pt>
                <c:pt idx="56">
                  <c:v>1.0979366463237401</c:v>
                </c:pt>
                <c:pt idx="57">
                  <c:v>1.0876892316480999</c:v>
                </c:pt>
                <c:pt idx="58">
                  <c:v>1.09018942606728</c:v>
                </c:pt>
                <c:pt idx="59">
                  <c:v>1.0867838910947201</c:v>
                </c:pt>
                <c:pt idx="60">
                  <c:v>1.11008645533141</c:v>
                </c:pt>
                <c:pt idx="61">
                  <c:v>1.09213547646383</c:v>
                </c:pt>
                <c:pt idx="62">
                  <c:v>1.1065261925665699</c:v>
                </c:pt>
                <c:pt idx="63">
                  <c:v>1.10046865846514</c:v>
                </c:pt>
                <c:pt idx="64">
                  <c:v>1.0776840267675201</c:v>
                </c:pt>
                <c:pt idx="65">
                  <c:v>1.0943451508936399</c:v>
                </c:pt>
                <c:pt idx="66">
                  <c:v>1.0713869463869401</c:v>
                </c:pt>
                <c:pt idx="67">
                  <c:v>1.06555944055944</c:v>
                </c:pt>
                <c:pt idx="68">
                  <c:v>1.10181818181818</c:v>
                </c:pt>
                <c:pt idx="69">
                  <c:v>1.09377817853922</c:v>
                </c:pt>
                <c:pt idx="70">
                  <c:v>1.0943055137089399</c:v>
                </c:pt>
                <c:pt idx="71">
                  <c:v>1.0727218759275701</c:v>
                </c:pt>
                <c:pt idx="72">
                  <c:v>1.0850484261501201</c:v>
                </c:pt>
                <c:pt idx="73">
                  <c:v>1.08859595340282</c:v>
                </c:pt>
                <c:pt idx="74">
                  <c:v>1.0915233415233401</c:v>
                </c:pt>
                <c:pt idx="75">
                  <c:v>1.0915171784736999</c:v>
                </c:pt>
                <c:pt idx="76">
                  <c:v>1.0689759036144499</c:v>
                </c:pt>
                <c:pt idx="77">
                  <c:v>1.0741079597438199</c:v>
                </c:pt>
                <c:pt idx="78">
                  <c:v>1.0711864406779601</c:v>
                </c:pt>
                <c:pt idx="79">
                  <c:v>1.0705445544554399</c:v>
                </c:pt>
                <c:pt idx="80">
                  <c:v>1.0802238805970099</c:v>
                </c:pt>
                <c:pt idx="81">
                  <c:v>1.0752019888129201</c:v>
                </c:pt>
                <c:pt idx="82">
                  <c:v>1.0805746408494601</c:v>
                </c:pt>
                <c:pt idx="83">
                  <c:v>1.08615288220551</c:v>
                </c:pt>
                <c:pt idx="84">
                  <c:v>1.0907971683594899</c:v>
                </c:pt>
                <c:pt idx="85">
                  <c:v>1.10067943174799</c:v>
                </c:pt>
                <c:pt idx="86">
                  <c:v>1.0974549968963301</c:v>
                </c:pt>
                <c:pt idx="87">
                  <c:v>1.0737160120845901</c:v>
                </c:pt>
                <c:pt idx="88">
                  <c:v>1.07167934464599</c:v>
                </c:pt>
                <c:pt idx="89">
                  <c:v>1.0791962174940899</c:v>
                </c:pt>
                <c:pt idx="90">
                  <c:v>1.06550218340611</c:v>
                </c:pt>
                <c:pt idx="91">
                  <c:v>1.0691443388072599</c:v>
                </c:pt>
                <c:pt idx="92">
                  <c:v>1.0608770917484101</c:v>
                </c:pt>
                <c:pt idx="93">
                  <c:v>1.06341463414634</c:v>
                </c:pt>
                <c:pt idx="94">
                  <c:v>1.0854700854700801</c:v>
                </c:pt>
                <c:pt idx="95">
                  <c:v>1.0811602695575699</c:v>
                </c:pt>
                <c:pt idx="96">
                  <c:v>1.06957030108155</c:v>
                </c:pt>
                <c:pt idx="97">
                  <c:v>1.0780329799764401</c:v>
                </c:pt>
                <c:pt idx="98">
                  <c:v>1.07355148604022</c:v>
                </c:pt>
                <c:pt idx="99">
                  <c:v>1.0618525289457601</c:v>
                </c:pt>
                <c:pt idx="100">
                  <c:v>1.0690298507462599</c:v>
                </c:pt>
                <c:pt idx="101">
                  <c:v>1.05864101768538</c:v>
                </c:pt>
                <c:pt idx="102">
                  <c:v>1.04592314901593</c:v>
                </c:pt>
                <c:pt idx="103">
                  <c:v>1.0550860719874799</c:v>
                </c:pt>
                <c:pt idx="104">
                  <c:v>1.04755905511811</c:v>
                </c:pt>
                <c:pt idx="105">
                  <c:v>1.0599107711918401</c:v>
                </c:pt>
                <c:pt idx="106">
                  <c:v>1.0588044184535399</c:v>
                </c:pt>
                <c:pt idx="107">
                  <c:v>1.06444226365718</c:v>
                </c:pt>
                <c:pt idx="108">
                  <c:v>1.0606460118655201</c:v>
                </c:pt>
                <c:pt idx="109">
                  <c:v>1.06814422758848</c:v>
                </c:pt>
                <c:pt idx="110">
                  <c:v>1.0621744791666601</c:v>
                </c:pt>
                <c:pt idx="111">
                  <c:v>1.08448844884488</c:v>
                </c:pt>
                <c:pt idx="112">
                  <c:v>1.0849867724867699</c:v>
                </c:pt>
                <c:pt idx="113">
                  <c:v>1.09563203176704</c:v>
                </c:pt>
                <c:pt idx="114">
                  <c:v>1.08769027134348</c:v>
                </c:pt>
                <c:pt idx="115">
                  <c:v>1.09809173083361</c:v>
                </c:pt>
                <c:pt idx="116">
                  <c:v>1.10867364157948</c:v>
                </c:pt>
                <c:pt idx="117">
                  <c:v>1.1088777219430399</c:v>
                </c:pt>
                <c:pt idx="118">
                  <c:v>1.10440677966101</c:v>
                </c:pt>
                <c:pt idx="119">
                  <c:v>1.1091091091091001</c:v>
                </c:pt>
                <c:pt idx="120">
                  <c:v>1.11384304479622</c:v>
                </c:pt>
                <c:pt idx="121">
                  <c:v>1.1216666666666599</c:v>
                </c:pt>
                <c:pt idx="122">
                  <c:v>1.14232964081906</c:v>
                </c:pt>
                <c:pt idx="123">
                  <c:v>1.1234899328859</c:v>
                </c:pt>
                <c:pt idx="124">
                  <c:v>1.1031592520954201</c:v>
                </c:pt>
                <c:pt idx="125">
                  <c:v>1.12507977026164</c:v>
                </c:pt>
                <c:pt idx="126">
                  <c:v>1.13928914505283</c:v>
                </c:pt>
                <c:pt idx="127">
                  <c:v>1.1454487587523801</c:v>
                </c:pt>
                <c:pt idx="128">
                  <c:v>1.0770156438026399</c:v>
                </c:pt>
                <c:pt idx="129">
                  <c:v>1.0714714714714699</c:v>
                </c:pt>
                <c:pt idx="130">
                  <c:v>1.0756936067551199</c:v>
                </c:pt>
                <c:pt idx="131">
                  <c:v>1.07494004796163</c:v>
                </c:pt>
                <c:pt idx="132">
                  <c:v>1.0815528137225301</c:v>
                </c:pt>
                <c:pt idx="133">
                  <c:v>1.07817197835237</c:v>
                </c:pt>
                <c:pt idx="134">
                  <c:v>1.0714924039320799</c:v>
                </c:pt>
                <c:pt idx="135">
                  <c:v>1.06478958522555</c:v>
                </c:pt>
                <c:pt idx="136">
                  <c:v>1.07751937984496</c:v>
                </c:pt>
                <c:pt idx="137">
                  <c:v>1.0907179333132999</c:v>
                </c:pt>
                <c:pt idx="138">
                  <c:v>1.09897094430992</c:v>
                </c:pt>
                <c:pt idx="139">
                  <c:v>1.0894039735099299</c:v>
                </c:pt>
                <c:pt idx="140">
                  <c:v>1.1041857622975799</c:v>
                </c:pt>
                <c:pt idx="141">
                  <c:v>1.0976502898992899</c:v>
                </c:pt>
                <c:pt idx="142">
                  <c:v>1.09452431936371</c:v>
                </c:pt>
                <c:pt idx="143">
                  <c:v>1.0980152671755701</c:v>
                </c:pt>
                <c:pt idx="144">
                  <c:v>1.1084963325183299</c:v>
                </c:pt>
                <c:pt idx="145">
                  <c:v>1.1004901960784299</c:v>
                </c:pt>
                <c:pt idx="146">
                  <c:v>1.1184210526315701</c:v>
                </c:pt>
                <c:pt idx="147">
                  <c:v>1.10544113126344</c:v>
                </c:pt>
                <c:pt idx="148">
                  <c:v>1.09079601990049</c:v>
                </c:pt>
                <c:pt idx="149">
                  <c:v>1.10324391765439</c:v>
                </c:pt>
                <c:pt idx="150">
                  <c:v>1.1059268600252199</c:v>
                </c:pt>
                <c:pt idx="151">
                  <c:v>1.1061751732829199</c:v>
                </c:pt>
                <c:pt idx="152">
                  <c:v>1.1146158650843201</c:v>
                </c:pt>
                <c:pt idx="153">
                  <c:v>1.1146716933710299</c:v>
                </c:pt>
                <c:pt idx="154">
                  <c:v>1.1042579837194699</c:v>
                </c:pt>
                <c:pt idx="155">
                  <c:v>1.1217501585288501</c:v>
                </c:pt>
                <c:pt idx="156">
                  <c:v>1.0980204342273301</c:v>
                </c:pt>
                <c:pt idx="157">
                  <c:v>1.12179487179487</c:v>
                </c:pt>
                <c:pt idx="158">
                  <c:v>1.1221545367104799</c:v>
                </c:pt>
                <c:pt idx="159">
                  <c:v>1.1138835572616701</c:v>
                </c:pt>
                <c:pt idx="160">
                  <c:v>1.11732909379968</c:v>
                </c:pt>
                <c:pt idx="161">
                  <c:v>1.12452350698856</c:v>
                </c:pt>
                <c:pt idx="162">
                  <c:v>1.1241202815099101</c:v>
                </c:pt>
                <c:pt idx="163">
                  <c:v>1.11922455573505</c:v>
                </c:pt>
                <c:pt idx="164">
                  <c:v>1.1101392938127601</c:v>
                </c:pt>
                <c:pt idx="165">
                  <c:v>1.1139812721989</c:v>
                </c:pt>
                <c:pt idx="166">
                  <c:v>1.1119157340355399</c:v>
                </c:pt>
                <c:pt idx="167">
                  <c:v>1.10228401191658</c:v>
                </c:pt>
                <c:pt idx="168">
                  <c:v>1.09283387622149</c:v>
                </c:pt>
                <c:pt idx="169">
                  <c:v>1.0935483870967699</c:v>
                </c:pt>
                <c:pt idx="170">
                  <c:v>1.07635069556777</c:v>
                </c:pt>
                <c:pt idx="171">
                  <c:v>1.07089912987431</c:v>
                </c:pt>
                <c:pt idx="172">
                  <c:v>1.06432936635574</c:v>
                </c:pt>
                <c:pt idx="173">
                  <c:v>1.0635688931913501</c:v>
                </c:pt>
                <c:pt idx="174">
                  <c:v>1.08206292572169</c:v>
                </c:pt>
                <c:pt idx="175">
                  <c:v>1.0917044718081601</c:v>
                </c:pt>
                <c:pt idx="176">
                  <c:v>1.07573812580231</c:v>
                </c:pt>
                <c:pt idx="177">
                  <c:v>1.0929032258064499</c:v>
                </c:pt>
                <c:pt idx="178">
                  <c:v>1.1036269430051799</c:v>
                </c:pt>
                <c:pt idx="179">
                  <c:v>1.0787427090084201</c:v>
                </c:pt>
                <c:pt idx="180">
                  <c:v>1.0796747967479601</c:v>
                </c:pt>
                <c:pt idx="181">
                  <c:v>1.0861275476659999</c:v>
                </c:pt>
                <c:pt idx="182">
                  <c:v>1.07559465623981</c:v>
                </c:pt>
                <c:pt idx="183">
                  <c:v>1.04542586750788</c:v>
                </c:pt>
                <c:pt idx="184">
                  <c:v>1.0282043246631101</c:v>
                </c:pt>
                <c:pt idx="185">
                  <c:v>1.0632147395171501</c:v>
                </c:pt>
                <c:pt idx="186">
                  <c:v>1.1047437121935599</c:v>
                </c:pt>
                <c:pt idx="187">
                  <c:v>1.1415844734330201</c:v>
                </c:pt>
                <c:pt idx="188">
                  <c:v>1.14290291573213</c:v>
                </c:pt>
                <c:pt idx="189">
                  <c:v>1.1353599999999999</c:v>
                </c:pt>
                <c:pt idx="190">
                  <c:v>1.1304621188305499</c:v>
                </c:pt>
                <c:pt idx="191">
                  <c:v>1.1434963247043699</c:v>
                </c:pt>
                <c:pt idx="192">
                  <c:v>1.12082018927444</c:v>
                </c:pt>
                <c:pt idx="193">
                  <c:v>1.11389236545682</c:v>
                </c:pt>
                <c:pt idx="194">
                  <c:v>1.1160324391765399</c:v>
                </c:pt>
                <c:pt idx="195">
                  <c:v>1.1068322981366401</c:v>
                </c:pt>
                <c:pt idx="196">
                  <c:v>1.1127374649641799</c:v>
                </c:pt>
                <c:pt idx="197">
                  <c:v>1.0993418990911901</c:v>
                </c:pt>
                <c:pt idx="198">
                  <c:v>1.0941324129275101</c:v>
                </c:pt>
                <c:pt idx="199">
                  <c:v>1.0905977584059701</c:v>
                </c:pt>
                <c:pt idx="200">
                  <c:v>1.0886503067484601</c:v>
                </c:pt>
                <c:pt idx="201">
                  <c:v>1.0789393477598199</c:v>
                </c:pt>
                <c:pt idx="202">
                  <c:v>1.08854961832061</c:v>
                </c:pt>
                <c:pt idx="203">
                  <c:v>1.0707346690953199</c:v>
                </c:pt>
                <c:pt idx="204">
                  <c:v>1.08604794099569</c:v>
                </c:pt>
                <c:pt idx="205">
                  <c:v>1.08284389489953</c:v>
                </c:pt>
                <c:pt idx="206">
                  <c:v>1.0857942182157201</c:v>
                </c:pt>
                <c:pt idx="207">
                  <c:v>1.0811575967285301</c:v>
                </c:pt>
                <c:pt idx="208">
                  <c:v>1.0837018319646201</c:v>
                </c:pt>
                <c:pt idx="209">
                  <c:v>1.0983453012800499</c:v>
                </c:pt>
                <c:pt idx="210">
                  <c:v>1.0974203338391499</c:v>
                </c:pt>
                <c:pt idx="211">
                  <c:v>1.0896168108776201</c:v>
                </c:pt>
                <c:pt idx="212">
                  <c:v>1.1157764742204299</c:v>
                </c:pt>
                <c:pt idx="213">
                  <c:v>1.13930034667507</c:v>
                </c:pt>
                <c:pt idx="214">
                  <c:v>1.1209243431465601</c:v>
                </c:pt>
                <c:pt idx="215">
                  <c:v>1.1278363694471001</c:v>
                </c:pt>
                <c:pt idx="216">
                  <c:v>1.13043478260869</c:v>
                </c:pt>
                <c:pt idx="217">
                  <c:v>1.1286871961102101</c:v>
                </c:pt>
                <c:pt idx="218">
                  <c:v>1.12504049238743</c:v>
                </c:pt>
                <c:pt idx="219">
                  <c:v>1.1083728278041001</c:v>
                </c:pt>
                <c:pt idx="220">
                  <c:v>1.11040407254215</c:v>
                </c:pt>
                <c:pt idx="221">
                  <c:v>1.10371318822023</c:v>
                </c:pt>
                <c:pt idx="222">
                  <c:v>1.0899437851342899</c:v>
                </c:pt>
                <c:pt idx="223">
                  <c:v>1.08310077519379</c:v>
                </c:pt>
                <c:pt idx="224">
                  <c:v>1.0727048675292601</c:v>
                </c:pt>
                <c:pt idx="225">
                  <c:v>1.0682866810212199</c:v>
                </c:pt>
                <c:pt idx="226">
                  <c:v>1.0795912047073299</c:v>
                </c:pt>
                <c:pt idx="227">
                  <c:v>1.0856079404466501</c:v>
                </c:pt>
                <c:pt idx="228">
                  <c:v>1.0918651407361499</c:v>
                </c:pt>
                <c:pt idx="229">
                  <c:v>1.09141617601487</c:v>
                </c:pt>
                <c:pt idx="230">
                  <c:v>1.0956790123456699</c:v>
                </c:pt>
                <c:pt idx="231">
                  <c:v>1.1003406627438801</c:v>
                </c:pt>
                <c:pt idx="232">
                  <c:v>1.1086419753086401</c:v>
                </c:pt>
                <c:pt idx="233">
                  <c:v>1.10006101281269</c:v>
                </c:pt>
                <c:pt idx="234">
                  <c:v>1.0781155015197501</c:v>
                </c:pt>
                <c:pt idx="235">
                  <c:v>1.0841720036596501</c:v>
                </c:pt>
                <c:pt idx="236">
                  <c:v>1.0789229340761299</c:v>
                </c:pt>
                <c:pt idx="237">
                  <c:v>1.0707070707070701</c:v>
                </c:pt>
                <c:pt idx="238">
                  <c:v>1.0706638115631599</c:v>
                </c:pt>
                <c:pt idx="239">
                  <c:v>1.0579174368453399</c:v>
                </c:pt>
                <c:pt idx="240">
                  <c:v>1.0507788161993701</c:v>
                </c:pt>
                <c:pt idx="241">
                  <c:v>1.06079027355623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1.1168488205602554</c:v>
                </c:pt>
                <c:pt idx="1">
                  <c:v>1.1160841335418334</c:v>
                </c:pt>
                <c:pt idx="2">
                  <c:v>1.114725625303018</c:v>
                </c:pt>
                <c:pt idx="3">
                  <c:v>1.1134681556184181</c:v>
                </c:pt>
                <c:pt idx="4">
                  <c:v>1.110558166249068</c:v>
                </c:pt>
                <c:pt idx="5">
                  <c:v>1.1103231108474967</c:v>
                </c:pt>
                <c:pt idx="6">
                  <c:v>1.1102235773792453</c:v>
                </c:pt>
                <c:pt idx="7">
                  <c:v>1.1090703659403622</c:v>
                </c:pt>
                <c:pt idx="8">
                  <c:v>1.1088010319316364</c:v>
                </c:pt>
                <c:pt idx="9">
                  <c:v>1.1082307099308824</c:v>
                </c:pt>
                <c:pt idx="10">
                  <c:v>1.1079133713001061</c:v>
                </c:pt>
                <c:pt idx="11">
                  <c:v>1.1081905190530312</c:v>
                </c:pt>
                <c:pt idx="12">
                  <c:v>1.1080224789685427</c:v>
                </c:pt>
                <c:pt idx="13">
                  <c:v>1.1077619353505515</c:v>
                </c:pt>
                <c:pt idx="14">
                  <c:v>1.107614361480983</c:v>
                </c:pt>
                <c:pt idx="15">
                  <c:v>1.1073060018445411</c:v>
                </c:pt>
                <c:pt idx="16">
                  <c:v>1.1069698210480121</c:v>
                </c:pt>
                <c:pt idx="17">
                  <c:v>1.1063225559151291</c:v>
                </c:pt>
                <c:pt idx="18">
                  <c:v>1.1062333605228134</c:v>
                </c:pt>
                <c:pt idx="19">
                  <c:v>1.1062644349373452</c:v>
                </c:pt>
                <c:pt idx="20">
                  <c:v>1.1060489356776317</c:v>
                </c:pt>
                <c:pt idx="21">
                  <c:v>1.1060493386691015</c:v>
                </c:pt>
                <c:pt idx="22">
                  <c:v>1.1061077198369185</c:v>
                </c:pt>
                <c:pt idx="23">
                  <c:v>1.10603891256267</c:v>
                </c:pt>
                <c:pt idx="24">
                  <c:v>1.1059539134850294</c:v>
                </c:pt>
                <c:pt idx="25">
                  <c:v>1.1062085383221278</c:v>
                </c:pt>
                <c:pt idx="26">
                  <c:v>1.1062660815050649</c:v>
                </c:pt>
                <c:pt idx="27">
                  <c:v>1.1065013377193278</c:v>
                </c:pt>
                <c:pt idx="28">
                  <c:v>1.1073643333471932</c:v>
                </c:pt>
                <c:pt idx="29">
                  <c:v>1.1077547309931441</c:v>
                </c:pt>
                <c:pt idx="30">
                  <c:v>1.1084246330194145</c:v>
                </c:pt>
                <c:pt idx="31">
                  <c:v>1.1086082197429892</c:v>
                </c:pt>
                <c:pt idx="32">
                  <c:v>1.1087297772391849</c:v>
                </c:pt>
                <c:pt idx="33">
                  <c:v>1.1087351065941164</c:v>
                </c:pt>
                <c:pt idx="34">
                  <c:v>1.1088307761324552</c:v>
                </c:pt>
                <c:pt idx="35">
                  <c:v>1.1088433970738152</c:v>
                </c:pt>
                <c:pt idx="36">
                  <c:v>1.1089195180403237</c:v>
                </c:pt>
                <c:pt idx="37">
                  <c:v>1.109052566834124</c:v>
                </c:pt>
                <c:pt idx="38">
                  <c:v>1.1091846531193834</c:v>
                </c:pt>
                <c:pt idx="39">
                  <c:v>1.1095823166489198</c:v>
                </c:pt>
                <c:pt idx="40">
                  <c:v>1.1097707626500366</c:v>
                </c:pt>
                <c:pt idx="41">
                  <c:v>1.1101843836093013</c:v>
                </c:pt>
                <c:pt idx="42">
                  <c:v>1.1112694744815435</c:v>
                </c:pt>
                <c:pt idx="43">
                  <c:v>1.112216214405541</c:v>
                </c:pt>
                <c:pt idx="44">
                  <c:v>1.1129124948099163</c:v>
                </c:pt>
                <c:pt idx="45">
                  <c:v>1.1135973748244077</c:v>
                </c:pt>
                <c:pt idx="46">
                  <c:v>1.1148496938276167</c:v>
                </c:pt>
                <c:pt idx="47">
                  <c:v>1.1166071414694829</c:v>
                </c:pt>
                <c:pt idx="48">
                  <c:v>1.1200880400113249</c:v>
                </c:pt>
                <c:pt idx="49">
                  <c:v>1.1217088857736592</c:v>
                </c:pt>
                <c:pt idx="50">
                  <c:v>1.1221854698596327</c:v>
                </c:pt>
                <c:pt idx="51">
                  <c:v>1.1238429708357576</c:v>
                </c:pt>
                <c:pt idx="52">
                  <c:v>1.1262946442753843</c:v>
                </c:pt>
                <c:pt idx="53">
                  <c:v>1.1290953165129174</c:v>
                </c:pt>
                <c:pt idx="54">
                  <c:v>1.1285672843130772</c:v>
                </c:pt>
                <c:pt idx="55">
                  <c:v>1.1280121738376092</c:v>
                </c:pt>
                <c:pt idx="56">
                  <c:v>1.1275516105599377</c:v>
                </c:pt>
                <c:pt idx="57">
                  <c:v>1.1272084073331217</c:v>
                </c:pt>
                <c:pt idx="58">
                  <c:v>1.1271294156613956</c:v>
                </c:pt>
                <c:pt idx="59">
                  <c:v>1.1269795695254194</c:v>
                </c:pt>
                <c:pt idx="60">
                  <c:v>1.1268827050311661</c:v>
                </c:pt>
                <c:pt idx="61">
                  <c:v>1.1260979196320711</c:v>
                </c:pt>
                <c:pt idx="62">
                  <c:v>1.1258854826063482</c:v>
                </c:pt>
                <c:pt idx="63">
                  <c:v>1.1253743515737986</c:v>
                </c:pt>
                <c:pt idx="64">
                  <c:v>1.125323494088899</c:v>
                </c:pt>
                <c:pt idx="65">
                  <c:v>1.1254784888616043</c:v>
                </c:pt>
                <c:pt idx="66">
                  <c:v>1.1258039028839464</c:v>
                </c:pt>
                <c:pt idx="67">
                  <c:v>1.1261709410020442</c:v>
                </c:pt>
                <c:pt idx="68">
                  <c:v>1.1263971506426766</c:v>
                </c:pt>
                <c:pt idx="69">
                  <c:v>1.1262718528819387</c:v>
                </c:pt>
                <c:pt idx="70">
                  <c:v>1.1267774764651728</c:v>
                </c:pt>
                <c:pt idx="71">
                  <c:v>1.1269589281935743</c:v>
                </c:pt>
                <c:pt idx="72">
                  <c:v>1.1281689608525098</c:v>
                </c:pt>
                <c:pt idx="73">
                  <c:v>1.1286868150661045</c:v>
                </c:pt>
                <c:pt idx="74">
                  <c:v>1.1287270551985504</c:v>
                </c:pt>
                <c:pt idx="75">
                  <c:v>1.1290514652457142</c:v>
                </c:pt>
                <c:pt idx="76">
                  <c:v>1.1294700292991848</c:v>
                </c:pt>
                <c:pt idx="77">
                  <c:v>1.130023839021252</c:v>
                </c:pt>
                <c:pt idx="78">
                  <c:v>1.1309368228173062</c:v>
                </c:pt>
                <c:pt idx="79">
                  <c:v>1.1318088104594728</c:v>
                </c:pt>
                <c:pt idx="80">
                  <c:v>1.1322379051054823</c:v>
                </c:pt>
                <c:pt idx="81">
                  <c:v>1.1334189069586158</c:v>
                </c:pt>
                <c:pt idx="82">
                  <c:v>1.1336626782703749</c:v>
                </c:pt>
                <c:pt idx="83">
                  <c:v>1.1347952588679415</c:v>
                </c:pt>
                <c:pt idx="84">
                  <c:v>1.1358812284679174</c:v>
                </c:pt>
                <c:pt idx="85">
                  <c:v>1.1365146406822459</c:v>
                </c:pt>
                <c:pt idx="86">
                  <c:v>1.1370922662281062</c:v>
                </c:pt>
                <c:pt idx="87">
                  <c:v>1.1380774808763281</c:v>
                </c:pt>
                <c:pt idx="88">
                  <c:v>1.1391850097879175</c:v>
                </c:pt>
                <c:pt idx="89">
                  <c:v>1.1400080602777503</c:v>
                </c:pt>
                <c:pt idx="90">
                  <c:v>1.1404982634658754</c:v>
                </c:pt>
                <c:pt idx="91">
                  <c:v>1.1409712254279809</c:v>
                </c:pt>
                <c:pt idx="92">
                  <c:v>1.1413966114863305</c:v>
                </c:pt>
                <c:pt idx="93">
                  <c:v>1.1413629571134281</c:v>
                </c:pt>
                <c:pt idx="94">
                  <c:v>1.1412019635865998</c:v>
                </c:pt>
                <c:pt idx="95">
                  <c:v>1.1412601791994783</c:v>
                </c:pt>
                <c:pt idx="96">
                  <c:v>1.1412850612435845</c:v>
                </c:pt>
                <c:pt idx="97">
                  <c:v>1.1412652317296554</c:v>
                </c:pt>
                <c:pt idx="98">
                  <c:v>1.1414522082982013</c:v>
                </c:pt>
                <c:pt idx="99">
                  <c:v>1.1416144451365993</c:v>
                </c:pt>
                <c:pt idx="100">
                  <c:v>1.1413611781382949</c:v>
                </c:pt>
                <c:pt idx="101">
                  <c:v>1.141283173554791</c:v>
                </c:pt>
                <c:pt idx="102">
                  <c:v>1.1409543922129284</c:v>
                </c:pt>
                <c:pt idx="103">
                  <c:v>1.1401167886886627</c:v>
                </c:pt>
                <c:pt idx="104">
                  <c:v>1.1397604661750604</c:v>
                </c:pt>
                <c:pt idx="105">
                  <c:v>1.1388589596430245</c:v>
                </c:pt>
                <c:pt idx="106">
                  <c:v>1.1384274497624731</c:v>
                </c:pt>
                <c:pt idx="107">
                  <c:v>1.1378966081531106</c:v>
                </c:pt>
                <c:pt idx="108">
                  <c:v>1.1376338102857042</c:v>
                </c:pt>
                <c:pt idx="109">
                  <c:v>1.1383306865794631</c:v>
                </c:pt>
                <c:pt idx="110">
                  <c:v>1.1402919672735985</c:v>
                </c:pt>
                <c:pt idx="111">
                  <c:v>1.140261702691705</c:v>
                </c:pt>
                <c:pt idx="112">
                  <c:v>1.1404668520445773</c:v>
                </c:pt>
                <c:pt idx="113">
                  <c:v>1.1422975194013765</c:v>
                </c:pt>
                <c:pt idx="114">
                  <c:v>1.1441016914609865</c:v>
                </c:pt>
                <c:pt idx="115">
                  <c:v>1.1454311665207939</c:v>
                </c:pt>
                <c:pt idx="116">
                  <c:v>1.1464102825862661</c:v>
                </c:pt>
                <c:pt idx="117">
                  <c:v>1.1479014215745373</c:v>
                </c:pt>
                <c:pt idx="118">
                  <c:v>1.1482542315858077</c:v>
                </c:pt>
                <c:pt idx="119">
                  <c:v>1.1484722723559146</c:v>
                </c:pt>
                <c:pt idx="120">
                  <c:v>1.1486567791533118</c:v>
                </c:pt>
                <c:pt idx="121">
                  <c:v>1.1484873565306282</c:v>
                </c:pt>
                <c:pt idx="122">
                  <c:v>1.1482019649462791</c:v>
                </c:pt>
                <c:pt idx="123">
                  <c:v>1.1466250846063613</c:v>
                </c:pt>
                <c:pt idx="124">
                  <c:v>1.1459262143221736</c:v>
                </c:pt>
                <c:pt idx="125">
                  <c:v>1.1457947543571925</c:v>
                </c:pt>
                <c:pt idx="126">
                  <c:v>1.1449814047037692</c:v>
                </c:pt>
                <c:pt idx="127">
                  <c:v>1.1434241684360056</c:v>
                </c:pt>
                <c:pt idx="128">
                  <c:v>1.1413520677298661</c:v>
                </c:pt>
                <c:pt idx="129">
                  <c:v>1.1414451425047107</c:v>
                </c:pt>
                <c:pt idx="130">
                  <c:v>1.1413135392916525</c:v>
                </c:pt>
                <c:pt idx="131">
                  <c:v>1.1412512673234245</c:v>
                </c:pt>
                <c:pt idx="132">
                  <c:v>1.1411686482685617</c:v>
                </c:pt>
                <c:pt idx="133">
                  <c:v>1.1411712331930586</c:v>
                </c:pt>
                <c:pt idx="134">
                  <c:v>1.1411318657801242</c:v>
                </c:pt>
                <c:pt idx="135">
                  <c:v>1.1410619604211307</c:v>
                </c:pt>
                <c:pt idx="136">
                  <c:v>1.1407985097944697</c:v>
                </c:pt>
                <c:pt idx="137">
                  <c:v>1.140731074555565</c:v>
                </c:pt>
                <c:pt idx="138">
                  <c:v>1.1412065325838125</c:v>
                </c:pt>
                <c:pt idx="139">
                  <c:v>1.1427460860859426</c:v>
                </c:pt>
                <c:pt idx="140">
                  <c:v>1.1433781666309679</c:v>
                </c:pt>
                <c:pt idx="141">
                  <c:v>1.1441537018477193</c:v>
                </c:pt>
                <c:pt idx="142">
                  <c:v>1.1451287818700149</c:v>
                </c:pt>
                <c:pt idx="143">
                  <c:v>1.1460211823898503</c:v>
                </c:pt>
                <c:pt idx="144">
                  <c:v>1.1467086664977963</c:v>
                </c:pt>
                <c:pt idx="145">
                  <c:v>1.1467060067124162</c:v>
                </c:pt>
                <c:pt idx="146">
                  <c:v>1.146883801274641</c:v>
                </c:pt>
                <c:pt idx="147">
                  <c:v>1.146521836106315</c:v>
                </c:pt>
                <c:pt idx="148">
                  <c:v>1.1463814485342743</c:v>
                </c:pt>
                <c:pt idx="149">
                  <c:v>1.1464077367796985</c:v>
                </c:pt>
                <c:pt idx="150">
                  <c:v>1.1464629253202459</c:v>
                </c:pt>
                <c:pt idx="151">
                  <c:v>1.1465424943738589</c:v>
                </c:pt>
                <c:pt idx="152">
                  <c:v>1.1464057984141429</c:v>
                </c:pt>
                <c:pt idx="153">
                  <c:v>1.1460035969929354</c:v>
                </c:pt>
                <c:pt idx="154">
                  <c:v>1.145595754512422</c:v>
                </c:pt>
                <c:pt idx="155">
                  <c:v>1.1454426267193536</c:v>
                </c:pt>
                <c:pt idx="156">
                  <c:v>1.1447975099607244</c:v>
                </c:pt>
                <c:pt idx="157">
                  <c:v>1.1448298771438914</c:v>
                </c:pt>
                <c:pt idx="158">
                  <c:v>1.1444009154840109</c:v>
                </c:pt>
                <c:pt idx="159">
                  <c:v>1.1437774786378412</c:v>
                </c:pt>
                <c:pt idx="160">
                  <c:v>1.1433822797310642</c:v>
                </c:pt>
                <c:pt idx="161">
                  <c:v>1.1428139178850869</c:v>
                </c:pt>
                <c:pt idx="162">
                  <c:v>1.1419513202237208</c:v>
                </c:pt>
                <c:pt idx="163">
                  <c:v>1.1411696116912804</c:v>
                </c:pt>
                <c:pt idx="164">
                  <c:v>1.1405613621897288</c:v>
                </c:pt>
                <c:pt idx="165">
                  <c:v>1.1405327519151998</c:v>
                </c:pt>
                <c:pt idx="166">
                  <c:v>1.1405487298640375</c:v>
                </c:pt>
                <c:pt idx="167">
                  <c:v>1.140277492145001</c:v>
                </c:pt>
                <c:pt idx="168">
                  <c:v>1.1401327492099242</c:v>
                </c:pt>
                <c:pt idx="169">
                  <c:v>1.1400667492121668</c:v>
                </c:pt>
                <c:pt idx="170">
                  <c:v>1.1400700937849657</c:v>
                </c:pt>
                <c:pt idx="171">
                  <c:v>1.1404587313222163</c:v>
                </c:pt>
                <c:pt idx="172">
                  <c:v>1.1404179620066324</c:v>
                </c:pt>
                <c:pt idx="173">
                  <c:v>1.1403745841256236</c:v>
                </c:pt>
                <c:pt idx="174">
                  <c:v>1.1407086366447967</c:v>
                </c:pt>
                <c:pt idx="175">
                  <c:v>1.1417211316399223</c:v>
                </c:pt>
                <c:pt idx="176">
                  <c:v>1.1421531610337297</c:v>
                </c:pt>
                <c:pt idx="177">
                  <c:v>1.1423587656915586</c:v>
                </c:pt>
                <c:pt idx="178">
                  <c:v>1.1424405000534212</c:v>
                </c:pt>
                <c:pt idx="179">
                  <c:v>1.1424828108890399</c:v>
                </c:pt>
                <c:pt idx="180">
                  <c:v>1.1427756530722442</c:v>
                </c:pt>
                <c:pt idx="181">
                  <c:v>1.143220683231944</c:v>
                </c:pt>
                <c:pt idx="182">
                  <c:v>1.14390447985609</c:v>
                </c:pt>
                <c:pt idx="183">
                  <c:v>1.1444136447368436</c:v>
                </c:pt>
                <c:pt idx="184">
                  <c:v>1.1445648712759624</c:v>
                </c:pt>
                <c:pt idx="185">
                  <c:v>1.1440550848306685</c:v>
                </c:pt>
                <c:pt idx="186">
                  <c:v>1.1444390794467429</c:v>
                </c:pt>
                <c:pt idx="187">
                  <c:v>1.1442507028119242</c:v>
                </c:pt>
                <c:pt idx="188">
                  <c:v>1.142363707958465</c:v>
                </c:pt>
                <c:pt idx="189">
                  <c:v>1.1400119295416931</c:v>
                </c:pt>
                <c:pt idx="190">
                  <c:v>1.1381388464577331</c:v>
                </c:pt>
                <c:pt idx="191">
                  <c:v>1.1363979634508834</c:v>
                </c:pt>
                <c:pt idx="192">
                  <c:v>1.1337566775441408</c:v>
                </c:pt>
                <c:pt idx="193">
                  <c:v>1.1330898118882722</c:v>
                </c:pt>
                <c:pt idx="194">
                  <c:v>1.1325979391840288</c:v>
                </c:pt>
                <c:pt idx="195">
                  <c:v>1.1312899586351692</c:v>
                </c:pt>
                <c:pt idx="196">
                  <c:v>1.1308593855410953</c:v>
                </c:pt>
                <c:pt idx="197">
                  <c:v>1.1305532848896869</c:v>
                </c:pt>
                <c:pt idx="198">
                  <c:v>1.1304520611183542</c:v>
                </c:pt>
                <c:pt idx="199">
                  <c:v>1.1310043102462539</c:v>
                </c:pt>
                <c:pt idx="200">
                  <c:v>1.1314678153890418</c:v>
                </c:pt>
                <c:pt idx="201">
                  <c:v>1.1320195017775776</c:v>
                </c:pt>
                <c:pt idx="202">
                  <c:v>1.1332277975133291</c:v>
                </c:pt>
                <c:pt idx="203">
                  <c:v>1.1351956532757506</c:v>
                </c:pt>
                <c:pt idx="204">
                  <c:v>1.1371465969989782</c:v>
                </c:pt>
                <c:pt idx="205">
                  <c:v>1.1386153566494732</c:v>
                </c:pt>
                <c:pt idx="206">
                  <c:v>1.1399173924653982</c:v>
                </c:pt>
                <c:pt idx="207">
                  <c:v>1.1410330799711113</c:v>
                </c:pt>
                <c:pt idx="208">
                  <c:v>1.1416450846758956</c:v>
                </c:pt>
                <c:pt idx="209">
                  <c:v>1.1428130684613447</c:v>
                </c:pt>
                <c:pt idx="210">
                  <c:v>1.1433370455770084</c:v>
                </c:pt>
                <c:pt idx="211">
                  <c:v>1.1437139760916684</c:v>
                </c:pt>
                <c:pt idx="212">
                  <c:v>1.144153139784956</c:v>
                </c:pt>
                <c:pt idx="213">
                  <c:v>1.1429351779693373</c:v>
                </c:pt>
                <c:pt idx="214">
                  <c:v>1.1402049454938858</c:v>
                </c:pt>
                <c:pt idx="215">
                  <c:v>1.1381743873020187</c:v>
                </c:pt>
                <c:pt idx="216">
                  <c:v>1.1354808832041294</c:v>
                </c:pt>
                <c:pt idx="217">
                  <c:v>1.1322306430576563</c:v>
                </c:pt>
                <c:pt idx="218">
                  <c:v>1.1292319547945375</c:v>
                </c:pt>
                <c:pt idx="219">
                  <c:v>1.1260220532203413</c:v>
                </c:pt>
                <c:pt idx="220">
                  <c:v>1.1235244373814961</c:v>
                </c:pt>
                <c:pt idx="221">
                  <c:v>1.1208829263360576</c:v>
                </c:pt>
                <c:pt idx="222">
                  <c:v>1.1186442433173496</c:v>
                </c:pt>
                <c:pt idx="223">
                  <c:v>1.117205743318932</c:v>
                </c:pt>
                <c:pt idx="224">
                  <c:v>1.1159656485938689</c:v>
                </c:pt>
                <c:pt idx="225">
                  <c:v>1.115027144001145</c:v>
                </c:pt>
                <c:pt idx="226">
                  <c:v>1.1141762600803695</c:v>
                </c:pt>
                <c:pt idx="227">
                  <c:v>1.1132722421793191</c:v>
                </c:pt>
                <c:pt idx="228">
                  <c:v>1.1115948547036107</c:v>
                </c:pt>
                <c:pt idx="229">
                  <c:v>1.1095928665185726</c:v>
                </c:pt>
                <c:pt idx="230">
                  <c:v>1.1074955281963474</c:v>
                </c:pt>
                <c:pt idx="231">
                  <c:v>1.105110629435357</c:v>
                </c:pt>
                <c:pt idx="232">
                  <c:v>1.1025391076119084</c:v>
                </c:pt>
                <c:pt idx="233">
                  <c:v>1.0991735581585607</c:v>
                </c:pt>
                <c:pt idx="234">
                  <c:v>1.0977632956844996</c:v>
                </c:pt>
                <c:pt idx="235">
                  <c:v>1.0979133128512997</c:v>
                </c:pt>
                <c:pt idx="236">
                  <c:v>1.0970301481600435</c:v>
                </c:pt>
                <c:pt idx="237">
                  <c:v>1.0968901032080454</c:v>
                </c:pt>
                <c:pt idx="238">
                  <c:v>1.0969891094818069</c:v>
                </c:pt>
                <c:pt idx="239">
                  <c:v>1.0977167238457151</c:v>
                </c:pt>
                <c:pt idx="240">
                  <c:v>1.0986419996362986</c:v>
                </c:pt>
                <c:pt idx="241">
                  <c:v>1.0999312035456223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1.0324045642951845</c:v>
                </c:pt>
                <c:pt idx="1">
                  <c:v>1.0350461355230665</c:v>
                </c:pt>
                <c:pt idx="2">
                  <c:v>1.0376830297532622</c:v>
                </c:pt>
                <c:pt idx="3">
                  <c:v>1.0402637364475618</c:v>
                </c:pt>
                <c:pt idx="4">
                  <c:v>1.044885163525592</c:v>
                </c:pt>
                <c:pt idx="5">
                  <c:v>1.0455956099445234</c:v>
                </c:pt>
                <c:pt idx="6">
                  <c:v>1.0463633310001348</c:v>
                </c:pt>
                <c:pt idx="7">
                  <c:v>1.0486185768023779</c:v>
                </c:pt>
                <c:pt idx="8">
                  <c:v>1.0496503585399435</c:v>
                </c:pt>
                <c:pt idx="9">
                  <c:v>1.0513518265346375</c:v>
                </c:pt>
                <c:pt idx="10">
                  <c:v>1.052819901931954</c:v>
                </c:pt>
                <c:pt idx="11">
                  <c:v>1.0538150645335889</c:v>
                </c:pt>
                <c:pt idx="12">
                  <c:v>1.0552918106136375</c:v>
                </c:pt>
                <c:pt idx="13">
                  <c:v>1.0559402893939687</c:v>
                </c:pt>
                <c:pt idx="14">
                  <c:v>1.0563210407168968</c:v>
                </c:pt>
                <c:pt idx="15">
                  <c:v>1.0571864539061189</c:v>
                </c:pt>
                <c:pt idx="16">
                  <c:v>1.0577898634798277</c:v>
                </c:pt>
                <c:pt idx="17">
                  <c:v>1.0589164027306111</c:v>
                </c:pt>
                <c:pt idx="18">
                  <c:v>1.0590675884831864</c:v>
                </c:pt>
                <c:pt idx="19">
                  <c:v>1.0590078372141547</c:v>
                </c:pt>
                <c:pt idx="20">
                  <c:v>1.0598811595045681</c:v>
                </c:pt>
                <c:pt idx="21">
                  <c:v>1.0600876450302985</c:v>
                </c:pt>
                <c:pt idx="22">
                  <c:v>1.0597490696561616</c:v>
                </c:pt>
                <c:pt idx="23">
                  <c:v>1.0600467035840102</c:v>
                </c:pt>
                <c:pt idx="24">
                  <c:v>1.0597861678804907</c:v>
                </c:pt>
                <c:pt idx="25">
                  <c:v>1.0591930917998122</c:v>
                </c:pt>
                <c:pt idx="26">
                  <c:v>1.058853295968275</c:v>
                </c:pt>
                <c:pt idx="27">
                  <c:v>1.0578751742206323</c:v>
                </c:pt>
                <c:pt idx="28">
                  <c:v>1.0559854724114268</c:v>
                </c:pt>
                <c:pt idx="29">
                  <c:v>1.0549589672215358</c:v>
                </c:pt>
                <c:pt idx="30">
                  <c:v>1.0533985068114253</c:v>
                </c:pt>
                <c:pt idx="31">
                  <c:v>1.0527874073015508</c:v>
                </c:pt>
                <c:pt idx="32">
                  <c:v>1.0520239019852751</c:v>
                </c:pt>
                <c:pt idx="33">
                  <c:v>1.0515632779963635</c:v>
                </c:pt>
                <c:pt idx="34">
                  <c:v>1.0509630492435249</c:v>
                </c:pt>
                <c:pt idx="35">
                  <c:v>1.050765258377705</c:v>
                </c:pt>
                <c:pt idx="36">
                  <c:v>1.0502925024334964</c:v>
                </c:pt>
                <c:pt idx="37">
                  <c:v>1.0504558974637959</c:v>
                </c:pt>
                <c:pt idx="38">
                  <c:v>1.0505684907146566</c:v>
                </c:pt>
                <c:pt idx="39">
                  <c:v>1.0510277786365803</c:v>
                </c:pt>
                <c:pt idx="40">
                  <c:v>1.0512936034338236</c:v>
                </c:pt>
                <c:pt idx="41">
                  <c:v>1.0518660522104388</c:v>
                </c:pt>
                <c:pt idx="42">
                  <c:v>1.0516175932319567</c:v>
                </c:pt>
                <c:pt idx="43">
                  <c:v>1.051281549154099</c:v>
                </c:pt>
                <c:pt idx="44">
                  <c:v>1.0511099417107039</c:v>
                </c:pt>
                <c:pt idx="45">
                  <c:v>1.0508126166132123</c:v>
                </c:pt>
                <c:pt idx="46">
                  <c:v>1.0504092223192032</c:v>
                </c:pt>
                <c:pt idx="47">
                  <c:v>1.0497294600165969</c:v>
                </c:pt>
                <c:pt idx="48">
                  <c:v>1.047964847272095</c:v>
                </c:pt>
                <c:pt idx="49">
                  <c:v>1.0473496655381607</c:v>
                </c:pt>
                <c:pt idx="50">
                  <c:v>1.0473378591481872</c:v>
                </c:pt>
                <c:pt idx="51">
                  <c:v>1.0467431339165623</c:v>
                </c:pt>
                <c:pt idx="52">
                  <c:v>1.0454456564265757</c:v>
                </c:pt>
                <c:pt idx="53">
                  <c:v>1.0439116207929826</c:v>
                </c:pt>
                <c:pt idx="54">
                  <c:v>1.0437004814473629</c:v>
                </c:pt>
                <c:pt idx="55">
                  <c:v>1.0433544802848709</c:v>
                </c:pt>
                <c:pt idx="56">
                  <c:v>1.0431143166635621</c:v>
                </c:pt>
                <c:pt idx="57">
                  <c:v>1.0428442772673783</c:v>
                </c:pt>
                <c:pt idx="58">
                  <c:v>1.0427596311277645</c:v>
                </c:pt>
                <c:pt idx="59">
                  <c:v>1.0425890119913406</c:v>
                </c:pt>
                <c:pt idx="60">
                  <c:v>1.0422781034945938</c:v>
                </c:pt>
                <c:pt idx="61">
                  <c:v>1.041854972357529</c:v>
                </c:pt>
                <c:pt idx="62">
                  <c:v>1.0416776468067519</c:v>
                </c:pt>
                <c:pt idx="63">
                  <c:v>1.0417672242592013</c:v>
                </c:pt>
                <c:pt idx="64">
                  <c:v>1.0417781426999611</c:v>
                </c:pt>
                <c:pt idx="65">
                  <c:v>1.0419356798403956</c:v>
                </c:pt>
                <c:pt idx="66">
                  <c:v>1.0418726821221538</c:v>
                </c:pt>
                <c:pt idx="67">
                  <c:v>1.042205999831056</c:v>
                </c:pt>
                <c:pt idx="68">
                  <c:v>1.0427521869585432</c:v>
                </c:pt>
                <c:pt idx="69">
                  <c:v>1.0427760736621414</c:v>
                </c:pt>
                <c:pt idx="70">
                  <c:v>1.0426629341850071</c:v>
                </c:pt>
                <c:pt idx="71">
                  <c:v>1.0426464073198056</c:v>
                </c:pt>
                <c:pt idx="72">
                  <c:v>1.04265501937297</c:v>
                </c:pt>
                <c:pt idx="73">
                  <c:v>1.0426809706290756</c:v>
                </c:pt>
                <c:pt idx="74">
                  <c:v>1.0426993989365496</c:v>
                </c:pt>
                <c:pt idx="75">
                  <c:v>1.0426875375862259</c:v>
                </c:pt>
                <c:pt idx="76">
                  <c:v>1.0426532317074551</c:v>
                </c:pt>
                <c:pt idx="77">
                  <c:v>1.0430914025098881</c:v>
                </c:pt>
                <c:pt idx="78">
                  <c:v>1.0432586295229138</c:v>
                </c:pt>
                <c:pt idx="79">
                  <c:v>1.0435462486192271</c:v>
                </c:pt>
                <c:pt idx="80">
                  <c:v>1.0440161787535975</c:v>
                </c:pt>
                <c:pt idx="81">
                  <c:v>1.0439425443119641</c:v>
                </c:pt>
                <c:pt idx="82">
                  <c:v>1.044307264877925</c:v>
                </c:pt>
                <c:pt idx="83">
                  <c:v>1.0442738904388984</c:v>
                </c:pt>
                <c:pt idx="84">
                  <c:v>1.0441479649590626</c:v>
                </c:pt>
                <c:pt idx="85">
                  <c:v>1.044130189782134</c:v>
                </c:pt>
                <c:pt idx="86">
                  <c:v>1.0439965552243136</c:v>
                </c:pt>
                <c:pt idx="87">
                  <c:v>1.0437331675118919</c:v>
                </c:pt>
                <c:pt idx="88">
                  <c:v>1.0439697524516425</c:v>
                </c:pt>
                <c:pt idx="89">
                  <c:v>1.0444145742575097</c:v>
                </c:pt>
                <c:pt idx="90">
                  <c:v>1.0447495197712247</c:v>
                </c:pt>
                <c:pt idx="91">
                  <c:v>1.0455693335102592</c:v>
                </c:pt>
                <c:pt idx="92">
                  <c:v>1.0462845179913296</c:v>
                </c:pt>
                <c:pt idx="93">
                  <c:v>1.047422356902052</c:v>
                </c:pt>
                <c:pt idx="94">
                  <c:v>1.0483678635508802</c:v>
                </c:pt>
                <c:pt idx="95">
                  <c:v>1.0485250693147017</c:v>
                </c:pt>
                <c:pt idx="96">
                  <c:v>1.0483719319642153</c:v>
                </c:pt>
                <c:pt idx="97">
                  <c:v>1.0484271969126044</c:v>
                </c:pt>
                <c:pt idx="98">
                  <c:v>1.0478747906475185</c:v>
                </c:pt>
                <c:pt idx="99">
                  <c:v>1.0474463513331407</c:v>
                </c:pt>
                <c:pt idx="100">
                  <c:v>1.0482385622454851</c:v>
                </c:pt>
                <c:pt idx="101">
                  <c:v>1.0489212233906291</c:v>
                </c:pt>
                <c:pt idx="102">
                  <c:v>1.0497059276156115</c:v>
                </c:pt>
                <c:pt idx="103">
                  <c:v>1.0517963331876174</c:v>
                </c:pt>
                <c:pt idx="104">
                  <c:v>1.0534470789283594</c:v>
                </c:pt>
                <c:pt idx="105">
                  <c:v>1.0551801495641353</c:v>
                </c:pt>
                <c:pt idx="106">
                  <c:v>1.056138700126187</c:v>
                </c:pt>
                <c:pt idx="107">
                  <c:v>1.0573981585145495</c:v>
                </c:pt>
                <c:pt idx="108">
                  <c:v>1.0579583535174957</c:v>
                </c:pt>
                <c:pt idx="109">
                  <c:v>1.056855606707537</c:v>
                </c:pt>
                <c:pt idx="110">
                  <c:v>1.0538292619353813</c:v>
                </c:pt>
                <c:pt idx="111">
                  <c:v>1.053887266793295</c:v>
                </c:pt>
                <c:pt idx="112">
                  <c:v>1.0542222577963829</c:v>
                </c:pt>
                <c:pt idx="113">
                  <c:v>1.0539008624648234</c:v>
                </c:pt>
                <c:pt idx="114">
                  <c:v>1.0533572473109534</c:v>
                </c:pt>
                <c:pt idx="115">
                  <c:v>1.0532989650153062</c:v>
                </c:pt>
                <c:pt idx="116">
                  <c:v>1.053183059296434</c:v>
                </c:pt>
                <c:pt idx="117">
                  <c:v>1.0526205251914826</c:v>
                </c:pt>
                <c:pt idx="118">
                  <c:v>1.0525861809757122</c:v>
                </c:pt>
                <c:pt idx="119">
                  <c:v>1.0526210891601653</c:v>
                </c:pt>
                <c:pt idx="120">
                  <c:v>1.0526212044979084</c:v>
                </c:pt>
                <c:pt idx="121">
                  <c:v>1.0526036738763318</c:v>
                </c:pt>
                <c:pt idx="122">
                  <c:v>1.0526509534152808</c:v>
                </c:pt>
                <c:pt idx="123">
                  <c:v>1.0530814939757787</c:v>
                </c:pt>
                <c:pt idx="124">
                  <c:v>1.0529974970610865</c:v>
                </c:pt>
                <c:pt idx="125">
                  <c:v>1.0527939838610074</c:v>
                </c:pt>
                <c:pt idx="126">
                  <c:v>1.052635881154091</c:v>
                </c:pt>
                <c:pt idx="127">
                  <c:v>1.0525837894940344</c:v>
                </c:pt>
                <c:pt idx="128">
                  <c:v>1.0531385797886541</c:v>
                </c:pt>
                <c:pt idx="129">
                  <c:v>1.0528780123549493</c:v>
                </c:pt>
                <c:pt idx="130">
                  <c:v>1.0533983214219877</c:v>
                </c:pt>
                <c:pt idx="131">
                  <c:v>1.0536512677407355</c:v>
                </c:pt>
                <c:pt idx="132">
                  <c:v>1.0540233313357181</c:v>
                </c:pt>
                <c:pt idx="133">
                  <c:v>1.0540102072913813</c:v>
                </c:pt>
                <c:pt idx="134">
                  <c:v>1.0541970374672958</c:v>
                </c:pt>
                <c:pt idx="135">
                  <c:v>1.0549830200889092</c:v>
                </c:pt>
                <c:pt idx="136">
                  <c:v>1.0561166240119302</c:v>
                </c:pt>
                <c:pt idx="137">
                  <c:v>1.056506657411715</c:v>
                </c:pt>
                <c:pt idx="138">
                  <c:v>1.0566994271409875</c:v>
                </c:pt>
                <c:pt idx="139">
                  <c:v>1.0562353243685974</c:v>
                </c:pt>
                <c:pt idx="140">
                  <c:v>1.0564437870138721</c:v>
                </c:pt>
                <c:pt idx="141">
                  <c:v>1.0562989346544409</c:v>
                </c:pt>
                <c:pt idx="142">
                  <c:v>1.0561981077710649</c:v>
                </c:pt>
                <c:pt idx="143">
                  <c:v>1.0562167172978099</c:v>
                </c:pt>
                <c:pt idx="144">
                  <c:v>1.0562499058621837</c:v>
                </c:pt>
                <c:pt idx="145">
                  <c:v>1.0562492721885037</c:v>
                </c:pt>
                <c:pt idx="146">
                  <c:v>1.0563358476653189</c:v>
                </c:pt>
                <c:pt idx="147">
                  <c:v>1.056305603116005</c:v>
                </c:pt>
                <c:pt idx="148">
                  <c:v>1.0560327281246058</c:v>
                </c:pt>
                <c:pt idx="149">
                  <c:v>1.0558012333536615</c:v>
                </c:pt>
                <c:pt idx="150">
                  <c:v>1.0549316701431142</c:v>
                </c:pt>
                <c:pt idx="151">
                  <c:v>1.0538483629827211</c:v>
                </c:pt>
                <c:pt idx="152">
                  <c:v>1.0532761531137571</c:v>
                </c:pt>
                <c:pt idx="153">
                  <c:v>1.0529048098779645</c:v>
                </c:pt>
                <c:pt idx="154">
                  <c:v>1.0527044776215582</c:v>
                </c:pt>
                <c:pt idx="155">
                  <c:v>1.0525151572091664</c:v>
                </c:pt>
                <c:pt idx="156">
                  <c:v>1.0524650434029157</c:v>
                </c:pt>
                <c:pt idx="157">
                  <c:v>1.0524945489801887</c:v>
                </c:pt>
                <c:pt idx="158">
                  <c:v>1.052572766733769</c:v>
                </c:pt>
                <c:pt idx="159">
                  <c:v>1.0526070429426586</c:v>
                </c:pt>
                <c:pt idx="160">
                  <c:v>1.052048427029656</c:v>
                </c:pt>
                <c:pt idx="161">
                  <c:v>1.0517325998052329</c:v>
                </c:pt>
                <c:pt idx="162">
                  <c:v>1.0513791821889191</c:v>
                </c:pt>
                <c:pt idx="163">
                  <c:v>1.0507365384332994</c:v>
                </c:pt>
                <c:pt idx="164">
                  <c:v>1.0500498347569311</c:v>
                </c:pt>
                <c:pt idx="165">
                  <c:v>1.0486858621790001</c:v>
                </c:pt>
                <c:pt idx="166">
                  <c:v>1.0469844854035024</c:v>
                </c:pt>
                <c:pt idx="167">
                  <c:v>1.0458923775097588</c:v>
                </c:pt>
                <c:pt idx="168">
                  <c:v>1.0450969864072559</c:v>
                </c:pt>
                <c:pt idx="169">
                  <c:v>1.0446857982494533</c:v>
                </c:pt>
                <c:pt idx="170">
                  <c:v>1.0439661466823544</c:v>
                </c:pt>
                <c:pt idx="171">
                  <c:v>1.0429544016806838</c:v>
                </c:pt>
                <c:pt idx="172">
                  <c:v>1.0432589990776675</c:v>
                </c:pt>
                <c:pt idx="173">
                  <c:v>1.0440609828139162</c:v>
                </c:pt>
                <c:pt idx="174">
                  <c:v>1.0433759594273233</c:v>
                </c:pt>
                <c:pt idx="175">
                  <c:v>1.0411334407045978</c:v>
                </c:pt>
                <c:pt idx="176">
                  <c:v>1.0395042520781705</c:v>
                </c:pt>
                <c:pt idx="177">
                  <c:v>1.0388197048063612</c:v>
                </c:pt>
                <c:pt idx="178">
                  <c:v>1.0377884532084389</c:v>
                </c:pt>
                <c:pt idx="179">
                  <c:v>1.0362626944069999</c:v>
                </c:pt>
                <c:pt idx="180">
                  <c:v>1.035241564281256</c:v>
                </c:pt>
                <c:pt idx="181">
                  <c:v>1.0338668414283958</c:v>
                </c:pt>
                <c:pt idx="182">
                  <c:v>1.0318167261272899</c:v>
                </c:pt>
                <c:pt idx="183">
                  <c:v>1.0303736448764762</c:v>
                </c:pt>
                <c:pt idx="184">
                  <c:v>1.0300799454809377</c:v>
                </c:pt>
                <c:pt idx="185">
                  <c:v>1.0309733894473117</c:v>
                </c:pt>
                <c:pt idx="186">
                  <c:v>1.0300467539756772</c:v>
                </c:pt>
                <c:pt idx="187">
                  <c:v>1.0287033890757358</c:v>
                </c:pt>
                <c:pt idx="188">
                  <c:v>1.0279416719019749</c:v>
                </c:pt>
                <c:pt idx="189">
                  <c:v>1.0279285379633871</c:v>
                </c:pt>
                <c:pt idx="190">
                  <c:v>1.0274916149242668</c:v>
                </c:pt>
                <c:pt idx="191">
                  <c:v>1.0271653216531964</c:v>
                </c:pt>
                <c:pt idx="192">
                  <c:v>1.0272447294887792</c:v>
                </c:pt>
                <c:pt idx="193">
                  <c:v>1.025391477816628</c:v>
                </c:pt>
                <c:pt idx="194">
                  <c:v>1.0235925713405911</c:v>
                </c:pt>
                <c:pt idx="195">
                  <c:v>1.0233678762117306</c:v>
                </c:pt>
                <c:pt idx="196">
                  <c:v>1.0217839539866447</c:v>
                </c:pt>
                <c:pt idx="197">
                  <c:v>1.0195579034726729</c:v>
                </c:pt>
                <c:pt idx="198">
                  <c:v>1.0176671754139257</c:v>
                </c:pt>
                <c:pt idx="199">
                  <c:v>1.0148751816167461</c:v>
                </c:pt>
                <c:pt idx="200">
                  <c:v>1.0123114547982581</c:v>
                </c:pt>
                <c:pt idx="201">
                  <c:v>1.0096174092218424</c:v>
                </c:pt>
                <c:pt idx="202">
                  <c:v>1.006204016112451</c:v>
                </c:pt>
                <c:pt idx="203">
                  <c:v>1.0011950380445496</c:v>
                </c:pt>
                <c:pt idx="204">
                  <c:v>0.99673696841326187</c:v>
                </c:pt>
                <c:pt idx="205">
                  <c:v>0.99230617189858672</c:v>
                </c:pt>
                <c:pt idx="206">
                  <c:v>0.9881414080332418</c:v>
                </c:pt>
                <c:pt idx="207">
                  <c:v>0.98402924999982888</c:v>
                </c:pt>
                <c:pt idx="208">
                  <c:v>0.98082893557274442</c:v>
                </c:pt>
                <c:pt idx="209">
                  <c:v>0.97651973067541509</c:v>
                </c:pt>
                <c:pt idx="210">
                  <c:v>0.97243092715105128</c:v>
                </c:pt>
                <c:pt idx="211">
                  <c:v>0.96849956758067191</c:v>
                </c:pt>
                <c:pt idx="212">
                  <c:v>0.96473456182542405</c:v>
                </c:pt>
                <c:pt idx="213">
                  <c:v>0.96221313634316252</c:v>
                </c:pt>
                <c:pt idx="214">
                  <c:v>0.96055179843959426</c:v>
                </c:pt>
                <c:pt idx="215">
                  <c:v>0.95889026173798142</c:v>
                </c:pt>
                <c:pt idx="216">
                  <c:v>0.95781473972515063</c:v>
                </c:pt>
                <c:pt idx="217">
                  <c:v>0.95754207614490383</c:v>
                </c:pt>
                <c:pt idx="218">
                  <c:v>0.95664295712146241</c:v>
                </c:pt>
                <c:pt idx="219">
                  <c:v>0.95642198850725846</c:v>
                </c:pt>
                <c:pt idx="220">
                  <c:v>0.95656616930826399</c:v>
                </c:pt>
                <c:pt idx="221">
                  <c:v>0.95636817621694226</c:v>
                </c:pt>
                <c:pt idx="222">
                  <c:v>0.95693099007515048</c:v>
                </c:pt>
                <c:pt idx="223">
                  <c:v>0.95724574275182794</c:v>
                </c:pt>
                <c:pt idx="224">
                  <c:v>0.95740941794465095</c:v>
                </c:pt>
                <c:pt idx="225">
                  <c:v>0.95735762819681469</c:v>
                </c:pt>
                <c:pt idx="226">
                  <c:v>0.95719426908517069</c:v>
                </c:pt>
                <c:pt idx="227">
                  <c:v>0.9573983719051008</c:v>
                </c:pt>
                <c:pt idx="228">
                  <c:v>0.95736452165188923</c:v>
                </c:pt>
                <c:pt idx="229">
                  <c:v>0.95766681826310773</c:v>
                </c:pt>
                <c:pt idx="230">
                  <c:v>0.95757303679547268</c:v>
                </c:pt>
                <c:pt idx="231">
                  <c:v>0.95805107244978294</c:v>
                </c:pt>
                <c:pt idx="232">
                  <c:v>0.95759530528807169</c:v>
                </c:pt>
                <c:pt idx="233">
                  <c:v>0.95890537438101908</c:v>
                </c:pt>
                <c:pt idx="234">
                  <c:v>0.95967472447924029</c:v>
                </c:pt>
                <c:pt idx="235">
                  <c:v>0.95960083997774037</c:v>
                </c:pt>
                <c:pt idx="236">
                  <c:v>0.96000766470685628</c:v>
                </c:pt>
                <c:pt idx="237">
                  <c:v>0.96007527420541461</c:v>
                </c:pt>
                <c:pt idx="238">
                  <c:v>0.96003238771507293</c:v>
                </c:pt>
                <c:pt idx="239">
                  <c:v>0.95968191517172474</c:v>
                </c:pt>
                <c:pt idx="240">
                  <c:v>0.95931972464302107</c:v>
                </c:pt>
                <c:pt idx="241">
                  <c:v>0.95885771185389757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1.0746266924277199</c:v>
                </c:pt>
                <c:pt idx="1">
                  <c:v>1.07556513453245</c:v>
                </c:pt>
                <c:pt idx="2">
                  <c:v>1.0762043275281401</c:v>
                </c:pt>
                <c:pt idx="3">
                  <c:v>1.0768659460329899</c:v>
                </c:pt>
                <c:pt idx="4">
                  <c:v>1.07772166488733</c:v>
                </c:pt>
                <c:pt idx="5">
                  <c:v>1.07795936039601</c:v>
                </c:pt>
                <c:pt idx="6">
                  <c:v>1.07829345418969</c:v>
                </c:pt>
                <c:pt idx="7">
                  <c:v>1.0788444713713701</c:v>
                </c:pt>
                <c:pt idx="8">
                  <c:v>1.0792256952357899</c:v>
                </c:pt>
                <c:pt idx="9">
                  <c:v>1.0797912682327599</c:v>
                </c:pt>
                <c:pt idx="10">
                  <c:v>1.0803666366160301</c:v>
                </c:pt>
                <c:pt idx="11">
                  <c:v>1.08100279179331</c:v>
                </c:pt>
                <c:pt idx="12">
                  <c:v>1.0816571447910901</c:v>
                </c:pt>
                <c:pt idx="13">
                  <c:v>1.0818511123722601</c:v>
                </c:pt>
                <c:pt idx="14">
                  <c:v>1.0819677010989399</c:v>
                </c:pt>
                <c:pt idx="15">
                  <c:v>1.08224622787533</c:v>
                </c:pt>
                <c:pt idx="16">
                  <c:v>1.0823798422639199</c:v>
                </c:pt>
                <c:pt idx="17">
                  <c:v>1.0826194793228701</c:v>
                </c:pt>
                <c:pt idx="18">
                  <c:v>1.0826504745029999</c:v>
                </c:pt>
                <c:pt idx="19">
                  <c:v>1.0826361360757499</c:v>
                </c:pt>
                <c:pt idx="20">
                  <c:v>1.0829650475910999</c:v>
                </c:pt>
                <c:pt idx="21">
                  <c:v>1.0830684918497</c:v>
                </c:pt>
                <c:pt idx="22">
                  <c:v>1.08292839474654</c:v>
                </c:pt>
                <c:pt idx="23">
                  <c:v>1.0830428080733401</c:v>
                </c:pt>
                <c:pt idx="24">
                  <c:v>1.08287004068276</c:v>
                </c:pt>
                <c:pt idx="25">
                  <c:v>1.08270081506097</c:v>
                </c:pt>
                <c:pt idx="26">
                  <c:v>1.08255968873667</c:v>
                </c:pt>
                <c:pt idx="27">
                  <c:v>1.08218825596998</c:v>
                </c:pt>
                <c:pt idx="28">
                  <c:v>1.08167490287931</c:v>
                </c:pt>
                <c:pt idx="29">
                  <c:v>1.08135684910734</c:v>
                </c:pt>
                <c:pt idx="30">
                  <c:v>1.0809115699154199</c:v>
                </c:pt>
                <c:pt idx="31">
                  <c:v>1.08069781352227</c:v>
                </c:pt>
                <c:pt idx="32">
                  <c:v>1.08037683961223</c:v>
                </c:pt>
                <c:pt idx="33">
                  <c:v>1.08014919229524</c:v>
                </c:pt>
                <c:pt idx="34">
                  <c:v>1.07989691268799</c:v>
                </c:pt>
                <c:pt idx="35">
                  <c:v>1.0798043277257601</c:v>
                </c:pt>
                <c:pt idx="36">
                  <c:v>1.0796060102369101</c:v>
                </c:pt>
                <c:pt idx="37">
                  <c:v>1.0797542321489599</c:v>
                </c:pt>
                <c:pt idx="38">
                  <c:v>1.07987657191702</c:v>
                </c:pt>
                <c:pt idx="39">
                  <c:v>1.08030504764275</c:v>
                </c:pt>
                <c:pt idx="40">
                  <c:v>1.0805321830419301</c:v>
                </c:pt>
                <c:pt idx="41">
                  <c:v>1.0810252179098701</c:v>
                </c:pt>
                <c:pt idx="42">
                  <c:v>1.0814435338567501</c:v>
                </c:pt>
                <c:pt idx="43">
                  <c:v>1.08174888177982</c:v>
                </c:pt>
                <c:pt idx="44">
                  <c:v>1.0820112182603101</c:v>
                </c:pt>
                <c:pt idx="45">
                  <c:v>1.08220499571881</c:v>
                </c:pt>
                <c:pt idx="46">
                  <c:v>1.0826294580734099</c:v>
                </c:pt>
                <c:pt idx="47">
                  <c:v>1.0831683007430399</c:v>
                </c:pt>
                <c:pt idx="48">
                  <c:v>1.08402644364171</c:v>
                </c:pt>
                <c:pt idx="49">
                  <c:v>1.08452927565591</c:v>
                </c:pt>
                <c:pt idx="50">
                  <c:v>1.08476166450391</c:v>
                </c:pt>
                <c:pt idx="51">
                  <c:v>1.0852930523761599</c:v>
                </c:pt>
                <c:pt idx="52">
                  <c:v>1.08587015035098</c:v>
                </c:pt>
                <c:pt idx="53">
                  <c:v>1.08650346865295</c:v>
                </c:pt>
                <c:pt idx="54">
                  <c:v>1.0861338828802201</c:v>
                </c:pt>
                <c:pt idx="55">
                  <c:v>1.08568332706124</c:v>
                </c:pt>
                <c:pt idx="56">
                  <c:v>1.0853329636117499</c:v>
                </c:pt>
                <c:pt idx="57">
                  <c:v>1.08502634230025</c:v>
                </c:pt>
                <c:pt idx="58">
                  <c:v>1.08494452339458</c:v>
                </c:pt>
                <c:pt idx="59">
                  <c:v>1.08478429075838</c:v>
                </c:pt>
                <c:pt idx="60">
                  <c:v>1.0845804042628799</c:v>
                </c:pt>
                <c:pt idx="61">
                  <c:v>1.0839764459948</c:v>
                </c:pt>
                <c:pt idx="62">
                  <c:v>1.0837815647065501</c:v>
                </c:pt>
                <c:pt idx="63">
                  <c:v>1.0835707879165</c:v>
                </c:pt>
                <c:pt idx="64">
                  <c:v>1.08355081839443</c:v>
                </c:pt>
                <c:pt idx="65">
                  <c:v>1.0837070843509999</c:v>
                </c:pt>
                <c:pt idx="66">
                  <c:v>1.0838382925030501</c:v>
                </c:pt>
                <c:pt idx="67">
                  <c:v>1.0841884704165501</c:v>
                </c:pt>
                <c:pt idx="68">
                  <c:v>1.0845746688006099</c:v>
                </c:pt>
                <c:pt idx="69">
                  <c:v>1.08452396327204</c:v>
                </c:pt>
                <c:pt idx="70">
                  <c:v>1.0847202053250899</c:v>
                </c:pt>
                <c:pt idx="71">
                  <c:v>1.08480266775669</c:v>
                </c:pt>
                <c:pt idx="72">
                  <c:v>1.0854119901127399</c:v>
                </c:pt>
                <c:pt idx="73">
                  <c:v>1.08568389284759</c:v>
                </c:pt>
                <c:pt idx="74">
                  <c:v>1.08571322706755</c:v>
                </c:pt>
                <c:pt idx="75">
                  <c:v>1.0858695014159701</c:v>
                </c:pt>
                <c:pt idx="76">
                  <c:v>1.0860616305033199</c:v>
                </c:pt>
                <c:pt idx="77">
                  <c:v>1.0865576207655701</c:v>
                </c:pt>
                <c:pt idx="78">
                  <c:v>1.08709772617011</c:v>
                </c:pt>
                <c:pt idx="79">
                  <c:v>1.0876775295393499</c:v>
                </c:pt>
                <c:pt idx="80">
                  <c:v>1.0881270419295399</c:v>
                </c:pt>
                <c:pt idx="81">
                  <c:v>1.0886807256352899</c:v>
                </c:pt>
                <c:pt idx="82">
                  <c:v>1.08898497157415</c:v>
                </c:pt>
                <c:pt idx="83">
                  <c:v>1.08953457465342</c:v>
                </c:pt>
                <c:pt idx="84">
                  <c:v>1.09001459671349</c:v>
                </c:pt>
                <c:pt idx="85">
                  <c:v>1.09032241523219</c:v>
                </c:pt>
                <c:pt idx="86">
                  <c:v>1.0905444107262099</c:v>
                </c:pt>
                <c:pt idx="87">
                  <c:v>1.09090532419411</c:v>
                </c:pt>
                <c:pt idx="88">
                  <c:v>1.09157738111978</c:v>
                </c:pt>
                <c:pt idx="89">
                  <c:v>1.09221131726763</c:v>
                </c:pt>
                <c:pt idx="90">
                  <c:v>1.09262389161855</c:v>
                </c:pt>
                <c:pt idx="91">
                  <c:v>1.09327027946912</c:v>
                </c:pt>
                <c:pt idx="92">
                  <c:v>1.0938405647388301</c:v>
                </c:pt>
                <c:pt idx="93">
                  <c:v>1.09439265700774</c:v>
                </c:pt>
                <c:pt idx="94">
                  <c:v>1.09478491356874</c:v>
                </c:pt>
                <c:pt idx="95">
                  <c:v>1.09489262425709</c:v>
                </c:pt>
                <c:pt idx="96">
                  <c:v>1.0948284966038999</c:v>
                </c:pt>
                <c:pt idx="97">
                  <c:v>1.0948462143211299</c:v>
                </c:pt>
                <c:pt idx="98">
                  <c:v>1.0946634994728599</c:v>
                </c:pt>
                <c:pt idx="99">
                  <c:v>1.09453039823487</c:v>
                </c:pt>
                <c:pt idx="100">
                  <c:v>1.09479987019189</c:v>
                </c:pt>
                <c:pt idx="101">
                  <c:v>1.0951021984727101</c:v>
                </c:pt>
                <c:pt idx="102">
                  <c:v>1.09533015991427</c:v>
                </c:pt>
                <c:pt idx="103">
                  <c:v>1.0959565609381401</c:v>
                </c:pt>
                <c:pt idx="104">
                  <c:v>1.0966037725517099</c:v>
                </c:pt>
                <c:pt idx="105">
                  <c:v>1.0970195546035799</c:v>
                </c:pt>
                <c:pt idx="106">
                  <c:v>1.0972830749443301</c:v>
                </c:pt>
                <c:pt idx="107">
                  <c:v>1.0976473833338301</c:v>
                </c:pt>
                <c:pt idx="108">
                  <c:v>1.0977960819015999</c:v>
                </c:pt>
                <c:pt idx="109">
                  <c:v>1.0975931466435001</c:v>
                </c:pt>
                <c:pt idx="110">
                  <c:v>1.0970606146044899</c:v>
                </c:pt>
                <c:pt idx="111">
                  <c:v>1.0970744847425</c:v>
                </c:pt>
                <c:pt idx="112">
                  <c:v>1.0973445549204801</c:v>
                </c:pt>
                <c:pt idx="113">
                  <c:v>1.0980991909330999</c:v>
                </c:pt>
                <c:pt idx="114">
                  <c:v>1.0987294693859699</c:v>
                </c:pt>
                <c:pt idx="115">
                  <c:v>1.09936506576805</c:v>
                </c:pt>
                <c:pt idx="116">
                  <c:v>1.09979667094135</c:v>
                </c:pt>
                <c:pt idx="117">
                  <c:v>1.10026097338301</c:v>
                </c:pt>
                <c:pt idx="118">
                  <c:v>1.10042020628076</c:v>
                </c:pt>
                <c:pt idx="119">
                  <c:v>1.10054668075804</c:v>
                </c:pt>
                <c:pt idx="120">
                  <c:v>1.1006389918256101</c:v>
                </c:pt>
                <c:pt idx="121">
                  <c:v>1.10054551520348</c:v>
                </c:pt>
                <c:pt idx="122">
                  <c:v>1.10042645918078</c:v>
                </c:pt>
                <c:pt idx="123">
                  <c:v>1.09985328929107</c:v>
                </c:pt>
                <c:pt idx="124">
                  <c:v>1.09946185569163</c:v>
                </c:pt>
                <c:pt idx="125">
                  <c:v>1.0992943691090999</c:v>
                </c:pt>
                <c:pt idx="126">
                  <c:v>1.0988086429289301</c:v>
                </c:pt>
                <c:pt idx="127">
                  <c:v>1.09800397896502</c:v>
                </c:pt>
                <c:pt idx="128">
                  <c:v>1.0972453237592601</c:v>
                </c:pt>
                <c:pt idx="129">
                  <c:v>1.09716157742983</c:v>
                </c:pt>
                <c:pt idx="130">
                  <c:v>1.0973559303568201</c:v>
                </c:pt>
                <c:pt idx="131">
                  <c:v>1.09745126753208</c:v>
                </c:pt>
                <c:pt idx="132">
                  <c:v>1.0975959898021399</c:v>
                </c:pt>
                <c:pt idx="133">
                  <c:v>1.0975907202422199</c:v>
                </c:pt>
                <c:pt idx="134">
                  <c:v>1.09766445162371</c:v>
                </c:pt>
                <c:pt idx="135">
                  <c:v>1.09802249025502</c:v>
                </c:pt>
                <c:pt idx="136">
                  <c:v>1.0984575669032</c:v>
                </c:pt>
                <c:pt idx="137">
                  <c:v>1.09861886598364</c:v>
                </c:pt>
                <c:pt idx="138">
                  <c:v>1.0989529798624</c:v>
                </c:pt>
                <c:pt idx="139">
                  <c:v>1.09949070522727</c:v>
                </c:pt>
                <c:pt idx="140">
                  <c:v>1.09991097682242</c:v>
                </c:pt>
                <c:pt idx="141">
                  <c:v>1.1002263182510801</c:v>
                </c:pt>
                <c:pt idx="142">
                  <c:v>1.1006634448205399</c:v>
                </c:pt>
                <c:pt idx="143">
                  <c:v>1.1011189498438301</c:v>
                </c:pt>
                <c:pt idx="144">
                  <c:v>1.10147928617999</c:v>
                </c:pt>
                <c:pt idx="145">
                  <c:v>1.10147763945046</c:v>
                </c:pt>
                <c:pt idx="146">
                  <c:v>1.1016098244699799</c:v>
                </c:pt>
                <c:pt idx="147">
                  <c:v>1.10141371961116</c:v>
                </c:pt>
                <c:pt idx="148">
                  <c:v>1.10120708832944</c:v>
                </c:pt>
                <c:pt idx="149">
                  <c:v>1.10110448506668</c:v>
                </c:pt>
                <c:pt idx="150">
                  <c:v>1.10069729773168</c:v>
                </c:pt>
                <c:pt idx="151">
                  <c:v>1.10019542867829</c:v>
                </c:pt>
                <c:pt idx="152">
                  <c:v>1.09984097576395</c:v>
                </c:pt>
                <c:pt idx="153">
                  <c:v>1.09945420343545</c:v>
                </c:pt>
                <c:pt idx="154">
                  <c:v>1.0991501160669901</c:v>
                </c:pt>
                <c:pt idx="155">
                  <c:v>1.09897889196426</c:v>
                </c:pt>
                <c:pt idx="156">
                  <c:v>1.09863127668182</c:v>
                </c:pt>
                <c:pt idx="157">
                  <c:v>1.09866221306204</c:v>
                </c:pt>
                <c:pt idx="158">
                  <c:v>1.0984868411088899</c:v>
                </c:pt>
                <c:pt idx="159">
                  <c:v>1.0981922607902499</c:v>
                </c:pt>
                <c:pt idx="160">
                  <c:v>1.0977153533803601</c:v>
                </c:pt>
                <c:pt idx="161">
                  <c:v>1.0972732588451599</c:v>
                </c:pt>
                <c:pt idx="162">
                  <c:v>1.09666525120632</c:v>
                </c:pt>
                <c:pt idx="163">
                  <c:v>1.0959530750622899</c:v>
                </c:pt>
                <c:pt idx="164">
                  <c:v>1.09530559847333</c:v>
                </c:pt>
                <c:pt idx="165">
                  <c:v>1.0946093070470999</c:v>
                </c:pt>
                <c:pt idx="166">
                  <c:v>1.09376660763377</c:v>
                </c:pt>
                <c:pt idx="167">
                  <c:v>1.0930849348273799</c:v>
                </c:pt>
                <c:pt idx="168">
                  <c:v>1.0926148678085901</c:v>
                </c:pt>
                <c:pt idx="169">
                  <c:v>1.09237627373081</c:v>
                </c:pt>
                <c:pt idx="170">
                  <c:v>1.0920181202336601</c:v>
                </c:pt>
                <c:pt idx="171">
                  <c:v>1.09170656650145</c:v>
                </c:pt>
                <c:pt idx="172">
                  <c:v>1.0918384805421499</c:v>
                </c:pt>
                <c:pt idx="173">
                  <c:v>1.0922177834697699</c:v>
                </c:pt>
                <c:pt idx="174">
                  <c:v>1.09204229803606</c:v>
                </c:pt>
                <c:pt idx="175">
                  <c:v>1.09142728617226</c:v>
                </c:pt>
                <c:pt idx="176">
                  <c:v>1.0908287065559501</c:v>
                </c:pt>
                <c:pt idx="177">
                  <c:v>1.0905892352489599</c:v>
                </c:pt>
                <c:pt idx="178">
                  <c:v>1.0901144766309301</c:v>
                </c:pt>
                <c:pt idx="179">
                  <c:v>1.0893727526480199</c:v>
                </c:pt>
                <c:pt idx="180">
                  <c:v>1.0890086086767501</c:v>
                </c:pt>
                <c:pt idx="181">
                  <c:v>1.0885437623301699</c:v>
                </c:pt>
                <c:pt idx="182">
                  <c:v>1.08786060299169</c:v>
                </c:pt>
                <c:pt idx="183">
                  <c:v>1.0873936448066599</c:v>
                </c:pt>
                <c:pt idx="184">
                  <c:v>1.0873224083784501</c:v>
                </c:pt>
                <c:pt idx="185">
                  <c:v>1.0875142371389901</c:v>
                </c:pt>
                <c:pt idx="186">
                  <c:v>1.0872429167112101</c:v>
                </c:pt>
                <c:pt idx="187">
                  <c:v>1.08647704594383</c:v>
                </c:pt>
                <c:pt idx="188">
                  <c:v>1.08515268993022</c:v>
                </c:pt>
                <c:pt idx="189">
                  <c:v>1.0839702337525401</c:v>
                </c:pt>
                <c:pt idx="190">
                  <c:v>1.0828152306909999</c:v>
                </c:pt>
                <c:pt idx="191">
                  <c:v>1.0817816425520399</c:v>
                </c:pt>
                <c:pt idx="192">
                  <c:v>1.08050070351646</c:v>
                </c:pt>
                <c:pt idx="193">
                  <c:v>1.0792406448524501</c:v>
                </c:pt>
                <c:pt idx="194">
                  <c:v>1.07809525526231</c:v>
                </c:pt>
                <c:pt idx="195">
                  <c:v>1.0773289174234499</c:v>
                </c:pt>
                <c:pt idx="196">
                  <c:v>1.07632166976387</c:v>
                </c:pt>
                <c:pt idx="197">
                  <c:v>1.0750555941811799</c:v>
                </c:pt>
                <c:pt idx="198">
                  <c:v>1.0740596182661399</c:v>
                </c:pt>
                <c:pt idx="199">
                  <c:v>1.0729397459315</c:v>
                </c:pt>
                <c:pt idx="200">
                  <c:v>1.07188963509365</c:v>
                </c:pt>
                <c:pt idx="201">
                  <c:v>1.07081845549971</c:v>
                </c:pt>
                <c:pt idx="202">
                  <c:v>1.0697159068128901</c:v>
                </c:pt>
                <c:pt idx="203">
                  <c:v>1.0681953456601501</c:v>
                </c:pt>
                <c:pt idx="204">
                  <c:v>1.0669417827061201</c:v>
                </c:pt>
                <c:pt idx="205">
                  <c:v>1.0654607642740299</c:v>
                </c:pt>
                <c:pt idx="206">
                  <c:v>1.06402940024932</c:v>
                </c:pt>
                <c:pt idx="207">
                  <c:v>1.0625311649854701</c:v>
                </c:pt>
                <c:pt idx="208">
                  <c:v>1.06123701012432</c:v>
                </c:pt>
                <c:pt idx="209">
                  <c:v>1.0596663995683799</c:v>
                </c:pt>
                <c:pt idx="210">
                  <c:v>1.0578839863640299</c:v>
                </c:pt>
                <c:pt idx="211">
                  <c:v>1.0561067718361701</c:v>
                </c:pt>
                <c:pt idx="212">
                  <c:v>1.0544438508051901</c:v>
                </c:pt>
                <c:pt idx="213">
                  <c:v>1.0525741571562499</c:v>
                </c:pt>
                <c:pt idx="214">
                  <c:v>1.0503783719667401</c:v>
                </c:pt>
                <c:pt idx="215">
                  <c:v>1.04853232452</c:v>
                </c:pt>
                <c:pt idx="216">
                  <c:v>1.04664781146464</c:v>
                </c:pt>
                <c:pt idx="217">
                  <c:v>1.0448863596012801</c:v>
                </c:pt>
                <c:pt idx="218">
                  <c:v>1.042937455958</c:v>
                </c:pt>
                <c:pt idx="219">
                  <c:v>1.0412220208637999</c:v>
                </c:pt>
                <c:pt idx="220">
                  <c:v>1.04004530334488</c:v>
                </c:pt>
                <c:pt idx="221">
                  <c:v>1.0386255512764999</c:v>
                </c:pt>
                <c:pt idx="222">
                  <c:v>1.0377876166962501</c:v>
                </c:pt>
                <c:pt idx="223">
                  <c:v>1.03722574303538</c:v>
                </c:pt>
                <c:pt idx="224">
                  <c:v>1.03668753326926</c:v>
                </c:pt>
                <c:pt idx="225">
                  <c:v>1.0361923860989799</c:v>
                </c:pt>
                <c:pt idx="226">
                  <c:v>1.0356852645827701</c:v>
                </c:pt>
                <c:pt idx="227">
                  <c:v>1.03533530704221</c:v>
                </c:pt>
                <c:pt idx="228">
                  <c:v>1.03447968817775</c:v>
                </c:pt>
                <c:pt idx="229">
                  <c:v>1.0336298423908401</c:v>
                </c:pt>
                <c:pt idx="230">
                  <c:v>1.0325342824959101</c:v>
                </c:pt>
                <c:pt idx="231">
                  <c:v>1.0315808509425699</c:v>
                </c:pt>
                <c:pt idx="232">
                  <c:v>1.0300672064499901</c:v>
                </c:pt>
                <c:pt idx="233">
                  <c:v>1.0290394662697899</c:v>
                </c:pt>
                <c:pt idx="234">
                  <c:v>1.0287190100818699</c:v>
                </c:pt>
                <c:pt idx="235">
                  <c:v>1.02875707641452</c:v>
                </c:pt>
                <c:pt idx="236">
                  <c:v>1.0285189064334499</c:v>
                </c:pt>
                <c:pt idx="237">
                  <c:v>1.02848268870673</c:v>
                </c:pt>
                <c:pt idx="238">
                  <c:v>1.0285107485984399</c:v>
                </c:pt>
                <c:pt idx="239">
                  <c:v>1.02869931950872</c:v>
                </c:pt>
                <c:pt idx="240">
                  <c:v>1.0289808621396599</c:v>
                </c:pt>
                <c:pt idx="241">
                  <c:v>1.02939445769976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1.1486567791533118"/>
          <c:min val="0.85636817621694228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CLOSE_4536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  <c:pt idx="242">
                  <c:v>43502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10050</c:v>
                </c:pt>
                <c:pt idx="1">
                  <c:v>10040</c:v>
                </c:pt>
                <c:pt idx="2">
                  <c:v>9970</c:v>
                </c:pt>
                <c:pt idx="3">
                  <c:v>9570</c:v>
                </c:pt>
                <c:pt idx="4">
                  <c:v>9430</c:v>
                </c:pt>
                <c:pt idx="5">
                  <c:v>9490</c:v>
                </c:pt>
                <c:pt idx="6">
                  <c:v>9170</c:v>
                </c:pt>
                <c:pt idx="7">
                  <c:v>9540</c:v>
                </c:pt>
                <c:pt idx="8">
                  <c:v>9570</c:v>
                </c:pt>
                <c:pt idx="9">
                  <c:v>9550</c:v>
                </c:pt>
                <c:pt idx="10">
                  <c:v>9560</c:v>
                </c:pt>
                <c:pt idx="11">
                  <c:v>9460</c:v>
                </c:pt>
                <c:pt idx="12">
                  <c:v>9390</c:v>
                </c:pt>
                <c:pt idx="13">
                  <c:v>9450</c:v>
                </c:pt>
                <c:pt idx="14">
                  <c:v>9420</c:v>
                </c:pt>
                <c:pt idx="15">
                  <c:v>9400</c:v>
                </c:pt>
                <c:pt idx="16">
                  <c:v>9400</c:v>
                </c:pt>
                <c:pt idx="17">
                  <c:v>9390</c:v>
                </c:pt>
                <c:pt idx="18">
                  <c:v>9330</c:v>
                </c:pt>
                <c:pt idx="19">
                  <c:v>9550</c:v>
                </c:pt>
                <c:pt idx="20">
                  <c:v>9400</c:v>
                </c:pt>
                <c:pt idx="21">
                  <c:v>8900</c:v>
                </c:pt>
                <c:pt idx="22">
                  <c:v>8790</c:v>
                </c:pt>
                <c:pt idx="23">
                  <c:v>8560</c:v>
                </c:pt>
                <c:pt idx="24">
                  <c:v>8860</c:v>
                </c:pt>
                <c:pt idx="25">
                  <c:v>8740</c:v>
                </c:pt>
                <c:pt idx="26">
                  <c:v>8660</c:v>
                </c:pt>
                <c:pt idx="27">
                  <c:v>8750</c:v>
                </c:pt>
                <c:pt idx="28">
                  <c:v>8740</c:v>
                </c:pt>
                <c:pt idx="29">
                  <c:v>8520</c:v>
                </c:pt>
                <c:pt idx="30">
                  <c:v>8620</c:v>
                </c:pt>
                <c:pt idx="31">
                  <c:v>8650</c:v>
                </c:pt>
                <c:pt idx="32">
                  <c:v>8710</c:v>
                </c:pt>
                <c:pt idx="33">
                  <c:v>8850</c:v>
                </c:pt>
                <c:pt idx="34">
                  <c:v>8770</c:v>
                </c:pt>
                <c:pt idx="35">
                  <c:v>8690</c:v>
                </c:pt>
                <c:pt idx="36">
                  <c:v>8770</c:v>
                </c:pt>
                <c:pt idx="37">
                  <c:v>9060</c:v>
                </c:pt>
                <c:pt idx="38">
                  <c:v>9160</c:v>
                </c:pt>
                <c:pt idx="39">
                  <c:v>9170</c:v>
                </c:pt>
                <c:pt idx="40">
                  <c:v>9300</c:v>
                </c:pt>
                <c:pt idx="41">
                  <c:v>9270</c:v>
                </c:pt>
                <c:pt idx="42">
                  <c:v>9380</c:v>
                </c:pt>
                <c:pt idx="43">
                  <c:v>9390</c:v>
                </c:pt>
                <c:pt idx="44">
                  <c:v>9350</c:v>
                </c:pt>
                <c:pt idx="45">
                  <c:v>9330</c:v>
                </c:pt>
                <c:pt idx="46">
                  <c:v>9250</c:v>
                </c:pt>
                <c:pt idx="47">
                  <c:v>9290</c:v>
                </c:pt>
                <c:pt idx="48">
                  <c:v>9480</c:v>
                </c:pt>
                <c:pt idx="49">
                  <c:v>9240</c:v>
                </c:pt>
                <c:pt idx="50">
                  <c:v>9240</c:v>
                </c:pt>
                <c:pt idx="51">
                  <c:v>9220</c:v>
                </c:pt>
                <c:pt idx="52">
                  <c:v>9210</c:v>
                </c:pt>
                <c:pt idx="53">
                  <c:v>8990</c:v>
                </c:pt>
                <c:pt idx="54">
                  <c:v>8400</c:v>
                </c:pt>
                <c:pt idx="55">
                  <c:v>8060</c:v>
                </c:pt>
                <c:pt idx="56">
                  <c:v>8010</c:v>
                </c:pt>
                <c:pt idx="57">
                  <c:v>8150</c:v>
                </c:pt>
                <c:pt idx="58">
                  <c:v>8290</c:v>
                </c:pt>
                <c:pt idx="59">
                  <c:v>8380</c:v>
                </c:pt>
                <c:pt idx="60">
                  <c:v>8160</c:v>
                </c:pt>
                <c:pt idx="61">
                  <c:v>8150</c:v>
                </c:pt>
                <c:pt idx="62">
                  <c:v>8320</c:v>
                </c:pt>
                <c:pt idx="63">
                  <c:v>8070</c:v>
                </c:pt>
                <c:pt idx="64">
                  <c:v>8180</c:v>
                </c:pt>
                <c:pt idx="65">
                  <c:v>8380</c:v>
                </c:pt>
                <c:pt idx="66">
                  <c:v>8570</c:v>
                </c:pt>
                <c:pt idx="67">
                  <c:v>8420</c:v>
                </c:pt>
                <c:pt idx="68">
                  <c:v>8470</c:v>
                </c:pt>
                <c:pt idx="69">
                  <c:v>8510</c:v>
                </c:pt>
                <c:pt idx="70">
                  <c:v>8330</c:v>
                </c:pt>
                <c:pt idx="71">
                  <c:v>8350</c:v>
                </c:pt>
                <c:pt idx="72">
                  <c:v>8110</c:v>
                </c:pt>
                <c:pt idx="73">
                  <c:v>8120</c:v>
                </c:pt>
                <c:pt idx="74">
                  <c:v>8160</c:v>
                </c:pt>
                <c:pt idx="75">
                  <c:v>8120</c:v>
                </c:pt>
                <c:pt idx="76">
                  <c:v>8190</c:v>
                </c:pt>
                <c:pt idx="77">
                  <c:v>8160</c:v>
                </c:pt>
                <c:pt idx="78">
                  <c:v>8200</c:v>
                </c:pt>
                <c:pt idx="79">
                  <c:v>8290</c:v>
                </c:pt>
                <c:pt idx="80">
                  <c:v>8170</c:v>
                </c:pt>
                <c:pt idx="81">
                  <c:v>8110</c:v>
                </c:pt>
                <c:pt idx="82">
                  <c:v>8120</c:v>
                </c:pt>
                <c:pt idx="83">
                  <c:v>8070</c:v>
                </c:pt>
                <c:pt idx="84">
                  <c:v>8140</c:v>
                </c:pt>
                <c:pt idx="85">
                  <c:v>8260</c:v>
                </c:pt>
                <c:pt idx="86">
                  <c:v>8280</c:v>
                </c:pt>
                <c:pt idx="87">
                  <c:v>8190</c:v>
                </c:pt>
                <c:pt idx="88">
                  <c:v>8200</c:v>
                </c:pt>
                <c:pt idx="89">
                  <c:v>8150</c:v>
                </c:pt>
                <c:pt idx="90">
                  <c:v>8270</c:v>
                </c:pt>
                <c:pt idx="91">
                  <c:v>8130</c:v>
                </c:pt>
                <c:pt idx="92">
                  <c:v>8140</c:v>
                </c:pt>
                <c:pt idx="93">
                  <c:v>7950</c:v>
                </c:pt>
                <c:pt idx="94">
                  <c:v>7840</c:v>
                </c:pt>
                <c:pt idx="95">
                  <c:v>7540</c:v>
                </c:pt>
                <c:pt idx="96">
                  <c:v>7410</c:v>
                </c:pt>
                <c:pt idx="97">
                  <c:v>7450</c:v>
                </c:pt>
                <c:pt idx="98">
                  <c:v>7430</c:v>
                </c:pt>
                <c:pt idx="99">
                  <c:v>7810</c:v>
                </c:pt>
                <c:pt idx="100">
                  <c:v>7850</c:v>
                </c:pt>
                <c:pt idx="101">
                  <c:v>7980</c:v>
                </c:pt>
                <c:pt idx="102">
                  <c:v>7880</c:v>
                </c:pt>
                <c:pt idx="103">
                  <c:v>7890</c:v>
                </c:pt>
                <c:pt idx="104">
                  <c:v>7880</c:v>
                </c:pt>
                <c:pt idx="105">
                  <c:v>8160</c:v>
                </c:pt>
                <c:pt idx="106">
                  <c:v>7960</c:v>
                </c:pt>
                <c:pt idx="107">
                  <c:v>7940</c:v>
                </c:pt>
                <c:pt idx="108">
                  <c:v>7990</c:v>
                </c:pt>
                <c:pt idx="109">
                  <c:v>7930</c:v>
                </c:pt>
                <c:pt idx="110">
                  <c:v>7830</c:v>
                </c:pt>
                <c:pt idx="111">
                  <c:v>7770</c:v>
                </c:pt>
                <c:pt idx="112">
                  <c:v>7790</c:v>
                </c:pt>
                <c:pt idx="113">
                  <c:v>7820</c:v>
                </c:pt>
                <c:pt idx="114">
                  <c:v>7560</c:v>
                </c:pt>
                <c:pt idx="115">
                  <c:v>7560</c:v>
                </c:pt>
                <c:pt idx="116">
                  <c:v>7350</c:v>
                </c:pt>
                <c:pt idx="117">
                  <c:v>7440</c:v>
                </c:pt>
                <c:pt idx="118">
                  <c:v>7210</c:v>
                </c:pt>
                <c:pt idx="119">
                  <c:v>7330</c:v>
                </c:pt>
                <c:pt idx="120">
                  <c:v>7220</c:v>
                </c:pt>
                <c:pt idx="121">
                  <c:v>7230</c:v>
                </c:pt>
                <c:pt idx="122">
                  <c:v>7240</c:v>
                </c:pt>
                <c:pt idx="123">
                  <c:v>7290</c:v>
                </c:pt>
                <c:pt idx="124">
                  <c:v>7460</c:v>
                </c:pt>
                <c:pt idx="125">
                  <c:v>7460</c:v>
                </c:pt>
                <c:pt idx="126">
                  <c:v>7720</c:v>
                </c:pt>
                <c:pt idx="127">
                  <c:v>7480</c:v>
                </c:pt>
                <c:pt idx="128">
                  <c:v>7140</c:v>
                </c:pt>
                <c:pt idx="129">
                  <c:v>7000</c:v>
                </c:pt>
                <c:pt idx="130">
                  <c:v>7180</c:v>
                </c:pt>
                <c:pt idx="131">
                  <c:v>7110</c:v>
                </c:pt>
                <c:pt idx="132">
                  <c:v>7060</c:v>
                </c:pt>
                <c:pt idx="133">
                  <c:v>6850</c:v>
                </c:pt>
                <c:pt idx="134">
                  <c:v>6760</c:v>
                </c:pt>
                <c:pt idx="135">
                  <c:v>6630</c:v>
                </c:pt>
                <c:pt idx="136">
                  <c:v>6720</c:v>
                </c:pt>
                <c:pt idx="137">
                  <c:v>6870</c:v>
                </c:pt>
                <c:pt idx="138">
                  <c:v>6700</c:v>
                </c:pt>
                <c:pt idx="139">
                  <c:v>6570</c:v>
                </c:pt>
                <c:pt idx="140">
                  <c:v>6520</c:v>
                </c:pt>
                <c:pt idx="141">
                  <c:v>6440</c:v>
                </c:pt>
                <c:pt idx="142">
                  <c:v>6420</c:v>
                </c:pt>
                <c:pt idx="143">
                  <c:v>6490</c:v>
                </c:pt>
                <c:pt idx="144">
                  <c:v>6640</c:v>
                </c:pt>
                <c:pt idx="145">
                  <c:v>6550</c:v>
                </c:pt>
                <c:pt idx="146">
                  <c:v>6540</c:v>
                </c:pt>
                <c:pt idx="147">
                  <c:v>6430</c:v>
                </c:pt>
                <c:pt idx="148">
                  <c:v>6270</c:v>
                </c:pt>
                <c:pt idx="149">
                  <c:v>6270</c:v>
                </c:pt>
                <c:pt idx="150">
                  <c:v>6260</c:v>
                </c:pt>
                <c:pt idx="151">
                  <c:v>6410</c:v>
                </c:pt>
                <c:pt idx="152">
                  <c:v>6350</c:v>
                </c:pt>
                <c:pt idx="153">
                  <c:v>6390</c:v>
                </c:pt>
                <c:pt idx="154">
                  <c:v>6580</c:v>
                </c:pt>
                <c:pt idx="155">
                  <c:v>6430</c:v>
                </c:pt>
                <c:pt idx="156">
                  <c:v>6310</c:v>
                </c:pt>
                <c:pt idx="157">
                  <c:v>6340</c:v>
                </c:pt>
                <c:pt idx="158">
                  <c:v>6400</c:v>
                </c:pt>
                <c:pt idx="159">
                  <c:v>6400</c:v>
                </c:pt>
                <c:pt idx="160">
                  <c:v>6500</c:v>
                </c:pt>
                <c:pt idx="161">
                  <c:v>6490</c:v>
                </c:pt>
                <c:pt idx="162">
                  <c:v>6590</c:v>
                </c:pt>
                <c:pt idx="163">
                  <c:v>6380</c:v>
                </c:pt>
                <c:pt idx="164">
                  <c:v>6360</c:v>
                </c:pt>
                <c:pt idx="165">
                  <c:v>6380</c:v>
                </c:pt>
                <c:pt idx="166">
                  <c:v>6370</c:v>
                </c:pt>
                <c:pt idx="167">
                  <c:v>6570</c:v>
                </c:pt>
                <c:pt idx="168">
                  <c:v>6800</c:v>
                </c:pt>
                <c:pt idx="169">
                  <c:v>6690</c:v>
                </c:pt>
                <c:pt idx="170">
                  <c:v>6830</c:v>
                </c:pt>
                <c:pt idx="171">
                  <c:v>7220</c:v>
                </c:pt>
                <c:pt idx="172">
                  <c:v>7090</c:v>
                </c:pt>
                <c:pt idx="173">
                  <c:v>7020</c:v>
                </c:pt>
                <c:pt idx="174">
                  <c:v>7140</c:v>
                </c:pt>
                <c:pt idx="175">
                  <c:v>6960</c:v>
                </c:pt>
                <c:pt idx="176">
                  <c:v>7170</c:v>
                </c:pt>
                <c:pt idx="177">
                  <c:v>7110</c:v>
                </c:pt>
                <c:pt idx="178">
                  <c:v>7260</c:v>
                </c:pt>
                <c:pt idx="179">
                  <c:v>7000</c:v>
                </c:pt>
                <c:pt idx="180">
                  <c:v>6970</c:v>
                </c:pt>
                <c:pt idx="181">
                  <c:v>6900</c:v>
                </c:pt>
                <c:pt idx="182">
                  <c:v>6780</c:v>
                </c:pt>
                <c:pt idx="183">
                  <c:v>6430</c:v>
                </c:pt>
                <c:pt idx="184">
                  <c:v>6470</c:v>
                </c:pt>
                <c:pt idx="185">
                  <c:v>6460</c:v>
                </c:pt>
                <c:pt idx="186">
                  <c:v>6550</c:v>
                </c:pt>
                <c:pt idx="187">
                  <c:v>6250</c:v>
                </c:pt>
                <c:pt idx="188">
                  <c:v>6250</c:v>
                </c:pt>
                <c:pt idx="189">
                  <c:v>6150</c:v>
                </c:pt>
                <c:pt idx="190">
                  <c:v>6100</c:v>
                </c:pt>
                <c:pt idx="191">
                  <c:v>6090</c:v>
                </c:pt>
                <c:pt idx="192">
                  <c:v>6060</c:v>
                </c:pt>
                <c:pt idx="193">
                  <c:v>6030</c:v>
                </c:pt>
                <c:pt idx="194">
                  <c:v>6230</c:v>
                </c:pt>
                <c:pt idx="195">
                  <c:v>6340</c:v>
                </c:pt>
                <c:pt idx="196">
                  <c:v>6260</c:v>
                </c:pt>
                <c:pt idx="197">
                  <c:v>6190</c:v>
                </c:pt>
                <c:pt idx="198">
                  <c:v>6340</c:v>
                </c:pt>
                <c:pt idx="199">
                  <c:v>6340</c:v>
                </c:pt>
                <c:pt idx="200">
                  <c:v>6290</c:v>
                </c:pt>
                <c:pt idx="201">
                  <c:v>6190</c:v>
                </c:pt>
                <c:pt idx="202">
                  <c:v>6170</c:v>
                </c:pt>
                <c:pt idx="203">
                  <c:v>5910</c:v>
                </c:pt>
                <c:pt idx="204">
                  <c:v>6040</c:v>
                </c:pt>
                <c:pt idx="205">
                  <c:v>6300</c:v>
                </c:pt>
                <c:pt idx="206">
                  <c:v>6320</c:v>
                </c:pt>
                <c:pt idx="207">
                  <c:v>6520</c:v>
                </c:pt>
                <c:pt idx="208">
                  <c:v>6370</c:v>
                </c:pt>
                <c:pt idx="209">
                  <c:v>6390</c:v>
                </c:pt>
                <c:pt idx="210">
                  <c:v>6400</c:v>
                </c:pt>
                <c:pt idx="211">
                  <c:v>6210</c:v>
                </c:pt>
                <c:pt idx="212">
                  <c:v>6250</c:v>
                </c:pt>
                <c:pt idx="213">
                  <c:v>6500</c:v>
                </c:pt>
                <c:pt idx="214">
                  <c:v>6380</c:v>
                </c:pt>
                <c:pt idx="215">
                  <c:v>6480</c:v>
                </c:pt>
                <c:pt idx="216">
                  <c:v>6620</c:v>
                </c:pt>
                <c:pt idx="217">
                  <c:v>6530</c:v>
                </c:pt>
                <c:pt idx="218">
                  <c:v>6460</c:v>
                </c:pt>
                <c:pt idx="219">
                  <c:v>6510</c:v>
                </c:pt>
                <c:pt idx="220">
                  <c:v>6460</c:v>
                </c:pt>
                <c:pt idx="221">
                  <c:v>6470</c:v>
                </c:pt>
                <c:pt idx="222">
                  <c:v>6460</c:v>
                </c:pt>
                <c:pt idx="223">
                  <c:v>6510</c:v>
                </c:pt>
                <c:pt idx="224">
                  <c:v>6300</c:v>
                </c:pt>
                <c:pt idx="225">
                  <c:v>6290</c:v>
                </c:pt>
                <c:pt idx="226">
                  <c:v>6210</c:v>
                </c:pt>
                <c:pt idx="227">
                  <c:v>6180</c:v>
                </c:pt>
                <c:pt idx="228">
                  <c:v>6300</c:v>
                </c:pt>
                <c:pt idx="229">
                  <c:v>6230</c:v>
                </c:pt>
                <c:pt idx="230">
                  <c:v>6020</c:v>
                </c:pt>
                <c:pt idx="231">
                  <c:v>5970</c:v>
                </c:pt>
                <c:pt idx="232">
                  <c:v>5990</c:v>
                </c:pt>
                <c:pt idx="233">
                  <c:v>5700</c:v>
                </c:pt>
                <c:pt idx="234">
                  <c:v>5780</c:v>
                </c:pt>
                <c:pt idx="235">
                  <c:v>5750</c:v>
                </c:pt>
                <c:pt idx="236">
                  <c:v>5610</c:v>
                </c:pt>
                <c:pt idx="237">
                  <c:v>5750</c:v>
                </c:pt>
                <c:pt idx="238">
                  <c:v>5800</c:v>
                </c:pt>
                <c:pt idx="239">
                  <c:v>5820</c:v>
                </c:pt>
                <c:pt idx="240">
                  <c:v>5660</c:v>
                </c:pt>
                <c:pt idx="241">
                  <c:v>5800</c:v>
                </c:pt>
                <c:pt idx="242">
                  <c:v>5830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CLOSE_4552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43868</c:v>
                </c:pt>
                <c:pt idx="1">
                  <c:v>43867</c:v>
                </c:pt>
                <c:pt idx="2">
                  <c:v>43866</c:v>
                </c:pt>
                <c:pt idx="3">
                  <c:v>43865</c:v>
                </c:pt>
                <c:pt idx="4">
                  <c:v>43864</c:v>
                </c:pt>
                <c:pt idx="5">
                  <c:v>43861</c:v>
                </c:pt>
                <c:pt idx="6">
                  <c:v>43860</c:v>
                </c:pt>
                <c:pt idx="7">
                  <c:v>43859</c:v>
                </c:pt>
                <c:pt idx="8">
                  <c:v>43858</c:v>
                </c:pt>
                <c:pt idx="9">
                  <c:v>43857</c:v>
                </c:pt>
                <c:pt idx="10">
                  <c:v>43854</c:v>
                </c:pt>
                <c:pt idx="11">
                  <c:v>43853</c:v>
                </c:pt>
                <c:pt idx="12">
                  <c:v>43852</c:v>
                </c:pt>
                <c:pt idx="13">
                  <c:v>43851</c:v>
                </c:pt>
                <c:pt idx="14">
                  <c:v>43850</c:v>
                </c:pt>
                <c:pt idx="15">
                  <c:v>43847</c:v>
                </c:pt>
                <c:pt idx="16">
                  <c:v>43846</c:v>
                </c:pt>
                <c:pt idx="17">
                  <c:v>43845</c:v>
                </c:pt>
                <c:pt idx="18">
                  <c:v>43844</c:v>
                </c:pt>
                <c:pt idx="19">
                  <c:v>43840</c:v>
                </c:pt>
                <c:pt idx="20">
                  <c:v>43839</c:v>
                </c:pt>
                <c:pt idx="21">
                  <c:v>43838</c:v>
                </c:pt>
                <c:pt idx="22">
                  <c:v>43837</c:v>
                </c:pt>
                <c:pt idx="23">
                  <c:v>43836</c:v>
                </c:pt>
                <c:pt idx="24">
                  <c:v>43829</c:v>
                </c:pt>
                <c:pt idx="25">
                  <c:v>43826</c:v>
                </c:pt>
                <c:pt idx="26">
                  <c:v>43825</c:v>
                </c:pt>
                <c:pt idx="27">
                  <c:v>43824</c:v>
                </c:pt>
                <c:pt idx="28">
                  <c:v>43823</c:v>
                </c:pt>
                <c:pt idx="29">
                  <c:v>43822</c:v>
                </c:pt>
                <c:pt idx="30">
                  <c:v>43819</c:v>
                </c:pt>
                <c:pt idx="31">
                  <c:v>43818</c:v>
                </c:pt>
                <c:pt idx="32">
                  <c:v>43817</c:v>
                </c:pt>
                <c:pt idx="33">
                  <c:v>43816</c:v>
                </c:pt>
                <c:pt idx="34">
                  <c:v>43815</c:v>
                </c:pt>
                <c:pt idx="35">
                  <c:v>43812</c:v>
                </c:pt>
                <c:pt idx="36">
                  <c:v>43811</c:v>
                </c:pt>
                <c:pt idx="37">
                  <c:v>43810</c:v>
                </c:pt>
                <c:pt idx="38">
                  <c:v>43809</c:v>
                </c:pt>
                <c:pt idx="39">
                  <c:v>43808</c:v>
                </c:pt>
                <c:pt idx="40">
                  <c:v>43805</c:v>
                </c:pt>
                <c:pt idx="41">
                  <c:v>43804</c:v>
                </c:pt>
                <c:pt idx="42">
                  <c:v>43803</c:v>
                </c:pt>
                <c:pt idx="43">
                  <c:v>43802</c:v>
                </c:pt>
                <c:pt idx="44">
                  <c:v>43801</c:v>
                </c:pt>
                <c:pt idx="45">
                  <c:v>43798</c:v>
                </c:pt>
                <c:pt idx="46">
                  <c:v>43797</c:v>
                </c:pt>
                <c:pt idx="47">
                  <c:v>43796</c:v>
                </c:pt>
                <c:pt idx="48">
                  <c:v>43795</c:v>
                </c:pt>
                <c:pt idx="49">
                  <c:v>43794</c:v>
                </c:pt>
                <c:pt idx="50">
                  <c:v>43791</c:v>
                </c:pt>
                <c:pt idx="51">
                  <c:v>43790</c:v>
                </c:pt>
                <c:pt idx="52">
                  <c:v>43789</c:v>
                </c:pt>
                <c:pt idx="53">
                  <c:v>43788</c:v>
                </c:pt>
                <c:pt idx="54">
                  <c:v>43787</c:v>
                </c:pt>
                <c:pt idx="55">
                  <c:v>43784</c:v>
                </c:pt>
                <c:pt idx="56">
                  <c:v>43783</c:v>
                </c:pt>
                <c:pt idx="57">
                  <c:v>43782</c:v>
                </c:pt>
                <c:pt idx="58">
                  <c:v>43781</c:v>
                </c:pt>
                <c:pt idx="59">
                  <c:v>43780</c:v>
                </c:pt>
                <c:pt idx="60">
                  <c:v>43777</c:v>
                </c:pt>
                <c:pt idx="61">
                  <c:v>43776</c:v>
                </c:pt>
                <c:pt idx="62">
                  <c:v>43775</c:v>
                </c:pt>
                <c:pt idx="63">
                  <c:v>43774</c:v>
                </c:pt>
                <c:pt idx="64">
                  <c:v>43770</c:v>
                </c:pt>
                <c:pt idx="65">
                  <c:v>43769</c:v>
                </c:pt>
                <c:pt idx="66">
                  <c:v>43768</c:v>
                </c:pt>
                <c:pt idx="67">
                  <c:v>43767</c:v>
                </c:pt>
                <c:pt idx="68">
                  <c:v>43766</c:v>
                </c:pt>
                <c:pt idx="69">
                  <c:v>43763</c:v>
                </c:pt>
                <c:pt idx="70">
                  <c:v>43762</c:v>
                </c:pt>
                <c:pt idx="71">
                  <c:v>43761</c:v>
                </c:pt>
                <c:pt idx="72">
                  <c:v>43759</c:v>
                </c:pt>
                <c:pt idx="73">
                  <c:v>43756</c:v>
                </c:pt>
                <c:pt idx="74">
                  <c:v>43755</c:v>
                </c:pt>
                <c:pt idx="75">
                  <c:v>43754</c:v>
                </c:pt>
                <c:pt idx="76">
                  <c:v>43753</c:v>
                </c:pt>
                <c:pt idx="77">
                  <c:v>43749</c:v>
                </c:pt>
                <c:pt idx="78">
                  <c:v>43748</c:v>
                </c:pt>
                <c:pt idx="79">
                  <c:v>43747</c:v>
                </c:pt>
                <c:pt idx="80">
                  <c:v>43746</c:v>
                </c:pt>
                <c:pt idx="81">
                  <c:v>43745</c:v>
                </c:pt>
                <c:pt idx="82">
                  <c:v>43742</c:v>
                </c:pt>
                <c:pt idx="83">
                  <c:v>43741</c:v>
                </c:pt>
                <c:pt idx="84">
                  <c:v>43740</c:v>
                </c:pt>
                <c:pt idx="85">
                  <c:v>43739</c:v>
                </c:pt>
                <c:pt idx="86">
                  <c:v>43738</c:v>
                </c:pt>
                <c:pt idx="87">
                  <c:v>43735</c:v>
                </c:pt>
                <c:pt idx="88">
                  <c:v>43734</c:v>
                </c:pt>
                <c:pt idx="89">
                  <c:v>43733</c:v>
                </c:pt>
                <c:pt idx="90">
                  <c:v>43732</c:v>
                </c:pt>
                <c:pt idx="91">
                  <c:v>43728</c:v>
                </c:pt>
                <c:pt idx="92">
                  <c:v>43727</c:v>
                </c:pt>
                <c:pt idx="93">
                  <c:v>43726</c:v>
                </c:pt>
                <c:pt idx="94">
                  <c:v>43725</c:v>
                </c:pt>
                <c:pt idx="95">
                  <c:v>43721</c:v>
                </c:pt>
                <c:pt idx="96">
                  <c:v>43720</c:v>
                </c:pt>
                <c:pt idx="97">
                  <c:v>43719</c:v>
                </c:pt>
                <c:pt idx="98">
                  <c:v>43718</c:v>
                </c:pt>
                <c:pt idx="99">
                  <c:v>43717</c:v>
                </c:pt>
                <c:pt idx="100">
                  <c:v>43714</c:v>
                </c:pt>
                <c:pt idx="101">
                  <c:v>43713</c:v>
                </c:pt>
                <c:pt idx="102">
                  <c:v>43712</c:v>
                </c:pt>
                <c:pt idx="103">
                  <c:v>43711</c:v>
                </c:pt>
                <c:pt idx="104">
                  <c:v>43710</c:v>
                </c:pt>
                <c:pt idx="105">
                  <c:v>43707</c:v>
                </c:pt>
                <c:pt idx="106">
                  <c:v>43706</c:v>
                </c:pt>
                <c:pt idx="107">
                  <c:v>43705</c:v>
                </c:pt>
                <c:pt idx="108">
                  <c:v>43704</c:v>
                </c:pt>
                <c:pt idx="109">
                  <c:v>43703</c:v>
                </c:pt>
                <c:pt idx="110">
                  <c:v>43700</c:v>
                </c:pt>
                <c:pt idx="111">
                  <c:v>43699</c:v>
                </c:pt>
                <c:pt idx="112">
                  <c:v>43698</c:v>
                </c:pt>
                <c:pt idx="113">
                  <c:v>43697</c:v>
                </c:pt>
                <c:pt idx="114">
                  <c:v>43696</c:v>
                </c:pt>
                <c:pt idx="115">
                  <c:v>43693</c:v>
                </c:pt>
                <c:pt idx="116">
                  <c:v>43692</c:v>
                </c:pt>
                <c:pt idx="117">
                  <c:v>43691</c:v>
                </c:pt>
                <c:pt idx="118">
                  <c:v>43690</c:v>
                </c:pt>
                <c:pt idx="119">
                  <c:v>43686</c:v>
                </c:pt>
                <c:pt idx="120">
                  <c:v>43685</c:v>
                </c:pt>
                <c:pt idx="121">
                  <c:v>43684</c:v>
                </c:pt>
                <c:pt idx="122">
                  <c:v>43683</c:v>
                </c:pt>
                <c:pt idx="123">
                  <c:v>43682</c:v>
                </c:pt>
                <c:pt idx="124">
                  <c:v>43679</c:v>
                </c:pt>
                <c:pt idx="125">
                  <c:v>43678</c:v>
                </c:pt>
                <c:pt idx="126">
                  <c:v>43677</c:v>
                </c:pt>
                <c:pt idx="127">
                  <c:v>43676</c:v>
                </c:pt>
                <c:pt idx="128">
                  <c:v>43675</c:v>
                </c:pt>
                <c:pt idx="129">
                  <c:v>43672</c:v>
                </c:pt>
                <c:pt idx="130">
                  <c:v>43671</c:v>
                </c:pt>
                <c:pt idx="131">
                  <c:v>43670</c:v>
                </c:pt>
                <c:pt idx="132">
                  <c:v>43669</c:v>
                </c:pt>
                <c:pt idx="133">
                  <c:v>43668</c:v>
                </c:pt>
                <c:pt idx="134">
                  <c:v>43665</c:v>
                </c:pt>
                <c:pt idx="135">
                  <c:v>43664</c:v>
                </c:pt>
                <c:pt idx="136">
                  <c:v>43663</c:v>
                </c:pt>
                <c:pt idx="137">
                  <c:v>43662</c:v>
                </c:pt>
                <c:pt idx="138">
                  <c:v>43658</c:v>
                </c:pt>
                <c:pt idx="139">
                  <c:v>43657</c:v>
                </c:pt>
                <c:pt idx="140">
                  <c:v>43656</c:v>
                </c:pt>
                <c:pt idx="141">
                  <c:v>43655</c:v>
                </c:pt>
                <c:pt idx="142">
                  <c:v>43654</c:v>
                </c:pt>
                <c:pt idx="143">
                  <c:v>43651</c:v>
                </c:pt>
                <c:pt idx="144">
                  <c:v>43650</c:v>
                </c:pt>
                <c:pt idx="145">
                  <c:v>43649</c:v>
                </c:pt>
                <c:pt idx="146">
                  <c:v>43648</c:v>
                </c:pt>
                <c:pt idx="147">
                  <c:v>43647</c:v>
                </c:pt>
                <c:pt idx="148">
                  <c:v>43644</c:v>
                </c:pt>
                <c:pt idx="149">
                  <c:v>43643</c:v>
                </c:pt>
                <c:pt idx="150">
                  <c:v>43642</c:v>
                </c:pt>
                <c:pt idx="151">
                  <c:v>43641</c:v>
                </c:pt>
                <c:pt idx="152">
                  <c:v>43640</c:v>
                </c:pt>
                <c:pt idx="153">
                  <c:v>43637</c:v>
                </c:pt>
                <c:pt idx="154">
                  <c:v>43636</c:v>
                </c:pt>
                <c:pt idx="155">
                  <c:v>43635</c:v>
                </c:pt>
                <c:pt idx="156">
                  <c:v>43634</c:v>
                </c:pt>
                <c:pt idx="157">
                  <c:v>43633</c:v>
                </c:pt>
                <c:pt idx="158">
                  <c:v>43630</c:v>
                </c:pt>
                <c:pt idx="159">
                  <c:v>43629</c:v>
                </c:pt>
                <c:pt idx="160">
                  <c:v>43628</c:v>
                </c:pt>
                <c:pt idx="161">
                  <c:v>43627</c:v>
                </c:pt>
                <c:pt idx="162">
                  <c:v>43626</c:v>
                </c:pt>
                <c:pt idx="163">
                  <c:v>43623</c:v>
                </c:pt>
                <c:pt idx="164">
                  <c:v>43622</c:v>
                </c:pt>
                <c:pt idx="165">
                  <c:v>43621</c:v>
                </c:pt>
                <c:pt idx="166">
                  <c:v>43620</c:v>
                </c:pt>
                <c:pt idx="167">
                  <c:v>43619</c:v>
                </c:pt>
                <c:pt idx="168">
                  <c:v>43616</c:v>
                </c:pt>
                <c:pt idx="169">
                  <c:v>43615</c:v>
                </c:pt>
                <c:pt idx="170">
                  <c:v>43614</c:v>
                </c:pt>
                <c:pt idx="171">
                  <c:v>43613</c:v>
                </c:pt>
                <c:pt idx="172">
                  <c:v>43612</c:v>
                </c:pt>
                <c:pt idx="173">
                  <c:v>43609</c:v>
                </c:pt>
                <c:pt idx="174">
                  <c:v>43608</c:v>
                </c:pt>
                <c:pt idx="175">
                  <c:v>43607</c:v>
                </c:pt>
                <c:pt idx="176">
                  <c:v>43606</c:v>
                </c:pt>
                <c:pt idx="177">
                  <c:v>43605</c:v>
                </c:pt>
                <c:pt idx="178">
                  <c:v>43602</c:v>
                </c:pt>
                <c:pt idx="179">
                  <c:v>43601</c:v>
                </c:pt>
                <c:pt idx="180">
                  <c:v>43600</c:v>
                </c:pt>
                <c:pt idx="181">
                  <c:v>43599</c:v>
                </c:pt>
                <c:pt idx="182">
                  <c:v>43598</c:v>
                </c:pt>
                <c:pt idx="183">
                  <c:v>43595</c:v>
                </c:pt>
                <c:pt idx="184">
                  <c:v>43594</c:v>
                </c:pt>
                <c:pt idx="185">
                  <c:v>43593</c:v>
                </c:pt>
                <c:pt idx="186">
                  <c:v>43592</c:v>
                </c:pt>
                <c:pt idx="187">
                  <c:v>43581</c:v>
                </c:pt>
                <c:pt idx="188">
                  <c:v>43580</c:v>
                </c:pt>
                <c:pt idx="189">
                  <c:v>43579</c:v>
                </c:pt>
                <c:pt idx="190">
                  <c:v>43578</c:v>
                </c:pt>
                <c:pt idx="191">
                  <c:v>43577</c:v>
                </c:pt>
                <c:pt idx="192">
                  <c:v>43574</c:v>
                </c:pt>
                <c:pt idx="193">
                  <c:v>43573</c:v>
                </c:pt>
                <c:pt idx="194">
                  <c:v>43572</c:v>
                </c:pt>
                <c:pt idx="195">
                  <c:v>43571</c:v>
                </c:pt>
                <c:pt idx="196">
                  <c:v>43570</c:v>
                </c:pt>
                <c:pt idx="197">
                  <c:v>43567</c:v>
                </c:pt>
                <c:pt idx="198">
                  <c:v>43566</c:v>
                </c:pt>
                <c:pt idx="199">
                  <c:v>43565</c:v>
                </c:pt>
                <c:pt idx="200">
                  <c:v>43564</c:v>
                </c:pt>
                <c:pt idx="201">
                  <c:v>43563</c:v>
                </c:pt>
                <c:pt idx="202">
                  <c:v>43560</c:v>
                </c:pt>
                <c:pt idx="203">
                  <c:v>43559</c:v>
                </c:pt>
                <c:pt idx="204">
                  <c:v>43558</c:v>
                </c:pt>
                <c:pt idx="205">
                  <c:v>43557</c:v>
                </c:pt>
                <c:pt idx="206">
                  <c:v>43556</c:v>
                </c:pt>
                <c:pt idx="207">
                  <c:v>43553</c:v>
                </c:pt>
                <c:pt idx="208">
                  <c:v>43552</c:v>
                </c:pt>
                <c:pt idx="209">
                  <c:v>43551</c:v>
                </c:pt>
                <c:pt idx="210">
                  <c:v>43550</c:v>
                </c:pt>
                <c:pt idx="211">
                  <c:v>43549</c:v>
                </c:pt>
                <c:pt idx="212">
                  <c:v>43546</c:v>
                </c:pt>
                <c:pt idx="213">
                  <c:v>43544</c:v>
                </c:pt>
                <c:pt idx="214">
                  <c:v>43543</c:v>
                </c:pt>
                <c:pt idx="215">
                  <c:v>43542</c:v>
                </c:pt>
                <c:pt idx="216">
                  <c:v>43539</c:v>
                </c:pt>
                <c:pt idx="217">
                  <c:v>43538</c:v>
                </c:pt>
                <c:pt idx="218">
                  <c:v>43537</c:v>
                </c:pt>
                <c:pt idx="219">
                  <c:v>43536</c:v>
                </c:pt>
                <c:pt idx="220">
                  <c:v>43535</c:v>
                </c:pt>
                <c:pt idx="221">
                  <c:v>43532</c:v>
                </c:pt>
                <c:pt idx="222">
                  <c:v>43531</c:v>
                </c:pt>
                <c:pt idx="223">
                  <c:v>43530</c:v>
                </c:pt>
                <c:pt idx="224">
                  <c:v>43529</c:v>
                </c:pt>
                <c:pt idx="225">
                  <c:v>43528</c:v>
                </c:pt>
                <c:pt idx="226">
                  <c:v>43525</c:v>
                </c:pt>
                <c:pt idx="227">
                  <c:v>43524</c:v>
                </c:pt>
                <c:pt idx="228">
                  <c:v>43523</c:v>
                </c:pt>
                <c:pt idx="229">
                  <c:v>43522</c:v>
                </c:pt>
                <c:pt idx="230">
                  <c:v>43521</c:v>
                </c:pt>
                <c:pt idx="231">
                  <c:v>43518</c:v>
                </c:pt>
                <c:pt idx="232">
                  <c:v>43517</c:v>
                </c:pt>
                <c:pt idx="233">
                  <c:v>43516</c:v>
                </c:pt>
                <c:pt idx="234">
                  <c:v>43515</c:v>
                </c:pt>
                <c:pt idx="235">
                  <c:v>43514</c:v>
                </c:pt>
                <c:pt idx="236">
                  <c:v>43511</c:v>
                </c:pt>
                <c:pt idx="237">
                  <c:v>43510</c:v>
                </c:pt>
                <c:pt idx="238">
                  <c:v>43509</c:v>
                </c:pt>
                <c:pt idx="239">
                  <c:v>43508</c:v>
                </c:pt>
                <c:pt idx="240">
                  <c:v>43504</c:v>
                </c:pt>
                <c:pt idx="241">
                  <c:v>43503</c:v>
                </c:pt>
                <c:pt idx="242">
                  <c:v>43502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8044.0210249671491</c:v>
                </c:pt>
                <c:pt idx="1">
                  <c:v>7959.7503285151124</c:v>
                </c:pt>
                <c:pt idx="2">
                  <c:v>7925.2759526938244</c:v>
                </c:pt>
                <c:pt idx="3">
                  <c:v>7975.072273324573</c:v>
                </c:pt>
                <c:pt idx="4">
                  <c:v>7902.2930354796326</c:v>
                </c:pt>
                <c:pt idx="5">
                  <c:v>7875.4796320630758</c:v>
                </c:pt>
                <c:pt idx="6">
                  <c:v>7768.2260183968465</c:v>
                </c:pt>
                <c:pt idx="7">
                  <c:v>7860.1576872536143</c:v>
                </c:pt>
                <c:pt idx="8">
                  <c:v>7990.3942181340344</c:v>
                </c:pt>
                <c:pt idx="9">
                  <c:v>8017.2076215505922</c:v>
                </c:pt>
                <c:pt idx="10">
                  <c:v>8155.1051248357426</c:v>
                </c:pt>
                <c:pt idx="11">
                  <c:v>8254.6977660972407</c:v>
                </c:pt>
                <c:pt idx="12">
                  <c:v>8227.8843626806829</c:v>
                </c:pt>
                <c:pt idx="13">
                  <c:v>8086.1563731931674</c:v>
                </c:pt>
                <c:pt idx="14">
                  <c:v>8227.8843626806829</c:v>
                </c:pt>
                <c:pt idx="15">
                  <c:v>8243.2063074901453</c:v>
                </c:pt>
                <c:pt idx="16">
                  <c:v>8361.95137976347</c:v>
                </c:pt>
                <c:pt idx="17">
                  <c:v>8438.5611038107763</c:v>
                </c:pt>
                <c:pt idx="18">
                  <c:v>8277.6806833114333</c:v>
                </c:pt>
                <c:pt idx="19">
                  <c:v>8243.2063074901453</c:v>
                </c:pt>
                <c:pt idx="20">
                  <c:v>8036.3600525624179</c:v>
                </c:pt>
                <c:pt idx="21">
                  <c:v>7890.8015768725363</c:v>
                </c:pt>
                <c:pt idx="22">
                  <c:v>8044.0210249671491</c:v>
                </c:pt>
                <c:pt idx="23">
                  <c:v>7848.666228646518</c:v>
                </c:pt>
                <c:pt idx="24">
                  <c:v>7990.3942181340344</c:v>
                </c:pt>
                <c:pt idx="25">
                  <c:v>8093.8173455978977</c:v>
                </c:pt>
                <c:pt idx="26">
                  <c:v>8101.4783180026288</c:v>
                </c:pt>
                <c:pt idx="27">
                  <c:v>8082.3258869908022</c:v>
                </c:pt>
                <c:pt idx="28">
                  <c:v>8128.2917214191857</c:v>
                </c:pt>
                <c:pt idx="29">
                  <c:v>7925.2759526938244</c:v>
                </c:pt>
                <c:pt idx="30">
                  <c:v>7852.4967148488831</c:v>
                </c:pt>
                <c:pt idx="31">
                  <c:v>7783.5479632063079</c:v>
                </c:pt>
                <c:pt idx="32">
                  <c:v>7718.4296977660979</c:v>
                </c:pt>
                <c:pt idx="33">
                  <c:v>7718.4296977660979</c:v>
                </c:pt>
                <c:pt idx="34">
                  <c:v>7576.7017082785815</c:v>
                </c:pt>
                <c:pt idx="35">
                  <c:v>7634.1590013140612</c:v>
                </c:pt>
                <c:pt idx="36">
                  <c:v>7576.7017082785815</c:v>
                </c:pt>
                <c:pt idx="37">
                  <c:v>7814.1918528252299</c:v>
                </c:pt>
                <c:pt idx="38">
                  <c:v>7913.784494086728</c:v>
                </c:pt>
                <c:pt idx="39">
                  <c:v>7886.9710906701712</c:v>
                </c:pt>
                <c:pt idx="40">
                  <c:v>7848.666228646518</c:v>
                </c:pt>
                <c:pt idx="41">
                  <c:v>7802.7003942181345</c:v>
                </c:pt>
                <c:pt idx="42">
                  <c:v>7909.9540078843629</c:v>
                </c:pt>
                <c:pt idx="43">
                  <c:v>7909.9540078843629</c:v>
                </c:pt>
                <c:pt idx="44">
                  <c:v>7906.1235216819978</c:v>
                </c:pt>
                <c:pt idx="45">
                  <c:v>7852.4967148488831</c:v>
                </c:pt>
                <c:pt idx="46">
                  <c:v>8005.7161629434959</c:v>
                </c:pt>
                <c:pt idx="47">
                  <c:v>7879.3101182654409</c:v>
                </c:pt>
                <c:pt idx="48">
                  <c:v>7929.1064388961895</c:v>
                </c:pt>
                <c:pt idx="49">
                  <c:v>7932.9369250985546</c:v>
                </c:pt>
                <c:pt idx="50">
                  <c:v>7863.9881734559794</c:v>
                </c:pt>
                <c:pt idx="51">
                  <c:v>7844.8357424441529</c:v>
                </c:pt>
                <c:pt idx="52">
                  <c:v>7890.8015768725363</c:v>
                </c:pt>
                <c:pt idx="53">
                  <c:v>7867.8186596583446</c:v>
                </c:pt>
                <c:pt idx="54">
                  <c:v>7772.0565045992116</c:v>
                </c:pt>
                <c:pt idx="55">
                  <c:v>7660.9724047306181</c:v>
                </c:pt>
                <c:pt idx="56">
                  <c:v>7534.5663600525631</c:v>
                </c:pt>
                <c:pt idx="57">
                  <c:v>7576.7017082785815</c:v>
                </c:pt>
                <c:pt idx="58">
                  <c:v>7729.9211563731933</c:v>
                </c:pt>
                <c:pt idx="59">
                  <c:v>7875.4796320630758</c:v>
                </c:pt>
                <c:pt idx="60">
                  <c:v>7798.8699080157694</c:v>
                </c:pt>
                <c:pt idx="61">
                  <c:v>7645.6504599211567</c:v>
                </c:pt>
                <c:pt idx="62">
                  <c:v>7385.1773981603155</c:v>
                </c:pt>
                <c:pt idx="63">
                  <c:v>7350.7030223390284</c:v>
                </c:pt>
                <c:pt idx="64">
                  <c:v>7262.6018396846257</c:v>
                </c:pt>
                <c:pt idx="65">
                  <c:v>7373.6859395532201</c:v>
                </c:pt>
                <c:pt idx="66">
                  <c:v>7400.499342969777</c:v>
                </c:pt>
                <c:pt idx="67">
                  <c:v>7312.3981603153752</c:v>
                </c:pt>
                <c:pt idx="68">
                  <c:v>7216.6360052562422</c:v>
                </c:pt>
                <c:pt idx="69">
                  <c:v>7274.093298291722</c:v>
                </c:pt>
                <c:pt idx="70">
                  <c:v>7013.6202365308809</c:v>
                </c:pt>
                <c:pt idx="71">
                  <c:v>7231.9579500657037</c:v>
                </c:pt>
                <c:pt idx="72">
                  <c:v>7124.7043363994744</c:v>
                </c:pt>
                <c:pt idx="73">
                  <c:v>7143.856767411301</c:v>
                </c:pt>
                <c:pt idx="74">
                  <c:v>7220.4664914586074</c:v>
                </c:pt>
                <c:pt idx="75">
                  <c:v>7208.975032851512</c:v>
                </c:pt>
                <c:pt idx="76">
                  <c:v>7151.5177398160322</c:v>
                </c:pt>
                <c:pt idx="77">
                  <c:v>7021.2812089356112</c:v>
                </c:pt>
                <c:pt idx="78">
                  <c:v>7009.7897503285158</c:v>
                </c:pt>
                <c:pt idx="79">
                  <c:v>7120.8738501971093</c:v>
                </c:pt>
                <c:pt idx="80">
                  <c:v>7143.856767411301</c:v>
                </c:pt>
                <c:pt idx="81">
                  <c:v>7067.2470433639955</c:v>
                </c:pt>
                <c:pt idx="82">
                  <c:v>7032.7726675427075</c:v>
                </c:pt>
                <c:pt idx="83">
                  <c:v>6967.6544021024974</c:v>
                </c:pt>
                <c:pt idx="84">
                  <c:v>7067.2470433639955</c:v>
                </c:pt>
                <c:pt idx="85">
                  <c:v>7205.1445466491459</c:v>
                </c:pt>
                <c:pt idx="86">
                  <c:v>7193.6530880420505</c:v>
                </c:pt>
                <c:pt idx="87">
                  <c:v>7300.9067017082789</c:v>
                </c:pt>
                <c:pt idx="88">
                  <c:v>7408.1603153745073</c:v>
                </c:pt>
                <c:pt idx="89">
                  <c:v>7354.5335085413935</c:v>
                </c:pt>
                <c:pt idx="90">
                  <c:v>7366.0249671484889</c:v>
                </c:pt>
                <c:pt idx="91">
                  <c:v>7385.1773981603155</c:v>
                </c:pt>
                <c:pt idx="92">
                  <c:v>7289.4152431011835</c:v>
                </c:pt>
                <c:pt idx="93">
                  <c:v>7197.4835742444156</c:v>
                </c:pt>
                <c:pt idx="94">
                  <c:v>7270.2628120893569</c:v>
                </c:pt>
                <c:pt idx="95">
                  <c:v>7224.2969776609725</c:v>
                </c:pt>
                <c:pt idx="96">
                  <c:v>7036.6031537450726</c:v>
                </c:pt>
                <c:pt idx="97">
                  <c:v>6986.806833114324</c:v>
                </c:pt>
                <c:pt idx="98">
                  <c:v>6948.5019710906708</c:v>
                </c:pt>
                <c:pt idx="99">
                  <c:v>7101.7214191852827</c:v>
                </c:pt>
                <c:pt idx="100">
                  <c:v>6868.0617608409993</c:v>
                </c:pt>
                <c:pt idx="101">
                  <c:v>6921.6885676741131</c:v>
                </c:pt>
                <c:pt idx="102">
                  <c:v>6887.2141918528259</c:v>
                </c:pt>
                <c:pt idx="103">
                  <c:v>6818.2654402102498</c:v>
                </c:pt>
                <c:pt idx="104">
                  <c:v>6948.5019710906708</c:v>
                </c:pt>
                <c:pt idx="105">
                  <c:v>7128.5348226018405</c:v>
                </c:pt>
                <c:pt idx="106">
                  <c:v>7021.2812089356112</c:v>
                </c:pt>
                <c:pt idx="107">
                  <c:v>7090.2299605781873</c:v>
                </c:pt>
                <c:pt idx="108">
                  <c:v>7216.6360052562422</c:v>
                </c:pt>
                <c:pt idx="109">
                  <c:v>6979.1458607095929</c:v>
                </c:pt>
                <c:pt idx="110">
                  <c:v>7059.5860709592644</c:v>
                </c:pt>
                <c:pt idx="111">
                  <c:v>7071.0775295663607</c:v>
                </c:pt>
                <c:pt idx="112">
                  <c:v>7040.4336399474378</c:v>
                </c:pt>
                <c:pt idx="113">
                  <c:v>7005.9592641261506</c:v>
                </c:pt>
                <c:pt idx="114">
                  <c:v>6956.1629434954011</c:v>
                </c:pt>
                <c:pt idx="115">
                  <c:v>6975.3153745072277</c:v>
                </c:pt>
                <c:pt idx="116">
                  <c:v>6883.3837056504599</c:v>
                </c:pt>
                <c:pt idx="117">
                  <c:v>6871.8922470433645</c:v>
                </c:pt>
                <c:pt idx="118">
                  <c:v>6776.1300919842315</c:v>
                </c:pt>
                <c:pt idx="119">
                  <c:v>6898.7056504599213</c:v>
                </c:pt>
                <c:pt idx="120">
                  <c:v>6883.3837056504599</c:v>
                </c:pt>
                <c:pt idx="121">
                  <c:v>6795.2825229960581</c:v>
                </c:pt>
                <c:pt idx="122">
                  <c:v>6952.332457293036</c:v>
                </c:pt>
                <c:pt idx="123">
                  <c:v>6891.0446780551911</c:v>
                </c:pt>
                <c:pt idx="124">
                  <c:v>6971.4848883048626</c:v>
                </c:pt>
                <c:pt idx="125">
                  <c:v>6668.8764783180031</c:v>
                </c:pt>
                <c:pt idx="126">
                  <c:v>6745.4862023653095</c:v>
                </c:pt>
                <c:pt idx="127">
                  <c:v>6925.5190538764791</c:v>
                </c:pt>
                <c:pt idx="128">
                  <c:v>6933.1800262812094</c:v>
                </c:pt>
                <c:pt idx="129">
                  <c:v>6940.8409986859397</c:v>
                </c:pt>
                <c:pt idx="130">
                  <c:v>6891.0446780551911</c:v>
                </c:pt>
                <c:pt idx="131">
                  <c:v>6856.570302233903</c:v>
                </c:pt>
                <c:pt idx="132">
                  <c:v>6898.7056504599213</c:v>
                </c:pt>
                <c:pt idx="133">
                  <c:v>6825.926412614981</c:v>
                </c:pt>
                <c:pt idx="134">
                  <c:v>6837.4178712220764</c:v>
                </c:pt>
                <c:pt idx="135">
                  <c:v>6672.7069645203683</c:v>
                </c:pt>
                <c:pt idx="136">
                  <c:v>6703.3508541392912</c:v>
                </c:pt>
                <c:pt idx="137">
                  <c:v>6718.6727989487517</c:v>
                </c:pt>
                <c:pt idx="138">
                  <c:v>6833.5873850197113</c:v>
                </c:pt>
                <c:pt idx="139">
                  <c:v>6726.3337713534829</c:v>
                </c:pt>
                <c:pt idx="140">
                  <c:v>6787.6215505913278</c:v>
                </c:pt>
                <c:pt idx="141">
                  <c:v>6745.4862023653095</c:v>
                </c:pt>
                <c:pt idx="142">
                  <c:v>6718.6727989487517</c:v>
                </c:pt>
                <c:pt idx="143">
                  <c:v>6891.0446780551911</c:v>
                </c:pt>
                <c:pt idx="144">
                  <c:v>6891.0446780551911</c:v>
                </c:pt>
                <c:pt idx="145">
                  <c:v>6845.0788436268076</c:v>
                </c:pt>
                <c:pt idx="146">
                  <c:v>6871.8922470433645</c:v>
                </c:pt>
                <c:pt idx="147">
                  <c:v>6933.1800262812094</c:v>
                </c:pt>
                <c:pt idx="148">
                  <c:v>6837.4178712220764</c:v>
                </c:pt>
                <c:pt idx="149">
                  <c:v>6756.9776609724049</c:v>
                </c:pt>
                <c:pt idx="150">
                  <c:v>6753.1471747700398</c:v>
                </c:pt>
                <c:pt idx="151">
                  <c:v>6676.5374507227334</c:v>
                </c:pt>
                <c:pt idx="152">
                  <c:v>6550.1314060446784</c:v>
                </c:pt>
                <c:pt idx="153">
                  <c:v>6496.5045992115638</c:v>
                </c:pt>
                <c:pt idx="154">
                  <c:v>6672.7069645203683</c:v>
                </c:pt>
                <c:pt idx="155">
                  <c:v>6638.2325886990802</c:v>
                </c:pt>
                <c:pt idx="156">
                  <c:v>6561.6228646517748</c:v>
                </c:pt>
                <c:pt idx="157">
                  <c:v>6419.8948751642583</c:v>
                </c:pt>
                <c:pt idx="158">
                  <c:v>6393.0814717477006</c:v>
                </c:pt>
                <c:pt idx="159">
                  <c:v>6358.6070959264125</c:v>
                </c:pt>
                <c:pt idx="160">
                  <c:v>6343.285151116952</c:v>
                </c:pt>
                <c:pt idx="161">
                  <c:v>6159.4218134034172</c:v>
                </c:pt>
                <c:pt idx="162">
                  <c:v>6144.0998685939558</c:v>
                </c:pt>
                <c:pt idx="163">
                  <c:v>6036.8462549277274</c:v>
                </c:pt>
                <c:pt idx="164">
                  <c:v>5979.3889618922476</c:v>
                </c:pt>
                <c:pt idx="165">
                  <c:v>6025.3547963206311</c:v>
                </c:pt>
                <c:pt idx="166">
                  <c:v>5826.1695137976349</c:v>
                </c:pt>
                <c:pt idx="167">
                  <c:v>5944.9145860709596</c:v>
                </c:pt>
                <c:pt idx="168">
                  <c:v>5987.0499342969779</c:v>
                </c:pt>
                <c:pt idx="169">
                  <c:v>6002.3718791064393</c:v>
                </c:pt>
                <c:pt idx="170">
                  <c:v>6205.3876478318007</c:v>
                </c:pt>
                <c:pt idx="171">
                  <c:v>6335.6241787122208</c:v>
                </c:pt>
                <c:pt idx="172">
                  <c:v>6343.285151116952</c:v>
                </c:pt>
                <c:pt idx="173">
                  <c:v>6377.7595269382391</c:v>
                </c:pt>
                <c:pt idx="174">
                  <c:v>6289.6583442838373</c:v>
                </c:pt>
                <c:pt idx="175">
                  <c:v>6251.3534822601841</c:v>
                </c:pt>
                <c:pt idx="176">
                  <c:v>6343.285151116952</c:v>
                </c:pt>
                <c:pt idx="177">
                  <c:v>6270.5059132720107</c:v>
                </c:pt>
                <c:pt idx="178">
                  <c:v>6320.3022339027602</c:v>
                </c:pt>
                <c:pt idx="179">
                  <c:v>6197.7266754270704</c:v>
                </c:pt>
                <c:pt idx="180">
                  <c:v>6174.7437582128778</c:v>
                </c:pt>
                <c:pt idx="181">
                  <c:v>6285.8278580814722</c:v>
                </c:pt>
                <c:pt idx="182">
                  <c:v>6266.6754270696456</c:v>
                </c:pt>
                <c:pt idx="183">
                  <c:v>6362.4375821287786</c:v>
                </c:pt>
                <c:pt idx="184">
                  <c:v>6492.6741130091987</c:v>
                </c:pt>
                <c:pt idx="185">
                  <c:v>6634.4021024967151</c:v>
                </c:pt>
                <c:pt idx="186">
                  <c:v>6795.2825229960581</c:v>
                </c:pt>
                <c:pt idx="187">
                  <c:v>6488.8436268068335</c:v>
                </c:pt>
                <c:pt idx="188">
                  <c:v>6496.5045992115638</c:v>
                </c:pt>
                <c:pt idx="189">
                  <c:v>6435.2168199737189</c:v>
                </c:pt>
                <c:pt idx="190">
                  <c:v>6335.6241787122208</c:v>
                </c:pt>
                <c:pt idx="191">
                  <c:v>6389.2509855453354</c:v>
                </c:pt>
                <c:pt idx="192">
                  <c:v>6335.6241787122208</c:v>
                </c:pt>
                <c:pt idx="193">
                  <c:v>6228.3705650459924</c:v>
                </c:pt>
                <c:pt idx="194">
                  <c:v>6446.7082785808152</c:v>
                </c:pt>
                <c:pt idx="195">
                  <c:v>6358.6070959264125</c:v>
                </c:pt>
                <c:pt idx="196">
                  <c:v>6327.9632063074905</c:v>
                </c:pt>
                <c:pt idx="197">
                  <c:v>6205.3876478318007</c:v>
                </c:pt>
                <c:pt idx="198">
                  <c:v>6327.9632063074905</c:v>
                </c:pt>
                <c:pt idx="199">
                  <c:v>6190.0657030223392</c:v>
                </c:pt>
                <c:pt idx="200">
                  <c:v>6216.8791064388961</c:v>
                </c:pt>
                <c:pt idx="201">
                  <c:v>6262.8449408672805</c:v>
                </c:pt>
                <c:pt idx="202">
                  <c:v>6220.7095926412621</c:v>
                </c:pt>
                <c:pt idx="203">
                  <c:v>6293.4888304862025</c:v>
                </c:pt>
                <c:pt idx="204">
                  <c:v>6423.7253613666235</c:v>
                </c:pt>
                <c:pt idx="205">
                  <c:v>6393.0814717477006</c:v>
                </c:pt>
                <c:pt idx="206">
                  <c:v>6423.7253613666235</c:v>
                </c:pt>
                <c:pt idx="207">
                  <c:v>6316.4717477003942</c:v>
                </c:pt>
                <c:pt idx="208">
                  <c:v>6259.0144546649153</c:v>
                </c:pt>
                <c:pt idx="209">
                  <c:v>6404.5729303547969</c:v>
                </c:pt>
                <c:pt idx="210">
                  <c:v>6373.929040735874</c:v>
                </c:pt>
                <c:pt idx="211">
                  <c:v>6117.2864651773989</c:v>
                </c:pt>
                <c:pt idx="212">
                  <c:v>6220.7095926412621</c:v>
                </c:pt>
                <c:pt idx="213">
                  <c:v>6281.997371879107</c:v>
                </c:pt>
                <c:pt idx="214">
                  <c:v>6331.7936925098556</c:v>
                </c:pt>
                <c:pt idx="215">
                  <c:v>6454.3692509855455</c:v>
                </c:pt>
                <c:pt idx="216">
                  <c:v>6419.8948751642583</c:v>
                </c:pt>
                <c:pt idx="217">
                  <c:v>6335.6241787122208</c:v>
                </c:pt>
                <c:pt idx="218">
                  <c:v>6404.5729303547969</c:v>
                </c:pt>
                <c:pt idx="219">
                  <c:v>6496.5045992115638</c:v>
                </c:pt>
                <c:pt idx="220">
                  <c:v>6327.9632063074905</c:v>
                </c:pt>
                <c:pt idx="221">
                  <c:v>6412.2339027595272</c:v>
                </c:pt>
                <c:pt idx="222">
                  <c:v>6626.7411300919848</c:v>
                </c:pt>
                <c:pt idx="223">
                  <c:v>6688.0289093298297</c:v>
                </c:pt>
                <c:pt idx="224">
                  <c:v>6630.57161629435</c:v>
                </c:pt>
                <c:pt idx="225">
                  <c:v>6730.1642575558481</c:v>
                </c:pt>
                <c:pt idx="226">
                  <c:v>6779.9605781865966</c:v>
                </c:pt>
                <c:pt idx="227">
                  <c:v>6645.8935611038114</c:v>
                </c:pt>
                <c:pt idx="228">
                  <c:v>6592.2667542706968</c:v>
                </c:pt>
                <c:pt idx="229">
                  <c:v>6469.6911957950069</c:v>
                </c:pt>
                <c:pt idx="230">
                  <c:v>6419.8948751642583</c:v>
                </c:pt>
                <c:pt idx="231">
                  <c:v>6293.4888304862025</c:v>
                </c:pt>
                <c:pt idx="232">
                  <c:v>6312.6412614980291</c:v>
                </c:pt>
                <c:pt idx="233">
                  <c:v>6010.0328515111696</c:v>
                </c:pt>
                <c:pt idx="234">
                  <c:v>5979.3889618922476</c:v>
                </c:pt>
                <c:pt idx="235">
                  <c:v>5971.7279894875164</c:v>
                </c:pt>
                <c:pt idx="236">
                  <c:v>5852.9829172141917</c:v>
                </c:pt>
                <c:pt idx="237">
                  <c:v>5837.6609724047312</c:v>
                </c:pt>
                <c:pt idx="238">
                  <c:v>5784.0341655716165</c:v>
                </c:pt>
                <c:pt idx="239">
                  <c:v>5833.830486202366</c:v>
                </c:pt>
                <c:pt idx="240">
                  <c:v>5607.8318002628121</c:v>
                </c:pt>
                <c:pt idx="241">
                  <c:v>5695.9329829172148</c:v>
                </c:pt>
                <c:pt idx="242">
                  <c:v>5830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10050"/>
          <c:min val="5607.831800262812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0</xdr:rowOff>
        </xdr:from>
        <xdr:to>
          <xdr:col>5</xdr:col>
          <xdr:colOff>9525</xdr:colOff>
          <xdr:row>0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30</xdr:row>
          <xdr:rowOff>9525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B2:D2"/>
  <sheetViews>
    <sheetView showGridLines="0" workbookViewId="0">
      <selection activeCell="D35" sqref="D35"/>
    </sheetView>
  </sheetViews>
  <sheetFormatPr defaultRowHeight="14.25" x14ac:dyDescent="0.2"/>
  <sheetData>
    <row r="2" spans="2:4" ht="22.5" x14ac:dyDescent="0.25">
      <c r="B2" s="224" t="s">
        <v>1276</v>
      </c>
      <c r="C2" s="56"/>
      <c r="D2" s="56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13"/>
  <sheetViews>
    <sheetView showGridLines="0" tabSelected="1" zoomScale="115" zoomScaleNormal="115" workbookViewId="0">
      <selection activeCell="G29" sqref="G29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87</v>
      </c>
      <c r="D1" s="13"/>
      <c r="H1" s="1"/>
      <c r="I1" s="13" t="s">
        <v>23</v>
      </c>
      <c r="J1" s="56"/>
      <c r="K1" s="311">
        <v>43868</v>
      </c>
      <c r="L1" s="312"/>
      <c r="M1" s="23"/>
      <c r="N1" s="13" t="s">
        <v>189</v>
      </c>
      <c r="P1" s="311">
        <f ca="1">TODAY()</f>
        <v>43868</v>
      </c>
      <c r="Q1" s="313"/>
      <c r="U1" s="57" t="s">
        <v>22</v>
      </c>
      <c r="V1" s="57"/>
    </row>
    <row r="2" spans="2:23" ht="16.5" customHeight="1" thickBot="1" x14ac:dyDescent="0.25">
      <c r="J2" s="178">
        <f>SUM(J4:J38)</f>
        <v>8114830</v>
      </c>
      <c r="R2" s="127">
        <f ca="1">SUM(R4:R38)</f>
        <v>18952.88438356165</v>
      </c>
      <c r="S2" s="91" t="e">
        <f ca="1">SUM(S4:S38)</f>
        <v>#DIV/0!</v>
      </c>
    </row>
    <row r="3" spans="2:23" ht="24.75" thickBot="1" x14ac:dyDescent="0.25">
      <c r="C3" s="58" t="s">
        <v>70</v>
      </c>
      <c r="D3" s="68" t="s">
        <v>94</v>
      </c>
      <c r="E3" s="60"/>
      <c r="F3" s="59" t="s">
        <v>41</v>
      </c>
      <c r="G3" s="61" t="s">
        <v>42</v>
      </c>
      <c r="H3" s="62" t="s">
        <v>71</v>
      </c>
      <c r="I3" s="62" t="s">
        <v>72</v>
      </c>
      <c r="J3" s="60" t="s">
        <v>21</v>
      </c>
      <c r="K3" s="60" t="s">
        <v>73</v>
      </c>
      <c r="L3" s="62" t="s">
        <v>74</v>
      </c>
      <c r="M3" s="63" t="s">
        <v>95</v>
      </c>
      <c r="N3" s="60" t="s">
        <v>75</v>
      </c>
      <c r="O3" s="63" t="s">
        <v>89</v>
      </c>
      <c r="P3" s="60" t="s">
        <v>182</v>
      </c>
      <c r="Q3" s="60" t="s">
        <v>76</v>
      </c>
      <c r="R3" s="63" t="s">
        <v>91</v>
      </c>
      <c r="S3" s="66" t="s">
        <v>92</v>
      </c>
      <c r="T3" s="65"/>
      <c r="U3" s="67" t="s">
        <v>188</v>
      </c>
      <c r="V3" s="67" t="s">
        <v>93</v>
      </c>
      <c r="W3" s="64" t="s">
        <v>90</v>
      </c>
    </row>
    <row r="4" spans="2:23" s="106" customFormat="1" x14ac:dyDescent="0.2">
      <c r="B4" s="124" t="s">
        <v>197</v>
      </c>
      <c r="C4" s="303">
        <f>ROW()/2-1</f>
        <v>1</v>
      </c>
      <c r="D4" s="305">
        <v>43866</v>
      </c>
      <c r="E4" s="33" t="s">
        <v>185</v>
      </c>
      <c r="F4" s="33">
        <v>9501</v>
      </c>
      <c r="G4" s="55" t="s">
        <v>3412</v>
      </c>
      <c r="H4" s="49">
        <v>454</v>
      </c>
      <c r="I4" s="49">
        <v>2300</v>
      </c>
      <c r="J4" s="50">
        <f t="shared" ref="J4:J5" si="0">H4*I4</f>
        <v>1044200</v>
      </c>
      <c r="K4" s="52" t="s">
        <v>3414</v>
      </c>
      <c r="L4" s="49">
        <v>451</v>
      </c>
      <c r="M4" s="33">
        <v>770</v>
      </c>
      <c r="N4" s="144">
        <f ca="1">IF(OR(K4="現物",J4=0),0,IF(E4="売",J4*Fee_Refer!$B$12/365*V4, J4*Fee_Refer!$B$11/365*#REF!))</f>
        <v>62.938082191780815</v>
      </c>
      <c r="O4" s="52">
        <v>0</v>
      </c>
      <c r="P4" s="147">
        <f ca="1">IF(L4 &gt;0,(H4-L4)*I4-M4-N4-O4,0)</f>
        <v>6067.0619178082188</v>
      </c>
      <c r="Q4" s="51">
        <f t="shared" ref="Q4:Q5" ca="1" si="1">P4/J4</f>
        <v>5.8102489157328277E-3</v>
      </c>
      <c r="R4" s="307">
        <f ca="1">P4+P5</f>
        <v>24635.735890410961</v>
      </c>
      <c r="S4" s="308">
        <f ca="1">R4/(J4+J5)</f>
        <v>1.1755373331302648E-2</v>
      </c>
      <c r="U4" s="310">
        <f ca="1">$P$1</f>
        <v>43868</v>
      </c>
      <c r="V4" s="301">
        <f ca="1">IF(U4&gt;D4,DATEDIF(D4,U4,"d"),0)</f>
        <v>2</v>
      </c>
      <c r="W4" s="302"/>
    </row>
    <row r="5" spans="2:23" s="106" customFormat="1" x14ac:dyDescent="0.2">
      <c r="B5" s="124" t="s">
        <v>579</v>
      </c>
      <c r="C5" s="304"/>
      <c r="D5" s="306"/>
      <c r="E5" s="29" t="s">
        <v>187</v>
      </c>
      <c r="F5" s="29">
        <v>8273</v>
      </c>
      <c r="G5" s="54" t="s">
        <v>3413</v>
      </c>
      <c r="H5" s="46">
        <v>3505</v>
      </c>
      <c r="I5" s="46">
        <v>300</v>
      </c>
      <c r="J5" s="47">
        <f t="shared" si="0"/>
        <v>1051500</v>
      </c>
      <c r="K5" s="145" t="s">
        <v>3414</v>
      </c>
      <c r="L5" s="41">
        <v>3570</v>
      </c>
      <c r="M5" s="31">
        <v>770</v>
      </c>
      <c r="N5" s="146">
        <f ca="1">IF(OR(K5="現物",J5=0),0,IF(E5="売",J5*Fee_Refer!$B$12/365*V5, J5*Fee_Refer!$B$11/365*V4))</f>
        <v>161.32602739726028</v>
      </c>
      <c r="O5" s="294">
        <v>0</v>
      </c>
      <c r="P5" s="148">
        <f ca="1">IF(L5&gt;0,(L5-H5)*I5-M5-N5-O5,0)</f>
        <v>18568.673972602741</v>
      </c>
      <c r="Q5" s="48">
        <f t="shared" ca="1" si="1"/>
        <v>1.7659223939707789E-2</v>
      </c>
      <c r="R5" s="307"/>
      <c r="S5" s="309"/>
      <c r="U5" s="301"/>
      <c r="V5" s="301"/>
      <c r="W5" s="301"/>
    </row>
    <row r="6" spans="2:23" s="106" customFormat="1" x14ac:dyDescent="0.2">
      <c r="B6" s="124" t="s">
        <v>197</v>
      </c>
      <c r="C6" s="303">
        <f>ROW()/2-1</f>
        <v>2</v>
      </c>
      <c r="D6" s="305">
        <v>43866</v>
      </c>
      <c r="E6" s="33" t="s">
        <v>185</v>
      </c>
      <c r="F6" s="33">
        <v>9201</v>
      </c>
      <c r="G6" s="55" t="s">
        <v>3415</v>
      </c>
      <c r="H6" s="49">
        <v>3112</v>
      </c>
      <c r="I6" s="49">
        <v>300</v>
      </c>
      <c r="J6" s="50">
        <f t="shared" ref="J6:J13" si="2">H6*I6</f>
        <v>933600</v>
      </c>
      <c r="K6" s="52" t="s">
        <v>3417</v>
      </c>
      <c r="L6" s="49">
        <v>3167</v>
      </c>
      <c r="M6" s="33">
        <v>770</v>
      </c>
      <c r="N6" s="144">
        <f ca="1">IF(OR(K6="現物",J6=0),0,IF(E6="売",J6*Fee_Refer!$B$12/365*V6, J6*Fee_Refer!$B$11/365*#REF!))</f>
        <v>56.271780821917801</v>
      </c>
      <c r="O6" s="52">
        <v>0</v>
      </c>
      <c r="P6" s="147">
        <f ca="1">IF(L6 &gt;0,(H6-L6)*I6-M6-N6-O6,0)</f>
        <v>-17326.271780821917</v>
      </c>
      <c r="Q6" s="51">
        <f t="shared" ref="Q6:Q13" ca="1" si="3">P6/J6</f>
        <v>-1.8558560176544468E-2</v>
      </c>
      <c r="R6" s="307">
        <f ca="1">P6+P7</f>
        <v>-3833.6635616438343</v>
      </c>
      <c r="S6" s="308">
        <f ca="1">R6/(J6+J7)</f>
        <v>-2.0959289058246318E-3</v>
      </c>
      <c r="U6" s="310">
        <f ca="1">$P$1</f>
        <v>43868</v>
      </c>
      <c r="V6" s="301">
        <f ca="1">IF(U6&gt;D6,DATEDIF(D6,U6,"d"),0)</f>
        <v>2</v>
      </c>
      <c r="W6" s="302"/>
    </row>
    <row r="7" spans="2:23" s="106" customFormat="1" x14ac:dyDescent="0.2">
      <c r="B7" s="124" t="s">
        <v>579</v>
      </c>
      <c r="C7" s="304"/>
      <c r="D7" s="306"/>
      <c r="E7" s="29" t="s">
        <v>187</v>
      </c>
      <c r="F7" s="29">
        <v>8242</v>
      </c>
      <c r="G7" s="54" t="s">
        <v>3416</v>
      </c>
      <c r="H7" s="46">
        <v>995</v>
      </c>
      <c r="I7" s="46">
        <v>900</v>
      </c>
      <c r="J7" s="47">
        <f t="shared" si="2"/>
        <v>895500</v>
      </c>
      <c r="K7" s="145" t="s">
        <v>3417</v>
      </c>
      <c r="L7" s="41">
        <v>1011</v>
      </c>
      <c r="M7" s="31">
        <v>770</v>
      </c>
      <c r="N7" s="146">
        <f ca="1">IF(OR(K7="現物",J7=0),0,IF(E7="売",J7*Fee_Refer!$B$12/365*V7, J7*Fee_Refer!$B$11/365*V6))</f>
        <v>137.39178082191782</v>
      </c>
      <c r="O7" s="294">
        <v>0</v>
      </c>
      <c r="P7" s="148">
        <f ca="1">IF(L7&gt;0,(L7-H7)*I7-M7-N7-O7,0)</f>
        <v>13492.608219178082</v>
      </c>
      <c r="Q7" s="48">
        <f t="shared" ca="1" si="3"/>
        <v>1.506712252281193E-2</v>
      </c>
      <c r="R7" s="307"/>
      <c r="S7" s="309"/>
      <c r="U7" s="301"/>
      <c r="V7" s="301"/>
      <c r="W7" s="301"/>
    </row>
    <row r="8" spans="2:23" s="106" customFormat="1" x14ac:dyDescent="0.2">
      <c r="B8" s="124" t="s">
        <v>197</v>
      </c>
      <c r="C8" s="303">
        <f>ROW()/2-1</f>
        <v>3</v>
      </c>
      <c r="D8" s="305">
        <v>43867</v>
      </c>
      <c r="E8" s="33" t="s">
        <v>185</v>
      </c>
      <c r="F8" s="33">
        <v>7240</v>
      </c>
      <c r="G8" s="55" t="s">
        <v>3494</v>
      </c>
      <c r="H8" s="49">
        <v>1600</v>
      </c>
      <c r="I8" s="49">
        <v>700</v>
      </c>
      <c r="J8" s="50">
        <f t="shared" si="2"/>
        <v>1120000</v>
      </c>
      <c r="K8" s="52" t="s">
        <v>3496</v>
      </c>
      <c r="L8" s="49">
        <v>1578</v>
      </c>
      <c r="M8" s="33">
        <v>770</v>
      </c>
      <c r="N8" s="144">
        <f ca="1">IF(OR(K8="現物",J8=0),0,IF(E8="売",J8*Fee_Refer!$B$12/365*V8, J8*Fee_Refer!$B$11/365*#REF!))</f>
        <v>33.753424657534246</v>
      </c>
      <c r="O8" s="52">
        <v>0</v>
      </c>
      <c r="P8" s="147">
        <f ca="1">IF(L8 &gt;0,(H8-L8)*I8-M8-N8-O8,0)</f>
        <v>14596.246575342466</v>
      </c>
      <c r="Q8" s="51">
        <f t="shared" ca="1" si="3"/>
        <v>1.3032363013698631E-2</v>
      </c>
      <c r="R8" s="307">
        <f ca="1">P8+P9</f>
        <v>6340.81205479452</v>
      </c>
      <c r="S8" s="308">
        <f ca="1">R8/(J8+J9)</f>
        <v>2.8387035209717151E-3</v>
      </c>
      <c r="U8" s="310">
        <f ca="1">$P$1</f>
        <v>43868</v>
      </c>
      <c r="V8" s="301">
        <f ca="1">IF(U8&gt;D8,DATEDIF(D8,U8,"d"),0)</f>
        <v>1</v>
      </c>
      <c r="W8" s="302"/>
    </row>
    <row r="9" spans="2:23" s="106" customFormat="1" x14ac:dyDescent="0.2">
      <c r="B9" s="124" t="s">
        <v>579</v>
      </c>
      <c r="C9" s="304"/>
      <c r="D9" s="306"/>
      <c r="E9" s="29" t="s">
        <v>187</v>
      </c>
      <c r="F9" s="29">
        <v>6472</v>
      </c>
      <c r="G9" s="54" t="s">
        <v>3495</v>
      </c>
      <c r="H9" s="46">
        <v>301</v>
      </c>
      <c r="I9" s="46">
        <v>3700</v>
      </c>
      <c r="J9" s="47">
        <f t="shared" si="2"/>
        <v>1113700</v>
      </c>
      <c r="K9" s="145" t="s">
        <v>3496</v>
      </c>
      <c r="L9" s="41">
        <v>299</v>
      </c>
      <c r="M9" s="31">
        <v>770</v>
      </c>
      <c r="N9" s="146">
        <f ca="1">IF(OR(K9="現物",J9=0),0,IF(E9="売",J9*Fee_Refer!$B$12/365*V9, J9*Fee_Refer!$B$11/365*V8))</f>
        <v>85.434520547945212</v>
      </c>
      <c r="O9" s="295">
        <v>0</v>
      </c>
      <c r="P9" s="148">
        <f ca="1">IF(L9&gt;0,(L9-H9)*I9-M9-N9-O9,0)</f>
        <v>-8255.4345205479458</v>
      </c>
      <c r="Q9" s="48">
        <f t="shared" ca="1" si="3"/>
        <v>-7.4126196646744601E-3</v>
      </c>
      <c r="R9" s="307"/>
      <c r="S9" s="309"/>
      <c r="U9" s="301"/>
      <c r="V9" s="301"/>
      <c r="W9" s="301"/>
    </row>
    <row r="10" spans="2:23" s="106" customFormat="1" x14ac:dyDescent="0.2">
      <c r="B10" s="124" t="s">
        <v>197</v>
      </c>
      <c r="C10" s="303">
        <f>ROW()/2-1</f>
        <v>4</v>
      </c>
      <c r="D10" s="305">
        <v>43868</v>
      </c>
      <c r="E10" s="33" t="s">
        <v>185</v>
      </c>
      <c r="F10" s="33">
        <v>8306</v>
      </c>
      <c r="G10" s="55" t="s">
        <v>3633</v>
      </c>
      <c r="H10" s="49">
        <v>579.9</v>
      </c>
      <c r="I10" s="49">
        <v>1700</v>
      </c>
      <c r="J10" s="50">
        <f t="shared" si="2"/>
        <v>985830</v>
      </c>
      <c r="K10" s="52" t="s">
        <v>3635</v>
      </c>
      <c r="L10" s="49">
        <v>579.4</v>
      </c>
      <c r="M10" s="33">
        <v>770</v>
      </c>
      <c r="N10" s="144">
        <f ca="1">IF(OR(K10="現物",J10=0),0,IF(E10="売",J10*Fee_Refer!$B$12/365*V10, J10*Fee_Refer!$B$11/365*#REF!))</f>
        <v>0</v>
      </c>
      <c r="O10" s="52">
        <v>0</v>
      </c>
      <c r="P10" s="147">
        <f ca="1">IF(L10 &gt;0,(H10-L10)*I10-M10-N10-O10,0)</f>
        <v>80</v>
      </c>
      <c r="Q10" s="51">
        <f t="shared" ca="1" si="3"/>
        <v>8.1149893997950964E-5</v>
      </c>
      <c r="R10" s="307">
        <f ca="1">P10+P11</f>
        <v>-8190</v>
      </c>
      <c r="S10" s="308">
        <f ca="1">R10/(J10+J11)</f>
        <v>-4.1864102682062842E-3</v>
      </c>
      <c r="U10" s="310">
        <f ca="1">$P$1</f>
        <v>43868</v>
      </c>
      <c r="V10" s="301">
        <f ca="1">IF(U10&gt;D10,DATEDIF(D10,U10,"d"),0)</f>
        <v>0</v>
      </c>
      <c r="W10" s="302"/>
    </row>
    <row r="11" spans="2:23" s="106" customFormat="1" x14ac:dyDescent="0.2">
      <c r="B11" s="124" t="s">
        <v>579</v>
      </c>
      <c r="C11" s="304"/>
      <c r="D11" s="306"/>
      <c r="E11" s="29" t="s">
        <v>187</v>
      </c>
      <c r="F11" s="29">
        <v>6995</v>
      </c>
      <c r="G11" s="54" t="s">
        <v>3634</v>
      </c>
      <c r="H11" s="46">
        <v>1941</v>
      </c>
      <c r="I11" s="46">
        <v>500</v>
      </c>
      <c r="J11" s="47">
        <f t="shared" si="2"/>
        <v>970500</v>
      </c>
      <c r="K11" s="145" t="s">
        <v>3636</v>
      </c>
      <c r="L11" s="41">
        <v>1926</v>
      </c>
      <c r="M11" s="31">
        <v>770</v>
      </c>
      <c r="N11" s="146">
        <f ca="1">IF(OR(K11="現物",J11=0),0,IF(E11="売",J11*Fee_Refer!$B$12/365*V11, J11*Fee_Refer!$B$11/365*V10))</f>
        <v>0</v>
      </c>
      <c r="O11" s="296">
        <v>0</v>
      </c>
      <c r="P11" s="148">
        <f ca="1">IF(L11&gt;0,(L11-H11)*I11-M11-N11-O11,0)</f>
        <v>-8270</v>
      </c>
      <c r="Q11" s="48">
        <f t="shared" ca="1" si="3"/>
        <v>-8.5213807315816584E-3</v>
      </c>
      <c r="R11" s="307"/>
      <c r="S11" s="309"/>
      <c r="U11" s="301"/>
      <c r="V11" s="301"/>
      <c r="W11" s="301"/>
    </row>
    <row r="12" spans="2:23" s="106" customFormat="1" x14ac:dyDescent="0.2">
      <c r="B12" s="124" t="s">
        <v>197</v>
      </c>
      <c r="C12" s="303">
        <f>ROW()/2-1</f>
        <v>5</v>
      </c>
      <c r="D12" s="305">
        <v>43869</v>
      </c>
      <c r="E12" s="33" t="s">
        <v>185</v>
      </c>
      <c r="F12" s="33">
        <v>4183</v>
      </c>
      <c r="G12" s="55" t="s">
        <v>4088</v>
      </c>
      <c r="H12" s="49"/>
      <c r="I12" s="49">
        <v>400</v>
      </c>
      <c r="J12" s="50">
        <f t="shared" si="2"/>
        <v>0</v>
      </c>
      <c r="K12" s="52" t="s">
        <v>4090</v>
      </c>
      <c r="L12" s="49"/>
      <c r="M12" s="33"/>
      <c r="N12" s="144">
        <f>IF(OR(K12="現物",J12=0),0,IF(E12="売",J12*Fee_Refer!$B$12/365*V12, J12*Fee_Refer!$B$11/365*#REF!))</f>
        <v>0</v>
      </c>
      <c r="O12" s="52">
        <v>0</v>
      </c>
      <c r="P12" s="147">
        <f>IF(L12 &gt;0,(H12-L12)*I12-M12-N12-O12,0)</f>
        <v>0</v>
      </c>
      <c r="Q12" s="51" t="e">
        <f t="shared" si="3"/>
        <v>#DIV/0!</v>
      </c>
      <c r="R12" s="307">
        <f>P12+P13</f>
        <v>0</v>
      </c>
      <c r="S12" s="308" t="e">
        <f>R12/(J12+J13)</f>
        <v>#DIV/0!</v>
      </c>
      <c r="U12" s="310">
        <f ca="1">$P$1</f>
        <v>43868</v>
      </c>
      <c r="V12" s="301">
        <f ca="1">IF(U12&gt;D12,DATEDIF(D12,U12,"d"),0)</f>
        <v>0</v>
      </c>
      <c r="W12" s="302"/>
    </row>
    <row r="13" spans="2:23" s="106" customFormat="1" x14ac:dyDescent="0.2">
      <c r="B13" s="124" t="s">
        <v>579</v>
      </c>
      <c r="C13" s="304"/>
      <c r="D13" s="306"/>
      <c r="E13" s="29" t="s">
        <v>187</v>
      </c>
      <c r="F13" s="29">
        <v>4208</v>
      </c>
      <c r="G13" s="54" t="s">
        <v>4089</v>
      </c>
      <c r="H13" s="46"/>
      <c r="I13" s="46">
        <v>500</v>
      </c>
      <c r="J13" s="47">
        <f t="shared" si="2"/>
        <v>0</v>
      </c>
      <c r="K13" s="145" t="s">
        <v>4090</v>
      </c>
      <c r="L13" s="41"/>
      <c r="M13" s="31"/>
      <c r="N13" s="146">
        <f>IF(OR(K13="現物",J13=0),0,IF(E13="売",J13*Fee_Refer!$B$12/365*V13, J13*Fee_Refer!$B$11/365*V12))</f>
        <v>0</v>
      </c>
      <c r="O13" s="300">
        <v>0</v>
      </c>
      <c r="P13" s="148">
        <f>IF(L13&gt;0,(L13-H13)*I13-M13-N13-O13,0)</f>
        <v>0</v>
      </c>
      <c r="Q13" s="48" t="e">
        <f t="shared" si="3"/>
        <v>#DIV/0!</v>
      </c>
      <c r="R13" s="307"/>
      <c r="S13" s="309"/>
      <c r="U13" s="301"/>
      <c r="V13" s="301"/>
      <c r="W13" s="301"/>
    </row>
  </sheetData>
  <mergeCells count="37">
    <mergeCell ref="V12:V13"/>
    <mergeCell ref="W12:W13"/>
    <mergeCell ref="C12:C13"/>
    <mergeCell ref="D12:D13"/>
    <mergeCell ref="R12:R13"/>
    <mergeCell ref="S12:S13"/>
    <mergeCell ref="U12:U13"/>
    <mergeCell ref="S8:S9"/>
    <mergeCell ref="U8:U9"/>
    <mergeCell ref="V8:V9"/>
    <mergeCell ref="W8:W9"/>
    <mergeCell ref="K1:L1"/>
    <mergeCell ref="P1:Q1"/>
    <mergeCell ref="U4:U5"/>
    <mergeCell ref="C8:C9"/>
    <mergeCell ref="D8:D9"/>
    <mergeCell ref="R8:R9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V10:V11"/>
    <mergeCell ref="W10:W11"/>
    <mergeCell ref="C10:C11"/>
    <mergeCell ref="D10:D11"/>
    <mergeCell ref="R10:R11"/>
    <mergeCell ref="S10:S11"/>
    <mergeCell ref="U10:U11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47"/>
  <sheetViews>
    <sheetView showGridLines="0" topLeftCell="A7" zoomScaleNormal="100" workbookViewId="0">
      <selection activeCell="G52" sqref="G52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183</v>
      </c>
      <c r="R2" s="93">
        <f>SUM(R4:R1004)</f>
        <v>537358.483287671</v>
      </c>
      <c r="S2" s="179"/>
      <c r="U2" s="57" t="s">
        <v>68</v>
      </c>
      <c r="X2" s="1" t="s">
        <v>1186</v>
      </c>
    </row>
    <row r="3" spans="2:29" ht="30" customHeight="1" thickBot="1" x14ac:dyDescent="0.25">
      <c r="C3" s="58" t="s">
        <v>70</v>
      </c>
      <c r="D3" s="92" t="s">
        <v>94</v>
      </c>
      <c r="E3" s="60"/>
      <c r="F3" s="61" t="s">
        <v>41</v>
      </c>
      <c r="G3" s="61" t="s">
        <v>42</v>
      </c>
      <c r="H3" s="63" t="s">
        <v>196</v>
      </c>
      <c r="I3" s="63" t="s">
        <v>193</v>
      </c>
      <c r="J3" s="60" t="s">
        <v>21</v>
      </c>
      <c r="K3" s="60" t="s">
        <v>73</v>
      </c>
      <c r="L3" s="63" t="s">
        <v>194</v>
      </c>
      <c r="M3" s="63" t="s">
        <v>95</v>
      </c>
      <c r="N3" s="60" t="s">
        <v>75</v>
      </c>
      <c r="O3" s="63" t="s">
        <v>89</v>
      </c>
      <c r="P3" s="62" t="s">
        <v>195</v>
      </c>
      <c r="Q3" s="62" t="s">
        <v>77</v>
      </c>
      <c r="R3" s="63" t="s">
        <v>91</v>
      </c>
      <c r="S3" s="66" t="s">
        <v>92</v>
      </c>
      <c r="T3" s="65"/>
      <c r="U3" s="67" t="s">
        <v>184</v>
      </c>
      <c r="V3" s="67" t="s">
        <v>1181</v>
      </c>
      <c r="W3" s="67" t="s">
        <v>90</v>
      </c>
      <c r="AA3" s="67" t="s">
        <v>190</v>
      </c>
      <c r="AB3" s="67" t="s">
        <v>191</v>
      </c>
      <c r="AC3" s="67" t="s">
        <v>192</v>
      </c>
    </row>
    <row r="4" spans="2:29" x14ac:dyDescent="0.2">
      <c r="B4" s="124" t="s">
        <v>197</v>
      </c>
      <c r="C4" s="329">
        <v>1</v>
      </c>
      <c r="D4" s="332">
        <v>43726</v>
      </c>
      <c r="E4" s="25" t="s">
        <v>185</v>
      </c>
      <c r="F4" s="25">
        <v>6472</v>
      </c>
      <c r="G4" s="53" t="s">
        <v>186</v>
      </c>
      <c r="H4" s="43">
        <v>320</v>
      </c>
      <c r="I4" s="26">
        <v>1200</v>
      </c>
      <c r="J4" s="44">
        <v>384000</v>
      </c>
      <c r="K4" s="37" t="s">
        <v>84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14">
        <f>P4+P5</f>
        <v>159</v>
      </c>
      <c r="S4" s="325">
        <f>R4/(J4+J5)</f>
        <v>2.1406645484409498E-4</v>
      </c>
      <c r="U4" s="334">
        <v>43742</v>
      </c>
      <c r="V4" s="327">
        <f>DATEDIF(D4,U4,"d")</f>
        <v>16</v>
      </c>
      <c r="W4" s="322" t="s">
        <v>666</v>
      </c>
      <c r="X4" s="170"/>
      <c r="AA4" s="314">
        <f>YEAR(U4)</f>
        <v>2019</v>
      </c>
      <c r="AB4" s="314">
        <f>MONTH(U4)</f>
        <v>10</v>
      </c>
      <c r="AC4" s="314" t="str">
        <f>IF(R4&gt;0,"○","☓")</f>
        <v>○</v>
      </c>
    </row>
    <row r="5" spans="2:29" ht="15" thickBot="1" x14ac:dyDescent="0.25">
      <c r="B5" s="106"/>
      <c r="C5" s="304"/>
      <c r="D5" s="305"/>
      <c r="E5" s="29" t="s">
        <v>187</v>
      </c>
      <c r="F5" s="29">
        <v>6752</v>
      </c>
      <c r="G5" s="54" t="s">
        <v>55</v>
      </c>
      <c r="H5" s="46">
        <v>896.9</v>
      </c>
      <c r="I5" s="30">
        <v>400</v>
      </c>
      <c r="J5" s="47">
        <v>358760</v>
      </c>
      <c r="K5" s="38" t="s">
        <v>85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09"/>
      <c r="S5" s="333"/>
      <c r="U5" s="335"/>
      <c r="V5" s="328"/>
      <c r="W5" s="323"/>
      <c r="X5" s="170"/>
      <c r="AA5" s="309"/>
      <c r="AB5" s="309"/>
      <c r="AC5" s="309"/>
    </row>
    <row r="6" spans="2:29" x14ac:dyDescent="0.2">
      <c r="B6" s="124" t="s">
        <v>197</v>
      </c>
      <c r="C6" s="329">
        <v>2</v>
      </c>
      <c r="D6" s="324">
        <v>43732</v>
      </c>
      <c r="E6" s="25" t="s">
        <v>78</v>
      </c>
      <c r="F6" s="25">
        <v>6305</v>
      </c>
      <c r="G6" s="53" t="s">
        <v>31</v>
      </c>
      <c r="H6" s="43">
        <v>2638</v>
      </c>
      <c r="I6" s="26">
        <v>300</v>
      </c>
      <c r="J6" s="44">
        <v>791400</v>
      </c>
      <c r="K6" s="37" t="s">
        <v>84</v>
      </c>
      <c r="L6" s="40">
        <v>2464</v>
      </c>
      <c r="M6" s="27">
        <f>700+35+28</f>
        <v>763</v>
      </c>
      <c r="N6" s="28">
        <v>477</v>
      </c>
      <c r="O6" s="28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14">
        <f>P6+P7</f>
        <v>37649</v>
      </c>
      <c r="S6" s="308">
        <f>R6/(J6+J7)</f>
        <v>2.3845082019127242E-2</v>
      </c>
      <c r="T6" s="3"/>
      <c r="U6" s="330">
        <v>43748</v>
      </c>
      <c r="V6" s="331">
        <f>DATEDIF(D6,U6,"d")</f>
        <v>16</v>
      </c>
      <c r="W6" s="322" t="s">
        <v>666</v>
      </c>
      <c r="X6" s="170"/>
      <c r="AA6" s="314">
        <f>YEAR(U6)</f>
        <v>2019</v>
      </c>
      <c r="AB6" s="314">
        <f>MONTH(U6)</f>
        <v>10</v>
      </c>
      <c r="AC6" s="314" t="str">
        <f>IF(R6&gt;0,"○","☓")</f>
        <v>○</v>
      </c>
    </row>
    <row r="7" spans="2:29" x14ac:dyDescent="0.2">
      <c r="B7" s="106"/>
      <c r="C7" s="304"/>
      <c r="D7" s="306"/>
      <c r="E7" s="29" t="s">
        <v>79</v>
      </c>
      <c r="F7" s="29">
        <v>3861</v>
      </c>
      <c r="G7" s="54" t="s">
        <v>37</v>
      </c>
      <c r="H7" s="46">
        <v>525</v>
      </c>
      <c r="I7" s="30">
        <v>1500</v>
      </c>
      <c r="J7" s="47">
        <v>787500</v>
      </c>
      <c r="K7" s="38" t="s">
        <v>85</v>
      </c>
      <c r="L7" s="41">
        <v>518</v>
      </c>
      <c r="M7" s="31">
        <f>700+28+95</f>
        <v>823</v>
      </c>
      <c r="N7" s="32">
        <v>1208</v>
      </c>
      <c r="O7" s="32">
        <v>750</v>
      </c>
      <c r="P7" s="29">
        <f>IF(L7 &gt;0,(L7-H7)*I7-M7-N7-O7,0)</f>
        <v>-13281</v>
      </c>
      <c r="Q7" s="48">
        <f t="shared" si="0"/>
        <v>-1.6864761904761903E-2</v>
      </c>
      <c r="R7" s="309"/>
      <c r="S7" s="309"/>
      <c r="T7" s="3"/>
      <c r="U7" s="330"/>
      <c r="V7" s="331"/>
      <c r="W7" s="323"/>
      <c r="X7" s="170"/>
      <c r="AA7" s="309"/>
      <c r="AB7" s="309"/>
      <c r="AC7" s="309"/>
    </row>
    <row r="8" spans="2:29" x14ac:dyDescent="0.2">
      <c r="B8" s="124" t="s">
        <v>197</v>
      </c>
      <c r="C8" s="303">
        <f>ROW()/2-1</f>
        <v>3</v>
      </c>
      <c r="D8" s="324">
        <v>43747</v>
      </c>
      <c r="E8" s="33" t="s">
        <v>86</v>
      </c>
      <c r="F8" s="33">
        <v>3099</v>
      </c>
      <c r="G8" s="55" t="s">
        <v>36</v>
      </c>
      <c r="H8" s="49">
        <v>872</v>
      </c>
      <c r="I8" s="33">
        <v>1200</v>
      </c>
      <c r="J8" s="33">
        <f t="shared" ref="J8:J13" si="1">H8*I8</f>
        <v>1046400</v>
      </c>
      <c r="K8" s="52" t="s">
        <v>83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07">
        <f>P8+P9</f>
        <v>63304</v>
      </c>
      <c r="S8" s="325">
        <f>R8/(J8+J9)</f>
        <v>3.0952474085663994E-2</v>
      </c>
      <c r="U8" s="326">
        <v>43753</v>
      </c>
      <c r="V8" s="304">
        <f>DATEDIF(D8,U8,"d")</f>
        <v>6</v>
      </c>
      <c r="W8" s="316" t="s">
        <v>668</v>
      </c>
      <c r="X8" s="170"/>
      <c r="AA8" s="314">
        <f>YEAR(U8)</f>
        <v>2019</v>
      </c>
      <c r="AB8" s="314">
        <f>MONTH(U8)</f>
        <v>10</v>
      </c>
      <c r="AC8" s="314" t="str">
        <f>IF(R8&gt;0,"○","☓")</f>
        <v>○</v>
      </c>
    </row>
    <row r="9" spans="2:29" x14ac:dyDescent="0.2">
      <c r="B9" s="106"/>
      <c r="C9" s="304"/>
      <c r="D9" s="306">
        <v>43747</v>
      </c>
      <c r="E9" s="29" t="s">
        <v>79</v>
      </c>
      <c r="F9" s="29">
        <v>7211</v>
      </c>
      <c r="G9" s="54" t="s">
        <v>28</v>
      </c>
      <c r="H9" s="46">
        <v>454</v>
      </c>
      <c r="I9" s="46">
        <v>2200</v>
      </c>
      <c r="J9" s="47">
        <f t="shared" si="1"/>
        <v>998800</v>
      </c>
      <c r="K9" s="38" t="s">
        <v>83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07"/>
      <c r="S9" s="309"/>
      <c r="U9" s="310"/>
      <c r="V9" s="301"/>
      <c r="W9" s="301"/>
      <c r="X9" s="170"/>
      <c r="AA9" s="309"/>
      <c r="AB9" s="309"/>
      <c r="AC9" s="309"/>
    </row>
    <row r="10" spans="2:29" x14ac:dyDescent="0.2">
      <c r="B10" s="124" t="s">
        <v>197</v>
      </c>
      <c r="C10" s="303">
        <f>ROW()/2-1</f>
        <v>4</v>
      </c>
      <c r="D10" s="324">
        <v>43753</v>
      </c>
      <c r="E10" s="128" t="s">
        <v>78</v>
      </c>
      <c r="F10" s="33">
        <v>7453</v>
      </c>
      <c r="G10" s="55" t="s">
        <v>54</v>
      </c>
      <c r="H10" s="49">
        <v>2127</v>
      </c>
      <c r="I10" s="33">
        <v>500</v>
      </c>
      <c r="J10" s="33">
        <f t="shared" si="1"/>
        <v>1063500</v>
      </c>
      <c r="K10" s="52" t="s">
        <v>83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07">
        <f>P10+P11</f>
        <v>-93238.000000000029</v>
      </c>
      <c r="S10" s="308">
        <f>R10/(J10+J11)</f>
        <v>-4.3839777316989466E-2</v>
      </c>
      <c r="U10" s="337">
        <v>43759</v>
      </c>
      <c r="V10" s="301">
        <f>DATEDIF(D10,U10,"d")</f>
        <v>6</v>
      </c>
      <c r="W10" s="338" t="s">
        <v>202</v>
      </c>
      <c r="X10" s="170" t="s">
        <v>217</v>
      </c>
      <c r="AA10" s="314">
        <f>YEAR(U10)</f>
        <v>2019</v>
      </c>
      <c r="AB10" s="314">
        <f>MONTH(U10)</f>
        <v>10</v>
      </c>
      <c r="AC10" s="317" t="str">
        <f>IF(R10&gt;0,"○","☓")</f>
        <v>☓</v>
      </c>
    </row>
    <row r="11" spans="2:29" x14ac:dyDescent="0.2">
      <c r="B11" s="106"/>
      <c r="C11" s="304"/>
      <c r="D11" s="306">
        <v>43748</v>
      </c>
      <c r="E11" s="129" t="s">
        <v>79</v>
      </c>
      <c r="F11" s="29">
        <v>8308</v>
      </c>
      <c r="G11" s="54" t="s">
        <v>52</v>
      </c>
      <c r="H11" s="46">
        <v>462.3</v>
      </c>
      <c r="I11" s="46">
        <v>2300</v>
      </c>
      <c r="J11" s="47">
        <f t="shared" si="1"/>
        <v>1063290</v>
      </c>
      <c r="K11" s="38" t="s">
        <v>83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07"/>
      <c r="S11" s="309"/>
      <c r="U11" s="326"/>
      <c r="V11" s="301"/>
      <c r="W11" s="338"/>
      <c r="X11" s="170" t="s">
        <v>218</v>
      </c>
      <c r="AA11" s="309"/>
      <c r="AB11" s="309"/>
      <c r="AC11" s="318"/>
    </row>
    <row r="12" spans="2:29" x14ac:dyDescent="0.2">
      <c r="B12" s="124" t="s">
        <v>197</v>
      </c>
      <c r="C12" s="329">
        <f>ROW()/2-1</f>
        <v>5</v>
      </c>
      <c r="D12" s="305">
        <v>43742</v>
      </c>
      <c r="E12" s="25" t="s">
        <v>78</v>
      </c>
      <c r="F12" s="25">
        <v>8750</v>
      </c>
      <c r="G12" s="53" t="s">
        <v>30</v>
      </c>
      <c r="H12" s="43">
        <v>1635</v>
      </c>
      <c r="I12" s="26">
        <v>600</v>
      </c>
      <c r="J12" s="44">
        <f t="shared" si="1"/>
        <v>981000</v>
      </c>
      <c r="K12" s="37" t="s">
        <v>84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36">
        <f>P12+P13</f>
        <v>-11052.999999999898</v>
      </c>
      <c r="S12" s="325">
        <f>R12/(J12+J13)</f>
        <v>-5.6554672757562954E-3</v>
      </c>
      <c r="U12" s="337">
        <v>43759</v>
      </c>
      <c r="V12" s="301">
        <f>DATEDIF(D12,U12,"d")</f>
        <v>17</v>
      </c>
      <c r="W12" s="321" t="s">
        <v>666</v>
      </c>
      <c r="X12" s="170"/>
      <c r="AA12" s="314">
        <f>YEAR(U12)</f>
        <v>2019</v>
      </c>
      <c r="AB12" s="314">
        <f>MONTH(U12)</f>
        <v>10</v>
      </c>
      <c r="AC12" s="317" t="str">
        <f>IF(R12&gt;0,"○","☓")</f>
        <v>☓</v>
      </c>
    </row>
    <row r="13" spans="2:29" x14ac:dyDescent="0.2">
      <c r="B13" s="106"/>
      <c r="C13" s="304"/>
      <c r="D13" s="306"/>
      <c r="E13" s="29" t="s">
        <v>79</v>
      </c>
      <c r="F13" s="29">
        <v>8002</v>
      </c>
      <c r="G13" s="54" t="s">
        <v>29</v>
      </c>
      <c r="H13" s="46">
        <v>695.28</v>
      </c>
      <c r="I13" s="30">
        <v>1400</v>
      </c>
      <c r="J13" s="47">
        <f t="shared" si="1"/>
        <v>973392</v>
      </c>
      <c r="K13" s="172" t="s">
        <v>671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07"/>
      <c r="S13" s="309"/>
      <c r="U13" s="326"/>
      <c r="V13" s="301"/>
      <c r="W13" s="321"/>
      <c r="AA13" s="309"/>
      <c r="AB13" s="309"/>
      <c r="AC13" s="318"/>
    </row>
    <row r="14" spans="2:29" s="106" customFormat="1" x14ac:dyDescent="0.2">
      <c r="B14" s="124" t="s">
        <v>197</v>
      </c>
      <c r="C14" s="303">
        <f>ROW()/2-1</f>
        <v>6</v>
      </c>
      <c r="D14" s="305">
        <v>43745</v>
      </c>
      <c r="E14" s="33" t="s">
        <v>78</v>
      </c>
      <c r="F14" s="33">
        <v>6770</v>
      </c>
      <c r="G14" s="55" t="s">
        <v>24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84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07">
        <f>P14+P15</f>
        <v>-1197.0000000000437</v>
      </c>
      <c r="S14" s="308">
        <f>R14/(J14+J15)</f>
        <v>-7.1541831052504275E-4</v>
      </c>
      <c r="U14" s="310">
        <v>43761</v>
      </c>
      <c r="V14" s="301">
        <f>DATEDIF(D14,U14,"d")</f>
        <v>16</v>
      </c>
      <c r="W14" s="321" t="s">
        <v>666</v>
      </c>
      <c r="X14" s="170"/>
      <c r="AA14" s="314">
        <f>YEAR(U14)</f>
        <v>2019</v>
      </c>
      <c r="AB14" s="314">
        <f>MONTH(U14)</f>
        <v>10</v>
      </c>
      <c r="AC14" s="317" t="str">
        <f>IF(R14&gt;0,"○","☓")</f>
        <v>☓</v>
      </c>
    </row>
    <row r="15" spans="2:29" s="106" customFormat="1" x14ac:dyDescent="0.2">
      <c r="C15" s="304"/>
      <c r="D15" s="306">
        <v>43745</v>
      </c>
      <c r="E15" s="29" t="s">
        <v>79</v>
      </c>
      <c r="F15" s="29">
        <v>8601</v>
      </c>
      <c r="G15" s="54" t="s">
        <v>25</v>
      </c>
      <c r="H15" s="46">
        <v>488.91</v>
      </c>
      <c r="I15" s="30">
        <v>1700</v>
      </c>
      <c r="J15" s="47">
        <f t="shared" si="2"/>
        <v>831147</v>
      </c>
      <c r="K15" s="172" t="s">
        <v>69</v>
      </c>
      <c r="L15" s="41">
        <v>499</v>
      </c>
      <c r="M15" s="31">
        <f>487+582</f>
        <v>1069</v>
      </c>
      <c r="N15" s="169">
        <v>0</v>
      </c>
      <c r="O15" s="169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07"/>
      <c r="S15" s="309"/>
      <c r="U15" s="301"/>
      <c r="V15" s="301"/>
      <c r="W15" s="321"/>
      <c r="AA15" s="309"/>
      <c r="AB15" s="309"/>
      <c r="AC15" s="318"/>
    </row>
    <row r="16" spans="2:29" s="106" customFormat="1" x14ac:dyDescent="0.2">
      <c r="B16" s="124" t="s">
        <v>197</v>
      </c>
      <c r="C16" s="303">
        <f>ROW()/2-1</f>
        <v>7</v>
      </c>
      <c r="D16" s="305">
        <v>43745</v>
      </c>
      <c r="E16" s="33" t="s">
        <v>78</v>
      </c>
      <c r="F16" s="33">
        <v>5803</v>
      </c>
      <c r="G16" s="55" t="s">
        <v>26</v>
      </c>
      <c r="H16" s="49">
        <v>413</v>
      </c>
      <c r="I16" s="34">
        <v>1700</v>
      </c>
      <c r="J16" s="50">
        <f t="shared" si="2"/>
        <v>702100</v>
      </c>
      <c r="K16" s="39" t="s">
        <v>84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07">
        <f>P16+P17</f>
        <v>-16483</v>
      </c>
      <c r="S16" s="308">
        <f>R16/(J16+J17)</f>
        <v>-1.1926054554663194E-2</v>
      </c>
      <c r="U16" s="310">
        <v>43761</v>
      </c>
      <c r="V16" s="301">
        <f>DATEDIF(D16,U16,"d")</f>
        <v>16</v>
      </c>
      <c r="W16" s="321" t="s">
        <v>666</v>
      </c>
      <c r="X16" s="170"/>
      <c r="AA16" s="314">
        <f>YEAR(U16)</f>
        <v>2019</v>
      </c>
      <c r="AB16" s="314">
        <f>MONTH(U16)</f>
        <v>10</v>
      </c>
      <c r="AC16" s="317" t="str">
        <f>IF(R16&gt;0,"○","☓")</f>
        <v>☓</v>
      </c>
    </row>
    <row r="17" spans="2:29" s="106" customFormat="1" x14ac:dyDescent="0.2">
      <c r="C17" s="304"/>
      <c r="D17" s="306">
        <v>43745</v>
      </c>
      <c r="E17" s="29" t="s">
        <v>79</v>
      </c>
      <c r="F17" s="29">
        <v>7259</v>
      </c>
      <c r="G17" s="54" t="s">
        <v>27</v>
      </c>
      <c r="H17" s="46">
        <v>3400</v>
      </c>
      <c r="I17" s="46">
        <v>200</v>
      </c>
      <c r="J17" s="47">
        <f t="shared" si="2"/>
        <v>680000</v>
      </c>
      <c r="K17" s="172" t="s">
        <v>69</v>
      </c>
      <c r="L17" s="41">
        <v>3720</v>
      </c>
      <c r="M17" s="31">
        <f>487+582</f>
        <v>1069</v>
      </c>
      <c r="N17" s="169">
        <v>0</v>
      </c>
      <c r="O17" s="169">
        <v>0</v>
      </c>
      <c r="P17" s="29">
        <f>IF(L17 &gt;0,(L17-H17)*I17-M17-N17-O17,0)</f>
        <v>62931</v>
      </c>
      <c r="Q17" s="48">
        <f t="shared" si="0"/>
        <v>9.2545588235294116E-2</v>
      </c>
      <c r="R17" s="307"/>
      <c r="S17" s="309"/>
      <c r="U17" s="301"/>
      <c r="V17" s="301"/>
      <c r="W17" s="321"/>
      <c r="AA17" s="309"/>
      <c r="AB17" s="309"/>
      <c r="AC17" s="318"/>
    </row>
    <row r="18" spans="2:29" s="106" customFormat="1" x14ac:dyDescent="0.2">
      <c r="B18" s="124" t="s">
        <v>197</v>
      </c>
      <c r="C18" s="303">
        <f>ROW()/2-1</f>
        <v>8</v>
      </c>
      <c r="D18" s="305">
        <v>43748</v>
      </c>
      <c r="E18" s="33" t="s">
        <v>78</v>
      </c>
      <c r="F18" s="33">
        <v>7186</v>
      </c>
      <c r="G18" s="55" t="s">
        <v>80</v>
      </c>
      <c r="H18" s="49">
        <v>410</v>
      </c>
      <c r="I18" s="33">
        <v>1800</v>
      </c>
      <c r="J18" s="33">
        <f t="shared" si="2"/>
        <v>738000</v>
      </c>
      <c r="K18" s="52" t="s">
        <v>83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07">
        <f>P18+P19</f>
        <v>-4757</v>
      </c>
      <c r="S18" s="308">
        <f>R18/(J18+J19)</f>
        <v>-3.2102847887704143E-3</v>
      </c>
      <c r="U18" s="310">
        <v>43767</v>
      </c>
      <c r="V18" s="301">
        <f>DATEDIF(D18,U18,"d")</f>
        <v>19</v>
      </c>
      <c r="W18" s="321" t="s">
        <v>666</v>
      </c>
      <c r="X18" s="225"/>
      <c r="AA18" s="314">
        <f>YEAR(U18)</f>
        <v>2019</v>
      </c>
      <c r="AB18" s="314">
        <f>MONTH(U18)</f>
        <v>10</v>
      </c>
      <c r="AC18" s="317" t="str">
        <f>IF(R18&gt;0,"○","☓")</f>
        <v>☓</v>
      </c>
    </row>
    <row r="19" spans="2:29" s="106" customFormat="1" x14ac:dyDescent="0.2">
      <c r="C19" s="304"/>
      <c r="D19" s="306">
        <v>43748</v>
      </c>
      <c r="E19" s="29" t="s">
        <v>79</v>
      </c>
      <c r="F19" s="29">
        <v>8309</v>
      </c>
      <c r="G19" s="54" t="s">
        <v>81</v>
      </c>
      <c r="H19" s="46">
        <v>3719</v>
      </c>
      <c r="I19" s="46">
        <v>200</v>
      </c>
      <c r="J19" s="47">
        <f t="shared" si="2"/>
        <v>743800</v>
      </c>
      <c r="K19" s="38" t="s">
        <v>83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07"/>
      <c r="S19" s="309"/>
      <c r="U19" s="301"/>
      <c r="V19" s="301"/>
      <c r="W19" s="321"/>
      <c r="X19" s="225"/>
      <c r="AA19" s="309"/>
      <c r="AB19" s="309"/>
      <c r="AC19" s="318"/>
    </row>
    <row r="20" spans="2:29" x14ac:dyDescent="0.2">
      <c r="B20" s="124" t="s">
        <v>197</v>
      </c>
      <c r="C20" s="303">
        <f>ROW()/2-1</f>
        <v>9</v>
      </c>
      <c r="D20" s="305">
        <v>43782</v>
      </c>
      <c r="E20" s="33" t="s">
        <v>78</v>
      </c>
      <c r="F20" s="33">
        <v>1820</v>
      </c>
      <c r="G20" s="55" t="s">
        <v>62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83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07">
        <f>P20+P21</f>
        <v>485995</v>
      </c>
      <c r="S20" s="308">
        <f>R20/(J20+J21)</f>
        <v>0.25451000559299347</v>
      </c>
      <c r="U20" s="310">
        <v>43789</v>
      </c>
      <c r="V20" s="301">
        <f>DATEDIF(D20,U20,"d")</f>
        <v>7</v>
      </c>
      <c r="W20" s="316" t="s">
        <v>219</v>
      </c>
      <c r="X20" s="225" t="s">
        <v>1277</v>
      </c>
      <c r="AA20" s="314">
        <f>YEAR(U20)</f>
        <v>2019</v>
      </c>
      <c r="AB20" s="314">
        <f>MONTH(U20)</f>
        <v>11</v>
      </c>
      <c r="AC20" s="314" t="str">
        <f>IF(R20&gt;0,"○","☓")</f>
        <v>○</v>
      </c>
    </row>
    <row r="21" spans="2:29" x14ac:dyDescent="0.2">
      <c r="B21" s="106"/>
      <c r="C21" s="304"/>
      <c r="D21" s="306">
        <v>43748</v>
      </c>
      <c r="E21" s="29" t="s">
        <v>79</v>
      </c>
      <c r="F21" s="29">
        <v>4508</v>
      </c>
      <c r="G21" s="54" t="s">
        <v>223</v>
      </c>
      <c r="H21" s="46">
        <v>1338.76</v>
      </c>
      <c r="I21" s="46">
        <v>700</v>
      </c>
      <c r="J21" s="47">
        <f t="shared" si="3"/>
        <v>937132</v>
      </c>
      <c r="K21" s="172" t="s">
        <v>69</v>
      </c>
      <c r="L21" s="41">
        <v>2004</v>
      </c>
      <c r="M21" s="31">
        <f>487+582</f>
        <v>1069</v>
      </c>
      <c r="N21" s="169">
        <v>0</v>
      </c>
      <c r="O21" s="169">
        <v>0</v>
      </c>
      <c r="P21" s="29">
        <f>IF(L21 &gt;0,(L21-H21)*I21-M21-N21-O21,0)</f>
        <v>464599</v>
      </c>
      <c r="Q21" s="48">
        <f t="shared" si="0"/>
        <v>0.49576687168936712</v>
      </c>
      <c r="R21" s="307"/>
      <c r="S21" s="309"/>
      <c r="U21" s="301"/>
      <c r="V21" s="301"/>
      <c r="W21" s="301"/>
      <c r="X21" s="106" t="s">
        <v>567</v>
      </c>
      <c r="AA21" s="309"/>
      <c r="AB21" s="309"/>
      <c r="AC21" s="309"/>
    </row>
    <row r="22" spans="2:29" s="106" customFormat="1" x14ac:dyDescent="0.2">
      <c r="B22" s="124" t="s">
        <v>197</v>
      </c>
      <c r="C22" s="303">
        <f>ROW()/2-1</f>
        <v>10</v>
      </c>
      <c r="D22" s="305">
        <v>43782</v>
      </c>
      <c r="E22" s="33" t="s">
        <v>78</v>
      </c>
      <c r="F22" s="33">
        <v>8002</v>
      </c>
      <c r="G22" s="55" t="s">
        <v>29</v>
      </c>
      <c r="H22" s="49">
        <v>814</v>
      </c>
      <c r="I22" s="33">
        <v>1300</v>
      </c>
      <c r="J22" s="50">
        <f t="shared" si="3"/>
        <v>1058200</v>
      </c>
      <c r="K22" s="52" t="s">
        <v>83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07">
        <f>P22+P23</f>
        <v>60240.999999999913</v>
      </c>
      <c r="S22" s="308">
        <f>R22/(J22+J23)</f>
        <v>2.8847737807914758E-2</v>
      </c>
      <c r="U22" s="310">
        <v>43790</v>
      </c>
      <c r="V22" s="301">
        <f>DATEDIF(D22,U22,"d")</f>
        <v>8</v>
      </c>
      <c r="W22" s="316" t="s">
        <v>219</v>
      </c>
      <c r="X22" s="170"/>
      <c r="AA22" s="314">
        <f>YEAR(U22)</f>
        <v>2019</v>
      </c>
      <c r="AB22" s="314">
        <f>MONTH(U22)</f>
        <v>11</v>
      </c>
      <c r="AC22" s="314" t="str">
        <f>IF(R22&gt;0,"○","☓")</f>
        <v>○</v>
      </c>
    </row>
    <row r="23" spans="2:29" s="106" customFormat="1" x14ac:dyDescent="0.2">
      <c r="C23" s="304"/>
      <c r="D23" s="306">
        <v>43748</v>
      </c>
      <c r="E23" s="29" t="s">
        <v>79</v>
      </c>
      <c r="F23" s="29">
        <v>8601</v>
      </c>
      <c r="G23" s="54" t="s">
        <v>25</v>
      </c>
      <c r="H23" s="46">
        <v>515.02</v>
      </c>
      <c r="I23" s="46">
        <v>2000</v>
      </c>
      <c r="J23" s="47">
        <f t="shared" si="3"/>
        <v>1030040</v>
      </c>
      <c r="K23" s="172" t="s">
        <v>69</v>
      </c>
      <c r="L23" s="41">
        <v>533.29999999999995</v>
      </c>
      <c r="M23" s="31">
        <f>487+582</f>
        <v>1069</v>
      </c>
      <c r="N23" s="130">
        <v>0</v>
      </c>
      <c r="O23" s="169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07"/>
      <c r="S23" s="309"/>
      <c r="U23" s="301"/>
      <c r="V23" s="301"/>
      <c r="W23" s="301"/>
      <c r="AA23" s="309"/>
      <c r="AB23" s="309"/>
      <c r="AC23" s="309"/>
    </row>
    <row r="24" spans="2:29" s="106" customFormat="1" x14ac:dyDescent="0.2">
      <c r="B24" s="124" t="s">
        <v>197</v>
      </c>
      <c r="C24" s="303">
        <f>ROW()/2-1</f>
        <v>11</v>
      </c>
      <c r="D24" s="305">
        <v>43783</v>
      </c>
      <c r="E24" s="33" t="s">
        <v>78</v>
      </c>
      <c r="F24" s="33">
        <v>3105</v>
      </c>
      <c r="G24" s="55" t="s">
        <v>50</v>
      </c>
      <c r="H24" s="49">
        <v>970</v>
      </c>
      <c r="I24" s="33">
        <v>1100</v>
      </c>
      <c r="J24" s="50">
        <f t="shared" si="3"/>
        <v>1067000</v>
      </c>
      <c r="K24" s="52" t="s">
        <v>83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07">
        <f>P24+P25</f>
        <v>-59214</v>
      </c>
      <c r="S24" s="308">
        <f>R24/(J24+J25)</f>
        <v>-2.7894290559638213E-2</v>
      </c>
      <c r="U24" s="310">
        <v>43798</v>
      </c>
      <c r="V24" s="301">
        <f>DATEDIF(D24,U24,"d")</f>
        <v>15</v>
      </c>
      <c r="W24" s="319" t="s">
        <v>202</v>
      </c>
      <c r="X24" s="170"/>
      <c r="AA24" s="314">
        <f>YEAR(U24)</f>
        <v>2019</v>
      </c>
      <c r="AB24" s="314">
        <f>MONTH(U24)</f>
        <v>11</v>
      </c>
      <c r="AC24" s="314" t="str">
        <f>IF(R24&gt;0,"○","☓")</f>
        <v>☓</v>
      </c>
    </row>
    <row r="25" spans="2:29" s="106" customFormat="1" x14ac:dyDescent="0.2">
      <c r="C25" s="304"/>
      <c r="D25" s="306">
        <v>43748</v>
      </c>
      <c r="E25" s="29" t="s">
        <v>79</v>
      </c>
      <c r="F25" s="29">
        <v>6301</v>
      </c>
      <c r="G25" s="54" t="s">
        <v>56</v>
      </c>
      <c r="H25" s="46">
        <v>2639.5</v>
      </c>
      <c r="I25" s="46">
        <v>400</v>
      </c>
      <c r="J25" s="47">
        <f t="shared" si="3"/>
        <v>1055800</v>
      </c>
      <c r="K25" s="38" t="s">
        <v>69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07"/>
      <c r="S25" s="309"/>
      <c r="U25" s="301"/>
      <c r="V25" s="301"/>
      <c r="W25" s="320"/>
      <c r="X25" s="170"/>
      <c r="AA25" s="309"/>
      <c r="AB25" s="309"/>
      <c r="AC25" s="309"/>
    </row>
    <row r="26" spans="2:29" s="106" customFormat="1" x14ac:dyDescent="0.2">
      <c r="B26" s="124" t="s">
        <v>197</v>
      </c>
      <c r="C26" s="303">
        <f>ROW()/2-1</f>
        <v>12</v>
      </c>
      <c r="D26" s="305">
        <v>43784</v>
      </c>
      <c r="E26" s="33" t="s">
        <v>78</v>
      </c>
      <c r="F26" s="33">
        <v>6770</v>
      </c>
      <c r="G26" s="55" t="s">
        <v>24</v>
      </c>
      <c r="H26" s="49">
        <v>2386</v>
      </c>
      <c r="I26" s="33">
        <v>400</v>
      </c>
      <c r="J26" s="50">
        <f t="shared" si="3"/>
        <v>954400</v>
      </c>
      <c r="K26" s="52" t="s">
        <v>672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07">
        <f>P26+P27</f>
        <v>-23558</v>
      </c>
      <c r="S26" s="308">
        <f>R26/(J26+J27)</f>
        <v>-1.2410704878305763E-2</v>
      </c>
      <c r="U26" s="310">
        <v>43802</v>
      </c>
      <c r="V26" s="301">
        <f>DATEDIF(D26,U26,"d")</f>
        <v>18</v>
      </c>
      <c r="W26" s="339" t="s">
        <v>666</v>
      </c>
      <c r="X26" s="170"/>
      <c r="AA26" s="314">
        <f>YEAR(U26)</f>
        <v>2019</v>
      </c>
      <c r="AB26" s="314">
        <f>MONTH(U26)</f>
        <v>12</v>
      </c>
      <c r="AC26" s="314" t="str">
        <f>IF(R26&gt;0,"○","☓")</f>
        <v>☓</v>
      </c>
    </row>
    <row r="27" spans="2:29" s="106" customFormat="1" x14ac:dyDescent="0.2">
      <c r="C27" s="304"/>
      <c r="D27" s="306">
        <v>43748</v>
      </c>
      <c r="E27" s="29" t="s">
        <v>79</v>
      </c>
      <c r="F27" s="29">
        <v>1911</v>
      </c>
      <c r="G27" s="54" t="s">
        <v>53</v>
      </c>
      <c r="H27" s="46">
        <v>1573</v>
      </c>
      <c r="I27" s="46">
        <v>600</v>
      </c>
      <c r="J27" s="47">
        <f t="shared" si="3"/>
        <v>943800</v>
      </c>
      <c r="K27" s="171" t="s">
        <v>84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07"/>
      <c r="S27" s="309"/>
      <c r="U27" s="301"/>
      <c r="V27" s="301"/>
      <c r="W27" s="340"/>
      <c r="X27" s="170"/>
      <c r="AA27" s="309"/>
      <c r="AB27" s="309"/>
      <c r="AC27" s="309"/>
    </row>
    <row r="28" spans="2:29" s="106" customFormat="1" x14ac:dyDescent="0.2">
      <c r="B28" s="124" t="s">
        <v>197</v>
      </c>
      <c r="C28" s="303">
        <v>13</v>
      </c>
      <c r="D28" s="305">
        <v>43789</v>
      </c>
      <c r="E28" s="33" t="s">
        <v>78</v>
      </c>
      <c r="F28" s="33">
        <v>4182</v>
      </c>
      <c r="G28" s="55" t="s">
        <v>48</v>
      </c>
      <c r="H28" s="49">
        <v>1627</v>
      </c>
      <c r="I28" s="33">
        <v>600</v>
      </c>
      <c r="J28" s="50">
        <v>976200</v>
      </c>
      <c r="K28" s="52" t="s">
        <v>83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07">
        <v>54150</v>
      </c>
      <c r="S28" s="308">
        <v>2.7799999999999998E-2</v>
      </c>
      <c r="U28" s="310">
        <v>43805</v>
      </c>
      <c r="V28" s="301">
        <v>15</v>
      </c>
      <c r="W28" s="316" t="s">
        <v>642</v>
      </c>
      <c r="X28" s="170"/>
      <c r="AA28" s="314">
        <f>YEAR(U28)</f>
        <v>2019</v>
      </c>
      <c r="AB28" s="314">
        <f>MONTH(U28)</f>
        <v>12</v>
      </c>
      <c r="AC28" s="314" t="str">
        <f>IF(R28&gt;0,"○","☓")</f>
        <v>○</v>
      </c>
    </row>
    <row r="29" spans="2:29" s="106" customFormat="1" x14ac:dyDescent="0.2">
      <c r="C29" s="304"/>
      <c r="D29" s="306">
        <v>43748</v>
      </c>
      <c r="E29" s="29" t="s">
        <v>79</v>
      </c>
      <c r="F29" s="29">
        <v>1824</v>
      </c>
      <c r="G29" s="54" t="s">
        <v>225</v>
      </c>
      <c r="H29" s="46">
        <v>973</v>
      </c>
      <c r="I29" s="46">
        <v>1000</v>
      </c>
      <c r="J29" s="47">
        <v>973000</v>
      </c>
      <c r="K29" s="145" t="s">
        <v>83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307"/>
      <c r="S29" s="309"/>
      <c r="U29" s="301"/>
      <c r="V29" s="301"/>
      <c r="W29" s="301"/>
      <c r="X29" s="170"/>
      <c r="AA29" s="309"/>
      <c r="AB29" s="309"/>
      <c r="AC29" s="309"/>
    </row>
    <row r="30" spans="2:29" s="106" customFormat="1" x14ac:dyDescent="0.2">
      <c r="B30" s="124" t="s">
        <v>197</v>
      </c>
      <c r="C30" s="303">
        <v>14</v>
      </c>
      <c r="D30" s="305">
        <v>43790</v>
      </c>
      <c r="E30" s="33" t="s">
        <v>78</v>
      </c>
      <c r="F30" s="33">
        <v>6995</v>
      </c>
      <c r="G30" s="55" t="s">
        <v>51</v>
      </c>
      <c r="H30" s="49">
        <v>2050</v>
      </c>
      <c r="I30" s="33">
        <v>500</v>
      </c>
      <c r="J30" s="50">
        <f t="shared" ref="J30:J47" si="5">H30*I30</f>
        <v>1025000</v>
      </c>
      <c r="K30" s="52" t="s">
        <v>83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07">
        <f>P30+P31</f>
        <v>33712.972602739726</v>
      </c>
      <c r="S30" s="308">
        <f>R30/(J30+J31)</f>
        <v>1.6402146834066229E-2</v>
      </c>
      <c r="U30" s="310">
        <v>43808</v>
      </c>
      <c r="V30" s="301">
        <f>IF(U30&gt;D30,DATEDIF(D30,U30,"d"),0)</f>
        <v>18</v>
      </c>
      <c r="W30" s="315" t="s">
        <v>667</v>
      </c>
      <c r="AA30" s="314">
        <f>YEAR(U30)</f>
        <v>2019</v>
      </c>
      <c r="AB30" s="314">
        <f>MONTH(U30)</f>
        <v>12</v>
      </c>
      <c r="AC30" s="314" t="str">
        <f>IF(R30&gt;0,"○","☓")</f>
        <v>○</v>
      </c>
    </row>
    <row r="31" spans="2:29" s="106" customFormat="1" x14ac:dyDescent="0.2">
      <c r="C31" s="304"/>
      <c r="D31" s="306">
        <v>43748</v>
      </c>
      <c r="E31" s="29" t="s">
        <v>79</v>
      </c>
      <c r="F31" s="29">
        <v>6472</v>
      </c>
      <c r="G31" s="54" t="s">
        <v>63</v>
      </c>
      <c r="H31" s="46">
        <v>322</v>
      </c>
      <c r="I31" s="46">
        <v>3200</v>
      </c>
      <c r="J31" s="47">
        <f t="shared" si="5"/>
        <v>1030400</v>
      </c>
      <c r="K31" s="172" t="s">
        <v>69</v>
      </c>
      <c r="L31" s="41">
        <v>353</v>
      </c>
      <c r="M31" s="31">
        <f>487+582</f>
        <v>1069</v>
      </c>
      <c r="N31" s="169">
        <v>0</v>
      </c>
      <c r="O31" s="169">
        <v>0</v>
      </c>
      <c r="P31" s="29">
        <f>IF(L31 &gt;0,(L31-H31)*I31-M31-N31-O31,0)</f>
        <v>98131</v>
      </c>
      <c r="Q31" s="48">
        <f t="shared" si="0"/>
        <v>9.5235830745341615E-2</v>
      </c>
      <c r="R31" s="307"/>
      <c r="S31" s="309"/>
      <c r="U31" s="301"/>
      <c r="V31" s="301"/>
      <c r="W31" s="301"/>
      <c r="AA31" s="309"/>
      <c r="AB31" s="309"/>
      <c r="AC31" s="309"/>
    </row>
    <row r="32" spans="2:29" s="106" customFormat="1" x14ac:dyDescent="0.2">
      <c r="B32" s="124" t="s">
        <v>197</v>
      </c>
      <c r="C32" s="303">
        <v>15</v>
      </c>
      <c r="D32" s="305">
        <v>43791</v>
      </c>
      <c r="E32" s="33" t="s">
        <v>78</v>
      </c>
      <c r="F32" s="33">
        <v>8601</v>
      </c>
      <c r="G32" s="55" t="s">
        <v>25</v>
      </c>
      <c r="H32" s="49">
        <v>533.79999999999995</v>
      </c>
      <c r="I32" s="33">
        <v>2000</v>
      </c>
      <c r="J32" s="50">
        <f t="shared" si="5"/>
        <v>1067600</v>
      </c>
      <c r="K32" s="52" t="s">
        <v>83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07">
        <f>P32+P33</f>
        <v>-7387.9621917808836</v>
      </c>
      <c r="S32" s="308">
        <f>R32/(J32+J33)</f>
        <v>-3.4469872261972761E-3</v>
      </c>
      <c r="U32" s="310">
        <v>43808</v>
      </c>
      <c r="V32" s="301">
        <f>IF(U32&gt;D32,DATEDIF(D32,U32,"d"),0)</f>
        <v>17</v>
      </c>
      <c r="W32" s="315" t="s">
        <v>667</v>
      </c>
      <c r="AA32" s="314">
        <f>YEAR(U32)</f>
        <v>2019</v>
      </c>
      <c r="AB32" s="314">
        <f>MONTH(U32)</f>
        <v>12</v>
      </c>
      <c r="AC32" s="314" t="str">
        <f>IF(R32&gt;0,"○","☓")</f>
        <v>☓</v>
      </c>
    </row>
    <row r="33" spans="2:29" s="106" customFormat="1" x14ac:dyDescent="0.2">
      <c r="C33" s="304"/>
      <c r="D33" s="306">
        <v>43748</v>
      </c>
      <c r="E33" s="29" t="s">
        <v>79</v>
      </c>
      <c r="F33" s="29">
        <v>8308</v>
      </c>
      <c r="G33" s="54" t="s">
        <v>52</v>
      </c>
      <c r="H33" s="46">
        <v>467.7</v>
      </c>
      <c r="I33" s="46">
        <v>2300</v>
      </c>
      <c r="J33" s="47">
        <f t="shared" si="5"/>
        <v>1075710</v>
      </c>
      <c r="K33" s="172" t="s">
        <v>69</v>
      </c>
      <c r="L33" s="41">
        <v>484</v>
      </c>
      <c r="M33" s="31">
        <f>487+582</f>
        <v>1069</v>
      </c>
      <c r="N33" s="169">
        <v>0</v>
      </c>
      <c r="O33" s="169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07"/>
      <c r="S33" s="309"/>
      <c r="U33" s="301"/>
      <c r="V33" s="301"/>
      <c r="W33" s="301"/>
      <c r="AA33" s="309"/>
      <c r="AB33" s="309"/>
      <c r="AC33" s="309"/>
    </row>
    <row r="34" spans="2:29" s="106" customFormat="1" x14ac:dyDescent="0.2">
      <c r="B34" s="124" t="s">
        <v>197</v>
      </c>
      <c r="C34" s="303">
        <v>16</v>
      </c>
      <c r="D34" s="305">
        <v>43802</v>
      </c>
      <c r="E34" s="33" t="s">
        <v>185</v>
      </c>
      <c r="F34" s="33">
        <v>3861</v>
      </c>
      <c r="G34" s="55" t="s">
        <v>37</v>
      </c>
      <c r="H34" s="49">
        <v>616</v>
      </c>
      <c r="I34" s="49">
        <v>1700</v>
      </c>
      <c r="J34" s="50">
        <f t="shared" si="5"/>
        <v>1047200</v>
      </c>
      <c r="K34" s="52" t="s">
        <v>83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307">
        <f>P34+P35</f>
        <v>29274.382465753424</v>
      </c>
      <c r="S34" s="308">
        <f>R34/(J34+J35)</f>
        <v>1.4002861602292846E-2</v>
      </c>
      <c r="U34" s="310">
        <v>43818</v>
      </c>
      <c r="V34" s="301">
        <f>IF(U34&gt;D34,DATEDIF(D34,U34,"d"),0)</f>
        <v>16</v>
      </c>
      <c r="W34" s="302" t="s">
        <v>667</v>
      </c>
      <c r="AA34" s="314">
        <f>YEAR(U34)</f>
        <v>2019</v>
      </c>
      <c r="AB34" s="314">
        <f>MONTH(U34)</f>
        <v>12</v>
      </c>
      <c r="AC34" s="314" t="str">
        <f>IF(R34&gt;0,"○","☓")</f>
        <v>○</v>
      </c>
    </row>
    <row r="35" spans="2:29" s="106" customFormat="1" x14ac:dyDescent="0.2">
      <c r="C35" s="304"/>
      <c r="D35" s="306">
        <v>43748</v>
      </c>
      <c r="E35" s="29" t="s">
        <v>187</v>
      </c>
      <c r="F35" s="29">
        <v>5703</v>
      </c>
      <c r="G35" s="54" t="s">
        <v>222</v>
      </c>
      <c r="H35" s="46">
        <v>222</v>
      </c>
      <c r="I35" s="46">
        <v>4700</v>
      </c>
      <c r="J35" s="47">
        <f t="shared" si="5"/>
        <v>1043400</v>
      </c>
      <c r="K35" s="145" t="s">
        <v>83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19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307"/>
      <c r="S35" s="309"/>
      <c r="U35" s="301"/>
      <c r="V35" s="301"/>
      <c r="W35" s="301"/>
      <c r="AA35" s="309"/>
      <c r="AB35" s="309"/>
      <c r="AC35" s="309"/>
    </row>
    <row r="36" spans="2:29" s="106" customFormat="1" x14ac:dyDescent="0.2">
      <c r="B36" s="124" t="s">
        <v>197</v>
      </c>
      <c r="C36" s="303">
        <v>17</v>
      </c>
      <c r="D36" s="305">
        <v>43808</v>
      </c>
      <c r="E36" s="33" t="s">
        <v>185</v>
      </c>
      <c r="F36" s="33">
        <v>5991</v>
      </c>
      <c r="G36" s="55" t="s">
        <v>1327</v>
      </c>
      <c r="H36" s="49">
        <v>1013</v>
      </c>
      <c r="I36" s="49">
        <v>900</v>
      </c>
      <c r="J36" s="50">
        <f t="shared" si="5"/>
        <v>911700</v>
      </c>
      <c r="K36" s="52" t="s">
        <v>83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307">
        <f>P36+P37</f>
        <v>-25646.869041095888</v>
      </c>
      <c r="S36" s="308">
        <f>R36/(J36+J37)</f>
        <v>-1.376865251575449E-2</v>
      </c>
      <c r="U36" s="310">
        <v>43824</v>
      </c>
      <c r="V36" s="301">
        <f>IF(U36&gt;D36,DATEDIF(D36,U36,"d"),0)</f>
        <v>16</v>
      </c>
      <c r="W36" s="302" t="s">
        <v>667</v>
      </c>
      <c r="AA36" s="314">
        <f>YEAR(U36)</f>
        <v>2019</v>
      </c>
      <c r="AB36" s="314">
        <f>MONTH(U36)</f>
        <v>12</v>
      </c>
      <c r="AC36" s="314" t="str">
        <f>IF(R36&gt;0,"○","☓")</f>
        <v>☓</v>
      </c>
    </row>
    <row r="37" spans="2:29" s="106" customFormat="1" x14ac:dyDescent="0.2">
      <c r="B37" s="124"/>
      <c r="C37" s="304"/>
      <c r="D37" s="306">
        <v>43748</v>
      </c>
      <c r="E37" s="29" t="s">
        <v>187</v>
      </c>
      <c r="F37" s="29">
        <v>7267</v>
      </c>
      <c r="G37" s="54" t="s">
        <v>61</v>
      </c>
      <c r="H37" s="46">
        <v>3170</v>
      </c>
      <c r="I37" s="46">
        <v>300</v>
      </c>
      <c r="J37" s="47">
        <f t="shared" si="5"/>
        <v>951000</v>
      </c>
      <c r="K37" s="145" t="s">
        <v>83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80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307"/>
      <c r="S37" s="309"/>
      <c r="U37" s="301"/>
      <c r="V37" s="301"/>
      <c r="W37" s="301"/>
      <c r="AA37" s="309"/>
      <c r="AB37" s="309"/>
      <c r="AC37" s="309"/>
    </row>
    <row r="38" spans="2:29" s="106" customFormat="1" x14ac:dyDescent="0.2">
      <c r="B38" s="124" t="s">
        <v>197</v>
      </c>
      <c r="C38" s="303">
        <v>18</v>
      </c>
      <c r="D38" s="305">
        <v>43809</v>
      </c>
      <c r="E38" s="33" t="s">
        <v>185</v>
      </c>
      <c r="F38" s="33">
        <v>6471</v>
      </c>
      <c r="G38" s="55" t="s">
        <v>1367</v>
      </c>
      <c r="H38" s="49">
        <v>1067</v>
      </c>
      <c r="I38" s="49">
        <v>1000</v>
      </c>
      <c r="J38" s="50">
        <f t="shared" si="5"/>
        <v>1067000</v>
      </c>
      <c r="K38" s="52" t="s">
        <v>83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307">
        <f>P38+P39</f>
        <v>-12105.526027397262</v>
      </c>
      <c r="S38" s="308">
        <f>R38/(J38+J39)</f>
        <v>-5.6174134697899126E-3</v>
      </c>
      <c r="U38" s="310">
        <v>43826</v>
      </c>
      <c r="V38" s="301">
        <f>IF(U38&gt;D38,DATEDIF(D38,U38,"d"),0)</f>
        <v>17</v>
      </c>
      <c r="W38" s="302" t="s">
        <v>667</v>
      </c>
      <c r="X38" s="278" t="s">
        <v>1369</v>
      </c>
      <c r="AA38" s="314">
        <f>YEAR(U38)</f>
        <v>2019</v>
      </c>
      <c r="AB38" s="314">
        <f>MONTH(U38)</f>
        <v>12</v>
      </c>
      <c r="AC38" s="314" t="str">
        <f>IF(R38&gt;0,"○","☓")</f>
        <v>☓</v>
      </c>
    </row>
    <row r="39" spans="2:29" s="106" customFormat="1" x14ac:dyDescent="0.2">
      <c r="B39" s="124"/>
      <c r="C39" s="304"/>
      <c r="D39" s="306">
        <v>43748</v>
      </c>
      <c r="E39" s="29" t="s">
        <v>187</v>
      </c>
      <c r="F39" s="29">
        <v>6473</v>
      </c>
      <c r="G39" s="54" t="s">
        <v>1368</v>
      </c>
      <c r="H39" s="46">
        <v>1360</v>
      </c>
      <c r="I39" s="46">
        <v>800</v>
      </c>
      <c r="J39" s="47">
        <f t="shared" si="5"/>
        <v>1088000</v>
      </c>
      <c r="K39" s="145" t="s">
        <v>83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81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307"/>
      <c r="S39" s="309"/>
      <c r="U39" s="301"/>
      <c r="V39" s="301"/>
      <c r="W39" s="301"/>
      <c r="AA39" s="309"/>
      <c r="AB39" s="309"/>
      <c r="AC39" s="309"/>
    </row>
    <row r="40" spans="2:29" s="106" customFormat="1" x14ac:dyDescent="0.2">
      <c r="B40" s="124" t="s">
        <v>197</v>
      </c>
      <c r="C40" s="303">
        <v>19</v>
      </c>
      <c r="D40" s="305">
        <v>43811</v>
      </c>
      <c r="E40" s="33" t="s">
        <v>185</v>
      </c>
      <c r="F40" s="33">
        <v>1860</v>
      </c>
      <c r="G40" s="55" t="s">
        <v>57</v>
      </c>
      <c r="H40" s="49">
        <v>730</v>
      </c>
      <c r="I40" s="49">
        <v>1400</v>
      </c>
      <c r="J40" s="50">
        <f t="shared" si="5"/>
        <v>1022000</v>
      </c>
      <c r="K40" s="52" t="s">
        <v>83</v>
      </c>
      <c r="L40" s="49">
        <v>733</v>
      </c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-5524.4</v>
      </c>
      <c r="Q40" s="51">
        <f t="shared" si="0"/>
        <v>-5.4054794520547941E-3</v>
      </c>
      <c r="R40" s="307">
        <f>P40+P41</f>
        <v>-63666.936986301371</v>
      </c>
      <c r="S40" s="308">
        <f>R40/(J40+J41)</f>
        <v>-3.158082191780822E-2</v>
      </c>
      <c r="U40" s="310">
        <v>43829</v>
      </c>
      <c r="V40" s="301">
        <f>IF(U40&gt;D40,DATEDIF(D40,U40,"d"),0)</f>
        <v>18</v>
      </c>
      <c r="W40" s="302" t="s">
        <v>667</v>
      </c>
      <c r="AA40" s="314">
        <f>YEAR(U40)</f>
        <v>2019</v>
      </c>
      <c r="AB40" s="314">
        <f>MONTH(U40)</f>
        <v>12</v>
      </c>
      <c r="AC40" s="314" t="str">
        <f>IF(R40&gt;0,"○","☓")</f>
        <v>☓</v>
      </c>
    </row>
    <row r="41" spans="2:29" s="106" customFormat="1" x14ac:dyDescent="0.2">
      <c r="B41" s="124"/>
      <c r="C41" s="304"/>
      <c r="D41" s="306">
        <v>43748</v>
      </c>
      <c r="E41" s="29" t="s">
        <v>187</v>
      </c>
      <c r="F41" s="29">
        <v>5110</v>
      </c>
      <c r="G41" s="54" t="s">
        <v>1370</v>
      </c>
      <c r="H41" s="46">
        <v>1420</v>
      </c>
      <c r="I41" s="46">
        <v>700</v>
      </c>
      <c r="J41" s="47">
        <f t="shared" si="5"/>
        <v>994000</v>
      </c>
      <c r="K41" s="145" t="s">
        <v>83</v>
      </c>
      <c r="L41" s="41">
        <v>1340</v>
      </c>
      <c r="M41" s="31">
        <v>770</v>
      </c>
      <c r="N41" s="146">
        <f>IF(OR(K41="現物",J41=0),0,IF(E41="売",J41*Fee_Refer!$B$12/365*V41, J41*Fee_Refer!$B$11/365*V40))</f>
        <v>1372.5369863013698</v>
      </c>
      <c r="O41" s="282">
        <v>0</v>
      </c>
      <c r="P41" s="148">
        <f>IF(L41&gt;0,(L41-H41)*I41-M41-N41-O41,0)</f>
        <v>-58142.536986301369</v>
      </c>
      <c r="Q41" s="48">
        <f t="shared" si="0"/>
        <v>-5.8493497974146248E-2</v>
      </c>
      <c r="R41" s="307"/>
      <c r="S41" s="309"/>
      <c r="U41" s="301"/>
      <c r="V41" s="301"/>
      <c r="W41" s="301"/>
      <c r="AA41" s="309"/>
      <c r="AB41" s="309"/>
      <c r="AC41" s="309"/>
    </row>
    <row r="42" spans="2:29" s="106" customFormat="1" x14ac:dyDescent="0.2">
      <c r="B42" s="124" t="s">
        <v>197</v>
      </c>
      <c r="C42" s="303">
        <v>20</v>
      </c>
      <c r="D42" s="305">
        <v>43847</v>
      </c>
      <c r="E42" s="33" t="s">
        <v>185</v>
      </c>
      <c r="F42" s="33">
        <v>8572</v>
      </c>
      <c r="G42" s="55" t="s">
        <v>2895</v>
      </c>
      <c r="H42" s="49">
        <v>513</v>
      </c>
      <c r="I42" s="49">
        <v>2000</v>
      </c>
      <c r="J42" s="50">
        <f t="shared" si="5"/>
        <v>1026000</v>
      </c>
      <c r="K42" s="52" t="s">
        <v>83</v>
      </c>
      <c r="L42" s="49">
        <v>501</v>
      </c>
      <c r="M42" s="33">
        <v>770</v>
      </c>
      <c r="N42" s="144">
        <f>IF(OR(K42="現物",J42=0),0,IF(E42="売",J42*Fee_Refer!$B$12/365*V42, J42*Fee_Refer!$B$11/365*#REF!))</f>
        <v>525.64931506849314</v>
      </c>
      <c r="O42" s="52">
        <v>0</v>
      </c>
      <c r="P42" s="147">
        <f>IF(L42 &gt;0,(H42-L42)*I42-M42-N42-O42,0)</f>
        <v>22704.350684931505</v>
      </c>
      <c r="Q42" s="51">
        <f t="shared" si="0"/>
        <v>2.2128996768939087E-2</v>
      </c>
      <c r="R42" s="307">
        <f>P42+P43</f>
        <v>46995.551780821916</v>
      </c>
      <c r="S42" s="308">
        <f>R42/(J42+J43)</f>
        <v>2.2895621056621806E-2</v>
      </c>
      <c r="U42" s="310">
        <v>43864</v>
      </c>
      <c r="V42" s="301">
        <f>IF(U42&gt;D42,DATEDIF(D42,U42,"d"),0)</f>
        <v>17</v>
      </c>
      <c r="W42" s="302" t="s">
        <v>667</v>
      </c>
      <c r="AA42" s="314">
        <f>YEAR(U42)</f>
        <v>2020</v>
      </c>
      <c r="AB42" s="314">
        <f>MONTH(U42)</f>
        <v>2</v>
      </c>
      <c r="AC42" s="314" t="str">
        <f>IF(R42&gt;0,"○","☓")</f>
        <v>○</v>
      </c>
    </row>
    <row r="43" spans="2:29" s="106" customFormat="1" x14ac:dyDescent="0.2">
      <c r="B43" s="124"/>
      <c r="C43" s="304"/>
      <c r="D43" s="306"/>
      <c r="E43" s="29" t="s">
        <v>187</v>
      </c>
      <c r="F43" s="29">
        <v>8804</v>
      </c>
      <c r="G43" s="54" t="s">
        <v>1097</v>
      </c>
      <c r="H43" s="46">
        <v>1711</v>
      </c>
      <c r="I43" s="46">
        <v>600</v>
      </c>
      <c r="J43" s="47">
        <f t="shared" si="5"/>
        <v>1026600</v>
      </c>
      <c r="K43" s="145" t="s">
        <v>83</v>
      </c>
      <c r="L43" s="41">
        <v>1755</v>
      </c>
      <c r="M43" s="31">
        <v>770</v>
      </c>
      <c r="N43" s="146">
        <f>IF(OR(K43="現物",J43=0),0,IF(E43="売",J43*Fee_Refer!$B$12/365*V43, J43*Fee_Refer!$B$11/365*V42))</f>
        <v>1338.7989041095891</v>
      </c>
      <c r="O43" s="284">
        <v>0</v>
      </c>
      <c r="P43" s="148">
        <f>IF(L43&gt;0,(L43-H43)*I43-M43-N43-O43,0)</f>
        <v>24291.20109589041</v>
      </c>
      <c r="Q43" s="48">
        <f t="shared" si="0"/>
        <v>2.3661797288028842E-2</v>
      </c>
      <c r="R43" s="307"/>
      <c r="S43" s="309"/>
      <c r="U43" s="301"/>
      <c r="V43" s="301"/>
      <c r="W43" s="301"/>
      <c r="X43" s="106" t="s">
        <v>3172</v>
      </c>
      <c r="AA43" s="309"/>
      <c r="AB43" s="309"/>
      <c r="AC43" s="309"/>
    </row>
    <row r="44" spans="2:29" s="106" customFormat="1" x14ac:dyDescent="0.2">
      <c r="B44" s="124" t="s">
        <v>197</v>
      </c>
      <c r="C44" s="303">
        <v>21</v>
      </c>
      <c r="D44" s="305">
        <v>43846</v>
      </c>
      <c r="E44" s="33" t="s">
        <v>185</v>
      </c>
      <c r="F44" s="33">
        <v>5333</v>
      </c>
      <c r="G44" s="55" t="s">
        <v>238</v>
      </c>
      <c r="H44" s="49">
        <v>1958</v>
      </c>
      <c r="I44" s="49">
        <v>500</v>
      </c>
      <c r="J44" s="50">
        <f t="shared" si="5"/>
        <v>979000</v>
      </c>
      <c r="K44" s="52" t="s">
        <v>83</v>
      </c>
      <c r="L44" s="49">
        <v>1827</v>
      </c>
      <c r="M44" s="33">
        <v>770</v>
      </c>
      <c r="N44" s="144">
        <f>IF(OR(K44="現物",J44=0),0,IF(E44="売",J44*Fee_Refer!$B$12/365*V44, J44*Fee_Refer!$B$11/365*#REF!))</f>
        <v>531.07397260273979</v>
      </c>
      <c r="O44" s="52">
        <v>0</v>
      </c>
      <c r="P44" s="147">
        <f>IF(L44 &gt;0,(H44-L44)*I44-M44-N44-O44,0)</f>
        <v>64198.926027397261</v>
      </c>
      <c r="Q44" s="51">
        <f t="shared" si="0"/>
        <v>6.5576022499895054E-2</v>
      </c>
      <c r="R44" s="307">
        <f>P44+P45</f>
        <v>18014.964383561644</v>
      </c>
      <c r="S44" s="308">
        <f>R44/(J44+J45)</f>
        <v>8.9939912049733627E-3</v>
      </c>
      <c r="U44" s="310">
        <v>43864</v>
      </c>
      <c r="V44" s="301">
        <f>IF(U44&gt;D44,DATEDIF(D44,U44,"d"),0)</f>
        <v>18</v>
      </c>
      <c r="W44" s="302" t="s">
        <v>667</v>
      </c>
      <c r="AA44" s="314">
        <f>YEAR(U44)</f>
        <v>2020</v>
      </c>
      <c r="AB44" s="314">
        <f>MONTH(U44)</f>
        <v>2</v>
      </c>
      <c r="AC44" s="314" t="str">
        <f>IF(R44&gt;0,"○","☓")</f>
        <v>○</v>
      </c>
    </row>
    <row r="45" spans="2:29" s="106" customFormat="1" x14ac:dyDescent="0.2">
      <c r="B45" s="124"/>
      <c r="C45" s="304"/>
      <c r="D45" s="306"/>
      <c r="E45" s="29" t="s">
        <v>187</v>
      </c>
      <c r="F45" s="29">
        <v>9810</v>
      </c>
      <c r="G45" s="54" t="s">
        <v>2894</v>
      </c>
      <c r="H45" s="46">
        <v>5120</v>
      </c>
      <c r="I45" s="46">
        <v>200</v>
      </c>
      <c r="J45" s="47">
        <f t="shared" si="5"/>
        <v>1024000</v>
      </c>
      <c r="K45" s="145" t="s">
        <v>83</v>
      </c>
      <c r="L45" s="41">
        <v>4900</v>
      </c>
      <c r="M45" s="31">
        <v>770</v>
      </c>
      <c r="N45" s="146">
        <f>IF(OR(K45="現物",J45=0),0,IF(E45="売",J45*Fee_Refer!$B$12/365*V45, J45*Fee_Refer!$B$11/365*V44))</f>
        <v>1413.9616438356165</v>
      </c>
      <c r="O45" s="284">
        <v>0</v>
      </c>
      <c r="P45" s="148">
        <f>IF(L45&gt;0,(L45-H45)*I45-M45-N45-O45,0)</f>
        <v>-46183.961643835617</v>
      </c>
      <c r="Q45" s="48">
        <f t="shared" si="0"/>
        <v>-4.5101525042808219E-2</v>
      </c>
      <c r="R45" s="307"/>
      <c r="S45" s="309"/>
      <c r="U45" s="301"/>
      <c r="V45" s="301"/>
      <c r="W45" s="301"/>
      <c r="AA45" s="309"/>
      <c r="AB45" s="309"/>
      <c r="AC45" s="309"/>
    </row>
    <row r="46" spans="2:29" s="106" customFormat="1" x14ac:dyDescent="0.2">
      <c r="B46" s="124" t="s">
        <v>197</v>
      </c>
      <c r="C46" s="303">
        <v>22</v>
      </c>
      <c r="D46" s="305">
        <v>43845</v>
      </c>
      <c r="E46" s="33" t="s">
        <v>185</v>
      </c>
      <c r="F46" s="33">
        <v>3105</v>
      </c>
      <c r="G46" s="55" t="s">
        <v>50</v>
      </c>
      <c r="H46" s="49">
        <v>1037</v>
      </c>
      <c r="I46" s="49">
        <v>1000</v>
      </c>
      <c r="J46" s="50">
        <f t="shared" si="5"/>
        <v>1037000</v>
      </c>
      <c r="K46" s="52" t="s">
        <v>83</v>
      </c>
      <c r="L46" s="49">
        <v>928</v>
      </c>
      <c r="M46" s="33">
        <v>770</v>
      </c>
      <c r="N46" s="144">
        <f>IF(OR(K46="現物",J46=0),0,IF(E46="売",J46*Fee_Refer!$B$12/365*V46, J46*Fee_Refer!$B$11/365*#REF!))</f>
        <v>593.78904109589041</v>
      </c>
      <c r="O46" s="52">
        <v>0</v>
      </c>
      <c r="P46" s="147">
        <f>IF(L46 &gt;0,(H46-L46)*I46-M46-N46-O46,0)</f>
        <v>107636.21095890411</v>
      </c>
      <c r="Q46" s="51">
        <f t="shared" si="0"/>
        <v>0.10379576755921321</v>
      </c>
      <c r="R46" s="307">
        <f>P46+P47</f>
        <v>26169.906301369861</v>
      </c>
      <c r="S46" s="308">
        <f>R46/(J46+J47)</f>
        <v>1.2681675858388187E-2</v>
      </c>
      <c r="U46" s="310">
        <v>43864</v>
      </c>
      <c r="V46" s="301">
        <f>IF(U46&gt;D46,DATEDIF(D46,U46,"d"),0)</f>
        <v>19</v>
      </c>
      <c r="W46" s="302" t="s">
        <v>667</v>
      </c>
      <c r="AA46" s="314">
        <f>YEAR(U46)</f>
        <v>2020</v>
      </c>
      <c r="AB46" s="314">
        <f>MONTH(U46)</f>
        <v>2</v>
      </c>
      <c r="AC46" s="314" t="str">
        <f>IF(R46&gt;0,"○","☓")</f>
        <v>○</v>
      </c>
    </row>
    <row r="47" spans="2:29" s="106" customFormat="1" x14ac:dyDescent="0.2">
      <c r="B47" s="124"/>
      <c r="C47" s="304"/>
      <c r="D47" s="306"/>
      <c r="E47" s="29" t="s">
        <v>187</v>
      </c>
      <c r="F47" s="29">
        <v>3116</v>
      </c>
      <c r="G47" s="54" t="s">
        <v>3184</v>
      </c>
      <c r="H47" s="46">
        <v>1711</v>
      </c>
      <c r="I47" s="46">
        <v>600</v>
      </c>
      <c r="J47" s="47">
        <f t="shared" si="5"/>
        <v>1026600</v>
      </c>
      <c r="K47" s="145" t="s">
        <v>83</v>
      </c>
      <c r="L47" s="41">
        <v>1579</v>
      </c>
      <c r="M47" s="31">
        <v>770</v>
      </c>
      <c r="N47" s="146">
        <f>IF(OR(K47="現物",J47=0),0,IF(E47="売",J47*Fee_Refer!$B$12/365*V47, J47*Fee_Refer!$B$11/365*V46))</f>
        <v>1496.3046575342466</v>
      </c>
      <c r="O47" s="293">
        <v>0</v>
      </c>
      <c r="P47" s="148">
        <f>IF(L47&gt;0,(L47-H47)*I47-M47-N47-O47,0)</f>
        <v>-81466.304657534245</v>
      </c>
      <c r="Q47" s="48">
        <f t="shared" si="0"/>
        <v>-7.9355449695630478E-2</v>
      </c>
      <c r="R47" s="307"/>
      <c r="S47" s="309"/>
      <c r="U47" s="301"/>
      <c r="V47" s="301"/>
      <c r="W47" s="301"/>
      <c r="AA47" s="309"/>
      <c r="AB47" s="309"/>
      <c r="AC47" s="309"/>
    </row>
  </sheetData>
  <autoFilter ref="B3:AC23"/>
  <mergeCells count="220">
    <mergeCell ref="AC42:AC43"/>
    <mergeCell ref="AA44:AA45"/>
    <mergeCell ref="AB44:AB45"/>
    <mergeCell ref="AC44:AC45"/>
    <mergeCell ref="AA46:AA47"/>
    <mergeCell ref="AB46:AB47"/>
    <mergeCell ref="AC46:AC47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R26:R27"/>
    <mergeCell ref="S26:S27"/>
    <mergeCell ref="U26:U27"/>
    <mergeCell ref="V30:V31"/>
    <mergeCell ref="W30:W31"/>
    <mergeCell ref="C32:C33"/>
    <mergeCell ref="D32:D33"/>
    <mergeCell ref="R32:R33"/>
    <mergeCell ref="AA40:AA41"/>
    <mergeCell ref="AA28:AA29"/>
    <mergeCell ref="AA38:AA39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C30:C31"/>
    <mergeCell ref="D30:D31"/>
    <mergeCell ref="R30:R31"/>
    <mergeCell ref="S30:S31"/>
    <mergeCell ref="U30:U31"/>
    <mergeCell ref="C26:C27"/>
    <mergeCell ref="D26:D27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AB28:AB29"/>
    <mergeCell ref="S32:S33"/>
    <mergeCell ref="U32:U33"/>
    <mergeCell ref="V32:V33"/>
    <mergeCell ref="C34:C35"/>
    <mergeCell ref="D34:D35"/>
    <mergeCell ref="R34:R35"/>
    <mergeCell ref="S34:S35"/>
    <mergeCell ref="U34:U35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A34:AA35"/>
    <mergeCell ref="AB34:AB35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D44:D45"/>
    <mergeCell ref="R44:R45"/>
    <mergeCell ref="S44:S45"/>
    <mergeCell ref="U44:U45"/>
    <mergeCell ref="V44:V45"/>
    <mergeCell ref="W44:W45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7"/>
  <sheetViews>
    <sheetView showGridLines="0" workbookViewId="0">
      <selection activeCell="G41" sqref="G41"/>
    </sheetView>
  </sheetViews>
  <sheetFormatPr defaultRowHeight="14.25" x14ac:dyDescent="0.2"/>
  <sheetData>
    <row r="27" spans="1:1" x14ac:dyDescent="0.2">
      <c r="A27" s="16" t="s">
        <v>40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4"/>
  <sheetViews>
    <sheetView showGridLines="0" zoomScaleNormal="100" workbookViewId="0">
      <selection activeCell="E11" sqref="E11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6384" width="9" style="106"/>
  </cols>
  <sheetData>
    <row r="1" spans="1:23" ht="21" customHeight="1" thickBot="1" x14ac:dyDescent="0.25">
      <c r="A1" s="168" t="s">
        <v>665</v>
      </c>
    </row>
    <row r="2" spans="1:23" ht="59.25" customHeight="1" x14ac:dyDescent="0.2">
      <c r="A2" s="152" t="s">
        <v>643</v>
      </c>
      <c r="B2" s="153" t="s">
        <v>644</v>
      </c>
      <c r="C2" s="154" t="s">
        <v>651</v>
      </c>
      <c r="D2" s="153" t="s">
        <v>652</v>
      </c>
      <c r="E2" s="153" t="s">
        <v>653</v>
      </c>
      <c r="F2" s="154" t="s">
        <v>661</v>
      </c>
      <c r="G2" s="154" t="s">
        <v>662</v>
      </c>
      <c r="H2" s="154" t="s">
        <v>654</v>
      </c>
      <c r="I2" s="154" t="s">
        <v>655</v>
      </c>
      <c r="J2" s="154" t="s">
        <v>656</v>
      </c>
      <c r="K2" s="154" t="s">
        <v>663</v>
      </c>
      <c r="L2" s="154" t="s">
        <v>657</v>
      </c>
      <c r="M2" s="154" t="s">
        <v>645</v>
      </c>
      <c r="N2" s="154" t="s">
        <v>646</v>
      </c>
      <c r="O2" s="154" t="s">
        <v>647</v>
      </c>
      <c r="P2" s="154" t="s">
        <v>658</v>
      </c>
      <c r="Q2" s="155" t="s">
        <v>659</v>
      </c>
      <c r="R2" s="155" t="s">
        <v>648</v>
      </c>
      <c r="S2" s="156" t="s">
        <v>649</v>
      </c>
      <c r="T2" s="156" t="s">
        <v>650</v>
      </c>
      <c r="U2" s="156" t="s">
        <v>664</v>
      </c>
      <c r="V2" s="157" t="s">
        <v>660</v>
      </c>
      <c r="W2" s="151"/>
    </row>
    <row r="3" spans="1:23" x14ac:dyDescent="0.2">
      <c r="A3" s="158">
        <v>2019</v>
      </c>
      <c r="B3" s="158">
        <v>10</v>
      </c>
      <c r="C3" s="159">
        <v>5000000</v>
      </c>
      <c r="D3" s="160">
        <v>-25615.999999999971</v>
      </c>
      <c r="E3" s="161">
        <f>IF(D3 &lt;&gt; 0,D3/C3, 0)</f>
        <v>-5.1231999999999944E-3</v>
      </c>
      <c r="F3" s="160">
        <v>101112</v>
      </c>
      <c r="G3" s="160">
        <v>-126727.99999999997</v>
      </c>
      <c r="H3" s="158">
        <v>8</v>
      </c>
      <c r="I3" s="158">
        <v>3</v>
      </c>
      <c r="J3" s="158">
        <v>5</v>
      </c>
      <c r="K3" s="162">
        <f>IF(H3&lt;&gt;0,I3/H3,0)</f>
        <v>0.375</v>
      </c>
      <c r="L3" s="163">
        <f t="shared" ref="L3:M5" si="0">IF(I3&lt;&gt;0,F3/I3,0)</f>
        <v>33704</v>
      </c>
      <c r="M3" s="164">
        <f t="shared" si="0"/>
        <v>-25345.599999999995</v>
      </c>
      <c r="N3" s="165">
        <v>14</v>
      </c>
      <c r="O3" s="165">
        <v>-93238.000000000029</v>
      </c>
      <c r="P3" s="166">
        <f>IF(C3&lt;&gt;0,O3/C3,0)</f>
        <v>-1.8647600000000007E-2</v>
      </c>
      <c r="Q3" s="167">
        <v>3</v>
      </c>
      <c r="R3" s="167">
        <v>5</v>
      </c>
      <c r="S3" s="167">
        <v>1</v>
      </c>
      <c r="T3" s="167">
        <v>1</v>
      </c>
      <c r="U3" s="167">
        <v>6</v>
      </c>
      <c r="V3" s="167">
        <f>IF(H3&lt;&gt;0,H3-S3-T3-U3,0)</f>
        <v>0</v>
      </c>
    </row>
    <row r="4" spans="1:23" x14ac:dyDescent="0.2">
      <c r="A4" s="158">
        <v>2019</v>
      </c>
      <c r="B4" s="158">
        <v>11</v>
      </c>
      <c r="C4" s="159">
        <f>IF(D3 &lt;&gt; 0,C3+D3, 0)</f>
        <v>4974384</v>
      </c>
      <c r="D4" s="160">
        <v>487021.99999999988</v>
      </c>
      <c r="E4" s="161">
        <f>IF(D4 &lt;&gt; 0,D4/C4, 0)</f>
        <v>9.7905991978102194E-2</v>
      </c>
      <c r="F4" s="160">
        <v>546235.99999999988</v>
      </c>
      <c r="G4" s="160">
        <v>-59214</v>
      </c>
      <c r="H4" s="158">
        <v>3</v>
      </c>
      <c r="I4" s="158">
        <v>2</v>
      </c>
      <c r="J4" s="158">
        <v>1</v>
      </c>
      <c r="K4" s="162">
        <f>IF(H4&lt;&gt;0,I4/H4,0)</f>
        <v>0.66666666666666663</v>
      </c>
      <c r="L4" s="163">
        <f t="shared" si="0"/>
        <v>273117.99999999994</v>
      </c>
      <c r="M4" s="164">
        <f t="shared" si="0"/>
        <v>-59214</v>
      </c>
      <c r="N4" s="165">
        <v>10</v>
      </c>
      <c r="O4" s="165">
        <v>-59214</v>
      </c>
      <c r="P4" s="166">
        <f>IF(C4&lt;&gt;0,O4/C4,0)</f>
        <v>-1.190378547373906E-2</v>
      </c>
      <c r="Q4" s="167">
        <v>2</v>
      </c>
      <c r="R4" s="167">
        <v>1</v>
      </c>
      <c r="S4" s="167">
        <v>2</v>
      </c>
      <c r="T4" s="167">
        <v>1</v>
      </c>
      <c r="U4" s="167">
        <v>0</v>
      </c>
      <c r="V4" s="167">
        <f>IF(H4&lt;&gt;0,H4-S4-T4-U4,0)</f>
        <v>0</v>
      </c>
    </row>
    <row r="5" spans="1:23" x14ac:dyDescent="0.2">
      <c r="A5" s="158">
        <v>2019</v>
      </c>
      <c r="B5" s="158">
        <v>12</v>
      </c>
      <c r="C5" s="159">
        <f>IF(D4 &lt;&gt; 0,C4+D4, 0)</f>
        <v>5461406</v>
      </c>
      <c r="D5" s="160">
        <v>-15227.939178082248</v>
      </c>
      <c r="E5" s="161">
        <f>IF(D5 &lt;&gt; 0,D5/C5, 0)</f>
        <v>-2.788281841357747E-3</v>
      </c>
      <c r="F5" s="160">
        <v>117137.35506849315</v>
      </c>
      <c r="G5" s="160">
        <v>-132365.29424657539</v>
      </c>
      <c r="H5" s="158">
        <v>8</v>
      </c>
      <c r="I5" s="158">
        <v>3</v>
      </c>
      <c r="J5" s="158">
        <v>5</v>
      </c>
      <c r="K5" s="162">
        <f>IF(H5&lt;&gt;0,I5/H5,0)</f>
        <v>0.375</v>
      </c>
      <c r="L5" s="163">
        <f t="shared" si="0"/>
        <v>39045.785022831049</v>
      </c>
      <c r="M5" s="164">
        <f t="shared" si="0"/>
        <v>-26473.058849315079</v>
      </c>
      <c r="N5" s="165">
        <v>16.875</v>
      </c>
      <c r="O5" s="165">
        <v>-63666.936986301371</v>
      </c>
      <c r="P5" s="166">
        <f>IF(C5&lt;&gt;0,O5/C5,0)</f>
        <v>-1.1657609228521259E-2</v>
      </c>
      <c r="Q5" s="167">
        <v>2</v>
      </c>
      <c r="R5" s="167">
        <v>3</v>
      </c>
      <c r="S5" s="167">
        <v>1</v>
      </c>
      <c r="T5" s="167">
        <v>0</v>
      </c>
      <c r="U5" s="167">
        <v>7</v>
      </c>
      <c r="V5" s="167">
        <f>IF(H5&lt;&gt;0,H5-S5-T5-U5,0)</f>
        <v>0</v>
      </c>
    </row>
    <row r="7" spans="1:23" x14ac:dyDescent="0.2">
      <c r="C7" s="10"/>
      <c r="D7" s="10"/>
    </row>
    <row r="14" spans="1:23" x14ac:dyDescent="0.2">
      <c r="A14" s="16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17.update_trade_report">
                <anchor moveWithCells="1" sizeWithCells="1">
                  <from>
                    <xdr:col>3</xdr:col>
                    <xdr:colOff>114300</xdr:colOff>
                    <xdr:row>0</xdr:row>
                    <xdr:rowOff>0</xdr:rowOff>
                  </from>
                  <to>
                    <xdr:col>5</xdr:col>
                    <xdr:colOff>9525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F822"/>
  <sheetViews>
    <sheetView showGridLines="0" topLeftCell="A19" zoomScale="70" zoomScaleNormal="70" workbookViewId="0">
      <selection activeCell="I82" sqref="I82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31" ht="22.5" customHeight="1" thickBot="1" x14ac:dyDescent="0.25">
      <c r="A1" s="134"/>
      <c r="B1" s="191"/>
      <c r="C1" s="189"/>
      <c r="D1" s="241">
        <v>2</v>
      </c>
      <c r="E1" s="242" t="s">
        <v>1280</v>
      </c>
      <c r="F1" s="243">
        <v>4</v>
      </c>
      <c r="G1" s="188"/>
      <c r="H1" s="192"/>
      <c r="I1" s="136"/>
      <c r="J1" s="137"/>
      <c r="N1" s="173"/>
      <c r="O1" s="193"/>
      <c r="P1" s="135"/>
      <c r="Q1" s="214"/>
      <c r="R1" s="215"/>
      <c r="S1" s="10"/>
      <c r="T1" s="216"/>
      <c r="U1" s="135"/>
    </row>
    <row r="2" spans="1:31" ht="33" customHeight="1" thickBot="1" x14ac:dyDescent="0.25">
      <c r="A2" s="134"/>
      <c r="B2" s="68" t="s">
        <v>1180</v>
      </c>
      <c r="C2" s="60"/>
      <c r="D2" s="59" t="s">
        <v>41</v>
      </c>
      <c r="E2" s="61" t="s">
        <v>42</v>
      </c>
      <c r="F2" s="62" t="s">
        <v>71</v>
      </c>
      <c r="G2" s="62" t="s">
        <v>72</v>
      </c>
      <c r="H2" s="60" t="s">
        <v>21</v>
      </c>
      <c r="I2" s="60" t="s">
        <v>73</v>
      </c>
      <c r="J2" s="62" t="s">
        <v>74</v>
      </c>
      <c r="K2" s="63" t="s">
        <v>95</v>
      </c>
      <c r="L2" s="60" t="s">
        <v>75</v>
      </c>
      <c r="M2" s="63" t="s">
        <v>89</v>
      </c>
      <c r="N2" s="60" t="s">
        <v>182</v>
      </c>
      <c r="O2" s="60" t="s">
        <v>76</v>
      </c>
      <c r="P2" s="63" t="s">
        <v>91</v>
      </c>
      <c r="Q2" s="66" t="s">
        <v>92</v>
      </c>
      <c r="R2" s="66" t="s">
        <v>1181</v>
      </c>
      <c r="S2" s="10"/>
      <c r="T2" s="10"/>
      <c r="U2" s="342" t="s">
        <v>1314</v>
      </c>
      <c r="V2" s="343"/>
      <c r="W2" s="344"/>
      <c r="X2" s="279" t="s">
        <v>1315</v>
      </c>
      <c r="Y2" s="279" t="s">
        <v>1316</v>
      </c>
      <c r="Z2" s="279" t="s">
        <v>1317</v>
      </c>
    </row>
    <row r="3" spans="1:31" ht="22.5" customHeight="1" x14ac:dyDescent="0.2">
      <c r="A3" s="134"/>
      <c r="B3" s="232">
        <v>43866</v>
      </c>
      <c r="C3" s="36" t="s">
        <v>78</v>
      </c>
      <c r="D3" s="36">
        <v>9201</v>
      </c>
      <c r="E3" s="230" t="s">
        <v>3637</v>
      </c>
      <c r="F3" s="233">
        <v>3112</v>
      </c>
      <c r="G3" s="233">
        <v>300</v>
      </c>
      <c r="H3" s="234">
        <f>F3*G3</f>
        <v>933600</v>
      </c>
      <c r="I3" s="230" t="s">
        <v>3639</v>
      </c>
      <c r="J3" s="233">
        <v>3167</v>
      </c>
      <c r="K3" s="36">
        <v>770</v>
      </c>
      <c r="L3" s="235">
        <f>IF(OR(I3="現物",H3=0),0,IF(C3="売",H3*Fee_Refer!$B$12/365*T3, H3*Fee_Refer!$B$11/365*#REF!))</f>
        <v>0</v>
      </c>
      <c r="M3" s="230">
        <v>92</v>
      </c>
      <c r="N3" s="236">
        <v>-17326.271780821917</v>
      </c>
      <c r="O3" s="237">
        <v>-1.8558560176544468E-2</v>
      </c>
      <c r="P3" s="341">
        <v>-3833.6635616438343</v>
      </c>
      <c r="Q3" s="308">
        <v>-2.0959289058246318E-3</v>
      </c>
      <c r="R3" s="307">
        <v>2</v>
      </c>
      <c r="S3" s="10"/>
      <c r="T3" s="10"/>
      <c r="U3" s="345"/>
      <c r="V3" s="346"/>
      <c r="W3" s="347"/>
      <c r="X3" s="351">
        <v>-2.5475631978956801</v>
      </c>
      <c r="Y3" s="351"/>
      <c r="Z3" s="351">
        <v>-2.7371393142440601</v>
      </c>
    </row>
    <row r="4" spans="1:31" ht="22.5" customHeight="1" x14ac:dyDescent="0.2">
      <c r="A4" s="134"/>
      <c r="B4" s="223"/>
      <c r="C4" s="222" t="s">
        <v>79</v>
      </c>
      <c r="D4" s="222">
        <v>8242</v>
      </c>
      <c r="E4" s="231" t="s">
        <v>3638</v>
      </c>
      <c r="F4" s="238">
        <v>995</v>
      </c>
      <c r="G4" s="238">
        <v>900</v>
      </c>
      <c r="H4" s="239">
        <f>F4*G4</f>
        <v>895500</v>
      </c>
      <c r="I4" s="231" t="s">
        <v>3639</v>
      </c>
      <c r="J4" s="240">
        <v>1011</v>
      </c>
      <c r="K4" s="31">
        <v>770</v>
      </c>
      <c r="L4" s="146">
        <f>IF(OR(I4="現物",H4=0),0,IF(C4="売",H4*Fee_Refer!$B$12/365*T4, H4*Fee_Refer!$B$11/365*T3))</f>
        <v>0</v>
      </c>
      <c r="M4" s="222">
        <v>408</v>
      </c>
      <c r="N4" s="220">
        <v>13492.608219178082</v>
      </c>
      <c r="O4" s="221">
        <v>1.506712252281193E-2</v>
      </c>
      <c r="P4" s="341"/>
      <c r="Q4" s="308"/>
      <c r="R4" s="307"/>
      <c r="S4" s="10"/>
      <c r="T4" s="10"/>
      <c r="U4" s="348"/>
      <c r="V4" s="349"/>
      <c r="W4" s="350"/>
      <c r="X4" s="351"/>
      <c r="Y4" s="351"/>
      <c r="Z4" s="351"/>
    </row>
    <row r="5" spans="1:31" ht="22.5" customHeight="1" thickBot="1" x14ac:dyDescent="0.25">
      <c r="A5" s="134"/>
      <c r="B5" s="191"/>
      <c r="C5" s="189"/>
      <c r="D5" s="190"/>
      <c r="E5" s="188"/>
      <c r="F5" s="188"/>
      <c r="G5" s="188"/>
      <c r="H5" s="192"/>
      <c r="I5" s="136"/>
      <c r="J5" s="137"/>
      <c r="N5" s="173"/>
      <c r="O5" s="193"/>
      <c r="P5" s="135"/>
      <c r="Q5" s="214"/>
    </row>
    <row r="6" spans="1:31" x14ac:dyDescent="0.2">
      <c r="A6" s="204" t="s">
        <v>1279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/>
      <c r="Q6" s="10"/>
      <c r="R6" s="94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6"/>
    </row>
    <row r="7" spans="1:31" ht="18" x14ac:dyDescent="0.25">
      <c r="A7" s="22" t="s">
        <v>3497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8"/>
      <c r="Q7" s="10"/>
      <c r="R7" s="244" t="s">
        <v>1281</v>
      </c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8"/>
    </row>
    <row r="8" spans="1:31" x14ac:dyDescent="0.2">
      <c r="A8" s="204" t="s">
        <v>1173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8"/>
      <c r="Q8" s="10"/>
      <c r="R8" s="97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8"/>
    </row>
    <row r="9" spans="1:31" x14ac:dyDescent="0.2">
      <c r="A9" s="218" t="s">
        <v>1371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8"/>
      <c r="Q9" s="10"/>
      <c r="R9" s="97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8"/>
    </row>
    <row r="10" spans="1:31" ht="15" customHeight="1" x14ac:dyDescent="0.2">
      <c r="A10" s="204" t="s">
        <v>1161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8"/>
      <c r="Q10" s="10"/>
      <c r="R10" s="9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8"/>
    </row>
    <row r="11" spans="1:31" x14ac:dyDescent="0.2">
      <c r="A11" s="205">
        <v>0.3916023960647092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8"/>
      <c r="Q11" s="10"/>
      <c r="R11" s="9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8"/>
    </row>
    <row r="12" spans="1:31" x14ac:dyDescent="0.2">
      <c r="A12" s="204" t="s">
        <v>1162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8"/>
      <c r="Q12" s="10"/>
      <c r="R12" s="97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8"/>
    </row>
    <row r="13" spans="1:31" x14ac:dyDescent="0.2">
      <c r="A13" s="205">
        <v>0.31945166964846061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8"/>
      <c r="Q13" s="10"/>
      <c r="R13" s="97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8"/>
    </row>
    <row r="14" spans="1:31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8"/>
      <c r="Q14" s="10"/>
      <c r="R14" s="9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8"/>
    </row>
    <row r="15" spans="1:31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8"/>
      <c r="Q15" s="10"/>
      <c r="R15" s="9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8"/>
    </row>
    <row r="16" spans="1:31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8"/>
      <c r="Q16" s="10"/>
      <c r="R16" s="9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8"/>
    </row>
    <row r="17" spans="2:31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8"/>
      <c r="Q17" s="10"/>
      <c r="R17" s="9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8"/>
    </row>
    <row r="18" spans="2:31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8"/>
      <c r="Q18" s="10"/>
      <c r="R18" s="9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8"/>
    </row>
    <row r="19" spans="2:31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8"/>
      <c r="Q19" s="10"/>
      <c r="R19" s="9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8"/>
    </row>
    <row r="20" spans="2:31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8"/>
      <c r="Q20" s="10"/>
      <c r="R20" s="9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8"/>
    </row>
    <row r="21" spans="2:31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8"/>
      <c r="Q21" s="10"/>
      <c r="R21" s="9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8"/>
    </row>
    <row r="22" spans="2:31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8"/>
      <c r="Q22" s="10"/>
      <c r="R22" s="9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8"/>
    </row>
    <row r="23" spans="2:31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8"/>
      <c r="Q23" s="10"/>
      <c r="R23" s="9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8"/>
    </row>
    <row r="24" spans="2:31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8"/>
      <c r="Q24" s="10"/>
      <c r="R24" s="244" t="s">
        <v>1282</v>
      </c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8"/>
    </row>
    <row r="25" spans="2:31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8"/>
      <c r="Q25" s="10"/>
      <c r="R25" s="9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8"/>
    </row>
    <row r="26" spans="2:31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8"/>
      <c r="Q26" s="10"/>
      <c r="R26" s="9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8"/>
    </row>
    <row r="27" spans="2:31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8"/>
      <c r="Q27" s="10"/>
      <c r="R27" s="9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8"/>
    </row>
    <row r="28" spans="2:31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8"/>
      <c r="Q28" s="10"/>
      <c r="R28" s="9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8"/>
    </row>
    <row r="29" spans="2:31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8"/>
      <c r="Q29" s="10"/>
      <c r="R29" s="9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8"/>
    </row>
    <row r="30" spans="2:31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8"/>
      <c r="Q30" s="10"/>
      <c r="R30" s="9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8"/>
    </row>
    <row r="31" spans="2:31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8"/>
      <c r="Q31" s="10"/>
      <c r="R31" s="9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8"/>
    </row>
    <row r="32" spans="2:31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8"/>
      <c r="Q32" s="10"/>
      <c r="R32" s="9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8"/>
    </row>
    <row r="33" spans="1:31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8"/>
      <c r="Q33" s="10"/>
      <c r="R33" s="9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8"/>
    </row>
    <row r="34" spans="1:31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8"/>
      <c r="Q34" s="10"/>
      <c r="R34" s="9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8"/>
    </row>
    <row r="35" spans="1:31" x14ac:dyDescent="0.2">
      <c r="A35" s="226">
        <f>B3</f>
        <v>43866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8"/>
      <c r="Q35" s="10"/>
      <c r="R35" s="9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8"/>
    </row>
    <row r="36" spans="1:31" x14ac:dyDescent="0.2">
      <c r="A36" s="226">
        <f>B3</f>
        <v>43866</v>
      </c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8"/>
      <c r="Q36" s="10"/>
      <c r="R36" s="9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8"/>
    </row>
    <row r="37" spans="1:31" x14ac:dyDescent="0.2">
      <c r="A37" s="227">
        <v>0</v>
      </c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8"/>
      <c r="Q37" s="10"/>
      <c r="R37" s="9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8"/>
    </row>
    <row r="38" spans="1:31" x14ac:dyDescent="0.2">
      <c r="A38" s="228">
        <v>1</v>
      </c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8"/>
      <c r="Q38" s="10"/>
      <c r="R38" s="9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8"/>
    </row>
    <row r="39" spans="1:31" x14ac:dyDescent="0.2">
      <c r="A39" s="229">
        <f>B4</f>
        <v>0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8"/>
      <c r="Q39" s="10"/>
      <c r="R39" s="9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8"/>
    </row>
    <row r="40" spans="1:31" ht="15" thickBot="1" x14ac:dyDescent="0.25">
      <c r="A40" s="229">
        <f>B4</f>
        <v>0</v>
      </c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1"/>
      <c r="R40" s="99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1"/>
    </row>
    <row r="41" spans="1:31" ht="15" thickBot="1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 ht="18" x14ac:dyDescent="0.25">
      <c r="B42" s="94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6"/>
      <c r="R42" s="245" t="s">
        <v>1283</v>
      </c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6"/>
    </row>
    <row r="43" spans="1:31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8"/>
      <c r="R43" s="97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8"/>
    </row>
    <row r="44" spans="1:31" x14ac:dyDescent="0.2">
      <c r="A44" s="204" t="s">
        <v>1278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8"/>
      <c r="R44" s="97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8"/>
    </row>
    <row r="45" spans="1:31" x14ac:dyDescent="0.2">
      <c r="A45" s="106">
        <v>2.8889867841409691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8"/>
      <c r="R45" s="97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8"/>
    </row>
    <row r="46" spans="1:31" x14ac:dyDescent="0.2">
      <c r="A46" s="204" t="s">
        <v>1161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8"/>
      <c r="R46" s="97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8"/>
    </row>
    <row r="47" spans="1:31" x14ac:dyDescent="0.2">
      <c r="A47" s="106">
        <v>3877.0202643171806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8"/>
      <c r="R47" s="97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8"/>
    </row>
    <row r="48" spans="1:31" x14ac:dyDescent="0.2">
      <c r="A48" s="204" t="s">
        <v>1162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8"/>
      <c r="R48" s="97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8"/>
    </row>
    <row r="49" spans="1:31" x14ac:dyDescent="0.2">
      <c r="A49" s="106">
        <v>2860.0969162995593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8"/>
      <c r="R49" s="97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8"/>
    </row>
    <row r="50" spans="1:31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8"/>
      <c r="R50" s="97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8"/>
    </row>
    <row r="51" spans="1:31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8"/>
      <c r="R51" s="97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8"/>
    </row>
    <row r="52" spans="1:31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8"/>
      <c r="R52" s="97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8"/>
    </row>
    <row r="53" spans="1:31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8"/>
      <c r="R53" s="97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8"/>
    </row>
    <row r="54" spans="1:31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8"/>
      <c r="R54" s="97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8"/>
    </row>
    <row r="55" spans="1:31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8"/>
      <c r="R55" s="97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8"/>
    </row>
    <row r="56" spans="1:31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8"/>
      <c r="R56" s="97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8"/>
    </row>
    <row r="57" spans="1:31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8"/>
      <c r="R57" s="97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8"/>
    </row>
    <row r="58" spans="1:31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8"/>
      <c r="R58" s="97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8"/>
    </row>
    <row r="59" spans="1:31" x14ac:dyDescent="0.2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8"/>
      <c r="R59" s="97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8"/>
    </row>
    <row r="60" spans="1:31" x14ac:dyDescent="0.2"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8"/>
      <c r="R60" s="97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8"/>
    </row>
    <row r="61" spans="1:31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8"/>
      <c r="R61" s="97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8"/>
    </row>
    <row r="62" spans="1:31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8"/>
      <c r="R62" s="97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8"/>
    </row>
    <row r="63" spans="1:31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8"/>
      <c r="R63" s="97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8"/>
    </row>
    <row r="64" spans="1:31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8"/>
      <c r="R64" s="97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8"/>
    </row>
    <row r="65" spans="1:32" x14ac:dyDescent="0.2">
      <c r="B65" s="97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8"/>
      <c r="R65" s="97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8"/>
    </row>
    <row r="66" spans="1:32" x14ac:dyDescent="0.2">
      <c r="B66" s="97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8"/>
      <c r="R66" s="97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8"/>
    </row>
    <row r="67" spans="1:32" x14ac:dyDescent="0.2">
      <c r="B67" s="97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8"/>
      <c r="R67" s="97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8"/>
    </row>
    <row r="68" spans="1:32" x14ac:dyDescent="0.2">
      <c r="B68" s="97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8"/>
      <c r="R68" s="97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8"/>
    </row>
    <row r="69" spans="1:32" x14ac:dyDescent="0.2">
      <c r="B69" s="97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8"/>
      <c r="R69" s="97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8"/>
    </row>
    <row r="70" spans="1:32" x14ac:dyDescent="0.2">
      <c r="B70" s="97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8"/>
      <c r="R70" s="97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8"/>
    </row>
    <row r="71" spans="1:32" x14ac:dyDescent="0.2">
      <c r="B71" s="9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8"/>
      <c r="R71" s="97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8"/>
    </row>
    <row r="72" spans="1:32" x14ac:dyDescent="0.2"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8"/>
      <c r="R72" s="97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8"/>
    </row>
    <row r="73" spans="1:32" x14ac:dyDescent="0.2"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8"/>
      <c r="R73" s="97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8"/>
    </row>
    <row r="74" spans="1:32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8"/>
      <c r="R74" s="97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8"/>
    </row>
    <row r="75" spans="1:32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8"/>
      <c r="R75" s="97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8"/>
    </row>
    <row r="76" spans="1:32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8"/>
      <c r="R76" s="97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8"/>
    </row>
    <row r="77" spans="1:32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8"/>
      <c r="R77" s="97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8"/>
    </row>
    <row r="78" spans="1:32" ht="15" thickBot="1" x14ac:dyDescent="0.25">
      <c r="B78" s="99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R78" s="99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1"/>
    </row>
    <row r="79" spans="1:32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 x14ac:dyDescent="0.25">
      <c r="A80" s="217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</row>
    <row r="81" spans="1:28" x14ac:dyDescent="0.2">
      <c r="A81" s="106" t="s">
        <v>636</v>
      </c>
      <c r="B81" s="106" t="s">
        <v>3640</v>
      </c>
      <c r="C81" s="106" t="s">
        <v>3641</v>
      </c>
      <c r="D81" s="106" t="s">
        <v>3642</v>
      </c>
      <c r="E81" s="106" t="s">
        <v>3643</v>
      </c>
      <c r="F81" s="106" t="s">
        <v>637</v>
      </c>
      <c r="G81" s="106" t="s">
        <v>638</v>
      </c>
      <c r="H81" s="106" t="s">
        <v>639</v>
      </c>
      <c r="I81" s="106" t="s">
        <v>640</v>
      </c>
      <c r="J81" s="106" t="s">
        <v>641</v>
      </c>
      <c r="K81" s="106" t="s">
        <v>32</v>
      </c>
      <c r="L81" s="106" t="s">
        <v>34</v>
      </c>
      <c r="M81" s="106" t="s">
        <v>33</v>
      </c>
      <c r="N81" s="106" t="s">
        <v>35</v>
      </c>
      <c r="P81" s="106" t="s">
        <v>198</v>
      </c>
      <c r="Q81" s="106" t="s">
        <v>199</v>
      </c>
      <c r="R81" s="106" t="s">
        <v>200</v>
      </c>
      <c r="S81" s="106" t="s">
        <v>201</v>
      </c>
      <c r="U81" s="106" t="s">
        <v>1182</v>
      </c>
      <c r="V81" s="106" t="s">
        <v>1183</v>
      </c>
      <c r="W81" s="106" t="s">
        <v>1184</v>
      </c>
      <c r="X81" s="106" t="s">
        <v>1185</v>
      </c>
      <c r="Y81" s="106" t="s">
        <v>636</v>
      </c>
      <c r="AA81" s="106" t="s">
        <v>3644</v>
      </c>
      <c r="AB81" s="106" t="s">
        <v>3645</v>
      </c>
    </row>
    <row r="82" spans="1:28" x14ac:dyDescent="0.2">
      <c r="A82" s="14">
        <v>43868</v>
      </c>
      <c r="B82" s="106">
        <v>1014</v>
      </c>
      <c r="C82" s="106">
        <v>1011</v>
      </c>
      <c r="D82" s="106">
        <v>3217</v>
      </c>
      <c r="E82" s="106">
        <v>3167</v>
      </c>
      <c r="F82" s="106">
        <v>0.31922955478370602</v>
      </c>
      <c r="G82" s="106">
        <v>0.36104689136870599</v>
      </c>
      <c r="H82" s="106">
        <v>1.52777523480016E-2</v>
      </c>
      <c r="I82" s="106">
        <v>-2.7371393142440601</v>
      </c>
      <c r="J82" s="106">
        <v>-13.1</v>
      </c>
      <c r="K82" s="106">
        <v>0.87323035566056295</v>
      </c>
      <c r="L82" s="106">
        <v>3.2853034034689498E-2</v>
      </c>
      <c r="M82" s="106">
        <v>0.93040721726926301</v>
      </c>
      <c r="N82" s="106">
        <v>5.0800015618354399E-2</v>
      </c>
      <c r="P82" s="106">
        <v>0.3763246437167076</v>
      </c>
      <c r="Q82" s="106">
        <v>0.34576913902070439</v>
      </c>
      <c r="R82" s="106">
        <v>0.3916023960647092</v>
      </c>
      <c r="S82" s="106">
        <v>0.33049138667270278</v>
      </c>
      <c r="U82" s="106">
        <v>-17270</v>
      </c>
      <c r="V82" s="106">
        <v>13630</v>
      </c>
      <c r="W82" s="106">
        <v>-3640</v>
      </c>
      <c r="X82" s="106">
        <v>-0.19900497512437809</v>
      </c>
      <c r="Y82" s="14">
        <v>43868</v>
      </c>
      <c r="AA82" s="106">
        <v>3167</v>
      </c>
      <c r="AB82" s="106">
        <v>2920.7656387665197</v>
      </c>
    </row>
    <row r="83" spans="1:28" x14ac:dyDescent="0.2">
      <c r="A83" s="14">
        <v>43867</v>
      </c>
      <c r="B83" s="106">
        <v>1026</v>
      </c>
      <c r="C83" s="106">
        <v>1015</v>
      </c>
      <c r="D83" s="106">
        <v>3203</v>
      </c>
      <c r="E83" s="106">
        <v>3205</v>
      </c>
      <c r="F83" s="106">
        <v>0.31669266770670801</v>
      </c>
      <c r="G83" s="106">
        <v>0.36173981155656398</v>
      </c>
      <c r="H83" s="106">
        <v>1.4525419235991099E-2</v>
      </c>
      <c r="I83" s="106">
        <v>-3.1012629045664801</v>
      </c>
      <c r="J83" s="106">
        <v>-14.22</v>
      </c>
      <c r="K83" s="106">
        <v>0.87744376621188103</v>
      </c>
      <c r="L83" s="106">
        <v>6.2185757630771603E-2</v>
      </c>
      <c r="M83" s="106">
        <v>0.93154203898384202</v>
      </c>
      <c r="N83" s="106">
        <v>6.5160832367443203E-2</v>
      </c>
      <c r="P83" s="106">
        <v>0.37626523079255508</v>
      </c>
      <c r="Q83" s="106">
        <v>0.34721439232057288</v>
      </c>
      <c r="R83" s="106">
        <v>0.39079065002854618</v>
      </c>
      <c r="S83" s="106">
        <v>0.33268897308458178</v>
      </c>
      <c r="U83" s="106">
        <v>-28670</v>
      </c>
      <c r="V83" s="106">
        <v>17230</v>
      </c>
      <c r="W83" s="106">
        <v>-11440</v>
      </c>
      <c r="X83" s="106">
        <v>-0.62544420753375984</v>
      </c>
      <c r="Y83" s="14">
        <v>43867</v>
      </c>
      <c r="AA83" s="106">
        <v>3205</v>
      </c>
      <c r="AB83" s="106">
        <v>2932.3215859030838</v>
      </c>
    </row>
    <row r="84" spans="1:28" x14ac:dyDescent="0.2">
      <c r="A84" s="14">
        <v>43866</v>
      </c>
      <c r="B84" s="106">
        <v>995</v>
      </c>
      <c r="C84" s="106">
        <v>1003</v>
      </c>
      <c r="D84" s="106">
        <v>3112</v>
      </c>
      <c r="E84" s="106">
        <v>3127</v>
      </c>
      <c r="F84" s="106">
        <v>0.320754716981132</v>
      </c>
      <c r="G84" s="106">
        <v>0.36244842158857699</v>
      </c>
      <c r="H84" s="106">
        <v>1.35758452047365E-2</v>
      </c>
      <c r="I84" s="106">
        <v>-3.0711682387847699</v>
      </c>
      <c r="J84" s="106">
        <v>-13</v>
      </c>
      <c r="K84" s="106">
        <v>0.86924880579387998</v>
      </c>
      <c r="L84" s="106">
        <v>0.144677239880796</v>
      </c>
      <c r="M84" s="106">
        <v>0.93229987797704705</v>
      </c>
      <c r="N84" s="106">
        <v>5.8526064578857402E-2</v>
      </c>
      <c r="P84" s="106">
        <v>0.37602426679331347</v>
      </c>
      <c r="Q84" s="106">
        <v>0.3488725763838405</v>
      </c>
      <c r="R84" s="106">
        <v>0.38960011199805</v>
      </c>
      <c r="S84" s="106">
        <v>0.33529673117910397</v>
      </c>
      <c r="U84" s="106">
        <v>-5270</v>
      </c>
      <c r="V84" s="106">
        <v>6430</v>
      </c>
      <c r="W84" s="106">
        <v>1160</v>
      </c>
      <c r="X84" s="106">
        <v>6.3419167896779843E-2</v>
      </c>
      <c r="Y84" s="14">
        <v>43866</v>
      </c>
      <c r="AA84" s="106">
        <v>3127</v>
      </c>
      <c r="AB84" s="106">
        <v>2897.653744493392</v>
      </c>
    </row>
    <row r="85" spans="1:28" x14ac:dyDescent="0.2">
      <c r="A85" s="14">
        <v>43865</v>
      </c>
      <c r="B85" s="106">
        <v>995</v>
      </c>
      <c r="C85" s="106">
        <v>1016</v>
      </c>
      <c r="D85" s="106">
        <v>3035</v>
      </c>
      <c r="E85" s="106">
        <v>3072</v>
      </c>
      <c r="F85" s="106">
        <v>0.33072916666666602</v>
      </c>
      <c r="G85" s="106">
        <v>0.363042023459689</v>
      </c>
      <c r="H85" s="106">
        <v>1.26838293235328E-2</v>
      </c>
      <c r="I85" s="106">
        <v>-2.5475631978956801</v>
      </c>
      <c r="J85" s="106">
        <v>-9.77</v>
      </c>
      <c r="K85" s="106">
        <v>0.85074472874345097</v>
      </c>
      <c r="L85" s="106">
        <v>0.14101687782661401</v>
      </c>
      <c r="M85" s="106">
        <v>0.93274905813317399</v>
      </c>
      <c r="N85" s="106">
        <v>5.1757161416711099E-2</v>
      </c>
      <c r="P85" s="106">
        <v>0.37572585278322179</v>
      </c>
      <c r="Q85" s="106">
        <v>0.35035819413615621</v>
      </c>
      <c r="R85" s="106">
        <v>0.38840968210675458</v>
      </c>
      <c r="S85" s="106">
        <v>0.33767436481262342</v>
      </c>
      <c r="Y85" s="14"/>
      <c r="AA85" s="106">
        <v>3072</v>
      </c>
      <c r="AB85" s="106">
        <v>2935.2105726872246</v>
      </c>
    </row>
    <row r="86" spans="1:28" x14ac:dyDescent="0.2">
      <c r="A86" s="14">
        <v>43864</v>
      </c>
      <c r="B86" s="106">
        <v>981</v>
      </c>
      <c r="C86" s="106">
        <v>990</v>
      </c>
      <c r="D86" s="106">
        <v>3030</v>
      </c>
      <c r="E86" s="106">
        <v>3037</v>
      </c>
      <c r="F86" s="106">
        <v>0.32597958511689101</v>
      </c>
      <c r="G86" s="106">
        <v>0.363613941384345</v>
      </c>
      <c r="H86" s="106">
        <v>1.21706035447364E-2</v>
      </c>
      <c r="I86" s="106">
        <v>-3.0922341796048598</v>
      </c>
      <c r="J86" s="106">
        <v>-11.55</v>
      </c>
      <c r="K86" s="106">
        <v>0.81625833782566803</v>
      </c>
      <c r="L86" s="106">
        <v>0.10044569213596399</v>
      </c>
      <c r="M86" s="106">
        <v>0.93311433676283795</v>
      </c>
      <c r="N86" s="106">
        <v>5.0943373299857202E-2</v>
      </c>
      <c r="P86" s="106">
        <v>0.37578454492908142</v>
      </c>
      <c r="Q86" s="106">
        <v>0.35144333783960857</v>
      </c>
      <c r="R86" s="106">
        <v>0.38795514847381779</v>
      </c>
      <c r="S86" s="106">
        <v>0.3392727342948722</v>
      </c>
      <c r="Y86" s="14"/>
      <c r="AA86" s="106">
        <v>3037</v>
      </c>
      <c r="AB86" s="106">
        <v>2860.0969162995593</v>
      </c>
    </row>
    <row r="87" spans="1:28" x14ac:dyDescent="0.2">
      <c r="A87" s="14">
        <v>43861</v>
      </c>
      <c r="B87" s="106">
        <v>997</v>
      </c>
      <c r="C87" s="106">
        <v>1003</v>
      </c>
      <c r="D87" s="106">
        <v>3108</v>
      </c>
      <c r="E87" s="106">
        <v>3095</v>
      </c>
      <c r="F87" s="106">
        <v>0.324071082390953</v>
      </c>
      <c r="G87" s="106">
        <v>0.364215704189501</v>
      </c>
      <c r="H87" s="106">
        <v>1.1385361043865699E-2</v>
      </c>
      <c r="I87" s="106">
        <v>-3.5259858377681401</v>
      </c>
      <c r="J87" s="106">
        <v>-12.39</v>
      </c>
      <c r="K87" s="106">
        <v>0.77382457772834901</v>
      </c>
      <c r="L87" s="106">
        <v>7.3419329344656406E-2</v>
      </c>
      <c r="M87" s="106">
        <v>0.93340268559292605</v>
      </c>
      <c r="N87" s="106">
        <v>7.6462926789009497E-2</v>
      </c>
      <c r="P87" s="106">
        <v>0.37560106523336667</v>
      </c>
      <c r="Q87" s="106">
        <v>0.35283034314563533</v>
      </c>
      <c r="R87" s="106">
        <v>0.3869864262772324</v>
      </c>
      <c r="S87" s="106">
        <v>0.3414449821017696</v>
      </c>
      <c r="Y87" s="14"/>
      <c r="AA87" s="106">
        <v>3095</v>
      </c>
      <c r="AB87" s="106">
        <v>2897.653744493392</v>
      </c>
    </row>
    <row r="88" spans="1:28" x14ac:dyDescent="0.2">
      <c r="A88" s="14">
        <v>43860</v>
      </c>
      <c r="B88" s="106">
        <v>1049</v>
      </c>
      <c r="C88" s="106">
        <v>1005</v>
      </c>
      <c r="D88" s="106">
        <v>3123</v>
      </c>
      <c r="E88" s="106">
        <v>3101</v>
      </c>
      <c r="F88" s="106">
        <v>0.32408900354724202</v>
      </c>
      <c r="G88" s="106">
        <v>0.36487280644981102</v>
      </c>
      <c r="H88" s="106">
        <v>1.0431690793456599E-2</v>
      </c>
      <c r="I88" s="106">
        <v>-3.9096061904126498</v>
      </c>
      <c r="J88" s="106">
        <v>-12.58</v>
      </c>
      <c r="K88" s="106">
        <v>0.71186771529403303</v>
      </c>
      <c r="L88" s="106">
        <v>0.29278003750640502</v>
      </c>
      <c r="M88" s="106">
        <v>0.93348490245593996</v>
      </c>
      <c r="N88" s="106">
        <v>8.2584830361377898E-2</v>
      </c>
      <c r="P88" s="106">
        <v>0.37530449724326764</v>
      </c>
      <c r="Q88" s="106">
        <v>0.35444111565635439</v>
      </c>
      <c r="R88" s="106">
        <v>0.38573618803672421</v>
      </c>
      <c r="S88" s="106">
        <v>0.34400942486289782</v>
      </c>
      <c r="Y88" s="14"/>
      <c r="AA88" s="106">
        <v>3101</v>
      </c>
      <c r="AB88" s="106">
        <v>2903.431718061674</v>
      </c>
    </row>
    <row r="89" spans="1:28" x14ac:dyDescent="0.2">
      <c r="A89" s="14">
        <v>43859</v>
      </c>
      <c r="B89" s="106">
        <v>1101</v>
      </c>
      <c r="C89" s="106">
        <v>1094</v>
      </c>
      <c r="D89" s="106">
        <v>3130</v>
      </c>
      <c r="E89" s="106">
        <v>3127</v>
      </c>
      <c r="F89" s="106">
        <v>0.34985609210105501</v>
      </c>
      <c r="G89" s="106">
        <v>0.36543901400875101</v>
      </c>
      <c r="H89" s="106">
        <v>9.2929926193901502E-3</v>
      </c>
      <c r="I89" s="106">
        <v>-1.6768464741037199</v>
      </c>
      <c r="J89" s="106">
        <v>-4.45</v>
      </c>
      <c r="K89" s="106">
        <v>0.65658910559408301</v>
      </c>
      <c r="L89" s="106">
        <v>0.32184911698762098</v>
      </c>
      <c r="M89" s="106">
        <v>0.93366658123487301</v>
      </c>
      <c r="N89" s="106">
        <v>8.0742261099470997E-2</v>
      </c>
      <c r="P89" s="106">
        <v>0.37473200662814116</v>
      </c>
      <c r="Q89" s="106">
        <v>0.35614602138936086</v>
      </c>
      <c r="R89" s="106">
        <v>0.38402499924753131</v>
      </c>
      <c r="S89" s="106">
        <v>0.34685302876997071</v>
      </c>
      <c r="Y89" s="14"/>
      <c r="AA89" s="106">
        <v>3127</v>
      </c>
      <c r="AB89" s="106">
        <v>3160.55154185022</v>
      </c>
    </row>
    <row r="90" spans="1:28" ht="15" customHeight="1" x14ac:dyDescent="0.2">
      <c r="A90" s="14">
        <v>43858</v>
      </c>
      <c r="B90" s="106">
        <v>1095</v>
      </c>
      <c r="C90" s="106">
        <v>1096</v>
      </c>
      <c r="D90" s="106">
        <v>3110</v>
      </c>
      <c r="E90" s="106">
        <v>3122</v>
      </c>
      <c r="F90" s="106">
        <v>0.35105701473414402</v>
      </c>
      <c r="G90" s="106">
        <v>0.36562460833493099</v>
      </c>
      <c r="H90" s="106">
        <v>9.1172614764878108E-3</v>
      </c>
      <c r="I90" s="106">
        <v>-1.59780364294191</v>
      </c>
      <c r="J90" s="106">
        <v>-4.1500000000000004</v>
      </c>
      <c r="K90" s="106">
        <v>0.57195052140145597</v>
      </c>
      <c r="L90" s="106">
        <v>0.28978893585119297</v>
      </c>
      <c r="M90" s="106">
        <v>0.93401456786829695</v>
      </c>
      <c r="N90" s="106">
        <v>9.1130660913968195E-2</v>
      </c>
      <c r="P90" s="106">
        <v>0.37474186981141883</v>
      </c>
      <c r="Q90" s="106">
        <v>0.35650734685844315</v>
      </c>
      <c r="R90" s="106">
        <v>0.38385913128790661</v>
      </c>
      <c r="S90" s="106">
        <v>0.34739008538195537</v>
      </c>
      <c r="Y90" s="14"/>
      <c r="AA90" s="106">
        <v>3122</v>
      </c>
      <c r="AB90" s="106">
        <v>3166.3295154185021</v>
      </c>
    </row>
    <row r="91" spans="1:28" x14ac:dyDescent="0.2">
      <c r="A91" s="14">
        <v>43857</v>
      </c>
      <c r="B91" s="106">
        <v>1111</v>
      </c>
      <c r="C91" s="106">
        <v>1105</v>
      </c>
      <c r="D91" s="106">
        <v>3150</v>
      </c>
      <c r="E91" s="106">
        <v>3134</v>
      </c>
      <c r="F91" s="106">
        <v>0.35258455647734499</v>
      </c>
      <c r="G91" s="106">
        <v>0.36583945648980698</v>
      </c>
      <c r="H91" s="106">
        <v>8.9599461835880301E-3</v>
      </c>
      <c r="I91" s="106">
        <v>-1.4793504046644199</v>
      </c>
      <c r="J91" s="106">
        <v>-3.76</v>
      </c>
      <c r="K91" s="106">
        <v>0.45279653815939802</v>
      </c>
      <c r="L91" s="106">
        <v>0.217444601550038</v>
      </c>
      <c r="M91" s="106">
        <v>0.93413074005816499</v>
      </c>
      <c r="N91" s="106">
        <v>9.7470715191945598E-2</v>
      </c>
      <c r="P91" s="106">
        <v>0.37479940267339501</v>
      </c>
      <c r="Q91" s="106">
        <v>0.35687951030621895</v>
      </c>
      <c r="R91" s="106">
        <v>0.38375934885698304</v>
      </c>
      <c r="S91" s="106">
        <v>0.34791956412263092</v>
      </c>
      <c r="Y91" s="14"/>
      <c r="AA91" s="106">
        <v>3134</v>
      </c>
      <c r="AB91" s="106">
        <v>3192.3303964757711</v>
      </c>
    </row>
    <row r="92" spans="1:28" x14ac:dyDescent="0.2">
      <c r="A92" s="14">
        <v>43854</v>
      </c>
      <c r="B92" s="106">
        <v>1155</v>
      </c>
      <c r="C92" s="106">
        <v>1140</v>
      </c>
      <c r="D92" s="106">
        <v>3260</v>
      </c>
      <c r="E92" s="106">
        <v>3261</v>
      </c>
      <c r="F92" s="106">
        <v>0.34958601655933702</v>
      </c>
      <c r="G92" s="106">
        <v>0.36602627146945999</v>
      </c>
      <c r="H92" s="106">
        <v>8.82670922658132E-3</v>
      </c>
      <c r="I92" s="106">
        <v>-1.86255766312249</v>
      </c>
      <c r="J92" s="106">
        <v>-4.7</v>
      </c>
      <c r="K92" s="106">
        <v>0.38581757392043797</v>
      </c>
      <c r="L92" s="106">
        <v>0.28397690356898703</v>
      </c>
      <c r="M92" s="106">
        <v>0.93457637792889203</v>
      </c>
      <c r="N92" s="106">
        <v>9.3727882895283707E-2</v>
      </c>
      <c r="P92" s="106">
        <v>0.37485298069604128</v>
      </c>
      <c r="Q92" s="106">
        <v>0.35719956224287869</v>
      </c>
      <c r="R92" s="106">
        <v>0.38367968992262264</v>
      </c>
      <c r="S92" s="106">
        <v>0.34837285301629733</v>
      </c>
      <c r="Y92" s="14"/>
      <c r="AA92" s="106">
        <v>3261</v>
      </c>
      <c r="AB92" s="106">
        <v>3293.4449339207049</v>
      </c>
    </row>
    <row r="93" spans="1:28" x14ac:dyDescent="0.2">
      <c r="A93" s="14">
        <v>43853</v>
      </c>
      <c r="B93" s="106">
        <v>1155</v>
      </c>
      <c r="C93" s="106">
        <v>1149</v>
      </c>
      <c r="D93" s="106">
        <v>3268</v>
      </c>
      <c r="E93" s="106">
        <v>3230</v>
      </c>
      <c r="F93" s="106">
        <v>0.35572755417956597</v>
      </c>
      <c r="G93" s="106">
        <v>0.36631762104450499</v>
      </c>
      <c r="H93" s="106">
        <v>8.6378545801755607E-3</v>
      </c>
      <c r="I93" s="106">
        <v>-1.2260066161849501</v>
      </c>
      <c r="J93" s="106">
        <v>-2.98</v>
      </c>
      <c r="K93" s="106">
        <v>0.28277561064610202</v>
      </c>
      <c r="L93" s="106">
        <v>0.291667153538407</v>
      </c>
      <c r="M93" s="106">
        <v>0.93512654867744704</v>
      </c>
      <c r="N93" s="106">
        <v>8.98890125442246E-2</v>
      </c>
      <c r="P93" s="106">
        <v>0.37495547562468057</v>
      </c>
      <c r="Q93" s="106">
        <v>0.35767976646432942</v>
      </c>
      <c r="R93" s="106">
        <v>0.38359333020485609</v>
      </c>
      <c r="S93" s="106">
        <v>0.3490419118841539</v>
      </c>
      <c r="Y93" s="14"/>
      <c r="AA93" s="106">
        <v>3230</v>
      </c>
      <c r="AB93" s="106">
        <v>3319.4458149779734</v>
      </c>
    </row>
    <row r="94" spans="1:28" x14ac:dyDescent="0.2">
      <c r="A94" s="14">
        <v>43852</v>
      </c>
      <c r="B94" s="106">
        <v>1166</v>
      </c>
      <c r="C94" s="106">
        <v>1174</v>
      </c>
      <c r="D94" s="106">
        <v>3280</v>
      </c>
      <c r="E94" s="106">
        <v>3292</v>
      </c>
      <c r="F94" s="106">
        <v>0.35662211421628098</v>
      </c>
      <c r="G94" s="106">
        <v>0.36647703613780203</v>
      </c>
      <c r="H94" s="106">
        <v>8.5508288182792203E-3</v>
      </c>
      <c r="I94" s="106">
        <v>-1.15251072509525</v>
      </c>
      <c r="J94" s="106">
        <v>-2.76</v>
      </c>
      <c r="K94" s="106">
        <v>0.22392165364813901</v>
      </c>
      <c r="L94" s="106">
        <v>0.227141751059459</v>
      </c>
      <c r="M94" s="106">
        <v>0.93546105904824195</v>
      </c>
      <c r="N94" s="106">
        <v>9.7983082733492599E-2</v>
      </c>
      <c r="P94" s="106">
        <v>0.37502786495608126</v>
      </c>
      <c r="Q94" s="106">
        <v>0.35792620731952279</v>
      </c>
      <c r="R94" s="106">
        <v>0.38357869377436049</v>
      </c>
      <c r="S94" s="106">
        <v>0.34937537850124356</v>
      </c>
      <c r="Y94" s="14"/>
      <c r="AA94" s="106">
        <v>3292</v>
      </c>
      <c r="AB94" s="106">
        <v>3391.6704845814979</v>
      </c>
    </row>
    <row r="95" spans="1:28" x14ac:dyDescent="0.2">
      <c r="A95" s="14">
        <v>43851</v>
      </c>
      <c r="B95" s="106">
        <v>1188</v>
      </c>
      <c r="C95" s="106">
        <v>1169</v>
      </c>
      <c r="D95" s="106">
        <v>3398</v>
      </c>
      <c r="E95" s="106">
        <v>3303</v>
      </c>
      <c r="F95" s="106">
        <v>0.35392067817135903</v>
      </c>
      <c r="G95" s="106">
        <v>0.36655450487781199</v>
      </c>
      <c r="H95" s="106">
        <v>8.4872775806748603E-3</v>
      </c>
      <c r="I95" s="106">
        <v>-1.48856056448768</v>
      </c>
      <c r="J95" s="106">
        <v>-3.57</v>
      </c>
      <c r="K95" s="106">
        <v>0.161510417778227</v>
      </c>
      <c r="L95" s="106">
        <v>0.23155210842642701</v>
      </c>
      <c r="M95" s="106">
        <v>0.93591161910619403</v>
      </c>
      <c r="N95" s="106">
        <v>0.102827667279005</v>
      </c>
      <c r="P95" s="106">
        <v>0.37504178245848685</v>
      </c>
      <c r="Q95" s="106">
        <v>0.35806722729713714</v>
      </c>
      <c r="R95" s="106">
        <v>0.38352906003916171</v>
      </c>
      <c r="S95" s="106">
        <v>0.34957994971646228</v>
      </c>
      <c r="Y95" s="14"/>
      <c r="AA95" s="106">
        <v>3303</v>
      </c>
      <c r="AB95" s="106">
        <v>3377.225550660793</v>
      </c>
    </row>
    <row r="96" spans="1:28" x14ac:dyDescent="0.2">
      <c r="A96" s="14">
        <v>43850</v>
      </c>
      <c r="B96" s="106">
        <v>1203</v>
      </c>
      <c r="C96" s="106">
        <v>1194</v>
      </c>
      <c r="D96" s="106">
        <v>3412</v>
      </c>
      <c r="E96" s="106">
        <v>3404</v>
      </c>
      <c r="F96" s="106">
        <v>0.35076380728554601</v>
      </c>
      <c r="G96" s="106">
        <v>0.36668333995574898</v>
      </c>
      <c r="H96" s="106">
        <v>8.3670071086027996E-3</v>
      </c>
      <c r="I96" s="106">
        <v>-1.9026555688992699</v>
      </c>
      <c r="J96" s="106">
        <v>-4.54</v>
      </c>
      <c r="K96" s="106">
        <v>0.18496174516340499</v>
      </c>
      <c r="L96" s="106">
        <v>0.30882320904845401</v>
      </c>
      <c r="M96" s="106">
        <v>0.93616362660363595</v>
      </c>
      <c r="N96" s="106">
        <v>0.12542366362142901</v>
      </c>
      <c r="P96" s="106">
        <v>0.37505034706435175</v>
      </c>
      <c r="Q96" s="106">
        <v>0.3583163328471462</v>
      </c>
      <c r="R96" s="106">
        <v>0.38341735417295458</v>
      </c>
      <c r="S96" s="106">
        <v>0.34994932573854337</v>
      </c>
      <c r="Y96" s="14"/>
      <c r="AA96" s="106">
        <v>3404</v>
      </c>
      <c r="AB96" s="106">
        <v>3449.4502202643171</v>
      </c>
    </row>
    <row r="97" spans="1:28" x14ac:dyDescent="0.2">
      <c r="A97" s="14">
        <v>43847</v>
      </c>
      <c r="B97" s="106">
        <v>1207</v>
      </c>
      <c r="C97" s="106">
        <v>1214</v>
      </c>
      <c r="D97" s="106">
        <v>3373</v>
      </c>
      <c r="E97" s="106">
        <v>3383</v>
      </c>
      <c r="F97" s="106">
        <v>0.35885308897428297</v>
      </c>
      <c r="G97" s="106">
        <v>0.36687476954578602</v>
      </c>
      <c r="H97" s="106">
        <v>8.1623293267192899E-3</v>
      </c>
      <c r="I97" s="106">
        <v>-0.98276855177169298</v>
      </c>
      <c r="J97" s="106">
        <v>-2.2400000000000002</v>
      </c>
      <c r="K97" s="106">
        <v>0.18871013684204799</v>
      </c>
      <c r="L97" s="106">
        <v>0.27445595279746499</v>
      </c>
      <c r="M97" s="106">
        <v>0.93674466581845695</v>
      </c>
      <c r="N97" s="106">
        <v>9.61402527270553E-2</v>
      </c>
      <c r="P97" s="106">
        <v>0.3750370988725053</v>
      </c>
      <c r="Q97" s="106">
        <v>0.35871244021906673</v>
      </c>
      <c r="R97" s="106">
        <v>0.38319942819922459</v>
      </c>
      <c r="S97" s="106">
        <v>0.35055011089234744</v>
      </c>
      <c r="Y97" s="14"/>
      <c r="AA97" s="106">
        <v>3383</v>
      </c>
      <c r="AB97" s="106">
        <v>3507.2299559471367</v>
      </c>
    </row>
    <row r="98" spans="1:28" x14ac:dyDescent="0.2">
      <c r="A98" s="14">
        <v>43846</v>
      </c>
      <c r="B98" s="106">
        <v>1206</v>
      </c>
      <c r="C98" s="106">
        <v>1205</v>
      </c>
      <c r="D98" s="106">
        <v>3380</v>
      </c>
      <c r="E98" s="106">
        <v>3374</v>
      </c>
      <c r="F98" s="106">
        <v>0.35714285714285698</v>
      </c>
      <c r="G98" s="106">
        <v>0.36704334191311699</v>
      </c>
      <c r="H98" s="106">
        <v>8.1253913292857801E-3</v>
      </c>
      <c r="I98" s="106">
        <v>-1.2184625169468699</v>
      </c>
      <c r="J98" s="106">
        <v>-2.77</v>
      </c>
      <c r="K98" s="106">
        <v>0.19128657089580101</v>
      </c>
      <c r="L98" s="106">
        <v>0.185878891563798</v>
      </c>
      <c r="M98" s="106">
        <v>0.93718124505149203</v>
      </c>
      <c r="N98" s="106">
        <v>9.1515159963093395E-2</v>
      </c>
      <c r="P98" s="106">
        <v>0.3751687332424028</v>
      </c>
      <c r="Q98" s="106">
        <v>0.35891795058383119</v>
      </c>
      <c r="R98" s="106">
        <v>0.38329412457168854</v>
      </c>
      <c r="S98" s="106">
        <v>0.35079255925454544</v>
      </c>
      <c r="Y98" s="14"/>
      <c r="AA98" s="106">
        <v>3374</v>
      </c>
      <c r="AB98" s="106">
        <v>3481.2290748898677</v>
      </c>
    </row>
    <row r="99" spans="1:28" x14ac:dyDescent="0.2">
      <c r="A99" s="14">
        <v>43845</v>
      </c>
      <c r="B99" s="106">
        <v>1199</v>
      </c>
      <c r="C99" s="106">
        <v>1195</v>
      </c>
      <c r="D99" s="106">
        <v>3421</v>
      </c>
      <c r="E99" s="106">
        <v>3421</v>
      </c>
      <c r="F99" s="106">
        <v>0.34931306635486697</v>
      </c>
      <c r="G99" s="106">
        <v>0.36713099816531802</v>
      </c>
      <c r="H99" s="106">
        <v>8.0532535814323101E-3</v>
      </c>
      <c r="I99" s="106">
        <v>-2.2125134432042701</v>
      </c>
      <c r="J99" s="106">
        <v>-5.0999999999999996</v>
      </c>
      <c r="K99" s="106">
        <v>0.22976834500582799</v>
      </c>
      <c r="L99" s="106">
        <v>0.113497543257693</v>
      </c>
      <c r="M99" s="106">
        <v>0.93771899265720304</v>
      </c>
      <c r="N99" s="106">
        <v>0.105855466599068</v>
      </c>
      <c r="P99" s="106">
        <v>0.37518425174675035</v>
      </c>
      <c r="Q99" s="106">
        <v>0.35907774458388569</v>
      </c>
      <c r="R99" s="106">
        <v>0.38323750532818263</v>
      </c>
      <c r="S99" s="106">
        <v>0.35102449100245342</v>
      </c>
      <c r="Y99" s="14"/>
      <c r="AA99" s="106">
        <v>3421</v>
      </c>
      <c r="AB99" s="106">
        <v>3452.3392070484579</v>
      </c>
    </row>
    <row r="100" spans="1:28" x14ac:dyDescent="0.2">
      <c r="A100" s="14">
        <v>43844</v>
      </c>
      <c r="B100" s="106">
        <v>1209</v>
      </c>
      <c r="C100" s="106">
        <v>1194</v>
      </c>
      <c r="D100" s="106">
        <v>3445</v>
      </c>
      <c r="E100" s="106">
        <v>3445</v>
      </c>
      <c r="F100" s="106">
        <v>0.34658925979680699</v>
      </c>
      <c r="G100" s="106">
        <v>0.36733798528176098</v>
      </c>
      <c r="H100" s="106">
        <v>7.7877570522993803E-3</v>
      </c>
      <c r="I100" s="106">
        <v>-2.6642748798677802</v>
      </c>
      <c r="J100" s="106">
        <v>-5.99</v>
      </c>
      <c r="K100" s="106">
        <v>0.30375054362228199</v>
      </c>
      <c r="L100" s="106">
        <v>0.14468449218662499</v>
      </c>
      <c r="M100" s="106">
        <v>0.93773260358250998</v>
      </c>
      <c r="N100" s="15">
        <v>0.15583592511250999</v>
      </c>
      <c r="P100" s="106">
        <v>0.37512574233406037</v>
      </c>
      <c r="Q100" s="106">
        <v>0.35955022822946159</v>
      </c>
      <c r="R100" s="106">
        <v>0.38291349938635977</v>
      </c>
      <c r="S100" s="106">
        <v>0.35176247117716219</v>
      </c>
      <c r="Y100" s="14"/>
      <c r="AA100" s="106">
        <v>3445</v>
      </c>
      <c r="AB100" s="106">
        <v>3449.4502202643171</v>
      </c>
    </row>
    <row r="101" spans="1:28" x14ac:dyDescent="0.2">
      <c r="A101" s="14">
        <v>43840</v>
      </c>
      <c r="B101" s="106">
        <v>1210</v>
      </c>
      <c r="C101" s="106">
        <v>1213</v>
      </c>
      <c r="D101" s="106">
        <v>3472</v>
      </c>
      <c r="E101" s="106">
        <v>3432</v>
      </c>
      <c r="F101" s="106">
        <v>0.35343822843822797</v>
      </c>
      <c r="G101" s="106">
        <v>0.36743721892983</v>
      </c>
      <c r="H101" s="106">
        <v>7.56702834087434E-3</v>
      </c>
      <c r="I101" s="106">
        <v>-1.8499984222319801</v>
      </c>
      <c r="J101" s="106">
        <v>-3.96</v>
      </c>
      <c r="K101" s="106">
        <v>0.35803404339334899</v>
      </c>
      <c r="L101" s="106">
        <v>6.8526209302643595E-2</v>
      </c>
      <c r="M101" s="106">
        <v>0.93764346597939896</v>
      </c>
      <c r="N101" s="15">
        <v>0.17664874766070901</v>
      </c>
      <c r="P101" s="106">
        <v>0.37500424727070436</v>
      </c>
      <c r="Q101" s="106">
        <v>0.35987019058895564</v>
      </c>
      <c r="R101" s="106">
        <v>0.38257127561157867</v>
      </c>
      <c r="S101" s="106">
        <v>0.35230316224808134</v>
      </c>
      <c r="Y101" s="14"/>
      <c r="AA101" s="106">
        <v>3432</v>
      </c>
      <c r="AB101" s="106">
        <v>3504.3409691629954</v>
      </c>
    </row>
    <row r="102" spans="1:28" ht="15" customHeight="1" x14ac:dyDescent="0.2">
      <c r="A102" s="14">
        <v>43839</v>
      </c>
      <c r="B102" s="106">
        <v>1211</v>
      </c>
      <c r="C102" s="106">
        <v>1215</v>
      </c>
      <c r="D102" s="106">
        <v>3420</v>
      </c>
      <c r="E102" s="106">
        <v>3468</v>
      </c>
      <c r="F102" s="106">
        <v>0.35034602076124499</v>
      </c>
      <c r="G102" s="106">
        <v>0.36762539751623902</v>
      </c>
      <c r="H102" s="106">
        <v>7.3899746126900798E-3</v>
      </c>
      <c r="I102" s="106">
        <v>-2.3382186895908199</v>
      </c>
      <c r="J102" s="106">
        <v>-4.93</v>
      </c>
      <c r="K102" s="106">
        <v>0.43934360795076499</v>
      </c>
      <c r="L102" s="106">
        <v>7.1894844483638198E-2</v>
      </c>
      <c r="M102" s="106">
        <v>0.93716287533023801</v>
      </c>
      <c r="N102" s="15">
        <v>0.26063467501452797</v>
      </c>
      <c r="P102" s="106">
        <v>0.3750153721289291</v>
      </c>
      <c r="Q102" s="106">
        <v>0.36023542290354893</v>
      </c>
      <c r="R102" s="106">
        <v>0.38240534674161919</v>
      </c>
      <c r="S102" s="106">
        <v>0.35284544829085884</v>
      </c>
      <c r="Y102" s="14"/>
      <c r="AA102" s="106">
        <v>3468</v>
      </c>
      <c r="AB102" s="106">
        <v>3510.1189427312775</v>
      </c>
    </row>
    <row r="103" spans="1:28" x14ac:dyDescent="0.2">
      <c r="A103" s="14">
        <v>43838</v>
      </c>
      <c r="B103" s="106">
        <v>1207</v>
      </c>
      <c r="C103" s="106">
        <v>1208</v>
      </c>
      <c r="D103" s="106">
        <v>3362</v>
      </c>
      <c r="E103" s="106">
        <v>3389</v>
      </c>
      <c r="F103" s="106">
        <v>0.35644732959575098</v>
      </c>
      <c r="G103" s="106">
        <v>0.36774331164366703</v>
      </c>
      <c r="H103" s="106">
        <v>7.1809216941944604E-3</v>
      </c>
      <c r="I103" s="106">
        <v>-1.5730546201400799</v>
      </c>
      <c r="J103" s="106">
        <v>-3.17</v>
      </c>
      <c r="K103" s="106">
        <v>0.47775320837110102</v>
      </c>
      <c r="L103" s="15">
        <v>0.120642428339347</v>
      </c>
      <c r="M103" s="106">
        <v>0.93629166696553101</v>
      </c>
      <c r="N103" s="15">
        <v>0.30203449325633802</v>
      </c>
      <c r="P103" s="106">
        <v>0.37492423333786151</v>
      </c>
      <c r="Q103" s="106">
        <v>0.36056238994947254</v>
      </c>
      <c r="R103" s="106">
        <v>0.38210515503205594</v>
      </c>
      <c r="S103" s="106">
        <v>0.35338146825527811</v>
      </c>
      <c r="Y103" s="14"/>
      <c r="AA103" s="106">
        <v>3389</v>
      </c>
      <c r="AB103" s="106">
        <v>3489.8960352422905</v>
      </c>
    </row>
    <row r="104" spans="1:28" x14ac:dyDescent="0.2">
      <c r="A104" s="14">
        <v>43837</v>
      </c>
      <c r="B104" s="106">
        <v>1210</v>
      </c>
      <c r="C104" s="106">
        <v>1231</v>
      </c>
      <c r="D104" s="106">
        <v>3340</v>
      </c>
      <c r="E104" s="106">
        <v>3370</v>
      </c>
      <c r="F104" s="106">
        <v>0.36528189910979197</v>
      </c>
      <c r="G104" s="106">
        <v>0.36776142927652899</v>
      </c>
      <c r="H104" s="106">
        <v>7.1540627523780098E-3</v>
      </c>
      <c r="I104" s="106">
        <v>-0.346590497254536</v>
      </c>
      <c r="J104" s="106">
        <v>-0.68</v>
      </c>
      <c r="K104" s="106">
        <v>0.48071841682793698</v>
      </c>
      <c r="L104" s="15">
        <v>0.13343170332715701</v>
      </c>
      <c r="M104" s="106">
        <v>0.93568172176915998</v>
      </c>
      <c r="N104" s="106">
        <v>0.30589933874899</v>
      </c>
      <c r="P104" s="106">
        <v>0.374915492028907</v>
      </c>
      <c r="Q104" s="106">
        <v>0.36060736652415099</v>
      </c>
      <c r="R104" s="106">
        <v>0.38206955478128501</v>
      </c>
      <c r="S104" s="106">
        <v>0.35345330377177298</v>
      </c>
      <c r="Y104" s="14"/>
      <c r="AA104" s="106">
        <v>3370</v>
      </c>
      <c r="AB104" s="106">
        <v>3556.3427312775329</v>
      </c>
    </row>
    <row r="105" spans="1:28" x14ac:dyDescent="0.2">
      <c r="A105" s="14">
        <v>43836</v>
      </c>
      <c r="B105" s="106">
        <v>1206</v>
      </c>
      <c r="C105" s="106">
        <v>1207</v>
      </c>
      <c r="D105" s="106">
        <v>3375</v>
      </c>
      <c r="E105" s="106">
        <v>3303</v>
      </c>
      <c r="F105" s="106">
        <v>0.36542537087496202</v>
      </c>
      <c r="G105" s="106">
        <v>0.36770385913829001</v>
      </c>
      <c r="H105" s="106">
        <v>7.1910616319382703E-3</v>
      </c>
      <c r="I105" s="106">
        <v>-0.31685005357332302</v>
      </c>
      <c r="J105" s="106">
        <v>-0.62</v>
      </c>
      <c r="K105" s="106">
        <v>0.49150619019192499</v>
      </c>
      <c r="L105" s="106">
        <v>9.9209761651682701E-2</v>
      </c>
      <c r="M105" s="106">
        <v>0.93564674326666497</v>
      </c>
      <c r="N105" s="106">
        <v>0.241273132313781</v>
      </c>
      <c r="P105" s="106">
        <v>0.37489492077022829</v>
      </c>
      <c r="Q105" s="106">
        <v>0.36051279750635173</v>
      </c>
      <c r="R105" s="106">
        <v>0.38208598240216657</v>
      </c>
      <c r="S105" s="106">
        <v>0.35332173587441346</v>
      </c>
      <c r="Y105" s="14"/>
      <c r="AA105" s="106">
        <v>3303</v>
      </c>
      <c r="AB105" s="106">
        <v>3487.0070484581497</v>
      </c>
    </row>
    <row r="106" spans="1:28" x14ac:dyDescent="0.2">
      <c r="A106" s="14">
        <v>43829</v>
      </c>
      <c r="B106" s="106">
        <v>1242</v>
      </c>
      <c r="C106" s="106">
        <v>1227</v>
      </c>
      <c r="D106" s="106">
        <v>3418</v>
      </c>
      <c r="E106" s="106">
        <v>3397</v>
      </c>
      <c r="F106" s="106">
        <v>0.36120105975861</v>
      </c>
      <c r="G106" s="106">
        <v>0.367475495820834</v>
      </c>
      <c r="H106" s="106">
        <v>7.5240347702381499E-3</v>
      </c>
      <c r="I106" s="106">
        <v>-0.83391906787071202</v>
      </c>
      <c r="J106" s="106">
        <v>-1.74</v>
      </c>
      <c r="K106" s="106">
        <v>0.57589466150354196</v>
      </c>
      <c r="L106" s="106">
        <v>0.136377220112923</v>
      </c>
      <c r="M106" s="106">
        <v>0.93488662779255305</v>
      </c>
      <c r="N106" s="106">
        <v>0.285126338774842</v>
      </c>
      <c r="P106" s="106">
        <v>0.37499953059107216</v>
      </c>
      <c r="Q106" s="106">
        <v>0.35995146105059583</v>
      </c>
      <c r="R106" s="106">
        <v>0.38252356536131027</v>
      </c>
      <c r="S106" s="106">
        <v>0.35242742628035773</v>
      </c>
      <c r="Y106" s="14"/>
      <c r="AA106" s="106">
        <v>3397</v>
      </c>
      <c r="AB106" s="106">
        <v>3544.7867841409693</v>
      </c>
    </row>
    <row r="107" spans="1:28" x14ac:dyDescent="0.2">
      <c r="A107" s="14">
        <v>43826</v>
      </c>
      <c r="B107" s="106">
        <v>1234</v>
      </c>
      <c r="C107" s="106">
        <v>1235</v>
      </c>
      <c r="D107" s="106">
        <v>3420</v>
      </c>
      <c r="E107" s="106">
        <v>3416</v>
      </c>
      <c r="F107" s="106">
        <v>0.36153395784543302</v>
      </c>
      <c r="G107" s="106">
        <v>0.36725677036695498</v>
      </c>
      <c r="H107" s="106">
        <v>7.9307047583269501E-3</v>
      </c>
      <c r="I107" s="106">
        <v>-0.72160201342934205</v>
      </c>
      <c r="J107" s="106">
        <v>-1.58</v>
      </c>
      <c r="K107" s="106">
        <v>0.61582499130645496</v>
      </c>
      <c r="L107" s="106">
        <v>3.8116540806820198E-2</v>
      </c>
      <c r="M107" s="106">
        <v>0.93504187869120003</v>
      </c>
      <c r="N107" s="106">
        <v>0.18924460895269499</v>
      </c>
      <c r="P107" s="106">
        <v>0.37518747512528194</v>
      </c>
      <c r="Q107" s="106">
        <v>0.35932606560862801</v>
      </c>
      <c r="R107" s="106">
        <v>0.38311817988360886</v>
      </c>
      <c r="S107" s="106">
        <v>0.3513953608503011</v>
      </c>
      <c r="Y107" s="14"/>
      <c r="AA107" s="106">
        <v>3416</v>
      </c>
      <c r="AB107" s="106">
        <v>3567.898678414097</v>
      </c>
    </row>
    <row r="108" spans="1:28" x14ac:dyDescent="0.2">
      <c r="A108" s="14">
        <v>43825</v>
      </c>
      <c r="B108" s="106">
        <v>1212</v>
      </c>
      <c r="C108" s="106">
        <v>1222</v>
      </c>
      <c r="D108" s="106">
        <v>3385</v>
      </c>
      <c r="E108" s="106">
        <v>3415</v>
      </c>
      <c r="F108" s="106">
        <v>0.35783308931185898</v>
      </c>
      <c r="G108" s="106">
        <v>0.366985621890903</v>
      </c>
      <c r="H108" s="106">
        <v>8.4522264794815397E-3</v>
      </c>
      <c r="I108" s="106">
        <v>-1.08285463022826</v>
      </c>
      <c r="J108" s="106">
        <v>-2.56</v>
      </c>
      <c r="K108" s="106">
        <v>0.63957749714051804</v>
      </c>
      <c r="L108" s="106">
        <v>2.7880166116797701E-2</v>
      </c>
      <c r="M108" s="106">
        <v>0.93495434740551098</v>
      </c>
      <c r="N108" s="106">
        <v>0.22913927537697501</v>
      </c>
      <c r="P108" s="106">
        <v>0.37543784837038452</v>
      </c>
      <c r="Q108" s="106">
        <v>0.35853339541142148</v>
      </c>
      <c r="R108" s="106">
        <v>0.38389007484986609</v>
      </c>
      <c r="S108" s="106">
        <v>0.35008116893193991</v>
      </c>
      <c r="Y108" s="14"/>
      <c r="AA108" s="106">
        <v>3415</v>
      </c>
      <c r="AB108" s="106">
        <v>3530.3418502202644</v>
      </c>
    </row>
    <row r="109" spans="1:28" x14ac:dyDescent="0.2">
      <c r="A109" s="14">
        <v>43824</v>
      </c>
      <c r="B109" s="106">
        <v>1244</v>
      </c>
      <c r="C109" s="106">
        <v>1209</v>
      </c>
      <c r="D109" s="106">
        <v>3392</v>
      </c>
      <c r="E109" s="106">
        <v>3381</v>
      </c>
      <c r="F109" s="106">
        <v>0.357586512866015</v>
      </c>
      <c r="G109" s="106">
        <v>0.36681179910128497</v>
      </c>
      <c r="H109" s="106">
        <v>8.7668599140443195E-3</v>
      </c>
      <c r="I109" s="106">
        <v>-1.05229082313623</v>
      </c>
      <c r="J109" s="106">
        <v>-2.58</v>
      </c>
      <c r="K109" s="106">
        <v>0.64858347024570095</v>
      </c>
      <c r="L109" s="15">
        <v>6.13301077705979E-2</v>
      </c>
      <c r="M109" s="106">
        <v>0.935057834781298</v>
      </c>
      <c r="N109" s="106">
        <v>0.16028697095315</v>
      </c>
      <c r="P109" s="106">
        <v>0.37557865901532927</v>
      </c>
      <c r="Q109" s="106">
        <v>0.35804493918724067</v>
      </c>
      <c r="R109" s="106">
        <v>0.38434551892937363</v>
      </c>
      <c r="S109" s="106">
        <v>0.34927807927319632</v>
      </c>
      <c r="Y109" s="14"/>
      <c r="AA109" s="106">
        <v>3381</v>
      </c>
      <c r="AB109" s="106">
        <v>3492.7850220264318</v>
      </c>
    </row>
    <row r="110" spans="1:28" x14ac:dyDescent="0.2">
      <c r="A110" s="14">
        <v>43823</v>
      </c>
      <c r="B110" s="106">
        <v>1263</v>
      </c>
      <c r="C110" s="106">
        <v>1242</v>
      </c>
      <c r="D110" s="106">
        <v>3415</v>
      </c>
      <c r="E110" s="106">
        <v>3392</v>
      </c>
      <c r="F110" s="106">
        <v>0.36615566037735803</v>
      </c>
      <c r="G110" s="106">
        <v>0.36652743332844701</v>
      </c>
      <c r="H110" s="106">
        <v>9.3855459146897895E-3</v>
      </c>
      <c r="I110" s="106">
        <v>-3.9611222881255299E-2</v>
      </c>
      <c r="J110" s="106">
        <v>-0.1</v>
      </c>
      <c r="K110" s="106">
        <v>0.64794331783349401</v>
      </c>
      <c r="L110" s="106">
        <v>6.7502840154509802E-2</v>
      </c>
      <c r="M110" s="106">
        <v>0.93490483836897098</v>
      </c>
      <c r="N110" s="106">
        <v>0.17946084920945601</v>
      </c>
      <c r="P110" s="106">
        <v>0.37591297924313677</v>
      </c>
      <c r="Q110" s="106">
        <v>0.35714188741375724</v>
      </c>
      <c r="R110" s="106">
        <v>0.38529852515782659</v>
      </c>
      <c r="S110" s="106">
        <v>0.34775634149906742</v>
      </c>
      <c r="Y110" s="14"/>
      <c r="AA110" s="106">
        <v>3392</v>
      </c>
      <c r="AB110" s="106">
        <v>3588.1215859030835</v>
      </c>
    </row>
    <row r="111" spans="1:28" x14ac:dyDescent="0.2">
      <c r="A111" s="14">
        <v>43822</v>
      </c>
      <c r="B111" s="106">
        <v>1281</v>
      </c>
      <c r="C111" s="106">
        <v>1263</v>
      </c>
      <c r="D111" s="106">
        <v>3385</v>
      </c>
      <c r="E111" s="106">
        <v>3401</v>
      </c>
      <c r="F111" s="106">
        <v>0.37136136430461603</v>
      </c>
      <c r="G111" s="106">
        <v>0.36610714257063398</v>
      </c>
      <c r="H111" s="106">
        <v>1.00733637554216E-2</v>
      </c>
      <c r="I111" s="106">
        <v>0.52159555254355705</v>
      </c>
      <c r="J111" s="106">
        <v>1.41</v>
      </c>
      <c r="K111" s="106">
        <v>0.64634155753002898</v>
      </c>
      <c r="L111" s="106">
        <v>4.99117620481822E-2</v>
      </c>
      <c r="M111" s="106">
        <v>0.93501385558240802</v>
      </c>
      <c r="N111" s="106">
        <v>0.15653552487578301</v>
      </c>
      <c r="P111" s="106">
        <v>0.3761805063260556</v>
      </c>
      <c r="Q111" s="106">
        <v>0.35603377881521237</v>
      </c>
      <c r="R111" s="106">
        <v>0.38625387008147716</v>
      </c>
      <c r="S111" s="106">
        <v>0.3459604150597908</v>
      </c>
      <c r="Y111" s="14"/>
      <c r="AA111" s="106">
        <v>3401</v>
      </c>
      <c r="AB111" s="106">
        <v>3648.7903083700439</v>
      </c>
    </row>
    <row r="112" spans="1:28" x14ac:dyDescent="0.2">
      <c r="A112" s="14">
        <v>43819</v>
      </c>
      <c r="B112" s="106">
        <v>1287</v>
      </c>
      <c r="C112" s="106">
        <v>1278</v>
      </c>
      <c r="D112" s="106">
        <v>3395</v>
      </c>
      <c r="E112" s="106">
        <v>3407</v>
      </c>
      <c r="F112" s="106">
        <v>0.37511006750807102</v>
      </c>
      <c r="G112" s="106">
        <v>0.36557863789233203</v>
      </c>
      <c r="H112" s="106">
        <v>1.0797609376321401E-2</v>
      </c>
      <c r="I112" s="106">
        <v>0.88273517623641595</v>
      </c>
      <c r="J112" s="106">
        <v>2.54</v>
      </c>
      <c r="K112" s="106">
        <v>0.63760034964586598</v>
      </c>
      <c r="L112" s="106">
        <v>3.2627872912326501E-2</v>
      </c>
      <c r="M112" s="106">
        <v>0.93481836328401402</v>
      </c>
      <c r="N112" s="106">
        <v>0.20157264494459901</v>
      </c>
      <c r="P112" s="106">
        <v>0.37637624726865343</v>
      </c>
      <c r="Q112" s="106">
        <v>0.35478102851601062</v>
      </c>
      <c r="R112" s="106">
        <v>0.38717385664497483</v>
      </c>
      <c r="S112" s="106">
        <v>0.34398341913968922</v>
      </c>
      <c r="Y112" s="14"/>
      <c r="AA112" s="106">
        <v>3407</v>
      </c>
      <c r="AB112" s="106">
        <v>3692.1251101321586</v>
      </c>
    </row>
    <row r="113" spans="1:28" x14ac:dyDescent="0.2">
      <c r="A113" s="14">
        <v>43818</v>
      </c>
      <c r="B113" s="106">
        <v>1295</v>
      </c>
      <c r="C113" s="106">
        <v>1288</v>
      </c>
      <c r="D113" s="106">
        <v>3397</v>
      </c>
      <c r="E113" s="106">
        <v>3382</v>
      </c>
      <c r="F113" s="106">
        <v>0.38083973979893498</v>
      </c>
      <c r="G113" s="106">
        <v>0.36505643114709002</v>
      </c>
      <c r="H113" s="106">
        <v>1.1261145858338401E-2</v>
      </c>
      <c r="I113" s="106">
        <v>1.40157217128643</v>
      </c>
      <c r="J113" s="106">
        <v>4.1399999999999997</v>
      </c>
      <c r="K113" s="106">
        <v>0.63299952279059801</v>
      </c>
      <c r="L113" s="15">
        <v>1.9156672052793099E-2</v>
      </c>
      <c r="M113" s="106">
        <v>0.93405273804728295</v>
      </c>
      <c r="N113" s="106">
        <v>0.30067288538468001</v>
      </c>
      <c r="P113" s="106">
        <v>0.37631757700542845</v>
      </c>
      <c r="Q113" s="106">
        <v>0.35379528528875159</v>
      </c>
      <c r="R113" s="106">
        <v>0.38757872286376682</v>
      </c>
      <c r="S113" s="106">
        <v>0.34253413943041322</v>
      </c>
      <c r="Y113" s="14"/>
      <c r="AA113" s="106">
        <v>3382</v>
      </c>
      <c r="AB113" s="106">
        <v>3721.0149779735684</v>
      </c>
    </row>
    <row r="114" spans="1:28" x14ac:dyDescent="0.2">
      <c r="A114" s="14">
        <v>43817</v>
      </c>
      <c r="B114" s="106">
        <v>1339</v>
      </c>
      <c r="C114" s="106">
        <v>1305</v>
      </c>
      <c r="D114" s="106">
        <v>3455</v>
      </c>
      <c r="E114" s="106">
        <v>3412</v>
      </c>
      <c r="F114" s="106">
        <v>0.38247362250879202</v>
      </c>
      <c r="G114" s="106">
        <v>0.36441090219137001</v>
      </c>
      <c r="H114" s="106">
        <v>1.17163392472626E-2</v>
      </c>
      <c r="I114" s="106">
        <v>1.5416692822071001</v>
      </c>
      <c r="J114" s="106">
        <v>4.72</v>
      </c>
      <c r="K114" s="106">
        <v>0.61873987458590696</v>
      </c>
      <c r="L114" s="15">
        <v>1.9850811319636198E-3</v>
      </c>
      <c r="M114" s="106">
        <v>0.93389868481242899</v>
      </c>
      <c r="N114" s="106">
        <v>0.26561360221994001</v>
      </c>
      <c r="P114" s="106">
        <v>0.37612724143863263</v>
      </c>
      <c r="Q114" s="106">
        <v>0.35269456294410739</v>
      </c>
      <c r="R114" s="106">
        <v>0.3878435806858952</v>
      </c>
      <c r="S114" s="106">
        <v>0.34097822369684483</v>
      </c>
      <c r="Y114" s="14"/>
      <c r="AA114" s="106">
        <v>3412</v>
      </c>
      <c r="AB114" s="106">
        <v>3770.1277533039647</v>
      </c>
    </row>
    <row r="115" spans="1:28" x14ac:dyDescent="0.2">
      <c r="A115" s="14">
        <v>43816</v>
      </c>
      <c r="B115" s="106">
        <v>1335</v>
      </c>
      <c r="C115" s="106">
        <v>1342</v>
      </c>
      <c r="D115" s="106">
        <v>3425</v>
      </c>
      <c r="E115" s="106">
        <v>3454</v>
      </c>
      <c r="F115" s="106">
        <v>0.38853503184713301</v>
      </c>
      <c r="G115" s="106">
        <v>0.36376522408925199</v>
      </c>
      <c r="H115" s="106">
        <v>1.20331963777165E-2</v>
      </c>
      <c r="I115" s="106">
        <v>2.0584562056803701</v>
      </c>
      <c r="J115" s="106">
        <v>6.38</v>
      </c>
      <c r="K115" s="106">
        <v>0.54491541483262596</v>
      </c>
      <c r="L115" s="15">
        <v>1.3940591370164901E-4</v>
      </c>
      <c r="M115" s="106">
        <v>0.93271042691975403</v>
      </c>
      <c r="N115" s="106">
        <v>0.47161749872277797</v>
      </c>
      <c r="P115" s="106">
        <v>0.37579842046696849</v>
      </c>
      <c r="Q115" s="106">
        <v>0.3517320277115355</v>
      </c>
      <c r="R115" s="106">
        <v>0.38783161684468498</v>
      </c>
      <c r="S115" s="106">
        <v>0.33969883133381901</v>
      </c>
      <c r="Y115" s="14"/>
      <c r="AA115" s="106">
        <v>3454</v>
      </c>
      <c r="AB115" s="106">
        <v>3877.0202643171806</v>
      </c>
    </row>
    <row r="116" spans="1:28" x14ac:dyDescent="0.2">
      <c r="A116" s="14">
        <v>43815</v>
      </c>
      <c r="B116" s="106">
        <v>1318</v>
      </c>
      <c r="C116" s="106">
        <v>1324</v>
      </c>
      <c r="D116" s="106">
        <v>3374</v>
      </c>
      <c r="E116" s="106">
        <v>3383</v>
      </c>
      <c r="F116" s="106">
        <v>0.39136860774460502</v>
      </c>
      <c r="G116" s="106">
        <v>0.36303462977149398</v>
      </c>
      <c r="H116" s="106">
        <v>1.21697695004199E-2</v>
      </c>
      <c r="I116" s="106">
        <v>2.32822634579342</v>
      </c>
      <c r="J116" s="106">
        <v>7.24</v>
      </c>
      <c r="K116" s="106">
        <v>0.57476663472436496</v>
      </c>
      <c r="L116" s="15">
        <v>4.3299485161815404E-6</v>
      </c>
      <c r="M116" s="106">
        <v>0.93188592967594996</v>
      </c>
      <c r="N116" s="106">
        <v>0.69701366197665104</v>
      </c>
      <c r="P116" s="106">
        <v>0.3752043992719139</v>
      </c>
      <c r="Q116" s="106">
        <v>0.35086486027107405</v>
      </c>
      <c r="R116" s="106">
        <v>0.38737416877233377</v>
      </c>
      <c r="S116" s="106">
        <v>0.33869509077065418</v>
      </c>
      <c r="Y116" s="14"/>
      <c r="AA116" s="106">
        <v>3383</v>
      </c>
      <c r="AB116" s="106">
        <v>3825.018502202643</v>
      </c>
    </row>
    <row r="117" spans="1:28" x14ac:dyDescent="0.2">
      <c r="A117" s="14">
        <v>43812</v>
      </c>
      <c r="B117" s="106">
        <v>1289</v>
      </c>
      <c r="C117" s="106">
        <v>1298</v>
      </c>
      <c r="D117" s="106">
        <v>3410</v>
      </c>
      <c r="E117" s="106">
        <v>3367</v>
      </c>
      <c r="F117" s="106">
        <v>0.385506385506385</v>
      </c>
      <c r="G117" s="106">
        <v>0.36220777030204498</v>
      </c>
      <c r="H117" s="106">
        <v>1.2322353703288999E-2</v>
      </c>
      <c r="I117" s="106">
        <v>1.89076013928417</v>
      </c>
      <c r="J117" s="106">
        <v>6.04</v>
      </c>
      <c r="K117" s="106">
        <v>0.60449340346493097</v>
      </c>
      <c r="L117" s="15">
        <v>2.2011594688486701E-4</v>
      </c>
      <c r="M117" s="106">
        <v>0.93066127876794702</v>
      </c>
      <c r="N117" s="106">
        <v>0.73104892526863396</v>
      </c>
      <c r="P117" s="106">
        <v>0.37453012400533398</v>
      </c>
      <c r="Q117" s="106">
        <v>0.34988541659875599</v>
      </c>
      <c r="R117" s="106">
        <v>0.38685247770862297</v>
      </c>
      <c r="S117" s="106">
        <v>0.337563062895467</v>
      </c>
      <c r="Y117" s="14"/>
      <c r="AA117" s="106">
        <v>3367</v>
      </c>
      <c r="AB117" s="106">
        <v>3749.9048458149778</v>
      </c>
    </row>
    <row r="118" spans="1:28" x14ac:dyDescent="0.2">
      <c r="A118" s="14">
        <v>43811</v>
      </c>
      <c r="B118" s="106">
        <v>1271</v>
      </c>
      <c r="C118" s="106">
        <v>1251</v>
      </c>
      <c r="D118" s="106">
        <v>3400</v>
      </c>
      <c r="E118" s="106">
        <v>3371</v>
      </c>
      <c r="F118" s="106">
        <v>0.371106496588549</v>
      </c>
      <c r="G118" s="106">
        <v>0.36157027110659101</v>
      </c>
      <c r="H118" s="106">
        <v>1.23372886196365E-2</v>
      </c>
      <c r="I118" s="106">
        <v>0.77295958422987998</v>
      </c>
      <c r="J118" s="106">
        <v>2.57</v>
      </c>
      <c r="K118" s="106">
        <v>0.59788735735452703</v>
      </c>
      <c r="L118" s="15">
        <v>3.97597825804893E-5</v>
      </c>
      <c r="M118" s="106">
        <v>0.92872608809144097</v>
      </c>
      <c r="N118" s="106">
        <v>0.76263790343572302</v>
      </c>
      <c r="P118" s="106">
        <v>0.37390755972622752</v>
      </c>
      <c r="Q118" s="106">
        <v>0.3492329824869545</v>
      </c>
      <c r="R118" s="106">
        <v>0.38624484834586403</v>
      </c>
      <c r="S118" s="106">
        <v>0.33689569386731799</v>
      </c>
      <c r="Y118" s="14"/>
      <c r="AA118" s="106">
        <v>3371</v>
      </c>
      <c r="AB118" s="106">
        <v>3614.1224669603525</v>
      </c>
    </row>
    <row r="119" spans="1:28" x14ac:dyDescent="0.2">
      <c r="A119" s="14">
        <v>43810</v>
      </c>
      <c r="B119" s="106">
        <v>1266</v>
      </c>
      <c r="C119" s="106">
        <v>1274</v>
      </c>
      <c r="D119" s="106">
        <v>3359</v>
      </c>
      <c r="E119" s="106">
        <v>3379</v>
      </c>
      <c r="F119" s="106">
        <v>0.37703462562888401</v>
      </c>
      <c r="G119" s="106">
        <v>0.36117033718216601</v>
      </c>
      <c r="H119" s="106">
        <v>1.2506680573631501E-2</v>
      </c>
      <c r="I119" s="106">
        <v>1.2684651497509001</v>
      </c>
      <c r="J119" s="106">
        <v>4.21</v>
      </c>
      <c r="K119" s="106">
        <v>0.59116422177138095</v>
      </c>
      <c r="L119" s="15">
        <v>1.1564600131425399E-5</v>
      </c>
      <c r="M119" s="106">
        <v>0.92732162409966401</v>
      </c>
      <c r="N119" s="106">
        <v>0.76350691361884204</v>
      </c>
      <c r="P119" s="106">
        <v>0.37367701775579754</v>
      </c>
      <c r="Q119" s="106">
        <v>0.34866365660853449</v>
      </c>
      <c r="R119" s="106">
        <v>0.386183698329429</v>
      </c>
      <c r="S119" s="106">
        <v>0.33615697603490302</v>
      </c>
      <c r="Y119" s="14"/>
      <c r="AA119" s="106">
        <v>3379</v>
      </c>
      <c r="AB119" s="106">
        <v>3680.5691629955945</v>
      </c>
    </row>
    <row r="120" spans="1:28" x14ac:dyDescent="0.2">
      <c r="A120" s="14">
        <v>43809</v>
      </c>
      <c r="B120" s="106">
        <v>1260</v>
      </c>
      <c r="C120" s="106">
        <v>1266</v>
      </c>
      <c r="D120" s="106">
        <v>3367</v>
      </c>
      <c r="E120" s="106">
        <v>3350</v>
      </c>
      <c r="F120" s="106">
        <v>0.37791044776119398</v>
      </c>
      <c r="G120" s="106">
        <v>0.36066416385632999</v>
      </c>
      <c r="H120" s="106">
        <v>1.26220658344403E-2</v>
      </c>
      <c r="I120" s="106">
        <v>1.3663598440285101</v>
      </c>
      <c r="J120" s="106">
        <v>4.5599999999999996</v>
      </c>
      <c r="K120" s="106">
        <v>0.60633815379830902</v>
      </c>
      <c r="L120" s="15">
        <v>1.7082778816822801E-5</v>
      </c>
      <c r="M120" s="106">
        <v>0.92536868560374197</v>
      </c>
      <c r="N120" s="106">
        <v>0.82425404673552805</v>
      </c>
      <c r="P120" s="106">
        <v>0.3732862296907703</v>
      </c>
      <c r="Q120" s="106">
        <v>0.34804209802188968</v>
      </c>
      <c r="R120" s="106">
        <v>0.38590829552521061</v>
      </c>
      <c r="S120" s="106">
        <v>0.33542003218744937</v>
      </c>
      <c r="Y120" s="14"/>
      <c r="AA120" s="106">
        <v>3350</v>
      </c>
      <c r="AB120" s="106">
        <v>3657.4572687224668</v>
      </c>
    </row>
    <row r="121" spans="1:28" x14ac:dyDescent="0.2">
      <c r="A121" s="14">
        <v>43808</v>
      </c>
      <c r="B121" s="106">
        <v>1247</v>
      </c>
      <c r="C121" s="106">
        <v>1252</v>
      </c>
      <c r="D121" s="106">
        <v>3354</v>
      </c>
      <c r="E121" s="106">
        <v>3367</v>
      </c>
      <c r="F121" s="106">
        <v>0.37184437184437102</v>
      </c>
      <c r="G121" s="106">
        <v>0.36012232758314999</v>
      </c>
      <c r="H121" s="106">
        <v>1.27417669892202E-2</v>
      </c>
      <c r="I121" s="106">
        <v>0.91997006938975601</v>
      </c>
      <c r="J121" s="106">
        <v>3.15</v>
      </c>
      <c r="K121" s="106">
        <v>0.54602641441204702</v>
      </c>
      <c r="L121" s="106">
        <v>0.16977212562830099</v>
      </c>
      <c r="M121" s="106">
        <v>0.92172116155031802</v>
      </c>
      <c r="N121" s="106">
        <v>0.92729991995586603</v>
      </c>
      <c r="P121" s="106">
        <v>0.37286409457237019</v>
      </c>
      <c r="Q121" s="106">
        <v>0.3473805605939298</v>
      </c>
      <c r="R121" s="106">
        <v>0.38560586156159038</v>
      </c>
      <c r="S121" s="106">
        <v>0.33463879360470961</v>
      </c>
      <c r="Y121" s="14"/>
      <c r="AA121" s="106">
        <v>3367</v>
      </c>
      <c r="AB121" s="106">
        <v>3617.0114537444933</v>
      </c>
    </row>
    <row r="122" spans="1:28" x14ac:dyDescent="0.2">
      <c r="A122" s="14">
        <v>43805</v>
      </c>
      <c r="B122" s="106">
        <v>1258</v>
      </c>
      <c r="C122" s="106">
        <v>1240</v>
      </c>
      <c r="D122" s="106">
        <v>3364</v>
      </c>
      <c r="E122" s="106">
        <v>3343</v>
      </c>
      <c r="F122" s="106">
        <v>0.370924319473526</v>
      </c>
      <c r="G122" s="106">
        <v>0.35958197618427401</v>
      </c>
      <c r="H122" s="106">
        <v>1.3087821549627499E-2</v>
      </c>
      <c r="I122" s="106">
        <v>0.86663340008443901</v>
      </c>
      <c r="J122" s="106">
        <v>3.06</v>
      </c>
      <c r="K122" s="106">
        <v>0.50874584322760397</v>
      </c>
      <c r="L122" s="106">
        <v>0.46489561056391698</v>
      </c>
      <c r="M122" s="106">
        <v>0.92045402446773095</v>
      </c>
      <c r="N122" s="106">
        <v>0.86384571954297695</v>
      </c>
      <c r="P122" s="106">
        <v>0.37266979773390152</v>
      </c>
      <c r="Q122" s="106">
        <v>0.3464941546346465</v>
      </c>
      <c r="R122" s="106">
        <v>0.38575761928352903</v>
      </c>
      <c r="S122" s="106">
        <v>0.33340633308501899</v>
      </c>
      <c r="Y122" s="14"/>
      <c r="AA122" s="106">
        <v>3343</v>
      </c>
      <c r="AB122" s="106">
        <v>3582.3436123348015</v>
      </c>
    </row>
    <row r="123" spans="1:28" x14ac:dyDescent="0.2">
      <c r="A123" s="14">
        <v>43804</v>
      </c>
      <c r="B123" s="106">
        <v>1234</v>
      </c>
      <c r="C123" s="106">
        <v>1253</v>
      </c>
      <c r="D123" s="106">
        <v>3331</v>
      </c>
      <c r="E123" s="106">
        <v>3358</v>
      </c>
      <c r="F123" s="106">
        <v>0.373138773079213</v>
      </c>
      <c r="G123" s="106">
        <v>0.35904817315896898</v>
      </c>
      <c r="H123" s="106">
        <v>1.34263881277971E-2</v>
      </c>
      <c r="I123" s="106">
        <v>1.0494706235307101</v>
      </c>
      <c r="J123" s="106">
        <v>3.78</v>
      </c>
      <c r="K123" s="106">
        <v>0.50350112678298198</v>
      </c>
      <c r="L123" s="106">
        <v>0.91380161276446803</v>
      </c>
      <c r="M123" s="106">
        <v>0.918726995820627</v>
      </c>
      <c r="N123" s="106">
        <v>0.89541756034599895</v>
      </c>
      <c r="P123" s="106">
        <v>0.37247456128676609</v>
      </c>
      <c r="Q123" s="106">
        <v>0.34562178503117186</v>
      </c>
      <c r="R123" s="106">
        <v>0.38590094941456315</v>
      </c>
      <c r="S123" s="106">
        <v>0.3321953969033748</v>
      </c>
      <c r="Y123" s="14"/>
      <c r="AA123" s="106">
        <v>3358</v>
      </c>
      <c r="AB123" s="106">
        <v>3619.9004405286341</v>
      </c>
    </row>
    <row r="124" spans="1:28" x14ac:dyDescent="0.2">
      <c r="A124" s="14">
        <v>43803</v>
      </c>
      <c r="B124" s="106">
        <v>1202</v>
      </c>
      <c r="C124" s="106">
        <v>1222</v>
      </c>
      <c r="D124" s="106">
        <v>3359</v>
      </c>
      <c r="E124" s="106">
        <v>3336</v>
      </c>
      <c r="F124" s="106">
        <v>0.36630695443645001</v>
      </c>
      <c r="G124" s="106">
        <v>0.35847684542861802</v>
      </c>
      <c r="H124" s="106">
        <v>1.37230439407388E-2</v>
      </c>
      <c r="I124" s="106">
        <v>0.570581063621588</v>
      </c>
      <c r="J124" s="106">
        <v>2.14</v>
      </c>
      <c r="K124" s="106">
        <v>0.50074398494071803</v>
      </c>
      <c r="L124" s="106">
        <v>0.89713448244588601</v>
      </c>
      <c r="M124" s="106">
        <v>0.91735626348794996</v>
      </c>
      <c r="N124" s="106">
        <v>0.88435323931642196</v>
      </c>
      <c r="P124" s="106">
        <v>0.37219988936935683</v>
      </c>
      <c r="Q124" s="106">
        <v>0.34475380148787921</v>
      </c>
      <c r="R124" s="106">
        <v>0.38592293331009564</v>
      </c>
      <c r="S124" s="106">
        <v>0.3310307575471404</v>
      </c>
      <c r="Y124" s="14"/>
      <c r="AA124" s="106">
        <v>3336</v>
      </c>
      <c r="AB124" s="106">
        <v>3530.3418502202644</v>
      </c>
    </row>
    <row r="125" spans="1:28" x14ac:dyDescent="0.2">
      <c r="A125" s="14">
        <v>43802</v>
      </c>
      <c r="B125" s="106">
        <v>1215</v>
      </c>
      <c r="C125" s="106">
        <v>1212</v>
      </c>
      <c r="D125" s="106">
        <v>3380</v>
      </c>
      <c r="E125" s="106">
        <v>3367</v>
      </c>
      <c r="F125" s="106">
        <v>0.35996435996435899</v>
      </c>
      <c r="G125" s="106">
        <v>0.35808577031056998</v>
      </c>
      <c r="H125" s="106">
        <v>1.3910972458425101E-2</v>
      </c>
      <c r="I125" s="106">
        <v>0.13504373324034</v>
      </c>
      <c r="J125" s="106">
        <v>0.52</v>
      </c>
      <c r="K125" s="106">
        <v>0.49892917776344498</v>
      </c>
      <c r="L125" s="15">
        <v>0.972290110270563</v>
      </c>
      <c r="M125" s="106">
        <v>0.91610383672697004</v>
      </c>
      <c r="N125" s="106">
        <v>0.89217419500915396</v>
      </c>
      <c r="P125" s="106">
        <v>0.37199674276899508</v>
      </c>
      <c r="Q125" s="106">
        <v>0.34417479785214489</v>
      </c>
      <c r="R125" s="106">
        <v>0.38590771522742018</v>
      </c>
      <c r="S125" s="106">
        <v>0.33026382539371979</v>
      </c>
      <c r="Y125" s="14"/>
      <c r="AA125" s="106">
        <v>3367</v>
      </c>
      <c r="AB125" s="106">
        <v>3501.4519823788546</v>
      </c>
    </row>
    <row r="126" spans="1:28" x14ac:dyDescent="0.2">
      <c r="A126" s="14">
        <v>43801</v>
      </c>
      <c r="B126" s="106">
        <v>1225</v>
      </c>
      <c r="C126" s="106">
        <v>1233</v>
      </c>
      <c r="D126" s="106">
        <v>3400</v>
      </c>
      <c r="E126" s="106">
        <v>3391</v>
      </c>
      <c r="F126" s="106">
        <v>0.36360955470362699</v>
      </c>
      <c r="G126" s="106">
        <v>0.35769575780447499</v>
      </c>
      <c r="H126" s="106">
        <v>1.42585388341452E-2</v>
      </c>
      <c r="I126" s="106">
        <v>0.41475476329940802</v>
      </c>
      <c r="J126" s="106">
        <v>1.63</v>
      </c>
      <c r="K126" s="106">
        <v>0.47372835086177001</v>
      </c>
      <c r="L126" s="106">
        <v>0.98504989757599803</v>
      </c>
      <c r="M126" s="106">
        <v>0.91500733459838401</v>
      </c>
      <c r="N126" s="106">
        <v>0.92318278758045302</v>
      </c>
      <c r="P126" s="106">
        <v>0.37195429663862017</v>
      </c>
      <c r="Q126" s="106">
        <v>0.34343721897032981</v>
      </c>
      <c r="R126" s="106">
        <v>0.38621283547276541</v>
      </c>
      <c r="S126" s="106">
        <v>0.32917868013618456</v>
      </c>
      <c r="Y126" s="14"/>
      <c r="AA126" s="106">
        <v>3391</v>
      </c>
      <c r="AB126" s="106">
        <v>3562.120704845815</v>
      </c>
    </row>
    <row r="127" spans="1:28" x14ac:dyDescent="0.2">
      <c r="A127" s="14">
        <v>43798</v>
      </c>
      <c r="B127" s="106">
        <v>1223</v>
      </c>
      <c r="C127" s="106">
        <v>1214</v>
      </c>
      <c r="D127" s="106">
        <v>3414</v>
      </c>
      <c r="E127" s="106">
        <v>3402</v>
      </c>
      <c r="F127" s="106">
        <v>0.35684891240446798</v>
      </c>
      <c r="G127" s="106">
        <v>0.35727335013959399</v>
      </c>
      <c r="H127" s="106">
        <v>1.4543505520447199E-2</v>
      </c>
      <c r="I127" s="106">
        <v>-2.9184004814344699E-2</v>
      </c>
      <c r="J127" s="106">
        <v>-0.12</v>
      </c>
      <c r="K127" s="106">
        <v>0.47078467421872</v>
      </c>
      <c r="L127" s="106">
        <v>0.981352886383418</v>
      </c>
      <c r="M127" s="106">
        <v>0.91320879675626998</v>
      </c>
      <c r="N127" s="106">
        <v>0.95273445470517404</v>
      </c>
      <c r="P127" s="106">
        <v>0.37181685566004119</v>
      </c>
      <c r="Q127" s="106">
        <v>0.3427298446191468</v>
      </c>
      <c r="R127" s="106">
        <v>0.38636036118048839</v>
      </c>
      <c r="S127" s="106">
        <v>0.3281863390986996</v>
      </c>
      <c r="Y127" s="14"/>
      <c r="AA127" s="106">
        <v>3402</v>
      </c>
      <c r="AB127" s="106">
        <v>3507.2299559471367</v>
      </c>
    </row>
    <row r="128" spans="1:28" x14ac:dyDescent="0.2">
      <c r="A128" s="14">
        <v>43797</v>
      </c>
      <c r="B128" s="106">
        <v>1224</v>
      </c>
      <c r="C128" s="106">
        <v>1220</v>
      </c>
      <c r="D128" s="106">
        <v>3382</v>
      </c>
      <c r="E128" s="106">
        <v>3405</v>
      </c>
      <c r="F128" s="106">
        <v>0.35829662261380302</v>
      </c>
      <c r="G128" s="106">
        <v>0.35700646642051198</v>
      </c>
      <c r="H128" s="106">
        <v>1.47312896892852E-2</v>
      </c>
      <c r="I128" s="106">
        <v>8.7579310467948507E-2</v>
      </c>
      <c r="J128" s="106">
        <v>0.36</v>
      </c>
      <c r="K128" s="106">
        <v>0.47966833559961802</v>
      </c>
      <c r="L128" s="106">
        <v>0.98370884634111699</v>
      </c>
      <c r="M128" s="106">
        <v>0.91245415919920203</v>
      </c>
      <c r="N128" s="106">
        <v>0.91665924615885497</v>
      </c>
      <c r="P128" s="106">
        <v>0.3717377561097972</v>
      </c>
      <c r="Q128" s="106">
        <v>0.34227517673122676</v>
      </c>
      <c r="R128" s="106">
        <v>0.38646904579908237</v>
      </c>
      <c r="S128" s="106">
        <v>0.32754388704194159</v>
      </c>
      <c r="Y128" s="14"/>
      <c r="AA128" s="106">
        <v>3405</v>
      </c>
      <c r="AB128" s="106">
        <v>3524.5638766519824</v>
      </c>
    </row>
    <row r="129" spans="1:28" x14ac:dyDescent="0.2">
      <c r="A129" s="14">
        <v>43796</v>
      </c>
      <c r="B129" s="106">
        <v>1213</v>
      </c>
      <c r="C129" s="106">
        <v>1216</v>
      </c>
      <c r="D129" s="106">
        <v>3360</v>
      </c>
      <c r="E129" s="106">
        <v>3393</v>
      </c>
      <c r="F129" s="106">
        <v>0.35838491010904799</v>
      </c>
      <c r="G129" s="106">
        <v>0.35679693043101701</v>
      </c>
      <c r="H129" s="106">
        <v>1.4822928930769299E-2</v>
      </c>
      <c r="I129" s="106">
        <v>0.107129952889037</v>
      </c>
      <c r="J129" s="106">
        <v>0.44</v>
      </c>
      <c r="K129" s="106">
        <v>0.51223522646508601</v>
      </c>
      <c r="L129" s="106">
        <v>0.97642681308811596</v>
      </c>
      <c r="M129" s="106">
        <v>0.90951424784072799</v>
      </c>
      <c r="N129" s="106">
        <v>0.97380235200190801</v>
      </c>
      <c r="P129" s="106">
        <v>0.37161985936178632</v>
      </c>
      <c r="Q129" s="106">
        <v>0.3419740015002477</v>
      </c>
      <c r="R129" s="106">
        <v>0.38644278829255563</v>
      </c>
      <c r="S129" s="106">
        <v>0.3271510725694784</v>
      </c>
      <c r="Y129" s="14"/>
      <c r="AA129" s="106">
        <v>3393</v>
      </c>
      <c r="AB129" s="106">
        <v>3513.0079295154183</v>
      </c>
    </row>
    <row r="130" spans="1:28" x14ac:dyDescent="0.2">
      <c r="A130" s="14">
        <v>43795</v>
      </c>
      <c r="B130" s="106">
        <v>1246</v>
      </c>
      <c r="C130" s="106">
        <v>1216</v>
      </c>
      <c r="D130" s="106">
        <v>3344</v>
      </c>
      <c r="E130" s="106">
        <v>3343</v>
      </c>
      <c r="F130" s="106">
        <v>0.36374513909661899</v>
      </c>
      <c r="G130" s="106">
        <v>0.35663369318288202</v>
      </c>
      <c r="H130" s="106">
        <v>1.4871873478495799E-2</v>
      </c>
      <c r="I130" s="106">
        <v>0.47818090464664098</v>
      </c>
      <c r="J130" s="106">
        <v>1.96</v>
      </c>
      <c r="K130" s="106">
        <v>0.53329696741202703</v>
      </c>
      <c r="L130" s="106">
        <v>0.96387672601086505</v>
      </c>
      <c r="M130" s="106">
        <v>0.90921206754563599</v>
      </c>
      <c r="N130" s="106">
        <v>0.93228814486889899</v>
      </c>
      <c r="P130" s="106">
        <v>0.3715055666613778</v>
      </c>
      <c r="Q130" s="106">
        <v>0.34176181970438624</v>
      </c>
      <c r="R130" s="106">
        <v>0.38637744013987363</v>
      </c>
      <c r="S130" s="106">
        <v>0.3268899462258904</v>
      </c>
      <c r="Y130" s="14"/>
      <c r="AA130" s="106">
        <v>3343</v>
      </c>
      <c r="AB130" s="106">
        <v>3513.0079295154183</v>
      </c>
    </row>
    <row r="131" spans="1:28" x14ac:dyDescent="0.2">
      <c r="A131" s="14">
        <v>43794</v>
      </c>
      <c r="B131" s="106">
        <v>1233</v>
      </c>
      <c r="C131" s="106">
        <v>1237</v>
      </c>
      <c r="D131" s="106">
        <v>3330</v>
      </c>
      <c r="E131" s="106">
        <v>3347</v>
      </c>
      <c r="F131" s="106">
        <v>0.36958470271885202</v>
      </c>
      <c r="G131" s="106">
        <v>0.35643274712425699</v>
      </c>
      <c r="H131" s="106">
        <v>1.48762446965855E-2</v>
      </c>
      <c r="I131" s="106">
        <v>0.88409110382632605</v>
      </c>
      <c r="J131" s="106">
        <v>3.56</v>
      </c>
      <c r="K131" s="106">
        <v>0.55693692489592195</v>
      </c>
      <c r="L131" s="106">
        <v>0.97704811861883101</v>
      </c>
      <c r="M131" s="106">
        <v>0.90805092316927905</v>
      </c>
      <c r="N131" s="106">
        <v>0.95560853946433899</v>
      </c>
      <c r="P131" s="106">
        <v>0.37130899182084248</v>
      </c>
      <c r="Q131" s="106">
        <v>0.34155650242767149</v>
      </c>
      <c r="R131" s="106">
        <v>0.38618523651742798</v>
      </c>
      <c r="S131" s="106">
        <v>0.326680257731086</v>
      </c>
      <c r="Y131" s="14"/>
      <c r="AA131" s="106">
        <v>3347</v>
      </c>
      <c r="AB131" s="106">
        <v>3573.6766519823786</v>
      </c>
    </row>
    <row r="132" spans="1:28" x14ac:dyDescent="0.2">
      <c r="A132" s="14">
        <v>43791</v>
      </c>
      <c r="B132" s="106">
        <v>1204</v>
      </c>
      <c r="C132" s="106">
        <v>1222</v>
      </c>
      <c r="D132" s="106">
        <v>3327</v>
      </c>
      <c r="E132" s="106">
        <v>3314</v>
      </c>
      <c r="F132" s="106">
        <v>0.36873868436934198</v>
      </c>
      <c r="G132" s="106">
        <v>0.35617302380067001</v>
      </c>
      <c r="H132" s="106">
        <v>1.48142727189562E-2</v>
      </c>
      <c r="I132" s="106">
        <v>0.84821312575084296</v>
      </c>
      <c r="J132" s="106">
        <v>3.41</v>
      </c>
      <c r="K132" s="106">
        <v>0.57275085225522004</v>
      </c>
      <c r="L132" s="106">
        <v>0.95405934395858505</v>
      </c>
      <c r="M132" s="106">
        <v>0.90809187546525105</v>
      </c>
      <c r="N132" s="106">
        <v>0.95511928916330802</v>
      </c>
      <c r="P132" s="106">
        <v>0.3709872965196262</v>
      </c>
      <c r="Q132" s="106">
        <v>0.34135875108171382</v>
      </c>
      <c r="R132" s="106">
        <v>0.38580156923858239</v>
      </c>
      <c r="S132" s="106">
        <v>0.32654447836275763</v>
      </c>
      <c r="Y132" s="14"/>
      <c r="AA132" s="106">
        <v>3314</v>
      </c>
      <c r="AB132" s="106">
        <v>3530.3418502202644</v>
      </c>
    </row>
    <row r="133" spans="1:28" x14ac:dyDescent="0.2">
      <c r="A133" s="14">
        <v>43790</v>
      </c>
      <c r="B133" s="106">
        <v>1210</v>
      </c>
      <c r="C133" s="106">
        <v>1198</v>
      </c>
      <c r="D133" s="106">
        <v>3345</v>
      </c>
      <c r="E133" s="106">
        <v>3357</v>
      </c>
      <c r="F133" s="106">
        <v>0.35686624962764302</v>
      </c>
      <c r="G133" s="106">
        <v>0.35609884363028699</v>
      </c>
      <c r="H133" s="106">
        <v>1.4765013719460599E-2</v>
      </c>
      <c r="I133" s="106">
        <v>5.1974621354060502E-2</v>
      </c>
      <c r="J133" s="106">
        <v>0.22</v>
      </c>
      <c r="K133" s="106">
        <v>0.59275222812759498</v>
      </c>
      <c r="L133" s="106">
        <v>0.90110623424674197</v>
      </c>
      <c r="M133" s="106">
        <v>0.90924960615326</v>
      </c>
      <c r="N133" s="106">
        <v>0.78064421485852897</v>
      </c>
      <c r="P133" s="106">
        <v>0.37086385734974758</v>
      </c>
      <c r="Q133" s="106">
        <v>0.34133382991082639</v>
      </c>
      <c r="R133" s="106">
        <v>0.38562887106920818</v>
      </c>
      <c r="S133" s="106">
        <v>0.3265688161913658</v>
      </c>
      <c r="Y133" s="14"/>
      <c r="AA133" s="106">
        <v>3357</v>
      </c>
      <c r="AB133" s="106">
        <v>3461.0061674008812</v>
      </c>
    </row>
    <row r="134" spans="1:28" x14ac:dyDescent="0.2">
      <c r="A134" s="14">
        <v>43789</v>
      </c>
      <c r="B134" s="106">
        <v>1216</v>
      </c>
      <c r="C134" s="106">
        <v>1213</v>
      </c>
      <c r="D134" s="106">
        <v>3320</v>
      </c>
      <c r="E134" s="106">
        <v>3358</v>
      </c>
      <c r="F134" s="106">
        <v>0.36122692078618202</v>
      </c>
      <c r="G134" s="106">
        <v>0.35614949770100401</v>
      </c>
      <c r="H134" s="106">
        <v>1.4774073452921199E-2</v>
      </c>
      <c r="I134" s="106">
        <v>0.34367116837190698</v>
      </c>
      <c r="J134" s="106">
        <v>1.41</v>
      </c>
      <c r="K134" s="106">
        <v>0.61127128946696896</v>
      </c>
      <c r="L134" s="106">
        <v>0.88150437664696701</v>
      </c>
      <c r="M134" s="106">
        <v>0.91001547465571098</v>
      </c>
      <c r="N134" s="106">
        <v>0.78207754502346205</v>
      </c>
      <c r="P134" s="106">
        <v>0.37092357115392521</v>
      </c>
      <c r="Q134" s="106">
        <v>0.34137542424808281</v>
      </c>
      <c r="R134" s="106">
        <v>0.38569764460684641</v>
      </c>
      <c r="S134" s="106">
        <v>0.32660135079516162</v>
      </c>
      <c r="Y134" s="14"/>
      <c r="AA134" s="106">
        <v>3358</v>
      </c>
      <c r="AB134" s="106">
        <v>3504.3409691629954</v>
      </c>
    </row>
    <row r="135" spans="1:28" x14ac:dyDescent="0.2">
      <c r="A135" s="14">
        <v>43788</v>
      </c>
      <c r="B135" s="106">
        <v>1219</v>
      </c>
      <c r="C135" s="106">
        <v>1231</v>
      </c>
      <c r="D135" s="106">
        <v>3333</v>
      </c>
      <c r="E135" s="106">
        <v>3320</v>
      </c>
      <c r="F135" s="106">
        <v>0.37078313253012002</v>
      </c>
      <c r="G135" s="106">
        <v>0.35628374886758901</v>
      </c>
      <c r="H135" s="106">
        <v>1.48650689921425E-2</v>
      </c>
      <c r="I135" s="106">
        <v>0.97539968836976798</v>
      </c>
      <c r="J135" s="106">
        <v>3.91</v>
      </c>
      <c r="K135" s="106">
        <v>0.61978133261069301</v>
      </c>
      <c r="L135" s="106">
        <v>0.763762589129233</v>
      </c>
      <c r="M135" s="106">
        <v>0.91110584759301705</v>
      </c>
      <c r="N135" s="106">
        <v>0.81237407775722903</v>
      </c>
      <c r="P135" s="106">
        <v>0.37114881785973153</v>
      </c>
      <c r="Q135" s="106">
        <v>0.3414186798754465</v>
      </c>
      <c r="R135" s="106">
        <v>0.38601388685187399</v>
      </c>
      <c r="S135" s="106">
        <v>0.32655361088330404</v>
      </c>
      <c r="Y135" s="14"/>
      <c r="AA135" s="106">
        <v>3320</v>
      </c>
      <c r="AB135" s="106">
        <v>3556.3427312775329</v>
      </c>
    </row>
    <row r="136" spans="1:28" x14ac:dyDescent="0.2">
      <c r="A136" s="14">
        <v>43787</v>
      </c>
      <c r="B136" s="106">
        <v>1231</v>
      </c>
      <c r="C136" s="106">
        <v>1224</v>
      </c>
      <c r="D136" s="106">
        <v>3345</v>
      </c>
      <c r="E136" s="106">
        <v>3333</v>
      </c>
      <c r="F136" s="106">
        <v>0.36723672367236698</v>
      </c>
      <c r="G136" s="106">
        <v>0.356281998516286</v>
      </c>
      <c r="H136" s="106">
        <v>1.4863369228643401E-2</v>
      </c>
      <c r="I136" s="106">
        <v>0.73702839427346101</v>
      </c>
      <c r="J136" s="106">
        <v>2.98</v>
      </c>
      <c r="K136" s="106">
        <v>0.61964406751620305</v>
      </c>
      <c r="L136" s="106">
        <v>0.938008685617438</v>
      </c>
      <c r="M136" s="106">
        <v>0.91200292388694704</v>
      </c>
      <c r="N136" s="106">
        <v>0.80491486945211899</v>
      </c>
      <c r="P136" s="106">
        <v>0.3711453677449294</v>
      </c>
      <c r="Q136" s="106">
        <v>0.34141862928764261</v>
      </c>
      <c r="R136" s="106">
        <v>0.3860087369735728</v>
      </c>
      <c r="S136" s="106">
        <v>0.32655526005899921</v>
      </c>
      <c r="Y136" s="14"/>
      <c r="AA136" s="106">
        <v>3333</v>
      </c>
      <c r="AB136" s="106">
        <v>3536.119823788546</v>
      </c>
    </row>
    <row r="137" spans="1:28" x14ac:dyDescent="0.2">
      <c r="A137" s="14">
        <v>43784</v>
      </c>
      <c r="B137" s="106">
        <v>1225</v>
      </c>
      <c r="C137" s="106">
        <v>1234</v>
      </c>
      <c r="D137" s="106">
        <v>3330</v>
      </c>
      <c r="E137" s="106">
        <v>3354</v>
      </c>
      <c r="F137" s="106">
        <v>0.36791890280262302</v>
      </c>
      <c r="G137" s="106">
        <v>0.356311348055456</v>
      </c>
      <c r="H137" s="106">
        <v>1.48871259939707E-2</v>
      </c>
      <c r="I137" s="106">
        <v>0.77970420562496301</v>
      </c>
      <c r="J137" s="106">
        <v>3.15</v>
      </c>
      <c r="K137" s="106">
        <v>0.62980678582327798</v>
      </c>
      <c r="L137" s="106">
        <v>0.95873024953904895</v>
      </c>
      <c r="M137" s="106">
        <v>0.91312476208686799</v>
      </c>
      <c r="N137" s="106">
        <v>0.743126112524088</v>
      </c>
      <c r="P137" s="106">
        <v>0.37119847404942669</v>
      </c>
      <c r="Q137" s="106">
        <v>0.34142422206148532</v>
      </c>
      <c r="R137" s="106">
        <v>0.38608560004339743</v>
      </c>
      <c r="S137" s="106">
        <v>0.32653709606751458</v>
      </c>
      <c r="Y137" s="14"/>
      <c r="AA137" s="106">
        <v>3354</v>
      </c>
      <c r="AB137" s="106">
        <v>3565.0096916299558</v>
      </c>
    </row>
    <row r="138" spans="1:28" x14ac:dyDescent="0.2">
      <c r="A138" s="14">
        <v>43783</v>
      </c>
      <c r="B138" s="106">
        <v>1246</v>
      </c>
      <c r="C138" s="106">
        <v>1217</v>
      </c>
      <c r="D138" s="106">
        <v>3361</v>
      </c>
      <c r="E138" s="106">
        <v>3331</v>
      </c>
      <c r="F138" s="106">
        <v>0.365355749024317</v>
      </c>
      <c r="G138" s="106">
        <v>0.35636565444081802</v>
      </c>
      <c r="H138" s="106">
        <v>1.49367161257469E-2</v>
      </c>
      <c r="I138" s="106">
        <v>0.60187892089624195</v>
      </c>
      <c r="J138" s="106">
        <v>2.46</v>
      </c>
      <c r="K138" s="106">
        <v>0.637038467881205</v>
      </c>
      <c r="L138" s="106">
        <v>0.95339713394846604</v>
      </c>
      <c r="M138" s="106">
        <v>0.91443096784230105</v>
      </c>
      <c r="N138" s="106">
        <v>0.68880054815124803</v>
      </c>
      <c r="P138" s="106">
        <v>0.3713023705665649</v>
      </c>
      <c r="Q138" s="106">
        <v>0.34142893831507115</v>
      </c>
      <c r="R138" s="106">
        <v>0.38623908669231183</v>
      </c>
      <c r="S138" s="106">
        <v>0.32649222218932422</v>
      </c>
      <c r="Y138" s="14"/>
      <c r="AA138" s="106">
        <v>3331</v>
      </c>
      <c r="AB138" s="106">
        <v>3515.8969162995595</v>
      </c>
    </row>
    <row r="139" spans="1:28" x14ac:dyDescent="0.2">
      <c r="A139" s="14">
        <v>43782</v>
      </c>
      <c r="B139" s="106">
        <v>1263</v>
      </c>
      <c r="C139" s="106">
        <v>1249</v>
      </c>
      <c r="D139" s="106">
        <v>3409</v>
      </c>
      <c r="E139" s="106">
        <v>3357</v>
      </c>
      <c r="F139" s="106">
        <v>0.37205838546321102</v>
      </c>
      <c r="G139" s="106">
        <v>0.35638429579549202</v>
      </c>
      <c r="H139" s="106">
        <v>1.49487918813597E-2</v>
      </c>
      <c r="I139" s="106">
        <v>1.04851882293335</v>
      </c>
      <c r="J139" s="106">
        <v>4.21</v>
      </c>
      <c r="K139" s="106">
        <v>0.64068862191048404</v>
      </c>
      <c r="L139" s="15">
        <v>0.915942971321271</v>
      </c>
      <c r="M139" s="106">
        <v>0.91575843960799197</v>
      </c>
      <c r="N139" s="106">
        <v>0.63760589342207297</v>
      </c>
      <c r="P139" s="106">
        <v>0.37133308767685175</v>
      </c>
      <c r="Q139" s="106">
        <v>0.3414355039141323</v>
      </c>
      <c r="R139" s="106">
        <v>0.38628187955821142</v>
      </c>
      <c r="S139" s="106">
        <v>0.32648671203277263</v>
      </c>
      <c r="Y139" s="14"/>
      <c r="AA139" s="106">
        <v>3357</v>
      </c>
      <c r="AB139" s="106">
        <v>3608.3444933920705</v>
      </c>
    </row>
    <row r="140" spans="1:28" x14ac:dyDescent="0.2">
      <c r="A140" s="14">
        <v>43781</v>
      </c>
      <c r="B140" s="106">
        <v>1254</v>
      </c>
      <c r="C140" s="106">
        <v>1260</v>
      </c>
      <c r="D140" s="106">
        <v>3384</v>
      </c>
      <c r="E140" s="106">
        <v>3408</v>
      </c>
      <c r="F140" s="106">
        <v>0.36971830985915399</v>
      </c>
      <c r="G140" s="106">
        <v>0.35634498329123498</v>
      </c>
      <c r="H140" s="106">
        <v>1.4911350317123401E-2</v>
      </c>
      <c r="I140" s="106">
        <v>0.89685550158136296</v>
      </c>
      <c r="J140" s="106">
        <v>3.62</v>
      </c>
      <c r="K140" s="106">
        <v>0.62947264391052704</v>
      </c>
      <c r="L140" s="106">
        <v>0.88928206448901104</v>
      </c>
      <c r="M140" s="106">
        <v>0.91617708387998098</v>
      </c>
      <c r="N140" s="106">
        <v>0.70110115697953401</v>
      </c>
      <c r="P140" s="106">
        <v>0.37125633360835841</v>
      </c>
      <c r="Q140" s="106">
        <v>0.34143363297411156</v>
      </c>
      <c r="R140" s="106">
        <v>0.38616768392548179</v>
      </c>
      <c r="S140" s="106">
        <v>0.32652228265698818</v>
      </c>
      <c r="Y140" s="14"/>
      <c r="AA140" s="106">
        <v>3408</v>
      </c>
      <c r="AB140" s="106">
        <v>3640.1233480176211</v>
      </c>
    </row>
    <row r="141" spans="1:28" x14ac:dyDescent="0.2">
      <c r="A141" s="14">
        <v>43780</v>
      </c>
      <c r="B141" s="106">
        <v>1268</v>
      </c>
      <c r="C141" s="106">
        <v>1252</v>
      </c>
      <c r="D141" s="106">
        <v>3408</v>
      </c>
      <c r="E141" s="106">
        <v>3371</v>
      </c>
      <c r="F141" s="106">
        <v>0.37140314446751699</v>
      </c>
      <c r="G141" s="106">
        <v>0.35624172416219901</v>
      </c>
      <c r="H141" s="106">
        <v>1.4845051475306599E-2</v>
      </c>
      <c r="I141" s="106">
        <v>1.0213114000000101</v>
      </c>
      <c r="J141" s="106">
        <v>4.08</v>
      </c>
      <c r="K141" s="106">
        <v>0.62591302640650703</v>
      </c>
      <c r="L141" s="106">
        <v>0.92335679045701402</v>
      </c>
      <c r="M141" s="106">
        <v>0.91638525826370199</v>
      </c>
      <c r="N141" s="106">
        <v>0.78791572533225496</v>
      </c>
      <c r="P141" s="106">
        <v>0.37108677563750564</v>
      </c>
      <c r="Q141" s="106">
        <v>0.34139667268689239</v>
      </c>
      <c r="R141" s="106">
        <v>0.38593182711281221</v>
      </c>
      <c r="S141" s="106">
        <v>0.32655162121158582</v>
      </c>
      <c r="Y141" s="14"/>
      <c r="AA141" s="106">
        <v>3371</v>
      </c>
      <c r="AB141" s="106">
        <v>3617.0114537444933</v>
      </c>
    </row>
    <row r="142" spans="1:28" x14ac:dyDescent="0.2">
      <c r="A142" s="14">
        <v>43777</v>
      </c>
      <c r="B142" s="106">
        <v>1267</v>
      </c>
      <c r="C142" s="106">
        <v>1269</v>
      </c>
      <c r="D142" s="106">
        <v>3416</v>
      </c>
      <c r="E142" s="106">
        <v>3381</v>
      </c>
      <c r="F142" s="106">
        <v>0.37533274179236897</v>
      </c>
      <c r="G142" s="106">
        <v>0.35606334478740598</v>
      </c>
      <c r="H142" s="106">
        <v>1.4741818234344201E-2</v>
      </c>
      <c r="I142" s="106">
        <v>1.3071248538440601</v>
      </c>
      <c r="J142" s="106">
        <v>5.13</v>
      </c>
      <c r="K142" s="106">
        <v>0.61395687611765903</v>
      </c>
      <c r="L142" s="106">
        <v>0.93841846020590602</v>
      </c>
      <c r="M142" s="106">
        <v>0.91651643011624795</v>
      </c>
      <c r="N142" s="106">
        <v>0.80211731450764001</v>
      </c>
      <c r="P142" s="106">
        <v>0.37080516302175015</v>
      </c>
      <c r="Q142" s="106">
        <v>0.3413215265530618</v>
      </c>
      <c r="R142" s="106">
        <v>0.38554698125609438</v>
      </c>
      <c r="S142" s="106">
        <v>0.32657970831871758</v>
      </c>
      <c r="Y142" s="14"/>
      <c r="AA142" s="106">
        <v>3381</v>
      </c>
      <c r="AB142" s="106">
        <v>3666.1242290748896</v>
      </c>
    </row>
    <row r="143" spans="1:28" x14ac:dyDescent="0.2">
      <c r="A143" s="14">
        <v>43776</v>
      </c>
      <c r="B143" s="106">
        <v>1259</v>
      </c>
      <c r="C143" s="106">
        <v>1257</v>
      </c>
      <c r="D143" s="106">
        <v>3433</v>
      </c>
      <c r="E143" s="106">
        <v>3417</v>
      </c>
      <c r="F143" s="106">
        <v>0.36786654960491599</v>
      </c>
      <c r="G143" s="106">
        <v>0.35581026798153398</v>
      </c>
      <c r="H143" s="106">
        <v>1.45707745957399E-2</v>
      </c>
      <c r="I143" s="106">
        <v>0.82742901169490402</v>
      </c>
      <c r="J143" s="106">
        <v>3.28</v>
      </c>
      <c r="K143" s="106">
        <v>0.59595270617598695</v>
      </c>
      <c r="L143" s="106">
        <v>0.92211928721356295</v>
      </c>
      <c r="M143" s="106">
        <v>0.91529118306620405</v>
      </c>
      <c r="N143" s="106">
        <v>0.87597868971247805</v>
      </c>
      <c r="P143" s="106">
        <v>0.37038104257727389</v>
      </c>
      <c r="Q143" s="106">
        <v>0.34123949338579407</v>
      </c>
      <c r="R143" s="106">
        <v>0.3849518171730138</v>
      </c>
      <c r="S143" s="106">
        <v>0.32666871879005416</v>
      </c>
      <c r="Y143" s="14"/>
      <c r="AA143" s="106">
        <v>3417</v>
      </c>
      <c r="AB143" s="106">
        <v>3631.4563876651982</v>
      </c>
    </row>
    <row r="144" spans="1:28" x14ac:dyDescent="0.2">
      <c r="A144" s="14">
        <v>43775</v>
      </c>
      <c r="B144" s="106">
        <v>1224</v>
      </c>
      <c r="C144" s="106">
        <v>1261</v>
      </c>
      <c r="D144" s="106">
        <v>3374</v>
      </c>
      <c r="E144" s="106">
        <v>3411</v>
      </c>
      <c r="F144" s="106">
        <v>0.36968630900029298</v>
      </c>
      <c r="G144" s="106">
        <v>0.35572275858503299</v>
      </c>
      <c r="H144" s="106">
        <v>1.4517716096317201E-2</v>
      </c>
      <c r="I144" s="106">
        <v>0.96182831532308399</v>
      </c>
      <c r="J144" s="106">
        <v>3.78</v>
      </c>
      <c r="K144" s="106">
        <v>0.58219306195280296</v>
      </c>
      <c r="L144" s="106">
        <v>0.90116244363787501</v>
      </c>
      <c r="M144" s="106">
        <v>0.91456937356911205</v>
      </c>
      <c r="N144" s="106">
        <v>0.85881025929821897</v>
      </c>
      <c r="P144" s="106">
        <v>0.37024047468135018</v>
      </c>
      <c r="Q144" s="106">
        <v>0.3412050424887158</v>
      </c>
      <c r="R144" s="106">
        <v>0.38475819077766737</v>
      </c>
      <c r="S144" s="106">
        <v>0.32668732639239861</v>
      </c>
      <c r="Y144" s="14"/>
      <c r="AA144" s="106">
        <v>3411</v>
      </c>
      <c r="AB144" s="106">
        <v>3643.0123348017619</v>
      </c>
    </row>
    <row r="145" spans="1:28" x14ac:dyDescent="0.2">
      <c r="A145" s="14">
        <v>43774</v>
      </c>
      <c r="B145" s="106">
        <v>1224</v>
      </c>
      <c r="C145" s="106">
        <v>1226</v>
      </c>
      <c r="D145" s="106">
        <v>3380</v>
      </c>
      <c r="E145" s="106">
        <v>3359</v>
      </c>
      <c r="F145" s="106">
        <v>0.36498958023221101</v>
      </c>
      <c r="G145" s="106">
        <v>0.35562158944973898</v>
      </c>
      <c r="H145" s="106">
        <v>1.4446318713161601E-2</v>
      </c>
      <c r="I145" s="106">
        <v>0.64846906457476705</v>
      </c>
      <c r="J145" s="106">
        <v>2.57</v>
      </c>
      <c r="K145" s="106">
        <v>0.58371219365992999</v>
      </c>
      <c r="L145" s="106">
        <v>0.84979147179916703</v>
      </c>
      <c r="M145" s="106">
        <v>0.91303772565585695</v>
      </c>
      <c r="N145" s="106">
        <v>0.89675754289625498</v>
      </c>
      <c r="P145" s="106">
        <v>0.37006790816290058</v>
      </c>
      <c r="Q145" s="106">
        <v>0.34117527073657739</v>
      </c>
      <c r="R145" s="106">
        <v>0.38451422687606218</v>
      </c>
      <c r="S145" s="106">
        <v>0.32672895202341579</v>
      </c>
      <c r="AA145" s="106">
        <v>3359</v>
      </c>
      <c r="AB145" s="106">
        <v>3541.8977973568281</v>
      </c>
    </row>
    <row r="146" spans="1:28" x14ac:dyDescent="0.2">
      <c r="A146" s="14">
        <v>43770</v>
      </c>
      <c r="B146" s="106">
        <v>1197</v>
      </c>
      <c r="C146" s="106">
        <v>1203</v>
      </c>
      <c r="D146" s="106">
        <v>3403</v>
      </c>
      <c r="E146" s="106">
        <v>3376</v>
      </c>
      <c r="F146" s="106">
        <v>0.35633886255924102</v>
      </c>
      <c r="G146" s="106">
        <v>0.35563871583568801</v>
      </c>
      <c r="H146" s="106">
        <v>1.4458171017896501E-2</v>
      </c>
      <c r="I146" s="106">
        <v>4.8425677264904397E-2</v>
      </c>
      <c r="J146" s="106">
        <v>0.2</v>
      </c>
      <c r="K146" s="106">
        <v>0.58488086607277801</v>
      </c>
      <c r="L146" s="106">
        <v>0.84117896956367599</v>
      </c>
      <c r="M146" s="106">
        <v>0.91186338463545502</v>
      </c>
      <c r="N146" s="106">
        <v>0.82393068438582795</v>
      </c>
      <c r="P146" s="106">
        <v>0.37009688685358449</v>
      </c>
      <c r="Q146" s="106">
        <v>0.34118054481779153</v>
      </c>
      <c r="R146" s="106">
        <v>0.38455505787148103</v>
      </c>
      <c r="S146" s="106">
        <v>0.32672237379989499</v>
      </c>
      <c r="AA146" s="106">
        <v>3376</v>
      </c>
      <c r="AB146" s="106">
        <v>3475.4511013215856</v>
      </c>
    </row>
    <row r="147" spans="1:28" x14ac:dyDescent="0.2">
      <c r="A147" s="14">
        <v>43769</v>
      </c>
      <c r="B147" s="106">
        <v>1222</v>
      </c>
      <c r="C147" s="106">
        <v>1235</v>
      </c>
      <c r="D147" s="106">
        <v>3386</v>
      </c>
      <c r="E147" s="106">
        <v>3374</v>
      </c>
      <c r="F147" s="106">
        <v>0.366034380557202</v>
      </c>
      <c r="G147" s="106">
        <v>0.35583178321225301</v>
      </c>
      <c r="H147" s="106">
        <v>1.4562534499362701E-2</v>
      </c>
      <c r="I147" s="106">
        <v>0.70060588322694906</v>
      </c>
      <c r="J147" s="106">
        <v>2.79</v>
      </c>
      <c r="K147" s="106">
        <v>0.58071282413986702</v>
      </c>
      <c r="L147" s="106">
        <v>0.78840232124283804</v>
      </c>
      <c r="M147" s="106">
        <v>0.91185752192848302</v>
      </c>
      <c r="N147" s="106">
        <v>0.687543876825218</v>
      </c>
      <c r="P147" s="106">
        <v>0.37039431771161568</v>
      </c>
      <c r="Q147" s="106">
        <v>0.34126924871289033</v>
      </c>
      <c r="R147" s="106">
        <v>0.38495685221097842</v>
      </c>
      <c r="S147" s="106">
        <v>0.32670671421352759</v>
      </c>
      <c r="AA147" s="106">
        <v>3374</v>
      </c>
      <c r="AB147" s="106">
        <v>3567.898678414097</v>
      </c>
    </row>
    <row r="148" spans="1:28" x14ac:dyDescent="0.2">
      <c r="A148" s="14">
        <v>43768</v>
      </c>
      <c r="B148" s="106">
        <v>1229</v>
      </c>
      <c r="C148" s="106">
        <v>1207</v>
      </c>
      <c r="D148" s="106">
        <v>3340</v>
      </c>
      <c r="E148" s="106">
        <v>3371</v>
      </c>
      <c r="F148" s="106">
        <v>0.35805398991397203</v>
      </c>
      <c r="G148" s="106">
        <v>0.35586850004457898</v>
      </c>
      <c r="H148" s="106">
        <v>1.45916546856269E-2</v>
      </c>
      <c r="I148" s="106">
        <v>0.14977669883767</v>
      </c>
      <c r="J148" s="106">
        <v>0.61</v>
      </c>
      <c r="K148" s="106">
        <v>0.58786372036500401</v>
      </c>
      <c r="L148" s="106">
        <v>0.79446478826312505</v>
      </c>
      <c r="M148" s="106">
        <v>0.91203807095557199</v>
      </c>
      <c r="N148" s="106">
        <v>0.60764208667393205</v>
      </c>
      <c r="P148" s="106">
        <v>0.37046015473020588</v>
      </c>
      <c r="Q148" s="106">
        <v>0.34127684535895209</v>
      </c>
      <c r="R148" s="106">
        <v>0.38505180941583278</v>
      </c>
      <c r="S148" s="106">
        <v>0.32668519067332519</v>
      </c>
      <c r="AA148" s="106">
        <v>3371</v>
      </c>
      <c r="AB148" s="106">
        <v>3487.0070484581497</v>
      </c>
    </row>
    <row r="149" spans="1:28" x14ac:dyDescent="0.2">
      <c r="A149" s="14">
        <v>43767</v>
      </c>
      <c r="B149" s="106">
        <v>1238</v>
      </c>
      <c r="C149" s="106">
        <v>1234</v>
      </c>
      <c r="D149" s="106">
        <v>3333</v>
      </c>
      <c r="E149" s="106">
        <v>3327</v>
      </c>
      <c r="F149" s="106">
        <v>0.370904718966035</v>
      </c>
      <c r="G149" s="106">
        <v>0.35610359113295298</v>
      </c>
      <c r="H149" s="106">
        <v>1.4765967070133199E-2</v>
      </c>
      <c r="I149" s="106">
        <v>1.0023812028552901</v>
      </c>
      <c r="J149" s="106">
        <v>3.99</v>
      </c>
      <c r="K149" s="106">
        <v>0.61515421620976396</v>
      </c>
      <c r="L149" s="106">
        <v>0.80884246228979895</v>
      </c>
      <c r="M149" s="106">
        <v>0.91233435984686895</v>
      </c>
      <c r="N149" s="106">
        <v>0.57585935748436701</v>
      </c>
      <c r="P149" s="106">
        <v>0.3708695582030862</v>
      </c>
      <c r="Q149" s="106">
        <v>0.34133762406281976</v>
      </c>
      <c r="R149" s="106">
        <v>0.38563552527321937</v>
      </c>
      <c r="S149" s="106">
        <v>0.32657165699268659</v>
      </c>
      <c r="AA149" s="106">
        <v>3327</v>
      </c>
      <c r="AB149" s="106">
        <v>3565.0096916299558</v>
      </c>
    </row>
    <row r="150" spans="1:28" x14ac:dyDescent="0.2">
      <c r="A150" s="14">
        <v>43766</v>
      </c>
      <c r="B150" s="106">
        <v>1236</v>
      </c>
      <c r="C150" s="106">
        <v>1228</v>
      </c>
      <c r="D150" s="106">
        <v>3369</v>
      </c>
      <c r="E150" s="106">
        <v>3352</v>
      </c>
      <c r="F150" s="106">
        <v>0.36634844868735</v>
      </c>
      <c r="G150" s="106">
        <v>0.35609152821340601</v>
      </c>
      <c r="H150" s="106">
        <v>1.4754235389399699E-2</v>
      </c>
      <c r="I150" s="106">
        <v>0.69518482003570503</v>
      </c>
      <c r="J150" s="106">
        <v>2.8</v>
      </c>
      <c r="K150" s="106">
        <v>0.62908228886081996</v>
      </c>
      <c r="L150" s="106">
        <v>0.78523768236443503</v>
      </c>
      <c r="M150" s="106">
        <v>0.91232267929355504</v>
      </c>
      <c r="N150" s="106">
        <v>0.57922991520392797</v>
      </c>
      <c r="P150" s="106">
        <v>0.37084576360280569</v>
      </c>
      <c r="Q150" s="106">
        <v>0.34133729282400632</v>
      </c>
      <c r="R150" s="106">
        <v>0.38559999899220543</v>
      </c>
      <c r="S150" s="106">
        <v>0.32658305743460658</v>
      </c>
      <c r="AA150" s="106">
        <v>3352</v>
      </c>
      <c r="AB150" s="106">
        <v>3547.6757709251101</v>
      </c>
    </row>
    <row r="151" spans="1:28" x14ac:dyDescent="0.2">
      <c r="A151" s="14">
        <v>43763</v>
      </c>
      <c r="B151" s="106">
        <v>1232</v>
      </c>
      <c r="C151" s="106">
        <v>1231</v>
      </c>
      <c r="D151" s="106">
        <v>3364</v>
      </c>
      <c r="E151" s="106">
        <v>3355</v>
      </c>
      <c r="F151" s="106">
        <v>0.36691505216095299</v>
      </c>
      <c r="G151" s="106">
        <v>0.35615808343210897</v>
      </c>
      <c r="H151" s="106">
        <v>1.4811500777593601E-2</v>
      </c>
      <c r="I151" s="106">
        <v>0.72625785127168996</v>
      </c>
      <c r="J151" s="106">
        <v>2.93</v>
      </c>
      <c r="K151" s="106">
        <v>0.64011012297770098</v>
      </c>
      <c r="L151" s="106">
        <v>0.76020735299480102</v>
      </c>
      <c r="M151" s="106">
        <v>0.91158546247184002</v>
      </c>
      <c r="N151" s="106">
        <v>0.64966709330741901</v>
      </c>
      <c r="P151" s="106">
        <v>0.37096958420970255</v>
      </c>
      <c r="Q151" s="106">
        <v>0.3413465826545154</v>
      </c>
      <c r="R151" s="106">
        <v>0.38578108498729619</v>
      </c>
      <c r="S151" s="106">
        <v>0.32653508187692176</v>
      </c>
      <c r="AA151" s="106">
        <v>3355</v>
      </c>
      <c r="AB151" s="106">
        <v>3556.3427312775329</v>
      </c>
    </row>
    <row r="152" spans="1:28" x14ac:dyDescent="0.2">
      <c r="A152" s="14">
        <v>43762</v>
      </c>
      <c r="B152" s="106">
        <v>1243</v>
      </c>
      <c r="C152" s="106">
        <v>1238</v>
      </c>
      <c r="D152" s="106">
        <v>3370</v>
      </c>
      <c r="E152" s="106">
        <v>3347</v>
      </c>
      <c r="F152" s="106">
        <v>0.36988347774126001</v>
      </c>
      <c r="G152" s="106">
        <v>0.35620708134421297</v>
      </c>
      <c r="H152" s="106">
        <v>1.48530250171508E-2</v>
      </c>
      <c r="I152" s="106">
        <v>0.92078188660257698</v>
      </c>
      <c r="J152" s="106">
        <v>3.7</v>
      </c>
      <c r="K152" s="106">
        <v>0.66018364293379495</v>
      </c>
      <c r="L152" s="106">
        <v>0.76387839696983595</v>
      </c>
      <c r="M152" s="106">
        <v>0.91109243956969599</v>
      </c>
      <c r="N152" s="106">
        <v>0.660561327871518</v>
      </c>
      <c r="P152" s="106">
        <v>0.37106010636136377</v>
      </c>
      <c r="Q152" s="106">
        <v>0.34135405632706217</v>
      </c>
      <c r="R152" s="106">
        <v>0.38591313137851457</v>
      </c>
      <c r="S152" s="106">
        <v>0.32650103130991137</v>
      </c>
      <c r="AA152" s="106">
        <v>3347</v>
      </c>
      <c r="AB152" s="106">
        <v>3576.5656387665199</v>
      </c>
    </row>
    <row r="153" spans="1:28" x14ac:dyDescent="0.2">
      <c r="A153" s="14">
        <v>43761</v>
      </c>
      <c r="B153" s="106">
        <v>1243</v>
      </c>
      <c r="C153" s="106">
        <v>1243</v>
      </c>
      <c r="D153" s="106">
        <v>3351</v>
      </c>
      <c r="E153" s="106">
        <v>3350</v>
      </c>
      <c r="F153" s="106">
        <v>0.37104477611940301</v>
      </c>
      <c r="G153" s="106">
        <v>0.35619076400049399</v>
      </c>
      <c r="H153" s="106">
        <v>1.48386566157672E-2</v>
      </c>
      <c r="I153" s="106">
        <v>1.0010348310860799</v>
      </c>
      <c r="J153" s="106">
        <v>4</v>
      </c>
      <c r="K153" s="106">
        <v>0.67362459864670399</v>
      </c>
      <c r="L153" s="106">
        <v>0.772515842181273</v>
      </c>
      <c r="M153" s="106">
        <v>0.91051082822456797</v>
      </c>
      <c r="N153" s="106">
        <v>0.69742187953096302</v>
      </c>
      <c r="P153" s="106">
        <v>0.37102942061626121</v>
      </c>
      <c r="Q153" s="106">
        <v>0.34135210738472677</v>
      </c>
      <c r="R153" s="106">
        <v>0.38586807723202837</v>
      </c>
      <c r="S153" s="106">
        <v>0.3265134507689596</v>
      </c>
      <c r="AA153" s="106">
        <v>3350</v>
      </c>
      <c r="AB153" s="106">
        <v>3591.0105726872248</v>
      </c>
    </row>
    <row r="154" spans="1:28" x14ac:dyDescent="0.2">
      <c r="A154" s="14">
        <v>43759</v>
      </c>
      <c r="B154" s="106">
        <v>1245</v>
      </c>
      <c r="C154" s="106">
        <v>1235</v>
      </c>
      <c r="D154" s="106">
        <v>3385</v>
      </c>
      <c r="E154" s="106">
        <v>3350</v>
      </c>
      <c r="F154" s="106">
        <v>0.36865671641790998</v>
      </c>
      <c r="G154" s="106">
        <v>0.35613897732384298</v>
      </c>
      <c r="H154" s="106">
        <v>1.47934346230523E-2</v>
      </c>
      <c r="I154" s="106">
        <v>0.84616854794228502</v>
      </c>
      <c r="J154" s="106">
        <v>3.4</v>
      </c>
      <c r="K154" s="106">
        <v>0.69367257957257</v>
      </c>
      <c r="L154" s="106">
        <v>0.76983885350918502</v>
      </c>
      <c r="M154" s="106">
        <v>0.91007101006925195</v>
      </c>
      <c r="N154" s="106">
        <v>0.63903994877394099</v>
      </c>
      <c r="P154" s="106">
        <v>0.3709324119468953</v>
      </c>
      <c r="Q154" s="106">
        <v>0.34134554270079065</v>
      </c>
      <c r="R154" s="106">
        <v>0.38572584656994757</v>
      </c>
      <c r="S154" s="106">
        <v>0.32655210807773838</v>
      </c>
      <c r="AA154" s="106">
        <v>3350</v>
      </c>
      <c r="AB154" s="106">
        <v>3567.898678414097</v>
      </c>
    </row>
    <row r="155" spans="1:28" x14ac:dyDescent="0.2">
      <c r="A155" s="14">
        <v>43756</v>
      </c>
      <c r="B155" s="106">
        <v>1228</v>
      </c>
      <c r="C155" s="106">
        <v>1240</v>
      </c>
      <c r="D155" s="106">
        <v>3363</v>
      </c>
      <c r="E155" s="106">
        <v>3375</v>
      </c>
      <c r="F155" s="106">
        <v>0.36740740740740702</v>
      </c>
      <c r="G155" s="106">
        <v>0.35605579471961302</v>
      </c>
      <c r="H155" s="106">
        <v>1.4740258588319601E-2</v>
      </c>
      <c r="I155" s="106">
        <v>0.77010946719683304</v>
      </c>
      <c r="J155" s="106">
        <v>3.09</v>
      </c>
      <c r="K155" s="106">
        <v>0.69577909946657202</v>
      </c>
      <c r="L155" s="106">
        <v>0.59338604802196904</v>
      </c>
      <c r="M155" s="106">
        <v>0.90986066572442803</v>
      </c>
      <c r="N155" s="106">
        <v>0.62103714605312799</v>
      </c>
      <c r="P155" s="106">
        <v>0.37079605330793264</v>
      </c>
      <c r="Q155" s="106">
        <v>0.3413155361312934</v>
      </c>
      <c r="R155" s="106">
        <v>0.3855363118962522</v>
      </c>
      <c r="S155" s="106">
        <v>0.32657527754297383</v>
      </c>
      <c r="AA155" s="106">
        <v>3375</v>
      </c>
      <c r="AB155" s="106">
        <v>3582.3436123348015</v>
      </c>
    </row>
    <row r="156" spans="1:28" x14ac:dyDescent="0.2">
      <c r="A156" s="14">
        <v>43755</v>
      </c>
      <c r="B156" s="106">
        <v>1251</v>
      </c>
      <c r="C156" s="106">
        <v>1228</v>
      </c>
      <c r="D156" s="106">
        <v>3353</v>
      </c>
      <c r="E156" s="106">
        <v>3364</v>
      </c>
      <c r="F156" s="106">
        <v>0.36504161712247302</v>
      </c>
      <c r="G156" s="106">
        <v>0.355966788218679</v>
      </c>
      <c r="H156" s="106">
        <v>1.46915189219278E-2</v>
      </c>
      <c r="I156" s="106">
        <v>0.61769167313596196</v>
      </c>
      <c r="J156" s="106">
        <v>2.4900000000000002</v>
      </c>
      <c r="K156" s="106">
        <v>0.69698437422549697</v>
      </c>
      <c r="L156" s="106">
        <v>0.70363095333178705</v>
      </c>
      <c r="M156" s="106">
        <v>0.90936536354994202</v>
      </c>
      <c r="N156" s="106">
        <v>0.59533467025447395</v>
      </c>
      <c r="P156" s="106">
        <v>0.37065830714060682</v>
      </c>
      <c r="Q156" s="106">
        <v>0.34127526929675117</v>
      </c>
      <c r="R156" s="106">
        <v>0.3853498260625346</v>
      </c>
      <c r="S156" s="106">
        <v>0.3265837503748234</v>
      </c>
      <c r="AA156" s="106">
        <v>3364</v>
      </c>
      <c r="AB156" s="106">
        <v>3547.6757709251101</v>
      </c>
    </row>
    <row r="157" spans="1:28" x14ac:dyDescent="0.2">
      <c r="A157" s="14">
        <v>43754</v>
      </c>
      <c r="B157" s="106">
        <v>1250</v>
      </c>
      <c r="C157" s="106">
        <v>1245</v>
      </c>
      <c r="D157" s="106">
        <v>3373</v>
      </c>
      <c r="E157" s="106">
        <v>3354</v>
      </c>
      <c r="F157" s="106">
        <v>0.37119856887298702</v>
      </c>
      <c r="G157" s="106">
        <v>0.355881416569785</v>
      </c>
      <c r="H157" s="106">
        <v>1.46571005858475E-2</v>
      </c>
      <c r="I157" s="106">
        <v>1.04503289811569</v>
      </c>
      <c r="J157" s="106">
        <v>4.13</v>
      </c>
      <c r="K157" s="106">
        <v>0.70725797799380297</v>
      </c>
      <c r="L157" s="106">
        <v>0.72284253403857202</v>
      </c>
      <c r="M157" s="106">
        <v>0.90871107897135694</v>
      </c>
      <c r="N157" s="106">
        <v>0.59919420695236703</v>
      </c>
      <c r="P157" s="106">
        <v>0.37053851715563252</v>
      </c>
      <c r="Q157" s="106">
        <v>0.34122431598393749</v>
      </c>
      <c r="R157" s="106">
        <v>0.38519561774147998</v>
      </c>
      <c r="S157" s="106">
        <v>0.32656721539809003</v>
      </c>
      <c r="AA157" s="106">
        <v>3354</v>
      </c>
      <c r="AB157" s="106">
        <v>3596.7885462555064</v>
      </c>
    </row>
    <row r="158" spans="1:28" x14ac:dyDescent="0.2">
      <c r="A158" s="14">
        <v>43753</v>
      </c>
      <c r="B158" s="106">
        <v>1236</v>
      </c>
      <c r="C158" s="106">
        <v>1236</v>
      </c>
      <c r="D158" s="106">
        <v>3341</v>
      </c>
      <c r="E158" s="106">
        <v>3342</v>
      </c>
      <c r="F158" s="106">
        <v>0.369838420107719</v>
      </c>
      <c r="G158" s="106">
        <v>0.355599351905244</v>
      </c>
      <c r="H158" s="106">
        <v>1.4562871210037E-2</v>
      </c>
      <c r="I158" s="106">
        <v>0.97776516712321904</v>
      </c>
      <c r="J158" s="106">
        <v>3.85</v>
      </c>
      <c r="K158" s="106">
        <v>0.72067663172355501</v>
      </c>
      <c r="L158" s="106">
        <v>0.52764855845607805</v>
      </c>
      <c r="M158" s="106">
        <v>0.90815391425297498</v>
      </c>
      <c r="N158" s="106">
        <v>0.55908847717936805</v>
      </c>
      <c r="P158" s="106">
        <v>0.37016222311528102</v>
      </c>
      <c r="Q158" s="106">
        <v>0.34103648069520698</v>
      </c>
      <c r="R158" s="106">
        <v>0.38472509432531798</v>
      </c>
      <c r="S158" s="106">
        <v>0.32647360948517001</v>
      </c>
      <c r="AA158" s="106">
        <v>3342</v>
      </c>
      <c r="AB158" s="106">
        <v>3570.7876651982378</v>
      </c>
    </row>
    <row r="159" spans="1:28" x14ac:dyDescent="0.2">
      <c r="A159" s="14">
        <v>43749</v>
      </c>
      <c r="B159" s="106">
        <v>1222</v>
      </c>
      <c r="C159" s="106">
        <v>1216</v>
      </c>
      <c r="D159" s="106">
        <v>3286</v>
      </c>
      <c r="E159" s="106">
        <v>3329</v>
      </c>
      <c r="F159" s="106">
        <v>0.36527485731450798</v>
      </c>
      <c r="G159" s="106">
        <v>0.35531528304889398</v>
      </c>
      <c r="H159" s="106">
        <v>1.4489958756378001E-2</v>
      </c>
      <c r="I159" s="106">
        <v>0.68734317557876701</v>
      </c>
      <c r="J159" s="106">
        <v>2.73</v>
      </c>
      <c r="K159" s="106">
        <v>0.73543724289722101</v>
      </c>
      <c r="L159" s="106">
        <v>0.42682051162696999</v>
      </c>
      <c r="M159" s="106">
        <v>0.90598563485262196</v>
      </c>
      <c r="N159" s="106">
        <v>0.74900291251253204</v>
      </c>
      <c r="P159" s="106">
        <v>0.36980524180527197</v>
      </c>
      <c r="Q159" s="106">
        <v>0.340825324292516</v>
      </c>
      <c r="R159" s="106">
        <v>0.38429520056165001</v>
      </c>
      <c r="S159" s="106">
        <v>0.32633536553613796</v>
      </c>
      <c r="AA159" s="106">
        <v>3329</v>
      </c>
      <c r="AB159" s="106">
        <v>3513.0079295154183</v>
      </c>
    </row>
    <row r="160" spans="1:28" x14ac:dyDescent="0.2">
      <c r="A160" s="14">
        <v>43748</v>
      </c>
      <c r="B160" s="106">
        <v>1219</v>
      </c>
      <c r="C160" s="106">
        <v>1221</v>
      </c>
      <c r="D160" s="106">
        <v>3255</v>
      </c>
      <c r="E160" s="106">
        <v>3268</v>
      </c>
      <c r="F160" s="106">
        <v>0.373623011015911</v>
      </c>
      <c r="G160" s="106">
        <v>0.35510288466024598</v>
      </c>
      <c r="H160" s="106">
        <v>1.4459131277406599E-2</v>
      </c>
      <c r="I160" s="106">
        <v>1.2808602398266999</v>
      </c>
      <c r="J160" s="106">
        <v>4.96</v>
      </c>
      <c r="K160" s="106">
        <v>0.76492330663561303</v>
      </c>
      <c r="L160" s="106">
        <v>0.322707586628798</v>
      </c>
      <c r="M160" s="106">
        <v>0.90399708154734004</v>
      </c>
      <c r="N160" s="106">
        <v>0.83759975763045003</v>
      </c>
      <c r="P160" s="106">
        <v>0.36956201593765259</v>
      </c>
      <c r="Q160" s="106">
        <v>0.34064375338283936</v>
      </c>
      <c r="R160" s="106">
        <v>0.3840211472150592</v>
      </c>
      <c r="S160" s="106">
        <v>0.32618462210543275</v>
      </c>
      <c r="AA160" s="106">
        <v>3268</v>
      </c>
      <c r="AB160" s="106">
        <v>3527.4528634361232</v>
      </c>
    </row>
    <row r="161" spans="1:28" x14ac:dyDescent="0.2">
      <c r="A161" s="14">
        <v>43747</v>
      </c>
      <c r="B161" s="106">
        <v>1220</v>
      </c>
      <c r="C161" s="106">
        <v>1205</v>
      </c>
      <c r="D161" s="106">
        <v>3261</v>
      </c>
      <c r="E161" s="106">
        <v>3247</v>
      </c>
      <c r="F161" s="106">
        <v>0.37111179550354101</v>
      </c>
      <c r="G161" s="106">
        <v>0.35471077137628398</v>
      </c>
      <c r="H161" s="106">
        <v>1.43499202576134E-2</v>
      </c>
      <c r="I161" s="106">
        <v>1.1429348618544</v>
      </c>
      <c r="J161" s="106">
        <v>4.42</v>
      </c>
      <c r="K161" s="106">
        <v>0.79044782356076804</v>
      </c>
      <c r="L161" s="106">
        <v>0.38461210560345399</v>
      </c>
      <c r="M161" s="106">
        <v>0.90209497610615197</v>
      </c>
      <c r="N161" s="106">
        <v>0.87728055881882205</v>
      </c>
      <c r="P161" s="106">
        <v>0.36906069163389738</v>
      </c>
      <c r="Q161" s="106">
        <v>0.34036085111867059</v>
      </c>
      <c r="R161" s="106">
        <v>0.38341061189151077</v>
      </c>
      <c r="S161" s="106">
        <v>0.3260109308610572</v>
      </c>
      <c r="AA161" s="106">
        <v>3247</v>
      </c>
      <c r="AB161" s="106">
        <v>3481.2290748898677</v>
      </c>
    </row>
    <row r="162" spans="1:28" x14ac:dyDescent="0.2">
      <c r="A162" s="14">
        <v>43746</v>
      </c>
      <c r="B162" s="106">
        <v>1204</v>
      </c>
      <c r="C162" s="106">
        <v>1219</v>
      </c>
      <c r="D162" s="106">
        <v>3256</v>
      </c>
      <c r="E162" s="106">
        <v>3265</v>
      </c>
      <c r="F162" s="106">
        <v>0.37335375191424103</v>
      </c>
      <c r="G162" s="106">
        <v>0.354386670661612</v>
      </c>
      <c r="H162" s="106">
        <v>1.4249985906604999E-2</v>
      </c>
      <c r="I162" s="106">
        <v>1.33102456219539</v>
      </c>
      <c r="J162" s="106">
        <v>5.08</v>
      </c>
      <c r="K162" s="106">
        <v>0.81850144529980295</v>
      </c>
      <c r="L162" s="106">
        <v>0.37836907653358998</v>
      </c>
      <c r="M162" s="106">
        <v>0.90039368037502399</v>
      </c>
      <c r="N162" s="106">
        <v>0.81935027026521801</v>
      </c>
      <c r="P162" s="106">
        <v>0.36863665656821698</v>
      </c>
      <c r="Q162" s="106">
        <v>0.34013668475500702</v>
      </c>
      <c r="R162" s="106">
        <v>0.38288664247482201</v>
      </c>
      <c r="S162" s="106">
        <v>0.32588669884840199</v>
      </c>
      <c r="AA162" s="106">
        <v>3265</v>
      </c>
      <c r="AB162" s="106">
        <v>3521.6748898678416</v>
      </c>
    </row>
    <row r="163" spans="1:28" x14ac:dyDescent="0.2">
      <c r="A163" s="14">
        <v>43745</v>
      </c>
      <c r="B163" s="106">
        <v>1191</v>
      </c>
      <c r="C163" s="106">
        <v>1199</v>
      </c>
      <c r="D163" s="106">
        <v>3277</v>
      </c>
      <c r="E163" s="106">
        <v>3271</v>
      </c>
      <c r="F163" s="106">
        <v>0.36655457046774598</v>
      </c>
      <c r="G163" s="106">
        <v>0.35400684768784701</v>
      </c>
      <c r="H163" s="106">
        <v>1.4118409198347301E-2</v>
      </c>
      <c r="I163" s="106">
        <v>0.88874905122935399</v>
      </c>
      <c r="J163" s="106">
        <v>3.42</v>
      </c>
      <c r="K163" s="106">
        <v>0.83854807011399302</v>
      </c>
      <c r="L163" s="106">
        <v>0.144697908746484</v>
      </c>
      <c r="M163" s="106">
        <v>0.90037868634247598</v>
      </c>
      <c r="N163" s="106">
        <v>0.82725667050442497</v>
      </c>
      <c r="P163" s="106">
        <v>0.3681252568861943</v>
      </c>
      <c r="Q163" s="106">
        <v>0.33988843848949973</v>
      </c>
      <c r="R163" s="106">
        <v>0.38224366608454163</v>
      </c>
      <c r="S163" s="106">
        <v>0.3257700292911524</v>
      </c>
      <c r="AA163" s="106">
        <v>3271</v>
      </c>
      <c r="AB163" s="106">
        <v>3463.895154185022</v>
      </c>
    </row>
    <row r="164" spans="1:28" x14ac:dyDescent="0.2">
      <c r="A164" s="14">
        <v>43742</v>
      </c>
      <c r="B164" s="106">
        <v>1176</v>
      </c>
      <c r="C164" s="106">
        <v>1187</v>
      </c>
      <c r="D164" s="106">
        <v>3249</v>
      </c>
      <c r="E164" s="106">
        <v>3263</v>
      </c>
      <c r="F164" s="106">
        <v>0.36377566656451099</v>
      </c>
      <c r="G164" s="106">
        <v>0.35357536246242699</v>
      </c>
      <c r="H164" s="106">
        <v>1.42224627715999E-2</v>
      </c>
      <c r="I164" s="106">
        <v>0.71719675177863496</v>
      </c>
      <c r="J164" s="106">
        <v>2.8</v>
      </c>
      <c r="K164" s="106">
        <v>0.85808457694051199</v>
      </c>
      <c r="L164" s="106">
        <v>4.4420595007306503E-2</v>
      </c>
      <c r="M164" s="106">
        <v>0.90007091553534002</v>
      </c>
      <c r="N164" s="106">
        <v>0.90167721913017895</v>
      </c>
      <c r="P164" s="106">
        <v>0.36779782523402688</v>
      </c>
      <c r="Q164" s="106">
        <v>0.3393528996908271</v>
      </c>
      <c r="R164" s="106">
        <v>0.38202028800562682</v>
      </c>
      <c r="S164" s="106">
        <v>0.32513043691922716</v>
      </c>
      <c r="AA164" s="106">
        <v>3263</v>
      </c>
      <c r="AB164" s="106">
        <v>3429.2273127753301</v>
      </c>
    </row>
    <row r="165" spans="1:28" x14ac:dyDescent="0.2">
      <c r="A165" s="14">
        <v>43741</v>
      </c>
      <c r="B165" s="106">
        <v>1183</v>
      </c>
      <c r="C165" s="106">
        <v>1190</v>
      </c>
      <c r="D165" s="106">
        <v>3236</v>
      </c>
      <c r="E165" s="106">
        <v>3241</v>
      </c>
      <c r="F165" s="106">
        <v>0.367170626349892</v>
      </c>
      <c r="G165" s="106">
        <v>0.35320232097135501</v>
      </c>
      <c r="H165" s="106">
        <v>1.43166340522764E-2</v>
      </c>
      <c r="I165" s="106">
        <v>0.97566965304357001</v>
      </c>
      <c r="J165" s="106">
        <v>3.8</v>
      </c>
      <c r="K165" s="106">
        <v>0.88152999531385901</v>
      </c>
      <c r="L165" s="106">
        <v>4.4253637958510103E-2</v>
      </c>
      <c r="M165" s="106">
        <v>0.89988045218308399</v>
      </c>
      <c r="N165" s="106">
        <v>0.90353522924776897</v>
      </c>
      <c r="P165" s="106">
        <v>0.36751895502363141</v>
      </c>
      <c r="Q165" s="106">
        <v>0.33888568691907861</v>
      </c>
      <c r="R165" s="106">
        <v>0.38183558907590781</v>
      </c>
      <c r="S165" s="106">
        <v>0.32456905286680221</v>
      </c>
      <c r="AA165" s="106">
        <v>3241</v>
      </c>
      <c r="AB165" s="106">
        <v>3437.8942731277534</v>
      </c>
    </row>
    <row r="166" spans="1:28" x14ac:dyDescent="0.2">
      <c r="A166" s="14">
        <v>43740</v>
      </c>
      <c r="B166" s="106">
        <v>1207</v>
      </c>
      <c r="C166" s="106">
        <v>1205</v>
      </c>
      <c r="D166" s="106">
        <v>3290</v>
      </c>
      <c r="E166" s="106">
        <v>3287</v>
      </c>
      <c r="F166" s="106">
        <v>0.36659567995132297</v>
      </c>
      <c r="G166" s="106">
        <v>0.352824058019722</v>
      </c>
      <c r="H166" s="106">
        <v>1.43173586050641E-2</v>
      </c>
      <c r="I166" s="106">
        <v>0.96188286621040497</v>
      </c>
      <c r="J166" s="106">
        <v>3.76</v>
      </c>
      <c r="K166" s="106">
        <v>0.89603664881526401</v>
      </c>
      <c r="L166" s="106">
        <v>1.1773093911556299E-2</v>
      </c>
      <c r="M166" s="106">
        <v>0.89906834500747301</v>
      </c>
      <c r="N166" s="106">
        <v>0.86976611274328797</v>
      </c>
      <c r="P166" s="106">
        <v>0.36714141662478611</v>
      </c>
      <c r="Q166" s="106">
        <v>0.33850669941465789</v>
      </c>
      <c r="R166" s="106">
        <v>0.38145877522985022</v>
      </c>
      <c r="S166" s="106">
        <v>0.32418934080959377</v>
      </c>
      <c r="AA166" s="106">
        <v>3287</v>
      </c>
      <c r="AB166" s="106">
        <v>3481.2290748898677</v>
      </c>
    </row>
    <row r="167" spans="1:28" x14ac:dyDescent="0.2">
      <c r="A167" s="14">
        <v>43739</v>
      </c>
      <c r="B167" s="106">
        <v>1190</v>
      </c>
      <c r="C167" s="106">
        <v>1225</v>
      </c>
      <c r="D167" s="106">
        <v>3227</v>
      </c>
      <c r="E167" s="106">
        <v>3298</v>
      </c>
      <c r="F167" s="106">
        <v>0.37143723468768902</v>
      </c>
      <c r="G167" s="106">
        <v>0.35248812776919403</v>
      </c>
      <c r="H167" s="106">
        <v>1.42858315989286E-2</v>
      </c>
      <c r="I167" s="106">
        <v>1.3264265917789699</v>
      </c>
      <c r="J167" s="106">
        <v>5.0999999999999996</v>
      </c>
      <c r="K167" s="106">
        <v>0.91233561879999603</v>
      </c>
      <c r="L167" s="106">
        <v>1.1600382960616401E-4</v>
      </c>
      <c r="M167" s="106">
        <v>0.89909419672925694</v>
      </c>
      <c r="N167" s="106">
        <v>0.71241719103189005</v>
      </c>
      <c r="P167" s="106">
        <v>0.36677395936812263</v>
      </c>
      <c r="Q167" s="106">
        <v>0.33820229617026543</v>
      </c>
      <c r="R167" s="106">
        <v>0.38105979096705123</v>
      </c>
      <c r="S167" s="106">
        <v>0.32391646457133683</v>
      </c>
      <c r="AA167" s="106">
        <v>3298</v>
      </c>
      <c r="AB167" s="106">
        <v>3539.0088105726873</v>
      </c>
    </row>
    <row r="168" spans="1:28" x14ac:dyDescent="0.2">
      <c r="A168" s="14">
        <v>43738</v>
      </c>
      <c r="B168" s="106">
        <v>1194</v>
      </c>
      <c r="C168" s="106">
        <v>1181</v>
      </c>
      <c r="D168" s="106">
        <v>3300</v>
      </c>
      <c r="E168" s="106">
        <v>3212</v>
      </c>
      <c r="F168" s="106">
        <v>0.367683686176836</v>
      </c>
      <c r="G168" s="106">
        <v>0.35222226944268697</v>
      </c>
      <c r="H168" s="106">
        <v>1.41152327946743E-2</v>
      </c>
      <c r="I168" s="106">
        <v>1.0953710051443499</v>
      </c>
      <c r="J168" s="106">
        <v>4.21</v>
      </c>
      <c r="K168" s="106">
        <v>0.93692480185777405</v>
      </c>
      <c r="L168" s="106">
        <v>4.0396515161327104E-3</v>
      </c>
      <c r="M168" s="106">
        <v>0.89973337404099896</v>
      </c>
      <c r="N168" s="106">
        <v>0.63906037980947805</v>
      </c>
      <c r="P168" s="106">
        <v>0.36633750223736128</v>
      </c>
      <c r="Q168" s="106">
        <v>0.33810703664801267</v>
      </c>
      <c r="R168" s="106">
        <v>0.38045273503203558</v>
      </c>
      <c r="S168" s="106">
        <v>0.32399180385333837</v>
      </c>
      <c r="AA168" s="106">
        <v>3212</v>
      </c>
      <c r="AB168" s="106">
        <v>3411.8933920704844</v>
      </c>
    </row>
    <row r="169" spans="1:28" x14ac:dyDescent="0.2">
      <c r="A169" s="14">
        <v>43735</v>
      </c>
      <c r="B169" s="106">
        <v>1228</v>
      </c>
      <c r="C169" s="106">
        <v>1204</v>
      </c>
      <c r="D169" s="106">
        <v>3372</v>
      </c>
      <c r="E169" s="106">
        <v>3322</v>
      </c>
      <c r="F169" s="106">
        <v>0.36243226971703701</v>
      </c>
      <c r="G169" s="106">
        <v>0.35204743934128202</v>
      </c>
      <c r="H169" s="106">
        <v>1.4003406960425501E-2</v>
      </c>
      <c r="I169" s="106">
        <v>0.74159312837965696</v>
      </c>
      <c r="J169" s="106">
        <v>2.87</v>
      </c>
      <c r="K169" s="106">
        <v>0.94278575757931504</v>
      </c>
      <c r="L169" s="106">
        <v>1.07399344512872E-2</v>
      </c>
      <c r="M169" s="106">
        <v>0.900128714416491</v>
      </c>
      <c r="N169" s="106">
        <v>0.61273168537314204</v>
      </c>
      <c r="P169" s="106">
        <v>0.36605084630170753</v>
      </c>
      <c r="Q169" s="106">
        <v>0.33804403238085651</v>
      </c>
      <c r="R169" s="106">
        <v>0.38005425326213305</v>
      </c>
      <c r="S169" s="106">
        <v>0.32404062542043099</v>
      </c>
      <c r="AA169" s="106">
        <v>3322</v>
      </c>
      <c r="AB169" s="106">
        <v>3478.3400881057269</v>
      </c>
    </row>
    <row r="170" spans="1:28" x14ac:dyDescent="0.2">
      <c r="A170" s="14">
        <v>43734</v>
      </c>
      <c r="B170" s="106">
        <v>1266</v>
      </c>
      <c r="C170" s="106">
        <v>1246</v>
      </c>
      <c r="D170" s="106">
        <v>3428</v>
      </c>
      <c r="E170" s="106">
        <v>3427</v>
      </c>
      <c r="F170" s="106">
        <v>0.36358330901663199</v>
      </c>
      <c r="G170" s="106">
        <v>0.35188835194915602</v>
      </c>
      <c r="H170" s="106">
        <v>1.39522065069174E-2</v>
      </c>
      <c r="I170" s="106">
        <v>0.83821559419134595</v>
      </c>
      <c r="J170" s="106">
        <v>3.22</v>
      </c>
      <c r="K170" s="106">
        <v>0.94269350949855402</v>
      </c>
      <c r="L170" s="106">
        <v>1.04072488478893E-2</v>
      </c>
      <c r="M170" s="106">
        <v>0.90077517195621204</v>
      </c>
      <c r="N170" s="106">
        <v>0.53481601328325101</v>
      </c>
      <c r="P170" s="106">
        <v>0.36584055845607344</v>
      </c>
      <c r="Q170" s="106">
        <v>0.3379361454422386</v>
      </c>
      <c r="R170" s="106">
        <v>0.3797927649629908</v>
      </c>
      <c r="S170" s="106">
        <v>0.32398393893532124</v>
      </c>
      <c r="AA170" s="106">
        <v>3427</v>
      </c>
      <c r="AB170" s="106">
        <v>3599.6775330396476</v>
      </c>
    </row>
    <row r="171" spans="1:28" x14ac:dyDescent="0.2">
      <c r="A171" s="14">
        <v>43733</v>
      </c>
      <c r="B171" s="106">
        <v>1252</v>
      </c>
      <c r="C171" s="106">
        <v>1252</v>
      </c>
      <c r="D171" s="106">
        <v>3364</v>
      </c>
      <c r="E171" s="106">
        <v>3429</v>
      </c>
      <c r="F171" s="106">
        <v>0.36512102653834899</v>
      </c>
      <c r="G171" s="106">
        <v>0.35169897749358298</v>
      </c>
      <c r="H171" s="106">
        <v>1.38884287377589E-2</v>
      </c>
      <c r="I171" s="106">
        <v>0.96641954955458598</v>
      </c>
      <c r="J171" s="106">
        <v>3.68</v>
      </c>
      <c r="K171" s="106">
        <v>0.94080516366705802</v>
      </c>
      <c r="L171" s="106">
        <v>4.4988285113735302E-3</v>
      </c>
      <c r="M171" s="106">
        <v>0.90110863098763905</v>
      </c>
      <c r="N171" s="106">
        <v>0.56987585868108204</v>
      </c>
      <c r="P171" s="106">
        <v>0.36558740623134189</v>
      </c>
      <c r="Q171" s="106">
        <v>0.33781054875582406</v>
      </c>
      <c r="R171" s="106">
        <v>0.37947583496910076</v>
      </c>
      <c r="S171" s="106">
        <v>0.3239221200180652</v>
      </c>
      <c r="AA171" s="106">
        <v>3429</v>
      </c>
      <c r="AB171" s="106">
        <v>3617.0114537444933</v>
      </c>
    </row>
    <row r="172" spans="1:28" x14ac:dyDescent="0.2">
      <c r="A172" s="14">
        <v>43732</v>
      </c>
      <c r="B172" s="106">
        <v>1232</v>
      </c>
      <c r="C172" s="106">
        <v>1259</v>
      </c>
      <c r="D172" s="106">
        <v>3394</v>
      </c>
      <c r="E172" s="106">
        <v>3389</v>
      </c>
      <c r="F172" s="106">
        <v>0.37149601652404801</v>
      </c>
      <c r="G172" s="106">
        <v>0.35149033826762199</v>
      </c>
      <c r="H172" s="106">
        <v>1.3802498510265999E-2</v>
      </c>
      <c r="I172" s="15">
        <v>1.4494244097578299</v>
      </c>
      <c r="J172" s="106">
        <v>5.39</v>
      </c>
      <c r="K172" s="106">
        <v>0.94264417914514798</v>
      </c>
      <c r="L172" s="106">
        <v>1.29569044215467E-2</v>
      </c>
      <c r="M172" s="106">
        <v>0.90185416230031501</v>
      </c>
      <c r="N172" s="106">
        <v>0.55944486419008399</v>
      </c>
      <c r="P172" s="106">
        <v>0.36529283677788799</v>
      </c>
      <c r="Q172" s="106">
        <v>0.337687839757356</v>
      </c>
      <c r="R172" s="106">
        <v>0.37909533528815398</v>
      </c>
      <c r="S172" s="106">
        <v>0.32388534124709001</v>
      </c>
      <c r="AA172" s="106">
        <v>3389</v>
      </c>
      <c r="AB172" s="106">
        <v>3637.2343612334803</v>
      </c>
    </row>
    <row r="173" spans="1:28" x14ac:dyDescent="0.2">
      <c r="A173" s="14">
        <v>43728</v>
      </c>
      <c r="B173" s="106">
        <v>1238</v>
      </c>
      <c r="C173" s="106">
        <v>1229</v>
      </c>
      <c r="D173" s="106">
        <v>3401</v>
      </c>
      <c r="E173" s="106">
        <v>3379</v>
      </c>
      <c r="F173" s="106">
        <v>0.36371707605800502</v>
      </c>
      <c r="G173" s="106">
        <v>0.35133136792811698</v>
      </c>
      <c r="H173" s="106">
        <v>1.36388578074308E-2</v>
      </c>
      <c r="I173" s="15">
        <v>0.90811916252549296</v>
      </c>
      <c r="J173" s="106">
        <v>3.41</v>
      </c>
      <c r="K173" s="106">
        <v>0.93914554920184801</v>
      </c>
      <c r="L173" s="106">
        <v>2.7833421668951901E-2</v>
      </c>
      <c r="M173" s="106">
        <v>0.90187296592425203</v>
      </c>
      <c r="N173" s="106">
        <v>0.63038298150352201</v>
      </c>
      <c r="P173" s="106">
        <v>0.36497022573554777</v>
      </c>
      <c r="Q173" s="106">
        <v>0.33769251012068618</v>
      </c>
      <c r="R173" s="106">
        <v>0.37860908354297856</v>
      </c>
      <c r="S173" s="106">
        <v>0.32405365231325539</v>
      </c>
      <c r="AA173" s="106">
        <v>3379</v>
      </c>
      <c r="AB173" s="106">
        <v>3550.5647577092509</v>
      </c>
    </row>
    <row r="174" spans="1:28" x14ac:dyDescent="0.2">
      <c r="A174" s="14">
        <v>43727</v>
      </c>
      <c r="B174" s="106">
        <v>1208</v>
      </c>
      <c r="C174" s="106">
        <v>1243</v>
      </c>
      <c r="D174" s="106">
        <v>3431</v>
      </c>
      <c r="E174" s="106">
        <v>3407</v>
      </c>
      <c r="F174" s="106">
        <v>0.36483710008805398</v>
      </c>
      <c r="G174" s="106">
        <v>0.35128607737664302</v>
      </c>
      <c r="H174" s="106">
        <v>1.36032467634767E-2</v>
      </c>
      <c r="I174" s="106">
        <v>0.99616091268691398</v>
      </c>
      <c r="J174" s="106">
        <v>3.71</v>
      </c>
      <c r="K174" s="106">
        <v>0.93328549204253397</v>
      </c>
      <c r="L174" s="106">
        <v>0.12949030041092299</v>
      </c>
      <c r="M174" s="106">
        <v>0.90187983802420302</v>
      </c>
      <c r="N174" s="106">
        <v>0.63642791525526798</v>
      </c>
      <c r="P174" s="106">
        <v>0.36488932414011971</v>
      </c>
      <c r="Q174" s="106">
        <v>0.33768283061316634</v>
      </c>
      <c r="R174" s="106">
        <v>0.37849257090359645</v>
      </c>
      <c r="S174" s="106">
        <v>0.3240795838496896</v>
      </c>
      <c r="AA174" s="106">
        <v>3407</v>
      </c>
      <c r="AB174" s="106">
        <v>3591.0105726872248</v>
      </c>
    </row>
    <row r="175" spans="1:28" x14ac:dyDescent="0.2">
      <c r="A175" s="14">
        <v>43726</v>
      </c>
      <c r="B175" s="106">
        <v>1235</v>
      </c>
      <c r="C175" s="106">
        <v>1203</v>
      </c>
      <c r="D175" s="106">
        <v>3411</v>
      </c>
      <c r="E175" s="106">
        <v>3398</v>
      </c>
      <c r="F175" s="106">
        <v>0.35403178340200098</v>
      </c>
      <c r="G175" s="106">
        <v>0.35102117203118399</v>
      </c>
      <c r="H175" s="106">
        <v>1.35300326723391E-2</v>
      </c>
      <c r="I175" s="106">
        <v>0.222513237308818</v>
      </c>
      <c r="J175" s="106">
        <v>0.85</v>
      </c>
      <c r="K175" s="106">
        <v>0.92444442242711999</v>
      </c>
      <c r="L175" s="106">
        <v>0.18531359853721199</v>
      </c>
      <c r="M175" s="106">
        <v>0.90201573687189396</v>
      </c>
      <c r="N175" s="106">
        <v>0.55640092033907296</v>
      </c>
      <c r="P175" s="106">
        <v>0.36455120470352309</v>
      </c>
      <c r="Q175" s="106">
        <v>0.33749113935884489</v>
      </c>
      <c r="R175" s="106">
        <v>0.37808123737586219</v>
      </c>
      <c r="S175" s="106">
        <v>0.3239611066865058</v>
      </c>
      <c r="AA175" s="106">
        <v>3398</v>
      </c>
      <c r="AB175" s="106">
        <v>3475.4511013215856</v>
      </c>
    </row>
    <row r="176" spans="1:28" x14ac:dyDescent="0.2">
      <c r="A176" s="14">
        <v>43725</v>
      </c>
      <c r="B176" s="106">
        <v>1242</v>
      </c>
      <c r="C176" s="106">
        <v>1246</v>
      </c>
      <c r="D176" s="106">
        <v>3390</v>
      </c>
      <c r="E176" s="106">
        <v>3390</v>
      </c>
      <c r="F176" s="106">
        <v>0.36755162241887901</v>
      </c>
      <c r="G176" s="106">
        <v>0.35089104027319601</v>
      </c>
      <c r="H176" s="106">
        <v>1.3547374953189299E-2</v>
      </c>
      <c r="I176" s="106">
        <v>1.2298015079120499</v>
      </c>
      <c r="J176" s="106">
        <v>4.53</v>
      </c>
      <c r="K176" s="106">
        <v>0.91111680109390103</v>
      </c>
      <c r="L176" s="106">
        <v>0.79863403653526699</v>
      </c>
      <c r="M176" s="106">
        <v>0.90234739568498301</v>
      </c>
      <c r="N176" s="106">
        <v>0.54354281066138599</v>
      </c>
      <c r="P176" s="106">
        <v>0.36443841522638531</v>
      </c>
      <c r="Q176" s="106">
        <v>0.3373436653200067</v>
      </c>
      <c r="R176" s="106">
        <v>0.37798579017957462</v>
      </c>
      <c r="S176" s="106">
        <v>0.3237962903668174</v>
      </c>
      <c r="AA176" s="106">
        <v>3390</v>
      </c>
      <c r="AB176" s="106">
        <v>3599.6775330396476</v>
      </c>
    </row>
    <row r="177" spans="1:28" x14ac:dyDescent="0.2">
      <c r="A177" s="14">
        <v>43721</v>
      </c>
      <c r="B177" s="106">
        <v>1244</v>
      </c>
      <c r="C177" s="106">
        <v>1241</v>
      </c>
      <c r="D177" s="106">
        <v>3446</v>
      </c>
      <c r="E177" s="106">
        <v>3455</v>
      </c>
      <c r="F177" s="106">
        <v>0.359189580318379</v>
      </c>
      <c r="G177" s="106">
        <v>0.35058539010537199</v>
      </c>
      <c r="H177" s="106">
        <v>1.34260931965067E-2</v>
      </c>
      <c r="I177" s="106">
        <v>0.64085583848365602</v>
      </c>
      <c r="J177" s="106">
        <v>2.4</v>
      </c>
      <c r="K177" s="106">
        <v>0.87574564887411099</v>
      </c>
      <c r="L177" s="106">
        <v>0.86778010475916001</v>
      </c>
      <c r="M177" s="106">
        <v>0.90223412166069805</v>
      </c>
      <c r="N177" s="106">
        <v>0.59360157170913896</v>
      </c>
      <c r="P177" s="106">
        <v>0.36401148330187871</v>
      </c>
      <c r="Q177" s="106">
        <v>0.33715929690886526</v>
      </c>
      <c r="R177" s="106">
        <v>0.37743757649838539</v>
      </c>
      <c r="S177" s="106">
        <v>0.32373320371235859</v>
      </c>
      <c r="AA177" s="106">
        <v>3455</v>
      </c>
      <c r="AB177" s="106">
        <v>3585.2325991189427</v>
      </c>
    </row>
    <row r="178" spans="1:28" x14ac:dyDescent="0.2">
      <c r="A178" s="14">
        <v>43720</v>
      </c>
      <c r="B178" s="106">
        <v>1248</v>
      </c>
      <c r="C178" s="106">
        <v>1233</v>
      </c>
      <c r="D178" s="106">
        <v>3449</v>
      </c>
      <c r="E178" s="106">
        <v>3446</v>
      </c>
      <c r="F178" s="106">
        <v>0.35780615206035898</v>
      </c>
      <c r="G178" s="106">
        <v>0.35038446498746001</v>
      </c>
      <c r="H178" s="106">
        <v>1.34085729843894E-2</v>
      </c>
      <c r="I178" s="106">
        <v>0.55350312680848701</v>
      </c>
      <c r="J178" s="106">
        <v>2.0699999999999998</v>
      </c>
      <c r="K178" s="106">
        <v>0.86542851809755394</v>
      </c>
      <c r="L178" s="106">
        <v>0.75302924443098096</v>
      </c>
      <c r="M178" s="106">
        <v>0.90214998004177005</v>
      </c>
      <c r="N178" s="106">
        <v>0.59821863722240498</v>
      </c>
      <c r="P178" s="106">
        <v>0.36379303797184942</v>
      </c>
      <c r="Q178" s="106">
        <v>0.3369758920030706</v>
      </c>
      <c r="R178" s="106">
        <v>0.37720161095623883</v>
      </c>
      <c r="S178" s="106">
        <v>0.32356731901868119</v>
      </c>
      <c r="AA178" s="106">
        <v>3446</v>
      </c>
      <c r="AB178" s="106">
        <v>3562.120704845815</v>
      </c>
    </row>
    <row r="179" spans="1:28" x14ac:dyDescent="0.2">
      <c r="A179" s="14">
        <v>43719</v>
      </c>
      <c r="B179" s="106">
        <v>1205</v>
      </c>
      <c r="C179" s="106">
        <v>1228</v>
      </c>
      <c r="D179" s="106">
        <v>3412</v>
      </c>
      <c r="E179" s="106">
        <v>3402</v>
      </c>
      <c r="F179" s="106">
        <v>0.36096413874191602</v>
      </c>
      <c r="G179" s="106">
        <v>0.35019633656333499</v>
      </c>
      <c r="H179" s="106">
        <v>1.34021042894116E-2</v>
      </c>
      <c r="I179" s="106">
        <v>0.80344115715380304</v>
      </c>
      <c r="J179" s="106">
        <v>2.98</v>
      </c>
      <c r="K179" s="106">
        <v>0.86539880403470004</v>
      </c>
      <c r="L179" s="106">
        <v>0.640111866082267</v>
      </c>
      <c r="M179" s="106">
        <v>0.902064827631609</v>
      </c>
      <c r="N179" s="106">
        <v>0.50673392407776796</v>
      </c>
      <c r="P179" s="106">
        <v>0.36359844085274656</v>
      </c>
      <c r="Q179" s="106">
        <v>0.33679423227392341</v>
      </c>
      <c r="R179" s="106">
        <v>0.37700054514215819</v>
      </c>
      <c r="S179" s="106">
        <v>0.32339212798451178</v>
      </c>
      <c r="AA179" s="106">
        <v>3402</v>
      </c>
      <c r="AB179" s="106">
        <v>3547.6757709251101</v>
      </c>
    </row>
    <row r="180" spans="1:28" x14ac:dyDescent="0.2">
      <c r="A180" s="14">
        <v>43718</v>
      </c>
      <c r="B180" s="106">
        <v>1153</v>
      </c>
      <c r="C180" s="106">
        <v>1187</v>
      </c>
      <c r="D180" s="106">
        <v>3344</v>
      </c>
      <c r="E180" s="106">
        <v>3408</v>
      </c>
      <c r="F180" s="106">
        <v>0.34829812206572702</v>
      </c>
      <c r="G180" s="106">
        <v>0.34986153926993202</v>
      </c>
      <c r="H180" s="106">
        <v>1.34425049816344E-2</v>
      </c>
      <c r="I180" s="106">
        <v>-0.116304007797726</v>
      </c>
      <c r="J180" s="106">
        <v>-0.45</v>
      </c>
      <c r="K180" s="106">
        <v>0.86588441106659197</v>
      </c>
      <c r="L180" s="106">
        <v>0.61619765058406195</v>
      </c>
      <c r="M180" s="106">
        <v>0.90174397408823204</v>
      </c>
      <c r="N180" s="106">
        <v>0.49722752253984598</v>
      </c>
      <c r="P180" s="106">
        <v>0.36330404425156643</v>
      </c>
      <c r="Q180" s="106">
        <v>0.33641903428829761</v>
      </c>
      <c r="R180" s="106">
        <v>0.37674654923320083</v>
      </c>
      <c r="S180" s="106">
        <v>0.32297652930666321</v>
      </c>
      <c r="AA180" s="106">
        <v>3408</v>
      </c>
      <c r="AB180" s="106">
        <v>3429.2273127753301</v>
      </c>
    </row>
    <row r="181" spans="1:28" x14ac:dyDescent="0.2">
      <c r="A181" s="14">
        <v>43717</v>
      </c>
      <c r="B181" s="106">
        <v>1132</v>
      </c>
      <c r="C181" s="106">
        <v>1153</v>
      </c>
      <c r="D181" s="106">
        <v>3323</v>
      </c>
      <c r="E181" s="106">
        <v>3344</v>
      </c>
      <c r="F181" s="106">
        <v>0.34479665071770299</v>
      </c>
      <c r="G181" s="106">
        <v>0.34970962332606598</v>
      </c>
      <c r="H181" s="106">
        <v>1.35234522877038E-2</v>
      </c>
      <c r="I181" s="106">
        <v>-0.36329278233411899</v>
      </c>
      <c r="J181" s="106">
        <v>-1.42</v>
      </c>
      <c r="K181" s="106">
        <v>0.86387567386687303</v>
      </c>
      <c r="L181" s="106">
        <v>0.64920232422141</v>
      </c>
      <c r="M181" s="106">
        <v>0.90122324152856803</v>
      </c>
      <c r="N181" s="106">
        <v>0.48689117382583202</v>
      </c>
      <c r="P181" s="106">
        <v>0.36323307561376977</v>
      </c>
      <c r="Q181" s="106">
        <v>0.33618617103836218</v>
      </c>
      <c r="R181" s="106">
        <v>0.37675652790147357</v>
      </c>
      <c r="S181" s="106">
        <v>0.32266271875065838</v>
      </c>
      <c r="AA181" s="106">
        <v>3344</v>
      </c>
      <c r="AB181" s="106">
        <v>3331.0017621145375</v>
      </c>
    </row>
    <row r="182" spans="1:28" x14ac:dyDescent="0.2">
      <c r="A182" s="14">
        <v>43714</v>
      </c>
      <c r="B182" s="106">
        <v>1140</v>
      </c>
      <c r="C182" s="106">
        <v>1128</v>
      </c>
      <c r="D182" s="106">
        <v>3325</v>
      </c>
      <c r="E182" s="106">
        <v>3306</v>
      </c>
      <c r="F182" s="106">
        <v>0.34119782214156003</v>
      </c>
      <c r="G182" s="106">
        <v>0.34961810767151302</v>
      </c>
      <c r="H182" s="106">
        <v>1.3579497343347499E-2</v>
      </c>
      <c r="I182" s="106">
        <v>-0.62007343254705904</v>
      </c>
      <c r="J182" s="106">
        <v>-2.4700000000000002</v>
      </c>
      <c r="K182" s="106">
        <v>0.86094743482976699</v>
      </c>
      <c r="L182" s="106">
        <v>0.63530751717211198</v>
      </c>
      <c r="M182" s="106">
        <v>0.90050791283184495</v>
      </c>
      <c r="N182" s="106">
        <v>0.49120075825741899</v>
      </c>
      <c r="P182" s="106">
        <v>0.36319760501486054</v>
      </c>
      <c r="Q182" s="106">
        <v>0.33603861032816551</v>
      </c>
      <c r="R182" s="106">
        <v>0.37677710235820805</v>
      </c>
      <c r="S182" s="106">
        <v>0.322459112984818</v>
      </c>
      <c r="AA182" s="106">
        <v>3306</v>
      </c>
      <c r="AB182" s="106">
        <v>3258.7770925110131</v>
      </c>
    </row>
    <row r="183" spans="1:28" x14ac:dyDescent="0.2">
      <c r="A183" s="14">
        <v>43713</v>
      </c>
      <c r="B183" s="106">
        <v>1126</v>
      </c>
      <c r="C183" s="106">
        <v>1143</v>
      </c>
      <c r="D183" s="106">
        <v>3282</v>
      </c>
      <c r="E183" s="106">
        <v>3315</v>
      </c>
      <c r="F183" s="106">
        <v>0.34479638009049701</v>
      </c>
      <c r="G183" s="106">
        <v>0.349485587911889</v>
      </c>
      <c r="H183" s="106">
        <v>1.3708902455773201E-2</v>
      </c>
      <c r="I183" s="106">
        <v>-0.342055670504614</v>
      </c>
      <c r="J183" s="106">
        <v>-1.36</v>
      </c>
      <c r="K183" s="106">
        <v>0.857678170105453</v>
      </c>
      <c r="L183" s="106">
        <v>0.68962836618260903</v>
      </c>
      <c r="M183" s="106">
        <v>0.89986741842117701</v>
      </c>
      <c r="N183" s="106">
        <v>0.49401369129640199</v>
      </c>
      <c r="P183" s="106">
        <v>0.36319449036766221</v>
      </c>
      <c r="Q183" s="106">
        <v>0.33577668545611578</v>
      </c>
      <c r="R183" s="106">
        <v>0.37690339282343538</v>
      </c>
      <c r="S183" s="106">
        <v>0.32206778300034261</v>
      </c>
      <c r="AA183" s="106">
        <v>3315</v>
      </c>
      <c r="AB183" s="106">
        <v>3302.1118942731277</v>
      </c>
    </row>
    <row r="184" spans="1:28" x14ac:dyDescent="0.2">
      <c r="A184" s="14">
        <v>43712</v>
      </c>
      <c r="B184" s="106">
        <v>1113</v>
      </c>
      <c r="C184" s="106">
        <v>1111</v>
      </c>
      <c r="D184" s="106">
        <v>3320</v>
      </c>
      <c r="E184" s="106">
        <v>3304</v>
      </c>
      <c r="F184" s="106">
        <v>0.33625907990314702</v>
      </c>
      <c r="G184" s="106">
        <v>0.34923750035770001</v>
      </c>
      <c r="H184" s="106">
        <v>1.39576210328666E-2</v>
      </c>
      <c r="I184" s="106">
        <v>-0.92984473672065504</v>
      </c>
      <c r="J184" s="106">
        <v>-3.86</v>
      </c>
      <c r="K184" s="106">
        <v>0.855687702561159</v>
      </c>
      <c r="L184" s="106">
        <v>0.53384089246116695</v>
      </c>
      <c r="M184" s="106">
        <v>0.89908731950749599</v>
      </c>
      <c r="N184" s="106">
        <v>0.49495022755859303</v>
      </c>
      <c r="P184" s="106">
        <v>0.36319512139056659</v>
      </c>
      <c r="Q184" s="106">
        <v>0.33527987932483344</v>
      </c>
      <c r="R184" s="106">
        <v>0.37715274242343322</v>
      </c>
      <c r="S184" s="106">
        <v>0.32132225829196681</v>
      </c>
      <c r="AA184" s="106">
        <v>3304</v>
      </c>
      <c r="AB184" s="106">
        <v>3209.6643171806168</v>
      </c>
    </row>
    <row r="185" spans="1:28" x14ac:dyDescent="0.2">
      <c r="A185" s="14">
        <v>43711</v>
      </c>
      <c r="B185" s="106">
        <v>1100</v>
      </c>
      <c r="C185" s="106">
        <v>1115</v>
      </c>
      <c r="D185" s="106">
        <v>3315</v>
      </c>
      <c r="E185" s="106">
        <v>3332</v>
      </c>
      <c r="F185" s="106">
        <v>0.334633853541416</v>
      </c>
      <c r="G185" s="106">
        <v>0.34907706426584001</v>
      </c>
      <c r="H185" s="106">
        <v>1.4173367268855999E-2</v>
      </c>
      <c r="I185" s="106">
        <v>-1.01903876830743</v>
      </c>
      <c r="J185" s="106">
        <v>-4.32</v>
      </c>
      <c r="K185" s="106">
        <v>0.85088065168106697</v>
      </c>
      <c r="L185" s="106">
        <v>0.57653846195644198</v>
      </c>
      <c r="M185" s="106">
        <v>0.89847867004309701</v>
      </c>
      <c r="N185" s="106">
        <v>0.49042221166267302</v>
      </c>
      <c r="P185" s="106">
        <v>0.36325043153469599</v>
      </c>
      <c r="Q185" s="106">
        <v>0.33490369699698402</v>
      </c>
      <c r="R185" s="106">
        <v>0.37742379880355204</v>
      </c>
      <c r="S185" s="106">
        <v>0.32073032972812798</v>
      </c>
      <c r="AA185" s="106">
        <v>3332</v>
      </c>
      <c r="AB185" s="106">
        <v>3221.2202643171804</v>
      </c>
    </row>
    <row r="186" spans="1:28" x14ac:dyDescent="0.2">
      <c r="A186" s="14">
        <v>43710</v>
      </c>
      <c r="B186" s="106">
        <v>1115</v>
      </c>
      <c r="C186" s="106">
        <v>1099</v>
      </c>
      <c r="D186" s="106">
        <v>3303</v>
      </c>
      <c r="E186" s="106">
        <v>3313</v>
      </c>
      <c r="F186" s="106">
        <v>0.33172351343193401</v>
      </c>
      <c r="G186" s="106">
        <v>0.348954464097325</v>
      </c>
      <c r="H186" s="106">
        <v>1.43365999865029E-2</v>
      </c>
      <c r="I186" s="106">
        <v>-1.20188543180476</v>
      </c>
      <c r="J186" s="106">
        <v>-5.19</v>
      </c>
      <c r="K186" s="106">
        <v>0.84730741202349602</v>
      </c>
      <c r="L186" s="106">
        <v>0.45555442989781503</v>
      </c>
      <c r="M186" s="106">
        <v>0.89773297733297697</v>
      </c>
      <c r="N186" s="106">
        <v>0.49500018883350999</v>
      </c>
      <c r="P186" s="106">
        <v>0.36329106408382789</v>
      </c>
      <c r="Q186" s="106">
        <v>0.33461786411082212</v>
      </c>
      <c r="R186" s="106">
        <v>0.37762766407033083</v>
      </c>
      <c r="S186" s="106">
        <v>0.32028126412431918</v>
      </c>
      <c r="AA186" s="106">
        <v>3313</v>
      </c>
      <c r="AB186" s="106">
        <v>3174.9964757709249</v>
      </c>
    </row>
    <row r="187" spans="1:28" x14ac:dyDescent="0.2">
      <c r="A187" s="14">
        <v>43707</v>
      </c>
      <c r="B187" s="106">
        <v>1105</v>
      </c>
      <c r="C187" s="106">
        <v>1115</v>
      </c>
      <c r="D187" s="106">
        <v>3308</v>
      </c>
      <c r="E187" s="106">
        <v>3319</v>
      </c>
      <c r="F187" s="106">
        <v>0.33594456161494402</v>
      </c>
      <c r="G187" s="106">
        <v>0.34887489025775698</v>
      </c>
      <c r="H187" s="106">
        <v>1.4448146340638301E-2</v>
      </c>
      <c r="I187" s="106">
        <v>-0.89494723668767096</v>
      </c>
      <c r="J187" s="106">
        <v>-3.85</v>
      </c>
      <c r="K187" s="106">
        <v>0.84347748432826997</v>
      </c>
      <c r="L187" s="106">
        <v>0.45094897101717701</v>
      </c>
      <c r="M187" s="106">
        <v>0.89694714342035098</v>
      </c>
      <c r="N187" s="106">
        <v>0.49624695101004901</v>
      </c>
      <c r="P187" s="106">
        <v>0.36332303659839527</v>
      </c>
      <c r="Q187" s="106">
        <v>0.33442674391711869</v>
      </c>
      <c r="R187" s="106">
        <v>0.37777118293903356</v>
      </c>
      <c r="S187" s="106">
        <v>0.31997859757648039</v>
      </c>
      <c r="AA187" s="106">
        <v>3319</v>
      </c>
      <c r="AB187" s="106">
        <v>3221.2202643171804</v>
      </c>
    </row>
    <row r="188" spans="1:28" x14ac:dyDescent="0.2">
      <c r="A188" s="14">
        <v>43706</v>
      </c>
      <c r="B188" s="106">
        <v>1101</v>
      </c>
      <c r="C188" s="106">
        <v>1098</v>
      </c>
      <c r="D188" s="106">
        <v>3266</v>
      </c>
      <c r="E188" s="106">
        <v>3303</v>
      </c>
      <c r="F188" s="106">
        <v>0.33242506811989098</v>
      </c>
      <c r="G188" s="106">
        <v>0.34872589100189499</v>
      </c>
      <c r="H188" s="106">
        <v>1.46371106767172E-2</v>
      </c>
      <c r="I188" s="106">
        <v>-1.11366397658889</v>
      </c>
      <c r="J188" s="106">
        <v>-4.9000000000000004</v>
      </c>
      <c r="K188" s="106">
        <v>0.83645994485789399</v>
      </c>
      <c r="L188" s="106">
        <v>0.53035394481823805</v>
      </c>
      <c r="M188" s="106">
        <v>0.89598364286204202</v>
      </c>
      <c r="N188" s="106">
        <v>0.50248414848396405</v>
      </c>
      <c r="P188" s="106">
        <v>0.36336300167861219</v>
      </c>
      <c r="Q188" s="106">
        <v>0.3340887803251778</v>
      </c>
      <c r="R188" s="106">
        <v>0.37800011235532938</v>
      </c>
      <c r="S188" s="106">
        <v>0.31945166964846061</v>
      </c>
      <c r="AA188" s="106">
        <v>3303</v>
      </c>
      <c r="AB188" s="106">
        <v>3172.1074889867841</v>
      </c>
    </row>
    <row r="189" spans="1:28" x14ac:dyDescent="0.2">
      <c r="A189" s="14">
        <v>43705</v>
      </c>
      <c r="B189" s="106">
        <v>1093</v>
      </c>
      <c r="C189" s="106">
        <v>1091</v>
      </c>
      <c r="D189" s="106">
        <v>3275</v>
      </c>
      <c r="E189" s="106">
        <v>3266</v>
      </c>
      <c r="F189" s="106">
        <v>0.33404776484996901</v>
      </c>
      <c r="G189" s="106">
        <v>0.34916549544042402</v>
      </c>
      <c r="H189" s="106">
        <v>1.46360456885373E-2</v>
      </c>
      <c r="I189" s="106">
        <v>-1.0329108635056199</v>
      </c>
      <c r="J189" s="106">
        <v>-4.53</v>
      </c>
      <c r="K189" s="106">
        <v>0.82554818560897403</v>
      </c>
      <c r="L189" s="106">
        <v>0.55047536392658003</v>
      </c>
      <c r="M189" s="106">
        <v>0.89479628571736503</v>
      </c>
      <c r="N189" s="106">
        <v>0.52084011517985995</v>
      </c>
      <c r="P189" s="106">
        <v>0.36380154112896135</v>
      </c>
      <c r="Q189" s="106">
        <v>0.3345294497518867</v>
      </c>
      <c r="R189" s="106">
        <v>0.37843758681749862</v>
      </c>
      <c r="S189" s="106">
        <v>0.31989340406334943</v>
      </c>
      <c r="AA189" s="106">
        <v>3266</v>
      </c>
      <c r="AB189" s="106">
        <v>3151.8845814977972</v>
      </c>
    </row>
    <row r="190" spans="1:28" x14ac:dyDescent="0.2">
      <c r="A190" s="14">
        <v>43704</v>
      </c>
      <c r="B190" s="106">
        <v>1088</v>
      </c>
      <c r="C190" s="106">
        <v>1093</v>
      </c>
      <c r="D190" s="106">
        <v>3266</v>
      </c>
      <c r="E190" s="106">
        <v>3275</v>
      </c>
      <c r="F190" s="106">
        <v>0.33374045801526703</v>
      </c>
      <c r="G190" s="106">
        <v>0.34952603167225099</v>
      </c>
      <c r="H190" s="106">
        <v>1.45921844103371E-2</v>
      </c>
      <c r="I190" s="106">
        <v>-1.08178276898707</v>
      </c>
      <c r="J190" s="106">
        <v>-4.7300000000000004</v>
      </c>
      <c r="K190" s="106">
        <v>0.81086159417353798</v>
      </c>
      <c r="L190" s="106">
        <v>0.59589136613461002</v>
      </c>
      <c r="M190" s="106">
        <v>0.89351346470159199</v>
      </c>
      <c r="N190" s="106">
        <v>0.52699131327543103</v>
      </c>
      <c r="P190" s="106">
        <v>0.3641182160825881</v>
      </c>
      <c r="Q190" s="106">
        <v>0.33493384726191389</v>
      </c>
      <c r="R190" s="106">
        <v>0.3787104004929252</v>
      </c>
      <c r="S190" s="106">
        <v>0.32034166285157678</v>
      </c>
      <c r="AA190" s="106">
        <v>3275</v>
      </c>
      <c r="AB190" s="106">
        <v>3157.6625550660792</v>
      </c>
    </row>
    <row r="191" spans="1:28" x14ac:dyDescent="0.2">
      <c r="A191" s="14">
        <v>43703</v>
      </c>
      <c r="B191" s="106">
        <v>1077</v>
      </c>
      <c r="C191" s="106">
        <v>1076</v>
      </c>
      <c r="D191" s="106">
        <v>3250</v>
      </c>
      <c r="E191" s="106">
        <v>3267</v>
      </c>
      <c r="F191" s="106">
        <v>0.32935414753596498</v>
      </c>
      <c r="G191" s="106">
        <v>0.34994077399898199</v>
      </c>
      <c r="H191" s="106">
        <v>1.45796702086094E-2</v>
      </c>
      <c r="I191" s="106">
        <v>-1.4120090625136701</v>
      </c>
      <c r="J191" s="106">
        <v>-6.25</v>
      </c>
      <c r="K191" s="106">
        <v>0.77687774428867196</v>
      </c>
      <c r="L191" s="106">
        <v>0.83805658496320901</v>
      </c>
      <c r="M191" s="106">
        <v>0.89212114523726604</v>
      </c>
      <c r="N191" s="106">
        <v>0.51896113477984596</v>
      </c>
      <c r="P191" s="106">
        <v>0.36452044420759139</v>
      </c>
      <c r="Q191" s="106">
        <v>0.33536110379037259</v>
      </c>
      <c r="R191" s="106">
        <v>0.37910011441620078</v>
      </c>
      <c r="S191" s="106">
        <v>0.3207814335817632</v>
      </c>
      <c r="AA191" s="106">
        <v>3267</v>
      </c>
      <c r="AB191" s="106">
        <v>3108.5497797356829</v>
      </c>
    </row>
    <row r="192" spans="1:28" x14ac:dyDescent="0.2">
      <c r="A192" s="14">
        <v>43700</v>
      </c>
      <c r="B192" s="106">
        <v>1118</v>
      </c>
      <c r="C192" s="106">
        <v>1110</v>
      </c>
      <c r="D192" s="106">
        <v>3265</v>
      </c>
      <c r="E192" s="106">
        <v>3287</v>
      </c>
      <c r="F192" s="106">
        <v>0.33769394584727702</v>
      </c>
      <c r="G192" s="106">
        <v>0.35046068842080202</v>
      </c>
      <c r="H192" s="106">
        <v>1.45314565631784E-2</v>
      </c>
      <c r="I192" s="106">
        <v>-0.87855904313650102</v>
      </c>
      <c r="J192" s="106">
        <v>-3.78</v>
      </c>
      <c r="K192" s="106">
        <v>0.75032703596077299</v>
      </c>
      <c r="L192" s="106">
        <v>0.82020374025899501</v>
      </c>
      <c r="M192" s="106">
        <v>0.89112594883421703</v>
      </c>
      <c r="N192" s="106">
        <v>0.47858722596076703</v>
      </c>
      <c r="P192" s="106">
        <v>0.36499214498398042</v>
      </c>
      <c r="Q192" s="106">
        <v>0.33592923185762363</v>
      </c>
      <c r="R192" s="106">
        <v>0.37952360154715881</v>
      </c>
      <c r="S192" s="106">
        <v>0.32139777529444524</v>
      </c>
      <c r="AA192" s="106">
        <v>3287</v>
      </c>
      <c r="AB192" s="106">
        <v>3206.7753303964755</v>
      </c>
    </row>
    <row r="193" spans="1:28" x14ac:dyDescent="0.2">
      <c r="A193" s="14">
        <v>43699</v>
      </c>
      <c r="B193" s="106">
        <v>1109</v>
      </c>
      <c r="C193" s="106">
        <v>1111</v>
      </c>
      <c r="D193" s="106">
        <v>3253</v>
      </c>
      <c r="E193" s="106">
        <v>3257</v>
      </c>
      <c r="F193" s="106">
        <v>0.34111145225667699</v>
      </c>
      <c r="G193" s="106">
        <v>0.35082106041375699</v>
      </c>
      <c r="H193" s="106">
        <v>1.4545511573769701E-2</v>
      </c>
      <c r="I193" s="106">
        <v>-0.66753294360501603</v>
      </c>
      <c r="J193" s="106">
        <v>-2.85</v>
      </c>
      <c r="K193" s="106">
        <v>0.72253080296257699</v>
      </c>
      <c r="L193" s="106">
        <v>0.81658131572760295</v>
      </c>
      <c r="M193" s="106">
        <v>0.89021931571756097</v>
      </c>
      <c r="N193" s="106">
        <v>0.47720644850803401</v>
      </c>
      <c r="P193" s="106">
        <v>0.3653665719875267</v>
      </c>
      <c r="Q193" s="106">
        <v>0.33627554883998728</v>
      </c>
      <c r="R193" s="106">
        <v>0.37991208356129641</v>
      </c>
      <c r="S193" s="106">
        <v>0.32173003726621757</v>
      </c>
      <c r="AA193" s="106">
        <v>3257</v>
      </c>
      <c r="AB193" s="106">
        <v>3209.6643171806168</v>
      </c>
    </row>
    <row r="194" spans="1:28" x14ac:dyDescent="0.2">
      <c r="A194" s="14">
        <v>43698</v>
      </c>
      <c r="B194" s="106">
        <v>1101</v>
      </c>
      <c r="C194" s="106">
        <v>1103</v>
      </c>
      <c r="D194" s="106">
        <v>3287</v>
      </c>
      <c r="E194" s="106">
        <v>3253</v>
      </c>
      <c r="F194" s="106">
        <v>0.33907162619120801</v>
      </c>
      <c r="G194" s="106">
        <v>0.35104178962874</v>
      </c>
      <c r="H194" s="106">
        <v>1.45220832238264E-2</v>
      </c>
      <c r="I194" s="106">
        <v>-0.82427316060914302</v>
      </c>
      <c r="J194" s="106">
        <v>-3.53</v>
      </c>
      <c r="K194" s="106">
        <v>0.68199284109214897</v>
      </c>
      <c r="L194" s="106">
        <v>0.87865649683969804</v>
      </c>
      <c r="M194" s="106">
        <v>0.88918310482442797</v>
      </c>
      <c r="N194" s="106">
        <v>0.47957894427025799</v>
      </c>
      <c r="P194" s="106">
        <v>0.36556387285256642</v>
      </c>
      <c r="Q194" s="106">
        <v>0.33651970640491358</v>
      </c>
      <c r="R194" s="106">
        <v>0.38008595607639278</v>
      </c>
      <c r="S194" s="106">
        <v>0.32199762318108721</v>
      </c>
      <c r="AA194" s="106">
        <v>3253</v>
      </c>
      <c r="AB194" s="106">
        <v>3186.552422907489</v>
      </c>
    </row>
    <row r="195" spans="1:28" x14ac:dyDescent="0.2">
      <c r="A195" s="14">
        <v>43697</v>
      </c>
      <c r="B195" s="106">
        <v>1107</v>
      </c>
      <c r="C195" s="106">
        <v>1113</v>
      </c>
      <c r="D195" s="106">
        <v>3277</v>
      </c>
      <c r="E195" s="106">
        <v>3300</v>
      </c>
      <c r="F195" s="106">
        <v>0.337272727272727</v>
      </c>
      <c r="G195" s="106">
        <v>0.35157312745276098</v>
      </c>
      <c r="H195" s="106">
        <v>1.4800749012499099E-2</v>
      </c>
      <c r="I195" s="106">
        <v>-0.966194357323228</v>
      </c>
      <c r="J195" s="106">
        <v>-4.24</v>
      </c>
      <c r="K195" s="106">
        <v>0.62511604969412504</v>
      </c>
      <c r="L195" s="106">
        <v>0.92113743118954505</v>
      </c>
      <c r="M195" s="106">
        <v>0.888023796417718</v>
      </c>
      <c r="N195" s="106">
        <v>0.466757940664139</v>
      </c>
      <c r="P195" s="106">
        <v>0.3663738764652601</v>
      </c>
      <c r="Q195" s="106">
        <v>0.33677237844026187</v>
      </c>
      <c r="R195" s="106">
        <v>0.38117462547775915</v>
      </c>
      <c r="S195" s="106">
        <v>0.32197162942776281</v>
      </c>
      <c r="AA195" s="106">
        <v>3300</v>
      </c>
      <c r="AB195" s="106">
        <v>3215.4422907488988</v>
      </c>
    </row>
    <row r="196" spans="1:28" x14ac:dyDescent="0.2">
      <c r="A196" s="14">
        <v>43696</v>
      </c>
      <c r="B196" s="106">
        <v>1081</v>
      </c>
      <c r="C196" s="106">
        <v>1096</v>
      </c>
      <c r="D196" s="106">
        <v>3300</v>
      </c>
      <c r="E196" s="106">
        <v>3308</v>
      </c>
      <c r="F196" s="106">
        <v>0.33131801692865698</v>
      </c>
      <c r="G196" s="106">
        <v>0.35222694075355399</v>
      </c>
      <c r="H196" s="106">
        <v>1.52313985973715E-2</v>
      </c>
      <c r="I196" s="106">
        <v>-1.3727514050157399</v>
      </c>
      <c r="J196" s="106">
        <v>-6.31</v>
      </c>
      <c r="K196" s="106">
        <v>0.56141138051511197</v>
      </c>
      <c r="L196" s="106">
        <v>0.918584087524003</v>
      </c>
      <c r="M196" s="106">
        <v>0.88662574171337005</v>
      </c>
      <c r="N196" s="106">
        <v>0.46819407918406097</v>
      </c>
      <c r="P196" s="106">
        <v>0.36745833935092548</v>
      </c>
      <c r="Q196" s="106">
        <v>0.33699554215618249</v>
      </c>
      <c r="R196" s="106">
        <v>0.38268973794829697</v>
      </c>
      <c r="S196" s="106">
        <v>0.321764143558811</v>
      </c>
      <c r="AA196" s="106">
        <v>3308</v>
      </c>
      <c r="AB196" s="106">
        <v>3166.3295154185021</v>
      </c>
    </row>
    <row r="197" spans="1:28" x14ac:dyDescent="0.2">
      <c r="A197" s="14">
        <v>43693</v>
      </c>
      <c r="B197" s="106">
        <v>1080</v>
      </c>
      <c r="C197" s="106">
        <v>1083</v>
      </c>
      <c r="D197" s="106">
        <v>3270</v>
      </c>
      <c r="E197" s="106">
        <v>3273</v>
      </c>
      <c r="F197" s="106">
        <v>0.33088909257561799</v>
      </c>
      <c r="G197" s="106">
        <v>0.352938126423751</v>
      </c>
      <c r="H197" s="106">
        <v>1.5481709966263401E-2</v>
      </c>
      <c r="I197" s="106">
        <v>-1.4241988705498201</v>
      </c>
      <c r="J197" s="106">
        <v>-6.66</v>
      </c>
      <c r="K197" s="106">
        <v>0.48435069520595297</v>
      </c>
      <c r="L197" s="106">
        <v>0.85984209372815901</v>
      </c>
      <c r="M197" s="106">
        <v>0.88512872261956999</v>
      </c>
      <c r="N197" s="106">
        <v>0.46416276202524998</v>
      </c>
      <c r="P197" s="106">
        <v>0.36841983639001441</v>
      </c>
      <c r="Q197" s="106">
        <v>0.33745641645748758</v>
      </c>
      <c r="R197" s="106">
        <v>0.38390154635627782</v>
      </c>
      <c r="S197" s="106">
        <v>0.32197470649122417</v>
      </c>
      <c r="AA197" s="106">
        <v>3273</v>
      </c>
      <c r="AB197" s="106">
        <v>3128.7726872246694</v>
      </c>
    </row>
    <row r="198" spans="1:28" x14ac:dyDescent="0.2">
      <c r="A198" s="14">
        <v>43692</v>
      </c>
      <c r="B198" s="106">
        <v>1093</v>
      </c>
      <c r="C198" s="106">
        <v>1085</v>
      </c>
      <c r="D198" s="106">
        <v>3249</v>
      </c>
      <c r="E198" s="106">
        <v>3285</v>
      </c>
      <c r="F198" s="106">
        <v>0.33028919330289103</v>
      </c>
      <c r="G198" s="106">
        <v>0.353738360457995</v>
      </c>
      <c r="H198" s="106">
        <v>1.5867648930203499E-2</v>
      </c>
      <c r="I198" s="106">
        <v>-1.4777971997142301</v>
      </c>
      <c r="J198" s="106">
        <v>-7.1</v>
      </c>
      <c r="K198" s="106">
        <v>0.400402535697304</v>
      </c>
      <c r="L198" s="106">
        <v>0.85988608557405699</v>
      </c>
      <c r="M198" s="106">
        <v>0.88349131928434299</v>
      </c>
      <c r="N198" s="106">
        <v>0.47014204934933002</v>
      </c>
      <c r="P198" s="106">
        <v>0.36960600938819849</v>
      </c>
      <c r="Q198" s="106">
        <v>0.33787071152779152</v>
      </c>
      <c r="R198" s="106">
        <v>0.38547365831840202</v>
      </c>
      <c r="S198" s="106">
        <v>0.32200306259758799</v>
      </c>
      <c r="AA198" s="106">
        <v>3285</v>
      </c>
      <c r="AB198" s="106">
        <v>3134.5506607929515</v>
      </c>
    </row>
    <row r="199" spans="1:28" x14ac:dyDescent="0.2">
      <c r="A199" s="14">
        <v>43691</v>
      </c>
      <c r="B199" s="106">
        <v>1101</v>
      </c>
      <c r="C199" s="106">
        <v>1110</v>
      </c>
      <c r="D199" s="106">
        <v>3306</v>
      </c>
      <c r="E199" s="106">
        <v>3294</v>
      </c>
      <c r="F199" s="106">
        <v>0.33697632058287702</v>
      </c>
      <c r="G199" s="106">
        <v>0.35442619818267301</v>
      </c>
      <c r="H199" s="106">
        <v>1.5954145963834199E-2</v>
      </c>
      <c r="I199" s="106">
        <v>-1.09375190871084</v>
      </c>
      <c r="J199" s="106">
        <v>-5.18</v>
      </c>
      <c r="K199" s="106">
        <v>0.32102363421625402</v>
      </c>
      <c r="L199" s="106">
        <v>0.74579738500474702</v>
      </c>
      <c r="M199" s="106">
        <v>0.88206587067295805</v>
      </c>
      <c r="N199" s="106">
        <v>0.47422520184084899</v>
      </c>
      <c r="P199" s="106">
        <v>0.37038034414650722</v>
      </c>
      <c r="Q199" s="106">
        <v>0.3384720522188388</v>
      </c>
      <c r="R199" s="106">
        <v>0.38633449011034143</v>
      </c>
      <c r="S199" s="106">
        <v>0.32251790625500459</v>
      </c>
      <c r="AA199" s="106">
        <v>3294</v>
      </c>
      <c r="AB199" s="106">
        <v>3206.7753303964755</v>
      </c>
    </row>
    <row r="200" spans="1:28" x14ac:dyDescent="0.2">
      <c r="A200" s="14">
        <v>43690</v>
      </c>
      <c r="B200" s="106">
        <v>1088</v>
      </c>
      <c r="C200" s="106">
        <v>1094</v>
      </c>
      <c r="D200" s="106">
        <v>3314</v>
      </c>
      <c r="E200" s="106">
        <v>3308</v>
      </c>
      <c r="F200" s="106">
        <v>0.33071342200725501</v>
      </c>
      <c r="G200" s="106">
        <v>0.35495898587833602</v>
      </c>
      <c r="H200" s="106">
        <v>1.6029549438566E-2</v>
      </c>
      <c r="I200" s="106">
        <v>-1.5125542963015399</v>
      </c>
      <c r="J200" s="106">
        <v>-7.33</v>
      </c>
      <c r="K200" s="106">
        <v>0.28895437999722401</v>
      </c>
      <c r="L200" s="106">
        <v>0.35441552552850097</v>
      </c>
      <c r="M200" s="106">
        <v>0.88053084137228999</v>
      </c>
      <c r="N200" s="106">
        <v>0.474751122390761</v>
      </c>
      <c r="P200" s="106">
        <v>0.37098853531690201</v>
      </c>
      <c r="Q200" s="106">
        <v>0.33892943643977003</v>
      </c>
      <c r="R200" s="106">
        <v>0.38701808475546801</v>
      </c>
      <c r="S200" s="106">
        <v>0.32289988700120403</v>
      </c>
      <c r="AA200" s="106">
        <v>3308</v>
      </c>
      <c r="AB200" s="106">
        <v>3160.55154185022</v>
      </c>
    </row>
    <row r="201" spans="1:28" x14ac:dyDescent="0.2">
      <c r="A201" s="14">
        <v>43686</v>
      </c>
      <c r="B201" s="106">
        <v>1125</v>
      </c>
      <c r="C201" s="106">
        <v>1103</v>
      </c>
      <c r="D201" s="106">
        <v>3330</v>
      </c>
      <c r="E201" s="106">
        <v>3323</v>
      </c>
      <c r="F201" s="106">
        <v>0.33192897983749597</v>
      </c>
      <c r="G201" s="106">
        <v>0.35559641576267198</v>
      </c>
      <c r="H201" s="106">
        <v>1.6003256190735799E-2</v>
      </c>
      <c r="I201" s="106">
        <v>-1.47891376874144</v>
      </c>
      <c r="J201" s="106">
        <v>-7.13</v>
      </c>
      <c r="K201" s="106">
        <v>0.30418767742014802</v>
      </c>
      <c r="L201" s="106">
        <v>0.41942606336763499</v>
      </c>
      <c r="M201" s="106">
        <v>0.87912092972462597</v>
      </c>
      <c r="N201" s="106">
        <v>0.47008097091991702</v>
      </c>
      <c r="P201" s="106">
        <v>0.37159967195340776</v>
      </c>
      <c r="Q201" s="106">
        <v>0.3395931595719362</v>
      </c>
      <c r="R201" s="106">
        <v>0.3876029281441436</v>
      </c>
      <c r="S201" s="106">
        <v>0.32358990338120036</v>
      </c>
      <c r="AA201" s="106">
        <v>3323</v>
      </c>
      <c r="AB201" s="106">
        <v>3186.552422907489</v>
      </c>
    </row>
    <row r="202" spans="1:28" x14ac:dyDescent="0.2">
      <c r="A202" s="14">
        <v>43685</v>
      </c>
      <c r="B202" s="106">
        <v>1132</v>
      </c>
      <c r="C202" s="106">
        <v>1123</v>
      </c>
      <c r="D202" s="106">
        <v>3315</v>
      </c>
      <c r="E202" s="106">
        <v>3334</v>
      </c>
      <c r="F202" s="106">
        <v>0.336832633473305</v>
      </c>
      <c r="G202" s="106">
        <v>0.35630969454066902</v>
      </c>
      <c r="H202" s="106">
        <v>1.6124204745559499E-2</v>
      </c>
      <c r="I202" s="106">
        <v>-1.2079393293941001</v>
      </c>
      <c r="J202" s="106">
        <v>-5.78</v>
      </c>
      <c r="K202" s="106">
        <v>0.29206274685963501</v>
      </c>
      <c r="L202" s="106">
        <v>0.50329246921344395</v>
      </c>
      <c r="M202" s="106">
        <v>0.877761497732374</v>
      </c>
      <c r="N202" s="106">
        <v>0.45910905492339499</v>
      </c>
      <c r="P202" s="106">
        <v>0.3724338992862285</v>
      </c>
      <c r="Q202" s="106">
        <v>0.34018548979510954</v>
      </c>
      <c r="R202" s="106">
        <v>0.38855810403178803</v>
      </c>
      <c r="S202" s="106">
        <v>0.32406128504955001</v>
      </c>
      <c r="AA202" s="106">
        <v>3334</v>
      </c>
      <c r="AB202" s="106">
        <v>3244.3321585903082</v>
      </c>
    </row>
    <row r="203" spans="1:28" x14ac:dyDescent="0.2">
      <c r="A203" s="14">
        <v>43684</v>
      </c>
      <c r="B203" s="106">
        <v>1126</v>
      </c>
      <c r="C203" s="106">
        <v>1136</v>
      </c>
      <c r="D203" s="106">
        <v>3273</v>
      </c>
      <c r="E203" s="106">
        <v>3316</v>
      </c>
      <c r="F203" s="106">
        <v>0.34258142340168801</v>
      </c>
      <c r="G203" s="106">
        <v>0.356917248252557</v>
      </c>
      <c r="H203" s="106">
        <v>1.6236940879664801E-2</v>
      </c>
      <c r="I203" s="106">
        <v>-0.88291414972277604</v>
      </c>
      <c r="J203" s="106">
        <v>-4.18</v>
      </c>
      <c r="K203" s="106">
        <v>0.313833230524938</v>
      </c>
      <c r="L203" s="106">
        <v>0.53031626936787402</v>
      </c>
      <c r="M203" s="106">
        <v>0.87642533132380895</v>
      </c>
      <c r="N203" s="106">
        <v>0.461463876997111</v>
      </c>
      <c r="P203" s="106">
        <v>0.37315418913222181</v>
      </c>
      <c r="Q203" s="106">
        <v>0.34068030737289218</v>
      </c>
      <c r="R203" s="106">
        <v>0.38939113001188658</v>
      </c>
      <c r="S203" s="106">
        <v>0.32444336649322741</v>
      </c>
      <c r="AA203" s="106">
        <v>3316</v>
      </c>
      <c r="AB203" s="106">
        <v>3281.8889867841408</v>
      </c>
    </row>
    <row r="204" spans="1:28" x14ac:dyDescent="0.2">
      <c r="A204" s="14">
        <v>43683</v>
      </c>
      <c r="B204" s="106">
        <v>1102</v>
      </c>
      <c r="C204" s="106">
        <v>1135</v>
      </c>
      <c r="D204" s="106">
        <v>3212</v>
      </c>
      <c r="E204" s="106">
        <v>3279</v>
      </c>
      <c r="F204" s="106">
        <v>0.34614211649893201</v>
      </c>
      <c r="G204" s="106">
        <v>0.35742422656271</v>
      </c>
      <c r="H204" s="106">
        <v>1.6374441765450099E-2</v>
      </c>
      <c r="I204" s="106">
        <v>-0.68900730940232202</v>
      </c>
      <c r="J204" s="106">
        <v>-3.26</v>
      </c>
      <c r="K204" s="106">
        <v>0.36878545115859002</v>
      </c>
      <c r="L204" s="106">
        <v>0.52012479976030401</v>
      </c>
      <c r="M204" s="106">
        <v>0.87502588229372003</v>
      </c>
      <c r="N204" s="106">
        <v>0.47080251770915899</v>
      </c>
      <c r="P204" s="106">
        <v>0.37379866832816011</v>
      </c>
      <c r="Q204" s="106">
        <v>0.34104978479725989</v>
      </c>
      <c r="R204" s="106">
        <v>0.39017311009361022</v>
      </c>
      <c r="S204" s="106">
        <v>0.32467534303180978</v>
      </c>
      <c r="AA204" s="106">
        <v>3279</v>
      </c>
      <c r="AB204" s="106">
        <v>3279</v>
      </c>
    </row>
    <row r="205" spans="1:28" x14ac:dyDescent="0.2">
      <c r="A205" s="14"/>
    </row>
    <row r="206" spans="1:28" x14ac:dyDescent="0.2">
      <c r="A206" s="14"/>
    </row>
    <row r="207" spans="1:28" x14ac:dyDescent="0.2">
      <c r="A207" s="14"/>
    </row>
    <row r="208" spans="1:28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2" x14ac:dyDescent="0.2">
      <c r="A289" s="14"/>
    </row>
    <row r="290" spans="1:12" x14ac:dyDescent="0.2">
      <c r="A290" s="14"/>
    </row>
    <row r="291" spans="1:12" x14ac:dyDescent="0.2">
      <c r="A291" s="14"/>
    </row>
    <row r="292" spans="1:12" x14ac:dyDescent="0.2">
      <c r="A292" s="14"/>
    </row>
    <row r="293" spans="1:12" x14ac:dyDescent="0.2">
      <c r="A293" s="14"/>
    </row>
    <row r="294" spans="1:12" x14ac:dyDescent="0.2">
      <c r="A294" s="14"/>
    </row>
    <row r="295" spans="1:12" x14ac:dyDescent="0.2">
      <c r="A295" s="14"/>
    </row>
    <row r="296" spans="1:12" x14ac:dyDescent="0.2">
      <c r="A296" s="14"/>
    </row>
    <row r="297" spans="1:12" x14ac:dyDescent="0.2">
      <c r="A297" s="14"/>
      <c r="L297" s="15"/>
    </row>
    <row r="298" spans="1:12" x14ac:dyDescent="0.2">
      <c r="A298" s="14"/>
    </row>
    <row r="299" spans="1:12" x14ac:dyDescent="0.2">
      <c r="A299" s="14"/>
    </row>
    <row r="300" spans="1:12" x14ac:dyDescent="0.2">
      <c r="A300" s="14"/>
    </row>
    <row r="301" spans="1:12" x14ac:dyDescent="0.2">
      <c r="A301" s="14"/>
    </row>
    <row r="302" spans="1:12" x14ac:dyDescent="0.2">
      <c r="A302" s="14"/>
    </row>
    <row r="303" spans="1:12" x14ac:dyDescent="0.2">
      <c r="A303" s="14"/>
    </row>
    <row r="304" spans="1:12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  <c r="I347" s="15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  <c r="I377" s="15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2" x14ac:dyDescent="0.2">
      <c r="A401" s="14"/>
    </row>
    <row r="402" spans="1:12" x14ac:dyDescent="0.2">
      <c r="A402" s="14"/>
    </row>
    <row r="403" spans="1:12" x14ac:dyDescent="0.2">
      <c r="A403" s="14"/>
    </row>
    <row r="404" spans="1:12" x14ac:dyDescent="0.2">
      <c r="A404" s="14"/>
    </row>
    <row r="405" spans="1:12" x14ac:dyDescent="0.2">
      <c r="A405" s="14"/>
    </row>
    <row r="406" spans="1:12" x14ac:dyDescent="0.2">
      <c r="A406" s="14"/>
    </row>
    <row r="407" spans="1:12" x14ac:dyDescent="0.2">
      <c r="A407" s="14"/>
    </row>
    <row r="408" spans="1:12" x14ac:dyDescent="0.2">
      <c r="A408" s="14"/>
    </row>
    <row r="409" spans="1:12" x14ac:dyDescent="0.2">
      <c r="A409" s="14"/>
    </row>
    <row r="410" spans="1:12" x14ac:dyDescent="0.2">
      <c r="A410" s="14"/>
    </row>
    <row r="411" spans="1:12" x14ac:dyDescent="0.2">
      <c r="A411" s="14"/>
    </row>
    <row r="412" spans="1:12" x14ac:dyDescent="0.2">
      <c r="A412" s="14"/>
    </row>
    <row r="413" spans="1:12" x14ac:dyDescent="0.2">
      <c r="A413" s="14"/>
    </row>
    <row r="414" spans="1:12" x14ac:dyDescent="0.2">
      <c r="A414" s="14"/>
      <c r="L414" s="15"/>
    </row>
    <row r="415" spans="1:12" x14ac:dyDescent="0.2">
      <c r="A415" s="14"/>
      <c r="L415" s="15"/>
    </row>
    <row r="416" spans="1:12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  <c r="L488" s="15"/>
    </row>
    <row r="489" spans="1:12" x14ac:dyDescent="0.2">
      <c r="A489" s="14"/>
      <c r="L489" s="15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  <c r="L501" s="15"/>
    </row>
    <row r="502" spans="1:12" x14ac:dyDescent="0.2">
      <c r="A502" s="14"/>
    </row>
    <row r="503" spans="1:12" x14ac:dyDescent="0.2">
      <c r="A503" s="14"/>
      <c r="L503" s="15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</row>
    <row r="509" spans="1:12" x14ac:dyDescent="0.2">
      <c r="A509" s="14"/>
    </row>
    <row r="510" spans="1:12" x14ac:dyDescent="0.2">
      <c r="A510" s="14"/>
    </row>
    <row r="511" spans="1:12" x14ac:dyDescent="0.2">
      <c r="A511" s="14"/>
    </row>
    <row r="512" spans="1:12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  <c r="L530" s="15"/>
    </row>
    <row r="531" spans="1:12" x14ac:dyDescent="0.2">
      <c r="A531" s="14"/>
      <c r="L531" s="15"/>
    </row>
    <row r="532" spans="1:12" x14ac:dyDescent="0.2">
      <c r="A532" s="14"/>
      <c r="L532" s="15"/>
    </row>
    <row r="533" spans="1:12" x14ac:dyDescent="0.2">
      <c r="A533" s="14"/>
      <c r="L533" s="15"/>
    </row>
    <row r="534" spans="1:12" x14ac:dyDescent="0.2">
      <c r="A534" s="14"/>
      <c r="L534" s="15"/>
    </row>
    <row r="535" spans="1:12" x14ac:dyDescent="0.2">
      <c r="A535" s="14"/>
      <c r="L535" s="15"/>
    </row>
    <row r="536" spans="1:12" x14ac:dyDescent="0.2">
      <c r="A536" s="14"/>
      <c r="L536" s="15"/>
    </row>
    <row r="537" spans="1:12" x14ac:dyDescent="0.2">
      <c r="A537" s="14"/>
      <c r="L537" s="15"/>
    </row>
    <row r="538" spans="1:12" x14ac:dyDescent="0.2">
      <c r="A538" s="14"/>
    </row>
    <row r="539" spans="1:12" x14ac:dyDescent="0.2">
      <c r="A539" s="14"/>
      <c r="L539" s="15"/>
    </row>
    <row r="540" spans="1:12" x14ac:dyDescent="0.2">
      <c r="A540" s="14"/>
      <c r="L540" s="15"/>
    </row>
    <row r="541" spans="1:12" x14ac:dyDescent="0.2">
      <c r="A541" s="14"/>
      <c r="L541" s="15"/>
    </row>
    <row r="542" spans="1:12" x14ac:dyDescent="0.2">
      <c r="A542" s="14"/>
      <c r="L542" s="15"/>
    </row>
    <row r="543" spans="1:12" x14ac:dyDescent="0.2">
      <c r="A543" s="14"/>
    </row>
    <row r="544" spans="1:12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  <c r="L592" s="15"/>
    </row>
    <row r="593" spans="1:12" x14ac:dyDescent="0.2">
      <c r="A593" s="14"/>
      <c r="L593" s="15"/>
    </row>
    <row r="594" spans="1:12" x14ac:dyDescent="0.2">
      <c r="A594" s="14"/>
      <c r="L594" s="15"/>
    </row>
    <row r="595" spans="1:12" x14ac:dyDescent="0.2">
      <c r="A595" s="14"/>
      <c r="L595" s="15"/>
    </row>
    <row r="596" spans="1:12" x14ac:dyDescent="0.2">
      <c r="A596" s="14"/>
      <c r="L596" s="15"/>
    </row>
    <row r="597" spans="1:12" x14ac:dyDescent="0.2">
      <c r="A597" s="14"/>
    </row>
    <row r="598" spans="1:12" x14ac:dyDescent="0.2">
      <c r="A598" s="14"/>
    </row>
    <row r="599" spans="1:12" x14ac:dyDescent="0.2">
      <c r="A599" s="14"/>
    </row>
    <row r="600" spans="1:12" x14ac:dyDescent="0.2">
      <c r="A600" s="14"/>
    </row>
    <row r="601" spans="1:12" x14ac:dyDescent="0.2">
      <c r="A601" s="14"/>
      <c r="L601" s="15"/>
    </row>
    <row r="602" spans="1:12" x14ac:dyDescent="0.2">
      <c r="A602" s="14"/>
    </row>
    <row r="603" spans="1:12" x14ac:dyDescent="0.2">
      <c r="A603" s="14"/>
    </row>
    <row r="604" spans="1:12" x14ac:dyDescent="0.2">
      <c r="A604" s="14"/>
    </row>
    <row r="605" spans="1:12" x14ac:dyDescent="0.2">
      <c r="A605" s="14"/>
    </row>
    <row r="606" spans="1:12" x14ac:dyDescent="0.2">
      <c r="A606" s="14"/>
    </row>
    <row r="607" spans="1:12" x14ac:dyDescent="0.2">
      <c r="A607" s="14"/>
    </row>
    <row r="608" spans="1:12" x14ac:dyDescent="0.2">
      <c r="A608" s="14"/>
    </row>
    <row r="609" spans="1:12" x14ac:dyDescent="0.2">
      <c r="A609" s="14"/>
      <c r="L609" s="15"/>
    </row>
    <row r="610" spans="1:12" x14ac:dyDescent="0.2">
      <c r="A610" s="14"/>
    </row>
    <row r="611" spans="1:12" x14ac:dyDescent="0.2">
      <c r="A611" s="14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2" x14ac:dyDescent="0.2">
      <c r="A641" s="14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  <c r="L648" s="15"/>
    </row>
    <row r="649" spans="1:12" x14ac:dyDescent="0.2">
      <c r="A649" s="14"/>
    </row>
    <row r="650" spans="1:12" x14ac:dyDescent="0.2">
      <c r="A650" s="14"/>
      <c r="L650" s="15"/>
    </row>
    <row r="651" spans="1:12" x14ac:dyDescent="0.2">
      <c r="A651" s="14"/>
      <c r="L651" s="15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  <c r="L654" s="15"/>
    </row>
    <row r="655" spans="1:12" x14ac:dyDescent="0.2">
      <c r="A655" s="14"/>
    </row>
    <row r="656" spans="1:12" x14ac:dyDescent="0.2">
      <c r="A656" s="14"/>
    </row>
    <row r="657" spans="1:12" x14ac:dyDescent="0.2">
      <c r="A657" s="14"/>
    </row>
    <row r="658" spans="1:12" x14ac:dyDescent="0.2">
      <c r="A658" s="14"/>
    </row>
    <row r="659" spans="1:12" x14ac:dyDescent="0.2">
      <c r="A659" s="14"/>
      <c r="L659" s="15"/>
    </row>
    <row r="660" spans="1:12" x14ac:dyDescent="0.2">
      <c r="A660" s="14"/>
    </row>
    <row r="661" spans="1:12" x14ac:dyDescent="0.2">
      <c r="A661" s="14"/>
      <c r="L661" s="15"/>
    </row>
    <row r="662" spans="1:12" x14ac:dyDescent="0.2">
      <c r="A662" s="14"/>
    </row>
    <row r="663" spans="1:12" x14ac:dyDescent="0.2">
      <c r="A663" s="14"/>
    </row>
    <row r="664" spans="1:12" x14ac:dyDescent="0.2">
      <c r="A664" s="14"/>
    </row>
    <row r="665" spans="1:12" x14ac:dyDescent="0.2">
      <c r="A665" s="14"/>
    </row>
    <row r="666" spans="1:12" x14ac:dyDescent="0.2">
      <c r="A666" s="14"/>
    </row>
    <row r="667" spans="1:12" x14ac:dyDescent="0.2">
      <c r="A667" s="14"/>
    </row>
    <row r="668" spans="1:12" x14ac:dyDescent="0.2">
      <c r="A668" s="14"/>
    </row>
    <row r="669" spans="1:12" x14ac:dyDescent="0.2">
      <c r="A669" s="14"/>
    </row>
    <row r="670" spans="1:12" x14ac:dyDescent="0.2">
      <c r="A670" s="14"/>
    </row>
    <row r="671" spans="1:12" x14ac:dyDescent="0.2">
      <c r="A671" s="14"/>
    </row>
    <row r="672" spans="1:12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2" x14ac:dyDescent="0.2">
      <c r="A705" s="14"/>
    </row>
    <row r="706" spans="1:12" x14ac:dyDescent="0.2">
      <c r="A706" s="14"/>
    </row>
    <row r="707" spans="1:12" x14ac:dyDescent="0.2">
      <c r="A707" s="14"/>
    </row>
    <row r="708" spans="1:12" x14ac:dyDescent="0.2">
      <c r="A708" s="14"/>
    </row>
    <row r="709" spans="1:12" x14ac:dyDescent="0.2">
      <c r="A709" s="14"/>
    </row>
    <row r="710" spans="1:12" x14ac:dyDescent="0.2">
      <c r="A710" s="14"/>
    </row>
    <row r="711" spans="1:12" x14ac:dyDescent="0.2">
      <c r="A711" s="14"/>
    </row>
    <row r="712" spans="1:12" x14ac:dyDescent="0.2">
      <c r="A712" s="14"/>
    </row>
    <row r="713" spans="1:12" x14ac:dyDescent="0.2">
      <c r="A713" s="14"/>
    </row>
    <row r="714" spans="1:12" x14ac:dyDescent="0.2">
      <c r="A714" s="14"/>
    </row>
    <row r="715" spans="1:12" x14ac:dyDescent="0.2">
      <c r="A715" s="14"/>
    </row>
    <row r="716" spans="1:12" x14ac:dyDescent="0.2">
      <c r="A716" s="14"/>
    </row>
    <row r="717" spans="1:12" x14ac:dyDescent="0.2">
      <c r="A717" s="14"/>
    </row>
    <row r="718" spans="1:12" x14ac:dyDescent="0.2">
      <c r="A718" s="14"/>
    </row>
    <row r="719" spans="1:12" x14ac:dyDescent="0.2">
      <c r="A719" s="14"/>
      <c r="L719" s="15"/>
    </row>
    <row r="720" spans="1:12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2" x14ac:dyDescent="0.2">
      <c r="A737" s="14"/>
    </row>
    <row r="738" spans="1:12" x14ac:dyDescent="0.2">
      <c r="A738" s="14"/>
    </row>
    <row r="739" spans="1:12" x14ac:dyDescent="0.2">
      <c r="A739" s="14"/>
      <c r="L739" s="15"/>
    </row>
    <row r="740" spans="1:12" x14ac:dyDescent="0.2">
      <c r="A740" s="14"/>
      <c r="L740" s="15"/>
    </row>
    <row r="741" spans="1:12" x14ac:dyDescent="0.2">
      <c r="A741" s="14"/>
    </row>
    <row r="742" spans="1:12" x14ac:dyDescent="0.2">
      <c r="A742" s="14"/>
      <c r="L742" s="15"/>
    </row>
    <row r="743" spans="1:12" x14ac:dyDescent="0.2">
      <c r="A743" s="14"/>
    </row>
    <row r="744" spans="1:12" x14ac:dyDescent="0.2">
      <c r="A744" s="14"/>
    </row>
    <row r="745" spans="1:12" x14ac:dyDescent="0.2">
      <c r="A745" s="14"/>
    </row>
    <row r="746" spans="1:12" x14ac:dyDescent="0.2">
      <c r="A746" s="14"/>
    </row>
    <row r="747" spans="1:12" x14ac:dyDescent="0.2">
      <c r="A747" s="14"/>
      <c r="L747" s="15"/>
    </row>
    <row r="748" spans="1:12" x14ac:dyDescent="0.2">
      <c r="A748" s="14"/>
    </row>
    <row r="749" spans="1:12" x14ac:dyDescent="0.2">
      <c r="A749" s="14"/>
      <c r="L749" s="15"/>
    </row>
    <row r="750" spans="1:12" x14ac:dyDescent="0.2">
      <c r="A750" s="14"/>
    </row>
    <row r="751" spans="1:12" x14ac:dyDescent="0.2">
      <c r="A751" s="14"/>
    </row>
    <row r="752" spans="1:12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14"/>
    </row>
    <row r="784" spans="1:1" x14ac:dyDescent="0.2">
      <c r="A784" s="14"/>
    </row>
    <row r="785" spans="1:1" x14ac:dyDescent="0.2">
      <c r="A785" s="14"/>
    </row>
    <row r="786" spans="1:1" x14ac:dyDescent="0.2">
      <c r="A786" s="14"/>
    </row>
    <row r="787" spans="1:1" x14ac:dyDescent="0.2">
      <c r="A787" s="14"/>
    </row>
    <row r="788" spans="1:1" x14ac:dyDescent="0.2">
      <c r="A788" s="14"/>
    </row>
    <row r="789" spans="1:1" x14ac:dyDescent="0.2">
      <c r="A789" s="14"/>
    </row>
    <row r="790" spans="1:1" x14ac:dyDescent="0.2">
      <c r="A790" s="14"/>
    </row>
    <row r="791" spans="1:1" x14ac:dyDescent="0.2">
      <c r="A791" s="14"/>
    </row>
    <row r="792" spans="1:1" x14ac:dyDescent="0.2">
      <c r="A792" s="14"/>
    </row>
    <row r="793" spans="1:1" x14ac:dyDescent="0.2">
      <c r="A793" s="14"/>
    </row>
    <row r="794" spans="1:1" x14ac:dyDescent="0.2">
      <c r="A794" s="14"/>
    </row>
    <row r="795" spans="1:1" x14ac:dyDescent="0.2">
      <c r="A795" s="14"/>
    </row>
    <row r="796" spans="1:1" x14ac:dyDescent="0.2">
      <c r="A796" s="14"/>
    </row>
    <row r="797" spans="1:1" x14ac:dyDescent="0.2">
      <c r="A797" s="14"/>
    </row>
    <row r="798" spans="1:1" x14ac:dyDescent="0.2">
      <c r="A798" s="14"/>
    </row>
    <row r="799" spans="1:1" x14ac:dyDescent="0.2">
      <c r="A799" s="14"/>
    </row>
    <row r="800" spans="1:1" x14ac:dyDescent="0.2">
      <c r="A800" s="14"/>
    </row>
    <row r="801" spans="1:1" x14ac:dyDescent="0.2">
      <c r="A801" s="14"/>
    </row>
    <row r="802" spans="1:1" x14ac:dyDescent="0.2">
      <c r="A802" s="14"/>
    </row>
    <row r="803" spans="1:1" x14ac:dyDescent="0.2">
      <c r="A803" s="14"/>
    </row>
    <row r="804" spans="1:1" x14ac:dyDescent="0.2">
      <c r="A804" s="14"/>
    </row>
    <row r="805" spans="1:1" x14ac:dyDescent="0.2">
      <c r="A805" s="14"/>
    </row>
    <row r="806" spans="1:1" x14ac:dyDescent="0.2">
      <c r="A806" s="14"/>
    </row>
    <row r="807" spans="1:1" x14ac:dyDescent="0.2">
      <c r="A807" s="14"/>
    </row>
    <row r="808" spans="1:1" x14ac:dyDescent="0.2">
      <c r="A808" s="14"/>
    </row>
    <row r="809" spans="1:1" x14ac:dyDescent="0.2">
      <c r="A809" s="14"/>
    </row>
    <row r="810" spans="1:1" x14ac:dyDescent="0.2">
      <c r="A810" s="14"/>
    </row>
    <row r="811" spans="1:1" x14ac:dyDescent="0.2">
      <c r="A811" s="14"/>
    </row>
    <row r="812" spans="1:1" x14ac:dyDescent="0.2">
      <c r="A812" s="14"/>
    </row>
    <row r="813" spans="1:1" x14ac:dyDescent="0.2">
      <c r="A813" s="14"/>
    </row>
    <row r="814" spans="1:1" x14ac:dyDescent="0.2">
      <c r="A814" s="14"/>
    </row>
    <row r="815" spans="1:1" x14ac:dyDescent="0.2">
      <c r="A815" s="14"/>
    </row>
    <row r="816" spans="1:1" x14ac:dyDescent="0.2">
      <c r="A816" s="14"/>
    </row>
    <row r="817" spans="1:1" x14ac:dyDescent="0.2">
      <c r="A817" s="14"/>
    </row>
    <row r="818" spans="1:1" x14ac:dyDescent="0.2">
      <c r="A818" s="14"/>
    </row>
    <row r="819" spans="1:1" x14ac:dyDescent="0.2">
      <c r="A819" s="14"/>
    </row>
    <row r="820" spans="1:1" x14ac:dyDescent="0.2">
      <c r="A820" s="14"/>
    </row>
    <row r="821" spans="1:1" x14ac:dyDescent="0.2">
      <c r="A821" s="14"/>
    </row>
    <row r="822" spans="1:1" x14ac:dyDescent="0.2">
      <c r="A822" s="14"/>
    </row>
  </sheetData>
  <mergeCells count="8">
    <mergeCell ref="X3:X4"/>
    <mergeCell ref="Y3:Y4"/>
    <mergeCell ref="Z3:Z4"/>
    <mergeCell ref="P3:P4"/>
    <mergeCell ref="Q3:Q4"/>
    <mergeCell ref="R3:R4"/>
    <mergeCell ref="U2:W2"/>
    <mergeCell ref="U3:W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7"/>
  <sheetViews>
    <sheetView showGridLines="0" zoomScale="115" zoomScaleNormal="115" workbookViewId="0">
      <selection activeCell="F12" sqref="F12"/>
    </sheetView>
  </sheetViews>
  <sheetFormatPr defaultRowHeight="14.25" x14ac:dyDescent="0.2"/>
  <cols>
    <col min="2" max="2" width="29.625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3</v>
      </c>
      <c r="F8" s="4" t="s">
        <v>43</v>
      </c>
      <c r="G8" s="150">
        <v>-2.5</v>
      </c>
    </row>
    <row r="9" spans="1:8" x14ac:dyDescent="0.2">
      <c r="B9" s="288" t="s">
        <v>3299</v>
      </c>
      <c r="C9" s="19">
        <v>0.9</v>
      </c>
      <c r="D9" s="18">
        <v>1</v>
      </c>
      <c r="E9" s="1"/>
      <c r="F9" s="4" t="s">
        <v>44</v>
      </c>
      <c r="G9" s="20">
        <v>15</v>
      </c>
      <c r="H9" s="1"/>
    </row>
    <row r="10" spans="1:8" x14ac:dyDescent="0.2">
      <c r="B10" s="288" t="s">
        <v>3302</v>
      </c>
      <c r="C10" s="19">
        <v>0.5</v>
      </c>
      <c r="D10" s="18">
        <v>1</v>
      </c>
      <c r="E10" s="12"/>
      <c r="F10" s="4" t="s">
        <v>3294</v>
      </c>
      <c r="G10" s="19">
        <v>2</v>
      </c>
      <c r="H10" s="1"/>
    </row>
    <row r="11" spans="1:8" x14ac:dyDescent="0.2">
      <c r="B11" s="287" t="s">
        <v>3300</v>
      </c>
      <c r="C11" s="18">
        <v>0</v>
      </c>
      <c r="D11" s="19">
        <v>0.1</v>
      </c>
      <c r="E11" s="1" t="s">
        <v>18</v>
      </c>
    </row>
    <row r="12" spans="1:8" x14ac:dyDescent="0.2">
      <c r="B12" s="287" t="s">
        <v>3301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86" t="s">
        <v>39</v>
      </c>
      <c r="C17" s="352" t="s">
        <v>1179</v>
      </c>
      <c r="D17" s="353"/>
      <c r="E17" s="353"/>
      <c r="F17" s="353"/>
      <c r="G17" s="354"/>
    </row>
    <row r="18" spans="2:9" x14ac:dyDescent="0.2">
      <c r="B18" s="286" t="s">
        <v>38</v>
      </c>
      <c r="C18" s="357" t="str">
        <f>C17 &amp; "\master\" &amp; H18</f>
        <v>G:\Stock\pairs_trade\pair_trade\stock_data\master\master.csv</v>
      </c>
      <c r="D18" s="358"/>
      <c r="E18" s="358"/>
      <c r="F18" s="358"/>
      <c r="G18" s="358"/>
      <c r="H18" s="355" t="s">
        <v>635</v>
      </c>
      <c r="I18" s="356"/>
    </row>
    <row r="19" spans="2:9" x14ac:dyDescent="0.2">
      <c r="B19" s="286" t="s">
        <v>242</v>
      </c>
      <c r="C19" s="359" t="str">
        <f>C17 &amp; "\master\" &amp; H19</f>
        <v>G:\Stock\pairs_trade\pair_trade\stock_data\master\fiscal_data.csv</v>
      </c>
      <c r="D19" s="360"/>
      <c r="E19" s="360"/>
      <c r="F19" s="360"/>
      <c r="G19" s="360"/>
      <c r="H19" s="355" t="s">
        <v>634</v>
      </c>
      <c r="I19" s="356"/>
    </row>
    <row r="20" spans="2:9" x14ac:dyDescent="0.2">
      <c r="B20" s="286" t="s">
        <v>699</v>
      </c>
      <c r="C20" s="185" t="str">
        <f>C17 &amp; "\master\" &amp; H20</f>
        <v>G:\Stock\pairs_trade\pair_trade\stock_data\master\gyakunipo_data.csv</v>
      </c>
      <c r="D20" s="186"/>
      <c r="E20" s="186"/>
      <c r="F20" s="186"/>
      <c r="G20" s="186"/>
      <c r="H20" s="355" t="s">
        <v>700</v>
      </c>
      <c r="I20" s="356"/>
    </row>
    <row r="21" spans="2:9" x14ac:dyDescent="0.2">
      <c r="B21" s="286" t="s">
        <v>1177</v>
      </c>
      <c r="C21" s="185" t="str">
        <f>C17 &amp; "\" &amp; H21</f>
        <v>G:\Stock\pairs_trade\pair_trade\stock_data\trade</v>
      </c>
      <c r="D21" s="186"/>
      <c r="E21" s="186"/>
      <c r="F21" s="186"/>
      <c r="G21" s="186"/>
      <c r="H21" s="355" t="s">
        <v>1178</v>
      </c>
      <c r="I21" s="356"/>
    </row>
    <row r="22" spans="2:9" x14ac:dyDescent="0.2">
      <c r="B22" s="286" t="s">
        <v>1313</v>
      </c>
      <c r="C22" s="265" t="str">
        <f>C17 &amp; "\" &amp; H22</f>
        <v>G:\Stock\pairs_trade\pair_trade\stock_data\result</v>
      </c>
      <c r="D22" s="266"/>
      <c r="E22" s="266"/>
      <c r="F22" s="266"/>
      <c r="G22" s="266"/>
      <c r="H22" s="355" t="s">
        <v>1312</v>
      </c>
      <c r="I22" s="356"/>
    </row>
    <row r="24" spans="2:9" x14ac:dyDescent="0.2">
      <c r="B24" s="4" t="s">
        <v>3295</v>
      </c>
      <c r="C24" s="285" t="s">
        <v>3297</v>
      </c>
      <c r="D24" t="s">
        <v>3296</v>
      </c>
    </row>
    <row r="26" spans="2:9" x14ac:dyDescent="0.2">
      <c r="B26" s="278" t="s">
        <v>3304</v>
      </c>
    </row>
    <row r="27" spans="2:9" x14ac:dyDescent="0.2">
      <c r="B27" s="4" t="s">
        <v>3305</v>
      </c>
      <c r="C27" s="285" t="s">
        <v>3297</v>
      </c>
      <c r="D27" s="106" t="s">
        <v>3296</v>
      </c>
    </row>
  </sheetData>
  <mergeCells count="8"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="85" zoomScaleNormal="85" workbookViewId="0">
      <selection activeCell="AB19" sqref="AB19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367" t="s">
        <v>684</v>
      </c>
      <c r="F2" s="365" t="s">
        <v>1163</v>
      </c>
      <c r="G2" s="362"/>
      <c r="H2" s="362"/>
      <c r="I2" s="362"/>
      <c r="J2" s="362"/>
      <c r="K2" s="362"/>
      <c r="L2" s="182"/>
      <c r="M2" s="182"/>
      <c r="N2" s="181"/>
      <c r="O2" s="366" t="s">
        <v>203</v>
      </c>
      <c r="P2" s="362"/>
      <c r="Q2" s="362"/>
      <c r="R2" s="362"/>
      <c r="S2" s="362"/>
      <c r="T2" s="362"/>
      <c r="U2" s="362"/>
      <c r="V2" s="362"/>
      <c r="W2" s="363"/>
      <c r="X2" s="361" t="s">
        <v>673</v>
      </c>
      <c r="Y2" s="362"/>
      <c r="Z2" s="362"/>
      <c r="AA2" s="362"/>
      <c r="AB2" s="362"/>
      <c r="AC2" s="362"/>
      <c r="AD2" s="362"/>
      <c r="AE2" s="363"/>
      <c r="AF2" s="364" t="s">
        <v>204</v>
      </c>
      <c r="AG2" s="362"/>
      <c r="AH2" s="362"/>
      <c r="AI2" s="362"/>
      <c r="AJ2" s="362"/>
      <c r="AK2" s="362"/>
      <c r="AL2" s="362"/>
      <c r="AM2" s="362"/>
      <c r="AN2" s="362"/>
      <c r="AO2" s="363"/>
      <c r="AP2" s="111" t="s">
        <v>1287</v>
      </c>
      <c r="AQ2" s="112"/>
      <c r="AR2" s="112"/>
      <c r="AS2" s="113"/>
    </row>
    <row r="3" spans="1:52" s="17" customFormat="1" ht="28.5" customHeight="1" thickBot="1" x14ac:dyDescent="0.25">
      <c r="A3" s="107"/>
      <c r="B3" s="107"/>
      <c r="C3" s="107"/>
      <c r="D3" s="107"/>
      <c r="E3" s="368"/>
      <c r="F3" s="109" t="s">
        <v>205</v>
      </c>
      <c r="G3" s="125" t="s">
        <v>206</v>
      </c>
      <c r="H3" s="125" t="s">
        <v>207</v>
      </c>
      <c r="I3" s="125" t="s">
        <v>208</v>
      </c>
      <c r="J3" s="125" t="s">
        <v>209</v>
      </c>
      <c r="K3" s="180" t="s">
        <v>241</v>
      </c>
      <c r="L3" s="180" t="s">
        <v>683</v>
      </c>
      <c r="M3" s="180"/>
      <c r="N3" s="126"/>
      <c r="O3" s="110" t="s">
        <v>205</v>
      </c>
      <c r="P3" s="114" t="s">
        <v>206</v>
      </c>
      <c r="Q3" s="114" t="s">
        <v>207</v>
      </c>
      <c r="R3" s="114" t="s">
        <v>208</v>
      </c>
      <c r="S3" s="114" t="s">
        <v>209</v>
      </c>
      <c r="T3" s="183" t="s">
        <v>241</v>
      </c>
      <c r="U3" s="183" t="s">
        <v>683</v>
      </c>
      <c r="V3" s="183"/>
      <c r="W3" s="115"/>
      <c r="X3" s="116" t="s">
        <v>674</v>
      </c>
      <c r="Y3" s="117" t="s">
        <v>675</v>
      </c>
      <c r="Z3" s="184" t="s">
        <v>1169</v>
      </c>
      <c r="AA3" s="184" t="s">
        <v>1170</v>
      </c>
      <c r="AB3" s="184" t="s">
        <v>1159</v>
      </c>
      <c r="AC3" s="184" t="s">
        <v>1325</v>
      </c>
      <c r="AD3" s="117" t="s">
        <v>1326</v>
      </c>
      <c r="AE3" s="118"/>
      <c r="AF3" s="119" t="s">
        <v>1160</v>
      </c>
      <c r="AG3" s="120" t="s">
        <v>210</v>
      </c>
      <c r="AH3" s="108" t="s">
        <v>211</v>
      </c>
      <c r="AI3" s="108" t="s">
        <v>212</v>
      </c>
      <c r="AJ3" s="108" t="s">
        <v>213</v>
      </c>
      <c r="AK3" s="120" t="s">
        <v>214</v>
      </c>
      <c r="AL3" s="120" t="s">
        <v>215</v>
      </c>
      <c r="AM3" s="108"/>
      <c r="AN3" s="120"/>
      <c r="AO3" s="121"/>
      <c r="AP3" s="122" t="s">
        <v>676</v>
      </c>
      <c r="AQ3" s="123" t="s">
        <v>3298</v>
      </c>
      <c r="AR3" s="123" t="s">
        <v>677</v>
      </c>
      <c r="AS3" s="149" t="s">
        <v>216</v>
      </c>
    </row>
    <row r="4" spans="1:52" s="290" customFormat="1" x14ac:dyDescent="0.2">
      <c r="A4" s="289" t="s">
        <v>2982</v>
      </c>
      <c r="B4" s="289" t="s">
        <v>2983</v>
      </c>
      <c r="C4" s="289" t="s">
        <v>2984</v>
      </c>
      <c r="E4" s="290">
        <v>1</v>
      </c>
      <c r="F4" s="290">
        <v>1802</v>
      </c>
      <c r="G4" s="290" t="s">
        <v>3204</v>
      </c>
      <c r="H4" s="290" t="s">
        <v>2937</v>
      </c>
      <c r="I4" s="290">
        <v>1266</v>
      </c>
      <c r="J4" s="290">
        <v>600</v>
      </c>
      <c r="K4" s="291" t="s">
        <v>373</v>
      </c>
      <c r="O4" s="290">
        <v>5714</v>
      </c>
      <c r="P4" s="290" t="s">
        <v>873</v>
      </c>
      <c r="Q4" s="290" t="s">
        <v>2943</v>
      </c>
      <c r="R4" s="290">
        <v>4070</v>
      </c>
      <c r="S4" s="290">
        <v>200</v>
      </c>
      <c r="T4" s="291" t="s">
        <v>373</v>
      </c>
      <c r="X4" s="290">
        <v>2.0066701123658901</v>
      </c>
      <c r="Y4" s="290">
        <v>3.76</v>
      </c>
      <c r="Z4" s="290">
        <v>759600</v>
      </c>
      <c r="AA4" s="290">
        <v>814000</v>
      </c>
      <c r="AB4" s="290">
        <v>6.68</v>
      </c>
      <c r="AC4" s="290">
        <v>2.0622104756081301</v>
      </c>
      <c r="AD4" s="290" t="s">
        <v>2981</v>
      </c>
      <c r="AF4" s="290">
        <v>449854</v>
      </c>
      <c r="AG4" s="290">
        <v>24992</v>
      </c>
      <c r="AH4" s="292">
        <v>18</v>
      </c>
      <c r="AI4" s="292">
        <v>13</v>
      </c>
      <c r="AJ4" s="292" t="s">
        <v>4027</v>
      </c>
      <c r="AK4" s="290">
        <v>72.22</v>
      </c>
      <c r="AL4" s="290">
        <v>12</v>
      </c>
      <c r="AP4" s="290">
        <v>0.71264070681087899</v>
      </c>
      <c r="AQ4" s="290">
        <v>0.90872364657850202</v>
      </c>
      <c r="AR4" s="290">
        <v>0.34680716221913399</v>
      </c>
      <c r="AS4" s="290">
        <v>7.7568613128253501E-3</v>
      </c>
    </row>
    <row r="5" spans="1:52" s="290" customFormat="1" x14ac:dyDescent="0.2">
      <c r="A5" s="124" t="s">
        <v>2982</v>
      </c>
      <c r="B5" s="124" t="s">
        <v>2983</v>
      </c>
      <c r="C5" s="124" t="s">
        <v>2984</v>
      </c>
      <c r="D5"/>
      <c r="E5">
        <v>2</v>
      </c>
      <c r="F5">
        <v>8276</v>
      </c>
      <c r="G5" t="s">
        <v>1048</v>
      </c>
      <c r="H5" t="s">
        <v>2953</v>
      </c>
      <c r="I5">
        <v>1975</v>
      </c>
      <c r="J5">
        <v>500</v>
      </c>
      <c r="K5"/>
      <c r="L5" s="188">
        <v>0.1</v>
      </c>
      <c r="M5"/>
      <c r="N5"/>
      <c r="O5">
        <v>9507</v>
      </c>
      <c r="P5" t="s">
        <v>3105</v>
      </c>
      <c r="Q5" t="s">
        <v>2992</v>
      </c>
      <c r="R5">
        <v>935</v>
      </c>
      <c r="S5">
        <v>1100</v>
      </c>
      <c r="T5"/>
      <c r="U5"/>
      <c r="V5"/>
      <c r="W5"/>
      <c r="X5">
        <v>1.83010897749573</v>
      </c>
      <c r="Y5">
        <v>6.54</v>
      </c>
      <c r="Z5">
        <v>987500</v>
      </c>
      <c r="AA5">
        <v>1028500</v>
      </c>
      <c r="AB5">
        <v>4.1500000000000004</v>
      </c>
      <c r="AC5">
        <v>2.0972429043186902</v>
      </c>
      <c r="AD5" t="s">
        <v>2981</v>
      </c>
      <c r="AE5"/>
      <c r="AF5">
        <v>356420</v>
      </c>
      <c r="AG5">
        <v>16201</v>
      </c>
      <c r="AH5" s="283">
        <v>22</v>
      </c>
      <c r="AI5" s="283">
        <v>15</v>
      </c>
      <c r="AJ5" s="283" t="s">
        <v>4028</v>
      </c>
      <c r="AK5">
        <v>68.180000000000007</v>
      </c>
      <c r="AL5">
        <v>12</v>
      </c>
      <c r="AM5"/>
      <c r="AN5"/>
      <c r="AO5"/>
      <c r="AP5">
        <v>0.88101525462391905</v>
      </c>
      <c r="AQ5">
        <v>0.90749323753490996</v>
      </c>
      <c r="AR5">
        <v>0.100945112402508</v>
      </c>
      <c r="AS5">
        <v>5.9345643014885902E-2</v>
      </c>
      <c r="AT5"/>
      <c r="AU5"/>
      <c r="AV5"/>
      <c r="AW5"/>
      <c r="AX5"/>
      <c r="AY5"/>
      <c r="AZ5"/>
    </row>
    <row r="6" spans="1:52" s="290" customFormat="1" x14ac:dyDescent="0.2">
      <c r="A6" s="124" t="s">
        <v>2982</v>
      </c>
      <c r="B6" s="124" t="s">
        <v>2983</v>
      </c>
      <c r="C6" s="124" t="s">
        <v>2984</v>
      </c>
      <c r="D6"/>
      <c r="E6">
        <v>3</v>
      </c>
      <c r="F6">
        <v>2379</v>
      </c>
      <c r="G6" t="s">
        <v>581</v>
      </c>
      <c r="H6" t="s">
        <v>2942</v>
      </c>
      <c r="I6">
        <v>3675</v>
      </c>
      <c r="J6">
        <v>200</v>
      </c>
      <c r="K6"/>
      <c r="L6" s="188">
        <v>0.2</v>
      </c>
      <c r="M6"/>
      <c r="N6"/>
      <c r="O6">
        <v>8585</v>
      </c>
      <c r="P6" t="s">
        <v>3703</v>
      </c>
      <c r="Q6" t="s">
        <v>2933</v>
      </c>
      <c r="R6">
        <v>165</v>
      </c>
      <c r="S6">
        <v>4500</v>
      </c>
      <c r="T6"/>
      <c r="U6"/>
      <c r="V6"/>
      <c r="W6"/>
      <c r="X6">
        <v>2.96410390927963</v>
      </c>
      <c r="Y6">
        <v>11.12</v>
      </c>
      <c r="Z6">
        <v>735000</v>
      </c>
      <c r="AA6">
        <v>742500</v>
      </c>
      <c r="AB6">
        <v>1.02</v>
      </c>
      <c r="AC6">
        <v>3.0549580482775398</v>
      </c>
      <c r="AD6" t="s">
        <v>2981</v>
      </c>
      <c r="AE6"/>
      <c r="AF6">
        <v>354218</v>
      </c>
      <c r="AG6">
        <v>15401</v>
      </c>
      <c r="AH6" s="283">
        <v>23</v>
      </c>
      <c r="AI6" s="283">
        <v>16</v>
      </c>
      <c r="AJ6" s="283" t="s">
        <v>4029</v>
      </c>
      <c r="AK6">
        <v>69.569999999999993</v>
      </c>
      <c r="AL6">
        <v>8</v>
      </c>
      <c r="AM6"/>
      <c r="AN6"/>
      <c r="AO6"/>
      <c r="AP6">
        <v>0.58500555801981002</v>
      </c>
      <c r="AQ6">
        <v>0.9649378392729</v>
      </c>
      <c r="AR6">
        <v>8.6810785172768301E-2</v>
      </c>
      <c r="AS6">
        <v>7.5015730397901199E-4</v>
      </c>
      <c r="AT6"/>
      <c r="AU6"/>
      <c r="AV6"/>
      <c r="AW6"/>
      <c r="AX6"/>
      <c r="AY6"/>
      <c r="AZ6"/>
    </row>
    <row r="7" spans="1:52" s="290" customFormat="1" x14ac:dyDescent="0.2">
      <c r="A7" s="124" t="s">
        <v>2982</v>
      </c>
      <c r="B7" s="124" t="s">
        <v>2983</v>
      </c>
      <c r="C7" s="124" t="s">
        <v>2984</v>
      </c>
      <c r="D7"/>
      <c r="E7">
        <v>4</v>
      </c>
      <c r="F7">
        <v>3635</v>
      </c>
      <c r="G7" t="s">
        <v>47</v>
      </c>
      <c r="H7" t="s">
        <v>2929</v>
      </c>
      <c r="I7">
        <v>3155</v>
      </c>
      <c r="J7">
        <v>300</v>
      </c>
      <c r="K7"/>
      <c r="L7" s="188">
        <v>0.2</v>
      </c>
      <c r="M7"/>
      <c r="N7"/>
      <c r="O7">
        <v>8572</v>
      </c>
      <c r="P7" t="s">
        <v>2895</v>
      </c>
      <c r="Q7" t="s">
        <v>2933</v>
      </c>
      <c r="R7">
        <v>527</v>
      </c>
      <c r="S7">
        <v>1800</v>
      </c>
      <c r="T7"/>
      <c r="U7"/>
      <c r="V7"/>
      <c r="W7"/>
      <c r="X7">
        <v>2.1459282048563302</v>
      </c>
      <c r="Y7">
        <v>4.8499999999999996</v>
      </c>
      <c r="Z7">
        <v>946500</v>
      </c>
      <c r="AA7">
        <v>948600</v>
      </c>
      <c r="AB7">
        <v>0.22</v>
      </c>
      <c r="AC7">
        <v>2.30985239121439</v>
      </c>
      <c r="AD7" t="s">
        <v>2981</v>
      </c>
      <c r="AE7"/>
      <c r="AF7">
        <v>322900</v>
      </c>
      <c r="AG7">
        <v>18994</v>
      </c>
      <c r="AH7" s="283">
        <v>17</v>
      </c>
      <c r="AI7" s="283">
        <v>10</v>
      </c>
      <c r="AJ7" s="283" t="s">
        <v>4030</v>
      </c>
      <c r="AK7">
        <v>58.82</v>
      </c>
      <c r="AL7">
        <v>13</v>
      </c>
      <c r="AM7"/>
      <c r="AN7"/>
      <c r="AO7"/>
      <c r="AP7">
        <v>0.92375704293002703</v>
      </c>
      <c r="AQ7">
        <v>0.96091503634584796</v>
      </c>
      <c r="AR7">
        <v>4.1191075559428398E-3</v>
      </c>
      <c r="AS7">
        <v>8.7873024815657397E-2</v>
      </c>
      <c r="AT7"/>
      <c r="AU7"/>
      <c r="AV7"/>
      <c r="AW7"/>
      <c r="AX7"/>
      <c r="AY7"/>
      <c r="AZ7"/>
    </row>
    <row r="8" spans="1:52" s="290" customFormat="1" x14ac:dyDescent="0.2">
      <c r="A8" s="124" t="s">
        <v>2982</v>
      </c>
      <c r="B8" s="124" t="s">
        <v>2983</v>
      </c>
      <c r="C8" s="124" t="s">
        <v>2984</v>
      </c>
      <c r="D8"/>
      <c r="E8">
        <v>5</v>
      </c>
      <c r="F8">
        <v>6448</v>
      </c>
      <c r="G8" t="s">
        <v>542</v>
      </c>
      <c r="H8" t="s">
        <v>2932</v>
      </c>
      <c r="I8">
        <v>2320</v>
      </c>
      <c r="J8">
        <v>400</v>
      </c>
      <c r="K8"/>
      <c r="L8" s="188">
        <v>0.1</v>
      </c>
      <c r="M8"/>
      <c r="N8"/>
      <c r="O8">
        <v>7282</v>
      </c>
      <c r="P8" t="s">
        <v>3251</v>
      </c>
      <c r="Q8" t="s">
        <v>2945</v>
      </c>
      <c r="R8">
        <v>2471</v>
      </c>
      <c r="S8">
        <v>400</v>
      </c>
      <c r="T8" t="s">
        <v>3329</v>
      </c>
      <c r="U8"/>
      <c r="V8"/>
      <c r="W8"/>
      <c r="X8">
        <v>2.6129402512248499</v>
      </c>
      <c r="Y8">
        <v>8.8800000000000008</v>
      </c>
      <c r="Z8">
        <v>928000</v>
      </c>
      <c r="AA8">
        <v>988400</v>
      </c>
      <c r="AB8">
        <v>6.11</v>
      </c>
      <c r="AC8">
        <v>3.3424304058046501</v>
      </c>
      <c r="AD8" t="s">
        <v>2981</v>
      </c>
      <c r="AE8"/>
      <c r="AF8">
        <v>305180</v>
      </c>
      <c r="AG8">
        <v>16062</v>
      </c>
      <c r="AH8" s="283">
        <v>19</v>
      </c>
      <c r="AI8" s="283">
        <v>12</v>
      </c>
      <c r="AJ8" s="283" t="s">
        <v>4031</v>
      </c>
      <c r="AK8">
        <v>63.16</v>
      </c>
      <c r="AL8">
        <v>13</v>
      </c>
      <c r="AM8"/>
      <c r="AN8"/>
      <c r="AO8"/>
      <c r="AP8">
        <v>0.63458069539558204</v>
      </c>
      <c r="AQ8">
        <v>0.91189486402148701</v>
      </c>
      <c r="AR8">
        <v>1.9265546989108599E-2</v>
      </c>
      <c r="AS8">
        <v>5.9179804143654402E-3</v>
      </c>
      <c r="AT8"/>
      <c r="AU8"/>
      <c r="AV8"/>
      <c r="AW8"/>
      <c r="AX8"/>
      <c r="AY8"/>
      <c r="AZ8"/>
    </row>
    <row r="9" spans="1:52" s="290" customFormat="1" x14ac:dyDescent="0.2">
      <c r="A9" s="124" t="s">
        <v>2982</v>
      </c>
      <c r="B9" s="124" t="s">
        <v>2983</v>
      </c>
      <c r="C9" s="124" t="s">
        <v>2984</v>
      </c>
      <c r="D9"/>
      <c r="E9">
        <v>6</v>
      </c>
      <c r="F9">
        <v>8591</v>
      </c>
      <c r="G9" t="s">
        <v>3164</v>
      </c>
      <c r="H9" t="s">
        <v>2933</v>
      </c>
      <c r="I9">
        <v>1940</v>
      </c>
      <c r="J9">
        <v>400</v>
      </c>
      <c r="K9"/>
      <c r="L9"/>
      <c r="M9"/>
      <c r="N9"/>
      <c r="O9">
        <v>9934</v>
      </c>
      <c r="P9" t="s">
        <v>3193</v>
      </c>
      <c r="Q9" t="s">
        <v>2934</v>
      </c>
      <c r="R9">
        <v>2759</v>
      </c>
      <c r="S9">
        <v>300</v>
      </c>
      <c r="T9"/>
      <c r="U9"/>
      <c r="V9"/>
      <c r="W9"/>
      <c r="X9">
        <v>1.81747811354058</v>
      </c>
      <c r="Y9">
        <v>4.07</v>
      </c>
      <c r="Z9">
        <v>776000</v>
      </c>
      <c r="AA9">
        <v>827700</v>
      </c>
      <c r="AB9">
        <v>6.25</v>
      </c>
      <c r="AC9">
        <v>1.83074896851553</v>
      </c>
      <c r="AD9" t="s">
        <v>2981</v>
      </c>
      <c r="AE9"/>
      <c r="AF9">
        <v>283492</v>
      </c>
      <c r="AG9">
        <v>17718</v>
      </c>
      <c r="AH9" s="283">
        <v>16</v>
      </c>
      <c r="AI9" s="283">
        <v>11</v>
      </c>
      <c r="AJ9" s="283" t="s">
        <v>4032</v>
      </c>
      <c r="AK9">
        <v>68.75</v>
      </c>
      <c r="AL9">
        <v>13</v>
      </c>
      <c r="AM9"/>
      <c r="AN9"/>
      <c r="AO9"/>
      <c r="AP9">
        <v>0.66908501281986499</v>
      </c>
      <c r="AQ9">
        <v>0.90765659618878003</v>
      </c>
      <c r="AR9">
        <v>0.113323156390002</v>
      </c>
      <c r="AS9">
        <v>4.8244007922454001E-2</v>
      </c>
      <c r="AT9"/>
      <c r="AU9"/>
      <c r="AV9"/>
      <c r="AW9"/>
      <c r="AX9"/>
      <c r="AY9"/>
      <c r="AZ9"/>
    </row>
    <row r="10" spans="1:52" s="290" customFormat="1" x14ac:dyDescent="0.2">
      <c r="A10" s="124" t="s">
        <v>2982</v>
      </c>
      <c r="B10" s="124" t="s">
        <v>2983</v>
      </c>
      <c r="C10" s="124" t="s">
        <v>2984</v>
      </c>
      <c r="D10"/>
      <c r="E10">
        <v>7</v>
      </c>
      <c r="F10">
        <v>8591</v>
      </c>
      <c r="G10" t="s">
        <v>3164</v>
      </c>
      <c r="H10" t="s">
        <v>2933</v>
      </c>
      <c r="I10">
        <v>1940</v>
      </c>
      <c r="J10">
        <v>500</v>
      </c>
      <c r="K10"/>
      <c r="L10"/>
      <c r="M10"/>
      <c r="N10"/>
      <c r="O10">
        <v>8031</v>
      </c>
      <c r="P10" t="s">
        <v>1014</v>
      </c>
      <c r="Q10" t="s">
        <v>2934</v>
      </c>
      <c r="R10">
        <v>1981</v>
      </c>
      <c r="S10">
        <v>500</v>
      </c>
      <c r="T10"/>
      <c r="U10" s="188">
        <v>0.1</v>
      </c>
      <c r="V10"/>
      <c r="W10"/>
      <c r="X10">
        <v>-2.5338690480617299</v>
      </c>
      <c r="Y10">
        <v>-5.24</v>
      </c>
      <c r="Z10">
        <v>970000</v>
      </c>
      <c r="AA10">
        <v>990500</v>
      </c>
      <c r="AB10">
        <v>2.0699999999999998</v>
      </c>
      <c r="AC10">
        <v>2.6915129656539998</v>
      </c>
      <c r="AD10" t="s">
        <v>2981</v>
      </c>
      <c r="AE10"/>
      <c r="AF10">
        <v>281836</v>
      </c>
      <c r="AG10">
        <v>16579</v>
      </c>
      <c r="AH10" s="283">
        <v>17</v>
      </c>
      <c r="AI10" s="283">
        <v>12</v>
      </c>
      <c r="AJ10" s="283" t="s">
        <v>4033</v>
      </c>
      <c r="AK10">
        <v>70.59</v>
      </c>
      <c r="AL10">
        <v>16</v>
      </c>
      <c r="AM10"/>
      <c r="AN10"/>
      <c r="AO10"/>
      <c r="AP10">
        <v>0.70079225825337998</v>
      </c>
      <c r="AQ10">
        <v>0.94919040240013997</v>
      </c>
      <c r="AR10">
        <v>0.26440993380446198</v>
      </c>
      <c r="AS10">
        <v>4.1797388424980899E-4</v>
      </c>
      <c r="AT10"/>
      <c r="AU10"/>
      <c r="AV10"/>
      <c r="AW10"/>
      <c r="AX10"/>
      <c r="AY10"/>
      <c r="AZ10"/>
    </row>
    <row r="11" spans="1:52" s="133" customFormat="1" x14ac:dyDescent="0.2">
      <c r="A11" s="299" t="s">
        <v>2982</v>
      </c>
      <c r="B11" s="299" t="s">
        <v>2983</v>
      </c>
      <c r="C11" s="299" t="s">
        <v>2984</v>
      </c>
      <c r="E11" s="133">
        <v>8</v>
      </c>
      <c r="F11" s="297">
        <v>8306</v>
      </c>
      <c r="G11" s="133" t="s">
        <v>3191</v>
      </c>
      <c r="H11" s="133" t="s">
        <v>2990</v>
      </c>
      <c r="I11" s="133">
        <v>579.4</v>
      </c>
      <c r="J11" s="133">
        <v>1700</v>
      </c>
      <c r="O11" s="297">
        <v>6995</v>
      </c>
      <c r="P11" s="133" t="s">
        <v>51</v>
      </c>
      <c r="Q11" s="133" t="s">
        <v>2945</v>
      </c>
      <c r="R11" s="133">
        <v>1926</v>
      </c>
      <c r="S11" s="133">
        <v>500</v>
      </c>
      <c r="X11" s="133">
        <v>-2.0984208795241499</v>
      </c>
      <c r="Y11" s="133">
        <v>-8.11</v>
      </c>
      <c r="Z11" s="133">
        <v>984980</v>
      </c>
      <c r="AA11" s="133">
        <v>963000</v>
      </c>
      <c r="AB11" s="133">
        <v>2.2799999999999998</v>
      </c>
      <c r="AC11" s="133">
        <v>2.25623443391253</v>
      </c>
      <c r="AD11" s="133" t="s">
        <v>2981</v>
      </c>
      <c r="AF11" s="133">
        <v>280262</v>
      </c>
      <c r="AG11" s="133">
        <v>17516</v>
      </c>
      <c r="AH11" s="298">
        <v>16</v>
      </c>
      <c r="AI11" s="298">
        <v>12</v>
      </c>
      <c r="AJ11" s="298" t="s">
        <v>3630</v>
      </c>
      <c r="AK11" s="133">
        <v>75</v>
      </c>
      <c r="AL11" s="133">
        <v>14</v>
      </c>
      <c r="AP11" s="133">
        <v>0.82629638452647403</v>
      </c>
      <c r="AQ11" s="133">
        <v>0.92437446831480596</v>
      </c>
      <c r="AR11" s="133">
        <v>7.8206288051653194E-2</v>
      </c>
      <c r="AS11" s="133">
        <v>9.5200450295341299E-2</v>
      </c>
    </row>
    <row r="12" spans="1:52" s="290" customFormat="1" ht="17.25" hidden="1" customHeight="1" x14ac:dyDescent="0.2">
      <c r="A12" s="289" t="s">
        <v>2982</v>
      </c>
      <c r="B12" s="289" t="s">
        <v>2983</v>
      </c>
      <c r="C12" s="289" t="s">
        <v>2984</v>
      </c>
      <c r="E12" s="290">
        <v>9</v>
      </c>
      <c r="F12" s="290">
        <v>4626</v>
      </c>
      <c r="G12" s="290" t="s">
        <v>3260</v>
      </c>
      <c r="H12" s="290" t="s">
        <v>2952</v>
      </c>
      <c r="I12" s="290">
        <v>5140</v>
      </c>
      <c r="J12" s="290">
        <v>200</v>
      </c>
      <c r="O12" s="290">
        <v>5393</v>
      </c>
      <c r="P12" s="290" t="s">
        <v>237</v>
      </c>
      <c r="Q12" s="290" t="s">
        <v>2926</v>
      </c>
      <c r="R12" s="290">
        <v>2743</v>
      </c>
      <c r="S12" s="290">
        <v>400</v>
      </c>
      <c r="T12" s="291" t="s">
        <v>369</v>
      </c>
      <c r="U12" s="291">
        <v>0.1</v>
      </c>
      <c r="X12" s="290">
        <v>2.61829592861094</v>
      </c>
      <c r="Y12" s="290">
        <v>10.68</v>
      </c>
      <c r="Z12" s="290">
        <v>1028000</v>
      </c>
      <c r="AA12" s="290">
        <v>1097200</v>
      </c>
      <c r="AB12" s="290">
        <v>6.73</v>
      </c>
      <c r="AC12" s="290">
        <v>2.6218739427879201</v>
      </c>
      <c r="AD12" s="290" t="s">
        <v>2981</v>
      </c>
      <c r="AF12" s="290">
        <v>267350</v>
      </c>
      <c r="AG12" s="290">
        <v>29706</v>
      </c>
      <c r="AH12" s="292">
        <v>9</v>
      </c>
      <c r="AI12" s="292">
        <v>7</v>
      </c>
      <c r="AJ12" s="292" t="s">
        <v>4034</v>
      </c>
      <c r="AK12" s="290">
        <v>77.78</v>
      </c>
      <c r="AL12" s="290">
        <v>12</v>
      </c>
      <c r="AP12" s="290">
        <v>0.51644971425569197</v>
      </c>
      <c r="AQ12" s="290">
        <v>0.94432247959648696</v>
      </c>
      <c r="AR12" s="290">
        <v>4.9002013024690297E-3</v>
      </c>
      <c r="AS12" s="290">
        <v>1.2836465141621101E-3</v>
      </c>
    </row>
    <row r="13" spans="1:52" s="290" customFormat="1" ht="17.25" hidden="1" customHeight="1" x14ac:dyDescent="0.2">
      <c r="A13" s="124" t="s">
        <v>2982</v>
      </c>
      <c r="B13" s="124" t="s">
        <v>2983</v>
      </c>
      <c r="C13" s="124" t="s">
        <v>2984</v>
      </c>
      <c r="D13"/>
      <c r="E13">
        <v>10</v>
      </c>
      <c r="F13">
        <v>8218</v>
      </c>
      <c r="G13" t="s">
        <v>3162</v>
      </c>
      <c r="H13" t="s">
        <v>2953</v>
      </c>
      <c r="I13">
        <v>2382</v>
      </c>
      <c r="J13">
        <v>400</v>
      </c>
      <c r="K13"/>
      <c r="L13" s="188">
        <v>0.1</v>
      </c>
      <c r="M13"/>
      <c r="N13"/>
      <c r="O13">
        <v>9507</v>
      </c>
      <c r="P13" t="s">
        <v>3105</v>
      </c>
      <c r="Q13" t="s">
        <v>2992</v>
      </c>
      <c r="R13">
        <v>935</v>
      </c>
      <c r="S13">
        <v>1000</v>
      </c>
      <c r="T13"/>
      <c r="U13"/>
      <c r="V13"/>
      <c r="W13"/>
      <c r="X13">
        <v>2.85396541171716</v>
      </c>
      <c r="Y13">
        <v>12.46</v>
      </c>
      <c r="Z13">
        <v>952800</v>
      </c>
      <c r="AA13">
        <v>935000</v>
      </c>
      <c r="AB13">
        <v>1.87</v>
      </c>
      <c r="AC13">
        <v>3.0536451325842902</v>
      </c>
      <c r="AD13" t="s">
        <v>2981</v>
      </c>
      <c r="AE13"/>
      <c r="AF13">
        <v>236027</v>
      </c>
      <c r="AG13">
        <v>15735</v>
      </c>
      <c r="AH13" s="283">
        <v>15</v>
      </c>
      <c r="AI13" s="283">
        <v>8</v>
      </c>
      <c r="AJ13" s="283" t="s">
        <v>4035</v>
      </c>
      <c r="AK13">
        <v>53.33</v>
      </c>
      <c r="AL13">
        <v>13</v>
      </c>
      <c r="AM13"/>
      <c r="AN13"/>
      <c r="AO13"/>
      <c r="AP13">
        <v>0.55604486696495503</v>
      </c>
      <c r="AQ13">
        <v>0.94400122766694705</v>
      </c>
      <c r="AR13">
        <v>0.209509708915876</v>
      </c>
      <c r="AS13">
        <v>8.0258895612602701E-4</v>
      </c>
      <c r="AT13"/>
      <c r="AU13"/>
      <c r="AV13"/>
      <c r="AW13"/>
      <c r="AX13"/>
      <c r="AY13"/>
      <c r="AZ13"/>
    </row>
    <row r="14" spans="1:52" s="290" customFormat="1" ht="17.25" hidden="1" customHeight="1" x14ac:dyDescent="0.2">
      <c r="A14" s="124" t="s">
        <v>2982</v>
      </c>
      <c r="B14" s="124" t="s">
        <v>2983</v>
      </c>
      <c r="C14" s="124" t="s">
        <v>2984</v>
      </c>
      <c r="D14"/>
      <c r="E14">
        <v>11</v>
      </c>
      <c r="F14">
        <v>5333</v>
      </c>
      <c r="G14" t="s">
        <v>238</v>
      </c>
      <c r="H14" t="s">
        <v>2926</v>
      </c>
      <c r="I14">
        <v>1908</v>
      </c>
      <c r="J14">
        <v>500</v>
      </c>
      <c r="K14"/>
      <c r="L14"/>
      <c r="M14"/>
      <c r="N14"/>
      <c r="O14">
        <v>9810</v>
      </c>
      <c r="P14" t="s">
        <v>2894</v>
      </c>
      <c r="Q14" t="s">
        <v>2934</v>
      </c>
      <c r="R14">
        <v>4860</v>
      </c>
      <c r="S14">
        <v>200</v>
      </c>
      <c r="T14"/>
      <c r="U14"/>
      <c r="V14"/>
      <c r="W14"/>
      <c r="X14">
        <v>2.1315387117034601</v>
      </c>
      <c r="Y14">
        <v>5.89</v>
      </c>
      <c r="Z14">
        <v>954000</v>
      </c>
      <c r="AA14">
        <v>972000</v>
      </c>
      <c r="AB14">
        <v>1.85</v>
      </c>
      <c r="AC14">
        <v>2.3157358379809101</v>
      </c>
      <c r="AD14" t="s">
        <v>2981</v>
      </c>
      <c r="AE14"/>
      <c r="AF14">
        <v>231280</v>
      </c>
      <c r="AG14">
        <v>14455</v>
      </c>
      <c r="AH14" s="283">
        <v>16</v>
      </c>
      <c r="AI14" s="283">
        <v>13</v>
      </c>
      <c r="AJ14" s="283" t="s">
        <v>4036</v>
      </c>
      <c r="AK14">
        <v>81.25</v>
      </c>
      <c r="AL14">
        <v>13</v>
      </c>
      <c r="AM14"/>
      <c r="AN14"/>
      <c r="AO14"/>
      <c r="AP14">
        <v>0.54822488487412602</v>
      </c>
      <c r="AQ14">
        <v>0.95336530445658196</v>
      </c>
      <c r="AR14">
        <v>0.33976614792530102</v>
      </c>
      <c r="AS14">
        <v>1.6442424875236499E-3</v>
      </c>
      <c r="AT14"/>
      <c r="AU14"/>
      <c r="AV14"/>
      <c r="AW14"/>
      <c r="AX14"/>
      <c r="AY14"/>
      <c r="AZ14"/>
    </row>
    <row r="15" spans="1:52" s="133" customFormat="1" x14ac:dyDescent="0.2">
      <c r="A15" s="299" t="s">
        <v>2982</v>
      </c>
      <c r="B15" s="299" t="s">
        <v>2983</v>
      </c>
      <c r="C15" s="299" t="s">
        <v>2984</v>
      </c>
      <c r="E15" s="133">
        <v>12</v>
      </c>
      <c r="F15" s="133">
        <v>4204</v>
      </c>
      <c r="G15" s="133" t="s">
        <v>230</v>
      </c>
      <c r="H15" s="133" t="s">
        <v>2952</v>
      </c>
      <c r="I15" s="133">
        <v>1874</v>
      </c>
      <c r="J15" s="133">
        <v>500</v>
      </c>
      <c r="L15" s="297">
        <v>0.1</v>
      </c>
      <c r="O15" s="297">
        <v>6995</v>
      </c>
      <c r="P15" s="133" t="s">
        <v>51</v>
      </c>
      <c r="Q15" s="133" t="s">
        <v>2945</v>
      </c>
      <c r="R15" s="133">
        <v>1926</v>
      </c>
      <c r="S15" s="133">
        <v>500</v>
      </c>
      <c r="X15" s="133">
        <v>1.9112986188610199</v>
      </c>
      <c r="Y15" s="133">
        <v>6.76</v>
      </c>
      <c r="Z15" s="133">
        <v>937000</v>
      </c>
      <c r="AA15" s="133">
        <v>963000</v>
      </c>
      <c r="AB15" s="133">
        <v>2.7</v>
      </c>
      <c r="AC15" s="133">
        <v>2.4172688248198799</v>
      </c>
      <c r="AD15" s="133" t="s">
        <v>2981</v>
      </c>
      <c r="AF15" s="133">
        <v>227443</v>
      </c>
      <c r="AG15" s="133">
        <v>16246</v>
      </c>
      <c r="AH15" s="298">
        <v>14</v>
      </c>
      <c r="AI15" s="298">
        <v>9</v>
      </c>
      <c r="AJ15" s="298" t="s">
        <v>4037</v>
      </c>
      <c r="AK15" s="133">
        <v>64.290000000000006</v>
      </c>
      <c r="AL15" s="133">
        <v>15</v>
      </c>
      <c r="AP15" s="133">
        <v>0.54669747659772505</v>
      </c>
      <c r="AQ15" s="133">
        <v>0.92594889357967103</v>
      </c>
      <c r="AR15" s="133">
        <v>1.7688980013618E-4</v>
      </c>
      <c r="AS15" s="133">
        <v>7.0377343679990396E-3</v>
      </c>
    </row>
    <row r="16" spans="1:52" s="290" customFormat="1" x14ac:dyDescent="0.2">
      <c r="A16" s="289" t="s">
        <v>2982</v>
      </c>
      <c r="B16" s="289" t="s">
        <v>2983</v>
      </c>
      <c r="C16" s="289" t="s">
        <v>2984</v>
      </c>
      <c r="E16" s="290">
        <v>13</v>
      </c>
      <c r="F16" s="290">
        <v>8002</v>
      </c>
      <c r="G16" s="290" t="s">
        <v>29</v>
      </c>
      <c r="H16" s="290" t="s">
        <v>2934</v>
      </c>
      <c r="I16" s="290">
        <v>808.5</v>
      </c>
      <c r="J16" s="290">
        <v>1400</v>
      </c>
      <c r="O16" s="290">
        <v>1963</v>
      </c>
      <c r="P16" s="290" t="s">
        <v>3248</v>
      </c>
      <c r="Q16" s="290" t="s">
        <v>2937</v>
      </c>
      <c r="R16" s="290">
        <v>1560</v>
      </c>
      <c r="S16" s="290">
        <v>700</v>
      </c>
      <c r="T16" s="291" t="s">
        <v>380</v>
      </c>
      <c r="U16" s="291">
        <v>0.1</v>
      </c>
      <c r="X16" s="290">
        <v>-1.9901143414043201</v>
      </c>
      <c r="Y16" s="290">
        <v>-6.9</v>
      </c>
      <c r="Z16" s="290">
        <v>1131900</v>
      </c>
      <c r="AA16" s="290">
        <v>1092000</v>
      </c>
      <c r="AB16" s="290">
        <v>3.65</v>
      </c>
      <c r="AC16" s="290">
        <v>2.07395623908323</v>
      </c>
      <c r="AD16" s="290" t="s">
        <v>2981</v>
      </c>
      <c r="AF16" s="290">
        <v>217902</v>
      </c>
      <c r="AG16" s="290">
        <v>9905</v>
      </c>
      <c r="AH16" s="292">
        <v>22</v>
      </c>
      <c r="AI16" s="292">
        <v>15</v>
      </c>
      <c r="AJ16" s="292" t="s">
        <v>4038</v>
      </c>
      <c r="AK16" s="290">
        <v>68.180000000000007</v>
      </c>
      <c r="AL16" s="290">
        <v>13</v>
      </c>
      <c r="AP16" s="290">
        <v>0.55328701908156297</v>
      </c>
      <c r="AQ16" s="290">
        <v>0.914131447763603</v>
      </c>
      <c r="AR16" s="290">
        <v>0.253548468171717</v>
      </c>
      <c r="AS16" s="290">
        <v>9.6543049403485304E-4</v>
      </c>
    </row>
    <row r="17" spans="1:52" s="290" customFormat="1" x14ac:dyDescent="0.2">
      <c r="A17" s="124" t="s">
        <v>2982</v>
      </c>
      <c r="B17" s="124" t="s">
        <v>2983</v>
      </c>
      <c r="C17" s="124" t="s">
        <v>2984</v>
      </c>
      <c r="D17"/>
      <c r="E17">
        <v>14</v>
      </c>
      <c r="F17">
        <v>1808</v>
      </c>
      <c r="G17" t="s">
        <v>711</v>
      </c>
      <c r="H17" t="s">
        <v>2937</v>
      </c>
      <c r="I17">
        <v>1494</v>
      </c>
      <c r="J17">
        <v>700</v>
      </c>
      <c r="K17" t="s">
        <v>348</v>
      </c>
      <c r="L17" s="188">
        <v>0.1</v>
      </c>
      <c r="M17"/>
      <c r="N17"/>
      <c r="O17">
        <v>7282</v>
      </c>
      <c r="P17" t="s">
        <v>3251</v>
      </c>
      <c r="Q17" t="s">
        <v>2945</v>
      </c>
      <c r="R17">
        <v>2471</v>
      </c>
      <c r="S17">
        <v>400</v>
      </c>
      <c r="T17" t="s">
        <v>3329</v>
      </c>
      <c r="U17"/>
      <c r="V17"/>
      <c r="W17"/>
      <c r="X17">
        <v>1.92313556781793</v>
      </c>
      <c r="Y17">
        <v>7.74</v>
      </c>
      <c r="Z17">
        <v>1045800</v>
      </c>
      <c r="AA17">
        <v>988400</v>
      </c>
      <c r="AB17">
        <v>5.81</v>
      </c>
      <c r="AC17">
        <v>2.0807505510095599</v>
      </c>
      <c r="AD17" t="s">
        <v>2981</v>
      </c>
      <c r="AE17"/>
      <c r="AF17">
        <v>215640</v>
      </c>
      <c r="AG17">
        <v>11980</v>
      </c>
      <c r="AH17" s="283">
        <v>18</v>
      </c>
      <c r="AI17" s="283">
        <v>11</v>
      </c>
      <c r="AJ17" s="283" t="s">
        <v>4039</v>
      </c>
      <c r="AK17">
        <v>61.11</v>
      </c>
      <c r="AL17">
        <v>13</v>
      </c>
      <c r="AM17"/>
      <c r="AN17"/>
      <c r="AO17"/>
      <c r="AP17">
        <v>0.56000603207701805</v>
      </c>
      <c r="AQ17">
        <v>0.92925636908868603</v>
      </c>
      <c r="AR17">
        <v>0.121297206852612</v>
      </c>
      <c r="AS17">
        <v>2.9584015559479201E-2</v>
      </c>
      <c r="AT17"/>
      <c r="AU17"/>
      <c r="AV17"/>
      <c r="AW17"/>
      <c r="AX17"/>
      <c r="AY17"/>
      <c r="AZ17"/>
    </row>
    <row r="18" spans="1:52" s="290" customFormat="1" x14ac:dyDescent="0.2">
      <c r="A18" s="289" t="s">
        <v>2982</v>
      </c>
      <c r="B18" s="289" t="s">
        <v>2983</v>
      </c>
      <c r="C18" s="289" t="s">
        <v>2984</v>
      </c>
      <c r="E18" s="290">
        <v>15</v>
      </c>
      <c r="F18" s="290">
        <v>7272</v>
      </c>
      <c r="G18" s="290" t="s">
        <v>3202</v>
      </c>
      <c r="H18" s="290" t="s">
        <v>2945</v>
      </c>
      <c r="I18" s="290">
        <v>2104</v>
      </c>
      <c r="J18" s="290">
        <v>500</v>
      </c>
      <c r="K18" s="291" t="s">
        <v>373</v>
      </c>
      <c r="O18" s="291">
        <v>6472</v>
      </c>
      <c r="P18" s="290" t="s">
        <v>63</v>
      </c>
      <c r="Q18" s="290" t="s">
        <v>2940</v>
      </c>
      <c r="R18" s="290">
        <v>299</v>
      </c>
      <c r="S18" s="290">
        <v>3500</v>
      </c>
      <c r="X18" s="290">
        <v>-1.8754010209882399</v>
      </c>
      <c r="Y18" s="290">
        <v>-7.8</v>
      </c>
      <c r="Z18" s="290">
        <v>1052000</v>
      </c>
      <c r="AA18" s="290">
        <v>1046500</v>
      </c>
      <c r="AB18" s="290">
        <v>0.52</v>
      </c>
      <c r="AC18" s="290">
        <v>1.90002019696317</v>
      </c>
      <c r="AD18" s="290" t="s">
        <v>2981</v>
      </c>
      <c r="AF18" s="290">
        <v>207848</v>
      </c>
      <c r="AG18" s="290">
        <v>13857</v>
      </c>
      <c r="AH18" s="292">
        <v>15</v>
      </c>
      <c r="AI18" s="292">
        <v>11</v>
      </c>
      <c r="AJ18" s="292" t="s">
        <v>4040</v>
      </c>
      <c r="AK18" s="290">
        <v>73.33</v>
      </c>
      <c r="AL18" s="290">
        <v>15</v>
      </c>
      <c r="AP18" s="290">
        <v>0.70068982820292802</v>
      </c>
      <c r="AQ18" s="290">
        <v>0.90464552434440504</v>
      </c>
      <c r="AR18" s="290">
        <v>0.321370821899159</v>
      </c>
      <c r="AS18" s="290">
        <v>1.48378368695007E-3</v>
      </c>
    </row>
    <row r="19" spans="1:52" s="290" customFormat="1" x14ac:dyDescent="0.2">
      <c r="A19" s="124" t="s">
        <v>2982</v>
      </c>
      <c r="B19" s="124" t="s">
        <v>2983</v>
      </c>
      <c r="C19" s="124" t="s">
        <v>2984</v>
      </c>
      <c r="D19"/>
      <c r="E19">
        <v>16</v>
      </c>
      <c r="F19">
        <v>4183</v>
      </c>
      <c r="G19" t="s">
        <v>3190</v>
      </c>
      <c r="H19" t="s">
        <v>2952</v>
      </c>
      <c r="I19">
        <v>2634</v>
      </c>
      <c r="J19">
        <v>400</v>
      </c>
      <c r="K19"/>
      <c r="L19"/>
      <c r="M19"/>
      <c r="N19"/>
      <c r="O19">
        <v>4208</v>
      </c>
      <c r="P19" t="s">
        <v>3188</v>
      </c>
      <c r="Q19" t="s">
        <v>2952</v>
      </c>
      <c r="R19">
        <v>2236</v>
      </c>
      <c r="S19">
        <v>500</v>
      </c>
      <c r="T19"/>
      <c r="U19"/>
      <c r="V19"/>
      <c r="W19"/>
      <c r="X19">
        <v>2.59025957987622</v>
      </c>
      <c r="Y19">
        <v>4.49</v>
      </c>
      <c r="Z19">
        <v>1053600</v>
      </c>
      <c r="AA19">
        <v>1118000</v>
      </c>
      <c r="AB19">
        <v>6.11</v>
      </c>
      <c r="AC19">
        <v>3.2349177004721299</v>
      </c>
      <c r="AD19" t="s">
        <v>2981</v>
      </c>
      <c r="AE19"/>
      <c r="AF19">
        <v>207621</v>
      </c>
      <c r="AG19">
        <v>20762</v>
      </c>
      <c r="AH19" s="283">
        <v>10</v>
      </c>
      <c r="AI19" s="283">
        <v>9</v>
      </c>
      <c r="AJ19" s="283" t="s">
        <v>4041</v>
      </c>
      <c r="AK19">
        <v>90</v>
      </c>
      <c r="AL19">
        <v>14</v>
      </c>
      <c r="AM19"/>
      <c r="AN19"/>
      <c r="AO19"/>
      <c r="AP19">
        <v>0.84865067011574502</v>
      </c>
      <c r="AQ19">
        <v>0.91009720946876105</v>
      </c>
      <c r="AR19">
        <v>0.106982308665642</v>
      </c>
      <c r="AS19">
        <v>4.7670365501707598E-2</v>
      </c>
      <c r="AT19"/>
      <c r="AU19"/>
      <c r="AV19"/>
      <c r="AW19"/>
      <c r="AX19"/>
      <c r="AY19"/>
      <c r="AZ19"/>
    </row>
    <row r="20" spans="1:52" s="290" customFormat="1" x14ac:dyDescent="0.2">
      <c r="A20" s="124" t="s">
        <v>2982</v>
      </c>
      <c r="B20" s="124" t="s">
        <v>2983</v>
      </c>
      <c r="C20" s="124" t="s">
        <v>2984</v>
      </c>
      <c r="D20"/>
      <c r="E20">
        <v>17</v>
      </c>
      <c r="F20">
        <v>4552</v>
      </c>
      <c r="G20" t="s">
        <v>3582</v>
      </c>
      <c r="H20" t="s">
        <v>2950</v>
      </c>
      <c r="I20">
        <v>10050</v>
      </c>
      <c r="J20">
        <v>100</v>
      </c>
      <c r="K20"/>
      <c r="L20"/>
      <c r="M20"/>
      <c r="N20"/>
      <c r="O20">
        <v>4536</v>
      </c>
      <c r="P20" t="s">
        <v>3289</v>
      </c>
      <c r="Q20" t="s">
        <v>2950</v>
      </c>
      <c r="R20">
        <v>2100</v>
      </c>
      <c r="S20">
        <v>500</v>
      </c>
      <c r="T20"/>
      <c r="U20" s="188">
        <v>0.1</v>
      </c>
      <c r="V20"/>
      <c r="W20"/>
      <c r="X20">
        <v>-2.0265178399494399</v>
      </c>
      <c r="Y20">
        <v>-9.33</v>
      </c>
      <c r="Z20">
        <v>1005000</v>
      </c>
      <c r="AA20">
        <v>1050000</v>
      </c>
      <c r="AB20">
        <v>4.4800000000000004</v>
      </c>
      <c r="AC20">
        <v>2.3281054004186799</v>
      </c>
      <c r="AD20" t="s">
        <v>2981</v>
      </c>
      <c r="AE20"/>
      <c r="AF20">
        <v>207049</v>
      </c>
      <c r="AG20">
        <v>18823</v>
      </c>
      <c r="AH20" s="283">
        <v>11</v>
      </c>
      <c r="AI20" s="283">
        <v>7</v>
      </c>
      <c r="AJ20" s="283" t="s">
        <v>4042</v>
      </c>
      <c r="AK20">
        <v>63.64</v>
      </c>
      <c r="AL20">
        <v>10</v>
      </c>
      <c r="AM20"/>
      <c r="AN20"/>
      <c r="AO20"/>
      <c r="AP20">
        <v>0.52793342435162305</v>
      </c>
      <c r="AQ20">
        <v>0.92707775012517202</v>
      </c>
      <c r="AR20">
        <v>0.39379062604141202</v>
      </c>
      <c r="AS20">
        <v>6.6303767151741203E-2</v>
      </c>
      <c r="AT20"/>
      <c r="AU20"/>
      <c r="AV20"/>
      <c r="AW20"/>
      <c r="AX20"/>
      <c r="AY20"/>
      <c r="AZ20"/>
    </row>
    <row r="21" spans="1:52" s="290" customFormat="1" x14ac:dyDescent="0.2">
      <c r="A21" s="289" t="s">
        <v>2982</v>
      </c>
      <c r="B21" s="289" t="s">
        <v>2983</v>
      </c>
      <c r="C21" s="289" t="s">
        <v>2984</v>
      </c>
      <c r="E21" s="290">
        <v>18</v>
      </c>
      <c r="F21" s="290">
        <v>5301</v>
      </c>
      <c r="G21" s="290" t="s">
        <v>862</v>
      </c>
      <c r="H21" s="290" t="s">
        <v>2926</v>
      </c>
      <c r="I21" s="290">
        <v>1027</v>
      </c>
      <c r="J21" s="290">
        <v>1000</v>
      </c>
      <c r="K21" s="291" t="s">
        <v>373</v>
      </c>
      <c r="L21" s="291">
        <v>0.1</v>
      </c>
      <c r="O21" s="291">
        <v>8242</v>
      </c>
      <c r="P21" s="290" t="s">
        <v>1044</v>
      </c>
      <c r="Q21" s="290" t="s">
        <v>2953</v>
      </c>
      <c r="R21" s="290">
        <v>1011</v>
      </c>
      <c r="S21" s="290">
        <v>1000</v>
      </c>
      <c r="X21" s="290">
        <v>2.84832626021129</v>
      </c>
      <c r="Y21" s="290">
        <v>11.85</v>
      </c>
      <c r="Z21" s="290">
        <v>1027000</v>
      </c>
      <c r="AA21" s="290">
        <v>1011000</v>
      </c>
      <c r="AB21" s="290">
        <v>1.56</v>
      </c>
      <c r="AC21" s="290">
        <v>3.1534547241192601</v>
      </c>
      <c r="AD21" s="290" t="s">
        <v>2981</v>
      </c>
      <c r="AF21" s="290">
        <v>197119</v>
      </c>
      <c r="AG21" s="290">
        <v>7040</v>
      </c>
      <c r="AH21" s="292">
        <v>28</v>
      </c>
      <c r="AI21" s="292">
        <v>15</v>
      </c>
      <c r="AJ21" s="292" t="s">
        <v>4043</v>
      </c>
      <c r="AK21" s="290">
        <v>53.57</v>
      </c>
      <c r="AL21" s="290">
        <v>6</v>
      </c>
      <c r="AP21" s="290">
        <v>0.77854381407836104</v>
      </c>
      <c r="AQ21" s="290">
        <v>0.92115722585601001</v>
      </c>
      <c r="AR21" s="290">
        <v>0.401355555483358</v>
      </c>
      <c r="AS21" s="290">
        <v>1.20252152349557E-2</v>
      </c>
    </row>
    <row r="22" spans="1:52" s="133" customFormat="1" x14ac:dyDescent="0.2">
      <c r="A22" s="299" t="s">
        <v>2982</v>
      </c>
      <c r="B22" s="299" t="s">
        <v>2983</v>
      </c>
      <c r="C22" s="299" t="s">
        <v>2984</v>
      </c>
      <c r="E22" s="133">
        <v>19</v>
      </c>
      <c r="F22" s="297">
        <v>7240</v>
      </c>
      <c r="G22" s="133" t="s">
        <v>964</v>
      </c>
      <c r="H22" s="133" t="s">
        <v>2945</v>
      </c>
      <c r="I22" s="133">
        <v>1578</v>
      </c>
      <c r="J22" s="133">
        <v>600</v>
      </c>
      <c r="O22" s="297">
        <v>6472</v>
      </c>
      <c r="P22" s="133" t="s">
        <v>63</v>
      </c>
      <c r="Q22" s="133" t="s">
        <v>2940</v>
      </c>
      <c r="R22" s="133">
        <v>299</v>
      </c>
      <c r="S22" s="133">
        <v>3200</v>
      </c>
      <c r="X22" s="133">
        <v>-1.85618198429305</v>
      </c>
      <c r="Y22" s="133">
        <v>-6.78</v>
      </c>
      <c r="Z22" s="133">
        <v>946800</v>
      </c>
      <c r="AA22" s="133">
        <v>956800</v>
      </c>
      <c r="AB22" s="133">
        <v>1.06</v>
      </c>
      <c r="AC22" s="133">
        <v>2.5114878906214</v>
      </c>
      <c r="AD22" s="133" t="s">
        <v>2981</v>
      </c>
      <c r="AF22" s="133">
        <v>190949</v>
      </c>
      <c r="AG22" s="133">
        <v>11934</v>
      </c>
      <c r="AH22" s="298">
        <v>16</v>
      </c>
      <c r="AI22" s="298">
        <v>10</v>
      </c>
      <c r="AJ22" s="298" t="s">
        <v>4044</v>
      </c>
      <c r="AK22" s="133">
        <v>62.5</v>
      </c>
      <c r="AL22" s="133">
        <v>15</v>
      </c>
      <c r="AP22" s="133">
        <v>0.81011033958817502</v>
      </c>
      <c r="AQ22" s="133">
        <v>0.91394619153920598</v>
      </c>
      <c r="AR22" s="133">
        <v>0.38800989868440899</v>
      </c>
      <c r="AS22" s="133">
        <v>3.7830362966312002E-2</v>
      </c>
    </row>
    <row r="23" spans="1:52" s="290" customFormat="1" ht="13.5" customHeight="1" x14ac:dyDescent="0.2">
      <c r="A23" s="124" t="s">
        <v>2982</v>
      </c>
      <c r="B23" s="124" t="s">
        <v>2983</v>
      </c>
      <c r="C23" s="124" t="s">
        <v>2984</v>
      </c>
      <c r="D23"/>
      <c r="E23">
        <v>20</v>
      </c>
      <c r="F23">
        <v>3863</v>
      </c>
      <c r="G23" t="s">
        <v>3214</v>
      </c>
      <c r="H23" t="s">
        <v>3213</v>
      </c>
      <c r="I23">
        <v>1861</v>
      </c>
      <c r="J23">
        <v>300</v>
      </c>
      <c r="K23" t="s">
        <v>348</v>
      </c>
      <c r="L23"/>
      <c r="M23"/>
      <c r="N23"/>
      <c r="O23">
        <v>2267</v>
      </c>
      <c r="P23" t="s">
        <v>3242</v>
      </c>
      <c r="Q23" t="s">
        <v>2955</v>
      </c>
      <c r="R23">
        <v>5740</v>
      </c>
      <c r="S23">
        <v>100</v>
      </c>
      <c r="T23"/>
      <c r="U23"/>
      <c r="V23"/>
      <c r="W23"/>
      <c r="X23">
        <v>-2.49553398339786</v>
      </c>
      <c r="Y23">
        <v>-6.18</v>
      </c>
      <c r="Z23">
        <v>558300</v>
      </c>
      <c r="AA23">
        <v>574000</v>
      </c>
      <c r="AB23">
        <v>2.74</v>
      </c>
      <c r="AC23">
        <v>2.57944614590865</v>
      </c>
      <c r="AD23" t="s">
        <v>2981</v>
      </c>
      <c r="AE23"/>
      <c r="AF23">
        <v>187958</v>
      </c>
      <c r="AG23">
        <v>13426</v>
      </c>
      <c r="AH23" s="283">
        <v>14</v>
      </c>
      <c r="AI23" s="283">
        <v>10</v>
      </c>
      <c r="AJ23" s="283" t="s">
        <v>4045</v>
      </c>
      <c r="AK23">
        <v>71.430000000000007</v>
      </c>
      <c r="AL23">
        <v>13</v>
      </c>
      <c r="AM23"/>
      <c r="AN23"/>
      <c r="AO23"/>
      <c r="AP23">
        <v>0.81448372495200605</v>
      </c>
      <c r="AQ23">
        <v>0.94826643527471999</v>
      </c>
      <c r="AR23">
        <v>3.76285042287385E-2</v>
      </c>
      <c r="AS23">
        <v>5.5057987427856898E-3</v>
      </c>
      <c r="AT23"/>
      <c r="AU23"/>
      <c r="AV23"/>
      <c r="AW23"/>
      <c r="AX23"/>
      <c r="AY23"/>
      <c r="AZ23"/>
    </row>
    <row r="24" spans="1:52" s="133" customFormat="1" x14ac:dyDescent="0.2">
      <c r="A24" s="299" t="s">
        <v>2982</v>
      </c>
      <c r="B24" s="299" t="s">
        <v>2983</v>
      </c>
      <c r="C24" s="299" t="s">
        <v>2984</v>
      </c>
      <c r="E24" s="133">
        <v>21</v>
      </c>
      <c r="F24" s="133">
        <v>9506</v>
      </c>
      <c r="G24" s="133" t="s">
        <v>2991</v>
      </c>
      <c r="H24" s="133" t="s">
        <v>2992</v>
      </c>
      <c r="I24" s="133">
        <v>1057</v>
      </c>
      <c r="J24" s="133">
        <v>1000</v>
      </c>
      <c r="O24" s="297">
        <v>8242</v>
      </c>
      <c r="P24" s="133" t="s">
        <v>1044</v>
      </c>
      <c r="Q24" s="133" t="s">
        <v>2953</v>
      </c>
      <c r="R24" s="133">
        <v>1011</v>
      </c>
      <c r="S24" s="133">
        <v>1000</v>
      </c>
      <c r="X24" s="133">
        <v>-2.89793445863863</v>
      </c>
      <c r="Y24" s="133">
        <v>-16.89</v>
      </c>
      <c r="Z24" s="133">
        <v>1057000</v>
      </c>
      <c r="AA24" s="133">
        <v>1011000</v>
      </c>
      <c r="AB24" s="133">
        <v>4.3499999999999996</v>
      </c>
      <c r="AC24" s="133">
        <v>3.1176425364675802</v>
      </c>
      <c r="AD24" s="133" t="s">
        <v>2981</v>
      </c>
      <c r="AF24" s="133">
        <v>178062</v>
      </c>
      <c r="AG24" s="133">
        <v>9892</v>
      </c>
      <c r="AH24" s="298">
        <v>18</v>
      </c>
      <c r="AI24" s="298">
        <v>9</v>
      </c>
      <c r="AJ24" s="298" t="s">
        <v>4046</v>
      </c>
      <c r="AK24" s="133">
        <v>50</v>
      </c>
      <c r="AL24" s="133">
        <v>14</v>
      </c>
      <c r="AP24" s="133">
        <v>0.67075231200846797</v>
      </c>
      <c r="AQ24" s="133">
        <v>0.93274005520272696</v>
      </c>
      <c r="AR24" s="133">
        <v>1.7628913901457401E-3</v>
      </c>
      <c r="AS24" s="133">
        <v>3.3070153526997201E-3</v>
      </c>
    </row>
    <row r="25" spans="1:52" s="290" customFormat="1" x14ac:dyDescent="0.2">
      <c r="A25" s="124" t="s">
        <v>2982</v>
      </c>
      <c r="B25" s="124" t="s">
        <v>2983</v>
      </c>
      <c r="C25" s="124" t="s">
        <v>2984</v>
      </c>
      <c r="D25"/>
      <c r="E25">
        <v>22</v>
      </c>
      <c r="F25">
        <v>5333</v>
      </c>
      <c r="G25" t="s">
        <v>238</v>
      </c>
      <c r="H25" t="s">
        <v>2926</v>
      </c>
      <c r="I25">
        <v>1908</v>
      </c>
      <c r="J25">
        <v>500</v>
      </c>
      <c r="K25"/>
      <c r="L25"/>
      <c r="M25"/>
      <c r="N25"/>
      <c r="O25">
        <v>7282</v>
      </c>
      <c r="P25" t="s">
        <v>3251</v>
      </c>
      <c r="Q25" t="s">
        <v>2945</v>
      </c>
      <c r="R25">
        <v>2471</v>
      </c>
      <c r="S25">
        <v>400</v>
      </c>
      <c r="T25" t="s">
        <v>3329</v>
      </c>
      <c r="U25"/>
      <c r="V25"/>
      <c r="W25"/>
      <c r="X25">
        <v>2.4679546389011899</v>
      </c>
      <c r="Y25">
        <v>7.75</v>
      </c>
      <c r="Z25">
        <v>954000</v>
      </c>
      <c r="AA25">
        <v>988400</v>
      </c>
      <c r="AB25">
        <v>3.48</v>
      </c>
      <c r="AC25">
        <v>2.9185968600839201</v>
      </c>
      <c r="AD25" t="s">
        <v>2981</v>
      </c>
      <c r="AE25"/>
      <c r="AF25">
        <v>166164</v>
      </c>
      <c r="AG25">
        <v>8745</v>
      </c>
      <c r="AH25" s="283">
        <v>19</v>
      </c>
      <c r="AI25" s="283">
        <v>10</v>
      </c>
      <c r="AJ25" s="283" t="s">
        <v>4047</v>
      </c>
      <c r="AK25">
        <v>52.63</v>
      </c>
      <c r="AL25">
        <v>14</v>
      </c>
      <c r="AM25"/>
      <c r="AN25"/>
      <c r="AO25"/>
      <c r="AP25">
        <v>0.653371888958303</v>
      </c>
      <c r="AQ25">
        <v>0.93303540926126705</v>
      </c>
      <c r="AR25">
        <v>0.27797864193053701</v>
      </c>
      <c r="AS25">
        <v>3.6807226159715399E-2</v>
      </c>
      <c r="AT25"/>
      <c r="AU25"/>
      <c r="AV25"/>
      <c r="AW25"/>
      <c r="AX25"/>
      <c r="AY25"/>
      <c r="AZ25"/>
    </row>
    <row r="26" spans="1:52" s="290" customFormat="1" x14ac:dyDescent="0.2">
      <c r="A26" s="289" t="s">
        <v>2982</v>
      </c>
      <c r="B26" s="289" t="s">
        <v>2983</v>
      </c>
      <c r="C26" s="289" t="s">
        <v>2984</v>
      </c>
      <c r="E26" s="290">
        <v>23</v>
      </c>
      <c r="F26" s="290">
        <v>4324</v>
      </c>
      <c r="G26" s="290" t="s">
        <v>3231</v>
      </c>
      <c r="H26" s="290" t="s">
        <v>2942</v>
      </c>
      <c r="I26" s="290">
        <v>3660</v>
      </c>
      <c r="J26" s="290">
        <v>300</v>
      </c>
      <c r="K26" s="291" t="s">
        <v>380</v>
      </c>
      <c r="O26" s="291">
        <v>8242</v>
      </c>
      <c r="P26" s="290" t="s">
        <v>1044</v>
      </c>
      <c r="Q26" s="290" t="s">
        <v>2953</v>
      </c>
      <c r="R26" s="290">
        <v>1011</v>
      </c>
      <c r="S26" s="290">
        <v>1100</v>
      </c>
      <c r="X26" s="290">
        <v>2.2559810131318199</v>
      </c>
      <c r="Y26" s="290">
        <v>10.75</v>
      </c>
      <c r="Z26" s="290">
        <v>1098000</v>
      </c>
      <c r="AA26" s="290">
        <v>1112100</v>
      </c>
      <c r="AB26" s="290">
        <v>1.28</v>
      </c>
      <c r="AC26" s="290">
        <v>2.7670049109727701</v>
      </c>
      <c r="AD26" s="290" t="s">
        <v>2981</v>
      </c>
      <c r="AF26" s="290">
        <v>142562</v>
      </c>
      <c r="AG26" s="290">
        <v>10966</v>
      </c>
      <c r="AH26" s="292">
        <v>13</v>
      </c>
      <c r="AI26" s="292">
        <v>7</v>
      </c>
      <c r="AJ26" s="292" t="s">
        <v>4048</v>
      </c>
      <c r="AK26" s="290">
        <v>53.85</v>
      </c>
      <c r="AL26" s="290">
        <v>12</v>
      </c>
      <c r="AP26" s="290">
        <v>0.65374295894430401</v>
      </c>
      <c r="AQ26" s="290">
        <v>0.903068389431953</v>
      </c>
      <c r="AR26" s="290">
        <v>0.45293788814741098</v>
      </c>
      <c r="AS26" s="290">
        <v>8.26956855367314E-2</v>
      </c>
    </row>
    <row r="27" spans="1:52" x14ac:dyDescent="0.2">
      <c r="A27" s="124" t="s">
        <v>2982</v>
      </c>
      <c r="B27" s="124" t="s">
        <v>2983</v>
      </c>
      <c r="C27" s="124" t="s">
        <v>2984</v>
      </c>
      <c r="D27"/>
      <c r="E27">
        <v>24</v>
      </c>
      <c r="F27">
        <v>4062</v>
      </c>
      <c r="G27" t="s">
        <v>232</v>
      </c>
      <c r="H27" t="s">
        <v>2932</v>
      </c>
      <c r="I27">
        <v>2712</v>
      </c>
      <c r="J27">
        <v>200</v>
      </c>
      <c r="L27"/>
      <c r="M27"/>
      <c r="N27"/>
      <c r="O27">
        <v>2331</v>
      </c>
      <c r="P27" t="s">
        <v>3130</v>
      </c>
      <c r="Q27" t="s">
        <v>2942</v>
      </c>
      <c r="R27">
        <v>5710</v>
      </c>
      <c r="S27">
        <v>100</v>
      </c>
      <c r="T27"/>
      <c r="U27"/>
      <c r="V27"/>
      <c r="W27"/>
      <c r="X27">
        <v>-2.51971991198111</v>
      </c>
      <c r="Y27">
        <v>-7.57</v>
      </c>
      <c r="Z27">
        <v>542400</v>
      </c>
      <c r="AA27">
        <v>571000</v>
      </c>
      <c r="AB27">
        <v>5.01</v>
      </c>
      <c r="AC27">
        <v>3.2415112718539199</v>
      </c>
      <c r="AD27" t="s">
        <v>2981</v>
      </c>
      <c r="AE27"/>
      <c r="AF27">
        <v>121513</v>
      </c>
      <c r="AG27">
        <v>9347</v>
      </c>
      <c r="AH27" s="283">
        <v>13</v>
      </c>
      <c r="AI27" s="283">
        <v>7</v>
      </c>
      <c r="AJ27" s="283" t="s">
        <v>4049</v>
      </c>
      <c r="AK27">
        <v>53.85</v>
      </c>
      <c r="AL27">
        <v>12</v>
      </c>
      <c r="AM27"/>
      <c r="AN27"/>
      <c r="AO27"/>
      <c r="AP27">
        <v>0.70952577397674199</v>
      </c>
      <c r="AQ27">
        <v>0.92681354096839996</v>
      </c>
      <c r="AR27">
        <v>5.5886393118950203E-2</v>
      </c>
      <c r="AS27">
        <v>1.1209111053383999E-2</v>
      </c>
    </row>
    <row r="28" spans="1:52" s="290" customFormat="1" x14ac:dyDescent="0.2">
      <c r="A28" s="289" t="s">
        <v>2982</v>
      </c>
      <c r="B28" s="289" t="s">
        <v>2983</v>
      </c>
      <c r="C28" s="289" t="s">
        <v>2984</v>
      </c>
      <c r="E28" s="290">
        <v>25</v>
      </c>
      <c r="F28" s="290">
        <v>7976</v>
      </c>
      <c r="G28" s="290" t="s">
        <v>2985</v>
      </c>
      <c r="H28" s="290" t="s">
        <v>2951</v>
      </c>
      <c r="I28" s="290">
        <v>1683</v>
      </c>
      <c r="J28" s="290">
        <v>600</v>
      </c>
      <c r="K28" s="291" t="s">
        <v>395</v>
      </c>
      <c r="O28" s="290">
        <v>7211</v>
      </c>
      <c r="P28" s="290" t="s">
        <v>28</v>
      </c>
      <c r="Q28" s="290" t="s">
        <v>2945</v>
      </c>
      <c r="R28" s="290">
        <v>425</v>
      </c>
      <c r="S28" s="290">
        <v>2400</v>
      </c>
      <c r="X28" s="290">
        <v>-2.0475905075944798</v>
      </c>
      <c r="Y28" s="290">
        <v>-9.32</v>
      </c>
      <c r="Z28" s="290">
        <v>1009800</v>
      </c>
      <c r="AA28" s="290">
        <v>1020000</v>
      </c>
      <c r="AB28" s="290">
        <v>1.01</v>
      </c>
      <c r="AC28" s="290">
        <v>2.5078124102286101</v>
      </c>
      <c r="AD28" s="290" t="s">
        <v>2981</v>
      </c>
      <c r="AF28" s="290">
        <v>114544</v>
      </c>
      <c r="AG28" s="290">
        <v>7159</v>
      </c>
      <c r="AH28" s="292">
        <v>16</v>
      </c>
      <c r="AI28" s="292">
        <v>9</v>
      </c>
      <c r="AJ28" s="292" t="s">
        <v>3491</v>
      </c>
      <c r="AK28" s="290">
        <v>56.25</v>
      </c>
      <c r="AL28" s="290">
        <v>14</v>
      </c>
      <c r="AP28" s="290">
        <v>0.89823122488899998</v>
      </c>
      <c r="AQ28" s="290">
        <v>0.92660084747736204</v>
      </c>
      <c r="AR28" s="290">
        <v>1.44461137503589E-2</v>
      </c>
      <c r="AS28" s="290">
        <v>2.8641548677639801E-2</v>
      </c>
    </row>
    <row r="29" spans="1:52" s="290" customFormat="1" x14ac:dyDescent="0.2">
      <c r="A29" s="289" t="s">
        <v>2982</v>
      </c>
      <c r="B29" s="289" t="s">
        <v>2983</v>
      </c>
      <c r="C29" s="289" t="s">
        <v>2984</v>
      </c>
      <c r="E29" s="290">
        <v>26</v>
      </c>
      <c r="F29" s="290">
        <v>3105</v>
      </c>
      <c r="G29" s="290" t="s">
        <v>50</v>
      </c>
      <c r="H29" s="290" t="s">
        <v>2932</v>
      </c>
      <c r="I29" s="290">
        <v>1027</v>
      </c>
      <c r="J29" s="290">
        <v>1000</v>
      </c>
      <c r="K29" s="291" t="s">
        <v>380</v>
      </c>
      <c r="L29" s="291">
        <v>0.1</v>
      </c>
      <c r="O29" s="290">
        <v>7282</v>
      </c>
      <c r="P29" s="290" t="s">
        <v>3251</v>
      </c>
      <c r="Q29" s="290" t="s">
        <v>2945</v>
      </c>
      <c r="R29" s="290">
        <v>2471</v>
      </c>
      <c r="S29" s="290">
        <v>400</v>
      </c>
      <c r="T29" s="290" t="s">
        <v>3329</v>
      </c>
      <c r="X29" s="290">
        <v>2.5769308400300899</v>
      </c>
      <c r="Y29" s="290">
        <v>7.5</v>
      </c>
      <c r="Z29" s="290">
        <v>1027000</v>
      </c>
      <c r="AA29" s="290">
        <v>988400</v>
      </c>
      <c r="AB29" s="290">
        <v>3.91</v>
      </c>
      <c r="AC29" s="290">
        <v>3.4404347098816501</v>
      </c>
      <c r="AD29" s="290" t="s">
        <v>2981</v>
      </c>
      <c r="AF29" s="290">
        <v>113458</v>
      </c>
      <c r="AG29" s="290">
        <v>5157</v>
      </c>
      <c r="AH29" s="292">
        <v>22</v>
      </c>
      <c r="AI29" s="292">
        <v>12</v>
      </c>
      <c r="AJ29" s="292" t="s">
        <v>4050</v>
      </c>
      <c r="AK29" s="290">
        <v>54.55</v>
      </c>
      <c r="AL29" s="290">
        <v>11</v>
      </c>
      <c r="AP29" s="290">
        <v>0.76876058893884702</v>
      </c>
      <c r="AQ29" s="290">
        <v>0.96294211622519899</v>
      </c>
      <c r="AR29" s="290">
        <v>0.29728508711425899</v>
      </c>
      <c r="AS29" s="290">
        <v>3.22168544196276E-4</v>
      </c>
    </row>
    <row r="30" spans="1:52" x14ac:dyDescent="0.2">
      <c r="A30" s="124" t="s">
        <v>2982</v>
      </c>
      <c r="B30" s="124" t="s">
        <v>2983</v>
      </c>
      <c r="C30" s="124" t="s">
        <v>2984</v>
      </c>
      <c r="D30"/>
      <c r="E30">
        <v>27</v>
      </c>
      <c r="F30">
        <v>6457</v>
      </c>
      <c r="G30" t="s">
        <v>3354</v>
      </c>
      <c r="H30" t="s">
        <v>2940</v>
      </c>
      <c r="I30">
        <v>3195</v>
      </c>
      <c r="J30">
        <v>300</v>
      </c>
      <c r="L30"/>
      <c r="M30"/>
      <c r="N30"/>
      <c r="O30">
        <v>2730</v>
      </c>
      <c r="P30" t="s">
        <v>750</v>
      </c>
      <c r="Q30" t="s">
        <v>2953</v>
      </c>
      <c r="R30">
        <v>1061</v>
      </c>
      <c r="S30">
        <v>900</v>
      </c>
      <c r="T30"/>
      <c r="U30" s="188">
        <v>0.1</v>
      </c>
      <c r="V30"/>
      <c r="W30"/>
      <c r="X30">
        <v>-2.1557584017444298</v>
      </c>
      <c r="Y30">
        <v>-7.4</v>
      </c>
      <c r="Z30">
        <v>958500</v>
      </c>
      <c r="AA30">
        <v>954900</v>
      </c>
      <c r="AB30">
        <v>0.38</v>
      </c>
      <c r="AC30">
        <v>2.5505308810756002</v>
      </c>
      <c r="AD30" t="s">
        <v>2981</v>
      </c>
      <c r="AE30"/>
      <c r="AF30">
        <v>102388</v>
      </c>
      <c r="AG30">
        <v>6826</v>
      </c>
      <c r="AH30" s="283">
        <v>15</v>
      </c>
      <c r="AI30" s="283">
        <v>8</v>
      </c>
      <c r="AJ30" s="283" t="s">
        <v>4051</v>
      </c>
      <c r="AK30">
        <v>53.33</v>
      </c>
      <c r="AL30">
        <v>14</v>
      </c>
      <c r="AM30"/>
      <c r="AN30"/>
      <c r="AO30"/>
      <c r="AP30">
        <v>0.57897715905502301</v>
      </c>
      <c r="AQ30">
        <v>0.91392835485795498</v>
      </c>
      <c r="AR30">
        <v>3.6952832234214299E-2</v>
      </c>
      <c r="AS30">
        <v>1.5774721321659101E-2</v>
      </c>
    </row>
    <row r="31" spans="1:52" s="133" customFormat="1" x14ac:dyDescent="0.2">
      <c r="A31" s="299" t="s">
        <v>2982</v>
      </c>
      <c r="B31" s="299" t="s">
        <v>2983</v>
      </c>
      <c r="C31" s="299" t="s">
        <v>2984</v>
      </c>
      <c r="E31" s="133">
        <v>28</v>
      </c>
      <c r="F31" s="297">
        <v>9201</v>
      </c>
      <c r="G31" s="133" t="s">
        <v>3262</v>
      </c>
      <c r="H31" s="133" t="s">
        <v>3263</v>
      </c>
      <c r="I31" s="133">
        <v>3167</v>
      </c>
      <c r="J31" s="133">
        <v>300</v>
      </c>
      <c r="O31" s="297">
        <v>8242</v>
      </c>
      <c r="P31" s="133" t="s">
        <v>1044</v>
      </c>
      <c r="Q31" s="133" t="s">
        <v>2953</v>
      </c>
      <c r="R31" s="133">
        <v>1011</v>
      </c>
      <c r="S31" s="133">
        <v>900</v>
      </c>
      <c r="X31" s="133">
        <v>-2.7371393142440601</v>
      </c>
      <c r="Y31" s="133">
        <v>-13.1</v>
      </c>
      <c r="Z31" s="133">
        <v>950100</v>
      </c>
      <c r="AA31" s="133">
        <v>909900</v>
      </c>
      <c r="AB31" s="133">
        <v>4.2300000000000004</v>
      </c>
      <c r="AC31" s="133">
        <v>3.1012629045664801</v>
      </c>
      <c r="AD31" s="133" t="s">
        <v>2981</v>
      </c>
      <c r="AF31" s="133">
        <v>80773</v>
      </c>
      <c r="AG31" s="133">
        <v>6213</v>
      </c>
      <c r="AH31" s="298">
        <v>13</v>
      </c>
      <c r="AI31" s="298">
        <v>8</v>
      </c>
      <c r="AJ31" s="298" t="s">
        <v>4052</v>
      </c>
      <c r="AK31" s="133">
        <v>61.54</v>
      </c>
      <c r="AL31" s="133">
        <v>13</v>
      </c>
      <c r="AP31" s="133">
        <v>0.87699614621465605</v>
      </c>
      <c r="AQ31" s="133">
        <v>0.93065546712849001</v>
      </c>
      <c r="AR31" s="133">
        <v>8.3616562647988099E-2</v>
      </c>
      <c r="AS31" s="133">
        <v>3.7572993206115998E-2</v>
      </c>
    </row>
    <row r="32" spans="1:52" s="290" customFormat="1" x14ac:dyDescent="0.2">
      <c r="A32" s="289" t="s">
        <v>2982</v>
      </c>
      <c r="B32" s="289" t="s">
        <v>2983</v>
      </c>
      <c r="C32" s="289" t="s">
        <v>2984</v>
      </c>
      <c r="E32" s="290">
        <v>29</v>
      </c>
      <c r="F32" s="290">
        <v>7976</v>
      </c>
      <c r="G32" s="290" t="s">
        <v>2985</v>
      </c>
      <c r="H32" s="290" t="s">
        <v>2951</v>
      </c>
      <c r="I32" s="290">
        <v>1683</v>
      </c>
      <c r="J32" s="290">
        <v>600</v>
      </c>
      <c r="K32" s="291" t="s">
        <v>395</v>
      </c>
      <c r="O32" s="291">
        <v>8273</v>
      </c>
      <c r="P32" s="290" t="s">
        <v>3101</v>
      </c>
      <c r="Q32" s="290" t="s">
        <v>2953</v>
      </c>
      <c r="R32" s="290">
        <v>3570</v>
      </c>
      <c r="S32" s="290">
        <v>300</v>
      </c>
      <c r="X32" s="290">
        <v>2.3291688832741899</v>
      </c>
      <c r="Y32" s="290">
        <v>9.81</v>
      </c>
      <c r="Z32" s="290">
        <v>1009800</v>
      </c>
      <c r="AA32" s="290">
        <v>1071000</v>
      </c>
      <c r="AB32" s="290">
        <v>5.71</v>
      </c>
      <c r="AC32" s="290">
        <v>2.5599292440877099</v>
      </c>
      <c r="AD32" s="290" t="s">
        <v>2981</v>
      </c>
      <c r="AF32" s="290">
        <v>63226</v>
      </c>
      <c r="AG32" s="290">
        <v>5748</v>
      </c>
      <c r="AH32" s="292">
        <v>11</v>
      </c>
      <c r="AI32" s="292">
        <v>6</v>
      </c>
      <c r="AJ32" s="292" t="s">
        <v>3631</v>
      </c>
      <c r="AK32" s="290">
        <v>54.55</v>
      </c>
      <c r="AL32" s="290">
        <v>14</v>
      </c>
      <c r="AP32" s="290">
        <v>0.90272169196690499</v>
      </c>
      <c r="AQ32" s="290">
        <v>0.92273757526540101</v>
      </c>
      <c r="AR32" s="290">
        <v>3.9662350474362002E-3</v>
      </c>
      <c r="AS32" s="290">
        <v>1.83264344292671E-2</v>
      </c>
    </row>
    <row r="33" spans="1:45" s="290" customFormat="1" x14ac:dyDescent="0.2">
      <c r="A33" s="289" t="s">
        <v>2982</v>
      </c>
      <c r="B33" s="289" t="s">
        <v>2983</v>
      </c>
      <c r="C33" s="289" t="s">
        <v>2984</v>
      </c>
      <c r="E33" s="290">
        <v>30</v>
      </c>
      <c r="F33" s="290">
        <v>2607</v>
      </c>
      <c r="G33" s="290" t="s">
        <v>2956</v>
      </c>
      <c r="H33" s="290" t="s">
        <v>2955</v>
      </c>
      <c r="I33" s="290">
        <v>2901</v>
      </c>
      <c r="J33" s="290">
        <v>300</v>
      </c>
      <c r="O33" s="290">
        <v>7201</v>
      </c>
      <c r="P33" s="290" t="s">
        <v>2972</v>
      </c>
      <c r="Q33" s="290" t="s">
        <v>2945</v>
      </c>
      <c r="R33" s="290">
        <v>596.1</v>
      </c>
      <c r="S33" s="290">
        <v>1500</v>
      </c>
      <c r="T33" s="291" t="s">
        <v>380</v>
      </c>
      <c r="X33" s="290">
        <v>1.88443109118302</v>
      </c>
      <c r="Y33" s="290">
        <v>4.6399999999999997</v>
      </c>
      <c r="Z33" s="290">
        <v>870300</v>
      </c>
      <c r="AA33" s="290">
        <v>894150</v>
      </c>
      <c r="AB33" s="290">
        <v>2.74</v>
      </c>
      <c r="AC33" s="290">
        <v>2.10525256302655</v>
      </c>
      <c r="AD33" s="290" t="s">
        <v>2981</v>
      </c>
      <c r="AF33" s="290">
        <v>47192</v>
      </c>
      <c r="AG33" s="290">
        <v>1966</v>
      </c>
      <c r="AH33" s="292">
        <v>24</v>
      </c>
      <c r="AI33" s="292">
        <v>11</v>
      </c>
      <c r="AJ33" s="292" t="s">
        <v>4053</v>
      </c>
      <c r="AK33" s="290">
        <v>45.83</v>
      </c>
      <c r="AL33" s="290">
        <v>11</v>
      </c>
      <c r="AP33" s="290">
        <v>0.86636616438627301</v>
      </c>
      <c r="AQ33" s="290">
        <v>0.90014800983529997</v>
      </c>
      <c r="AR33" s="290">
        <v>0.21127740444208001</v>
      </c>
      <c r="AS33" s="290">
        <v>7.9002672373973803E-3</v>
      </c>
    </row>
    <row r="34" spans="1:45" x14ac:dyDescent="0.2">
      <c r="A34" s="124" t="s">
        <v>2982</v>
      </c>
      <c r="B34" s="124" t="s">
        <v>2983</v>
      </c>
      <c r="C34" s="124" t="s">
        <v>2984</v>
      </c>
      <c r="D34"/>
      <c r="E34">
        <v>31</v>
      </c>
      <c r="F34">
        <v>8002</v>
      </c>
      <c r="G34" t="s">
        <v>29</v>
      </c>
      <c r="H34" t="s">
        <v>2934</v>
      </c>
      <c r="I34">
        <v>808.5</v>
      </c>
      <c r="J34">
        <v>1200</v>
      </c>
      <c r="L34"/>
      <c r="M34"/>
      <c r="N34"/>
      <c r="O34">
        <v>6770</v>
      </c>
      <c r="P34" t="s">
        <v>24</v>
      </c>
      <c r="Q34" t="s">
        <v>2932</v>
      </c>
      <c r="R34">
        <v>2008</v>
      </c>
      <c r="S34">
        <v>500</v>
      </c>
      <c r="T34"/>
      <c r="U34"/>
      <c r="V34"/>
      <c r="W34"/>
      <c r="X34">
        <v>-2.79931693118245</v>
      </c>
      <c r="Y34">
        <v>-19.899999999999999</v>
      </c>
      <c r="Z34">
        <v>970200</v>
      </c>
      <c r="AA34">
        <v>1004000</v>
      </c>
      <c r="AB34">
        <v>3.37</v>
      </c>
      <c r="AC34">
        <v>3.1056935484899002</v>
      </c>
      <c r="AD34" t="s">
        <v>2981</v>
      </c>
      <c r="AE34"/>
      <c r="AF34">
        <v>45377</v>
      </c>
      <c r="AG34">
        <v>2669</v>
      </c>
      <c r="AH34" s="283">
        <v>17</v>
      </c>
      <c r="AI34" s="283">
        <v>11</v>
      </c>
      <c r="AJ34" s="283" t="s">
        <v>4054</v>
      </c>
      <c r="AK34">
        <v>64.709999999999994</v>
      </c>
      <c r="AL34">
        <v>14</v>
      </c>
      <c r="AM34"/>
      <c r="AN34"/>
      <c r="AO34"/>
      <c r="AP34">
        <v>0.66261084879499299</v>
      </c>
      <c r="AQ34">
        <v>0.90758304331259398</v>
      </c>
      <c r="AR34">
        <v>2.9387988869680502E-2</v>
      </c>
      <c r="AS34">
        <v>2.2809861796801701E-3</v>
      </c>
    </row>
    <row r="35" spans="1:45" s="290" customFormat="1" x14ac:dyDescent="0.2">
      <c r="A35" s="289" t="s">
        <v>2982</v>
      </c>
      <c r="B35" s="289" t="s">
        <v>2983</v>
      </c>
      <c r="C35" s="289" t="s">
        <v>2984</v>
      </c>
      <c r="E35" s="290">
        <v>32</v>
      </c>
      <c r="F35" s="290">
        <v>7182</v>
      </c>
      <c r="G35" s="290" t="s">
        <v>3094</v>
      </c>
      <c r="H35" s="290" t="s">
        <v>2990</v>
      </c>
      <c r="I35" s="290">
        <v>1047</v>
      </c>
      <c r="J35" s="290">
        <v>1000</v>
      </c>
      <c r="K35" s="291" t="s">
        <v>395</v>
      </c>
      <c r="O35" s="291">
        <v>8273</v>
      </c>
      <c r="P35" s="290" t="s">
        <v>3101</v>
      </c>
      <c r="Q35" s="290" t="s">
        <v>2953</v>
      </c>
      <c r="R35" s="290">
        <v>3570</v>
      </c>
      <c r="S35" s="290">
        <v>300</v>
      </c>
      <c r="X35" s="290">
        <v>2.04801937238364</v>
      </c>
      <c r="Y35" s="290">
        <v>10.199999999999999</v>
      </c>
      <c r="Z35" s="290">
        <v>1047000</v>
      </c>
      <c r="AA35" s="290">
        <v>1071000</v>
      </c>
      <c r="AB35" s="290">
        <v>2.2400000000000002</v>
      </c>
      <c r="AC35" s="290">
        <v>2.07556281887764</v>
      </c>
      <c r="AD35" s="290" t="s">
        <v>2981</v>
      </c>
      <c r="AF35" s="290">
        <v>40904</v>
      </c>
      <c r="AG35" s="290">
        <v>2406</v>
      </c>
      <c r="AH35" s="292">
        <v>17</v>
      </c>
      <c r="AI35" s="292">
        <v>8</v>
      </c>
      <c r="AJ35" s="292" t="s">
        <v>3410</v>
      </c>
      <c r="AK35" s="290">
        <v>47.06</v>
      </c>
      <c r="AL35" s="290">
        <v>12</v>
      </c>
      <c r="AP35" s="290">
        <v>0.86181549592370899</v>
      </c>
      <c r="AQ35" s="290">
        <v>0.91718244833270801</v>
      </c>
      <c r="AR35" s="290">
        <v>2.6005062775712601E-2</v>
      </c>
      <c r="AS35" s="290">
        <v>2.9774256317943001E-2</v>
      </c>
    </row>
    <row r="36" spans="1:45" s="290" customFormat="1" x14ac:dyDescent="0.2">
      <c r="A36" s="289" t="s">
        <v>2982</v>
      </c>
      <c r="B36" s="289" t="s">
        <v>2983</v>
      </c>
      <c r="C36" s="289" t="s">
        <v>2984</v>
      </c>
      <c r="E36" s="290">
        <v>33</v>
      </c>
      <c r="F36" s="290">
        <v>7182</v>
      </c>
      <c r="G36" s="290" t="s">
        <v>3094</v>
      </c>
      <c r="H36" s="290" t="s">
        <v>2990</v>
      </c>
      <c r="I36" s="290">
        <v>1047</v>
      </c>
      <c r="J36" s="290">
        <v>1000</v>
      </c>
      <c r="K36" s="291" t="s">
        <v>395</v>
      </c>
      <c r="O36" s="290">
        <v>7211</v>
      </c>
      <c r="P36" s="290" t="s">
        <v>28</v>
      </c>
      <c r="Q36" s="290" t="s">
        <v>2945</v>
      </c>
      <c r="R36" s="290">
        <v>425</v>
      </c>
      <c r="S36" s="290">
        <v>2500</v>
      </c>
      <c r="X36" s="290">
        <v>1.91688296950065</v>
      </c>
      <c r="Y36" s="290">
        <v>8.77</v>
      </c>
      <c r="Z36" s="290">
        <v>1047000</v>
      </c>
      <c r="AA36" s="290">
        <v>1062500</v>
      </c>
      <c r="AB36" s="290">
        <v>1.48</v>
      </c>
      <c r="AC36" s="290">
        <v>2.2079041974370202</v>
      </c>
      <c r="AD36" s="290" t="s">
        <v>2981</v>
      </c>
      <c r="AF36" s="290">
        <v>30913</v>
      </c>
      <c r="AG36" s="290">
        <v>1717</v>
      </c>
      <c r="AH36" s="292">
        <v>18</v>
      </c>
      <c r="AI36" s="292">
        <v>8</v>
      </c>
      <c r="AJ36" s="292" t="s">
        <v>3492</v>
      </c>
      <c r="AK36" s="290">
        <v>44.44</v>
      </c>
      <c r="AL36" s="290">
        <v>16</v>
      </c>
      <c r="AP36" s="290">
        <v>0.88507940732022305</v>
      </c>
      <c r="AQ36" s="290">
        <v>0.94308510785618405</v>
      </c>
      <c r="AR36" s="290">
        <v>4.7648884960529603E-2</v>
      </c>
      <c r="AS36" s="290">
        <v>1.83695244292853E-3</v>
      </c>
    </row>
    <row r="37" spans="1:45" x14ac:dyDescent="0.2">
      <c r="A37" s="124" t="s">
        <v>2982</v>
      </c>
      <c r="B37" s="124" t="s">
        <v>2983</v>
      </c>
      <c r="C37" s="124" t="s">
        <v>2984</v>
      </c>
      <c r="D37"/>
      <c r="E37">
        <v>34</v>
      </c>
      <c r="F37">
        <v>6460</v>
      </c>
      <c r="G37" t="s">
        <v>3282</v>
      </c>
      <c r="H37" t="s">
        <v>2940</v>
      </c>
      <c r="I37">
        <v>1583</v>
      </c>
      <c r="J37">
        <v>400</v>
      </c>
      <c r="L37"/>
      <c r="M37"/>
      <c r="N37"/>
      <c r="O37">
        <v>7735</v>
      </c>
      <c r="P37" t="s">
        <v>3677</v>
      </c>
      <c r="Q37" t="s">
        <v>2932</v>
      </c>
      <c r="R37">
        <v>6560</v>
      </c>
      <c r="S37">
        <v>100</v>
      </c>
      <c r="T37"/>
      <c r="U37"/>
      <c r="V37"/>
      <c r="W37"/>
      <c r="X37">
        <v>2.2648008501864201</v>
      </c>
      <c r="Y37">
        <v>11.63</v>
      </c>
      <c r="Z37">
        <v>633200</v>
      </c>
      <c r="AA37">
        <v>656000</v>
      </c>
      <c r="AB37">
        <v>3.48</v>
      </c>
      <c r="AC37">
        <v>2.3344577211664599</v>
      </c>
      <c r="AD37" t="s">
        <v>2981</v>
      </c>
      <c r="AE37"/>
      <c r="AF37">
        <v>14478</v>
      </c>
      <c r="AG37">
        <v>689</v>
      </c>
      <c r="AH37" s="283">
        <v>21</v>
      </c>
      <c r="AI37" s="283">
        <v>12</v>
      </c>
      <c r="AJ37" s="283" t="s">
        <v>4055</v>
      </c>
      <c r="AK37">
        <v>57.14</v>
      </c>
      <c r="AL37">
        <v>8</v>
      </c>
      <c r="AM37"/>
      <c r="AN37"/>
      <c r="AO37"/>
      <c r="AP37">
        <v>0.609330778245877</v>
      </c>
      <c r="AQ37">
        <v>0.90758458378217099</v>
      </c>
      <c r="AR37">
        <v>0.47267872215206402</v>
      </c>
      <c r="AS37">
        <v>1.57274232029334E-2</v>
      </c>
    </row>
    <row r="38" spans="1:45" x14ac:dyDescent="0.2">
      <c r="A38" s="124" t="s">
        <v>2982</v>
      </c>
      <c r="B38" s="124" t="s">
        <v>2983</v>
      </c>
      <c r="C38" s="124" t="s">
        <v>2984</v>
      </c>
      <c r="D38"/>
      <c r="E38">
        <v>35</v>
      </c>
      <c r="F38">
        <v>3387</v>
      </c>
      <c r="G38" t="s">
        <v>785</v>
      </c>
      <c r="H38" t="s">
        <v>2953</v>
      </c>
      <c r="I38">
        <v>2359</v>
      </c>
      <c r="J38">
        <v>400</v>
      </c>
      <c r="K38" t="s">
        <v>528</v>
      </c>
      <c r="L38" s="188">
        <v>0.1</v>
      </c>
      <c r="M38"/>
      <c r="N38"/>
      <c r="O38">
        <v>8585</v>
      </c>
      <c r="P38" t="s">
        <v>3703</v>
      </c>
      <c r="Q38" t="s">
        <v>2933</v>
      </c>
      <c r="R38">
        <v>165</v>
      </c>
      <c r="S38">
        <v>5700</v>
      </c>
      <c r="T38"/>
      <c r="U38"/>
      <c r="V38"/>
      <c r="W38"/>
      <c r="X38">
        <v>2.2786580758985302</v>
      </c>
      <c r="Y38">
        <v>15.06</v>
      </c>
      <c r="Z38">
        <v>943600</v>
      </c>
      <c r="AA38">
        <v>940500</v>
      </c>
      <c r="AB38">
        <v>0.33</v>
      </c>
      <c r="AC38">
        <v>2.5089155826013099</v>
      </c>
      <c r="AD38" t="s">
        <v>2981</v>
      </c>
      <c r="AE38"/>
      <c r="AF38">
        <v>13173</v>
      </c>
      <c r="AG38">
        <v>573</v>
      </c>
      <c r="AH38" s="283">
        <v>23</v>
      </c>
      <c r="AI38" s="283">
        <v>10</v>
      </c>
      <c r="AJ38" s="283" t="s">
        <v>4056</v>
      </c>
      <c r="AK38">
        <v>43.48</v>
      </c>
      <c r="AL38">
        <v>13</v>
      </c>
      <c r="AM38"/>
      <c r="AN38"/>
      <c r="AO38"/>
      <c r="AP38">
        <v>0.74501584773236895</v>
      </c>
      <c r="AQ38">
        <v>0.91050327252640095</v>
      </c>
      <c r="AR38">
        <v>6.6543934387590695E-2</v>
      </c>
      <c r="AS38">
        <v>3.74454412151701E-2</v>
      </c>
    </row>
    <row r="39" spans="1:45" x14ac:dyDescent="0.2">
      <c r="A39" s="124" t="s">
        <v>2982</v>
      </c>
      <c r="B39" s="124" t="s">
        <v>2983</v>
      </c>
      <c r="C39" s="124" t="s">
        <v>2984</v>
      </c>
      <c r="D39"/>
      <c r="E39">
        <v>36</v>
      </c>
      <c r="F39">
        <v>4540</v>
      </c>
      <c r="G39" t="s">
        <v>3676</v>
      </c>
      <c r="H39" t="s">
        <v>2950</v>
      </c>
      <c r="I39">
        <v>3085</v>
      </c>
      <c r="J39">
        <v>300</v>
      </c>
      <c r="K39" t="s">
        <v>348</v>
      </c>
      <c r="L39"/>
      <c r="M39"/>
      <c r="N39"/>
      <c r="O39">
        <v>3099</v>
      </c>
      <c r="P39" t="s">
        <v>36</v>
      </c>
      <c r="Q39" t="s">
        <v>2953</v>
      </c>
      <c r="R39">
        <v>848</v>
      </c>
      <c r="S39">
        <v>1100</v>
      </c>
      <c r="T39"/>
      <c r="U39" s="188">
        <v>0.1</v>
      </c>
      <c r="V39"/>
      <c r="W39"/>
      <c r="X39">
        <v>-2.25071026206039</v>
      </c>
      <c r="Y39">
        <v>-10.54</v>
      </c>
      <c r="Z39">
        <v>925500</v>
      </c>
      <c r="AA39">
        <v>932800</v>
      </c>
      <c r="AB39">
        <v>0.79</v>
      </c>
      <c r="AC39">
        <v>2.48369318788688</v>
      </c>
      <c r="AD39" t="s">
        <v>2981</v>
      </c>
      <c r="AE39"/>
      <c r="AF39">
        <v>7958</v>
      </c>
      <c r="AG39">
        <v>442</v>
      </c>
      <c r="AH39" s="283">
        <v>18</v>
      </c>
      <c r="AI39" s="283">
        <v>9</v>
      </c>
      <c r="AJ39" s="283" t="s">
        <v>4057</v>
      </c>
      <c r="AK39">
        <v>50</v>
      </c>
      <c r="AL39">
        <v>13</v>
      </c>
      <c r="AM39"/>
      <c r="AN39"/>
      <c r="AO39"/>
      <c r="AP39">
        <v>0.79143045687069502</v>
      </c>
      <c r="AQ39">
        <v>0.91771648995542099</v>
      </c>
      <c r="AR39">
        <v>2.7521480719577999E-2</v>
      </c>
      <c r="AS39">
        <v>1.1202697880283401E-4</v>
      </c>
    </row>
    <row r="40" spans="1:45" x14ac:dyDescent="0.2">
      <c r="A40" s="124" t="s">
        <v>2982</v>
      </c>
      <c r="B40" s="124" t="s">
        <v>2983</v>
      </c>
      <c r="C40" s="124" t="s">
        <v>2984</v>
      </c>
      <c r="D40"/>
      <c r="E40">
        <v>37</v>
      </c>
      <c r="F40">
        <v>5802</v>
      </c>
      <c r="G40" t="s">
        <v>3220</v>
      </c>
      <c r="H40" t="s">
        <v>2943</v>
      </c>
      <c r="I40">
        <v>1518</v>
      </c>
      <c r="J40">
        <v>700</v>
      </c>
      <c r="L40"/>
      <c r="M40"/>
      <c r="N40"/>
      <c r="O40">
        <v>6770</v>
      </c>
      <c r="P40" t="s">
        <v>24</v>
      </c>
      <c r="Q40" t="s">
        <v>2932</v>
      </c>
      <c r="R40">
        <v>2008</v>
      </c>
      <c r="S40">
        <v>500</v>
      </c>
      <c r="T40"/>
      <c r="U40"/>
      <c r="V40"/>
      <c r="W40"/>
      <c r="X40">
        <v>2.89100581516555</v>
      </c>
      <c r="Y40">
        <v>12.31</v>
      </c>
      <c r="Z40">
        <v>1062600</v>
      </c>
      <c r="AA40">
        <v>1004000</v>
      </c>
      <c r="AB40">
        <v>5.84</v>
      </c>
      <c r="AC40">
        <v>3.5760688418523801</v>
      </c>
      <c r="AD40" t="s">
        <v>2981</v>
      </c>
      <c r="AE40"/>
      <c r="AF40">
        <v>2858</v>
      </c>
      <c r="AG40">
        <v>179</v>
      </c>
      <c r="AH40" s="283">
        <v>16</v>
      </c>
      <c r="AI40" s="283">
        <v>7</v>
      </c>
      <c r="AJ40" s="283" t="s">
        <v>4058</v>
      </c>
      <c r="AK40">
        <v>43.75</v>
      </c>
      <c r="AL40">
        <v>14</v>
      </c>
      <c r="AM40"/>
      <c r="AN40"/>
      <c r="AO40"/>
      <c r="AP40">
        <v>0.837371935619595</v>
      </c>
      <c r="AQ40">
        <v>0.91644494844229996</v>
      </c>
      <c r="AR40">
        <v>0.37649620714020199</v>
      </c>
      <c r="AS40">
        <v>5.6746198690896199E-2</v>
      </c>
    </row>
    <row r="41" spans="1:45" s="290" customFormat="1" x14ac:dyDescent="0.2">
      <c r="A41" s="289" t="s">
        <v>2982</v>
      </c>
      <c r="B41" s="289" t="s">
        <v>2983</v>
      </c>
      <c r="C41" s="289" t="s">
        <v>2984</v>
      </c>
      <c r="E41" s="290">
        <v>38</v>
      </c>
      <c r="F41" s="290">
        <v>4626</v>
      </c>
      <c r="G41" s="290" t="s">
        <v>3260</v>
      </c>
      <c r="H41" s="290" t="s">
        <v>2952</v>
      </c>
      <c r="I41" s="290">
        <v>5140</v>
      </c>
      <c r="J41" s="290">
        <v>200</v>
      </c>
      <c r="O41" s="290">
        <v>6370</v>
      </c>
      <c r="P41" s="290" t="s">
        <v>3241</v>
      </c>
      <c r="Q41" s="290" t="s">
        <v>2940</v>
      </c>
      <c r="R41" s="290">
        <v>3495</v>
      </c>
      <c r="S41" s="290">
        <v>300</v>
      </c>
      <c r="T41" s="291" t="s">
        <v>369</v>
      </c>
      <c r="X41" s="290">
        <v>2.0152677381016799</v>
      </c>
      <c r="Y41" s="290">
        <v>7.19</v>
      </c>
      <c r="Z41" s="290">
        <v>1028000</v>
      </c>
      <c r="AA41" s="290">
        <v>1048500</v>
      </c>
      <c r="AB41" s="290">
        <v>1.99</v>
      </c>
      <c r="AC41" s="290">
        <v>2.9590679209286499</v>
      </c>
      <c r="AD41" s="290" t="s">
        <v>2981</v>
      </c>
      <c r="AF41" s="290">
        <v>-3261</v>
      </c>
      <c r="AG41" s="290">
        <v>-296</v>
      </c>
      <c r="AH41" s="292">
        <v>11</v>
      </c>
      <c r="AI41" s="292">
        <v>5</v>
      </c>
      <c r="AJ41" s="292" t="s">
        <v>3631</v>
      </c>
      <c r="AK41" s="290">
        <v>45.45</v>
      </c>
      <c r="AL41" s="290">
        <v>14</v>
      </c>
      <c r="AP41" s="290">
        <v>0.84108784991999996</v>
      </c>
      <c r="AQ41" s="290">
        <v>0.91741833148926499</v>
      </c>
      <c r="AR41" s="290">
        <v>0.199258933867791</v>
      </c>
      <c r="AS41" s="290">
        <v>3.7485189818312802E-2</v>
      </c>
    </row>
    <row r="42" spans="1:45" x14ac:dyDescent="0.2">
      <c r="A42" s="124" t="s">
        <v>2982</v>
      </c>
      <c r="B42" s="124" t="s">
        <v>2983</v>
      </c>
      <c r="C42" s="124" t="s">
        <v>2984</v>
      </c>
      <c r="D42"/>
      <c r="E42">
        <v>39</v>
      </c>
      <c r="F42">
        <v>8058</v>
      </c>
      <c r="G42" t="s">
        <v>3381</v>
      </c>
      <c r="H42" t="s">
        <v>2934</v>
      </c>
      <c r="I42">
        <v>2920</v>
      </c>
      <c r="J42">
        <v>300</v>
      </c>
      <c r="L42"/>
      <c r="M42"/>
      <c r="N42"/>
      <c r="O42">
        <v>5233</v>
      </c>
      <c r="P42" t="s">
        <v>3195</v>
      </c>
      <c r="Q42" t="s">
        <v>2926</v>
      </c>
      <c r="R42">
        <v>3040</v>
      </c>
      <c r="S42">
        <v>300</v>
      </c>
      <c r="T42" t="s">
        <v>348</v>
      </c>
      <c r="U42"/>
      <c r="V42"/>
      <c r="W42"/>
      <c r="X42">
        <v>-1.8627243118292001</v>
      </c>
      <c r="Y42">
        <v>-7.12</v>
      </c>
      <c r="Z42">
        <v>876000</v>
      </c>
      <c r="AA42">
        <v>912000</v>
      </c>
      <c r="AB42">
        <v>3.95</v>
      </c>
      <c r="AC42">
        <v>1.9951856232848</v>
      </c>
      <c r="AD42" t="s">
        <v>2981</v>
      </c>
      <c r="AE42"/>
      <c r="AF42">
        <v>-14458</v>
      </c>
      <c r="AG42">
        <v>-2065</v>
      </c>
      <c r="AH42" s="283">
        <v>7</v>
      </c>
      <c r="AI42" s="283">
        <v>3</v>
      </c>
      <c r="AJ42" s="283" t="s">
        <v>4059</v>
      </c>
      <c r="AK42">
        <v>42.86</v>
      </c>
      <c r="AL42">
        <v>14</v>
      </c>
      <c r="AM42"/>
      <c r="AN42"/>
      <c r="AO42"/>
      <c r="AP42">
        <v>0.65324466821516103</v>
      </c>
      <c r="AQ42">
        <v>0.921235713462499</v>
      </c>
      <c r="AR42">
        <v>0.116905903143974</v>
      </c>
      <c r="AS42">
        <v>6.0984695181506704E-3</v>
      </c>
    </row>
    <row r="43" spans="1:45" x14ac:dyDescent="0.2">
      <c r="A43" s="124" t="s">
        <v>2982</v>
      </c>
      <c r="B43" s="124" t="s">
        <v>2983</v>
      </c>
      <c r="C43" s="124" t="s">
        <v>2984</v>
      </c>
      <c r="D43"/>
      <c r="E43">
        <v>40</v>
      </c>
      <c r="F43">
        <v>9506</v>
      </c>
      <c r="G43" t="s">
        <v>2991</v>
      </c>
      <c r="H43" t="s">
        <v>2992</v>
      </c>
      <c r="I43">
        <v>1057</v>
      </c>
      <c r="J43">
        <v>1000</v>
      </c>
      <c r="L43"/>
      <c r="M43"/>
      <c r="N43"/>
      <c r="O43">
        <v>7211</v>
      </c>
      <c r="P43" t="s">
        <v>28</v>
      </c>
      <c r="Q43" t="s">
        <v>2945</v>
      </c>
      <c r="R43">
        <v>425</v>
      </c>
      <c r="S43">
        <v>2500</v>
      </c>
      <c r="T43"/>
      <c r="U43"/>
      <c r="V43"/>
      <c r="W43"/>
      <c r="X43">
        <v>-1.9222697885518001</v>
      </c>
      <c r="Y43">
        <v>-8.4700000000000006</v>
      </c>
      <c r="Z43">
        <v>1057000</v>
      </c>
      <c r="AA43">
        <v>1062500</v>
      </c>
      <c r="AB43">
        <v>0.52</v>
      </c>
      <c r="AC43">
        <v>2.3078172922913001</v>
      </c>
      <c r="AD43" t="s">
        <v>2981</v>
      </c>
      <c r="AE43"/>
      <c r="AF43">
        <v>-15136</v>
      </c>
      <c r="AG43">
        <v>-1081</v>
      </c>
      <c r="AH43" s="283">
        <v>14</v>
      </c>
      <c r="AI43" s="283">
        <v>7</v>
      </c>
      <c r="AJ43" s="283" t="s">
        <v>3493</v>
      </c>
      <c r="AK43">
        <v>50</v>
      </c>
      <c r="AL43">
        <v>13</v>
      </c>
      <c r="AM43"/>
      <c r="AN43"/>
      <c r="AO43"/>
      <c r="AP43">
        <v>0.80416209946383699</v>
      </c>
      <c r="AQ43">
        <v>0.92062220823058405</v>
      </c>
      <c r="AR43">
        <v>0.413447983165526</v>
      </c>
      <c r="AS43">
        <v>3.1514735092516302E-2</v>
      </c>
    </row>
    <row r="44" spans="1:45" x14ac:dyDescent="0.2">
      <c r="A44" s="124" t="s">
        <v>2982</v>
      </c>
      <c r="B44" s="124" t="s">
        <v>2983</v>
      </c>
      <c r="C44" s="124" t="s">
        <v>2984</v>
      </c>
      <c r="D44"/>
      <c r="E44">
        <v>41</v>
      </c>
      <c r="F44">
        <v>7205</v>
      </c>
      <c r="G44" t="s">
        <v>60</v>
      </c>
      <c r="H44" t="s">
        <v>2945</v>
      </c>
      <c r="I44">
        <v>1055</v>
      </c>
      <c r="J44">
        <v>1000</v>
      </c>
      <c r="L44" s="188">
        <v>0.1</v>
      </c>
      <c r="M44"/>
      <c r="N44"/>
      <c r="O44">
        <v>6770</v>
      </c>
      <c r="P44" t="s">
        <v>24</v>
      </c>
      <c r="Q44" t="s">
        <v>2932</v>
      </c>
      <c r="R44">
        <v>2008</v>
      </c>
      <c r="S44">
        <v>500</v>
      </c>
      <c r="T44"/>
      <c r="U44"/>
      <c r="V44"/>
      <c r="W44"/>
      <c r="X44">
        <v>-2.8198306043002601</v>
      </c>
      <c r="Y44">
        <v>-15.51</v>
      </c>
      <c r="Z44">
        <v>1055000</v>
      </c>
      <c r="AA44">
        <v>1004000</v>
      </c>
      <c r="AB44">
        <v>5.08</v>
      </c>
      <c r="AC44">
        <v>2.9963527977019102</v>
      </c>
      <c r="AD44" t="s">
        <v>2981</v>
      </c>
      <c r="AE44"/>
      <c r="AF44">
        <v>-23495</v>
      </c>
      <c r="AG44">
        <v>-1382</v>
      </c>
      <c r="AH44" s="283">
        <v>17</v>
      </c>
      <c r="AI44" s="283">
        <v>9</v>
      </c>
      <c r="AJ44" s="283" t="s">
        <v>4060</v>
      </c>
      <c r="AK44">
        <v>52.94</v>
      </c>
      <c r="AL44">
        <v>11</v>
      </c>
      <c r="AM44"/>
      <c r="AN44"/>
      <c r="AO44"/>
      <c r="AP44">
        <v>0.73224002017121503</v>
      </c>
      <c r="AQ44">
        <v>0.908200364339245</v>
      </c>
      <c r="AR44">
        <v>0.192067653893046</v>
      </c>
      <c r="AS44">
        <v>1.40817131985496E-2</v>
      </c>
    </row>
    <row r="45" spans="1:45" s="290" customFormat="1" x14ac:dyDescent="0.2">
      <c r="A45" s="289" t="s">
        <v>2982</v>
      </c>
      <c r="B45" s="289" t="s">
        <v>2983</v>
      </c>
      <c r="C45" s="289" t="s">
        <v>2984</v>
      </c>
      <c r="E45" s="290">
        <v>42</v>
      </c>
      <c r="F45" s="290">
        <v>3865</v>
      </c>
      <c r="G45" s="290" t="s">
        <v>2869</v>
      </c>
      <c r="H45" s="290" t="s">
        <v>3213</v>
      </c>
      <c r="I45" s="290">
        <v>527</v>
      </c>
      <c r="J45" s="290">
        <v>1900</v>
      </c>
      <c r="K45" s="291" t="s">
        <v>380</v>
      </c>
      <c r="O45" s="291">
        <v>8242</v>
      </c>
      <c r="P45" s="290" t="s">
        <v>1044</v>
      </c>
      <c r="Q45" s="290" t="s">
        <v>2953</v>
      </c>
      <c r="R45" s="290">
        <v>1011</v>
      </c>
      <c r="S45" s="290">
        <v>1000</v>
      </c>
      <c r="X45" s="290">
        <v>2.9886136694371999</v>
      </c>
      <c r="Y45" s="290">
        <v>11.24</v>
      </c>
      <c r="Z45" s="290">
        <v>1001300</v>
      </c>
      <c r="AA45" s="290">
        <v>1011000</v>
      </c>
      <c r="AB45" s="290">
        <v>0.96</v>
      </c>
      <c r="AC45" s="290">
        <v>3.4888757250026101</v>
      </c>
      <c r="AD45" s="290" t="s">
        <v>2981</v>
      </c>
      <c r="AF45" s="290">
        <v>-66432</v>
      </c>
      <c r="AG45" s="290">
        <v>-3322</v>
      </c>
      <c r="AH45" s="292">
        <v>20</v>
      </c>
      <c r="AI45" s="292">
        <v>8</v>
      </c>
      <c r="AJ45" s="292" t="s">
        <v>4061</v>
      </c>
      <c r="AK45" s="290">
        <v>40</v>
      </c>
      <c r="AL45" s="290">
        <v>12</v>
      </c>
      <c r="AP45" s="290">
        <v>0.90254705887715203</v>
      </c>
      <c r="AQ45" s="290">
        <v>0.90809487477531303</v>
      </c>
      <c r="AR45" s="290">
        <v>1.1104378650304199E-2</v>
      </c>
      <c r="AS45" s="290">
        <v>2.7344283983045301E-3</v>
      </c>
    </row>
    <row r="46" spans="1:45" s="290" customFormat="1" x14ac:dyDescent="0.2">
      <c r="A46" s="289" t="s">
        <v>2982</v>
      </c>
      <c r="B46" s="289" t="s">
        <v>2983</v>
      </c>
      <c r="C46" s="289" t="s">
        <v>2984</v>
      </c>
      <c r="E46" s="290">
        <v>43</v>
      </c>
      <c r="F46" s="290">
        <v>5393</v>
      </c>
      <c r="G46" s="290" t="s">
        <v>237</v>
      </c>
      <c r="H46" s="290" t="s">
        <v>2926</v>
      </c>
      <c r="I46" s="290">
        <v>2743</v>
      </c>
      <c r="J46" s="290">
        <v>400</v>
      </c>
      <c r="K46" s="291" t="s">
        <v>369</v>
      </c>
      <c r="L46" s="291">
        <v>0.1</v>
      </c>
      <c r="O46" s="290">
        <v>8020</v>
      </c>
      <c r="P46" s="290" t="s">
        <v>3095</v>
      </c>
      <c r="Q46" s="290" t="s">
        <v>2934</v>
      </c>
      <c r="R46" s="290">
        <v>1373</v>
      </c>
      <c r="S46" s="290">
        <v>800</v>
      </c>
      <c r="X46" s="290">
        <v>2.2375282006335602</v>
      </c>
      <c r="Y46" s="290">
        <v>8.35</v>
      </c>
      <c r="Z46" s="290">
        <v>1097200</v>
      </c>
      <c r="AA46" s="290">
        <v>1098400</v>
      </c>
      <c r="AB46" s="290">
        <v>0.11</v>
      </c>
      <c r="AC46" s="290">
        <v>2.29646825711457</v>
      </c>
      <c r="AD46" s="290" t="s">
        <v>2981</v>
      </c>
      <c r="AF46" s="290">
        <v>-90611</v>
      </c>
      <c r="AG46" s="290">
        <v>-5034</v>
      </c>
      <c r="AH46" s="292">
        <v>18</v>
      </c>
      <c r="AI46" s="292">
        <v>7</v>
      </c>
      <c r="AJ46" s="292" t="s">
        <v>4062</v>
      </c>
      <c r="AK46" s="290">
        <v>38.89</v>
      </c>
      <c r="AL46" s="290">
        <v>14</v>
      </c>
      <c r="AP46" s="290">
        <v>0.56602431222829597</v>
      </c>
      <c r="AQ46" s="290">
        <v>0.94262753960947898</v>
      </c>
      <c r="AR46" s="290">
        <v>0.27031747449787502</v>
      </c>
      <c r="AS46" s="290">
        <v>3.4636301494120202E-3</v>
      </c>
    </row>
    <row r="47" spans="1:45" x14ac:dyDescent="0.2">
      <c r="A47" s="124" t="s">
        <v>2982</v>
      </c>
      <c r="B47" s="124" t="s">
        <v>2983</v>
      </c>
      <c r="C47" s="124" t="s">
        <v>2984</v>
      </c>
      <c r="D47"/>
      <c r="E47">
        <v>44</v>
      </c>
      <c r="F47">
        <v>4204</v>
      </c>
      <c r="G47" t="s">
        <v>230</v>
      </c>
      <c r="H47" t="s">
        <v>2952</v>
      </c>
      <c r="I47">
        <v>1874</v>
      </c>
      <c r="J47">
        <v>500</v>
      </c>
      <c r="L47" s="188">
        <v>0.1</v>
      </c>
      <c r="M47"/>
      <c r="N47"/>
      <c r="O47">
        <v>6770</v>
      </c>
      <c r="P47" t="s">
        <v>24</v>
      </c>
      <c r="Q47" t="s">
        <v>2932</v>
      </c>
      <c r="R47">
        <v>2008</v>
      </c>
      <c r="S47">
        <v>500</v>
      </c>
      <c r="T47"/>
      <c r="U47"/>
      <c r="V47"/>
      <c r="W47"/>
      <c r="X47">
        <v>2.5655771794539102</v>
      </c>
      <c r="Y47">
        <v>15.02</v>
      </c>
      <c r="Z47">
        <v>937000</v>
      </c>
      <c r="AA47">
        <v>1004000</v>
      </c>
      <c r="AB47">
        <v>6.67</v>
      </c>
      <c r="AC47">
        <v>3.0159362374443401</v>
      </c>
      <c r="AD47" t="s">
        <v>2981</v>
      </c>
      <c r="AE47"/>
      <c r="AF47">
        <v>-103417</v>
      </c>
      <c r="AG47">
        <v>-5171</v>
      </c>
      <c r="AH47" s="283">
        <v>20</v>
      </c>
      <c r="AI47" s="283">
        <v>8</v>
      </c>
      <c r="AJ47" s="283" t="s">
        <v>4063</v>
      </c>
      <c r="AK47">
        <v>40</v>
      </c>
      <c r="AL47">
        <v>13</v>
      </c>
      <c r="AM47"/>
      <c r="AN47"/>
      <c r="AO47"/>
      <c r="AP47">
        <v>0.52646644824952904</v>
      </c>
      <c r="AQ47">
        <v>0.91686372926696602</v>
      </c>
      <c r="AR47">
        <v>7.7871179651288003E-3</v>
      </c>
      <c r="AS47">
        <v>2.6561300460107998E-3</v>
      </c>
    </row>
    <row r="48" spans="1:45" x14ac:dyDescent="0.2">
      <c r="A48" s="124" t="s">
        <v>2982</v>
      </c>
      <c r="B48" s="124" t="s">
        <v>2983</v>
      </c>
      <c r="C48" s="124" t="s">
        <v>2984</v>
      </c>
      <c r="D48"/>
      <c r="E48">
        <v>45</v>
      </c>
      <c r="F48">
        <v>5333</v>
      </c>
      <c r="G48" t="s">
        <v>238</v>
      </c>
      <c r="H48" t="s">
        <v>2926</v>
      </c>
      <c r="I48">
        <v>1908</v>
      </c>
      <c r="J48">
        <v>500</v>
      </c>
      <c r="L48"/>
      <c r="M48"/>
      <c r="N48"/>
      <c r="O48">
        <v>7205</v>
      </c>
      <c r="P48" t="s">
        <v>60</v>
      </c>
      <c r="Q48" t="s">
        <v>2945</v>
      </c>
      <c r="R48">
        <v>1055</v>
      </c>
      <c r="S48">
        <v>900</v>
      </c>
      <c r="T48"/>
      <c r="U48" s="188">
        <v>0.1</v>
      </c>
      <c r="V48"/>
      <c r="W48"/>
      <c r="X48">
        <v>1.81605446894023</v>
      </c>
      <c r="Y48">
        <v>6.1</v>
      </c>
      <c r="Z48">
        <v>954000</v>
      </c>
      <c r="AA48">
        <v>949500</v>
      </c>
      <c r="AB48">
        <v>0.47</v>
      </c>
      <c r="AC48">
        <v>1.8741613030530899</v>
      </c>
      <c r="AD48" t="s">
        <v>2981</v>
      </c>
      <c r="AE48"/>
      <c r="AF48">
        <v>-104663</v>
      </c>
      <c r="AG48">
        <v>-6157</v>
      </c>
      <c r="AH48" s="283">
        <v>17</v>
      </c>
      <c r="AI48" s="283">
        <v>9</v>
      </c>
      <c r="AJ48" s="283" t="s">
        <v>4064</v>
      </c>
      <c r="AK48">
        <v>52.94</v>
      </c>
      <c r="AL48">
        <v>14</v>
      </c>
      <c r="AM48"/>
      <c r="AN48"/>
      <c r="AO48"/>
      <c r="AP48">
        <v>0.60521924616075795</v>
      </c>
      <c r="AQ48">
        <v>0.93469642926503205</v>
      </c>
      <c r="AR48">
        <v>0.39198794871349701</v>
      </c>
      <c r="AS48">
        <v>5.4037448028645399E-3</v>
      </c>
    </row>
    <row r="49" spans="1:45" x14ac:dyDescent="0.2">
      <c r="A49" s="124" t="s">
        <v>2982</v>
      </c>
      <c r="B49" s="124" t="s">
        <v>2983</v>
      </c>
      <c r="C49" s="124" t="s">
        <v>2984</v>
      </c>
      <c r="D49"/>
      <c r="E49">
        <v>46</v>
      </c>
      <c r="F49">
        <v>4626</v>
      </c>
      <c r="G49" t="s">
        <v>3260</v>
      </c>
      <c r="H49" t="s">
        <v>2952</v>
      </c>
      <c r="I49">
        <v>5140</v>
      </c>
      <c r="J49">
        <v>200</v>
      </c>
      <c r="L49"/>
      <c r="M49"/>
      <c r="N49"/>
      <c r="O49">
        <v>1803</v>
      </c>
      <c r="P49" t="s">
        <v>2938</v>
      </c>
      <c r="Q49" t="s">
        <v>2937</v>
      </c>
      <c r="R49">
        <v>1165</v>
      </c>
      <c r="S49">
        <v>900</v>
      </c>
      <c r="T49"/>
      <c r="U49"/>
      <c r="V49"/>
      <c r="W49"/>
      <c r="X49">
        <v>-2.8253470618771002</v>
      </c>
      <c r="Y49">
        <v>-11.24</v>
      </c>
      <c r="Z49">
        <v>1028000</v>
      </c>
      <c r="AA49">
        <v>1048500</v>
      </c>
      <c r="AB49">
        <v>1.99</v>
      </c>
      <c r="AC49">
        <v>3.1456308766966599</v>
      </c>
      <c r="AD49" t="s">
        <v>2981</v>
      </c>
      <c r="AE49"/>
      <c r="AF49">
        <v>-107889</v>
      </c>
      <c r="AG49">
        <v>-6743</v>
      </c>
      <c r="AH49" s="283">
        <v>16</v>
      </c>
      <c r="AI49" s="283">
        <v>7</v>
      </c>
      <c r="AJ49" s="283" t="s">
        <v>4065</v>
      </c>
      <c r="AK49">
        <v>43.75</v>
      </c>
      <c r="AL49">
        <v>11</v>
      </c>
      <c r="AM49"/>
      <c r="AN49"/>
      <c r="AO49"/>
      <c r="AP49">
        <v>0.74755471755597502</v>
      </c>
      <c r="AQ49">
        <v>0.93300141448576601</v>
      </c>
      <c r="AR49">
        <v>0.48078751793372199</v>
      </c>
      <c r="AS49">
        <v>3.82765148230835E-3</v>
      </c>
    </row>
    <row r="50" spans="1:45" s="133" customFormat="1" x14ac:dyDescent="0.2">
      <c r="A50" s="299" t="s">
        <v>2982</v>
      </c>
      <c r="B50" s="299" t="s">
        <v>2983</v>
      </c>
      <c r="C50" s="299" t="s">
        <v>2984</v>
      </c>
      <c r="E50" s="133">
        <v>47</v>
      </c>
      <c r="F50" s="133">
        <v>4005</v>
      </c>
      <c r="G50" s="133" t="s">
        <v>3239</v>
      </c>
      <c r="H50" s="133" t="s">
        <v>2952</v>
      </c>
      <c r="I50" s="133">
        <v>464</v>
      </c>
      <c r="J50" s="133">
        <v>2200</v>
      </c>
      <c r="O50" s="297">
        <v>8242</v>
      </c>
      <c r="P50" s="133" t="s">
        <v>1044</v>
      </c>
      <c r="Q50" s="133" t="s">
        <v>2953</v>
      </c>
      <c r="R50" s="133">
        <v>1011</v>
      </c>
      <c r="S50" s="133">
        <v>1000</v>
      </c>
      <c r="X50" s="133">
        <v>2.6930607388382599</v>
      </c>
      <c r="Y50" s="133">
        <v>10.25</v>
      </c>
      <c r="Z50" s="133">
        <v>1020800</v>
      </c>
      <c r="AA50" s="133">
        <v>1011000</v>
      </c>
      <c r="AB50" s="133">
        <v>0.97</v>
      </c>
      <c r="AC50" s="133">
        <v>2.7670220124723302</v>
      </c>
      <c r="AD50" s="133" t="s">
        <v>2981</v>
      </c>
      <c r="AF50" s="133">
        <v>-188150</v>
      </c>
      <c r="AG50" s="133">
        <v>-8960</v>
      </c>
      <c r="AH50" s="298">
        <v>21</v>
      </c>
      <c r="AI50" s="298">
        <v>10</v>
      </c>
      <c r="AJ50" s="298" t="s">
        <v>4066</v>
      </c>
      <c r="AK50" s="133">
        <v>47.62</v>
      </c>
      <c r="AL50" s="133">
        <v>12</v>
      </c>
      <c r="AP50" s="133">
        <v>0.88718624210864205</v>
      </c>
      <c r="AQ50" s="133">
        <v>0.91334499740768804</v>
      </c>
      <c r="AR50" s="133">
        <v>9.9534157743579904E-2</v>
      </c>
      <c r="AS50" s="133">
        <v>3.1553826777048599E-4</v>
      </c>
    </row>
    <row r="51" spans="1:45" s="133" customFormat="1" x14ac:dyDescent="0.2">
      <c r="A51" s="299" t="s">
        <v>2982</v>
      </c>
      <c r="B51" s="299" t="s">
        <v>2983</v>
      </c>
      <c r="C51" s="299" t="s">
        <v>2984</v>
      </c>
      <c r="E51" s="133">
        <v>48</v>
      </c>
      <c r="F51" s="133">
        <v>2914</v>
      </c>
      <c r="G51" s="133" t="s">
        <v>3132</v>
      </c>
      <c r="H51" s="133" t="s">
        <v>2955</v>
      </c>
      <c r="I51" s="133">
        <v>2301</v>
      </c>
      <c r="J51" s="133">
        <v>400</v>
      </c>
      <c r="K51" s="133" t="s">
        <v>3120</v>
      </c>
      <c r="O51" s="297">
        <v>8242</v>
      </c>
      <c r="P51" s="133" t="s">
        <v>1044</v>
      </c>
      <c r="Q51" s="133" t="s">
        <v>2953</v>
      </c>
      <c r="R51" s="133">
        <v>1011</v>
      </c>
      <c r="S51" s="133">
        <v>900</v>
      </c>
      <c r="X51" s="133">
        <v>2.5302442631169102</v>
      </c>
      <c r="Y51" s="133">
        <v>10.8</v>
      </c>
      <c r="Z51" s="133">
        <v>920400</v>
      </c>
      <c r="AA51" s="133">
        <v>909900</v>
      </c>
      <c r="AB51" s="133">
        <v>1.1399999999999999</v>
      </c>
      <c r="AC51" s="133">
        <v>2.9382939808769701</v>
      </c>
      <c r="AD51" s="133" t="s">
        <v>2981</v>
      </c>
      <c r="AF51" s="133">
        <v>-196918</v>
      </c>
      <c r="AG51" s="133">
        <v>-12307</v>
      </c>
      <c r="AH51" s="298">
        <v>16</v>
      </c>
      <c r="AI51" s="298">
        <v>7</v>
      </c>
      <c r="AJ51" s="298" t="s">
        <v>3632</v>
      </c>
      <c r="AK51" s="133">
        <v>43.75</v>
      </c>
      <c r="AL51" s="133">
        <v>10</v>
      </c>
      <c r="AP51" s="133">
        <v>0.86659362404058304</v>
      </c>
      <c r="AQ51" s="133">
        <v>0.90208980452170795</v>
      </c>
      <c r="AR51" s="133">
        <v>0.31806647684351202</v>
      </c>
      <c r="AS51" s="133">
        <v>7.0947526236194297E-2</v>
      </c>
    </row>
    <row r="52" spans="1:45" s="290" customFormat="1" x14ac:dyDescent="0.2">
      <c r="A52" s="289" t="s">
        <v>2982</v>
      </c>
      <c r="B52" s="289" t="s">
        <v>2983</v>
      </c>
      <c r="C52" s="289" t="s">
        <v>2984</v>
      </c>
      <c r="E52" s="290">
        <v>49</v>
      </c>
      <c r="F52" s="290">
        <v>4581</v>
      </c>
      <c r="G52" s="290" t="s">
        <v>3700</v>
      </c>
      <c r="H52" s="290" t="s">
        <v>2950</v>
      </c>
      <c r="I52" s="290">
        <v>8300</v>
      </c>
      <c r="J52" s="290">
        <v>100</v>
      </c>
      <c r="K52" s="291" t="s">
        <v>395</v>
      </c>
      <c r="O52" s="290">
        <v>5411</v>
      </c>
      <c r="P52" s="290" t="s">
        <v>3666</v>
      </c>
      <c r="Q52" s="290" t="s">
        <v>2988</v>
      </c>
      <c r="R52" s="290">
        <v>1348</v>
      </c>
      <c r="S52" s="290">
        <v>600</v>
      </c>
      <c r="T52" s="291" t="s">
        <v>373</v>
      </c>
      <c r="X52" s="290">
        <v>1.9395312080404401</v>
      </c>
      <c r="Y52" s="290">
        <v>6.74</v>
      </c>
      <c r="Z52" s="290">
        <v>830000</v>
      </c>
      <c r="AA52" s="290">
        <v>808800</v>
      </c>
      <c r="AB52" s="290">
        <v>2.5499999999999998</v>
      </c>
      <c r="AC52" s="290">
        <v>2.1519479832388999</v>
      </c>
      <c r="AD52" s="290" t="s">
        <v>2981</v>
      </c>
      <c r="AF52" s="290">
        <v>-205578</v>
      </c>
      <c r="AG52" s="290">
        <v>-17132</v>
      </c>
      <c r="AH52" s="292">
        <v>12</v>
      </c>
      <c r="AI52" s="292">
        <v>5</v>
      </c>
      <c r="AJ52" s="292" t="s">
        <v>4067</v>
      </c>
      <c r="AK52" s="290">
        <v>41.67</v>
      </c>
      <c r="AL52" s="290">
        <v>12</v>
      </c>
      <c r="AP52" s="290">
        <v>0.57086323503123204</v>
      </c>
      <c r="AQ52" s="290">
        <v>0.96001911905724402</v>
      </c>
      <c r="AR52" s="290">
        <v>9.7183810857773195E-2</v>
      </c>
      <c r="AS52" s="290">
        <v>7.5213994152441593E-2</v>
      </c>
    </row>
    <row r="53" spans="1:45" x14ac:dyDescent="0.2">
      <c r="A53" s="124" t="s">
        <v>2982</v>
      </c>
      <c r="B53" s="124" t="s">
        <v>2983</v>
      </c>
      <c r="C53" s="124" t="s">
        <v>2984</v>
      </c>
      <c r="D53"/>
      <c r="E53">
        <v>50</v>
      </c>
      <c r="F53">
        <v>5901</v>
      </c>
      <c r="G53" t="s">
        <v>228</v>
      </c>
      <c r="H53" t="s">
        <v>3194</v>
      </c>
      <c r="I53">
        <v>1969</v>
      </c>
      <c r="J53">
        <v>500</v>
      </c>
      <c r="L53" s="188">
        <v>0.1</v>
      </c>
      <c r="M53"/>
      <c r="N53"/>
      <c r="O53">
        <v>5401</v>
      </c>
      <c r="P53" t="s">
        <v>3380</v>
      </c>
      <c r="Q53" t="s">
        <v>2988</v>
      </c>
      <c r="R53">
        <v>1552</v>
      </c>
      <c r="S53">
        <v>600</v>
      </c>
      <c r="T53" t="s">
        <v>348</v>
      </c>
      <c r="U53"/>
      <c r="V53"/>
      <c r="W53"/>
      <c r="X53">
        <v>-2.17426137958424</v>
      </c>
      <c r="Y53">
        <v>-8.5500000000000007</v>
      </c>
      <c r="Z53">
        <v>984500</v>
      </c>
      <c r="AA53">
        <v>931200</v>
      </c>
      <c r="AB53">
        <v>5.41</v>
      </c>
      <c r="AC53">
        <v>2.1825944623880198</v>
      </c>
      <c r="AD53" t="s">
        <v>2981</v>
      </c>
      <c r="AE53"/>
      <c r="AF53">
        <v>-216160</v>
      </c>
      <c r="AG53">
        <v>-9825</v>
      </c>
      <c r="AH53" s="283">
        <v>22</v>
      </c>
      <c r="AI53" s="283">
        <v>7</v>
      </c>
      <c r="AJ53" s="283" t="s">
        <v>4068</v>
      </c>
      <c r="AK53">
        <v>31.82</v>
      </c>
      <c r="AL53">
        <v>14</v>
      </c>
      <c r="AM53"/>
      <c r="AN53"/>
      <c r="AO53"/>
      <c r="AP53">
        <v>0.58757294941178695</v>
      </c>
      <c r="AQ53">
        <v>0.93957337552883802</v>
      </c>
      <c r="AR53">
        <v>0.48496081079238701</v>
      </c>
      <c r="AS53">
        <v>5.2980185997614303E-2</v>
      </c>
    </row>
    <row r="54" spans="1:45" x14ac:dyDescent="0.2">
      <c r="A54" s="124" t="s">
        <v>2982</v>
      </c>
      <c r="B54" s="124" t="s">
        <v>2983</v>
      </c>
      <c r="C54" s="124" t="s">
        <v>2984</v>
      </c>
      <c r="D54"/>
      <c r="E54">
        <v>51</v>
      </c>
      <c r="F54">
        <v>9506</v>
      </c>
      <c r="G54" t="s">
        <v>2991</v>
      </c>
      <c r="H54" t="s">
        <v>2992</v>
      </c>
      <c r="I54">
        <v>1057</v>
      </c>
      <c r="J54">
        <v>900</v>
      </c>
      <c r="L54"/>
      <c r="M54"/>
      <c r="N54"/>
      <c r="O54">
        <v>9474</v>
      </c>
      <c r="P54" t="s">
        <v>3209</v>
      </c>
      <c r="Q54" t="s">
        <v>2929</v>
      </c>
      <c r="R54">
        <v>1584</v>
      </c>
      <c r="S54">
        <v>600</v>
      </c>
      <c r="T54"/>
      <c r="U54"/>
      <c r="V54"/>
      <c r="W54"/>
      <c r="X54">
        <v>-2.3123843450158401</v>
      </c>
      <c r="Y54">
        <v>-13.16</v>
      </c>
      <c r="Z54">
        <v>951300</v>
      </c>
      <c r="AA54">
        <v>950400</v>
      </c>
      <c r="AB54">
        <v>0.09</v>
      </c>
      <c r="AC54">
        <v>2.5735798232380702</v>
      </c>
      <c r="AD54" t="s">
        <v>2981</v>
      </c>
      <c r="AE54"/>
      <c r="AF54">
        <v>-220180</v>
      </c>
      <c r="AG54">
        <v>-11009</v>
      </c>
      <c r="AH54" s="283">
        <v>20</v>
      </c>
      <c r="AI54" s="283">
        <v>9</v>
      </c>
      <c r="AJ54" s="283" t="s">
        <v>3411</v>
      </c>
      <c r="AK54">
        <v>45</v>
      </c>
      <c r="AL54">
        <v>11</v>
      </c>
      <c r="AM54"/>
      <c r="AN54"/>
      <c r="AO54"/>
      <c r="AP54">
        <v>0.78900957562075502</v>
      </c>
      <c r="AQ54">
        <v>0.94745304701755095</v>
      </c>
      <c r="AR54">
        <v>3.59192707445722E-4</v>
      </c>
      <c r="AS54">
        <v>7.2076746913489901E-3</v>
      </c>
    </row>
    <row r="55" spans="1:45" x14ac:dyDescent="0.2">
      <c r="A55" s="124" t="s">
        <v>2982</v>
      </c>
      <c r="B55" s="124" t="s">
        <v>2983</v>
      </c>
      <c r="C55" s="124" t="s">
        <v>2984</v>
      </c>
      <c r="D55"/>
      <c r="E55">
        <v>52</v>
      </c>
      <c r="F55">
        <v>3387</v>
      </c>
      <c r="G55" t="s">
        <v>785</v>
      </c>
      <c r="H55" t="s">
        <v>2953</v>
      </c>
      <c r="I55">
        <v>2359</v>
      </c>
      <c r="J55">
        <v>400</v>
      </c>
      <c r="K55" t="s">
        <v>528</v>
      </c>
      <c r="L55" s="188">
        <v>0.1</v>
      </c>
      <c r="M55"/>
      <c r="N55"/>
      <c r="O55">
        <v>4516</v>
      </c>
      <c r="P55" t="s">
        <v>3698</v>
      </c>
      <c r="Q55" t="s">
        <v>2950</v>
      </c>
      <c r="R55">
        <v>9360</v>
      </c>
      <c r="S55">
        <v>100</v>
      </c>
      <c r="T55"/>
      <c r="U55"/>
      <c r="V55"/>
      <c r="W55"/>
      <c r="X55">
        <v>2.5655804301682799</v>
      </c>
      <c r="Y55">
        <v>18.670000000000002</v>
      </c>
      <c r="Z55">
        <v>943600</v>
      </c>
      <c r="AA55">
        <v>936000</v>
      </c>
      <c r="AB55">
        <v>0.81</v>
      </c>
      <c r="AC55">
        <v>3.4207847775218001</v>
      </c>
      <c r="AD55" t="s">
        <v>2981</v>
      </c>
      <c r="AE55"/>
      <c r="AF55">
        <v>-241909</v>
      </c>
      <c r="AG55">
        <v>-16127</v>
      </c>
      <c r="AH55" s="283">
        <v>15</v>
      </c>
      <c r="AI55" s="283">
        <v>8</v>
      </c>
      <c r="AJ55" s="283" t="s">
        <v>4069</v>
      </c>
      <c r="AK55">
        <v>53.33</v>
      </c>
      <c r="AL55">
        <v>8</v>
      </c>
      <c r="AM55"/>
      <c r="AN55"/>
      <c r="AO55"/>
      <c r="AP55">
        <v>0.53429219648451998</v>
      </c>
      <c r="AQ55">
        <v>0.91178844122476899</v>
      </c>
      <c r="AR55">
        <v>2.2382097267790901E-2</v>
      </c>
      <c r="AS55">
        <v>6.0748695384387104E-4</v>
      </c>
    </row>
    <row r="56" spans="1:45" s="290" customFormat="1" x14ac:dyDescent="0.2">
      <c r="A56" s="289" t="s">
        <v>2982</v>
      </c>
      <c r="B56" s="289" t="s">
        <v>2983</v>
      </c>
      <c r="C56" s="289" t="s">
        <v>2984</v>
      </c>
      <c r="E56" s="290">
        <v>53</v>
      </c>
      <c r="F56" s="290">
        <v>4095</v>
      </c>
      <c r="G56" s="290" t="s">
        <v>3672</v>
      </c>
      <c r="H56" s="290" t="s">
        <v>2952</v>
      </c>
      <c r="I56" s="290">
        <v>1184</v>
      </c>
      <c r="J56" s="290">
        <v>700</v>
      </c>
      <c r="K56" s="290" t="s">
        <v>348</v>
      </c>
      <c r="O56" s="290">
        <v>5019</v>
      </c>
      <c r="P56" s="290" t="s">
        <v>3265</v>
      </c>
      <c r="Q56" s="290" t="s">
        <v>3266</v>
      </c>
      <c r="R56" s="290">
        <v>2835</v>
      </c>
      <c r="S56" s="290">
        <v>300</v>
      </c>
      <c r="T56" s="291" t="s">
        <v>395</v>
      </c>
      <c r="X56" s="290">
        <v>1.8408198728385401</v>
      </c>
      <c r="Y56" s="290">
        <v>5.27</v>
      </c>
      <c r="Z56" s="290">
        <v>828800</v>
      </c>
      <c r="AA56" s="290">
        <v>850500</v>
      </c>
      <c r="AB56" s="290">
        <v>2.5499999999999998</v>
      </c>
      <c r="AC56" s="290">
        <v>2.0698406155708202</v>
      </c>
      <c r="AD56" s="290" t="s">
        <v>2981</v>
      </c>
      <c r="AF56" s="290">
        <v>-748768</v>
      </c>
      <c r="AG56" s="290">
        <v>-37438</v>
      </c>
      <c r="AH56" s="292">
        <v>20</v>
      </c>
      <c r="AI56" s="292">
        <v>5</v>
      </c>
      <c r="AJ56" s="292" t="s">
        <v>4070</v>
      </c>
      <c r="AK56" s="290">
        <v>25</v>
      </c>
      <c r="AL56" s="290">
        <v>11</v>
      </c>
      <c r="AP56" s="290">
        <v>0.60023330849060397</v>
      </c>
      <c r="AQ56" s="290">
        <v>0.91535501905101402</v>
      </c>
      <c r="AR56" s="290">
        <v>0.44718354397926602</v>
      </c>
      <c r="AS56" s="290">
        <v>2.0995220717116101E-2</v>
      </c>
    </row>
    <row r="57" spans="1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autoFilter ref="A1:AY1"/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  <hyperlink ref="A24" display="CHT"/>
    <hyperlink ref="B24" display="MOR"/>
    <hyperlink ref="C24" display="NEW"/>
    <hyperlink ref="A25" display="CHT"/>
    <hyperlink ref="B25" display="MOR"/>
    <hyperlink ref="C25" display="NEW"/>
    <hyperlink ref="A26" display="CHT"/>
    <hyperlink ref="B26" display="MOR"/>
    <hyperlink ref="C26" display="NEW"/>
    <hyperlink ref="A27" display="CHT"/>
    <hyperlink ref="B27" display="MOR"/>
    <hyperlink ref="C27" display="NEW"/>
    <hyperlink ref="A28" display="CHT"/>
    <hyperlink ref="B28" display="MOR"/>
    <hyperlink ref="C28" display="NEW"/>
    <hyperlink ref="A29" display="CHT"/>
    <hyperlink ref="B29" display="MOR"/>
    <hyperlink ref="C29" display="NEW"/>
    <hyperlink ref="A30" display="CHT"/>
    <hyperlink ref="B30" display="MOR"/>
    <hyperlink ref="C30" display="NEW"/>
    <hyperlink ref="A31" display="CHT"/>
    <hyperlink ref="B31" display="MOR"/>
    <hyperlink ref="C31" display="NEW"/>
    <hyperlink ref="A32" display="CHT"/>
    <hyperlink ref="B32" display="MOR"/>
    <hyperlink ref="C32" display="NEW"/>
    <hyperlink ref="A33" display="CHT"/>
    <hyperlink ref="B33" display="MOR"/>
    <hyperlink ref="C33" display="NEW"/>
    <hyperlink ref="A34" display="CHT"/>
    <hyperlink ref="B34" display="MOR"/>
    <hyperlink ref="C34" display="NEW"/>
    <hyperlink ref="A35" display="CHT"/>
    <hyperlink ref="B35" display="MOR"/>
    <hyperlink ref="C35" display="NEW"/>
    <hyperlink ref="A36" display="CHT"/>
    <hyperlink ref="B36" display="MOR"/>
    <hyperlink ref="C36" display="NEW"/>
    <hyperlink ref="A37" display="CHT"/>
    <hyperlink ref="B37" display="MOR"/>
    <hyperlink ref="C37" display="NEW"/>
    <hyperlink ref="A38" display="CHT"/>
    <hyperlink ref="B38" display="MOR"/>
    <hyperlink ref="C38" display="NEW"/>
    <hyperlink ref="A39" display="CHT"/>
    <hyperlink ref="B39" display="MOR"/>
    <hyperlink ref="C39" display="NEW"/>
    <hyperlink ref="A40" display="CHT"/>
    <hyperlink ref="B40" display="MOR"/>
    <hyperlink ref="C40" display="NEW"/>
    <hyperlink ref="A41" display="CHT"/>
    <hyperlink ref="B41" display="MOR"/>
    <hyperlink ref="C41" display="NEW"/>
    <hyperlink ref="A42" display="CHT"/>
    <hyperlink ref="B42" display="MOR"/>
    <hyperlink ref="C42" display="NEW"/>
    <hyperlink ref="A43" display="CHT"/>
    <hyperlink ref="B43" display="MOR"/>
    <hyperlink ref="C43" display="NEW"/>
    <hyperlink ref="A44" display="CHT"/>
    <hyperlink ref="B44" display="MOR"/>
    <hyperlink ref="C44" display="NEW"/>
    <hyperlink ref="A45" display="CHT"/>
    <hyperlink ref="B45" display="MOR"/>
    <hyperlink ref="C45" display="NEW"/>
    <hyperlink ref="A46" display="CHT"/>
    <hyperlink ref="B46" display="MOR"/>
    <hyperlink ref="C46" display="NEW"/>
    <hyperlink ref="A47" display="CHT"/>
    <hyperlink ref="B47" display="MOR"/>
    <hyperlink ref="C47" display="NEW"/>
    <hyperlink ref="A48" display="CHT"/>
    <hyperlink ref="B48" display="MOR"/>
    <hyperlink ref="C48" display="NEW"/>
    <hyperlink ref="A49" display="CHT"/>
    <hyperlink ref="B49" display="MOR"/>
    <hyperlink ref="C49" display="NEW"/>
    <hyperlink ref="A50" display="CHT"/>
    <hyperlink ref="B50" display="MOR"/>
    <hyperlink ref="C50" display="NEW"/>
    <hyperlink ref="A51" display="CHT"/>
    <hyperlink ref="B51" display="MOR"/>
    <hyperlink ref="C51" display="NEW"/>
    <hyperlink ref="A52" display="CHT"/>
    <hyperlink ref="B52" display="MOR"/>
    <hyperlink ref="C52" display="NEW"/>
    <hyperlink ref="A53" display="CHT"/>
    <hyperlink ref="B53" display="MOR"/>
    <hyperlink ref="C53" display="NEW"/>
    <hyperlink ref="A54" display="CHT"/>
    <hyperlink ref="B54" display="MOR"/>
    <hyperlink ref="C54" display="NEW"/>
    <hyperlink ref="A55" display="CHT"/>
    <hyperlink ref="B55" display="MOR"/>
    <hyperlink ref="C55" display="NEW"/>
    <hyperlink ref="A56" display="CHT"/>
    <hyperlink ref="B56" display="MOR"/>
    <hyperlink ref="C56" display="NEW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2"/>
  <sheetViews>
    <sheetView showGridLines="0" zoomScale="85" zoomScaleNormal="85" workbookViewId="0">
      <selection activeCell="I43" sqref="I43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91" t="s">
        <v>4075</v>
      </c>
      <c r="C1" s="189">
        <v>8591</v>
      </c>
      <c r="D1" s="190" t="s">
        <v>4076</v>
      </c>
      <c r="E1" s="188"/>
      <c r="F1" s="188"/>
      <c r="G1" s="188"/>
      <c r="H1" s="192" t="s">
        <v>4077</v>
      </c>
      <c r="I1" s="136">
        <v>8031</v>
      </c>
      <c r="J1" s="137" t="s">
        <v>4078</v>
      </c>
      <c r="N1" s="173"/>
      <c r="O1" s="193">
        <v>7</v>
      </c>
      <c r="P1" s="135" t="s">
        <v>4087</v>
      </c>
      <c r="Q1" s="194">
        <v>53</v>
      </c>
      <c r="R1" s="135"/>
      <c r="T1" s="173"/>
      <c r="U1" s="135" t="s">
        <v>3293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5" t="s">
        <v>4079</v>
      </c>
      <c r="X2" s="174">
        <v>-2.5338690480617299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6" t="s">
        <v>4080</v>
      </c>
      <c r="X3" s="174">
        <v>-5.24</v>
      </c>
    </row>
    <row r="4" spans="1:24" x14ac:dyDescent="0.2">
      <c r="A4" s="204" t="s">
        <v>1310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6" t="s">
        <v>4081</v>
      </c>
      <c r="X4" s="174">
        <v>2.0699999999999998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5" t="s">
        <v>4082</v>
      </c>
      <c r="X5" s="174">
        <v>281836</v>
      </c>
    </row>
    <row r="6" spans="1:24" ht="15" customHeight="1" x14ac:dyDescent="0.2">
      <c r="A6" s="204" t="s">
        <v>1161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7" t="s">
        <v>4083</v>
      </c>
      <c r="X6" s="174">
        <v>0.70079225825337998</v>
      </c>
    </row>
    <row r="7" spans="1:24" x14ac:dyDescent="0.2">
      <c r="A7" s="205">
        <v>1.1486567791533118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7" t="s">
        <v>4084</v>
      </c>
      <c r="X7" s="174">
        <v>0.94919040240013997</v>
      </c>
    </row>
    <row r="8" spans="1:24" x14ac:dyDescent="0.2">
      <c r="A8" s="204" t="s">
        <v>1162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5" t="s">
        <v>4085</v>
      </c>
      <c r="X8" s="174">
        <v>0.26440993380446198</v>
      </c>
    </row>
    <row r="9" spans="1:24" x14ac:dyDescent="0.2">
      <c r="A9" s="205">
        <v>0.85636817621694228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5" t="s">
        <v>4086</v>
      </c>
      <c r="X9" s="174">
        <v>4.1797388424980899E-4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636</v>
      </c>
      <c r="B41" s="106" t="s">
        <v>4073</v>
      </c>
      <c r="C41" s="106" t="s">
        <v>4074</v>
      </c>
      <c r="D41" s="106" t="s">
        <v>4071</v>
      </c>
      <c r="E41" s="106" t="s">
        <v>4072</v>
      </c>
      <c r="F41" s="106" t="s">
        <v>637</v>
      </c>
      <c r="G41" s="106" t="s">
        <v>638</v>
      </c>
      <c r="H41" s="106" t="s">
        <v>639</v>
      </c>
      <c r="I41" s="106" t="s">
        <v>640</v>
      </c>
      <c r="J41" s="106" t="s">
        <v>641</v>
      </c>
      <c r="L41" s="106" t="s">
        <v>198</v>
      </c>
      <c r="M41" s="106" t="s">
        <v>199</v>
      </c>
      <c r="N41" s="106" t="s">
        <v>200</v>
      </c>
      <c r="O41" s="106" t="s">
        <v>201</v>
      </c>
    </row>
    <row r="42" spans="1:20" x14ac:dyDescent="0.2">
      <c r="A42" s="14">
        <v>43868</v>
      </c>
      <c r="B42">
        <v>1981</v>
      </c>
      <c r="C42">
        <v>1981</v>
      </c>
      <c r="D42">
        <v>1950.5</v>
      </c>
      <c r="E42">
        <v>1940</v>
      </c>
      <c r="F42">
        <v>1.02113402061855</v>
      </c>
      <c r="G42">
        <v>1.0746266924277199</v>
      </c>
      <c r="H42">
        <v>2.1111064066267698E-2</v>
      </c>
      <c r="I42">
        <v>-2.5338690480617299</v>
      </c>
      <c r="J42">
        <v>-5.24</v>
      </c>
      <c r="L42">
        <v>1.0957377564939876</v>
      </c>
      <c r="M42">
        <v>1.0535156283614522</v>
      </c>
      <c r="N42">
        <v>1.1168488205602554</v>
      </c>
      <c r="O42">
        <v>1.0324045642951845</v>
      </c>
    </row>
    <row r="43" spans="1:20" x14ac:dyDescent="0.2">
      <c r="A43" s="14">
        <v>43867</v>
      </c>
      <c r="B43">
        <v>1975</v>
      </c>
      <c r="C43">
        <v>1990</v>
      </c>
      <c r="D43">
        <v>1930.5</v>
      </c>
      <c r="E43">
        <v>1949</v>
      </c>
      <c r="F43">
        <v>1.0210364289379099</v>
      </c>
      <c r="G43">
        <v>1.07556513453245</v>
      </c>
      <c r="H43">
        <v>2.0259499504691799E-2</v>
      </c>
      <c r="I43">
        <v>-2.69151296565401</v>
      </c>
      <c r="J43">
        <v>-5.34</v>
      </c>
      <c r="L43">
        <v>1.0958246340371418</v>
      </c>
      <c r="M43">
        <v>1.0553056350277581</v>
      </c>
      <c r="N43">
        <v>1.1160841335418334</v>
      </c>
      <c r="O43">
        <v>1.0350461355230665</v>
      </c>
    </row>
    <row r="44" spans="1:20" x14ac:dyDescent="0.2">
      <c r="A44" s="14">
        <v>43866</v>
      </c>
      <c r="B44">
        <v>1953.5</v>
      </c>
      <c r="C44">
        <v>1945.5</v>
      </c>
      <c r="D44">
        <v>1923</v>
      </c>
      <c r="E44">
        <v>1899</v>
      </c>
      <c r="F44">
        <v>1.0244865718799301</v>
      </c>
      <c r="G44">
        <v>1.0762043275281401</v>
      </c>
      <c r="H44">
        <v>1.9260648887438999E-2</v>
      </c>
      <c r="I44">
        <v>-2.6851512610218702</v>
      </c>
      <c r="J44">
        <v>-5.05</v>
      </c>
      <c r="L44">
        <v>1.0954649764155791</v>
      </c>
      <c r="M44">
        <v>1.0569436786407012</v>
      </c>
      <c r="N44">
        <v>1.114725625303018</v>
      </c>
      <c r="O44">
        <v>1.0376830297532622</v>
      </c>
    </row>
    <row r="45" spans="1:20" x14ac:dyDescent="0.2">
      <c r="A45" s="14">
        <v>43865</v>
      </c>
      <c r="B45">
        <v>1919</v>
      </c>
      <c r="C45">
        <v>1940</v>
      </c>
      <c r="D45">
        <v>1863</v>
      </c>
      <c r="E45">
        <v>1926.5</v>
      </c>
      <c r="F45">
        <v>1.0070075266026399</v>
      </c>
      <c r="G45">
        <v>1.0768659460329899</v>
      </c>
      <c r="H45">
        <v>1.8301104792714101E-2</v>
      </c>
      <c r="I45">
        <v>-3.8171695218181001</v>
      </c>
      <c r="J45">
        <v>-6.94</v>
      </c>
      <c r="L45">
        <v>1.0951670508257041</v>
      </c>
      <c r="M45">
        <v>1.0585648412402757</v>
      </c>
      <c r="N45">
        <v>1.1134681556184181</v>
      </c>
      <c r="O45">
        <v>1.0402637364475618</v>
      </c>
    </row>
    <row r="46" spans="1:20" x14ac:dyDescent="0.2">
      <c r="A46" s="14">
        <v>43864</v>
      </c>
      <c r="B46">
        <v>1919</v>
      </c>
      <c r="C46">
        <v>1937</v>
      </c>
      <c r="D46">
        <v>1831.5</v>
      </c>
      <c r="E46">
        <v>1840</v>
      </c>
      <c r="F46">
        <v>1.0527173913043399</v>
      </c>
      <c r="G46">
        <v>1.07772166488733</v>
      </c>
      <c r="H46">
        <v>1.6418250680868999E-2</v>
      </c>
      <c r="I46">
        <v>-1.52295601212378</v>
      </c>
      <c r="J46">
        <v>-2.38</v>
      </c>
      <c r="L46">
        <v>1.094139915568199</v>
      </c>
      <c r="M46">
        <v>1.061303414206461</v>
      </c>
      <c r="N46">
        <v>1.110558166249068</v>
      </c>
      <c r="O46">
        <v>1.044885163525592</v>
      </c>
    </row>
    <row r="47" spans="1:20" x14ac:dyDescent="0.2">
      <c r="A47" s="14">
        <v>43861</v>
      </c>
      <c r="B47">
        <v>1936</v>
      </c>
      <c r="C47">
        <v>1960.5</v>
      </c>
      <c r="D47">
        <v>1876</v>
      </c>
      <c r="E47">
        <v>1858</v>
      </c>
      <c r="F47">
        <v>1.0551668460710399</v>
      </c>
      <c r="G47">
        <v>1.07795936039601</v>
      </c>
      <c r="H47">
        <v>1.6181875225743301E-2</v>
      </c>
      <c r="I47">
        <v>-1.4085212008500501</v>
      </c>
      <c r="J47">
        <v>-2.16</v>
      </c>
      <c r="L47">
        <v>1.0941412356217532</v>
      </c>
      <c r="M47">
        <v>1.0617774851702668</v>
      </c>
      <c r="N47">
        <v>1.1103231108474967</v>
      </c>
      <c r="O47">
        <v>1.0455956099445234</v>
      </c>
    </row>
    <row r="48" spans="1:20" x14ac:dyDescent="0.2">
      <c r="A48" s="14">
        <v>43860</v>
      </c>
      <c r="B48">
        <v>1956</v>
      </c>
      <c r="C48">
        <v>1938</v>
      </c>
      <c r="D48">
        <v>1879.5</v>
      </c>
      <c r="E48">
        <v>1874.5</v>
      </c>
      <c r="F48">
        <v>1.03387570018671</v>
      </c>
      <c r="G48">
        <v>1.07829345418969</v>
      </c>
      <c r="H48">
        <v>1.5965061594777601E-2</v>
      </c>
      <c r="I48">
        <v>-2.7821849442476898</v>
      </c>
      <c r="J48">
        <v>-4.3</v>
      </c>
      <c r="L48">
        <v>1.0942585157844675</v>
      </c>
      <c r="M48">
        <v>1.0623283925949125</v>
      </c>
      <c r="N48">
        <v>1.1102235773792453</v>
      </c>
      <c r="O48">
        <v>1.0463633310001348</v>
      </c>
    </row>
    <row r="49" spans="1:15" x14ac:dyDescent="0.2">
      <c r="A49" s="14">
        <v>43859</v>
      </c>
      <c r="B49">
        <v>1945</v>
      </c>
      <c r="C49">
        <v>1963</v>
      </c>
      <c r="D49">
        <v>1871</v>
      </c>
      <c r="E49">
        <v>1866</v>
      </c>
      <c r="F49">
        <v>1.0519828510182201</v>
      </c>
      <c r="G49">
        <v>1.0788444713713701</v>
      </c>
      <c r="H49">
        <v>1.51129472844961E-2</v>
      </c>
      <c r="I49">
        <v>-1.7773912558215701</v>
      </c>
      <c r="J49">
        <v>-2.5499999999999998</v>
      </c>
      <c r="L49">
        <v>1.0939574186558663</v>
      </c>
      <c r="M49">
        <v>1.0637315240868739</v>
      </c>
      <c r="N49">
        <v>1.1090703659403622</v>
      </c>
      <c r="O49">
        <v>1.0486185768023779</v>
      </c>
    </row>
    <row r="50" spans="1:15" x14ac:dyDescent="0.2">
      <c r="A50" s="14">
        <v>43858</v>
      </c>
      <c r="B50">
        <v>1942.5</v>
      </c>
      <c r="C50">
        <v>1945</v>
      </c>
      <c r="D50">
        <v>1858</v>
      </c>
      <c r="E50">
        <v>1863.5</v>
      </c>
      <c r="F50">
        <v>1.0437349074322499</v>
      </c>
      <c r="G50">
        <v>1.0792256952357899</v>
      </c>
      <c r="H50">
        <v>1.4787668347923199E-2</v>
      </c>
      <c r="I50">
        <v>-2.40002595192948</v>
      </c>
      <c r="J50">
        <v>-3.4</v>
      </c>
      <c r="L50">
        <v>1.094013363583713</v>
      </c>
      <c r="M50">
        <v>1.0644380268878668</v>
      </c>
      <c r="N50">
        <v>1.1088010319316364</v>
      </c>
      <c r="O50">
        <v>1.0496503585399435</v>
      </c>
    </row>
    <row r="51" spans="1:15" x14ac:dyDescent="0.2">
      <c r="A51" s="14">
        <v>43857</v>
      </c>
      <c r="B51">
        <v>1944.5</v>
      </c>
      <c r="C51">
        <v>1957</v>
      </c>
      <c r="D51">
        <v>1850</v>
      </c>
      <c r="E51">
        <v>1868</v>
      </c>
      <c r="F51">
        <v>1.0476445396145599</v>
      </c>
      <c r="G51">
        <v>1.0797912682327599</v>
      </c>
      <c r="H51">
        <v>1.42197208490612E-2</v>
      </c>
      <c r="I51">
        <v>-2.2607144654552598</v>
      </c>
      <c r="J51">
        <v>-3.07</v>
      </c>
      <c r="L51">
        <v>1.094010989081821</v>
      </c>
      <c r="M51">
        <v>1.0655715473836989</v>
      </c>
      <c r="N51">
        <v>1.1082307099308824</v>
      </c>
      <c r="O51">
        <v>1.0513518265346375</v>
      </c>
    </row>
    <row r="52" spans="1:15" x14ac:dyDescent="0.2">
      <c r="A52" s="14">
        <v>43854</v>
      </c>
      <c r="B52">
        <v>1976.5</v>
      </c>
      <c r="C52">
        <v>1978</v>
      </c>
      <c r="D52">
        <v>1890</v>
      </c>
      <c r="E52">
        <v>1878.5</v>
      </c>
      <c r="F52">
        <v>1.0529677934522199</v>
      </c>
      <c r="G52">
        <v>1.0803666366160301</v>
      </c>
      <c r="H52">
        <v>1.3773367342038099E-2</v>
      </c>
      <c r="I52">
        <v>-1.9892625008401601</v>
      </c>
      <c r="J52">
        <v>-2.6</v>
      </c>
      <c r="L52">
        <v>1.0941400039580682</v>
      </c>
      <c r="M52">
        <v>1.0665932692739919</v>
      </c>
      <c r="N52">
        <v>1.1079133713001061</v>
      </c>
      <c r="O52">
        <v>1.052819901931954</v>
      </c>
    </row>
    <row r="53" spans="1:15" x14ac:dyDescent="0.2">
      <c r="A53" s="14">
        <v>43853</v>
      </c>
      <c r="B53">
        <v>1974.5</v>
      </c>
      <c r="C53">
        <v>1972</v>
      </c>
      <c r="D53">
        <v>1883</v>
      </c>
      <c r="E53">
        <v>1881</v>
      </c>
      <c r="F53">
        <v>1.04837852206273</v>
      </c>
      <c r="G53">
        <v>1.08100279179331</v>
      </c>
      <c r="H53">
        <v>1.3593863629860601E-2</v>
      </c>
      <c r="I53">
        <v>-2.39992621810008</v>
      </c>
      <c r="J53">
        <v>-3.11</v>
      </c>
      <c r="L53">
        <v>1.0945966554231708</v>
      </c>
      <c r="M53">
        <v>1.0674089281634493</v>
      </c>
      <c r="N53">
        <v>1.1081905190530312</v>
      </c>
      <c r="O53">
        <v>1.0538150645335889</v>
      </c>
    </row>
    <row r="54" spans="1:15" x14ac:dyDescent="0.2">
      <c r="A54" s="14">
        <v>43852</v>
      </c>
      <c r="B54">
        <v>1980.5</v>
      </c>
      <c r="C54">
        <v>1987</v>
      </c>
      <c r="D54">
        <v>1867</v>
      </c>
      <c r="E54">
        <v>1876</v>
      </c>
      <c r="F54">
        <v>1.0591684434968001</v>
      </c>
      <c r="G54">
        <v>1.0816571447910901</v>
      </c>
      <c r="H54">
        <v>1.3182667088726299E-2</v>
      </c>
      <c r="I54">
        <v>-1.70592954695216</v>
      </c>
      <c r="J54">
        <v>-2.12</v>
      </c>
      <c r="L54">
        <v>1.0948398118798164</v>
      </c>
      <c r="M54">
        <v>1.0684744777023638</v>
      </c>
      <c r="N54">
        <v>1.1080224789685427</v>
      </c>
      <c r="O54">
        <v>1.0552918106136375</v>
      </c>
    </row>
    <row r="55" spans="1:15" x14ac:dyDescent="0.2">
      <c r="A55" s="14">
        <v>43851</v>
      </c>
      <c r="B55">
        <v>1987.5</v>
      </c>
      <c r="C55">
        <v>1984.5</v>
      </c>
      <c r="D55">
        <v>1878</v>
      </c>
      <c r="E55">
        <v>1867</v>
      </c>
      <c r="F55">
        <v>1.06293519014461</v>
      </c>
      <c r="G55">
        <v>1.0818511123722601</v>
      </c>
      <c r="H55">
        <v>1.29554114891457E-2</v>
      </c>
      <c r="I55">
        <v>-1.4600788437708201</v>
      </c>
      <c r="J55">
        <v>-1.78</v>
      </c>
      <c r="L55">
        <v>1.0948065238614058</v>
      </c>
      <c r="M55">
        <v>1.0688957008831144</v>
      </c>
      <c r="N55">
        <v>1.1077619353505515</v>
      </c>
      <c r="O55">
        <v>1.0559402893939687</v>
      </c>
    </row>
    <row r="56" spans="1:15" x14ac:dyDescent="0.2">
      <c r="A56" s="14">
        <v>43850</v>
      </c>
      <c r="B56">
        <v>1966</v>
      </c>
      <c r="C56">
        <v>1987.5</v>
      </c>
      <c r="D56">
        <v>1875</v>
      </c>
      <c r="E56">
        <v>1878</v>
      </c>
      <c r="F56">
        <v>1.0583067092651699</v>
      </c>
      <c r="G56">
        <v>1.0819677010989399</v>
      </c>
      <c r="H56">
        <v>1.28233301910215E-2</v>
      </c>
      <c r="I56">
        <v>-1.84515188186764</v>
      </c>
      <c r="J56">
        <v>-2.2400000000000002</v>
      </c>
      <c r="L56">
        <v>1.0947910312899614</v>
      </c>
      <c r="M56">
        <v>1.0691443709079185</v>
      </c>
      <c r="N56">
        <v>1.107614361480983</v>
      </c>
      <c r="O56">
        <v>1.0563210407168968</v>
      </c>
    </row>
    <row r="57" spans="1:15" x14ac:dyDescent="0.2">
      <c r="A57" s="14">
        <v>43847</v>
      </c>
      <c r="B57">
        <v>1951.5</v>
      </c>
      <c r="C57">
        <v>1969</v>
      </c>
      <c r="D57">
        <v>1865</v>
      </c>
      <c r="E57">
        <v>1865.5</v>
      </c>
      <c r="F57">
        <v>1.0554811042615899</v>
      </c>
      <c r="G57">
        <v>1.08224622787533</v>
      </c>
      <c r="H57">
        <v>1.2529886984605601E-2</v>
      </c>
      <c r="I57">
        <v>-2.1361025559629101</v>
      </c>
      <c r="J57">
        <v>-2.54</v>
      </c>
      <c r="L57">
        <v>1.0947761148599355</v>
      </c>
      <c r="M57">
        <v>1.0697163408907244</v>
      </c>
      <c r="N57">
        <v>1.1073060018445411</v>
      </c>
      <c r="O57">
        <v>1.0571864539061189</v>
      </c>
    </row>
    <row r="58" spans="1:15" x14ac:dyDescent="0.2">
      <c r="A58" s="14">
        <v>43846</v>
      </c>
      <c r="B58">
        <v>1942.5</v>
      </c>
      <c r="C58">
        <v>1951.5</v>
      </c>
      <c r="D58">
        <v>1855</v>
      </c>
      <c r="E58">
        <v>1856.5</v>
      </c>
      <c r="F58">
        <v>1.0511715593859401</v>
      </c>
      <c r="G58">
        <v>1.0823798422639199</v>
      </c>
      <c r="H58">
        <v>1.22949893920461E-2</v>
      </c>
      <c r="I58">
        <v>-2.5382927860170601</v>
      </c>
      <c r="J58">
        <v>-2.97</v>
      </c>
      <c r="L58">
        <v>1.094674831655966</v>
      </c>
      <c r="M58">
        <v>1.0700848528718738</v>
      </c>
      <c r="N58">
        <v>1.1069698210480121</v>
      </c>
      <c r="O58">
        <v>1.0577898634798277</v>
      </c>
    </row>
    <row r="59" spans="1:15" x14ac:dyDescent="0.2">
      <c r="A59" s="14">
        <v>43845</v>
      </c>
      <c r="B59">
        <v>1964</v>
      </c>
      <c r="C59">
        <v>1952.5</v>
      </c>
      <c r="D59">
        <v>1849</v>
      </c>
      <c r="E59">
        <v>1844.5</v>
      </c>
      <c r="F59">
        <v>1.05855245323936</v>
      </c>
      <c r="G59">
        <v>1.0826194793228701</v>
      </c>
      <c r="H59">
        <v>1.1851538296129499E-2</v>
      </c>
      <c r="I59">
        <v>-2.03070905077182</v>
      </c>
      <c r="J59">
        <v>-2.27</v>
      </c>
      <c r="L59">
        <v>1.0944710176189996</v>
      </c>
      <c r="M59">
        <v>1.0707679410267406</v>
      </c>
      <c r="N59">
        <v>1.1063225559151291</v>
      </c>
      <c r="O59">
        <v>1.0589164027306111</v>
      </c>
    </row>
    <row r="60" spans="1:15" x14ac:dyDescent="0.2">
      <c r="A60" s="14">
        <v>43844</v>
      </c>
      <c r="B60">
        <v>1971</v>
      </c>
      <c r="C60">
        <v>1972.5</v>
      </c>
      <c r="D60">
        <v>1869</v>
      </c>
      <c r="E60">
        <v>1853</v>
      </c>
      <c r="F60">
        <v>1.06449001618996</v>
      </c>
      <c r="G60">
        <v>1.0826504745029999</v>
      </c>
      <c r="H60">
        <v>1.17914430099068E-2</v>
      </c>
      <c r="I60">
        <v>-1.54013875127749</v>
      </c>
      <c r="J60">
        <v>-1.71</v>
      </c>
      <c r="L60">
        <v>1.0944419175129068</v>
      </c>
      <c r="M60">
        <v>1.070859031493093</v>
      </c>
      <c r="N60">
        <v>1.1062333605228134</v>
      </c>
      <c r="O60">
        <v>1.0590675884831864</v>
      </c>
    </row>
    <row r="61" spans="1:15" x14ac:dyDescent="0.2">
      <c r="A61" s="14">
        <v>43840</v>
      </c>
      <c r="B61">
        <v>1981</v>
      </c>
      <c r="C61">
        <v>1971.5</v>
      </c>
      <c r="D61">
        <v>1842.5</v>
      </c>
      <c r="E61">
        <v>1858.5</v>
      </c>
      <c r="F61">
        <v>1.0608017218186701</v>
      </c>
      <c r="G61">
        <v>1.0826361360757499</v>
      </c>
      <c r="H61">
        <v>1.18141494307976E-2</v>
      </c>
      <c r="I61">
        <v>-1.8481579554226599</v>
      </c>
      <c r="J61">
        <v>-2.06</v>
      </c>
      <c r="L61">
        <v>1.0944502855065474</v>
      </c>
      <c r="M61">
        <v>1.0708219866449524</v>
      </c>
      <c r="N61">
        <v>1.1062644349373452</v>
      </c>
      <c r="O61">
        <v>1.0590078372141547</v>
      </c>
    </row>
    <row r="62" spans="1:15" x14ac:dyDescent="0.2">
      <c r="A62" s="14">
        <v>43839</v>
      </c>
      <c r="B62">
        <v>1970.5</v>
      </c>
      <c r="C62">
        <v>1981.5</v>
      </c>
      <c r="D62">
        <v>1828.5</v>
      </c>
      <c r="E62">
        <v>1846</v>
      </c>
      <c r="F62">
        <v>1.0734019501625101</v>
      </c>
      <c r="G62">
        <v>1.0829650475910999</v>
      </c>
      <c r="H62">
        <v>1.15419440432659E-2</v>
      </c>
      <c r="I62">
        <v>-0.82855170608540596</v>
      </c>
      <c r="J62">
        <v>-0.89</v>
      </c>
      <c r="L62">
        <v>1.0945069916343657</v>
      </c>
      <c r="M62">
        <v>1.0714231035478341</v>
      </c>
      <c r="N62">
        <v>1.1060489356776317</v>
      </c>
      <c r="O62">
        <v>1.0598811595045681</v>
      </c>
    </row>
    <row r="63" spans="1:15" x14ac:dyDescent="0.2">
      <c r="A63" s="14">
        <v>43838</v>
      </c>
      <c r="B63">
        <v>1945.5</v>
      </c>
      <c r="C63">
        <v>1949</v>
      </c>
      <c r="D63">
        <v>1805</v>
      </c>
      <c r="E63">
        <v>1804.5</v>
      </c>
      <c r="F63">
        <v>1.0800775838182299</v>
      </c>
      <c r="G63">
        <v>1.0830684918497</v>
      </c>
      <c r="H63">
        <v>1.14904234097007E-2</v>
      </c>
      <c r="I63">
        <v>-0.26029571973365501</v>
      </c>
      <c r="J63">
        <v>-0.28000000000000003</v>
      </c>
      <c r="L63">
        <v>1.0945589152594006</v>
      </c>
      <c r="M63">
        <v>1.0715780684399994</v>
      </c>
      <c r="N63">
        <v>1.1060493386691015</v>
      </c>
      <c r="O63">
        <v>1.0600876450302985</v>
      </c>
    </row>
    <row r="64" spans="1:15" x14ac:dyDescent="0.2">
      <c r="A64" s="14">
        <v>43837</v>
      </c>
      <c r="B64">
        <v>1953</v>
      </c>
      <c r="C64">
        <v>1971</v>
      </c>
      <c r="D64">
        <v>1801</v>
      </c>
      <c r="E64">
        <v>1843</v>
      </c>
      <c r="F64">
        <v>1.06945198046663</v>
      </c>
      <c r="G64">
        <v>1.08292839474654</v>
      </c>
      <c r="H64">
        <v>1.15896625451892E-2</v>
      </c>
      <c r="I64">
        <v>-1.16279608896053</v>
      </c>
      <c r="J64">
        <v>-1.26</v>
      </c>
      <c r="L64">
        <v>1.0945180572917292</v>
      </c>
      <c r="M64">
        <v>1.0713387322013508</v>
      </c>
      <c r="N64">
        <v>1.1061077198369185</v>
      </c>
      <c r="O64">
        <v>1.0597490696561616</v>
      </c>
    </row>
    <row r="65" spans="1:15" x14ac:dyDescent="0.2">
      <c r="A65" s="14">
        <v>43836</v>
      </c>
      <c r="B65">
        <v>1945</v>
      </c>
      <c r="C65">
        <v>1953</v>
      </c>
      <c r="D65">
        <v>1799</v>
      </c>
      <c r="E65">
        <v>1797.5</v>
      </c>
      <c r="F65">
        <v>1.08650904033379</v>
      </c>
      <c r="G65">
        <v>1.0830428080733401</v>
      </c>
      <c r="H65">
        <v>1.1498052244664899E-2</v>
      </c>
      <c r="I65">
        <v>0.30146255963125701</v>
      </c>
      <c r="J65">
        <v>0.32</v>
      </c>
      <c r="L65">
        <v>1.0945408603180049</v>
      </c>
      <c r="M65">
        <v>1.0715447558286753</v>
      </c>
      <c r="N65">
        <v>1.10603891256267</v>
      </c>
      <c r="O65">
        <v>1.0600467035840102</v>
      </c>
    </row>
    <row r="66" spans="1:15" x14ac:dyDescent="0.2">
      <c r="A66" s="14">
        <v>43829</v>
      </c>
      <c r="B66">
        <v>1955</v>
      </c>
      <c r="C66">
        <v>1946</v>
      </c>
      <c r="D66">
        <v>1811.5</v>
      </c>
      <c r="E66">
        <v>1811</v>
      </c>
      <c r="F66">
        <v>1.0745444505797901</v>
      </c>
      <c r="G66">
        <v>1.08287004068276</v>
      </c>
      <c r="H66">
        <v>1.15419364011346E-2</v>
      </c>
      <c r="I66">
        <v>-0.72133390911399198</v>
      </c>
      <c r="J66">
        <v>-0.77</v>
      </c>
      <c r="L66">
        <v>1.0944119770838947</v>
      </c>
      <c r="M66">
        <v>1.0713281042816254</v>
      </c>
      <c r="N66">
        <v>1.1059539134850294</v>
      </c>
      <c r="O66">
        <v>1.0597861678804907</v>
      </c>
    </row>
    <row r="67" spans="1:15" x14ac:dyDescent="0.2">
      <c r="A67" s="14">
        <v>43826</v>
      </c>
      <c r="B67">
        <v>1967.5</v>
      </c>
      <c r="C67">
        <v>1959.5</v>
      </c>
      <c r="D67">
        <v>1815.5</v>
      </c>
      <c r="E67">
        <v>1815</v>
      </c>
      <c r="F67">
        <v>1.0796143250688699</v>
      </c>
      <c r="G67">
        <v>1.08270081506097</v>
      </c>
      <c r="H67">
        <v>1.1753861630578901E-2</v>
      </c>
      <c r="I67">
        <v>-0.26259369806413901</v>
      </c>
      <c r="J67">
        <v>-0.28999999999999998</v>
      </c>
      <c r="L67">
        <v>1.0944546766915491</v>
      </c>
      <c r="M67">
        <v>1.070946953430391</v>
      </c>
      <c r="N67">
        <v>1.1062085383221278</v>
      </c>
      <c r="O67">
        <v>1.0591930917998122</v>
      </c>
    </row>
    <row r="68" spans="1:15" x14ac:dyDescent="0.2">
      <c r="A68" s="14">
        <v>43825</v>
      </c>
      <c r="B68">
        <v>1949</v>
      </c>
      <c r="C68">
        <v>1959.5</v>
      </c>
      <c r="D68">
        <v>1795.5</v>
      </c>
      <c r="E68">
        <v>1803.5</v>
      </c>
      <c r="F68">
        <v>1.0864984751871301</v>
      </c>
      <c r="G68">
        <v>1.08255968873667</v>
      </c>
      <c r="H68">
        <v>1.18531963841975E-2</v>
      </c>
      <c r="I68">
        <v>0.332297409305567</v>
      </c>
      <c r="J68">
        <v>0.36</v>
      </c>
      <c r="L68">
        <v>1.0944128851208674</v>
      </c>
      <c r="M68">
        <v>1.0707064923524725</v>
      </c>
      <c r="N68">
        <v>1.1062660815050649</v>
      </c>
      <c r="O68">
        <v>1.058853295968275</v>
      </c>
    </row>
    <row r="69" spans="1:15" x14ac:dyDescent="0.2">
      <c r="A69" s="14">
        <v>43824</v>
      </c>
      <c r="B69">
        <v>1957.5</v>
      </c>
      <c r="C69">
        <v>1946</v>
      </c>
      <c r="D69">
        <v>1805</v>
      </c>
      <c r="E69">
        <v>1794.5</v>
      </c>
      <c r="F69">
        <v>1.0844246308163801</v>
      </c>
      <c r="G69">
        <v>1.08218825596998</v>
      </c>
      <c r="H69">
        <v>1.21565408746739E-2</v>
      </c>
      <c r="I69">
        <v>0.18396473712809</v>
      </c>
      <c r="J69">
        <v>0.21</v>
      </c>
      <c r="L69">
        <v>1.094344796844654</v>
      </c>
      <c r="M69">
        <v>1.070031715095306</v>
      </c>
      <c r="N69">
        <v>1.1065013377193278</v>
      </c>
      <c r="O69">
        <v>1.0578751742206323</v>
      </c>
    </row>
    <row r="70" spans="1:15" x14ac:dyDescent="0.2">
      <c r="A70" s="14">
        <v>43823</v>
      </c>
      <c r="B70">
        <v>1968</v>
      </c>
      <c r="C70">
        <v>1954.5</v>
      </c>
      <c r="D70">
        <v>1820</v>
      </c>
      <c r="E70">
        <v>1811.5</v>
      </c>
      <c r="F70">
        <v>1.0789401048854499</v>
      </c>
      <c r="G70">
        <v>1.08167490287931</v>
      </c>
      <c r="H70">
        <v>1.28447152339416E-2</v>
      </c>
      <c r="I70">
        <v>-0.212912310164241</v>
      </c>
      <c r="J70">
        <v>-0.25</v>
      </c>
      <c r="L70">
        <v>1.0945196181132517</v>
      </c>
      <c r="M70">
        <v>1.0688301876453683</v>
      </c>
      <c r="N70">
        <v>1.1073643333471932</v>
      </c>
      <c r="O70">
        <v>1.0559854724114268</v>
      </c>
    </row>
    <row r="71" spans="1:15" x14ac:dyDescent="0.2">
      <c r="A71" s="14">
        <v>43822</v>
      </c>
      <c r="B71">
        <v>1980</v>
      </c>
      <c r="C71">
        <v>1969.5</v>
      </c>
      <c r="D71">
        <v>1840</v>
      </c>
      <c r="E71">
        <v>1822</v>
      </c>
      <c r="F71">
        <v>1.08095499451152</v>
      </c>
      <c r="G71">
        <v>1.08135684910734</v>
      </c>
      <c r="H71">
        <v>1.3198940942902099E-2</v>
      </c>
      <c r="I71">
        <v>-3.04459727150794E-2</v>
      </c>
      <c r="J71">
        <v>-0.04</v>
      </c>
      <c r="L71">
        <v>1.0945557900502421</v>
      </c>
      <c r="M71">
        <v>1.0681579081644379</v>
      </c>
      <c r="N71">
        <v>1.1077547309931441</v>
      </c>
      <c r="O71">
        <v>1.0549589672215358</v>
      </c>
    </row>
    <row r="72" spans="1:15" x14ac:dyDescent="0.2">
      <c r="A72" s="14">
        <v>43819</v>
      </c>
      <c r="B72">
        <v>1986</v>
      </c>
      <c r="C72">
        <v>1983.5</v>
      </c>
      <c r="D72">
        <v>1822</v>
      </c>
      <c r="E72">
        <v>1843.5</v>
      </c>
      <c r="F72">
        <v>1.0759425006780501</v>
      </c>
      <c r="G72">
        <v>1.0809115699154199</v>
      </c>
      <c r="H72">
        <v>1.3756531551997299E-2</v>
      </c>
      <c r="I72">
        <v>-0.36121526844095297</v>
      </c>
      <c r="J72">
        <v>-0.46</v>
      </c>
      <c r="L72">
        <v>1.0946681014674173</v>
      </c>
      <c r="M72">
        <v>1.0671550383634225</v>
      </c>
      <c r="N72">
        <v>1.1084246330194145</v>
      </c>
      <c r="O72">
        <v>1.0533985068114253</v>
      </c>
    </row>
    <row r="73" spans="1:15" x14ac:dyDescent="0.2">
      <c r="A73" s="14">
        <v>43818</v>
      </c>
      <c r="B73">
        <v>1973.5</v>
      </c>
      <c r="C73">
        <v>1979.5</v>
      </c>
      <c r="D73">
        <v>1842.5</v>
      </c>
      <c r="E73">
        <v>1828</v>
      </c>
      <c r="F73">
        <v>1.08287746170678</v>
      </c>
      <c r="G73">
        <v>1.08069781352227</v>
      </c>
      <c r="H73">
        <v>1.3955203110359599E-2</v>
      </c>
      <c r="I73">
        <v>0.156188925898577</v>
      </c>
      <c r="J73">
        <v>0.2</v>
      </c>
      <c r="L73">
        <v>1.0946530166326296</v>
      </c>
      <c r="M73">
        <v>1.0667426104119104</v>
      </c>
      <c r="N73">
        <v>1.1086082197429892</v>
      </c>
      <c r="O73">
        <v>1.0527874073015508</v>
      </c>
    </row>
    <row r="74" spans="1:15" x14ac:dyDescent="0.2">
      <c r="A74" s="14">
        <v>43817</v>
      </c>
      <c r="B74">
        <v>1989</v>
      </c>
      <c r="C74">
        <v>1983.5</v>
      </c>
      <c r="D74">
        <v>1837</v>
      </c>
      <c r="E74">
        <v>1834</v>
      </c>
      <c r="F74">
        <v>1.08151581243184</v>
      </c>
      <c r="G74">
        <v>1.08037683961223</v>
      </c>
      <c r="H74">
        <v>1.4176468813477399E-2</v>
      </c>
      <c r="I74">
        <v>8.0342491109189396E-2</v>
      </c>
      <c r="J74">
        <v>0.11</v>
      </c>
      <c r="L74">
        <v>1.0945533084257073</v>
      </c>
      <c r="M74">
        <v>1.0662003707987526</v>
      </c>
      <c r="N74">
        <v>1.1087297772391849</v>
      </c>
      <c r="O74">
        <v>1.0520239019852751</v>
      </c>
    </row>
    <row r="75" spans="1:15" x14ac:dyDescent="0.2">
      <c r="A75" s="14">
        <v>43816</v>
      </c>
      <c r="B75">
        <v>1990</v>
      </c>
      <c r="C75">
        <v>1994.5</v>
      </c>
      <c r="D75">
        <v>1845.5</v>
      </c>
      <c r="E75">
        <v>1847.5</v>
      </c>
      <c r="F75">
        <v>1.07956698240866</v>
      </c>
      <c r="G75">
        <v>1.08014919229524</v>
      </c>
      <c r="H75">
        <v>1.42929571494382E-2</v>
      </c>
      <c r="I75">
        <v>-4.0734039883658701E-2</v>
      </c>
      <c r="J75">
        <v>-0.05</v>
      </c>
      <c r="L75">
        <v>1.0944421494446781</v>
      </c>
      <c r="M75">
        <v>1.0658562351458019</v>
      </c>
      <c r="N75">
        <v>1.1087351065941164</v>
      </c>
      <c r="O75">
        <v>1.0515632779963635</v>
      </c>
    </row>
    <row r="76" spans="1:15" x14ac:dyDescent="0.2">
      <c r="A76" s="14">
        <v>43815</v>
      </c>
      <c r="B76">
        <v>1979.5</v>
      </c>
      <c r="C76">
        <v>1983</v>
      </c>
      <c r="D76">
        <v>1850.5</v>
      </c>
      <c r="E76">
        <v>1844.5</v>
      </c>
      <c r="F76">
        <v>1.0750880997560299</v>
      </c>
      <c r="G76">
        <v>1.07989691268799</v>
      </c>
      <c r="H76">
        <v>1.4466931722232601E-2</v>
      </c>
      <c r="I76">
        <v>-0.332400333691871</v>
      </c>
      <c r="J76">
        <v>-0.45</v>
      </c>
      <c r="L76">
        <v>1.0943638444102226</v>
      </c>
      <c r="M76">
        <v>1.0654299809657575</v>
      </c>
      <c r="N76">
        <v>1.1088307761324552</v>
      </c>
      <c r="O76">
        <v>1.0509630492435249</v>
      </c>
    </row>
    <row r="77" spans="1:15" x14ac:dyDescent="0.2">
      <c r="A77" s="14">
        <v>43812</v>
      </c>
      <c r="B77">
        <v>1982</v>
      </c>
      <c r="C77">
        <v>1985</v>
      </c>
      <c r="D77">
        <v>1843</v>
      </c>
      <c r="E77">
        <v>1843</v>
      </c>
      <c r="F77">
        <v>1.07704829083016</v>
      </c>
      <c r="G77">
        <v>1.0798043277257601</v>
      </c>
      <c r="H77">
        <v>1.45195346740276E-2</v>
      </c>
      <c r="I77">
        <v>-0.18981578662621901</v>
      </c>
      <c r="J77">
        <v>-0.26</v>
      </c>
      <c r="L77">
        <v>1.0943238623997877</v>
      </c>
      <c r="M77">
        <v>1.0652847930517324</v>
      </c>
      <c r="N77">
        <v>1.1088433970738152</v>
      </c>
      <c r="O77">
        <v>1.050765258377705</v>
      </c>
    </row>
    <row r="78" spans="1:15" x14ac:dyDescent="0.2">
      <c r="A78" s="14">
        <v>43811</v>
      </c>
      <c r="B78">
        <v>1953</v>
      </c>
      <c r="C78">
        <v>1953</v>
      </c>
      <c r="D78">
        <v>1830</v>
      </c>
      <c r="E78">
        <v>1819.5</v>
      </c>
      <c r="F78">
        <v>1.0733718054410499</v>
      </c>
      <c r="G78">
        <v>1.0796060102369101</v>
      </c>
      <c r="H78">
        <v>1.4656753901706799E-2</v>
      </c>
      <c r="I78">
        <v>-0.42534689725106301</v>
      </c>
      <c r="J78">
        <v>-0.57999999999999996</v>
      </c>
      <c r="L78">
        <v>1.0942627641386169</v>
      </c>
      <c r="M78">
        <v>1.0649492563352032</v>
      </c>
      <c r="N78">
        <v>1.1089195180403237</v>
      </c>
      <c r="O78">
        <v>1.0502925024334964</v>
      </c>
    </row>
    <row r="79" spans="1:15" x14ac:dyDescent="0.2">
      <c r="A79" s="14">
        <v>43810</v>
      </c>
      <c r="B79">
        <v>1974.5</v>
      </c>
      <c r="C79">
        <v>1972.5</v>
      </c>
      <c r="D79">
        <v>1838</v>
      </c>
      <c r="E79">
        <v>1833.5</v>
      </c>
      <c r="F79">
        <v>1.0758112898827299</v>
      </c>
      <c r="G79">
        <v>1.0797542321489599</v>
      </c>
      <c r="H79">
        <v>1.4649167342582E-2</v>
      </c>
      <c r="I79">
        <v>-0.26915811486230401</v>
      </c>
      <c r="J79">
        <v>-0.37</v>
      </c>
      <c r="L79">
        <v>1.0944033994915419</v>
      </c>
      <c r="M79">
        <v>1.065105064806378</v>
      </c>
      <c r="N79">
        <v>1.109052566834124</v>
      </c>
      <c r="O79">
        <v>1.0504558974637959</v>
      </c>
    </row>
    <row r="80" spans="1:15" x14ac:dyDescent="0.2">
      <c r="A80" s="14">
        <v>43809</v>
      </c>
      <c r="B80">
        <v>1980</v>
      </c>
      <c r="C80">
        <v>1968</v>
      </c>
      <c r="D80">
        <v>1850</v>
      </c>
      <c r="E80">
        <v>1850.5</v>
      </c>
      <c r="F80">
        <v>1.0634963523372001</v>
      </c>
      <c r="G80">
        <v>1.07987657191702</v>
      </c>
      <c r="H80">
        <v>1.46540406011817E-2</v>
      </c>
      <c r="I80">
        <v>-1.1177954275966999</v>
      </c>
      <c r="J80">
        <v>-1.54</v>
      </c>
      <c r="L80">
        <v>1.0945306125182017</v>
      </c>
      <c r="M80">
        <v>1.0652225313158383</v>
      </c>
      <c r="N80">
        <v>1.1091846531193834</v>
      </c>
      <c r="O80">
        <v>1.0505684907146566</v>
      </c>
    </row>
    <row r="81" spans="1:15" x14ac:dyDescent="0.2">
      <c r="A81" s="14">
        <v>43808</v>
      </c>
      <c r="B81">
        <v>1974</v>
      </c>
      <c r="C81">
        <v>1977.5</v>
      </c>
      <c r="D81">
        <v>1859</v>
      </c>
      <c r="E81">
        <v>1847</v>
      </c>
      <c r="F81">
        <v>1.07065511640498</v>
      </c>
      <c r="G81">
        <v>1.08030504764275</v>
      </c>
      <c r="H81">
        <v>1.4638634503084899E-2</v>
      </c>
      <c r="I81">
        <v>-0.65920979417444603</v>
      </c>
      <c r="J81">
        <v>-0.9</v>
      </c>
      <c r="L81">
        <v>1.0949436821458349</v>
      </c>
      <c r="M81">
        <v>1.0656664131396651</v>
      </c>
      <c r="N81">
        <v>1.1095823166489198</v>
      </c>
      <c r="O81">
        <v>1.0510277786365803</v>
      </c>
    </row>
    <row r="82" spans="1:15" x14ac:dyDescent="0.2">
      <c r="A82" s="14">
        <v>43805</v>
      </c>
      <c r="B82">
        <v>1975</v>
      </c>
      <c r="C82">
        <v>1962</v>
      </c>
      <c r="D82">
        <v>1833.5</v>
      </c>
      <c r="E82">
        <v>1849</v>
      </c>
      <c r="F82">
        <v>1.06111411573823</v>
      </c>
      <c r="G82">
        <v>1.0805321830419301</v>
      </c>
      <c r="H82">
        <v>1.46192898040532E-2</v>
      </c>
      <c r="I82">
        <v>-1.3282497004959699</v>
      </c>
      <c r="J82">
        <v>-1.83</v>
      </c>
      <c r="L82">
        <v>1.0951514728459832</v>
      </c>
      <c r="M82">
        <v>1.065912893237877</v>
      </c>
      <c r="N82">
        <v>1.1097707626500366</v>
      </c>
      <c r="O82">
        <v>1.0512936034338236</v>
      </c>
    </row>
    <row r="83" spans="1:15" x14ac:dyDescent="0.2">
      <c r="A83" s="14">
        <v>43804</v>
      </c>
      <c r="B83">
        <v>1974</v>
      </c>
      <c r="C83">
        <v>1979</v>
      </c>
      <c r="D83">
        <v>1810</v>
      </c>
      <c r="E83">
        <v>1837</v>
      </c>
      <c r="F83">
        <v>1.07729994556341</v>
      </c>
      <c r="G83">
        <v>1.0810252179098701</v>
      </c>
      <c r="H83">
        <v>1.4579582849715601E-2</v>
      </c>
      <c r="I83">
        <v>-0.25551295841958199</v>
      </c>
      <c r="J83">
        <v>-0.35</v>
      </c>
      <c r="L83">
        <v>1.0956048007595856</v>
      </c>
      <c r="M83">
        <v>1.0664456350601546</v>
      </c>
      <c r="N83">
        <v>1.1101843836093013</v>
      </c>
      <c r="O83">
        <v>1.0518660522104388</v>
      </c>
    </row>
    <row r="84" spans="1:15" x14ac:dyDescent="0.2">
      <c r="A84" s="14">
        <v>43803</v>
      </c>
      <c r="B84">
        <v>1921.5</v>
      </c>
      <c r="C84">
        <v>1951.5</v>
      </c>
      <c r="D84">
        <v>1770</v>
      </c>
      <c r="E84">
        <v>1797</v>
      </c>
      <c r="F84">
        <v>1.08597662771285</v>
      </c>
      <c r="G84">
        <v>1.0814435338567501</v>
      </c>
      <c r="H84">
        <v>1.49129703123967E-2</v>
      </c>
      <c r="I84">
        <v>0.30396988400981201</v>
      </c>
      <c r="J84">
        <v>0.42</v>
      </c>
      <c r="L84">
        <v>1.0963565041691468</v>
      </c>
      <c r="M84">
        <v>1.0665305635443534</v>
      </c>
      <c r="N84">
        <v>1.1112694744815435</v>
      </c>
      <c r="O84">
        <v>1.0516175932319567</v>
      </c>
    </row>
    <row r="85" spans="1:15" x14ac:dyDescent="0.2">
      <c r="A85" s="14">
        <v>43802</v>
      </c>
      <c r="B85">
        <v>1947</v>
      </c>
      <c r="C85">
        <v>1939.5</v>
      </c>
      <c r="D85">
        <v>1780</v>
      </c>
      <c r="E85">
        <v>1788</v>
      </c>
      <c r="F85">
        <v>1.08473154362416</v>
      </c>
      <c r="G85">
        <v>1.08174888177982</v>
      </c>
      <c r="H85">
        <v>1.52336663128605E-2</v>
      </c>
      <c r="I85">
        <v>0.19579409073835399</v>
      </c>
      <c r="J85">
        <v>0.27</v>
      </c>
      <c r="L85">
        <v>1.0969825480926805</v>
      </c>
      <c r="M85">
        <v>1.0665152154669595</v>
      </c>
      <c r="N85">
        <v>1.112216214405541</v>
      </c>
      <c r="O85">
        <v>1.051281549154099</v>
      </c>
    </row>
    <row r="86" spans="1:15" x14ac:dyDescent="0.2">
      <c r="A86" s="14">
        <v>43801</v>
      </c>
      <c r="B86">
        <v>1946.5</v>
      </c>
      <c r="C86">
        <v>1967.5</v>
      </c>
      <c r="D86">
        <v>1792.5</v>
      </c>
      <c r="E86">
        <v>1797.5</v>
      </c>
      <c r="F86">
        <v>1.0945757997218299</v>
      </c>
      <c r="G86">
        <v>1.0820112182603101</v>
      </c>
      <c r="H86">
        <v>1.54506382748031E-2</v>
      </c>
      <c r="I86">
        <v>0.81320792306759704</v>
      </c>
      <c r="J86">
        <v>1.1499999999999999</v>
      </c>
      <c r="L86">
        <v>1.0974618565351133</v>
      </c>
      <c r="M86">
        <v>1.0665605799855069</v>
      </c>
      <c r="N86">
        <v>1.1129124948099163</v>
      </c>
      <c r="O86">
        <v>1.0511099417107039</v>
      </c>
    </row>
    <row r="87" spans="1:15" x14ac:dyDescent="0.2">
      <c r="A87" s="14">
        <v>43798</v>
      </c>
      <c r="B87">
        <v>1948</v>
      </c>
      <c r="C87">
        <v>1939.5</v>
      </c>
      <c r="D87">
        <v>1810</v>
      </c>
      <c r="E87">
        <v>1792.5</v>
      </c>
      <c r="F87">
        <v>1.0820083682008299</v>
      </c>
      <c r="G87">
        <v>1.08220499571881</v>
      </c>
      <c r="H87">
        <v>1.5696189552798799E-2</v>
      </c>
      <c r="I87">
        <v>-1.25270861003152E-2</v>
      </c>
      <c r="J87">
        <v>-0.02</v>
      </c>
      <c r="L87">
        <v>1.0979011852716087</v>
      </c>
      <c r="M87">
        <v>1.0665088061660113</v>
      </c>
      <c r="N87">
        <v>1.1135973748244077</v>
      </c>
      <c r="O87">
        <v>1.0508126166132123</v>
      </c>
    </row>
    <row r="88" spans="1:15" x14ac:dyDescent="0.2">
      <c r="A88" s="14">
        <v>43797</v>
      </c>
      <c r="B88">
        <v>1935</v>
      </c>
      <c r="C88">
        <v>1949.5</v>
      </c>
      <c r="D88">
        <v>1800</v>
      </c>
      <c r="E88">
        <v>1803</v>
      </c>
      <c r="F88">
        <v>1.0812534664448099</v>
      </c>
      <c r="G88">
        <v>1.0826294580734099</v>
      </c>
      <c r="H88">
        <v>1.6110117877103401E-2</v>
      </c>
      <c r="I88">
        <v>-8.5411642490730605E-2</v>
      </c>
      <c r="J88">
        <v>-0.13</v>
      </c>
      <c r="L88">
        <v>1.0987395759505134</v>
      </c>
      <c r="M88">
        <v>1.0665193401963065</v>
      </c>
      <c r="N88">
        <v>1.1148496938276167</v>
      </c>
      <c r="O88">
        <v>1.0504092223192032</v>
      </c>
    </row>
    <row r="89" spans="1:15" x14ac:dyDescent="0.2">
      <c r="A89" s="14">
        <v>43796</v>
      </c>
      <c r="B89">
        <v>1955</v>
      </c>
      <c r="C89">
        <v>1942.5</v>
      </c>
      <c r="D89">
        <v>1805</v>
      </c>
      <c r="E89">
        <v>1802</v>
      </c>
      <c r="F89">
        <v>1.07796892341842</v>
      </c>
      <c r="G89">
        <v>1.0831683007430399</v>
      </c>
      <c r="H89">
        <v>1.67194203632215E-2</v>
      </c>
      <c r="I89">
        <v>-0.31097832410834098</v>
      </c>
      <c r="J89">
        <v>-0.48</v>
      </c>
      <c r="L89">
        <v>1.0998877211062614</v>
      </c>
      <c r="M89">
        <v>1.0664488803798184</v>
      </c>
      <c r="N89">
        <v>1.1166071414694829</v>
      </c>
      <c r="O89">
        <v>1.0497294600165969</v>
      </c>
    </row>
    <row r="90" spans="1:15" x14ac:dyDescent="0.2">
      <c r="A90" s="14">
        <v>43795</v>
      </c>
      <c r="B90">
        <v>1972</v>
      </c>
      <c r="C90">
        <v>1962</v>
      </c>
      <c r="D90">
        <v>1815</v>
      </c>
      <c r="E90">
        <v>1807</v>
      </c>
      <c r="F90">
        <v>1.0857775318206899</v>
      </c>
      <c r="G90">
        <v>1.08402644364171</v>
      </c>
      <c r="H90">
        <v>1.80307981848075E-2</v>
      </c>
      <c r="I90">
        <v>9.7116509265577605E-2</v>
      </c>
      <c r="J90">
        <v>0.16</v>
      </c>
      <c r="L90">
        <v>1.1020572418265175</v>
      </c>
      <c r="M90">
        <v>1.0659956454569024</v>
      </c>
      <c r="N90">
        <v>1.1200880400113249</v>
      </c>
      <c r="O90">
        <v>1.047964847272095</v>
      </c>
    </row>
    <row r="91" spans="1:15" x14ac:dyDescent="0.2">
      <c r="A91" s="14">
        <v>43794</v>
      </c>
      <c r="B91">
        <v>1950</v>
      </c>
      <c r="C91">
        <v>1963</v>
      </c>
      <c r="D91">
        <v>1795</v>
      </c>
      <c r="E91">
        <v>1808</v>
      </c>
      <c r="F91">
        <v>1.0857300884955701</v>
      </c>
      <c r="G91">
        <v>1.08452927565591</v>
      </c>
      <c r="H91">
        <v>1.8589805058874601E-2</v>
      </c>
      <c r="I91">
        <v>6.4595235714019303E-2</v>
      </c>
      <c r="J91">
        <v>0.11</v>
      </c>
      <c r="L91">
        <v>1.1031190807147846</v>
      </c>
      <c r="M91">
        <v>1.0659394705970353</v>
      </c>
      <c r="N91">
        <v>1.1217088857736592</v>
      </c>
      <c r="O91">
        <v>1.0473496655381607</v>
      </c>
    </row>
    <row r="92" spans="1:15" x14ac:dyDescent="0.2">
      <c r="A92" s="14">
        <v>43791</v>
      </c>
      <c r="B92">
        <v>1938</v>
      </c>
      <c r="C92">
        <v>1935.5</v>
      </c>
      <c r="D92">
        <v>1775</v>
      </c>
      <c r="E92">
        <v>1783.5</v>
      </c>
      <c r="F92">
        <v>1.085225679843</v>
      </c>
      <c r="G92">
        <v>1.08476166450391</v>
      </c>
      <c r="H92">
        <v>1.8711902677861401E-2</v>
      </c>
      <c r="I92">
        <v>2.47978704825676E-2</v>
      </c>
      <c r="J92">
        <v>0.04</v>
      </c>
      <c r="L92">
        <v>1.1034735671817715</v>
      </c>
      <c r="M92">
        <v>1.0660497618260485</v>
      </c>
      <c r="N92">
        <v>1.1221854698596327</v>
      </c>
      <c r="O92">
        <v>1.0473378591481872</v>
      </c>
    </row>
    <row r="93" spans="1:15" x14ac:dyDescent="0.2">
      <c r="A93" s="14">
        <v>43790</v>
      </c>
      <c r="B93">
        <v>1928</v>
      </c>
      <c r="C93">
        <v>1935</v>
      </c>
      <c r="D93">
        <v>1744</v>
      </c>
      <c r="E93">
        <v>1765.5</v>
      </c>
      <c r="F93">
        <v>1.09600679694137</v>
      </c>
      <c r="G93">
        <v>1.0852930523761599</v>
      </c>
      <c r="H93">
        <v>1.9274959229798799E-2</v>
      </c>
      <c r="I93">
        <v>0.55583746961432001</v>
      </c>
      <c r="J93">
        <v>0.98</v>
      </c>
      <c r="L93">
        <v>1.1045680116059586</v>
      </c>
      <c r="M93">
        <v>1.0660180931463612</v>
      </c>
      <c r="N93">
        <v>1.1238429708357576</v>
      </c>
      <c r="O93">
        <v>1.0467431339165623</v>
      </c>
    </row>
    <row r="94" spans="1:15" x14ac:dyDescent="0.2">
      <c r="A94" s="14">
        <v>43789</v>
      </c>
      <c r="B94">
        <v>1920.5</v>
      </c>
      <c r="C94">
        <v>1928</v>
      </c>
      <c r="D94">
        <v>1747.5</v>
      </c>
      <c r="E94">
        <v>1756</v>
      </c>
      <c r="F94">
        <v>1.0979498861047801</v>
      </c>
      <c r="G94">
        <v>1.08587015035098</v>
      </c>
      <c r="H94">
        <v>2.0212246962202099E-2</v>
      </c>
      <c r="I94">
        <v>0.59764437750973198</v>
      </c>
      <c r="J94">
        <v>1.1000000000000001</v>
      </c>
      <c r="L94">
        <v>1.1060823973131821</v>
      </c>
      <c r="M94">
        <v>1.0656579033887779</v>
      </c>
      <c r="N94">
        <v>1.1262946442753843</v>
      </c>
      <c r="O94">
        <v>1.0454456564265757</v>
      </c>
    </row>
    <row r="95" spans="1:15" x14ac:dyDescent="0.2">
      <c r="A95" s="14">
        <v>43788</v>
      </c>
      <c r="B95">
        <v>1918.5</v>
      </c>
      <c r="C95">
        <v>1925</v>
      </c>
      <c r="D95">
        <v>1738.5</v>
      </c>
      <c r="E95">
        <v>1742.5</v>
      </c>
      <c r="F95">
        <v>1.1047345767575301</v>
      </c>
      <c r="G95">
        <v>1.08650346865295</v>
      </c>
      <c r="H95">
        <v>2.1295923929983699E-2</v>
      </c>
      <c r="I95">
        <v>0.85608439269970105</v>
      </c>
      <c r="J95">
        <v>1.65</v>
      </c>
      <c r="L95">
        <v>1.1077993925829337</v>
      </c>
      <c r="M95">
        <v>1.0652075447229663</v>
      </c>
      <c r="N95">
        <v>1.1290953165129174</v>
      </c>
      <c r="O95">
        <v>1.0439116207929826</v>
      </c>
    </row>
    <row r="96" spans="1:15" x14ac:dyDescent="0.2">
      <c r="A96" s="14">
        <v>43787</v>
      </c>
      <c r="B96">
        <v>1919</v>
      </c>
      <c r="C96">
        <v>1921.5</v>
      </c>
      <c r="D96">
        <v>1730</v>
      </c>
      <c r="E96">
        <v>1738.5</v>
      </c>
      <c r="F96">
        <v>1.1052631578947301</v>
      </c>
      <c r="G96">
        <v>1.0861338828802201</v>
      </c>
      <c r="H96">
        <v>2.1216700716428599E-2</v>
      </c>
      <c r="I96">
        <v>0.90161402897592002</v>
      </c>
      <c r="J96">
        <v>1.73</v>
      </c>
      <c r="L96">
        <v>1.1073505835966486</v>
      </c>
      <c r="M96">
        <v>1.0649171821637915</v>
      </c>
      <c r="N96">
        <v>1.1285672843130772</v>
      </c>
      <c r="O96">
        <v>1.0437004814473629</v>
      </c>
    </row>
    <row r="97" spans="1:15" x14ac:dyDescent="0.2">
      <c r="A97" s="14">
        <v>43784</v>
      </c>
      <c r="B97">
        <v>1897.5</v>
      </c>
      <c r="C97">
        <v>1929</v>
      </c>
      <c r="D97">
        <v>1720.5</v>
      </c>
      <c r="E97">
        <v>1750.5</v>
      </c>
      <c r="F97">
        <v>1.101970865467</v>
      </c>
      <c r="G97">
        <v>1.08568332706124</v>
      </c>
      <c r="H97">
        <v>2.1164423388184601E-2</v>
      </c>
      <c r="I97">
        <v>0.76957156389423598</v>
      </c>
      <c r="J97">
        <v>1.48</v>
      </c>
      <c r="L97">
        <v>1.1068477504494247</v>
      </c>
      <c r="M97">
        <v>1.0645189036730554</v>
      </c>
      <c r="N97">
        <v>1.1280121738376092</v>
      </c>
      <c r="O97">
        <v>1.0433544802848709</v>
      </c>
    </row>
    <row r="98" spans="1:15" x14ac:dyDescent="0.2">
      <c r="A98" s="14">
        <v>43783</v>
      </c>
      <c r="B98">
        <v>1900</v>
      </c>
      <c r="C98">
        <v>1889</v>
      </c>
      <c r="D98">
        <v>1750</v>
      </c>
      <c r="E98">
        <v>1720.5</v>
      </c>
      <c r="F98">
        <v>1.0979366463237401</v>
      </c>
      <c r="G98">
        <v>1.0853329636117499</v>
      </c>
      <c r="H98">
        <v>2.1109323474093899E-2</v>
      </c>
      <c r="I98">
        <v>0.59706710769097104</v>
      </c>
      <c r="J98">
        <v>1.1499999999999999</v>
      </c>
      <c r="L98">
        <v>1.1064422870858439</v>
      </c>
      <c r="M98">
        <v>1.0642236401376559</v>
      </c>
      <c r="N98">
        <v>1.1275516105599377</v>
      </c>
      <c r="O98">
        <v>1.0431143166635621</v>
      </c>
    </row>
    <row r="99" spans="1:15" x14ac:dyDescent="0.2">
      <c r="A99" s="14">
        <v>43782</v>
      </c>
      <c r="B99">
        <v>1920</v>
      </c>
      <c r="C99">
        <v>1904</v>
      </c>
      <c r="D99">
        <v>1764</v>
      </c>
      <c r="E99">
        <v>1750.5</v>
      </c>
      <c r="F99">
        <v>1.0876892316480999</v>
      </c>
      <c r="G99">
        <v>1.08502634230025</v>
      </c>
      <c r="H99">
        <v>2.10910325164358E-2</v>
      </c>
      <c r="I99">
        <v>0.12625694573121199</v>
      </c>
      <c r="J99">
        <v>0.24</v>
      </c>
      <c r="L99">
        <v>1.1061173748166857</v>
      </c>
      <c r="M99">
        <v>1.0639353097838142</v>
      </c>
      <c r="N99">
        <v>1.1272084073331217</v>
      </c>
      <c r="O99">
        <v>1.0428442772673783</v>
      </c>
    </row>
    <row r="100" spans="1:15" x14ac:dyDescent="0.2">
      <c r="A100" s="14">
        <v>43781</v>
      </c>
      <c r="B100">
        <v>1905</v>
      </c>
      <c r="C100">
        <v>1928</v>
      </c>
      <c r="D100">
        <v>1760</v>
      </c>
      <c r="E100">
        <v>1768.5</v>
      </c>
      <c r="F100">
        <v>1.09018942606728</v>
      </c>
      <c r="G100">
        <v>1.08494452339458</v>
      </c>
      <c r="H100">
        <v>2.10924461334078E-2</v>
      </c>
      <c r="I100">
        <v>0.24866260838271201</v>
      </c>
      <c r="J100">
        <v>0.48</v>
      </c>
      <c r="L100">
        <v>1.1060369695279879</v>
      </c>
      <c r="M100">
        <v>1.0638520772611721</v>
      </c>
      <c r="N100">
        <v>1.1271294156613956</v>
      </c>
      <c r="O100">
        <v>1.0427596311277645</v>
      </c>
    </row>
    <row r="101" spans="1:15" x14ac:dyDescent="0.2">
      <c r="A101" s="14">
        <v>43780</v>
      </c>
      <c r="B101">
        <v>1925</v>
      </c>
      <c r="C101">
        <v>1916</v>
      </c>
      <c r="D101">
        <v>1750</v>
      </c>
      <c r="E101">
        <v>1763</v>
      </c>
      <c r="F101">
        <v>1.0867838910947201</v>
      </c>
      <c r="G101">
        <v>1.08478429075838</v>
      </c>
      <c r="H101">
        <v>2.10976393835197E-2</v>
      </c>
      <c r="I101">
        <v>9.4778392027215594E-2</v>
      </c>
      <c r="J101">
        <v>0.18</v>
      </c>
      <c r="L101">
        <v>1.1058819301418996</v>
      </c>
      <c r="M101">
        <v>1.0636866513748604</v>
      </c>
      <c r="N101">
        <v>1.1269795695254194</v>
      </c>
      <c r="O101">
        <v>1.0425890119913406</v>
      </c>
    </row>
    <row r="102" spans="1:15" x14ac:dyDescent="0.2">
      <c r="A102" s="14">
        <v>43777</v>
      </c>
      <c r="B102">
        <v>1918.5</v>
      </c>
      <c r="C102">
        <v>1926</v>
      </c>
      <c r="D102">
        <v>1755.5</v>
      </c>
      <c r="E102">
        <v>1735</v>
      </c>
      <c r="F102">
        <v>1.11008645533141</v>
      </c>
      <c r="G102">
        <v>1.0845804042628799</v>
      </c>
      <c r="H102">
        <v>2.11511503841431E-2</v>
      </c>
      <c r="I102">
        <v>1.2058942707745399</v>
      </c>
      <c r="J102">
        <v>2.2999999999999998</v>
      </c>
      <c r="L102">
        <v>1.105731554647023</v>
      </c>
      <c r="M102">
        <v>1.0634292538787369</v>
      </c>
      <c r="N102">
        <v>1.1268827050311661</v>
      </c>
      <c r="O102">
        <v>1.0422781034945938</v>
      </c>
    </row>
    <row r="103" spans="1:15" x14ac:dyDescent="0.2">
      <c r="A103" s="14">
        <v>43776</v>
      </c>
      <c r="B103">
        <v>1889.5</v>
      </c>
      <c r="C103">
        <v>1902.5</v>
      </c>
      <c r="D103">
        <v>1713</v>
      </c>
      <c r="E103">
        <v>1742</v>
      </c>
      <c r="F103">
        <v>1.09213547646383</v>
      </c>
      <c r="G103">
        <v>1.0839764459948</v>
      </c>
      <c r="H103">
        <v>2.10607368186355E-2</v>
      </c>
      <c r="I103">
        <v>0.38740479686400398</v>
      </c>
      <c r="J103">
        <v>0.75</v>
      </c>
      <c r="L103">
        <v>1.1050371828134355</v>
      </c>
      <c r="M103">
        <v>1.0629157091761645</v>
      </c>
      <c r="N103">
        <v>1.1260979196320711</v>
      </c>
      <c r="O103">
        <v>1.041854972357529</v>
      </c>
    </row>
    <row r="104" spans="1:15" x14ac:dyDescent="0.2">
      <c r="A104" s="14">
        <v>43775</v>
      </c>
      <c r="B104">
        <v>1884.5</v>
      </c>
      <c r="C104">
        <v>1890.5</v>
      </c>
      <c r="D104">
        <v>1704</v>
      </c>
      <c r="E104">
        <v>1708.5</v>
      </c>
      <c r="F104">
        <v>1.1065261925665699</v>
      </c>
      <c r="G104">
        <v>1.0837815647065501</v>
      </c>
      <c r="H104">
        <v>2.1051958949899099E-2</v>
      </c>
      <c r="I104">
        <v>1.08040434214007</v>
      </c>
      <c r="J104">
        <v>2.06</v>
      </c>
      <c r="L104">
        <v>1.1048335236564493</v>
      </c>
      <c r="M104">
        <v>1.0627296057566509</v>
      </c>
      <c r="N104">
        <v>1.1258854826063482</v>
      </c>
      <c r="O104">
        <v>1.0416776468067519</v>
      </c>
    </row>
    <row r="105" spans="1:15" x14ac:dyDescent="0.2">
      <c r="A105" s="14">
        <v>43774</v>
      </c>
      <c r="B105">
        <v>1875</v>
      </c>
      <c r="C105">
        <v>1878.5</v>
      </c>
      <c r="D105">
        <v>1705.5</v>
      </c>
      <c r="E105">
        <v>1707</v>
      </c>
      <c r="F105">
        <v>1.10046865846514</v>
      </c>
      <c r="G105">
        <v>1.0835707879165</v>
      </c>
      <c r="H105">
        <v>2.09017818286493E-2</v>
      </c>
      <c r="I105">
        <v>0.80844162890805404</v>
      </c>
      <c r="J105">
        <v>1.54</v>
      </c>
      <c r="L105">
        <v>1.1044725697451492</v>
      </c>
      <c r="M105">
        <v>1.0626690060878508</v>
      </c>
      <c r="N105">
        <v>1.1253743515737986</v>
      </c>
      <c r="O105">
        <v>1.0417672242592013</v>
      </c>
    </row>
    <row r="106" spans="1:15" x14ac:dyDescent="0.2">
      <c r="A106" s="14">
        <v>43770</v>
      </c>
      <c r="B106">
        <v>1846</v>
      </c>
      <c r="C106">
        <v>1852</v>
      </c>
      <c r="D106">
        <v>1703</v>
      </c>
      <c r="E106">
        <v>1718.5</v>
      </c>
      <c r="F106">
        <v>1.0776840267675201</v>
      </c>
      <c r="G106">
        <v>1.08355081839443</v>
      </c>
      <c r="H106">
        <v>2.0886337847234499E-2</v>
      </c>
      <c r="I106">
        <v>-0.28089134963823997</v>
      </c>
      <c r="J106">
        <v>-0.54</v>
      </c>
      <c r="L106">
        <v>1.1044371562416646</v>
      </c>
      <c r="M106">
        <v>1.0626644805471954</v>
      </c>
      <c r="N106">
        <v>1.125323494088899</v>
      </c>
      <c r="O106">
        <v>1.0417781426999611</v>
      </c>
    </row>
    <row r="107" spans="1:15" x14ac:dyDescent="0.2">
      <c r="A107" s="14">
        <v>43769</v>
      </c>
      <c r="B107">
        <v>1837</v>
      </c>
      <c r="C107">
        <v>1867.5</v>
      </c>
      <c r="D107">
        <v>1710</v>
      </c>
      <c r="E107">
        <v>1706.5</v>
      </c>
      <c r="F107">
        <v>1.0943451508936399</v>
      </c>
      <c r="G107">
        <v>1.0837070843509999</v>
      </c>
      <c r="H107">
        <v>2.0885702255302199E-2</v>
      </c>
      <c r="I107">
        <v>0.50934684467868296</v>
      </c>
      <c r="J107">
        <v>0.97</v>
      </c>
      <c r="L107">
        <v>1.1045927866063021</v>
      </c>
      <c r="M107">
        <v>1.0628213820956978</v>
      </c>
      <c r="N107">
        <v>1.1254784888616043</v>
      </c>
      <c r="O107">
        <v>1.0419356798403956</v>
      </c>
    </row>
    <row r="108" spans="1:15" x14ac:dyDescent="0.2">
      <c r="A108" s="14">
        <v>43768</v>
      </c>
      <c r="B108">
        <v>1828</v>
      </c>
      <c r="C108">
        <v>1838.5</v>
      </c>
      <c r="D108">
        <v>1730</v>
      </c>
      <c r="E108">
        <v>1716</v>
      </c>
      <c r="F108">
        <v>1.0713869463869401</v>
      </c>
      <c r="G108">
        <v>1.0838382925030501</v>
      </c>
      <c r="H108">
        <v>2.0982805190448098E-2</v>
      </c>
      <c r="I108">
        <v>-0.59340712564875198</v>
      </c>
      <c r="J108">
        <v>-1.1599999999999999</v>
      </c>
      <c r="L108">
        <v>1.1048210976934982</v>
      </c>
      <c r="M108">
        <v>1.0628554873126019</v>
      </c>
      <c r="N108">
        <v>1.1258039028839464</v>
      </c>
      <c r="O108">
        <v>1.0418726821221538</v>
      </c>
    </row>
    <row r="109" spans="1:15" x14ac:dyDescent="0.2">
      <c r="A109" s="14">
        <v>43767</v>
      </c>
      <c r="B109">
        <v>1824.5</v>
      </c>
      <c r="C109">
        <v>1828.5</v>
      </c>
      <c r="D109">
        <v>1712</v>
      </c>
      <c r="E109">
        <v>1716</v>
      </c>
      <c r="F109">
        <v>1.06555944055944</v>
      </c>
      <c r="G109">
        <v>1.0841884704165501</v>
      </c>
      <c r="H109">
        <v>2.0991235292747001E-2</v>
      </c>
      <c r="I109">
        <v>-0.88746705933746495</v>
      </c>
      <c r="J109">
        <v>-1.75</v>
      </c>
      <c r="L109">
        <v>1.1051797057092971</v>
      </c>
      <c r="M109">
        <v>1.063197235123803</v>
      </c>
      <c r="N109">
        <v>1.1261709410020442</v>
      </c>
      <c r="O109">
        <v>1.042205999831056</v>
      </c>
    </row>
    <row r="110" spans="1:15" x14ac:dyDescent="0.2">
      <c r="A110" s="14">
        <v>43766</v>
      </c>
      <c r="B110">
        <v>1810</v>
      </c>
      <c r="C110">
        <v>1818</v>
      </c>
      <c r="D110">
        <v>1658</v>
      </c>
      <c r="E110">
        <v>1650</v>
      </c>
      <c r="F110">
        <v>1.10181818181818</v>
      </c>
      <c r="G110">
        <v>1.0845746688006099</v>
      </c>
      <c r="H110">
        <v>2.09112409210334E-2</v>
      </c>
      <c r="I110">
        <v>0.82460496164170405</v>
      </c>
      <c r="J110">
        <v>1.57</v>
      </c>
      <c r="L110">
        <v>1.1054859097216434</v>
      </c>
      <c r="M110">
        <v>1.0636634278795765</v>
      </c>
      <c r="N110">
        <v>1.1263971506426766</v>
      </c>
      <c r="O110">
        <v>1.0427521869585432</v>
      </c>
    </row>
    <row r="111" spans="1:15" x14ac:dyDescent="0.2">
      <c r="A111" s="14">
        <v>43763</v>
      </c>
      <c r="B111">
        <v>1818.5</v>
      </c>
      <c r="C111">
        <v>1819.5</v>
      </c>
      <c r="D111">
        <v>1667</v>
      </c>
      <c r="E111">
        <v>1663.5</v>
      </c>
      <c r="F111">
        <v>1.09377817853922</v>
      </c>
      <c r="G111">
        <v>1.08452396327204</v>
      </c>
      <c r="H111">
        <v>2.08739448049493E-2</v>
      </c>
      <c r="I111">
        <v>0.443338111394531</v>
      </c>
      <c r="J111">
        <v>0.85</v>
      </c>
      <c r="L111">
        <v>1.1053979080769893</v>
      </c>
      <c r="M111">
        <v>1.0636500184670907</v>
      </c>
      <c r="N111">
        <v>1.1262718528819387</v>
      </c>
      <c r="O111">
        <v>1.0427760736621414</v>
      </c>
    </row>
    <row r="112" spans="1:15" x14ac:dyDescent="0.2">
      <c r="A112" s="14">
        <v>43762</v>
      </c>
      <c r="B112">
        <v>1820</v>
      </c>
      <c r="C112">
        <v>1816</v>
      </c>
      <c r="D112">
        <v>1678.5</v>
      </c>
      <c r="E112">
        <v>1659.5</v>
      </c>
      <c r="F112">
        <v>1.0943055137089399</v>
      </c>
      <c r="G112">
        <v>1.0847202053250899</v>
      </c>
      <c r="H112">
        <v>2.10286355700414E-2</v>
      </c>
      <c r="I112">
        <v>0.45582169855589999</v>
      </c>
      <c r="J112">
        <v>0.88</v>
      </c>
      <c r="L112">
        <v>1.1057488408951313</v>
      </c>
      <c r="M112">
        <v>1.0636915697550486</v>
      </c>
      <c r="N112">
        <v>1.1267774764651728</v>
      </c>
      <c r="O112">
        <v>1.0426629341850071</v>
      </c>
    </row>
    <row r="113" spans="1:15" x14ac:dyDescent="0.2">
      <c r="A113" s="14">
        <v>43761</v>
      </c>
      <c r="B113">
        <v>1793</v>
      </c>
      <c r="C113">
        <v>1807</v>
      </c>
      <c r="D113">
        <v>1666</v>
      </c>
      <c r="E113">
        <v>1684.5</v>
      </c>
      <c r="F113">
        <v>1.0727218759275701</v>
      </c>
      <c r="G113">
        <v>1.08480266775669</v>
      </c>
      <c r="H113">
        <v>2.1078130218442199E-2</v>
      </c>
      <c r="I113">
        <v>-0.57314342894358905</v>
      </c>
      <c r="J113">
        <v>-1.1299999999999999</v>
      </c>
      <c r="L113">
        <v>1.1058807979751322</v>
      </c>
      <c r="M113">
        <v>1.0637245375382478</v>
      </c>
      <c r="N113">
        <v>1.1269589281935743</v>
      </c>
      <c r="O113">
        <v>1.0426464073198056</v>
      </c>
    </row>
    <row r="114" spans="1:15" x14ac:dyDescent="0.2">
      <c r="A114" s="14">
        <v>43759</v>
      </c>
      <c r="B114">
        <v>1772</v>
      </c>
      <c r="C114">
        <v>1792.5</v>
      </c>
      <c r="D114">
        <v>1639</v>
      </c>
      <c r="E114">
        <v>1652</v>
      </c>
      <c r="F114">
        <v>1.0850484261501201</v>
      </c>
      <c r="G114">
        <v>1.0854119901127399</v>
      </c>
      <c r="H114">
        <v>2.1378485369885E-2</v>
      </c>
      <c r="I114">
        <v>-1.7006067377291802E-2</v>
      </c>
      <c r="J114">
        <v>-0.03</v>
      </c>
      <c r="L114">
        <v>1.106790475482625</v>
      </c>
      <c r="M114">
        <v>1.0640335047428549</v>
      </c>
      <c r="N114">
        <v>1.1281689608525098</v>
      </c>
      <c r="O114">
        <v>1.04265501937297</v>
      </c>
    </row>
    <row r="115" spans="1:15" x14ac:dyDescent="0.2">
      <c r="A115" s="14">
        <v>43756</v>
      </c>
      <c r="B115">
        <v>1778</v>
      </c>
      <c r="C115">
        <v>1775.5</v>
      </c>
      <c r="D115">
        <v>1631</v>
      </c>
      <c r="E115">
        <v>1631</v>
      </c>
      <c r="F115">
        <v>1.08859595340282</v>
      </c>
      <c r="G115">
        <v>1.08568389284759</v>
      </c>
      <c r="H115">
        <v>2.15014611092572E-2</v>
      </c>
      <c r="I115">
        <v>0.13543547298637501</v>
      </c>
      <c r="J115">
        <v>0.27</v>
      </c>
      <c r="L115">
        <v>1.1071853539568473</v>
      </c>
      <c r="M115">
        <v>1.0641824317383328</v>
      </c>
      <c r="N115">
        <v>1.1286868150661045</v>
      </c>
      <c r="O115">
        <v>1.0426809706290756</v>
      </c>
    </row>
    <row r="116" spans="1:15" x14ac:dyDescent="0.2">
      <c r="A116" s="14">
        <v>43755</v>
      </c>
      <c r="B116">
        <v>1780</v>
      </c>
      <c r="C116">
        <v>1777</v>
      </c>
      <c r="D116">
        <v>1645</v>
      </c>
      <c r="E116">
        <v>1628</v>
      </c>
      <c r="F116">
        <v>1.0915233415233401</v>
      </c>
      <c r="G116">
        <v>1.08571322706755</v>
      </c>
      <c r="H116">
        <v>2.1506914065500201E-2</v>
      </c>
      <c r="I116">
        <v>0.27015100530404001</v>
      </c>
      <c r="J116">
        <v>0.53</v>
      </c>
      <c r="L116">
        <v>1.1072201411330502</v>
      </c>
      <c r="M116">
        <v>1.0642063130020498</v>
      </c>
      <c r="N116">
        <v>1.1287270551985504</v>
      </c>
      <c r="O116">
        <v>1.0426993989365496</v>
      </c>
    </row>
    <row r="117" spans="1:15" x14ac:dyDescent="0.2">
      <c r="A117" s="14">
        <v>43754</v>
      </c>
      <c r="B117">
        <v>1796</v>
      </c>
      <c r="C117">
        <v>1795</v>
      </c>
      <c r="D117">
        <v>1680</v>
      </c>
      <c r="E117">
        <v>1644.5</v>
      </c>
      <c r="F117">
        <v>1.0915171784736999</v>
      </c>
      <c r="G117">
        <v>1.0858695014159701</v>
      </c>
      <c r="H117">
        <v>2.15909819148721E-2</v>
      </c>
      <c r="I117">
        <v>0.26157573935239897</v>
      </c>
      <c r="J117">
        <v>0.52</v>
      </c>
      <c r="L117">
        <v>1.1074604833308421</v>
      </c>
      <c r="M117">
        <v>1.064278519501098</v>
      </c>
      <c r="N117">
        <v>1.1290514652457142</v>
      </c>
      <c r="O117">
        <v>1.0426875375862259</v>
      </c>
    </row>
    <row r="118" spans="1:15" x14ac:dyDescent="0.2">
      <c r="A118" s="14">
        <v>43753</v>
      </c>
      <c r="B118">
        <v>1775</v>
      </c>
      <c r="C118">
        <v>1774.5</v>
      </c>
      <c r="D118">
        <v>1665</v>
      </c>
      <c r="E118">
        <v>1660</v>
      </c>
      <c r="F118">
        <v>1.0689759036144499</v>
      </c>
      <c r="G118">
        <v>1.0860616305033199</v>
      </c>
      <c r="H118">
        <v>2.17041993979325E-2</v>
      </c>
      <c r="I118">
        <v>-0.78720834505862503</v>
      </c>
      <c r="J118">
        <v>-1.6</v>
      </c>
      <c r="L118">
        <v>1.1077658299012525</v>
      </c>
      <c r="M118">
        <v>1.0643574311053874</v>
      </c>
      <c r="N118">
        <v>1.1294700292991848</v>
      </c>
      <c r="O118">
        <v>1.0426532317074551</v>
      </c>
    </row>
    <row r="119" spans="1:15" x14ac:dyDescent="0.2">
      <c r="A119" s="14">
        <v>43749</v>
      </c>
      <c r="B119">
        <v>1753</v>
      </c>
      <c r="C119">
        <v>1761</v>
      </c>
      <c r="D119">
        <v>1638</v>
      </c>
      <c r="E119">
        <v>1639.5</v>
      </c>
      <c r="F119">
        <v>1.0741079597438199</v>
      </c>
      <c r="G119">
        <v>1.0865576207655701</v>
      </c>
      <c r="H119">
        <v>2.1733109127840999E-2</v>
      </c>
      <c r="I119">
        <v>-0.57284307314318195</v>
      </c>
      <c r="J119">
        <v>-1.1599999999999999</v>
      </c>
      <c r="L119">
        <v>1.108290729893411</v>
      </c>
      <c r="M119">
        <v>1.0648245116377291</v>
      </c>
      <c r="N119">
        <v>1.130023839021252</v>
      </c>
      <c r="O119">
        <v>1.0430914025098881</v>
      </c>
    </row>
    <row r="120" spans="1:15" x14ac:dyDescent="0.2">
      <c r="A120" s="14">
        <v>43748</v>
      </c>
      <c r="B120">
        <v>1720</v>
      </c>
      <c r="C120">
        <v>1738</v>
      </c>
      <c r="D120">
        <v>1610.5</v>
      </c>
      <c r="E120">
        <v>1622.5</v>
      </c>
      <c r="F120">
        <v>1.0711864406779601</v>
      </c>
      <c r="G120">
        <v>1.08709772617011</v>
      </c>
      <c r="H120">
        <v>2.19195483235981E-2</v>
      </c>
      <c r="I120">
        <v>-0.72589477014985004</v>
      </c>
      <c r="J120">
        <v>-1.49</v>
      </c>
      <c r="L120">
        <v>1.1090172744937081</v>
      </c>
      <c r="M120">
        <v>1.0651781778465119</v>
      </c>
      <c r="N120">
        <v>1.1309368228173062</v>
      </c>
      <c r="O120">
        <v>1.0432586295229138</v>
      </c>
    </row>
    <row r="121" spans="1:15" x14ac:dyDescent="0.2">
      <c r="A121" s="14">
        <v>43747</v>
      </c>
      <c r="B121">
        <v>1721.5</v>
      </c>
      <c r="C121">
        <v>1730</v>
      </c>
      <c r="D121">
        <v>1603.5</v>
      </c>
      <c r="E121">
        <v>1616</v>
      </c>
      <c r="F121">
        <v>1.0705445544554399</v>
      </c>
      <c r="G121">
        <v>1.0876775295393499</v>
      </c>
      <c r="H121">
        <v>2.20656404600614E-2</v>
      </c>
      <c r="I121">
        <v>-0.77645491935386601</v>
      </c>
      <c r="J121">
        <v>-1.6</v>
      </c>
      <c r="L121">
        <v>1.1097431699994114</v>
      </c>
      <c r="M121">
        <v>1.0656118890792885</v>
      </c>
      <c r="N121">
        <v>1.1318088104594728</v>
      </c>
      <c r="O121">
        <v>1.0435462486192271</v>
      </c>
    </row>
    <row r="122" spans="1:15" x14ac:dyDescent="0.2">
      <c r="A122" s="14">
        <v>43746</v>
      </c>
      <c r="B122">
        <v>1736</v>
      </c>
      <c r="C122">
        <v>1737</v>
      </c>
      <c r="D122">
        <v>1612.5</v>
      </c>
      <c r="E122">
        <v>1608</v>
      </c>
      <c r="F122">
        <v>1.0802238805970099</v>
      </c>
      <c r="G122">
        <v>1.0881270419295399</v>
      </c>
      <c r="H122">
        <v>2.20554315879712E-2</v>
      </c>
      <c r="I122">
        <v>-0.35833174703487902</v>
      </c>
      <c r="J122">
        <v>-0.73</v>
      </c>
      <c r="L122">
        <v>1.1101824735175112</v>
      </c>
      <c r="M122">
        <v>1.0660716103415686</v>
      </c>
      <c r="N122">
        <v>1.1322379051054823</v>
      </c>
      <c r="O122">
        <v>1.0440161787535975</v>
      </c>
    </row>
    <row r="123" spans="1:15" x14ac:dyDescent="0.2">
      <c r="A123" s="14">
        <v>43745</v>
      </c>
      <c r="B123">
        <v>1735</v>
      </c>
      <c r="C123">
        <v>1730</v>
      </c>
      <c r="D123">
        <v>1616</v>
      </c>
      <c r="E123">
        <v>1609</v>
      </c>
      <c r="F123">
        <v>1.0752019888129201</v>
      </c>
      <c r="G123">
        <v>1.0886807256352899</v>
      </c>
      <c r="H123">
        <v>2.2369090661662899E-2</v>
      </c>
      <c r="I123">
        <v>-0.60256078471137198</v>
      </c>
      <c r="J123">
        <v>-1.25</v>
      </c>
      <c r="L123">
        <v>1.1110498162969529</v>
      </c>
      <c r="M123">
        <v>1.066311634973627</v>
      </c>
      <c r="N123">
        <v>1.1334189069586158</v>
      </c>
      <c r="O123">
        <v>1.0439425443119641</v>
      </c>
    </row>
    <row r="124" spans="1:15" x14ac:dyDescent="0.2">
      <c r="A124" s="14">
        <v>43742</v>
      </c>
      <c r="B124">
        <v>1724</v>
      </c>
      <c r="C124">
        <v>1730</v>
      </c>
      <c r="D124">
        <v>1599</v>
      </c>
      <c r="E124">
        <v>1601</v>
      </c>
      <c r="F124">
        <v>1.0805746408494601</v>
      </c>
      <c r="G124">
        <v>1.08898497157415</v>
      </c>
      <c r="H124">
        <v>2.2338853348112499E-2</v>
      </c>
      <c r="I124">
        <v>-0.376488917923753</v>
      </c>
      <c r="J124">
        <v>-0.78</v>
      </c>
      <c r="L124">
        <v>1.1113238249222626</v>
      </c>
      <c r="M124">
        <v>1.0666461182260374</v>
      </c>
      <c r="N124">
        <v>1.1336626782703749</v>
      </c>
      <c r="O124">
        <v>1.044307264877925</v>
      </c>
    </row>
    <row r="125" spans="1:15" x14ac:dyDescent="0.2">
      <c r="A125" s="14">
        <v>43741</v>
      </c>
      <c r="B125">
        <v>1734</v>
      </c>
      <c r="C125">
        <v>1733.5</v>
      </c>
      <c r="D125">
        <v>1600</v>
      </c>
      <c r="E125">
        <v>1596</v>
      </c>
      <c r="F125">
        <v>1.08615288220551</v>
      </c>
      <c r="G125">
        <v>1.08953457465342</v>
      </c>
      <c r="H125">
        <v>2.2630342107260799E-2</v>
      </c>
      <c r="I125">
        <v>-0.14943178639933</v>
      </c>
      <c r="J125">
        <v>-0.31</v>
      </c>
      <c r="L125">
        <v>1.1121649167606809</v>
      </c>
      <c r="M125">
        <v>1.0669042325461591</v>
      </c>
      <c r="N125">
        <v>1.1347952588679415</v>
      </c>
      <c r="O125">
        <v>1.0442738904388984</v>
      </c>
    </row>
    <row r="126" spans="1:15" x14ac:dyDescent="0.2">
      <c r="A126" s="14">
        <v>43740</v>
      </c>
      <c r="B126">
        <v>1754</v>
      </c>
      <c r="C126">
        <v>1772</v>
      </c>
      <c r="D126">
        <v>1606.5</v>
      </c>
      <c r="E126">
        <v>1624.5</v>
      </c>
      <c r="F126">
        <v>1.0907971683594899</v>
      </c>
      <c r="G126">
        <v>1.09001459671349</v>
      </c>
      <c r="H126">
        <v>2.29333158772137E-2</v>
      </c>
      <c r="I126">
        <v>3.4123789607625701E-2</v>
      </c>
      <c r="J126">
        <v>7.0000000000000007E-2</v>
      </c>
      <c r="L126">
        <v>1.1129479125907036</v>
      </c>
      <c r="M126">
        <v>1.0670812808362764</v>
      </c>
      <c r="N126">
        <v>1.1358812284679174</v>
      </c>
      <c r="O126">
        <v>1.0441479649590626</v>
      </c>
    </row>
    <row r="127" spans="1:15" x14ac:dyDescent="0.2">
      <c r="A127" s="14">
        <v>43739</v>
      </c>
      <c r="B127">
        <v>1773</v>
      </c>
      <c r="C127">
        <v>1782</v>
      </c>
      <c r="D127">
        <v>1618.5</v>
      </c>
      <c r="E127">
        <v>1619</v>
      </c>
      <c r="F127">
        <v>1.10067943174799</v>
      </c>
      <c r="G127">
        <v>1.09032241523219</v>
      </c>
      <c r="H127">
        <v>2.3096112725028001E-2</v>
      </c>
      <c r="I127">
        <v>0.44843115545489698</v>
      </c>
      <c r="J127">
        <v>0.94</v>
      </c>
      <c r="L127">
        <v>1.113418527957218</v>
      </c>
      <c r="M127">
        <v>1.067226302507162</v>
      </c>
      <c r="N127">
        <v>1.1365146406822459</v>
      </c>
      <c r="O127">
        <v>1.044130189782134</v>
      </c>
    </row>
    <row r="128" spans="1:15" x14ac:dyDescent="0.2">
      <c r="A128" s="14">
        <v>43738</v>
      </c>
      <c r="B128">
        <v>1769</v>
      </c>
      <c r="C128">
        <v>1768</v>
      </c>
      <c r="D128">
        <v>1645</v>
      </c>
      <c r="E128">
        <v>1611</v>
      </c>
      <c r="F128">
        <v>1.0974549968963301</v>
      </c>
      <c r="G128">
        <v>1.0905444107262099</v>
      </c>
      <c r="H128">
        <v>2.3273927750948199E-2</v>
      </c>
      <c r="I128">
        <v>0.29692393325581801</v>
      </c>
      <c r="J128">
        <v>0.63</v>
      </c>
      <c r="L128">
        <v>1.1138183384771581</v>
      </c>
      <c r="M128">
        <v>1.0672704829752617</v>
      </c>
      <c r="N128">
        <v>1.1370922662281062</v>
      </c>
      <c r="O128">
        <v>1.0439965552243136</v>
      </c>
    </row>
    <row r="129" spans="1:15" x14ac:dyDescent="0.2">
      <c r="A129" s="14">
        <v>43735</v>
      </c>
      <c r="B129">
        <v>1777</v>
      </c>
      <c r="C129">
        <v>1777</v>
      </c>
      <c r="D129">
        <v>1679.5</v>
      </c>
      <c r="E129">
        <v>1655</v>
      </c>
      <c r="F129">
        <v>1.0737160120845901</v>
      </c>
      <c r="G129">
        <v>1.09090532419411</v>
      </c>
      <c r="H129">
        <v>2.3586078341108999E-2</v>
      </c>
      <c r="I129">
        <v>-0.72879059676311897</v>
      </c>
      <c r="J129">
        <v>-1.6</v>
      </c>
      <c r="L129">
        <v>1.1144914025352191</v>
      </c>
      <c r="M129">
        <v>1.067319245853001</v>
      </c>
      <c r="N129">
        <v>1.1380774808763281</v>
      </c>
      <c r="O129">
        <v>1.0437331675118919</v>
      </c>
    </row>
    <row r="130" spans="1:15" x14ac:dyDescent="0.2">
      <c r="A130" s="14">
        <v>43734</v>
      </c>
      <c r="B130">
        <v>1834.5</v>
      </c>
      <c r="C130">
        <v>1831.5</v>
      </c>
      <c r="D130">
        <v>1713.5</v>
      </c>
      <c r="E130">
        <v>1709</v>
      </c>
      <c r="F130">
        <v>1.07167934464599</v>
      </c>
      <c r="G130">
        <v>1.09157738111978</v>
      </c>
      <c r="H130">
        <v>2.38038143340688E-2</v>
      </c>
      <c r="I130">
        <v>-0.83591798333392198</v>
      </c>
      <c r="J130">
        <v>-1.86</v>
      </c>
      <c r="L130">
        <v>1.1153811954538488</v>
      </c>
      <c r="M130">
        <v>1.0677735667857111</v>
      </c>
      <c r="N130">
        <v>1.1391850097879175</v>
      </c>
      <c r="O130">
        <v>1.0439697524516425</v>
      </c>
    </row>
    <row r="131" spans="1:15" x14ac:dyDescent="0.2">
      <c r="A131" s="14">
        <v>43733</v>
      </c>
      <c r="B131">
        <v>1807</v>
      </c>
      <c r="C131">
        <v>1826</v>
      </c>
      <c r="D131">
        <v>1701</v>
      </c>
      <c r="E131">
        <v>1692</v>
      </c>
      <c r="F131">
        <v>1.0791962174940899</v>
      </c>
      <c r="G131">
        <v>1.09221131726763</v>
      </c>
      <c r="H131">
        <v>2.3898371505060099E-2</v>
      </c>
      <c r="I131">
        <v>-0.54460195209495099</v>
      </c>
      <c r="J131">
        <v>-1.21</v>
      </c>
      <c r="L131">
        <v>1.11610968877269</v>
      </c>
      <c r="M131">
        <v>1.06831294576257</v>
      </c>
      <c r="N131">
        <v>1.1400080602777503</v>
      </c>
      <c r="O131">
        <v>1.0444145742575097</v>
      </c>
    </row>
    <row r="132" spans="1:15" x14ac:dyDescent="0.2">
      <c r="A132" s="14">
        <v>43732</v>
      </c>
      <c r="B132">
        <v>1832</v>
      </c>
      <c r="C132">
        <v>1830</v>
      </c>
      <c r="D132">
        <v>1743</v>
      </c>
      <c r="E132">
        <v>1717.5</v>
      </c>
      <c r="F132">
        <v>1.06550218340611</v>
      </c>
      <c r="G132">
        <v>1.09262389161855</v>
      </c>
      <c r="H132">
        <v>2.3937185923662702E-2</v>
      </c>
      <c r="I132" s="15">
        <v>-1.13303661921376</v>
      </c>
      <c r="J132">
        <v>-2.5499999999999998</v>
      </c>
      <c r="L132">
        <v>1.1165610775422128</v>
      </c>
      <c r="M132">
        <v>1.0686867056948872</v>
      </c>
      <c r="N132">
        <v>1.1404982634658754</v>
      </c>
      <c r="O132">
        <v>1.0447495197712247</v>
      </c>
    </row>
    <row r="133" spans="1:15" x14ac:dyDescent="0.2">
      <c r="A133" s="14">
        <v>43728</v>
      </c>
      <c r="B133">
        <v>1850.5</v>
      </c>
      <c r="C133">
        <v>1855.5</v>
      </c>
      <c r="D133">
        <v>1746</v>
      </c>
      <c r="E133">
        <v>1735.5</v>
      </c>
      <c r="F133">
        <v>1.0691443388072599</v>
      </c>
      <c r="G133">
        <v>1.09327027946912</v>
      </c>
      <c r="H133">
        <v>2.3850472979430399E-2</v>
      </c>
      <c r="I133" s="15">
        <v>-1.01154977860058</v>
      </c>
      <c r="J133">
        <v>-2.2599999999999998</v>
      </c>
      <c r="L133">
        <v>1.1171207524485505</v>
      </c>
      <c r="M133">
        <v>1.0694198064896896</v>
      </c>
      <c r="N133">
        <v>1.1409712254279809</v>
      </c>
      <c r="O133">
        <v>1.0455693335102592</v>
      </c>
    </row>
    <row r="134" spans="1:15" x14ac:dyDescent="0.2">
      <c r="A134" s="14">
        <v>43727</v>
      </c>
      <c r="B134">
        <v>1850.5</v>
      </c>
      <c r="C134">
        <v>1838.5</v>
      </c>
      <c r="D134">
        <v>1742.5</v>
      </c>
      <c r="E134">
        <v>1733</v>
      </c>
      <c r="F134">
        <v>1.0608770917484101</v>
      </c>
      <c r="G134">
        <v>1.0938405647388301</v>
      </c>
      <c r="H134">
        <v>2.37780233737502E-2</v>
      </c>
      <c r="I134">
        <v>-1.38629996582514</v>
      </c>
      <c r="J134">
        <v>-3.11</v>
      </c>
      <c r="L134">
        <v>1.1176185881125802</v>
      </c>
      <c r="M134">
        <v>1.0700625413650799</v>
      </c>
      <c r="N134">
        <v>1.1413966114863305</v>
      </c>
      <c r="O134">
        <v>1.0462845179913296</v>
      </c>
    </row>
    <row r="135" spans="1:15" x14ac:dyDescent="0.2">
      <c r="A135" s="14">
        <v>43726</v>
      </c>
      <c r="B135">
        <v>1889</v>
      </c>
      <c r="C135">
        <v>1853</v>
      </c>
      <c r="D135">
        <v>1741.5</v>
      </c>
      <c r="E135">
        <v>1742.5</v>
      </c>
      <c r="F135">
        <v>1.06341463414634</v>
      </c>
      <c r="G135">
        <v>1.09439265700774</v>
      </c>
      <c r="H135">
        <v>2.3485150052844E-2</v>
      </c>
      <c r="I135">
        <v>-1.3190472614267399</v>
      </c>
      <c r="J135">
        <v>-2.91</v>
      </c>
      <c r="L135">
        <v>1.1178778070605839</v>
      </c>
      <c r="M135">
        <v>1.0709075069548961</v>
      </c>
      <c r="N135">
        <v>1.1413629571134281</v>
      </c>
      <c r="O135">
        <v>1.047422356902052</v>
      </c>
    </row>
    <row r="136" spans="1:15" x14ac:dyDescent="0.2">
      <c r="A136" s="14">
        <v>43725</v>
      </c>
      <c r="B136">
        <v>1865</v>
      </c>
      <c r="C136">
        <v>1905</v>
      </c>
      <c r="D136">
        <v>1718</v>
      </c>
      <c r="E136">
        <v>1755</v>
      </c>
      <c r="F136">
        <v>1.0854700854700801</v>
      </c>
      <c r="G136">
        <v>1.09478491356874</v>
      </c>
      <c r="H136">
        <v>2.3208525008929899E-2</v>
      </c>
      <c r="I136">
        <v>-0.40135373079825098</v>
      </c>
      <c r="J136">
        <v>-0.86</v>
      </c>
      <c r="L136">
        <v>1.11799343857767</v>
      </c>
      <c r="M136">
        <v>1.07157638855981</v>
      </c>
      <c r="N136">
        <v>1.1412019635865998</v>
      </c>
      <c r="O136">
        <v>1.0483678635508802</v>
      </c>
    </row>
    <row r="137" spans="1:15" x14ac:dyDescent="0.2">
      <c r="A137" s="14">
        <v>43721</v>
      </c>
      <c r="B137">
        <v>1832.5</v>
      </c>
      <c r="C137">
        <v>1845</v>
      </c>
      <c r="D137">
        <v>1722</v>
      </c>
      <c r="E137">
        <v>1706.5</v>
      </c>
      <c r="F137">
        <v>1.0811602695575699</v>
      </c>
      <c r="G137">
        <v>1.09489262425709</v>
      </c>
      <c r="H137">
        <v>2.3183777471194201E-2</v>
      </c>
      <c r="I137">
        <v>-0.59232602265045997</v>
      </c>
      <c r="J137">
        <v>-1.27</v>
      </c>
      <c r="L137">
        <v>1.1180764017282843</v>
      </c>
      <c r="M137">
        <v>1.0717088467858957</v>
      </c>
      <c r="N137">
        <v>1.1412601791994783</v>
      </c>
      <c r="O137">
        <v>1.0485250693147017</v>
      </c>
    </row>
    <row r="138" spans="1:15" x14ac:dyDescent="0.2">
      <c r="A138" s="14">
        <v>43720</v>
      </c>
      <c r="B138">
        <v>1834.5</v>
      </c>
      <c r="C138">
        <v>1829.5</v>
      </c>
      <c r="D138">
        <v>1706</v>
      </c>
      <c r="E138">
        <v>1710.5</v>
      </c>
      <c r="F138">
        <v>1.06957030108155</v>
      </c>
      <c r="G138">
        <v>1.0948284966038999</v>
      </c>
      <c r="H138">
        <v>2.3228282319842301E-2</v>
      </c>
      <c r="I138">
        <v>-1.0873897249290301</v>
      </c>
      <c r="J138">
        <v>-2.36</v>
      </c>
      <c r="L138">
        <v>1.1180567789237421</v>
      </c>
      <c r="M138">
        <v>1.0716002142840577</v>
      </c>
      <c r="N138">
        <v>1.1412850612435845</v>
      </c>
      <c r="O138">
        <v>1.0483719319642153</v>
      </c>
    </row>
    <row r="139" spans="1:15" x14ac:dyDescent="0.2">
      <c r="A139" s="14">
        <v>43719</v>
      </c>
      <c r="B139">
        <v>1794.5</v>
      </c>
      <c r="C139">
        <v>1830.5</v>
      </c>
      <c r="D139">
        <v>1676</v>
      </c>
      <c r="E139">
        <v>1698</v>
      </c>
      <c r="F139">
        <v>1.0780329799764401</v>
      </c>
      <c r="G139">
        <v>1.0948462143211299</v>
      </c>
      <c r="H139">
        <v>2.32095087042627E-2</v>
      </c>
      <c r="I139">
        <v>-0.724411471131583</v>
      </c>
      <c r="J139">
        <v>-1.56</v>
      </c>
      <c r="L139">
        <v>1.1180557230253927</v>
      </c>
      <c r="M139">
        <v>1.0716367056168672</v>
      </c>
      <c r="N139">
        <v>1.1412652317296554</v>
      </c>
      <c r="O139">
        <v>1.0484271969126044</v>
      </c>
    </row>
    <row r="140" spans="1:15" x14ac:dyDescent="0.2">
      <c r="A140" s="14">
        <v>43718</v>
      </c>
      <c r="B140">
        <v>1752</v>
      </c>
      <c r="C140">
        <v>1788</v>
      </c>
      <c r="D140">
        <v>1650</v>
      </c>
      <c r="E140">
        <v>1665.5</v>
      </c>
      <c r="F140">
        <v>1.07355148604022</v>
      </c>
      <c r="G140">
        <v>1.0946634994728599</v>
      </c>
      <c r="H140">
        <v>2.3394354412670699E-2</v>
      </c>
      <c r="I140">
        <v>-0.90244052305202305</v>
      </c>
      <c r="J140">
        <v>-1.97</v>
      </c>
      <c r="L140">
        <v>1.1180578538855306</v>
      </c>
      <c r="M140">
        <v>1.0712691450601892</v>
      </c>
      <c r="N140">
        <v>1.1414522082982013</v>
      </c>
      <c r="O140">
        <v>1.0478747906475185</v>
      </c>
    </row>
    <row r="141" spans="1:15" x14ac:dyDescent="0.2">
      <c r="A141" s="14">
        <v>43717</v>
      </c>
      <c r="B141">
        <v>1719</v>
      </c>
      <c r="C141">
        <v>1742.5</v>
      </c>
      <c r="D141">
        <v>1616.5</v>
      </c>
      <c r="E141">
        <v>1641</v>
      </c>
      <c r="F141">
        <v>1.0618525289457601</v>
      </c>
      <c r="G141">
        <v>1.09453039823487</v>
      </c>
      <c r="H141">
        <v>2.3542023450864601E-2</v>
      </c>
      <c r="I141">
        <v>-1.3880654463418001</v>
      </c>
      <c r="J141">
        <v>-3.08</v>
      </c>
      <c r="L141">
        <v>1.1180724216857345</v>
      </c>
      <c r="M141">
        <v>1.0709883747840054</v>
      </c>
      <c r="N141">
        <v>1.1416144451365993</v>
      </c>
      <c r="O141">
        <v>1.0474463513331407</v>
      </c>
    </row>
    <row r="142" spans="1:15" x14ac:dyDescent="0.2">
      <c r="A142" s="14">
        <v>43714</v>
      </c>
      <c r="B142">
        <v>1720</v>
      </c>
      <c r="C142">
        <v>1719</v>
      </c>
      <c r="D142">
        <v>1618</v>
      </c>
      <c r="E142">
        <v>1608</v>
      </c>
      <c r="F142">
        <v>1.0690298507462599</v>
      </c>
      <c r="G142">
        <v>1.09479987019189</v>
      </c>
      <c r="H142">
        <v>2.3280653973202399E-2</v>
      </c>
      <c r="I142">
        <v>-1.10692850275105</v>
      </c>
      <c r="J142">
        <v>-2.41</v>
      </c>
      <c r="L142">
        <v>1.1180805241650924</v>
      </c>
      <c r="M142">
        <v>1.0715192162186875</v>
      </c>
      <c r="N142">
        <v>1.1413611781382949</v>
      </c>
      <c r="O142">
        <v>1.0482385622454851</v>
      </c>
    </row>
    <row r="143" spans="1:15" x14ac:dyDescent="0.2">
      <c r="A143" s="14">
        <v>43713</v>
      </c>
      <c r="B143">
        <v>1681.5</v>
      </c>
      <c r="C143">
        <v>1706</v>
      </c>
      <c r="D143">
        <v>1607</v>
      </c>
      <c r="E143">
        <v>1611.5</v>
      </c>
      <c r="F143">
        <v>1.05864101768538</v>
      </c>
      <c r="G143">
        <v>1.0951021984727101</v>
      </c>
      <c r="H143">
        <v>2.30904875410405E-2</v>
      </c>
      <c r="I143">
        <v>-1.5790563418171399</v>
      </c>
      <c r="J143">
        <v>-3.44</v>
      </c>
      <c r="L143">
        <v>1.1181926860137505</v>
      </c>
      <c r="M143">
        <v>1.0720117109316696</v>
      </c>
      <c r="N143">
        <v>1.141283173554791</v>
      </c>
      <c r="O143">
        <v>1.0489212233906291</v>
      </c>
    </row>
    <row r="144" spans="1:15" x14ac:dyDescent="0.2">
      <c r="A144" s="14">
        <v>43712</v>
      </c>
      <c r="B144">
        <v>1672.5</v>
      </c>
      <c r="C144">
        <v>1674</v>
      </c>
      <c r="D144">
        <v>1591.5</v>
      </c>
      <c r="E144">
        <v>1600.5</v>
      </c>
      <c r="F144">
        <v>1.04592314901593</v>
      </c>
      <c r="G144">
        <v>1.09533015991427</v>
      </c>
      <c r="H144">
        <v>2.2812116149329199E-2</v>
      </c>
      <c r="I144">
        <v>-2.16582322196335</v>
      </c>
      <c r="J144">
        <v>-4.72</v>
      </c>
      <c r="L144">
        <v>1.1181422760635991</v>
      </c>
      <c r="M144">
        <v>1.0725180437649409</v>
      </c>
      <c r="N144">
        <v>1.1409543922129284</v>
      </c>
      <c r="O144">
        <v>1.0497059276156115</v>
      </c>
    </row>
    <row r="145" spans="1:15" x14ac:dyDescent="0.2">
      <c r="A145" s="14">
        <v>43711</v>
      </c>
      <c r="B145">
        <v>1663</v>
      </c>
      <c r="C145">
        <v>1685.5</v>
      </c>
      <c r="D145">
        <v>1590</v>
      </c>
      <c r="E145">
        <v>1597.5</v>
      </c>
      <c r="F145">
        <v>1.0550860719874799</v>
      </c>
      <c r="G145">
        <v>1.0959565609381401</v>
      </c>
      <c r="H145">
        <v>2.2080113875261299E-2</v>
      </c>
      <c r="I145">
        <v>-1.8510089749337599</v>
      </c>
      <c r="J145">
        <v>-3.87</v>
      </c>
      <c r="L145">
        <v>1.1180366748134014</v>
      </c>
      <c r="M145">
        <v>1.0738764470628788</v>
      </c>
      <c r="N145">
        <v>1.1401167886886627</v>
      </c>
      <c r="O145">
        <v>1.0517963331876174</v>
      </c>
    </row>
    <row r="146" spans="1:15" x14ac:dyDescent="0.2">
      <c r="A146" s="14">
        <v>43710</v>
      </c>
      <c r="B146">
        <v>1655</v>
      </c>
      <c r="C146">
        <v>1663</v>
      </c>
      <c r="D146">
        <v>1577</v>
      </c>
      <c r="E146">
        <v>1587.5</v>
      </c>
      <c r="F146">
        <v>1.04755905511811</v>
      </c>
      <c r="G146">
        <v>1.0966037725517099</v>
      </c>
      <c r="H146">
        <v>2.1578346811675201E-2</v>
      </c>
      <c r="I146">
        <v>-2.2728672340677898</v>
      </c>
      <c r="J146">
        <v>-4.68</v>
      </c>
      <c r="L146">
        <v>1.1181821193633852</v>
      </c>
      <c r="M146">
        <v>1.0750254257400347</v>
      </c>
      <c r="N146">
        <v>1.1397604661750604</v>
      </c>
      <c r="O146">
        <v>1.0534470789283594</v>
      </c>
    </row>
    <row r="147" spans="1:15" x14ac:dyDescent="0.2">
      <c r="A147" s="14">
        <v>43707</v>
      </c>
      <c r="B147">
        <v>1640</v>
      </c>
      <c r="C147">
        <v>1663</v>
      </c>
      <c r="D147">
        <v>1545</v>
      </c>
      <c r="E147">
        <v>1569</v>
      </c>
      <c r="F147">
        <v>1.0599107711918401</v>
      </c>
      <c r="G147">
        <v>1.0970195546035799</v>
      </c>
      <c r="H147">
        <v>2.0919702519722298E-2</v>
      </c>
      <c r="I147">
        <v>-1.7738676435175</v>
      </c>
      <c r="J147">
        <v>-3.5</v>
      </c>
      <c r="L147">
        <v>1.1179392571233022</v>
      </c>
      <c r="M147">
        <v>1.0760998520838576</v>
      </c>
      <c r="N147">
        <v>1.1388589596430245</v>
      </c>
      <c r="O147">
        <v>1.0551801495641353</v>
      </c>
    </row>
    <row r="148" spans="1:15" x14ac:dyDescent="0.2">
      <c r="A148" s="14">
        <v>43706</v>
      </c>
      <c r="B148">
        <v>1621</v>
      </c>
      <c r="C148">
        <v>1629.5</v>
      </c>
      <c r="D148">
        <v>1549.5</v>
      </c>
      <c r="E148">
        <v>1539</v>
      </c>
      <c r="F148">
        <v>1.0588044184535399</v>
      </c>
      <c r="G148">
        <v>1.0972830749443301</v>
      </c>
      <c r="H148">
        <v>2.0572187409071501E-2</v>
      </c>
      <c r="I148">
        <v>-1.8704212500916899</v>
      </c>
      <c r="J148">
        <v>-3.63</v>
      </c>
      <c r="L148">
        <v>1.1178552623534015</v>
      </c>
      <c r="M148">
        <v>1.0767108875352587</v>
      </c>
      <c r="N148">
        <v>1.1384274497624731</v>
      </c>
      <c r="O148">
        <v>1.056138700126187</v>
      </c>
    </row>
    <row r="149" spans="1:15" x14ac:dyDescent="0.2">
      <c r="A149" s="14">
        <v>43705</v>
      </c>
      <c r="B149">
        <v>1623.5</v>
      </c>
      <c r="C149">
        <v>1627</v>
      </c>
      <c r="D149">
        <v>1528</v>
      </c>
      <c r="E149">
        <v>1528.5</v>
      </c>
      <c r="F149">
        <v>1.06444226365718</v>
      </c>
      <c r="G149">
        <v>1.0976473833338301</v>
      </c>
      <c r="H149">
        <v>2.01246124096402E-2</v>
      </c>
      <c r="I149">
        <v>-1.64997561198994</v>
      </c>
      <c r="J149">
        <v>-3.12</v>
      </c>
      <c r="L149">
        <v>1.1177719957434702</v>
      </c>
      <c r="M149">
        <v>1.0775227709241899</v>
      </c>
      <c r="N149">
        <v>1.1378966081531106</v>
      </c>
      <c r="O149">
        <v>1.0573981585145495</v>
      </c>
    </row>
    <row r="150" spans="1:15" x14ac:dyDescent="0.2">
      <c r="A150" s="14">
        <v>43704</v>
      </c>
      <c r="B150">
        <v>1628</v>
      </c>
      <c r="C150">
        <v>1609</v>
      </c>
      <c r="D150">
        <v>1520</v>
      </c>
      <c r="E150">
        <v>1517</v>
      </c>
      <c r="F150">
        <v>1.0606460118655201</v>
      </c>
      <c r="G150">
        <v>1.0977960819015999</v>
      </c>
      <c r="H150">
        <v>1.9918864192052101E-2</v>
      </c>
      <c r="I150">
        <v>-1.865069698648</v>
      </c>
      <c r="J150">
        <v>-3.5</v>
      </c>
      <c r="L150">
        <v>1.117714946093652</v>
      </c>
      <c r="M150">
        <v>1.0778772177095479</v>
      </c>
      <c r="N150">
        <v>1.1376338102857042</v>
      </c>
      <c r="O150">
        <v>1.0579583535174957</v>
      </c>
    </row>
    <row r="151" spans="1:15" x14ac:dyDescent="0.2">
      <c r="A151" s="14">
        <v>43703</v>
      </c>
      <c r="B151">
        <v>1600</v>
      </c>
      <c r="C151">
        <v>1614.5</v>
      </c>
      <c r="D151">
        <v>1504</v>
      </c>
      <c r="E151">
        <v>1511.5</v>
      </c>
      <c r="F151">
        <v>1.06814422758848</v>
      </c>
      <c r="G151">
        <v>1.0975931466435001</v>
      </c>
      <c r="H151">
        <v>2.0368769967981499E-2</v>
      </c>
      <c r="I151">
        <v>-1.4457877967745201</v>
      </c>
      <c r="J151">
        <v>-2.76</v>
      </c>
      <c r="L151">
        <v>1.1179619166114816</v>
      </c>
      <c r="M151">
        <v>1.0772243766755185</v>
      </c>
      <c r="N151">
        <v>1.1383306865794631</v>
      </c>
      <c r="O151">
        <v>1.056855606707537</v>
      </c>
    </row>
    <row r="152" spans="1:15" x14ac:dyDescent="0.2">
      <c r="A152" s="14">
        <v>43700</v>
      </c>
      <c r="B152">
        <v>1635</v>
      </c>
      <c r="C152">
        <v>1631.5</v>
      </c>
      <c r="D152">
        <v>1518</v>
      </c>
      <c r="E152">
        <v>1536</v>
      </c>
      <c r="F152">
        <v>1.0621744791666601</v>
      </c>
      <c r="G152">
        <v>1.0970606146044899</v>
      </c>
      <c r="H152">
        <v>2.1615676334554301E-2</v>
      </c>
      <c r="I152">
        <v>-1.6139275448931201</v>
      </c>
      <c r="J152">
        <v>-3.28</v>
      </c>
      <c r="L152">
        <v>1.1186762909390442</v>
      </c>
      <c r="M152">
        <v>1.0754449382699356</v>
      </c>
      <c r="N152">
        <v>1.1402919672735985</v>
      </c>
      <c r="O152">
        <v>1.0538292619353813</v>
      </c>
    </row>
    <row r="153" spans="1:15" x14ac:dyDescent="0.2">
      <c r="A153" s="14">
        <v>43699</v>
      </c>
      <c r="B153">
        <v>1636</v>
      </c>
      <c r="C153">
        <v>1643</v>
      </c>
      <c r="D153">
        <v>1512.5</v>
      </c>
      <c r="E153">
        <v>1515</v>
      </c>
      <c r="F153">
        <v>1.08448844884488</v>
      </c>
      <c r="G153">
        <v>1.0970744847425</v>
      </c>
      <c r="H153">
        <v>2.15936089746025E-2</v>
      </c>
      <c r="I153">
        <v>-0.58285930399236796</v>
      </c>
      <c r="J153">
        <v>-1.1599999999999999</v>
      </c>
      <c r="L153">
        <v>1.1186680937171025</v>
      </c>
      <c r="M153">
        <v>1.0754808757678975</v>
      </c>
      <c r="N153">
        <v>1.140261702691705</v>
      </c>
      <c r="O153">
        <v>1.053887266793295</v>
      </c>
    </row>
    <row r="154" spans="1:15" x14ac:dyDescent="0.2">
      <c r="A154" s="14">
        <v>43698</v>
      </c>
      <c r="B154">
        <v>1635</v>
      </c>
      <c r="C154">
        <v>1640.5</v>
      </c>
      <c r="D154">
        <v>1503.5</v>
      </c>
      <c r="E154">
        <v>1512</v>
      </c>
      <c r="F154">
        <v>1.0849867724867699</v>
      </c>
      <c r="G154">
        <v>1.0973445549204801</v>
      </c>
      <c r="H154">
        <v>2.1561148562048601E-2</v>
      </c>
      <c r="I154">
        <v>-0.57315047007590703</v>
      </c>
      <c r="J154">
        <v>-1.1399999999999999</v>
      </c>
      <c r="L154">
        <v>1.1189057034825287</v>
      </c>
      <c r="M154">
        <v>1.0757834063584315</v>
      </c>
      <c r="N154">
        <v>1.1404668520445773</v>
      </c>
      <c r="O154">
        <v>1.0542222577963829</v>
      </c>
    </row>
    <row r="155" spans="1:15" x14ac:dyDescent="0.2">
      <c r="A155" s="14">
        <v>43697</v>
      </c>
      <c r="B155">
        <v>1640</v>
      </c>
      <c r="C155">
        <v>1655.5</v>
      </c>
      <c r="D155">
        <v>1511</v>
      </c>
      <c r="E155">
        <v>1511</v>
      </c>
      <c r="F155">
        <v>1.09563203176704</v>
      </c>
      <c r="G155">
        <v>1.0980991909330999</v>
      </c>
      <c r="H155">
        <v>2.20991642341383E-2</v>
      </c>
      <c r="I155">
        <v>-0.111640383315994</v>
      </c>
      <c r="J155">
        <v>-0.23</v>
      </c>
      <c r="L155">
        <v>1.1201983551672383</v>
      </c>
      <c r="M155">
        <v>1.0760000266989616</v>
      </c>
      <c r="N155">
        <v>1.1422975194013765</v>
      </c>
      <c r="O155">
        <v>1.0539008624648234</v>
      </c>
    </row>
    <row r="156" spans="1:15" x14ac:dyDescent="0.2">
      <c r="A156" s="14">
        <v>43696</v>
      </c>
      <c r="B156">
        <v>1647.5</v>
      </c>
      <c r="C156">
        <v>1643.5</v>
      </c>
      <c r="D156">
        <v>1512</v>
      </c>
      <c r="E156">
        <v>1511</v>
      </c>
      <c r="F156">
        <v>1.08769027134348</v>
      </c>
      <c r="G156">
        <v>1.0987294693859699</v>
      </c>
      <c r="H156">
        <v>2.26861110375083E-2</v>
      </c>
      <c r="I156">
        <v>-0.486606013002363</v>
      </c>
      <c r="J156">
        <v>-1.01</v>
      </c>
      <c r="L156">
        <v>1.1214155804234782</v>
      </c>
      <c r="M156">
        <v>1.0760433583484617</v>
      </c>
      <c r="N156">
        <v>1.1441016914609865</v>
      </c>
      <c r="O156">
        <v>1.0533572473109534</v>
      </c>
    </row>
    <row r="157" spans="1:15" x14ac:dyDescent="0.2">
      <c r="A157" s="14">
        <v>43693</v>
      </c>
      <c r="B157">
        <v>1634</v>
      </c>
      <c r="C157">
        <v>1640</v>
      </c>
      <c r="D157">
        <v>1490</v>
      </c>
      <c r="E157">
        <v>1493.5</v>
      </c>
      <c r="F157">
        <v>1.09809173083361</v>
      </c>
      <c r="G157">
        <v>1.09936506576805</v>
      </c>
      <c r="H157">
        <v>2.3033050376371898E-2</v>
      </c>
      <c r="I157">
        <v>-5.52829483563822E-2</v>
      </c>
      <c r="J157">
        <v>-0.12</v>
      </c>
      <c r="L157">
        <v>1.1223981161444219</v>
      </c>
      <c r="M157">
        <v>1.0763320153916782</v>
      </c>
      <c r="N157">
        <v>1.1454311665207939</v>
      </c>
      <c r="O157">
        <v>1.0532989650153062</v>
      </c>
    </row>
    <row r="158" spans="1:15" x14ac:dyDescent="0.2">
      <c r="A158" s="14">
        <v>43692</v>
      </c>
      <c r="B158">
        <v>1620</v>
      </c>
      <c r="C158">
        <v>1642.5</v>
      </c>
      <c r="D158">
        <v>1462.5</v>
      </c>
      <c r="E158">
        <v>1481.5</v>
      </c>
      <c r="F158">
        <v>1.10867364157948</v>
      </c>
      <c r="G158">
        <v>1.09979667094135</v>
      </c>
      <c r="H158">
        <v>2.3306805822458001E-2</v>
      </c>
      <c r="I158">
        <v>0.38087461258097199</v>
      </c>
      <c r="J158">
        <v>0.8</v>
      </c>
      <c r="L158">
        <v>1.123103476763808</v>
      </c>
      <c r="M158">
        <v>1.0764898651188921</v>
      </c>
      <c r="N158">
        <v>1.1464102825862661</v>
      </c>
      <c r="O158">
        <v>1.053183059296434</v>
      </c>
    </row>
    <row r="159" spans="1:15" x14ac:dyDescent="0.2">
      <c r="A159" s="14">
        <v>43691</v>
      </c>
      <c r="B159">
        <v>1648.5</v>
      </c>
      <c r="C159">
        <v>1655</v>
      </c>
      <c r="D159">
        <v>1488.5</v>
      </c>
      <c r="E159">
        <v>1492.5</v>
      </c>
      <c r="F159">
        <v>1.1088777219430399</v>
      </c>
      <c r="G159">
        <v>1.10026097338301</v>
      </c>
      <c r="H159">
        <v>2.38202240957637E-2</v>
      </c>
      <c r="I159">
        <v>0.36174086882601397</v>
      </c>
      <c r="J159">
        <v>0.78</v>
      </c>
      <c r="L159">
        <v>1.1240811974787737</v>
      </c>
      <c r="M159">
        <v>1.0764407492872463</v>
      </c>
      <c r="N159">
        <v>1.1479014215745373</v>
      </c>
      <c r="O159">
        <v>1.0526205251914826</v>
      </c>
    </row>
    <row r="160" spans="1:15" x14ac:dyDescent="0.2">
      <c r="A160" s="14">
        <v>43690</v>
      </c>
      <c r="B160">
        <v>1650</v>
      </c>
      <c r="C160">
        <v>1629</v>
      </c>
      <c r="D160">
        <v>1480.5</v>
      </c>
      <c r="E160">
        <v>1475</v>
      </c>
      <c r="F160">
        <v>1.10440677966101</v>
      </c>
      <c r="G160">
        <v>1.10042020628076</v>
      </c>
      <c r="H160">
        <v>2.3917012652523901E-2</v>
      </c>
      <c r="I160">
        <v>0.16668358369694999</v>
      </c>
      <c r="J160">
        <v>0.36</v>
      </c>
      <c r="L160">
        <v>1.1243372189332839</v>
      </c>
      <c r="M160">
        <v>1.0765031936282361</v>
      </c>
      <c r="N160">
        <v>1.1482542315858077</v>
      </c>
      <c r="O160">
        <v>1.0525861809757122</v>
      </c>
    </row>
    <row r="161" spans="1:15" x14ac:dyDescent="0.2">
      <c r="A161" s="14">
        <v>43686</v>
      </c>
      <c r="B161">
        <v>1664.5</v>
      </c>
      <c r="C161">
        <v>1662</v>
      </c>
      <c r="D161">
        <v>1498</v>
      </c>
      <c r="E161">
        <v>1498.5</v>
      </c>
      <c r="F161">
        <v>1.1091091091091001</v>
      </c>
      <c r="G161">
        <v>1.10054668075804</v>
      </c>
      <c r="H161">
        <v>2.39627957989373E-2</v>
      </c>
      <c r="I161">
        <v>0.357321759234901</v>
      </c>
      <c r="J161">
        <v>0.77</v>
      </c>
      <c r="L161">
        <v>1.1245094765569772</v>
      </c>
      <c r="M161">
        <v>1.0765838849591027</v>
      </c>
      <c r="N161">
        <v>1.1484722723559146</v>
      </c>
      <c r="O161">
        <v>1.0526210891601653</v>
      </c>
    </row>
    <row r="162" spans="1:15" x14ac:dyDescent="0.2">
      <c r="A162" s="14">
        <v>43685</v>
      </c>
      <c r="B162">
        <v>1680.5</v>
      </c>
      <c r="C162">
        <v>1653.5</v>
      </c>
      <c r="D162">
        <v>1487</v>
      </c>
      <c r="E162">
        <v>1484.5</v>
      </c>
      <c r="F162">
        <v>1.11384304479622</v>
      </c>
      <c r="G162">
        <v>1.1006389918256101</v>
      </c>
      <c r="H162">
        <v>2.4008893663850801E-2</v>
      </c>
      <c r="I162">
        <v>0.54996507358840396</v>
      </c>
      <c r="J162">
        <v>1.19</v>
      </c>
      <c r="L162">
        <v>1.1246478854894608</v>
      </c>
      <c r="M162">
        <v>1.0766300981617594</v>
      </c>
      <c r="N162">
        <v>1.1486567791533118</v>
      </c>
      <c r="O162">
        <v>1.0526212044979084</v>
      </c>
    </row>
    <row r="163" spans="1:15" x14ac:dyDescent="0.2">
      <c r="A163" s="14">
        <v>43684</v>
      </c>
      <c r="B163">
        <v>1695</v>
      </c>
      <c r="C163">
        <v>1682.5</v>
      </c>
      <c r="D163">
        <v>1500.5</v>
      </c>
      <c r="E163">
        <v>1500</v>
      </c>
      <c r="F163">
        <v>1.1216666666666599</v>
      </c>
      <c r="G163">
        <v>1.10054551520348</v>
      </c>
      <c r="H163">
        <v>2.3970920663574102E-2</v>
      </c>
      <c r="I163">
        <v>0.88111557163833898</v>
      </c>
      <c r="J163">
        <v>1.88</v>
      </c>
      <c r="L163">
        <v>1.1245164358670541</v>
      </c>
      <c r="M163">
        <v>1.0765745945399059</v>
      </c>
      <c r="N163">
        <v>1.1484873565306282</v>
      </c>
      <c r="O163">
        <v>1.0526036738763318</v>
      </c>
    </row>
    <row r="164" spans="1:15" x14ac:dyDescent="0.2">
      <c r="A164" s="14">
        <v>43683</v>
      </c>
      <c r="B164">
        <v>1638</v>
      </c>
      <c r="C164">
        <v>1701.5</v>
      </c>
      <c r="D164">
        <v>1455</v>
      </c>
      <c r="E164">
        <v>1489.5</v>
      </c>
      <c r="F164">
        <v>1.14232964081906</v>
      </c>
      <c r="G164">
        <v>1.10042645918078</v>
      </c>
      <c r="H164">
        <v>2.3887752882749601E-2</v>
      </c>
      <c r="I164">
        <v>1.75417009058824</v>
      </c>
      <c r="J164">
        <v>3.67</v>
      </c>
      <c r="L164">
        <v>1.1243142120635297</v>
      </c>
      <c r="M164">
        <v>1.0765387062980303</v>
      </c>
      <c r="N164">
        <v>1.1482019649462791</v>
      </c>
      <c r="O164">
        <v>1.0526509534152808</v>
      </c>
    </row>
    <row r="165" spans="1:15" x14ac:dyDescent="0.2">
      <c r="A165" s="14">
        <v>43682</v>
      </c>
      <c r="B165">
        <v>1690</v>
      </c>
      <c r="C165">
        <v>1674</v>
      </c>
      <c r="D165">
        <v>1520</v>
      </c>
      <c r="E165">
        <v>1490</v>
      </c>
      <c r="F165">
        <v>1.1234899328859</v>
      </c>
      <c r="G165">
        <v>1.09985328929107</v>
      </c>
      <c r="H165">
        <v>2.33858976576456E-2</v>
      </c>
      <c r="I165">
        <v>1.0107221001670099</v>
      </c>
      <c r="J165">
        <v>2.1</v>
      </c>
      <c r="L165">
        <v>1.1232391869487155</v>
      </c>
      <c r="M165">
        <v>1.0764673916334244</v>
      </c>
      <c r="N165">
        <v>1.1466250846063613</v>
      </c>
      <c r="O165">
        <v>1.0530814939757787</v>
      </c>
    </row>
    <row r="166" spans="1:15" x14ac:dyDescent="0.2">
      <c r="A166" s="14">
        <v>43679</v>
      </c>
      <c r="B166">
        <v>1731.5</v>
      </c>
      <c r="C166">
        <v>1711</v>
      </c>
      <c r="D166">
        <v>1548.5</v>
      </c>
      <c r="E166">
        <v>1551</v>
      </c>
      <c r="F166">
        <v>1.1031592520954201</v>
      </c>
      <c r="G166">
        <v>1.09946185569163</v>
      </c>
      <c r="H166">
        <v>2.32321793152718E-2</v>
      </c>
      <c r="I166">
        <v>0.15914978761193199</v>
      </c>
      <c r="J166">
        <v>0.34</v>
      </c>
      <c r="L166">
        <v>1.1226940350069019</v>
      </c>
      <c r="M166">
        <v>1.0762296763763581</v>
      </c>
      <c r="N166">
        <v>1.1459262143221736</v>
      </c>
      <c r="O166">
        <v>1.0529974970610865</v>
      </c>
    </row>
    <row r="167" spans="1:15" x14ac:dyDescent="0.2">
      <c r="A167" s="14">
        <v>43678</v>
      </c>
      <c r="B167">
        <v>1765</v>
      </c>
      <c r="C167">
        <v>1763</v>
      </c>
      <c r="D167">
        <v>1558</v>
      </c>
      <c r="E167">
        <v>1567</v>
      </c>
      <c r="F167">
        <v>1.12507977026164</v>
      </c>
      <c r="G167">
        <v>1.0992943691090999</v>
      </c>
      <c r="H167">
        <v>2.32501926240463E-2</v>
      </c>
      <c r="I167">
        <v>1.1090403236431401</v>
      </c>
      <c r="J167">
        <v>2.29</v>
      </c>
      <c r="L167">
        <v>1.1225445617331462</v>
      </c>
      <c r="M167">
        <v>1.0760441764850537</v>
      </c>
      <c r="N167">
        <v>1.1457947543571925</v>
      </c>
      <c r="O167">
        <v>1.0527939838610074</v>
      </c>
    </row>
    <row r="168" spans="1:15" x14ac:dyDescent="0.2">
      <c r="A168" s="14">
        <v>43677</v>
      </c>
      <c r="B168">
        <v>1783</v>
      </c>
      <c r="C168">
        <v>1779</v>
      </c>
      <c r="D168">
        <v>1569.5</v>
      </c>
      <c r="E168">
        <v>1561.5</v>
      </c>
      <c r="F168">
        <v>1.13928914505283</v>
      </c>
      <c r="G168">
        <v>1.0988086429289301</v>
      </c>
      <c r="H168">
        <v>2.30863808874196E-2</v>
      </c>
      <c r="I168">
        <v>1.7534364663436499</v>
      </c>
      <c r="J168">
        <v>3.55</v>
      </c>
      <c r="L168">
        <v>1.1218950238163496</v>
      </c>
      <c r="M168">
        <v>1.0757222620415106</v>
      </c>
      <c r="N168">
        <v>1.1449814047037692</v>
      </c>
      <c r="O168">
        <v>1.052635881154091</v>
      </c>
    </row>
    <row r="169" spans="1:15" x14ac:dyDescent="0.2">
      <c r="A169" s="14">
        <v>43676</v>
      </c>
      <c r="B169">
        <v>1800</v>
      </c>
      <c r="C169">
        <v>1799.5</v>
      </c>
      <c r="D169">
        <v>1606</v>
      </c>
      <c r="E169">
        <v>1571</v>
      </c>
      <c r="F169">
        <v>1.1454487587523801</v>
      </c>
      <c r="G169">
        <v>1.09800397896502</v>
      </c>
      <c r="H169">
        <v>2.2710094735492799E-2</v>
      </c>
      <c r="I169">
        <v>2.0891493558241798</v>
      </c>
      <c r="J169">
        <v>4.1399999999999997</v>
      </c>
      <c r="L169">
        <v>1.1207140737005128</v>
      </c>
      <c r="M169">
        <v>1.0752938842295272</v>
      </c>
      <c r="N169">
        <v>1.1434241684360056</v>
      </c>
      <c r="O169">
        <v>1.0525837894940344</v>
      </c>
    </row>
    <row r="170" spans="1:15" x14ac:dyDescent="0.2">
      <c r="A170" s="14">
        <v>43675</v>
      </c>
      <c r="B170">
        <v>1788</v>
      </c>
      <c r="C170">
        <v>1790</v>
      </c>
      <c r="D170">
        <v>1665</v>
      </c>
      <c r="E170">
        <v>1662</v>
      </c>
      <c r="F170">
        <v>1.0770156438026399</v>
      </c>
      <c r="G170">
        <v>1.0972453237592601</v>
      </c>
      <c r="H170">
        <v>2.2053371985303001E-2</v>
      </c>
      <c r="I170">
        <v>-0.91730552452945902</v>
      </c>
      <c r="J170">
        <v>-1.88</v>
      </c>
      <c r="L170">
        <v>1.1192986957445632</v>
      </c>
      <c r="M170">
        <v>1.075191951773957</v>
      </c>
      <c r="N170">
        <v>1.1413520677298661</v>
      </c>
      <c r="O170">
        <v>1.0531385797886541</v>
      </c>
    </row>
    <row r="171" spans="1:15" x14ac:dyDescent="0.2">
      <c r="A171" s="14">
        <v>43672</v>
      </c>
      <c r="B171">
        <v>1775</v>
      </c>
      <c r="C171">
        <v>1784</v>
      </c>
      <c r="D171">
        <v>1658</v>
      </c>
      <c r="E171">
        <v>1665</v>
      </c>
      <c r="F171">
        <v>1.0714714714714699</v>
      </c>
      <c r="G171">
        <v>1.09716157742983</v>
      </c>
      <c r="H171">
        <v>2.21417825374404E-2</v>
      </c>
      <c r="I171">
        <v>-1.1602546414195001</v>
      </c>
      <c r="J171">
        <v>-2.4</v>
      </c>
      <c r="L171">
        <v>1.1193033599672704</v>
      </c>
      <c r="M171">
        <v>1.0750197948923896</v>
      </c>
      <c r="N171">
        <v>1.1414451425047107</v>
      </c>
      <c r="O171">
        <v>1.0528780123549493</v>
      </c>
    </row>
    <row r="172" spans="1:15" x14ac:dyDescent="0.2">
      <c r="A172" s="14">
        <v>43671</v>
      </c>
      <c r="B172">
        <v>1785</v>
      </c>
      <c r="C172">
        <v>1783.5</v>
      </c>
      <c r="D172">
        <v>1662.5</v>
      </c>
      <c r="E172">
        <v>1658</v>
      </c>
      <c r="F172">
        <v>1.0756936067551199</v>
      </c>
      <c r="G172">
        <v>1.0973559303568201</v>
      </c>
      <c r="H172">
        <v>2.1978804467416201E-2</v>
      </c>
      <c r="I172">
        <v>-0.985600633274472</v>
      </c>
      <c r="J172">
        <v>-2.0099999999999998</v>
      </c>
      <c r="L172">
        <v>1.1193347348242364</v>
      </c>
      <c r="M172">
        <v>1.0753771258894038</v>
      </c>
      <c r="N172">
        <v>1.1413135392916525</v>
      </c>
      <c r="O172">
        <v>1.0533983214219877</v>
      </c>
    </row>
    <row r="173" spans="1:15" x14ac:dyDescent="0.2">
      <c r="A173" s="14">
        <v>43670</v>
      </c>
      <c r="B173">
        <v>1802</v>
      </c>
      <c r="C173">
        <v>1793</v>
      </c>
      <c r="D173">
        <v>1669.5</v>
      </c>
      <c r="E173">
        <v>1668</v>
      </c>
      <c r="F173">
        <v>1.07494004796163</v>
      </c>
      <c r="G173">
        <v>1.09745126753208</v>
      </c>
      <c r="H173">
        <v>2.18999998956723E-2</v>
      </c>
      <c r="I173">
        <v>-1.0279095743239799</v>
      </c>
      <c r="J173">
        <v>-2.09</v>
      </c>
      <c r="L173">
        <v>1.1193512674277524</v>
      </c>
      <c r="M173">
        <v>1.0755512676364076</v>
      </c>
      <c r="N173">
        <v>1.1412512673234245</v>
      </c>
      <c r="O173">
        <v>1.0536512677407355</v>
      </c>
    </row>
    <row r="174" spans="1:15" x14ac:dyDescent="0.2">
      <c r="A174" s="14">
        <v>43669</v>
      </c>
      <c r="B174">
        <v>1786</v>
      </c>
      <c r="C174">
        <v>1797</v>
      </c>
      <c r="D174">
        <v>1653</v>
      </c>
      <c r="E174">
        <v>1661.5</v>
      </c>
      <c r="F174">
        <v>1.0815528137225301</v>
      </c>
      <c r="G174">
        <v>1.0975959898021399</v>
      </c>
      <c r="H174">
        <v>2.1786329233210899E-2</v>
      </c>
      <c r="I174">
        <v>-0.736387296265827</v>
      </c>
      <c r="J174">
        <v>-1.48</v>
      </c>
      <c r="L174">
        <v>1.1193823190353509</v>
      </c>
      <c r="M174">
        <v>1.0758096605689289</v>
      </c>
      <c r="N174">
        <v>1.1411686482685617</v>
      </c>
      <c r="O174">
        <v>1.0540233313357181</v>
      </c>
    </row>
    <row r="175" spans="1:15" x14ac:dyDescent="0.2">
      <c r="A175" s="14">
        <v>43668</v>
      </c>
      <c r="B175">
        <v>1800</v>
      </c>
      <c r="C175">
        <v>1793</v>
      </c>
      <c r="D175">
        <v>1667</v>
      </c>
      <c r="E175">
        <v>1663</v>
      </c>
      <c r="F175">
        <v>1.07817197835237</v>
      </c>
      <c r="G175">
        <v>1.0975907202422199</v>
      </c>
      <c r="H175">
        <v>2.1790256475419299E-2</v>
      </c>
      <c r="I175">
        <v>-0.891166283965102</v>
      </c>
      <c r="J175">
        <v>-1.8</v>
      </c>
      <c r="L175">
        <v>1.1193809767176393</v>
      </c>
      <c r="M175">
        <v>1.0758004637668006</v>
      </c>
      <c r="N175">
        <v>1.1411712331930586</v>
      </c>
      <c r="O175">
        <v>1.0540102072913813</v>
      </c>
    </row>
    <row r="176" spans="1:15" x14ac:dyDescent="0.2">
      <c r="A176" s="14">
        <v>43665</v>
      </c>
      <c r="B176">
        <v>1762.5</v>
      </c>
      <c r="C176">
        <v>1798.5</v>
      </c>
      <c r="D176">
        <v>1652</v>
      </c>
      <c r="E176">
        <v>1678.5</v>
      </c>
      <c r="F176">
        <v>1.0714924039320799</v>
      </c>
      <c r="G176">
        <v>1.09766445162371</v>
      </c>
      <c r="H176">
        <v>2.1733707078207098E-2</v>
      </c>
      <c r="I176">
        <v>-1.2042146145366399</v>
      </c>
      <c r="J176">
        <v>-2.44</v>
      </c>
      <c r="L176">
        <v>1.1193981587019171</v>
      </c>
      <c r="M176">
        <v>1.0759307445455029</v>
      </c>
      <c r="N176">
        <v>1.1411318657801242</v>
      </c>
      <c r="O176">
        <v>1.0541970374672958</v>
      </c>
    </row>
    <row r="177" spans="1:15" x14ac:dyDescent="0.2">
      <c r="A177" s="14">
        <v>43664</v>
      </c>
      <c r="B177">
        <v>1798</v>
      </c>
      <c r="C177">
        <v>1758.5</v>
      </c>
      <c r="D177">
        <v>1681</v>
      </c>
      <c r="E177">
        <v>1651.5</v>
      </c>
      <c r="F177">
        <v>1.06478958522555</v>
      </c>
      <c r="G177">
        <v>1.09802249025502</v>
      </c>
      <c r="H177">
        <v>2.1519735083055401E-2</v>
      </c>
      <c r="I177">
        <v>-1.5442989842211801</v>
      </c>
      <c r="J177">
        <v>-3.12</v>
      </c>
      <c r="L177">
        <v>1.1195422253380753</v>
      </c>
      <c r="M177">
        <v>1.0765027551719646</v>
      </c>
      <c r="N177">
        <v>1.1410619604211307</v>
      </c>
      <c r="O177">
        <v>1.0549830200889092</v>
      </c>
    </row>
    <row r="178" spans="1:15" x14ac:dyDescent="0.2">
      <c r="A178" s="14">
        <v>43663</v>
      </c>
      <c r="B178">
        <v>1803</v>
      </c>
      <c r="C178">
        <v>1807</v>
      </c>
      <c r="D178">
        <v>1661.5</v>
      </c>
      <c r="E178">
        <v>1677</v>
      </c>
      <c r="F178">
        <v>1.07751937984496</v>
      </c>
      <c r="G178">
        <v>1.0984575669032</v>
      </c>
      <c r="H178">
        <v>2.11704714456349E-2</v>
      </c>
      <c r="I178">
        <v>-0.98902790672435803</v>
      </c>
      <c r="J178">
        <v>-1.94</v>
      </c>
      <c r="L178">
        <v>1.1196280383488348</v>
      </c>
      <c r="M178">
        <v>1.0772870954575651</v>
      </c>
      <c r="N178">
        <v>1.1407985097944697</v>
      </c>
      <c r="O178">
        <v>1.0561166240119302</v>
      </c>
    </row>
    <row r="179" spans="1:15" x14ac:dyDescent="0.2">
      <c r="A179" s="14">
        <v>43662</v>
      </c>
      <c r="B179">
        <v>1812</v>
      </c>
      <c r="C179">
        <v>1815.5</v>
      </c>
      <c r="D179">
        <v>1658</v>
      </c>
      <c r="E179">
        <v>1664.5</v>
      </c>
      <c r="F179">
        <v>1.0907179333132999</v>
      </c>
      <c r="G179">
        <v>1.09861886598364</v>
      </c>
      <c r="H179">
        <v>2.1056104285962499E-2</v>
      </c>
      <c r="I179">
        <v>-0.37523240591095203</v>
      </c>
      <c r="J179">
        <v>-0.72</v>
      </c>
      <c r="L179">
        <v>1.1196749702696025</v>
      </c>
      <c r="M179">
        <v>1.0775627616976775</v>
      </c>
      <c r="N179">
        <v>1.140731074555565</v>
      </c>
      <c r="O179">
        <v>1.056506657411715</v>
      </c>
    </row>
    <row r="180" spans="1:15" x14ac:dyDescent="0.2">
      <c r="A180" s="14">
        <v>43658</v>
      </c>
      <c r="B180">
        <v>1818</v>
      </c>
      <c r="C180">
        <v>1815.5</v>
      </c>
      <c r="D180">
        <v>1658</v>
      </c>
      <c r="E180">
        <v>1652</v>
      </c>
      <c r="F180">
        <v>1.09897094430992</v>
      </c>
      <c r="G180">
        <v>1.0989529798624</v>
      </c>
      <c r="H180">
        <v>2.1126776360706302E-2</v>
      </c>
      <c r="I180">
        <v>8.5031654701838203E-4</v>
      </c>
      <c r="J180">
        <v>0</v>
      </c>
      <c r="L180">
        <v>1.1200797562231064</v>
      </c>
      <c r="M180">
        <v>1.0778262035016937</v>
      </c>
      <c r="N180">
        <v>1.1412065325838125</v>
      </c>
      <c r="O180">
        <v>1.0566994271409875</v>
      </c>
    </row>
    <row r="181" spans="1:15" x14ac:dyDescent="0.2">
      <c r="A181" s="14">
        <v>43657</v>
      </c>
      <c r="B181">
        <v>1799.5</v>
      </c>
      <c r="C181">
        <v>1809.5</v>
      </c>
      <c r="D181">
        <v>1646</v>
      </c>
      <c r="E181">
        <v>1661</v>
      </c>
      <c r="F181">
        <v>1.0894039735099299</v>
      </c>
      <c r="G181">
        <v>1.09949070522727</v>
      </c>
      <c r="H181">
        <v>2.1627690429336301E-2</v>
      </c>
      <c r="I181">
        <v>-0.466380437166594</v>
      </c>
      <c r="J181">
        <v>-0.93</v>
      </c>
      <c r="L181">
        <v>1.1211183956566062</v>
      </c>
      <c r="M181">
        <v>1.0778630147979338</v>
      </c>
      <c r="N181">
        <v>1.1427460860859426</v>
      </c>
      <c r="O181">
        <v>1.0562353243685974</v>
      </c>
    </row>
    <row r="182" spans="1:15" x14ac:dyDescent="0.2">
      <c r="A182" s="14">
        <v>43656</v>
      </c>
      <c r="B182">
        <v>1793</v>
      </c>
      <c r="C182">
        <v>1807</v>
      </c>
      <c r="D182">
        <v>1646.5</v>
      </c>
      <c r="E182">
        <v>1636.5</v>
      </c>
      <c r="F182">
        <v>1.1041857622975799</v>
      </c>
      <c r="G182">
        <v>1.09991097682242</v>
      </c>
      <c r="H182">
        <v>2.1733594904273901E-2</v>
      </c>
      <c r="I182">
        <v>0.19669021595314901</v>
      </c>
      <c r="J182">
        <v>0.39</v>
      </c>
      <c r="L182">
        <v>1.1216445717266939</v>
      </c>
      <c r="M182">
        <v>1.0781773819181462</v>
      </c>
      <c r="N182">
        <v>1.1433781666309679</v>
      </c>
      <c r="O182">
        <v>1.0564437870138721</v>
      </c>
    </row>
    <row r="183" spans="1:15" x14ac:dyDescent="0.2">
      <c r="A183" s="14">
        <v>43655</v>
      </c>
      <c r="B183">
        <v>1795</v>
      </c>
      <c r="C183">
        <v>1798.5</v>
      </c>
      <c r="D183">
        <v>1639.5</v>
      </c>
      <c r="E183">
        <v>1638.5</v>
      </c>
      <c r="F183">
        <v>1.0976502898992899</v>
      </c>
      <c r="G183">
        <v>1.1002263182510801</v>
      </c>
      <c r="H183">
        <v>2.1963691798319598E-2</v>
      </c>
      <c r="I183">
        <v>-0.117285763042153</v>
      </c>
      <c r="J183">
        <v>-0.23</v>
      </c>
      <c r="L183">
        <v>1.1221900100493998</v>
      </c>
      <c r="M183">
        <v>1.0782626264527604</v>
      </c>
      <c r="N183">
        <v>1.1441537018477193</v>
      </c>
      <c r="O183">
        <v>1.0562989346544409</v>
      </c>
    </row>
    <row r="184" spans="1:15" x14ac:dyDescent="0.2">
      <c r="A184" s="14">
        <v>43654</v>
      </c>
      <c r="B184">
        <v>1793</v>
      </c>
      <c r="C184">
        <v>1789</v>
      </c>
      <c r="D184">
        <v>1638</v>
      </c>
      <c r="E184">
        <v>1634.5</v>
      </c>
      <c r="F184">
        <v>1.09452431936371</v>
      </c>
      <c r="G184">
        <v>1.1006634448205399</v>
      </c>
      <c r="H184">
        <v>2.2232668524737501E-2</v>
      </c>
      <c r="I184">
        <v>-0.27613084097371898</v>
      </c>
      <c r="J184">
        <v>-0.56000000000000005</v>
      </c>
      <c r="L184">
        <v>1.1228961133452775</v>
      </c>
      <c r="M184">
        <v>1.0784307762958023</v>
      </c>
      <c r="N184">
        <v>1.1451287818700149</v>
      </c>
      <c r="O184">
        <v>1.0561981077710649</v>
      </c>
    </row>
    <row r="185" spans="1:15" x14ac:dyDescent="0.2">
      <c r="A185" s="14">
        <v>43651</v>
      </c>
      <c r="B185">
        <v>1810</v>
      </c>
      <c r="C185">
        <v>1798</v>
      </c>
      <c r="D185">
        <v>1632.5</v>
      </c>
      <c r="E185">
        <v>1637.5</v>
      </c>
      <c r="F185">
        <v>1.0980152671755701</v>
      </c>
      <c r="G185">
        <v>1.1011189498438301</v>
      </c>
      <c r="H185">
        <v>2.2451116273010101E-2</v>
      </c>
      <c r="I185">
        <v>-0.13824179744642201</v>
      </c>
      <c r="J185">
        <v>-0.28000000000000003</v>
      </c>
      <c r="L185">
        <v>1.1235700661168402</v>
      </c>
      <c r="M185">
        <v>1.07866783357082</v>
      </c>
      <c r="N185">
        <v>1.1460211823898503</v>
      </c>
      <c r="O185">
        <v>1.0562167172978099</v>
      </c>
    </row>
    <row r="186" spans="1:15" x14ac:dyDescent="0.2">
      <c r="A186" s="14">
        <v>43650</v>
      </c>
      <c r="B186">
        <v>1812.5</v>
      </c>
      <c r="C186">
        <v>1813.5</v>
      </c>
      <c r="D186">
        <v>1635</v>
      </c>
      <c r="E186">
        <v>1636</v>
      </c>
      <c r="F186">
        <v>1.1084963325183299</v>
      </c>
      <c r="G186">
        <v>1.10147928617999</v>
      </c>
      <c r="H186">
        <v>2.2614690158903199E-2</v>
      </c>
      <c r="I186">
        <v>0.31028708724468701</v>
      </c>
      <c r="J186">
        <v>0.63</v>
      </c>
      <c r="L186">
        <v>1.1240939763388933</v>
      </c>
      <c r="M186">
        <v>1.0788645960210868</v>
      </c>
      <c r="N186">
        <v>1.1467086664977963</v>
      </c>
      <c r="O186">
        <v>1.0562499058621837</v>
      </c>
    </row>
    <row r="187" spans="1:15" x14ac:dyDescent="0.2">
      <c r="A187" s="14">
        <v>43649</v>
      </c>
      <c r="B187">
        <v>1800</v>
      </c>
      <c r="C187">
        <v>1796</v>
      </c>
      <c r="D187">
        <v>1630</v>
      </c>
      <c r="E187">
        <v>1632</v>
      </c>
      <c r="F187">
        <v>1.1004901960784299</v>
      </c>
      <c r="G187">
        <v>1.10147763945046</v>
      </c>
      <c r="H187">
        <v>2.2614183630978099E-2</v>
      </c>
      <c r="I187">
        <v>-4.3664780836171702E-2</v>
      </c>
      <c r="J187">
        <v>-0.09</v>
      </c>
      <c r="L187">
        <v>1.1240918230814381</v>
      </c>
      <c r="M187">
        <v>1.0788634558194818</v>
      </c>
      <c r="N187">
        <v>1.1467060067124162</v>
      </c>
      <c r="O187">
        <v>1.0562492721885037</v>
      </c>
    </row>
    <row r="188" spans="1:15" x14ac:dyDescent="0.2">
      <c r="A188" s="14">
        <v>43648</v>
      </c>
      <c r="B188">
        <v>1801</v>
      </c>
      <c r="C188">
        <v>1827.5</v>
      </c>
      <c r="D188">
        <v>1633</v>
      </c>
      <c r="E188">
        <v>1634</v>
      </c>
      <c r="F188">
        <v>1.1184210526315701</v>
      </c>
      <c r="G188">
        <v>1.1016098244699799</v>
      </c>
      <c r="H188">
        <v>2.2636988402330499E-2</v>
      </c>
      <c r="I188">
        <v>0.74264420084541805</v>
      </c>
      <c r="J188">
        <v>1.5</v>
      </c>
      <c r="L188">
        <v>1.1242468128723104</v>
      </c>
      <c r="M188">
        <v>1.0789728360676494</v>
      </c>
      <c r="N188">
        <v>1.146883801274641</v>
      </c>
      <c r="O188">
        <v>1.0563358476653189</v>
      </c>
    </row>
    <row r="189" spans="1:15" x14ac:dyDescent="0.2">
      <c r="A189" s="14">
        <v>43647</v>
      </c>
      <c r="B189">
        <v>1780</v>
      </c>
      <c r="C189">
        <v>1798</v>
      </c>
      <c r="D189">
        <v>1626</v>
      </c>
      <c r="E189">
        <v>1626.5</v>
      </c>
      <c r="F189">
        <v>1.10544113126344</v>
      </c>
      <c r="G189">
        <v>1.10141371961116</v>
      </c>
      <c r="H189">
        <v>2.2554058247577499E-2</v>
      </c>
      <c r="I189">
        <v>0.178567050243225</v>
      </c>
      <c r="J189">
        <v>0.36</v>
      </c>
      <c r="L189">
        <v>1.1239677778587374</v>
      </c>
      <c r="M189">
        <v>1.0788596613635826</v>
      </c>
      <c r="N189">
        <v>1.146521836106315</v>
      </c>
      <c r="O189">
        <v>1.056305603116005</v>
      </c>
    </row>
    <row r="190" spans="1:15" x14ac:dyDescent="0.2">
      <c r="A190" s="14">
        <v>43644</v>
      </c>
      <c r="B190">
        <v>1756</v>
      </c>
      <c r="C190">
        <v>1754</v>
      </c>
      <c r="D190">
        <v>1610</v>
      </c>
      <c r="E190">
        <v>1608</v>
      </c>
      <c r="F190">
        <v>1.09079601990049</v>
      </c>
      <c r="G190">
        <v>1.10120708832944</v>
      </c>
      <c r="H190">
        <v>2.2587180102417101E-2</v>
      </c>
      <c r="I190">
        <v>-0.460928207139574</v>
      </c>
      <c r="J190">
        <v>-0.95</v>
      </c>
      <c r="L190">
        <v>1.1237942684318571</v>
      </c>
      <c r="M190">
        <v>1.0786199082270229</v>
      </c>
      <c r="N190">
        <v>1.1463814485342743</v>
      </c>
      <c r="O190">
        <v>1.0560327281246058</v>
      </c>
    </row>
    <row r="191" spans="1:15" x14ac:dyDescent="0.2">
      <c r="A191" s="14">
        <v>43643</v>
      </c>
      <c r="B191">
        <v>1753</v>
      </c>
      <c r="C191">
        <v>1768.5</v>
      </c>
      <c r="D191">
        <v>1598</v>
      </c>
      <c r="E191">
        <v>1603</v>
      </c>
      <c r="F191">
        <v>1.10324391765439</v>
      </c>
      <c r="G191">
        <v>1.10110448506668</v>
      </c>
      <c r="H191">
        <v>2.2651625856509299E-2</v>
      </c>
      <c r="I191">
        <v>9.4449405144834103E-2</v>
      </c>
      <c r="J191">
        <v>0.19</v>
      </c>
      <c r="L191">
        <v>1.1237561109231893</v>
      </c>
      <c r="M191">
        <v>1.0784528592101708</v>
      </c>
      <c r="N191">
        <v>1.1464077367796985</v>
      </c>
      <c r="O191">
        <v>1.0558012333536615</v>
      </c>
    </row>
    <row r="192" spans="1:15" x14ac:dyDescent="0.2">
      <c r="A192" s="14">
        <v>43642</v>
      </c>
      <c r="B192">
        <v>1750</v>
      </c>
      <c r="C192">
        <v>1754</v>
      </c>
      <c r="D192">
        <v>1586.5</v>
      </c>
      <c r="E192">
        <v>1586</v>
      </c>
      <c r="F192">
        <v>1.1059268600252199</v>
      </c>
      <c r="G192">
        <v>1.10069729773168</v>
      </c>
      <c r="H192">
        <v>2.2882813794282902E-2</v>
      </c>
      <c r="I192">
        <v>0.22853667999700999</v>
      </c>
      <c r="J192">
        <v>0.47</v>
      </c>
      <c r="L192">
        <v>1.1235801115259629</v>
      </c>
      <c r="M192">
        <v>1.0778144839373971</v>
      </c>
      <c r="N192">
        <v>1.1464629253202459</v>
      </c>
      <c r="O192">
        <v>1.0549316701431142</v>
      </c>
    </row>
    <row r="193" spans="1:15" x14ac:dyDescent="0.2">
      <c r="A193" s="14">
        <v>43641</v>
      </c>
      <c r="B193">
        <v>1784</v>
      </c>
      <c r="C193">
        <v>1755.5</v>
      </c>
      <c r="D193">
        <v>1604.5</v>
      </c>
      <c r="E193">
        <v>1587</v>
      </c>
      <c r="F193">
        <v>1.1061751732829199</v>
      </c>
      <c r="G193">
        <v>1.10019542867829</v>
      </c>
      <c r="H193">
        <v>2.3173532847784499E-2</v>
      </c>
      <c r="I193">
        <v>0.258041993161024</v>
      </c>
      <c r="J193">
        <v>0.54</v>
      </c>
      <c r="L193">
        <v>1.1233689615260745</v>
      </c>
      <c r="M193">
        <v>1.0770218958305056</v>
      </c>
      <c r="N193">
        <v>1.1465424943738589</v>
      </c>
      <c r="O193">
        <v>1.0538483629827211</v>
      </c>
    </row>
    <row r="194" spans="1:15" x14ac:dyDescent="0.2">
      <c r="A194" s="14">
        <v>43640</v>
      </c>
      <c r="B194">
        <v>1774</v>
      </c>
      <c r="C194">
        <v>1784.5</v>
      </c>
      <c r="D194">
        <v>1594.5</v>
      </c>
      <c r="E194">
        <v>1601</v>
      </c>
      <c r="F194">
        <v>1.1146158650843201</v>
      </c>
      <c r="G194">
        <v>1.09984097576395</v>
      </c>
      <c r="H194">
        <v>2.3282411325096501E-2</v>
      </c>
      <c r="I194">
        <v>0.63459446335088798</v>
      </c>
      <c r="J194">
        <v>1.33</v>
      </c>
      <c r="L194">
        <v>1.1231233870890465</v>
      </c>
      <c r="M194">
        <v>1.0765585644388536</v>
      </c>
      <c r="N194">
        <v>1.1464057984141429</v>
      </c>
      <c r="O194">
        <v>1.0532761531137571</v>
      </c>
    </row>
    <row r="195" spans="1:15" x14ac:dyDescent="0.2">
      <c r="A195" s="14">
        <v>43637</v>
      </c>
      <c r="B195">
        <v>1764</v>
      </c>
      <c r="C195">
        <v>1774</v>
      </c>
      <c r="D195">
        <v>1608.5</v>
      </c>
      <c r="E195">
        <v>1591.5</v>
      </c>
      <c r="F195">
        <v>1.1146716933710299</v>
      </c>
      <c r="G195">
        <v>1.09945420343545</v>
      </c>
      <c r="H195">
        <v>2.32746967787427E-2</v>
      </c>
      <c r="I195">
        <v>0.65382118960519997</v>
      </c>
      <c r="J195">
        <v>1.37</v>
      </c>
      <c r="L195">
        <v>1.1227289002141927</v>
      </c>
      <c r="M195">
        <v>1.0761795066567073</v>
      </c>
      <c r="N195">
        <v>1.1460035969929354</v>
      </c>
      <c r="O195">
        <v>1.0529048098779645</v>
      </c>
    </row>
    <row r="196" spans="1:15" x14ac:dyDescent="0.2">
      <c r="A196" s="14">
        <v>43636</v>
      </c>
      <c r="B196">
        <v>1750.5</v>
      </c>
      <c r="C196">
        <v>1763.5</v>
      </c>
      <c r="D196">
        <v>1594</v>
      </c>
      <c r="E196">
        <v>1597</v>
      </c>
      <c r="F196">
        <v>1.1042579837194699</v>
      </c>
      <c r="G196">
        <v>1.0991501160669901</v>
      </c>
      <c r="H196">
        <v>2.3222819222716001E-2</v>
      </c>
      <c r="I196">
        <v>0.21995036879444599</v>
      </c>
      <c r="J196">
        <v>0.46</v>
      </c>
      <c r="L196">
        <v>1.1223729352897061</v>
      </c>
      <c r="M196">
        <v>1.0759272968442741</v>
      </c>
      <c r="N196">
        <v>1.145595754512422</v>
      </c>
      <c r="O196">
        <v>1.0527044776215582</v>
      </c>
    </row>
    <row r="197" spans="1:15" x14ac:dyDescent="0.2">
      <c r="A197" s="14">
        <v>43635</v>
      </c>
      <c r="B197">
        <v>1745.5</v>
      </c>
      <c r="C197">
        <v>1769</v>
      </c>
      <c r="D197">
        <v>1576.5</v>
      </c>
      <c r="E197">
        <v>1577</v>
      </c>
      <c r="F197">
        <v>1.1217501585288501</v>
      </c>
      <c r="G197">
        <v>1.09897889196426</v>
      </c>
      <c r="H197">
        <v>2.3231867377546799E-2</v>
      </c>
      <c r="I197">
        <v>0.98017374989828099</v>
      </c>
      <c r="J197">
        <v>2.0299999999999998</v>
      </c>
      <c r="L197">
        <v>1.1222107593418069</v>
      </c>
      <c r="M197">
        <v>1.0757470245867131</v>
      </c>
      <c r="N197">
        <v>1.1454426267193536</v>
      </c>
      <c r="O197">
        <v>1.0525151572091664</v>
      </c>
    </row>
    <row r="198" spans="1:15" x14ac:dyDescent="0.2">
      <c r="A198" s="14">
        <v>43634</v>
      </c>
      <c r="B198">
        <v>1742</v>
      </c>
      <c r="C198">
        <v>1719.5</v>
      </c>
      <c r="D198">
        <v>1557.5</v>
      </c>
      <c r="E198">
        <v>1566</v>
      </c>
      <c r="F198">
        <v>1.0980204342273301</v>
      </c>
      <c r="G198">
        <v>1.09863127668182</v>
      </c>
      <c r="H198">
        <v>2.30831166394522E-2</v>
      </c>
      <c r="I198">
        <v>-2.64627374210589E-2</v>
      </c>
      <c r="J198">
        <v>-0.06</v>
      </c>
      <c r="L198">
        <v>1.1217143933212723</v>
      </c>
      <c r="M198">
        <v>1.0755481600423678</v>
      </c>
      <c r="N198">
        <v>1.1447975099607244</v>
      </c>
      <c r="O198">
        <v>1.0524650434029157</v>
      </c>
    </row>
    <row r="199" spans="1:15" x14ac:dyDescent="0.2">
      <c r="A199" s="14">
        <v>43633</v>
      </c>
      <c r="B199">
        <v>1735.5</v>
      </c>
      <c r="C199">
        <v>1750</v>
      </c>
      <c r="D199">
        <v>1552</v>
      </c>
      <c r="E199">
        <v>1560</v>
      </c>
      <c r="F199">
        <v>1.12179487179487</v>
      </c>
      <c r="G199">
        <v>1.09866221306204</v>
      </c>
      <c r="H199">
        <v>2.3083832040925699E-2</v>
      </c>
      <c r="I199">
        <v>1.0021151900524301</v>
      </c>
      <c r="J199">
        <v>2.06</v>
      </c>
      <c r="L199">
        <v>1.1217460451029657</v>
      </c>
      <c r="M199">
        <v>1.0755783810211144</v>
      </c>
      <c r="N199">
        <v>1.1448298771438914</v>
      </c>
      <c r="O199">
        <v>1.0524945489801887</v>
      </c>
    </row>
    <row r="200" spans="1:15" x14ac:dyDescent="0.2">
      <c r="A200" s="14">
        <v>43630</v>
      </c>
      <c r="B200">
        <v>1750</v>
      </c>
      <c r="C200">
        <v>1750</v>
      </c>
      <c r="D200">
        <v>1559.5</v>
      </c>
      <c r="E200">
        <v>1559.5</v>
      </c>
      <c r="F200">
        <v>1.1221545367104799</v>
      </c>
      <c r="G200">
        <v>1.0984868411088899</v>
      </c>
      <c r="H200">
        <v>2.2957037187560501E-2</v>
      </c>
      <c r="I200">
        <v>1.0309560161542699</v>
      </c>
      <c r="J200">
        <v>2.11</v>
      </c>
      <c r="L200">
        <v>1.1214438782964504</v>
      </c>
      <c r="M200">
        <v>1.0755298039213295</v>
      </c>
      <c r="N200">
        <v>1.1444009154840109</v>
      </c>
      <c r="O200">
        <v>1.052572766733769</v>
      </c>
    </row>
    <row r="201" spans="1:15" x14ac:dyDescent="0.2">
      <c r="A201" s="14">
        <v>43629</v>
      </c>
      <c r="B201">
        <v>1753.5</v>
      </c>
      <c r="C201">
        <v>1741</v>
      </c>
      <c r="D201">
        <v>1562.5</v>
      </c>
      <c r="E201">
        <v>1563</v>
      </c>
      <c r="F201">
        <v>1.1138835572616701</v>
      </c>
      <c r="G201">
        <v>1.0981922607902499</v>
      </c>
      <c r="H201">
        <v>2.2792608923795601E-2</v>
      </c>
      <c r="I201">
        <v>0.68843792844795304</v>
      </c>
      <c r="J201">
        <v>1.41</v>
      </c>
      <c r="L201">
        <v>1.1209848697140454</v>
      </c>
      <c r="M201">
        <v>1.0753996518664544</v>
      </c>
      <c r="N201">
        <v>1.1437774786378412</v>
      </c>
      <c r="O201">
        <v>1.0526070429426586</v>
      </c>
    </row>
    <row r="202" spans="1:15" x14ac:dyDescent="0.2">
      <c r="A202" s="14">
        <v>43628</v>
      </c>
      <c r="B202">
        <v>1752.5</v>
      </c>
      <c r="C202">
        <v>1757</v>
      </c>
      <c r="D202">
        <v>1574</v>
      </c>
      <c r="E202">
        <v>1572.5</v>
      </c>
      <c r="F202">
        <v>1.11732909379968</v>
      </c>
      <c r="G202">
        <v>1.0977153533803601</v>
      </c>
      <c r="H202">
        <v>2.2833463175352099E-2</v>
      </c>
      <c r="I202">
        <v>0.85899104611044796</v>
      </c>
      <c r="J202">
        <v>1.76</v>
      </c>
      <c r="L202">
        <v>1.1205488165557123</v>
      </c>
      <c r="M202">
        <v>1.0748818902050079</v>
      </c>
      <c r="N202">
        <v>1.1433822797310642</v>
      </c>
      <c r="O202">
        <v>1.052048427029656</v>
      </c>
    </row>
    <row r="203" spans="1:15" x14ac:dyDescent="0.2">
      <c r="A203" s="14">
        <v>43627</v>
      </c>
      <c r="B203">
        <v>1759</v>
      </c>
      <c r="C203">
        <v>1770</v>
      </c>
      <c r="D203">
        <v>1566.5</v>
      </c>
      <c r="E203">
        <v>1574</v>
      </c>
      <c r="F203">
        <v>1.12452350698856</v>
      </c>
      <c r="G203">
        <v>1.0972732588451599</v>
      </c>
      <c r="H203">
        <v>2.2770329519963502E-2</v>
      </c>
      <c r="I203">
        <v>1.19674368873368</v>
      </c>
      <c r="J203">
        <v>2.42</v>
      </c>
      <c r="L203">
        <v>1.1200435883651234</v>
      </c>
      <c r="M203">
        <v>1.0745029293251964</v>
      </c>
      <c r="N203">
        <v>1.1428139178850869</v>
      </c>
      <c r="O203">
        <v>1.0517325998052329</v>
      </c>
    </row>
    <row r="204" spans="1:15" x14ac:dyDescent="0.2">
      <c r="A204" s="14">
        <v>43626</v>
      </c>
      <c r="B204">
        <v>1750</v>
      </c>
      <c r="C204">
        <v>1757</v>
      </c>
      <c r="D204">
        <v>1563.5</v>
      </c>
      <c r="E204">
        <v>1563</v>
      </c>
      <c r="F204">
        <v>1.1241202815099101</v>
      </c>
      <c r="G204">
        <v>1.09666525120632</v>
      </c>
      <c r="H204">
        <v>2.2643034508700401E-2</v>
      </c>
      <c r="I204">
        <v>1.2125154997683001</v>
      </c>
      <c r="J204">
        <v>2.44</v>
      </c>
      <c r="L204">
        <v>1.1193082857150203</v>
      </c>
      <c r="M204">
        <v>1.0740222166976197</v>
      </c>
      <c r="N204">
        <v>1.1419513202237208</v>
      </c>
      <c r="O204">
        <v>1.0513791821889191</v>
      </c>
    </row>
    <row r="205" spans="1:15" x14ac:dyDescent="0.2">
      <c r="A205" s="14">
        <v>43623</v>
      </c>
      <c r="B205">
        <v>1716</v>
      </c>
      <c r="C205">
        <v>1732</v>
      </c>
      <c r="D205">
        <v>1542</v>
      </c>
      <c r="E205">
        <v>1547.5</v>
      </c>
      <c r="F205">
        <v>1.11922455573505</v>
      </c>
      <c r="G205">
        <v>1.0959530750622899</v>
      </c>
      <c r="H205">
        <v>2.2608268314495299E-2</v>
      </c>
      <c r="I205">
        <v>1.0293349472433899</v>
      </c>
      <c r="J205">
        <v>2.08</v>
      </c>
      <c r="L205">
        <v>1.1185613433767851</v>
      </c>
      <c r="M205">
        <v>1.0733448067477946</v>
      </c>
      <c r="N205">
        <v>1.1411696116912804</v>
      </c>
      <c r="O205">
        <v>1.0507365384332994</v>
      </c>
    </row>
    <row r="206" spans="1:15" x14ac:dyDescent="0.2">
      <c r="A206" s="14">
        <v>43622</v>
      </c>
      <c r="B206">
        <v>1728</v>
      </c>
      <c r="C206">
        <v>1713.5</v>
      </c>
      <c r="D206">
        <v>1537</v>
      </c>
      <c r="E206">
        <v>1543.5</v>
      </c>
      <c r="F206">
        <v>1.1101392938127601</v>
      </c>
      <c r="G206">
        <v>1.09530559847333</v>
      </c>
      <c r="H206">
        <v>2.2627881858199399E-2</v>
      </c>
      <c r="I206">
        <v>0.65554944260307002</v>
      </c>
      <c r="J206">
        <v>1.34</v>
      </c>
      <c r="L206">
        <v>1.1179334803315293</v>
      </c>
      <c r="M206">
        <v>1.0726777166151307</v>
      </c>
      <c r="N206">
        <v>1.1405613621897288</v>
      </c>
      <c r="O206">
        <v>1.0500498347569311</v>
      </c>
    </row>
    <row r="207" spans="1:15" x14ac:dyDescent="0.2">
      <c r="A207" s="14">
        <v>43621</v>
      </c>
      <c r="B207">
        <v>1725</v>
      </c>
      <c r="C207">
        <v>1725</v>
      </c>
      <c r="D207">
        <v>1551</v>
      </c>
      <c r="E207">
        <v>1548.5</v>
      </c>
      <c r="F207">
        <v>1.1139812721989</v>
      </c>
      <c r="G207">
        <v>1.0946093070470999</v>
      </c>
      <c r="H207">
        <v>2.2961722434049901E-2</v>
      </c>
      <c r="I207">
        <v>0.84366341451263904</v>
      </c>
      <c r="J207">
        <v>1.74</v>
      </c>
      <c r="L207">
        <v>1.1175710294811498</v>
      </c>
      <c r="M207">
        <v>1.07164758461305</v>
      </c>
      <c r="N207">
        <v>1.1405327519151998</v>
      </c>
      <c r="O207">
        <v>1.0486858621790001</v>
      </c>
    </row>
    <row r="208" spans="1:15" x14ac:dyDescent="0.2">
      <c r="A208" s="14">
        <v>43620</v>
      </c>
      <c r="B208">
        <v>1667</v>
      </c>
      <c r="C208">
        <v>1689</v>
      </c>
      <c r="D208">
        <v>1510.5</v>
      </c>
      <c r="E208">
        <v>1519</v>
      </c>
      <c r="F208">
        <v>1.1119157340355399</v>
      </c>
      <c r="G208">
        <v>1.09376660763377</v>
      </c>
      <c r="H208">
        <v>2.33910611151338E-2</v>
      </c>
      <c r="I208">
        <v>0.775900089031616</v>
      </c>
      <c r="J208">
        <v>1.63</v>
      </c>
      <c r="L208">
        <v>1.1171576687489038</v>
      </c>
      <c r="M208">
        <v>1.0703755465186362</v>
      </c>
      <c r="N208">
        <v>1.1405487298640375</v>
      </c>
      <c r="O208">
        <v>1.0469844854035024</v>
      </c>
    </row>
    <row r="209" spans="1:15" x14ac:dyDescent="0.2">
      <c r="A209" s="14">
        <v>43619</v>
      </c>
      <c r="B209">
        <v>1650.5</v>
      </c>
      <c r="C209">
        <v>1665</v>
      </c>
      <c r="D209">
        <v>1514.5</v>
      </c>
      <c r="E209">
        <v>1510.5</v>
      </c>
      <c r="F209">
        <v>1.10228401191658</v>
      </c>
      <c r="G209">
        <v>1.0930849348273799</v>
      </c>
      <c r="H209">
        <v>2.3596278658810501E-2</v>
      </c>
      <c r="I209">
        <v>0.38985287562565901</v>
      </c>
      <c r="J209">
        <v>0.83</v>
      </c>
      <c r="L209">
        <v>1.1166812134861903</v>
      </c>
      <c r="M209">
        <v>1.0694886561685695</v>
      </c>
      <c r="N209">
        <v>1.140277492145001</v>
      </c>
      <c r="O209">
        <v>1.0458923775097588</v>
      </c>
    </row>
    <row r="210" spans="1:15" x14ac:dyDescent="0.2">
      <c r="A210" s="14">
        <v>43616</v>
      </c>
      <c r="B210">
        <v>1677.5</v>
      </c>
      <c r="C210">
        <v>1677.5</v>
      </c>
      <c r="D210">
        <v>1542</v>
      </c>
      <c r="E210">
        <v>1535</v>
      </c>
      <c r="F210">
        <v>1.09283387622149</v>
      </c>
      <c r="G210">
        <v>1.0926148678085901</v>
      </c>
      <c r="H210">
        <v>2.37589407006671E-2</v>
      </c>
      <c r="I210">
        <v>9.2179367618378995E-3</v>
      </c>
      <c r="J210">
        <v>0.02</v>
      </c>
      <c r="L210">
        <v>1.1163738085092572</v>
      </c>
      <c r="M210">
        <v>1.068855927107923</v>
      </c>
      <c r="N210">
        <v>1.1401327492099242</v>
      </c>
      <c r="O210">
        <v>1.0450969864072559</v>
      </c>
    </row>
    <row r="211" spans="1:15" x14ac:dyDescent="0.2">
      <c r="A211" s="14">
        <v>43615</v>
      </c>
      <c r="B211">
        <v>1659</v>
      </c>
      <c r="C211">
        <v>1695</v>
      </c>
      <c r="D211">
        <v>1535</v>
      </c>
      <c r="E211">
        <v>1550</v>
      </c>
      <c r="F211">
        <v>1.0935483870967699</v>
      </c>
      <c r="G211">
        <v>1.09237627373081</v>
      </c>
      <c r="H211">
        <v>2.3845237740678399E-2</v>
      </c>
      <c r="I211">
        <v>4.9155029557896898E-2</v>
      </c>
      <c r="J211">
        <v>0.11</v>
      </c>
      <c r="L211">
        <v>1.1162215114714884</v>
      </c>
      <c r="M211">
        <v>1.0685310359901317</v>
      </c>
      <c r="N211">
        <v>1.1400667492121668</v>
      </c>
      <c r="O211">
        <v>1.0446857982494533</v>
      </c>
    </row>
    <row r="212" spans="1:15" x14ac:dyDescent="0.2">
      <c r="A212" s="14">
        <v>43614</v>
      </c>
      <c r="B212">
        <v>1651</v>
      </c>
      <c r="C212">
        <v>1663.5</v>
      </c>
      <c r="D212">
        <v>1546</v>
      </c>
      <c r="E212">
        <v>1545.5</v>
      </c>
      <c r="F212">
        <v>1.07635069556777</v>
      </c>
      <c r="G212">
        <v>1.0920181202336601</v>
      </c>
      <c r="H212">
        <v>2.4025986775652802E-2</v>
      </c>
      <c r="I212">
        <v>-0.65210327518225397</v>
      </c>
      <c r="J212">
        <v>-1.46</v>
      </c>
      <c r="L212">
        <v>1.1160441070093128</v>
      </c>
      <c r="M212">
        <v>1.0679921334580074</v>
      </c>
      <c r="N212">
        <v>1.1400700937849657</v>
      </c>
      <c r="O212">
        <v>1.0439661466823544</v>
      </c>
    </row>
    <row r="213" spans="1:15" x14ac:dyDescent="0.2">
      <c r="A213" s="14">
        <v>43613</v>
      </c>
      <c r="B213">
        <v>1660</v>
      </c>
      <c r="C213">
        <v>1661.5</v>
      </c>
      <c r="D213">
        <v>1549.5</v>
      </c>
      <c r="E213">
        <v>1551.5</v>
      </c>
      <c r="F213">
        <v>1.07089912987431</v>
      </c>
      <c r="G213">
        <v>1.09170656650145</v>
      </c>
      <c r="H213">
        <v>2.4376082410383099E-2</v>
      </c>
      <c r="I213">
        <v>-0.853600520249019</v>
      </c>
      <c r="J213">
        <v>-1.94</v>
      </c>
      <c r="L213">
        <v>1.1160826489118332</v>
      </c>
      <c r="M213">
        <v>1.0673304840910669</v>
      </c>
      <c r="N213">
        <v>1.1404587313222163</v>
      </c>
      <c r="O213">
        <v>1.0429544016806838</v>
      </c>
    </row>
    <row r="214" spans="1:15" x14ac:dyDescent="0.2">
      <c r="A214" s="14">
        <v>43612</v>
      </c>
      <c r="B214">
        <v>1654</v>
      </c>
      <c r="C214">
        <v>1654.5</v>
      </c>
      <c r="D214">
        <v>1546</v>
      </c>
      <c r="E214">
        <v>1554.5</v>
      </c>
      <c r="F214">
        <v>1.06432936635574</v>
      </c>
      <c r="G214">
        <v>1.0918384805421499</v>
      </c>
      <c r="H214">
        <v>2.4289740732241199E-2</v>
      </c>
      <c r="I214">
        <v>-1.1325404618212001</v>
      </c>
      <c r="J214">
        <v>-2.58</v>
      </c>
      <c r="L214">
        <v>1.116128221274391</v>
      </c>
      <c r="M214">
        <v>1.0675487398099088</v>
      </c>
      <c r="N214">
        <v>1.1404179620066324</v>
      </c>
      <c r="O214">
        <v>1.0432589990776675</v>
      </c>
    </row>
    <row r="215" spans="1:15" x14ac:dyDescent="0.2">
      <c r="A215" s="14">
        <v>43609</v>
      </c>
      <c r="B215">
        <v>1637</v>
      </c>
      <c r="C215">
        <v>1648</v>
      </c>
      <c r="D215">
        <v>1522.5</v>
      </c>
      <c r="E215">
        <v>1549.5</v>
      </c>
      <c r="F215">
        <v>1.0635688931913501</v>
      </c>
      <c r="G215">
        <v>1.0922177834697699</v>
      </c>
      <c r="H215">
        <v>2.4078400327926901E-2</v>
      </c>
      <c r="I215">
        <v>-1.18981700977861</v>
      </c>
      <c r="J215">
        <v>-2.69</v>
      </c>
      <c r="L215">
        <v>1.1162961837976968</v>
      </c>
      <c r="M215">
        <v>1.0681393831418431</v>
      </c>
      <c r="N215">
        <v>1.1403745841256236</v>
      </c>
      <c r="O215">
        <v>1.0440609828139162</v>
      </c>
    </row>
    <row r="216" spans="1:15" x14ac:dyDescent="0.2">
      <c r="A216" s="14">
        <v>43608</v>
      </c>
      <c r="B216">
        <v>1678.5</v>
      </c>
      <c r="C216">
        <v>1668</v>
      </c>
      <c r="D216">
        <v>1535</v>
      </c>
      <c r="E216">
        <v>1541.5</v>
      </c>
      <c r="F216">
        <v>1.08206292572169</v>
      </c>
      <c r="G216">
        <v>1.09204229803606</v>
      </c>
      <c r="H216">
        <v>2.43331693043684E-2</v>
      </c>
      <c r="I216">
        <v>-0.41011395554501401</v>
      </c>
      <c r="J216">
        <v>-0.92</v>
      </c>
      <c r="L216">
        <v>1.1163754673404285</v>
      </c>
      <c r="M216">
        <v>1.0677091287316915</v>
      </c>
      <c r="N216">
        <v>1.1407086366447967</v>
      </c>
      <c r="O216">
        <v>1.0433759594273233</v>
      </c>
    </row>
    <row r="217" spans="1:15" x14ac:dyDescent="0.2">
      <c r="A217" s="14">
        <v>43607</v>
      </c>
      <c r="B217">
        <v>1680</v>
      </c>
      <c r="C217">
        <v>1684.5</v>
      </c>
      <c r="D217">
        <v>1558</v>
      </c>
      <c r="E217">
        <v>1543</v>
      </c>
      <c r="F217">
        <v>1.0917044718081601</v>
      </c>
      <c r="G217">
        <v>1.09142728617226</v>
      </c>
      <c r="H217">
        <v>2.5146922733831099E-2</v>
      </c>
      <c r="I217" s="15">
        <v>1.1022646342631901E-2</v>
      </c>
      <c r="J217">
        <v>0.03</v>
      </c>
      <c r="L217">
        <v>1.116574208906091</v>
      </c>
      <c r="M217">
        <v>1.066280363438429</v>
      </c>
      <c r="N217">
        <v>1.1417211316399223</v>
      </c>
      <c r="O217">
        <v>1.0411334407045978</v>
      </c>
    </row>
    <row r="218" spans="1:15" x14ac:dyDescent="0.2">
      <c r="A218" s="14">
        <v>43606</v>
      </c>
      <c r="B218">
        <v>1675</v>
      </c>
      <c r="C218">
        <v>1676</v>
      </c>
      <c r="D218">
        <v>1540</v>
      </c>
      <c r="E218">
        <v>1558</v>
      </c>
      <c r="F218">
        <v>1.07573812580231</v>
      </c>
      <c r="G218">
        <v>1.0908287065559501</v>
      </c>
      <c r="H218">
        <v>2.56622272388898E-2</v>
      </c>
      <c r="I218">
        <v>-0.58804641597041096</v>
      </c>
      <c r="J218">
        <v>-1.4</v>
      </c>
      <c r="L218">
        <v>1.1164909337948399</v>
      </c>
      <c r="M218">
        <v>1.0651664793170603</v>
      </c>
      <c r="N218">
        <v>1.1421531610337297</v>
      </c>
      <c r="O218">
        <v>1.0395042520781705</v>
      </c>
    </row>
    <row r="219" spans="1:15" x14ac:dyDescent="0.2">
      <c r="A219" s="14">
        <v>43605</v>
      </c>
      <c r="B219">
        <v>1700</v>
      </c>
      <c r="C219">
        <v>1694</v>
      </c>
      <c r="D219">
        <v>1543</v>
      </c>
      <c r="E219">
        <v>1550</v>
      </c>
      <c r="F219">
        <v>1.0929032258064499</v>
      </c>
      <c r="G219">
        <v>1.0905892352489599</v>
      </c>
      <c r="H219">
        <v>2.5884765221299299E-2</v>
      </c>
      <c r="I219">
        <v>8.9395848782252305E-2</v>
      </c>
      <c r="J219">
        <v>0.21</v>
      </c>
      <c r="L219">
        <v>1.1164740004702591</v>
      </c>
      <c r="M219">
        <v>1.0647044700276607</v>
      </c>
      <c r="N219">
        <v>1.1423587656915586</v>
      </c>
      <c r="O219">
        <v>1.0388197048063612</v>
      </c>
    </row>
    <row r="220" spans="1:15" x14ac:dyDescent="0.2">
      <c r="A220" s="14">
        <v>43602</v>
      </c>
      <c r="B220">
        <v>1670</v>
      </c>
      <c r="C220">
        <v>1704</v>
      </c>
      <c r="D220">
        <v>1550.5</v>
      </c>
      <c r="E220">
        <v>1544</v>
      </c>
      <c r="F220">
        <v>1.1036269430051799</v>
      </c>
      <c r="G220">
        <v>1.0901144766309301</v>
      </c>
      <c r="H220">
        <v>2.6163011711245601E-2</v>
      </c>
      <c r="I220">
        <v>0.51647212956156296</v>
      </c>
      <c r="J220">
        <v>1.22</v>
      </c>
      <c r="L220">
        <v>1.1162774883421758</v>
      </c>
      <c r="M220">
        <v>1.0639514649196844</v>
      </c>
      <c r="N220">
        <v>1.1424405000534212</v>
      </c>
      <c r="O220">
        <v>1.0377884532084389</v>
      </c>
    </row>
    <row r="221" spans="1:15" x14ac:dyDescent="0.2">
      <c r="A221" s="14">
        <v>43601</v>
      </c>
      <c r="B221">
        <v>1655</v>
      </c>
      <c r="C221">
        <v>1664.5</v>
      </c>
      <c r="D221">
        <v>1545.5</v>
      </c>
      <c r="E221">
        <v>1543</v>
      </c>
      <c r="F221">
        <v>1.0787427090084201</v>
      </c>
      <c r="G221">
        <v>1.0893727526480199</v>
      </c>
      <c r="H221">
        <v>2.6555029120509999E-2</v>
      </c>
      <c r="I221">
        <v>-0.40030246592313901</v>
      </c>
      <c r="J221">
        <v>-0.99</v>
      </c>
      <c r="L221">
        <v>1.11592778176853</v>
      </c>
      <c r="M221">
        <v>1.0628177235275098</v>
      </c>
      <c r="N221">
        <v>1.1424828108890399</v>
      </c>
      <c r="O221">
        <v>1.0362626944069999</v>
      </c>
    </row>
    <row r="222" spans="1:15" x14ac:dyDescent="0.2">
      <c r="A222" s="14">
        <v>43600</v>
      </c>
      <c r="B222">
        <v>1647.5</v>
      </c>
      <c r="C222">
        <v>1660</v>
      </c>
      <c r="D222">
        <v>1530</v>
      </c>
      <c r="E222">
        <v>1537.5</v>
      </c>
      <c r="F222">
        <v>1.0796747967479601</v>
      </c>
      <c r="G222">
        <v>1.0890086086767501</v>
      </c>
      <c r="H222">
        <v>2.6883522197746999E-2</v>
      </c>
      <c r="I222">
        <v>-0.34719453277478501</v>
      </c>
      <c r="J222">
        <v>-0.86</v>
      </c>
      <c r="L222">
        <v>1.1158921308744971</v>
      </c>
      <c r="M222">
        <v>1.0621250864790031</v>
      </c>
      <c r="N222">
        <v>1.1427756530722442</v>
      </c>
      <c r="O222">
        <v>1.035241564281256</v>
      </c>
    </row>
    <row r="223" spans="1:15" x14ac:dyDescent="0.2">
      <c r="A223" s="14">
        <v>43599</v>
      </c>
      <c r="B223">
        <v>1612</v>
      </c>
      <c r="C223">
        <v>1652</v>
      </c>
      <c r="D223">
        <v>1506.5</v>
      </c>
      <c r="E223">
        <v>1521</v>
      </c>
      <c r="F223">
        <v>1.0861275476659999</v>
      </c>
      <c r="G223">
        <v>1.0885437623301699</v>
      </c>
      <c r="H223">
        <v>2.73384604508871E-2</v>
      </c>
      <c r="I223">
        <v>-8.8381519087716298E-2</v>
      </c>
      <c r="J223">
        <v>-0.22</v>
      </c>
      <c r="L223">
        <v>1.115882222781057</v>
      </c>
      <c r="M223">
        <v>1.0612053018792829</v>
      </c>
      <c r="N223">
        <v>1.143220683231944</v>
      </c>
      <c r="O223">
        <v>1.0338668414283958</v>
      </c>
    </row>
    <row r="224" spans="1:15" x14ac:dyDescent="0.2">
      <c r="A224" s="14">
        <v>43598</v>
      </c>
      <c r="B224">
        <v>1648</v>
      </c>
      <c r="C224">
        <v>1650.5</v>
      </c>
      <c r="D224">
        <v>1561.5</v>
      </c>
      <c r="E224">
        <v>1534.5</v>
      </c>
      <c r="F224">
        <v>1.07559465623981</v>
      </c>
      <c r="G224">
        <v>1.08786060299169</v>
      </c>
      <c r="H224">
        <v>2.8021938432200001E-2</v>
      </c>
      <c r="I224">
        <v>-0.43772656133530702</v>
      </c>
      <c r="J224">
        <v>-1.1399999999999999</v>
      </c>
      <c r="L224">
        <v>1.11588254142389</v>
      </c>
      <c r="M224">
        <v>1.0598386645594899</v>
      </c>
      <c r="N224">
        <v>1.14390447985609</v>
      </c>
      <c r="O224">
        <v>1.0318167261272899</v>
      </c>
    </row>
    <row r="225" spans="1:15" x14ac:dyDescent="0.2">
      <c r="A225" s="14">
        <v>43595</v>
      </c>
      <c r="B225">
        <v>1647</v>
      </c>
      <c r="C225">
        <v>1657</v>
      </c>
      <c r="D225">
        <v>1575.5</v>
      </c>
      <c r="E225">
        <v>1585</v>
      </c>
      <c r="F225">
        <v>1.04542586750788</v>
      </c>
      <c r="G225">
        <v>1.0873936448066599</v>
      </c>
      <c r="H225">
        <v>2.85099999650919E-2</v>
      </c>
      <c r="I225">
        <v>-1.4720370869928501</v>
      </c>
      <c r="J225">
        <v>-4.01</v>
      </c>
      <c r="L225">
        <v>1.1159036447717519</v>
      </c>
      <c r="M225">
        <v>1.0588836448415679</v>
      </c>
      <c r="N225">
        <v>1.1444136447368436</v>
      </c>
      <c r="O225">
        <v>1.0303736448764762</v>
      </c>
    </row>
    <row r="226" spans="1:15" x14ac:dyDescent="0.2">
      <c r="A226" s="14">
        <v>43594</v>
      </c>
      <c r="B226">
        <v>1654</v>
      </c>
      <c r="C226">
        <v>1640.5</v>
      </c>
      <c r="D226">
        <v>1559</v>
      </c>
      <c r="E226">
        <v>1595.5</v>
      </c>
      <c r="F226">
        <v>1.0282043246631101</v>
      </c>
      <c r="G226">
        <v>1.0873224083784501</v>
      </c>
      <c r="H226">
        <v>2.8621231448756199E-2</v>
      </c>
      <c r="I226">
        <v>-2.0655324988788299</v>
      </c>
      <c r="J226">
        <v>-5.75</v>
      </c>
      <c r="L226">
        <v>1.1159436398272062</v>
      </c>
      <c r="M226">
        <v>1.0587011769296939</v>
      </c>
      <c r="N226">
        <v>1.1445648712759624</v>
      </c>
      <c r="O226">
        <v>1.0300799454809377</v>
      </c>
    </row>
    <row r="227" spans="1:15" x14ac:dyDescent="0.2">
      <c r="A227" s="14">
        <v>43593</v>
      </c>
      <c r="B227">
        <v>1715.5</v>
      </c>
      <c r="C227">
        <v>1673.5</v>
      </c>
      <c r="D227">
        <v>1552</v>
      </c>
      <c r="E227">
        <v>1574</v>
      </c>
      <c r="F227">
        <v>1.0632147395171501</v>
      </c>
      <c r="G227">
        <v>1.0875142371389901</v>
      </c>
      <c r="H227">
        <v>2.82704238458392E-2</v>
      </c>
      <c r="I227">
        <v>-0.859537789541022</v>
      </c>
      <c r="J227">
        <v>-2.29</v>
      </c>
      <c r="L227">
        <v>1.1157846609848292</v>
      </c>
      <c r="M227">
        <v>1.059243813293151</v>
      </c>
      <c r="N227">
        <v>1.1440550848306685</v>
      </c>
      <c r="O227">
        <v>1.0309733894473117</v>
      </c>
    </row>
    <row r="228" spans="1:15" x14ac:dyDescent="0.2">
      <c r="A228" s="14">
        <v>43592</v>
      </c>
      <c r="B228">
        <v>1800</v>
      </c>
      <c r="C228">
        <v>1735</v>
      </c>
      <c r="D228">
        <v>1575.5</v>
      </c>
      <c r="E228">
        <v>1570.5</v>
      </c>
      <c r="F228">
        <v>1.1047437121935599</v>
      </c>
      <c r="G228">
        <v>1.0872429167112101</v>
      </c>
      <c r="H228">
        <v>2.8598081367766402E-2</v>
      </c>
      <c r="I228">
        <v>0.61195697911660196</v>
      </c>
      <c r="J228">
        <v>1.58</v>
      </c>
      <c r="L228">
        <v>1.1158409980789765</v>
      </c>
      <c r="M228">
        <v>1.0586448353434437</v>
      </c>
      <c r="N228">
        <v>1.1444390794467429</v>
      </c>
      <c r="O228">
        <v>1.0300467539756772</v>
      </c>
    </row>
    <row r="229" spans="1:15" x14ac:dyDescent="0.2">
      <c r="A229" s="14">
        <v>43581</v>
      </c>
      <c r="B229">
        <v>1792</v>
      </c>
      <c r="C229">
        <v>1794</v>
      </c>
      <c r="D229">
        <v>1554.5</v>
      </c>
      <c r="E229">
        <v>1571.5</v>
      </c>
      <c r="F229">
        <v>1.1415844734330201</v>
      </c>
      <c r="G229">
        <v>1.08647704594383</v>
      </c>
      <c r="H229">
        <v>2.88868284340471E-2</v>
      </c>
      <c r="I229">
        <v>1.9077008614845301</v>
      </c>
      <c r="J229">
        <v>4.83</v>
      </c>
      <c r="L229">
        <v>1.1153638743778771</v>
      </c>
      <c r="M229">
        <v>1.0575902175097829</v>
      </c>
      <c r="N229">
        <v>1.1442507028119242</v>
      </c>
      <c r="O229">
        <v>1.0287033890757358</v>
      </c>
    </row>
    <row r="230" spans="1:15" x14ac:dyDescent="0.2">
      <c r="A230" s="14">
        <v>43580</v>
      </c>
      <c r="B230">
        <v>1772</v>
      </c>
      <c r="C230">
        <v>1783.5</v>
      </c>
      <c r="D230">
        <v>1550</v>
      </c>
      <c r="E230">
        <v>1560.5</v>
      </c>
      <c r="F230">
        <v>1.14290291573213</v>
      </c>
      <c r="G230">
        <v>1.08515268993022</v>
      </c>
      <c r="H230">
        <v>2.8605509014122499E-2</v>
      </c>
      <c r="I230">
        <v>2.0188497877595899</v>
      </c>
      <c r="J230">
        <v>5.05</v>
      </c>
      <c r="L230">
        <v>1.1137581989443424</v>
      </c>
      <c r="M230">
        <v>1.0565471809160976</v>
      </c>
      <c r="N230">
        <v>1.142363707958465</v>
      </c>
      <c r="O230">
        <v>1.0279416719019749</v>
      </c>
    </row>
    <row r="231" spans="1:15" x14ac:dyDescent="0.2">
      <c r="A231" s="14">
        <v>43579</v>
      </c>
      <c r="B231">
        <v>1800</v>
      </c>
      <c r="C231">
        <v>1774</v>
      </c>
      <c r="D231">
        <v>1585</v>
      </c>
      <c r="E231">
        <v>1562.5</v>
      </c>
      <c r="F231">
        <v>1.1353599999999999</v>
      </c>
      <c r="G231">
        <v>1.0839702337525401</v>
      </c>
      <c r="H231">
        <v>2.8020847894576501E-2</v>
      </c>
      <c r="I231">
        <v>1.83398326991394</v>
      </c>
      <c r="J231">
        <v>4.53</v>
      </c>
      <c r="L231">
        <v>1.1119910816471166</v>
      </c>
      <c r="M231">
        <v>1.0559493858579636</v>
      </c>
      <c r="N231">
        <v>1.1400119295416931</v>
      </c>
      <c r="O231">
        <v>1.0279285379633871</v>
      </c>
    </row>
    <row r="232" spans="1:15" x14ac:dyDescent="0.2">
      <c r="A232" s="14">
        <v>43578</v>
      </c>
      <c r="B232">
        <v>1785.5</v>
      </c>
      <c r="C232">
        <v>1798</v>
      </c>
      <c r="D232">
        <v>1568.5</v>
      </c>
      <c r="E232">
        <v>1590.5</v>
      </c>
      <c r="F232">
        <v>1.1304621188305499</v>
      </c>
      <c r="G232">
        <v>1.0828152306909999</v>
      </c>
      <c r="H232">
        <v>2.7661807883366599E-2</v>
      </c>
      <c r="I232">
        <v>1.7224791792515799</v>
      </c>
      <c r="J232">
        <v>4.21</v>
      </c>
      <c r="L232">
        <v>1.1104770385743665</v>
      </c>
      <c r="M232">
        <v>1.0551534228076334</v>
      </c>
      <c r="N232">
        <v>1.1381388464577331</v>
      </c>
      <c r="O232">
        <v>1.0274916149242668</v>
      </c>
    </row>
    <row r="233" spans="1:15" x14ac:dyDescent="0.2">
      <c r="A233" s="14">
        <v>43577</v>
      </c>
      <c r="B233">
        <v>1776</v>
      </c>
      <c r="C233">
        <v>1789</v>
      </c>
      <c r="D233">
        <v>1575</v>
      </c>
      <c r="E233">
        <v>1564.5</v>
      </c>
      <c r="F233">
        <v>1.1434963247043699</v>
      </c>
      <c r="G233">
        <v>1.0817816425520399</v>
      </c>
      <c r="H233">
        <v>2.73081604494218E-2</v>
      </c>
      <c r="I233">
        <v>2.2599355334329898</v>
      </c>
      <c r="J233">
        <v>5.4</v>
      </c>
      <c r="L233">
        <v>1.1090898030014618</v>
      </c>
      <c r="M233">
        <v>1.054473482102618</v>
      </c>
      <c r="N233">
        <v>1.1363979634508834</v>
      </c>
      <c r="O233">
        <v>1.0271653216531964</v>
      </c>
    </row>
    <row r="234" spans="1:15" x14ac:dyDescent="0.2">
      <c r="A234" s="14">
        <v>43574</v>
      </c>
      <c r="B234">
        <v>1789</v>
      </c>
      <c r="C234">
        <v>1776.5</v>
      </c>
      <c r="D234">
        <v>1597</v>
      </c>
      <c r="E234">
        <v>1585</v>
      </c>
      <c r="F234">
        <v>1.12082018927444</v>
      </c>
      <c r="G234">
        <v>1.08050070351646</v>
      </c>
      <c r="H234">
        <v>2.66279870138404E-2</v>
      </c>
      <c r="I234">
        <v>1.5141770099643901</v>
      </c>
      <c r="J234">
        <v>3.6</v>
      </c>
      <c r="L234">
        <v>1.1071286905303004</v>
      </c>
      <c r="M234">
        <v>1.0538727165026196</v>
      </c>
      <c r="N234">
        <v>1.1337566775441408</v>
      </c>
      <c r="O234">
        <v>1.0272447294887792</v>
      </c>
    </row>
    <row r="235" spans="1:15" x14ac:dyDescent="0.2">
      <c r="A235" s="14">
        <v>43573</v>
      </c>
      <c r="B235">
        <v>1793</v>
      </c>
      <c r="C235">
        <v>1780</v>
      </c>
      <c r="D235">
        <v>1613.5</v>
      </c>
      <c r="E235">
        <v>1598</v>
      </c>
      <c r="F235">
        <v>1.11389236545682</v>
      </c>
      <c r="G235">
        <v>1.0792406448524501</v>
      </c>
      <c r="H235">
        <v>2.6924583517911101E-2</v>
      </c>
      <c r="I235">
        <v>1.2869918890785901</v>
      </c>
      <c r="J235">
        <v>3.11</v>
      </c>
      <c r="L235">
        <v>1.1061652283703611</v>
      </c>
      <c r="M235">
        <v>1.052316061334539</v>
      </c>
      <c r="N235">
        <v>1.1330898118882722</v>
      </c>
      <c r="O235">
        <v>1.025391477816628</v>
      </c>
    </row>
    <row r="236" spans="1:15" x14ac:dyDescent="0.2">
      <c r="A236" s="14">
        <v>43572</v>
      </c>
      <c r="B236">
        <v>1780</v>
      </c>
      <c r="C236">
        <v>1789</v>
      </c>
      <c r="D236">
        <v>1599.5</v>
      </c>
      <c r="E236">
        <v>1603</v>
      </c>
      <c r="F236">
        <v>1.1160324391765399</v>
      </c>
      <c r="G236">
        <v>1.07809525526231</v>
      </c>
      <c r="H236">
        <v>2.7251341960859401E-2</v>
      </c>
      <c r="I236">
        <v>1.39212167858428</v>
      </c>
      <c r="J236">
        <v>3.4</v>
      </c>
      <c r="L236">
        <v>1.1053465972231693</v>
      </c>
      <c r="M236">
        <v>1.0508439133014507</v>
      </c>
      <c r="N236">
        <v>1.1325979391840288</v>
      </c>
      <c r="O236">
        <v>1.0235925713405911</v>
      </c>
    </row>
    <row r="237" spans="1:15" x14ac:dyDescent="0.2">
      <c r="A237" s="14">
        <v>43571</v>
      </c>
      <c r="B237">
        <v>1778.5</v>
      </c>
      <c r="C237">
        <v>1782</v>
      </c>
      <c r="D237">
        <v>1602.5</v>
      </c>
      <c r="E237">
        <v>1610</v>
      </c>
      <c r="F237">
        <v>1.1068322981366401</v>
      </c>
      <c r="G237">
        <v>1.0773289174234499</v>
      </c>
      <c r="H237">
        <v>2.6980520605859599E-2</v>
      </c>
      <c r="I237">
        <v>1.09350672450644</v>
      </c>
      <c r="J237">
        <v>2.67</v>
      </c>
      <c r="L237">
        <v>1.1043094380293095</v>
      </c>
      <c r="M237">
        <v>1.0503483968175904</v>
      </c>
      <c r="N237">
        <v>1.1312899586351692</v>
      </c>
      <c r="O237">
        <v>1.0233678762117306</v>
      </c>
    </row>
    <row r="238" spans="1:15" x14ac:dyDescent="0.2">
      <c r="A238" s="14">
        <v>43570</v>
      </c>
      <c r="B238">
        <v>1778.5</v>
      </c>
      <c r="C238">
        <v>1786.5</v>
      </c>
      <c r="D238">
        <v>1593</v>
      </c>
      <c r="E238">
        <v>1605.5</v>
      </c>
      <c r="F238">
        <v>1.1127374649641799</v>
      </c>
      <c r="G238">
        <v>1.07632166976387</v>
      </c>
      <c r="H238">
        <v>2.7268857888612701E-2</v>
      </c>
      <c r="I238">
        <v>1.33543529212208</v>
      </c>
      <c r="J238">
        <v>3.27</v>
      </c>
      <c r="L238">
        <v>1.1035905276524827</v>
      </c>
      <c r="M238">
        <v>1.0490528118752573</v>
      </c>
      <c r="N238">
        <v>1.1308593855410953</v>
      </c>
      <c r="O238">
        <v>1.0217839539866447</v>
      </c>
    </row>
    <row r="239" spans="1:15" x14ac:dyDescent="0.2">
      <c r="A239" s="14">
        <v>43567</v>
      </c>
      <c r="B239">
        <v>1756</v>
      </c>
      <c r="C239">
        <v>1754</v>
      </c>
      <c r="D239">
        <v>1596.5</v>
      </c>
      <c r="E239">
        <v>1595.5</v>
      </c>
      <c r="F239">
        <v>1.0993418990911901</v>
      </c>
      <c r="G239">
        <v>1.0750555941811799</v>
      </c>
      <c r="H239">
        <v>2.7748845354253499E-2</v>
      </c>
      <c r="I239">
        <v>0.87521857576267903</v>
      </c>
      <c r="J239">
        <v>2.21</v>
      </c>
      <c r="L239">
        <v>1.1028044395354335</v>
      </c>
      <c r="M239">
        <v>1.0473067488269263</v>
      </c>
      <c r="N239">
        <v>1.1305532848896869</v>
      </c>
      <c r="O239">
        <v>1.0195579034726729</v>
      </c>
    </row>
    <row r="240" spans="1:15" x14ac:dyDescent="0.2">
      <c r="A240" s="14">
        <v>43566</v>
      </c>
      <c r="B240">
        <v>1738.5</v>
      </c>
      <c r="C240">
        <v>1743.5</v>
      </c>
      <c r="D240">
        <v>1598</v>
      </c>
      <c r="E240">
        <v>1593.5</v>
      </c>
      <c r="F240">
        <v>1.0941324129275101</v>
      </c>
      <c r="G240">
        <v>1.0740596182661399</v>
      </c>
      <c r="H240">
        <v>2.8196221426107101E-2</v>
      </c>
      <c r="I240">
        <v>0.71189661756548095</v>
      </c>
      <c r="J240">
        <v>1.83</v>
      </c>
      <c r="L240">
        <v>1.1022558396922471</v>
      </c>
      <c r="M240">
        <v>1.0458633968400328</v>
      </c>
      <c r="N240">
        <v>1.1304520611183542</v>
      </c>
      <c r="O240">
        <v>1.0176671754139257</v>
      </c>
    </row>
    <row r="241" spans="1:15" x14ac:dyDescent="0.2">
      <c r="A241" s="14">
        <v>43565</v>
      </c>
      <c r="B241">
        <v>1758</v>
      </c>
      <c r="C241">
        <v>1751.5</v>
      </c>
      <c r="D241">
        <v>1612</v>
      </c>
      <c r="E241">
        <v>1606</v>
      </c>
      <c r="F241">
        <v>1.0905977584059701</v>
      </c>
      <c r="G241">
        <v>1.0729397459315</v>
      </c>
      <c r="H241">
        <v>2.9032282157377E-2</v>
      </c>
      <c r="I241">
        <v>0.608219924935681</v>
      </c>
      <c r="J241">
        <v>1.62</v>
      </c>
      <c r="L241">
        <v>1.101972028088877</v>
      </c>
      <c r="M241">
        <v>1.043907463774123</v>
      </c>
      <c r="N241">
        <v>1.1310043102462539</v>
      </c>
      <c r="O241">
        <v>1.0148751816167461</v>
      </c>
    </row>
    <row r="242" spans="1:15" x14ac:dyDescent="0.2">
      <c r="A242" s="14">
        <v>43564</v>
      </c>
      <c r="B242">
        <v>1766.5</v>
      </c>
      <c r="C242">
        <v>1774.5</v>
      </c>
      <c r="D242">
        <v>1636</v>
      </c>
      <c r="E242">
        <v>1630</v>
      </c>
      <c r="F242">
        <v>1.0886503067484601</v>
      </c>
      <c r="G242">
        <v>1.07188963509365</v>
      </c>
      <c r="H242">
        <v>2.9789090147695901E-2</v>
      </c>
      <c r="I242">
        <v>0.56264463169928602</v>
      </c>
      <c r="J242">
        <v>1.54</v>
      </c>
      <c r="L242">
        <v>1.1016787252413458</v>
      </c>
      <c r="M242">
        <v>1.0421005449459542</v>
      </c>
      <c r="N242">
        <v>1.1314678153890418</v>
      </c>
      <c r="O242">
        <v>1.0123114547982581</v>
      </c>
    </row>
    <row r="243" spans="1:15" x14ac:dyDescent="0.2">
      <c r="A243" s="14">
        <v>43563</v>
      </c>
      <c r="B243">
        <v>1789</v>
      </c>
      <c r="C243">
        <v>1770</v>
      </c>
      <c r="D243">
        <v>1637</v>
      </c>
      <c r="E243">
        <v>1640.5</v>
      </c>
      <c r="F243">
        <v>1.0789393477598199</v>
      </c>
      <c r="G243">
        <v>1.07081845549971</v>
      </c>
      <c r="H243">
        <v>3.0600523138933799E-2</v>
      </c>
      <c r="I243">
        <v>0.26538409893333298</v>
      </c>
      <c r="J243">
        <v>0.75</v>
      </c>
      <c r="L243">
        <v>1.1014189786386437</v>
      </c>
      <c r="M243">
        <v>1.0402179323607763</v>
      </c>
      <c r="N243">
        <v>1.1320195017775776</v>
      </c>
      <c r="O243">
        <v>1.0096174092218424</v>
      </c>
    </row>
    <row r="244" spans="1:15" x14ac:dyDescent="0.2">
      <c r="A244" s="14">
        <v>43560</v>
      </c>
      <c r="B244">
        <v>1773.5</v>
      </c>
      <c r="C244">
        <v>1782.5</v>
      </c>
      <c r="D244">
        <v>1638.5</v>
      </c>
      <c r="E244">
        <v>1637.5</v>
      </c>
      <c r="F244">
        <v>1.08854961832061</v>
      </c>
      <c r="G244">
        <v>1.0697159068128901</v>
      </c>
      <c r="H244">
        <v>3.17559453502195E-2</v>
      </c>
      <c r="I244">
        <v>0.59307670736961804</v>
      </c>
      <c r="J244">
        <v>1.73</v>
      </c>
      <c r="L244">
        <v>1.1014718521631095</v>
      </c>
      <c r="M244">
        <v>1.0379599614626707</v>
      </c>
      <c r="N244">
        <v>1.1332277975133291</v>
      </c>
      <c r="O244">
        <v>1.006204016112451</v>
      </c>
    </row>
    <row r="245" spans="1:15" x14ac:dyDescent="0.2">
      <c r="A245" s="14">
        <v>43559</v>
      </c>
      <c r="B245">
        <v>1760</v>
      </c>
      <c r="C245">
        <v>1763.5</v>
      </c>
      <c r="D245">
        <v>1637.5</v>
      </c>
      <c r="E245">
        <v>1647</v>
      </c>
      <c r="F245">
        <v>1.0707346690953199</v>
      </c>
      <c r="G245">
        <v>1.0681953456601501</v>
      </c>
      <c r="H245">
        <v>3.3500153807800297E-2</v>
      </c>
      <c r="I245">
        <v>7.5800351536717894E-2</v>
      </c>
      <c r="J245">
        <v>0.24</v>
      </c>
      <c r="L245">
        <v>1.1016954994679504</v>
      </c>
      <c r="M245">
        <v>1.0346951918523497</v>
      </c>
      <c r="N245">
        <v>1.1351956532757506</v>
      </c>
      <c r="O245">
        <v>1.0011950380445496</v>
      </c>
    </row>
    <row r="246" spans="1:15" x14ac:dyDescent="0.2">
      <c r="A246" s="14">
        <v>43558</v>
      </c>
      <c r="B246">
        <v>1759</v>
      </c>
      <c r="C246">
        <v>1767</v>
      </c>
      <c r="D246">
        <v>1617</v>
      </c>
      <c r="E246">
        <v>1627</v>
      </c>
      <c r="F246">
        <v>1.08604794099569</v>
      </c>
      <c r="G246">
        <v>1.0669417827061201</v>
      </c>
      <c r="H246">
        <v>3.51024071464291E-2</v>
      </c>
      <c r="I246">
        <v>0.544297666250529</v>
      </c>
      <c r="J246">
        <v>1.76</v>
      </c>
      <c r="L246">
        <v>1.1020441898525493</v>
      </c>
      <c r="M246">
        <v>1.0318393755596909</v>
      </c>
      <c r="N246">
        <v>1.1371465969989782</v>
      </c>
      <c r="O246">
        <v>0.99673696841326187</v>
      </c>
    </row>
    <row r="247" spans="1:15" x14ac:dyDescent="0.2">
      <c r="A247" s="14">
        <v>43557</v>
      </c>
      <c r="B247">
        <v>1762.5</v>
      </c>
      <c r="C247">
        <v>1751.5</v>
      </c>
      <c r="D247">
        <v>1630</v>
      </c>
      <c r="E247">
        <v>1617.5</v>
      </c>
      <c r="F247">
        <v>1.08284389489953</v>
      </c>
      <c r="G247">
        <v>1.0654607642740299</v>
      </c>
      <c r="H247">
        <v>3.6577296187721597E-2</v>
      </c>
      <c r="I247">
        <v>0.47524372868589498</v>
      </c>
      <c r="J247">
        <v>1.61</v>
      </c>
      <c r="L247">
        <v>1.1020380604617515</v>
      </c>
      <c r="M247">
        <v>1.0288834680863084</v>
      </c>
      <c r="N247">
        <v>1.1386153566494732</v>
      </c>
      <c r="O247">
        <v>0.99230617189858672</v>
      </c>
    </row>
    <row r="248" spans="1:15" x14ac:dyDescent="0.2">
      <c r="A248" s="14">
        <v>43556</v>
      </c>
      <c r="B248">
        <v>1739</v>
      </c>
      <c r="C248">
        <v>1746.5</v>
      </c>
      <c r="D248">
        <v>1607.5</v>
      </c>
      <c r="E248">
        <v>1608.5</v>
      </c>
      <c r="F248">
        <v>1.0857942182157201</v>
      </c>
      <c r="G248">
        <v>1.06402940024932</v>
      </c>
      <c r="H248">
        <v>3.7943996108039099E-2</v>
      </c>
      <c r="I248">
        <v>0.57360373705579504</v>
      </c>
      <c r="J248">
        <v>2</v>
      </c>
      <c r="L248">
        <v>1.101973396357359</v>
      </c>
      <c r="M248">
        <v>1.026085404141281</v>
      </c>
      <c r="N248">
        <v>1.1399173924653982</v>
      </c>
      <c r="O248">
        <v>0.9881414080332418</v>
      </c>
    </row>
    <row r="249" spans="1:15" x14ac:dyDescent="0.2">
      <c r="A249" s="14">
        <v>43553</v>
      </c>
      <c r="B249">
        <v>1733</v>
      </c>
      <c r="C249">
        <v>1718.5</v>
      </c>
      <c r="D249">
        <v>1597.5</v>
      </c>
      <c r="E249">
        <v>1589.5</v>
      </c>
      <c r="F249">
        <v>1.0811575967285301</v>
      </c>
      <c r="G249">
        <v>1.0625311649854701</v>
      </c>
      <c r="H249">
        <v>3.92509574928206E-2</v>
      </c>
      <c r="I249">
        <v>0.47454719407713902</v>
      </c>
      <c r="J249">
        <v>1.72</v>
      </c>
      <c r="L249">
        <v>1.1017821224782907</v>
      </c>
      <c r="M249">
        <v>1.0232802074926495</v>
      </c>
      <c r="N249">
        <v>1.1410330799711113</v>
      </c>
      <c r="O249">
        <v>0.98402924999982888</v>
      </c>
    </row>
    <row r="250" spans="1:15" x14ac:dyDescent="0.2">
      <c r="A250" s="14">
        <v>43552</v>
      </c>
      <c r="B250">
        <v>1748</v>
      </c>
      <c r="C250">
        <v>1715.5</v>
      </c>
      <c r="D250">
        <v>1592</v>
      </c>
      <c r="E250">
        <v>1583</v>
      </c>
      <c r="F250">
        <v>1.0837018319646201</v>
      </c>
      <c r="G250">
        <v>1.06123701012432</v>
      </c>
      <c r="H250">
        <v>4.02040372757878E-2</v>
      </c>
      <c r="I250">
        <v>0.55877029677871504</v>
      </c>
      <c r="J250">
        <v>2.0699999999999998</v>
      </c>
      <c r="L250">
        <v>1.1014410474001077</v>
      </c>
      <c r="M250">
        <v>1.0210329728485323</v>
      </c>
      <c r="N250">
        <v>1.1416450846758956</v>
      </c>
      <c r="O250">
        <v>0.98082893557274442</v>
      </c>
    </row>
    <row r="251" spans="1:15" x14ac:dyDescent="0.2">
      <c r="A251" s="14">
        <v>43551</v>
      </c>
      <c r="B251">
        <v>1768</v>
      </c>
      <c r="C251">
        <v>1759</v>
      </c>
      <c r="D251">
        <v>1600</v>
      </c>
      <c r="E251">
        <v>1601.5</v>
      </c>
      <c r="F251">
        <v>1.0983453012800499</v>
      </c>
      <c r="G251">
        <v>1.0596663995683799</v>
      </c>
      <c r="H251">
        <v>4.1573334446482403E-2</v>
      </c>
      <c r="I251">
        <v>0.93037766218778095</v>
      </c>
      <c r="J251">
        <v>3.52</v>
      </c>
      <c r="L251">
        <v>1.1012397340148623</v>
      </c>
      <c r="M251">
        <v>1.0180930651218976</v>
      </c>
      <c r="N251">
        <v>1.1428130684613447</v>
      </c>
      <c r="O251">
        <v>0.97651973067541509</v>
      </c>
    </row>
    <row r="252" spans="1:15" x14ac:dyDescent="0.2">
      <c r="A252" s="14">
        <v>43550</v>
      </c>
      <c r="B252">
        <v>1789</v>
      </c>
      <c r="C252">
        <v>1808</v>
      </c>
      <c r="D252">
        <v>1650</v>
      </c>
      <c r="E252">
        <v>1647.5</v>
      </c>
      <c r="F252">
        <v>1.0974203338391499</v>
      </c>
      <c r="G252">
        <v>1.0578839863640299</v>
      </c>
      <c r="H252">
        <v>4.2726529606489302E-2</v>
      </c>
      <c r="I252">
        <v>0.92533486429262701</v>
      </c>
      <c r="J252">
        <v>3.6</v>
      </c>
      <c r="L252">
        <v>1.1006105159705193</v>
      </c>
      <c r="M252">
        <v>1.0151574567575405</v>
      </c>
      <c r="N252">
        <v>1.1433370455770084</v>
      </c>
      <c r="O252">
        <v>0.97243092715105128</v>
      </c>
    </row>
    <row r="253" spans="1:15" x14ac:dyDescent="0.2">
      <c r="A253" s="14">
        <v>43549</v>
      </c>
      <c r="B253">
        <v>1770.5</v>
      </c>
      <c r="C253">
        <v>1763</v>
      </c>
      <c r="D253">
        <v>1605</v>
      </c>
      <c r="E253">
        <v>1618</v>
      </c>
      <c r="F253">
        <v>1.0896168108776201</v>
      </c>
      <c r="G253">
        <v>1.0561067718361701</v>
      </c>
      <c r="H253">
        <v>4.38036021277491E-2</v>
      </c>
      <c r="I253">
        <v>0.76500647010084699</v>
      </c>
      <c r="J253">
        <v>3.08</v>
      </c>
      <c r="L253">
        <v>1.0999103739639191</v>
      </c>
      <c r="M253">
        <v>1.012303169708421</v>
      </c>
      <c r="N253">
        <v>1.1437139760916684</v>
      </c>
      <c r="O253">
        <v>0.96849956758067191</v>
      </c>
    </row>
    <row r="254" spans="1:15" x14ac:dyDescent="0.2">
      <c r="A254" s="14">
        <v>43546</v>
      </c>
      <c r="B254">
        <v>1805</v>
      </c>
      <c r="C254">
        <v>1807</v>
      </c>
      <c r="D254">
        <v>1598</v>
      </c>
      <c r="E254">
        <v>1619.5</v>
      </c>
      <c r="F254">
        <v>1.1157764742204299</v>
      </c>
      <c r="G254">
        <v>1.0544438508051901</v>
      </c>
      <c r="H254">
        <v>4.4854644489883001E-2</v>
      </c>
      <c r="I254">
        <v>1.36736393996105</v>
      </c>
      <c r="J254">
        <v>5.5</v>
      </c>
      <c r="L254">
        <v>1.0992984952950731</v>
      </c>
      <c r="M254">
        <v>1.0095892063153071</v>
      </c>
      <c r="N254">
        <v>1.144153139784956</v>
      </c>
      <c r="O254">
        <v>0.96473456182542405</v>
      </c>
    </row>
    <row r="255" spans="1:15" x14ac:dyDescent="0.2">
      <c r="A255" s="14">
        <v>43544</v>
      </c>
      <c r="B255">
        <v>1780</v>
      </c>
      <c r="C255">
        <v>1807.5</v>
      </c>
      <c r="D255">
        <v>1575.5</v>
      </c>
      <c r="E255">
        <v>1586.5</v>
      </c>
      <c r="F255">
        <v>1.13930034667507</v>
      </c>
      <c r="G255">
        <v>1.0525741571562499</v>
      </c>
      <c r="H255">
        <v>4.5180510406543702E-2</v>
      </c>
      <c r="I255">
        <v>1.91954868899083</v>
      </c>
      <c r="J255">
        <v>7.61</v>
      </c>
      <c r="L255">
        <v>1.0977546675627936</v>
      </c>
      <c r="M255">
        <v>1.0073936467497062</v>
      </c>
      <c r="N255">
        <v>1.1429351779693373</v>
      </c>
      <c r="O255">
        <v>0.96221313634316252</v>
      </c>
    </row>
    <row r="256" spans="1:15" x14ac:dyDescent="0.2">
      <c r="A256" s="14">
        <v>43543</v>
      </c>
      <c r="B256">
        <v>1764</v>
      </c>
      <c r="C256">
        <v>1770.5</v>
      </c>
      <c r="D256">
        <v>1565.5</v>
      </c>
      <c r="E256">
        <v>1579.5</v>
      </c>
      <c r="F256">
        <v>1.1209243431465601</v>
      </c>
      <c r="G256">
        <v>1.0503783719667401</v>
      </c>
      <c r="H256">
        <v>4.4913286763572903E-2</v>
      </c>
      <c r="I256">
        <v>1.57071495460094</v>
      </c>
      <c r="J256">
        <v>6.29</v>
      </c>
      <c r="L256">
        <v>1.095291658730313</v>
      </c>
      <c r="M256">
        <v>1.0054650852031672</v>
      </c>
      <c r="N256">
        <v>1.1402049454938858</v>
      </c>
      <c r="O256">
        <v>0.96055179843959426</v>
      </c>
    </row>
    <row r="257" spans="1:15" x14ac:dyDescent="0.2">
      <c r="A257" s="14">
        <v>43542</v>
      </c>
      <c r="B257">
        <v>1762</v>
      </c>
      <c r="C257">
        <v>1764.5</v>
      </c>
      <c r="D257">
        <v>1561.5</v>
      </c>
      <c r="E257">
        <v>1564.5</v>
      </c>
      <c r="F257">
        <v>1.1278363694471001</v>
      </c>
      <c r="G257">
        <v>1.04853232452</v>
      </c>
      <c r="H257">
        <v>4.4821031391009299E-2</v>
      </c>
      <c r="I257">
        <v>1.7693489521754799</v>
      </c>
      <c r="J257">
        <v>7.03</v>
      </c>
      <c r="L257">
        <v>1.0933533559110094</v>
      </c>
      <c r="M257">
        <v>1.0037112931289907</v>
      </c>
      <c r="N257">
        <v>1.1381743873020187</v>
      </c>
      <c r="O257">
        <v>0.95889026173798142</v>
      </c>
    </row>
    <row r="258" spans="1:15" x14ac:dyDescent="0.2">
      <c r="A258" s="14">
        <v>43539</v>
      </c>
      <c r="B258">
        <v>1749</v>
      </c>
      <c r="C258">
        <v>1755</v>
      </c>
      <c r="D258">
        <v>1559.5</v>
      </c>
      <c r="E258">
        <v>1552.5</v>
      </c>
      <c r="F258">
        <v>1.13043478260869</v>
      </c>
      <c r="G258">
        <v>1.04664781146464</v>
      </c>
      <c r="H258">
        <v>4.44165358697447E-2</v>
      </c>
      <c r="I258">
        <v>1.88639139688344</v>
      </c>
      <c r="J258">
        <v>7.41</v>
      </c>
      <c r="L258">
        <v>1.0910643473343846</v>
      </c>
      <c r="M258">
        <v>1.0022312755948954</v>
      </c>
      <c r="N258">
        <v>1.1354808832041294</v>
      </c>
      <c r="O258">
        <v>0.95781473972515063</v>
      </c>
    </row>
    <row r="259" spans="1:15" x14ac:dyDescent="0.2">
      <c r="A259" s="14">
        <v>43538</v>
      </c>
      <c r="B259">
        <v>1749.5</v>
      </c>
      <c r="C259">
        <v>1741</v>
      </c>
      <c r="D259">
        <v>1545</v>
      </c>
      <c r="E259">
        <v>1542.5</v>
      </c>
      <c r="F259">
        <v>1.1286871961102101</v>
      </c>
      <c r="G259">
        <v>1.0448863596012801</v>
      </c>
      <c r="H259">
        <v>4.3672141728188098E-2</v>
      </c>
      <c r="I259">
        <v>1.91886253324809</v>
      </c>
      <c r="J259">
        <v>7.42</v>
      </c>
      <c r="L259">
        <v>1.0885585013294681</v>
      </c>
      <c r="M259">
        <v>1.0012142178730921</v>
      </c>
      <c r="N259">
        <v>1.1322306430576563</v>
      </c>
      <c r="O259">
        <v>0.95754207614490383</v>
      </c>
    </row>
    <row r="260" spans="1:15" x14ac:dyDescent="0.2">
      <c r="A260" s="14">
        <v>43537</v>
      </c>
      <c r="B260">
        <v>1755</v>
      </c>
      <c r="C260">
        <v>1736.5</v>
      </c>
      <c r="D260">
        <v>1570.5</v>
      </c>
      <c r="E260">
        <v>1543.5</v>
      </c>
      <c r="F260">
        <v>1.12504049238743</v>
      </c>
      <c r="G260">
        <v>1.042937455958</v>
      </c>
      <c r="H260">
        <v>4.31472494182688E-2</v>
      </c>
      <c r="I260">
        <v>1.9028567877763201</v>
      </c>
      <c r="J260">
        <v>7.3</v>
      </c>
      <c r="L260">
        <v>1.0860847053762688</v>
      </c>
      <c r="M260">
        <v>0.99979020653973127</v>
      </c>
      <c r="N260">
        <v>1.1292319547945375</v>
      </c>
      <c r="O260">
        <v>0.95664295712146241</v>
      </c>
    </row>
    <row r="261" spans="1:15" x14ac:dyDescent="0.2">
      <c r="A261" s="14">
        <v>43536</v>
      </c>
      <c r="B261">
        <v>1755.5</v>
      </c>
      <c r="C261">
        <v>1754</v>
      </c>
      <c r="D261">
        <v>1572.5</v>
      </c>
      <c r="E261">
        <v>1582.5</v>
      </c>
      <c r="F261">
        <v>1.1083728278041001</v>
      </c>
      <c r="G261">
        <v>1.0412220208637999</v>
      </c>
      <c r="H261">
        <v>4.2400016178270702E-2</v>
      </c>
      <c r="I261">
        <v>1.5837448424068299</v>
      </c>
      <c r="J261">
        <v>6.06</v>
      </c>
      <c r="L261">
        <v>1.0836220370420706</v>
      </c>
      <c r="M261">
        <v>0.99882200468552917</v>
      </c>
      <c r="N261">
        <v>1.1260220532203413</v>
      </c>
      <c r="O261">
        <v>0.95642198850725846</v>
      </c>
    </row>
    <row r="262" spans="1:15" x14ac:dyDescent="0.2">
      <c r="A262" s="14">
        <v>43535</v>
      </c>
      <c r="B262">
        <v>1728.5</v>
      </c>
      <c r="C262">
        <v>1745</v>
      </c>
      <c r="D262">
        <v>1565</v>
      </c>
      <c r="E262">
        <v>1571.5</v>
      </c>
      <c r="F262">
        <v>1.11040407254215</v>
      </c>
      <c r="G262">
        <v>1.04004530334488</v>
      </c>
      <c r="H262">
        <v>4.1739567018307999E-2</v>
      </c>
      <c r="I262">
        <v>1.6856612136492299</v>
      </c>
      <c r="J262">
        <v>6.34</v>
      </c>
      <c r="L262">
        <v>1.081784870363188</v>
      </c>
      <c r="M262">
        <v>0.99830573632657194</v>
      </c>
      <c r="N262">
        <v>1.1235244373814961</v>
      </c>
      <c r="O262">
        <v>0.95656616930826399</v>
      </c>
    </row>
    <row r="263" spans="1:15" x14ac:dyDescent="0.2">
      <c r="A263" s="14">
        <v>43532</v>
      </c>
      <c r="B263">
        <v>1742</v>
      </c>
      <c r="C263">
        <v>1724</v>
      </c>
      <c r="D263">
        <v>1585</v>
      </c>
      <c r="E263">
        <v>1562</v>
      </c>
      <c r="F263">
        <v>1.10371318822023</v>
      </c>
      <c r="G263">
        <v>1.0386255512764999</v>
      </c>
      <c r="H263">
        <v>4.1128687529778801E-2</v>
      </c>
      <c r="I263">
        <v>1.5825362016864499</v>
      </c>
      <c r="J263">
        <v>5.9</v>
      </c>
      <c r="L263">
        <v>1.0797542388062786</v>
      </c>
      <c r="M263">
        <v>0.99749686374672109</v>
      </c>
      <c r="N263">
        <v>1.1208829263360576</v>
      </c>
      <c r="O263">
        <v>0.95636817621694226</v>
      </c>
    </row>
    <row r="264" spans="1:15" x14ac:dyDescent="0.2">
      <c r="A264" s="14">
        <v>43531</v>
      </c>
      <c r="B264">
        <v>1744.5</v>
      </c>
      <c r="C264">
        <v>1745</v>
      </c>
      <c r="D264">
        <v>1610</v>
      </c>
      <c r="E264">
        <v>1601</v>
      </c>
      <c r="F264">
        <v>1.0899437851342899</v>
      </c>
      <c r="G264">
        <v>1.0377876166962501</v>
      </c>
      <c r="H264">
        <v>4.0428313310549802E-2</v>
      </c>
      <c r="I264">
        <v>1.29009014146599</v>
      </c>
      <c r="J264">
        <v>4.79</v>
      </c>
      <c r="L264">
        <v>1.0782159300067999</v>
      </c>
      <c r="M264">
        <v>0.99735930338570022</v>
      </c>
      <c r="N264">
        <v>1.1186442433173496</v>
      </c>
      <c r="O264">
        <v>0.95693099007515048</v>
      </c>
    </row>
    <row r="265" spans="1:15" x14ac:dyDescent="0.2">
      <c r="A265" s="14">
        <v>43530</v>
      </c>
      <c r="B265">
        <v>1745</v>
      </c>
      <c r="C265">
        <v>1746.5</v>
      </c>
      <c r="D265">
        <v>1622</v>
      </c>
      <c r="E265">
        <v>1612.5</v>
      </c>
      <c r="F265">
        <v>1.08310077519379</v>
      </c>
      <c r="G265">
        <v>1.03722574303538</v>
      </c>
      <c r="H265">
        <v>3.9990000141775998E-2</v>
      </c>
      <c r="I265">
        <v>1.14716259054198</v>
      </c>
      <c r="J265">
        <v>4.24</v>
      </c>
      <c r="L265">
        <v>1.0772157431771558</v>
      </c>
      <c r="M265">
        <v>0.99723574289360395</v>
      </c>
      <c r="N265">
        <v>1.117205743318932</v>
      </c>
      <c r="O265">
        <v>0.95724574275182794</v>
      </c>
    </row>
    <row r="266" spans="1:15" x14ac:dyDescent="0.2">
      <c r="A266" s="14">
        <v>43529</v>
      </c>
      <c r="B266">
        <v>1736.5</v>
      </c>
      <c r="C266">
        <v>1741</v>
      </c>
      <c r="D266">
        <v>1621</v>
      </c>
      <c r="E266">
        <v>1623</v>
      </c>
      <c r="F266">
        <v>1.0727048675292601</v>
      </c>
      <c r="G266">
        <v>1.03668753326926</v>
      </c>
      <c r="H266">
        <v>3.9639057662304501E-2</v>
      </c>
      <c r="I266">
        <v>0.90863245455631103</v>
      </c>
      <c r="J266">
        <v>3.36</v>
      </c>
      <c r="L266">
        <v>1.0763265909315645</v>
      </c>
      <c r="M266">
        <v>0.99704847560695553</v>
      </c>
      <c r="N266">
        <v>1.1159656485938689</v>
      </c>
      <c r="O266">
        <v>0.95740941794465095</v>
      </c>
    </row>
    <row r="267" spans="1:15" x14ac:dyDescent="0.2">
      <c r="A267" s="14">
        <v>43528</v>
      </c>
      <c r="B267">
        <v>1750</v>
      </c>
      <c r="C267">
        <v>1736.5</v>
      </c>
      <c r="D267">
        <v>1636</v>
      </c>
      <c r="E267">
        <v>1625.5</v>
      </c>
      <c r="F267">
        <v>1.0682866810212199</v>
      </c>
      <c r="G267">
        <v>1.0361923860989799</v>
      </c>
      <c r="H267">
        <v>3.9417378951082598E-2</v>
      </c>
      <c r="I267">
        <v>0.81421687023037903</v>
      </c>
      <c r="J267">
        <v>3</v>
      </c>
      <c r="L267">
        <v>1.0756097650500624</v>
      </c>
      <c r="M267">
        <v>0.99677500714789735</v>
      </c>
      <c r="N267">
        <v>1.115027144001145</v>
      </c>
      <c r="O267">
        <v>0.95735762819681469</v>
      </c>
    </row>
    <row r="268" spans="1:15" x14ac:dyDescent="0.2">
      <c r="A268" s="14">
        <v>43525</v>
      </c>
      <c r="B268">
        <v>1745</v>
      </c>
      <c r="C268">
        <v>1743</v>
      </c>
      <c r="D268">
        <v>1610</v>
      </c>
      <c r="E268">
        <v>1614.5</v>
      </c>
      <c r="F268">
        <v>1.0795912047073299</v>
      </c>
      <c r="G268">
        <v>1.0356852645827701</v>
      </c>
      <c r="H268">
        <v>3.92454977487997E-2</v>
      </c>
      <c r="I268">
        <v>1.118751006946</v>
      </c>
      <c r="J268">
        <v>4.07</v>
      </c>
      <c r="L268">
        <v>1.0749307623315698</v>
      </c>
      <c r="M268">
        <v>0.9964397668339704</v>
      </c>
      <c r="N268">
        <v>1.1141762600803695</v>
      </c>
      <c r="O268">
        <v>0.95719426908517069</v>
      </c>
    </row>
    <row r="269" spans="1:15" x14ac:dyDescent="0.2">
      <c r="A269" s="14">
        <v>43524</v>
      </c>
      <c r="B269">
        <v>1763</v>
      </c>
      <c r="C269">
        <v>1750</v>
      </c>
      <c r="D269">
        <v>1614</v>
      </c>
      <c r="E269">
        <v>1612</v>
      </c>
      <c r="F269">
        <v>1.0856079404466501</v>
      </c>
      <c r="G269">
        <v>1.03533530704221</v>
      </c>
      <c r="H269">
        <v>3.8968467568554599E-2</v>
      </c>
      <c r="I269">
        <v>1.29008494665581</v>
      </c>
      <c r="J269">
        <v>4.63</v>
      </c>
      <c r="L269">
        <v>1.0743037746107647</v>
      </c>
      <c r="M269">
        <v>0.99636683947365534</v>
      </c>
      <c r="N269">
        <v>1.1132722421793191</v>
      </c>
      <c r="O269">
        <v>0.9573983719051008</v>
      </c>
    </row>
    <row r="270" spans="1:15" x14ac:dyDescent="0.2">
      <c r="A270" s="14">
        <v>43523</v>
      </c>
      <c r="B270">
        <v>1766</v>
      </c>
      <c r="C270">
        <v>1765</v>
      </c>
      <c r="D270">
        <v>1621</v>
      </c>
      <c r="E270">
        <v>1616.5</v>
      </c>
      <c r="F270">
        <v>1.0918651407361499</v>
      </c>
      <c r="G270">
        <v>1.03447968817775</v>
      </c>
      <c r="H270">
        <v>3.8557583262930399E-2</v>
      </c>
      <c r="I270">
        <v>1.4883052230499201</v>
      </c>
      <c r="J270">
        <v>5.26</v>
      </c>
      <c r="L270">
        <v>1.0730372714406804</v>
      </c>
      <c r="M270">
        <v>0.99592210491481969</v>
      </c>
      <c r="N270">
        <v>1.1115948547036107</v>
      </c>
      <c r="O270">
        <v>0.95736452165188923</v>
      </c>
    </row>
    <row r="271" spans="1:15" x14ac:dyDescent="0.2">
      <c r="A271" s="14">
        <v>43522</v>
      </c>
      <c r="B271">
        <v>1775.5</v>
      </c>
      <c r="C271">
        <v>1761</v>
      </c>
      <c r="D271">
        <v>1618</v>
      </c>
      <c r="E271">
        <v>1613.5</v>
      </c>
      <c r="F271">
        <v>1.09141617601487</v>
      </c>
      <c r="G271">
        <v>1.0336298423908401</v>
      </c>
      <c r="H271">
        <v>3.7981512063866199E-2</v>
      </c>
      <c r="I271">
        <v>1.5214332048409001</v>
      </c>
      <c r="J271">
        <v>5.29</v>
      </c>
      <c r="L271">
        <v>1.0716113544547063</v>
      </c>
      <c r="M271">
        <v>0.99564833032697386</v>
      </c>
      <c r="N271">
        <v>1.1095928665185726</v>
      </c>
      <c r="O271">
        <v>0.95766681826310773</v>
      </c>
    </row>
    <row r="272" spans="1:15" x14ac:dyDescent="0.2">
      <c r="A272" s="14">
        <v>43521</v>
      </c>
      <c r="B272">
        <v>1788</v>
      </c>
      <c r="C272">
        <v>1775</v>
      </c>
      <c r="D272">
        <v>1626.5</v>
      </c>
      <c r="E272">
        <v>1620</v>
      </c>
      <c r="F272">
        <v>1.0956790123456699</v>
      </c>
      <c r="G272">
        <v>1.0325342824959101</v>
      </c>
      <c r="H272">
        <v>3.7480622850218699E-2</v>
      </c>
      <c r="I272">
        <v>1.68473000307656</v>
      </c>
      <c r="J272">
        <v>5.76</v>
      </c>
      <c r="L272">
        <v>1.0700149053461288</v>
      </c>
      <c r="M272">
        <v>0.99505365964569137</v>
      </c>
      <c r="N272">
        <v>1.1074955281963474</v>
      </c>
      <c r="O272">
        <v>0.95757303679547268</v>
      </c>
    </row>
    <row r="273" spans="1:15" x14ac:dyDescent="0.2">
      <c r="A273" s="14">
        <v>43518</v>
      </c>
      <c r="B273">
        <v>1771.5</v>
      </c>
      <c r="C273">
        <v>1776.5</v>
      </c>
      <c r="D273">
        <v>1611</v>
      </c>
      <c r="E273">
        <v>1614.5</v>
      </c>
      <c r="F273">
        <v>1.1003406627438801</v>
      </c>
      <c r="G273">
        <v>1.0315808509425699</v>
      </c>
      <c r="H273">
        <v>3.6764889246393498E-2</v>
      </c>
      <c r="I273">
        <v>1.87025755308259</v>
      </c>
      <c r="J273">
        <v>6.25</v>
      </c>
      <c r="L273">
        <v>1.0683457401889633</v>
      </c>
      <c r="M273">
        <v>0.99481596169617637</v>
      </c>
      <c r="N273">
        <v>1.105110629435357</v>
      </c>
      <c r="O273">
        <v>0.95805107244978294</v>
      </c>
    </row>
    <row r="274" spans="1:15" x14ac:dyDescent="0.2">
      <c r="A274" s="14">
        <v>43517</v>
      </c>
      <c r="B274">
        <v>1793</v>
      </c>
      <c r="C274">
        <v>1796</v>
      </c>
      <c r="D274">
        <v>1639</v>
      </c>
      <c r="E274">
        <v>1620</v>
      </c>
      <c r="F274">
        <v>1.1086419753086401</v>
      </c>
      <c r="G274">
        <v>1.0300672064499901</v>
      </c>
      <c r="H274">
        <v>3.62359505809592E-2</v>
      </c>
      <c r="I274">
        <v>2.1684202456093198</v>
      </c>
      <c r="J274">
        <v>7.09</v>
      </c>
      <c r="L274">
        <v>1.0663031570309494</v>
      </c>
      <c r="M274">
        <v>0.99383125586903087</v>
      </c>
      <c r="N274">
        <v>1.1025391076119084</v>
      </c>
      <c r="O274">
        <v>0.95759530528807169</v>
      </c>
    </row>
    <row r="275" spans="1:15" x14ac:dyDescent="0.2">
      <c r="A275" s="14">
        <v>43516</v>
      </c>
      <c r="B275">
        <v>1786</v>
      </c>
      <c r="C275">
        <v>1803</v>
      </c>
      <c r="D275">
        <v>1643</v>
      </c>
      <c r="E275">
        <v>1639</v>
      </c>
      <c r="F275">
        <v>1.10006101281269</v>
      </c>
      <c r="G275">
        <v>1.0290394662697899</v>
      </c>
      <c r="H275">
        <v>3.5067045944385401E-2</v>
      </c>
      <c r="I275">
        <v>2.0253073685057799</v>
      </c>
      <c r="J275">
        <v>6.46</v>
      </c>
      <c r="L275">
        <v>1.0641065122141753</v>
      </c>
      <c r="M275">
        <v>0.99397242032540456</v>
      </c>
      <c r="N275">
        <v>1.0991735581585607</v>
      </c>
      <c r="O275">
        <v>0.95890537438101908</v>
      </c>
    </row>
    <row r="276" spans="1:15" x14ac:dyDescent="0.2">
      <c r="A276" s="14">
        <v>43515</v>
      </c>
      <c r="B276">
        <v>1759.5</v>
      </c>
      <c r="C276">
        <v>1773.5</v>
      </c>
      <c r="D276">
        <v>1631.5</v>
      </c>
      <c r="E276">
        <v>1645</v>
      </c>
      <c r="F276">
        <v>1.0781155015197501</v>
      </c>
      <c r="G276">
        <v>1.0287190100818699</v>
      </c>
      <c r="H276">
        <v>3.4522142801314798E-2</v>
      </c>
      <c r="I276">
        <v>1.4308640029147901</v>
      </c>
      <c r="J276">
        <v>4.58</v>
      </c>
      <c r="L276">
        <v>1.0632411528831847</v>
      </c>
      <c r="M276">
        <v>0.99419686728055512</v>
      </c>
      <c r="N276">
        <v>1.0977632956844996</v>
      </c>
      <c r="O276">
        <v>0.95967472447924029</v>
      </c>
    </row>
    <row r="277" spans="1:15" x14ac:dyDescent="0.2">
      <c r="A277" s="14">
        <v>43514</v>
      </c>
      <c r="B277">
        <v>1766</v>
      </c>
      <c r="C277">
        <v>1777.5</v>
      </c>
      <c r="D277">
        <v>1628.5</v>
      </c>
      <c r="E277">
        <v>1639.5</v>
      </c>
      <c r="F277">
        <v>1.0841720036596501</v>
      </c>
      <c r="G277">
        <v>1.02875707641452</v>
      </c>
      <c r="H277">
        <v>3.4578118218389797E-2</v>
      </c>
      <c r="I277">
        <v>1.6026010118634799</v>
      </c>
      <c r="J277">
        <v>5.1100000000000003</v>
      </c>
      <c r="L277">
        <v>1.0633351946329097</v>
      </c>
      <c r="M277">
        <v>0.99417895819613022</v>
      </c>
      <c r="N277">
        <v>1.0979133128512997</v>
      </c>
      <c r="O277">
        <v>0.95960083997774037</v>
      </c>
    </row>
    <row r="278" spans="1:15" x14ac:dyDescent="0.2">
      <c r="A278" s="14">
        <v>43511</v>
      </c>
      <c r="B278">
        <v>1746.5</v>
      </c>
      <c r="C278">
        <v>1743</v>
      </c>
      <c r="D278">
        <v>1627</v>
      </c>
      <c r="E278">
        <v>1615.5</v>
      </c>
      <c r="F278">
        <v>1.0789229340761299</v>
      </c>
      <c r="G278">
        <v>1.0285189064334499</v>
      </c>
      <c r="H278">
        <v>3.4255620863296803E-2</v>
      </c>
      <c r="I278">
        <v>1.4714089650814699</v>
      </c>
      <c r="J278">
        <v>4.67</v>
      </c>
      <c r="L278">
        <v>1.0627745272967466</v>
      </c>
      <c r="M278">
        <v>0.99426328557015309</v>
      </c>
      <c r="N278">
        <v>1.0970301481600435</v>
      </c>
      <c r="O278">
        <v>0.96000766470685628</v>
      </c>
    </row>
    <row r="279" spans="1:15" x14ac:dyDescent="0.2">
      <c r="A279" s="14">
        <v>43510</v>
      </c>
      <c r="B279">
        <v>1750</v>
      </c>
      <c r="C279">
        <v>1749</v>
      </c>
      <c r="D279">
        <v>1636.5</v>
      </c>
      <c r="E279">
        <v>1633.5</v>
      </c>
      <c r="F279">
        <v>1.0707070707070701</v>
      </c>
      <c r="G279">
        <v>1.02848268870673</v>
      </c>
      <c r="H279">
        <v>3.4203707250657703E-2</v>
      </c>
      <c r="I279">
        <v>1.2344972342003799</v>
      </c>
      <c r="J279">
        <v>3.94</v>
      </c>
      <c r="L279">
        <v>1.0626863959573878</v>
      </c>
      <c r="M279">
        <v>0.9942789814560723</v>
      </c>
      <c r="N279">
        <v>1.0968901032080454</v>
      </c>
      <c r="O279">
        <v>0.96007527420541461</v>
      </c>
    </row>
    <row r="280" spans="1:15" x14ac:dyDescent="0.2">
      <c r="A280" s="14">
        <v>43509</v>
      </c>
      <c r="B280">
        <v>1727.5</v>
      </c>
      <c r="C280">
        <v>1750</v>
      </c>
      <c r="D280">
        <v>1639</v>
      </c>
      <c r="E280">
        <v>1634.5</v>
      </c>
      <c r="F280">
        <v>1.0706638115631599</v>
      </c>
      <c r="G280">
        <v>1.0285107485984399</v>
      </c>
      <c r="H280">
        <v>3.4239180441683503E-2</v>
      </c>
      <c r="I280">
        <v>1.2311352789685499</v>
      </c>
      <c r="J280">
        <v>3.94</v>
      </c>
      <c r="L280">
        <v>1.0627499290401234</v>
      </c>
      <c r="M280">
        <v>0.99427156815675644</v>
      </c>
      <c r="N280">
        <v>1.0969891094818069</v>
      </c>
      <c r="O280">
        <v>0.96003238771507293</v>
      </c>
    </row>
    <row r="281" spans="1:15" x14ac:dyDescent="0.2">
      <c r="A281" s="14">
        <v>43508</v>
      </c>
      <c r="B281">
        <v>1699.5</v>
      </c>
      <c r="C281">
        <v>1717</v>
      </c>
      <c r="D281">
        <v>1599</v>
      </c>
      <c r="E281">
        <v>1623</v>
      </c>
      <c r="F281">
        <v>1.0579174368453399</v>
      </c>
      <c r="G281">
        <v>1.02869931950872</v>
      </c>
      <c r="H281">
        <v>3.45087021684976E-2</v>
      </c>
      <c r="I281">
        <v>0.84668838584423101</v>
      </c>
      <c r="J281">
        <v>2.76</v>
      </c>
      <c r="L281">
        <v>1.0632080216772175</v>
      </c>
      <c r="M281">
        <v>0.9941906173402224</v>
      </c>
      <c r="N281">
        <v>1.0977167238457151</v>
      </c>
      <c r="O281">
        <v>0.95968191517172474</v>
      </c>
    </row>
    <row r="282" spans="1:15" x14ac:dyDescent="0.2">
      <c r="A282" s="14">
        <v>43504</v>
      </c>
      <c r="B282">
        <v>1716.5</v>
      </c>
      <c r="C282">
        <v>1686.5</v>
      </c>
      <c r="D282">
        <v>1620</v>
      </c>
      <c r="E282">
        <v>1605</v>
      </c>
      <c r="F282">
        <v>1.0507788161993701</v>
      </c>
      <c r="G282">
        <v>1.0289808621396599</v>
      </c>
      <c r="H282">
        <v>3.4830568748319399E-2</v>
      </c>
      <c r="I282">
        <v>0.62582825497961903</v>
      </c>
      <c r="J282">
        <v>2.0699999999999998</v>
      </c>
      <c r="L282">
        <v>1.0638114308879794</v>
      </c>
      <c r="M282">
        <v>0.99415029339134053</v>
      </c>
      <c r="N282">
        <v>1.0986419996362986</v>
      </c>
      <c r="O282">
        <v>0.95931972464302107</v>
      </c>
    </row>
    <row r="283" spans="1:15" x14ac:dyDescent="0.2">
      <c r="A283" s="14">
        <v>43503</v>
      </c>
      <c r="B283">
        <v>1761</v>
      </c>
      <c r="C283">
        <v>1745</v>
      </c>
      <c r="D283">
        <v>1641</v>
      </c>
      <c r="E283">
        <v>1645</v>
      </c>
      <c r="F283">
        <v>1.06079027355623</v>
      </c>
      <c r="G283">
        <v>1.02939445769976</v>
      </c>
      <c r="H283">
        <v>3.5268372922931203E-2</v>
      </c>
      <c r="I283">
        <v>0.890197456090984</v>
      </c>
      <c r="J283">
        <v>2.96</v>
      </c>
      <c r="L283">
        <v>1.0646628306226913</v>
      </c>
      <c r="M283">
        <v>0.99412608477682884</v>
      </c>
      <c r="N283">
        <v>1.0999312035456223</v>
      </c>
      <c r="O283">
        <v>0.95885771185389757</v>
      </c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P782"/>
  <sheetViews>
    <sheetView showGridLines="0" zoomScaleNormal="100" workbookViewId="0">
      <selection activeCell="G32" sqref="G32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6" s="106" customFormat="1" ht="18.75" customHeight="1" x14ac:dyDescent="0.2">
      <c r="E1" s="267">
        <v>17</v>
      </c>
      <c r="F1" s="268" t="s">
        <v>1295</v>
      </c>
      <c r="G1" s="269">
        <v>53</v>
      </c>
      <c r="N1" s="252" t="s">
        <v>1294</v>
      </c>
      <c r="O1" s="253" t="s">
        <v>1292</v>
      </c>
      <c r="P1" s="254" t="s">
        <v>1293</v>
      </c>
    </row>
    <row r="2" spans="1:16" s="106" customFormat="1" x14ac:dyDescent="0.2">
      <c r="B2" s="210"/>
      <c r="C2" s="208" t="s">
        <v>1164</v>
      </c>
      <c r="D2" s="208" t="s">
        <v>1165</v>
      </c>
      <c r="E2" s="208" t="s">
        <v>1166</v>
      </c>
      <c r="F2" s="208" t="s">
        <v>1167</v>
      </c>
      <c r="G2" s="209" t="s">
        <v>1171</v>
      </c>
      <c r="H2" s="209" t="s">
        <v>1168</v>
      </c>
      <c r="I2" s="209" t="s">
        <v>683</v>
      </c>
      <c r="J2" s="255" t="s">
        <v>1174</v>
      </c>
      <c r="K2" s="256"/>
      <c r="M2" s="248" t="s">
        <v>1284</v>
      </c>
      <c r="N2" s="250">
        <v>-2.0265178399494399</v>
      </c>
      <c r="O2" s="246">
        <f>MAX(I42:I1000)</f>
        <v>1.89553816592153</v>
      </c>
      <c r="P2" s="247">
        <f>MIN(I42:I1000)</f>
        <v>-3.14438389596181</v>
      </c>
    </row>
    <row r="3" spans="1:16" s="106" customFormat="1" x14ac:dyDescent="0.2">
      <c r="B3" s="211" t="s">
        <v>1175</v>
      </c>
      <c r="C3" s="258">
        <v>4552</v>
      </c>
      <c r="D3" s="259" t="s">
        <v>4095</v>
      </c>
      <c r="E3" s="258" t="s">
        <v>4097</v>
      </c>
      <c r="F3" s="258">
        <v>10050</v>
      </c>
      <c r="G3" s="258">
        <v>100</v>
      </c>
      <c r="H3" s="258"/>
      <c r="I3" s="260"/>
      <c r="J3" s="261">
        <v>1005000</v>
      </c>
      <c r="K3" s="257"/>
      <c r="M3" s="248" t="s">
        <v>1285</v>
      </c>
      <c r="N3" s="250">
        <v>-9.33</v>
      </c>
      <c r="O3" s="247">
        <f>MAX(J42:J1000)</f>
        <v>9.92</v>
      </c>
      <c r="P3" s="247">
        <f>MIN(J42:J1000)</f>
        <v>-21.99</v>
      </c>
    </row>
    <row r="4" spans="1:16" s="106" customFormat="1" x14ac:dyDescent="0.2">
      <c r="B4" s="212" t="s">
        <v>1176</v>
      </c>
      <c r="C4" s="262">
        <v>4536</v>
      </c>
      <c r="D4" s="262" t="s">
        <v>4096</v>
      </c>
      <c r="E4" s="262" t="s">
        <v>4097</v>
      </c>
      <c r="F4" s="262">
        <v>2100</v>
      </c>
      <c r="G4" s="262">
        <v>500</v>
      </c>
      <c r="H4" s="262"/>
      <c r="I4" s="263">
        <v>0.1</v>
      </c>
      <c r="J4" s="264">
        <v>1050000</v>
      </c>
      <c r="K4" s="257"/>
      <c r="M4" s="249" t="s">
        <v>1286</v>
      </c>
      <c r="N4" s="250">
        <v>4.4800000000000004</v>
      </c>
      <c r="O4" s="270"/>
      <c r="P4" s="271"/>
    </row>
    <row r="5" spans="1:16" s="106" customFormat="1" x14ac:dyDescent="0.2">
      <c r="M5" s="249" t="s">
        <v>1288</v>
      </c>
      <c r="N5" s="250">
        <v>0.52793342435162305</v>
      </c>
      <c r="O5" s="270"/>
      <c r="P5" s="271"/>
    </row>
    <row r="6" spans="1:16" s="106" customFormat="1" ht="15" thickBot="1" x14ac:dyDescent="0.25">
      <c r="M6" s="249" t="s">
        <v>1289</v>
      </c>
      <c r="N6" s="250">
        <v>0.92707775012517202</v>
      </c>
      <c r="O6" s="270"/>
      <c r="P6" s="271"/>
    </row>
    <row r="7" spans="1:16" s="106" customFormat="1" x14ac:dyDescent="0.2">
      <c r="A7" s="10"/>
      <c r="B7" s="94"/>
      <c r="C7" s="95"/>
      <c r="D7" s="95"/>
      <c r="E7" s="95"/>
      <c r="F7" s="95"/>
      <c r="G7" s="95"/>
      <c r="H7" s="96"/>
      <c r="M7" s="249" t="s">
        <v>1290</v>
      </c>
      <c r="N7" s="250">
        <v>0.39379062604141202</v>
      </c>
      <c r="O7" s="270"/>
      <c r="P7" s="271"/>
    </row>
    <row r="8" spans="1:16" s="106" customFormat="1" ht="15" thickBot="1" x14ac:dyDescent="0.25">
      <c r="A8" s="10"/>
      <c r="B8" s="97"/>
      <c r="C8" s="10"/>
      <c r="D8" s="10"/>
      <c r="E8" s="10"/>
      <c r="F8" s="10"/>
      <c r="G8" s="10"/>
      <c r="H8" s="98"/>
      <c r="M8" s="249" t="s">
        <v>1291</v>
      </c>
      <c r="N8" s="251">
        <v>6.6303767151741203E-2</v>
      </c>
      <c r="O8" s="272"/>
      <c r="P8" s="273"/>
    </row>
    <row r="9" spans="1:16" s="106" customFormat="1" x14ac:dyDescent="0.2">
      <c r="A9" s="203" t="s">
        <v>1173</v>
      </c>
      <c r="B9" s="97"/>
      <c r="C9" s="10"/>
      <c r="D9" s="10"/>
      <c r="E9" s="10"/>
      <c r="F9" s="10"/>
      <c r="G9" s="10"/>
      <c r="H9" s="98"/>
      <c r="M9" s="10"/>
      <c r="N9" s="10"/>
    </row>
    <row r="10" spans="1:16" ht="15" thickBot="1" x14ac:dyDescent="0.25">
      <c r="A10" s="275" t="s">
        <v>3303</v>
      </c>
      <c r="B10" s="97"/>
      <c r="C10" s="10"/>
      <c r="D10" s="10"/>
      <c r="E10" s="196"/>
      <c r="F10" s="197"/>
      <c r="G10" s="197"/>
      <c r="H10" s="213"/>
      <c r="I10" s="199"/>
      <c r="J10" s="199"/>
      <c r="K10" s="198"/>
    </row>
    <row r="11" spans="1:16" x14ac:dyDescent="0.2">
      <c r="A11" s="206" t="s">
        <v>1161</v>
      </c>
      <c r="B11" s="196"/>
      <c r="C11" s="369"/>
      <c r="D11" s="370"/>
      <c r="E11" s="196"/>
      <c r="F11" s="196"/>
      <c r="G11" s="197"/>
      <c r="H11" s="203"/>
      <c r="I11" s="196"/>
      <c r="J11" s="200"/>
      <c r="K11" s="201"/>
      <c r="L11" s="95"/>
      <c r="M11" s="95"/>
      <c r="N11" s="95"/>
      <c r="O11" s="95"/>
      <c r="P11" s="96"/>
    </row>
    <row r="12" spans="1:16" x14ac:dyDescent="0.2">
      <c r="A12" s="274">
        <v>10050</v>
      </c>
      <c r="B12" s="196"/>
      <c r="C12" s="369"/>
      <c r="D12" s="370"/>
      <c r="E12" s="196"/>
      <c r="F12" s="196"/>
      <c r="G12" s="196"/>
      <c r="H12" s="203"/>
      <c r="I12" s="196"/>
      <c r="J12" s="202"/>
      <c r="K12" s="10"/>
      <c r="L12" s="10"/>
      <c r="M12" s="10"/>
      <c r="N12" s="10"/>
      <c r="O12" s="10"/>
      <c r="P12" s="98"/>
    </row>
    <row r="13" spans="1:16" x14ac:dyDescent="0.2">
      <c r="A13" s="206" t="s">
        <v>1162</v>
      </c>
      <c r="B13" s="196"/>
      <c r="C13" s="369"/>
      <c r="D13" s="370"/>
      <c r="E13" s="196"/>
      <c r="F13" s="196"/>
      <c r="G13" s="196"/>
      <c r="H13" s="203"/>
      <c r="I13" s="196"/>
      <c r="J13" s="202"/>
      <c r="K13" s="10"/>
      <c r="L13" s="10"/>
      <c r="M13" s="10"/>
      <c r="N13" s="10"/>
      <c r="O13" s="10"/>
      <c r="P13" s="98"/>
    </row>
    <row r="14" spans="1:16" x14ac:dyDescent="0.2">
      <c r="A14" s="274">
        <v>5607.8318002628121</v>
      </c>
      <c r="B14" s="196"/>
      <c r="C14" s="369"/>
      <c r="D14" s="370"/>
      <c r="E14" s="196"/>
      <c r="F14" s="196"/>
      <c r="G14" s="196"/>
      <c r="H14" s="203"/>
      <c r="I14" s="196"/>
      <c r="J14" s="202"/>
      <c r="K14" s="10"/>
      <c r="L14" s="10"/>
      <c r="M14" s="10"/>
      <c r="N14" s="10"/>
      <c r="O14" s="10"/>
      <c r="P14" s="98"/>
    </row>
    <row r="15" spans="1:16" x14ac:dyDescent="0.2">
      <c r="A15" s="206" t="s">
        <v>1172</v>
      </c>
      <c r="B15" s="196"/>
      <c r="C15" s="369"/>
      <c r="D15" s="370"/>
      <c r="E15" s="196"/>
      <c r="F15" s="196"/>
      <c r="G15" s="196"/>
      <c r="H15" s="203"/>
      <c r="I15" s="196"/>
      <c r="J15" s="202"/>
      <c r="K15" s="10"/>
      <c r="L15" s="10"/>
      <c r="M15" s="10"/>
      <c r="N15" s="10"/>
      <c r="O15" s="10"/>
      <c r="P15" s="98"/>
    </row>
    <row r="16" spans="1:16" x14ac:dyDescent="0.2">
      <c r="A16" s="274">
        <v>3.830486202365309</v>
      </c>
      <c r="B16" s="196"/>
      <c r="C16" s="369"/>
      <c r="D16" s="370"/>
      <c r="E16" s="196"/>
      <c r="F16" s="196"/>
      <c r="G16" s="196"/>
      <c r="H16" s="203"/>
      <c r="I16" s="196"/>
      <c r="J16" s="202"/>
      <c r="K16" s="10"/>
      <c r="L16" s="10"/>
      <c r="M16" s="10"/>
      <c r="N16" s="10"/>
      <c r="O16" s="10"/>
      <c r="P16" s="98"/>
    </row>
    <row r="17" spans="1:16" x14ac:dyDescent="0.2">
      <c r="A17" s="276"/>
      <c r="B17" s="196"/>
      <c r="C17" s="369"/>
      <c r="D17" s="370"/>
      <c r="E17" s="196"/>
      <c r="F17" s="196"/>
      <c r="G17" s="196"/>
      <c r="H17" s="203"/>
      <c r="I17" s="196"/>
      <c r="J17" s="202"/>
      <c r="K17" s="195"/>
      <c r="L17" s="10"/>
      <c r="M17" s="10"/>
      <c r="N17" s="10"/>
      <c r="O17" s="10"/>
      <c r="P17" s="98"/>
    </row>
    <row r="18" spans="1:16" x14ac:dyDescent="0.2">
      <c r="A18" s="277"/>
      <c r="B18" s="196"/>
      <c r="C18" s="369"/>
      <c r="D18" s="370"/>
      <c r="E18" s="196"/>
      <c r="F18" s="196"/>
      <c r="G18" s="196"/>
      <c r="H18" s="203"/>
      <c r="I18" s="196"/>
      <c r="J18" s="202"/>
      <c r="K18" s="195"/>
      <c r="L18" s="10"/>
      <c r="M18" s="10"/>
      <c r="N18" s="10"/>
      <c r="O18" s="10"/>
      <c r="P18" s="98"/>
    </row>
    <row r="19" spans="1:16" x14ac:dyDescent="0.2">
      <c r="A19" s="196"/>
      <c r="B19" s="202"/>
      <c r="C19" s="369"/>
      <c r="D19" s="370"/>
      <c r="E19" s="196"/>
      <c r="F19" s="196"/>
      <c r="G19" s="196"/>
      <c r="H19" s="203"/>
      <c r="I19" s="196"/>
      <c r="J19" s="202"/>
      <c r="K19" s="195"/>
      <c r="L19" s="10"/>
      <c r="M19" s="10"/>
      <c r="N19" s="10"/>
      <c r="O19" s="10"/>
      <c r="P19" s="98"/>
    </row>
    <row r="20" spans="1:16" x14ac:dyDescent="0.2">
      <c r="A20" s="196"/>
      <c r="B20" s="202"/>
      <c r="C20" s="196"/>
      <c r="D20" s="196"/>
      <c r="E20" s="196"/>
      <c r="F20" s="196"/>
      <c r="G20" s="196"/>
      <c r="H20" s="203"/>
      <c r="I20" s="196"/>
      <c r="J20" s="202"/>
      <c r="K20" s="195"/>
      <c r="L20" s="10"/>
      <c r="M20" s="10"/>
      <c r="N20" s="10"/>
      <c r="O20" s="10"/>
      <c r="P20" s="98"/>
    </row>
    <row r="21" spans="1:16" x14ac:dyDescent="0.2">
      <c r="A21" s="196"/>
      <c r="B21" s="202"/>
      <c r="C21" s="196"/>
      <c r="E21" s="196"/>
      <c r="F21" s="196"/>
      <c r="G21" s="196"/>
      <c r="H21" s="203"/>
      <c r="I21" s="196"/>
      <c r="J21" s="202"/>
      <c r="K21" s="10"/>
      <c r="L21" s="10"/>
      <c r="M21" s="10"/>
      <c r="N21" s="10"/>
      <c r="O21" s="10"/>
      <c r="P21" s="98"/>
    </row>
    <row r="22" spans="1:16" x14ac:dyDescent="0.2">
      <c r="A22" s="196"/>
      <c r="B22" s="202"/>
      <c r="C22" s="196"/>
      <c r="D22" s="196"/>
      <c r="E22" s="196"/>
      <c r="F22" s="196"/>
      <c r="G22" s="196"/>
      <c r="H22" s="203"/>
      <c r="I22" s="196"/>
      <c r="J22" s="202"/>
      <c r="K22" s="10"/>
      <c r="L22" s="10"/>
      <c r="M22" s="10"/>
      <c r="N22" s="10"/>
      <c r="O22" s="10"/>
      <c r="P22" s="98"/>
    </row>
    <row r="23" spans="1:16" x14ac:dyDescent="0.2">
      <c r="A23" s="196"/>
      <c r="B23" s="202"/>
      <c r="C23" s="196"/>
      <c r="D23" s="196"/>
      <c r="E23" s="196"/>
      <c r="F23" s="196"/>
      <c r="G23" s="196"/>
      <c r="H23" s="203"/>
      <c r="I23" s="196"/>
      <c r="J23" s="202"/>
      <c r="K23" s="10"/>
      <c r="L23" s="10"/>
      <c r="M23" s="10"/>
      <c r="N23" s="10"/>
      <c r="O23" s="10"/>
      <c r="P23" s="98"/>
    </row>
    <row r="24" spans="1:16" x14ac:dyDescent="0.2">
      <c r="A24" s="196"/>
      <c r="B24" s="202"/>
      <c r="C24" s="196"/>
      <c r="D24" s="196"/>
      <c r="E24" s="196"/>
      <c r="F24" s="196"/>
      <c r="G24" s="196"/>
      <c r="H24" s="203"/>
      <c r="I24" s="196"/>
      <c r="J24" s="202"/>
      <c r="K24" s="10"/>
      <c r="L24" s="10"/>
      <c r="M24" s="10"/>
      <c r="N24" s="10"/>
      <c r="O24" s="10"/>
      <c r="P24" s="98"/>
    </row>
    <row r="25" spans="1:16" x14ac:dyDescent="0.2">
      <c r="A25" s="196"/>
      <c r="B25" s="202"/>
      <c r="C25" s="197"/>
      <c r="D25" s="197"/>
      <c r="E25" s="197"/>
      <c r="F25" s="196"/>
      <c r="G25" s="196"/>
      <c r="H25" s="203"/>
      <c r="I25" s="196"/>
      <c r="J25" s="202"/>
      <c r="K25" s="10"/>
      <c r="L25" s="10"/>
      <c r="M25" s="10"/>
      <c r="N25" s="10"/>
      <c r="O25" s="10"/>
      <c r="P25" s="98"/>
    </row>
    <row r="26" spans="1:16" x14ac:dyDescent="0.2">
      <c r="A26" s="196"/>
      <c r="B26" s="202"/>
      <c r="C26" s="196"/>
      <c r="D26" s="196"/>
      <c r="E26" s="196"/>
      <c r="F26" s="196"/>
      <c r="G26" s="196"/>
      <c r="H26" s="203"/>
      <c r="I26" s="196"/>
      <c r="J26" s="202"/>
      <c r="K26" s="10"/>
      <c r="L26" s="10"/>
      <c r="M26" s="10"/>
      <c r="N26" s="10"/>
      <c r="O26" s="10"/>
      <c r="P26" s="98"/>
    </row>
    <row r="27" spans="1:16" x14ac:dyDescent="0.2">
      <c r="A27" s="196"/>
      <c r="B27" s="202"/>
      <c r="C27" s="196"/>
      <c r="D27" s="196"/>
      <c r="E27" s="196"/>
      <c r="F27" s="196"/>
      <c r="G27" s="196"/>
      <c r="H27" s="203"/>
      <c r="I27" s="196"/>
      <c r="J27" s="202"/>
      <c r="K27" s="10"/>
      <c r="L27" s="10"/>
      <c r="M27" s="10"/>
      <c r="N27" s="10"/>
      <c r="O27" s="10"/>
      <c r="P27" s="98"/>
    </row>
    <row r="28" spans="1:16" x14ac:dyDescent="0.2">
      <c r="A28" s="196"/>
      <c r="B28" s="202"/>
      <c r="C28" s="196"/>
      <c r="D28" s="196"/>
      <c r="E28" s="196"/>
      <c r="F28" s="196"/>
      <c r="G28" s="196"/>
      <c r="H28" s="203"/>
      <c r="I28" s="196"/>
      <c r="J28" s="202"/>
      <c r="K28" s="10"/>
      <c r="L28" s="10"/>
      <c r="M28" s="10"/>
      <c r="N28" s="10"/>
      <c r="O28" s="10"/>
      <c r="P28" s="98"/>
    </row>
    <row r="29" spans="1:16" x14ac:dyDescent="0.2">
      <c r="A29" s="196"/>
      <c r="B29" s="202"/>
      <c r="C29" s="196"/>
      <c r="D29" s="196"/>
      <c r="E29" s="196"/>
      <c r="F29" s="196"/>
      <c r="G29" s="196"/>
      <c r="H29" s="203"/>
      <c r="I29" s="196"/>
      <c r="J29" s="202"/>
      <c r="K29" s="10"/>
      <c r="L29" s="10"/>
      <c r="M29" s="10"/>
      <c r="N29" s="10"/>
      <c r="O29" s="10"/>
      <c r="P29" s="98"/>
    </row>
    <row r="30" spans="1:16" ht="15" thickBot="1" x14ac:dyDescent="0.25">
      <c r="B30" s="99"/>
      <c r="C30" s="100"/>
      <c r="D30" s="100"/>
      <c r="E30" s="100"/>
      <c r="F30" s="100"/>
      <c r="G30" s="100"/>
      <c r="H30" s="101"/>
      <c r="J30" s="99"/>
      <c r="K30" s="100"/>
      <c r="L30" s="100"/>
      <c r="M30" s="100"/>
      <c r="N30" s="100"/>
      <c r="O30" s="100"/>
      <c r="P30" s="101"/>
    </row>
    <row r="33" spans="1:13" s="106" customFormat="1" x14ac:dyDescent="0.2"/>
    <row r="34" spans="1:13" s="106" customFormat="1" x14ac:dyDescent="0.2"/>
    <row r="35" spans="1:13" s="106" customFormat="1" x14ac:dyDescent="0.2"/>
    <row r="36" spans="1:13" s="106" customFormat="1" x14ac:dyDescent="0.2"/>
    <row r="37" spans="1:13" s="106" customFormat="1" x14ac:dyDescent="0.2"/>
    <row r="38" spans="1:13" s="106" customFormat="1" x14ac:dyDescent="0.2"/>
    <row r="39" spans="1:13" s="106" customFormat="1" x14ac:dyDescent="0.2"/>
    <row r="40" spans="1:13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3" x14ac:dyDescent="0.2">
      <c r="A41" s="106" t="s">
        <v>636</v>
      </c>
      <c r="B41" s="106" t="s">
        <v>4091</v>
      </c>
      <c r="C41" s="106" t="s">
        <v>4092</v>
      </c>
      <c r="D41" s="106" t="s">
        <v>4093</v>
      </c>
      <c r="E41" s="106" t="s">
        <v>4094</v>
      </c>
      <c r="F41" s="106" t="s">
        <v>637</v>
      </c>
      <c r="G41" s="106" t="s">
        <v>638</v>
      </c>
      <c r="H41" s="106" t="s">
        <v>639</v>
      </c>
      <c r="I41" s="106" t="s">
        <v>640</v>
      </c>
      <c r="J41" s="106" t="s">
        <v>641</v>
      </c>
      <c r="K41" s="106" t="s">
        <v>4098</v>
      </c>
      <c r="L41" s="106" t="s">
        <v>4099</v>
      </c>
    </row>
    <row r="42" spans="1:13" x14ac:dyDescent="0.2">
      <c r="A42" s="14">
        <v>43868</v>
      </c>
      <c r="B42">
        <v>2090</v>
      </c>
      <c r="C42">
        <v>2100</v>
      </c>
      <c r="D42">
        <v>10030</v>
      </c>
      <c r="E42">
        <v>10050</v>
      </c>
      <c r="F42">
        <v>0.20895522388059701</v>
      </c>
      <c r="G42">
        <v>0.22846064740567701</v>
      </c>
      <c r="H42">
        <v>9.6250934191467203E-3</v>
      </c>
      <c r="I42">
        <v>-2.0265178399494399</v>
      </c>
      <c r="J42">
        <v>-9.33</v>
      </c>
      <c r="K42">
        <v>10050</v>
      </c>
      <c r="L42">
        <v>8044.0210249671491</v>
      </c>
    </row>
    <row r="43" spans="1:13" x14ac:dyDescent="0.2">
      <c r="A43" s="207">
        <v>43867</v>
      </c>
      <c r="B43" s="10">
        <v>2085</v>
      </c>
      <c r="C43" s="10">
        <v>2078</v>
      </c>
      <c r="D43" s="10">
        <v>10120</v>
      </c>
      <c r="E43" s="10">
        <v>10040</v>
      </c>
      <c r="F43" s="10">
        <v>0.20697211155378401</v>
      </c>
      <c r="G43" s="10">
        <v>0.2287648897408</v>
      </c>
      <c r="H43" s="10">
        <v>9.3607352068751405E-3</v>
      </c>
      <c r="I43" s="10">
        <v>-2.3281054004186799</v>
      </c>
      <c r="J43" s="10">
        <v>-10.53</v>
      </c>
      <c r="K43" s="10">
        <v>10040</v>
      </c>
      <c r="L43" s="10">
        <v>7959.7503285151124</v>
      </c>
      <c r="M43" s="10"/>
    </row>
    <row r="44" spans="1:13" x14ac:dyDescent="0.2">
      <c r="A44" s="14">
        <v>43866</v>
      </c>
      <c r="B44" s="106">
        <v>2064</v>
      </c>
      <c r="C44" s="106">
        <v>2069</v>
      </c>
      <c r="D44" s="106">
        <v>9690</v>
      </c>
      <c r="E44" s="106">
        <v>9970</v>
      </c>
      <c r="F44" s="106">
        <v>0.20752256770310901</v>
      </c>
      <c r="G44" s="106">
        <v>0.22904474062622801</v>
      </c>
      <c r="H44" s="106">
        <v>9.0122876900165395E-3</v>
      </c>
      <c r="I44" s="106">
        <v>-2.3880920875351999</v>
      </c>
      <c r="J44" s="106">
        <v>-10.37</v>
      </c>
      <c r="K44">
        <v>9970</v>
      </c>
      <c r="L44" s="106">
        <v>7925.2759526938244</v>
      </c>
    </row>
    <row r="45" spans="1:13" x14ac:dyDescent="0.2">
      <c r="A45" s="14">
        <v>43865</v>
      </c>
      <c r="B45">
        <v>2059</v>
      </c>
      <c r="C45">
        <v>2082</v>
      </c>
      <c r="D45">
        <v>9430</v>
      </c>
      <c r="E45">
        <v>9570</v>
      </c>
      <c r="F45">
        <v>0.21755485893416901</v>
      </c>
      <c r="G45">
        <v>0.229272871096069</v>
      </c>
      <c r="H45">
        <v>8.6748384653372399E-3</v>
      </c>
      <c r="I45">
        <v>-1.3508046528731401</v>
      </c>
      <c r="J45">
        <v>-5.39</v>
      </c>
      <c r="K45">
        <v>9570</v>
      </c>
      <c r="L45">
        <v>7975.072273324573</v>
      </c>
    </row>
    <row r="46" spans="1:13" x14ac:dyDescent="0.2">
      <c r="A46" s="14">
        <v>43864</v>
      </c>
      <c r="B46">
        <v>2046</v>
      </c>
      <c r="C46">
        <v>2063</v>
      </c>
      <c r="D46">
        <v>9310</v>
      </c>
      <c r="E46">
        <v>9430</v>
      </c>
      <c r="F46">
        <v>0.218769883351007</v>
      </c>
      <c r="G46">
        <v>0.229347749399711</v>
      </c>
      <c r="H46">
        <v>8.5972596169118006E-3</v>
      </c>
      <c r="I46">
        <v>-1.2303764827453101</v>
      </c>
      <c r="J46">
        <v>-4.84</v>
      </c>
      <c r="K46">
        <v>9430</v>
      </c>
      <c r="L46">
        <v>7902.2930354796326</v>
      </c>
    </row>
    <row r="47" spans="1:13" x14ac:dyDescent="0.2">
      <c r="A47" s="14">
        <v>43861</v>
      </c>
      <c r="B47">
        <v>2027</v>
      </c>
      <c r="C47">
        <v>2056</v>
      </c>
      <c r="D47">
        <v>9560</v>
      </c>
      <c r="E47">
        <v>9490</v>
      </c>
      <c r="F47">
        <v>0.21664910432033699</v>
      </c>
      <c r="G47">
        <v>0.22942076534988401</v>
      </c>
      <c r="H47">
        <v>8.5301046526041306E-3</v>
      </c>
      <c r="I47">
        <v>-1.4972455262490401</v>
      </c>
      <c r="J47">
        <v>-5.9</v>
      </c>
      <c r="K47">
        <v>9490</v>
      </c>
      <c r="L47">
        <v>7875.4796320630758</v>
      </c>
    </row>
    <row r="48" spans="1:13" x14ac:dyDescent="0.2">
      <c r="A48" s="14">
        <v>43860</v>
      </c>
      <c r="B48">
        <v>2048</v>
      </c>
      <c r="C48">
        <v>2028</v>
      </c>
      <c r="D48">
        <v>9450</v>
      </c>
      <c r="E48">
        <v>9170</v>
      </c>
      <c r="F48">
        <v>0.22115594329334701</v>
      </c>
      <c r="G48">
        <v>0.229575766276368</v>
      </c>
      <c r="H48">
        <v>8.4012688359168097E-3</v>
      </c>
      <c r="I48">
        <v>-1.0022084934390501</v>
      </c>
      <c r="J48">
        <v>-3.81</v>
      </c>
      <c r="K48">
        <v>9170</v>
      </c>
      <c r="L48">
        <v>7768.2260183968465</v>
      </c>
    </row>
    <row r="49" spans="1:12" x14ac:dyDescent="0.2">
      <c r="A49" s="14">
        <v>43859</v>
      </c>
      <c r="B49">
        <v>2036</v>
      </c>
      <c r="C49">
        <v>2052</v>
      </c>
      <c r="D49">
        <v>9550</v>
      </c>
      <c r="E49">
        <v>9540</v>
      </c>
      <c r="F49">
        <v>0.21509433962264099</v>
      </c>
      <c r="G49">
        <v>0.229660312597603</v>
      </c>
      <c r="H49">
        <v>8.3478467815457508E-3</v>
      </c>
      <c r="I49">
        <v>-1.74487785367144</v>
      </c>
      <c r="J49">
        <v>-6.77</v>
      </c>
      <c r="K49">
        <v>9540</v>
      </c>
      <c r="L49">
        <v>7860.1576872536143</v>
      </c>
    </row>
    <row r="50" spans="1:12" x14ac:dyDescent="0.2">
      <c r="A50" s="14">
        <v>43858</v>
      </c>
      <c r="B50">
        <v>2097</v>
      </c>
      <c r="C50">
        <v>2086</v>
      </c>
      <c r="D50">
        <v>9460</v>
      </c>
      <c r="E50">
        <v>9570</v>
      </c>
      <c r="F50">
        <v>0.21797283176593499</v>
      </c>
      <c r="G50">
        <v>0.229807166394424</v>
      </c>
      <c r="H50">
        <v>8.1856151755409501E-3</v>
      </c>
      <c r="I50">
        <v>-1.44574773852682</v>
      </c>
      <c r="J50">
        <v>-5.43</v>
      </c>
      <c r="K50">
        <v>9570</v>
      </c>
      <c r="L50">
        <v>7990.3942181340344</v>
      </c>
    </row>
    <row r="51" spans="1:12" x14ac:dyDescent="0.2">
      <c r="A51" s="14">
        <v>43857</v>
      </c>
      <c r="B51">
        <v>2079</v>
      </c>
      <c r="C51">
        <v>2093</v>
      </c>
      <c r="D51">
        <v>9410</v>
      </c>
      <c r="E51">
        <v>9550</v>
      </c>
      <c r="F51">
        <v>0.21916230366492101</v>
      </c>
      <c r="G51">
        <v>0.229906231652828</v>
      </c>
      <c r="H51">
        <v>8.0861476271029704E-3</v>
      </c>
      <c r="I51">
        <v>-1.32868313607032</v>
      </c>
      <c r="J51">
        <v>-4.9000000000000004</v>
      </c>
      <c r="K51">
        <v>9550</v>
      </c>
      <c r="L51">
        <v>8017.2076215505922</v>
      </c>
    </row>
    <row r="52" spans="1:12" x14ac:dyDescent="0.2">
      <c r="A52" s="14">
        <v>43854</v>
      </c>
      <c r="B52">
        <v>2154</v>
      </c>
      <c r="C52">
        <v>2129</v>
      </c>
      <c r="D52">
        <v>9470</v>
      </c>
      <c r="E52">
        <v>9560</v>
      </c>
      <c r="F52">
        <v>0.222698744769874</v>
      </c>
      <c r="G52">
        <v>0.230006180626075</v>
      </c>
      <c r="H52">
        <v>7.9985835809829407E-3</v>
      </c>
      <c r="I52">
        <v>-0.91359123552511901</v>
      </c>
      <c r="J52">
        <v>-3.28</v>
      </c>
      <c r="K52">
        <v>9560</v>
      </c>
      <c r="L52">
        <v>8155.1051248357426</v>
      </c>
    </row>
    <row r="53" spans="1:12" x14ac:dyDescent="0.2">
      <c r="A53" s="14">
        <v>43853</v>
      </c>
      <c r="B53">
        <v>2139</v>
      </c>
      <c r="C53">
        <v>2155</v>
      </c>
      <c r="D53">
        <v>9440</v>
      </c>
      <c r="E53">
        <v>9460</v>
      </c>
      <c r="F53">
        <v>0.227801268498942</v>
      </c>
      <c r="G53">
        <v>0.23007318364173401</v>
      </c>
      <c r="H53">
        <v>7.9580346020683094E-3</v>
      </c>
      <c r="I53">
        <v>-0.28548696460824202</v>
      </c>
      <c r="J53">
        <v>-1</v>
      </c>
      <c r="K53">
        <v>9460</v>
      </c>
      <c r="L53">
        <v>8254.6977660972407</v>
      </c>
    </row>
    <row r="54" spans="1:12" x14ac:dyDescent="0.2">
      <c r="A54" s="14">
        <v>43852</v>
      </c>
      <c r="B54">
        <v>2135</v>
      </c>
      <c r="C54">
        <v>2148</v>
      </c>
      <c r="D54">
        <v>9410</v>
      </c>
      <c r="E54">
        <v>9390</v>
      </c>
      <c r="F54">
        <v>0.228753993610223</v>
      </c>
      <c r="G54">
        <v>0.23005998798445401</v>
      </c>
      <c r="H54">
        <v>7.9626100515073003E-3</v>
      </c>
      <c r="I54">
        <v>-0.16401586487125699</v>
      </c>
      <c r="J54">
        <v>-0.56999999999999995</v>
      </c>
      <c r="K54">
        <v>9390</v>
      </c>
      <c r="L54">
        <v>8227.8843626806829</v>
      </c>
    </row>
    <row r="55" spans="1:12" x14ac:dyDescent="0.2">
      <c r="A55" s="14">
        <v>43851</v>
      </c>
      <c r="B55">
        <v>2113</v>
      </c>
      <c r="C55">
        <v>2111</v>
      </c>
      <c r="D55">
        <v>9380</v>
      </c>
      <c r="E55">
        <v>9450</v>
      </c>
      <c r="F55">
        <v>0.22338624338624299</v>
      </c>
      <c r="G55">
        <v>0.23011290583928801</v>
      </c>
      <c r="H55">
        <v>7.96694170579949E-3</v>
      </c>
      <c r="I55">
        <v>-0.84432178638246502</v>
      </c>
      <c r="J55">
        <v>-3.01</v>
      </c>
      <c r="K55">
        <v>9450</v>
      </c>
      <c r="L55">
        <v>8086.1563731931674</v>
      </c>
    </row>
    <row r="56" spans="1:12" x14ac:dyDescent="0.2">
      <c r="A56" s="14">
        <v>43850</v>
      </c>
      <c r="B56">
        <v>2139</v>
      </c>
      <c r="C56">
        <v>2148</v>
      </c>
      <c r="D56">
        <v>9370</v>
      </c>
      <c r="E56">
        <v>9420</v>
      </c>
      <c r="F56">
        <v>0.22802547770700601</v>
      </c>
      <c r="G56">
        <v>0.23027913804129299</v>
      </c>
      <c r="H56">
        <v>7.9549127618691092E-3</v>
      </c>
      <c r="I56">
        <v>-0.28330421737492201</v>
      </c>
      <c r="J56">
        <v>-0.99</v>
      </c>
      <c r="K56">
        <v>9420</v>
      </c>
      <c r="L56">
        <v>8227.8843626806829</v>
      </c>
    </row>
    <row r="57" spans="1:12" x14ac:dyDescent="0.2">
      <c r="A57" s="14">
        <v>43847</v>
      </c>
      <c r="B57">
        <v>2184</v>
      </c>
      <c r="C57">
        <v>2152</v>
      </c>
      <c r="D57">
        <v>9450</v>
      </c>
      <c r="E57">
        <v>9400</v>
      </c>
      <c r="F57">
        <v>0.22893617021276499</v>
      </c>
      <c r="G57">
        <v>0.230379902633011</v>
      </c>
      <c r="H57">
        <v>7.9735699620624607E-3</v>
      </c>
      <c r="I57">
        <v>-0.181064746044131</v>
      </c>
      <c r="J57">
        <v>-0.63</v>
      </c>
      <c r="K57">
        <v>9400</v>
      </c>
      <c r="L57">
        <v>8243.2063074901453</v>
      </c>
    </row>
    <row r="58" spans="1:12" x14ac:dyDescent="0.2">
      <c r="A58" s="14">
        <v>43846</v>
      </c>
      <c r="B58">
        <v>2219</v>
      </c>
      <c r="C58">
        <v>2183</v>
      </c>
      <c r="D58">
        <v>9390</v>
      </c>
      <c r="E58">
        <v>9400</v>
      </c>
      <c r="F58">
        <v>0.23223404255319099</v>
      </c>
      <c r="G58">
        <v>0.230427783120461</v>
      </c>
      <c r="H58">
        <v>7.9755383991082108E-3</v>
      </c>
      <c r="I58">
        <v>0.22647492148395401</v>
      </c>
      <c r="J58">
        <v>0.78</v>
      </c>
      <c r="K58">
        <v>9400</v>
      </c>
      <c r="L58">
        <v>8361.95137976347</v>
      </c>
    </row>
    <row r="59" spans="1:12" x14ac:dyDescent="0.2">
      <c r="A59" s="14">
        <v>43845</v>
      </c>
      <c r="B59">
        <v>2178</v>
      </c>
      <c r="C59">
        <v>2203</v>
      </c>
      <c r="D59">
        <v>9450</v>
      </c>
      <c r="E59">
        <v>9390</v>
      </c>
      <c r="F59">
        <v>0.23461128860489799</v>
      </c>
      <c r="G59">
        <v>0.23049328083926801</v>
      </c>
      <c r="H59">
        <v>8.01019855477904E-3</v>
      </c>
      <c r="I59">
        <v>0.51409559169713204</v>
      </c>
      <c r="J59">
        <v>1.76</v>
      </c>
      <c r="K59">
        <v>9390</v>
      </c>
      <c r="L59">
        <v>8438.5611038107763</v>
      </c>
    </row>
    <row r="60" spans="1:12" x14ac:dyDescent="0.2">
      <c r="A60" s="14">
        <v>43844</v>
      </c>
      <c r="B60">
        <v>2165</v>
      </c>
      <c r="C60">
        <v>2161</v>
      </c>
      <c r="D60">
        <v>9500</v>
      </c>
      <c r="E60">
        <v>9330</v>
      </c>
      <c r="F60">
        <v>0.231618435155412</v>
      </c>
      <c r="G60">
        <v>0.23048224744165299</v>
      </c>
      <c r="H60">
        <v>8.0050870143129806E-3</v>
      </c>
      <c r="I60">
        <v>0.14193321218468</v>
      </c>
      <c r="J60">
        <v>0.49</v>
      </c>
      <c r="K60">
        <v>9330</v>
      </c>
      <c r="L60">
        <v>8277.6806833114333</v>
      </c>
    </row>
    <row r="61" spans="1:12" x14ac:dyDescent="0.2">
      <c r="A61" s="14">
        <v>43840</v>
      </c>
      <c r="B61">
        <v>2109</v>
      </c>
      <c r="C61">
        <v>2152</v>
      </c>
      <c r="D61">
        <v>9500</v>
      </c>
      <c r="E61">
        <v>9550</v>
      </c>
      <c r="F61">
        <v>0.22534031413612499</v>
      </c>
      <c r="G61">
        <v>0.230545364323019</v>
      </c>
      <c r="H61">
        <v>8.0324118526000198E-3</v>
      </c>
      <c r="I61">
        <v>-0.64800588944015003</v>
      </c>
      <c r="J61">
        <v>-2.31</v>
      </c>
      <c r="K61">
        <v>9550</v>
      </c>
      <c r="L61">
        <v>8243.2063074901453</v>
      </c>
    </row>
    <row r="62" spans="1:12" x14ac:dyDescent="0.2">
      <c r="A62" s="14">
        <v>43839</v>
      </c>
      <c r="B62">
        <v>2070</v>
      </c>
      <c r="C62">
        <v>2098</v>
      </c>
      <c r="D62">
        <v>8990</v>
      </c>
      <c r="E62">
        <v>9400</v>
      </c>
      <c r="F62">
        <v>0.22319148936170199</v>
      </c>
      <c r="G62">
        <v>0.23076871795766599</v>
      </c>
      <c r="H62">
        <v>8.1170273515874403E-3</v>
      </c>
      <c r="I62">
        <v>-0.93349797502935805</v>
      </c>
      <c r="J62">
        <v>-3.39</v>
      </c>
      <c r="K62">
        <v>9400</v>
      </c>
      <c r="L62">
        <v>8036.3600525624179</v>
      </c>
    </row>
    <row r="63" spans="1:12" x14ac:dyDescent="0.2">
      <c r="A63" s="14">
        <v>43838</v>
      </c>
      <c r="B63">
        <v>2072</v>
      </c>
      <c r="C63">
        <v>2060</v>
      </c>
      <c r="D63">
        <v>8830</v>
      </c>
      <c r="E63">
        <v>8900</v>
      </c>
      <c r="F63">
        <v>0.23146067415730301</v>
      </c>
      <c r="G63">
        <v>0.23112793311277299</v>
      </c>
      <c r="H63">
        <v>8.3660654660583107E-3</v>
      </c>
      <c r="I63">
        <v>3.9772703892866898E-2</v>
      </c>
      <c r="J63">
        <v>0.14000000000000001</v>
      </c>
      <c r="K63">
        <v>8900</v>
      </c>
      <c r="L63">
        <v>7890.8015768725363</v>
      </c>
    </row>
    <row r="64" spans="1:12" x14ac:dyDescent="0.2">
      <c r="A64" s="14">
        <v>43837</v>
      </c>
      <c r="B64">
        <v>2050</v>
      </c>
      <c r="C64">
        <v>2100</v>
      </c>
      <c r="D64">
        <v>8710</v>
      </c>
      <c r="E64">
        <v>8790</v>
      </c>
      <c r="F64">
        <v>0.23890784982935101</v>
      </c>
      <c r="G64">
        <v>0.231347233885592</v>
      </c>
      <c r="H64">
        <v>8.58462937241798E-3</v>
      </c>
      <c r="I64">
        <v>0.880715475970414</v>
      </c>
      <c r="J64">
        <v>3.16</v>
      </c>
      <c r="K64">
        <v>8790</v>
      </c>
      <c r="L64">
        <v>8044.0210249671491</v>
      </c>
    </row>
    <row r="65" spans="1:12" x14ac:dyDescent="0.2">
      <c r="A65" s="14">
        <v>43836</v>
      </c>
      <c r="B65">
        <v>2056</v>
      </c>
      <c r="C65">
        <v>2049</v>
      </c>
      <c r="D65">
        <v>8750</v>
      </c>
      <c r="E65">
        <v>8560</v>
      </c>
      <c r="F65">
        <v>0.23936915887850399</v>
      </c>
      <c r="G65">
        <v>0.23142622541806901</v>
      </c>
      <c r="H65">
        <v>8.6805556126629407E-3</v>
      </c>
      <c r="I65">
        <v>0.91502592862238796</v>
      </c>
      <c r="J65">
        <v>3.32</v>
      </c>
      <c r="K65">
        <v>8560</v>
      </c>
      <c r="L65">
        <v>7848.666228646518</v>
      </c>
    </row>
    <row r="66" spans="1:12" x14ac:dyDescent="0.2">
      <c r="A66" s="14">
        <v>43829</v>
      </c>
      <c r="B66">
        <v>2096</v>
      </c>
      <c r="C66">
        <v>2086</v>
      </c>
      <c r="D66">
        <v>8740</v>
      </c>
      <c r="E66">
        <v>8860</v>
      </c>
      <c r="F66">
        <v>0.23544018058690699</v>
      </c>
      <c r="G66">
        <v>0.23148990805518499</v>
      </c>
      <c r="H66">
        <v>8.7557869454952097E-3</v>
      </c>
      <c r="I66">
        <v>0.45116133550447302</v>
      </c>
      <c r="J66">
        <v>1.68</v>
      </c>
      <c r="K66">
        <v>8860</v>
      </c>
      <c r="L66">
        <v>7990.3942181340344</v>
      </c>
    </row>
    <row r="67" spans="1:12" x14ac:dyDescent="0.2">
      <c r="A67" s="14">
        <v>43826</v>
      </c>
      <c r="B67">
        <v>2101</v>
      </c>
      <c r="C67">
        <v>2113</v>
      </c>
      <c r="D67">
        <v>8710</v>
      </c>
      <c r="E67">
        <v>8740</v>
      </c>
      <c r="F67">
        <v>0.24176201372997699</v>
      </c>
      <c r="G67">
        <v>0.23151587850267299</v>
      </c>
      <c r="H67">
        <v>8.7703418446583997E-3</v>
      </c>
      <c r="I67">
        <v>1.16827090765499</v>
      </c>
      <c r="J67">
        <v>4.24</v>
      </c>
      <c r="K67">
        <v>8740</v>
      </c>
      <c r="L67">
        <v>8093.8173455978977</v>
      </c>
    </row>
    <row r="68" spans="1:12" x14ac:dyDescent="0.2">
      <c r="A68" s="14">
        <v>43825</v>
      </c>
      <c r="B68">
        <v>2095</v>
      </c>
      <c r="C68">
        <v>2115</v>
      </c>
      <c r="D68">
        <v>8710</v>
      </c>
      <c r="E68">
        <v>8660</v>
      </c>
      <c r="F68">
        <v>0.244226327944572</v>
      </c>
      <c r="G68">
        <v>0.231337820230435</v>
      </c>
      <c r="H68">
        <v>8.6957592639115202E-3</v>
      </c>
      <c r="I68">
        <v>1.4821601338052699</v>
      </c>
      <c r="J68">
        <v>5.28</v>
      </c>
      <c r="K68">
        <v>8660</v>
      </c>
      <c r="L68">
        <v>8101.4783180026288</v>
      </c>
    </row>
    <row r="69" spans="1:12" x14ac:dyDescent="0.2">
      <c r="A69" s="14">
        <v>43824</v>
      </c>
      <c r="B69">
        <v>2122</v>
      </c>
      <c r="C69">
        <v>2110</v>
      </c>
      <c r="D69">
        <v>8800</v>
      </c>
      <c r="E69">
        <v>8750</v>
      </c>
      <c r="F69">
        <v>0.24114285714285699</v>
      </c>
      <c r="G69">
        <v>0.23110068389459901</v>
      </c>
      <c r="H69">
        <v>8.5828230600255902E-3</v>
      </c>
      <c r="I69">
        <v>1.1700314894092401</v>
      </c>
      <c r="J69">
        <v>4.16</v>
      </c>
      <c r="K69">
        <v>8750</v>
      </c>
      <c r="L69">
        <v>8082.3258869908022</v>
      </c>
    </row>
    <row r="70" spans="1:12" x14ac:dyDescent="0.2">
      <c r="A70" s="14">
        <v>43823</v>
      </c>
      <c r="B70">
        <v>2090</v>
      </c>
      <c r="C70">
        <v>2122</v>
      </c>
      <c r="D70">
        <v>8570</v>
      </c>
      <c r="E70">
        <v>8740</v>
      </c>
      <c r="F70">
        <v>0.24279176201372901</v>
      </c>
      <c r="G70">
        <v>0.23092774698379401</v>
      </c>
      <c r="H70">
        <v>8.5090926543228695E-3</v>
      </c>
      <c r="I70">
        <v>1.3942749846434299</v>
      </c>
      <c r="J70">
        <v>4.8899999999999997</v>
      </c>
      <c r="K70">
        <v>8740</v>
      </c>
      <c r="L70">
        <v>8128.2917214191857</v>
      </c>
    </row>
    <row r="71" spans="1:12" x14ac:dyDescent="0.2">
      <c r="A71" s="14">
        <v>43822</v>
      </c>
      <c r="B71">
        <v>2060</v>
      </c>
      <c r="C71">
        <v>2069</v>
      </c>
      <c r="D71">
        <v>8600</v>
      </c>
      <c r="E71">
        <v>8520</v>
      </c>
      <c r="F71">
        <v>0.24284037558685401</v>
      </c>
      <c r="G71">
        <v>0.23069855052872301</v>
      </c>
      <c r="H71">
        <v>8.4174564172069394E-3</v>
      </c>
      <c r="I71">
        <v>1.4424577278844899</v>
      </c>
      <c r="J71">
        <v>5</v>
      </c>
      <c r="K71">
        <v>8520</v>
      </c>
      <c r="L71">
        <v>7925.2759526938244</v>
      </c>
    </row>
    <row r="72" spans="1:12" x14ac:dyDescent="0.2">
      <c r="A72" s="14">
        <v>43819</v>
      </c>
      <c r="B72">
        <v>2040</v>
      </c>
      <c r="C72">
        <v>2050</v>
      </c>
      <c r="D72">
        <v>8580</v>
      </c>
      <c r="E72">
        <v>8620</v>
      </c>
      <c r="F72">
        <v>0.23781902552204101</v>
      </c>
      <c r="G72">
        <v>0.230530052796702</v>
      </c>
      <c r="H72">
        <v>8.2983614350856608E-3</v>
      </c>
      <c r="I72">
        <v>0.87836288915080396</v>
      </c>
      <c r="J72">
        <v>3.06</v>
      </c>
      <c r="K72">
        <v>8620</v>
      </c>
      <c r="L72">
        <v>7852.4967148488831</v>
      </c>
    </row>
    <row r="73" spans="1:12" x14ac:dyDescent="0.2">
      <c r="A73" s="14">
        <v>43818</v>
      </c>
      <c r="B73">
        <v>2015</v>
      </c>
      <c r="C73">
        <v>2032</v>
      </c>
      <c r="D73">
        <v>8670</v>
      </c>
      <c r="E73">
        <v>8650</v>
      </c>
      <c r="F73">
        <v>0.23491329479768699</v>
      </c>
      <c r="G73">
        <v>0.23039998212961099</v>
      </c>
      <c r="H73">
        <v>8.2594551528600898E-3</v>
      </c>
      <c r="I73">
        <v>0.54644193648947703</v>
      </c>
      <c r="J73">
        <v>1.92</v>
      </c>
      <c r="K73">
        <v>8650</v>
      </c>
      <c r="L73">
        <v>7783.5479632063079</v>
      </c>
    </row>
    <row r="74" spans="1:12" x14ac:dyDescent="0.2">
      <c r="A74" s="14">
        <v>43817</v>
      </c>
      <c r="B74">
        <v>2011</v>
      </c>
      <c r="C74">
        <v>2015</v>
      </c>
      <c r="D74">
        <v>8800</v>
      </c>
      <c r="E74">
        <v>8710</v>
      </c>
      <c r="F74">
        <v>0.231343283582089</v>
      </c>
      <c r="G74">
        <v>0.23033815662443499</v>
      </c>
      <c r="H74">
        <v>8.2427774954407593E-3</v>
      </c>
      <c r="I74">
        <v>0.121940323902924</v>
      </c>
      <c r="J74">
        <v>0.43</v>
      </c>
      <c r="K74">
        <v>8710</v>
      </c>
      <c r="L74">
        <v>7718.4296977660979</v>
      </c>
    </row>
    <row r="75" spans="1:12" x14ac:dyDescent="0.2">
      <c r="A75" s="14">
        <v>43816</v>
      </c>
      <c r="B75">
        <v>1980</v>
      </c>
      <c r="C75">
        <v>2015</v>
      </c>
      <c r="D75">
        <v>8890</v>
      </c>
      <c r="E75">
        <v>8850</v>
      </c>
      <c r="F75">
        <v>0.22768361581920901</v>
      </c>
      <c r="G75">
        <v>0.23036189185257699</v>
      </c>
      <c r="H75">
        <v>8.2481987968714195E-3</v>
      </c>
      <c r="I75">
        <v>-0.32471041245805798</v>
      </c>
      <c r="J75">
        <v>-1.18</v>
      </c>
      <c r="K75">
        <v>8850</v>
      </c>
      <c r="L75">
        <v>7718.4296977660979</v>
      </c>
    </row>
    <row r="76" spans="1:12" x14ac:dyDescent="0.2">
      <c r="A76" s="14">
        <v>43815</v>
      </c>
      <c r="B76">
        <v>1979</v>
      </c>
      <c r="C76">
        <v>1978</v>
      </c>
      <c r="D76">
        <v>8780</v>
      </c>
      <c r="E76">
        <v>8770</v>
      </c>
      <c r="F76">
        <v>0.22554161915621401</v>
      </c>
      <c r="G76">
        <v>0.23047004022071099</v>
      </c>
      <c r="H76">
        <v>8.2655302414966804E-3</v>
      </c>
      <c r="I76">
        <v>-0.59626193607693001</v>
      </c>
      <c r="J76">
        <v>-2.19</v>
      </c>
      <c r="K76">
        <v>8770</v>
      </c>
      <c r="L76">
        <v>7576.7017082785815</v>
      </c>
    </row>
    <row r="77" spans="1:12" x14ac:dyDescent="0.2">
      <c r="A77" s="14">
        <v>43812</v>
      </c>
      <c r="B77">
        <v>2003</v>
      </c>
      <c r="C77">
        <v>1993</v>
      </c>
      <c r="D77">
        <v>8740</v>
      </c>
      <c r="E77">
        <v>8690</v>
      </c>
      <c r="F77">
        <v>0.22934407364787099</v>
      </c>
      <c r="G77">
        <v>0.23052629067904001</v>
      </c>
      <c r="H77">
        <v>8.2461313793965197E-3</v>
      </c>
      <c r="I77">
        <v>-0.14336626192051599</v>
      </c>
      <c r="J77">
        <v>-0.52</v>
      </c>
      <c r="K77">
        <v>8690</v>
      </c>
      <c r="L77">
        <v>7634.1590013140612</v>
      </c>
    </row>
    <row r="78" spans="1:12" x14ac:dyDescent="0.2">
      <c r="A78" s="14">
        <v>43811</v>
      </c>
      <c r="B78">
        <v>2029</v>
      </c>
      <c r="C78">
        <v>1978</v>
      </c>
      <c r="D78">
        <v>8940</v>
      </c>
      <c r="E78">
        <v>8770</v>
      </c>
      <c r="F78">
        <v>0.22554161915621401</v>
      </c>
      <c r="G78">
        <v>0.23060672644462099</v>
      </c>
      <c r="H78">
        <v>8.2636112674032494E-3</v>
      </c>
      <c r="I78">
        <v>-0.61294113729511301</v>
      </c>
      <c r="J78">
        <v>-2.25</v>
      </c>
      <c r="K78">
        <v>8770</v>
      </c>
      <c r="L78">
        <v>7576.7017082785815</v>
      </c>
    </row>
    <row r="79" spans="1:12" x14ac:dyDescent="0.2">
      <c r="A79" s="14">
        <v>43810</v>
      </c>
      <c r="B79">
        <v>2066</v>
      </c>
      <c r="C79">
        <v>2040</v>
      </c>
      <c r="D79">
        <v>9120</v>
      </c>
      <c r="E79">
        <v>9060</v>
      </c>
      <c r="F79">
        <v>0.22516556291390699</v>
      </c>
      <c r="G79">
        <v>0.23076724402361001</v>
      </c>
      <c r="H79">
        <v>8.2805718253285993E-3</v>
      </c>
      <c r="I79">
        <v>-0.676484816250152</v>
      </c>
      <c r="J79">
        <v>-2.4900000000000002</v>
      </c>
      <c r="K79">
        <v>9060</v>
      </c>
      <c r="L79">
        <v>7814.1918528252299</v>
      </c>
    </row>
    <row r="80" spans="1:12" x14ac:dyDescent="0.2">
      <c r="A80" s="14">
        <v>43809</v>
      </c>
      <c r="B80">
        <v>2062</v>
      </c>
      <c r="C80">
        <v>2066</v>
      </c>
      <c r="D80">
        <v>9150</v>
      </c>
      <c r="E80">
        <v>9160</v>
      </c>
      <c r="F80">
        <v>0.22554585152838399</v>
      </c>
      <c r="G80">
        <v>0.23091095008248999</v>
      </c>
      <c r="H80">
        <v>8.2756319785393297E-3</v>
      </c>
      <c r="I80">
        <v>-0.64830076639700995</v>
      </c>
      <c r="J80">
        <v>-2.38</v>
      </c>
      <c r="K80">
        <v>9160</v>
      </c>
      <c r="L80">
        <v>7913.784494086728</v>
      </c>
    </row>
    <row r="81" spans="1:12" x14ac:dyDescent="0.2">
      <c r="A81" s="14">
        <v>43808</v>
      </c>
      <c r="B81">
        <v>2055</v>
      </c>
      <c r="C81">
        <v>2059</v>
      </c>
      <c r="D81">
        <v>9290</v>
      </c>
      <c r="E81">
        <v>9170</v>
      </c>
      <c r="F81">
        <v>0.22453653217011901</v>
      </c>
      <c r="G81">
        <v>0.23102217163585501</v>
      </c>
      <c r="H81">
        <v>8.2588166685649295E-3</v>
      </c>
      <c r="I81">
        <v>-0.785298878278894</v>
      </c>
      <c r="J81">
        <v>-2.89</v>
      </c>
      <c r="K81">
        <v>9170</v>
      </c>
      <c r="L81">
        <v>7886.9710906701712</v>
      </c>
    </row>
    <row r="82" spans="1:12" x14ac:dyDescent="0.2">
      <c r="A82" s="14">
        <v>43805</v>
      </c>
      <c r="B82">
        <v>2026</v>
      </c>
      <c r="C82">
        <v>2049</v>
      </c>
      <c r="D82">
        <v>9270</v>
      </c>
      <c r="E82">
        <v>9300</v>
      </c>
      <c r="F82">
        <v>0.220322580645161</v>
      </c>
      <c r="G82">
        <v>0.231231173076408</v>
      </c>
      <c r="H82">
        <v>8.2903242000432996E-3</v>
      </c>
      <c r="I82">
        <v>-1.3158221763137199</v>
      </c>
      <c r="J82">
        <v>-4.95</v>
      </c>
      <c r="K82">
        <v>9300</v>
      </c>
      <c r="L82">
        <v>7848.666228646518</v>
      </c>
    </row>
    <row r="83" spans="1:12" x14ac:dyDescent="0.2">
      <c r="A83" s="14">
        <v>43804</v>
      </c>
      <c r="B83">
        <v>2063</v>
      </c>
      <c r="C83">
        <v>2037</v>
      </c>
      <c r="D83">
        <v>9380</v>
      </c>
      <c r="E83">
        <v>9270</v>
      </c>
      <c r="F83">
        <v>0.21974110032362401</v>
      </c>
      <c r="G83">
        <v>0.23150517887944599</v>
      </c>
      <c r="H83">
        <v>8.2648230114647607E-3</v>
      </c>
      <c r="I83">
        <v>-1.42339146760956</v>
      </c>
      <c r="J83">
        <v>-5.35</v>
      </c>
      <c r="K83">
        <v>9270</v>
      </c>
      <c r="L83">
        <v>7802.7003942181345</v>
      </c>
    </row>
    <row r="84" spans="1:12" x14ac:dyDescent="0.2">
      <c r="A84" s="14">
        <v>43803</v>
      </c>
      <c r="B84">
        <v>2065</v>
      </c>
      <c r="C84">
        <v>2065</v>
      </c>
      <c r="D84">
        <v>9340</v>
      </c>
      <c r="E84">
        <v>9380</v>
      </c>
      <c r="F84">
        <v>0.220149253731343</v>
      </c>
      <c r="G84">
        <v>0.23183516148737601</v>
      </c>
      <c r="H84">
        <v>8.2825821674785E-3</v>
      </c>
      <c r="I84">
        <v>-1.4109015183595699</v>
      </c>
      <c r="J84">
        <v>-5.31</v>
      </c>
      <c r="K84">
        <v>9380</v>
      </c>
      <c r="L84">
        <v>7909.9540078843629</v>
      </c>
    </row>
    <row r="85" spans="1:12" x14ac:dyDescent="0.2">
      <c r="A85" s="14">
        <v>43802</v>
      </c>
      <c r="B85">
        <v>2036</v>
      </c>
      <c r="C85">
        <v>2065</v>
      </c>
      <c r="D85">
        <v>9310</v>
      </c>
      <c r="E85">
        <v>9390</v>
      </c>
      <c r="F85">
        <v>0.219914802981895</v>
      </c>
      <c r="G85">
        <v>0.23211489186773199</v>
      </c>
      <c r="H85">
        <v>8.2373413708308595E-3</v>
      </c>
      <c r="I85">
        <v>-1.4810711777757299</v>
      </c>
      <c r="J85">
        <v>-5.55</v>
      </c>
      <c r="K85">
        <v>9390</v>
      </c>
      <c r="L85">
        <v>7909.9540078843629</v>
      </c>
    </row>
    <row r="86" spans="1:12" x14ac:dyDescent="0.2">
      <c r="A86" s="14">
        <v>43801</v>
      </c>
      <c r="B86">
        <v>2065</v>
      </c>
      <c r="C86">
        <v>2064</v>
      </c>
      <c r="D86">
        <v>9400</v>
      </c>
      <c r="E86">
        <v>9350</v>
      </c>
      <c r="F86">
        <v>0.22074866310160399</v>
      </c>
      <c r="G86">
        <v>0.232454076833984</v>
      </c>
      <c r="H86">
        <v>8.2517304878481999E-3</v>
      </c>
      <c r="I86">
        <v>-1.41854048064439</v>
      </c>
      <c r="J86">
        <v>-5.3</v>
      </c>
      <c r="K86">
        <v>9350</v>
      </c>
      <c r="L86">
        <v>7906.1235216819978</v>
      </c>
    </row>
    <row r="87" spans="1:12" x14ac:dyDescent="0.2">
      <c r="A87" s="14">
        <v>43798</v>
      </c>
      <c r="B87">
        <v>2090</v>
      </c>
      <c r="C87">
        <v>2050</v>
      </c>
      <c r="D87">
        <v>9290</v>
      </c>
      <c r="E87">
        <v>9330</v>
      </c>
      <c r="F87">
        <v>0.21972132904608699</v>
      </c>
      <c r="G87">
        <v>0.232786795887127</v>
      </c>
      <c r="H87">
        <v>8.2760965045552901E-3</v>
      </c>
      <c r="I87">
        <v>-1.5786991891464599</v>
      </c>
      <c r="J87">
        <v>-5.95</v>
      </c>
      <c r="K87">
        <v>9330</v>
      </c>
      <c r="L87">
        <v>7852.4967148488831</v>
      </c>
    </row>
    <row r="88" spans="1:12" x14ac:dyDescent="0.2">
      <c r="A88" s="14">
        <v>43797</v>
      </c>
      <c r="B88">
        <v>2063</v>
      </c>
      <c r="C88">
        <v>2090</v>
      </c>
      <c r="D88">
        <v>9350</v>
      </c>
      <c r="E88">
        <v>9250</v>
      </c>
      <c r="F88">
        <v>0.225945945945945</v>
      </c>
      <c r="G88">
        <v>0.233175737723299</v>
      </c>
      <c r="H88">
        <v>8.3381512140258494E-3</v>
      </c>
      <c r="I88">
        <v>-0.86707371835521796</v>
      </c>
      <c r="J88">
        <v>-3.2</v>
      </c>
      <c r="K88">
        <v>9250</v>
      </c>
      <c r="L88">
        <v>8005.7161629434959</v>
      </c>
    </row>
    <row r="89" spans="1:12" x14ac:dyDescent="0.2">
      <c r="A89" s="14">
        <v>43796</v>
      </c>
      <c r="B89">
        <v>2060</v>
      </c>
      <c r="C89">
        <v>2057</v>
      </c>
      <c r="D89">
        <v>9420</v>
      </c>
      <c r="E89">
        <v>9290</v>
      </c>
      <c r="F89">
        <v>0.22142088266953699</v>
      </c>
      <c r="G89">
        <v>0.233434678822074</v>
      </c>
      <c r="H89">
        <v>8.4108454788715797E-3</v>
      </c>
      <c r="I89">
        <v>-1.4283696190491799</v>
      </c>
      <c r="J89">
        <v>-5.43</v>
      </c>
      <c r="K89">
        <v>9290</v>
      </c>
      <c r="L89">
        <v>7879.3101182654409</v>
      </c>
    </row>
    <row r="90" spans="1:12" x14ac:dyDescent="0.2">
      <c r="A90" s="14">
        <v>43795</v>
      </c>
      <c r="B90">
        <v>2067</v>
      </c>
      <c r="C90">
        <v>2070</v>
      </c>
      <c r="D90">
        <v>9350</v>
      </c>
      <c r="E90">
        <v>9480</v>
      </c>
      <c r="F90">
        <v>0.218354430379746</v>
      </c>
      <c r="G90">
        <v>0.233824941822944</v>
      </c>
      <c r="H90">
        <v>8.5226654822045094E-3</v>
      </c>
      <c r="I90">
        <v>-1.8152198365054499</v>
      </c>
      <c r="J90">
        <v>-7.09</v>
      </c>
      <c r="K90">
        <v>9480</v>
      </c>
      <c r="L90">
        <v>7929.1064388961895</v>
      </c>
    </row>
    <row r="91" spans="1:12" x14ac:dyDescent="0.2">
      <c r="A91" s="14">
        <v>43794</v>
      </c>
      <c r="B91">
        <v>2080</v>
      </c>
      <c r="C91">
        <v>2071</v>
      </c>
      <c r="D91">
        <v>9250</v>
      </c>
      <c r="E91">
        <v>9240</v>
      </c>
      <c r="F91">
        <v>0.22413419913419899</v>
      </c>
      <c r="G91">
        <v>0.23420390149835699</v>
      </c>
      <c r="H91">
        <v>8.4579902556790494E-3</v>
      </c>
      <c r="I91">
        <v>-1.1905549734343399</v>
      </c>
      <c r="J91">
        <v>-4.49</v>
      </c>
      <c r="K91">
        <v>9240</v>
      </c>
      <c r="L91">
        <v>7932.9369250985546</v>
      </c>
    </row>
    <row r="92" spans="1:12" x14ac:dyDescent="0.2">
      <c r="A92" s="14">
        <v>43791</v>
      </c>
      <c r="B92">
        <v>2065</v>
      </c>
      <c r="C92">
        <v>2053</v>
      </c>
      <c r="D92">
        <v>9300</v>
      </c>
      <c r="E92">
        <v>9240</v>
      </c>
      <c r="F92">
        <v>0.22218614718614699</v>
      </c>
      <c r="G92">
        <v>0.23446834988880999</v>
      </c>
      <c r="H92">
        <v>8.4490712146286801E-3</v>
      </c>
      <c r="I92">
        <v>-1.45367489404021</v>
      </c>
      <c r="J92">
        <v>-5.53</v>
      </c>
      <c r="K92">
        <v>9240</v>
      </c>
      <c r="L92">
        <v>7863.9881734559794</v>
      </c>
    </row>
    <row r="93" spans="1:12" x14ac:dyDescent="0.2">
      <c r="A93" s="14">
        <v>43790</v>
      </c>
      <c r="B93">
        <v>2075</v>
      </c>
      <c r="C93">
        <v>2048</v>
      </c>
      <c r="D93">
        <v>9180</v>
      </c>
      <c r="E93">
        <v>9220</v>
      </c>
      <c r="F93">
        <v>0.22212581344902299</v>
      </c>
      <c r="G93">
        <v>0.234617574807472</v>
      </c>
      <c r="H93">
        <v>8.3288066756980993E-3</v>
      </c>
      <c r="I93">
        <v>-1.49982606690793</v>
      </c>
      <c r="J93">
        <v>-5.62</v>
      </c>
      <c r="K93">
        <v>9220</v>
      </c>
      <c r="L93">
        <v>7844.8357424441529</v>
      </c>
    </row>
    <row r="94" spans="1:12" x14ac:dyDescent="0.2">
      <c r="A94" s="14">
        <v>43789</v>
      </c>
      <c r="B94">
        <v>2058</v>
      </c>
      <c r="C94">
        <v>2060</v>
      </c>
      <c r="D94">
        <v>8940</v>
      </c>
      <c r="E94">
        <v>9210</v>
      </c>
      <c r="F94">
        <v>0.22366992399565599</v>
      </c>
      <c r="G94">
        <v>0.234697348072021</v>
      </c>
      <c r="H94">
        <v>8.2369243489680902E-3</v>
      </c>
      <c r="I94">
        <v>-1.3387793318443799</v>
      </c>
      <c r="J94">
        <v>-4.93</v>
      </c>
      <c r="K94">
        <v>9210</v>
      </c>
      <c r="L94">
        <v>7890.8015768725363</v>
      </c>
    </row>
    <row r="95" spans="1:12" x14ac:dyDescent="0.2">
      <c r="A95" s="14">
        <v>43788</v>
      </c>
      <c r="B95">
        <v>2029</v>
      </c>
      <c r="C95">
        <v>2054</v>
      </c>
      <c r="D95">
        <v>8480</v>
      </c>
      <c r="E95">
        <v>8990</v>
      </c>
      <c r="F95">
        <v>0.22847608453837501</v>
      </c>
      <c r="G95">
        <v>0.23493789881803201</v>
      </c>
      <c r="H95">
        <v>8.1745701720891701E-3</v>
      </c>
      <c r="I95">
        <v>-0.79047755950760201</v>
      </c>
      <c r="J95">
        <v>-2.83</v>
      </c>
      <c r="K95">
        <v>8990</v>
      </c>
      <c r="L95">
        <v>7867.8186596583446</v>
      </c>
    </row>
    <row r="96" spans="1:12" x14ac:dyDescent="0.2">
      <c r="A96" s="14">
        <v>43787</v>
      </c>
      <c r="B96">
        <v>2012</v>
      </c>
      <c r="C96">
        <v>2029</v>
      </c>
      <c r="D96">
        <v>8170</v>
      </c>
      <c r="E96">
        <v>8400</v>
      </c>
      <c r="F96">
        <v>0.24154761904761901</v>
      </c>
      <c r="G96">
        <v>0.235271569698324</v>
      </c>
      <c r="H96">
        <v>8.4113163030936997E-3</v>
      </c>
      <c r="I96">
        <v>0.74614354319153298</v>
      </c>
      <c r="J96">
        <v>2.6</v>
      </c>
      <c r="K96">
        <v>8400</v>
      </c>
      <c r="L96">
        <v>7772.0565045992116</v>
      </c>
    </row>
    <row r="97" spans="1:12" x14ac:dyDescent="0.2">
      <c r="A97" s="14">
        <v>43784</v>
      </c>
      <c r="B97">
        <v>1979</v>
      </c>
      <c r="C97">
        <v>2000</v>
      </c>
      <c r="D97">
        <v>8000</v>
      </c>
      <c r="E97">
        <v>8060</v>
      </c>
      <c r="F97">
        <v>0.24813895781637699</v>
      </c>
      <c r="G97">
        <v>0.23550236334911701</v>
      </c>
      <c r="H97">
        <v>8.8084532761837694E-3</v>
      </c>
      <c r="I97">
        <v>1.4345985692432801</v>
      </c>
      <c r="J97">
        <v>5.09</v>
      </c>
      <c r="K97">
        <v>8060</v>
      </c>
      <c r="L97">
        <v>7660.9724047306181</v>
      </c>
    </row>
    <row r="98" spans="1:12" x14ac:dyDescent="0.2">
      <c r="A98" s="14">
        <v>43783</v>
      </c>
      <c r="B98">
        <v>1988</v>
      </c>
      <c r="C98">
        <v>1967</v>
      </c>
      <c r="D98">
        <v>8110</v>
      </c>
      <c r="E98">
        <v>8010</v>
      </c>
      <c r="F98">
        <v>0.24556803995006199</v>
      </c>
      <c r="G98">
        <v>0.23553460528575301</v>
      </c>
      <c r="H98">
        <v>8.8589294961806692E-3</v>
      </c>
      <c r="I98">
        <v>1.13257867879348</v>
      </c>
      <c r="J98">
        <v>4.09</v>
      </c>
      <c r="K98">
        <v>8010</v>
      </c>
      <c r="L98">
        <v>7534.5663600525631</v>
      </c>
    </row>
    <row r="99" spans="1:12" x14ac:dyDescent="0.2">
      <c r="A99" s="14">
        <v>43782</v>
      </c>
      <c r="B99">
        <v>1995</v>
      </c>
      <c r="C99">
        <v>1978</v>
      </c>
      <c r="D99">
        <v>8260</v>
      </c>
      <c r="E99">
        <v>8150</v>
      </c>
      <c r="F99">
        <v>0.24269938650306699</v>
      </c>
      <c r="G99">
        <v>0.23561713924910099</v>
      </c>
      <c r="H99">
        <v>8.98002824905356E-3</v>
      </c>
      <c r="I99">
        <v>0.788666478272256</v>
      </c>
      <c r="J99">
        <v>2.92</v>
      </c>
      <c r="K99">
        <v>8150</v>
      </c>
      <c r="L99">
        <v>7576.7017082785815</v>
      </c>
    </row>
    <row r="100" spans="1:12" x14ac:dyDescent="0.2">
      <c r="A100" s="14">
        <v>43781</v>
      </c>
      <c r="B100">
        <v>2050</v>
      </c>
      <c r="C100">
        <v>2018</v>
      </c>
      <c r="D100">
        <v>8400</v>
      </c>
      <c r="E100">
        <v>8290</v>
      </c>
      <c r="F100">
        <v>0.24342581423401599</v>
      </c>
      <c r="G100">
        <v>0.23578246943094799</v>
      </c>
      <c r="H100">
        <v>9.2198398529899101E-3</v>
      </c>
      <c r="I100">
        <v>0.829010582064448</v>
      </c>
      <c r="J100">
        <v>3.14</v>
      </c>
      <c r="K100">
        <v>8290</v>
      </c>
      <c r="L100">
        <v>7729.9211563731933</v>
      </c>
    </row>
    <row r="101" spans="1:12" x14ac:dyDescent="0.2">
      <c r="A101" s="14">
        <v>43780</v>
      </c>
      <c r="B101">
        <v>2035</v>
      </c>
      <c r="C101">
        <v>2056</v>
      </c>
      <c r="D101">
        <v>8230</v>
      </c>
      <c r="E101">
        <v>8380</v>
      </c>
      <c r="F101">
        <v>0.245346062052505</v>
      </c>
      <c r="G101">
        <v>0.23600540504651399</v>
      </c>
      <c r="H101">
        <v>9.5964168226991501E-3</v>
      </c>
      <c r="I101">
        <v>0.97334840478136597</v>
      </c>
      <c r="J101">
        <v>3.81</v>
      </c>
      <c r="K101">
        <v>8380</v>
      </c>
      <c r="L101">
        <v>7875.4796320630758</v>
      </c>
    </row>
    <row r="102" spans="1:12" x14ac:dyDescent="0.2">
      <c r="A102" s="14">
        <v>43777</v>
      </c>
      <c r="B102">
        <v>2002</v>
      </c>
      <c r="C102">
        <v>2036</v>
      </c>
      <c r="D102">
        <v>8270</v>
      </c>
      <c r="E102">
        <v>8160</v>
      </c>
      <c r="F102">
        <v>0.24950980392156799</v>
      </c>
      <c r="G102">
        <v>0.236254834278319</v>
      </c>
      <c r="H102">
        <v>1.00675114761457E-2</v>
      </c>
      <c r="I102">
        <v>1.3166083470235701</v>
      </c>
      <c r="J102">
        <v>5.31</v>
      </c>
      <c r="K102">
        <v>8160</v>
      </c>
      <c r="L102">
        <v>7798.8699080157694</v>
      </c>
    </row>
    <row r="103" spans="1:12" x14ac:dyDescent="0.2">
      <c r="A103" s="14">
        <v>43776</v>
      </c>
      <c r="B103">
        <v>1928</v>
      </c>
      <c r="C103">
        <v>1996</v>
      </c>
      <c r="D103">
        <v>8350</v>
      </c>
      <c r="E103">
        <v>8150</v>
      </c>
      <c r="F103">
        <v>0.244907975460122</v>
      </c>
      <c r="G103">
        <v>0.236431304866554</v>
      </c>
      <c r="H103">
        <v>1.04085306442452E-2</v>
      </c>
      <c r="I103">
        <v>0.81439646798316701</v>
      </c>
      <c r="J103">
        <v>3.46</v>
      </c>
      <c r="K103">
        <v>8150</v>
      </c>
      <c r="L103">
        <v>7645.6504599211567</v>
      </c>
    </row>
    <row r="104" spans="1:12" x14ac:dyDescent="0.2">
      <c r="A104" s="14">
        <v>43775</v>
      </c>
      <c r="B104">
        <v>1920</v>
      </c>
      <c r="C104">
        <v>1928</v>
      </c>
      <c r="D104">
        <v>8180</v>
      </c>
      <c r="E104">
        <v>8320</v>
      </c>
      <c r="F104">
        <v>0.23173076923076899</v>
      </c>
      <c r="G104">
        <v>0.236638087415975</v>
      </c>
      <c r="H104">
        <v>1.07241471906714E-2</v>
      </c>
      <c r="I104">
        <v>-0.45759519129640902</v>
      </c>
      <c r="J104">
        <v>-2.12</v>
      </c>
      <c r="K104">
        <v>8320</v>
      </c>
      <c r="L104">
        <v>7385.1773981603155</v>
      </c>
    </row>
    <row r="105" spans="1:12" x14ac:dyDescent="0.2">
      <c r="A105" s="14">
        <v>43774</v>
      </c>
      <c r="B105">
        <v>1918</v>
      </c>
      <c r="C105">
        <v>1919</v>
      </c>
      <c r="D105">
        <v>8260</v>
      </c>
      <c r="E105">
        <v>8070</v>
      </c>
      <c r="F105">
        <v>0.237794299876084</v>
      </c>
      <c r="G105">
        <v>0.23695251655791499</v>
      </c>
      <c r="H105">
        <v>1.09195872626702E-2</v>
      </c>
      <c r="I105">
        <v>7.7089298150172403E-2</v>
      </c>
      <c r="J105">
        <v>0.35</v>
      </c>
      <c r="K105">
        <v>8070</v>
      </c>
      <c r="L105">
        <v>7350.7030223390284</v>
      </c>
    </row>
    <row r="106" spans="1:12" x14ac:dyDescent="0.2">
      <c r="A106" s="14">
        <v>43770</v>
      </c>
      <c r="B106">
        <v>1914</v>
      </c>
      <c r="C106">
        <v>1896</v>
      </c>
      <c r="D106">
        <v>8130</v>
      </c>
      <c r="E106">
        <v>8180</v>
      </c>
      <c r="F106">
        <v>0.231784841075794</v>
      </c>
      <c r="G106">
        <v>0.23733217464911899</v>
      </c>
      <c r="H106">
        <v>1.1425539172515899E-2</v>
      </c>
      <c r="I106">
        <v>-0.485520507134521</v>
      </c>
      <c r="J106">
        <v>-2.39</v>
      </c>
      <c r="K106">
        <v>8180</v>
      </c>
      <c r="L106">
        <v>7262.6018396846257</v>
      </c>
    </row>
    <row r="107" spans="1:12" x14ac:dyDescent="0.2">
      <c r="A107" s="14">
        <v>43769</v>
      </c>
      <c r="B107">
        <v>1930</v>
      </c>
      <c r="C107">
        <v>1925</v>
      </c>
      <c r="D107">
        <v>8550</v>
      </c>
      <c r="E107">
        <v>8380</v>
      </c>
      <c r="F107">
        <v>0.229713603818615</v>
      </c>
      <c r="G107">
        <v>0.23780538336374599</v>
      </c>
      <c r="H107">
        <v>1.1910642815788099E-2</v>
      </c>
      <c r="I107">
        <v>-0.67937387345746303</v>
      </c>
      <c r="J107">
        <v>-3.52</v>
      </c>
      <c r="K107">
        <v>8380</v>
      </c>
      <c r="L107">
        <v>7373.6859395532201</v>
      </c>
    </row>
    <row r="108" spans="1:12" x14ac:dyDescent="0.2">
      <c r="A108" s="14">
        <v>43768</v>
      </c>
      <c r="B108">
        <v>1929</v>
      </c>
      <c r="C108">
        <v>1932</v>
      </c>
      <c r="D108">
        <v>8500</v>
      </c>
      <c r="E108">
        <v>8570</v>
      </c>
      <c r="F108">
        <v>0.225437572928821</v>
      </c>
      <c r="G108">
        <v>0.238366257194221</v>
      </c>
      <c r="H108">
        <v>1.24926121000504E-2</v>
      </c>
      <c r="I108">
        <v>-1.0349064040296301</v>
      </c>
      <c r="J108">
        <v>-5.73</v>
      </c>
      <c r="K108">
        <v>8570</v>
      </c>
      <c r="L108">
        <v>7400.499342969777</v>
      </c>
    </row>
    <row r="109" spans="1:12" x14ac:dyDescent="0.2">
      <c r="A109" s="14">
        <v>43767</v>
      </c>
      <c r="B109">
        <v>1907</v>
      </c>
      <c r="C109">
        <v>1909</v>
      </c>
      <c r="D109">
        <v>8500</v>
      </c>
      <c r="E109">
        <v>8420</v>
      </c>
      <c r="F109">
        <v>0.22672209026128201</v>
      </c>
      <c r="G109">
        <v>0.23900638562142301</v>
      </c>
      <c r="H109">
        <v>1.30321098168406E-2</v>
      </c>
      <c r="I109">
        <v>-0.94261754487876304</v>
      </c>
      <c r="J109">
        <v>-5.42</v>
      </c>
      <c r="K109">
        <v>8420</v>
      </c>
      <c r="L109">
        <v>7312.3981603153752</v>
      </c>
    </row>
    <row r="110" spans="1:12" x14ac:dyDescent="0.2">
      <c r="A110" s="14">
        <v>43766</v>
      </c>
      <c r="B110">
        <v>1889</v>
      </c>
      <c r="C110">
        <v>1884</v>
      </c>
      <c r="D110">
        <v>8520</v>
      </c>
      <c r="E110">
        <v>8470</v>
      </c>
      <c r="F110">
        <v>0.222432113341204</v>
      </c>
      <c r="G110">
        <v>0.239626207387825</v>
      </c>
      <c r="H110">
        <v>1.3529116254055999E-2</v>
      </c>
      <c r="I110">
        <v>-1.2708955798547701</v>
      </c>
      <c r="J110">
        <v>-7.73</v>
      </c>
      <c r="K110">
        <v>8470</v>
      </c>
      <c r="L110">
        <v>7216.6360052562422</v>
      </c>
    </row>
    <row r="111" spans="1:12" x14ac:dyDescent="0.2">
      <c r="A111" s="14">
        <v>43763</v>
      </c>
      <c r="B111">
        <v>1852</v>
      </c>
      <c r="C111">
        <v>1899</v>
      </c>
      <c r="D111">
        <v>8380</v>
      </c>
      <c r="E111">
        <v>8510</v>
      </c>
      <c r="F111">
        <v>0.22314923619271401</v>
      </c>
      <c r="G111">
        <v>0.24035638835221201</v>
      </c>
      <c r="H111">
        <v>1.40492540757892E-2</v>
      </c>
      <c r="I111">
        <v>-1.2247733628186701</v>
      </c>
      <c r="J111">
        <v>-7.71</v>
      </c>
      <c r="K111">
        <v>8510</v>
      </c>
      <c r="L111">
        <v>7274.093298291722</v>
      </c>
    </row>
    <row r="112" spans="1:12" x14ac:dyDescent="0.2">
      <c r="A112" s="14">
        <v>43762</v>
      </c>
      <c r="B112">
        <v>1885</v>
      </c>
      <c r="C112">
        <v>1831</v>
      </c>
      <c r="D112">
        <v>8410</v>
      </c>
      <c r="E112">
        <v>8330</v>
      </c>
      <c r="F112">
        <v>0.21980792316926701</v>
      </c>
      <c r="G112">
        <v>0.240993515002173</v>
      </c>
      <c r="H112">
        <v>1.43350659888001E-2</v>
      </c>
      <c r="I112">
        <v>-1.4778858952904499</v>
      </c>
      <c r="J112">
        <v>-9.64</v>
      </c>
      <c r="K112">
        <v>8330</v>
      </c>
      <c r="L112">
        <v>7013.6202365308809</v>
      </c>
    </row>
    <row r="113" spans="1:12" x14ac:dyDescent="0.2">
      <c r="A113" s="14">
        <v>43761</v>
      </c>
      <c r="B113">
        <v>1860</v>
      </c>
      <c r="C113">
        <v>1888</v>
      </c>
      <c r="D113">
        <v>8130</v>
      </c>
      <c r="E113">
        <v>8350</v>
      </c>
      <c r="F113">
        <v>0.22610778443113699</v>
      </c>
      <c r="G113">
        <v>0.24170040172632801</v>
      </c>
      <c r="H113">
        <v>1.45780473281364E-2</v>
      </c>
      <c r="I113">
        <v>-1.06959573831924</v>
      </c>
      <c r="J113">
        <v>-6.9</v>
      </c>
      <c r="K113">
        <v>8350</v>
      </c>
      <c r="L113">
        <v>7231.9579500657037</v>
      </c>
    </row>
    <row r="114" spans="1:12" x14ac:dyDescent="0.2">
      <c r="A114" s="14">
        <v>43759</v>
      </c>
      <c r="B114">
        <v>1880</v>
      </c>
      <c r="C114">
        <v>1860</v>
      </c>
      <c r="D114">
        <v>8150</v>
      </c>
      <c r="E114">
        <v>8110</v>
      </c>
      <c r="F114">
        <v>0.22934648581997499</v>
      </c>
      <c r="G114">
        <v>0.24234312362198601</v>
      </c>
      <c r="H114">
        <v>1.4934684362605E-2</v>
      </c>
      <c r="I114">
        <v>-0.87023183660673398</v>
      </c>
      <c r="J114">
        <v>-5.67</v>
      </c>
      <c r="K114">
        <v>8110</v>
      </c>
      <c r="L114">
        <v>7124.7043363994744</v>
      </c>
    </row>
    <row r="115" spans="1:12" x14ac:dyDescent="0.2">
      <c r="A115" s="14">
        <v>43756</v>
      </c>
      <c r="B115">
        <v>1899</v>
      </c>
      <c r="C115">
        <v>1865</v>
      </c>
      <c r="D115">
        <v>8200</v>
      </c>
      <c r="E115">
        <v>8120</v>
      </c>
      <c r="F115">
        <v>0.22967980295566501</v>
      </c>
      <c r="G115">
        <v>0.24303841049845601</v>
      </c>
      <c r="H115">
        <v>1.5515971700491101E-2</v>
      </c>
      <c r="I115">
        <v>-0.86095848849536505</v>
      </c>
      <c r="J115">
        <v>-5.82</v>
      </c>
      <c r="K115">
        <v>8120</v>
      </c>
      <c r="L115">
        <v>7143.856767411301</v>
      </c>
    </row>
    <row r="116" spans="1:12" x14ac:dyDescent="0.2">
      <c r="A116" s="14">
        <v>43755</v>
      </c>
      <c r="B116">
        <v>1900</v>
      </c>
      <c r="C116">
        <v>1885</v>
      </c>
      <c r="D116">
        <v>8070</v>
      </c>
      <c r="E116">
        <v>8160</v>
      </c>
      <c r="F116">
        <v>0.23100490196078399</v>
      </c>
      <c r="G116">
        <v>0.243771866395252</v>
      </c>
      <c r="H116">
        <v>1.6154204955621001E-2</v>
      </c>
      <c r="I116">
        <v>-0.79031833937610596</v>
      </c>
      <c r="J116">
        <v>-5.53</v>
      </c>
      <c r="K116">
        <v>8160</v>
      </c>
      <c r="L116">
        <v>7220.4664914586074</v>
      </c>
    </row>
    <row r="117" spans="1:12" x14ac:dyDescent="0.2">
      <c r="A117" s="14">
        <v>43754</v>
      </c>
      <c r="B117">
        <v>1883</v>
      </c>
      <c r="C117">
        <v>1882</v>
      </c>
      <c r="D117">
        <v>8300</v>
      </c>
      <c r="E117">
        <v>8120</v>
      </c>
      <c r="F117">
        <v>0.231773399014778</v>
      </c>
      <c r="G117">
        <v>0.24444299720802301</v>
      </c>
      <c r="H117">
        <v>1.66478994871475E-2</v>
      </c>
      <c r="I117">
        <v>-0.76103283798815402</v>
      </c>
      <c r="J117">
        <v>-5.47</v>
      </c>
      <c r="K117">
        <v>8120</v>
      </c>
      <c r="L117">
        <v>7208.975032851512</v>
      </c>
    </row>
    <row r="118" spans="1:12" x14ac:dyDescent="0.2">
      <c r="A118" s="14">
        <v>43753</v>
      </c>
      <c r="B118">
        <v>1860</v>
      </c>
      <c r="C118">
        <v>1867</v>
      </c>
      <c r="D118">
        <v>8170</v>
      </c>
      <c r="E118">
        <v>8190</v>
      </c>
      <c r="F118">
        <v>0.22796092796092701</v>
      </c>
      <c r="G118">
        <v>0.24510774379410999</v>
      </c>
      <c r="H118">
        <v>1.7117480153248699E-2</v>
      </c>
      <c r="I118">
        <v>-1.0017137849537801</v>
      </c>
      <c r="J118">
        <v>-7.52</v>
      </c>
      <c r="K118">
        <v>8190</v>
      </c>
      <c r="L118">
        <v>7151.5177398160322</v>
      </c>
    </row>
    <row r="119" spans="1:12" x14ac:dyDescent="0.2">
      <c r="A119" s="14">
        <v>43749</v>
      </c>
      <c r="B119">
        <v>1836</v>
      </c>
      <c r="C119">
        <v>1833</v>
      </c>
      <c r="D119">
        <v>8200</v>
      </c>
      <c r="E119">
        <v>8160</v>
      </c>
      <c r="F119">
        <v>0.22463235294117601</v>
      </c>
      <c r="G119">
        <v>0.24569384977803099</v>
      </c>
      <c r="H119">
        <v>1.7272200805675601E-2</v>
      </c>
      <c r="I119">
        <v>-1.2193869833851401</v>
      </c>
      <c r="J119">
        <v>-9.3800000000000008</v>
      </c>
      <c r="K119">
        <v>8160</v>
      </c>
      <c r="L119">
        <v>7021.2812089356112</v>
      </c>
    </row>
    <row r="120" spans="1:12" x14ac:dyDescent="0.2">
      <c r="A120" s="14">
        <v>43748</v>
      </c>
      <c r="B120">
        <v>1845</v>
      </c>
      <c r="C120">
        <v>1830</v>
      </c>
      <c r="D120">
        <v>8320</v>
      </c>
      <c r="E120">
        <v>8200</v>
      </c>
      <c r="F120">
        <v>0.22317073170731699</v>
      </c>
      <c r="G120">
        <v>0.24628930291991799</v>
      </c>
      <c r="H120">
        <v>1.7305618180591498E-2</v>
      </c>
      <c r="I120">
        <v>-1.3358997622245701</v>
      </c>
      <c r="J120">
        <v>-10.36</v>
      </c>
      <c r="K120">
        <v>8200</v>
      </c>
      <c r="L120">
        <v>7009.7897503285158</v>
      </c>
    </row>
    <row r="121" spans="1:12" x14ac:dyDescent="0.2">
      <c r="A121" s="14">
        <v>43747</v>
      </c>
      <c r="B121">
        <v>1843</v>
      </c>
      <c r="C121">
        <v>1859</v>
      </c>
      <c r="D121">
        <v>8110</v>
      </c>
      <c r="E121">
        <v>8290</v>
      </c>
      <c r="F121">
        <v>0.22424607961399201</v>
      </c>
      <c r="G121">
        <v>0.24685255597028899</v>
      </c>
      <c r="H121">
        <v>1.7231308859417701E-2</v>
      </c>
      <c r="I121">
        <v>-1.3119419157727501</v>
      </c>
      <c r="J121">
        <v>-10.08</v>
      </c>
      <c r="K121">
        <v>8290</v>
      </c>
      <c r="L121">
        <v>7120.8738501971093</v>
      </c>
    </row>
    <row r="122" spans="1:12" x14ac:dyDescent="0.2">
      <c r="A122" s="14">
        <v>43746</v>
      </c>
      <c r="B122">
        <v>1853</v>
      </c>
      <c r="C122">
        <v>1865</v>
      </c>
      <c r="D122">
        <v>8120</v>
      </c>
      <c r="E122">
        <v>8170</v>
      </c>
      <c r="F122">
        <v>0.228274173806609</v>
      </c>
      <c r="G122">
        <v>0.247392496793268</v>
      </c>
      <c r="H122">
        <v>1.7148742138807401E-2</v>
      </c>
      <c r="I122">
        <v>-1.1148527881467101</v>
      </c>
      <c r="J122">
        <v>-8.3800000000000008</v>
      </c>
      <c r="K122">
        <v>8170</v>
      </c>
      <c r="L122">
        <v>7143.856767411301</v>
      </c>
    </row>
    <row r="123" spans="1:12" x14ac:dyDescent="0.2">
      <c r="A123" s="14">
        <v>43745</v>
      </c>
      <c r="B123">
        <v>1835</v>
      </c>
      <c r="C123">
        <v>1845</v>
      </c>
      <c r="D123">
        <v>8180</v>
      </c>
      <c r="E123">
        <v>8110</v>
      </c>
      <c r="F123">
        <v>0.22749691738594299</v>
      </c>
      <c r="G123">
        <v>0.24794241294137201</v>
      </c>
      <c r="H123">
        <v>1.71880942180699E-2</v>
      </c>
      <c r="I123">
        <v>-1.1895149803132301</v>
      </c>
      <c r="J123">
        <v>-8.99</v>
      </c>
      <c r="K123">
        <v>8110</v>
      </c>
      <c r="L123">
        <v>7067.2470433639955</v>
      </c>
    </row>
    <row r="124" spans="1:12" x14ac:dyDescent="0.2">
      <c r="A124" s="14">
        <v>43742</v>
      </c>
      <c r="B124">
        <v>1808</v>
      </c>
      <c r="C124">
        <v>1836</v>
      </c>
      <c r="D124">
        <v>8100</v>
      </c>
      <c r="E124">
        <v>8120</v>
      </c>
      <c r="F124">
        <v>0.226108374384236</v>
      </c>
      <c r="G124">
        <v>0.24852877205662799</v>
      </c>
      <c r="H124">
        <v>1.7230677188397499E-2</v>
      </c>
      <c r="I124">
        <v>-1.3011907441158901</v>
      </c>
      <c r="J124">
        <v>-9.92</v>
      </c>
      <c r="K124">
        <v>8120</v>
      </c>
      <c r="L124">
        <v>7032.7726675427075</v>
      </c>
    </row>
    <row r="125" spans="1:12" x14ac:dyDescent="0.2">
      <c r="A125" s="14">
        <v>43741</v>
      </c>
      <c r="B125">
        <v>1812</v>
      </c>
      <c r="C125">
        <v>1819</v>
      </c>
      <c r="D125">
        <v>8080</v>
      </c>
      <c r="E125">
        <v>8070</v>
      </c>
      <c r="F125">
        <v>0.22540272614622001</v>
      </c>
      <c r="G125">
        <v>0.249038704562209</v>
      </c>
      <c r="H125">
        <v>1.7125208410606999E-2</v>
      </c>
      <c r="I125">
        <v>-1.3801863223661099</v>
      </c>
      <c r="J125">
        <v>-10.49</v>
      </c>
      <c r="K125">
        <v>8070</v>
      </c>
      <c r="L125">
        <v>6967.6544021024974</v>
      </c>
    </row>
    <row r="126" spans="1:12" x14ac:dyDescent="0.2">
      <c r="A126" s="14">
        <v>43740</v>
      </c>
      <c r="B126">
        <v>1862</v>
      </c>
      <c r="C126">
        <v>1845</v>
      </c>
      <c r="D126">
        <v>8190</v>
      </c>
      <c r="E126">
        <v>8140</v>
      </c>
      <c r="F126">
        <v>0.22665847665847599</v>
      </c>
      <c r="G126">
        <v>0.24951041821359299</v>
      </c>
      <c r="H126">
        <v>1.69540542242907E-2</v>
      </c>
      <c r="I126">
        <v>-1.34787474740854</v>
      </c>
      <c r="J126">
        <v>-10.08</v>
      </c>
      <c r="K126">
        <v>8140</v>
      </c>
      <c r="L126">
        <v>7067.2470433639955</v>
      </c>
    </row>
    <row r="127" spans="1:12" x14ac:dyDescent="0.2">
      <c r="A127" s="14">
        <v>43739</v>
      </c>
      <c r="B127">
        <v>1882</v>
      </c>
      <c r="C127">
        <v>1881</v>
      </c>
      <c r="D127">
        <v>8260</v>
      </c>
      <c r="E127">
        <v>8260</v>
      </c>
      <c r="F127">
        <v>0.22772397094430899</v>
      </c>
      <c r="G127">
        <v>0.249946638524813</v>
      </c>
      <c r="H127">
        <v>1.6780474259091498E-2</v>
      </c>
      <c r="I127">
        <v>-1.32431701496539</v>
      </c>
      <c r="J127">
        <v>-9.76</v>
      </c>
      <c r="K127">
        <v>8260</v>
      </c>
      <c r="L127">
        <v>7205.1445466491459</v>
      </c>
    </row>
    <row r="128" spans="1:12" x14ac:dyDescent="0.2">
      <c r="A128" s="14">
        <v>43738</v>
      </c>
      <c r="B128">
        <v>1860</v>
      </c>
      <c r="C128">
        <v>1878</v>
      </c>
      <c r="D128">
        <v>8190</v>
      </c>
      <c r="E128">
        <v>8280</v>
      </c>
      <c r="F128">
        <v>0.22681159420289801</v>
      </c>
      <c r="G128">
        <v>0.250307241989146</v>
      </c>
      <c r="H128">
        <v>1.6588542855106601E-2</v>
      </c>
      <c r="I128">
        <v>-1.41637803823224</v>
      </c>
      <c r="J128">
        <v>-10.36</v>
      </c>
      <c r="K128">
        <v>8280</v>
      </c>
      <c r="L128">
        <v>7193.6530880420505</v>
      </c>
    </row>
    <row r="129" spans="1:12" x14ac:dyDescent="0.2">
      <c r="A129" s="14">
        <v>43735</v>
      </c>
      <c r="B129">
        <v>1930</v>
      </c>
      <c r="C129">
        <v>1906</v>
      </c>
      <c r="D129">
        <v>8220</v>
      </c>
      <c r="E129">
        <v>8190</v>
      </c>
      <c r="F129">
        <v>0.23272283272283201</v>
      </c>
      <c r="G129">
        <v>0.25058663131348702</v>
      </c>
      <c r="H129">
        <v>1.6365427245657899E-2</v>
      </c>
      <c r="I129">
        <v>-1.09155711748339</v>
      </c>
      <c r="J129">
        <v>-7.68</v>
      </c>
      <c r="K129">
        <v>8190</v>
      </c>
      <c r="L129">
        <v>7300.9067017082789</v>
      </c>
    </row>
    <row r="130" spans="1:12" x14ac:dyDescent="0.2">
      <c r="A130" s="14">
        <v>43734</v>
      </c>
      <c r="B130">
        <v>1949</v>
      </c>
      <c r="C130">
        <v>1934</v>
      </c>
      <c r="D130">
        <v>8150</v>
      </c>
      <c r="E130">
        <v>8200</v>
      </c>
      <c r="F130">
        <v>0.23585365853658499</v>
      </c>
      <c r="G130">
        <v>0.25072898140424399</v>
      </c>
      <c r="H130">
        <v>1.6255487836687298E-2</v>
      </c>
      <c r="I130">
        <v>-0.91509544451114</v>
      </c>
      <c r="J130">
        <v>-6.31</v>
      </c>
      <c r="K130">
        <v>8200</v>
      </c>
      <c r="L130">
        <v>7408.1603153745073</v>
      </c>
    </row>
    <row r="131" spans="1:12" x14ac:dyDescent="0.2">
      <c r="A131" s="14">
        <v>43733</v>
      </c>
      <c r="B131">
        <v>1939</v>
      </c>
      <c r="C131">
        <v>1920</v>
      </c>
      <c r="D131">
        <v>8240</v>
      </c>
      <c r="E131">
        <v>8150</v>
      </c>
      <c r="F131">
        <v>0.23558282208588899</v>
      </c>
      <c r="G131">
        <v>0.25087789187140502</v>
      </c>
      <c r="H131">
        <v>1.6169465126247302E-2</v>
      </c>
      <c r="I131">
        <v>-0.94592305101593699</v>
      </c>
      <c r="J131">
        <v>-6.49</v>
      </c>
      <c r="K131">
        <v>8150</v>
      </c>
      <c r="L131">
        <v>7354.5335085413935</v>
      </c>
    </row>
    <row r="132" spans="1:12" x14ac:dyDescent="0.2">
      <c r="A132" s="14">
        <v>43732</v>
      </c>
      <c r="B132">
        <v>1929</v>
      </c>
      <c r="C132">
        <v>1923</v>
      </c>
      <c r="D132">
        <v>8180</v>
      </c>
      <c r="E132">
        <v>8270</v>
      </c>
      <c r="F132">
        <v>0.23252720677146299</v>
      </c>
      <c r="G132">
        <v>0.25100932426455702</v>
      </c>
      <c r="H132">
        <v>1.6084445227983499E-2</v>
      </c>
      <c r="I132">
        <v>-1.1490677627438199</v>
      </c>
      <c r="J132">
        <v>-7.95</v>
      </c>
      <c r="K132">
        <v>8270</v>
      </c>
      <c r="L132">
        <v>7366.0249671484889</v>
      </c>
    </row>
    <row r="133" spans="1:12" x14ac:dyDescent="0.2">
      <c r="A133" s="14">
        <v>43728</v>
      </c>
      <c r="B133">
        <v>1914</v>
      </c>
      <c r="C133">
        <v>1928</v>
      </c>
      <c r="D133">
        <v>8070</v>
      </c>
      <c r="E133">
        <v>8130</v>
      </c>
      <c r="F133">
        <v>0.23714637146371401</v>
      </c>
      <c r="G133">
        <v>0.25119631782944402</v>
      </c>
      <c r="H133">
        <v>1.5949446138455701E-2</v>
      </c>
      <c r="I133">
        <v>-0.88090496959976194</v>
      </c>
      <c r="J133">
        <v>-5.92</v>
      </c>
      <c r="K133">
        <v>8130</v>
      </c>
      <c r="L133">
        <v>7385.1773981603155</v>
      </c>
    </row>
    <row r="134" spans="1:12" x14ac:dyDescent="0.2">
      <c r="A134" s="14">
        <v>43727</v>
      </c>
      <c r="B134">
        <v>1892</v>
      </c>
      <c r="C134">
        <v>1903</v>
      </c>
      <c r="D134">
        <v>8030</v>
      </c>
      <c r="E134">
        <v>8140</v>
      </c>
      <c r="F134">
        <v>0.23378378378378301</v>
      </c>
      <c r="G134">
        <v>0.251218039679315</v>
      </c>
      <c r="H134">
        <v>1.5931395624381301E-2</v>
      </c>
      <c r="I134">
        <v>-1.0943332465393301</v>
      </c>
      <c r="J134">
        <v>-7.46</v>
      </c>
      <c r="K134">
        <v>8140</v>
      </c>
      <c r="L134">
        <v>7289.4152431011835</v>
      </c>
    </row>
    <row r="135" spans="1:12" x14ac:dyDescent="0.2">
      <c r="A135" s="14">
        <v>43726</v>
      </c>
      <c r="B135">
        <v>1890</v>
      </c>
      <c r="C135">
        <v>1879</v>
      </c>
      <c r="D135">
        <v>7870</v>
      </c>
      <c r="E135">
        <v>7950</v>
      </c>
      <c r="F135">
        <v>0.23635220125786099</v>
      </c>
      <c r="G135">
        <v>0.25125059278036099</v>
      </c>
      <c r="H135">
        <v>1.5898198214816001E-2</v>
      </c>
      <c r="I135">
        <v>-0.93711194949222998</v>
      </c>
      <c r="J135">
        <v>-6.3</v>
      </c>
      <c r="K135">
        <v>7950</v>
      </c>
      <c r="L135">
        <v>7197.4835742444156</v>
      </c>
    </row>
    <row r="136" spans="1:12" x14ac:dyDescent="0.2">
      <c r="A136" s="14">
        <v>43725</v>
      </c>
      <c r="B136">
        <v>1885</v>
      </c>
      <c r="C136">
        <v>1898</v>
      </c>
      <c r="D136">
        <v>7550</v>
      </c>
      <c r="E136">
        <v>7840</v>
      </c>
      <c r="F136">
        <v>0.24209183673469301</v>
      </c>
      <c r="G136">
        <v>0.251163935979276</v>
      </c>
      <c r="H136">
        <v>1.5996577636037901E-2</v>
      </c>
      <c r="I136">
        <v>-0.56712751008344398</v>
      </c>
      <c r="J136">
        <v>-3.75</v>
      </c>
      <c r="K136">
        <v>7840</v>
      </c>
      <c r="L136">
        <v>7270.2628120893569</v>
      </c>
    </row>
    <row r="137" spans="1:12" x14ac:dyDescent="0.2">
      <c r="A137" s="14">
        <v>43721</v>
      </c>
      <c r="B137">
        <v>1844</v>
      </c>
      <c r="C137">
        <v>1886</v>
      </c>
      <c r="D137">
        <v>7600</v>
      </c>
      <c r="E137">
        <v>7540</v>
      </c>
      <c r="F137">
        <v>0.25013262599469399</v>
      </c>
      <c r="G137">
        <v>0.25105911408041198</v>
      </c>
      <c r="H137">
        <v>1.60812154410176E-2</v>
      </c>
      <c r="I137">
        <v>-5.7613063460013103E-2</v>
      </c>
      <c r="J137">
        <v>-0.37</v>
      </c>
      <c r="K137">
        <v>7540</v>
      </c>
      <c r="L137">
        <v>7224.2969776609725</v>
      </c>
    </row>
    <row r="138" spans="1:12" x14ac:dyDescent="0.2">
      <c r="A138" s="14">
        <v>43720</v>
      </c>
      <c r="B138">
        <v>1828</v>
      </c>
      <c r="C138">
        <v>1837</v>
      </c>
      <c r="D138">
        <v>7450</v>
      </c>
      <c r="E138">
        <v>7410</v>
      </c>
      <c r="F138">
        <v>0.24790823211875801</v>
      </c>
      <c r="G138">
        <v>0.25088653070209299</v>
      </c>
      <c r="H138">
        <v>1.61594979690259E-2</v>
      </c>
      <c r="I138">
        <v>-0.184306380621724</v>
      </c>
      <c r="J138">
        <v>-1.2</v>
      </c>
      <c r="K138">
        <v>7410</v>
      </c>
      <c r="L138">
        <v>7036.6031537450726</v>
      </c>
    </row>
    <row r="139" spans="1:12" x14ac:dyDescent="0.2">
      <c r="A139" s="14">
        <v>43719</v>
      </c>
      <c r="B139">
        <v>1811</v>
      </c>
      <c r="C139">
        <v>1824</v>
      </c>
      <c r="D139">
        <v>7300</v>
      </c>
      <c r="E139">
        <v>7450</v>
      </c>
      <c r="F139">
        <v>0.2448322147651</v>
      </c>
      <c r="G139">
        <v>0.25063556590819203</v>
      </c>
      <c r="H139">
        <v>1.6348854303797501E-2</v>
      </c>
      <c r="I139">
        <v>-0.35496989790556499</v>
      </c>
      <c r="J139">
        <v>-2.37</v>
      </c>
      <c r="K139">
        <v>7450</v>
      </c>
      <c r="L139">
        <v>6986.806833114324</v>
      </c>
    </row>
    <row r="140" spans="1:12" x14ac:dyDescent="0.2">
      <c r="A140" s="14">
        <v>43718</v>
      </c>
      <c r="B140">
        <v>1841</v>
      </c>
      <c r="C140">
        <v>1814</v>
      </c>
      <c r="D140">
        <v>7760</v>
      </c>
      <c r="E140">
        <v>7430</v>
      </c>
      <c r="F140">
        <v>0.24414535666218001</v>
      </c>
      <c r="G140">
        <v>0.25048538179406998</v>
      </c>
      <c r="H140">
        <v>1.6452880270320401E-2</v>
      </c>
      <c r="I140">
        <v>-0.38534439123870301</v>
      </c>
      <c r="J140">
        <v>-2.6</v>
      </c>
      <c r="K140">
        <v>7430</v>
      </c>
      <c r="L140">
        <v>6948.5019710906708</v>
      </c>
    </row>
    <row r="141" spans="1:12" x14ac:dyDescent="0.2">
      <c r="A141" s="14">
        <v>43717</v>
      </c>
      <c r="B141">
        <v>1810</v>
      </c>
      <c r="C141">
        <v>1854</v>
      </c>
      <c r="D141">
        <v>7830</v>
      </c>
      <c r="E141">
        <v>7810</v>
      </c>
      <c r="F141">
        <v>0.237387964148527</v>
      </c>
      <c r="G141">
        <v>0.25039250353430098</v>
      </c>
      <c r="H141">
        <v>1.6507977515612799E-2</v>
      </c>
      <c r="I141">
        <v>-0.78777302510099001</v>
      </c>
      <c r="J141">
        <v>-5.48</v>
      </c>
      <c r="K141">
        <v>7810</v>
      </c>
      <c r="L141">
        <v>7101.7214191852827</v>
      </c>
    </row>
    <row r="142" spans="1:12" x14ac:dyDescent="0.2">
      <c r="A142" s="14">
        <v>43714</v>
      </c>
      <c r="B142">
        <v>1806</v>
      </c>
      <c r="C142">
        <v>1793</v>
      </c>
      <c r="D142">
        <v>8010</v>
      </c>
      <c r="E142">
        <v>7850</v>
      </c>
      <c r="F142">
        <v>0.22840764331210101</v>
      </c>
      <c r="G142">
        <v>0.25029362386292697</v>
      </c>
      <c r="H142">
        <v>1.6607486349054901E-2</v>
      </c>
      <c r="I142">
        <v>-1.3178382381793099</v>
      </c>
      <c r="J142">
        <v>-9.58</v>
      </c>
      <c r="K142">
        <v>7850</v>
      </c>
      <c r="L142">
        <v>6868.0617608409993</v>
      </c>
    </row>
    <row r="143" spans="1:12" x14ac:dyDescent="0.2">
      <c r="A143" s="14">
        <v>43713</v>
      </c>
      <c r="B143">
        <v>1785</v>
      </c>
      <c r="C143">
        <v>1807</v>
      </c>
      <c r="D143">
        <v>7920</v>
      </c>
      <c r="E143">
        <v>7980</v>
      </c>
      <c r="F143">
        <v>0.226441102756892</v>
      </c>
      <c r="G143">
        <v>0.25037462540037497</v>
      </c>
      <c r="H143">
        <v>1.65151003363226E-2</v>
      </c>
      <c r="I143">
        <v>-1.4491902656409901</v>
      </c>
      <c r="J143">
        <v>-10.57</v>
      </c>
      <c r="K143">
        <v>7980</v>
      </c>
      <c r="L143">
        <v>6921.6885676741131</v>
      </c>
    </row>
    <row r="144" spans="1:12" x14ac:dyDescent="0.2">
      <c r="A144" s="14">
        <v>43712</v>
      </c>
      <c r="B144">
        <v>1778</v>
      </c>
      <c r="C144">
        <v>1798</v>
      </c>
      <c r="D144">
        <v>7820</v>
      </c>
      <c r="E144">
        <v>7880</v>
      </c>
      <c r="F144">
        <v>0.22817258883248701</v>
      </c>
      <c r="G144">
        <v>0.25043490860489998</v>
      </c>
      <c r="H144">
        <v>1.64356892471571E-2</v>
      </c>
      <c r="I144">
        <v>-1.3545108718980701</v>
      </c>
      <c r="J144">
        <v>-9.76</v>
      </c>
      <c r="K144">
        <v>7880</v>
      </c>
      <c r="L144">
        <v>6887.2141918528259</v>
      </c>
    </row>
    <row r="145" spans="1:12" x14ac:dyDescent="0.2">
      <c r="A145" s="14">
        <v>43711</v>
      </c>
      <c r="B145">
        <v>1802</v>
      </c>
      <c r="C145">
        <v>1780</v>
      </c>
      <c r="D145">
        <v>7860</v>
      </c>
      <c r="E145">
        <v>7890</v>
      </c>
      <c r="F145">
        <v>0.22560202788339601</v>
      </c>
      <c r="G145">
        <v>0.25046246208525802</v>
      </c>
      <c r="H145">
        <v>1.64000381897321E-2</v>
      </c>
      <c r="I145">
        <v>-1.51587660432561</v>
      </c>
      <c r="J145">
        <v>-11.02</v>
      </c>
      <c r="K145">
        <v>7890</v>
      </c>
      <c r="L145">
        <v>6818.2654402102498</v>
      </c>
    </row>
    <row r="146" spans="1:12" x14ac:dyDescent="0.2">
      <c r="A146" s="14">
        <v>43710</v>
      </c>
      <c r="B146">
        <v>1859</v>
      </c>
      <c r="C146">
        <v>1814</v>
      </c>
      <c r="D146">
        <v>8120</v>
      </c>
      <c r="E146">
        <v>7880</v>
      </c>
      <c r="F146">
        <v>0.230203045685279</v>
      </c>
      <c r="G146">
        <v>0.25048473807711502</v>
      </c>
      <c r="H146">
        <v>1.6367357490784201E-2</v>
      </c>
      <c r="I146">
        <v>-1.2391549706943501</v>
      </c>
      <c r="J146">
        <v>-8.81</v>
      </c>
      <c r="K146">
        <v>7880</v>
      </c>
      <c r="L146">
        <v>6948.5019710906708</v>
      </c>
    </row>
    <row r="147" spans="1:12" x14ac:dyDescent="0.2">
      <c r="A147" s="14">
        <v>43707</v>
      </c>
      <c r="B147">
        <v>1854</v>
      </c>
      <c r="C147">
        <v>1861</v>
      </c>
      <c r="D147">
        <v>8000</v>
      </c>
      <c r="E147">
        <v>8160</v>
      </c>
      <c r="F147">
        <v>0.22806372549019599</v>
      </c>
      <c r="G147">
        <v>0.25049726889655</v>
      </c>
      <c r="H147">
        <v>1.63521777866742E-2</v>
      </c>
      <c r="I147">
        <v>-1.3718994313182999</v>
      </c>
      <c r="J147">
        <v>-9.84</v>
      </c>
      <c r="K147">
        <v>8160</v>
      </c>
      <c r="L147">
        <v>7128.5348226018405</v>
      </c>
    </row>
    <row r="148" spans="1:12" x14ac:dyDescent="0.2">
      <c r="A148" s="14">
        <v>43706</v>
      </c>
      <c r="B148">
        <v>1849</v>
      </c>
      <c r="C148">
        <v>1833</v>
      </c>
      <c r="D148">
        <v>7900</v>
      </c>
      <c r="E148">
        <v>7960</v>
      </c>
      <c r="F148">
        <v>0.230276381909547</v>
      </c>
      <c r="G148">
        <v>0.25054011123673797</v>
      </c>
      <c r="H148">
        <v>1.6297463970289E-2</v>
      </c>
      <c r="I148">
        <v>-1.2433670271725901</v>
      </c>
      <c r="J148">
        <v>-8.8000000000000007</v>
      </c>
      <c r="K148">
        <v>7960</v>
      </c>
      <c r="L148">
        <v>7021.2812089356112</v>
      </c>
    </row>
    <row r="149" spans="1:12" x14ac:dyDescent="0.2">
      <c r="A149" s="14">
        <v>43705</v>
      </c>
      <c r="B149">
        <v>1872</v>
      </c>
      <c r="C149">
        <v>1851</v>
      </c>
      <c r="D149">
        <v>7950</v>
      </c>
      <c r="E149">
        <v>7940</v>
      </c>
      <c r="F149">
        <v>0.23312342569269501</v>
      </c>
      <c r="G149">
        <v>0.25064077397069801</v>
      </c>
      <c r="H149">
        <v>1.6194985891901499E-2</v>
      </c>
      <c r="I149">
        <v>-1.0816525803065</v>
      </c>
      <c r="J149">
        <v>-7.51</v>
      </c>
      <c r="K149">
        <v>7940</v>
      </c>
      <c r="L149">
        <v>7090.2299605781873</v>
      </c>
    </row>
    <row r="150" spans="1:12" x14ac:dyDescent="0.2">
      <c r="A150" s="14">
        <v>43704</v>
      </c>
      <c r="B150">
        <v>1844</v>
      </c>
      <c r="C150">
        <v>1884</v>
      </c>
      <c r="D150">
        <v>7970</v>
      </c>
      <c r="E150">
        <v>7990</v>
      </c>
      <c r="F150">
        <v>0.235794743429286</v>
      </c>
      <c r="G150">
        <v>0.250749767429505</v>
      </c>
      <c r="H150">
        <v>1.6103977886336999E-2</v>
      </c>
      <c r="I150">
        <v>-0.92865403230011001</v>
      </c>
      <c r="J150">
        <v>-6.34</v>
      </c>
      <c r="K150">
        <v>7990</v>
      </c>
      <c r="L150">
        <v>7216.6360052562422</v>
      </c>
    </row>
    <row r="151" spans="1:12" x14ac:dyDescent="0.2">
      <c r="A151" s="14">
        <v>43703</v>
      </c>
      <c r="B151">
        <v>1803</v>
      </c>
      <c r="C151">
        <v>1822</v>
      </c>
      <c r="D151">
        <v>7700</v>
      </c>
      <c r="E151">
        <v>7930</v>
      </c>
      <c r="F151">
        <v>0.229760403530895</v>
      </c>
      <c r="G151">
        <v>0.25105010916045301</v>
      </c>
      <c r="H151">
        <v>1.60321567379519E-2</v>
      </c>
      <c r="I151">
        <v>-1.32793771777194</v>
      </c>
      <c r="J151">
        <v>-9.27</v>
      </c>
      <c r="K151">
        <v>7930</v>
      </c>
      <c r="L151">
        <v>6979.1458607095929</v>
      </c>
    </row>
    <row r="152" spans="1:12" x14ac:dyDescent="0.2">
      <c r="A152" s="14">
        <v>43700</v>
      </c>
      <c r="B152">
        <v>1828</v>
      </c>
      <c r="C152">
        <v>1843</v>
      </c>
      <c r="D152">
        <v>7790</v>
      </c>
      <c r="E152">
        <v>7830</v>
      </c>
      <c r="F152">
        <v>0.23537675606641101</v>
      </c>
      <c r="G152">
        <v>0.25147968193563103</v>
      </c>
      <c r="H152">
        <v>1.58869291787028E-2</v>
      </c>
      <c r="I152">
        <v>-1.0135958741986899</v>
      </c>
      <c r="J152">
        <v>-6.84</v>
      </c>
      <c r="K152">
        <v>7830</v>
      </c>
      <c r="L152">
        <v>7059.5860709592644</v>
      </c>
    </row>
    <row r="153" spans="1:12" x14ac:dyDescent="0.2">
      <c r="A153" s="14">
        <v>43699</v>
      </c>
      <c r="B153">
        <v>1846</v>
      </c>
      <c r="C153">
        <v>1846</v>
      </c>
      <c r="D153">
        <v>7830</v>
      </c>
      <c r="E153">
        <v>7770</v>
      </c>
      <c r="F153">
        <v>0.23758043758043701</v>
      </c>
      <c r="G153">
        <v>0.25191614458952299</v>
      </c>
      <c r="H153">
        <v>1.5888198172809499E-2</v>
      </c>
      <c r="I153">
        <v>-0.90228651815407701</v>
      </c>
      <c r="J153">
        <v>-6.03</v>
      </c>
      <c r="K153">
        <v>7770</v>
      </c>
      <c r="L153">
        <v>7071.0775295663607</v>
      </c>
    </row>
    <row r="154" spans="1:12" x14ac:dyDescent="0.2">
      <c r="A154" s="14">
        <v>43698</v>
      </c>
      <c r="B154">
        <v>1809</v>
      </c>
      <c r="C154">
        <v>1838</v>
      </c>
      <c r="D154">
        <v>7770</v>
      </c>
      <c r="E154">
        <v>7790</v>
      </c>
      <c r="F154">
        <v>0.23594351732991001</v>
      </c>
      <c r="G154">
        <v>0.25235960135053698</v>
      </c>
      <c r="H154">
        <v>1.5945930430742099E-2</v>
      </c>
      <c r="I154">
        <v>-1.02948423686705</v>
      </c>
      <c r="J154">
        <v>-6.96</v>
      </c>
      <c r="K154">
        <v>7790</v>
      </c>
      <c r="L154">
        <v>7040.4336399474378</v>
      </c>
    </row>
    <row r="155" spans="1:12" x14ac:dyDescent="0.2">
      <c r="A155" s="14">
        <v>43697</v>
      </c>
      <c r="B155">
        <v>1814</v>
      </c>
      <c r="C155">
        <v>1829</v>
      </c>
      <c r="D155">
        <v>7610</v>
      </c>
      <c r="E155">
        <v>7820</v>
      </c>
      <c r="F155">
        <v>0.23388746803068999</v>
      </c>
      <c r="G155">
        <v>0.25282755445280503</v>
      </c>
      <c r="H155">
        <v>1.5972266910217199E-2</v>
      </c>
      <c r="I155">
        <v>-1.1858107886989699</v>
      </c>
      <c r="J155">
        <v>-8.1</v>
      </c>
      <c r="K155">
        <v>7820</v>
      </c>
      <c r="L155">
        <v>7005.9592641261506</v>
      </c>
    </row>
    <row r="156" spans="1:12" x14ac:dyDescent="0.2">
      <c r="A156" s="14">
        <v>43696</v>
      </c>
      <c r="B156">
        <v>1850</v>
      </c>
      <c r="C156">
        <v>1816</v>
      </c>
      <c r="D156">
        <v>7610</v>
      </c>
      <c r="E156">
        <v>7560</v>
      </c>
      <c r="F156">
        <v>0.24021164021163999</v>
      </c>
      <c r="G156">
        <v>0.25332718821239603</v>
      </c>
      <c r="H156">
        <v>1.59580702221351E-2</v>
      </c>
      <c r="I156">
        <v>-0.82187556629272096</v>
      </c>
      <c r="J156">
        <v>-5.46</v>
      </c>
      <c r="K156">
        <v>7560</v>
      </c>
      <c r="L156">
        <v>6956.1629434954011</v>
      </c>
    </row>
    <row r="157" spans="1:12" x14ac:dyDescent="0.2">
      <c r="A157" s="14">
        <v>43693</v>
      </c>
      <c r="B157">
        <v>1785</v>
      </c>
      <c r="C157">
        <v>1821</v>
      </c>
      <c r="D157">
        <v>7340</v>
      </c>
      <c r="E157">
        <v>7560</v>
      </c>
      <c r="F157">
        <v>0.24087301587301499</v>
      </c>
      <c r="G157">
        <v>0.25376664276567201</v>
      </c>
      <c r="H157">
        <v>1.6044423740494099E-2</v>
      </c>
      <c r="I157">
        <v>-0.80362044166874202</v>
      </c>
      <c r="J157">
        <v>-5.35</v>
      </c>
      <c r="K157">
        <v>7560</v>
      </c>
      <c r="L157">
        <v>6975.3153745072277</v>
      </c>
    </row>
    <row r="158" spans="1:12" x14ac:dyDescent="0.2">
      <c r="A158" s="14">
        <v>43692</v>
      </c>
      <c r="B158">
        <v>1755</v>
      </c>
      <c r="C158">
        <v>1797</v>
      </c>
      <c r="D158">
        <v>7210</v>
      </c>
      <c r="E158">
        <v>7350</v>
      </c>
      <c r="F158">
        <v>0.244489795918367</v>
      </c>
      <c r="G158">
        <v>0.25417030310048</v>
      </c>
      <c r="H158">
        <v>1.6095711383600601E-2</v>
      </c>
      <c r="I158">
        <v>-0.60143394419807505</v>
      </c>
      <c r="J158">
        <v>-3.96</v>
      </c>
      <c r="K158">
        <v>7350</v>
      </c>
      <c r="L158">
        <v>6883.3837056504599</v>
      </c>
    </row>
    <row r="159" spans="1:12" x14ac:dyDescent="0.2">
      <c r="A159" s="14">
        <v>43691</v>
      </c>
      <c r="B159">
        <v>1785</v>
      </c>
      <c r="C159">
        <v>1794</v>
      </c>
      <c r="D159">
        <v>7350</v>
      </c>
      <c r="E159">
        <v>7440</v>
      </c>
      <c r="F159">
        <v>0.24112903225806401</v>
      </c>
      <c r="G159">
        <v>0.25456232749644497</v>
      </c>
      <c r="H159">
        <v>1.6212787742492699E-2</v>
      </c>
      <c r="I159">
        <v>-0.82856171632797204</v>
      </c>
      <c r="J159">
        <v>-5.57</v>
      </c>
      <c r="K159">
        <v>7440</v>
      </c>
      <c r="L159">
        <v>6871.8922470433645</v>
      </c>
    </row>
    <row r="160" spans="1:12" x14ac:dyDescent="0.2">
      <c r="A160" s="14">
        <v>43690</v>
      </c>
      <c r="B160">
        <v>1805</v>
      </c>
      <c r="C160">
        <v>1769</v>
      </c>
      <c r="D160">
        <v>7210</v>
      </c>
      <c r="E160">
        <v>7210</v>
      </c>
      <c r="F160">
        <v>0.245353675450762</v>
      </c>
      <c r="G160">
        <v>0.25498643764939599</v>
      </c>
      <c r="H160">
        <v>1.6271767875759999E-2</v>
      </c>
      <c r="I160">
        <v>-0.591992355851095</v>
      </c>
      <c r="J160">
        <v>-3.93</v>
      </c>
      <c r="K160">
        <v>7210</v>
      </c>
      <c r="L160">
        <v>6776.1300919842315</v>
      </c>
    </row>
    <row r="161" spans="1:12" x14ac:dyDescent="0.2">
      <c r="A161" s="14">
        <v>43686</v>
      </c>
      <c r="B161">
        <v>1818</v>
      </c>
      <c r="C161">
        <v>1801</v>
      </c>
      <c r="D161">
        <v>7300</v>
      </c>
      <c r="E161">
        <v>7330</v>
      </c>
      <c r="F161">
        <v>0.24570259208731199</v>
      </c>
      <c r="G161">
        <v>0.25531041186063302</v>
      </c>
      <c r="H161">
        <v>1.6318574820075201E-2</v>
      </c>
      <c r="I161">
        <v>-0.58876586216959903</v>
      </c>
      <c r="J161">
        <v>-3.91</v>
      </c>
      <c r="K161">
        <v>7330</v>
      </c>
      <c r="L161">
        <v>6898.7056504599213</v>
      </c>
    </row>
    <row r="162" spans="1:12" x14ac:dyDescent="0.2">
      <c r="A162" s="14">
        <v>43685</v>
      </c>
      <c r="B162">
        <v>1782</v>
      </c>
      <c r="C162">
        <v>1797</v>
      </c>
      <c r="D162">
        <v>7190</v>
      </c>
      <c r="E162">
        <v>7220</v>
      </c>
      <c r="F162">
        <v>0.24889196675900199</v>
      </c>
      <c r="G162">
        <v>0.25563630346319199</v>
      </c>
      <c r="H162">
        <v>1.6367433015049501E-2</v>
      </c>
      <c r="I162">
        <v>-0.412058304927158</v>
      </c>
      <c r="J162">
        <v>-2.71</v>
      </c>
      <c r="K162">
        <v>7220</v>
      </c>
      <c r="L162">
        <v>6883.3837056504599</v>
      </c>
    </row>
    <row r="163" spans="1:12" x14ac:dyDescent="0.2">
      <c r="A163" s="14">
        <v>43684</v>
      </c>
      <c r="B163">
        <v>1808</v>
      </c>
      <c r="C163">
        <v>1774</v>
      </c>
      <c r="D163">
        <v>7160</v>
      </c>
      <c r="E163">
        <v>7230</v>
      </c>
      <c r="F163">
        <v>0.24536652835407999</v>
      </c>
      <c r="G163">
        <v>0.25580880594636402</v>
      </c>
      <c r="H163">
        <v>1.6363620007208601E-2</v>
      </c>
      <c r="I163">
        <v>-0.63813982405383296</v>
      </c>
      <c r="J163">
        <v>-4.26</v>
      </c>
      <c r="K163">
        <v>7230</v>
      </c>
      <c r="L163">
        <v>6795.2825229960581</v>
      </c>
    </row>
    <row r="164" spans="1:12" x14ac:dyDescent="0.2">
      <c r="A164" s="14">
        <v>43683</v>
      </c>
      <c r="B164">
        <v>1759</v>
      </c>
      <c r="C164">
        <v>1815</v>
      </c>
      <c r="D164">
        <v>7020</v>
      </c>
      <c r="E164">
        <v>7240</v>
      </c>
      <c r="F164">
        <v>0.250690607734806</v>
      </c>
      <c r="G164">
        <v>0.25605588908268601</v>
      </c>
      <c r="H164">
        <v>1.63439757705242E-2</v>
      </c>
      <c r="I164">
        <v>-0.32827271792437301</v>
      </c>
      <c r="J164">
        <v>-2.14</v>
      </c>
      <c r="K164">
        <v>7240</v>
      </c>
      <c r="L164">
        <v>6952.332457293036</v>
      </c>
    </row>
    <row r="165" spans="1:12" x14ac:dyDescent="0.2">
      <c r="A165" s="14">
        <v>43682</v>
      </c>
      <c r="B165">
        <v>1810</v>
      </c>
      <c r="C165">
        <v>1799</v>
      </c>
      <c r="D165">
        <v>7380</v>
      </c>
      <c r="E165">
        <v>7290</v>
      </c>
      <c r="F165">
        <v>0.246776406035665</v>
      </c>
      <c r="G165">
        <v>0.256202846838468</v>
      </c>
      <c r="H165">
        <v>1.6344624548831999E-2</v>
      </c>
      <c r="I165">
        <v>-0.57673033569170895</v>
      </c>
      <c r="J165">
        <v>-3.82</v>
      </c>
      <c r="K165">
        <v>7290</v>
      </c>
      <c r="L165">
        <v>6891.0446780551911</v>
      </c>
    </row>
    <row r="166" spans="1:12" x14ac:dyDescent="0.2">
      <c r="A166" s="14">
        <v>43679</v>
      </c>
      <c r="B166">
        <v>1738</v>
      </c>
      <c r="C166">
        <v>1820</v>
      </c>
      <c r="D166">
        <v>7380</v>
      </c>
      <c r="E166">
        <v>7460</v>
      </c>
      <c r="F166">
        <v>0.24396782841823</v>
      </c>
      <c r="G166">
        <v>0.25638673240257698</v>
      </c>
      <c r="H166">
        <v>1.63150914040971E-2</v>
      </c>
      <c r="I166">
        <v>-0.76119119879573605</v>
      </c>
      <c r="J166">
        <v>-5.09</v>
      </c>
      <c r="K166">
        <v>7460</v>
      </c>
      <c r="L166">
        <v>6971.4848883048626</v>
      </c>
    </row>
    <row r="167" spans="1:12" x14ac:dyDescent="0.2">
      <c r="A167" s="14">
        <v>43678</v>
      </c>
      <c r="B167">
        <v>1731</v>
      </c>
      <c r="C167">
        <v>1741</v>
      </c>
      <c r="D167">
        <v>7600</v>
      </c>
      <c r="E167">
        <v>7460</v>
      </c>
      <c r="F167">
        <v>0.23337801608579001</v>
      </c>
      <c r="G167">
        <v>0.25653235588907197</v>
      </c>
      <c r="H167">
        <v>1.6252215175703098E-2</v>
      </c>
      <c r="I167">
        <v>-1.4246882380622801</v>
      </c>
      <c r="J167">
        <v>-9.92</v>
      </c>
      <c r="K167">
        <v>7460</v>
      </c>
      <c r="L167">
        <v>6668.8764783180031</v>
      </c>
    </row>
    <row r="168" spans="1:12" x14ac:dyDescent="0.2">
      <c r="A168" s="14">
        <v>43677</v>
      </c>
      <c r="B168">
        <v>1779</v>
      </c>
      <c r="C168">
        <v>1761</v>
      </c>
      <c r="D168">
        <v>7510</v>
      </c>
      <c r="E168">
        <v>7720</v>
      </c>
      <c r="F168">
        <v>0.22810880829015501</v>
      </c>
      <c r="G168">
        <v>0.25686103056595699</v>
      </c>
      <c r="H168">
        <v>1.6028350164922701E-2</v>
      </c>
      <c r="I168">
        <v>-1.7938354216096699</v>
      </c>
      <c r="J168">
        <v>-12.6</v>
      </c>
      <c r="K168">
        <v>7720</v>
      </c>
      <c r="L168">
        <v>6745.4862023653095</v>
      </c>
    </row>
    <row r="169" spans="1:12" x14ac:dyDescent="0.2">
      <c r="A169" s="14">
        <v>43676</v>
      </c>
      <c r="B169">
        <v>1818</v>
      </c>
      <c r="C169">
        <v>1808</v>
      </c>
      <c r="D169">
        <v>7260</v>
      </c>
      <c r="E169">
        <v>7480</v>
      </c>
      <c r="F169">
        <v>0.241711229946524</v>
      </c>
      <c r="G169">
        <v>0.25734138915870602</v>
      </c>
      <c r="H169">
        <v>1.56958701221761E-2</v>
      </c>
      <c r="I169">
        <v>-0.99581349046073397</v>
      </c>
      <c r="J169">
        <v>-6.47</v>
      </c>
      <c r="K169">
        <v>7480</v>
      </c>
      <c r="L169">
        <v>6925.5190538764791</v>
      </c>
    </row>
    <row r="170" spans="1:12" x14ac:dyDescent="0.2">
      <c r="A170" s="14">
        <v>43675</v>
      </c>
      <c r="B170">
        <v>1826</v>
      </c>
      <c r="C170">
        <v>1810</v>
      </c>
      <c r="D170">
        <v>7100</v>
      </c>
      <c r="E170">
        <v>7140</v>
      </c>
      <c r="F170">
        <v>0.25350140056022402</v>
      </c>
      <c r="G170">
        <v>0.25762802710841998</v>
      </c>
      <c r="H170">
        <v>1.56038419167733E-2</v>
      </c>
      <c r="I170">
        <v>-0.26446221194795599</v>
      </c>
      <c r="J170">
        <v>-1.63</v>
      </c>
      <c r="K170">
        <v>7140</v>
      </c>
      <c r="L170">
        <v>6933.1800262812094</v>
      </c>
    </row>
    <row r="171" spans="1:12" x14ac:dyDescent="0.2">
      <c r="A171" s="14">
        <v>43672</v>
      </c>
      <c r="B171">
        <v>1788</v>
      </c>
      <c r="C171">
        <v>1812</v>
      </c>
      <c r="D171">
        <v>6980</v>
      </c>
      <c r="E171">
        <v>7000</v>
      </c>
      <c r="F171">
        <v>0.25885714285714201</v>
      </c>
      <c r="G171">
        <v>0.257954720222213</v>
      </c>
      <c r="H171">
        <v>1.5769638629819002E-2</v>
      </c>
      <c r="I171">
        <v>5.7225321144803699E-2</v>
      </c>
      <c r="J171">
        <v>0.35</v>
      </c>
      <c r="K171">
        <v>7000</v>
      </c>
      <c r="L171">
        <v>6940.8409986859397</v>
      </c>
    </row>
    <row r="172" spans="1:12" x14ac:dyDescent="0.2">
      <c r="A172" s="14">
        <v>43671</v>
      </c>
      <c r="B172">
        <v>1794</v>
      </c>
      <c r="C172">
        <v>1799</v>
      </c>
      <c r="D172">
        <v>7130</v>
      </c>
      <c r="E172">
        <v>7180</v>
      </c>
      <c r="F172">
        <v>0.25055710306406598</v>
      </c>
      <c r="G172">
        <v>0.25820527840575203</v>
      </c>
      <c r="H172">
        <v>1.5930455019065801E-2</v>
      </c>
      <c r="I172">
        <v>-0.48009773308621601</v>
      </c>
      <c r="J172">
        <v>-3.05</v>
      </c>
      <c r="K172">
        <v>7180</v>
      </c>
      <c r="L172">
        <v>6891.0446780551911</v>
      </c>
    </row>
    <row r="173" spans="1:12" x14ac:dyDescent="0.2">
      <c r="A173" s="14">
        <v>43670</v>
      </c>
      <c r="B173">
        <v>1800</v>
      </c>
      <c r="C173">
        <v>1790</v>
      </c>
      <c r="D173">
        <v>7150</v>
      </c>
      <c r="E173">
        <v>7110</v>
      </c>
      <c r="F173">
        <v>0.25175808720112502</v>
      </c>
      <c r="G173">
        <v>0.25839679216383898</v>
      </c>
      <c r="H173">
        <v>1.5923695298384902E-2</v>
      </c>
      <c r="I173">
        <v>-0.41690730941002102</v>
      </c>
      <c r="J173">
        <v>-2.64</v>
      </c>
      <c r="K173">
        <v>7110</v>
      </c>
      <c r="L173">
        <v>6856.570302233903</v>
      </c>
    </row>
    <row r="174" spans="1:12" x14ac:dyDescent="0.2">
      <c r="A174" s="14">
        <v>43669</v>
      </c>
      <c r="B174">
        <v>1778</v>
      </c>
      <c r="C174">
        <v>1801</v>
      </c>
      <c r="D174">
        <v>6900</v>
      </c>
      <c r="E174">
        <v>7060</v>
      </c>
      <c r="F174">
        <v>0.25509915014164303</v>
      </c>
      <c r="G174">
        <v>0.25857799235136902</v>
      </c>
      <c r="H174">
        <v>1.5924442922014701E-2</v>
      </c>
      <c r="I174">
        <v>-0.218459272124159</v>
      </c>
      <c r="J174">
        <v>-1.36</v>
      </c>
      <c r="K174">
        <v>7060</v>
      </c>
      <c r="L174">
        <v>6898.7056504599213</v>
      </c>
    </row>
    <row r="175" spans="1:12" x14ac:dyDescent="0.2">
      <c r="A175" s="14">
        <v>43668</v>
      </c>
      <c r="B175">
        <v>1767</v>
      </c>
      <c r="C175">
        <v>1782</v>
      </c>
      <c r="D175">
        <v>6750</v>
      </c>
      <c r="E175">
        <v>6850</v>
      </c>
      <c r="F175">
        <v>0.260145985401459</v>
      </c>
      <c r="G175">
        <v>0.25854885848853898</v>
      </c>
      <c r="H175">
        <v>1.5932777424707702E-2</v>
      </c>
      <c r="I175">
        <v>0.10024158816423399</v>
      </c>
      <c r="J175">
        <v>0.61</v>
      </c>
      <c r="K175">
        <v>6850</v>
      </c>
      <c r="L175">
        <v>6825.926412614981</v>
      </c>
    </row>
    <row r="176" spans="1:12" x14ac:dyDescent="0.2">
      <c r="A176" s="14">
        <v>43665</v>
      </c>
      <c r="B176">
        <v>1736</v>
      </c>
      <c r="C176">
        <v>1785</v>
      </c>
      <c r="D176">
        <v>6630</v>
      </c>
      <c r="E176">
        <v>6760</v>
      </c>
      <c r="F176">
        <v>0.26405325443786898</v>
      </c>
      <c r="G176">
        <v>0.258500444198624</v>
      </c>
      <c r="H176">
        <v>1.59333675270209E-2</v>
      </c>
      <c r="I176">
        <v>0.34850198677893701</v>
      </c>
      <c r="J176">
        <v>2.1</v>
      </c>
      <c r="K176">
        <v>6760</v>
      </c>
      <c r="L176">
        <v>6837.4178712220764</v>
      </c>
    </row>
    <row r="177" spans="1:12" x14ac:dyDescent="0.2">
      <c r="A177" s="14">
        <v>43664</v>
      </c>
      <c r="B177">
        <v>1752</v>
      </c>
      <c r="C177">
        <v>1742</v>
      </c>
      <c r="D177">
        <v>6670</v>
      </c>
      <c r="E177">
        <v>6630</v>
      </c>
      <c r="F177">
        <v>0.26274509803921497</v>
      </c>
      <c r="G177">
        <v>0.258468518698659</v>
      </c>
      <c r="H177">
        <v>1.592460586148E-2</v>
      </c>
      <c r="I177">
        <v>0.26855166010110099</v>
      </c>
      <c r="J177">
        <v>1.63</v>
      </c>
      <c r="K177">
        <v>6630</v>
      </c>
      <c r="L177">
        <v>6672.7069645203683</v>
      </c>
    </row>
    <row r="178" spans="1:12" x14ac:dyDescent="0.2">
      <c r="A178" s="14">
        <v>43663</v>
      </c>
      <c r="B178">
        <v>1741</v>
      </c>
      <c r="C178">
        <v>1750</v>
      </c>
      <c r="D178">
        <v>6780</v>
      </c>
      <c r="E178">
        <v>6720</v>
      </c>
      <c r="F178">
        <v>0.26041666666666602</v>
      </c>
      <c r="G178">
        <v>0.25843191739146998</v>
      </c>
      <c r="H178">
        <v>1.5917887723440698E-2</v>
      </c>
      <c r="I178">
        <v>0.12468672412319801</v>
      </c>
      <c r="J178">
        <v>0.76</v>
      </c>
      <c r="K178">
        <v>6720</v>
      </c>
      <c r="L178">
        <v>6703.3508541392912</v>
      </c>
    </row>
    <row r="179" spans="1:12" x14ac:dyDescent="0.2">
      <c r="A179" s="14">
        <v>43662</v>
      </c>
      <c r="B179">
        <v>1769</v>
      </c>
      <c r="C179">
        <v>1754</v>
      </c>
      <c r="D179">
        <v>6660</v>
      </c>
      <c r="E179">
        <v>6870</v>
      </c>
      <c r="F179">
        <v>0.25531295487627298</v>
      </c>
      <c r="G179">
        <v>0.25838857332276299</v>
      </c>
      <c r="H179">
        <v>1.59168501837448E-2</v>
      </c>
      <c r="I179">
        <v>-0.19323034463381999</v>
      </c>
      <c r="J179">
        <v>-1.2</v>
      </c>
      <c r="K179">
        <v>6870</v>
      </c>
      <c r="L179">
        <v>6718.6727989487517</v>
      </c>
    </row>
    <row r="180" spans="1:12" x14ac:dyDescent="0.2">
      <c r="A180" s="14">
        <v>43658</v>
      </c>
      <c r="B180">
        <v>1758</v>
      </c>
      <c r="C180">
        <v>1784</v>
      </c>
      <c r="D180">
        <v>6730</v>
      </c>
      <c r="E180">
        <v>6700</v>
      </c>
      <c r="F180">
        <v>0.26626865671641697</v>
      </c>
      <c r="G180">
        <v>0.25844893392441298</v>
      </c>
      <c r="H180">
        <v>1.5913655745213199E-2</v>
      </c>
      <c r="I180">
        <v>0.49138443844725999</v>
      </c>
      <c r="J180">
        <v>2.94</v>
      </c>
      <c r="K180">
        <v>6700</v>
      </c>
      <c r="L180">
        <v>6833.5873850197113</v>
      </c>
    </row>
    <row r="181" spans="1:12" x14ac:dyDescent="0.2">
      <c r="A181" s="14">
        <v>43657</v>
      </c>
      <c r="B181">
        <v>1789</v>
      </c>
      <c r="C181">
        <v>1756</v>
      </c>
      <c r="D181">
        <v>6610</v>
      </c>
      <c r="E181">
        <v>6570</v>
      </c>
      <c r="F181">
        <v>0.26727549467275402</v>
      </c>
      <c r="G181">
        <v>0.258262787732296</v>
      </c>
      <c r="H181">
        <v>1.5902746488987402E-2</v>
      </c>
      <c r="I181">
        <v>0.56673901874114996</v>
      </c>
      <c r="J181">
        <v>3.37</v>
      </c>
      <c r="K181">
        <v>6570</v>
      </c>
      <c r="L181">
        <v>6726.3337713534829</v>
      </c>
    </row>
    <row r="182" spans="1:12" x14ac:dyDescent="0.2">
      <c r="A182" s="14">
        <v>43656</v>
      </c>
      <c r="B182">
        <v>1748</v>
      </c>
      <c r="C182">
        <v>1772</v>
      </c>
      <c r="D182">
        <v>6390</v>
      </c>
      <c r="E182">
        <v>6520</v>
      </c>
      <c r="F182">
        <v>0.27177914110429402</v>
      </c>
      <c r="G182">
        <v>0.25815365992453898</v>
      </c>
      <c r="H182">
        <v>1.5868570477386299E-2</v>
      </c>
      <c r="I182">
        <v>0.85864578659890101</v>
      </c>
      <c r="J182">
        <v>5.01</v>
      </c>
      <c r="K182">
        <v>6520</v>
      </c>
      <c r="L182">
        <v>6787.6215505913278</v>
      </c>
    </row>
    <row r="183" spans="1:12" x14ac:dyDescent="0.2">
      <c r="A183" s="14">
        <v>43655</v>
      </c>
      <c r="B183">
        <v>1767</v>
      </c>
      <c r="C183">
        <v>1761</v>
      </c>
      <c r="D183">
        <v>6470</v>
      </c>
      <c r="E183">
        <v>6440</v>
      </c>
      <c r="F183">
        <v>0.27344720496894398</v>
      </c>
      <c r="G183">
        <v>0.25799701623244797</v>
      </c>
      <c r="H183">
        <v>1.5791092231472501E-2</v>
      </c>
      <c r="I183">
        <v>0.97841165829568999</v>
      </c>
      <c r="J183">
        <v>5.65</v>
      </c>
      <c r="K183">
        <v>6440</v>
      </c>
      <c r="L183">
        <v>6745.4862023653095</v>
      </c>
    </row>
    <row r="184" spans="1:12" x14ac:dyDescent="0.2">
      <c r="A184" s="14">
        <v>43654</v>
      </c>
      <c r="B184">
        <v>1786</v>
      </c>
      <c r="C184">
        <v>1754</v>
      </c>
      <c r="D184">
        <v>6490</v>
      </c>
      <c r="E184">
        <v>6420</v>
      </c>
      <c r="F184">
        <v>0.27320872274143299</v>
      </c>
      <c r="G184">
        <v>0.25772668290536999</v>
      </c>
      <c r="H184">
        <v>1.56975514009219E-2</v>
      </c>
      <c r="I184">
        <v>0.98627100753772701</v>
      </c>
      <c r="J184">
        <v>5.67</v>
      </c>
      <c r="K184">
        <v>6420</v>
      </c>
      <c r="L184">
        <v>6718.6727989487517</v>
      </c>
    </row>
    <row r="185" spans="1:12" x14ac:dyDescent="0.2">
      <c r="A185" s="14">
        <v>43651</v>
      </c>
      <c r="B185">
        <v>1799</v>
      </c>
      <c r="C185">
        <v>1799</v>
      </c>
      <c r="D185">
        <v>6670</v>
      </c>
      <c r="E185">
        <v>6490</v>
      </c>
      <c r="F185">
        <v>0.27719568567026098</v>
      </c>
      <c r="G185">
        <v>0.25746113321777098</v>
      </c>
      <c r="H185">
        <v>1.56015656075944E-2</v>
      </c>
      <c r="I185">
        <v>1.26490846808887</v>
      </c>
      <c r="J185">
        <v>7.12</v>
      </c>
      <c r="K185">
        <v>6490</v>
      </c>
      <c r="L185">
        <v>6891.0446780551911</v>
      </c>
    </row>
    <row r="186" spans="1:12" x14ac:dyDescent="0.2">
      <c r="A186" s="14">
        <v>43650</v>
      </c>
      <c r="B186">
        <v>1800</v>
      </c>
      <c r="C186">
        <v>1799</v>
      </c>
      <c r="D186">
        <v>6580</v>
      </c>
      <c r="E186">
        <v>6640</v>
      </c>
      <c r="F186">
        <v>0.27093373493975897</v>
      </c>
      <c r="G186">
        <v>0.25721617113432399</v>
      </c>
      <c r="H186">
        <v>1.5433110201477101E-2</v>
      </c>
      <c r="I186">
        <v>0.88883987908809103</v>
      </c>
      <c r="J186">
        <v>5.0599999999999996</v>
      </c>
      <c r="K186">
        <v>6640</v>
      </c>
      <c r="L186">
        <v>6891.0446780551911</v>
      </c>
    </row>
    <row r="187" spans="1:12" x14ac:dyDescent="0.2">
      <c r="A187" s="14">
        <v>43649</v>
      </c>
      <c r="B187">
        <v>1799</v>
      </c>
      <c r="C187">
        <v>1787</v>
      </c>
      <c r="D187">
        <v>6640</v>
      </c>
      <c r="E187">
        <v>6550</v>
      </c>
      <c r="F187">
        <v>0.27282442748091601</v>
      </c>
      <c r="G187">
        <v>0.25707735164746798</v>
      </c>
      <c r="H187">
        <v>1.53557286720316E-2</v>
      </c>
      <c r="I187">
        <v>1.0254854178381601</v>
      </c>
      <c r="J187">
        <v>5.77</v>
      </c>
      <c r="K187">
        <v>6550</v>
      </c>
      <c r="L187">
        <v>6845.0788436268076</v>
      </c>
    </row>
    <row r="188" spans="1:12" x14ac:dyDescent="0.2">
      <c r="A188" s="14">
        <v>43648</v>
      </c>
      <c r="B188">
        <v>1800</v>
      </c>
      <c r="C188">
        <v>1794</v>
      </c>
      <c r="D188">
        <v>6460</v>
      </c>
      <c r="E188">
        <v>6540</v>
      </c>
      <c r="F188">
        <v>0.27431192660550402</v>
      </c>
      <c r="G188">
        <v>0.25684939333678303</v>
      </c>
      <c r="H188">
        <v>1.5246785195672401E-2</v>
      </c>
      <c r="I188">
        <v>1.14532559123857</v>
      </c>
      <c r="J188">
        <v>6.37</v>
      </c>
      <c r="K188">
        <v>6540</v>
      </c>
      <c r="L188">
        <v>6871.8922470433645</v>
      </c>
    </row>
    <row r="189" spans="1:12" x14ac:dyDescent="0.2">
      <c r="A189" s="14">
        <v>43647</v>
      </c>
      <c r="B189">
        <v>1798</v>
      </c>
      <c r="C189">
        <v>1810</v>
      </c>
      <c r="D189">
        <v>6350</v>
      </c>
      <c r="E189">
        <v>6430</v>
      </c>
      <c r="F189">
        <v>0.28149300155520901</v>
      </c>
      <c r="G189">
        <v>0.25664166914278502</v>
      </c>
      <c r="H189">
        <v>1.5112998667481401E-2</v>
      </c>
      <c r="I189">
        <v>1.64436806746348</v>
      </c>
      <c r="J189">
        <v>8.83</v>
      </c>
      <c r="K189">
        <v>6430</v>
      </c>
      <c r="L189">
        <v>6933.1800262812094</v>
      </c>
    </row>
    <row r="190" spans="1:12" x14ac:dyDescent="0.2">
      <c r="A190" s="14">
        <v>43644</v>
      </c>
      <c r="B190">
        <v>1758</v>
      </c>
      <c r="C190">
        <v>1785</v>
      </c>
      <c r="D190">
        <v>6230</v>
      </c>
      <c r="E190">
        <v>6270</v>
      </c>
      <c r="F190">
        <v>0.28468899521531099</v>
      </c>
      <c r="G190">
        <v>0.25645912055651698</v>
      </c>
      <c r="H190">
        <v>1.4892802037076901E-2</v>
      </c>
      <c r="I190">
        <v>1.89553816592153</v>
      </c>
      <c r="J190">
        <v>9.92</v>
      </c>
      <c r="K190">
        <v>6270</v>
      </c>
      <c r="L190">
        <v>6837.4178712220764</v>
      </c>
    </row>
    <row r="191" spans="1:12" x14ac:dyDescent="0.2">
      <c r="A191" s="14">
        <v>43643</v>
      </c>
      <c r="B191">
        <v>1768</v>
      </c>
      <c r="C191">
        <v>1764</v>
      </c>
      <c r="D191">
        <v>6300</v>
      </c>
      <c r="E191">
        <v>6270</v>
      </c>
      <c r="F191">
        <v>0.28133971291866</v>
      </c>
      <c r="G191">
        <v>0.25623930415333901</v>
      </c>
      <c r="H191">
        <v>1.45931627167687E-2</v>
      </c>
      <c r="I191">
        <v>1.72001157339787</v>
      </c>
      <c r="J191">
        <v>8.92</v>
      </c>
      <c r="K191">
        <v>6270</v>
      </c>
      <c r="L191">
        <v>6756.9776609724049</v>
      </c>
    </row>
    <row r="192" spans="1:12" x14ac:dyDescent="0.2">
      <c r="A192" s="14">
        <v>43642</v>
      </c>
      <c r="B192">
        <v>1753</v>
      </c>
      <c r="C192">
        <v>1763</v>
      </c>
      <c r="D192">
        <v>6370</v>
      </c>
      <c r="E192">
        <v>6260</v>
      </c>
      <c r="F192">
        <v>0.28162939297124601</v>
      </c>
      <c r="G192">
        <v>0.25615160004458198</v>
      </c>
      <c r="H192">
        <v>1.4461216716064099E-2</v>
      </c>
      <c r="I192">
        <v>1.76180147403234</v>
      </c>
      <c r="J192">
        <v>9.0500000000000007</v>
      </c>
      <c r="K192">
        <v>6260</v>
      </c>
      <c r="L192">
        <v>6753.1471747700398</v>
      </c>
    </row>
    <row r="193" spans="1:12" x14ac:dyDescent="0.2">
      <c r="A193" s="14">
        <v>43641</v>
      </c>
      <c r="B193">
        <v>1741</v>
      </c>
      <c r="C193">
        <v>1743</v>
      </c>
      <c r="D193">
        <v>6300</v>
      </c>
      <c r="E193">
        <v>6410</v>
      </c>
      <c r="F193">
        <v>0.27191887675506998</v>
      </c>
      <c r="G193">
        <v>0.25612097178429799</v>
      </c>
      <c r="H193">
        <v>1.44095637215979E-2</v>
      </c>
      <c r="I193">
        <v>1.0963485970843601</v>
      </c>
      <c r="J193">
        <v>5.81</v>
      </c>
      <c r="K193">
        <v>6410</v>
      </c>
      <c r="L193">
        <v>6676.5374507227334</v>
      </c>
    </row>
    <row r="194" spans="1:12" x14ac:dyDescent="0.2">
      <c r="A194" s="14">
        <v>43640</v>
      </c>
      <c r="B194">
        <v>1716</v>
      </c>
      <c r="C194">
        <v>1710</v>
      </c>
      <c r="D194">
        <v>6390</v>
      </c>
      <c r="E194">
        <v>6350</v>
      </c>
      <c r="F194">
        <v>0.26929133858267701</v>
      </c>
      <c r="G194">
        <v>0.25629570882208902</v>
      </c>
      <c r="H194">
        <v>1.4677054516434401E-2</v>
      </c>
      <c r="I194">
        <v>0.88543854259287602</v>
      </c>
      <c r="J194">
        <v>4.83</v>
      </c>
      <c r="K194">
        <v>6350</v>
      </c>
      <c r="L194">
        <v>6550.1314060446784</v>
      </c>
    </row>
    <row r="195" spans="1:12" x14ac:dyDescent="0.2">
      <c r="A195" s="14">
        <v>43637</v>
      </c>
      <c r="B195">
        <v>1726</v>
      </c>
      <c r="C195">
        <v>1696</v>
      </c>
      <c r="D195">
        <v>6600</v>
      </c>
      <c r="E195">
        <v>6390</v>
      </c>
      <c r="F195">
        <v>0.26541471048513299</v>
      </c>
      <c r="G195">
        <v>0.25644841546191399</v>
      </c>
      <c r="H195">
        <v>1.4869788051796701E-2</v>
      </c>
      <c r="I195">
        <v>0.60298741259698196</v>
      </c>
      <c r="J195">
        <v>3.38</v>
      </c>
      <c r="K195">
        <v>6390</v>
      </c>
      <c r="L195">
        <v>6496.5045992115638</v>
      </c>
    </row>
    <row r="196" spans="1:12" x14ac:dyDescent="0.2">
      <c r="A196" s="14">
        <v>43636</v>
      </c>
      <c r="B196">
        <v>1741</v>
      </c>
      <c r="C196">
        <v>1742</v>
      </c>
      <c r="D196">
        <v>6450</v>
      </c>
      <c r="E196">
        <v>6580</v>
      </c>
      <c r="F196">
        <v>0.26474164133738598</v>
      </c>
      <c r="G196">
        <v>0.25655188069777402</v>
      </c>
      <c r="H196">
        <v>1.49585484067276E-2</v>
      </c>
      <c r="I196">
        <v>0.54749701755341496</v>
      </c>
      <c r="J196">
        <v>3.09</v>
      </c>
      <c r="K196">
        <v>6580</v>
      </c>
      <c r="L196">
        <v>6672.7069645203683</v>
      </c>
    </row>
    <row r="197" spans="1:12" x14ac:dyDescent="0.2">
      <c r="A197" s="14">
        <v>43635</v>
      </c>
      <c r="B197">
        <v>1740</v>
      </c>
      <c r="C197">
        <v>1733</v>
      </c>
      <c r="D197">
        <v>6390</v>
      </c>
      <c r="E197">
        <v>6430</v>
      </c>
      <c r="F197">
        <v>0.26951788491446299</v>
      </c>
      <c r="G197">
        <v>0.25663675940182501</v>
      </c>
      <c r="H197">
        <v>1.5022701759713099E-2</v>
      </c>
      <c r="I197">
        <v>0.85744400166295898</v>
      </c>
      <c r="J197">
        <v>4.78</v>
      </c>
      <c r="K197">
        <v>6430</v>
      </c>
      <c r="L197">
        <v>6638.2325886990802</v>
      </c>
    </row>
    <row r="198" spans="1:12" x14ac:dyDescent="0.2">
      <c r="A198" s="14">
        <v>43634</v>
      </c>
      <c r="B198">
        <v>1732</v>
      </c>
      <c r="C198">
        <v>1713</v>
      </c>
      <c r="D198">
        <v>6320</v>
      </c>
      <c r="E198">
        <v>6310</v>
      </c>
      <c r="F198">
        <v>0.27147385103011001</v>
      </c>
      <c r="G198">
        <v>0.25675525847782699</v>
      </c>
      <c r="H198">
        <v>1.51582809512986E-2</v>
      </c>
      <c r="I198">
        <v>0.97099351830011504</v>
      </c>
      <c r="J198">
        <v>5.42</v>
      </c>
      <c r="K198">
        <v>6310</v>
      </c>
      <c r="L198">
        <v>6561.6228646517748</v>
      </c>
    </row>
    <row r="199" spans="1:12" x14ac:dyDescent="0.2">
      <c r="A199" s="14">
        <v>43633</v>
      </c>
      <c r="B199">
        <v>1663</v>
      </c>
      <c r="C199">
        <v>1676</v>
      </c>
      <c r="D199">
        <v>6360</v>
      </c>
      <c r="E199">
        <v>6340</v>
      </c>
      <c r="F199">
        <v>0.26435331230283898</v>
      </c>
      <c r="G199">
        <v>0.25680506553388599</v>
      </c>
      <c r="H199">
        <v>1.52126012205958E-2</v>
      </c>
      <c r="I199">
        <v>0.496183832041386</v>
      </c>
      <c r="J199">
        <v>2.86</v>
      </c>
      <c r="K199">
        <v>6340</v>
      </c>
      <c r="L199">
        <v>6419.8948751642583</v>
      </c>
    </row>
    <row r="200" spans="1:12" x14ac:dyDescent="0.2">
      <c r="A200" s="14">
        <v>43630</v>
      </c>
      <c r="B200">
        <v>1659</v>
      </c>
      <c r="C200">
        <v>1669</v>
      </c>
      <c r="D200">
        <v>6410</v>
      </c>
      <c r="E200">
        <v>6400</v>
      </c>
      <c r="F200">
        <v>0.26078125000000002</v>
      </c>
      <c r="G200">
        <v>0.25694869081893001</v>
      </c>
      <c r="H200">
        <v>1.5333556748181799E-2</v>
      </c>
      <c r="I200">
        <v>0.24994586996419499</v>
      </c>
      <c r="J200">
        <v>1.47</v>
      </c>
      <c r="K200">
        <v>6400</v>
      </c>
      <c r="L200">
        <v>6393.0814717477006</v>
      </c>
    </row>
    <row r="201" spans="1:12" x14ac:dyDescent="0.2">
      <c r="A201" s="14">
        <v>43629</v>
      </c>
      <c r="B201">
        <v>1644</v>
      </c>
      <c r="C201">
        <v>1660</v>
      </c>
      <c r="D201">
        <v>6460</v>
      </c>
      <c r="E201">
        <v>6400</v>
      </c>
      <c r="F201">
        <v>0.25937500000000002</v>
      </c>
      <c r="G201">
        <v>0.25714178292419299</v>
      </c>
      <c r="H201">
        <v>1.54711697655302E-2</v>
      </c>
      <c r="I201">
        <v>0.14434700863939101</v>
      </c>
      <c r="J201">
        <v>0.86</v>
      </c>
      <c r="K201">
        <v>6400</v>
      </c>
      <c r="L201">
        <v>6358.6070959264125</v>
      </c>
    </row>
    <row r="202" spans="1:12" x14ac:dyDescent="0.2">
      <c r="A202" s="14">
        <v>43628</v>
      </c>
      <c r="B202">
        <v>1628</v>
      </c>
      <c r="C202">
        <v>1656</v>
      </c>
      <c r="D202">
        <v>6520</v>
      </c>
      <c r="E202">
        <v>6500</v>
      </c>
      <c r="F202">
        <v>0.25476923076923003</v>
      </c>
      <c r="G202">
        <v>0.25728437231288998</v>
      </c>
      <c r="H202">
        <v>1.55402222740888E-2</v>
      </c>
      <c r="I202">
        <v>-0.161847205226472</v>
      </c>
      <c r="J202">
        <v>-0.99</v>
      </c>
      <c r="K202">
        <v>6500</v>
      </c>
      <c r="L202">
        <v>6343.285151116952</v>
      </c>
    </row>
    <row r="203" spans="1:12" x14ac:dyDescent="0.2">
      <c r="A203" s="14">
        <v>43627</v>
      </c>
      <c r="B203">
        <v>1604</v>
      </c>
      <c r="C203">
        <v>1608</v>
      </c>
      <c r="D203">
        <v>6600</v>
      </c>
      <c r="E203">
        <v>6490</v>
      </c>
      <c r="F203">
        <v>0.247765793528505</v>
      </c>
      <c r="G203">
        <v>0.25750252169973498</v>
      </c>
      <c r="H203">
        <v>1.5618026527878401E-2</v>
      </c>
      <c r="I203">
        <v>-0.62342884063166604</v>
      </c>
      <c r="J203">
        <v>-3.93</v>
      </c>
      <c r="K203">
        <v>6490</v>
      </c>
      <c r="L203">
        <v>6159.4218134034172</v>
      </c>
    </row>
    <row r="204" spans="1:12" x14ac:dyDescent="0.2">
      <c r="A204" s="14">
        <v>43626</v>
      </c>
      <c r="B204">
        <v>1588</v>
      </c>
      <c r="C204">
        <v>1604</v>
      </c>
      <c r="D204">
        <v>6440</v>
      </c>
      <c r="E204">
        <v>6590</v>
      </c>
      <c r="F204">
        <v>0.24339908952959</v>
      </c>
      <c r="G204">
        <v>0.257830588005867</v>
      </c>
      <c r="H204">
        <v>1.5668395030309801E-2</v>
      </c>
      <c r="I204">
        <v>-0.92105786510743404</v>
      </c>
      <c r="J204">
        <v>-5.93</v>
      </c>
      <c r="K204">
        <v>6590</v>
      </c>
      <c r="L204">
        <v>6144.0998685939558</v>
      </c>
    </row>
    <row r="205" spans="1:12" x14ac:dyDescent="0.2">
      <c r="A205" s="14">
        <v>43623</v>
      </c>
      <c r="B205">
        <v>1568</v>
      </c>
      <c r="C205">
        <v>1576</v>
      </c>
      <c r="D205">
        <v>6330</v>
      </c>
      <c r="E205">
        <v>6380</v>
      </c>
      <c r="F205">
        <v>0.247021943573667</v>
      </c>
      <c r="G205">
        <v>0.258119179855617</v>
      </c>
      <c r="H205">
        <v>1.5599105297128201E-2</v>
      </c>
      <c r="I205">
        <v>-0.711402100990568</v>
      </c>
      <c r="J205">
        <v>-4.49</v>
      </c>
      <c r="K205">
        <v>6380</v>
      </c>
      <c r="L205">
        <v>6036.8462549277274</v>
      </c>
    </row>
    <row r="206" spans="1:12" x14ac:dyDescent="0.2">
      <c r="A206" s="14">
        <v>43622</v>
      </c>
      <c r="B206">
        <v>1561</v>
      </c>
      <c r="C206">
        <v>1561</v>
      </c>
      <c r="D206">
        <v>6470</v>
      </c>
      <c r="E206">
        <v>6360</v>
      </c>
      <c r="F206">
        <v>0.24544025157232699</v>
      </c>
      <c r="G206">
        <v>0.25829681830911799</v>
      </c>
      <c r="H206">
        <v>1.55474948265106E-2</v>
      </c>
      <c r="I206">
        <v>-0.82692207846044996</v>
      </c>
      <c r="J206">
        <v>-5.24</v>
      </c>
      <c r="K206">
        <v>6360</v>
      </c>
      <c r="L206">
        <v>5979.3889618922476</v>
      </c>
    </row>
    <row r="207" spans="1:12" x14ac:dyDescent="0.2">
      <c r="A207" s="14">
        <v>43621</v>
      </c>
      <c r="B207">
        <v>1558</v>
      </c>
      <c r="C207">
        <v>1573</v>
      </c>
      <c r="D207">
        <v>6470</v>
      </c>
      <c r="E207">
        <v>6380</v>
      </c>
      <c r="F207">
        <v>0.246551724137931</v>
      </c>
      <c r="G207">
        <v>0.25851339960545</v>
      </c>
      <c r="H207">
        <v>1.54798825410935E-2</v>
      </c>
      <c r="I207">
        <v>-0.77272391672001695</v>
      </c>
      <c r="J207">
        <v>-4.8499999999999996</v>
      </c>
      <c r="K207">
        <v>6380</v>
      </c>
      <c r="L207">
        <v>6025.3547963206311</v>
      </c>
    </row>
    <row r="208" spans="1:12" x14ac:dyDescent="0.2">
      <c r="A208" s="14">
        <v>43620</v>
      </c>
      <c r="B208">
        <v>1551</v>
      </c>
      <c r="C208">
        <v>1521</v>
      </c>
      <c r="D208">
        <v>6560</v>
      </c>
      <c r="E208">
        <v>6370</v>
      </c>
      <c r="F208">
        <v>0.238775510204081</v>
      </c>
      <c r="G208">
        <v>0.25867480653449498</v>
      </c>
      <c r="H208">
        <v>1.54173029884672E-2</v>
      </c>
      <c r="I208">
        <v>-1.29071189333821</v>
      </c>
      <c r="J208">
        <v>-8.33</v>
      </c>
      <c r="K208">
        <v>6370</v>
      </c>
      <c r="L208">
        <v>5826.1695137976349</v>
      </c>
    </row>
    <row r="209" spans="1:12" x14ac:dyDescent="0.2">
      <c r="A209" s="14">
        <v>43619</v>
      </c>
      <c r="B209">
        <v>1547</v>
      </c>
      <c r="C209">
        <v>1552</v>
      </c>
      <c r="D209">
        <v>6740</v>
      </c>
      <c r="E209">
        <v>6570</v>
      </c>
      <c r="F209">
        <v>0.236225266362252</v>
      </c>
      <c r="G209">
        <v>0.25890952386970401</v>
      </c>
      <c r="H209">
        <v>1.52456104061103E-2</v>
      </c>
      <c r="I209">
        <v>-1.4879205819375001</v>
      </c>
      <c r="J209">
        <v>-9.6</v>
      </c>
      <c r="K209">
        <v>6570</v>
      </c>
      <c r="L209">
        <v>5944.9145860709596</v>
      </c>
    </row>
    <row r="210" spans="1:12" x14ac:dyDescent="0.2">
      <c r="A210" s="14">
        <v>43616</v>
      </c>
      <c r="B210">
        <v>1572</v>
      </c>
      <c r="C210">
        <v>1563</v>
      </c>
      <c r="D210">
        <v>6890</v>
      </c>
      <c r="E210">
        <v>6800</v>
      </c>
      <c r="F210">
        <v>0.22985294117647001</v>
      </c>
      <c r="G210">
        <v>0.25924069984936798</v>
      </c>
      <c r="H210">
        <v>1.50173170517377E-2</v>
      </c>
      <c r="I210">
        <v>-1.95692470044092</v>
      </c>
      <c r="J210">
        <v>-12.79</v>
      </c>
      <c r="K210">
        <v>6800</v>
      </c>
      <c r="L210">
        <v>5987.0499342969779</v>
      </c>
    </row>
    <row r="211" spans="1:12" x14ac:dyDescent="0.2">
      <c r="A211" s="14">
        <v>43615</v>
      </c>
      <c r="B211">
        <v>1601</v>
      </c>
      <c r="C211">
        <v>1567</v>
      </c>
      <c r="D211">
        <v>6740</v>
      </c>
      <c r="E211">
        <v>6690</v>
      </c>
      <c r="F211">
        <v>0.23423019431987999</v>
      </c>
      <c r="G211">
        <v>0.25968824467926599</v>
      </c>
      <c r="H211">
        <v>1.46300056135527E-2</v>
      </c>
      <c r="I211">
        <v>-1.7401258093710299</v>
      </c>
      <c r="J211">
        <v>-10.87</v>
      </c>
      <c r="K211">
        <v>6690</v>
      </c>
      <c r="L211">
        <v>6002.3718791064393</v>
      </c>
    </row>
    <row r="212" spans="1:12" x14ac:dyDescent="0.2">
      <c r="A212" s="14">
        <v>43614</v>
      </c>
      <c r="B212">
        <v>1626</v>
      </c>
      <c r="C212">
        <v>1620</v>
      </c>
      <c r="D212">
        <v>7040</v>
      </c>
      <c r="E212">
        <v>6830</v>
      </c>
      <c r="F212">
        <v>0.23718887262079</v>
      </c>
      <c r="G212">
        <v>0.26001260271473298</v>
      </c>
      <c r="H212">
        <v>1.4328552608429501E-2</v>
      </c>
      <c r="I212">
        <v>-1.59288455140369</v>
      </c>
      <c r="J212">
        <v>-9.6199999999999992</v>
      </c>
      <c r="K212">
        <v>6830</v>
      </c>
      <c r="L212">
        <v>6205.3876478318007</v>
      </c>
    </row>
    <row r="213" spans="1:12" x14ac:dyDescent="0.2">
      <c r="A213" s="14">
        <v>43613</v>
      </c>
      <c r="B213">
        <v>1675</v>
      </c>
      <c r="C213">
        <v>1654</v>
      </c>
      <c r="D213">
        <v>7090</v>
      </c>
      <c r="E213">
        <v>7220</v>
      </c>
      <c r="F213">
        <v>0.22908587257617699</v>
      </c>
      <c r="G213">
        <v>0.26046710568971798</v>
      </c>
      <c r="H213">
        <v>1.4136722109903299E-2</v>
      </c>
      <c r="I213">
        <v>-2.2198380126293298</v>
      </c>
      <c r="J213">
        <v>-13.7</v>
      </c>
      <c r="K213">
        <v>7220</v>
      </c>
      <c r="L213">
        <v>6335.6241787122208</v>
      </c>
    </row>
    <row r="214" spans="1:12" x14ac:dyDescent="0.2">
      <c r="A214" s="14">
        <v>43612</v>
      </c>
      <c r="B214">
        <v>1656</v>
      </c>
      <c r="C214">
        <v>1656</v>
      </c>
      <c r="D214">
        <v>7050</v>
      </c>
      <c r="E214">
        <v>7090</v>
      </c>
      <c r="F214">
        <v>0.23356840620592301</v>
      </c>
      <c r="G214">
        <v>0.26095636261328797</v>
      </c>
      <c r="H214">
        <v>1.3669436485387199E-2</v>
      </c>
      <c r="I214">
        <v>-2.0035907432353199</v>
      </c>
      <c r="J214">
        <v>-11.73</v>
      </c>
      <c r="K214">
        <v>7090</v>
      </c>
      <c r="L214">
        <v>6343.285151116952</v>
      </c>
    </row>
    <row r="215" spans="1:12" x14ac:dyDescent="0.2">
      <c r="A215" s="14">
        <v>43609</v>
      </c>
      <c r="B215">
        <v>1642</v>
      </c>
      <c r="C215">
        <v>1665</v>
      </c>
      <c r="D215">
        <v>7030</v>
      </c>
      <c r="E215">
        <v>7020</v>
      </c>
      <c r="F215">
        <v>0.237179487179487</v>
      </c>
      <c r="G215">
        <v>0.26148720113006302</v>
      </c>
      <c r="H215">
        <v>1.33652068745852E-2</v>
      </c>
      <c r="I215">
        <v>-1.8187308418546899</v>
      </c>
      <c r="J215">
        <v>-10.25</v>
      </c>
      <c r="K215">
        <v>7020</v>
      </c>
      <c r="L215">
        <v>6377.7595269382391</v>
      </c>
    </row>
    <row r="216" spans="1:12" x14ac:dyDescent="0.2">
      <c r="A216" s="14">
        <v>43608</v>
      </c>
      <c r="B216">
        <v>1639</v>
      </c>
      <c r="C216">
        <v>1642</v>
      </c>
      <c r="D216">
        <v>6940</v>
      </c>
      <c r="E216">
        <v>7140</v>
      </c>
      <c r="F216">
        <v>0.229971988795518</v>
      </c>
      <c r="G216">
        <v>0.26164376871946698</v>
      </c>
      <c r="H216">
        <v>1.3146526035039701E-2</v>
      </c>
      <c r="I216">
        <v>-2.40913681983614</v>
      </c>
      <c r="J216">
        <v>-13.77</v>
      </c>
      <c r="K216">
        <v>7140</v>
      </c>
      <c r="L216">
        <v>6289.6583442838373</v>
      </c>
    </row>
    <row r="217" spans="1:12" x14ac:dyDescent="0.2">
      <c r="A217" s="14">
        <v>43607</v>
      </c>
      <c r="B217">
        <v>1650</v>
      </c>
      <c r="C217">
        <v>1632</v>
      </c>
      <c r="D217">
        <v>7200</v>
      </c>
      <c r="E217">
        <v>6960</v>
      </c>
      <c r="F217">
        <v>0.23448275862068901</v>
      </c>
      <c r="G217">
        <v>0.26188307731034599</v>
      </c>
      <c r="H217">
        <v>1.27244003892118E-2</v>
      </c>
      <c r="I217" s="15">
        <v>-2.15336816286352</v>
      </c>
      <c r="J217">
        <v>-11.69</v>
      </c>
      <c r="K217">
        <v>6960</v>
      </c>
      <c r="L217">
        <v>6251.3534822601841</v>
      </c>
    </row>
    <row r="218" spans="1:12" x14ac:dyDescent="0.2">
      <c r="A218" s="14">
        <v>43606</v>
      </c>
      <c r="B218">
        <v>1638</v>
      </c>
      <c r="C218">
        <v>1656</v>
      </c>
      <c r="D218">
        <v>7060</v>
      </c>
      <c r="E218">
        <v>7170</v>
      </c>
      <c r="F218">
        <v>0.23096234309623401</v>
      </c>
      <c r="G218">
        <v>0.26203450893548003</v>
      </c>
      <c r="H218">
        <v>1.2462293104921401E-2</v>
      </c>
      <c r="I218">
        <v>-2.4932944184225101</v>
      </c>
      <c r="J218">
        <v>-13.45</v>
      </c>
      <c r="K218">
        <v>7170</v>
      </c>
      <c r="L218">
        <v>6343.285151116952</v>
      </c>
    </row>
    <row r="219" spans="1:12" x14ac:dyDescent="0.2">
      <c r="A219" s="14">
        <v>43605</v>
      </c>
      <c r="B219">
        <v>1659</v>
      </c>
      <c r="C219">
        <v>1637</v>
      </c>
      <c r="D219">
        <v>7280</v>
      </c>
      <c r="E219">
        <v>7110</v>
      </c>
      <c r="F219">
        <v>0.23023909985935301</v>
      </c>
      <c r="G219">
        <v>0.26228174370079699</v>
      </c>
      <c r="H219">
        <v>1.2019474295245299E-2</v>
      </c>
      <c r="I219">
        <v>-2.66589395295932</v>
      </c>
      <c r="J219">
        <v>-13.92</v>
      </c>
      <c r="K219">
        <v>7110</v>
      </c>
      <c r="L219">
        <v>6270.5059132720107</v>
      </c>
    </row>
    <row r="220" spans="1:12" x14ac:dyDescent="0.2">
      <c r="A220" s="14">
        <v>43602</v>
      </c>
      <c r="B220">
        <v>1631</v>
      </c>
      <c r="C220">
        <v>1650</v>
      </c>
      <c r="D220">
        <v>7100</v>
      </c>
      <c r="E220">
        <v>7260</v>
      </c>
      <c r="F220">
        <v>0.22727272727272699</v>
      </c>
      <c r="G220">
        <v>0.26252767850969</v>
      </c>
      <c r="H220">
        <v>1.1540483966957E-2</v>
      </c>
      <c r="I220">
        <v>-3.0548936541921501</v>
      </c>
      <c r="J220">
        <v>-15.51</v>
      </c>
      <c r="K220">
        <v>7260</v>
      </c>
      <c r="L220">
        <v>6320.3022339027602</v>
      </c>
    </row>
    <row r="221" spans="1:12" x14ac:dyDescent="0.2">
      <c r="A221" s="14">
        <v>43601</v>
      </c>
      <c r="B221">
        <v>1620</v>
      </c>
      <c r="C221">
        <v>1618</v>
      </c>
      <c r="D221">
        <v>6950</v>
      </c>
      <c r="E221">
        <v>7000</v>
      </c>
      <c r="F221">
        <v>0.23114285714285701</v>
      </c>
      <c r="G221">
        <v>0.26289882718234597</v>
      </c>
      <c r="H221">
        <v>1.08262048952135E-2</v>
      </c>
      <c r="I221">
        <v>-2.9332504184850099</v>
      </c>
      <c r="J221">
        <v>-13.74</v>
      </c>
      <c r="K221">
        <v>7000</v>
      </c>
      <c r="L221">
        <v>6197.7266754270704</v>
      </c>
    </row>
    <row r="222" spans="1:12" x14ac:dyDescent="0.2">
      <c r="A222" s="14">
        <v>43600</v>
      </c>
      <c r="B222">
        <v>1612</v>
      </c>
      <c r="C222">
        <v>1612</v>
      </c>
      <c r="D222">
        <v>6950</v>
      </c>
      <c r="E222">
        <v>6970</v>
      </c>
      <c r="F222">
        <v>0.23127690100430401</v>
      </c>
      <c r="G222">
        <v>0.263292705896225</v>
      </c>
      <c r="H222">
        <v>1.0181900795586001E-2</v>
      </c>
      <c r="I222">
        <v>-3.14438389596181</v>
      </c>
      <c r="J222">
        <v>-13.84</v>
      </c>
      <c r="K222">
        <v>6970</v>
      </c>
      <c r="L222">
        <v>6174.7437582128778</v>
      </c>
    </row>
    <row r="223" spans="1:12" x14ac:dyDescent="0.2">
      <c r="A223" s="14">
        <v>43599</v>
      </c>
      <c r="B223">
        <v>1596</v>
      </c>
      <c r="C223">
        <v>1641</v>
      </c>
      <c r="D223">
        <v>6730</v>
      </c>
      <c r="E223">
        <v>6900</v>
      </c>
      <c r="F223">
        <v>0.23782608695652099</v>
      </c>
      <c r="G223">
        <v>0.263502238815084</v>
      </c>
      <c r="H223">
        <v>9.6697090429987299E-3</v>
      </c>
      <c r="I223">
        <v>-2.6553179360813299</v>
      </c>
      <c r="J223">
        <v>-10.8</v>
      </c>
      <c r="K223">
        <v>6900</v>
      </c>
      <c r="L223">
        <v>6285.8278580814722</v>
      </c>
    </row>
    <row r="224" spans="1:12" x14ac:dyDescent="0.2">
      <c r="A224" s="14">
        <v>43598</v>
      </c>
      <c r="B224">
        <v>1674</v>
      </c>
      <c r="C224">
        <v>1636</v>
      </c>
      <c r="D224">
        <v>6650</v>
      </c>
      <c r="E224">
        <v>6780</v>
      </c>
      <c r="F224">
        <v>0.24129793510324399</v>
      </c>
      <c r="G224">
        <v>0.26367232249204697</v>
      </c>
      <c r="H224">
        <v>9.3225420444229407E-3</v>
      </c>
      <c r="I224">
        <v>-2.4000307300504899</v>
      </c>
      <c r="J224">
        <v>-9.27</v>
      </c>
      <c r="K224">
        <v>6780</v>
      </c>
      <c r="L224">
        <v>6266.6754270696456</v>
      </c>
    </row>
    <row r="225" spans="1:12" x14ac:dyDescent="0.2">
      <c r="A225" s="14">
        <v>43595</v>
      </c>
      <c r="B225">
        <v>1670</v>
      </c>
      <c r="C225">
        <v>1661</v>
      </c>
      <c r="D225">
        <v>6410</v>
      </c>
      <c r="E225">
        <v>6430</v>
      </c>
      <c r="F225">
        <v>0.25832037325038798</v>
      </c>
      <c r="G225">
        <v>0.263880343209694</v>
      </c>
      <c r="H225">
        <v>8.9890651199545698E-3</v>
      </c>
      <c r="I225">
        <v>-0.61852594069689104</v>
      </c>
      <c r="J225">
        <v>-2.15</v>
      </c>
      <c r="K225">
        <v>6430</v>
      </c>
      <c r="L225">
        <v>6362.4375821287786</v>
      </c>
    </row>
    <row r="226" spans="1:12" x14ac:dyDescent="0.2">
      <c r="A226" s="14">
        <v>43594</v>
      </c>
      <c r="B226">
        <v>1740</v>
      </c>
      <c r="C226">
        <v>1695</v>
      </c>
      <c r="D226">
        <v>6480</v>
      </c>
      <c r="E226">
        <v>6470</v>
      </c>
      <c r="F226">
        <v>0.26197836166924199</v>
      </c>
      <c r="G226">
        <v>0.26386795562432602</v>
      </c>
      <c r="H226">
        <v>8.9973549670933194E-3</v>
      </c>
      <c r="I226">
        <v>-0.210016606213175</v>
      </c>
      <c r="J226">
        <v>-0.72</v>
      </c>
      <c r="K226">
        <v>6470</v>
      </c>
      <c r="L226">
        <v>6492.6741130091987</v>
      </c>
    </row>
    <row r="227" spans="1:12" x14ac:dyDescent="0.2">
      <c r="A227" s="14">
        <v>43593</v>
      </c>
      <c r="B227">
        <v>1747</v>
      </c>
      <c r="C227">
        <v>1732</v>
      </c>
      <c r="D227">
        <v>6420</v>
      </c>
      <c r="E227">
        <v>6460</v>
      </c>
      <c r="F227">
        <v>0.26811145510835899</v>
      </c>
      <c r="G227">
        <v>0.26397724998335598</v>
      </c>
      <c r="H227">
        <v>9.0234861054556102E-3</v>
      </c>
      <c r="I227">
        <v>0.45816052429035597</v>
      </c>
      <c r="J227">
        <v>1.54</v>
      </c>
      <c r="K227">
        <v>6460</v>
      </c>
      <c r="L227">
        <v>6634.4021024967151</v>
      </c>
    </row>
    <row r="228" spans="1:12" x14ac:dyDescent="0.2">
      <c r="A228" s="14">
        <v>43592</v>
      </c>
      <c r="B228">
        <v>1693</v>
      </c>
      <c r="C228">
        <v>1774</v>
      </c>
      <c r="D228">
        <v>6320</v>
      </c>
      <c r="E228">
        <v>6550</v>
      </c>
      <c r="F228">
        <v>0.27083969465648799</v>
      </c>
      <c r="G228">
        <v>0.26419895960644801</v>
      </c>
      <c r="H228">
        <v>9.3216934744349503E-3</v>
      </c>
      <c r="I228">
        <v>0.71239577532265796</v>
      </c>
      <c r="J228">
        <v>2.4500000000000002</v>
      </c>
      <c r="K228">
        <v>6550</v>
      </c>
      <c r="L228">
        <v>6795.2825229960581</v>
      </c>
    </row>
    <row r="229" spans="1:12" x14ac:dyDescent="0.2">
      <c r="A229" s="14">
        <v>43581</v>
      </c>
      <c r="B229">
        <v>1692</v>
      </c>
      <c r="C229">
        <v>1694</v>
      </c>
      <c r="D229">
        <v>6200</v>
      </c>
      <c r="E229">
        <v>6250</v>
      </c>
      <c r="F229">
        <v>0.27104</v>
      </c>
      <c r="G229">
        <v>0.26459501005450597</v>
      </c>
      <c r="H229">
        <v>1.01863360568691E-2</v>
      </c>
      <c r="I229">
        <v>0.63270933822638997</v>
      </c>
      <c r="J229">
        <v>2.38</v>
      </c>
      <c r="K229">
        <v>6250</v>
      </c>
      <c r="L229">
        <v>6488.8436268068335</v>
      </c>
    </row>
    <row r="230" spans="1:12" x14ac:dyDescent="0.2">
      <c r="A230" s="14">
        <v>43580</v>
      </c>
      <c r="B230">
        <v>1672</v>
      </c>
      <c r="C230">
        <v>1696</v>
      </c>
      <c r="D230">
        <v>6130</v>
      </c>
      <c r="E230">
        <v>6250</v>
      </c>
      <c r="F230">
        <v>0.27135999999999999</v>
      </c>
      <c r="G230">
        <v>0.26520424050070002</v>
      </c>
      <c r="H230">
        <v>1.17932344575215E-2</v>
      </c>
      <c r="I230">
        <v>0.52197380807374305</v>
      </c>
      <c r="J230">
        <v>2.27</v>
      </c>
      <c r="K230">
        <v>6250</v>
      </c>
      <c r="L230">
        <v>6496.5045992115638</v>
      </c>
    </row>
    <row r="231" spans="1:12" x14ac:dyDescent="0.2">
      <c r="A231" s="14">
        <v>43579</v>
      </c>
      <c r="B231">
        <v>1690</v>
      </c>
      <c r="C231">
        <v>1680</v>
      </c>
      <c r="D231">
        <v>6160</v>
      </c>
      <c r="E231">
        <v>6150</v>
      </c>
      <c r="F231">
        <v>0.27317073170731698</v>
      </c>
      <c r="G231">
        <v>0.265930495777082</v>
      </c>
      <c r="H231">
        <v>1.3676722646966699E-2</v>
      </c>
      <c r="I231">
        <v>0.52938383830135105</v>
      </c>
      <c r="J231">
        <v>2.65</v>
      </c>
      <c r="K231">
        <v>6150</v>
      </c>
      <c r="L231">
        <v>6435.2168199737189</v>
      </c>
    </row>
    <row r="232" spans="1:12" x14ac:dyDescent="0.2">
      <c r="A232" s="14">
        <v>43578</v>
      </c>
      <c r="B232">
        <v>1671</v>
      </c>
      <c r="C232">
        <v>1654</v>
      </c>
      <c r="D232">
        <v>6030</v>
      </c>
      <c r="E232">
        <v>6100</v>
      </c>
      <c r="F232">
        <v>0.27114754098360599</v>
      </c>
      <c r="G232">
        <v>0.266755238754671</v>
      </c>
      <c r="H232">
        <v>1.5790195764878098E-2</v>
      </c>
      <c r="I232">
        <v>0.27816642012158699</v>
      </c>
      <c r="J232">
        <v>1.62</v>
      </c>
      <c r="K232">
        <v>6100</v>
      </c>
      <c r="L232">
        <v>6335.6241787122208</v>
      </c>
    </row>
    <row r="233" spans="1:12" x14ac:dyDescent="0.2">
      <c r="A233" s="14">
        <v>43577</v>
      </c>
      <c r="B233">
        <v>1650</v>
      </c>
      <c r="C233">
        <v>1668</v>
      </c>
      <c r="D233">
        <v>6070</v>
      </c>
      <c r="E233">
        <v>6090</v>
      </c>
      <c r="F233">
        <v>0.27389162561576302</v>
      </c>
      <c r="G233">
        <v>0.26768272374349</v>
      </c>
      <c r="H233">
        <v>1.7920233619916098E-2</v>
      </c>
      <c r="I233">
        <v>0.34647438219628401</v>
      </c>
      <c r="J233">
        <v>2.27</v>
      </c>
      <c r="K233">
        <v>6090</v>
      </c>
      <c r="L233">
        <v>6389.2509855453354</v>
      </c>
    </row>
    <row r="234" spans="1:12" x14ac:dyDescent="0.2">
      <c r="A234" s="14">
        <v>43574</v>
      </c>
      <c r="B234">
        <v>1650</v>
      </c>
      <c r="C234">
        <v>1654</v>
      </c>
      <c r="D234">
        <v>6080</v>
      </c>
      <c r="E234">
        <v>6060</v>
      </c>
      <c r="F234">
        <v>0.27293729372937198</v>
      </c>
      <c r="G234">
        <v>0.26862921625375902</v>
      </c>
      <c r="H234">
        <v>1.9979511719715799E-2</v>
      </c>
      <c r="I234">
        <v>0.21562476280951501</v>
      </c>
      <c r="J234">
        <v>1.58</v>
      </c>
      <c r="K234">
        <v>6060</v>
      </c>
      <c r="L234">
        <v>6335.6241787122208</v>
      </c>
    </row>
    <row r="235" spans="1:12" x14ac:dyDescent="0.2">
      <c r="A235" s="14">
        <v>43573</v>
      </c>
      <c r="B235">
        <v>1663</v>
      </c>
      <c r="C235">
        <v>1626</v>
      </c>
      <c r="D235">
        <v>6170</v>
      </c>
      <c r="E235">
        <v>6030</v>
      </c>
      <c r="F235">
        <v>0.26965174129353198</v>
      </c>
      <c r="G235">
        <v>0.26970894634658399</v>
      </c>
      <c r="H235">
        <v>2.2243076985245899E-2</v>
      </c>
      <c r="I235">
        <v>-2.57181383177041E-3</v>
      </c>
      <c r="J235">
        <v>-0.02</v>
      </c>
      <c r="K235">
        <v>6030</v>
      </c>
      <c r="L235">
        <v>6228.3705650459924</v>
      </c>
    </row>
    <row r="236" spans="1:12" x14ac:dyDescent="0.2">
      <c r="A236" s="14">
        <v>43572</v>
      </c>
      <c r="B236">
        <v>1659</v>
      </c>
      <c r="C236">
        <v>1683</v>
      </c>
      <c r="D236">
        <v>6270</v>
      </c>
      <c r="E236">
        <v>6230</v>
      </c>
      <c r="F236">
        <v>0.27014446227929301</v>
      </c>
      <c r="G236">
        <v>0.27083846368036502</v>
      </c>
      <c r="H236">
        <v>2.4270046182788399E-2</v>
      </c>
      <c r="I236">
        <v>-2.85949765338223E-2</v>
      </c>
      <c r="J236">
        <v>-0.26</v>
      </c>
      <c r="K236">
        <v>6230</v>
      </c>
      <c r="L236">
        <v>6446.7082785808152</v>
      </c>
    </row>
    <row r="237" spans="1:12" x14ac:dyDescent="0.2">
      <c r="A237" s="14">
        <v>43571</v>
      </c>
      <c r="B237">
        <v>1662</v>
      </c>
      <c r="C237">
        <v>1660</v>
      </c>
      <c r="D237">
        <v>6490</v>
      </c>
      <c r="E237">
        <v>6340</v>
      </c>
      <c r="F237">
        <v>0.26182965299684502</v>
      </c>
      <c r="G237">
        <v>0.27181074676238298</v>
      </c>
      <c r="H237">
        <v>2.56444995086508E-2</v>
      </c>
      <c r="I237">
        <v>-0.38920992636924401</v>
      </c>
      <c r="J237">
        <v>-3.81</v>
      </c>
      <c r="K237">
        <v>6340</v>
      </c>
      <c r="L237">
        <v>6358.6070959264125</v>
      </c>
    </row>
    <row r="238" spans="1:12" x14ac:dyDescent="0.2">
      <c r="A238" s="14">
        <v>43570</v>
      </c>
      <c r="B238">
        <v>1655</v>
      </c>
      <c r="C238">
        <v>1652</v>
      </c>
      <c r="D238">
        <v>6230</v>
      </c>
      <c r="E238">
        <v>6260</v>
      </c>
      <c r="F238">
        <v>0.26389776357827399</v>
      </c>
      <c r="G238">
        <v>0.27288957719554302</v>
      </c>
      <c r="H238">
        <v>2.6874361337307501E-2</v>
      </c>
      <c r="I238">
        <v>-0.334587062531845</v>
      </c>
      <c r="J238">
        <v>-3.41</v>
      </c>
      <c r="K238">
        <v>6260</v>
      </c>
      <c r="L238">
        <v>6327.9632063074905</v>
      </c>
    </row>
    <row r="239" spans="1:12" x14ac:dyDescent="0.2">
      <c r="A239" s="14">
        <v>43567</v>
      </c>
      <c r="B239">
        <v>1633</v>
      </c>
      <c r="C239">
        <v>1620</v>
      </c>
      <c r="D239">
        <v>6370</v>
      </c>
      <c r="E239">
        <v>6190</v>
      </c>
      <c r="F239">
        <v>0.26171243941841599</v>
      </c>
      <c r="G239">
        <v>0.273769930246823</v>
      </c>
      <c r="H239">
        <v>2.76360443407077E-2</v>
      </c>
      <c r="I239">
        <v>-0.43629582728111199</v>
      </c>
      <c r="J239">
        <v>-4.6100000000000003</v>
      </c>
      <c r="K239">
        <v>6190</v>
      </c>
      <c r="L239">
        <v>6205.3876478318007</v>
      </c>
    </row>
    <row r="240" spans="1:12" x14ac:dyDescent="0.2">
      <c r="A240" s="14">
        <v>43566</v>
      </c>
      <c r="B240">
        <v>1631</v>
      </c>
      <c r="C240">
        <v>1652</v>
      </c>
      <c r="D240">
        <v>6350</v>
      </c>
      <c r="E240">
        <v>6340</v>
      </c>
      <c r="F240">
        <v>0.26056782334384798</v>
      </c>
      <c r="G240">
        <v>0.27469185962600601</v>
      </c>
      <c r="H240">
        <v>2.8362214590340901E-2</v>
      </c>
      <c r="I240">
        <v>-0.497987780085689</v>
      </c>
      <c r="J240">
        <v>-5.42</v>
      </c>
      <c r="K240">
        <v>6340</v>
      </c>
      <c r="L240">
        <v>6327.9632063074905</v>
      </c>
    </row>
    <row r="241" spans="1:12" x14ac:dyDescent="0.2">
      <c r="A241" s="14">
        <v>43565</v>
      </c>
      <c r="B241">
        <v>1606</v>
      </c>
      <c r="C241">
        <v>1616</v>
      </c>
      <c r="D241">
        <v>6210</v>
      </c>
      <c r="E241">
        <v>6340</v>
      </c>
      <c r="F241">
        <v>0.25488958990536198</v>
      </c>
      <c r="G241">
        <v>0.27558677802270898</v>
      </c>
      <c r="H241">
        <v>2.89551470032418E-2</v>
      </c>
      <c r="I241">
        <v>-0.71480169363425805</v>
      </c>
      <c r="J241">
        <v>-8.1199999999999992</v>
      </c>
      <c r="K241">
        <v>6340</v>
      </c>
      <c r="L241">
        <v>6190.0657030223392</v>
      </c>
    </row>
    <row r="242" spans="1:12" x14ac:dyDescent="0.2">
      <c r="A242" s="14">
        <v>43564</v>
      </c>
      <c r="B242">
        <v>1628</v>
      </c>
      <c r="C242">
        <v>1623</v>
      </c>
      <c r="D242">
        <v>6220</v>
      </c>
      <c r="E242">
        <v>6290</v>
      </c>
      <c r="F242">
        <v>0.25802861685214601</v>
      </c>
      <c r="G242">
        <v>0.27664742756675698</v>
      </c>
      <c r="H242">
        <v>2.9626743719001002E-2</v>
      </c>
      <c r="I242">
        <v>-0.62844607194108904</v>
      </c>
      <c r="J242">
        <v>-7.22</v>
      </c>
      <c r="K242">
        <v>6290</v>
      </c>
      <c r="L242">
        <v>6216.8791064388961</v>
      </c>
    </row>
    <row r="243" spans="1:12" x14ac:dyDescent="0.2">
      <c r="A243" s="14">
        <v>43563</v>
      </c>
      <c r="B243">
        <v>1636</v>
      </c>
      <c r="C243">
        <v>1635</v>
      </c>
      <c r="D243">
        <v>6130</v>
      </c>
      <c r="E243">
        <v>6190</v>
      </c>
      <c r="F243">
        <v>0.264135702746365</v>
      </c>
      <c r="G243">
        <v>0.27750386579671499</v>
      </c>
      <c r="H243">
        <v>3.00021702130845E-2</v>
      </c>
      <c r="I243">
        <v>-0.44557320205189099</v>
      </c>
      <c r="J243">
        <v>-5.0599999999999996</v>
      </c>
      <c r="K243">
        <v>6190</v>
      </c>
      <c r="L243">
        <v>6262.8449408672805</v>
      </c>
    </row>
    <row r="244" spans="1:12" x14ac:dyDescent="0.2">
      <c r="A244" s="14">
        <v>43560</v>
      </c>
      <c r="B244">
        <v>1629</v>
      </c>
      <c r="C244">
        <v>1624</v>
      </c>
      <c r="D244">
        <v>5900</v>
      </c>
      <c r="E244">
        <v>6170</v>
      </c>
      <c r="F244">
        <v>0.26320907617504002</v>
      </c>
      <c r="G244">
        <v>0.27839417763888402</v>
      </c>
      <c r="H244">
        <v>3.0577492258164099E-2</v>
      </c>
      <c r="I244">
        <v>-0.49661042624546098</v>
      </c>
      <c r="J244">
        <v>-5.77</v>
      </c>
      <c r="K244">
        <v>6170</v>
      </c>
      <c r="L244">
        <v>6220.7095926412621</v>
      </c>
    </row>
    <row r="245" spans="1:12" x14ac:dyDescent="0.2">
      <c r="A245" s="14">
        <v>43559</v>
      </c>
      <c r="B245">
        <v>1662</v>
      </c>
      <c r="C245">
        <v>1643</v>
      </c>
      <c r="D245">
        <v>5980</v>
      </c>
      <c r="E245">
        <v>5910</v>
      </c>
      <c r="F245">
        <v>0.278003384094754</v>
      </c>
      <c r="G245">
        <v>0.27948753299614199</v>
      </c>
      <c r="H245">
        <v>3.1468065210338701E-2</v>
      </c>
      <c r="I245">
        <v>-4.7163652784724397E-2</v>
      </c>
      <c r="J245">
        <v>-0.53</v>
      </c>
      <c r="K245">
        <v>5910</v>
      </c>
      <c r="L245">
        <v>6293.4888304862025</v>
      </c>
    </row>
    <row r="246" spans="1:12" x14ac:dyDescent="0.2">
      <c r="A246" s="14">
        <v>43558</v>
      </c>
      <c r="B246">
        <v>1669</v>
      </c>
      <c r="C246">
        <v>1677</v>
      </c>
      <c r="D246">
        <v>6280</v>
      </c>
      <c r="E246">
        <v>6040</v>
      </c>
      <c r="F246">
        <v>0.27764900662251601</v>
      </c>
      <c r="G246">
        <v>0.28030917011786899</v>
      </c>
      <c r="H246">
        <v>3.2214232007673899E-2</v>
      </c>
      <c r="I246">
        <v>-8.2577274998178102E-2</v>
      </c>
      <c r="J246">
        <v>-0.96</v>
      </c>
      <c r="K246">
        <v>6040</v>
      </c>
      <c r="L246">
        <v>6423.7253613666235</v>
      </c>
    </row>
    <row r="247" spans="1:12" x14ac:dyDescent="0.2">
      <c r="A247" s="14">
        <v>43557</v>
      </c>
      <c r="B247">
        <v>1700</v>
      </c>
      <c r="C247">
        <v>1669</v>
      </c>
      <c r="D247">
        <v>6440</v>
      </c>
      <c r="E247">
        <v>6300</v>
      </c>
      <c r="F247">
        <v>0.264920634920634</v>
      </c>
      <c r="G247">
        <v>0.28118210691030299</v>
      </c>
      <c r="H247">
        <v>3.3007602371143703E-2</v>
      </c>
      <c r="I247">
        <v>-0.49265838235752701</v>
      </c>
      <c r="J247">
        <v>-6.14</v>
      </c>
      <c r="K247">
        <v>6300</v>
      </c>
      <c r="L247">
        <v>6393.0814717477006</v>
      </c>
    </row>
    <row r="248" spans="1:12" x14ac:dyDescent="0.2">
      <c r="A248" s="14">
        <v>43556</v>
      </c>
      <c r="B248">
        <v>1685</v>
      </c>
      <c r="C248">
        <v>1677</v>
      </c>
      <c r="D248">
        <v>6620</v>
      </c>
      <c r="E248">
        <v>6320</v>
      </c>
      <c r="F248">
        <v>0.26534810126582198</v>
      </c>
      <c r="G248">
        <v>0.28212084627078099</v>
      </c>
      <c r="H248">
        <v>3.3528829148822797E-2</v>
      </c>
      <c r="I248">
        <v>-0.50024845575460897</v>
      </c>
      <c r="J248">
        <v>-6.32</v>
      </c>
      <c r="K248">
        <v>6320</v>
      </c>
      <c r="L248">
        <v>6423.7253613666235</v>
      </c>
    </row>
    <row r="249" spans="1:12" x14ac:dyDescent="0.2">
      <c r="A249" s="14">
        <v>43553</v>
      </c>
      <c r="B249">
        <v>1653</v>
      </c>
      <c r="C249">
        <v>1649</v>
      </c>
      <c r="D249">
        <v>6700</v>
      </c>
      <c r="E249">
        <v>6520</v>
      </c>
      <c r="F249">
        <v>0.252914110429447</v>
      </c>
      <c r="G249">
        <v>0.28302421885785201</v>
      </c>
      <c r="H249">
        <v>3.3974525431496899E-2</v>
      </c>
      <c r="I249">
        <v>-0.88625545304867404</v>
      </c>
      <c r="J249">
        <v>-11.91</v>
      </c>
      <c r="K249">
        <v>6520</v>
      </c>
      <c r="L249">
        <v>6316.4717477003942</v>
      </c>
    </row>
    <row r="250" spans="1:12" x14ac:dyDescent="0.2">
      <c r="A250" s="14">
        <v>43552</v>
      </c>
      <c r="B250">
        <v>1655</v>
      </c>
      <c r="C250">
        <v>1634</v>
      </c>
      <c r="D250">
        <v>6340</v>
      </c>
      <c r="E250">
        <v>6370</v>
      </c>
      <c r="F250">
        <v>0.25651491365777002</v>
      </c>
      <c r="G250">
        <v>0.28415974127632598</v>
      </c>
      <c r="H250">
        <v>3.43700945308636E-2</v>
      </c>
      <c r="I250">
        <v>-0.80432794834855104</v>
      </c>
      <c r="J250">
        <v>-10.78</v>
      </c>
      <c r="K250">
        <v>6370</v>
      </c>
      <c r="L250">
        <v>6259.0144546649153</v>
      </c>
    </row>
    <row r="251" spans="1:12" x14ac:dyDescent="0.2">
      <c r="A251" s="14">
        <v>43551</v>
      </c>
      <c r="B251">
        <v>1663</v>
      </c>
      <c r="C251">
        <v>1672</v>
      </c>
      <c r="D251">
        <v>6440</v>
      </c>
      <c r="E251">
        <v>6390</v>
      </c>
      <c r="F251">
        <v>0.26165884194053202</v>
      </c>
      <c r="G251">
        <v>0.28519237261623498</v>
      </c>
      <c r="H251">
        <v>3.4685988541742603E-2</v>
      </c>
      <c r="I251">
        <v>-0.67847369110964495</v>
      </c>
      <c r="J251">
        <v>-8.99</v>
      </c>
      <c r="K251">
        <v>6390</v>
      </c>
      <c r="L251">
        <v>6404.5729303547969</v>
      </c>
    </row>
    <row r="252" spans="1:12" x14ac:dyDescent="0.2">
      <c r="A252" s="14">
        <v>43550</v>
      </c>
      <c r="B252">
        <v>1608</v>
      </c>
      <c r="C252">
        <v>1664</v>
      </c>
      <c r="D252">
        <v>6310</v>
      </c>
      <c r="E252">
        <v>6400</v>
      </c>
      <c r="F252">
        <v>0.26</v>
      </c>
      <c r="G252">
        <v>0.286162566829259</v>
      </c>
      <c r="H252">
        <v>3.5030102691595101E-2</v>
      </c>
      <c r="I252">
        <v>-0.74685955275652305</v>
      </c>
      <c r="J252">
        <v>-10.06</v>
      </c>
      <c r="K252">
        <v>6400</v>
      </c>
      <c r="L252">
        <v>6373.929040735874</v>
      </c>
    </row>
    <row r="253" spans="1:12" x14ac:dyDescent="0.2">
      <c r="A253" s="14">
        <v>43549</v>
      </c>
      <c r="B253">
        <v>1594</v>
      </c>
      <c r="C253">
        <v>1597</v>
      </c>
      <c r="D253">
        <v>6150</v>
      </c>
      <c r="E253">
        <v>6210</v>
      </c>
      <c r="F253">
        <v>0.25716586151368698</v>
      </c>
      <c r="G253">
        <v>0.28729958406039402</v>
      </c>
      <c r="H253">
        <v>3.5542669027535702E-2</v>
      </c>
      <c r="I253">
        <v>-0.84781822443783705</v>
      </c>
      <c r="J253">
        <v>-11.72</v>
      </c>
      <c r="K253">
        <v>6210</v>
      </c>
      <c r="L253">
        <v>6117.2864651773989</v>
      </c>
    </row>
    <row r="254" spans="1:12" x14ac:dyDescent="0.2">
      <c r="A254" s="14">
        <v>43546</v>
      </c>
      <c r="B254">
        <v>1627</v>
      </c>
      <c r="C254">
        <v>1624</v>
      </c>
      <c r="D254">
        <v>6400</v>
      </c>
      <c r="E254">
        <v>6250</v>
      </c>
      <c r="F254">
        <v>0.25984000000000002</v>
      </c>
      <c r="G254">
        <v>0.28842686862697597</v>
      </c>
      <c r="H254">
        <v>3.5907934742055801E-2</v>
      </c>
      <c r="I254">
        <v>-0.796115644977339</v>
      </c>
      <c r="J254">
        <v>-11</v>
      </c>
      <c r="K254">
        <v>6250</v>
      </c>
      <c r="L254">
        <v>6220.7095926412621</v>
      </c>
    </row>
    <row r="255" spans="1:12" x14ac:dyDescent="0.2">
      <c r="A255" s="14">
        <v>43544</v>
      </c>
      <c r="B255">
        <v>1649</v>
      </c>
      <c r="C255">
        <v>1640</v>
      </c>
      <c r="D255">
        <v>6350</v>
      </c>
      <c r="E255">
        <v>6500</v>
      </c>
      <c r="F255">
        <v>0.25230769230769201</v>
      </c>
      <c r="G255">
        <v>0.289515421713395</v>
      </c>
      <c r="H255">
        <v>3.6260574569556801E-2</v>
      </c>
      <c r="I255">
        <v>-1.0261207895183699</v>
      </c>
      <c r="J255">
        <v>-14.75</v>
      </c>
      <c r="K255">
        <v>6500</v>
      </c>
      <c r="L255">
        <v>6281.997371879107</v>
      </c>
    </row>
    <row r="256" spans="1:12" x14ac:dyDescent="0.2">
      <c r="A256" s="14">
        <v>43543</v>
      </c>
      <c r="B256">
        <v>1672</v>
      </c>
      <c r="C256">
        <v>1653</v>
      </c>
      <c r="D256">
        <v>6430</v>
      </c>
      <c r="E256">
        <v>6380</v>
      </c>
      <c r="F256">
        <v>0.25909090909090898</v>
      </c>
      <c r="G256">
        <v>0.29079559775625802</v>
      </c>
      <c r="H256">
        <v>3.6617473047421301E-2</v>
      </c>
      <c r="I256">
        <v>-0.86583496966844598</v>
      </c>
      <c r="J256">
        <v>-12.24</v>
      </c>
      <c r="K256">
        <v>6380</v>
      </c>
      <c r="L256">
        <v>6331.7936925098556</v>
      </c>
    </row>
    <row r="257" spans="1:12" x14ac:dyDescent="0.2">
      <c r="A257" s="14">
        <v>43542</v>
      </c>
      <c r="B257">
        <v>1688</v>
      </c>
      <c r="C257">
        <v>1685</v>
      </c>
      <c r="D257">
        <v>6580</v>
      </c>
      <c r="E257">
        <v>6480</v>
      </c>
      <c r="F257">
        <v>0.26003086419753002</v>
      </c>
      <c r="G257">
        <v>0.292003938250043</v>
      </c>
      <c r="H257">
        <v>3.7044103896360397E-2</v>
      </c>
      <c r="I257">
        <v>-0.86310831386188602</v>
      </c>
      <c r="J257">
        <v>-12.3</v>
      </c>
      <c r="K257">
        <v>6480</v>
      </c>
      <c r="L257">
        <v>6454.3692509855455</v>
      </c>
    </row>
    <row r="258" spans="1:12" x14ac:dyDescent="0.2">
      <c r="A258" s="14">
        <v>43539</v>
      </c>
      <c r="B258">
        <v>1656</v>
      </c>
      <c r="C258">
        <v>1676</v>
      </c>
      <c r="D258">
        <v>6520</v>
      </c>
      <c r="E258">
        <v>6620</v>
      </c>
      <c r="F258">
        <v>0.25317220543806601</v>
      </c>
      <c r="G258">
        <v>0.29311923553966901</v>
      </c>
      <c r="H258">
        <v>3.7322839965564701E-2</v>
      </c>
      <c r="I258">
        <v>-1.0703105695724</v>
      </c>
      <c r="J258">
        <v>-15.78</v>
      </c>
      <c r="K258">
        <v>6620</v>
      </c>
      <c r="L258">
        <v>6419.8948751642583</v>
      </c>
    </row>
    <row r="259" spans="1:12" x14ac:dyDescent="0.2">
      <c r="A259" s="14">
        <v>43538</v>
      </c>
      <c r="B259">
        <v>1688</v>
      </c>
      <c r="C259">
        <v>1654</v>
      </c>
      <c r="D259">
        <v>6560</v>
      </c>
      <c r="E259">
        <v>6530</v>
      </c>
      <c r="F259">
        <v>0.253292496171516</v>
      </c>
      <c r="G259">
        <v>0.29427693946716199</v>
      </c>
      <c r="H259">
        <v>3.7412315034099503E-2</v>
      </c>
      <c r="I259">
        <v>-1.0954800112821299</v>
      </c>
      <c r="J259">
        <v>-16.18</v>
      </c>
      <c r="K259">
        <v>6530</v>
      </c>
      <c r="L259">
        <v>6335.6241787122208</v>
      </c>
    </row>
    <row r="260" spans="1:12" x14ac:dyDescent="0.2">
      <c r="A260" s="14">
        <v>43537</v>
      </c>
      <c r="B260">
        <v>1692</v>
      </c>
      <c r="C260">
        <v>1672</v>
      </c>
      <c r="D260">
        <v>6500</v>
      </c>
      <c r="E260">
        <v>6460</v>
      </c>
      <c r="F260">
        <v>0.25882352941176401</v>
      </c>
      <c r="G260">
        <v>0.29541836061912602</v>
      </c>
      <c r="H260">
        <v>3.7450375451624197E-2</v>
      </c>
      <c r="I260">
        <v>-0.97715525588340402</v>
      </c>
      <c r="J260">
        <v>-14.14</v>
      </c>
      <c r="K260">
        <v>6460</v>
      </c>
      <c r="L260">
        <v>6404.5729303547969</v>
      </c>
    </row>
    <row r="261" spans="1:12" x14ac:dyDescent="0.2">
      <c r="A261" s="14">
        <v>43536</v>
      </c>
      <c r="B261">
        <v>1675</v>
      </c>
      <c r="C261">
        <v>1696</v>
      </c>
      <c r="D261">
        <v>6540</v>
      </c>
      <c r="E261">
        <v>6510</v>
      </c>
      <c r="F261">
        <v>0.260522273425499</v>
      </c>
      <c r="G261">
        <v>0.29686593095160702</v>
      </c>
      <c r="H261">
        <v>3.8100491698995202E-2</v>
      </c>
      <c r="I261">
        <v>-0.95388946193222801</v>
      </c>
      <c r="J261">
        <v>-13.95</v>
      </c>
      <c r="K261">
        <v>6510</v>
      </c>
      <c r="L261">
        <v>6496.5045992115638</v>
      </c>
    </row>
    <row r="262" spans="1:12" x14ac:dyDescent="0.2">
      <c r="A262" s="14">
        <v>43535</v>
      </c>
      <c r="B262">
        <v>1674</v>
      </c>
      <c r="C262">
        <v>1652</v>
      </c>
      <c r="D262">
        <v>6500</v>
      </c>
      <c r="E262">
        <v>6460</v>
      </c>
      <c r="F262">
        <v>0.255727554179566</v>
      </c>
      <c r="G262">
        <v>0.29818077477155203</v>
      </c>
      <c r="H262">
        <v>3.8522814756494397E-2</v>
      </c>
      <c r="I262">
        <v>-1.1020280023756299</v>
      </c>
      <c r="J262">
        <v>-16.600000000000001</v>
      </c>
      <c r="K262">
        <v>6460</v>
      </c>
      <c r="L262">
        <v>6327.9632063074905</v>
      </c>
    </row>
    <row r="263" spans="1:12" x14ac:dyDescent="0.2">
      <c r="A263" s="14">
        <v>43532</v>
      </c>
      <c r="B263">
        <v>1700</v>
      </c>
      <c r="C263">
        <v>1674</v>
      </c>
      <c r="D263">
        <v>6380</v>
      </c>
      <c r="E263">
        <v>6470</v>
      </c>
      <c r="F263">
        <v>0.25873261205564102</v>
      </c>
      <c r="G263">
        <v>0.29941333480702598</v>
      </c>
      <c r="H263">
        <v>3.8623517245882297E-2</v>
      </c>
      <c r="I263">
        <v>-1.05326302864666</v>
      </c>
      <c r="J263">
        <v>-15.72</v>
      </c>
      <c r="K263">
        <v>6470</v>
      </c>
      <c r="L263">
        <v>6412.2339027595272</v>
      </c>
    </row>
    <row r="264" spans="1:12" x14ac:dyDescent="0.2">
      <c r="A264" s="14">
        <v>43531</v>
      </c>
      <c r="B264">
        <v>1728</v>
      </c>
      <c r="C264">
        <v>1730</v>
      </c>
      <c r="D264">
        <v>6440</v>
      </c>
      <c r="E264">
        <v>6460</v>
      </c>
      <c r="F264">
        <v>0.26780185758513902</v>
      </c>
      <c r="G264">
        <v>0.30064161851219101</v>
      </c>
      <c r="H264">
        <v>3.8774779565730499E-2</v>
      </c>
      <c r="I264">
        <v>-0.846936108853512</v>
      </c>
      <c r="J264">
        <v>-12.26</v>
      </c>
      <c r="K264">
        <v>6460</v>
      </c>
      <c r="L264">
        <v>6626.7411300919848</v>
      </c>
    </row>
    <row r="265" spans="1:12" x14ac:dyDescent="0.2">
      <c r="A265" s="14">
        <v>43530</v>
      </c>
      <c r="B265">
        <v>1760</v>
      </c>
      <c r="C265">
        <v>1746</v>
      </c>
      <c r="D265">
        <v>6330</v>
      </c>
      <c r="E265">
        <v>6510</v>
      </c>
      <c r="F265">
        <v>0.268202764976958</v>
      </c>
      <c r="G265">
        <v>0.30174009062329099</v>
      </c>
      <c r="H265">
        <v>3.8995228423228903E-2</v>
      </c>
      <c r="I265">
        <v>-0.86003665069839696</v>
      </c>
      <c r="J265">
        <v>-12.5</v>
      </c>
      <c r="K265">
        <v>6510</v>
      </c>
      <c r="L265">
        <v>6688.0289093298297</v>
      </c>
    </row>
    <row r="266" spans="1:12" x14ac:dyDescent="0.2">
      <c r="A266" s="14">
        <v>43529</v>
      </c>
      <c r="B266">
        <v>1727</v>
      </c>
      <c r="C266">
        <v>1731</v>
      </c>
      <c r="D266">
        <v>6230</v>
      </c>
      <c r="E266">
        <v>6300</v>
      </c>
      <c r="F266">
        <v>0.27476190476190399</v>
      </c>
      <c r="G266">
        <v>0.30258072042359802</v>
      </c>
      <c r="H266">
        <v>3.8942722236435197E-2</v>
      </c>
      <c r="I266">
        <v>-0.71435210648078795</v>
      </c>
      <c r="J266">
        <v>-10.119999999999999</v>
      </c>
      <c r="K266">
        <v>6300</v>
      </c>
      <c r="L266">
        <v>6630.57161629435</v>
      </c>
    </row>
    <row r="267" spans="1:12" x14ac:dyDescent="0.2">
      <c r="A267" s="14">
        <v>43528</v>
      </c>
      <c r="B267">
        <v>1774</v>
      </c>
      <c r="C267">
        <v>1757</v>
      </c>
      <c r="D267">
        <v>6300</v>
      </c>
      <c r="E267">
        <v>6290</v>
      </c>
      <c r="F267">
        <v>0.27933227344992001</v>
      </c>
      <c r="G267">
        <v>0.30311167280454998</v>
      </c>
      <c r="H267">
        <v>3.8831122237768599E-2</v>
      </c>
      <c r="I267">
        <v>-0.61237991549730697</v>
      </c>
      <c r="J267">
        <v>-8.51</v>
      </c>
      <c r="K267">
        <v>6290</v>
      </c>
      <c r="L267">
        <v>6730.1642575558481</v>
      </c>
    </row>
    <row r="268" spans="1:12" x14ac:dyDescent="0.2">
      <c r="A268" s="14">
        <v>43525</v>
      </c>
      <c r="B268">
        <v>1735</v>
      </c>
      <c r="C268">
        <v>1770</v>
      </c>
      <c r="D268">
        <v>6260</v>
      </c>
      <c r="E268">
        <v>6210</v>
      </c>
      <c r="F268">
        <v>0.28502415458937103</v>
      </c>
      <c r="G268">
        <v>0.30346384332970699</v>
      </c>
      <c r="H268">
        <v>3.8733512995307598E-2</v>
      </c>
      <c r="I268">
        <v>-0.47606548733570497</v>
      </c>
      <c r="J268">
        <v>-6.47</v>
      </c>
      <c r="K268">
        <v>6210</v>
      </c>
      <c r="L268">
        <v>6779.9605781865966</v>
      </c>
    </row>
    <row r="269" spans="1:12" x14ac:dyDescent="0.2">
      <c r="A269" s="14">
        <v>43524</v>
      </c>
      <c r="B269">
        <v>1714</v>
      </c>
      <c r="C269">
        <v>1735</v>
      </c>
      <c r="D269">
        <v>6270</v>
      </c>
      <c r="E269">
        <v>6180</v>
      </c>
      <c r="F269">
        <v>0.28074433656957898</v>
      </c>
      <c r="G269">
        <v>0.30375367547966597</v>
      </c>
      <c r="H269">
        <v>3.8675733964003603E-2</v>
      </c>
      <c r="I269">
        <v>-0.59492959930642797</v>
      </c>
      <c r="J269">
        <v>-8.1999999999999993</v>
      </c>
      <c r="K269">
        <v>6180</v>
      </c>
      <c r="L269">
        <v>6645.8935611038114</v>
      </c>
    </row>
    <row r="270" spans="1:12" x14ac:dyDescent="0.2">
      <c r="A270" s="14">
        <v>43523</v>
      </c>
      <c r="B270">
        <v>1698</v>
      </c>
      <c r="C270">
        <v>1721</v>
      </c>
      <c r="D270">
        <v>6220</v>
      </c>
      <c r="E270">
        <v>6300</v>
      </c>
      <c r="F270">
        <v>0.27317460317460301</v>
      </c>
      <c r="G270">
        <v>0.30420767109194602</v>
      </c>
      <c r="H270">
        <v>3.8602751314159599E-2</v>
      </c>
      <c r="I270">
        <v>-0.803908189465255</v>
      </c>
      <c r="J270">
        <v>-11.36</v>
      </c>
      <c r="K270">
        <v>6300</v>
      </c>
      <c r="L270">
        <v>6592.2667542706968</v>
      </c>
    </row>
    <row r="271" spans="1:12" x14ac:dyDescent="0.2">
      <c r="A271" s="14">
        <v>43522</v>
      </c>
      <c r="B271">
        <v>1676</v>
      </c>
      <c r="C271">
        <v>1689</v>
      </c>
      <c r="D271">
        <v>6040</v>
      </c>
      <c r="E271">
        <v>6230</v>
      </c>
      <c r="F271">
        <v>0.27110754414125199</v>
      </c>
      <c r="G271">
        <v>0.30488401736446802</v>
      </c>
      <c r="H271">
        <v>3.8497338689154198E-2</v>
      </c>
      <c r="I271">
        <v>-0.87737164108782095</v>
      </c>
      <c r="J271">
        <v>-12.46</v>
      </c>
      <c r="K271">
        <v>6230</v>
      </c>
      <c r="L271">
        <v>6469.6911957950069</v>
      </c>
    </row>
    <row r="272" spans="1:12" x14ac:dyDescent="0.2">
      <c r="A272" s="14">
        <v>43521</v>
      </c>
      <c r="B272">
        <v>1657</v>
      </c>
      <c r="C272">
        <v>1676</v>
      </c>
      <c r="D272">
        <v>5970</v>
      </c>
      <c r="E272">
        <v>6020</v>
      </c>
      <c r="F272">
        <v>0.27840531561461701</v>
      </c>
      <c r="G272">
        <v>0.30595764828660899</v>
      </c>
      <c r="H272">
        <v>3.8662859728389197E-2</v>
      </c>
      <c r="I272">
        <v>-0.71263048997279599</v>
      </c>
      <c r="J272">
        <v>-9.9</v>
      </c>
      <c r="K272">
        <v>6020</v>
      </c>
      <c r="L272">
        <v>6419.8948751642583</v>
      </c>
    </row>
    <row r="273" spans="1:12" x14ac:dyDescent="0.2">
      <c r="A273" s="14">
        <v>43518</v>
      </c>
      <c r="B273">
        <v>1640</v>
      </c>
      <c r="C273">
        <v>1643</v>
      </c>
      <c r="D273">
        <v>5980</v>
      </c>
      <c r="E273">
        <v>5970</v>
      </c>
      <c r="F273">
        <v>0.27520938023450497</v>
      </c>
      <c r="G273">
        <v>0.30690320688689499</v>
      </c>
      <c r="H273">
        <v>3.8844227770310498E-2</v>
      </c>
      <c r="I273">
        <v>-0.815921141225879</v>
      </c>
      <c r="J273">
        <v>-11.52</v>
      </c>
      <c r="K273">
        <v>5970</v>
      </c>
      <c r="L273">
        <v>6293.4888304862025</v>
      </c>
    </row>
    <row r="274" spans="1:12" x14ac:dyDescent="0.2">
      <c r="A274" s="14">
        <v>43517</v>
      </c>
      <c r="B274">
        <v>1689</v>
      </c>
      <c r="C274">
        <v>1648</v>
      </c>
      <c r="D274">
        <v>5740</v>
      </c>
      <c r="E274">
        <v>5990</v>
      </c>
      <c r="F274">
        <v>0.27512520868113499</v>
      </c>
      <c r="G274">
        <v>0.307877281606797</v>
      </c>
      <c r="H274">
        <v>3.89530809547858E-2</v>
      </c>
      <c r="I274">
        <v>-0.84080827813539105</v>
      </c>
      <c r="J274">
        <v>-11.9</v>
      </c>
      <c r="K274">
        <v>5990</v>
      </c>
      <c r="L274">
        <v>6312.6412614980291</v>
      </c>
    </row>
    <row r="275" spans="1:12" x14ac:dyDescent="0.2">
      <c r="A275" s="14">
        <v>43516</v>
      </c>
      <c r="B275">
        <v>1560</v>
      </c>
      <c r="C275">
        <v>1569</v>
      </c>
      <c r="D275">
        <v>5810</v>
      </c>
      <c r="E275">
        <v>5700</v>
      </c>
      <c r="F275">
        <v>0.27526315789473599</v>
      </c>
      <c r="G275">
        <v>0.30877759338816302</v>
      </c>
      <c r="H275">
        <v>3.8966009522443897E-2</v>
      </c>
      <c r="I275">
        <v>-0.86009411546550696</v>
      </c>
      <c r="J275">
        <v>-12.18</v>
      </c>
      <c r="K275">
        <v>5700</v>
      </c>
      <c r="L275">
        <v>6010.0328515111696</v>
      </c>
    </row>
    <row r="276" spans="1:12" x14ac:dyDescent="0.2">
      <c r="A276" s="14">
        <v>43515</v>
      </c>
      <c r="B276">
        <v>1562</v>
      </c>
      <c r="C276">
        <v>1561</v>
      </c>
      <c r="D276">
        <v>5750</v>
      </c>
      <c r="E276">
        <v>5780</v>
      </c>
      <c r="F276">
        <v>0.270069204152249</v>
      </c>
      <c r="G276">
        <v>0.309281442261787</v>
      </c>
      <c r="H276">
        <v>3.8773230324898503E-2</v>
      </c>
      <c r="I276">
        <v>-1.01132244543364</v>
      </c>
      <c r="J276">
        <v>-14.52</v>
      </c>
      <c r="K276">
        <v>5780</v>
      </c>
      <c r="L276">
        <v>5979.3889618922476</v>
      </c>
    </row>
    <row r="277" spans="1:12" x14ac:dyDescent="0.2">
      <c r="A277" s="14">
        <v>43514</v>
      </c>
      <c r="B277">
        <v>1555</v>
      </c>
      <c r="C277">
        <v>1559</v>
      </c>
      <c r="D277">
        <v>5800</v>
      </c>
      <c r="E277">
        <v>5750</v>
      </c>
      <c r="F277">
        <v>0.27113043478260801</v>
      </c>
      <c r="G277">
        <v>0.30981285412152998</v>
      </c>
      <c r="H277">
        <v>3.8504352829994003E-2</v>
      </c>
      <c r="I277">
        <v>-1.00462458127042</v>
      </c>
      <c r="J277">
        <v>-14.27</v>
      </c>
      <c r="K277">
        <v>5750</v>
      </c>
      <c r="L277">
        <v>5971.7279894875164</v>
      </c>
    </row>
    <row r="278" spans="1:12" x14ac:dyDescent="0.2">
      <c r="A278" s="14">
        <v>43511</v>
      </c>
      <c r="B278">
        <v>1516</v>
      </c>
      <c r="C278">
        <v>1528</v>
      </c>
      <c r="D278">
        <v>5690</v>
      </c>
      <c r="E278">
        <v>5610</v>
      </c>
      <c r="F278">
        <v>0.27237076648841302</v>
      </c>
      <c r="G278">
        <v>0.31025946611802302</v>
      </c>
      <c r="H278">
        <v>3.8246481278371901E-2</v>
      </c>
      <c r="I278">
        <v>-0.99064537084710103</v>
      </c>
      <c r="J278">
        <v>-13.91</v>
      </c>
      <c r="K278">
        <v>5610</v>
      </c>
      <c r="L278">
        <v>5852.9829172141917</v>
      </c>
    </row>
    <row r="279" spans="1:12" x14ac:dyDescent="0.2">
      <c r="A279" s="14">
        <v>43510</v>
      </c>
      <c r="B279">
        <v>1526</v>
      </c>
      <c r="C279">
        <v>1524</v>
      </c>
      <c r="D279">
        <v>5800</v>
      </c>
      <c r="E279">
        <v>5750</v>
      </c>
      <c r="F279">
        <v>0.26504347826086899</v>
      </c>
      <c r="G279">
        <v>0.31056270173878198</v>
      </c>
      <c r="H279">
        <v>3.80344496444808E-2</v>
      </c>
      <c r="I279">
        <v>-1.1967893292369001</v>
      </c>
      <c r="J279">
        <v>-17.170000000000002</v>
      </c>
      <c r="K279">
        <v>5750</v>
      </c>
      <c r="L279">
        <v>5837.6609724047312</v>
      </c>
    </row>
    <row r="280" spans="1:12" x14ac:dyDescent="0.2">
      <c r="A280" s="14">
        <v>43509</v>
      </c>
      <c r="B280">
        <v>1526</v>
      </c>
      <c r="C280">
        <v>1510</v>
      </c>
      <c r="D280">
        <v>5850</v>
      </c>
      <c r="E280">
        <v>5800</v>
      </c>
      <c r="F280">
        <v>0.26034482758620597</v>
      </c>
      <c r="G280">
        <v>0.31107698146638801</v>
      </c>
      <c r="H280">
        <v>3.7674552701859501E-2</v>
      </c>
      <c r="I280">
        <v>-1.3465894149203099</v>
      </c>
      <c r="J280">
        <v>-19.489999999999998</v>
      </c>
      <c r="K280">
        <v>5800</v>
      </c>
      <c r="L280">
        <v>5784.0341655716165</v>
      </c>
    </row>
    <row r="281" spans="1:12" x14ac:dyDescent="0.2">
      <c r="A281" s="14">
        <v>43508</v>
      </c>
      <c r="B281">
        <v>1480</v>
      </c>
      <c r="C281">
        <v>1523</v>
      </c>
      <c r="D281">
        <v>5660</v>
      </c>
      <c r="E281">
        <v>5820</v>
      </c>
      <c r="F281">
        <v>0.26168384879724998</v>
      </c>
      <c r="G281">
        <v>0.31163087433127601</v>
      </c>
      <c r="H281">
        <v>3.7227336270584603E-2</v>
      </c>
      <c r="I281">
        <v>-1.3416760514635999</v>
      </c>
      <c r="J281">
        <v>-19.09</v>
      </c>
      <c r="K281">
        <v>5820</v>
      </c>
      <c r="L281">
        <v>5833.830486202366</v>
      </c>
    </row>
    <row r="282" spans="1:12" x14ac:dyDescent="0.2">
      <c r="A282" s="14">
        <v>43504</v>
      </c>
      <c r="B282">
        <v>1475</v>
      </c>
      <c r="C282">
        <v>1464</v>
      </c>
      <c r="D282">
        <v>5730</v>
      </c>
      <c r="E282">
        <v>5660</v>
      </c>
      <c r="F282">
        <v>0.25865724381625399</v>
      </c>
      <c r="G282">
        <v>0.312251122257726</v>
      </c>
      <c r="H282">
        <v>3.6774771814970998E-2</v>
      </c>
      <c r="I282">
        <v>-1.4573544796178399</v>
      </c>
      <c r="J282">
        <v>-20.72</v>
      </c>
      <c r="K282">
        <v>5660</v>
      </c>
      <c r="L282">
        <v>5607.8318002628121</v>
      </c>
    </row>
    <row r="283" spans="1:12" x14ac:dyDescent="0.2">
      <c r="A283" s="14">
        <v>43503</v>
      </c>
      <c r="B283">
        <v>1519</v>
      </c>
      <c r="C283">
        <v>1487</v>
      </c>
      <c r="D283">
        <v>5830</v>
      </c>
      <c r="E283">
        <v>5800</v>
      </c>
      <c r="F283">
        <v>0.25637931034482703</v>
      </c>
      <c r="G283">
        <v>0.31275473995922398</v>
      </c>
      <c r="H283">
        <v>3.6292848726691099E-2</v>
      </c>
      <c r="I283">
        <v>-1.55334815514043</v>
      </c>
      <c r="J283">
        <v>-21.99</v>
      </c>
      <c r="K283">
        <v>5800</v>
      </c>
      <c r="L283">
        <v>5695.9329829172148</v>
      </c>
    </row>
    <row r="284" spans="1:12" x14ac:dyDescent="0.2">
      <c r="A284" s="14">
        <v>43502</v>
      </c>
      <c r="B284">
        <v>1548</v>
      </c>
      <c r="C284">
        <v>1522</v>
      </c>
      <c r="D284">
        <v>5910</v>
      </c>
      <c r="E284">
        <v>5830</v>
      </c>
      <c r="F284">
        <v>0.26106346483704901</v>
      </c>
      <c r="G284">
        <v>0.31336461770586299</v>
      </c>
      <c r="H284">
        <v>3.5720176270743399E-2</v>
      </c>
      <c r="I284">
        <v>-1.46419078316952</v>
      </c>
      <c r="J284">
        <v>-20.03</v>
      </c>
      <c r="K284">
        <v>5830</v>
      </c>
      <c r="L284">
        <v>5830</v>
      </c>
    </row>
    <row r="285" spans="1:12" x14ac:dyDescent="0.2">
      <c r="A285" s="14"/>
    </row>
    <row r="286" spans="1:12" x14ac:dyDescent="0.2">
      <c r="A286" s="14"/>
    </row>
    <row r="287" spans="1:12" x14ac:dyDescent="0.2">
      <c r="A287" s="14"/>
    </row>
    <row r="288" spans="1:12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2"/>
  <sheetViews>
    <sheetView workbookViewId="0">
      <selection activeCell="O36" sqref="O36"/>
    </sheetView>
  </sheetViews>
  <sheetFormatPr defaultRowHeight="14.25" x14ac:dyDescent="0.2"/>
  <sheetData>
    <row r="1" spans="1:1" x14ac:dyDescent="0.2">
      <c r="A1" s="1" t="s">
        <v>19</v>
      </c>
    </row>
    <row r="2" spans="1:1" x14ac:dyDescent="0.2">
      <c r="A2" s="1" t="s">
        <v>20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J28" sqref="J28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78" t="s">
        <v>1311</v>
      </c>
    </row>
    <row r="2" spans="2:23" s="106" customFormat="1" ht="24.75" thickBot="1" x14ac:dyDescent="0.25">
      <c r="C2" s="58" t="s">
        <v>70</v>
      </c>
      <c r="D2" s="68" t="s">
        <v>94</v>
      </c>
      <c r="E2" s="60"/>
      <c r="F2" s="59" t="s">
        <v>41</v>
      </c>
      <c r="G2" s="61" t="s">
        <v>42</v>
      </c>
      <c r="H2" s="62" t="s">
        <v>71</v>
      </c>
      <c r="I2" s="62" t="s">
        <v>72</v>
      </c>
      <c r="J2" s="60" t="s">
        <v>21</v>
      </c>
      <c r="K2" s="60" t="s">
        <v>73</v>
      </c>
      <c r="L2" s="62" t="s">
        <v>74</v>
      </c>
      <c r="M2" s="63" t="s">
        <v>95</v>
      </c>
      <c r="N2" s="60" t="s">
        <v>75</v>
      </c>
      <c r="O2" s="63" t="s">
        <v>89</v>
      </c>
      <c r="P2" s="60" t="s">
        <v>182</v>
      </c>
      <c r="Q2" s="60" t="s">
        <v>76</v>
      </c>
      <c r="R2" s="63" t="s">
        <v>91</v>
      </c>
      <c r="S2" s="66" t="s">
        <v>92</v>
      </c>
      <c r="T2" s="65"/>
      <c r="U2" s="67" t="s">
        <v>188</v>
      </c>
      <c r="V2" s="67" t="s">
        <v>93</v>
      </c>
      <c r="W2" s="64" t="s">
        <v>90</v>
      </c>
    </row>
    <row r="3" spans="2:23" s="106" customFormat="1" x14ac:dyDescent="0.2">
      <c r="B3" s="124" t="s">
        <v>197</v>
      </c>
      <c r="C3" s="303">
        <f>ROW()/2-1</f>
        <v>0.5</v>
      </c>
      <c r="D3" s="305">
        <v>43807</v>
      </c>
      <c r="E3" s="33" t="s">
        <v>185</v>
      </c>
      <c r="F3" s="33">
        <v>3105</v>
      </c>
      <c r="G3" s="55" t="s">
        <v>678</v>
      </c>
      <c r="H3" s="49"/>
      <c r="I3" s="49">
        <v>1000</v>
      </c>
      <c r="J3" s="50">
        <f>H3*I3</f>
        <v>0</v>
      </c>
      <c r="K3" s="52" t="s">
        <v>680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307">
        <f>P3+P4</f>
        <v>0</v>
      </c>
      <c r="S3" s="308" t="e">
        <f>R3/(J3+J4)</f>
        <v>#DIV/0!</v>
      </c>
      <c r="U3" s="310">
        <f>$P$1</f>
        <v>0</v>
      </c>
      <c r="V3" s="301">
        <f>IF(U3&gt;D3,DATEDIF(D3,U3,"d"),0)</f>
        <v>0</v>
      </c>
      <c r="W3" s="302"/>
    </row>
    <row r="4" spans="2:23" s="106" customFormat="1" x14ac:dyDescent="0.2">
      <c r="B4" s="124" t="s">
        <v>579</v>
      </c>
      <c r="C4" s="304"/>
      <c r="D4" s="306">
        <v>43748</v>
      </c>
      <c r="E4" s="29" t="s">
        <v>187</v>
      </c>
      <c r="F4" s="29">
        <v>7762</v>
      </c>
      <c r="G4" s="54" t="s">
        <v>679</v>
      </c>
      <c r="H4" s="46"/>
      <c r="I4" s="46">
        <v>1700</v>
      </c>
      <c r="J4" s="47">
        <f>H4*I4</f>
        <v>0</v>
      </c>
      <c r="K4" s="145" t="s">
        <v>680</v>
      </c>
      <c r="L4" s="41"/>
      <c r="M4" s="31"/>
      <c r="N4" s="146">
        <f>IF(OR(K4="現物",J4=0),0,IF(E4="売",J4*Fee_Refer!$B$12/365*V4, J4*Fee_Refer!$B$11/365*V3))</f>
        <v>0</v>
      </c>
      <c r="O4" s="169">
        <v>0</v>
      </c>
      <c r="P4" s="148">
        <f>IF(L4&gt;0,(L4-H4)*I4-M4-N4-O4,0)</f>
        <v>0</v>
      </c>
      <c r="Q4" s="48" t="e">
        <f>P4/J4</f>
        <v>#DIV/0!</v>
      </c>
      <c r="R4" s="307"/>
      <c r="S4" s="309"/>
      <c r="U4" s="301"/>
      <c r="V4" s="301"/>
      <c r="W4" s="301"/>
    </row>
    <row r="6" spans="2:23" x14ac:dyDescent="0.2">
      <c r="C6" s="14">
        <v>43806</v>
      </c>
      <c r="D6" s="106" t="s">
        <v>681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675"/>
  <sheetViews>
    <sheetView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2896</v>
      </c>
      <c r="C1" s="106" t="s">
        <v>2897</v>
      </c>
      <c r="D1" s="106" t="s">
        <v>2898</v>
      </c>
      <c r="E1" s="106" t="s">
        <v>2899</v>
      </c>
      <c r="F1" s="106" t="s">
        <v>2900</v>
      </c>
      <c r="G1" s="106" t="s">
        <v>2901</v>
      </c>
      <c r="H1" s="106" t="s">
        <v>2902</v>
      </c>
      <c r="I1" s="106" t="s">
        <v>2903</v>
      </c>
      <c r="J1" s="106" t="s">
        <v>2904</v>
      </c>
      <c r="K1" s="106" t="s">
        <v>2905</v>
      </c>
      <c r="L1" s="106" t="s">
        <v>2906</v>
      </c>
      <c r="M1" s="106" t="s">
        <v>2907</v>
      </c>
      <c r="N1" s="106" t="s">
        <v>2908</v>
      </c>
      <c r="O1" s="106" t="s">
        <v>2909</v>
      </c>
      <c r="P1" s="106" t="s">
        <v>32</v>
      </c>
      <c r="Q1" s="106" t="s">
        <v>33</v>
      </c>
      <c r="R1" s="106" t="s">
        <v>34</v>
      </c>
      <c r="S1" s="106" t="s">
        <v>35</v>
      </c>
      <c r="T1" s="106" t="s">
        <v>2910</v>
      </c>
      <c r="U1" s="106" t="s">
        <v>2911</v>
      </c>
      <c r="V1" s="106" t="s">
        <v>2912</v>
      </c>
      <c r="W1" s="106" t="s">
        <v>2913</v>
      </c>
      <c r="X1" s="106" t="s">
        <v>2914</v>
      </c>
      <c r="Y1" s="106" t="s">
        <v>2915</v>
      </c>
      <c r="Z1" s="106" t="s">
        <v>2916</v>
      </c>
      <c r="AA1" s="106" t="s">
        <v>2917</v>
      </c>
      <c r="AB1" s="106" t="s">
        <v>2918</v>
      </c>
      <c r="AC1" s="106" t="s">
        <v>2919</v>
      </c>
      <c r="AD1" s="106" t="s">
        <v>2920</v>
      </c>
      <c r="AE1" s="106" t="s">
        <v>2921</v>
      </c>
      <c r="AF1" s="106" t="s">
        <v>2922</v>
      </c>
      <c r="AG1" s="106" t="s">
        <v>2923</v>
      </c>
      <c r="AH1" s="106" t="s">
        <v>2924</v>
      </c>
      <c r="AI1" t="s">
        <v>2925</v>
      </c>
    </row>
    <row r="2" spans="1:35" x14ac:dyDescent="0.2">
      <c r="A2" s="102">
        <v>4158</v>
      </c>
      <c r="B2" s="106">
        <v>4508</v>
      </c>
      <c r="C2" s="106" t="s">
        <v>223</v>
      </c>
      <c r="D2" s="106" t="s">
        <v>2950</v>
      </c>
      <c r="E2" s="106">
        <v>2006</v>
      </c>
      <c r="F2" s="106">
        <v>2007</v>
      </c>
      <c r="G2" s="106">
        <v>500</v>
      </c>
      <c r="H2" s="106" t="s">
        <v>2927</v>
      </c>
      <c r="I2" s="106">
        <v>8410</v>
      </c>
      <c r="J2" s="106" t="s">
        <v>3210</v>
      </c>
      <c r="K2" s="106" t="s">
        <v>2990</v>
      </c>
      <c r="L2" s="106">
        <v>332</v>
      </c>
      <c r="M2" s="106">
        <v>328</v>
      </c>
      <c r="N2" s="106">
        <v>3100</v>
      </c>
      <c r="O2" s="106" t="s">
        <v>2930</v>
      </c>
      <c r="P2" s="106">
        <v>0.40181664987913501</v>
      </c>
      <c r="Q2" s="106">
        <v>0.86118458461935399</v>
      </c>
      <c r="R2" s="106">
        <v>0.30377614510721901</v>
      </c>
      <c r="S2" s="15">
        <v>0.106013817134557</v>
      </c>
      <c r="T2" s="106">
        <v>0.955688530481131</v>
      </c>
      <c r="U2" s="106">
        <v>0.955688530481131</v>
      </c>
      <c r="V2" s="106">
        <v>0.86812935911494904</v>
      </c>
      <c r="W2" s="106">
        <v>12.69</v>
      </c>
      <c r="X2" s="106">
        <v>1.33</v>
      </c>
      <c r="Y2" s="106">
        <v>1011239</v>
      </c>
      <c r="Z2" s="106">
        <v>77788</v>
      </c>
      <c r="AA2" s="106">
        <v>3.69</v>
      </c>
      <c r="AB2" s="106">
        <v>13</v>
      </c>
      <c r="AC2" s="106">
        <v>12</v>
      </c>
      <c r="AD2" s="106">
        <v>1</v>
      </c>
      <c r="AE2" s="106">
        <v>92.31</v>
      </c>
      <c r="AF2" s="106">
        <v>13</v>
      </c>
      <c r="AG2" s="106">
        <v>9</v>
      </c>
      <c r="AH2" s="106">
        <v>1</v>
      </c>
      <c r="AI2">
        <v>3</v>
      </c>
    </row>
    <row r="3" spans="1:35" x14ac:dyDescent="0.2">
      <c r="A3" s="102">
        <v>2307</v>
      </c>
      <c r="B3">
        <v>4062</v>
      </c>
      <c r="C3" s="106" t="s">
        <v>232</v>
      </c>
      <c r="D3" s="106" t="s">
        <v>2932</v>
      </c>
      <c r="E3">
        <v>2783</v>
      </c>
      <c r="F3">
        <v>2712</v>
      </c>
      <c r="G3">
        <v>400</v>
      </c>
      <c r="H3" s="106" t="s">
        <v>2930</v>
      </c>
      <c r="I3">
        <v>4290</v>
      </c>
      <c r="J3" s="106" t="s">
        <v>2989</v>
      </c>
      <c r="K3" s="106" t="s">
        <v>2942</v>
      </c>
      <c r="L3">
        <v>1041</v>
      </c>
      <c r="M3">
        <v>1035</v>
      </c>
      <c r="N3">
        <v>1000</v>
      </c>
      <c r="O3" s="106" t="s">
        <v>2927</v>
      </c>
      <c r="P3">
        <v>0.750484377719564</v>
      </c>
      <c r="Q3">
        <v>0.89101800549168897</v>
      </c>
      <c r="R3" s="106">
        <v>5.8643856492734098E-2</v>
      </c>
      <c r="S3" s="15">
        <v>0.13872078625255699</v>
      </c>
      <c r="T3">
        <v>-0.79477348955705795</v>
      </c>
      <c r="U3">
        <v>0.79477348955705795</v>
      </c>
      <c r="V3">
        <v>0.33231718247344499</v>
      </c>
      <c r="W3">
        <v>-3.25</v>
      </c>
      <c r="X3">
        <v>4.59</v>
      </c>
      <c r="Y3">
        <v>914781</v>
      </c>
      <c r="Z3">
        <v>50821</v>
      </c>
      <c r="AA3">
        <v>2.44</v>
      </c>
      <c r="AB3">
        <v>18</v>
      </c>
      <c r="AC3">
        <v>14</v>
      </c>
      <c r="AD3">
        <v>4</v>
      </c>
      <c r="AE3">
        <v>77.78</v>
      </c>
      <c r="AF3">
        <v>9</v>
      </c>
      <c r="AG3">
        <v>14</v>
      </c>
      <c r="AH3">
        <v>2</v>
      </c>
      <c r="AI3">
        <v>2</v>
      </c>
    </row>
    <row r="4" spans="1:35" x14ac:dyDescent="0.2">
      <c r="A4" s="102">
        <v>3556</v>
      </c>
      <c r="B4">
        <v>4508</v>
      </c>
      <c r="C4" s="106" t="s">
        <v>223</v>
      </c>
      <c r="D4" s="106" t="s">
        <v>2950</v>
      </c>
      <c r="E4">
        <v>2006</v>
      </c>
      <c r="F4">
        <v>2007</v>
      </c>
      <c r="G4">
        <v>500</v>
      </c>
      <c r="H4" s="106" t="s">
        <v>2927</v>
      </c>
      <c r="I4">
        <v>7205</v>
      </c>
      <c r="J4" s="106" t="s">
        <v>60</v>
      </c>
      <c r="K4" s="106" t="s">
        <v>2945</v>
      </c>
      <c r="L4">
        <v>1052</v>
      </c>
      <c r="M4">
        <v>1055</v>
      </c>
      <c r="N4">
        <v>1000</v>
      </c>
      <c r="O4" s="106" t="s">
        <v>2930</v>
      </c>
      <c r="P4">
        <v>0.33702035466115499</v>
      </c>
      <c r="Q4">
        <v>0.87051268546256799</v>
      </c>
      <c r="R4" s="106">
        <v>0.83391320615562303</v>
      </c>
      <c r="S4" s="15">
        <v>4.4751659902308297E-2</v>
      </c>
      <c r="T4">
        <v>1.0093766074180599</v>
      </c>
      <c r="U4">
        <v>1.0093766074180599</v>
      </c>
      <c r="V4">
        <v>1.06549508677298</v>
      </c>
      <c r="W4">
        <v>13.1</v>
      </c>
      <c r="X4">
        <v>5.13</v>
      </c>
      <c r="Y4">
        <v>911898</v>
      </c>
      <c r="Z4">
        <v>47995</v>
      </c>
      <c r="AA4">
        <v>2.25</v>
      </c>
      <c r="AB4">
        <v>19</v>
      </c>
      <c r="AC4">
        <v>12</v>
      </c>
      <c r="AD4">
        <v>7</v>
      </c>
      <c r="AE4">
        <v>63.16</v>
      </c>
      <c r="AF4">
        <v>13</v>
      </c>
      <c r="AG4">
        <v>9</v>
      </c>
      <c r="AH4">
        <v>2</v>
      </c>
      <c r="AI4">
        <v>8</v>
      </c>
    </row>
    <row r="5" spans="1:35" x14ac:dyDescent="0.2">
      <c r="A5" s="102">
        <v>7268</v>
      </c>
      <c r="B5">
        <v>4523</v>
      </c>
      <c r="C5" s="106" t="s">
        <v>3185</v>
      </c>
      <c r="D5" s="106" t="s">
        <v>2950</v>
      </c>
      <c r="E5">
        <v>9328</v>
      </c>
      <c r="F5">
        <v>9350</v>
      </c>
      <c r="G5">
        <v>100</v>
      </c>
      <c r="H5" s="106" t="s">
        <v>2927</v>
      </c>
      <c r="I5">
        <v>9412</v>
      </c>
      <c r="J5" s="106" t="s">
        <v>695</v>
      </c>
      <c r="K5" s="106" t="s">
        <v>2929</v>
      </c>
      <c r="L5">
        <v>485</v>
      </c>
      <c r="M5">
        <v>485</v>
      </c>
      <c r="N5">
        <v>1900</v>
      </c>
      <c r="O5" s="106" t="s">
        <v>2930</v>
      </c>
      <c r="P5">
        <v>0.45707126601460102</v>
      </c>
      <c r="Q5">
        <v>0.81943631128689298</v>
      </c>
      <c r="R5" s="106">
        <v>0.19038708297545301</v>
      </c>
      <c r="S5" s="15">
        <v>8.0989562836849896E-3</v>
      </c>
      <c r="T5">
        <v>1.91450469426349</v>
      </c>
      <c r="U5">
        <v>1.91450469426349</v>
      </c>
      <c r="V5">
        <v>1.9845153143134799</v>
      </c>
      <c r="W5">
        <v>12.23</v>
      </c>
      <c r="X5">
        <v>1.44</v>
      </c>
      <c r="Y5">
        <v>905248</v>
      </c>
      <c r="Z5">
        <v>47645</v>
      </c>
      <c r="AA5">
        <v>2.8</v>
      </c>
      <c r="AB5">
        <v>19</v>
      </c>
      <c r="AC5">
        <v>14</v>
      </c>
      <c r="AD5">
        <v>5</v>
      </c>
      <c r="AE5">
        <v>73.680000000000007</v>
      </c>
      <c r="AF5">
        <v>12</v>
      </c>
      <c r="AG5">
        <v>11</v>
      </c>
      <c r="AH5">
        <v>3</v>
      </c>
      <c r="AI5">
        <v>5</v>
      </c>
    </row>
    <row r="6" spans="1:35" x14ac:dyDescent="0.2">
      <c r="A6" s="102">
        <v>8612</v>
      </c>
      <c r="B6">
        <v>3105</v>
      </c>
      <c r="C6" s="106" t="s">
        <v>50</v>
      </c>
      <c r="D6" s="106" t="s">
        <v>2932</v>
      </c>
      <c r="E6">
        <v>1030</v>
      </c>
      <c r="F6">
        <v>1027</v>
      </c>
      <c r="G6">
        <v>1100</v>
      </c>
      <c r="H6" s="106" t="s">
        <v>2930</v>
      </c>
      <c r="I6">
        <v>4185</v>
      </c>
      <c r="J6" s="106" t="s">
        <v>3646</v>
      </c>
      <c r="K6" s="106" t="s">
        <v>2952</v>
      </c>
      <c r="L6">
        <v>2150</v>
      </c>
      <c r="M6">
        <v>2163</v>
      </c>
      <c r="N6">
        <v>500</v>
      </c>
      <c r="O6" s="106" t="s">
        <v>2927</v>
      </c>
      <c r="P6">
        <v>0.16036924881492201</v>
      </c>
      <c r="Q6">
        <v>0.80136299698215996</v>
      </c>
      <c r="R6" s="106">
        <v>0.91327446704945403</v>
      </c>
      <c r="S6" s="15">
        <v>0.41126854514684502</v>
      </c>
      <c r="T6">
        <v>-0.77243673334317597</v>
      </c>
      <c r="U6">
        <v>0.77243673334317597</v>
      </c>
      <c r="V6">
        <v>0.36369091385709701</v>
      </c>
      <c r="W6">
        <v>-4.42</v>
      </c>
      <c r="X6">
        <v>4.46</v>
      </c>
      <c r="Y6">
        <v>899408</v>
      </c>
      <c r="Z6">
        <v>64243</v>
      </c>
      <c r="AA6">
        <v>3.14</v>
      </c>
      <c r="AB6">
        <v>14</v>
      </c>
      <c r="AC6">
        <v>12</v>
      </c>
      <c r="AD6">
        <v>2</v>
      </c>
      <c r="AE6">
        <v>85.71</v>
      </c>
      <c r="AF6">
        <v>12</v>
      </c>
      <c r="AG6">
        <v>10</v>
      </c>
      <c r="AH6">
        <v>2</v>
      </c>
      <c r="AI6">
        <v>2</v>
      </c>
    </row>
    <row r="7" spans="1:35" x14ac:dyDescent="0.2">
      <c r="A7" s="102">
        <v>5479</v>
      </c>
      <c r="B7">
        <v>2730</v>
      </c>
      <c r="C7" s="106" t="s">
        <v>750</v>
      </c>
      <c r="D7" s="106" t="s">
        <v>2953</v>
      </c>
      <c r="E7">
        <v>1082</v>
      </c>
      <c r="F7">
        <v>1061</v>
      </c>
      <c r="G7">
        <v>1000</v>
      </c>
      <c r="H7" s="106" t="s">
        <v>2930</v>
      </c>
      <c r="I7">
        <v>3086</v>
      </c>
      <c r="J7" s="106" t="s">
        <v>767</v>
      </c>
      <c r="K7" s="106" t="s">
        <v>2953</v>
      </c>
      <c r="L7">
        <v>1355</v>
      </c>
      <c r="M7">
        <v>1346</v>
      </c>
      <c r="N7">
        <v>800</v>
      </c>
      <c r="O7" s="106" t="s">
        <v>2927</v>
      </c>
      <c r="P7">
        <v>0.69685260505108804</v>
      </c>
      <c r="Q7">
        <v>0.84286958982080795</v>
      </c>
      <c r="R7" s="15">
        <v>2.0968993133718999E-2</v>
      </c>
      <c r="S7" s="15">
        <v>9.7482057179270498E-2</v>
      </c>
      <c r="T7">
        <v>-0.80174941501546604</v>
      </c>
      <c r="U7">
        <v>0.80174941501546604</v>
      </c>
      <c r="V7">
        <v>0.53561820613455002</v>
      </c>
      <c r="W7">
        <v>-3.25</v>
      </c>
      <c r="X7">
        <v>1.47</v>
      </c>
      <c r="Y7">
        <v>879521</v>
      </c>
      <c r="Z7">
        <v>48862</v>
      </c>
      <c r="AA7">
        <v>2.36</v>
      </c>
      <c r="AB7">
        <v>18</v>
      </c>
      <c r="AC7">
        <v>15</v>
      </c>
      <c r="AD7">
        <v>3</v>
      </c>
      <c r="AE7">
        <v>83.33</v>
      </c>
      <c r="AF7">
        <v>14</v>
      </c>
      <c r="AG7">
        <v>12</v>
      </c>
      <c r="AH7">
        <v>0</v>
      </c>
      <c r="AI7">
        <v>6</v>
      </c>
    </row>
    <row r="8" spans="1:35" x14ac:dyDescent="0.2">
      <c r="A8" s="102">
        <v>1093</v>
      </c>
      <c r="B8">
        <v>2175</v>
      </c>
      <c r="C8" s="106" t="s">
        <v>3223</v>
      </c>
      <c r="D8" s="106" t="s">
        <v>2942</v>
      </c>
      <c r="E8">
        <v>2354</v>
      </c>
      <c r="F8">
        <v>2344</v>
      </c>
      <c r="G8">
        <v>400</v>
      </c>
      <c r="H8" s="106" t="s">
        <v>2930</v>
      </c>
      <c r="I8">
        <v>4091</v>
      </c>
      <c r="J8" s="106" t="s">
        <v>816</v>
      </c>
      <c r="K8" s="106" t="s">
        <v>2952</v>
      </c>
      <c r="L8">
        <v>2271</v>
      </c>
      <c r="M8">
        <v>2282</v>
      </c>
      <c r="N8">
        <v>400</v>
      </c>
      <c r="O8" s="106" t="s">
        <v>2927</v>
      </c>
      <c r="P8">
        <v>0.266067634194043</v>
      </c>
      <c r="Q8">
        <v>0.91398040028195204</v>
      </c>
      <c r="R8" s="15">
        <v>0.31330079958083201</v>
      </c>
      <c r="S8" s="15">
        <v>2.2395588804506E-3</v>
      </c>
      <c r="T8">
        <v>-1.8358901127695699</v>
      </c>
      <c r="U8">
        <v>1.8358901127695699</v>
      </c>
      <c r="V8">
        <v>1.6734290483682801</v>
      </c>
      <c r="W8">
        <v>-13.81</v>
      </c>
      <c r="X8">
        <v>2.65</v>
      </c>
      <c r="Y8">
        <v>871355</v>
      </c>
      <c r="Z8">
        <v>48409</v>
      </c>
      <c r="AA8">
        <v>2.4</v>
      </c>
      <c r="AB8">
        <v>18</v>
      </c>
      <c r="AC8">
        <v>14</v>
      </c>
      <c r="AD8">
        <v>4</v>
      </c>
      <c r="AE8">
        <v>77.78</v>
      </c>
      <c r="AF8">
        <v>8</v>
      </c>
      <c r="AG8">
        <v>14</v>
      </c>
      <c r="AH8">
        <v>4</v>
      </c>
      <c r="AI8">
        <v>0</v>
      </c>
    </row>
    <row r="9" spans="1:35" x14ac:dyDescent="0.2">
      <c r="A9" s="102">
        <v>3014</v>
      </c>
      <c r="B9">
        <v>1963</v>
      </c>
      <c r="C9" s="106" t="s">
        <v>3248</v>
      </c>
      <c r="D9" s="106" t="s">
        <v>2937</v>
      </c>
      <c r="E9">
        <v>1561</v>
      </c>
      <c r="F9">
        <v>1560</v>
      </c>
      <c r="G9">
        <v>700</v>
      </c>
      <c r="H9" s="106" t="s">
        <v>2930</v>
      </c>
      <c r="I9">
        <v>3105</v>
      </c>
      <c r="J9" s="106" t="s">
        <v>50</v>
      </c>
      <c r="K9" s="106" t="s">
        <v>2932</v>
      </c>
      <c r="L9">
        <v>1030</v>
      </c>
      <c r="M9">
        <v>1027</v>
      </c>
      <c r="N9">
        <v>1100</v>
      </c>
      <c r="O9" s="106" t="s">
        <v>2927</v>
      </c>
      <c r="P9">
        <v>0.71699900552100304</v>
      </c>
      <c r="Q9">
        <v>0.87962732269515298</v>
      </c>
      <c r="R9" s="15">
        <v>8.2703080006447299E-2</v>
      </c>
      <c r="S9" s="106">
        <v>9.8254999326157194E-2</v>
      </c>
      <c r="T9">
        <v>-2.49357520082031</v>
      </c>
      <c r="U9">
        <v>2.49357520082031</v>
      </c>
      <c r="V9">
        <v>2.70534834546276</v>
      </c>
      <c r="W9">
        <v>-9.52</v>
      </c>
      <c r="X9">
        <v>3.45</v>
      </c>
      <c r="Y9">
        <v>832699</v>
      </c>
      <c r="Z9">
        <v>39652</v>
      </c>
      <c r="AA9">
        <v>1.9</v>
      </c>
      <c r="AB9">
        <v>21</v>
      </c>
      <c r="AC9">
        <v>16</v>
      </c>
      <c r="AD9">
        <v>5</v>
      </c>
      <c r="AE9">
        <v>76.19</v>
      </c>
      <c r="AF9">
        <v>12</v>
      </c>
      <c r="AG9">
        <v>13</v>
      </c>
      <c r="AH9">
        <v>2</v>
      </c>
      <c r="AI9">
        <v>6</v>
      </c>
    </row>
    <row r="10" spans="1:35" x14ac:dyDescent="0.2">
      <c r="A10" s="102">
        <v>3297</v>
      </c>
      <c r="B10">
        <v>4919</v>
      </c>
      <c r="C10" s="106" t="s">
        <v>849</v>
      </c>
      <c r="D10" s="106" t="s">
        <v>2952</v>
      </c>
      <c r="E10">
        <v>5690</v>
      </c>
      <c r="F10">
        <v>5670</v>
      </c>
      <c r="G10">
        <v>100</v>
      </c>
      <c r="H10" s="106" t="s">
        <v>2930</v>
      </c>
      <c r="I10">
        <v>6479</v>
      </c>
      <c r="J10" s="106" t="s">
        <v>690</v>
      </c>
      <c r="K10" s="106" t="s">
        <v>2932</v>
      </c>
      <c r="L10">
        <v>2286</v>
      </c>
      <c r="M10">
        <v>2243</v>
      </c>
      <c r="N10">
        <v>300</v>
      </c>
      <c r="O10" s="106" t="s">
        <v>2927</v>
      </c>
      <c r="P10">
        <v>0.35280014295804502</v>
      </c>
      <c r="Q10">
        <v>0.87504515571910302</v>
      </c>
      <c r="R10" s="106">
        <v>0.550206009076186</v>
      </c>
      <c r="S10">
        <v>7.6645551464576802E-3</v>
      </c>
      <c r="T10">
        <v>-1.8129761709277901</v>
      </c>
      <c r="U10">
        <v>1.8129761709277901</v>
      </c>
      <c r="V10">
        <v>2.4287050014978302</v>
      </c>
      <c r="W10">
        <v>-9.0299999999999994</v>
      </c>
      <c r="X10">
        <v>18.68</v>
      </c>
      <c r="Y10">
        <v>826214</v>
      </c>
      <c r="Z10">
        <v>39344</v>
      </c>
      <c r="AA10">
        <v>2.13</v>
      </c>
      <c r="AB10">
        <v>21</v>
      </c>
      <c r="AC10">
        <v>15</v>
      </c>
      <c r="AD10">
        <v>6</v>
      </c>
      <c r="AE10">
        <v>71.430000000000007</v>
      </c>
      <c r="AF10">
        <v>8</v>
      </c>
      <c r="AG10">
        <v>15</v>
      </c>
      <c r="AH10">
        <v>3</v>
      </c>
      <c r="AI10">
        <v>3</v>
      </c>
    </row>
    <row r="11" spans="1:35" x14ac:dyDescent="0.2">
      <c r="A11" s="102">
        <v>2075</v>
      </c>
      <c r="B11">
        <v>3038</v>
      </c>
      <c r="C11" s="106" t="s">
        <v>1328</v>
      </c>
      <c r="D11" s="106" t="s">
        <v>2934</v>
      </c>
      <c r="E11">
        <v>4340</v>
      </c>
      <c r="F11">
        <v>4370</v>
      </c>
      <c r="G11">
        <v>200</v>
      </c>
      <c r="H11" s="106" t="s">
        <v>2927</v>
      </c>
      <c r="I11">
        <v>4290</v>
      </c>
      <c r="J11" s="106" t="s">
        <v>2989</v>
      </c>
      <c r="K11" s="106" t="s">
        <v>2942</v>
      </c>
      <c r="L11">
        <v>1041</v>
      </c>
      <c r="M11">
        <v>1035</v>
      </c>
      <c r="N11">
        <v>800</v>
      </c>
      <c r="O11" s="106" t="s">
        <v>2930</v>
      </c>
      <c r="P11">
        <v>0.74882799972321501</v>
      </c>
      <c r="Q11">
        <v>0.89471822519413302</v>
      </c>
      <c r="R11" s="15">
        <v>0.70600530800968897</v>
      </c>
      <c r="S11" s="15">
        <v>0.127707875603042</v>
      </c>
      <c r="T11">
        <v>1.28590356432313</v>
      </c>
      <c r="U11">
        <v>1.28590356432313</v>
      </c>
      <c r="V11">
        <v>1.2465810354226801</v>
      </c>
      <c r="W11">
        <v>10.32</v>
      </c>
      <c r="X11">
        <v>5.26</v>
      </c>
      <c r="Y11">
        <v>822255</v>
      </c>
      <c r="Z11">
        <v>32890</v>
      </c>
      <c r="AA11">
        <v>1.63</v>
      </c>
      <c r="AB11">
        <v>25</v>
      </c>
      <c r="AC11">
        <v>18</v>
      </c>
      <c r="AD11">
        <v>7</v>
      </c>
      <c r="AE11">
        <v>72</v>
      </c>
      <c r="AF11">
        <v>8</v>
      </c>
      <c r="AG11">
        <v>17</v>
      </c>
      <c r="AH11">
        <v>6</v>
      </c>
      <c r="AI11">
        <v>2</v>
      </c>
    </row>
    <row r="12" spans="1:35" x14ac:dyDescent="0.2">
      <c r="A12" s="102">
        <v>1907</v>
      </c>
      <c r="B12">
        <v>4290</v>
      </c>
      <c r="C12" s="106" t="s">
        <v>2989</v>
      </c>
      <c r="D12" s="106" t="s">
        <v>2942</v>
      </c>
      <c r="E12">
        <v>1041</v>
      </c>
      <c r="F12">
        <v>1035</v>
      </c>
      <c r="G12">
        <v>1100</v>
      </c>
      <c r="H12" s="106" t="s">
        <v>2927</v>
      </c>
      <c r="I12">
        <v>9468</v>
      </c>
      <c r="J12" s="106" t="s">
        <v>2928</v>
      </c>
      <c r="K12" s="106" t="s">
        <v>2929</v>
      </c>
      <c r="L12">
        <v>1877</v>
      </c>
      <c r="M12">
        <v>1832</v>
      </c>
      <c r="N12">
        <v>600</v>
      </c>
      <c r="O12" s="106" t="s">
        <v>2930</v>
      </c>
      <c r="P12">
        <v>0.85065838914258995</v>
      </c>
      <c r="Q12">
        <v>0.89743961888514201</v>
      </c>
      <c r="R12" s="106">
        <v>4.719488677773E-3</v>
      </c>
      <c r="S12" s="106">
        <v>0.121967669072945</v>
      </c>
      <c r="T12">
        <v>0.74619493005958704</v>
      </c>
      <c r="U12">
        <v>0.74619493005958704</v>
      </c>
      <c r="V12">
        <v>0.57946794462417095</v>
      </c>
      <c r="W12">
        <v>5.63</v>
      </c>
      <c r="X12">
        <v>3.58</v>
      </c>
      <c r="Y12">
        <v>819866</v>
      </c>
      <c r="Z12">
        <v>43151</v>
      </c>
      <c r="AA12">
        <v>2.0699999999999998</v>
      </c>
      <c r="AB12">
        <v>19</v>
      </c>
      <c r="AC12">
        <v>16</v>
      </c>
      <c r="AD12">
        <v>3</v>
      </c>
      <c r="AE12">
        <v>84.21</v>
      </c>
      <c r="AF12">
        <v>10</v>
      </c>
      <c r="AG12">
        <v>13</v>
      </c>
      <c r="AH12">
        <v>3</v>
      </c>
      <c r="AI12">
        <v>3</v>
      </c>
    </row>
    <row r="13" spans="1:35" x14ac:dyDescent="0.2">
      <c r="A13" s="102">
        <v>7624</v>
      </c>
      <c r="B13">
        <v>3003</v>
      </c>
      <c r="C13" s="106" t="s">
        <v>691</v>
      </c>
      <c r="D13" s="106" t="s">
        <v>2949</v>
      </c>
      <c r="E13">
        <v>1355</v>
      </c>
      <c r="F13">
        <v>1364</v>
      </c>
      <c r="G13">
        <v>800</v>
      </c>
      <c r="H13" s="106" t="s">
        <v>2927</v>
      </c>
      <c r="I13">
        <v>6723</v>
      </c>
      <c r="J13" s="106" t="s">
        <v>3257</v>
      </c>
      <c r="K13" s="106" t="s">
        <v>2932</v>
      </c>
      <c r="L13">
        <v>748</v>
      </c>
      <c r="M13">
        <v>744</v>
      </c>
      <c r="N13">
        <v>1500</v>
      </c>
      <c r="O13" s="106" t="s">
        <v>2930</v>
      </c>
      <c r="P13">
        <v>0.48980259037582902</v>
      </c>
      <c r="Q13">
        <v>0.81442187272349698</v>
      </c>
      <c r="R13" s="106">
        <v>0.91100689291841497</v>
      </c>
      <c r="S13" s="106">
        <v>9.5367451703114503E-2</v>
      </c>
      <c r="T13">
        <v>1.43002145114555</v>
      </c>
      <c r="U13">
        <v>1.43002145114555</v>
      </c>
      <c r="V13">
        <v>1.1582112408123399</v>
      </c>
      <c r="W13">
        <v>7.23</v>
      </c>
      <c r="X13">
        <v>2.27</v>
      </c>
      <c r="Y13">
        <v>808425</v>
      </c>
      <c r="Z13">
        <v>36747</v>
      </c>
      <c r="AA13">
        <v>1.76</v>
      </c>
      <c r="AB13">
        <v>22</v>
      </c>
      <c r="AC13">
        <v>15</v>
      </c>
      <c r="AD13">
        <v>7</v>
      </c>
      <c r="AE13">
        <v>68.180000000000007</v>
      </c>
      <c r="AF13">
        <v>9</v>
      </c>
      <c r="AG13">
        <v>14</v>
      </c>
      <c r="AH13">
        <v>5</v>
      </c>
      <c r="AI13">
        <v>3</v>
      </c>
    </row>
    <row r="14" spans="1:35" x14ac:dyDescent="0.2">
      <c r="A14" s="102">
        <v>2773</v>
      </c>
      <c r="B14">
        <v>4508</v>
      </c>
      <c r="C14" s="106" t="s">
        <v>223</v>
      </c>
      <c r="D14" s="106" t="s">
        <v>2950</v>
      </c>
      <c r="E14">
        <v>2006</v>
      </c>
      <c r="F14">
        <v>2007</v>
      </c>
      <c r="G14">
        <v>500</v>
      </c>
      <c r="H14" s="106" t="s">
        <v>2927</v>
      </c>
      <c r="I14">
        <v>8253</v>
      </c>
      <c r="J14" s="106" t="s">
        <v>669</v>
      </c>
      <c r="K14" s="106" t="s">
        <v>2933</v>
      </c>
      <c r="L14">
        <v>1789</v>
      </c>
      <c r="M14">
        <v>1854</v>
      </c>
      <c r="N14">
        <v>500</v>
      </c>
      <c r="O14" s="106" t="s">
        <v>2930</v>
      </c>
      <c r="P14">
        <v>0.57168634620024605</v>
      </c>
      <c r="Q14">
        <v>0.88354703445527105</v>
      </c>
      <c r="R14" s="106">
        <v>0.69281459353249797</v>
      </c>
      <c r="S14" s="106">
        <v>9.8078115595245402E-2</v>
      </c>
      <c r="T14">
        <v>0.61184584707346201</v>
      </c>
      <c r="U14">
        <v>0.61184584707346201</v>
      </c>
      <c r="V14">
        <v>0.89384385896616203</v>
      </c>
      <c r="W14">
        <v>7.35</v>
      </c>
      <c r="X14">
        <v>7.62</v>
      </c>
      <c r="Y14">
        <v>804982</v>
      </c>
      <c r="Z14">
        <v>47352</v>
      </c>
      <c r="AA14">
        <v>2.2599999999999998</v>
      </c>
      <c r="AB14">
        <v>17</v>
      </c>
      <c r="AC14">
        <v>13</v>
      </c>
      <c r="AD14">
        <v>4</v>
      </c>
      <c r="AE14">
        <v>76.47</v>
      </c>
      <c r="AF14">
        <v>10</v>
      </c>
      <c r="AG14">
        <v>9</v>
      </c>
      <c r="AH14">
        <v>4</v>
      </c>
      <c r="AI14">
        <v>4</v>
      </c>
    </row>
    <row r="15" spans="1:35" x14ac:dyDescent="0.2">
      <c r="A15" s="102">
        <v>4212</v>
      </c>
      <c r="B15">
        <v>1883</v>
      </c>
      <c r="C15" s="106" t="s">
        <v>3180</v>
      </c>
      <c r="D15" s="106" t="s">
        <v>2937</v>
      </c>
      <c r="E15">
        <v>3680</v>
      </c>
      <c r="F15">
        <v>3695</v>
      </c>
      <c r="G15">
        <v>200</v>
      </c>
      <c r="H15" s="106" t="s">
        <v>2927</v>
      </c>
      <c r="I15">
        <v>1973</v>
      </c>
      <c r="J15" s="106" t="s">
        <v>2935</v>
      </c>
      <c r="K15" s="106" t="s">
        <v>2929</v>
      </c>
      <c r="L15">
        <v>4215</v>
      </c>
      <c r="M15">
        <v>4215</v>
      </c>
      <c r="N15">
        <v>200</v>
      </c>
      <c r="O15" s="106" t="s">
        <v>2930</v>
      </c>
      <c r="P15">
        <v>0.80422332334160695</v>
      </c>
      <c r="Q15">
        <v>0.86042310701037095</v>
      </c>
      <c r="R15" s="15">
        <v>0.431165572375523</v>
      </c>
      <c r="S15" s="106">
        <v>1.09907650703475E-3</v>
      </c>
      <c r="T15">
        <v>1.79532199885836</v>
      </c>
      <c r="U15">
        <v>1.79532199885836</v>
      </c>
      <c r="V15">
        <v>1.8803040315941</v>
      </c>
      <c r="W15">
        <v>14.27</v>
      </c>
      <c r="X15">
        <v>12.34</v>
      </c>
      <c r="Y15">
        <v>801120</v>
      </c>
      <c r="Z15">
        <v>47125</v>
      </c>
      <c r="AA15">
        <v>2.62</v>
      </c>
      <c r="AB15">
        <v>17</v>
      </c>
      <c r="AC15">
        <v>14</v>
      </c>
      <c r="AD15">
        <v>3</v>
      </c>
      <c r="AE15">
        <v>82.35</v>
      </c>
      <c r="AF15">
        <v>13</v>
      </c>
      <c r="AG15">
        <v>9</v>
      </c>
      <c r="AH15">
        <v>1</v>
      </c>
      <c r="AI15">
        <v>7</v>
      </c>
    </row>
    <row r="16" spans="1:35" x14ac:dyDescent="0.2">
      <c r="A16" s="102">
        <v>1276</v>
      </c>
      <c r="B16">
        <v>7272</v>
      </c>
      <c r="C16" s="106" t="s">
        <v>3202</v>
      </c>
      <c r="D16" s="106" t="s">
        <v>2945</v>
      </c>
      <c r="E16">
        <v>2115</v>
      </c>
      <c r="F16">
        <v>2104</v>
      </c>
      <c r="G16">
        <v>400</v>
      </c>
      <c r="H16" s="106" t="s">
        <v>2930</v>
      </c>
      <c r="I16">
        <v>7278</v>
      </c>
      <c r="J16" s="106" t="s">
        <v>46</v>
      </c>
      <c r="K16" s="106" t="s">
        <v>2945</v>
      </c>
      <c r="L16">
        <v>2341</v>
      </c>
      <c r="M16">
        <v>2320</v>
      </c>
      <c r="N16">
        <v>400</v>
      </c>
      <c r="O16" s="106" t="s">
        <v>2927</v>
      </c>
      <c r="P16">
        <v>0.79584004818348897</v>
      </c>
      <c r="Q16">
        <v>0.90965594042966402</v>
      </c>
      <c r="R16" s="106">
        <v>0.122004376199203</v>
      </c>
      <c r="S16" s="106">
        <v>0.38149665608921202</v>
      </c>
      <c r="T16">
        <v>-0.22567581006795601</v>
      </c>
      <c r="U16">
        <v>0.22567581006795601</v>
      </c>
      <c r="V16">
        <v>0.32854830544326302</v>
      </c>
      <c r="W16">
        <v>-0.74</v>
      </c>
      <c r="X16">
        <v>9.31</v>
      </c>
      <c r="Y16">
        <v>797417</v>
      </c>
      <c r="Z16">
        <v>53161</v>
      </c>
      <c r="AA16">
        <v>2.83</v>
      </c>
      <c r="AB16">
        <v>15</v>
      </c>
      <c r="AC16">
        <v>13</v>
      </c>
      <c r="AD16">
        <v>2</v>
      </c>
      <c r="AE16">
        <v>86.67</v>
      </c>
      <c r="AF16">
        <v>13</v>
      </c>
      <c r="AG16">
        <v>8</v>
      </c>
      <c r="AH16">
        <v>0</v>
      </c>
      <c r="AI16">
        <v>7</v>
      </c>
    </row>
    <row r="17" spans="1:35" x14ac:dyDescent="0.2">
      <c r="A17" s="102">
        <v>321</v>
      </c>
      <c r="B17">
        <v>1719</v>
      </c>
      <c r="C17" s="106" t="s">
        <v>687</v>
      </c>
      <c r="D17" s="106" t="s">
        <v>2937</v>
      </c>
      <c r="E17">
        <v>930</v>
      </c>
      <c r="F17">
        <v>927</v>
      </c>
      <c r="G17">
        <v>1100</v>
      </c>
      <c r="H17" s="106" t="s">
        <v>2927</v>
      </c>
      <c r="I17">
        <v>6807</v>
      </c>
      <c r="J17" s="106" t="s">
        <v>239</v>
      </c>
      <c r="K17" s="106" t="s">
        <v>2932</v>
      </c>
      <c r="L17">
        <v>2080</v>
      </c>
      <c r="M17">
        <v>2041</v>
      </c>
      <c r="N17">
        <v>500</v>
      </c>
      <c r="O17" s="106" t="s">
        <v>2930</v>
      </c>
      <c r="P17">
        <v>0.72599398136508297</v>
      </c>
      <c r="Q17">
        <v>0.93927510149763505</v>
      </c>
      <c r="R17" s="15">
        <v>0.114871533322884</v>
      </c>
      <c r="S17" s="15">
        <v>3.2020786277481103E-2</v>
      </c>
      <c r="T17">
        <v>1.03017177552155</v>
      </c>
      <c r="U17">
        <v>1.03017177552155</v>
      </c>
      <c r="V17">
        <v>0.51803016708515304</v>
      </c>
      <c r="W17">
        <v>4.63</v>
      </c>
      <c r="X17">
        <v>0.08</v>
      </c>
      <c r="Y17">
        <v>796103</v>
      </c>
      <c r="Z17">
        <v>36186</v>
      </c>
      <c r="AA17">
        <v>1.74</v>
      </c>
      <c r="AB17">
        <v>22</v>
      </c>
      <c r="AC17">
        <v>17</v>
      </c>
      <c r="AD17">
        <v>5</v>
      </c>
      <c r="AE17">
        <v>77.27</v>
      </c>
      <c r="AF17">
        <v>10</v>
      </c>
      <c r="AG17">
        <v>13</v>
      </c>
      <c r="AH17">
        <v>3</v>
      </c>
      <c r="AI17">
        <v>6</v>
      </c>
    </row>
    <row r="18" spans="1:35" x14ac:dyDescent="0.2">
      <c r="A18" s="102">
        <v>7829</v>
      </c>
      <c r="B18">
        <v>3288</v>
      </c>
      <c r="C18" s="106" t="s">
        <v>2967</v>
      </c>
      <c r="D18" s="106" t="s">
        <v>2949</v>
      </c>
      <c r="E18">
        <v>3135</v>
      </c>
      <c r="F18">
        <v>3035</v>
      </c>
      <c r="G18">
        <v>300</v>
      </c>
      <c r="H18" s="106" t="s">
        <v>2927</v>
      </c>
      <c r="I18">
        <v>6436</v>
      </c>
      <c r="J18" s="106" t="s">
        <v>3647</v>
      </c>
      <c r="K18" s="106" t="s">
        <v>2940</v>
      </c>
      <c r="L18">
        <v>3070</v>
      </c>
      <c r="M18">
        <v>3015</v>
      </c>
      <c r="N18">
        <v>300</v>
      </c>
      <c r="O18" s="106" t="s">
        <v>2930</v>
      </c>
      <c r="P18">
        <v>0.16773789254504101</v>
      </c>
      <c r="Q18">
        <v>0.81161154486093401</v>
      </c>
      <c r="R18" s="15">
        <v>0.21946996432242299</v>
      </c>
      <c r="S18" s="15">
        <v>0.12864369761672301</v>
      </c>
      <c r="T18">
        <v>1.3269544448773201</v>
      </c>
      <c r="U18">
        <v>1.3269544448773201</v>
      </c>
      <c r="V18">
        <v>1.8141183129793801</v>
      </c>
      <c r="W18">
        <v>7.28</v>
      </c>
      <c r="X18">
        <v>0.66</v>
      </c>
      <c r="Y18">
        <v>789990</v>
      </c>
      <c r="Z18">
        <v>41578</v>
      </c>
      <c r="AA18">
        <v>2.06</v>
      </c>
      <c r="AB18">
        <v>19</v>
      </c>
      <c r="AC18">
        <v>15</v>
      </c>
      <c r="AD18">
        <v>4</v>
      </c>
      <c r="AE18">
        <v>78.95</v>
      </c>
      <c r="AF18">
        <v>10</v>
      </c>
      <c r="AG18">
        <v>13</v>
      </c>
      <c r="AH18">
        <v>1</v>
      </c>
      <c r="AI18">
        <v>5</v>
      </c>
    </row>
    <row r="19" spans="1:35" x14ac:dyDescent="0.2">
      <c r="A19" s="102">
        <v>6411</v>
      </c>
      <c r="B19">
        <v>6134</v>
      </c>
      <c r="C19" s="106" t="s">
        <v>3221</v>
      </c>
      <c r="D19" s="106" t="s">
        <v>2940</v>
      </c>
      <c r="E19">
        <v>1884</v>
      </c>
      <c r="F19">
        <v>1848</v>
      </c>
      <c r="G19">
        <v>500</v>
      </c>
      <c r="H19" s="106" t="s">
        <v>2930</v>
      </c>
      <c r="I19">
        <v>6723</v>
      </c>
      <c r="J19" s="106" t="s">
        <v>3257</v>
      </c>
      <c r="K19" s="106" t="s">
        <v>2932</v>
      </c>
      <c r="L19">
        <v>748</v>
      </c>
      <c r="M19">
        <v>744</v>
      </c>
      <c r="N19">
        <v>1200</v>
      </c>
      <c r="O19" s="106" t="s">
        <v>2927</v>
      </c>
      <c r="P19">
        <v>0.38781128261480002</v>
      </c>
      <c r="Q19">
        <v>0.83062609906114704</v>
      </c>
      <c r="R19" s="15">
        <v>0.75072760105051795</v>
      </c>
      <c r="S19">
        <v>0.26724841897817597</v>
      </c>
      <c r="T19">
        <v>-0.66285332924814699</v>
      </c>
      <c r="U19">
        <v>0.66285332924814699</v>
      </c>
      <c r="V19">
        <v>0.48227075821044402</v>
      </c>
      <c r="W19">
        <v>-3.68</v>
      </c>
      <c r="X19">
        <v>3.38</v>
      </c>
      <c r="Y19">
        <v>761515</v>
      </c>
      <c r="Z19">
        <v>33109</v>
      </c>
      <c r="AA19">
        <v>1.6</v>
      </c>
      <c r="AB19">
        <v>23</v>
      </c>
      <c r="AC19">
        <v>17</v>
      </c>
      <c r="AD19">
        <v>6</v>
      </c>
      <c r="AE19">
        <v>73.91</v>
      </c>
      <c r="AF19">
        <v>9</v>
      </c>
      <c r="AG19">
        <v>16</v>
      </c>
      <c r="AH19">
        <v>5</v>
      </c>
      <c r="AI19">
        <v>2</v>
      </c>
    </row>
    <row r="20" spans="1:35" x14ac:dyDescent="0.2">
      <c r="A20" s="102">
        <v>7874</v>
      </c>
      <c r="B20">
        <v>3048</v>
      </c>
      <c r="C20" s="106" t="s">
        <v>3338</v>
      </c>
      <c r="D20" s="106" t="s">
        <v>2953</v>
      </c>
      <c r="E20">
        <v>1208</v>
      </c>
      <c r="F20">
        <v>1188</v>
      </c>
      <c r="G20">
        <v>900</v>
      </c>
      <c r="H20" s="106" t="s">
        <v>2927</v>
      </c>
      <c r="I20">
        <v>4917</v>
      </c>
      <c r="J20" s="106" t="s">
        <v>3378</v>
      </c>
      <c r="K20" s="106" t="s">
        <v>2952</v>
      </c>
      <c r="L20">
        <v>2692</v>
      </c>
      <c r="M20">
        <v>2677</v>
      </c>
      <c r="N20">
        <v>400</v>
      </c>
      <c r="O20" s="106" t="s">
        <v>2930</v>
      </c>
      <c r="P20">
        <v>0.55158777330547504</v>
      </c>
      <c r="Q20">
        <v>0.81107061105116096</v>
      </c>
      <c r="R20">
        <v>0.29263694043162303</v>
      </c>
      <c r="S20">
        <v>2.27417085614437E-2</v>
      </c>
      <c r="T20">
        <v>1.4354640842990001</v>
      </c>
      <c r="U20">
        <v>1.4354640842990001</v>
      </c>
      <c r="V20">
        <v>1.7990567044897501</v>
      </c>
      <c r="W20">
        <v>5.17</v>
      </c>
      <c r="X20">
        <v>0.15</v>
      </c>
      <c r="Y20">
        <v>749278</v>
      </c>
      <c r="Z20">
        <v>35680</v>
      </c>
      <c r="AA20">
        <v>1.95</v>
      </c>
      <c r="AB20">
        <v>21</v>
      </c>
      <c r="AC20">
        <v>19</v>
      </c>
      <c r="AD20">
        <v>2</v>
      </c>
      <c r="AE20">
        <v>90.48</v>
      </c>
      <c r="AF20">
        <v>11</v>
      </c>
      <c r="AG20">
        <v>15</v>
      </c>
      <c r="AH20">
        <v>1</v>
      </c>
      <c r="AI20">
        <v>5</v>
      </c>
    </row>
    <row r="21" spans="1:35" x14ac:dyDescent="0.2">
      <c r="A21" s="102">
        <v>4610</v>
      </c>
      <c r="B21">
        <v>6465</v>
      </c>
      <c r="C21" s="106" t="s">
        <v>537</v>
      </c>
      <c r="D21" s="106" t="s">
        <v>2940</v>
      </c>
      <c r="E21">
        <v>10550</v>
      </c>
      <c r="F21">
        <v>10560</v>
      </c>
      <c r="G21">
        <v>100</v>
      </c>
      <c r="H21" s="106" t="s">
        <v>2930</v>
      </c>
      <c r="I21">
        <v>6976</v>
      </c>
      <c r="J21" s="106" t="s">
        <v>952</v>
      </c>
      <c r="K21" s="106" t="s">
        <v>2932</v>
      </c>
      <c r="L21">
        <v>3500</v>
      </c>
      <c r="M21">
        <v>3500</v>
      </c>
      <c r="N21">
        <v>300</v>
      </c>
      <c r="O21" s="106" t="s">
        <v>2927</v>
      </c>
      <c r="P21">
        <v>0.73906303726354705</v>
      </c>
      <c r="Q21">
        <v>0.85460679350262003</v>
      </c>
      <c r="R21">
        <v>5.0258251098245499E-2</v>
      </c>
      <c r="S21" s="106">
        <v>0.23572871517330499</v>
      </c>
      <c r="T21">
        <v>-0.55124577749297299</v>
      </c>
      <c r="U21">
        <v>0.55124577749297299</v>
      </c>
      <c r="V21">
        <v>0.38961092675426301</v>
      </c>
      <c r="W21">
        <v>-3.2</v>
      </c>
      <c r="X21">
        <v>0.56999999999999995</v>
      </c>
      <c r="Y21">
        <v>748825</v>
      </c>
      <c r="Z21">
        <v>46802</v>
      </c>
      <c r="AA21">
        <v>2.4700000000000002</v>
      </c>
      <c r="AB21">
        <v>16</v>
      </c>
      <c r="AC21">
        <v>12</v>
      </c>
      <c r="AD21">
        <v>4</v>
      </c>
      <c r="AE21">
        <v>75</v>
      </c>
      <c r="AF21">
        <v>9</v>
      </c>
      <c r="AG21">
        <v>12</v>
      </c>
      <c r="AH21">
        <v>3</v>
      </c>
      <c r="AI21">
        <v>1</v>
      </c>
    </row>
    <row r="22" spans="1:35" x14ac:dyDescent="0.2">
      <c r="A22" s="102">
        <v>3011</v>
      </c>
      <c r="B22">
        <v>4062</v>
      </c>
      <c r="C22" s="106" t="s">
        <v>232</v>
      </c>
      <c r="D22" s="106" t="s">
        <v>2932</v>
      </c>
      <c r="E22">
        <v>2783</v>
      </c>
      <c r="F22">
        <v>2712</v>
      </c>
      <c r="G22">
        <v>400</v>
      </c>
      <c r="H22" s="106" t="s">
        <v>2927</v>
      </c>
      <c r="I22">
        <v>9468</v>
      </c>
      <c r="J22" s="106" t="s">
        <v>2928</v>
      </c>
      <c r="K22" s="106" t="s">
        <v>2929</v>
      </c>
      <c r="L22">
        <v>1877</v>
      </c>
      <c r="M22">
        <v>1832</v>
      </c>
      <c r="N22">
        <v>600</v>
      </c>
      <c r="O22" s="106" t="s">
        <v>2930</v>
      </c>
      <c r="P22">
        <v>0.760168944532014</v>
      </c>
      <c r="Q22">
        <v>0.87968649880673999</v>
      </c>
      <c r="R22" s="106">
        <v>3.8781965248072198E-3</v>
      </c>
      <c r="S22" s="106">
        <v>0.248369992916497</v>
      </c>
      <c r="T22">
        <v>0.27722107749861902</v>
      </c>
      <c r="U22">
        <v>0.27722107749861902</v>
      </c>
      <c r="V22">
        <v>0.34643636512035803</v>
      </c>
      <c r="W22">
        <v>2.5299999999999998</v>
      </c>
      <c r="X22">
        <v>1.33</v>
      </c>
      <c r="Y22">
        <v>745891</v>
      </c>
      <c r="Z22">
        <v>39257</v>
      </c>
      <c r="AA22">
        <v>1.89</v>
      </c>
      <c r="AB22">
        <v>19</v>
      </c>
      <c r="AC22">
        <v>14</v>
      </c>
      <c r="AD22">
        <v>5</v>
      </c>
      <c r="AE22">
        <v>73.680000000000007</v>
      </c>
      <c r="AF22">
        <v>10</v>
      </c>
      <c r="AG22">
        <v>13</v>
      </c>
      <c r="AH22">
        <v>3</v>
      </c>
      <c r="AI22">
        <v>3</v>
      </c>
    </row>
    <row r="23" spans="1:35" x14ac:dyDescent="0.2">
      <c r="A23" s="102">
        <v>1472</v>
      </c>
      <c r="B23">
        <v>4290</v>
      </c>
      <c r="C23" s="106" t="s">
        <v>2989</v>
      </c>
      <c r="D23" s="106" t="s">
        <v>2942</v>
      </c>
      <c r="E23">
        <v>1041</v>
      </c>
      <c r="F23">
        <v>1035</v>
      </c>
      <c r="G23">
        <v>1100</v>
      </c>
      <c r="H23" s="106" t="s">
        <v>2930</v>
      </c>
      <c r="I23">
        <v>4307</v>
      </c>
      <c r="J23" s="106" t="s">
        <v>3345</v>
      </c>
      <c r="K23" s="106" t="s">
        <v>2929</v>
      </c>
      <c r="L23">
        <v>2706</v>
      </c>
      <c r="M23">
        <v>2734</v>
      </c>
      <c r="N23">
        <v>400</v>
      </c>
      <c r="O23" s="106" t="s">
        <v>2927</v>
      </c>
      <c r="P23">
        <v>0.38396702441028802</v>
      </c>
      <c r="Q23">
        <v>0.90575393475393196</v>
      </c>
      <c r="R23" s="106">
        <v>0.95114452126530402</v>
      </c>
      <c r="S23" s="106">
        <v>0.21988880849128001</v>
      </c>
      <c r="T23">
        <v>-1.2473129696067</v>
      </c>
      <c r="U23">
        <v>1.2473129696067</v>
      </c>
      <c r="V23">
        <v>1.26731365262935</v>
      </c>
      <c r="W23">
        <v>-6.09</v>
      </c>
      <c r="X23">
        <v>4.1100000000000003</v>
      </c>
      <c r="Y23">
        <v>738357</v>
      </c>
      <c r="Z23">
        <v>46147</v>
      </c>
      <c r="AA23">
        <v>2.27</v>
      </c>
      <c r="AB23">
        <v>16</v>
      </c>
      <c r="AC23">
        <v>13</v>
      </c>
      <c r="AD23">
        <v>3</v>
      </c>
      <c r="AE23">
        <v>81.25</v>
      </c>
      <c r="AF23">
        <v>10</v>
      </c>
      <c r="AG23">
        <v>12</v>
      </c>
      <c r="AH23">
        <v>1</v>
      </c>
      <c r="AI23">
        <v>3</v>
      </c>
    </row>
    <row r="24" spans="1:35" x14ac:dyDescent="0.2">
      <c r="A24" s="102">
        <v>1292</v>
      </c>
      <c r="B24">
        <v>1719</v>
      </c>
      <c r="C24" s="106" t="s">
        <v>687</v>
      </c>
      <c r="D24" s="106" t="s">
        <v>2937</v>
      </c>
      <c r="E24">
        <v>930</v>
      </c>
      <c r="F24">
        <v>927</v>
      </c>
      <c r="G24">
        <v>1100</v>
      </c>
      <c r="H24" s="106" t="s">
        <v>2930</v>
      </c>
      <c r="I24">
        <v>6465</v>
      </c>
      <c r="J24" s="106" t="s">
        <v>537</v>
      </c>
      <c r="K24" s="106" t="s">
        <v>2940</v>
      </c>
      <c r="L24">
        <v>10550</v>
      </c>
      <c r="M24">
        <v>10560</v>
      </c>
      <c r="N24">
        <v>100</v>
      </c>
      <c r="O24" s="106" t="s">
        <v>2927</v>
      </c>
      <c r="P24">
        <v>0.25763715063642201</v>
      </c>
      <c r="Q24">
        <v>0.90938235567473302</v>
      </c>
      <c r="R24" s="106">
        <v>0.156288356364362</v>
      </c>
      <c r="S24">
        <v>4.8574152313401502E-2</v>
      </c>
      <c r="T24">
        <v>-1.9258186513889901</v>
      </c>
      <c r="U24">
        <v>1.9258186513889901</v>
      </c>
      <c r="V24">
        <v>2.48851781353964</v>
      </c>
      <c r="W24">
        <v>-7.08</v>
      </c>
      <c r="X24">
        <v>3.44</v>
      </c>
      <c r="Y24">
        <v>733353</v>
      </c>
      <c r="Z24">
        <v>40742</v>
      </c>
      <c r="AA24">
        <v>2.4</v>
      </c>
      <c r="AB24">
        <v>18</v>
      </c>
      <c r="AC24">
        <v>16</v>
      </c>
      <c r="AD24">
        <v>2</v>
      </c>
      <c r="AE24">
        <v>88.89</v>
      </c>
      <c r="AF24">
        <v>9</v>
      </c>
      <c r="AG24">
        <v>13</v>
      </c>
      <c r="AH24">
        <v>2</v>
      </c>
      <c r="AI24">
        <v>3</v>
      </c>
    </row>
    <row r="25" spans="1:35" x14ac:dyDescent="0.2">
      <c r="A25" s="102">
        <v>7926</v>
      </c>
      <c r="B25">
        <v>1969</v>
      </c>
      <c r="C25" s="106" t="s">
        <v>3445</v>
      </c>
      <c r="D25" s="106" t="s">
        <v>2937</v>
      </c>
      <c r="E25">
        <v>1973</v>
      </c>
      <c r="F25">
        <v>1971</v>
      </c>
      <c r="G25">
        <v>500</v>
      </c>
      <c r="H25" s="106" t="s">
        <v>2930</v>
      </c>
      <c r="I25">
        <v>8593</v>
      </c>
      <c r="J25" s="106" t="s">
        <v>224</v>
      </c>
      <c r="K25" s="106" t="s">
        <v>2933</v>
      </c>
      <c r="L25">
        <v>719</v>
      </c>
      <c r="M25">
        <v>717</v>
      </c>
      <c r="N25">
        <v>1400</v>
      </c>
      <c r="O25" s="106" t="s">
        <v>2927</v>
      </c>
      <c r="P25">
        <v>0.46668636453746898</v>
      </c>
      <c r="Q25">
        <v>0.81038246873912501</v>
      </c>
      <c r="R25" s="106">
        <v>0.71289128469115104</v>
      </c>
      <c r="S25" s="106">
        <v>0.22144284169980399</v>
      </c>
      <c r="T25">
        <v>-0.51113296779025996</v>
      </c>
      <c r="U25">
        <v>0.51113296779025996</v>
      </c>
      <c r="V25">
        <v>0.86977609894765795</v>
      </c>
      <c r="W25">
        <v>-1.38</v>
      </c>
      <c r="X25">
        <v>1.86</v>
      </c>
      <c r="Y25">
        <v>732489</v>
      </c>
      <c r="Z25">
        <v>43088</v>
      </c>
      <c r="AA25">
        <v>2.09</v>
      </c>
      <c r="AB25">
        <v>17</v>
      </c>
      <c r="AC25">
        <v>14</v>
      </c>
      <c r="AD25">
        <v>3</v>
      </c>
      <c r="AE25">
        <v>82.35</v>
      </c>
      <c r="AF25">
        <v>11</v>
      </c>
      <c r="AG25">
        <v>14</v>
      </c>
      <c r="AH25">
        <v>2</v>
      </c>
      <c r="AI25">
        <v>1</v>
      </c>
    </row>
    <row r="26" spans="1:35" x14ac:dyDescent="0.2">
      <c r="A26" s="102">
        <v>3291</v>
      </c>
      <c r="B26">
        <v>3105</v>
      </c>
      <c r="C26" s="106" t="s">
        <v>50</v>
      </c>
      <c r="D26" s="106" t="s">
        <v>2932</v>
      </c>
      <c r="E26">
        <v>1030</v>
      </c>
      <c r="F26">
        <v>1027</v>
      </c>
      <c r="G26">
        <v>1000</v>
      </c>
      <c r="H26" s="106" t="s">
        <v>2930</v>
      </c>
      <c r="I26">
        <v>6361</v>
      </c>
      <c r="J26" s="106" t="s">
        <v>913</v>
      </c>
      <c r="K26" s="106" t="s">
        <v>2940</v>
      </c>
      <c r="L26">
        <v>3490</v>
      </c>
      <c r="M26">
        <v>3505</v>
      </c>
      <c r="N26">
        <v>300</v>
      </c>
      <c r="O26" s="106" t="s">
        <v>2927</v>
      </c>
      <c r="P26">
        <v>0.66068249908708099</v>
      </c>
      <c r="Q26">
        <v>0.87511696255994897</v>
      </c>
      <c r="R26" s="106">
        <v>0.86881104489188399</v>
      </c>
      <c r="S26" s="106">
        <v>0.33193185480809101</v>
      </c>
      <c r="T26">
        <v>-0.65173496590905899</v>
      </c>
      <c r="U26">
        <v>0.65173496590905899</v>
      </c>
      <c r="V26">
        <v>0.56773625529484295</v>
      </c>
      <c r="W26">
        <v>-2.9</v>
      </c>
      <c r="X26">
        <v>2.33</v>
      </c>
      <c r="Y26">
        <v>731814</v>
      </c>
      <c r="Z26">
        <v>60984</v>
      </c>
      <c r="AA26">
        <v>3.05</v>
      </c>
      <c r="AB26">
        <v>12</v>
      </c>
      <c r="AC26">
        <v>9</v>
      </c>
      <c r="AD26">
        <v>3</v>
      </c>
      <c r="AE26">
        <v>75</v>
      </c>
      <c r="AF26">
        <v>11</v>
      </c>
      <c r="AG26">
        <v>7</v>
      </c>
      <c r="AH26">
        <v>2</v>
      </c>
      <c r="AI26">
        <v>3</v>
      </c>
    </row>
    <row r="27" spans="1:35" x14ac:dyDescent="0.2">
      <c r="A27" s="102">
        <v>2549</v>
      </c>
      <c r="B27">
        <v>4045</v>
      </c>
      <c r="C27" s="106" t="s">
        <v>3343</v>
      </c>
      <c r="D27" s="106" t="s">
        <v>2952</v>
      </c>
      <c r="E27">
        <v>1319</v>
      </c>
      <c r="F27">
        <v>1302</v>
      </c>
      <c r="G27">
        <v>800</v>
      </c>
      <c r="H27" s="106" t="s">
        <v>2927</v>
      </c>
      <c r="I27">
        <v>7186</v>
      </c>
      <c r="J27" s="106" t="s">
        <v>685</v>
      </c>
      <c r="K27" s="106" t="s">
        <v>2990</v>
      </c>
      <c r="L27">
        <v>447</v>
      </c>
      <c r="M27">
        <v>437</v>
      </c>
      <c r="N27">
        <v>2400</v>
      </c>
      <c r="O27" s="106" t="s">
        <v>2930</v>
      </c>
      <c r="P27">
        <v>0.62504989502152297</v>
      </c>
      <c r="Q27">
        <v>0.88702124368011304</v>
      </c>
      <c r="R27" s="106">
        <v>0.228683094581458</v>
      </c>
      <c r="S27" s="15">
        <v>1.0104946816633399E-3</v>
      </c>
      <c r="T27">
        <v>1.86583571863595</v>
      </c>
      <c r="U27">
        <v>1.86583571863595</v>
      </c>
      <c r="V27">
        <v>2.0415461763448199</v>
      </c>
      <c r="W27">
        <v>4.46</v>
      </c>
      <c r="X27">
        <v>0.69</v>
      </c>
      <c r="Y27">
        <v>723499</v>
      </c>
      <c r="Z27">
        <v>36175</v>
      </c>
      <c r="AA27">
        <v>1.73</v>
      </c>
      <c r="AB27">
        <v>20</v>
      </c>
      <c r="AC27">
        <v>18</v>
      </c>
      <c r="AD27">
        <v>2</v>
      </c>
      <c r="AE27">
        <v>90</v>
      </c>
      <c r="AF27">
        <v>12</v>
      </c>
      <c r="AG27">
        <v>13</v>
      </c>
      <c r="AH27">
        <v>2</v>
      </c>
      <c r="AI27">
        <v>5</v>
      </c>
    </row>
    <row r="28" spans="1:35" x14ac:dyDescent="0.2">
      <c r="A28" s="102">
        <v>8248</v>
      </c>
      <c r="B28">
        <v>1333</v>
      </c>
      <c r="C28" s="106" t="s">
        <v>3096</v>
      </c>
      <c r="D28" s="106" t="s">
        <v>3097</v>
      </c>
      <c r="E28">
        <v>2617</v>
      </c>
      <c r="F28">
        <v>2596</v>
      </c>
      <c r="G28">
        <v>400</v>
      </c>
      <c r="H28" s="106" t="s">
        <v>2927</v>
      </c>
      <c r="I28">
        <v>2427</v>
      </c>
      <c r="J28" s="106" t="s">
        <v>3268</v>
      </c>
      <c r="K28" s="106" t="s">
        <v>2942</v>
      </c>
      <c r="L28">
        <v>980</v>
      </c>
      <c r="M28">
        <v>995</v>
      </c>
      <c r="N28">
        <v>1000</v>
      </c>
      <c r="O28" s="106" t="s">
        <v>2930</v>
      </c>
      <c r="P28">
        <v>0.86808774977729797</v>
      </c>
      <c r="Q28">
        <v>0.80649538123099995</v>
      </c>
      <c r="R28">
        <v>0.406971105740768</v>
      </c>
      <c r="S28" s="106">
        <v>0.29700063286739098</v>
      </c>
      <c r="T28">
        <v>1.99148176173059</v>
      </c>
      <c r="U28">
        <v>1.99148176173059</v>
      </c>
      <c r="V28">
        <v>0.48929720046304198</v>
      </c>
      <c r="W28">
        <v>6.41</v>
      </c>
      <c r="X28">
        <v>4.18</v>
      </c>
      <c r="Y28">
        <v>718146</v>
      </c>
      <c r="Z28">
        <v>39897</v>
      </c>
      <c r="AA28">
        <v>2.34</v>
      </c>
      <c r="AB28">
        <v>18</v>
      </c>
      <c r="AC28">
        <v>13</v>
      </c>
      <c r="AD28">
        <v>5</v>
      </c>
      <c r="AE28">
        <v>72.22</v>
      </c>
      <c r="AF28">
        <v>8</v>
      </c>
      <c r="AG28">
        <v>12</v>
      </c>
      <c r="AH28">
        <v>4</v>
      </c>
      <c r="AI28">
        <v>2</v>
      </c>
    </row>
    <row r="29" spans="1:35" x14ac:dyDescent="0.2">
      <c r="A29" s="102">
        <v>3596</v>
      </c>
      <c r="B29">
        <v>6479</v>
      </c>
      <c r="C29" s="106" t="s">
        <v>690</v>
      </c>
      <c r="D29" s="106" t="s">
        <v>2932</v>
      </c>
      <c r="E29">
        <v>2286</v>
      </c>
      <c r="F29">
        <v>2243</v>
      </c>
      <c r="G29">
        <v>400</v>
      </c>
      <c r="H29" s="106" t="s">
        <v>2930</v>
      </c>
      <c r="I29">
        <v>8253</v>
      </c>
      <c r="J29" s="106" t="s">
        <v>669</v>
      </c>
      <c r="K29" s="106" t="s">
        <v>2933</v>
      </c>
      <c r="L29">
        <v>1789</v>
      </c>
      <c r="M29">
        <v>1854</v>
      </c>
      <c r="N29">
        <v>500</v>
      </c>
      <c r="O29" s="106" t="s">
        <v>2927</v>
      </c>
      <c r="P29">
        <v>0.70672605100756702</v>
      </c>
      <c r="Q29">
        <v>0.86986402856817502</v>
      </c>
      <c r="R29" s="106">
        <v>0.387287236711434</v>
      </c>
      <c r="S29" s="106">
        <v>0.262394964519644</v>
      </c>
      <c r="T29">
        <v>-0.53443914554392402</v>
      </c>
      <c r="U29">
        <v>0.53443914554392402</v>
      </c>
      <c r="V29">
        <v>1.23124158969275</v>
      </c>
      <c r="W29">
        <v>-1.98</v>
      </c>
      <c r="X29">
        <v>3.32</v>
      </c>
      <c r="Y29">
        <v>717730</v>
      </c>
      <c r="Z29">
        <v>35886</v>
      </c>
      <c r="AA29">
        <v>1.79</v>
      </c>
      <c r="AB29">
        <v>20</v>
      </c>
      <c r="AC29">
        <v>16</v>
      </c>
      <c r="AD29">
        <v>4</v>
      </c>
      <c r="AE29">
        <v>80</v>
      </c>
      <c r="AF29">
        <v>10</v>
      </c>
      <c r="AG29">
        <v>14</v>
      </c>
      <c r="AH29">
        <v>2</v>
      </c>
      <c r="AI29">
        <v>4</v>
      </c>
    </row>
    <row r="30" spans="1:35" x14ac:dyDescent="0.2">
      <c r="A30" s="102">
        <v>7507</v>
      </c>
      <c r="B30">
        <v>2503</v>
      </c>
      <c r="C30" s="106" t="s">
        <v>3648</v>
      </c>
      <c r="D30" s="106" t="s">
        <v>2955</v>
      </c>
      <c r="E30">
        <v>2522</v>
      </c>
      <c r="F30">
        <v>2499</v>
      </c>
      <c r="G30">
        <v>400</v>
      </c>
      <c r="H30" s="106" t="s">
        <v>2927</v>
      </c>
      <c r="I30">
        <v>4208</v>
      </c>
      <c r="J30" s="106" t="s">
        <v>3188</v>
      </c>
      <c r="K30" s="106" t="s">
        <v>2952</v>
      </c>
      <c r="L30">
        <v>2253</v>
      </c>
      <c r="M30">
        <v>2236</v>
      </c>
      <c r="N30">
        <v>400</v>
      </c>
      <c r="O30" s="106" t="s">
        <v>2930</v>
      </c>
      <c r="P30">
        <v>0.30371415706177501</v>
      </c>
      <c r="Q30">
        <v>0.81585121003031302</v>
      </c>
      <c r="R30">
        <v>0.39469352644595901</v>
      </c>
      <c r="S30" s="106">
        <v>7.14137237778257E-3</v>
      </c>
      <c r="T30">
        <v>2.12591320774083</v>
      </c>
      <c r="U30">
        <v>2.12591320774083</v>
      </c>
      <c r="V30">
        <v>2.42151363847755</v>
      </c>
      <c r="W30">
        <v>7.03</v>
      </c>
      <c r="X30">
        <v>10.52</v>
      </c>
      <c r="Y30">
        <v>709904</v>
      </c>
      <c r="Z30">
        <v>54608</v>
      </c>
      <c r="AA30">
        <v>2.79</v>
      </c>
      <c r="AB30">
        <v>13</v>
      </c>
      <c r="AC30">
        <v>13</v>
      </c>
      <c r="AD30">
        <v>0</v>
      </c>
      <c r="AE30">
        <v>100</v>
      </c>
      <c r="AF30">
        <v>11</v>
      </c>
      <c r="AG30">
        <v>11</v>
      </c>
      <c r="AH30">
        <v>0</v>
      </c>
      <c r="AI30">
        <v>2</v>
      </c>
    </row>
    <row r="31" spans="1:35" x14ac:dyDescent="0.2">
      <c r="A31" s="102">
        <v>1168</v>
      </c>
      <c r="B31">
        <v>2175</v>
      </c>
      <c r="C31" s="106" t="s">
        <v>3223</v>
      </c>
      <c r="D31" s="106" t="s">
        <v>2942</v>
      </c>
      <c r="E31">
        <v>2354</v>
      </c>
      <c r="F31">
        <v>2344</v>
      </c>
      <c r="G31">
        <v>400</v>
      </c>
      <c r="H31" s="106" t="s">
        <v>2930</v>
      </c>
      <c r="I31">
        <v>2327</v>
      </c>
      <c r="J31" s="106" t="s">
        <v>3649</v>
      </c>
      <c r="K31" s="106" t="s">
        <v>2929</v>
      </c>
      <c r="L31">
        <v>3325</v>
      </c>
      <c r="M31">
        <v>3275</v>
      </c>
      <c r="N31">
        <v>300</v>
      </c>
      <c r="O31" s="106" t="s">
        <v>2927</v>
      </c>
      <c r="P31">
        <v>0.73036483991013301</v>
      </c>
      <c r="Q31">
        <v>0.912125872659312</v>
      </c>
      <c r="R31" s="15">
        <v>0.775888924305147</v>
      </c>
      <c r="S31" s="15">
        <v>0.28265226527093401</v>
      </c>
      <c r="T31">
        <v>-2.08081679414303</v>
      </c>
      <c r="U31">
        <v>2.08081679414303</v>
      </c>
      <c r="V31">
        <v>3.1676838957203302</v>
      </c>
      <c r="W31">
        <v>-10.7</v>
      </c>
      <c r="X31">
        <v>4.57</v>
      </c>
      <c r="Y31">
        <v>706006</v>
      </c>
      <c r="Z31">
        <v>35300</v>
      </c>
      <c r="AA31">
        <v>1.71</v>
      </c>
      <c r="AB31">
        <v>20</v>
      </c>
      <c r="AC31">
        <v>14</v>
      </c>
      <c r="AD31">
        <v>6</v>
      </c>
      <c r="AE31">
        <v>70</v>
      </c>
      <c r="AF31">
        <v>10</v>
      </c>
      <c r="AG31">
        <v>10</v>
      </c>
      <c r="AH31">
        <v>6</v>
      </c>
      <c r="AI31">
        <v>4</v>
      </c>
    </row>
    <row r="32" spans="1:35" x14ac:dyDescent="0.2">
      <c r="A32" s="102">
        <v>8239</v>
      </c>
      <c r="B32">
        <v>3397</v>
      </c>
      <c r="C32" s="106" t="s">
        <v>788</v>
      </c>
      <c r="D32" s="106" t="s">
        <v>2953</v>
      </c>
      <c r="E32">
        <v>2656</v>
      </c>
      <c r="F32">
        <v>2667</v>
      </c>
      <c r="G32">
        <v>400</v>
      </c>
      <c r="H32" s="106" t="s">
        <v>2927</v>
      </c>
      <c r="I32">
        <v>6753</v>
      </c>
      <c r="J32" s="106" t="s">
        <v>3650</v>
      </c>
      <c r="K32" s="106" t="s">
        <v>2932</v>
      </c>
      <c r="L32">
        <v>1533</v>
      </c>
      <c r="M32">
        <v>1547</v>
      </c>
      <c r="N32">
        <v>700</v>
      </c>
      <c r="O32" s="106" t="s">
        <v>2930</v>
      </c>
      <c r="P32">
        <v>0.46749623071076502</v>
      </c>
      <c r="Q32">
        <v>0.80664446108974897</v>
      </c>
      <c r="R32" s="15">
        <v>0.26688888873003302</v>
      </c>
      <c r="S32" s="106">
        <v>9.4190485023106202E-2</v>
      </c>
      <c r="T32">
        <v>0.14140809935640999</v>
      </c>
      <c r="U32">
        <v>0.14140809935640999</v>
      </c>
      <c r="V32">
        <v>9.6704725254196204E-3</v>
      </c>
      <c r="W32">
        <v>1.03</v>
      </c>
      <c r="X32">
        <v>1.51</v>
      </c>
      <c r="Y32">
        <v>704679</v>
      </c>
      <c r="Z32">
        <v>32031</v>
      </c>
      <c r="AA32">
        <v>1.57</v>
      </c>
      <c r="AB32">
        <v>22</v>
      </c>
      <c r="AC32">
        <v>15</v>
      </c>
      <c r="AD32">
        <v>7</v>
      </c>
      <c r="AE32">
        <v>68.180000000000007</v>
      </c>
      <c r="AF32">
        <v>8</v>
      </c>
      <c r="AG32">
        <v>14</v>
      </c>
      <c r="AH32">
        <v>7</v>
      </c>
      <c r="AI32">
        <v>1</v>
      </c>
    </row>
    <row r="33" spans="1:35" x14ac:dyDescent="0.2">
      <c r="A33" s="102">
        <v>2039</v>
      </c>
      <c r="B33">
        <v>1911</v>
      </c>
      <c r="C33" s="106" t="s">
        <v>53</v>
      </c>
      <c r="D33" s="106" t="s">
        <v>2937</v>
      </c>
      <c r="E33">
        <v>1663</v>
      </c>
      <c r="F33">
        <v>1649</v>
      </c>
      <c r="G33">
        <v>600</v>
      </c>
      <c r="H33" s="106" t="s">
        <v>2927</v>
      </c>
      <c r="I33">
        <v>6995</v>
      </c>
      <c r="J33" s="106" t="s">
        <v>51</v>
      </c>
      <c r="K33" s="106" t="s">
        <v>2945</v>
      </c>
      <c r="L33">
        <v>1941</v>
      </c>
      <c r="M33">
        <v>1926</v>
      </c>
      <c r="N33">
        <v>500</v>
      </c>
      <c r="O33" s="106" t="s">
        <v>2930</v>
      </c>
      <c r="P33">
        <v>0.36866201371483998</v>
      </c>
      <c r="Q33">
        <v>0.89532368661342199</v>
      </c>
      <c r="R33">
        <v>4.5511979430579899E-2</v>
      </c>
      <c r="S33" s="106">
        <v>1.93558270686944E-2</v>
      </c>
      <c r="T33">
        <v>2.5931385181888502</v>
      </c>
      <c r="U33">
        <v>2.5931385181888502</v>
      </c>
      <c r="V33">
        <v>3.0611407404475601</v>
      </c>
      <c r="W33">
        <v>10.58</v>
      </c>
      <c r="X33">
        <v>2.74</v>
      </c>
      <c r="Y33">
        <v>703560</v>
      </c>
      <c r="Z33">
        <v>41386</v>
      </c>
      <c r="AA33">
        <v>2.0499999999999998</v>
      </c>
      <c r="AB33">
        <v>17</v>
      </c>
      <c r="AC33">
        <v>16</v>
      </c>
      <c r="AD33">
        <v>1</v>
      </c>
      <c r="AE33">
        <v>94.12</v>
      </c>
      <c r="AF33">
        <v>13</v>
      </c>
      <c r="AG33">
        <v>11</v>
      </c>
      <c r="AH33">
        <v>1</v>
      </c>
      <c r="AI33">
        <v>5</v>
      </c>
    </row>
    <row r="34" spans="1:35" x14ac:dyDescent="0.2">
      <c r="A34" s="102">
        <v>983</v>
      </c>
      <c r="B34">
        <v>4290</v>
      </c>
      <c r="C34" s="106" t="s">
        <v>2989</v>
      </c>
      <c r="D34" s="106" t="s">
        <v>2942</v>
      </c>
      <c r="E34">
        <v>1041</v>
      </c>
      <c r="F34">
        <v>1035</v>
      </c>
      <c r="G34">
        <v>900</v>
      </c>
      <c r="H34" s="106" t="s">
        <v>2927</v>
      </c>
      <c r="I34">
        <v>6436</v>
      </c>
      <c r="J34" s="106" t="s">
        <v>3647</v>
      </c>
      <c r="K34" s="106" t="s">
        <v>2940</v>
      </c>
      <c r="L34">
        <v>3070</v>
      </c>
      <c r="M34">
        <v>3015</v>
      </c>
      <c r="N34">
        <v>300</v>
      </c>
      <c r="O34" s="106" t="s">
        <v>2930</v>
      </c>
      <c r="P34">
        <v>0.22762952958427901</v>
      </c>
      <c r="Q34">
        <v>0.91658636598458498</v>
      </c>
      <c r="R34" s="106">
        <v>0.75164191891743304</v>
      </c>
      <c r="S34">
        <v>3.3656563309239197E-4</v>
      </c>
      <c r="T34">
        <v>3.5027788271651699</v>
      </c>
      <c r="U34">
        <v>3.5027788271651699</v>
      </c>
      <c r="V34">
        <v>3.5896793654836299</v>
      </c>
      <c r="W34">
        <v>14.95</v>
      </c>
      <c r="X34">
        <v>2.99</v>
      </c>
      <c r="Y34">
        <v>698657</v>
      </c>
      <c r="Z34">
        <v>31757</v>
      </c>
      <c r="AA34">
        <v>1.61</v>
      </c>
      <c r="AB34">
        <v>22</v>
      </c>
      <c r="AC34">
        <v>15</v>
      </c>
      <c r="AD34">
        <v>7</v>
      </c>
      <c r="AE34">
        <v>68.180000000000007</v>
      </c>
      <c r="AF34">
        <v>8</v>
      </c>
      <c r="AG34">
        <v>15</v>
      </c>
      <c r="AH34">
        <v>4</v>
      </c>
      <c r="AI34">
        <v>3</v>
      </c>
    </row>
    <row r="35" spans="1:35" x14ac:dyDescent="0.2">
      <c r="A35" s="102">
        <v>8291</v>
      </c>
      <c r="B35">
        <v>1719</v>
      </c>
      <c r="C35" s="106" t="s">
        <v>687</v>
      </c>
      <c r="D35" s="106" t="s">
        <v>2937</v>
      </c>
      <c r="E35">
        <v>930</v>
      </c>
      <c r="F35">
        <v>927</v>
      </c>
      <c r="G35">
        <v>1000</v>
      </c>
      <c r="H35" s="106" t="s">
        <v>2927</v>
      </c>
      <c r="I35">
        <v>3288</v>
      </c>
      <c r="J35" s="106" t="s">
        <v>2967</v>
      </c>
      <c r="K35" s="106" t="s">
        <v>2949</v>
      </c>
      <c r="L35">
        <v>3135</v>
      </c>
      <c r="M35">
        <v>3035</v>
      </c>
      <c r="N35">
        <v>300</v>
      </c>
      <c r="O35" s="106" t="s">
        <v>2930</v>
      </c>
      <c r="P35">
        <v>0.17249142952961899</v>
      </c>
      <c r="Q35">
        <v>0.80592992691904397</v>
      </c>
      <c r="R35" s="106">
        <v>0.46582193421616502</v>
      </c>
      <c r="S35" s="106">
        <v>0.46751238589907201</v>
      </c>
      <c r="T35">
        <v>0.23380407816304999</v>
      </c>
      <c r="U35">
        <v>0.23380407816304999</v>
      </c>
      <c r="V35">
        <v>0.64600767504655099</v>
      </c>
      <c r="W35">
        <v>1.17</v>
      </c>
      <c r="X35">
        <v>1.81</v>
      </c>
      <c r="Y35">
        <v>697967</v>
      </c>
      <c r="Z35">
        <v>38776</v>
      </c>
      <c r="AA35">
        <v>1.96</v>
      </c>
      <c r="AB35">
        <v>18</v>
      </c>
      <c r="AC35">
        <v>12</v>
      </c>
      <c r="AD35">
        <v>6</v>
      </c>
      <c r="AE35">
        <v>66.67</v>
      </c>
      <c r="AF35">
        <v>9</v>
      </c>
      <c r="AG35">
        <v>12</v>
      </c>
      <c r="AH35">
        <v>4</v>
      </c>
      <c r="AI35">
        <v>2</v>
      </c>
    </row>
    <row r="36" spans="1:35" x14ac:dyDescent="0.2">
      <c r="A36" s="102">
        <v>2178</v>
      </c>
      <c r="B36">
        <v>4205</v>
      </c>
      <c r="C36" s="106" t="s">
        <v>3137</v>
      </c>
      <c r="D36" s="106" t="s">
        <v>2952</v>
      </c>
      <c r="E36">
        <v>1271</v>
      </c>
      <c r="F36">
        <v>1265</v>
      </c>
      <c r="G36">
        <v>800</v>
      </c>
      <c r="H36" s="106" t="s">
        <v>2930</v>
      </c>
      <c r="I36">
        <v>4613</v>
      </c>
      <c r="J36" s="106" t="s">
        <v>227</v>
      </c>
      <c r="K36" s="106" t="s">
        <v>2952</v>
      </c>
      <c r="L36">
        <v>2620</v>
      </c>
      <c r="M36">
        <v>2566</v>
      </c>
      <c r="N36">
        <v>400</v>
      </c>
      <c r="O36" s="106" t="s">
        <v>2927</v>
      </c>
      <c r="P36">
        <v>0.66364460208880105</v>
      </c>
      <c r="Q36">
        <v>0.89304947186247996</v>
      </c>
      <c r="R36">
        <v>0.15688278102776901</v>
      </c>
      <c r="S36">
        <v>3.8402013317395699E-2</v>
      </c>
      <c r="T36">
        <v>-0.48492004052397097</v>
      </c>
      <c r="U36">
        <v>0.48492004052397097</v>
      </c>
      <c r="V36">
        <v>1.25085276557548</v>
      </c>
      <c r="W36">
        <v>-1.88</v>
      </c>
      <c r="X36">
        <v>1.4</v>
      </c>
      <c r="Y36">
        <v>696065</v>
      </c>
      <c r="Z36">
        <v>40945</v>
      </c>
      <c r="AA36">
        <v>1.99</v>
      </c>
      <c r="AB36">
        <v>17</v>
      </c>
      <c r="AC36">
        <v>14</v>
      </c>
      <c r="AD36">
        <v>3</v>
      </c>
      <c r="AE36">
        <v>82.35</v>
      </c>
      <c r="AF36">
        <v>11</v>
      </c>
      <c r="AG36">
        <v>13</v>
      </c>
      <c r="AH36">
        <v>2</v>
      </c>
      <c r="AI36">
        <v>2</v>
      </c>
    </row>
    <row r="37" spans="1:35" x14ac:dyDescent="0.2">
      <c r="A37" s="102">
        <v>6580</v>
      </c>
      <c r="B37">
        <v>3289</v>
      </c>
      <c r="C37" s="106" t="s">
        <v>781</v>
      </c>
      <c r="D37" s="106" t="s">
        <v>2949</v>
      </c>
      <c r="E37">
        <v>800</v>
      </c>
      <c r="F37">
        <v>800</v>
      </c>
      <c r="G37">
        <v>1100</v>
      </c>
      <c r="H37" s="106" t="s">
        <v>2927</v>
      </c>
      <c r="I37">
        <v>6479</v>
      </c>
      <c r="J37" s="106" t="s">
        <v>690</v>
      </c>
      <c r="K37" s="106" t="s">
        <v>2932</v>
      </c>
      <c r="L37">
        <v>2286</v>
      </c>
      <c r="M37">
        <v>2243</v>
      </c>
      <c r="N37">
        <v>400</v>
      </c>
      <c r="O37" s="106" t="s">
        <v>2930</v>
      </c>
      <c r="P37">
        <v>0.57284386568119705</v>
      </c>
      <c r="Q37">
        <v>0.82842191835578904</v>
      </c>
      <c r="R37">
        <v>0.20057283852524699</v>
      </c>
      <c r="S37" s="106">
        <v>4.9144183130476103E-2</v>
      </c>
      <c r="T37">
        <v>1.08337429703966</v>
      </c>
      <c r="U37">
        <v>1.08337429703966</v>
      </c>
      <c r="V37">
        <v>0.37682832592404703</v>
      </c>
      <c r="W37">
        <v>4.99</v>
      </c>
      <c r="X37">
        <v>1.92</v>
      </c>
      <c r="Y37">
        <v>694413</v>
      </c>
      <c r="Z37">
        <v>43401</v>
      </c>
      <c r="AA37">
        <v>2.12</v>
      </c>
      <c r="AB37">
        <v>16</v>
      </c>
      <c r="AC37">
        <v>13</v>
      </c>
      <c r="AD37">
        <v>3</v>
      </c>
      <c r="AE37">
        <v>81.25</v>
      </c>
      <c r="AF37">
        <v>11</v>
      </c>
      <c r="AG37">
        <v>10</v>
      </c>
      <c r="AH37">
        <v>3</v>
      </c>
      <c r="AI37">
        <v>3</v>
      </c>
    </row>
    <row r="38" spans="1:35" x14ac:dyDescent="0.2">
      <c r="A38" s="102">
        <v>4355</v>
      </c>
      <c r="B38">
        <v>4919</v>
      </c>
      <c r="C38" s="106" t="s">
        <v>849</v>
      </c>
      <c r="D38" s="106" t="s">
        <v>2952</v>
      </c>
      <c r="E38">
        <v>5690</v>
      </c>
      <c r="F38">
        <v>5670</v>
      </c>
      <c r="G38">
        <v>100</v>
      </c>
      <c r="H38" s="106" t="s">
        <v>2930</v>
      </c>
      <c r="I38">
        <v>6951</v>
      </c>
      <c r="J38" s="106" t="s">
        <v>229</v>
      </c>
      <c r="K38" s="106" t="s">
        <v>2932</v>
      </c>
      <c r="L38">
        <v>3685</v>
      </c>
      <c r="M38">
        <v>3665</v>
      </c>
      <c r="N38">
        <v>200</v>
      </c>
      <c r="O38" s="106" t="s">
        <v>2927</v>
      </c>
      <c r="P38">
        <v>8.75075458675387E-2</v>
      </c>
      <c r="Q38">
        <v>0.85827239902510399</v>
      </c>
      <c r="R38" s="15">
        <v>0.74606150314888997</v>
      </c>
      <c r="S38" s="106">
        <v>2.2717604527068601E-3</v>
      </c>
      <c r="T38">
        <v>-2.3766436030647502</v>
      </c>
      <c r="U38">
        <v>2.3766436030647502</v>
      </c>
      <c r="V38">
        <v>2.5970330901066698</v>
      </c>
      <c r="W38">
        <v>-22.6</v>
      </c>
      <c r="X38">
        <v>29.28</v>
      </c>
      <c r="Y38">
        <v>692258</v>
      </c>
      <c r="Z38">
        <v>34613</v>
      </c>
      <c r="AA38">
        <v>1.78</v>
      </c>
      <c r="AB38">
        <v>20</v>
      </c>
      <c r="AC38">
        <v>15</v>
      </c>
      <c r="AD38">
        <v>5</v>
      </c>
      <c r="AE38">
        <v>75</v>
      </c>
      <c r="AF38">
        <v>9</v>
      </c>
      <c r="AG38">
        <v>13</v>
      </c>
      <c r="AH38">
        <v>2</v>
      </c>
      <c r="AI38">
        <v>5</v>
      </c>
    </row>
    <row r="39" spans="1:35" x14ac:dyDescent="0.2">
      <c r="A39" s="102">
        <v>5694</v>
      </c>
      <c r="B39">
        <v>2337</v>
      </c>
      <c r="C39" s="106" t="s">
        <v>3651</v>
      </c>
      <c r="D39" s="106" t="s">
        <v>2949</v>
      </c>
      <c r="E39">
        <v>436</v>
      </c>
      <c r="F39">
        <v>423</v>
      </c>
      <c r="G39">
        <v>2400</v>
      </c>
      <c r="H39" s="106" t="s">
        <v>2930</v>
      </c>
      <c r="I39">
        <v>9684</v>
      </c>
      <c r="J39" s="106" t="s">
        <v>3179</v>
      </c>
      <c r="K39" s="106" t="s">
        <v>2929</v>
      </c>
      <c r="L39">
        <v>5260</v>
      </c>
      <c r="M39">
        <v>5160</v>
      </c>
      <c r="N39">
        <v>200</v>
      </c>
      <c r="O39" s="106" t="s">
        <v>2927</v>
      </c>
      <c r="P39">
        <v>0.561451664251155</v>
      </c>
      <c r="Q39">
        <v>0.84002376165885995</v>
      </c>
      <c r="R39">
        <v>0.35374616202918602</v>
      </c>
      <c r="S39" s="106">
        <v>0.100961878700787</v>
      </c>
      <c r="T39">
        <v>-0.25301274115604</v>
      </c>
      <c r="U39">
        <v>0.25301274115604</v>
      </c>
      <c r="V39">
        <v>0.65235578125454496</v>
      </c>
      <c r="W39">
        <v>-1.1100000000000001</v>
      </c>
      <c r="X39">
        <v>1.63</v>
      </c>
      <c r="Y39">
        <v>690536</v>
      </c>
      <c r="Z39">
        <v>31388</v>
      </c>
      <c r="AA39">
        <v>1.63</v>
      </c>
      <c r="AB39">
        <v>22</v>
      </c>
      <c r="AC39">
        <v>15</v>
      </c>
      <c r="AD39">
        <v>7</v>
      </c>
      <c r="AE39">
        <v>68.180000000000007</v>
      </c>
      <c r="AF39">
        <v>9</v>
      </c>
      <c r="AG39">
        <v>14</v>
      </c>
      <c r="AH39">
        <v>4</v>
      </c>
      <c r="AI39">
        <v>4</v>
      </c>
    </row>
    <row r="40" spans="1:35" x14ac:dyDescent="0.2">
      <c r="A40" s="102">
        <v>1014</v>
      </c>
      <c r="B40">
        <v>4689</v>
      </c>
      <c r="C40" s="106" t="s">
        <v>3173</v>
      </c>
      <c r="D40" s="106" t="s">
        <v>2929</v>
      </c>
      <c r="E40">
        <v>451</v>
      </c>
      <c r="F40">
        <v>437</v>
      </c>
      <c r="G40">
        <v>2300</v>
      </c>
      <c r="H40" s="106" t="s">
        <v>2930</v>
      </c>
      <c r="I40">
        <v>6755</v>
      </c>
      <c r="J40" s="106" t="s">
        <v>670</v>
      </c>
      <c r="K40" s="106" t="s">
        <v>2932</v>
      </c>
      <c r="L40">
        <v>2468</v>
      </c>
      <c r="M40">
        <v>2488</v>
      </c>
      <c r="N40">
        <v>400</v>
      </c>
      <c r="O40" s="106" t="s">
        <v>2927</v>
      </c>
      <c r="P40">
        <v>0.80353402830896004</v>
      </c>
      <c r="Q40">
        <v>0.91575947658621404</v>
      </c>
      <c r="R40">
        <v>0.200236120026521</v>
      </c>
      <c r="S40" s="106">
        <v>5.5437573363151499E-2</v>
      </c>
      <c r="T40">
        <v>-0.48916302554936397</v>
      </c>
      <c r="U40">
        <v>0.48916302554936397</v>
      </c>
      <c r="V40">
        <v>8.7151115499025503E-2</v>
      </c>
      <c r="W40">
        <v>-2.85</v>
      </c>
      <c r="X40">
        <v>0.99</v>
      </c>
      <c r="Y40">
        <v>689196</v>
      </c>
      <c r="Z40">
        <v>40541</v>
      </c>
      <c r="AA40">
        <v>1.98</v>
      </c>
      <c r="AB40">
        <v>17</v>
      </c>
      <c r="AC40">
        <v>13</v>
      </c>
      <c r="AD40">
        <v>4</v>
      </c>
      <c r="AE40">
        <v>76.47</v>
      </c>
      <c r="AF40">
        <v>10</v>
      </c>
      <c r="AG40">
        <v>10</v>
      </c>
      <c r="AH40">
        <v>2</v>
      </c>
      <c r="AI40">
        <v>5</v>
      </c>
    </row>
    <row r="41" spans="1:35" x14ac:dyDescent="0.2">
      <c r="A41" s="102">
        <v>6952</v>
      </c>
      <c r="B41">
        <v>3086</v>
      </c>
      <c r="C41" s="106" t="s">
        <v>767</v>
      </c>
      <c r="D41" s="106" t="s">
        <v>2953</v>
      </c>
      <c r="E41">
        <v>1355</v>
      </c>
      <c r="F41">
        <v>1346</v>
      </c>
      <c r="G41">
        <v>600</v>
      </c>
      <c r="H41" s="106" t="s">
        <v>2930</v>
      </c>
      <c r="I41">
        <v>6963</v>
      </c>
      <c r="J41" s="106" t="s">
        <v>3605</v>
      </c>
      <c r="K41" s="106" t="s">
        <v>2932</v>
      </c>
      <c r="L41">
        <v>8620</v>
      </c>
      <c r="M41">
        <v>8580</v>
      </c>
      <c r="N41">
        <v>100</v>
      </c>
      <c r="O41" s="106" t="s">
        <v>2927</v>
      </c>
      <c r="P41">
        <v>0.52732100113534996</v>
      </c>
      <c r="Q41">
        <v>0.82324234868718704</v>
      </c>
      <c r="R41" s="15">
        <v>0.55107595135253695</v>
      </c>
      <c r="S41">
        <v>0.171099042289588</v>
      </c>
      <c r="T41">
        <v>-1.04194847148228</v>
      </c>
      <c r="U41">
        <v>1.04194847148228</v>
      </c>
      <c r="V41">
        <v>0.82202962788095701</v>
      </c>
      <c r="W41">
        <v>-4.34</v>
      </c>
      <c r="X41">
        <v>5.87</v>
      </c>
      <c r="Y41">
        <v>688243</v>
      </c>
      <c r="Z41">
        <v>40485</v>
      </c>
      <c r="AA41">
        <v>2.15</v>
      </c>
      <c r="AB41">
        <v>17</v>
      </c>
      <c r="AC41">
        <v>13</v>
      </c>
      <c r="AD41">
        <v>4</v>
      </c>
      <c r="AE41">
        <v>76.47</v>
      </c>
      <c r="AF41">
        <v>11</v>
      </c>
      <c r="AG41">
        <v>12</v>
      </c>
      <c r="AH41">
        <v>2</v>
      </c>
      <c r="AI41">
        <v>3</v>
      </c>
    </row>
    <row r="42" spans="1:35" x14ac:dyDescent="0.2">
      <c r="A42" s="102">
        <v>871</v>
      </c>
      <c r="B42">
        <v>1893</v>
      </c>
      <c r="C42" s="106" t="s">
        <v>3652</v>
      </c>
      <c r="D42" s="106" t="s">
        <v>2937</v>
      </c>
      <c r="E42">
        <v>690</v>
      </c>
      <c r="F42">
        <v>690</v>
      </c>
      <c r="G42">
        <v>1400</v>
      </c>
      <c r="H42" s="106" t="s">
        <v>2927</v>
      </c>
      <c r="I42">
        <v>6287</v>
      </c>
      <c r="J42" s="106" t="s">
        <v>3080</v>
      </c>
      <c r="K42" s="106" t="s">
        <v>2940</v>
      </c>
      <c r="L42">
        <v>3200</v>
      </c>
      <c r="M42">
        <v>3155</v>
      </c>
      <c r="N42">
        <v>300</v>
      </c>
      <c r="O42" s="106" t="s">
        <v>2930</v>
      </c>
      <c r="P42">
        <v>0.211652437307976</v>
      </c>
      <c r="Q42">
        <v>0.91949992562901905</v>
      </c>
      <c r="R42" s="106">
        <v>0.47934337508125002</v>
      </c>
      <c r="S42" s="106">
        <v>7.6007531259512096E-2</v>
      </c>
      <c r="T42">
        <v>1.98560953334485</v>
      </c>
      <c r="U42">
        <v>1.98560953334485</v>
      </c>
      <c r="V42">
        <v>1.7329020446588299</v>
      </c>
      <c r="W42">
        <v>7.21</v>
      </c>
      <c r="X42">
        <v>2.06</v>
      </c>
      <c r="Y42">
        <v>687763</v>
      </c>
      <c r="Z42">
        <v>34388</v>
      </c>
      <c r="AA42">
        <v>1.72</v>
      </c>
      <c r="AB42">
        <v>20</v>
      </c>
      <c r="AC42">
        <v>15</v>
      </c>
      <c r="AD42">
        <v>5</v>
      </c>
      <c r="AE42">
        <v>75</v>
      </c>
      <c r="AF42">
        <v>12</v>
      </c>
      <c r="AG42">
        <v>12</v>
      </c>
      <c r="AH42">
        <v>3</v>
      </c>
      <c r="AI42">
        <v>5</v>
      </c>
    </row>
    <row r="43" spans="1:35" x14ac:dyDescent="0.2">
      <c r="A43" s="102">
        <v>1068</v>
      </c>
      <c r="B43">
        <v>4202</v>
      </c>
      <c r="C43" s="106" t="s">
        <v>49</v>
      </c>
      <c r="D43" s="106" t="s">
        <v>2952</v>
      </c>
      <c r="E43">
        <v>1047</v>
      </c>
      <c r="F43">
        <v>1048</v>
      </c>
      <c r="G43">
        <v>1000</v>
      </c>
      <c r="H43" s="106" t="s">
        <v>2927</v>
      </c>
      <c r="I43">
        <v>5991</v>
      </c>
      <c r="J43" s="106" t="s">
        <v>1327</v>
      </c>
      <c r="K43" s="106" t="s">
        <v>3194</v>
      </c>
      <c r="L43">
        <v>931</v>
      </c>
      <c r="M43">
        <v>937</v>
      </c>
      <c r="N43">
        <v>1100</v>
      </c>
      <c r="O43" s="106" t="s">
        <v>2930</v>
      </c>
      <c r="P43">
        <v>0.11019359655169</v>
      </c>
      <c r="Q43">
        <v>0.914473963011322</v>
      </c>
      <c r="R43">
        <v>0.89563696740631105</v>
      </c>
      <c r="S43">
        <v>0.24370546419483799</v>
      </c>
      <c r="T43">
        <v>0.31403581525574598</v>
      </c>
      <c r="U43">
        <v>0.31403581525574598</v>
      </c>
      <c r="V43">
        <v>0.157819343939854</v>
      </c>
      <c r="W43">
        <v>1.4</v>
      </c>
      <c r="X43">
        <v>1.65</v>
      </c>
      <c r="Y43">
        <v>685291</v>
      </c>
      <c r="Z43">
        <v>32633</v>
      </c>
      <c r="AA43">
        <v>1.53</v>
      </c>
      <c r="AB43">
        <v>21</v>
      </c>
      <c r="AC43">
        <v>15</v>
      </c>
      <c r="AD43">
        <v>6</v>
      </c>
      <c r="AE43">
        <v>71.430000000000007</v>
      </c>
      <c r="AF43">
        <v>13</v>
      </c>
      <c r="AG43">
        <v>8</v>
      </c>
      <c r="AH43">
        <v>1</v>
      </c>
      <c r="AI43">
        <v>12</v>
      </c>
    </row>
    <row r="44" spans="1:35" x14ac:dyDescent="0.2">
      <c r="A44" s="102">
        <v>2408</v>
      </c>
      <c r="B44">
        <v>1824</v>
      </c>
      <c r="C44" s="106" t="s">
        <v>225</v>
      </c>
      <c r="D44" s="106" t="s">
        <v>2937</v>
      </c>
      <c r="E44">
        <v>1081</v>
      </c>
      <c r="F44">
        <v>1095</v>
      </c>
      <c r="G44">
        <v>900</v>
      </c>
      <c r="H44" s="106" t="s">
        <v>2930</v>
      </c>
      <c r="I44">
        <v>4182</v>
      </c>
      <c r="J44" s="106" t="s">
        <v>48</v>
      </c>
      <c r="K44" s="106" t="s">
        <v>2952</v>
      </c>
      <c r="L44">
        <v>1870</v>
      </c>
      <c r="M44">
        <v>1870</v>
      </c>
      <c r="N44">
        <v>500</v>
      </c>
      <c r="O44" s="106" t="s">
        <v>2927</v>
      </c>
      <c r="P44">
        <v>0.42280509906020303</v>
      </c>
      <c r="Q44">
        <v>0.88922734661630698</v>
      </c>
      <c r="R44" s="106">
        <v>0.39043300585641</v>
      </c>
      <c r="S44" s="106">
        <v>5.4628970275910599E-2</v>
      </c>
      <c r="T44">
        <v>-1.6756429847682901</v>
      </c>
      <c r="U44">
        <v>1.6756429847682901</v>
      </c>
      <c r="V44">
        <v>1.6251978309205399</v>
      </c>
      <c r="W44">
        <v>-7.51</v>
      </c>
      <c r="X44">
        <v>5.4</v>
      </c>
      <c r="Y44">
        <v>676911</v>
      </c>
      <c r="Z44">
        <v>33846</v>
      </c>
      <c r="AA44">
        <v>1.66</v>
      </c>
      <c r="AB44">
        <v>20</v>
      </c>
      <c r="AC44">
        <v>15</v>
      </c>
      <c r="AD44">
        <v>5</v>
      </c>
      <c r="AE44">
        <v>75</v>
      </c>
      <c r="AF44">
        <v>11</v>
      </c>
      <c r="AG44">
        <v>13</v>
      </c>
      <c r="AH44">
        <v>3</v>
      </c>
      <c r="AI44">
        <v>4</v>
      </c>
    </row>
    <row r="45" spans="1:35" x14ac:dyDescent="0.2">
      <c r="A45" s="102">
        <v>7239</v>
      </c>
      <c r="B45">
        <v>2317</v>
      </c>
      <c r="C45" s="106" t="s">
        <v>3653</v>
      </c>
      <c r="D45" s="106" t="s">
        <v>2929</v>
      </c>
      <c r="E45">
        <v>1717</v>
      </c>
      <c r="F45">
        <v>1675</v>
      </c>
      <c r="G45">
        <v>600</v>
      </c>
      <c r="H45" s="106" t="s">
        <v>2930</v>
      </c>
      <c r="I45">
        <v>9682</v>
      </c>
      <c r="J45" s="106" t="s">
        <v>3206</v>
      </c>
      <c r="K45" s="106" t="s">
        <v>2929</v>
      </c>
      <c r="L45">
        <v>2376</v>
      </c>
      <c r="M45">
        <v>2326</v>
      </c>
      <c r="N45">
        <v>400</v>
      </c>
      <c r="O45" s="106" t="s">
        <v>2927</v>
      </c>
      <c r="P45">
        <v>0.73661199349177897</v>
      </c>
      <c r="Q45">
        <v>0.81974090013683798</v>
      </c>
      <c r="R45" s="106">
        <v>0.483914946396447</v>
      </c>
      <c r="S45" s="106">
        <v>0.33862482673314398</v>
      </c>
      <c r="T45">
        <v>-6.1551075297671502E-2</v>
      </c>
      <c r="U45">
        <v>6.1551075297671502E-2</v>
      </c>
      <c r="V45">
        <v>0.47600637226149101</v>
      </c>
      <c r="W45">
        <v>-0.3</v>
      </c>
      <c r="X45">
        <v>8.02</v>
      </c>
      <c r="Y45">
        <v>676821</v>
      </c>
      <c r="Z45">
        <v>30765</v>
      </c>
      <c r="AA45">
        <v>1.41</v>
      </c>
      <c r="AB45">
        <v>22</v>
      </c>
      <c r="AC45">
        <v>16</v>
      </c>
      <c r="AD45">
        <v>6</v>
      </c>
      <c r="AE45">
        <v>72.73</v>
      </c>
      <c r="AF45">
        <v>11</v>
      </c>
      <c r="AG45">
        <v>11</v>
      </c>
      <c r="AH45">
        <v>5</v>
      </c>
      <c r="AI45">
        <v>6</v>
      </c>
    </row>
    <row r="46" spans="1:35" x14ac:dyDescent="0.2">
      <c r="A46" s="102">
        <v>1538</v>
      </c>
      <c r="B46">
        <v>6479</v>
      </c>
      <c r="C46" s="106" t="s">
        <v>690</v>
      </c>
      <c r="D46" s="106" t="s">
        <v>2932</v>
      </c>
      <c r="E46">
        <v>2286</v>
      </c>
      <c r="F46">
        <v>2243</v>
      </c>
      <c r="G46">
        <v>500</v>
      </c>
      <c r="H46" s="106" t="s">
        <v>2930</v>
      </c>
      <c r="I46">
        <v>8425</v>
      </c>
      <c r="J46" s="106" t="s">
        <v>3174</v>
      </c>
      <c r="K46" s="106" t="s">
        <v>2933</v>
      </c>
      <c r="L46">
        <v>3445</v>
      </c>
      <c r="M46">
        <v>3420</v>
      </c>
      <c r="N46">
        <v>300</v>
      </c>
      <c r="O46" s="106" t="s">
        <v>2927</v>
      </c>
      <c r="P46">
        <v>0.85368226938680902</v>
      </c>
      <c r="Q46">
        <v>0.90448298884839595</v>
      </c>
      <c r="R46">
        <v>4.0494512569345303E-2</v>
      </c>
      <c r="S46" s="15">
        <v>0.206562046017218</v>
      </c>
      <c r="T46">
        <v>-0.88502348409458598</v>
      </c>
      <c r="U46">
        <v>0.88502348409458598</v>
      </c>
      <c r="V46">
        <v>0.45043993220110801</v>
      </c>
      <c r="W46">
        <v>-2.4300000000000002</v>
      </c>
      <c r="X46">
        <v>9.31</v>
      </c>
      <c r="Y46">
        <v>676581</v>
      </c>
      <c r="Z46">
        <v>39799</v>
      </c>
      <c r="AA46">
        <v>2.02</v>
      </c>
      <c r="AB46">
        <v>17</v>
      </c>
      <c r="AC46">
        <v>15</v>
      </c>
      <c r="AD46">
        <v>2</v>
      </c>
      <c r="AE46">
        <v>88.24</v>
      </c>
      <c r="AF46">
        <v>12</v>
      </c>
      <c r="AG46">
        <v>12</v>
      </c>
      <c r="AH46">
        <v>1</v>
      </c>
      <c r="AI46">
        <v>4</v>
      </c>
    </row>
    <row r="47" spans="1:35" x14ac:dyDescent="0.2">
      <c r="A47" s="102">
        <v>6622</v>
      </c>
      <c r="B47">
        <v>4508</v>
      </c>
      <c r="C47" s="106" t="s">
        <v>223</v>
      </c>
      <c r="D47" s="106" t="s">
        <v>2950</v>
      </c>
      <c r="E47">
        <v>2006</v>
      </c>
      <c r="F47">
        <v>2007</v>
      </c>
      <c r="G47">
        <v>500</v>
      </c>
      <c r="H47" s="106" t="s">
        <v>2930</v>
      </c>
      <c r="I47">
        <v>6752</v>
      </c>
      <c r="J47" s="106" t="s">
        <v>55</v>
      </c>
      <c r="K47" s="106" t="s">
        <v>2932</v>
      </c>
      <c r="L47">
        <v>1236.5</v>
      </c>
      <c r="M47">
        <v>1236</v>
      </c>
      <c r="N47">
        <v>800</v>
      </c>
      <c r="O47" s="106" t="s">
        <v>2927</v>
      </c>
      <c r="P47">
        <v>0.298524173700707</v>
      </c>
      <c r="Q47">
        <v>0.82786733943991897</v>
      </c>
      <c r="R47" s="106">
        <v>0.83350161892585095</v>
      </c>
      <c r="S47" s="106">
        <v>2.77095555501976E-2</v>
      </c>
      <c r="T47">
        <v>-0.451281090732148</v>
      </c>
      <c r="U47">
        <v>0.451281090732148</v>
      </c>
      <c r="V47">
        <v>0.51269341198195595</v>
      </c>
      <c r="W47">
        <v>-7.11</v>
      </c>
      <c r="X47">
        <v>1.46</v>
      </c>
      <c r="Y47">
        <v>675751</v>
      </c>
      <c r="Z47">
        <v>35566</v>
      </c>
      <c r="AA47">
        <v>1.74</v>
      </c>
      <c r="AB47">
        <v>19</v>
      </c>
      <c r="AC47">
        <v>11</v>
      </c>
      <c r="AD47">
        <v>8</v>
      </c>
      <c r="AE47">
        <v>57.89</v>
      </c>
      <c r="AF47">
        <v>13</v>
      </c>
      <c r="AG47">
        <v>9</v>
      </c>
      <c r="AH47">
        <v>3</v>
      </c>
      <c r="AI47">
        <v>7</v>
      </c>
    </row>
    <row r="48" spans="1:35" x14ac:dyDescent="0.2">
      <c r="A48" s="102">
        <v>2215</v>
      </c>
      <c r="B48">
        <v>4508</v>
      </c>
      <c r="C48" s="106" t="s">
        <v>223</v>
      </c>
      <c r="D48" s="106" t="s">
        <v>2950</v>
      </c>
      <c r="E48">
        <v>2006</v>
      </c>
      <c r="F48">
        <v>2007</v>
      </c>
      <c r="G48">
        <v>500</v>
      </c>
      <c r="H48" s="106" t="s">
        <v>2930</v>
      </c>
      <c r="I48">
        <v>8586</v>
      </c>
      <c r="J48" s="106" t="s">
        <v>3093</v>
      </c>
      <c r="K48" s="106" t="s">
        <v>2933</v>
      </c>
      <c r="L48">
        <v>3200</v>
      </c>
      <c r="M48">
        <v>3205</v>
      </c>
      <c r="N48">
        <v>300</v>
      </c>
      <c r="O48" s="106" t="s">
        <v>2927</v>
      </c>
      <c r="P48">
        <v>0.56759249596485595</v>
      </c>
      <c r="Q48">
        <v>0.892505724925021</v>
      </c>
      <c r="R48">
        <v>0.860347136685501</v>
      </c>
      <c r="S48" s="106">
        <v>4.3583061886675302E-2</v>
      </c>
      <c r="T48">
        <v>-0.283481467207437</v>
      </c>
      <c r="U48">
        <v>0.283481467207437</v>
      </c>
      <c r="V48">
        <v>0.115865268262471</v>
      </c>
      <c r="W48">
        <v>-3.9</v>
      </c>
      <c r="X48">
        <v>4.37</v>
      </c>
      <c r="Y48">
        <v>673724</v>
      </c>
      <c r="Z48">
        <v>44915</v>
      </c>
      <c r="AA48">
        <v>2.23</v>
      </c>
      <c r="AB48">
        <v>15</v>
      </c>
      <c r="AC48">
        <v>9</v>
      </c>
      <c r="AD48">
        <v>6</v>
      </c>
      <c r="AE48">
        <v>60</v>
      </c>
      <c r="AF48">
        <v>13</v>
      </c>
      <c r="AG48">
        <v>6</v>
      </c>
      <c r="AH48">
        <v>3</v>
      </c>
      <c r="AI48">
        <v>6</v>
      </c>
    </row>
    <row r="49" spans="1:35" x14ac:dyDescent="0.2">
      <c r="A49" s="102">
        <v>6648</v>
      </c>
      <c r="B49">
        <v>4689</v>
      </c>
      <c r="C49" s="106" t="s">
        <v>3173</v>
      </c>
      <c r="D49" s="106" t="s">
        <v>2929</v>
      </c>
      <c r="E49">
        <v>451</v>
      </c>
      <c r="F49">
        <v>437</v>
      </c>
      <c r="G49">
        <v>2500</v>
      </c>
      <c r="H49" s="106" t="s">
        <v>2927</v>
      </c>
      <c r="I49">
        <v>5393</v>
      </c>
      <c r="J49" s="106" t="s">
        <v>237</v>
      </c>
      <c r="K49" s="106" t="s">
        <v>2926</v>
      </c>
      <c r="L49">
        <v>2740</v>
      </c>
      <c r="M49">
        <v>2743</v>
      </c>
      <c r="N49">
        <v>400</v>
      </c>
      <c r="O49" s="106" t="s">
        <v>2930</v>
      </c>
      <c r="P49">
        <v>0.69461646921766396</v>
      </c>
      <c r="Q49">
        <v>0.82753589471502897</v>
      </c>
      <c r="R49">
        <v>0.43408294407221198</v>
      </c>
      <c r="S49" s="106">
        <v>0.153213632947131</v>
      </c>
      <c r="T49">
        <v>0.34070236868089498</v>
      </c>
      <c r="U49">
        <v>0.34070236868089498</v>
      </c>
      <c r="V49">
        <v>0.55868310828290402</v>
      </c>
      <c r="W49">
        <v>1.99</v>
      </c>
      <c r="X49">
        <v>0.43</v>
      </c>
      <c r="Y49">
        <v>673106</v>
      </c>
      <c r="Z49">
        <v>32053</v>
      </c>
      <c r="AA49">
        <v>1.55</v>
      </c>
      <c r="AB49">
        <v>21</v>
      </c>
      <c r="AC49">
        <v>15</v>
      </c>
      <c r="AD49">
        <v>6</v>
      </c>
      <c r="AE49">
        <v>71.430000000000007</v>
      </c>
      <c r="AF49">
        <v>9</v>
      </c>
      <c r="AG49">
        <v>15</v>
      </c>
      <c r="AH49">
        <v>2</v>
      </c>
      <c r="AI49">
        <v>4</v>
      </c>
    </row>
    <row r="50" spans="1:35" x14ac:dyDescent="0.2">
      <c r="A50" s="102">
        <v>8161</v>
      </c>
      <c r="B50">
        <v>4569</v>
      </c>
      <c r="C50" s="106" t="s">
        <v>3269</v>
      </c>
      <c r="D50" s="106" t="s">
        <v>2950</v>
      </c>
      <c r="E50">
        <v>2200</v>
      </c>
      <c r="F50">
        <v>2225</v>
      </c>
      <c r="G50">
        <v>400</v>
      </c>
      <c r="H50" s="106" t="s">
        <v>2927</v>
      </c>
      <c r="I50">
        <v>9503</v>
      </c>
      <c r="J50" s="106" t="s">
        <v>3654</v>
      </c>
      <c r="K50" s="106" t="s">
        <v>2992</v>
      </c>
      <c r="L50">
        <v>1309.5</v>
      </c>
      <c r="M50">
        <v>1306.5</v>
      </c>
      <c r="N50">
        <v>700</v>
      </c>
      <c r="O50" s="106" t="s">
        <v>2930</v>
      </c>
      <c r="P50">
        <v>0.40773514894507801</v>
      </c>
      <c r="Q50">
        <v>0.80748135124686204</v>
      </c>
      <c r="R50" s="106">
        <v>0.21455310942775699</v>
      </c>
      <c r="S50">
        <v>1.5121247062981499E-2</v>
      </c>
      <c r="T50">
        <v>3.02697219836273</v>
      </c>
      <c r="U50">
        <v>3.02697219836273</v>
      </c>
      <c r="V50">
        <v>2.7300837330130698</v>
      </c>
      <c r="W50">
        <v>10.36</v>
      </c>
      <c r="X50">
        <v>2.76</v>
      </c>
      <c r="Y50">
        <v>671488</v>
      </c>
      <c r="Z50">
        <v>41968</v>
      </c>
      <c r="AA50">
        <v>2.0499999999999998</v>
      </c>
      <c r="AB50">
        <v>16</v>
      </c>
      <c r="AC50">
        <v>13</v>
      </c>
      <c r="AD50">
        <v>3</v>
      </c>
      <c r="AE50">
        <v>81.25</v>
      </c>
      <c r="AF50">
        <v>11</v>
      </c>
      <c r="AG50">
        <v>11</v>
      </c>
      <c r="AH50">
        <v>1</v>
      </c>
      <c r="AI50">
        <v>4</v>
      </c>
    </row>
    <row r="51" spans="1:35" x14ac:dyDescent="0.2">
      <c r="A51" s="102">
        <v>5884</v>
      </c>
      <c r="B51">
        <v>1332</v>
      </c>
      <c r="C51" s="106" t="s">
        <v>3655</v>
      </c>
      <c r="D51" s="106" t="s">
        <v>3097</v>
      </c>
      <c r="E51">
        <v>613</v>
      </c>
      <c r="F51">
        <v>609</v>
      </c>
      <c r="G51">
        <v>1800</v>
      </c>
      <c r="H51" s="106" t="s">
        <v>2927</v>
      </c>
      <c r="I51">
        <v>2427</v>
      </c>
      <c r="J51" s="106" t="s">
        <v>3268</v>
      </c>
      <c r="K51" s="106" t="s">
        <v>2942</v>
      </c>
      <c r="L51">
        <v>980</v>
      </c>
      <c r="M51">
        <v>995</v>
      </c>
      <c r="N51">
        <v>1100</v>
      </c>
      <c r="O51" s="106" t="s">
        <v>2930</v>
      </c>
      <c r="P51">
        <v>0.79485197522904105</v>
      </c>
      <c r="Q51">
        <v>0.83749753124280002</v>
      </c>
      <c r="R51" s="15">
        <v>3.3674000174178101E-4</v>
      </c>
      <c r="S51" s="15">
        <v>4.4553664198117703E-2</v>
      </c>
      <c r="T51">
        <v>2.8682663553670098</v>
      </c>
      <c r="U51">
        <v>2.8682663553670098</v>
      </c>
      <c r="V51">
        <v>1.70985436754722</v>
      </c>
      <c r="W51">
        <v>10.32</v>
      </c>
      <c r="X51">
        <v>0.16</v>
      </c>
      <c r="Y51">
        <v>671049</v>
      </c>
      <c r="Z51">
        <v>29176</v>
      </c>
      <c r="AA51">
        <v>1.38</v>
      </c>
      <c r="AB51">
        <v>23</v>
      </c>
      <c r="AC51">
        <v>14</v>
      </c>
      <c r="AD51">
        <v>9</v>
      </c>
      <c r="AE51">
        <v>60.87</v>
      </c>
      <c r="AF51">
        <v>8</v>
      </c>
      <c r="AG51">
        <v>13</v>
      </c>
      <c r="AH51">
        <v>9</v>
      </c>
      <c r="AI51">
        <v>1</v>
      </c>
    </row>
    <row r="52" spans="1:35" x14ac:dyDescent="0.2">
      <c r="A52" s="102">
        <v>7433</v>
      </c>
      <c r="B52">
        <v>2730</v>
      </c>
      <c r="C52" s="106" t="s">
        <v>750</v>
      </c>
      <c r="D52" s="106" t="s">
        <v>2953</v>
      </c>
      <c r="E52">
        <v>1082</v>
      </c>
      <c r="F52">
        <v>1061</v>
      </c>
      <c r="G52">
        <v>1000</v>
      </c>
      <c r="H52" s="106" t="s">
        <v>2930</v>
      </c>
      <c r="I52">
        <v>4205</v>
      </c>
      <c r="J52" s="106" t="s">
        <v>3137</v>
      </c>
      <c r="K52" s="106" t="s">
        <v>2952</v>
      </c>
      <c r="L52">
        <v>1271</v>
      </c>
      <c r="M52">
        <v>1265</v>
      </c>
      <c r="N52">
        <v>800</v>
      </c>
      <c r="O52" s="106" t="s">
        <v>2927</v>
      </c>
      <c r="P52">
        <v>0.74632560419600302</v>
      </c>
      <c r="Q52">
        <v>0.81698720025322302</v>
      </c>
      <c r="R52">
        <v>4.1063295863651801E-3</v>
      </c>
      <c r="S52" s="106">
        <v>7.0432471346246597E-2</v>
      </c>
      <c r="T52">
        <v>-0.68342801691775501</v>
      </c>
      <c r="U52">
        <v>0.68342801691775501</v>
      </c>
      <c r="V52">
        <v>0.42942081940613203</v>
      </c>
      <c r="W52">
        <v>-3.52</v>
      </c>
      <c r="X52">
        <v>4.84</v>
      </c>
      <c r="Y52">
        <v>669421</v>
      </c>
      <c r="Z52">
        <v>33471</v>
      </c>
      <c r="AA52">
        <v>1.62</v>
      </c>
      <c r="AB52">
        <v>20</v>
      </c>
      <c r="AC52">
        <v>13</v>
      </c>
      <c r="AD52">
        <v>7</v>
      </c>
      <c r="AE52">
        <v>65</v>
      </c>
      <c r="AF52">
        <v>10</v>
      </c>
      <c r="AG52">
        <v>11</v>
      </c>
      <c r="AH52">
        <v>5</v>
      </c>
      <c r="AI52">
        <v>4</v>
      </c>
    </row>
    <row r="53" spans="1:35" x14ac:dyDescent="0.2">
      <c r="A53" s="102">
        <v>1589</v>
      </c>
      <c r="B53">
        <v>6465</v>
      </c>
      <c r="C53" s="106" t="s">
        <v>537</v>
      </c>
      <c r="D53" s="106" t="s">
        <v>2940</v>
      </c>
      <c r="E53">
        <v>10550</v>
      </c>
      <c r="F53">
        <v>10560</v>
      </c>
      <c r="G53">
        <v>100</v>
      </c>
      <c r="H53" s="106" t="s">
        <v>2930</v>
      </c>
      <c r="I53">
        <v>6967</v>
      </c>
      <c r="J53" s="106" t="s">
        <v>950</v>
      </c>
      <c r="K53" s="106" t="s">
        <v>2932</v>
      </c>
      <c r="L53">
        <v>1353</v>
      </c>
      <c r="M53">
        <v>1352</v>
      </c>
      <c r="N53">
        <v>800</v>
      </c>
      <c r="O53" s="106" t="s">
        <v>2927</v>
      </c>
      <c r="P53">
        <v>0.75811852612707398</v>
      </c>
      <c r="Q53">
        <v>0.90339988570555896</v>
      </c>
      <c r="R53" s="106">
        <v>1.56127724054352E-2</v>
      </c>
      <c r="S53" s="106">
        <v>4.7649235642740199E-2</v>
      </c>
      <c r="T53">
        <v>-0.59511721331038803</v>
      </c>
      <c r="U53">
        <v>0.59511721331038803</v>
      </c>
      <c r="V53">
        <v>0.55545391540287603</v>
      </c>
      <c r="W53">
        <v>-4.37</v>
      </c>
      <c r="X53">
        <v>2.42</v>
      </c>
      <c r="Y53">
        <v>667246</v>
      </c>
      <c r="Z53">
        <v>39250</v>
      </c>
      <c r="AA53">
        <v>2.2200000000000002</v>
      </c>
      <c r="AB53">
        <v>17</v>
      </c>
      <c r="AC53">
        <v>12</v>
      </c>
      <c r="AD53">
        <v>5</v>
      </c>
      <c r="AE53">
        <v>70.59</v>
      </c>
      <c r="AF53">
        <v>11</v>
      </c>
      <c r="AG53">
        <v>10</v>
      </c>
      <c r="AH53">
        <v>1</v>
      </c>
      <c r="AI53">
        <v>6</v>
      </c>
    </row>
    <row r="54" spans="1:35" x14ac:dyDescent="0.2">
      <c r="A54" s="102">
        <v>5487</v>
      </c>
      <c r="B54">
        <v>2371</v>
      </c>
      <c r="C54" s="106" t="s">
        <v>737</v>
      </c>
      <c r="D54" s="106" t="s">
        <v>2942</v>
      </c>
      <c r="E54">
        <v>3005</v>
      </c>
      <c r="F54">
        <v>3080</v>
      </c>
      <c r="G54">
        <v>300</v>
      </c>
      <c r="H54" s="106" t="s">
        <v>2927</v>
      </c>
      <c r="I54">
        <v>7730</v>
      </c>
      <c r="J54" s="106" t="s">
        <v>3276</v>
      </c>
      <c r="K54" s="106" t="s">
        <v>2936</v>
      </c>
      <c r="L54">
        <v>2901</v>
      </c>
      <c r="M54">
        <v>2890</v>
      </c>
      <c r="N54">
        <v>300</v>
      </c>
      <c r="O54" s="106" t="s">
        <v>2930</v>
      </c>
      <c r="P54">
        <v>0.30144886720512698</v>
      </c>
      <c r="Q54">
        <v>0.84277353249003994</v>
      </c>
      <c r="R54" s="15">
        <v>0.94926716471623895</v>
      </c>
      <c r="S54" s="15">
        <v>7.5086556195023996E-2</v>
      </c>
      <c r="T54">
        <v>2.41725803842187</v>
      </c>
      <c r="U54">
        <v>2.41725803842187</v>
      </c>
      <c r="V54">
        <v>1.9856757631386599</v>
      </c>
      <c r="W54">
        <v>12.42</v>
      </c>
      <c r="X54">
        <v>6.17</v>
      </c>
      <c r="Y54">
        <v>666507</v>
      </c>
      <c r="Z54">
        <v>44434</v>
      </c>
      <c r="AA54">
        <v>2.2200000000000002</v>
      </c>
      <c r="AB54">
        <v>15</v>
      </c>
      <c r="AC54">
        <v>12</v>
      </c>
      <c r="AD54">
        <v>3</v>
      </c>
      <c r="AE54">
        <v>80</v>
      </c>
      <c r="AF54">
        <v>10</v>
      </c>
      <c r="AG54">
        <v>10</v>
      </c>
      <c r="AH54">
        <v>1</v>
      </c>
      <c r="AI54">
        <v>4</v>
      </c>
    </row>
    <row r="55" spans="1:35" x14ac:dyDescent="0.2">
      <c r="A55" s="102">
        <v>7290</v>
      </c>
      <c r="B55">
        <v>1721</v>
      </c>
      <c r="C55" s="106" t="s">
        <v>3656</v>
      </c>
      <c r="D55" s="106" t="s">
        <v>2937</v>
      </c>
      <c r="E55">
        <v>3170</v>
      </c>
      <c r="F55">
        <v>3180</v>
      </c>
      <c r="G55">
        <v>300</v>
      </c>
      <c r="H55" s="106" t="s">
        <v>2927</v>
      </c>
      <c r="I55">
        <v>6481</v>
      </c>
      <c r="J55" s="106" t="s">
        <v>3657</v>
      </c>
      <c r="K55" s="106" t="s">
        <v>2940</v>
      </c>
      <c r="L55">
        <v>2929</v>
      </c>
      <c r="M55">
        <v>2911</v>
      </c>
      <c r="N55">
        <v>300</v>
      </c>
      <c r="O55" s="106" t="s">
        <v>2930</v>
      </c>
      <c r="P55">
        <v>0.38230655810574399</v>
      </c>
      <c r="Q55">
        <v>0.81914771033670397</v>
      </c>
      <c r="R55" s="15">
        <v>1.6623093243374201E-2</v>
      </c>
      <c r="S55" s="15">
        <v>1.3638507923940399E-2</v>
      </c>
      <c r="T55">
        <v>0.98928007957480302</v>
      </c>
      <c r="U55">
        <v>0.98928007957480302</v>
      </c>
      <c r="V55">
        <v>0.84912069976150994</v>
      </c>
      <c r="W55">
        <v>3.44</v>
      </c>
      <c r="X55">
        <v>8.4600000000000009</v>
      </c>
      <c r="Y55">
        <v>665986</v>
      </c>
      <c r="Z55">
        <v>47570</v>
      </c>
      <c r="AA55">
        <v>2.67</v>
      </c>
      <c r="AB55">
        <v>14</v>
      </c>
      <c r="AC55">
        <v>13</v>
      </c>
      <c r="AD55">
        <v>1</v>
      </c>
      <c r="AE55">
        <v>92.86</v>
      </c>
      <c r="AF55">
        <v>9</v>
      </c>
      <c r="AG55">
        <v>12</v>
      </c>
      <c r="AH55">
        <v>1</v>
      </c>
      <c r="AI55">
        <v>1</v>
      </c>
    </row>
    <row r="56" spans="1:35" x14ac:dyDescent="0.2">
      <c r="A56" s="102">
        <v>1732</v>
      </c>
      <c r="B56">
        <v>3387</v>
      </c>
      <c r="C56" s="106" t="s">
        <v>785</v>
      </c>
      <c r="D56" s="106" t="s">
        <v>2953</v>
      </c>
      <c r="E56">
        <v>2387</v>
      </c>
      <c r="F56">
        <v>2359</v>
      </c>
      <c r="G56">
        <v>300</v>
      </c>
      <c r="H56" s="106" t="s">
        <v>2927</v>
      </c>
      <c r="I56">
        <v>3626</v>
      </c>
      <c r="J56" s="106" t="s">
        <v>3178</v>
      </c>
      <c r="K56" s="106" t="s">
        <v>2929</v>
      </c>
      <c r="L56">
        <v>7250</v>
      </c>
      <c r="M56">
        <v>7090</v>
      </c>
      <c r="N56">
        <v>100</v>
      </c>
      <c r="O56" s="106" t="s">
        <v>2930</v>
      </c>
      <c r="P56">
        <v>0.50603505442692798</v>
      </c>
      <c r="Q56">
        <v>0.90085166369195502</v>
      </c>
      <c r="R56" s="106">
        <v>0.76922397898344497</v>
      </c>
      <c r="S56">
        <v>0.13182069482223999</v>
      </c>
      <c r="T56">
        <v>1.1329156334244599</v>
      </c>
      <c r="U56">
        <v>1.1329156334244599</v>
      </c>
      <c r="V56">
        <v>1.56404965638662</v>
      </c>
      <c r="W56">
        <v>9.27</v>
      </c>
      <c r="X56">
        <v>0.18</v>
      </c>
      <c r="Y56">
        <v>660594</v>
      </c>
      <c r="Z56">
        <v>41287</v>
      </c>
      <c r="AA56">
        <v>2.38</v>
      </c>
      <c r="AB56">
        <v>16</v>
      </c>
      <c r="AC56">
        <v>14</v>
      </c>
      <c r="AD56">
        <v>2</v>
      </c>
      <c r="AE56">
        <v>87.5</v>
      </c>
      <c r="AF56">
        <v>13</v>
      </c>
      <c r="AG56">
        <v>12</v>
      </c>
      <c r="AH56">
        <v>0</v>
      </c>
      <c r="AI56">
        <v>4</v>
      </c>
    </row>
    <row r="57" spans="1:35" x14ac:dyDescent="0.2">
      <c r="A57" s="102">
        <v>196</v>
      </c>
      <c r="B57">
        <v>2413</v>
      </c>
      <c r="C57" s="106" t="s">
        <v>2947</v>
      </c>
      <c r="D57" s="106" t="s">
        <v>2942</v>
      </c>
      <c r="E57">
        <v>3220</v>
      </c>
      <c r="F57">
        <v>3160</v>
      </c>
      <c r="G57">
        <v>300</v>
      </c>
      <c r="H57" s="106" t="s">
        <v>2930</v>
      </c>
      <c r="I57">
        <v>6951</v>
      </c>
      <c r="J57" s="106" t="s">
        <v>229</v>
      </c>
      <c r="K57" s="106" t="s">
        <v>2932</v>
      </c>
      <c r="L57">
        <v>3685</v>
      </c>
      <c r="M57">
        <v>3665</v>
      </c>
      <c r="N57">
        <v>300</v>
      </c>
      <c r="O57" s="106" t="s">
        <v>2927</v>
      </c>
      <c r="P57">
        <v>0.71627227652167302</v>
      </c>
      <c r="Q57">
        <v>0.94708757243714303</v>
      </c>
      <c r="R57">
        <v>0.87668849724478404</v>
      </c>
      <c r="S57" s="106">
        <v>0.107686942878678</v>
      </c>
      <c r="T57">
        <v>-1.5730829311588801</v>
      </c>
      <c r="U57">
        <v>1.5730829311588801</v>
      </c>
      <c r="V57">
        <v>1.45509175298839</v>
      </c>
      <c r="W57">
        <v>-9.42</v>
      </c>
      <c r="X57">
        <v>13.78</v>
      </c>
      <c r="Y57">
        <v>658492</v>
      </c>
      <c r="Z57">
        <v>36583</v>
      </c>
      <c r="AA57">
        <v>1.91</v>
      </c>
      <c r="AB57">
        <v>18</v>
      </c>
      <c r="AC57">
        <v>14</v>
      </c>
      <c r="AD57">
        <v>4</v>
      </c>
      <c r="AE57">
        <v>77.78</v>
      </c>
      <c r="AF57">
        <v>10</v>
      </c>
      <c r="AG57">
        <v>12</v>
      </c>
      <c r="AH57">
        <v>4</v>
      </c>
      <c r="AI57">
        <v>2</v>
      </c>
    </row>
    <row r="58" spans="1:35" x14ac:dyDescent="0.2">
      <c r="A58" s="102">
        <v>3515</v>
      </c>
      <c r="B58">
        <v>1662</v>
      </c>
      <c r="C58" s="106" t="s">
        <v>708</v>
      </c>
      <c r="D58" s="106" t="s">
        <v>3208</v>
      </c>
      <c r="E58">
        <v>2820</v>
      </c>
      <c r="F58">
        <v>2804</v>
      </c>
      <c r="G58">
        <v>300</v>
      </c>
      <c r="H58" s="106" t="s">
        <v>2930</v>
      </c>
      <c r="I58">
        <v>3288</v>
      </c>
      <c r="J58" s="106" t="s">
        <v>2967</v>
      </c>
      <c r="K58" s="106" t="s">
        <v>2949</v>
      </c>
      <c r="L58">
        <v>3135</v>
      </c>
      <c r="M58">
        <v>3035</v>
      </c>
      <c r="N58">
        <v>300</v>
      </c>
      <c r="O58" s="106" t="s">
        <v>2927</v>
      </c>
      <c r="P58">
        <v>0.10578949778664801</v>
      </c>
      <c r="Q58">
        <v>0.87131741683640895</v>
      </c>
      <c r="R58" s="106">
        <v>0.70915848145112403</v>
      </c>
      <c r="S58" s="106">
        <v>5.38139578712941E-3</v>
      </c>
      <c r="T58">
        <v>-0.66193623673322899</v>
      </c>
      <c r="U58">
        <v>0.66193623673322899</v>
      </c>
      <c r="V58">
        <v>1.11552956688896</v>
      </c>
      <c r="W58">
        <v>-3.92</v>
      </c>
      <c r="X58">
        <v>7.61</v>
      </c>
      <c r="Y58">
        <v>654147</v>
      </c>
      <c r="Z58">
        <v>38479</v>
      </c>
      <c r="AA58">
        <v>2</v>
      </c>
      <c r="AB58">
        <v>17</v>
      </c>
      <c r="AC58">
        <v>14</v>
      </c>
      <c r="AD58">
        <v>3</v>
      </c>
      <c r="AE58">
        <v>82.35</v>
      </c>
      <c r="AF58">
        <v>10</v>
      </c>
      <c r="AG58">
        <v>13</v>
      </c>
      <c r="AH58">
        <v>3</v>
      </c>
      <c r="AI58">
        <v>1</v>
      </c>
    </row>
    <row r="59" spans="1:35" x14ac:dyDescent="0.2">
      <c r="A59" s="102">
        <v>2060</v>
      </c>
      <c r="B59">
        <v>3076</v>
      </c>
      <c r="C59" s="106" t="s">
        <v>3339</v>
      </c>
      <c r="D59" s="106" t="s">
        <v>2934</v>
      </c>
      <c r="E59">
        <v>1883</v>
      </c>
      <c r="F59">
        <v>1874</v>
      </c>
      <c r="G59">
        <v>500</v>
      </c>
      <c r="H59" s="106" t="s">
        <v>2927</v>
      </c>
      <c r="I59">
        <v>6995</v>
      </c>
      <c r="J59" s="106" t="s">
        <v>51</v>
      </c>
      <c r="K59" s="106" t="s">
        <v>2945</v>
      </c>
      <c r="L59">
        <v>1941</v>
      </c>
      <c r="M59">
        <v>1926</v>
      </c>
      <c r="N59">
        <v>500</v>
      </c>
      <c r="O59" s="106" t="s">
        <v>2930</v>
      </c>
      <c r="P59">
        <v>0.64786305957045198</v>
      </c>
      <c r="Q59">
        <v>0.89490645976804295</v>
      </c>
      <c r="R59" s="15">
        <v>0.31911401361267999</v>
      </c>
      <c r="S59" s="106">
        <v>1.12733838481775E-2</v>
      </c>
      <c r="T59">
        <v>0.80671922978976496</v>
      </c>
      <c r="U59">
        <v>0.80671922978976496</v>
      </c>
      <c r="V59">
        <v>1.14443633105734</v>
      </c>
      <c r="W59">
        <v>2.86</v>
      </c>
      <c r="X59">
        <v>2.7</v>
      </c>
      <c r="Y59">
        <v>650403</v>
      </c>
      <c r="Z59">
        <v>40650</v>
      </c>
      <c r="AA59">
        <v>1.96</v>
      </c>
      <c r="AB59">
        <v>16</v>
      </c>
      <c r="AC59">
        <v>13</v>
      </c>
      <c r="AD59">
        <v>3</v>
      </c>
      <c r="AE59">
        <v>81.25</v>
      </c>
      <c r="AF59">
        <v>11</v>
      </c>
      <c r="AG59">
        <v>11</v>
      </c>
      <c r="AH59">
        <v>2</v>
      </c>
      <c r="AI59">
        <v>3</v>
      </c>
    </row>
    <row r="60" spans="1:35" x14ac:dyDescent="0.2">
      <c r="A60" s="102">
        <v>2956</v>
      </c>
      <c r="B60">
        <v>3231</v>
      </c>
      <c r="C60" s="106" t="s">
        <v>543</v>
      </c>
      <c r="D60" s="106" t="s">
        <v>2949</v>
      </c>
      <c r="E60">
        <v>2725</v>
      </c>
      <c r="F60">
        <v>2748</v>
      </c>
      <c r="G60">
        <v>300</v>
      </c>
      <c r="H60" s="106" t="s">
        <v>2930</v>
      </c>
      <c r="I60">
        <v>3635</v>
      </c>
      <c r="J60" s="106" t="s">
        <v>47</v>
      </c>
      <c r="K60" s="106" t="s">
        <v>2929</v>
      </c>
      <c r="L60">
        <v>3150</v>
      </c>
      <c r="M60">
        <v>3155</v>
      </c>
      <c r="N60">
        <v>300</v>
      </c>
      <c r="O60" s="106" t="s">
        <v>2927</v>
      </c>
      <c r="P60">
        <v>0.71125174486209797</v>
      </c>
      <c r="Q60">
        <v>0.88046078941566297</v>
      </c>
      <c r="R60" s="106">
        <v>5.8582364713711502E-4</v>
      </c>
      <c r="S60" s="106">
        <v>7.5883164735953704E-2</v>
      </c>
      <c r="T60">
        <v>-2.2388320546887002</v>
      </c>
      <c r="U60">
        <v>2.2388320546887002</v>
      </c>
      <c r="V60">
        <v>2.2901459089334999</v>
      </c>
      <c r="W60">
        <v>-12.21</v>
      </c>
      <c r="X60">
        <v>12.9</v>
      </c>
      <c r="Y60">
        <v>650297</v>
      </c>
      <c r="Z60">
        <v>29559</v>
      </c>
      <c r="AA60">
        <v>1.49</v>
      </c>
      <c r="AB60">
        <v>22</v>
      </c>
      <c r="AC60">
        <v>18</v>
      </c>
      <c r="AD60">
        <v>4</v>
      </c>
      <c r="AE60">
        <v>81.819999999999993</v>
      </c>
      <c r="AF60">
        <v>13</v>
      </c>
      <c r="AG60">
        <v>10</v>
      </c>
      <c r="AH60">
        <v>1</v>
      </c>
      <c r="AI60">
        <v>11</v>
      </c>
    </row>
    <row r="61" spans="1:35" x14ac:dyDescent="0.2">
      <c r="A61" s="102">
        <v>8379</v>
      </c>
      <c r="B61">
        <v>4917</v>
      </c>
      <c r="C61" s="106" t="s">
        <v>3378</v>
      </c>
      <c r="D61" s="106" t="s">
        <v>2952</v>
      </c>
      <c r="E61">
        <v>2692</v>
      </c>
      <c r="F61">
        <v>2677</v>
      </c>
      <c r="G61">
        <v>400</v>
      </c>
      <c r="H61" s="106" t="s">
        <v>2930</v>
      </c>
      <c r="I61">
        <v>8020</v>
      </c>
      <c r="J61" s="106" t="s">
        <v>3095</v>
      </c>
      <c r="K61" s="106" t="s">
        <v>2934</v>
      </c>
      <c r="L61">
        <v>1360</v>
      </c>
      <c r="M61">
        <v>1373</v>
      </c>
      <c r="N61">
        <v>800</v>
      </c>
      <c r="O61" s="106" t="s">
        <v>2927</v>
      </c>
      <c r="P61">
        <v>0.51913221111226504</v>
      </c>
      <c r="Q61">
        <v>0.80492125291954497</v>
      </c>
      <c r="R61" s="106">
        <v>0.328225400878981</v>
      </c>
      <c r="S61" s="106">
        <v>4.0855284141944198E-3</v>
      </c>
      <c r="T61">
        <v>-1.2117416884105701</v>
      </c>
      <c r="U61">
        <v>1.2117416884105701</v>
      </c>
      <c r="V61">
        <v>1.3772145439566199</v>
      </c>
      <c r="W61">
        <v>-5.71</v>
      </c>
      <c r="X61">
        <v>2.58</v>
      </c>
      <c r="Y61">
        <v>647225</v>
      </c>
      <c r="Z61">
        <v>35957</v>
      </c>
      <c r="AA61">
        <v>1.88</v>
      </c>
      <c r="AB61">
        <v>18</v>
      </c>
      <c r="AC61">
        <v>15</v>
      </c>
      <c r="AD61">
        <v>3</v>
      </c>
      <c r="AE61">
        <v>83.33</v>
      </c>
      <c r="AF61">
        <v>10</v>
      </c>
      <c r="AG61">
        <v>11</v>
      </c>
      <c r="AH61">
        <v>3</v>
      </c>
      <c r="AI61">
        <v>4</v>
      </c>
    </row>
    <row r="62" spans="1:35" x14ac:dyDescent="0.2">
      <c r="A62" s="102">
        <v>1957</v>
      </c>
      <c r="B62">
        <v>7189</v>
      </c>
      <c r="C62" s="106" t="s">
        <v>45</v>
      </c>
      <c r="D62" s="106" t="s">
        <v>2990</v>
      </c>
      <c r="E62">
        <v>755</v>
      </c>
      <c r="F62">
        <v>738</v>
      </c>
      <c r="G62">
        <v>1300</v>
      </c>
      <c r="H62" s="106" t="s">
        <v>2930</v>
      </c>
      <c r="I62">
        <v>7278</v>
      </c>
      <c r="J62" s="106" t="s">
        <v>46</v>
      </c>
      <c r="K62" s="106" t="s">
        <v>2945</v>
      </c>
      <c r="L62">
        <v>2341</v>
      </c>
      <c r="M62">
        <v>2320</v>
      </c>
      <c r="N62">
        <v>400</v>
      </c>
      <c r="O62" s="106" t="s">
        <v>2927</v>
      </c>
      <c r="P62">
        <v>0.87926504072918199</v>
      </c>
      <c r="Q62">
        <v>0.89659191778564695</v>
      </c>
      <c r="R62" s="106">
        <v>0.10674954216662901</v>
      </c>
      <c r="S62">
        <v>5.9716189877659497E-2</v>
      </c>
      <c r="T62">
        <v>-1.80254123100518</v>
      </c>
      <c r="U62">
        <v>1.80254123100518</v>
      </c>
      <c r="V62">
        <v>1.49358402712728</v>
      </c>
      <c r="W62">
        <v>-7.27</v>
      </c>
      <c r="X62">
        <v>3.38</v>
      </c>
      <c r="Y62">
        <v>645784</v>
      </c>
      <c r="Z62">
        <v>30752</v>
      </c>
      <c r="AA62">
        <v>1.57</v>
      </c>
      <c r="AB62">
        <v>21</v>
      </c>
      <c r="AC62">
        <v>13</v>
      </c>
      <c r="AD62">
        <v>8</v>
      </c>
      <c r="AE62">
        <v>61.9</v>
      </c>
      <c r="AF62">
        <v>12</v>
      </c>
      <c r="AG62">
        <v>11</v>
      </c>
      <c r="AH62">
        <v>3</v>
      </c>
      <c r="AI62">
        <v>7</v>
      </c>
    </row>
    <row r="63" spans="1:35" x14ac:dyDescent="0.2">
      <c r="A63" s="102">
        <v>5593</v>
      </c>
      <c r="B63">
        <v>6269</v>
      </c>
      <c r="C63" s="106" t="s">
        <v>3658</v>
      </c>
      <c r="D63" s="106" t="s">
        <v>2940</v>
      </c>
      <c r="E63">
        <v>2001</v>
      </c>
      <c r="F63">
        <v>2085</v>
      </c>
      <c r="G63">
        <v>500</v>
      </c>
      <c r="H63" s="106" t="s">
        <v>2930</v>
      </c>
      <c r="I63">
        <v>7211</v>
      </c>
      <c r="J63" s="106" t="s">
        <v>28</v>
      </c>
      <c r="K63" s="106" t="s">
        <v>2945</v>
      </c>
      <c r="L63">
        <v>423</v>
      </c>
      <c r="M63">
        <v>425</v>
      </c>
      <c r="N63">
        <v>2500</v>
      </c>
      <c r="O63" s="106" t="s">
        <v>2927</v>
      </c>
      <c r="P63">
        <v>0.24685874760287899</v>
      </c>
      <c r="Q63">
        <v>0.84137479748029897</v>
      </c>
      <c r="R63" s="106">
        <v>1.3506061536921099E-4</v>
      </c>
      <c r="S63">
        <v>6.5256291303450401E-3</v>
      </c>
      <c r="T63">
        <v>-1.7389624399336601</v>
      </c>
      <c r="U63">
        <v>1.7389624399336601</v>
      </c>
      <c r="V63">
        <v>0.36788969417231698</v>
      </c>
      <c r="W63">
        <v>-14.1</v>
      </c>
      <c r="X63">
        <v>1.92</v>
      </c>
      <c r="Y63">
        <v>641324</v>
      </c>
      <c r="Z63">
        <v>33754</v>
      </c>
      <c r="AA63">
        <v>1.81</v>
      </c>
      <c r="AB63">
        <v>19</v>
      </c>
      <c r="AC63">
        <v>12</v>
      </c>
      <c r="AD63">
        <v>7</v>
      </c>
      <c r="AE63">
        <v>63.16</v>
      </c>
      <c r="AF63">
        <v>11</v>
      </c>
      <c r="AG63">
        <v>10</v>
      </c>
      <c r="AH63">
        <v>5</v>
      </c>
      <c r="AI63">
        <v>4</v>
      </c>
    </row>
    <row r="64" spans="1:35" x14ac:dyDescent="0.2">
      <c r="A64" s="102">
        <v>5934</v>
      </c>
      <c r="B64">
        <v>1883</v>
      </c>
      <c r="C64" s="106" t="s">
        <v>3180</v>
      </c>
      <c r="D64" s="106" t="s">
        <v>2937</v>
      </c>
      <c r="E64">
        <v>3680</v>
      </c>
      <c r="F64">
        <v>3695</v>
      </c>
      <c r="G64">
        <v>200</v>
      </c>
      <c r="H64" s="106" t="s">
        <v>2927</v>
      </c>
      <c r="I64">
        <v>3387</v>
      </c>
      <c r="J64" s="106" t="s">
        <v>785</v>
      </c>
      <c r="K64" s="106" t="s">
        <v>2953</v>
      </c>
      <c r="L64">
        <v>2387</v>
      </c>
      <c r="M64">
        <v>2359</v>
      </c>
      <c r="N64">
        <v>300</v>
      </c>
      <c r="O64" s="106" t="s">
        <v>2930</v>
      </c>
      <c r="P64">
        <v>0.82830642943043797</v>
      </c>
      <c r="Q64">
        <v>0.83685036804893098</v>
      </c>
      <c r="R64" s="15">
        <v>3.5303867808523098E-2</v>
      </c>
      <c r="S64" s="106">
        <v>8.8960720950144595E-3</v>
      </c>
      <c r="T64">
        <v>1.33126027944348</v>
      </c>
      <c r="U64">
        <v>1.33126027944348</v>
      </c>
      <c r="V64">
        <v>1.30307570007578</v>
      </c>
      <c r="W64">
        <v>10.8</v>
      </c>
      <c r="X64">
        <v>4.24</v>
      </c>
      <c r="Y64">
        <v>635476</v>
      </c>
      <c r="Z64">
        <v>33446</v>
      </c>
      <c r="AA64">
        <v>1.71</v>
      </c>
      <c r="AB64">
        <v>19</v>
      </c>
      <c r="AC64">
        <v>12</v>
      </c>
      <c r="AD64">
        <v>7</v>
      </c>
      <c r="AE64">
        <v>63.16</v>
      </c>
      <c r="AF64">
        <v>10</v>
      </c>
      <c r="AG64">
        <v>8</v>
      </c>
      <c r="AH64">
        <v>6</v>
      </c>
      <c r="AI64">
        <v>5</v>
      </c>
    </row>
    <row r="65" spans="1:35" x14ac:dyDescent="0.2">
      <c r="A65" s="102">
        <v>5507</v>
      </c>
      <c r="B65">
        <v>2371</v>
      </c>
      <c r="C65" s="106" t="s">
        <v>737</v>
      </c>
      <c r="D65" s="106" t="s">
        <v>2942</v>
      </c>
      <c r="E65">
        <v>3005</v>
      </c>
      <c r="F65">
        <v>3080</v>
      </c>
      <c r="G65">
        <v>200</v>
      </c>
      <c r="H65" s="106" t="s">
        <v>2927</v>
      </c>
      <c r="I65">
        <v>8766</v>
      </c>
      <c r="J65" s="106" t="s">
        <v>3168</v>
      </c>
      <c r="K65" s="106" t="s">
        <v>3176</v>
      </c>
      <c r="L65">
        <v>6280</v>
      </c>
      <c r="M65">
        <v>6213</v>
      </c>
      <c r="N65">
        <v>100</v>
      </c>
      <c r="O65" s="106" t="s">
        <v>2930</v>
      </c>
      <c r="P65">
        <v>0.56897098184843398</v>
      </c>
      <c r="Q65">
        <v>0.84247230585114996</v>
      </c>
      <c r="R65" s="106">
        <v>0.68306459293264199</v>
      </c>
      <c r="S65">
        <v>6.3564572499211797E-2</v>
      </c>
      <c r="T65">
        <v>1.7696303333925101</v>
      </c>
      <c r="U65">
        <v>1.7696303333925101</v>
      </c>
      <c r="V65">
        <v>0.84501594164539096</v>
      </c>
      <c r="W65">
        <v>8.68</v>
      </c>
      <c r="X65">
        <v>0.85</v>
      </c>
      <c r="Y65">
        <v>635344</v>
      </c>
      <c r="Z65">
        <v>30254</v>
      </c>
      <c r="AA65">
        <v>1.54</v>
      </c>
      <c r="AB65">
        <v>21</v>
      </c>
      <c r="AC65">
        <v>15</v>
      </c>
      <c r="AD65">
        <v>6</v>
      </c>
      <c r="AE65">
        <v>71.430000000000007</v>
      </c>
      <c r="AF65">
        <v>12</v>
      </c>
      <c r="AG65">
        <v>14</v>
      </c>
      <c r="AH65">
        <v>3</v>
      </c>
      <c r="AI65">
        <v>4</v>
      </c>
    </row>
    <row r="66" spans="1:35" x14ac:dyDescent="0.2">
      <c r="A66" s="102">
        <v>4607</v>
      </c>
      <c r="B66">
        <v>6967</v>
      </c>
      <c r="C66" s="106" t="s">
        <v>950</v>
      </c>
      <c r="D66" s="106" t="s">
        <v>2932</v>
      </c>
      <c r="E66">
        <v>1353</v>
      </c>
      <c r="F66">
        <v>1352</v>
      </c>
      <c r="G66">
        <v>800</v>
      </c>
      <c r="H66" s="106" t="s">
        <v>2927</v>
      </c>
      <c r="I66">
        <v>9706</v>
      </c>
      <c r="J66" s="106" t="s">
        <v>3103</v>
      </c>
      <c r="K66" s="106" t="s">
        <v>2949</v>
      </c>
      <c r="L66">
        <v>5630</v>
      </c>
      <c r="M66">
        <v>5500</v>
      </c>
      <c r="N66">
        <v>200</v>
      </c>
      <c r="O66" s="106" t="s">
        <v>2930</v>
      </c>
      <c r="P66">
        <v>7.9750129833906502E-2</v>
      </c>
      <c r="Q66">
        <v>0.85468574465178704</v>
      </c>
      <c r="R66">
        <v>0.88046071424466199</v>
      </c>
      <c r="S66">
        <v>0.107025162762298</v>
      </c>
      <c r="T66">
        <v>1.48102002750313</v>
      </c>
      <c r="U66">
        <v>1.48102002750313</v>
      </c>
      <c r="V66">
        <v>1.17448824500729</v>
      </c>
      <c r="W66">
        <v>12.82</v>
      </c>
      <c r="X66">
        <v>1.67</v>
      </c>
      <c r="Y66">
        <v>634302</v>
      </c>
      <c r="Z66">
        <v>27578</v>
      </c>
      <c r="AA66">
        <v>1.62</v>
      </c>
      <c r="AB66">
        <v>23</v>
      </c>
      <c r="AC66">
        <v>16</v>
      </c>
      <c r="AD66">
        <v>7</v>
      </c>
      <c r="AE66">
        <v>69.569999999999993</v>
      </c>
      <c r="AF66">
        <v>9</v>
      </c>
      <c r="AG66">
        <v>17</v>
      </c>
      <c r="AH66">
        <v>3</v>
      </c>
      <c r="AI66">
        <v>3</v>
      </c>
    </row>
    <row r="67" spans="1:35" x14ac:dyDescent="0.2">
      <c r="A67" s="102">
        <v>964</v>
      </c>
      <c r="B67">
        <v>3231</v>
      </c>
      <c r="C67" s="106" t="s">
        <v>543</v>
      </c>
      <c r="D67" s="106" t="s">
        <v>2949</v>
      </c>
      <c r="E67">
        <v>2725</v>
      </c>
      <c r="F67">
        <v>2748</v>
      </c>
      <c r="G67">
        <v>400</v>
      </c>
      <c r="H67" s="106" t="s">
        <v>2927</v>
      </c>
      <c r="I67">
        <v>6925</v>
      </c>
      <c r="J67" s="106" t="s">
        <v>3659</v>
      </c>
      <c r="K67" s="106" t="s">
        <v>2932</v>
      </c>
      <c r="L67">
        <v>1599</v>
      </c>
      <c r="M67">
        <v>1614</v>
      </c>
      <c r="N67">
        <v>700</v>
      </c>
      <c r="O67" s="106" t="s">
        <v>2930</v>
      </c>
      <c r="P67">
        <v>0.167243251346019</v>
      </c>
      <c r="Q67">
        <v>0.91712469315086398</v>
      </c>
      <c r="R67" s="106">
        <v>0.79740791810253098</v>
      </c>
      <c r="S67">
        <v>7.6513270050084295E-4</v>
      </c>
      <c r="T67">
        <v>1.7338883853401199</v>
      </c>
      <c r="U67">
        <v>1.7338883853401199</v>
      </c>
      <c r="V67">
        <v>2.1483256735966898</v>
      </c>
      <c r="W67">
        <v>5.63</v>
      </c>
      <c r="X67">
        <v>2.78</v>
      </c>
      <c r="Y67">
        <v>633632</v>
      </c>
      <c r="Z67">
        <v>33349</v>
      </c>
      <c r="AA67">
        <v>1.72</v>
      </c>
      <c r="AB67">
        <v>19</v>
      </c>
      <c r="AC67">
        <v>13</v>
      </c>
      <c r="AD67">
        <v>6</v>
      </c>
      <c r="AE67">
        <v>68.42</v>
      </c>
      <c r="AF67">
        <v>12</v>
      </c>
      <c r="AG67">
        <v>12</v>
      </c>
      <c r="AH67">
        <v>1</v>
      </c>
      <c r="AI67">
        <v>6</v>
      </c>
    </row>
    <row r="68" spans="1:35" x14ac:dyDescent="0.2">
      <c r="A68" s="102">
        <v>3062</v>
      </c>
      <c r="B68">
        <v>3291</v>
      </c>
      <c r="C68" s="106" t="s">
        <v>59</v>
      </c>
      <c r="D68" s="106" t="s">
        <v>2949</v>
      </c>
      <c r="E68">
        <v>1929</v>
      </c>
      <c r="F68">
        <v>1888</v>
      </c>
      <c r="G68">
        <v>500</v>
      </c>
      <c r="H68" s="106" t="s">
        <v>2927</v>
      </c>
      <c r="I68">
        <v>7278</v>
      </c>
      <c r="J68" s="106" t="s">
        <v>46</v>
      </c>
      <c r="K68" s="106" t="s">
        <v>2945</v>
      </c>
      <c r="L68">
        <v>2341</v>
      </c>
      <c r="M68">
        <v>2320</v>
      </c>
      <c r="N68">
        <v>400</v>
      </c>
      <c r="O68" s="106" t="s">
        <v>2930</v>
      </c>
      <c r="P68">
        <v>0.31880531695735798</v>
      </c>
      <c r="Q68">
        <v>0.87876914295672004</v>
      </c>
      <c r="R68">
        <v>0.68393224541137398</v>
      </c>
      <c r="S68" s="15">
        <v>6.1928179402776798E-2</v>
      </c>
      <c r="T68">
        <v>0.893794178077428</v>
      </c>
      <c r="U68">
        <v>0.893794178077428</v>
      </c>
      <c r="V68">
        <v>1.01412196643986</v>
      </c>
      <c r="W68">
        <v>3.52</v>
      </c>
      <c r="X68">
        <v>1.72</v>
      </c>
      <c r="Y68">
        <v>631874</v>
      </c>
      <c r="Z68">
        <v>33257</v>
      </c>
      <c r="AA68">
        <v>1.65</v>
      </c>
      <c r="AB68">
        <v>19</v>
      </c>
      <c r="AC68">
        <v>14</v>
      </c>
      <c r="AD68">
        <v>5</v>
      </c>
      <c r="AE68">
        <v>73.680000000000007</v>
      </c>
      <c r="AF68">
        <v>12</v>
      </c>
      <c r="AG68">
        <v>10</v>
      </c>
      <c r="AH68">
        <v>2</v>
      </c>
      <c r="AI68">
        <v>7</v>
      </c>
    </row>
    <row r="69" spans="1:35" x14ac:dyDescent="0.2">
      <c r="A69" s="102">
        <v>1820</v>
      </c>
      <c r="B69">
        <v>3231</v>
      </c>
      <c r="C69" s="106" t="s">
        <v>543</v>
      </c>
      <c r="D69" s="106" t="s">
        <v>2949</v>
      </c>
      <c r="E69">
        <v>2725</v>
      </c>
      <c r="F69">
        <v>2748</v>
      </c>
      <c r="G69">
        <v>300</v>
      </c>
      <c r="H69" s="106" t="s">
        <v>2930</v>
      </c>
      <c r="I69">
        <v>8060</v>
      </c>
      <c r="J69" s="106" t="s">
        <v>1307</v>
      </c>
      <c r="K69" s="106" t="s">
        <v>2934</v>
      </c>
      <c r="L69">
        <v>2756</v>
      </c>
      <c r="M69">
        <v>2767</v>
      </c>
      <c r="N69">
        <v>300</v>
      </c>
      <c r="O69" s="106" t="s">
        <v>2927</v>
      </c>
      <c r="P69">
        <v>0.70570237313389195</v>
      </c>
      <c r="Q69">
        <v>0.89896954878260005</v>
      </c>
      <c r="R69" s="106">
        <v>0.44375439340720901</v>
      </c>
      <c r="S69" s="106">
        <v>0.16008938795254099</v>
      </c>
      <c r="T69">
        <v>-1.9685789852557301</v>
      </c>
      <c r="U69">
        <v>1.9685789852557301</v>
      </c>
      <c r="V69">
        <v>1.50581464785286</v>
      </c>
      <c r="W69">
        <v>-5.85</v>
      </c>
      <c r="X69">
        <v>0.69</v>
      </c>
      <c r="Y69">
        <v>630335</v>
      </c>
      <c r="Z69">
        <v>39396</v>
      </c>
      <c r="AA69">
        <v>2.08</v>
      </c>
      <c r="AB69">
        <v>16</v>
      </c>
      <c r="AC69">
        <v>13</v>
      </c>
      <c r="AD69">
        <v>3</v>
      </c>
      <c r="AE69">
        <v>81.25</v>
      </c>
      <c r="AF69">
        <v>15</v>
      </c>
      <c r="AG69">
        <v>7</v>
      </c>
      <c r="AH69">
        <v>0</v>
      </c>
      <c r="AI69">
        <v>9</v>
      </c>
    </row>
    <row r="70" spans="1:35" x14ac:dyDescent="0.2">
      <c r="A70" s="102">
        <v>6623</v>
      </c>
      <c r="B70">
        <v>4185</v>
      </c>
      <c r="C70" s="106" t="s">
        <v>3646</v>
      </c>
      <c r="D70" s="106" t="s">
        <v>2952</v>
      </c>
      <c r="E70">
        <v>2150</v>
      </c>
      <c r="F70">
        <v>2163</v>
      </c>
      <c r="G70">
        <v>500</v>
      </c>
      <c r="H70" s="106" t="s">
        <v>2930</v>
      </c>
      <c r="I70">
        <v>8804</v>
      </c>
      <c r="J70" s="106" t="s">
        <v>1097</v>
      </c>
      <c r="K70" s="106" t="s">
        <v>2949</v>
      </c>
      <c r="L70">
        <v>1791</v>
      </c>
      <c r="M70">
        <v>1788</v>
      </c>
      <c r="N70">
        <v>600</v>
      </c>
      <c r="O70" s="106" t="s">
        <v>2927</v>
      </c>
      <c r="P70">
        <v>0.22129048947676999</v>
      </c>
      <c r="Q70">
        <v>0.82786702921399002</v>
      </c>
      <c r="R70" s="106">
        <v>0.292665562994398</v>
      </c>
      <c r="S70" s="106">
        <v>1.64755739802054E-2</v>
      </c>
      <c r="T70">
        <v>-0.106801305784301</v>
      </c>
      <c r="U70">
        <v>0.106801305784301</v>
      </c>
      <c r="V70">
        <v>0.33661729009146402</v>
      </c>
      <c r="W70">
        <v>-0.63</v>
      </c>
      <c r="X70">
        <v>0.8</v>
      </c>
      <c r="Y70">
        <v>630159</v>
      </c>
      <c r="Z70">
        <v>39385</v>
      </c>
      <c r="AA70">
        <v>2.0299999999999998</v>
      </c>
      <c r="AB70">
        <v>16</v>
      </c>
      <c r="AC70">
        <v>11</v>
      </c>
      <c r="AD70">
        <v>5</v>
      </c>
      <c r="AE70">
        <v>68.75</v>
      </c>
      <c r="AF70">
        <v>12</v>
      </c>
      <c r="AG70">
        <v>10</v>
      </c>
      <c r="AH70">
        <v>3</v>
      </c>
      <c r="AI70">
        <v>3</v>
      </c>
    </row>
    <row r="71" spans="1:35" x14ac:dyDescent="0.2">
      <c r="A71" s="102">
        <v>8475</v>
      </c>
      <c r="B71">
        <v>3397</v>
      </c>
      <c r="C71" s="106" t="s">
        <v>788</v>
      </c>
      <c r="D71" s="106" t="s">
        <v>2953</v>
      </c>
      <c r="E71">
        <v>2656</v>
      </c>
      <c r="F71">
        <v>2667</v>
      </c>
      <c r="G71">
        <v>300</v>
      </c>
      <c r="H71" s="106" t="s">
        <v>2927</v>
      </c>
      <c r="I71">
        <v>6845</v>
      </c>
      <c r="J71" s="106" t="s">
        <v>3232</v>
      </c>
      <c r="K71" s="106" t="s">
        <v>2932</v>
      </c>
      <c r="L71">
        <v>3060</v>
      </c>
      <c r="M71">
        <v>3010</v>
      </c>
      <c r="N71">
        <v>300</v>
      </c>
      <c r="O71" s="106" t="s">
        <v>2930</v>
      </c>
      <c r="P71">
        <v>0.38226141489961002</v>
      </c>
      <c r="Q71">
        <v>0.803516499150837</v>
      </c>
      <c r="R71" s="106">
        <v>7.9779999994595997E-3</v>
      </c>
      <c r="S71" s="106">
        <v>2.0802022634655599E-2</v>
      </c>
      <c r="T71">
        <v>0.16563636606634199</v>
      </c>
      <c r="U71">
        <v>0.16563636606634199</v>
      </c>
      <c r="V71">
        <v>0.23628969617156001</v>
      </c>
      <c r="W71">
        <v>1.08</v>
      </c>
      <c r="X71">
        <v>11.4</v>
      </c>
      <c r="Y71">
        <v>629911</v>
      </c>
      <c r="Z71">
        <v>39369</v>
      </c>
      <c r="AA71">
        <v>1.9</v>
      </c>
      <c r="AB71">
        <v>16</v>
      </c>
      <c r="AC71">
        <v>11</v>
      </c>
      <c r="AD71">
        <v>5</v>
      </c>
      <c r="AE71">
        <v>68.75</v>
      </c>
      <c r="AF71">
        <v>9</v>
      </c>
      <c r="AG71">
        <v>8</v>
      </c>
      <c r="AH71">
        <v>4</v>
      </c>
      <c r="AI71">
        <v>4</v>
      </c>
    </row>
    <row r="72" spans="1:35" x14ac:dyDescent="0.2">
      <c r="A72" s="102">
        <v>7155</v>
      </c>
      <c r="B72">
        <v>6235</v>
      </c>
      <c r="C72" s="106" t="s">
        <v>3660</v>
      </c>
      <c r="D72" s="106" t="s">
        <v>2940</v>
      </c>
      <c r="E72">
        <v>3040</v>
      </c>
      <c r="F72">
        <v>3010</v>
      </c>
      <c r="G72">
        <v>300</v>
      </c>
      <c r="H72" s="106" t="s">
        <v>2930</v>
      </c>
      <c r="I72">
        <v>6460</v>
      </c>
      <c r="J72" s="106" t="s">
        <v>3282</v>
      </c>
      <c r="K72" s="106" t="s">
        <v>2940</v>
      </c>
      <c r="L72">
        <v>1575</v>
      </c>
      <c r="M72">
        <v>1583</v>
      </c>
      <c r="N72">
        <v>600</v>
      </c>
      <c r="O72" s="106" t="s">
        <v>2927</v>
      </c>
      <c r="P72">
        <v>0.27584186317227499</v>
      </c>
      <c r="Q72">
        <v>0.820817420754407</v>
      </c>
      <c r="R72">
        <v>0.61508769337686497</v>
      </c>
      <c r="S72" s="106">
        <v>9.6693231554477205E-2</v>
      </c>
      <c r="T72">
        <v>-0.38465208744510299</v>
      </c>
      <c r="U72">
        <v>0.38465208744510299</v>
      </c>
      <c r="V72">
        <v>0.23607057699787001</v>
      </c>
      <c r="W72">
        <v>-2.21</v>
      </c>
      <c r="X72">
        <v>5.18</v>
      </c>
      <c r="Y72">
        <v>627557</v>
      </c>
      <c r="Z72">
        <v>41837</v>
      </c>
      <c r="AA72">
        <v>2.27</v>
      </c>
      <c r="AB72">
        <v>15</v>
      </c>
      <c r="AC72">
        <v>11</v>
      </c>
      <c r="AD72">
        <v>4</v>
      </c>
      <c r="AE72">
        <v>73.33</v>
      </c>
      <c r="AF72">
        <v>8</v>
      </c>
      <c r="AG72">
        <v>9</v>
      </c>
      <c r="AH72">
        <v>4</v>
      </c>
      <c r="AI72">
        <v>2</v>
      </c>
    </row>
    <row r="73" spans="1:35" x14ac:dyDescent="0.2">
      <c r="A73" s="102">
        <v>5742</v>
      </c>
      <c r="B73">
        <v>4290</v>
      </c>
      <c r="C73" s="106" t="s">
        <v>2989</v>
      </c>
      <c r="D73" s="106" t="s">
        <v>2942</v>
      </c>
      <c r="E73">
        <v>1041</v>
      </c>
      <c r="F73">
        <v>1035</v>
      </c>
      <c r="G73">
        <v>1100</v>
      </c>
      <c r="H73" s="106" t="s">
        <v>2927</v>
      </c>
      <c r="I73">
        <v>6641</v>
      </c>
      <c r="J73" s="106" t="s">
        <v>930</v>
      </c>
      <c r="K73" s="106" t="s">
        <v>2932</v>
      </c>
      <c r="L73">
        <v>1202</v>
      </c>
      <c r="M73">
        <v>1218</v>
      </c>
      <c r="N73">
        <v>900</v>
      </c>
      <c r="O73" s="106" t="s">
        <v>2930</v>
      </c>
      <c r="P73">
        <v>0.66650036551021996</v>
      </c>
      <c r="Q73">
        <v>0.83948823403341299</v>
      </c>
      <c r="R73" s="106">
        <v>0.57410865901812103</v>
      </c>
      <c r="S73">
        <v>0.24078542391020799</v>
      </c>
      <c r="T73">
        <v>1.9782425461529101</v>
      </c>
      <c r="U73">
        <v>1.9782425461529101</v>
      </c>
      <c r="V73">
        <v>2.0749269897512401</v>
      </c>
      <c r="W73">
        <v>12.69</v>
      </c>
      <c r="X73">
        <v>3.86</v>
      </c>
      <c r="Y73">
        <v>625368</v>
      </c>
      <c r="Z73">
        <v>32914</v>
      </c>
      <c r="AA73">
        <v>1.62</v>
      </c>
      <c r="AB73">
        <v>19</v>
      </c>
      <c r="AC73">
        <v>13</v>
      </c>
      <c r="AD73">
        <v>6</v>
      </c>
      <c r="AE73">
        <v>68.42</v>
      </c>
      <c r="AF73">
        <v>8</v>
      </c>
      <c r="AG73">
        <v>11</v>
      </c>
      <c r="AH73">
        <v>6</v>
      </c>
      <c r="AI73">
        <v>2</v>
      </c>
    </row>
    <row r="74" spans="1:35" x14ac:dyDescent="0.2">
      <c r="A74" s="102">
        <v>6814</v>
      </c>
      <c r="B74">
        <v>4208</v>
      </c>
      <c r="C74" s="106" t="s">
        <v>3188</v>
      </c>
      <c r="D74" s="106" t="s">
        <v>2952</v>
      </c>
      <c r="E74">
        <v>2253</v>
      </c>
      <c r="F74">
        <v>2236</v>
      </c>
      <c r="G74">
        <v>400</v>
      </c>
      <c r="H74" s="106" t="s">
        <v>2930</v>
      </c>
      <c r="I74">
        <v>7984</v>
      </c>
      <c r="J74" s="106" t="s">
        <v>1007</v>
      </c>
      <c r="K74" s="106" t="s">
        <v>2951</v>
      </c>
      <c r="L74">
        <v>1673</v>
      </c>
      <c r="M74">
        <v>1664</v>
      </c>
      <c r="N74">
        <v>500</v>
      </c>
      <c r="O74" s="106" t="s">
        <v>2927</v>
      </c>
      <c r="P74">
        <v>0.50179952979236297</v>
      </c>
      <c r="Q74">
        <v>0.82530816427541698</v>
      </c>
      <c r="R74" s="15">
        <v>0.47947313742381797</v>
      </c>
      <c r="S74" s="106">
        <v>1.37611603011449E-2</v>
      </c>
      <c r="T74">
        <v>-2.2992861158734499</v>
      </c>
      <c r="U74">
        <v>2.2992861158734499</v>
      </c>
      <c r="V74">
        <v>2.50373591673634</v>
      </c>
      <c r="W74">
        <v>-6.17</v>
      </c>
      <c r="X74">
        <v>6.98</v>
      </c>
      <c r="Y74">
        <v>624962</v>
      </c>
      <c r="Z74">
        <v>39060</v>
      </c>
      <c r="AA74">
        <v>1.99</v>
      </c>
      <c r="AB74">
        <v>16</v>
      </c>
      <c r="AC74">
        <v>14</v>
      </c>
      <c r="AD74">
        <v>2</v>
      </c>
      <c r="AE74">
        <v>87.5</v>
      </c>
      <c r="AF74">
        <v>14</v>
      </c>
      <c r="AG74">
        <v>11</v>
      </c>
      <c r="AH74">
        <v>1</v>
      </c>
      <c r="AI74">
        <v>4</v>
      </c>
    </row>
    <row r="75" spans="1:35" x14ac:dyDescent="0.2">
      <c r="A75" s="102">
        <v>7545</v>
      </c>
      <c r="B75">
        <v>1941</v>
      </c>
      <c r="C75" s="106" t="s">
        <v>3569</v>
      </c>
      <c r="D75" s="106" t="s">
        <v>2937</v>
      </c>
      <c r="E75">
        <v>2587</v>
      </c>
      <c r="F75">
        <v>2560</v>
      </c>
      <c r="G75">
        <v>400</v>
      </c>
      <c r="H75" s="106" t="s">
        <v>2927</v>
      </c>
      <c r="I75">
        <v>3288</v>
      </c>
      <c r="J75" s="106" t="s">
        <v>2967</v>
      </c>
      <c r="K75" s="106" t="s">
        <v>2949</v>
      </c>
      <c r="L75">
        <v>3135</v>
      </c>
      <c r="M75">
        <v>3035</v>
      </c>
      <c r="N75">
        <v>300</v>
      </c>
      <c r="O75" s="106" t="s">
        <v>2930</v>
      </c>
      <c r="P75">
        <v>0.102638625107807</v>
      </c>
      <c r="Q75">
        <v>0.81542347815409399</v>
      </c>
      <c r="R75">
        <v>0.515176112042384</v>
      </c>
      <c r="S75" s="106">
        <v>9.4575798441295197E-2</v>
      </c>
      <c r="T75">
        <v>4.8226594540666003E-2</v>
      </c>
      <c r="U75">
        <v>4.8226594540666003E-2</v>
      </c>
      <c r="V75">
        <v>0.36615815340597002</v>
      </c>
      <c r="W75">
        <v>0.27</v>
      </c>
      <c r="X75">
        <v>12.47</v>
      </c>
      <c r="Y75">
        <v>624755</v>
      </c>
      <c r="Z75">
        <v>36750</v>
      </c>
      <c r="AA75">
        <v>1.89</v>
      </c>
      <c r="AB75">
        <v>17</v>
      </c>
      <c r="AC75">
        <v>14</v>
      </c>
      <c r="AD75">
        <v>3</v>
      </c>
      <c r="AE75">
        <v>82.35</v>
      </c>
      <c r="AF75">
        <v>9</v>
      </c>
      <c r="AG75">
        <v>12</v>
      </c>
      <c r="AH75">
        <v>3</v>
      </c>
      <c r="AI75">
        <v>2</v>
      </c>
    </row>
    <row r="76" spans="1:35" x14ac:dyDescent="0.2">
      <c r="A76" s="102">
        <v>6483</v>
      </c>
      <c r="B76">
        <v>7867</v>
      </c>
      <c r="C76" s="106" t="s">
        <v>3661</v>
      </c>
      <c r="D76" s="106" t="s">
        <v>2951</v>
      </c>
      <c r="E76">
        <v>1211</v>
      </c>
      <c r="F76">
        <v>1177</v>
      </c>
      <c r="G76">
        <v>700</v>
      </c>
      <c r="H76" s="106" t="s">
        <v>2927</v>
      </c>
      <c r="I76">
        <v>9928</v>
      </c>
      <c r="J76" s="106" t="s">
        <v>1309</v>
      </c>
      <c r="K76" s="106" t="s">
        <v>2929</v>
      </c>
      <c r="L76">
        <v>2938</v>
      </c>
      <c r="M76">
        <v>2872</v>
      </c>
      <c r="N76">
        <v>300</v>
      </c>
      <c r="O76" s="106" t="s">
        <v>2930</v>
      </c>
      <c r="P76">
        <v>0.61405136510835301</v>
      </c>
      <c r="Q76">
        <v>0.82964890067885499</v>
      </c>
      <c r="R76">
        <v>0.42662141321493502</v>
      </c>
      <c r="S76" s="15">
        <v>2.03933534234333E-5</v>
      </c>
      <c r="T76">
        <v>0.41029022535290699</v>
      </c>
      <c r="U76">
        <v>0.41029022535290699</v>
      </c>
      <c r="V76">
        <v>0.72034982815653803</v>
      </c>
      <c r="W76">
        <v>1.85</v>
      </c>
      <c r="X76">
        <v>4.38</v>
      </c>
      <c r="Y76">
        <v>623523</v>
      </c>
      <c r="Z76">
        <v>38970</v>
      </c>
      <c r="AA76">
        <v>2.0699999999999998</v>
      </c>
      <c r="AB76">
        <v>16</v>
      </c>
      <c r="AC76">
        <v>11</v>
      </c>
      <c r="AD76">
        <v>5</v>
      </c>
      <c r="AE76">
        <v>68.75</v>
      </c>
      <c r="AF76">
        <v>10</v>
      </c>
      <c r="AG76">
        <v>10</v>
      </c>
      <c r="AH76">
        <v>3</v>
      </c>
      <c r="AI76">
        <v>3</v>
      </c>
    </row>
    <row r="77" spans="1:35" x14ac:dyDescent="0.2">
      <c r="A77" s="102">
        <v>5999</v>
      </c>
      <c r="B77">
        <v>1662</v>
      </c>
      <c r="C77" s="106" t="s">
        <v>708</v>
      </c>
      <c r="D77" s="106" t="s">
        <v>3208</v>
      </c>
      <c r="E77">
        <v>2820</v>
      </c>
      <c r="F77">
        <v>2804</v>
      </c>
      <c r="G77">
        <v>300</v>
      </c>
      <c r="H77" s="106" t="s">
        <v>2930</v>
      </c>
      <c r="I77">
        <v>9468</v>
      </c>
      <c r="J77" s="106" t="s">
        <v>2928</v>
      </c>
      <c r="K77" s="106" t="s">
        <v>2929</v>
      </c>
      <c r="L77">
        <v>1877</v>
      </c>
      <c r="M77">
        <v>1832</v>
      </c>
      <c r="N77">
        <v>500</v>
      </c>
      <c r="O77" s="106" t="s">
        <v>2927</v>
      </c>
      <c r="P77">
        <v>0.41193910779176102</v>
      </c>
      <c r="Q77">
        <v>0.83600223035280896</v>
      </c>
      <c r="R77" s="15">
        <v>0.61336838547001604</v>
      </c>
      <c r="S77" s="106">
        <v>0.14918970106653301</v>
      </c>
      <c r="T77">
        <v>-0.61741016614229505</v>
      </c>
      <c r="U77">
        <v>0.61741016614229505</v>
      </c>
      <c r="V77">
        <v>0.67104698990863199</v>
      </c>
      <c r="W77">
        <v>-6.91</v>
      </c>
      <c r="X77">
        <v>8.89</v>
      </c>
      <c r="Y77">
        <v>623513</v>
      </c>
      <c r="Z77">
        <v>31176</v>
      </c>
      <c r="AA77">
        <v>1.69</v>
      </c>
      <c r="AB77">
        <v>20</v>
      </c>
      <c r="AC77">
        <v>13</v>
      </c>
      <c r="AD77">
        <v>7</v>
      </c>
      <c r="AE77">
        <v>65</v>
      </c>
      <c r="AF77">
        <v>10</v>
      </c>
      <c r="AG77">
        <v>9</v>
      </c>
      <c r="AH77">
        <v>4</v>
      </c>
      <c r="AI77">
        <v>7</v>
      </c>
    </row>
    <row r="78" spans="1:35" x14ac:dyDescent="0.2">
      <c r="A78" s="102">
        <v>1730</v>
      </c>
      <c r="B78">
        <v>3774</v>
      </c>
      <c r="C78" s="106" t="s">
        <v>809</v>
      </c>
      <c r="D78" s="106" t="s">
        <v>2929</v>
      </c>
      <c r="E78">
        <v>3065</v>
      </c>
      <c r="F78">
        <v>3250</v>
      </c>
      <c r="G78">
        <v>300</v>
      </c>
      <c r="H78" s="106" t="s">
        <v>2927</v>
      </c>
      <c r="I78">
        <v>8604</v>
      </c>
      <c r="J78" s="106" t="s">
        <v>541</v>
      </c>
      <c r="K78" s="106" t="s">
        <v>3186</v>
      </c>
      <c r="L78">
        <v>559</v>
      </c>
      <c r="M78">
        <v>561.6</v>
      </c>
      <c r="N78">
        <v>1700</v>
      </c>
      <c r="O78" s="106" t="s">
        <v>2930</v>
      </c>
      <c r="P78">
        <v>0.58339804178512</v>
      </c>
      <c r="Q78">
        <v>0.90087420476184299</v>
      </c>
      <c r="R78" s="15">
        <v>0.27621606491370498</v>
      </c>
      <c r="S78" s="106">
        <v>1.26433641518739E-2</v>
      </c>
      <c r="T78">
        <v>2.3423487717127398</v>
      </c>
      <c r="U78">
        <v>2.3423487717127398</v>
      </c>
      <c r="V78">
        <v>1.1629993190060399</v>
      </c>
      <c r="W78">
        <v>12.68</v>
      </c>
      <c r="X78">
        <v>2.08</v>
      </c>
      <c r="Y78">
        <v>619711</v>
      </c>
      <c r="Z78">
        <v>30986</v>
      </c>
      <c r="AA78">
        <v>1.53</v>
      </c>
      <c r="AB78">
        <v>20</v>
      </c>
      <c r="AC78">
        <v>14</v>
      </c>
      <c r="AD78">
        <v>6</v>
      </c>
      <c r="AE78">
        <v>70</v>
      </c>
      <c r="AF78">
        <v>10</v>
      </c>
      <c r="AG78">
        <v>12</v>
      </c>
      <c r="AH78">
        <v>4</v>
      </c>
      <c r="AI78">
        <v>4</v>
      </c>
    </row>
    <row r="79" spans="1:35" x14ac:dyDescent="0.2">
      <c r="A79" s="102">
        <v>5222</v>
      </c>
      <c r="B79">
        <v>5423</v>
      </c>
      <c r="C79" s="106" t="s">
        <v>3662</v>
      </c>
      <c r="D79" s="106" t="s">
        <v>2988</v>
      </c>
      <c r="E79">
        <v>846</v>
      </c>
      <c r="F79">
        <v>849</v>
      </c>
      <c r="G79">
        <v>1200</v>
      </c>
      <c r="H79" s="106" t="s">
        <v>2927</v>
      </c>
      <c r="I79">
        <v>7976</v>
      </c>
      <c r="J79" s="106" t="s">
        <v>2985</v>
      </c>
      <c r="K79" s="106" t="s">
        <v>2951</v>
      </c>
      <c r="L79">
        <v>1703</v>
      </c>
      <c r="M79">
        <v>1683</v>
      </c>
      <c r="N79">
        <v>600</v>
      </c>
      <c r="O79" s="106" t="s">
        <v>2930</v>
      </c>
      <c r="P79">
        <v>0.47964825537098599</v>
      </c>
      <c r="Q79">
        <v>0.84647742142175897</v>
      </c>
      <c r="R79" s="106">
        <v>0.73004864558737104</v>
      </c>
      <c r="S79">
        <v>1.10566319777893E-2</v>
      </c>
      <c r="T79">
        <v>1.2769673603575</v>
      </c>
      <c r="U79">
        <v>1.2769673603575</v>
      </c>
      <c r="V79">
        <v>0.72188664382394097</v>
      </c>
      <c r="W79">
        <v>3.9</v>
      </c>
      <c r="X79">
        <v>0.89</v>
      </c>
      <c r="Y79">
        <v>617537</v>
      </c>
      <c r="Z79">
        <v>34308</v>
      </c>
      <c r="AA79">
        <v>1.71</v>
      </c>
      <c r="AB79">
        <v>18</v>
      </c>
      <c r="AC79">
        <v>14</v>
      </c>
      <c r="AD79">
        <v>4</v>
      </c>
      <c r="AE79">
        <v>77.78</v>
      </c>
      <c r="AF79">
        <v>14</v>
      </c>
      <c r="AG79">
        <v>11</v>
      </c>
      <c r="AH79">
        <v>1</v>
      </c>
      <c r="AI79">
        <v>6</v>
      </c>
    </row>
    <row r="80" spans="1:35" x14ac:dyDescent="0.2">
      <c r="A80" s="102">
        <v>8141</v>
      </c>
      <c r="B80">
        <v>4919</v>
      </c>
      <c r="C80" s="106" t="s">
        <v>849</v>
      </c>
      <c r="D80" s="106" t="s">
        <v>2952</v>
      </c>
      <c r="E80">
        <v>5690</v>
      </c>
      <c r="F80">
        <v>5670</v>
      </c>
      <c r="G80">
        <v>100</v>
      </c>
      <c r="H80" s="106" t="s">
        <v>2930</v>
      </c>
      <c r="I80">
        <v>8031</v>
      </c>
      <c r="J80" s="106" t="s">
        <v>1014</v>
      </c>
      <c r="K80" s="106" t="s">
        <v>2934</v>
      </c>
      <c r="L80">
        <v>1981</v>
      </c>
      <c r="M80">
        <v>1981</v>
      </c>
      <c r="N80">
        <v>300</v>
      </c>
      <c r="O80" s="106" t="s">
        <v>2927</v>
      </c>
      <c r="P80">
        <v>0.44998598102229398</v>
      </c>
      <c r="Q80">
        <v>0.80778659068299796</v>
      </c>
      <c r="R80" s="15">
        <v>5.0193522085553402E-2</v>
      </c>
      <c r="S80" s="106">
        <v>2.96599690932128E-2</v>
      </c>
      <c r="T80">
        <v>-2.8471608230246299</v>
      </c>
      <c r="U80">
        <v>2.8471608230246299</v>
      </c>
      <c r="V80">
        <v>3.0310738931864498</v>
      </c>
      <c r="W80">
        <v>-9.4499999999999993</v>
      </c>
      <c r="X80">
        <v>4.8099999999999996</v>
      </c>
      <c r="Y80">
        <v>616369</v>
      </c>
      <c r="Z80">
        <v>30818</v>
      </c>
      <c r="AA80">
        <v>1.88</v>
      </c>
      <c r="AB80">
        <v>20</v>
      </c>
      <c r="AC80">
        <v>16</v>
      </c>
      <c r="AD80">
        <v>4</v>
      </c>
      <c r="AE80">
        <v>80</v>
      </c>
      <c r="AF80">
        <v>10</v>
      </c>
      <c r="AG80">
        <v>12</v>
      </c>
      <c r="AH80">
        <v>5</v>
      </c>
      <c r="AI80">
        <v>3</v>
      </c>
    </row>
    <row r="81" spans="1:35" x14ac:dyDescent="0.2">
      <c r="A81" s="102">
        <v>281</v>
      </c>
      <c r="B81">
        <v>5406</v>
      </c>
      <c r="C81" s="106" t="s">
        <v>3375</v>
      </c>
      <c r="D81" s="106" t="s">
        <v>2988</v>
      </c>
      <c r="E81">
        <v>508</v>
      </c>
      <c r="F81">
        <v>504</v>
      </c>
      <c r="G81">
        <v>2100</v>
      </c>
      <c r="H81" s="106" t="s">
        <v>2930</v>
      </c>
      <c r="I81">
        <v>7211</v>
      </c>
      <c r="J81" s="106" t="s">
        <v>28</v>
      </c>
      <c r="K81" s="106" t="s">
        <v>2945</v>
      </c>
      <c r="L81">
        <v>423</v>
      </c>
      <c r="M81">
        <v>425</v>
      </c>
      <c r="N81">
        <v>2500</v>
      </c>
      <c r="O81" s="106" t="s">
        <v>2927</v>
      </c>
      <c r="P81">
        <v>0.67100971181494795</v>
      </c>
      <c r="Q81">
        <v>0.941603540962481</v>
      </c>
      <c r="R81" s="106">
        <v>0.345116974737878</v>
      </c>
      <c r="S81" s="106">
        <v>0.12327574499481</v>
      </c>
      <c r="T81">
        <v>-0.53963167593692996</v>
      </c>
      <c r="U81">
        <v>0.53963167593692996</v>
      </c>
      <c r="V81">
        <v>5.2777174236116199E-2</v>
      </c>
      <c r="W81">
        <v>-2.71</v>
      </c>
      <c r="X81">
        <v>0.39</v>
      </c>
      <c r="Y81">
        <v>614917</v>
      </c>
      <c r="Z81">
        <v>27951</v>
      </c>
      <c r="AA81">
        <v>1.33</v>
      </c>
      <c r="AB81">
        <v>22</v>
      </c>
      <c r="AC81">
        <v>15</v>
      </c>
      <c r="AD81">
        <v>7</v>
      </c>
      <c r="AE81">
        <v>68.180000000000007</v>
      </c>
      <c r="AF81">
        <v>11</v>
      </c>
      <c r="AG81">
        <v>13</v>
      </c>
      <c r="AH81">
        <v>5</v>
      </c>
      <c r="AI81">
        <v>4</v>
      </c>
    </row>
    <row r="82" spans="1:35" x14ac:dyDescent="0.2">
      <c r="A82" s="102">
        <v>7401</v>
      </c>
      <c r="B82">
        <v>1808</v>
      </c>
      <c r="C82" s="106" t="s">
        <v>711</v>
      </c>
      <c r="D82" s="106" t="s">
        <v>2937</v>
      </c>
      <c r="E82">
        <v>1494</v>
      </c>
      <c r="F82">
        <v>1494</v>
      </c>
      <c r="G82">
        <v>700</v>
      </c>
      <c r="H82" s="106" t="s">
        <v>2930</v>
      </c>
      <c r="I82">
        <v>6361</v>
      </c>
      <c r="J82" s="106" t="s">
        <v>913</v>
      </c>
      <c r="K82" s="106" t="s">
        <v>2940</v>
      </c>
      <c r="L82">
        <v>3490</v>
      </c>
      <c r="M82">
        <v>3505</v>
      </c>
      <c r="N82">
        <v>300</v>
      </c>
      <c r="O82" s="106" t="s">
        <v>2927</v>
      </c>
      <c r="P82">
        <v>0.188382214709614</v>
      </c>
      <c r="Q82">
        <v>0.81736879542582297</v>
      </c>
      <c r="R82">
        <v>0.49797969906149098</v>
      </c>
      <c r="S82" s="106">
        <v>0.45532212723134202</v>
      </c>
      <c r="T82" s="106">
        <v>-0.73524894012170605</v>
      </c>
      <c r="U82" s="106">
        <v>0.73524894012170605</v>
      </c>
      <c r="V82">
        <v>1.0847675787511499</v>
      </c>
      <c r="W82">
        <v>-2.5499999999999998</v>
      </c>
      <c r="X82">
        <v>0.54</v>
      </c>
      <c r="Y82">
        <v>612546</v>
      </c>
      <c r="Z82">
        <v>38284</v>
      </c>
      <c r="AA82">
        <v>2.12</v>
      </c>
      <c r="AB82">
        <v>16</v>
      </c>
      <c r="AC82">
        <v>12</v>
      </c>
      <c r="AD82">
        <v>4</v>
      </c>
      <c r="AE82">
        <v>75</v>
      </c>
      <c r="AF82">
        <v>12</v>
      </c>
      <c r="AG82">
        <v>10</v>
      </c>
      <c r="AH82">
        <v>1</v>
      </c>
      <c r="AI82">
        <v>5</v>
      </c>
    </row>
    <row r="83" spans="1:35" x14ac:dyDescent="0.2">
      <c r="A83" s="102">
        <v>7531</v>
      </c>
      <c r="B83">
        <v>4523</v>
      </c>
      <c r="C83" s="106" t="s">
        <v>3185</v>
      </c>
      <c r="D83" s="106" t="s">
        <v>2950</v>
      </c>
      <c r="E83">
        <v>9328</v>
      </c>
      <c r="F83">
        <v>9350</v>
      </c>
      <c r="G83">
        <v>100</v>
      </c>
      <c r="H83" s="106" t="s">
        <v>2927</v>
      </c>
      <c r="I83">
        <v>8267</v>
      </c>
      <c r="J83" s="106" t="s">
        <v>221</v>
      </c>
      <c r="K83" s="106" t="s">
        <v>2953</v>
      </c>
      <c r="L83">
        <v>2350</v>
      </c>
      <c r="M83">
        <v>2344.5</v>
      </c>
      <c r="N83">
        <v>400</v>
      </c>
      <c r="O83" s="106" t="s">
        <v>2930</v>
      </c>
      <c r="P83">
        <v>0.30045493506131299</v>
      </c>
      <c r="Q83">
        <v>0.81561457307724705</v>
      </c>
      <c r="R83" s="106">
        <v>0.381611779820895</v>
      </c>
      <c r="S83">
        <v>4.8901593401918297E-2</v>
      </c>
      <c r="T83">
        <v>1.7568567729369</v>
      </c>
      <c r="U83">
        <v>1.7568567729369</v>
      </c>
      <c r="V83">
        <v>1.5927696157156901</v>
      </c>
      <c r="W83">
        <v>11.81</v>
      </c>
      <c r="X83">
        <v>0.3</v>
      </c>
      <c r="Y83">
        <v>609486</v>
      </c>
      <c r="Z83">
        <v>50790</v>
      </c>
      <c r="AA83">
        <v>2.78</v>
      </c>
      <c r="AB83">
        <v>12</v>
      </c>
      <c r="AC83">
        <v>8</v>
      </c>
      <c r="AD83">
        <v>4</v>
      </c>
      <c r="AE83">
        <v>66.67</v>
      </c>
      <c r="AF83">
        <v>11</v>
      </c>
      <c r="AG83">
        <v>8</v>
      </c>
      <c r="AH83">
        <v>2</v>
      </c>
      <c r="AI83">
        <v>2</v>
      </c>
    </row>
    <row r="84" spans="1:35" x14ac:dyDescent="0.2">
      <c r="A84" s="102">
        <v>3659</v>
      </c>
      <c r="B84">
        <v>3289</v>
      </c>
      <c r="C84" s="106" t="s">
        <v>781</v>
      </c>
      <c r="D84" s="106" t="s">
        <v>2949</v>
      </c>
      <c r="E84">
        <v>800</v>
      </c>
      <c r="F84">
        <v>800</v>
      </c>
      <c r="G84">
        <v>1300</v>
      </c>
      <c r="H84" s="106" t="s">
        <v>2927</v>
      </c>
      <c r="I84">
        <v>4536</v>
      </c>
      <c r="J84" s="106" t="s">
        <v>3289</v>
      </c>
      <c r="K84" s="106" t="s">
        <v>2950</v>
      </c>
      <c r="L84">
        <v>2090</v>
      </c>
      <c r="M84">
        <v>2100</v>
      </c>
      <c r="N84">
        <v>500</v>
      </c>
      <c r="O84" s="106" t="s">
        <v>2930</v>
      </c>
      <c r="P84">
        <v>0.28788685391589303</v>
      </c>
      <c r="Q84">
        <v>0.86892578078930205</v>
      </c>
      <c r="R84">
        <v>0.46748650106101203</v>
      </c>
      <c r="S84" s="106">
        <v>3.27264054354423E-2</v>
      </c>
      <c r="T84">
        <v>1.06528913091786</v>
      </c>
      <c r="U84">
        <v>1.06528913091786</v>
      </c>
      <c r="V84">
        <v>1.36204572264728</v>
      </c>
      <c r="W84">
        <v>4.07</v>
      </c>
      <c r="X84">
        <v>0.95</v>
      </c>
      <c r="Y84">
        <v>609394</v>
      </c>
      <c r="Z84">
        <v>30470</v>
      </c>
      <c r="AA84">
        <v>1.51</v>
      </c>
      <c r="AB84">
        <v>20</v>
      </c>
      <c r="AC84">
        <v>14</v>
      </c>
      <c r="AD84">
        <v>6</v>
      </c>
      <c r="AE84">
        <v>70</v>
      </c>
      <c r="AF84">
        <v>12</v>
      </c>
      <c r="AG84">
        <v>12</v>
      </c>
      <c r="AH84">
        <v>2</v>
      </c>
      <c r="AI84">
        <v>6</v>
      </c>
    </row>
    <row r="85" spans="1:35" x14ac:dyDescent="0.2">
      <c r="A85" s="102">
        <v>6785</v>
      </c>
      <c r="B85">
        <v>5706</v>
      </c>
      <c r="C85" s="106" t="s">
        <v>3377</v>
      </c>
      <c r="D85" s="106" t="s">
        <v>2943</v>
      </c>
      <c r="E85">
        <v>2698</v>
      </c>
      <c r="F85">
        <v>2689</v>
      </c>
      <c r="G85">
        <v>300</v>
      </c>
      <c r="H85" s="106" t="s">
        <v>2930</v>
      </c>
      <c r="I85">
        <v>6481</v>
      </c>
      <c r="J85" s="106" t="s">
        <v>3657</v>
      </c>
      <c r="K85" s="106" t="s">
        <v>2940</v>
      </c>
      <c r="L85">
        <v>2929</v>
      </c>
      <c r="M85">
        <v>2911</v>
      </c>
      <c r="N85">
        <v>300</v>
      </c>
      <c r="O85" s="106" t="s">
        <v>2927</v>
      </c>
      <c r="P85">
        <v>0.46327022222742398</v>
      </c>
      <c r="Q85">
        <v>0.82578663049057799</v>
      </c>
      <c r="R85">
        <v>0.33044532306239199</v>
      </c>
      <c r="S85" s="106">
        <v>5.6867763083696198E-2</v>
      </c>
      <c r="T85">
        <v>-0.34627805945884299</v>
      </c>
      <c r="U85">
        <v>0.34627805945884299</v>
      </c>
      <c r="V85">
        <v>0.39841469532429902</v>
      </c>
      <c r="W85">
        <v>-1.51</v>
      </c>
      <c r="X85">
        <v>7.63</v>
      </c>
      <c r="Y85">
        <v>609282</v>
      </c>
      <c r="Z85">
        <v>40619</v>
      </c>
      <c r="AA85">
        <v>2.13</v>
      </c>
      <c r="AB85">
        <v>15</v>
      </c>
      <c r="AC85">
        <v>13</v>
      </c>
      <c r="AD85">
        <v>2</v>
      </c>
      <c r="AE85">
        <v>86.67</v>
      </c>
      <c r="AF85">
        <v>9</v>
      </c>
      <c r="AG85">
        <v>11</v>
      </c>
      <c r="AH85">
        <v>2</v>
      </c>
      <c r="AI85">
        <v>2</v>
      </c>
    </row>
    <row r="86" spans="1:35" x14ac:dyDescent="0.2">
      <c r="A86" s="102">
        <v>2220</v>
      </c>
      <c r="B86">
        <v>1719</v>
      </c>
      <c r="C86" s="106" t="s">
        <v>687</v>
      </c>
      <c r="D86" s="106" t="s">
        <v>2937</v>
      </c>
      <c r="E86">
        <v>930</v>
      </c>
      <c r="F86">
        <v>927</v>
      </c>
      <c r="G86">
        <v>1100</v>
      </c>
      <c r="H86" s="106" t="s">
        <v>2930</v>
      </c>
      <c r="I86">
        <v>8593</v>
      </c>
      <c r="J86" s="106" t="s">
        <v>224</v>
      </c>
      <c r="K86" s="106" t="s">
        <v>2933</v>
      </c>
      <c r="L86">
        <v>719</v>
      </c>
      <c r="M86">
        <v>717</v>
      </c>
      <c r="N86">
        <v>1400</v>
      </c>
      <c r="O86" s="106" t="s">
        <v>2927</v>
      </c>
      <c r="P86">
        <v>0.23022661235123701</v>
      </c>
      <c r="Q86">
        <v>0.89244669267770604</v>
      </c>
      <c r="R86">
        <v>0.750162386186354</v>
      </c>
      <c r="S86" s="106">
        <v>0.20788295069064999</v>
      </c>
      <c r="T86">
        <v>-0.42519469879831401</v>
      </c>
      <c r="U86">
        <v>0.42519469879831401</v>
      </c>
      <c r="V86">
        <v>0.92985516910122001</v>
      </c>
      <c r="W86">
        <v>-1.62</v>
      </c>
      <c r="X86">
        <v>1.56</v>
      </c>
      <c r="Y86">
        <v>605817</v>
      </c>
      <c r="Z86">
        <v>37864</v>
      </c>
      <c r="AA86">
        <v>1.78</v>
      </c>
      <c r="AB86">
        <v>16</v>
      </c>
      <c r="AC86">
        <v>12</v>
      </c>
      <c r="AD86">
        <v>4</v>
      </c>
      <c r="AE86">
        <v>75</v>
      </c>
      <c r="AF86">
        <v>11</v>
      </c>
      <c r="AG86">
        <v>10</v>
      </c>
      <c r="AH86">
        <v>3</v>
      </c>
      <c r="AI86">
        <v>3</v>
      </c>
    </row>
    <row r="87" spans="1:35" x14ac:dyDescent="0.2">
      <c r="A87" s="102">
        <v>3575</v>
      </c>
      <c r="B87">
        <v>3865</v>
      </c>
      <c r="C87" s="106" t="s">
        <v>2869</v>
      </c>
      <c r="D87" s="106" t="s">
        <v>3213</v>
      </c>
      <c r="E87">
        <v>526</v>
      </c>
      <c r="F87">
        <v>527</v>
      </c>
      <c r="G87">
        <v>1900</v>
      </c>
      <c r="H87" s="106" t="s">
        <v>2930</v>
      </c>
      <c r="I87">
        <v>5301</v>
      </c>
      <c r="J87" s="106" t="s">
        <v>862</v>
      </c>
      <c r="K87" s="106" t="s">
        <v>2926</v>
      </c>
      <c r="L87">
        <v>1029</v>
      </c>
      <c r="M87">
        <v>1027</v>
      </c>
      <c r="N87">
        <v>1000</v>
      </c>
      <c r="O87" s="106" t="s">
        <v>2927</v>
      </c>
      <c r="P87">
        <v>0.80718891227984202</v>
      </c>
      <c r="Q87">
        <v>0.87022487095037904</v>
      </c>
      <c r="R87">
        <v>0.28587371650082799</v>
      </c>
      <c r="S87" s="106">
        <v>5.1180024749356498E-3</v>
      </c>
      <c r="T87">
        <v>-0.25139693617558401</v>
      </c>
      <c r="U87">
        <v>0.25139693617558401</v>
      </c>
      <c r="V87">
        <v>5.5657502581562102E-2</v>
      </c>
      <c r="W87">
        <v>-0.76</v>
      </c>
      <c r="X87">
        <v>2.5</v>
      </c>
      <c r="Y87">
        <v>603892</v>
      </c>
      <c r="Z87">
        <v>30195</v>
      </c>
      <c r="AA87">
        <v>1.5</v>
      </c>
      <c r="AB87">
        <v>20</v>
      </c>
      <c r="AC87">
        <v>14</v>
      </c>
      <c r="AD87">
        <v>6</v>
      </c>
      <c r="AE87">
        <v>70</v>
      </c>
      <c r="AF87">
        <v>7</v>
      </c>
      <c r="AG87">
        <v>13</v>
      </c>
      <c r="AH87">
        <v>6</v>
      </c>
      <c r="AI87">
        <v>1</v>
      </c>
    </row>
    <row r="88" spans="1:35" x14ac:dyDescent="0.2">
      <c r="A88" s="102">
        <v>3067</v>
      </c>
      <c r="B88">
        <v>3288</v>
      </c>
      <c r="C88" s="106" t="s">
        <v>2967</v>
      </c>
      <c r="D88" s="106" t="s">
        <v>2949</v>
      </c>
      <c r="E88">
        <v>3135</v>
      </c>
      <c r="F88">
        <v>3035</v>
      </c>
      <c r="G88">
        <v>300</v>
      </c>
      <c r="H88" s="106" t="s">
        <v>2927</v>
      </c>
      <c r="I88">
        <v>6287</v>
      </c>
      <c r="J88" s="106" t="s">
        <v>3080</v>
      </c>
      <c r="K88" s="106" t="s">
        <v>2940</v>
      </c>
      <c r="L88">
        <v>3200</v>
      </c>
      <c r="M88">
        <v>3155</v>
      </c>
      <c r="N88">
        <v>300</v>
      </c>
      <c r="O88" s="106" t="s">
        <v>2930</v>
      </c>
      <c r="P88">
        <v>0.23163526589231101</v>
      </c>
      <c r="Q88">
        <v>0.87866516457254595</v>
      </c>
      <c r="R88" s="106">
        <v>0.122422048216326</v>
      </c>
      <c r="S88" s="106">
        <v>0.32353796303096299</v>
      </c>
      <c r="T88">
        <v>0.72581058124238096</v>
      </c>
      <c r="U88">
        <v>0.72581058124238096</v>
      </c>
      <c r="V88">
        <v>1.12364493022107</v>
      </c>
      <c r="W88">
        <v>3.88</v>
      </c>
      <c r="X88">
        <v>3.8</v>
      </c>
      <c r="Y88">
        <v>601887</v>
      </c>
      <c r="Z88">
        <v>30094</v>
      </c>
      <c r="AA88">
        <v>1.53</v>
      </c>
      <c r="AB88">
        <v>20</v>
      </c>
      <c r="AC88">
        <v>13</v>
      </c>
      <c r="AD88">
        <v>7</v>
      </c>
      <c r="AE88">
        <v>65</v>
      </c>
      <c r="AF88">
        <v>11</v>
      </c>
      <c r="AG88">
        <v>11</v>
      </c>
      <c r="AH88">
        <v>4</v>
      </c>
      <c r="AI88">
        <v>5</v>
      </c>
    </row>
    <row r="89" spans="1:35" x14ac:dyDescent="0.2">
      <c r="A89" s="102">
        <v>4018</v>
      </c>
      <c r="B89">
        <v>4290</v>
      </c>
      <c r="C89" s="106" t="s">
        <v>2989</v>
      </c>
      <c r="D89" s="106" t="s">
        <v>2942</v>
      </c>
      <c r="E89">
        <v>1041</v>
      </c>
      <c r="F89">
        <v>1035</v>
      </c>
      <c r="G89">
        <v>1000</v>
      </c>
      <c r="H89" s="106" t="s">
        <v>2927</v>
      </c>
      <c r="I89">
        <v>6701</v>
      </c>
      <c r="J89" s="106" t="s">
        <v>3181</v>
      </c>
      <c r="K89" s="106" t="s">
        <v>2932</v>
      </c>
      <c r="L89">
        <v>5010</v>
      </c>
      <c r="M89">
        <v>5010</v>
      </c>
      <c r="N89">
        <v>200</v>
      </c>
      <c r="O89" s="106" t="s">
        <v>2930</v>
      </c>
      <c r="P89">
        <v>0.56273010021874403</v>
      </c>
      <c r="Q89">
        <v>0.86342480274529898</v>
      </c>
      <c r="R89" s="106">
        <v>0.766680660955671</v>
      </c>
      <c r="S89">
        <v>0.22381075513443199</v>
      </c>
      <c r="T89">
        <v>7.5059926981993999E-2</v>
      </c>
      <c r="U89">
        <v>7.5059926981993999E-2</v>
      </c>
      <c r="V89">
        <v>3.7826234202461097E-2</v>
      </c>
      <c r="W89">
        <v>0.36</v>
      </c>
      <c r="X89">
        <v>3.29</v>
      </c>
      <c r="Y89">
        <v>600690</v>
      </c>
      <c r="Z89">
        <v>33372</v>
      </c>
      <c r="AA89">
        <v>1.79</v>
      </c>
      <c r="AB89">
        <v>18</v>
      </c>
      <c r="AC89">
        <v>14</v>
      </c>
      <c r="AD89">
        <v>4</v>
      </c>
      <c r="AE89">
        <v>77.78</v>
      </c>
      <c r="AF89">
        <v>10</v>
      </c>
      <c r="AG89">
        <v>13</v>
      </c>
      <c r="AH89">
        <v>3</v>
      </c>
      <c r="AI89">
        <v>2</v>
      </c>
    </row>
    <row r="90" spans="1:35" x14ac:dyDescent="0.2">
      <c r="A90" s="102">
        <v>4511</v>
      </c>
      <c r="B90">
        <v>3148</v>
      </c>
      <c r="C90" s="106" t="s">
        <v>770</v>
      </c>
      <c r="D90" s="106" t="s">
        <v>2953</v>
      </c>
      <c r="E90">
        <v>2925</v>
      </c>
      <c r="F90">
        <v>2883</v>
      </c>
      <c r="G90">
        <v>300</v>
      </c>
      <c r="H90" s="106" t="s">
        <v>2930</v>
      </c>
      <c r="I90">
        <v>4523</v>
      </c>
      <c r="J90" s="106" t="s">
        <v>3185</v>
      </c>
      <c r="K90" s="106" t="s">
        <v>2950</v>
      </c>
      <c r="L90">
        <v>9328</v>
      </c>
      <c r="M90">
        <v>9350</v>
      </c>
      <c r="N90">
        <v>100</v>
      </c>
      <c r="O90" s="106" t="s">
        <v>2927</v>
      </c>
      <c r="P90">
        <v>0.525676811309852</v>
      </c>
      <c r="Q90">
        <v>0.85606867230537897</v>
      </c>
      <c r="R90">
        <v>0.62302564824123097</v>
      </c>
      <c r="S90" s="106">
        <v>2.2237601249796599E-2</v>
      </c>
      <c r="T90">
        <v>-1.26913099089547</v>
      </c>
      <c r="U90">
        <v>1.26913099089547</v>
      </c>
      <c r="V90">
        <v>1.05388374826478</v>
      </c>
      <c r="W90">
        <v>-13.81</v>
      </c>
      <c r="X90">
        <v>7.5</v>
      </c>
      <c r="Y90">
        <v>599588</v>
      </c>
      <c r="Z90">
        <v>46122</v>
      </c>
      <c r="AA90">
        <v>2.42</v>
      </c>
      <c r="AB90">
        <v>13</v>
      </c>
      <c r="AC90">
        <v>8</v>
      </c>
      <c r="AD90">
        <v>5</v>
      </c>
      <c r="AE90">
        <v>61.54</v>
      </c>
      <c r="AF90">
        <v>10</v>
      </c>
      <c r="AG90">
        <v>7</v>
      </c>
      <c r="AH90">
        <v>2</v>
      </c>
      <c r="AI90">
        <v>4</v>
      </c>
    </row>
    <row r="91" spans="1:35" x14ac:dyDescent="0.2">
      <c r="A91" s="102">
        <v>1749</v>
      </c>
      <c r="B91">
        <v>1893</v>
      </c>
      <c r="C91" s="106" t="s">
        <v>3652</v>
      </c>
      <c r="D91" s="106" t="s">
        <v>2937</v>
      </c>
      <c r="E91">
        <v>690</v>
      </c>
      <c r="F91">
        <v>690</v>
      </c>
      <c r="G91">
        <v>1400</v>
      </c>
      <c r="H91" s="106" t="s">
        <v>2930</v>
      </c>
      <c r="I91">
        <v>8806</v>
      </c>
      <c r="J91" s="106" t="s">
        <v>3192</v>
      </c>
      <c r="K91" s="106" t="s">
        <v>2949</v>
      </c>
      <c r="L91">
        <v>1408</v>
      </c>
      <c r="M91">
        <v>1403</v>
      </c>
      <c r="N91">
        <v>700</v>
      </c>
      <c r="O91" s="106" t="s">
        <v>2927</v>
      </c>
      <c r="P91">
        <v>0.31253271078700601</v>
      </c>
      <c r="Q91">
        <v>0.90054566777178002</v>
      </c>
      <c r="R91" s="106">
        <v>0.58178238073350097</v>
      </c>
      <c r="S91" s="106">
        <v>4.38001159954357E-2</v>
      </c>
      <c r="T91">
        <v>-1.53719155435761</v>
      </c>
      <c r="U91">
        <v>1.53719155435761</v>
      </c>
      <c r="V91">
        <v>1.4177062967065199</v>
      </c>
      <c r="W91">
        <v>-10.1</v>
      </c>
      <c r="X91">
        <v>1.64</v>
      </c>
      <c r="Y91">
        <v>599329</v>
      </c>
      <c r="Z91">
        <v>35255</v>
      </c>
      <c r="AA91">
        <v>1.69</v>
      </c>
      <c r="AB91">
        <v>17</v>
      </c>
      <c r="AC91">
        <v>13</v>
      </c>
      <c r="AD91">
        <v>4</v>
      </c>
      <c r="AE91">
        <v>76.47</v>
      </c>
      <c r="AF91">
        <v>12</v>
      </c>
      <c r="AG91">
        <v>11</v>
      </c>
      <c r="AH91">
        <v>2</v>
      </c>
      <c r="AI91">
        <v>4</v>
      </c>
    </row>
    <row r="92" spans="1:35" x14ac:dyDescent="0.2">
      <c r="A92" s="102">
        <v>7346</v>
      </c>
      <c r="B92">
        <v>7186</v>
      </c>
      <c r="C92" s="106" t="s">
        <v>685</v>
      </c>
      <c r="D92" s="106" t="s">
        <v>2990</v>
      </c>
      <c r="E92">
        <v>447</v>
      </c>
      <c r="F92">
        <v>437</v>
      </c>
      <c r="G92">
        <v>2300</v>
      </c>
      <c r="H92" s="106" t="s">
        <v>2930</v>
      </c>
      <c r="I92">
        <v>7984</v>
      </c>
      <c r="J92" s="106" t="s">
        <v>1007</v>
      </c>
      <c r="K92" s="106" t="s">
        <v>2951</v>
      </c>
      <c r="L92">
        <v>1673</v>
      </c>
      <c r="M92">
        <v>1664</v>
      </c>
      <c r="N92">
        <v>600</v>
      </c>
      <c r="O92" s="106" t="s">
        <v>2927</v>
      </c>
      <c r="P92">
        <v>0.32824324553622097</v>
      </c>
      <c r="Q92">
        <v>0.81827428665286395</v>
      </c>
      <c r="R92" s="106">
        <v>0.95941369782314501</v>
      </c>
      <c r="S92">
        <v>0.15470363637346901</v>
      </c>
      <c r="T92">
        <v>-0.92340249728711798</v>
      </c>
      <c r="U92">
        <v>0.92340249728711798</v>
      </c>
      <c r="V92">
        <v>1.0279455321365401</v>
      </c>
      <c r="W92">
        <v>-2.84</v>
      </c>
      <c r="X92">
        <v>0.67</v>
      </c>
      <c r="Y92">
        <v>598738</v>
      </c>
      <c r="Z92">
        <v>35220</v>
      </c>
      <c r="AA92">
        <v>1.75</v>
      </c>
      <c r="AB92">
        <v>17</v>
      </c>
      <c r="AC92">
        <v>12</v>
      </c>
      <c r="AD92">
        <v>5</v>
      </c>
      <c r="AE92">
        <v>70.59</v>
      </c>
      <c r="AF92">
        <v>12</v>
      </c>
      <c r="AG92">
        <v>9</v>
      </c>
      <c r="AH92">
        <v>2</v>
      </c>
      <c r="AI92">
        <v>6</v>
      </c>
    </row>
    <row r="93" spans="1:35" x14ac:dyDescent="0.2">
      <c r="A93" s="102">
        <v>6498</v>
      </c>
      <c r="B93">
        <v>6479</v>
      </c>
      <c r="C93" s="106" t="s">
        <v>690</v>
      </c>
      <c r="D93" s="106" t="s">
        <v>2932</v>
      </c>
      <c r="E93">
        <v>2286</v>
      </c>
      <c r="F93">
        <v>2243</v>
      </c>
      <c r="G93">
        <v>300</v>
      </c>
      <c r="H93" s="106" t="s">
        <v>2930</v>
      </c>
      <c r="I93">
        <v>9719</v>
      </c>
      <c r="J93" s="106" t="s">
        <v>3626</v>
      </c>
      <c r="K93" s="106" t="s">
        <v>2929</v>
      </c>
      <c r="L93">
        <v>6100</v>
      </c>
      <c r="M93">
        <v>6130</v>
      </c>
      <c r="N93">
        <v>100</v>
      </c>
      <c r="O93" s="106" t="s">
        <v>2927</v>
      </c>
      <c r="P93">
        <v>0.47236409528002599</v>
      </c>
      <c r="Q93">
        <v>0.82942229820570001</v>
      </c>
      <c r="R93" s="106">
        <v>0.63330154970652597</v>
      </c>
      <c r="S93" s="15">
        <v>0.24072460782334501</v>
      </c>
      <c r="T93">
        <v>-1.3848471727699201</v>
      </c>
      <c r="U93">
        <v>1.3848471727699201</v>
      </c>
      <c r="V93">
        <v>5.7389269377328897E-2</v>
      </c>
      <c r="W93">
        <v>-5.24</v>
      </c>
      <c r="X93">
        <v>9.77</v>
      </c>
      <c r="Y93">
        <v>598030</v>
      </c>
      <c r="Z93">
        <v>27183</v>
      </c>
      <c r="AA93">
        <v>1.38</v>
      </c>
      <c r="AB93">
        <v>22</v>
      </c>
      <c r="AC93">
        <v>16</v>
      </c>
      <c r="AD93">
        <v>6</v>
      </c>
      <c r="AE93">
        <v>72.73</v>
      </c>
      <c r="AF93">
        <v>8</v>
      </c>
      <c r="AG93">
        <v>16</v>
      </c>
      <c r="AH93">
        <v>4</v>
      </c>
      <c r="AI93">
        <v>2</v>
      </c>
    </row>
    <row r="94" spans="1:35" x14ac:dyDescent="0.2">
      <c r="A94" s="102">
        <v>7127</v>
      </c>
      <c r="B94">
        <v>2127</v>
      </c>
      <c r="C94" s="106" t="s">
        <v>3177</v>
      </c>
      <c r="D94" s="106" t="s">
        <v>2942</v>
      </c>
      <c r="E94">
        <v>3750</v>
      </c>
      <c r="F94">
        <v>3830</v>
      </c>
      <c r="G94">
        <v>200</v>
      </c>
      <c r="H94" s="106" t="s">
        <v>2927</v>
      </c>
      <c r="I94">
        <v>4536</v>
      </c>
      <c r="J94" s="106" t="s">
        <v>3289</v>
      </c>
      <c r="K94" s="106" t="s">
        <v>2950</v>
      </c>
      <c r="L94">
        <v>2090</v>
      </c>
      <c r="M94">
        <v>2100</v>
      </c>
      <c r="N94">
        <v>400</v>
      </c>
      <c r="O94" s="106" t="s">
        <v>2930</v>
      </c>
      <c r="P94">
        <v>0.64720254606772898</v>
      </c>
      <c r="Q94">
        <v>0.82125024035592098</v>
      </c>
      <c r="R94" s="106">
        <v>0.164727009459049</v>
      </c>
      <c r="S94" s="106">
        <v>5.9905443572702298E-2</v>
      </c>
      <c r="T94">
        <v>0.60807928885386198</v>
      </c>
      <c r="U94">
        <v>0.60807928885386198</v>
      </c>
      <c r="V94">
        <v>0.75306131178838798</v>
      </c>
      <c r="W94">
        <v>3.17</v>
      </c>
      <c r="X94">
        <v>9.66</v>
      </c>
      <c r="Y94">
        <v>597722</v>
      </c>
      <c r="Z94">
        <v>27169</v>
      </c>
      <c r="AA94">
        <v>1.52</v>
      </c>
      <c r="AB94">
        <v>22</v>
      </c>
      <c r="AC94">
        <v>17</v>
      </c>
      <c r="AD94">
        <v>5</v>
      </c>
      <c r="AE94">
        <v>77.27</v>
      </c>
      <c r="AF94">
        <v>8</v>
      </c>
      <c r="AG94">
        <v>14</v>
      </c>
      <c r="AH94">
        <v>5</v>
      </c>
      <c r="AI94">
        <v>3</v>
      </c>
    </row>
    <row r="95" spans="1:35" x14ac:dyDescent="0.2">
      <c r="A95" s="102">
        <v>8286</v>
      </c>
      <c r="B95">
        <v>3105</v>
      </c>
      <c r="C95" s="106" t="s">
        <v>50</v>
      </c>
      <c r="D95" s="106" t="s">
        <v>2932</v>
      </c>
      <c r="E95">
        <v>1030</v>
      </c>
      <c r="F95">
        <v>1027</v>
      </c>
      <c r="G95">
        <v>900</v>
      </c>
      <c r="H95" s="106" t="s">
        <v>2927</v>
      </c>
      <c r="I95">
        <v>6481</v>
      </c>
      <c r="J95" s="106" t="s">
        <v>3657</v>
      </c>
      <c r="K95" s="106" t="s">
        <v>2940</v>
      </c>
      <c r="L95">
        <v>2929</v>
      </c>
      <c r="M95">
        <v>2911</v>
      </c>
      <c r="N95">
        <v>300</v>
      </c>
      <c r="O95" s="106" t="s">
        <v>2930</v>
      </c>
      <c r="P95">
        <v>0.15181617155379201</v>
      </c>
      <c r="Q95">
        <v>0.80597554268822202</v>
      </c>
      <c r="R95">
        <v>0.91728747719338699</v>
      </c>
      <c r="S95" s="106">
        <v>0.25543735231808701</v>
      </c>
      <c r="T95">
        <v>1.0483309316098199</v>
      </c>
      <c r="U95">
        <v>1.0483309316098199</v>
      </c>
      <c r="V95">
        <v>1.0974277493414899</v>
      </c>
      <c r="W95">
        <v>6.63</v>
      </c>
      <c r="X95">
        <v>5.84</v>
      </c>
      <c r="Y95">
        <v>597426</v>
      </c>
      <c r="Z95">
        <v>33190</v>
      </c>
      <c r="AA95">
        <v>1.77</v>
      </c>
      <c r="AB95">
        <v>18</v>
      </c>
      <c r="AC95">
        <v>12</v>
      </c>
      <c r="AD95">
        <v>6</v>
      </c>
      <c r="AE95">
        <v>66.67</v>
      </c>
      <c r="AF95">
        <v>11</v>
      </c>
      <c r="AG95">
        <v>9</v>
      </c>
      <c r="AH95">
        <v>4</v>
      </c>
      <c r="AI95">
        <v>5</v>
      </c>
    </row>
    <row r="96" spans="1:35" x14ac:dyDescent="0.2">
      <c r="A96" s="102">
        <v>3107</v>
      </c>
      <c r="B96">
        <v>1802</v>
      </c>
      <c r="C96" s="106" t="s">
        <v>3204</v>
      </c>
      <c r="D96" s="106" t="s">
        <v>2937</v>
      </c>
      <c r="E96">
        <v>1275</v>
      </c>
      <c r="F96">
        <v>1266</v>
      </c>
      <c r="G96">
        <v>700</v>
      </c>
      <c r="H96" s="106" t="s">
        <v>2927</v>
      </c>
      <c r="I96">
        <v>6479</v>
      </c>
      <c r="J96" s="106" t="s">
        <v>690</v>
      </c>
      <c r="K96" s="106" t="s">
        <v>2932</v>
      </c>
      <c r="L96">
        <v>2286</v>
      </c>
      <c r="M96">
        <v>2243</v>
      </c>
      <c r="N96">
        <v>400</v>
      </c>
      <c r="O96" s="106" t="s">
        <v>2930</v>
      </c>
      <c r="P96">
        <v>0.77297811555880103</v>
      </c>
      <c r="Q96">
        <v>0.87798487129838698</v>
      </c>
      <c r="R96">
        <v>0.16472840789130599</v>
      </c>
      <c r="S96" s="106">
        <v>0.18492272105391999</v>
      </c>
      <c r="T96">
        <v>1.22274750877628</v>
      </c>
      <c r="U96">
        <v>1.22274750877628</v>
      </c>
      <c r="V96">
        <v>0.240386656985489</v>
      </c>
      <c r="W96">
        <v>3.67</v>
      </c>
      <c r="X96">
        <v>1.23</v>
      </c>
      <c r="Y96">
        <v>596063</v>
      </c>
      <c r="Z96">
        <v>39738</v>
      </c>
      <c r="AA96">
        <v>1.97</v>
      </c>
      <c r="AB96">
        <v>15</v>
      </c>
      <c r="AC96">
        <v>13</v>
      </c>
      <c r="AD96">
        <v>2</v>
      </c>
      <c r="AE96">
        <v>86.67</v>
      </c>
      <c r="AF96">
        <v>12</v>
      </c>
      <c r="AG96">
        <v>10</v>
      </c>
      <c r="AH96">
        <v>0</v>
      </c>
      <c r="AI96">
        <v>5</v>
      </c>
    </row>
    <row r="97" spans="1:35" x14ac:dyDescent="0.2">
      <c r="A97" s="102">
        <v>1848</v>
      </c>
      <c r="B97">
        <v>1414</v>
      </c>
      <c r="C97" s="106" t="s">
        <v>3175</v>
      </c>
      <c r="D97" s="106" t="s">
        <v>2937</v>
      </c>
      <c r="E97">
        <v>4640</v>
      </c>
      <c r="F97">
        <v>4655</v>
      </c>
      <c r="G97">
        <v>200</v>
      </c>
      <c r="H97" s="106" t="s">
        <v>2927</v>
      </c>
      <c r="I97">
        <v>6479</v>
      </c>
      <c r="J97" s="106" t="s">
        <v>690</v>
      </c>
      <c r="K97" s="106" t="s">
        <v>2932</v>
      </c>
      <c r="L97">
        <v>2286</v>
      </c>
      <c r="M97">
        <v>2243</v>
      </c>
      <c r="N97">
        <v>400</v>
      </c>
      <c r="O97" s="106" t="s">
        <v>2930</v>
      </c>
      <c r="P97">
        <v>0.89323124889421501</v>
      </c>
      <c r="Q97">
        <v>0.89851083684131405</v>
      </c>
      <c r="R97" s="15">
        <v>1.5232873117108001E-3</v>
      </c>
      <c r="S97" s="15">
        <v>3.7430296585369803E-2</v>
      </c>
      <c r="T97">
        <v>1.1242540042126199</v>
      </c>
      <c r="U97">
        <v>1.1242540042126199</v>
      </c>
      <c r="V97">
        <v>0.26577736533183199</v>
      </c>
      <c r="W97">
        <v>2.88</v>
      </c>
      <c r="X97">
        <v>3.63</v>
      </c>
      <c r="Y97">
        <v>595694</v>
      </c>
      <c r="Z97">
        <v>33094</v>
      </c>
      <c r="AA97">
        <v>1.9</v>
      </c>
      <c r="AB97">
        <v>18</v>
      </c>
      <c r="AC97">
        <v>14</v>
      </c>
      <c r="AD97">
        <v>4</v>
      </c>
      <c r="AE97">
        <v>77.78</v>
      </c>
      <c r="AF97">
        <v>12</v>
      </c>
      <c r="AG97">
        <v>11</v>
      </c>
      <c r="AH97">
        <v>1</v>
      </c>
      <c r="AI97">
        <v>6</v>
      </c>
    </row>
    <row r="98" spans="1:35" x14ac:dyDescent="0.2">
      <c r="A98" s="102">
        <v>2568</v>
      </c>
      <c r="B98">
        <v>1605</v>
      </c>
      <c r="C98" s="106" t="s">
        <v>3227</v>
      </c>
      <c r="D98" s="106" t="s">
        <v>3208</v>
      </c>
      <c r="E98">
        <v>1075.5</v>
      </c>
      <c r="F98">
        <v>1077.5</v>
      </c>
      <c r="G98">
        <v>1000</v>
      </c>
      <c r="H98" s="106" t="s">
        <v>2930</v>
      </c>
      <c r="I98">
        <v>3105</v>
      </c>
      <c r="J98" s="106" t="s">
        <v>50</v>
      </c>
      <c r="K98" s="106" t="s">
        <v>2932</v>
      </c>
      <c r="L98">
        <v>1030</v>
      </c>
      <c r="M98">
        <v>1027</v>
      </c>
      <c r="N98">
        <v>1000</v>
      </c>
      <c r="O98" s="106" t="s">
        <v>2927</v>
      </c>
      <c r="P98">
        <v>0.77153065416218303</v>
      </c>
      <c r="Q98">
        <v>0.88670410178375403</v>
      </c>
      <c r="R98" s="106">
        <v>0.13747607632592501</v>
      </c>
      <c r="S98">
        <v>1.2922069954211699E-3</v>
      </c>
      <c r="T98">
        <v>-0.90970807415057198</v>
      </c>
      <c r="U98">
        <v>0.90970807415057198</v>
      </c>
      <c r="V98">
        <v>1.24333133904916</v>
      </c>
      <c r="W98">
        <v>-2.75</v>
      </c>
      <c r="X98">
        <v>4.6900000000000004</v>
      </c>
      <c r="Y98">
        <v>594323</v>
      </c>
      <c r="Z98">
        <v>27015</v>
      </c>
      <c r="AA98">
        <v>1.26</v>
      </c>
      <c r="AB98">
        <v>22</v>
      </c>
      <c r="AC98">
        <v>16</v>
      </c>
      <c r="AD98">
        <v>6</v>
      </c>
      <c r="AE98">
        <v>72.73</v>
      </c>
      <c r="AF98">
        <v>10</v>
      </c>
      <c r="AG98">
        <v>12</v>
      </c>
      <c r="AH98">
        <v>3</v>
      </c>
      <c r="AI98">
        <v>7</v>
      </c>
    </row>
    <row r="99" spans="1:35" x14ac:dyDescent="0.2">
      <c r="A99" s="102">
        <v>772</v>
      </c>
      <c r="B99">
        <v>1820</v>
      </c>
      <c r="C99" s="106" t="s">
        <v>62</v>
      </c>
      <c r="D99" s="106" t="s">
        <v>2937</v>
      </c>
      <c r="E99">
        <v>2559</v>
      </c>
      <c r="F99">
        <v>2571</v>
      </c>
      <c r="G99">
        <v>400</v>
      </c>
      <c r="H99" s="106" t="s">
        <v>2927</v>
      </c>
      <c r="I99">
        <v>3291</v>
      </c>
      <c r="J99" s="106" t="s">
        <v>59</v>
      </c>
      <c r="K99" s="106" t="s">
        <v>2949</v>
      </c>
      <c r="L99">
        <v>1929</v>
      </c>
      <c r="M99">
        <v>1888</v>
      </c>
      <c r="N99">
        <v>500</v>
      </c>
      <c r="O99" s="106" t="s">
        <v>2930</v>
      </c>
      <c r="P99">
        <v>0.518677217723433</v>
      </c>
      <c r="Q99">
        <v>0.92271097508773203</v>
      </c>
      <c r="R99">
        <v>6.06853659476978E-2</v>
      </c>
      <c r="S99" s="106">
        <v>1.2416767994845901E-2</v>
      </c>
      <c r="T99">
        <v>2.8061919681377501</v>
      </c>
      <c r="U99">
        <v>2.8061919681377501</v>
      </c>
      <c r="V99">
        <v>2.1017582700784101</v>
      </c>
      <c r="W99">
        <v>6.37</v>
      </c>
      <c r="X99">
        <v>8.2100000000000009</v>
      </c>
      <c r="Y99">
        <v>591244</v>
      </c>
      <c r="Z99">
        <v>29562</v>
      </c>
      <c r="AA99">
        <v>1.53</v>
      </c>
      <c r="AB99">
        <v>20</v>
      </c>
      <c r="AC99">
        <v>14</v>
      </c>
      <c r="AD99">
        <v>6</v>
      </c>
      <c r="AE99">
        <v>70</v>
      </c>
      <c r="AF99">
        <v>13</v>
      </c>
      <c r="AG99">
        <v>12</v>
      </c>
      <c r="AH99">
        <v>1</v>
      </c>
      <c r="AI99">
        <v>7</v>
      </c>
    </row>
    <row r="100" spans="1:35" x14ac:dyDescent="0.2">
      <c r="A100" s="102">
        <v>6276</v>
      </c>
      <c r="B100">
        <v>4403</v>
      </c>
      <c r="C100" s="106" t="s">
        <v>2806</v>
      </c>
      <c r="D100" s="106" t="s">
        <v>2952</v>
      </c>
      <c r="E100">
        <v>3835</v>
      </c>
      <c r="F100">
        <v>3960</v>
      </c>
      <c r="G100">
        <v>200</v>
      </c>
      <c r="H100" s="106" t="s">
        <v>2927</v>
      </c>
      <c r="I100">
        <v>8136</v>
      </c>
      <c r="J100" s="106" t="s">
        <v>3086</v>
      </c>
      <c r="K100" s="106" t="s">
        <v>2934</v>
      </c>
      <c r="L100">
        <v>2217</v>
      </c>
      <c r="M100">
        <v>2219</v>
      </c>
      <c r="N100">
        <v>400</v>
      </c>
      <c r="O100" s="106" t="s">
        <v>2930</v>
      </c>
      <c r="P100">
        <v>0.36501292174418198</v>
      </c>
      <c r="Q100">
        <v>0.83229959360716499</v>
      </c>
      <c r="R100">
        <v>8.1876958065209504E-2</v>
      </c>
      <c r="S100" s="15">
        <v>5.4049258136801802E-3</v>
      </c>
      <c r="T100">
        <v>2.3661613885824</v>
      </c>
      <c r="U100">
        <v>2.3661613885824</v>
      </c>
      <c r="V100">
        <v>1.2917903034517699</v>
      </c>
      <c r="W100">
        <v>6.13</v>
      </c>
      <c r="X100">
        <v>12.07</v>
      </c>
      <c r="Y100">
        <v>590566</v>
      </c>
      <c r="Z100">
        <v>34739</v>
      </c>
      <c r="AA100">
        <v>1.74</v>
      </c>
      <c r="AB100">
        <v>17</v>
      </c>
      <c r="AC100">
        <v>11</v>
      </c>
      <c r="AD100">
        <v>6</v>
      </c>
      <c r="AE100">
        <v>64.709999999999994</v>
      </c>
      <c r="AF100">
        <v>12</v>
      </c>
      <c r="AG100">
        <v>8</v>
      </c>
      <c r="AH100">
        <v>2</v>
      </c>
      <c r="AI100">
        <v>7</v>
      </c>
    </row>
    <row r="101" spans="1:35" x14ac:dyDescent="0.2">
      <c r="A101" s="102">
        <v>8230</v>
      </c>
      <c r="B101">
        <v>4508</v>
      </c>
      <c r="C101" s="106" t="s">
        <v>223</v>
      </c>
      <c r="D101" s="106" t="s">
        <v>2950</v>
      </c>
      <c r="E101">
        <v>2006</v>
      </c>
      <c r="F101">
        <v>2007</v>
      </c>
      <c r="G101">
        <v>400</v>
      </c>
      <c r="H101" s="106" t="s">
        <v>2927</v>
      </c>
      <c r="I101">
        <v>6674</v>
      </c>
      <c r="J101" s="106" t="s">
        <v>234</v>
      </c>
      <c r="K101" s="106" t="s">
        <v>2932</v>
      </c>
      <c r="L101">
        <v>2318</v>
      </c>
      <c r="M101">
        <v>2245</v>
      </c>
      <c r="N101">
        <v>400</v>
      </c>
      <c r="O101" s="106" t="s">
        <v>2930</v>
      </c>
      <c r="P101">
        <v>0.36819997597861498</v>
      </c>
      <c r="Q101">
        <v>0.80670405369623999</v>
      </c>
      <c r="R101">
        <v>0.82222340857625198</v>
      </c>
      <c r="S101">
        <v>0.128008448031147</v>
      </c>
      <c r="T101">
        <v>0.90562634562140998</v>
      </c>
      <c r="U101">
        <v>0.90562634562140998</v>
      </c>
      <c r="V101">
        <v>0.78846028586274597</v>
      </c>
      <c r="W101">
        <v>10.87</v>
      </c>
      <c r="X101">
        <v>10.6</v>
      </c>
      <c r="Y101">
        <v>590417</v>
      </c>
      <c r="Z101">
        <v>42173</v>
      </c>
      <c r="AA101">
        <v>2.39</v>
      </c>
      <c r="AB101">
        <v>14</v>
      </c>
      <c r="AC101">
        <v>8</v>
      </c>
      <c r="AD101">
        <v>6</v>
      </c>
      <c r="AE101">
        <v>57.14</v>
      </c>
      <c r="AF101">
        <v>13</v>
      </c>
      <c r="AG101">
        <v>5</v>
      </c>
      <c r="AH101">
        <v>1</v>
      </c>
      <c r="AI101">
        <v>8</v>
      </c>
    </row>
    <row r="102" spans="1:35" x14ac:dyDescent="0.2">
      <c r="A102" s="102">
        <v>7147</v>
      </c>
      <c r="B102">
        <v>4021</v>
      </c>
      <c r="C102" s="106" t="s">
        <v>3074</v>
      </c>
      <c r="D102" s="106" t="s">
        <v>2952</v>
      </c>
      <c r="E102">
        <v>4825</v>
      </c>
      <c r="F102">
        <v>4840</v>
      </c>
      <c r="G102">
        <v>200</v>
      </c>
      <c r="H102" s="106" t="s">
        <v>2927</v>
      </c>
      <c r="I102">
        <v>9503</v>
      </c>
      <c r="J102" s="106" t="s">
        <v>3654</v>
      </c>
      <c r="K102" s="106" t="s">
        <v>2992</v>
      </c>
      <c r="L102">
        <v>1309.5</v>
      </c>
      <c r="M102">
        <v>1306.5</v>
      </c>
      <c r="N102">
        <v>700</v>
      </c>
      <c r="O102" s="106" t="s">
        <v>2930</v>
      </c>
      <c r="P102">
        <v>0.301936581579833</v>
      </c>
      <c r="Q102">
        <v>0.820890735854377</v>
      </c>
      <c r="R102" s="106">
        <v>0.18881473812448199</v>
      </c>
      <c r="S102" s="106">
        <v>2.99578557306306E-2</v>
      </c>
      <c r="T102">
        <v>0.366851369518995</v>
      </c>
      <c r="U102">
        <v>0.366851369518995</v>
      </c>
      <c r="V102">
        <v>0.55590961375977099</v>
      </c>
      <c r="W102">
        <v>1.35</v>
      </c>
      <c r="X102">
        <v>5.52</v>
      </c>
      <c r="Y102">
        <v>590327</v>
      </c>
      <c r="Z102">
        <v>29516</v>
      </c>
      <c r="AA102">
        <v>1.62</v>
      </c>
      <c r="AB102">
        <v>20</v>
      </c>
      <c r="AC102">
        <v>14</v>
      </c>
      <c r="AD102">
        <v>6</v>
      </c>
      <c r="AE102">
        <v>70</v>
      </c>
      <c r="AF102">
        <v>11</v>
      </c>
      <c r="AG102">
        <v>12</v>
      </c>
      <c r="AH102">
        <v>2</v>
      </c>
      <c r="AI102">
        <v>6</v>
      </c>
    </row>
    <row r="103" spans="1:35" x14ac:dyDescent="0.2">
      <c r="A103" s="102">
        <v>5620</v>
      </c>
      <c r="B103">
        <v>4204</v>
      </c>
      <c r="C103" s="106" t="s">
        <v>230</v>
      </c>
      <c r="D103" s="106" t="s">
        <v>2952</v>
      </c>
      <c r="E103">
        <v>1900</v>
      </c>
      <c r="F103">
        <v>1874</v>
      </c>
      <c r="G103">
        <v>400</v>
      </c>
      <c r="H103" s="106" t="s">
        <v>2930</v>
      </c>
      <c r="I103">
        <v>6028</v>
      </c>
      <c r="J103" s="106" t="s">
        <v>694</v>
      </c>
      <c r="K103" s="106" t="s">
        <v>2942</v>
      </c>
      <c r="L103">
        <v>7870</v>
      </c>
      <c r="M103">
        <v>7750</v>
      </c>
      <c r="N103">
        <v>100</v>
      </c>
      <c r="O103" s="106" t="s">
        <v>2927</v>
      </c>
      <c r="P103">
        <v>0.23241214180926201</v>
      </c>
      <c r="Q103">
        <v>0.84105612895623205</v>
      </c>
      <c r="R103" s="106">
        <v>0.88922030728085399</v>
      </c>
      <c r="S103" s="106">
        <v>9.3647467400964093E-2</v>
      </c>
      <c r="T103">
        <v>-1.4255177185080199</v>
      </c>
      <c r="U103">
        <v>1.4255177185080199</v>
      </c>
      <c r="V103">
        <v>1.1526083009902099</v>
      </c>
      <c r="W103">
        <v>-6.55</v>
      </c>
      <c r="X103">
        <v>3.28</v>
      </c>
      <c r="Y103">
        <v>589832</v>
      </c>
      <c r="Z103">
        <v>36864</v>
      </c>
      <c r="AA103">
        <v>2.2000000000000002</v>
      </c>
      <c r="AB103">
        <v>16</v>
      </c>
      <c r="AC103">
        <v>14</v>
      </c>
      <c r="AD103">
        <v>2</v>
      </c>
      <c r="AE103">
        <v>87.5</v>
      </c>
      <c r="AF103">
        <v>12</v>
      </c>
      <c r="AG103">
        <v>10</v>
      </c>
      <c r="AH103">
        <v>1</v>
      </c>
      <c r="AI103">
        <v>5</v>
      </c>
    </row>
    <row r="104" spans="1:35" x14ac:dyDescent="0.2">
      <c r="A104" s="102">
        <v>2464</v>
      </c>
      <c r="B104">
        <v>4508</v>
      </c>
      <c r="C104" s="106" t="s">
        <v>223</v>
      </c>
      <c r="D104" s="106" t="s">
        <v>2950</v>
      </c>
      <c r="E104">
        <v>2006</v>
      </c>
      <c r="F104">
        <v>2007</v>
      </c>
      <c r="G104">
        <v>500</v>
      </c>
      <c r="H104" s="106" t="s">
        <v>2927</v>
      </c>
      <c r="I104">
        <v>5333</v>
      </c>
      <c r="J104" s="106" t="s">
        <v>238</v>
      </c>
      <c r="K104" s="106" t="s">
        <v>2926</v>
      </c>
      <c r="L104">
        <v>1900</v>
      </c>
      <c r="M104">
        <v>1908</v>
      </c>
      <c r="N104">
        <v>500</v>
      </c>
      <c r="O104" s="106" t="s">
        <v>2930</v>
      </c>
      <c r="P104">
        <v>0.35324221403643202</v>
      </c>
      <c r="Q104">
        <v>0.88846265048506901</v>
      </c>
      <c r="R104" s="106">
        <v>0.76575263075523703</v>
      </c>
      <c r="S104" s="106">
        <v>3.5987422225221201E-2</v>
      </c>
      <c r="T104">
        <v>0.56530399290759503</v>
      </c>
      <c r="U104">
        <v>0.56530399290759503</v>
      </c>
      <c r="V104">
        <v>0.61606089419450205</v>
      </c>
      <c r="W104">
        <v>7.48</v>
      </c>
      <c r="X104">
        <v>4.93</v>
      </c>
      <c r="Y104">
        <v>589641</v>
      </c>
      <c r="Z104">
        <v>36853</v>
      </c>
      <c r="AA104">
        <v>1.69</v>
      </c>
      <c r="AB104">
        <v>16</v>
      </c>
      <c r="AC104">
        <v>10</v>
      </c>
      <c r="AD104">
        <v>6</v>
      </c>
      <c r="AE104">
        <v>62.5</v>
      </c>
      <c r="AF104">
        <v>14</v>
      </c>
      <c r="AG104">
        <v>6</v>
      </c>
      <c r="AH104">
        <v>3</v>
      </c>
      <c r="AI104">
        <v>7</v>
      </c>
    </row>
    <row r="105" spans="1:35" x14ac:dyDescent="0.2">
      <c r="A105" s="102">
        <v>1281</v>
      </c>
      <c r="B105">
        <v>1963</v>
      </c>
      <c r="C105" s="106" t="s">
        <v>3248</v>
      </c>
      <c r="D105" s="106" t="s">
        <v>2937</v>
      </c>
      <c r="E105">
        <v>1561</v>
      </c>
      <c r="F105">
        <v>1560</v>
      </c>
      <c r="G105">
        <v>600</v>
      </c>
      <c r="H105" s="106" t="s">
        <v>2927</v>
      </c>
      <c r="I105">
        <v>6995</v>
      </c>
      <c r="J105" s="106" t="s">
        <v>51</v>
      </c>
      <c r="K105" s="106" t="s">
        <v>2945</v>
      </c>
      <c r="L105">
        <v>1941</v>
      </c>
      <c r="M105">
        <v>1926</v>
      </c>
      <c r="N105">
        <v>500</v>
      </c>
      <c r="O105" s="106" t="s">
        <v>2930</v>
      </c>
      <c r="P105">
        <v>0.70350571761476599</v>
      </c>
      <c r="Q105">
        <v>0.90959933376195201</v>
      </c>
      <c r="R105" s="106">
        <v>0.42576684072239102</v>
      </c>
      <c r="S105" s="106">
        <v>3.38934293468321E-2</v>
      </c>
      <c r="T105">
        <v>0.52860319484696505</v>
      </c>
      <c r="U105">
        <v>0.52860319484696505</v>
      </c>
      <c r="V105">
        <v>0.68944351662597003</v>
      </c>
      <c r="W105">
        <v>1.84</v>
      </c>
      <c r="X105">
        <v>2.8</v>
      </c>
      <c r="Y105">
        <v>588450</v>
      </c>
      <c r="Z105">
        <v>26748</v>
      </c>
      <c r="AA105">
        <v>1.37</v>
      </c>
      <c r="AB105">
        <v>22</v>
      </c>
      <c r="AC105">
        <v>15</v>
      </c>
      <c r="AD105">
        <v>7</v>
      </c>
      <c r="AE105">
        <v>68.180000000000007</v>
      </c>
      <c r="AF105">
        <v>12</v>
      </c>
      <c r="AG105">
        <v>13</v>
      </c>
      <c r="AH105">
        <v>5</v>
      </c>
      <c r="AI105">
        <v>4</v>
      </c>
    </row>
    <row r="106" spans="1:35" x14ac:dyDescent="0.2">
      <c r="A106" s="102">
        <v>2226</v>
      </c>
      <c r="B106">
        <v>3635</v>
      </c>
      <c r="C106" s="106" t="s">
        <v>47</v>
      </c>
      <c r="D106" s="106" t="s">
        <v>2929</v>
      </c>
      <c r="E106">
        <v>3150</v>
      </c>
      <c r="F106">
        <v>3155</v>
      </c>
      <c r="G106">
        <v>300</v>
      </c>
      <c r="H106" s="106" t="s">
        <v>2927</v>
      </c>
      <c r="I106">
        <v>9468</v>
      </c>
      <c r="J106" s="106" t="s">
        <v>2928</v>
      </c>
      <c r="K106" s="106" t="s">
        <v>2929</v>
      </c>
      <c r="L106">
        <v>1877</v>
      </c>
      <c r="M106">
        <v>1832</v>
      </c>
      <c r="N106">
        <v>500</v>
      </c>
      <c r="O106" s="106" t="s">
        <v>2930</v>
      </c>
      <c r="P106">
        <v>0.73728857940154302</v>
      </c>
      <c r="Q106">
        <v>0.89236716274127204</v>
      </c>
      <c r="R106">
        <v>3.73615698687335E-3</v>
      </c>
      <c r="S106" s="106">
        <v>2.3378876808054901E-2</v>
      </c>
      <c r="T106">
        <v>1.89797691617079</v>
      </c>
      <c r="U106">
        <v>1.89797691617079</v>
      </c>
      <c r="V106">
        <v>1.73389189162937</v>
      </c>
      <c r="W106">
        <v>11.87</v>
      </c>
      <c r="X106">
        <v>3.22</v>
      </c>
      <c r="Y106">
        <v>588319</v>
      </c>
      <c r="Z106">
        <v>24513</v>
      </c>
      <c r="AA106">
        <v>1.22</v>
      </c>
      <c r="AB106">
        <v>24</v>
      </c>
      <c r="AC106">
        <v>14</v>
      </c>
      <c r="AD106">
        <v>10</v>
      </c>
      <c r="AE106">
        <v>58.33</v>
      </c>
      <c r="AF106">
        <v>10</v>
      </c>
      <c r="AG106">
        <v>12</v>
      </c>
      <c r="AH106">
        <v>5</v>
      </c>
      <c r="AI106">
        <v>7</v>
      </c>
    </row>
    <row r="107" spans="1:35" x14ac:dyDescent="0.2">
      <c r="A107" s="102">
        <v>2032</v>
      </c>
      <c r="B107">
        <v>2229</v>
      </c>
      <c r="C107" s="106" t="s">
        <v>731</v>
      </c>
      <c r="D107" s="106" t="s">
        <v>2955</v>
      </c>
      <c r="E107">
        <v>3340</v>
      </c>
      <c r="F107">
        <v>3255</v>
      </c>
      <c r="G107">
        <v>300</v>
      </c>
      <c r="H107" s="106" t="s">
        <v>2930</v>
      </c>
      <c r="I107">
        <v>4062</v>
      </c>
      <c r="J107" s="106" t="s">
        <v>232</v>
      </c>
      <c r="K107" s="106" t="s">
        <v>2932</v>
      </c>
      <c r="L107">
        <v>2783</v>
      </c>
      <c r="M107">
        <v>2712</v>
      </c>
      <c r="N107">
        <v>400</v>
      </c>
      <c r="O107" s="106" t="s">
        <v>2927</v>
      </c>
      <c r="P107">
        <v>4.3221355213339502E-2</v>
      </c>
      <c r="Q107">
        <v>0.89542334684285096</v>
      </c>
      <c r="R107" s="15">
        <v>3.6737971175236898E-8</v>
      </c>
      <c r="S107" s="106">
        <v>4.6650416296536504E-3</v>
      </c>
      <c r="T107">
        <v>-3.9539717727731198</v>
      </c>
      <c r="U107">
        <v>3.9539717727731198</v>
      </c>
      <c r="V107">
        <v>4.2702957197958202</v>
      </c>
      <c r="W107">
        <v>-15.85</v>
      </c>
      <c r="X107">
        <v>11.09</v>
      </c>
      <c r="Y107">
        <v>588151</v>
      </c>
      <c r="Z107">
        <v>42011</v>
      </c>
      <c r="AA107">
        <v>2.0499999999999998</v>
      </c>
      <c r="AB107">
        <v>14</v>
      </c>
      <c r="AC107">
        <v>10</v>
      </c>
      <c r="AD107">
        <v>4</v>
      </c>
      <c r="AE107">
        <v>71.430000000000007</v>
      </c>
      <c r="AF107">
        <v>9</v>
      </c>
      <c r="AG107">
        <v>9</v>
      </c>
      <c r="AH107">
        <v>3</v>
      </c>
      <c r="AI107">
        <v>2</v>
      </c>
    </row>
    <row r="108" spans="1:35" x14ac:dyDescent="0.2">
      <c r="A108" s="102">
        <v>5770</v>
      </c>
      <c r="B108">
        <v>8766</v>
      </c>
      <c r="C108" s="106" t="s">
        <v>3168</v>
      </c>
      <c r="D108" s="106" t="s">
        <v>3176</v>
      </c>
      <c r="E108">
        <v>6280</v>
      </c>
      <c r="F108">
        <v>6213</v>
      </c>
      <c r="G108">
        <v>100</v>
      </c>
      <c r="H108" s="106" t="s">
        <v>2927</v>
      </c>
      <c r="I108">
        <v>9468</v>
      </c>
      <c r="J108" s="106" t="s">
        <v>2928</v>
      </c>
      <c r="K108" s="106" t="s">
        <v>2929</v>
      </c>
      <c r="L108">
        <v>1877</v>
      </c>
      <c r="M108">
        <v>1832</v>
      </c>
      <c r="N108">
        <v>300</v>
      </c>
      <c r="O108" s="106" t="s">
        <v>2930</v>
      </c>
      <c r="P108">
        <v>0.69240311248049802</v>
      </c>
      <c r="Q108">
        <v>0.83903722593881402</v>
      </c>
      <c r="R108" s="15">
        <v>3.01865902225796E-2</v>
      </c>
      <c r="S108" s="15">
        <v>6.6367775258836196E-3</v>
      </c>
      <c r="T108">
        <v>3.4503803896014498E-2</v>
      </c>
      <c r="U108">
        <v>3.4503803896014498E-2</v>
      </c>
      <c r="V108">
        <v>6.7800973448596494E-2</v>
      </c>
      <c r="W108">
        <v>0.35</v>
      </c>
      <c r="X108">
        <v>11.54</v>
      </c>
      <c r="Y108">
        <v>587865</v>
      </c>
      <c r="Z108">
        <v>26721</v>
      </c>
      <c r="AA108">
        <v>1.1299999999999999</v>
      </c>
      <c r="AB108">
        <v>22</v>
      </c>
      <c r="AC108">
        <v>13</v>
      </c>
      <c r="AD108">
        <v>9</v>
      </c>
      <c r="AE108">
        <v>59.09</v>
      </c>
      <c r="AF108">
        <v>14</v>
      </c>
      <c r="AG108">
        <v>10</v>
      </c>
      <c r="AH108">
        <v>3</v>
      </c>
      <c r="AI108">
        <v>9</v>
      </c>
    </row>
    <row r="109" spans="1:35" x14ac:dyDescent="0.2">
      <c r="A109" s="102">
        <v>2649</v>
      </c>
      <c r="B109">
        <v>4508</v>
      </c>
      <c r="C109" s="106" t="s">
        <v>223</v>
      </c>
      <c r="D109" s="106" t="s">
        <v>2950</v>
      </c>
      <c r="E109">
        <v>2006</v>
      </c>
      <c r="F109">
        <v>2007</v>
      </c>
      <c r="G109">
        <v>500</v>
      </c>
      <c r="H109" s="106" t="s">
        <v>2927</v>
      </c>
      <c r="I109">
        <v>9810</v>
      </c>
      <c r="J109" s="106" t="s">
        <v>2894</v>
      </c>
      <c r="K109" s="106" t="s">
        <v>2934</v>
      </c>
      <c r="L109">
        <v>4820</v>
      </c>
      <c r="M109">
        <v>4860</v>
      </c>
      <c r="N109">
        <v>200</v>
      </c>
      <c r="O109" s="106" t="s">
        <v>2930</v>
      </c>
      <c r="P109">
        <v>0.253826841961241</v>
      </c>
      <c r="Q109">
        <v>0.88556855871561602</v>
      </c>
      <c r="R109" s="15">
        <v>0.71239325180734203</v>
      </c>
      <c r="S109" s="106">
        <v>1.10473334301633E-2</v>
      </c>
      <c r="T109">
        <v>1.0135337188059199</v>
      </c>
      <c r="U109">
        <v>1.0135337188059199</v>
      </c>
      <c r="V109">
        <v>1.0962065738364699</v>
      </c>
      <c r="W109">
        <v>12.91</v>
      </c>
      <c r="X109">
        <v>3.24</v>
      </c>
      <c r="Y109">
        <v>587193</v>
      </c>
      <c r="Z109">
        <v>45169</v>
      </c>
      <c r="AA109">
        <v>2.35</v>
      </c>
      <c r="AB109">
        <v>13</v>
      </c>
      <c r="AC109">
        <v>9</v>
      </c>
      <c r="AD109">
        <v>4</v>
      </c>
      <c r="AE109">
        <v>69.23</v>
      </c>
      <c r="AF109">
        <v>14</v>
      </c>
      <c r="AG109">
        <v>6</v>
      </c>
      <c r="AH109">
        <v>2</v>
      </c>
      <c r="AI109">
        <v>5</v>
      </c>
    </row>
    <row r="110" spans="1:35" x14ac:dyDescent="0.2">
      <c r="A110" s="102">
        <v>8165</v>
      </c>
      <c r="B110">
        <v>3105</v>
      </c>
      <c r="C110" s="106" t="s">
        <v>50</v>
      </c>
      <c r="D110" s="106" t="s">
        <v>2932</v>
      </c>
      <c r="E110">
        <v>1030</v>
      </c>
      <c r="F110">
        <v>1027</v>
      </c>
      <c r="G110">
        <v>1000</v>
      </c>
      <c r="H110" s="106" t="s">
        <v>2927</v>
      </c>
      <c r="I110">
        <v>9069</v>
      </c>
      <c r="J110" s="106" t="s">
        <v>3089</v>
      </c>
      <c r="K110" s="106" t="s">
        <v>3099</v>
      </c>
      <c r="L110">
        <v>898</v>
      </c>
      <c r="M110">
        <v>891</v>
      </c>
      <c r="N110">
        <v>1200</v>
      </c>
      <c r="O110" s="106" t="s">
        <v>2930</v>
      </c>
      <c r="P110">
        <v>0.67906326526129002</v>
      </c>
      <c r="Q110">
        <v>0.80744275979319602</v>
      </c>
      <c r="R110" s="106">
        <v>0.56812890958643703</v>
      </c>
      <c r="S110">
        <v>8.2747909128523506E-2</v>
      </c>
      <c r="T110">
        <v>1.32650965529269</v>
      </c>
      <c r="U110">
        <v>1.32650965529269</v>
      </c>
      <c r="V110">
        <v>1.5161503850609199</v>
      </c>
      <c r="W110">
        <v>4.75</v>
      </c>
      <c r="X110">
        <v>4.1100000000000003</v>
      </c>
      <c r="Y110">
        <v>585382</v>
      </c>
      <c r="Z110">
        <v>26608</v>
      </c>
      <c r="AA110">
        <v>1.28</v>
      </c>
      <c r="AB110">
        <v>22</v>
      </c>
      <c r="AC110">
        <v>14</v>
      </c>
      <c r="AD110">
        <v>8</v>
      </c>
      <c r="AE110">
        <v>63.64</v>
      </c>
      <c r="AF110">
        <v>11</v>
      </c>
      <c r="AG110">
        <v>10</v>
      </c>
      <c r="AH110">
        <v>6</v>
      </c>
      <c r="AI110">
        <v>6</v>
      </c>
    </row>
    <row r="111" spans="1:35" x14ac:dyDescent="0.2">
      <c r="A111" s="102">
        <v>3023</v>
      </c>
      <c r="B111">
        <v>4290</v>
      </c>
      <c r="C111" s="106" t="s">
        <v>2989</v>
      </c>
      <c r="D111" s="106" t="s">
        <v>2942</v>
      </c>
      <c r="E111">
        <v>1041</v>
      </c>
      <c r="F111">
        <v>1035</v>
      </c>
      <c r="G111">
        <v>900</v>
      </c>
      <c r="H111" s="106" t="s">
        <v>2927</v>
      </c>
      <c r="I111">
        <v>9759</v>
      </c>
      <c r="J111" s="106" t="s">
        <v>580</v>
      </c>
      <c r="K111" s="106" t="s">
        <v>2929</v>
      </c>
      <c r="L111">
        <v>1843</v>
      </c>
      <c r="M111">
        <v>1871</v>
      </c>
      <c r="N111">
        <v>500</v>
      </c>
      <c r="O111" s="106" t="s">
        <v>2930</v>
      </c>
      <c r="P111">
        <v>0.55450576318251998</v>
      </c>
      <c r="Q111">
        <v>0.87955854776773301</v>
      </c>
      <c r="R111" s="106">
        <v>0.512512273000298</v>
      </c>
      <c r="S111">
        <v>0.14534428325584001</v>
      </c>
      <c r="T111">
        <v>0.499021908640704</v>
      </c>
      <c r="U111">
        <v>0.499021908640704</v>
      </c>
      <c r="V111">
        <v>0.91472993975252004</v>
      </c>
      <c r="W111">
        <v>2.2799999999999998</v>
      </c>
      <c r="X111">
        <v>0.43</v>
      </c>
      <c r="Y111">
        <v>583571</v>
      </c>
      <c r="Z111">
        <v>41684</v>
      </c>
      <c r="AA111">
        <v>2.0099999999999998</v>
      </c>
      <c r="AB111">
        <v>14</v>
      </c>
      <c r="AC111">
        <v>11</v>
      </c>
      <c r="AD111">
        <v>3</v>
      </c>
      <c r="AE111">
        <v>78.569999999999993</v>
      </c>
      <c r="AF111">
        <v>12</v>
      </c>
      <c r="AG111">
        <v>10</v>
      </c>
      <c r="AH111">
        <v>1</v>
      </c>
      <c r="AI111">
        <v>3</v>
      </c>
    </row>
    <row r="112" spans="1:35" x14ac:dyDescent="0.2">
      <c r="A112" s="102">
        <v>1086</v>
      </c>
      <c r="B112">
        <v>2730</v>
      </c>
      <c r="C112" s="106" t="s">
        <v>750</v>
      </c>
      <c r="D112" s="106" t="s">
        <v>2953</v>
      </c>
      <c r="E112">
        <v>1082</v>
      </c>
      <c r="F112">
        <v>1061</v>
      </c>
      <c r="G112">
        <v>800</v>
      </c>
      <c r="H112" s="106" t="s">
        <v>2930</v>
      </c>
      <c r="I112">
        <v>9934</v>
      </c>
      <c r="J112" s="106" t="s">
        <v>3193</v>
      </c>
      <c r="K112" s="106" t="s">
        <v>2934</v>
      </c>
      <c r="L112">
        <v>2780</v>
      </c>
      <c r="M112">
        <v>2759</v>
      </c>
      <c r="N112">
        <v>300</v>
      </c>
      <c r="O112" s="106" t="s">
        <v>2927</v>
      </c>
      <c r="P112">
        <v>0.106888197799865</v>
      </c>
      <c r="Q112">
        <v>0.91406873215649898</v>
      </c>
      <c r="R112">
        <v>1.51222429179358E-2</v>
      </c>
      <c r="S112">
        <v>6.0452873662358896E-4</v>
      </c>
      <c r="T112">
        <v>-2.9617382508711301</v>
      </c>
      <c r="U112">
        <v>2.9617382508711301</v>
      </c>
      <c r="V112">
        <v>2.9072483089649701</v>
      </c>
      <c r="W112">
        <v>-14.3</v>
      </c>
      <c r="X112">
        <v>2.5499999999999998</v>
      </c>
      <c r="Y112">
        <v>583105</v>
      </c>
      <c r="Z112">
        <v>41650</v>
      </c>
      <c r="AA112">
        <v>2.04</v>
      </c>
      <c r="AB112">
        <v>14</v>
      </c>
      <c r="AC112">
        <v>11</v>
      </c>
      <c r="AD112">
        <v>3</v>
      </c>
      <c r="AE112">
        <v>78.569999999999993</v>
      </c>
      <c r="AF112">
        <v>13</v>
      </c>
      <c r="AG112">
        <v>6</v>
      </c>
      <c r="AH112">
        <v>1</v>
      </c>
      <c r="AI112">
        <v>7</v>
      </c>
    </row>
    <row r="113" spans="1:35" x14ac:dyDescent="0.2">
      <c r="A113" s="102">
        <v>2794</v>
      </c>
      <c r="B113">
        <v>1973</v>
      </c>
      <c r="C113" s="106" t="s">
        <v>2935</v>
      </c>
      <c r="D113" s="106" t="s">
        <v>2929</v>
      </c>
      <c r="E113">
        <v>4215</v>
      </c>
      <c r="F113">
        <v>4215</v>
      </c>
      <c r="G113">
        <v>200</v>
      </c>
      <c r="H113" s="106" t="s">
        <v>2927</v>
      </c>
      <c r="I113">
        <v>4062</v>
      </c>
      <c r="J113" s="106" t="s">
        <v>232</v>
      </c>
      <c r="K113" s="106" t="s">
        <v>2932</v>
      </c>
      <c r="L113">
        <v>2783</v>
      </c>
      <c r="M113">
        <v>2712</v>
      </c>
      <c r="N113">
        <v>300</v>
      </c>
      <c r="O113" s="106" t="s">
        <v>2930</v>
      </c>
      <c r="P113">
        <v>0.65888581982235095</v>
      </c>
      <c r="Q113">
        <v>0.88314819455306404</v>
      </c>
      <c r="R113">
        <v>0.54544537017077599</v>
      </c>
      <c r="S113" s="106">
        <v>0.13178506295258899</v>
      </c>
      <c r="T113">
        <v>1.2052589614853799</v>
      </c>
      <c r="U113">
        <v>1.2052589614853799</v>
      </c>
      <c r="V113">
        <v>0.92645532241300799</v>
      </c>
      <c r="W113">
        <v>8.2200000000000006</v>
      </c>
      <c r="X113">
        <v>3.49</v>
      </c>
      <c r="Y113">
        <v>582604</v>
      </c>
      <c r="Z113">
        <v>34271</v>
      </c>
      <c r="AA113">
        <v>1.57</v>
      </c>
      <c r="AB113">
        <v>17</v>
      </c>
      <c r="AC113">
        <v>10</v>
      </c>
      <c r="AD113">
        <v>7</v>
      </c>
      <c r="AE113">
        <v>58.82</v>
      </c>
      <c r="AF113">
        <v>12</v>
      </c>
      <c r="AG113">
        <v>10</v>
      </c>
      <c r="AH113">
        <v>4</v>
      </c>
      <c r="AI113">
        <v>3</v>
      </c>
    </row>
    <row r="114" spans="1:35" x14ac:dyDescent="0.2">
      <c r="A114" s="102">
        <v>3175</v>
      </c>
      <c r="B114">
        <v>4185</v>
      </c>
      <c r="C114" s="106" t="s">
        <v>3646</v>
      </c>
      <c r="D114" s="106" t="s">
        <v>2952</v>
      </c>
      <c r="E114">
        <v>2150</v>
      </c>
      <c r="F114">
        <v>2163</v>
      </c>
      <c r="G114">
        <v>500</v>
      </c>
      <c r="H114" s="106" t="s">
        <v>2927</v>
      </c>
      <c r="I114">
        <v>4503</v>
      </c>
      <c r="J114" s="106" t="s">
        <v>829</v>
      </c>
      <c r="K114" s="106" t="s">
        <v>2950</v>
      </c>
      <c r="L114">
        <v>1980</v>
      </c>
      <c r="M114">
        <v>1984.5</v>
      </c>
      <c r="N114">
        <v>500</v>
      </c>
      <c r="O114" s="106" t="s">
        <v>2930</v>
      </c>
      <c r="P114">
        <v>0.332695880616454</v>
      </c>
      <c r="Q114">
        <v>0.877021553035784</v>
      </c>
      <c r="R114">
        <v>0.50539666436728903</v>
      </c>
      <c r="S114" s="106">
        <v>5.0047292828773897E-2</v>
      </c>
      <c r="T114">
        <v>0.17467913854722</v>
      </c>
      <c r="U114">
        <v>0.17467913854722</v>
      </c>
      <c r="V114">
        <v>6.3297591104510706E-2</v>
      </c>
      <c r="W114">
        <v>0.56000000000000005</v>
      </c>
      <c r="X114">
        <v>8.25</v>
      </c>
      <c r="Y114">
        <v>581561</v>
      </c>
      <c r="Z114">
        <v>32309</v>
      </c>
      <c r="AA114">
        <v>1.62</v>
      </c>
      <c r="AB114">
        <v>18</v>
      </c>
      <c r="AC114">
        <v>14</v>
      </c>
      <c r="AD114">
        <v>4</v>
      </c>
      <c r="AE114">
        <v>77.78</v>
      </c>
      <c r="AF114">
        <v>12</v>
      </c>
      <c r="AG114">
        <v>10</v>
      </c>
      <c r="AH114">
        <v>2</v>
      </c>
      <c r="AI114">
        <v>6</v>
      </c>
    </row>
    <row r="115" spans="1:35" x14ac:dyDescent="0.2">
      <c r="A115" s="102">
        <v>1022</v>
      </c>
      <c r="B115">
        <v>3105</v>
      </c>
      <c r="C115" s="106" t="s">
        <v>50</v>
      </c>
      <c r="D115" s="106" t="s">
        <v>2932</v>
      </c>
      <c r="E115">
        <v>1030</v>
      </c>
      <c r="F115">
        <v>1027</v>
      </c>
      <c r="G115">
        <v>900</v>
      </c>
      <c r="H115" s="106" t="s">
        <v>2927</v>
      </c>
      <c r="I115">
        <v>6995</v>
      </c>
      <c r="J115" s="106" t="s">
        <v>51</v>
      </c>
      <c r="K115" s="106" t="s">
        <v>2945</v>
      </c>
      <c r="L115">
        <v>1941</v>
      </c>
      <c r="M115">
        <v>1926</v>
      </c>
      <c r="N115">
        <v>500</v>
      </c>
      <c r="O115" s="106" t="s">
        <v>2930</v>
      </c>
      <c r="P115">
        <v>0.58674117172295603</v>
      </c>
      <c r="Q115">
        <v>0.91561063469750303</v>
      </c>
      <c r="R115">
        <v>0.87343407631119996</v>
      </c>
      <c r="S115" s="15">
        <v>7.2912567179846996E-2</v>
      </c>
      <c r="T115">
        <v>2.4414685513203001</v>
      </c>
      <c r="U115">
        <v>2.4414685513203001</v>
      </c>
      <c r="V115">
        <v>2.7607829655766198</v>
      </c>
      <c r="W115">
        <v>10.27</v>
      </c>
      <c r="X115">
        <v>4.0199999999999996</v>
      </c>
      <c r="Y115">
        <v>581440</v>
      </c>
      <c r="Z115">
        <v>30602</v>
      </c>
      <c r="AA115">
        <v>1.48</v>
      </c>
      <c r="AB115">
        <v>19</v>
      </c>
      <c r="AC115">
        <v>12</v>
      </c>
      <c r="AD115">
        <v>7</v>
      </c>
      <c r="AE115">
        <v>63.16</v>
      </c>
      <c r="AF115">
        <v>12</v>
      </c>
      <c r="AG115">
        <v>9</v>
      </c>
      <c r="AH115">
        <v>1</v>
      </c>
      <c r="AI115">
        <v>9</v>
      </c>
    </row>
    <row r="116" spans="1:35" x14ac:dyDescent="0.2">
      <c r="A116" s="102">
        <v>7570</v>
      </c>
      <c r="B116">
        <v>7167</v>
      </c>
      <c r="C116" s="106" t="s">
        <v>3024</v>
      </c>
      <c r="D116" s="106" t="s">
        <v>2990</v>
      </c>
      <c r="E116">
        <v>256</v>
      </c>
      <c r="F116">
        <v>251</v>
      </c>
      <c r="G116">
        <v>3700</v>
      </c>
      <c r="H116" s="106" t="s">
        <v>2930</v>
      </c>
      <c r="I116">
        <v>7278</v>
      </c>
      <c r="J116" s="106" t="s">
        <v>46</v>
      </c>
      <c r="K116" s="106" t="s">
        <v>2945</v>
      </c>
      <c r="L116">
        <v>2341</v>
      </c>
      <c r="M116">
        <v>2320</v>
      </c>
      <c r="N116">
        <v>400</v>
      </c>
      <c r="O116" s="106" t="s">
        <v>2927</v>
      </c>
      <c r="P116">
        <v>0.83979675401753695</v>
      </c>
      <c r="Q116">
        <v>0.81512991525289602</v>
      </c>
      <c r="R116">
        <v>0.44777700498879502</v>
      </c>
      <c r="S116">
        <v>0.115594358481744</v>
      </c>
      <c r="T116">
        <v>-1.0934053682632801</v>
      </c>
      <c r="U116">
        <v>1.0934053682632801</v>
      </c>
      <c r="V116">
        <v>0.91513199255530198</v>
      </c>
      <c r="W116">
        <v>-4.8099999999999996</v>
      </c>
      <c r="X116">
        <v>0.08</v>
      </c>
      <c r="Y116">
        <v>580377</v>
      </c>
      <c r="Z116">
        <v>36274</v>
      </c>
      <c r="AA116">
        <v>1.72</v>
      </c>
      <c r="AB116">
        <v>16</v>
      </c>
      <c r="AC116">
        <v>11</v>
      </c>
      <c r="AD116">
        <v>5</v>
      </c>
      <c r="AE116">
        <v>68.75</v>
      </c>
      <c r="AF116">
        <v>13</v>
      </c>
      <c r="AG116">
        <v>8</v>
      </c>
      <c r="AH116">
        <v>0</v>
      </c>
      <c r="AI116">
        <v>8</v>
      </c>
    </row>
    <row r="117" spans="1:35" x14ac:dyDescent="0.2">
      <c r="A117" s="102">
        <v>917</v>
      </c>
      <c r="B117">
        <v>2127</v>
      </c>
      <c r="C117" s="106" t="s">
        <v>3177</v>
      </c>
      <c r="D117" s="106" t="s">
        <v>2942</v>
      </c>
      <c r="E117">
        <v>3750</v>
      </c>
      <c r="F117">
        <v>3830</v>
      </c>
      <c r="G117">
        <v>300</v>
      </c>
      <c r="H117" s="106" t="s">
        <v>2930</v>
      </c>
      <c r="I117">
        <v>6920</v>
      </c>
      <c r="J117" s="106" t="s">
        <v>2931</v>
      </c>
      <c r="K117" s="106" t="s">
        <v>2932</v>
      </c>
      <c r="L117">
        <v>5600</v>
      </c>
      <c r="M117">
        <v>5490</v>
      </c>
      <c r="N117">
        <v>200</v>
      </c>
      <c r="O117" s="106" t="s">
        <v>2927</v>
      </c>
      <c r="P117">
        <v>0.76992050066962703</v>
      </c>
      <c r="Q117">
        <v>0.91829542673492204</v>
      </c>
      <c r="R117" s="106">
        <v>5.4605928027942799E-2</v>
      </c>
      <c r="S117" s="106">
        <v>5.57393932204861E-3</v>
      </c>
      <c r="T117">
        <v>-0.681142110072675</v>
      </c>
      <c r="U117">
        <v>0.681142110072675</v>
      </c>
      <c r="V117">
        <v>0.79333822244817098</v>
      </c>
      <c r="W117">
        <v>-6.36</v>
      </c>
      <c r="X117">
        <v>4.6399999999999997</v>
      </c>
      <c r="Y117">
        <v>579703</v>
      </c>
      <c r="Z117">
        <v>32206</v>
      </c>
      <c r="AA117">
        <v>1.84</v>
      </c>
      <c r="AB117">
        <v>18</v>
      </c>
      <c r="AC117">
        <v>14</v>
      </c>
      <c r="AD117">
        <v>4</v>
      </c>
      <c r="AE117">
        <v>77.78</v>
      </c>
      <c r="AF117">
        <v>8</v>
      </c>
      <c r="AG117">
        <v>14</v>
      </c>
      <c r="AH117">
        <v>4</v>
      </c>
      <c r="AI117">
        <v>0</v>
      </c>
    </row>
    <row r="118" spans="1:35" x14ac:dyDescent="0.2">
      <c r="A118" s="102">
        <v>2457</v>
      </c>
      <c r="B118">
        <v>4689</v>
      </c>
      <c r="C118" s="106" t="s">
        <v>3173</v>
      </c>
      <c r="D118" s="106" t="s">
        <v>2929</v>
      </c>
      <c r="E118">
        <v>451</v>
      </c>
      <c r="F118">
        <v>437</v>
      </c>
      <c r="G118">
        <v>2100</v>
      </c>
      <c r="H118" s="106" t="s">
        <v>2927</v>
      </c>
      <c r="I118">
        <v>7274</v>
      </c>
      <c r="J118" s="106" t="s">
        <v>3663</v>
      </c>
      <c r="K118" s="106" t="s">
        <v>2945</v>
      </c>
      <c r="L118">
        <v>2285</v>
      </c>
      <c r="M118">
        <v>2285</v>
      </c>
      <c r="N118">
        <v>400</v>
      </c>
      <c r="O118" s="106" t="s">
        <v>2930</v>
      </c>
      <c r="P118">
        <v>0.13708758426929399</v>
      </c>
      <c r="Q118">
        <v>0.88855497810296602</v>
      </c>
      <c r="R118">
        <v>0.86240634963492402</v>
      </c>
      <c r="S118" s="15">
        <v>0.28166830508856899</v>
      </c>
      <c r="T118">
        <v>0.49488460892900499</v>
      </c>
      <c r="U118">
        <v>0.49488460892900499</v>
      </c>
      <c r="V118">
        <v>0.70273390826681104</v>
      </c>
      <c r="W118">
        <v>4.1100000000000003</v>
      </c>
      <c r="X118">
        <v>0.4</v>
      </c>
      <c r="Y118">
        <v>578444</v>
      </c>
      <c r="Z118">
        <v>27545</v>
      </c>
      <c r="AA118">
        <v>1.38</v>
      </c>
      <c r="AB118">
        <v>21</v>
      </c>
      <c r="AC118">
        <v>15</v>
      </c>
      <c r="AD118">
        <v>6</v>
      </c>
      <c r="AE118">
        <v>71.430000000000007</v>
      </c>
      <c r="AF118">
        <v>9</v>
      </c>
      <c r="AG118">
        <v>14</v>
      </c>
      <c r="AH118">
        <v>4</v>
      </c>
      <c r="AI118">
        <v>3</v>
      </c>
    </row>
    <row r="119" spans="1:35" x14ac:dyDescent="0.2">
      <c r="A119" s="102">
        <v>1918</v>
      </c>
      <c r="B119">
        <v>4508</v>
      </c>
      <c r="C119" s="106" t="s">
        <v>223</v>
      </c>
      <c r="D119" s="106" t="s">
        <v>2950</v>
      </c>
      <c r="E119">
        <v>2006</v>
      </c>
      <c r="F119">
        <v>2007</v>
      </c>
      <c r="G119">
        <v>500</v>
      </c>
      <c r="H119" s="106" t="s">
        <v>2927</v>
      </c>
      <c r="I119">
        <v>5393</v>
      </c>
      <c r="J119" s="106" t="s">
        <v>237</v>
      </c>
      <c r="K119" s="106" t="s">
        <v>2926</v>
      </c>
      <c r="L119">
        <v>2740</v>
      </c>
      <c r="M119">
        <v>2743</v>
      </c>
      <c r="N119">
        <v>400</v>
      </c>
      <c r="O119" s="106" t="s">
        <v>2930</v>
      </c>
      <c r="P119">
        <v>0.64110705292431203</v>
      </c>
      <c r="Q119">
        <v>0.89716776966103495</v>
      </c>
      <c r="R119" s="106">
        <v>0.44712905505133299</v>
      </c>
      <c r="S119" s="106">
        <v>0.27087616104122503</v>
      </c>
      <c r="T119">
        <v>0.47794210361315898</v>
      </c>
      <c r="U119">
        <v>0.47794210361315898</v>
      </c>
      <c r="V119">
        <v>0.45129376803448201</v>
      </c>
      <c r="W119">
        <v>5.67</v>
      </c>
      <c r="X119">
        <v>8.5399999999999991</v>
      </c>
      <c r="Y119">
        <v>577661</v>
      </c>
      <c r="Z119">
        <v>36104</v>
      </c>
      <c r="AA119">
        <v>1.86</v>
      </c>
      <c r="AB119">
        <v>16</v>
      </c>
      <c r="AC119">
        <v>9</v>
      </c>
      <c r="AD119">
        <v>7</v>
      </c>
      <c r="AE119">
        <v>56.25</v>
      </c>
      <c r="AF119">
        <v>10</v>
      </c>
      <c r="AG119">
        <v>8</v>
      </c>
      <c r="AH119">
        <v>4</v>
      </c>
      <c r="AI119">
        <v>4</v>
      </c>
    </row>
    <row r="120" spans="1:35" x14ac:dyDescent="0.2">
      <c r="A120" s="102">
        <v>7254</v>
      </c>
      <c r="B120">
        <v>8919</v>
      </c>
      <c r="C120" s="106" t="s">
        <v>3664</v>
      </c>
      <c r="D120" s="106" t="s">
        <v>2949</v>
      </c>
      <c r="E120">
        <v>4320</v>
      </c>
      <c r="F120">
        <v>4380</v>
      </c>
      <c r="G120">
        <v>200</v>
      </c>
      <c r="H120" s="106" t="s">
        <v>2930</v>
      </c>
      <c r="I120">
        <v>9005</v>
      </c>
      <c r="J120" s="106" t="s">
        <v>3259</v>
      </c>
      <c r="K120" s="106" t="s">
        <v>3099</v>
      </c>
      <c r="L120">
        <v>1975</v>
      </c>
      <c r="M120">
        <v>1954</v>
      </c>
      <c r="N120">
        <v>400</v>
      </c>
      <c r="O120" s="106" t="s">
        <v>2927</v>
      </c>
      <c r="P120">
        <v>0.59490666242296497</v>
      </c>
      <c r="Q120">
        <v>0.81954421351863205</v>
      </c>
      <c r="R120" s="106">
        <v>0.27095829318599102</v>
      </c>
      <c r="S120" s="15">
        <v>9.6752852959889196E-2</v>
      </c>
      <c r="T120">
        <v>-0.67315740623293696</v>
      </c>
      <c r="U120">
        <v>0.67315740623293696</v>
      </c>
      <c r="V120">
        <v>0.78863233031306301</v>
      </c>
      <c r="W120">
        <v>-2.7</v>
      </c>
      <c r="X120">
        <v>10.78</v>
      </c>
      <c r="Y120">
        <v>575872</v>
      </c>
      <c r="Z120">
        <v>33875</v>
      </c>
      <c r="AA120">
        <v>1.88</v>
      </c>
      <c r="AB120">
        <v>17</v>
      </c>
      <c r="AC120">
        <v>14</v>
      </c>
      <c r="AD120">
        <v>3</v>
      </c>
      <c r="AE120">
        <v>82.35</v>
      </c>
      <c r="AF120">
        <v>11</v>
      </c>
      <c r="AG120">
        <v>13</v>
      </c>
      <c r="AH120">
        <v>2</v>
      </c>
      <c r="AI120">
        <v>2</v>
      </c>
    </row>
    <row r="121" spans="1:35" x14ac:dyDescent="0.2">
      <c r="A121" s="102">
        <v>6015</v>
      </c>
      <c r="B121">
        <v>3407</v>
      </c>
      <c r="C121" s="106" t="s">
        <v>3106</v>
      </c>
      <c r="D121" s="106" t="s">
        <v>2952</v>
      </c>
      <c r="E121">
        <v>1197</v>
      </c>
      <c r="F121">
        <v>1100</v>
      </c>
      <c r="G121">
        <v>1000</v>
      </c>
      <c r="H121" s="106" t="s">
        <v>2930</v>
      </c>
      <c r="I121">
        <v>5021</v>
      </c>
      <c r="J121" s="106" t="s">
        <v>3665</v>
      </c>
      <c r="K121" s="106" t="s">
        <v>3266</v>
      </c>
      <c r="L121">
        <v>2168</v>
      </c>
      <c r="M121">
        <v>2177</v>
      </c>
      <c r="N121">
        <v>500</v>
      </c>
      <c r="O121" s="106" t="s">
        <v>2927</v>
      </c>
      <c r="P121">
        <v>0.68685681141750499</v>
      </c>
      <c r="Q121">
        <v>0.83570537151825497</v>
      </c>
      <c r="R121" s="106">
        <v>0.89205344116834595</v>
      </c>
      <c r="S121" s="106">
        <v>1.85893022957903E-2</v>
      </c>
      <c r="T121">
        <v>-0.15719020642262399</v>
      </c>
      <c r="U121">
        <v>0.15719020642262399</v>
      </c>
      <c r="V121">
        <v>1.76944979306829</v>
      </c>
      <c r="W121">
        <v>-0.66</v>
      </c>
      <c r="X121">
        <v>1.06</v>
      </c>
      <c r="Y121">
        <v>575603</v>
      </c>
      <c r="Z121">
        <v>25026</v>
      </c>
      <c r="AA121">
        <v>1.25</v>
      </c>
      <c r="AB121">
        <v>23</v>
      </c>
      <c r="AC121">
        <v>16</v>
      </c>
      <c r="AD121">
        <v>7</v>
      </c>
      <c r="AE121">
        <v>69.569999999999993</v>
      </c>
      <c r="AF121">
        <v>10</v>
      </c>
      <c r="AG121">
        <v>14</v>
      </c>
      <c r="AH121">
        <v>5</v>
      </c>
      <c r="AI121">
        <v>4</v>
      </c>
    </row>
    <row r="122" spans="1:35" x14ac:dyDescent="0.2">
      <c r="A122" s="102">
        <v>2989</v>
      </c>
      <c r="B122">
        <v>3291</v>
      </c>
      <c r="C122" s="106" t="s">
        <v>59</v>
      </c>
      <c r="D122" s="106" t="s">
        <v>2949</v>
      </c>
      <c r="E122">
        <v>1929</v>
      </c>
      <c r="F122">
        <v>1888</v>
      </c>
      <c r="G122">
        <v>600</v>
      </c>
      <c r="H122" s="106" t="s">
        <v>2927</v>
      </c>
      <c r="I122">
        <v>9072</v>
      </c>
      <c r="J122" s="106" t="s">
        <v>3098</v>
      </c>
      <c r="K122" s="106" t="s">
        <v>3099</v>
      </c>
      <c r="L122">
        <v>2659</v>
      </c>
      <c r="M122">
        <v>2602</v>
      </c>
      <c r="N122">
        <v>400</v>
      </c>
      <c r="O122" s="106" t="s">
        <v>2930</v>
      </c>
      <c r="P122">
        <v>0.25819104828253198</v>
      </c>
      <c r="Q122">
        <v>0.88006591540505896</v>
      </c>
      <c r="R122" s="15">
        <v>0.69259559396409598</v>
      </c>
      <c r="S122" s="15">
        <v>3.2204277184886602E-2</v>
      </c>
      <c r="T122">
        <v>1.0510841350010101</v>
      </c>
      <c r="U122">
        <v>1.0510841350010101</v>
      </c>
      <c r="V122">
        <v>0.84121592705799697</v>
      </c>
      <c r="W122">
        <v>2.83</v>
      </c>
      <c r="X122">
        <v>8.84</v>
      </c>
      <c r="Y122">
        <v>574301</v>
      </c>
      <c r="Z122">
        <v>44177</v>
      </c>
      <c r="AA122">
        <v>2.35</v>
      </c>
      <c r="AB122">
        <v>13</v>
      </c>
      <c r="AC122">
        <v>12</v>
      </c>
      <c r="AD122">
        <v>1</v>
      </c>
      <c r="AE122">
        <v>92.31</v>
      </c>
      <c r="AF122">
        <v>12</v>
      </c>
      <c r="AG122">
        <v>8</v>
      </c>
      <c r="AH122">
        <v>0</v>
      </c>
      <c r="AI122">
        <v>5</v>
      </c>
    </row>
    <row r="123" spans="1:35" x14ac:dyDescent="0.2">
      <c r="A123" s="102">
        <v>3513</v>
      </c>
      <c r="B123">
        <v>5411</v>
      </c>
      <c r="C123" s="106" t="s">
        <v>3666</v>
      </c>
      <c r="D123" s="106" t="s">
        <v>2988</v>
      </c>
      <c r="E123">
        <v>1351</v>
      </c>
      <c r="F123">
        <v>1348</v>
      </c>
      <c r="G123">
        <v>800</v>
      </c>
      <c r="H123" s="106" t="s">
        <v>2927</v>
      </c>
      <c r="I123">
        <v>6269</v>
      </c>
      <c r="J123" s="106" t="s">
        <v>3658</v>
      </c>
      <c r="K123" s="106" t="s">
        <v>2940</v>
      </c>
      <c r="L123">
        <v>2001</v>
      </c>
      <c r="M123">
        <v>2085</v>
      </c>
      <c r="N123">
        <v>500</v>
      </c>
      <c r="O123" s="106" t="s">
        <v>2930</v>
      </c>
      <c r="P123">
        <v>0.49827136592066701</v>
      </c>
      <c r="Q123">
        <v>0.87135328363008901</v>
      </c>
      <c r="R123" s="106">
        <v>0.25970622253693498</v>
      </c>
      <c r="S123" s="15">
        <v>1.8853606511545801E-2</v>
      </c>
      <c r="T123">
        <v>3.17739342325953</v>
      </c>
      <c r="U123">
        <v>3.17739342325953</v>
      </c>
      <c r="V123">
        <v>1.77254513095912</v>
      </c>
      <c r="W123">
        <v>17.62</v>
      </c>
      <c r="X123">
        <v>3.44</v>
      </c>
      <c r="Y123">
        <v>572712</v>
      </c>
      <c r="Z123">
        <v>31817</v>
      </c>
      <c r="AA123">
        <v>1.7</v>
      </c>
      <c r="AB123">
        <v>18</v>
      </c>
      <c r="AC123">
        <v>13</v>
      </c>
      <c r="AD123">
        <v>5</v>
      </c>
      <c r="AE123">
        <v>72.22</v>
      </c>
      <c r="AF123">
        <v>8</v>
      </c>
      <c r="AG123">
        <v>11</v>
      </c>
      <c r="AH123">
        <v>5</v>
      </c>
      <c r="AI123">
        <v>2</v>
      </c>
    </row>
    <row r="124" spans="1:35" x14ac:dyDescent="0.2">
      <c r="A124" s="102">
        <v>4513</v>
      </c>
      <c r="B124">
        <v>5991</v>
      </c>
      <c r="C124" s="106" t="s">
        <v>1327</v>
      </c>
      <c r="D124" s="106" t="s">
        <v>3194</v>
      </c>
      <c r="E124">
        <v>931</v>
      </c>
      <c r="F124">
        <v>937</v>
      </c>
      <c r="G124">
        <v>1100</v>
      </c>
      <c r="H124" s="106" t="s">
        <v>2930</v>
      </c>
      <c r="I124">
        <v>7186</v>
      </c>
      <c r="J124" s="106" t="s">
        <v>685</v>
      </c>
      <c r="K124" s="106" t="s">
        <v>2990</v>
      </c>
      <c r="L124">
        <v>447</v>
      </c>
      <c r="M124">
        <v>437</v>
      </c>
      <c r="N124">
        <v>2400</v>
      </c>
      <c r="O124" s="106" t="s">
        <v>2927</v>
      </c>
      <c r="P124">
        <v>0.75091055759862702</v>
      </c>
      <c r="Q124">
        <v>0.85604295899388305</v>
      </c>
      <c r="R124" s="106">
        <v>0.615711984027842</v>
      </c>
      <c r="S124" s="106">
        <v>0.180470606391397</v>
      </c>
      <c r="T124">
        <v>-0.20935013856989901</v>
      </c>
      <c r="U124">
        <v>0.20935013856989901</v>
      </c>
      <c r="V124">
        <v>0.146715882241438</v>
      </c>
      <c r="W124">
        <v>-0.82</v>
      </c>
      <c r="X124">
        <v>1.76</v>
      </c>
      <c r="Y124">
        <v>571360</v>
      </c>
      <c r="Z124">
        <v>35710</v>
      </c>
      <c r="AA124">
        <v>1.69</v>
      </c>
      <c r="AB124">
        <v>16</v>
      </c>
      <c r="AC124">
        <v>12</v>
      </c>
      <c r="AD124">
        <v>4</v>
      </c>
      <c r="AE124">
        <v>75</v>
      </c>
      <c r="AF124">
        <v>12</v>
      </c>
      <c r="AG124">
        <v>9</v>
      </c>
      <c r="AH124">
        <v>2</v>
      </c>
      <c r="AI124">
        <v>5</v>
      </c>
    </row>
    <row r="125" spans="1:35" x14ac:dyDescent="0.2">
      <c r="A125" s="102">
        <v>1300</v>
      </c>
      <c r="B125">
        <v>3387</v>
      </c>
      <c r="C125" s="106" t="s">
        <v>785</v>
      </c>
      <c r="D125" s="106" t="s">
        <v>2953</v>
      </c>
      <c r="E125">
        <v>2387</v>
      </c>
      <c r="F125">
        <v>2359</v>
      </c>
      <c r="G125">
        <v>400</v>
      </c>
      <c r="H125" s="106" t="s">
        <v>2927</v>
      </c>
      <c r="I125">
        <v>4186</v>
      </c>
      <c r="J125" s="106" t="s">
        <v>820</v>
      </c>
      <c r="K125" s="106" t="s">
        <v>2952</v>
      </c>
      <c r="L125">
        <v>4750</v>
      </c>
      <c r="M125">
        <v>4735</v>
      </c>
      <c r="N125">
        <v>200</v>
      </c>
      <c r="O125" s="106" t="s">
        <v>2930</v>
      </c>
      <c r="P125">
        <v>0.81731898238140899</v>
      </c>
      <c r="Q125">
        <v>0.90924483362256603</v>
      </c>
      <c r="R125" s="106">
        <v>0.55549896681906796</v>
      </c>
      <c r="S125" s="106">
        <v>4.1839153144775897E-2</v>
      </c>
      <c r="T125">
        <v>1.38613724483415</v>
      </c>
      <c r="U125">
        <v>1.38613724483415</v>
      </c>
      <c r="V125">
        <v>1.4167432252557699</v>
      </c>
      <c r="W125">
        <v>8.32</v>
      </c>
      <c r="X125">
        <v>0.36</v>
      </c>
      <c r="Y125">
        <v>571231</v>
      </c>
      <c r="Z125">
        <v>33602</v>
      </c>
      <c r="AA125">
        <v>2.02</v>
      </c>
      <c r="AB125">
        <v>17</v>
      </c>
      <c r="AC125">
        <v>13</v>
      </c>
      <c r="AD125">
        <v>4</v>
      </c>
      <c r="AE125">
        <v>76.47</v>
      </c>
      <c r="AF125">
        <v>10</v>
      </c>
      <c r="AG125">
        <v>10</v>
      </c>
      <c r="AH125">
        <v>3</v>
      </c>
      <c r="AI125">
        <v>4</v>
      </c>
    </row>
    <row r="126" spans="1:35" x14ac:dyDescent="0.2">
      <c r="A126" s="102">
        <v>2204</v>
      </c>
      <c r="B126">
        <v>1963</v>
      </c>
      <c r="C126" s="106" t="s">
        <v>3248</v>
      </c>
      <c r="D126" s="106" t="s">
        <v>2937</v>
      </c>
      <c r="E126">
        <v>1561</v>
      </c>
      <c r="F126">
        <v>1560</v>
      </c>
      <c r="G126">
        <v>700</v>
      </c>
      <c r="H126" s="106" t="s">
        <v>2930</v>
      </c>
      <c r="I126">
        <v>7186</v>
      </c>
      <c r="J126" s="106" t="s">
        <v>685</v>
      </c>
      <c r="K126" s="106" t="s">
        <v>2990</v>
      </c>
      <c r="L126">
        <v>447</v>
      </c>
      <c r="M126">
        <v>437</v>
      </c>
      <c r="N126">
        <v>2500</v>
      </c>
      <c r="O126" s="106" t="s">
        <v>2927</v>
      </c>
      <c r="P126">
        <v>0.57873989804348902</v>
      </c>
      <c r="Q126">
        <v>0.89269869542622804</v>
      </c>
      <c r="R126" s="15">
        <v>0.374350605415815</v>
      </c>
      <c r="S126" s="106">
        <v>4.8057632236860902E-2</v>
      </c>
      <c r="T126">
        <v>-1.1953681256345801</v>
      </c>
      <c r="U126">
        <v>1.1953681256345801</v>
      </c>
      <c r="V126">
        <v>1.18620943388773</v>
      </c>
      <c r="W126">
        <v>-4.68</v>
      </c>
      <c r="X126">
        <v>0.05</v>
      </c>
      <c r="Y126">
        <v>569942</v>
      </c>
      <c r="Z126">
        <v>25906</v>
      </c>
      <c r="AA126">
        <v>1.21</v>
      </c>
      <c r="AB126">
        <v>22</v>
      </c>
      <c r="AC126">
        <v>15</v>
      </c>
      <c r="AD126">
        <v>7</v>
      </c>
      <c r="AE126">
        <v>68.180000000000007</v>
      </c>
      <c r="AF126">
        <v>11</v>
      </c>
      <c r="AG126">
        <v>15</v>
      </c>
      <c r="AH126">
        <v>5</v>
      </c>
      <c r="AI126">
        <v>2</v>
      </c>
    </row>
    <row r="127" spans="1:35" x14ac:dyDescent="0.2">
      <c r="A127" s="102">
        <v>234</v>
      </c>
      <c r="B127">
        <v>4062</v>
      </c>
      <c r="C127" s="106" t="s">
        <v>232</v>
      </c>
      <c r="D127" s="106" t="s">
        <v>2932</v>
      </c>
      <c r="E127">
        <v>2783</v>
      </c>
      <c r="F127">
        <v>2712</v>
      </c>
      <c r="G127">
        <v>400</v>
      </c>
      <c r="H127" s="106" t="s">
        <v>2927</v>
      </c>
      <c r="I127">
        <v>4536</v>
      </c>
      <c r="J127" s="106" t="s">
        <v>3289</v>
      </c>
      <c r="K127" s="106" t="s">
        <v>2950</v>
      </c>
      <c r="L127">
        <v>2090</v>
      </c>
      <c r="M127">
        <v>2100</v>
      </c>
      <c r="N127">
        <v>500</v>
      </c>
      <c r="O127" s="106" t="s">
        <v>2930</v>
      </c>
      <c r="P127">
        <v>0.62907815563643299</v>
      </c>
      <c r="Q127">
        <v>0.94399176334841395</v>
      </c>
      <c r="R127" s="106">
        <v>9.0572115137798698E-2</v>
      </c>
      <c r="S127" s="106">
        <v>1.22089491317022E-2</v>
      </c>
      <c r="T127">
        <v>0.96636923468490998</v>
      </c>
      <c r="U127">
        <v>0.96636923468490998</v>
      </c>
      <c r="V127">
        <v>2.10239127002118</v>
      </c>
      <c r="W127">
        <v>2.52</v>
      </c>
      <c r="X127">
        <v>3.21</v>
      </c>
      <c r="Y127">
        <v>569912</v>
      </c>
      <c r="Z127">
        <v>31662</v>
      </c>
      <c r="AA127">
        <v>1.53</v>
      </c>
      <c r="AB127">
        <v>18</v>
      </c>
      <c r="AC127">
        <v>13</v>
      </c>
      <c r="AD127">
        <v>5</v>
      </c>
      <c r="AE127">
        <v>72.22</v>
      </c>
      <c r="AF127">
        <v>12</v>
      </c>
      <c r="AG127">
        <v>11</v>
      </c>
      <c r="AH127">
        <v>4</v>
      </c>
      <c r="AI127">
        <v>3</v>
      </c>
    </row>
    <row r="128" spans="1:35" x14ac:dyDescent="0.2">
      <c r="A128" s="102">
        <v>1661</v>
      </c>
      <c r="B128">
        <v>6460</v>
      </c>
      <c r="C128" s="106" t="s">
        <v>3282</v>
      </c>
      <c r="D128" s="106" t="s">
        <v>2940</v>
      </c>
      <c r="E128">
        <v>1575</v>
      </c>
      <c r="F128">
        <v>1583</v>
      </c>
      <c r="G128">
        <v>600</v>
      </c>
      <c r="H128" s="106" t="s">
        <v>2930</v>
      </c>
      <c r="I128">
        <v>9715</v>
      </c>
      <c r="J128" s="106" t="s">
        <v>3376</v>
      </c>
      <c r="K128" s="106" t="s">
        <v>2942</v>
      </c>
      <c r="L128">
        <v>2902</v>
      </c>
      <c r="M128">
        <v>2917</v>
      </c>
      <c r="N128">
        <v>300</v>
      </c>
      <c r="O128" s="106" t="s">
        <v>2927</v>
      </c>
      <c r="P128">
        <v>0.64217180346091196</v>
      </c>
      <c r="Q128">
        <v>0.90207896868420501</v>
      </c>
      <c r="R128" s="106">
        <v>7.6620113137902297E-3</v>
      </c>
      <c r="S128" s="106">
        <v>0.11686311157135799</v>
      </c>
      <c r="T128">
        <v>-0.51656874697430399</v>
      </c>
      <c r="U128">
        <v>0.51656874697430399</v>
      </c>
      <c r="V128">
        <v>0.27594328892069298</v>
      </c>
      <c r="W128">
        <v>-1.64</v>
      </c>
      <c r="X128">
        <v>8.5399999999999991</v>
      </c>
      <c r="Y128">
        <v>569579</v>
      </c>
      <c r="Z128">
        <v>27123</v>
      </c>
      <c r="AA128">
        <v>1.32</v>
      </c>
      <c r="AB128">
        <v>21</v>
      </c>
      <c r="AC128">
        <v>15</v>
      </c>
      <c r="AD128">
        <v>6</v>
      </c>
      <c r="AE128">
        <v>71.430000000000007</v>
      </c>
      <c r="AF128">
        <v>10</v>
      </c>
      <c r="AG128">
        <v>10</v>
      </c>
      <c r="AH128">
        <v>6</v>
      </c>
      <c r="AI128">
        <v>5</v>
      </c>
    </row>
    <row r="129" spans="1:35" x14ac:dyDescent="0.2">
      <c r="A129" s="102">
        <v>8118</v>
      </c>
      <c r="B129">
        <v>1883</v>
      </c>
      <c r="C129" s="106" t="s">
        <v>3180</v>
      </c>
      <c r="D129" s="106" t="s">
        <v>2937</v>
      </c>
      <c r="E129">
        <v>3680</v>
      </c>
      <c r="F129">
        <v>3695</v>
      </c>
      <c r="G129">
        <v>200</v>
      </c>
      <c r="H129" s="106" t="s">
        <v>2927</v>
      </c>
      <c r="I129">
        <v>6758</v>
      </c>
      <c r="J129" s="106" t="s">
        <v>2944</v>
      </c>
      <c r="K129" s="106" t="s">
        <v>2932</v>
      </c>
      <c r="L129">
        <v>7890</v>
      </c>
      <c r="M129">
        <v>7826</v>
      </c>
      <c r="N129">
        <v>100</v>
      </c>
      <c r="O129" s="106" t="s">
        <v>2930</v>
      </c>
      <c r="P129">
        <v>0.68899381977345198</v>
      </c>
      <c r="Q129">
        <v>0.80802880156630796</v>
      </c>
      <c r="R129">
        <v>0.398904121494977</v>
      </c>
      <c r="S129" s="106">
        <v>1.6955821667485601E-2</v>
      </c>
      <c r="T129">
        <v>2.0331284983250999</v>
      </c>
      <c r="U129">
        <v>2.0331284983250999</v>
      </c>
      <c r="V129">
        <v>2.0805056047705901</v>
      </c>
      <c r="W129">
        <v>18.96</v>
      </c>
      <c r="X129">
        <v>5.57</v>
      </c>
      <c r="Y129">
        <v>569084</v>
      </c>
      <c r="Z129">
        <v>37939</v>
      </c>
      <c r="AA129">
        <v>2.2599999999999998</v>
      </c>
      <c r="AB129">
        <v>15</v>
      </c>
      <c r="AC129">
        <v>10</v>
      </c>
      <c r="AD129">
        <v>5</v>
      </c>
      <c r="AE129">
        <v>66.67</v>
      </c>
      <c r="AF129">
        <v>13</v>
      </c>
      <c r="AG129">
        <v>8</v>
      </c>
      <c r="AH129">
        <v>3</v>
      </c>
      <c r="AI129">
        <v>4</v>
      </c>
    </row>
    <row r="130" spans="1:35" x14ac:dyDescent="0.2">
      <c r="A130" s="102">
        <v>7944</v>
      </c>
      <c r="B130">
        <v>2531</v>
      </c>
      <c r="C130" s="106" t="s">
        <v>2954</v>
      </c>
      <c r="D130" s="106" t="s">
        <v>2955</v>
      </c>
      <c r="E130">
        <v>1021</v>
      </c>
      <c r="F130">
        <v>1006</v>
      </c>
      <c r="G130">
        <v>1000</v>
      </c>
      <c r="H130" s="106" t="s">
        <v>2927</v>
      </c>
      <c r="I130">
        <v>6269</v>
      </c>
      <c r="J130" s="106" t="s">
        <v>3658</v>
      </c>
      <c r="K130" s="106" t="s">
        <v>2940</v>
      </c>
      <c r="L130">
        <v>2001</v>
      </c>
      <c r="M130">
        <v>2085</v>
      </c>
      <c r="N130">
        <v>500</v>
      </c>
      <c r="O130" s="106" t="s">
        <v>2930</v>
      </c>
      <c r="P130">
        <v>4.6316923833836003E-2</v>
      </c>
      <c r="Q130">
        <v>0.81012110720836406</v>
      </c>
      <c r="R130" s="15">
        <v>0.94112660762480005</v>
      </c>
      <c r="S130">
        <v>4.5781476903696099E-2</v>
      </c>
      <c r="T130">
        <v>3.6435909222159899</v>
      </c>
      <c r="U130">
        <v>3.6435909222159899</v>
      </c>
      <c r="V130">
        <v>1.6269932616334499</v>
      </c>
      <c r="W130">
        <v>18.07</v>
      </c>
      <c r="X130">
        <v>3.5</v>
      </c>
      <c r="Y130">
        <v>568117</v>
      </c>
      <c r="Z130">
        <v>40580</v>
      </c>
      <c r="AA130">
        <v>2.0699999999999998</v>
      </c>
      <c r="AB130">
        <v>14</v>
      </c>
      <c r="AC130">
        <v>11</v>
      </c>
      <c r="AD130">
        <v>3</v>
      </c>
      <c r="AE130">
        <v>78.569999999999993</v>
      </c>
      <c r="AF130">
        <v>10</v>
      </c>
      <c r="AG130">
        <v>10</v>
      </c>
      <c r="AH130">
        <v>3</v>
      </c>
      <c r="AI130">
        <v>1</v>
      </c>
    </row>
    <row r="131" spans="1:35" x14ac:dyDescent="0.2">
      <c r="A131" s="102">
        <v>6448</v>
      </c>
      <c r="B131">
        <v>2327</v>
      </c>
      <c r="C131" s="106" t="s">
        <v>3649</v>
      </c>
      <c r="D131" s="106" t="s">
        <v>2929</v>
      </c>
      <c r="E131">
        <v>3325</v>
      </c>
      <c r="F131">
        <v>3275</v>
      </c>
      <c r="G131">
        <v>200</v>
      </c>
      <c r="H131" s="106" t="s">
        <v>2930</v>
      </c>
      <c r="I131">
        <v>2815</v>
      </c>
      <c r="J131" s="106" t="s">
        <v>3667</v>
      </c>
      <c r="K131" s="106" t="s">
        <v>2955</v>
      </c>
      <c r="L131">
        <v>7300</v>
      </c>
      <c r="M131">
        <v>7260</v>
      </c>
      <c r="N131">
        <v>100</v>
      </c>
      <c r="O131" s="106" t="s">
        <v>2927</v>
      </c>
      <c r="P131">
        <v>0.57295867409505696</v>
      </c>
      <c r="Q131">
        <v>0.83009548706274705</v>
      </c>
      <c r="R131" s="106">
        <v>0.76877860160365197</v>
      </c>
      <c r="S131" s="106">
        <v>3.9961956165988501E-2</v>
      </c>
      <c r="T131">
        <v>-0.35213549329010402</v>
      </c>
      <c r="U131">
        <v>0.35213549329010402</v>
      </c>
      <c r="V131">
        <v>0.48350898060052999</v>
      </c>
      <c r="W131">
        <v>-1.74</v>
      </c>
      <c r="X131">
        <v>9.7799999999999994</v>
      </c>
      <c r="Y131">
        <v>566307</v>
      </c>
      <c r="Z131">
        <v>43562</v>
      </c>
      <c r="AA131">
        <v>2.63</v>
      </c>
      <c r="AB131">
        <v>13</v>
      </c>
      <c r="AC131">
        <v>11</v>
      </c>
      <c r="AD131">
        <v>2</v>
      </c>
      <c r="AE131">
        <v>84.62</v>
      </c>
      <c r="AF131">
        <v>10</v>
      </c>
      <c r="AG131">
        <v>8</v>
      </c>
      <c r="AH131">
        <v>0</v>
      </c>
      <c r="AI131">
        <v>5</v>
      </c>
    </row>
    <row r="132" spans="1:35" x14ac:dyDescent="0.2">
      <c r="A132" s="102">
        <v>1690</v>
      </c>
      <c r="B132">
        <v>7730</v>
      </c>
      <c r="C132" s="106" t="s">
        <v>3276</v>
      </c>
      <c r="D132" s="106" t="s">
        <v>2936</v>
      </c>
      <c r="E132">
        <v>2901</v>
      </c>
      <c r="F132">
        <v>2890</v>
      </c>
      <c r="G132">
        <v>300</v>
      </c>
      <c r="H132" s="106" t="s">
        <v>2927</v>
      </c>
      <c r="I132">
        <v>8919</v>
      </c>
      <c r="J132" s="106" t="s">
        <v>3664</v>
      </c>
      <c r="K132" s="106" t="s">
        <v>2949</v>
      </c>
      <c r="L132">
        <v>4320</v>
      </c>
      <c r="M132">
        <v>4380</v>
      </c>
      <c r="N132">
        <v>200</v>
      </c>
      <c r="O132" s="106" t="s">
        <v>2930</v>
      </c>
      <c r="P132">
        <v>0.143512223294567</v>
      </c>
      <c r="Q132">
        <v>0.90140690507565202</v>
      </c>
      <c r="R132" s="106">
        <v>0.77100996873452698</v>
      </c>
      <c r="S132" s="106">
        <v>2.6580074260023599E-2</v>
      </c>
      <c r="T132">
        <v>1.2968028689015401</v>
      </c>
      <c r="U132">
        <v>1.2968028689015401</v>
      </c>
      <c r="V132">
        <v>4.8077740949456597E-2</v>
      </c>
      <c r="W132">
        <v>6.74</v>
      </c>
      <c r="X132">
        <v>1.03</v>
      </c>
      <c r="Y132">
        <v>566187</v>
      </c>
      <c r="Z132">
        <v>37746</v>
      </c>
      <c r="AA132">
        <v>2.12</v>
      </c>
      <c r="AB132">
        <v>15</v>
      </c>
      <c r="AC132">
        <v>12</v>
      </c>
      <c r="AD132">
        <v>3</v>
      </c>
      <c r="AE132">
        <v>80</v>
      </c>
      <c r="AF132">
        <v>9</v>
      </c>
      <c r="AG132">
        <v>11</v>
      </c>
      <c r="AH132">
        <v>3</v>
      </c>
      <c r="AI132">
        <v>1</v>
      </c>
    </row>
    <row r="133" spans="1:35" x14ac:dyDescent="0.2">
      <c r="A133" s="102">
        <v>1062</v>
      </c>
      <c r="B133">
        <v>3291</v>
      </c>
      <c r="C133" s="106" t="s">
        <v>59</v>
      </c>
      <c r="D133" s="106" t="s">
        <v>2949</v>
      </c>
      <c r="E133">
        <v>1929</v>
      </c>
      <c r="F133">
        <v>1888</v>
      </c>
      <c r="G133">
        <v>500</v>
      </c>
      <c r="H133" s="106" t="s">
        <v>2927</v>
      </c>
      <c r="I133">
        <v>5991</v>
      </c>
      <c r="J133" s="106" t="s">
        <v>1327</v>
      </c>
      <c r="K133" s="106" t="s">
        <v>3194</v>
      </c>
      <c r="L133">
        <v>931</v>
      </c>
      <c r="M133">
        <v>937</v>
      </c>
      <c r="N133">
        <v>1000</v>
      </c>
      <c r="O133" s="106" t="s">
        <v>2930</v>
      </c>
      <c r="P133">
        <v>0.55978901796012104</v>
      </c>
      <c r="Q133">
        <v>0.91458767578823796</v>
      </c>
      <c r="R133">
        <v>0.54821012844844696</v>
      </c>
      <c r="S133" s="106">
        <v>5.5704022681972901E-2</v>
      </c>
      <c r="T133">
        <v>0.53980493337379898</v>
      </c>
      <c r="U133">
        <v>0.53980493337379898</v>
      </c>
      <c r="V133">
        <v>0.79531563838502295</v>
      </c>
      <c r="W133">
        <v>1.77</v>
      </c>
      <c r="X133">
        <v>0.74</v>
      </c>
      <c r="Y133">
        <v>565943</v>
      </c>
      <c r="Z133">
        <v>25725</v>
      </c>
      <c r="AA133">
        <v>1.23</v>
      </c>
      <c r="AB133">
        <v>22</v>
      </c>
      <c r="AC133">
        <v>16</v>
      </c>
      <c r="AD133">
        <v>6</v>
      </c>
      <c r="AE133">
        <v>72.73</v>
      </c>
      <c r="AF133">
        <v>13</v>
      </c>
      <c r="AG133">
        <v>11</v>
      </c>
      <c r="AH133">
        <v>3</v>
      </c>
      <c r="AI133">
        <v>8</v>
      </c>
    </row>
    <row r="134" spans="1:35" x14ac:dyDescent="0.2">
      <c r="A134" s="102">
        <v>4951</v>
      </c>
      <c r="B134">
        <v>6995</v>
      </c>
      <c r="C134" s="106" t="s">
        <v>51</v>
      </c>
      <c r="D134" s="106" t="s">
        <v>2945</v>
      </c>
      <c r="E134">
        <v>1941</v>
      </c>
      <c r="F134">
        <v>1926</v>
      </c>
      <c r="G134">
        <v>500</v>
      </c>
      <c r="H134" s="106" t="s">
        <v>2930</v>
      </c>
      <c r="I134">
        <v>8750</v>
      </c>
      <c r="J134" s="106" t="s">
        <v>30</v>
      </c>
      <c r="K134" s="106" t="s">
        <v>3176</v>
      </c>
      <c r="L134">
        <v>1775</v>
      </c>
      <c r="M134">
        <v>1771</v>
      </c>
      <c r="N134">
        <v>500</v>
      </c>
      <c r="O134" s="106" t="s">
        <v>2927</v>
      </c>
      <c r="P134">
        <v>0.86139950372957097</v>
      </c>
      <c r="Q134">
        <v>0.85005460277810596</v>
      </c>
      <c r="R134" s="15">
        <v>0.27524503318962201</v>
      </c>
      <c r="S134">
        <v>0.172553237463791</v>
      </c>
      <c r="T134">
        <v>-2.03950484356819</v>
      </c>
      <c r="U134">
        <v>2.03950484356819</v>
      </c>
      <c r="V134">
        <v>2.0110613722139301</v>
      </c>
      <c r="W134">
        <v>-7.56</v>
      </c>
      <c r="X134">
        <v>8.0500000000000007</v>
      </c>
      <c r="Y134">
        <v>564960</v>
      </c>
      <c r="Z134">
        <v>29735</v>
      </c>
      <c r="AA134">
        <v>1.49</v>
      </c>
      <c r="AB134">
        <v>19</v>
      </c>
      <c r="AC134">
        <v>15</v>
      </c>
      <c r="AD134">
        <v>4</v>
      </c>
      <c r="AE134">
        <v>78.95</v>
      </c>
      <c r="AF134">
        <v>13</v>
      </c>
      <c r="AG134">
        <v>9</v>
      </c>
      <c r="AH134">
        <v>1</v>
      </c>
      <c r="AI134">
        <v>9</v>
      </c>
    </row>
    <row r="135" spans="1:35" x14ac:dyDescent="0.2">
      <c r="A135" s="102">
        <v>647</v>
      </c>
      <c r="B135">
        <v>2730</v>
      </c>
      <c r="C135" s="106" t="s">
        <v>750</v>
      </c>
      <c r="D135" s="106" t="s">
        <v>2953</v>
      </c>
      <c r="E135">
        <v>1082</v>
      </c>
      <c r="F135">
        <v>1061</v>
      </c>
      <c r="G135">
        <v>900</v>
      </c>
      <c r="H135" s="106" t="s">
        <v>2930</v>
      </c>
      <c r="I135">
        <v>6287</v>
      </c>
      <c r="J135" s="106" t="s">
        <v>3080</v>
      </c>
      <c r="K135" s="106" t="s">
        <v>2940</v>
      </c>
      <c r="L135">
        <v>3200</v>
      </c>
      <c r="M135">
        <v>3155</v>
      </c>
      <c r="N135">
        <v>300</v>
      </c>
      <c r="O135" s="106" t="s">
        <v>2927</v>
      </c>
      <c r="P135">
        <v>0.84575922962783801</v>
      </c>
      <c r="Q135">
        <v>0.92635920100885405</v>
      </c>
      <c r="R135" s="106">
        <v>4.0962410704752301E-4</v>
      </c>
      <c r="S135" s="15">
        <v>9.3494805547971894E-3</v>
      </c>
      <c r="T135">
        <v>-2.9822325697873202</v>
      </c>
      <c r="U135">
        <v>2.9822325697873202</v>
      </c>
      <c r="V135">
        <v>2.89605970391723</v>
      </c>
      <c r="W135">
        <v>-6.14</v>
      </c>
      <c r="X135">
        <v>0.89</v>
      </c>
      <c r="Y135">
        <v>564926</v>
      </c>
      <c r="Z135">
        <v>47077</v>
      </c>
      <c r="AA135">
        <v>2.56</v>
      </c>
      <c r="AB135">
        <v>12</v>
      </c>
      <c r="AC135">
        <v>10</v>
      </c>
      <c r="AD135">
        <v>2</v>
      </c>
      <c r="AE135">
        <v>83.33</v>
      </c>
      <c r="AF135">
        <v>10</v>
      </c>
      <c r="AG135">
        <v>8</v>
      </c>
      <c r="AH135">
        <v>0</v>
      </c>
      <c r="AI135">
        <v>4</v>
      </c>
    </row>
    <row r="136" spans="1:35" x14ac:dyDescent="0.2">
      <c r="A136" s="102">
        <v>1198</v>
      </c>
      <c r="B136">
        <v>3288</v>
      </c>
      <c r="C136" s="106" t="s">
        <v>2967</v>
      </c>
      <c r="D136" s="106" t="s">
        <v>2949</v>
      </c>
      <c r="E136">
        <v>3135</v>
      </c>
      <c r="F136">
        <v>3035</v>
      </c>
      <c r="G136">
        <v>300</v>
      </c>
      <c r="H136" s="106" t="s">
        <v>2930</v>
      </c>
      <c r="I136">
        <v>9715</v>
      </c>
      <c r="J136" s="106" t="s">
        <v>3376</v>
      </c>
      <c r="K136" s="106" t="s">
        <v>2942</v>
      </c>
      <c r="L136">
        <v>2902</v>
      </c>
      <c r="M136">
        <v>2917</v>
      </c>
      <c r="N136">
        <v>300</v>
      </c>
      <c r="O136" s="106" t="s">
        <v>2927</v>
      </c>
      <c r="P136">
        <v>0.448679618104531</v>
      </c>
      <c r="Q136">
        <v>0.91127165280218703</v>
      </c>
      <c r="R136" s="15">
        <v>0.14620213927369599</v>
      </c>
      <c r="S136" s="106">
        <v>4.4135441344948401E-2</v>
      </c>
      <c r="T136" s="106">
        <v>-0.28687267433637997</v>
      </c>
      <c r="U136" s="106">
        <v>0.28687267433637997</v>
      </c>
      <c r="V136">
        <v>0.78256202623557602</v>
      </c>
      <c r="W136">
        <v>-1.42</v>
      </c>
      <c r="X136">
        <v>3.89</v>
      </c>
      <c r="Y136">
        <v>564877</v>
      </c>
      <c r="Z136">
        <v>35305</v>
      </c>
      <c r="AA136">
        <v>1.87</v>
      </c>
      <c r="AB136">
        <v>16</v>
      </c>
      <c r="AC136">
        <v>13</v>
      </c>
      <c r="AD136">
        <v>3</v>
      </c>
      <c r="AE136">
        <v>81.25</v>
      </c>
      <c r="AF136">
        <v>12</v>
      </c>
      <c r="AG136">
        <v>10</v>
      </c>
      <c r="AH136">
        <v>2</v>
      </c>
      <c r="AI136">
        <v>4</v>
      </c>
    </row>
    <row r="137" spans="1:35" x14ac:dyDescent="0.2">
      <c r="A137" s="102">
        <v>2306</v>
      </c>
      <c r="B137">
        <v>2127</v>
      </c>
      <c r="C137" s="106" t="s">
        <v>3177</v>
      </c>
      <c r="D137" s="106" t="s">
        <v>2942</v>
      </c>
      <c r="E137">
        <v>3750</v>
      </c>
      <c r="F137">
        <v>3830</v>
      </c>
      <c r="G137">
        <v>200</v>
      </c>
      <c r="H137" s="106" t="s">
        <v>2930</v>
      </c>
      <c r="I137">
        <v>6976</v>
      </c>
      <c r="J137" s="106" t="s">
        <v>952</v>
      </c>
      <c r="K137" s="106" t="s">
        <v>2932</v>
      </c>
      <c r="L137">
        <v>3500</v>
      </c>
      <c r="M137">
        <v>3500</v>
      </c>
      <c r="N137">
        <v>200</v>
      </c>
      <c r="O137" s="106" t="s">
        <v>2927</v>
      </c>
      <c r="P137">
        <v>0.68994122640385402</v>
      </c>
      <c r="Q137">
        <v>0.89103702211664704</v>
      </c>
      <c r="R137">
        <v>0.27477219274598802</v>
      </c>
      <c r="S137" s="106">
        <v>4.9291094974339297E-2</v>
      </c>
      <c r="T137">
        <v>-0.74610754801477996</v>
      </c>
      <c r="U137">
        <v>0.74610754801477996</v>
      </c>
      <c r="V137">
        <v>0.73579966296409605</v>
      </c>
      <c r="W137">
        <v>-5.19</v>
      </c>
      <c r="X137">
        <v>8.6199999999999992</v>
      </c>
      <c r="Y137">
        <v>563359</v>
      </c>
      <c r="Z137">
        <v>33139</v>
      </c>
      <c r="AA137">
        <v>1.77</v>
      </c>
      <c r="AB137">
        <v>17</v>
      </c>
      <c r="AC137">
        <v>12</v>
      </c>
      <c r="AD137">
        <v>5</v>
      </c>
      <c r="AE137">
        <v>70.59</v>
      </c>
      <c r="AF137">
        <v>8</v>
      </c>
      <c r="AG137">
        <v>11</v>
      </c>
      <c r="AH137">
        <v>5</v>
      </c>
      <c r="AI137">
        <v>1</v>
      </c>
    </row>
    <row r="138" spans="1:35" x14ac:dyDescent="0.2">
      <c r="A138" s="102">
        <v>5729</v>
      </c>
      <c r="B138">
        <v>6674</v>
      </c>
      <c r="C138" s="106" t="s">
        <v>234</v>
      </c>
      <c r="D138" s="106" t="s">
        <v>2932</v>
      </c>
      <c r="E138">
        <v>2318</v>
      </c>
      <c r="F138">
        <v>2245</v>
      </c>
      <c r="G138">
        <v>400</v>
      </c>
      <c r="H138" s="106" t="s">
        <v>2927</v>
      </c>
      <c r="I138">
        <v>7205</v>
      </c>
      <c r="J138" s="106" t="s">
        <v>60</v>
      </c>
      <c r="K138" s="106" t="s">
        <v>2945</v>
      </c>
      <c r="L138">
        <v>1052</v>
      </c>
      <c r="M138">
        <v>1055</v>
      </c>
      <c r="N138">
        <v>900</v>
      </c>
      <c r="O138" s="106" t="s">
        <v>2930</v>
      </c>
      <c r="P138">
        <v>0.943696795616492</v>
      </c>
      <c r="Q138">
        <v>0.83965697360582703</v>
      </c>
      <c r="R138" s="15">
        <v>1.6953216046796101E-3</v>
      </c>
      <c r="S138">
        <v>0.44792095298714701</v>
      </c>
      <c r="T138">
        <v>0.95029689091613401</v>
      </c>
      <c r="U138">
        <v>0.95029689091613401</v>
      </c>
      <c r="V138">
        <v>1.7286061117678</v>
      </c>
      <c r="W138">
        <v>2.69</v>
      </c>
      <c r="X138">
        <v>5.73</v>
      </c>
      <c r="Y138">
        <v>562503</v>
      </c>
      <c r="Z138">
        <v>33088</v>
      </c>
      <c r="AA138">
        <v>1.73</v>
      </c>
      <c r="AB138">
        <v>17</v>
      </c>
      <c r="AC138">
        <v>14</v>
      </c>
      <c r="AD138">
        <v>3</v>
      </c>
      <c r="AE138">
        <v>82.35</v>
      </c>
      <c r="AF138">
        <v>14</v>
      </c>
      <c r="AG138">
        <v>8</v>
      </c>
      <c r="AH138">
        <v>1</v>
      </c>
      <c r="AI138">
        <v>8</v>
      </c>
    </row>
    <row r="139" spans="1:35" x14ac:dyDescent="0.2">
      <c r="A139" s="102">
        <v>1925</v>
      </c>
      <c r="B139">
        <v>5713</v>
      </c>
      <c r="C139" s="106" t="s">
        <v>3280</v>
      </c>
      <c r="D139" s="106" t="s">
        <v>2943</v>
      </c>
      <c r="E139">
        <v>3234</v>
      </c>
      <c r="F139">
        <v>3215</v>
      </c>
      <c r="G139">
        <v>300</v>
      </c>
      <c r="H139" s="106" t="s">
        <v>2930</v>
      </c>
      <c r="I139">
        <v>6268</v>
      </c>
      <c r="J139" s="106" t="s">
        <v>3668</v>
      </c>
      <c r="K139" s="106" t="s">
        <v>2940</v>
      </c>
      <c r="L139">
        <v>3200</v>
      </c>
      <c r="M139">
        <v>3195</v>
      </c>
      <c r="N139">
        <v>300</v>
      </c>
      <c r="O139" s="106" t="s">
        <v>2927</v>
      </c>
      <c r="P139">
        <v>0.61221325498154899</v>
      </c>
      <c r="Q139">
        <v>0.89709371287461503</v>
      </c>
      <c r="R139" s="106">
        <v>0.58119597410720203</v>
      </c>
      <c r="S139" s="15">
        <v>4.3178223403375796E-6</v>
      </c>
      <c r="T139">
        <v>-0.31673843421265002</v>
      </c>
      <c r="U139">
        <v>0.31673843421265002</v>
      </c>
      <c r="V139">
        <v>5.44253296378455E-2</v>
      </c>
      <c r="W139">
        <v>-1.06</v>
      </c>
      <c r="X139">
        <v>0.62</v>
      </c>
      <c r="Y139">
        <v>561128</v>
      </c>
      <c r="Z139">
        <v>37409</v>
      </c>
      <c r="AA139">
        <v>1.96</v>
      </c>
      <c r="AB139">
        <v>15</v>
      </c>
      <c r="AC139">
        <v>13</v>
      </c>
      <c r="AD139">
        <v>2</v>
      </c>
      <c r="AE139">
        <v>86.67</v>
      </c>
      <c r="AF139">
        <v>9</v>
      </c>
      <c r="AG139">
        <v>12</v>
      </c>
      <c r="AH139">
        <v>2</v>
      </c>
      <c r="AI139">
        <v>1</v>
      </c>
    </row>
    <row r="140" spans="1:35" x14ac:dyDescent="0.2">
      <c r="A140" s="102">
        <v>7178</v>
      </c>
      <c r="B140">
        <v>1824</v>
      </c>
      <c r="C140" s="106" t="s">
        <v>225</v>
      </c>
      <c r="D140" s="106" t="s">
        <v>2937</v>
      </c>
      <c r="E140">
        <v>1081</v>
      </c>
      <c r="F140">
        <v>1095</v>
      </c>
      <c r="G140">
        <v>600</v>
      </c>
      <c r="H140" s="106" t="s">
        <v>2927</v>
      </c>
      <c r="I140">
        <v>6988</v>
      </c>
      <c r="J140" s="106" t="s">
        <v>65</v>
      </c>
      <c r="K140" s="106" t="s">
        <v>2952</v>
      </c>
      <c r="L140">
        <v>6340</v>
      </c>
      <c r="M140">
        <v>6310</v>
      </c>
      <c r="N140">
        <v>100</v>
      </c>
      <c r="O140" s="106" t="s">
        <v>2930</v>
      </c>
      <c r="P140">
        <v>0.32413054197022501</v>
      </c>
      <c r="Q140">
        <v>0.82045231300275401</v>
      </c>
      <c r="R140" s="106">
        <v>0.220187691213137</v>
      </c>
      <c r="S140">
        <v>0.47216166073638599</v>
      </c>
      <c r="T140">
        <v>0.46000916951605297</v>
      </c>
      <c r="U140">
        <v>0.46000916951605297</v>
      </c>
      <c r="V140">
        <v>0.122268633169235</v>
      </c>
      <c r="W140">
        <v>1.82</v>
      </c>
      <c r="X140">
        <v>4.12</v>
      </c>
      <c r="Y140">
        <v>558870</v>
      </c>
      <c r="Z140">
        <v>32875</v>
      </c>
      <c r="AA140">
        <v>2.1</v>
      </c>
      <c r="AB140">
        <v>17</v>
      </c>
      <c r="AC140">
        <v>13</v>
      </c>
      <c r="AD140">
        <v>4</v>
      </c>
      <c r="AE140">
        <v>76.47</v>
      </c>
      <c r="AF140">
        <v>12</v>
      </c>
      <c r="AG140">
        <v>11</v>
      </c>
      <c r="AH140">
        <v>2</v>
      </c>
      <c r="AI140">
        <v>4</v>
      </c>
    </row>
    <row r="141" spans="1:35" x14ac:dyDescent="0.2">
      <c r="A141" s="102">
        <v>566</v>
      </c>
      <c r="B141">
        <v>2914</v>
      </c>
      <c r="C141" s="106" t="s">
        <v>3132</v>
      </c>
      <c r="D141" s="106" t="s">
        <v>2955</v>
      </c>
      <c r="E141">
        <v>2326</v>
      </c>
      <c r="F141">
        <v>2301</v>
      </c>
      <c r="G141">
        <v>400</v>
      </c>
      <c r="H141" s="106" t="s">
        <v>2927</v>
      </c>
      <c r="I141">
        <v>7189</v>
      </c>
      <c r="J141" s="106" t="s">
        <v>45</v>
      </c>
      <c r="K141" s="106" t="s">
        <v>2990</v>
      </c>
      <c r="L141">
        <v>755</v>
      </c>
      <c r="M141">
        <v>738</v>
      </c>
      <c r="N141">
        <v>1200</v>
      </c>
      <c r="O141" s="106" t="s">
        <v>2930</v>
      </c>
      <c r="P141">
        <v>0.90246235753512005</v>
      </c>
      <c r="Q141">
        <v>0.92896655545004203</v>
      </c>
      <c r="R141" s="106">
        <v>0.39599287651111098</v>
      </c>
      <c r="S141">
        <v>4.5737704050636999E-2</v>
      </c>
      <c r="T141">
        <v>1.2865909841798899</v>
      </c>
      <c r="U141">
        <v>1.2865909841798899</v>
      </c>
      <c r="V141">
        <v>1.0124318542313699</v>
      </c>
      <c r="W141">
        <v>4.71</v>
      </c>
      <c r="X141">
        <v>3.78</v>
      </c>
      <c r="Y141">
        <v>558545</v>
      </c>
      <c r="Z141">
        <v>27927</v>
      </c>
      <c r="AA141">
        <v>1.41</v>
      </c>
      <c r="AB141">
        <v>20</v>
      </c>
      <c r="AC141">
        <v>15</v>
      </c>
      <c r="AD141">
        <v>5</v>
      </c>
      <c r="AE141">
        <v>75</v>
      </c>
      <c r="AF141">
        <v>13</v>
      </c>
      <c r="AG141">
        <v>12</v>
      </c>
      <c r="AH141">
        <v>2</v>
      </c>
      <c r="AI141">
        <v>6</v>
      </c>
    </row>
    <row r="142" spans="1:35" x14ac:dyDescent="0.2">
      <c r="A142" s="102">
        <v>7657</v>
      </c>
      <c r="B142">
        <v>3941</v>
      </c>
      <c r="C142" s="106" t="s">
        <v>3669</v>
      </c>
      <c r="D142" s="106" t="s">
        <v>3213</v>
      </c>
      <c r="E142">
        <v>894</v>
      </c>
      <c r="F142">
        <v>907</v>
      </c>
      <c r="G142">
        <v>1200</v>
      </c>
      <c r="H142" s="106" t="s">
        <v>2930</v>
      </c>
      <c r="I142">
        <v>9401</v>
      </c>
      <c r="J142" s="106" t="s">
        <v>1127</v>
      </c>
      <c r="K142" s="106" t="s">
        <v>2929</v>
      </c>
      <c r="L142">
        <v>2183</v>
      </c>
      <c r="M142">
        <v>2102</v>
      </c>
      <c r="N142">
        <v>500</v>
      </c>
      <c r="O142" s="106" t="s">
        <v>2927</v>
      </c>
      <c r="P142">
        <v>0.43900020672569201</v>
      </c>
      <c r="Q142">
        <v>0.81397312119262</v>
      </c>
      <c r="R142" s="15">
        <v>6.41959349262919E-2</v>
      </c>
      <c r="S142" s="106">
        <v>3.6529590669141701E-2</v>
      </c>
      <c r="T142">
        <v>-0.91525438523511204</v>
      </c>
      <c r="U142">
        <v>0.91525438523511204</v>
      </c>
      <c r="V142">
        <v>1.0135218519476801</v>
      </c>
      <c r="W142">
        <v>-3.67</v>
      </c>
      <c r="X142">
        <v>3.56</v>
      </c>
      <c r="Y142">
        <v>558417</v>
      </c>
      <c r="Z142">
        <v>23267</v>
      </c>
      <c r="AA142">
        <v>1.2</v>
      </c>
      <c r="AB142">
        <v>24</v>
      </c>
      <c r="AC142">
        <v>16</v>
      </c>
      <c r="AD142">
        <v>8</v>
      </c>
      <c r="AE142">
        <v>66.67</v>
      </c>
      <c r="AF142">
        <v>9</v>
      </c>
      <c r="AG142">
        <v>14</v>
      </c>
      <c r="AH142">
        <v>7</v>
      </c>
      <c r="AI142">
        <v>3</v>
      </c>
    </row>
    <row r="143" spans="1:35" x14ac:dyDescent="0.2">
      <c r="A143" s="102">
        <v>1265</v>
      </c>
      <c r="B143">
        <v>5333</v>
      </c>
      <c r="C143" s="106" t="s">
        <v>238</v>
      </c>
      <c r="D143" s="106" t="s">
        <v>2926</v>
      </c>
      <c r="E143">
        <v>1900</v>
      </c>
      <c r="F143">
        <v>1908</v>
      </c>
      <c r="G143">
        <v>500</v>
      </c>
      <c r="H143" s="106" t="s">
        <v>2930</v>
      </c>
      <c r="I143">
        <v>8586</v>
      </c>
      <c r="J143" s="106" t="s">
        <v>3093</v>
      </c>
      <c r="K143" s="106" t="s">
        <v>2933</v>
      </c>
      <c r="L143">
        <v>3200</v>
      </c>
      <c r="M143">
        <v>3205</v>
      </c>
      <c r="N143">
        <v>300</v>
      </c>
      <c r="O143" s="106" t="s">
        <v>2927</v>
      </c>
      <c r="P143">
        <v>0.71220285396029204</v>
      </c>
      <c r="Q143">
        <v>0.90989712707457104</v>
      </c>
      <c r="R143">
        <v>0.27418403000386499</v>
      </c>
      <c r="S143">
        <v>8.7086740127378104E-2</v>
      </c>
      <c r="T143">
        <v>-2.3580672651450301</v>
      </c>
      <c r="U143">
        <v>2.3580672651450301</v>
      </c>
      <c r="V143">
        <v>2.1473482523009499</v>
      </c>
      <c r="W143">
        <v>-12.65</v>
      </c>
      <c r="X143">
        <v>0.78</v>
      </c>
      <c r="Y143">
        <v>558245</v>
      </c>
      <c r="Z143">
        <v>23260</v>
      </c>
      <c r="AA143">
        <v>1.21</v>
      </c>
      <c r="AB143">
        <v>24</v>
      </c>
      <c r="AC143">
        <v>16</v>
      </c>
      <c r="AD143">
        <v>8</v>
      </c>
      <c r="AE143">
        <v>66.67</v>
      </c>
      <c r="AF143">
        <v>14</v>
      </c>
      <c r="AG143">
        <v>11</v>
      </c>
      <c r="AH143">
        <v>2</v>
      </c>
      <c r="AI143">
        <v>11</v>
      </c>
    </row>
    <row r="144" spans="1:35" x14ac:dyDescent="0.2">
      <c r="A144" s="102">
        <v>1152</v>
      </c>
      <c r="B144">
        <v>4290</v>
      </c>
      <c r="C144" s="106" t="s">
        <v>2989</v>
      </c>
      <c r="D144" s="106" t="s">
        <v>2942</v>
      </c>
      <c r="E144">
        <v>1041</v>
      </c>
      <c r="F144">
        <v>1035</v>
      </c>
      <c r="G144">
        <v>800</v>
      </c>
      <c r="H144" s="106" t="s">
        <v>2927</v>
      </c>
      <c r="I144">
        <v>6750</v>
      </c>
      <c r="J144" s="106" t="s">
        <v>2993</v>
      </c>
      <c r="K144" s="106" t="s">
        <v>2932</v>
      </c>
      <c r="L144">
        <v>4400</v>
      </c>
      <c r="M144">
        <v>4275</v>
      </c>
      <c r="N144">
        <v>200</v>
      </c>
      <c r="O144" s="106" t="s">
        <v>2930</v>
      </c>
      <c r="P144">
        <v>0.77246206621744995</v>
      </c>
      <c r="Q144">
        <v>0.91237625652819399</v>
      </c>
      <c r="R144" s="106">
        <v>0.61076134528001902</v>
      </c>
      <c r="S144">
        <v>1.1200592706484E-2</v>
      </c>
      <c r="T144">
        <v>2.5720279137896198</v>
      </c>
      <c r="U144">
        <v>2.5720279137896198</v>
      </c>
      <c r="V144">
        <v>0.93066188295490604</v>
      </c>
      <c r="W144">
        <v>8.3800000000000008</v>
      </c>
      <c r="X144">
        <v>3.16</v>
      </c>
      <c r="Y144">
        <v>556915</v>
      </c>
      <c r="Z144">
        <v>42840</v>
      </c>
      <c r="AA144">
        <v>2.2400000000000002</v>
      </c>
      <c r="AB144">
        <v>13</v>
      </c>
      <c r="AC144">
        <v>10</v>
      </c>
      <c r="AD144">
        <v>3</v>
      </c>
      <c r="AE144">
        <v>76.92</v>
      </c>
      <c r="AF144">
        <v>11</v>
      </c>
      <c r="AG144">
        <v>10</v>
      </c>
      <c r="AH144">
        <v>1</v>
      </c>
      <c r="AI144">
        <v>2</v>
      </c>
    </row>
    <row r="145" spans="1:35" x14ac:dyDescent="0.2">
      <c r="A145" s="102">
        <v>8108</v>
      </c>
      <c r="B145">
        <v>3048</v>
      </c>
      <c r="C145" s="106" t="s">
        <v>3338</v>
      </c>
      <c r="D145" s="106" t="s">
        <v>2953</v>
      </c>
      <c r="E145">
        <v>1208</v>
      </c>
      <c r="F145">
        <v>1188</v>
      </c>
      <c r="G145">
        <v>800</v>
      </c>
      <c r="H145" s="106" t="s">
        <v>2930</v>
      </c>
      <c r="I145">
        <v>4523</v>
      </c>
      <c r="J145" s="106" t="s">
        <v>3185</v>
      </c>
      <c r="K145" s="106" t="s">
        <v>2950</v>
      </c>
      <c r="L145">
        <v>9328</v>
      </c>
      <c r="M145">
        <v>9350</v>
      </c>
      <c r="N145">
        <v>100</v>
      </c>
      <c r="O145" s="106" t="s">
        <v>2927</v>
      </c>
      <c r="P145">
        <v>1.6469690245556501E-2</v>
      </c>
      <c r="Q145">
        <v>0.80816491752144703</v>
      </c>
      <c r="R145" s="106">
        <v>0.549432443026039</v>
      </c>
      <c r="S145">
        <v>2.4333436510478899E-2</v>
      </c>
      <c r="T145">
        <v>-2.0004931073074501</v>
      </c>
      <c r="U145">
        <v>2.0004931073074501</v>
      </c>
      <c r="V145">
        <v>1.8190077071417501</v>
      </c>
      <c r="W145">
        <v>-22.35</v>
      </c>
      <c r="X145">
        <v>1.65</v>
      </c>
      <c r="Y145">
        <v>555755</v>
      </c>
      <c r="Z145">
        <v>29250</v>
      </c>
      <c r="AA145">
        <v>1.31</v>
      </c>
      <c r="AB145">
        <v>19</v>
      </c>
      <c r="AC145">
        <v>12</v>
      </c>
      <c r="AD145">
        <v>7</v>
      </c>
      <c r="AE145">
        <v>63.16</v>
      </c>
      <c r="AF145">
        <v>14</v>
      </c>
      <c r="AG145">
        <v>7</v>
      </c>
      <c r="AH145">
        <v>3</v>
      </c>
      <c r="AI145">
        <v>9</v>
      </c>
    </row>
    <row r="146" spans="1:35" x14ac:dyDescent="0.2">
      <c r="A146" s="102">
        <v>3701</v>
      </c>
      <c r="B146">
        <v>6436</v>
      </c>
      <c r="C146" s="106" t="s">
        <v>3647</v>
      </c>
      <c r="D146" s="106" t="s">
        <v>2940</v>
      </c>
      <c r="E146">
        <v>3070</v>
      </c>
      <c r="F146">
        <v>3015</v>
      </c>
      <c r="G146">
        <v>300</v>
      </c>
      <c r="H146" s="106" t="s">
        <v>2930</v>
      </c>
      <c r="I146">
        <v>6641</v>
      </c>
      <c r="J146" s="106" t="s">
        <v>930</v>
      </c>
      <c r="K146" s="106" t="s">
        <v>2932</v>
      </c>
      <c r="L146">
        <v>1202</v>
      </c>
      <c r="M146">
        <v>1218</v>
      </c>
      <c r="N146">
        <v>700</v>
      </c>
      <c r="O146" s="106" t="s">
        <v>2927</v>
      </c>
      <c r="P146">
        <v>0.437282665171768</v>
      </c>
      <c r="Q146">
        <v>0.86819867976202802</v>
      </c>
      <c r="R146" s="106">
        <v>0.418198771925334</v>
      </c>
      <c r="S146">
        <v>0.14505448947238</v>
      </c>
      <c r="T146">
        <v>-0.374178768257589</v>
      </c>
      <c r="U146">
        <v>0.374178768257589</v>
      </c>
      <c r="V146">
        <v>0.18253334628829301</v>
      </c>
      <c r="W146">
        <v>-2.76</v>
      </c>
      <c r="X146">
        <v>5.74</v>
      </c>
      <c r="Y146">
        <v>555237</v>
      </c>
      <c r="Z146">
        <v>34702</v>
      </c>
      <c r="AA146">
        <v>1.77</v>
      </c>
      <c r="AB146">
        <v>16</v>
      </c>
      <c r="AC146">
        <v>11</v>
      </c>
      <c r="AD146">
        <v>5</v>
      </c>
      <c r="AE146">
        <v>68.75</v>
      </c>
      <c r="AF146">
        <v>11</v>
      </c>
      <c r="AG146">
        <v>10</v>
      </c>
      <c r="AH146">
        <v>3</v>
      </c>
      <c r="AI146">
        <v>3</v>
      </c>
    </row>
    <row r="147" spans="1:35" x14ac:dyDescent="0.2">
      <c r="A147" s="102">
        <v>759</v>
      </c>
      <c r="B147">
        <v>3116</v>
      </c>
      <c r="C147" s="106" t="s">
        <v>3184</v>
      </c>
      <c r="D147" s="106" t="s">
        <v>2945</v>
      </c>
      <c r="E147">
        <v>1714</v>
      </c>
      <c r="F147">
        <v>1681</v>
      </c>
      <c r="G147">
        <v>500</v>
      </c>
      <c r="H147" s="106" t="s">
        <v>2930</v>
      </c>
      <c r="I147">
        <v>9787</v>
      </c>
      <c r="J147" s="106" t="s">
        <v>3670</v>
      </c>
      <c r="K147" s="106" t="s">
        <v>2942</v>
      </c>
      <c r="L147">
        <v>3900</v>
      </c>
      <c r="M147">
        <v>3850</v>
      </c>
      <c r="N147">
        <v>200</v>
      </c>
      <c r="O147" s="106" t="s">
        <v>2927</v>
      </c>
      <c r="P147">
        <v>0.61428249063276097</v>
      </c>
      <c r="Q147">
        <v>0.92308605469294003</v>
      </c>
      <c r="R147">
        <v>0.26787743262689501</v>
      </c>
      <c r="S147" s="106">
        <v>6.0598216183615503E-3</v>
      </c>
      <c r="T147">
        <v>-0.39887798636682298</v>
      </c>
      <c r="U147">
        <v>0.39887798636682298</v>
      </c>
      <c r="V147">
        <v>0.266445629412985</v>
      </c>
      <c r="W147">
        <v>-1.26</v>
      </c>
      <c r="X147">
        <v>9.16</v>
      </c>
      <c r="Y147">
        <v>555092</v>
      </c>
      <c r="Z147">
        <v>29215</v>
      </c>
      <c r="AA147">
        <v>1.79</v>
      </c>
      <c r="AB147">
        <v>19</v>
      </c>
      <c r="AC147">
        <v>15</v>
      </c>
      <c r="AD147">
        <v>4</v>
      </c>
      <c r="AE147">
        <v>78.95</v>
      </c>
      <c r="AF147">
        <v>11</v>
      </c>
      <c r="AG147">
        <v>11</v>
      </c>
      <c r="AH147">
        <v>2</v>
      </c>
      <c r="AI147">
        <v>6</v>
      </c>
    </row>
    <row r="148" spans="1:35" x14ac:dyDescent="0.2">
      <c r="A148" s="102">
        <v>2619</v>
      </c>
      <c r="B148">
        <v>7259</v>
      </c>
      <c r="C148" s="106" t="s">
        <v>27</v>
      </c>
      <c r="D148" s="106" t="s">
        <v>2945</v>
      </c>
      <c r="E148">
        <v>3840</v>
      </c>
      <c r="F148">
        <v>3780</v>
      </c>
      <c r="G148">
        <v>200</v>
      </c>
      <c r="H148" s="106" t="s">
        <v>2930</v>
      </c>
      <c r="I148">
        <v>8385</v>
      </c>
      <c r="J148" s="106" t="s">
        <v>1075</v>
      </c>
      <c r="K148" s="106" t="s">
        <v>2990</v>
      </c>
      <c r="L148">
        <v>587</v>
      </c>
      <c r="M148">
        <v>576</v>
      </c>
      <c r="N148">
        <v>1300</v>
      </c>
      <c r="O148" s="106" t="s">
        <v>2927</v>
      </c>
      <c r="P148">
        <v>0.77584506273490095</v>
      </c>
      <c r="Q148">
        <v>0.88608212697708</v>
      </c>
      <c r="R148" s="106">
        <v>0.94888374524931596</v>
      </c>
      <c r="S148" s="106">
        <v>1.7008854606495401E-3</v>
      </c>
      <c r="T148">
        <v>-0.720930587553272</v>
      </c>
      <c r="U148">
        <v>0.720930587553272</v>
      </c>
      <c r="V148">
        <v>0.80480426275276296</v>
      </c>
      <c r="W148">
        <v>-3.17</v>
      </c>
      <c r="X148">
        <v>0.95</v>
      </c>
      <c r="Y148">
        <v>553757</v>
      </c>
      <c r="Z148">
        <v>32574</v>
      </c>
      <c r="AA148">
        <v>1.96</v>
      </c>
      <c r="AB148">
        <v>17</v>
      </c>
      <c r="AC148">
        <v>14</v>
      </c>
      <c r="AD148">
        <v>3</v>
      </c>
      <c r="AE148">
        <v>82.35</v>
      </c>
      <c r="AF148">
        <v>13</v>
      </c>
      <c r="AG148">
        <v>13</v>
      </c>
      <c r="AH148">
        <v>1</v>
      </c>
      <c r="AI148">
        <v>3</v>
      </c>
    </row>
    <row r="149" spans="1:35" x14ac:dyDescent="0.2">
      <c r="A149" s="102">
        <v>5693</v>
      </c>
      <c r="B149">
        <v>3288</v>
      </c>
      <c r="C149" s="106" t="s">
        <v>2967</v>
      </c>
      <c r="D149" s="106" t="s">
        <v>2949</v>
      </c>
      <c r="E149">
        <v>3135</v>
      </c>
      <c r="F149">
        <v>3035</v>
      </c>
      <c r="G149">
        <v>300</v>
      </c>
      <c r="H149" s="106" t="s">
        <v>2927</v>
      </c>
      <c r="I149">
        <v>4205</v>
      </c>
      <c r="J149" s="106" t="s">
        <v>3137</v>
      </c>
      <c r="K149" s="106" t="s">
        <v>2952</v>
      </c>
      <c r="L149">
        <v>1271</v>
      </c>
      <c r="M149">
        <v>1265</v>
      </c>
      <c r="N149">
        <v>700</v>
      </c>
      <c r="O149" s="106" t="s">
        <v>2930</v>
      </c>
      <c r="P149">
        <v>0.24654191911845899</v>
      </c>
      <c r="Q149">
        <v>0.84002749325899595</v>
      </c>
      <c r="R149">
        <v>1.43234898652394E-3</v>
      </c>
      <c r="S149">
        <v>1.4821520240048401E-2</v>
      </c>
      <c r="T149">
        <v>0.96373086198671598</v>
      </c>
      <c r="U149">
        <v>0.96373086198671598</v>
      </c>
      <c r="V149">
        <v>1.4093361546715799</v>
      </c>
      <c r="W149">
        <v>6.27</v>
      </c>
      <c r="X149">
        <v>2.75</v>
      </c>
      <c r="Y149">
        <v>553620</v>
      </c>
      <c r="Z149">
        <v>27681</v>
      </c>
      <c r="AA149">
        <v>1.4</v>
      </c>
      <c r="AB149">
        <v>20</v>
      </c>
      <c r="AC149">
        <v>13</v>
      </c>
      <c r="AD149">
        <v>7</v>
      </c>
      <c r="AE149">
        <v>65</v>
      </c>
      <c r="AF149">
        <v>7</v>
      </c>
      <c r="AG149">
        <v>12</v>
      </c>
      <c r="AH149">
        <v>6</v>
      </c>
      <c r="AI149">
        <v>2</v>
      </c>
    </row>
    <row r="150" spans="1:35" x14ac:dyDescent="0.2">
      <c r="A150" s="102">
        <v>1629</v>
      </c>
      <c r="B150">
        <v>3086</v>
      </c>
      <c r="C150" s="106" t="s">
        <v>767</v>
      </c>
      <c r="D150" s="106" t="s">
        <v>2953</v>
      </c>
      <c r="E150">
        <v>1355</v>
      </c>
      <c r="F150">
        <v>1346</v>
      </c>
      <c r="G150">
        <v>600</v>
      </c>
      <c r="H150" s="106" t="s">
        <v>2930</v>
      </c>
      <c r="I150">
        <v>7729</v>
      </c>
      <c r="J150" s="106" t="s">
        <v>686</v>
      </c>
      <c r="K150" s="106" t="s">
        <v>2936</v>
      </c>
      <c r="L150">
        <v>4095</v>
      </c>
      <c r="M150">
        <v>4050</v>
      </c>
      <c r="N150">
        <v>200</v>
      </c>
      <c r="O150" s="106" t="s">
        <v>2927</v>
      </c>
      <c r="P150">
        <v>0.348125436964484</v>
      </c>
      <c r="Q150">
        <v>0.90269248391037404</v>
      </c>
      <c r="R150" s="15">
        <v>0.250315262792486</v>
      </c>
      <c r="S150" s="106">
        <v>2.1055814730957901E-2</v>
      </c>
      <c r="T150">
        <v>-1.3440427750022701</v>
      </c>
      <c r="U150">
        <v>1.3440427750022701</v>
      </c>
      <c r="V150">
        <v>1.30345652067416</v>
      </c>
      <c r="W150">
        <v>-10.17</v>
      </c>
      <c r="X150">
        <v>0.3</v>
      </c>
      <c r="Y150">
        <v>553192</v>
      </c>
      <c r="Z150">
        <v>27660</v>
      </c>
      <c r="AA150">
        <v>1.53</v>
      </c>
      <c r="AB150">
        <v>20</v>
      </c>
      <c r="AC150">
        <v>14</v>
      </c>
      <c r="AD150">
        <v>6</v>
      </c>
      <c r="AE150">
        <v>70</v>
      </c>
      <c r="AF150">
        <v>10</v>
      </c>
      <c r="AG150">
        <v>13</v>
      </c>
      <c r="AH150">
        <v>5</v>
      </c>
      <c r="AI150">
        <v>2</v>
      </c>
    </row>
    <row r="151" spans="1:35" x14ac:dyDescent="0.2">
      <c r="A151" s="102">
        <v>7519</v>
      </c>
      <c r="B151">
        <v>2175</v>
      </c>
      <c r="C151" s="106" t="s">
        <v>3223</v>
      </c>
      <c r="D151" s="106" t="s">
        <v>2942</v>
      </c>
      <c r="E151">
        <v>2354</v>
      </c>
      <c r="F151">
        <v>2344</v>
      </c>
      <c r="G151">
        <v>400</v>
      </c>
      <c r="H151" s="106" t="s">
        <v>2930</v>
      </c>
      <c r="I151">
        <v>4819</v>
      </c>
      <c r="J151" s="106" t="s">
        <v>2946</v>
      </c>
      <c r="K151" s="106" t="s">
        <v>2929</v>
      </c>
      <c r="L151">
        <v>4350</v>
      </c>
      <c r="M151">
        <v>4245</v>
      </c>
      <c r="N151">
        <v>200</v>
      </c>
      <c r="O151" s="106" t="s">
        <v>2927</v>
      </c>
      <c r="P151">
        <v>0.29565856470367502</v>
      </c>
      <c r="Q151">
        <v>0.81570351743144498</v>
      </c>
      <c r="R151" s="106">
        <v>0.93461246002085197</v>
      </c>
      <c r="S151" s="106">
        <v>4.1240919872004102E-2</v>
      </c>
      <c r="T151">
        <v>-2.6139593395262799</v>
      </c>
      <c r="U151">
        <v>2.6139593395262799</v>
      </c>
      <c r="V151">
        <v>2.79254372299153</v>
      </c>
      <c r="W151">
        <v>-28.67</v>
      </c>
      <c r="X151">
        <v>10.44</v>
      </c>
      <c r="Y151">
        <v>553030</v>
      </c>
      <c r="Z151">
        <v>22121</v>
      </c>
      <c r="AA151">
        <v>1.1000000000000001</v>
      </c>
      <c r="AB151">
        <v>25</v>
      </c>
      <c r="AC151">
        <v>15</v>
      </c>
      <c r="AD151">
        <v>10</v>
      </c>
      <c r="AE151">
        <v>60</v>
      </c>
      <c r="AF151">
        <v>10</v>
      </c>
      <c r="AG151">
        <v>15</v>
      </c>
      <c r="AH151">
        <v>6</v>
      </c>
      <c r="AI151">
        <v>4</v>
      </c>
    </row>
    <row r="152" spans="1:35" x14ac:dyDescent="0.2">
      <c r="A152" s="102">
        <v>8540</v>
      </c>
      <c r="B152">
        <v>2503</v>
      </c>
      <c r="C152" s="106" t="s">
        <v>3648</v>
      </c>
      <c r="D152" s="106" t="s">
        <v>2955</v>
      </c>
      <c r="E152">
        <v>2522</v>
      </c>
      <c r="F152">
        <v>2499</v>
      </c>
      <c r="G152">
        <v>400</v>
      </c>
      <c r="H152" s="106" t="s">
        <v>2927</v>
      </c>
      <c r="I152">
        <v>8385</v>
      </c>
      <c r="J152" s="106" t="s">
        <v>1075</v>
      </c>
      <c r="K152" s="106" t="s">
        <v>2990</v>
      </c>
      <c r="L152">
        <v>587</v>
      </c>
      <c r="M152">
        <v>576</v>
      </c>
      <c r="N152">
        <v>1700</v>
      </c>
      <c r="O152" s="106" t="s">
        <v>2930</v>
      </c>
      <c r="P152">
        <v>8.6551550334489899E-2</v>
      </c>
      <c r="Q152">
        <v>0.80266962116626595</v>
      </c>
      <c r="R152" s="106">
        <v>0.254911834262467</v>
      </c>
      <c r="S152" s="106">
        <v>3.6696674903092197E-2</v>
      </c>
      <c r="T152">
        <v>1.83506311136587</v>
      </c>
      <c r="U152">
        <v>1.83506311136587</v>
      </c>
      <c r="V152">
        <v>1.5003202507954401</v>
      </c>
      <c r="W152">
        <v>5.91</v>
      </c>
      <c r="X152">
        <v>2.04</v>
      </c>
      <c r="Y152">
        <v>552881</v>
      </c>
      <c r="Z152">
        <v>30716</v>
      </c>
      <c r="AA152">
        <v>1.63</v>
      </c>
      <c r="AB152">
        <v>18</v>
      </c>
      <c r="AC152">
        <v>13</v>
      </c>
      <c r="AD152">
        <v>5</v>
      </c>
      <c r="AE152">
        <v>72.22</v>
      </c>
      <c r="AF152">
        <v>10</v>
      </c>
      <c r="AG152">
        <v>13</v>
      </c>
      <c r="AH152">
        <v>3</v>
      </c>
      <c r="AI152">
        <v>2</v>
      </c>
    </row>
    <row r="153" spans="1:35" x14ac:dyDescent="0.2">
      <c r="A153" s="102">
        <v>1627</v>
      </c>
      <c r="B153">
        <v>4689</v>
      </c>
      <c r="C153" s="106" t="s">
        <v>3173</v>
      </c>
      <c r="D153" s="106" t="s">
        <v>2929</v>
      </c>
      <c r="E153">
        <v>451</v>
      </c>
      <c r="F153">
        <v>437</v>
      </c>
      <c r="G153">
        <v>2100</v>
      </c>
      <c r="H153" s="106" t="s">
        <v>2927</v>
      </c>
      <c r="I153">
        <v>6479</v>
      </c>
      <c r="J153" s="106" t="s">
        <v>690</v>
      </c>
      <c r="K153" s="106" t="s">
        <v>2932</v>
      </c>
      <c r="L153">
        <v>2286</v>
      </c>
      <c r="M153">
        <v>2243</v>
      </c>
      <c r="N153">
        <v>400</v>
      </c>
      <c r="O153" s="106" t="s">
        <v>2930</v>
      </c>
      <c r="P153">
        <v>0.707193128502977</v>
      </c>
      <c r="Q153">
        <v>0.90273364003710999</v>
      </c>
      <c r="R153" s="106">
        <v>0.32509492987113497</v>
      </c>
      <c r="S153" s="106">
        <v>4.1030950517966701E-2</v>
      </c>
      <c r="T153">
        <v>0.86267200041468395</v>
      </c>
      <c r="U153">
        <v>0.86267200041468395</v>
      </c>
      <c r="V153">
        <v>0.657787278374939</v>
      </c>
      <c r="W153">
        <v>5.55</v>
      </c>
      <c r="X153">
        <v>2.2799999999999998</v>
      </c>
      <c r="Y153">
        <v>552439</v>
      </c>
      <c r="Z153">
        <v>26307</v>
      </c>
      <c r="AA153">
        <v>1.27</v>
      </c>
      <c r="AB153">
        <v>21</v>
      </c>
      <c r="AC153">
        <v>14</v>
      </c>
      <c r="AD153">
        <v>7</v>
      </c>
      <c r="AE153">
        <v>66.67</v>
      </c>
      <c r="AF153">
        <v>10</v>
      </c>
      <c r="AG153">
        <v>13</v>
      </c>
      <c r="AH153">
        <v>6</v>
      </c>
      <c r="AI153">
        <v>2</v>
      </c>
    </row>
    <row r="154" spans="1:35" x14ac:dyDescent="0.2">
      <c r="A154" s="102">
        <v>8419</v>
      </c>
      <c r="B154">
        <v>4182</v>
      </c>
      <c r="C154" s="106" t="s">
        <v>48</v>
      </c>
      <c r="D154" s="106" t="s">
        <v>2952</v>
      </c>
      <c r="E154">
        <v>1870</v>
      </c>
      <c r="F154">
        <v>1870</v>
      </c>
      <c r="G154">
        <v>500</v>
      </c>
      <c r="H154" s="106" t="s">
        <v>2930</v>
      </c>
      <c r="I154">
        <v>4523</v>
      </c>
      <c r="J154" s="106" t="s">
        <v>3185</v>
      </c>
      <c r="K154" s="106" t="s">
        <v>2950</v>
      </c>
      <c r="L154">
        <v>9328</v>
      </c>
      <c r="M154">
        <v>9350</v>
      </c>
      <c r="N154">
        <v>100</v>
      </c>
      <c r="O154" s="106" t="s">
        <v>2927</v>
      </c>
      <c r="P154">
        <v>0.625409529854693</v>
      </c>
      <c r="Q154">
        <v>0.80436252699370303</v>
      </c>
      <c r="R154">
        <v>0.104601804494002</v>
      </c>
      <c r="S154" s="106">
        <v>4.9985918556926301E-2</v>
      </c>
      <c r="T154">
        <v>-0.63782202138203503</v>
      </c>
      <c r="U154">
        <v>0.63782202138203503</v>
      </c>
      <c r="V154">
        <v>0.73219851446552997</v>
      </c>
      <c r="W154">
        <v>-5.18</v>
      </c>
      <c r="X154">
        <v>0</v>
      </c>
      <c r="Y154">
        <v>549414</v>
      </c>
      <c r="Z154">
        <v>34338</v>
      </c>
      <c r="AA154">
        <v>1.72</v>
      </c>
      <c r="AB154">
        <v>16</v>
      </c>
      <c r="AC154">
        <v>11</v>
      </c>
      <c r="AD154">
        <v>5</v>
      </c>
      <c r="AE154">
        <v>68.75</v>
      </c>
      <c r="AF154">
        <v>10</v>
      </c>
      <c r="AG154">
        <v>10</v>
      </c>
      <c r="AH154">
        <v>3</v>
      </c>
      <c r="AI154">
        <v>3</v>
      </c>
    </row>
    <row r="155" spans="1:35" x14ac:dyDescent="0.2">
      <c r="A155" s="102">
        <v>5415</v>
      </c>
      <c r="B155">
        <v>1605</v>
      </c>
      <c r="C155" s="106" t="s">
        <v>3227</v>
      </c>
      <c r="D155" s="106" t="s">
        <v>3208</v>
      </c>
      <c r="E155">
        <v>1075.5</v>
      </c>
      <c r="F155">
        <v>1077.5</v>
      </c>
      <c r="G155">
        <v>900</v>
      </c>
      <c r="H155" s="106" t="s">
        <v>2927</v>
      </c>
      <c r="I155">
        <v>6995</v>
      </c>
      <c r="J155" s="106" t="s">
        <v>51</v>
      </c>
      <c r="K155" s="106" t="s">
        <v>2945</v>
      </c>
      <c r="L155">
        <v>1941</v>
      </c>
      <c r="M155">
        <v>1926</v>
      </c>
      <c r="N155">
        <v>500</v>
      </c>
      <c r="O155" s="106" t="s">
        <v>2930</v>
      </c>
      <c r="P155">
        <v>0.429977330587406</v>
      </c>
      <c r="Q155">
        <v>0.84352633761651696</v>
      </c>
      <c r="R155" s="15">
        <v>0.83206067452494803</v>
      </c>
      <c r="S155">
        <v>1.7366657012314199E-2</v>
      </c>
      <c r="T155">
        <v>1.7517775112410601</v>
      </c>
      <c r="U155">
        <v>1.7517775112410601</v>
      </c>
      <c r="V155">
        <v>1.7648544011984</v>
      </c>
      <c r="W155">
        <v>7.84</v>
      </c>
      <c r="X155">
        <v>0.7</v>
      </c>
      <c r="Y155">
        <v>549145</v>
      </c>
      <c r="Z155">
        <v>26150</v>
      </c>
      <c r="AA155">
        <v>1.32</v>
      </c>
      <c r="AB155">
        <v>21</v>
      </c>
      <c r="AC155">
        <v>17</v>
      </c>
      <c r="AD155">
        <v>4</v>
      </c>
      <c r="AE155">
        <v>80.95</v>
      </c>
      <c r="AF155">
        <v>13</v>
      </c>
      <c r="AG155">
        <v>10</v>
      </c>
      <c r="AH155">
        <v>2</v>
      </c>
      <c r="AI155">
        <v>9</v>
      </c>
    </row>
    <row r="156" spans="1:35" x14ac:dyDescent="0.2">
      <c r="A156" s="102">
        <v>7190</v>
      </c>
      <c r="B156">
        <v>2379</v>
      </c>
      <c r="C156" s="106" t="s">
        <v>581</v>
      </c>
      <c r="D156" s="106" t="s">
        <v>2942</v>
      </c>
      <c r="E156">
        <v>3610</v>
      </c>
      <c r="F156">
        <v>3675</v>
      </c>
      <c r="G156">
        <v>200</v>
      </c>
      <c r="H156" s="106" t="s">
        <v>2927</v>
      </c>
      <c r="I156">
        <v>9468</v>
      </c>
      <c r="J156" s="106" t="s">
        <v>2928</v>
      </c>
      <c r="K156" s="106" t="s">
        <v>2929</v>
      </c>
      <c r="L156">
        <v>1877</v>
      </c>
      <c r="M156">
        <v>1832</v>
      </c>
      <c r="N156">
        <v>400</v>
      </c>
      <c r="O156" s="106" t="s">
        <v>2930</v>
      </c>
      <c r="P156">
        <v>0.56131283232455798</v>
      </c>
      <c r="Q156">
        <v>0.820230337177972</v>
      </c>
      <c r="R156">
        <v>0.123530437099405</v>
      </c>
      <c r="S156" s="106">
        <v>0.40567260186297899</v>
      </c>
      <c r="T156">
        <v>1.35365319070389</v>
      </c>
      <c r="U156">
        <v>1.35365319070389</v>
      </c>
      <c r="V156">
        <v>1.1367783809440899</v>
      </c>
      <c r="W156">
        <v>10.16</v>
      </c>
      <c r="X156">
        <v>0.3</v>
      </c>
      <c r="Y156">
        <v>548171</v>
      </c>
      <c r="Z156">
        <v>20303</v>
      </c>
      <c r="AA156">
        <v>1.05</v>
      </c>
      <c r="AB156">
        <v>27</v>
      </c>
      <c r="AC156">
        <v>18</v>
      </c>
      <c r="AD156">
        <v>9</v>
      </c>
      <c r="AE156">
        <v>66.67</v>
      </c>
      <c r="AF156">
        <v>8</v>
      </c>
      <c r="AG156">
        <v>16</v>
      </c>
      <c r="AH156">
        <v>7</v>
      </c>
      <c r="AI156">
        <v>4</v>
      </c>
    </row>
    <row r="157" spans="1:35" x14ac:dyDescent="0.2">
      <c r="A157" s="102">
        <v>3641</v>
      </c>
      <c r="B157">
        <v>6967</v>
      </c>
      <c r="C157" s="106" t="s">
        <v>950</v>
      </c>
      <c r="D157" s="106" t="s">
        <v>2932</v>
      </c>
      <c r="E157">
        <v>1353</v>
      </c>
      <c r="F157">
        <v>1352</v>
      </c>
      <c r="G157">
        <v>500</v>
      </c>
      <c r="H157" s="106" t="s">
        <v>2927</v>
      </c>
      <c r="I157">
        <v>8766</v>
      </c>
      <c r="J157" s="106" t="s">
        <v>3168</v>
      </c>
      <c r="K157" s="106" t="s">
        <v>3176</v>
      </c>
      <c r="L157">
        <v>6280</v>
      </c>
      <c r="M157">
        <v>6213</v>
      </c>
      <c r="N157">
        <v>100</v>
      </c>
      <c r="O157" s="106" t="s">
        <v>2930</v>
      </c>
      <c r="P157">
        <v>0.63240079501914903</v>
      </c>
      <c r="Q157">
        <v>0.86923028979137196</v>
      </c>
      <c r="R157" s="106">
        <v>0.85484333833965598</v>
      </c>
      <c r="S157">
        <v>0.10884346204414599</v>
      </c>
      <c r="T157">
        <v>1.0928079956871899</v>
      </c>
      <c r="U157">
        <v>1.0928079956871899</v>
      </c>
      <c r="V157">
        <v>0.92788349677676396</v>
      </c>
      <c r="W157">
        <v>8.11</v>
      </c>
      <c r="X157">
        <v>8.8000000000000007</v>
      </c>
      <c r="Y157">
        <v>546863</v>
      </c>
      <c r="Z157">
        <v>22786</v>
      </c>
      <c r="AA157">
        <v>1.1299999999999999</v>
      </c>
      <c r="AB157">
        <v>24</v>
      </c>
      <c r="AC157">
        <v>16</v>
      </c>
      <c r="AD157">
        <v>8</v>
      </c>
      <c r="AE157">
        <v>66.67</v>
      </c>
      <c r="AF157">
        <v>9</v>
      </c>
      <c r="AG157">
        <v>15</v>
      </c>
      <c r="AH157">
        <v>5</v>
      </c>
      <c r="AI157">
        <v>4</v>
      </c>
    </row>
    <row r="158" spans="1:35" x14ac:dyDescent="0.2">
      <c r="A158" s="102">
        <v>81</v>
      </c>
      <c r="B158">
        <v>4307</v>
      </c>
      <c r="C158" s="106" t="s">
        <v>3345</v>
      </c>
      <c r="D158" s="106" t="s">
        <v>2929</v>
      </c>
      <c r="E158">
        <v>2706</v>
      </c>
      <c r="F158">
        <v>2734</v>
      </c>
      <c r="G158">
        <v>400</v>
      </c>
      <c r="H158" s="106" t="s">
        <v>2927</v>
      </c>
      <c r="I158">
        <v>4552</v>
      </c>
      <c r="J158" s="106" t="s">
        <v>3582</v>
      </c>
      <c r="K158" s="106" t="s">
        <v>2950</v>
      </c>
      <c r="L158">
        <v>10030</v>
      </c>
      <c r="M158">
        <v>10050</v>
      </c>
      <c r="N158">
        <v>100</v>
      </c>
      <c r="O158" s="106" t="s">
        <v>2930</v>
      </c>
      <c r="P158">
        <v>0.52807368402299903</v>
      </c>
      <c r="Q158">
        <v>0.95630462285514395</v>
      </c>
      <c r="R158" s="15">
        <v>2.95122846988734E-2</v>
      </c>
      <c r="S158" s="106">
        <v>2.0088558638451701E-2</v>
      </c>
      <c r="T158">
        <v>0.531725070639676</v>
      </c>
      <c r="U158">
        <v>0.531725070639676</v>
      </c>
      <c r="V158">
        <v>0.52638666076361196</v>
      </c>
      <c r="W158">
        <v>2.52</v>
      </c>
      <c r="X158">
        <v>8.82</v>
      </c>
      <c r="Y158">
        <v>546114</v>
      </c>
      <c r="Z158">
        <v>39008</v>
      </c>
      <c r="AA158">
        <v>2.4500000000000002</v>
      </c>
      <c r="AB158">
        <v>14</v>
      </c>
      <c r="AC158">
        <v>12</v>
      </c>
      <c r="AD158">
        <v>2</v>
      </c>
      <c r="AE158">
        <v>85.71</v>
      </c>
      <c r="AF158">
        <v>10</v>
      </c>
      <c r="AG158">
        <v>11</v>
      </c>
      <c r="AH158">
        <v>1</v>
      </c>
      <c r="AI158">
        <v>2</v>
      </c>
    </row>
    <row r="159" spans="1:35" x14ac:dyDescent="0.2">
      <c r="A159" s="102">
        <v>8395</v>
      </c>
      <c r="B159">
        <v>4212</v>
      </c>
      <c r="C159" s="106" t="s">
        <v>822</v>
      </c>
      <c r="D159" s="106" t="s">
        <v>2952</v>
      </c>
      <c r="E159">
        <v>2579</v>
      </c>
      <c r="F159">
        <v>2529</v>
      </c>
      <c r="G159">
        <v>200</v>
      </c>
      <c r="H159" s="106" t="s">
        <v>2927</v>
      </c>
      <c r="I159">
        <v>8766</v>
      </c>
      <c r="J159" s="106" t="s">
        <v>3168</v>
      </c>
      <c r="K159" s="106" t="s">
        <v>3176</v>
      </c>
      <c r="L159">
        <v>6280</v>
      </c>
      <c r="M159">
        <v>6213</v>
      </c>
      <c r="N159">
        <v>100</v>
      </c>
      <c r="O159" s="106" t="s">
        <v>2930</v>
      </c>
      <c r="P159">
        <v>0.33226336018955799</v>
      </c>
      <c r="Q159">
        <v>0.80477467991348295</v>
      </c>
      <c r="R159" s="15">
        <v>0.15587008022759399</v>
      </c>
      <c r="S159">
        <v>0.122595638977539</v>
      </c>
      <c r="T159">
        <v>2.1888090736630499</v>
      </c>
      <c r="U159">
        <v>2.1888090736630499</v>
      </c>
      <c r="V159">
        <v>2.12238116082922</v>
      </c>
      <c r="W159">
        <v>5.96</v>
      </c>
      <c r="X159">
        <v>18.59</v>
      </c>
      <c r="Y159">
        <v>545281</v>
      </c>
      <c r="Z159">
        <v>36352</v>
      </c>
      <c r="AA159">
        <v>1.67</v>
      </c>
      <c r="AB159">
        <v>15</v>
      </c>
      <c r="AC159">
        <v>12</v>
      </c>
      <c r="AD159">
        <v>3</v>
      </c>
      <c r="AE159">
        <v>80</v>
      </c>
      <c r="AF159">
        <v>13</v>
      </c>
      <c r="AG159">
        <v>7</v>
      </c>
      <c r="AH159">
        <v>0</v>
      </c>
      <c r="AI159">
        <v>8</v>
      </c>
    </row>
    <row r="160" spans="1:35" x14ac:dyDescent="0.2">
      <c r="A160" s="102">
        <v>1090</v>
      </c>
      <c r="B160">
        <v>1414</v>
      </c>
      <c r="C160" s="106" t="s">
        <v>3175</v>
      </c>
      <c r="D160" s="106" t="s">
        <v>2937</v>
      </c>
      <c r="E160">
        <v>4640</v>
      </c>
      <c r="F160">
        <v>4655</v>
      </c>
      <c r="G160">
        <v>200</v>
      </c>
      <c r="H160" s="106" t="s">
        <v>2927</v>
      </c>
      <c r="I160">
        <v>4543</v>
      </c>
      <c r="J160" s="106" t="s">
        <v>833</v>
      </c>
      <c r="K160" s="106" t="s">
        <v>2936</v>
      </c>
      <c r="L160">
        <v>3852</v>
      </c>
      <c r="M160">
        <v>3941</v>
      </c>
      <c r="N160">
        <v>200</v>
      </c>
      <c r="O160" s="106" t="s">
        <v>2930</v>
      </c>
      <c r="P160">
        <v>0.43104704283969397</v>
      </c>
      <c r="Q160">
        <v>0.91402350882762795</v>
      </c>
      <c r="R160">
        <v>0.80141919984377796</v>
      </c>
      <c r="S160" s="106">
        <v>1.62376810636817E-3</v>
      </c>
      <c r="T160">
        <v>0.59129217535909095</v>
      </c>
      <c r="U160">
        <v>0.59129217535909095</v>
      </c>
      <c r="V160">
        <v>0.76156038771005197</v>
      </c>
      <c r="W160">
        <v>1.72</v>
      </c>
      <c r="X160">
        <v>15.34</v>
      </c>
      <c r="Y160">
        <v>545223</v>
      </c>
      <c r="Z160">
        <v>32072</v>
      </c>
      <c r="AA160">
        <v>1.83</v>
      </c>
      <c r="AB160">
        <v>17</v>
      </c>
      <c r="AC160">
        <v>12</v>
      </c>
      <c r="AD160">
        <v>5</v>
      </c>
      <c r="AE160">
        <v>70.59</v>
      </c>
      <c r="AF160">
        <v>10</v>
      </c>
      <c r="AG160">
        <v>11</v>
      </c>
      <c r="AH160">
        <v>1</v>
      </c>
      <c r="AI160">
        <v>5</v>
      </c>
    </row>
    <row r="161" spans="1:35" x14ac:dyDescent="0.2">
      <c r="A161" s="102">
        <v>6509</v>
      </c>
      <c r="B161">
        <v>1605</v>
      </c>
      <c r="C161" s="106" t="s">
        <v>3227</v>
      </c>
      <c r="D161" s="106" t="s">
        <v>3208</v>
      </c>
      <c r="E161">
        <v>1075.5</v>
      </c>
      <c r="F161">
        <v>1077.5</v>
      </c>
      <c r="G161">
        <v>1000</v>
      </c>
      <c r="H161" s="106" t="s">
        <v>2927</v>
      </c>
      <c r="I161">
        <v>3048</v>
      </c>
      <c r="J161" s="106" t="s">
        <v>3338</v>
      </c>
      <c r="K161" s="106" t="s">
        <v>2953</v>
      </c>
      <c r="L161">
        <v>1208</v>
      </c>
      <c r="M161">
        <v>1188</v>
      </c>
      <c r="N161">
        <v>900</v>
      </c>
      <c r="O161" s="106" t="s">
        <v>2930</v>
      </c>
      <c r="P161">
        <v>0.59703104103288596</v>
      </c>
      <c r="Q161">
        <v>0.82926896474394696</v>
      </c>
      <c r="R161" s="106">
        <v>0.53577826094427095</v>
      </c>
      <c r="S161">
        <v>1.06987442813968E-2</v>
      </c>
      <c r="T161">
        <v>1.00878924450185</v>
      </c>
      <c r="U161">
        <v>1.00878924450185</v>
      </c>
      <c r="V161">
        <v>0.67829840183208001</v>
      </c>
      <c r="W161">
        <v>3.59</v>
      </c>
      <c r="X161">
        <v>0.78</v>
      </c>
      <c r="Y161">
        <v>545018</v>
      </c>
      <c r="Z161">
        <v>30279</v>
      </c>
      <c r="AA161">
        <v>1.46</v>
      </c>
      <c r="AB161">
        <v>18</v>
      </c>
      <c r="AC161">
        <v>14</v>
      </c>
      <c r="AD161">
        <v>4</v>
      </c>
      <c r="AE161">
        <v>77.78</v>
      </c>
      <c r="AF161">
        <v>12</v>
      </c>
      <c r="AG161">
        <v>12</v>
      </c>
      <c r="AH161">
        <v>2</v>
      </c>
      <c r="AI161">
        <v>4</v>
      </c>
    </row>
    <row r="162" spans="1:35" x14ac:dyDescent="0.2">
      <c r="A162" s="102">
        <v>3312</v>
      </c>
      <c r="B162">
        <v>6134</v>
      </c>
      <c r="C162" s="106" t="s">
        <v>3221</v>
      </c>
      <c r="D162" s="106" t="s">
        <v>2940</v>
      </c>
      <c r="E162">
        <v>1884</v>
      </c>
      <c r="F162">
        <v>1848</v>
      </c>
      <c r="G162">
        <v>500</v>
      </c>
      <c r="H162" s="106" t="s">
        <v>2930</v>
      </c>
      <c r="I162">
        <v>6963</v>
      </c>
      <c r="J162" s="106" t="s">
        <v>3605</v>
      </c>
      <c r="K162" s="106" t="s">
        <v>2932</v>
      </c>
      <c r="L162">
        <v>8620</v>
      </c>
      <c r="M162">
        <v>8580</v>
      </c>
      <c r="N162">
        <v>100</v>
      </c>
      <c r="O162" s="106" t="s">
        <v>2927</v>
      </c>
      <c r="P162">
        <v>0.58839576089315104</v>
      </c>
      <c r="Q162">
        <v>0.87471389648879005</v>
      </c>
      <c r="R162" s="15">
        <v>0.70619105318387798</v>
      </c>
      <c r="S162">
        <v>0.29613154962738703</v>
      </c>
      <c r="T162">
        <v>-0.16163378038697501</v>
      </c>
      <c r="U162">
        <v>0.16163378038697501</v>
      </c>
      <c r="V162">
        <v>0.17348161047373201</v>
      </c>
      <c r="W162">
        <v>-0.77</v>
      </c>
      <c r="X162">
        <v>7.69</v>
      </c>
      <c r="Y162">
        <v>544979</v>
      </c>
      <c r="Z162">
        <v>36332</v>
      </c>
      <c r="AA162">
        <v>1.87</v>
      </c>
      <c r="AB162">
        <v>15</v>
      </c>
      <c r="AC162">
        <v>12</v>
      </c>
      <c r="AD162">
        <v>3</v>
      </c>
      <c r="AE162">
        <v>80</v>
      </c>
      <c r="AF162">
        <v>12</v>
      </c>
      <c r="AG162">
        <v>8</v>
      </c>
      <c r="AH162">
        <v>3</v>
      </c>
      <c r="AI162">
        <v>4</v>
      </c>
    </row>
    <row r="163" spans="1:35" x14ac:dyDescent="0.2">
      <c r="A163" s="102">
        <v>1663</v>
      </c>
      <c r="B163">
        <v>3774</v>
      </c>
      <c r="C163" s="106" t="s">
        <v>809</v>
      </c>
      <c r="D163" s="106" t="s">
        <v>2929</v>
      </c>
      <c r="E163">
        <v>3065</v>
      </c>
      <c r="F163">
        <v>3250</v>
      </c>
      <c r="G163">
        <v>300</v>
      </c>
      <c r="H163" s="106" t="s">
        <v>2927</v>
      </c>
      <c r="I163">
        <v>8804</v>
      </c>
      <c r="J163" s="106" t="s">
        <v>1097</v>
      </c>
      <c r="K163" s="106" t="s">
        <v>2949</v>
      </c>
      <c r="L163">
        <v>1791</v>
      </c>
      <c r="M163">
        <v>1788</v>
      </c>
      <c r="N163">
        <v>500</v>
      </c>
      <c r="O163" s="106" t="s">
        <v>2930</v>
      </c>
      <c r="P163">
        <v>0.84224853139946498</v>
      </c>
      <c r="Q163">
        <v>0.90204750905339703</v>
      </c>
      <c r="R163" s="15">
        <v>0.45876090842796102</v>
      </c>
      <c r="S163" s="15">
        <v>7.0247116050520503E-2</v>
      </c>
      <c r="T163">
        <v>2.16565187303677</v>
      </c>
      <c r="U163">
        <v>2.16565187303677</v>
      </c>
      <c r="V163">
        <v>0.40659120519145298</v>
      </c>
      <c r="W163">
        <v>8.34</v>
      </c>
      <c r="X163">
        <v>8.31</v>
      </c>
      <c r="Y163">
        <v>544944</v>
      </c>
      <c r="Z163">
        <v>30275</v>
      </c>
      <c r="AA163">
        <v>1.54</v>
      </c>
      <c r="AB163">
        <v>18</v>
      </c>
      <c r="AC163">
        <v>14</v>
      </c>
      <c r="AD163">
        <v>4</v>
      </c>
      <c r="AE163">
        <v>77.78</v>
      </c>
      <c r="AF163">
        <v>13</v>
      </c>
      <c r="AG163">
        <v>10</v>
      </c>
      <c r="AH163">
        <v>3</v>
      </c>
      <c r="AI163">
        <v>5</v>
      </c>
    </row>
    <row r="164" spans="1:35" x14ac:dyDescent="0.2">
      <c r="A164" s="102">
        <v>1902</v>
      </c>
      <c r="B164">
        <v>5486</v>
      </c>
      <c r="C164" s="106" t="s">
        <v>871</v>
      </c>
      <c r="D164" s="106" t="s">
        <v>2988</v>
      </c>
      <c r="E164">
        <v>1774</v>
      </c>
      <c r="F164">
        <v>1790</v>
      </c>
      <c r="G164">
        <v>600</v>
      </c>
      <c r="H164" s="106" t="s">
        <v>2927</v>
      </c>
      <c r="I164">
        <v>6755</v>
      </c>
      <c r="J164" s="106" t="s">
        <v>670</v>
      </c>
      <c r="K164" s="106" t="s">
        <v>2932</v>
      </c>
      <c r="L164">
        <v>2468</v>
      </c>
      <c r="M164">
        <v>2488</v>
      </c>
      <c r="N164">
        <v>400</v>
      </c>
      <c r="O164" s="106" t="s">
        <v>2930</v>
      </c>
      <c r="P164">
        <v>0.85562760808761795</v>
      </c>
      <c r="Q164">
        <v>0.89751323817547302</v>
      </c>
      <c r="R164">
        <v>0.18695302165038499</v>
      </c>
      <c r="S164">
        <v>0.458245798837214</v>
      </c>
      <c r="T164">
        <v>1.10627778352638</v>
      </c>
      <c r="U164">
        <v>1.10627778352638</v>
      </c>
      <c r="V164">
        <v>1.2598265346503399</v>
      </c>
      <c r="W164">
        <v>4.91</v>
      </c>
      <c r="X164">
        <v>7.92</v>
      </c>
      <c r="Y164">
        <v>544774</v>
      </c>
      <c r="Z164">
        <v>36318</v>
      </c>
      <c r="AA164">
        <v>1.77</v>
      </c>
      <c r="AB164">
        <v>15</v>
      </c>
      <c r="AC164">
        <v>12</v>
      </c>
      <c r="AD164">
        <v>3</v>
      </c>
      <c r="AE164">
        <v>80</v>
      </c>
      <c r="AF164">
        <v>10</v>
      </c>
      <c r="AG164">
        <v>10</v>
      </c>
      <c r="AH164">
        <v>2</v>
      </c>
      <c r="AI164">
        <v>3</v>
      </c>
    </row>
    <row r="165" spans="1:35" x14ac:dyDescent="0.2">
      <c r="A165" s="102">
        <v>3031</v>
      </c>
      <c r="B165">
        <v>1941</v>
      </c>
      <c r="C165" s="106" t="s">
        <v>3569</v>
      </c>
      <c r="D165" s="106" t="s">
        <v>2937</v>
      </c>
      <c r="E165">
        <v>2587</v>
      </c>
      <c r="F165">
        <v>2560</v>
      </c>
      <c r="G165">
        <v>400</v>
      </c>
      <c r="H165" s="106" t="s">
        <v>2927</v>
      </c>
      <c r="I165">
        <v>6134</v>
      </c>
      <c r="J165" s="106" t="s">
        <v>3221</v>
      </c>
      <c r="K165" s="106" t="s">
        <v>2940</v>
      </c>
      <c r="L165">
        <v>1884</v>
      </c>
      <c r="M165">
        <v>1848</v>
      </c>
      <c r="N165">
        <v>600</v>
      </c>
      <c r="O165" s="106" t="s">
        <v>2930</v>
      </c>
      <c r="P165">
        <v>0.200433987997539</v>
      </c>
      <c r="Q165">
        <v>0.87942068783196403</v>
      </c>
      <c r="R165" s="15">
        <v>0.55387521178043897</v>
      </c>
      <c r="S165" s="15">
        <v>3.2360342935117199E-2</v>
      </c>
      <c r="T165">
        <v>0.77167129082594399</v>
      </c>
      <c r="U165">
        <v>0.77167129082594399</v>
      </c>
      <c r="V165">
        <v>0.67364880543310901</v>
      </c>
      <c r="W165">
        <v>3.64</v>
      </c>
      <c r="X165">
        <v>8.2799999999999994</v>
      </c>
      <c r="Y165">
        <v>544424</v>
      </c>
      <c r="Z165">
        <v>30246</v>
      </c>
      <c r="AA165">
        <v>1.59</v>
      </c>
      <c r="AB165">
        <v>18</v>
      </c>
      <c r="AC165">
        <v>13</v>
      </c>
      <c r="AD165">
        <v>5</v>
      </c>
      <c r="AE165">
        <v>72.22</v>
      </c>
      <c r="AF165">
        <v>11</v>
      </c>
      <c r="AG165">
        <v>11</v>
      </c>
      <c r="AH165">
        <v>1</v>
      </c>
      <c r="AI165">
        <v>6</v>
      </c>
    </row>
    <row r="166" spans="1:35" x14ac:dyDescent="0.2">
      <c r="A166" s="102">
        <v>2170</v>
      </c>
      <c r="B166">
        <v>2002</v>
      </c>
      <c r="C166" s="106" t="s">
        <v>3250</v>
      </c>
      <c r="D166" s="106" t="s">
        <v>2955</v>
      </c>
      <c r="E166">
        <v>1952</v>
      </c>
      <c r="F166">
        <v>1932</v>
      </c>
      <c r="G166">
        <v>500</v>
      </c>
      <c r="H166" s="106" t="s">
        <v>2930</v>
      </c>
      <c r="I166">
        <v>8136</v>
      </c>
      <c r="J166" s="106" t="s">
        <v>3086</v>
      </c>
      <c r="K166" s="106" t="s">
        <v>2934</v>
      </c>
      <c r="L166">
        <v>2217</v>
      </c>
      <c r="M166">
        <v>2219</v>
      </c>
      <c r="N166">
        <v>400</v>
      </c>
      <c r="O166" s="106" t="s">
        <v>2927</v>
      </c>
      <c r="P166">
        <v>0.22617248578433599</v>
      </c>
      <c r="Q166">
        <v>0.89319604876536995</v>
      </c>
      <c r="R166" s="106">
        <v>0.90752341081892796</v>
      </c>
      <c r="S166">
        <v>5.9847368560654098E-2</v>
      </c>
      <c r="T166">
        <v>-0.87646919815427804</v>
      </c>
      <c r="U166">
        <v>0.87646919815427804</v>
      </c>
      <c r="V166">
        <v>0.68771519611985299</v>
      </c>
      <c r="W166">
        <v>-5.23</v>
      </c>
      <c r="X166">
        <v>8.83</v>
      </c>
      <c r="Y166">
        <v>543520</v>
      </c>
      <c r="Z166">
        <v>27176</v>
      </c>
      <c r="AA166">
        <v>1.33</v>
      </c>
      <c r="AB166">
        <v>20</v>
      </c>
      <c r="AC166">
        <v>15</v>
      </c>
      <c r="AD166">
        <v>5</v>
      </c>
      <c r="AE166">
        <v>75</v>
      </c>
      <c r="AF166">
        <v>13</v>
      </c>
      <c r="AG166">
        <v>10</v>
      </c>
      <c r="AH166">
        <v>3</v>
      </c>
      <c r="AI166">
        <v>7</v>
      </c>
    </row>
    <row r="167" spans="1:35" x14ac:dyDescent="0.2">
      <c r="A167" s="102">
        <v>1458</v>
      </c>
      <c r="B167">
        <v>9613</v>
      </c>
      <c r="C167" s="106" t="s">
        <v>3671</v>
      </c>
      <c r="D167" s="106" t="s">
        <v>2929</v>
      </c>
      <c r="E167">
        <v>1489</v>
      </c>
      <c r="F167">
        <v>1479</v>
      </c>
      <c r="G167">
        <v>400</v>
      </c>
      <c r="H167" s="106" t="s">
        <v>2930</v>
      </c>
      <c r="I167">
        <v>9746</v>
      </c>
      <c r="J167" s="106" t="s">
        <v>3201</v>
      </c>
      <c r="K167" s="106" t="s">
        <v>2929</v>
      </c>
      <c r="L167">
        <v>5600</v>
      </c>
      <c r="M167">
        <v>5640</v>
      </c>
      <c r="N167">
        <v>100</v>
      </c>
      <c r="O167" s="106" t="s">
        <v>2927</v>
      </c>
      <c r="P167">
        <v>0.40907545287513902</v>
      </c>
      <c r="Q167">
        <v>0.90617649255801402</v>
      </c>
      <c r="R167">
        <v>8.1391980915796802E-2</v>
      </c>
      <c r="S167">
        <v>1.9711671120823198E-3</v>
      </c>
      <c r="T167">
        <v>-2.2880696559768499</v>
      </c>
      <c r="U167">
        <v>2.2880696559768499</v>
      </c>
      <c r="V167">
        <v>1.91678162099626</v>
      </c>
      <c r="W167">
        <v>-12.02</v>
      </c>
      <c r="X167">
        <v>4.8899999999999997</v>
      </c>
      <c r="Y167">
        <v>543500</v>
      </c>
      <c r="Z167">
        <v>21740</v>
      </c>
      <c r="AA167">
        <v>1.3</v>
      </c>
      <c r="AB167">
        <v>25</v>
      </c>
      <c r="AC167">
        <v>17</v>
      </c>
      <c r="AD167">
        <v>8</v>
      </c>
      <c r="AE167">
        <v>68</v>
      </c>
      <c r="AF167">
        <v>11</v>
      </c>
      <c r="AG167">
        <v>15</v>
      </c>
      <c r="AH167">
        <v>3</v>
      </c>
      <c r="AI167">
        <v>7</v>
      </c>
    </row>
    <row r="168" spans="1:35" x14ac:dyDescent="0.2">
      <c r="A168" s="102">
        <v>4554</v>
      </c>
      <c r="B168">
        <v>6465</v>
      </c>
      <c r="C168" s="106" t="s">
        <v>537</v>
      </c>
      <c r="D168" s="106" t="s">
        <v>2940</v>
      </c>
      <c r="E168">
        <v>10550</v>
      </c>
      <c r="F168">
        <v>10560</v>
      </c>
      <c r="G168">
        <v>100</v>
      </c>
      <c r="H168" s="106" t="s">
        <v>2927</v>
      </c>
      <c r="I168">
        <v>6857</v>
      </c>
      <c r="J168" s="106" t="s">
        <v>3187</v>
      </c>
      <c r="K168" s="106" t="s">
        <v>2932</v>
      </c>
      <c r="L168">
        <v>5760</v>
      </c>
      <c r="M168">
        <v>5650</v>
      </c>
      <c r="N168">
        <v>200</v>
      </c>
      <c r="O168" s="106" t="s">
        <v>2930</v>
      </c>
      <c r="P168">
        <v>0.51422613831699804</v>
      </c>
      <c r="Q168">
        <v>0.85550432489540895</v>
      </c>
      <c r="R168">
        <v>2.1559512987097799E-2</v>
      </c>
      <c r="S168">
        <v>0.303924673360848</v>
      </c>
      <c r="T168">
        <v>1.6975306423992</v>
      </c>
      <c r="U168">
        <v>1.6975306423992</v>
      </c>
      <c r="V168">
        <v>1.41079296442207</v>
      </c>
      <c r="W168">
        <v>8.41</v>
      </c>
      <c r="X168">
        <v>7.01</v>
      </c>
      <c r="Y168">
        <v>543062</v>
      </c>
      <c r="Z168">
        <v>38790</v>
      </c>
      <c r="AA168">
        <v>1.83</v>
      </c>
      <c r="AB168">
        <v>14</v>
      </c>
      <c r="AC168">
        <v>8</v>
      </c>
      <c r="AD168">
        <v>6</v>
      </c>
      <c r="AE168">
        <v>57.14</v>
      </c>
      <c r="AF168">
        <v>8</v>
      </c>
      <c r="AG168">
        <v>7</v>
      </c>
      <c r="AH168">
        <v>5</v>
      </c>
      <c r="AI168">
        <v>2</v>
      </c>
    </row>
    <row r="169" spans="1:35" x14ac:dyDescent="0.2">
      <c r="A169" s="102">
        <v>7182</v>
      </c>
      <c r="B169">
        <v>3105</v>
      </c>
      <c r="C169" s="106" t="s">
        <v>50</v>
      </c>
      <c r="D169" s="106" t="s">
        <v>2932</v>
      </c>
      <c r="E169">
        <v>1030</v>
      </c>
      <c r="F169">
        <v>1027</v>
      </c>
      <c r="G169">
        <v>1000</v>
      </c>
      <c r="H169" s="106" t="s">
        <v>2930</v>
      </c>
      <c r="I169">
        <v>4508</v>
      </c>
      <c r="J169" s="106" t="s">
        <v>223</v>
      </c>
      <c r="K169" s="106" t="s">
        <v>2950</v>
      </c>
      <c r="L169">
        <v>2006</v>
      </c>
      <c r="M169">
        <v>2007</v>
      </c>
      <c r="N169">
        <v>500</v>
      </c>
      <c r="O169" s="106" t="s">
        <v>2927</v>
      </c>
      <c r="P169">
        <v>0.41225068660879399</v>
      </c>
      <c r="Q169">
        <v>0.82037978010955703</v>
      </c>
      <c r="R169" s="106">
        <v>0.61719772518013605</v>
      </c>
      <c r="S169">
        <v>0.136380256328271</v>
      </c>
      <c r="T169">
        <v>-0.60654075783952099</v>
      </c>
      <c r="U169">
        <v>0.60654075783952099</v>
      </c>
      <c r="V169">
        <v>0.589723070644948</v>
      </c>
      <c r="W169">
        <v>-10.99</v>
      </c>
      <c r="X169">
        <v>2.34</v>
      </c>
      <c r="Y169">
        <v>542712</v>
      </c>
      <c r="Z169">
        <v>28564</v>
      </c>
      <c r="AA169">
        <v>1.33</v>
      </c>
      <c r="AB169">
        <v>19</v>
      </c>
      <c r="AC169">
        <v>10</v>
      </c>
      <c r="AD169">
        <v>9</v>
      </c>
      <c r="AE169">
        <v>52.63</v>
      </c>
      <c r="AF169">
        <v>12</v>
      </c>
      <c r="AG169">
        <v>7</v>
      </c>
      <c r="AH169">
        <v>5</v>
      </c>
      <c r="AI169">
        <v>7</v>
      </c>
    </row>
    <row r="170" spans="1:35" x14ac:dyDescent="0.2">
      <c r="A170" s="102">
        <v>5335</v>
      </c>
      <c r="B170">
        <v>2730</v>
      </c>
      <c r="C170" s="106" t="s">
        <v>750</v>
      </c>
      <c r="D170" s="106" t="s">
        <v>2953</v>
      </c>
      <c r="E170">
        <v>1082</v>
      </c>
      <c r="F170">
        <v>1061</v>
      </c>
      <c r="G170">
        <v>800</v>
      </c>
      <c r="H170" s="106" t="s">
        <v>2930</v>
      </c>
      <c r="I170">
        <v>6479</v>
      </c>
      <c r="J170" s="106" t="s">
        <v>690</v>
      </c>
      <c r="K170" s="106" t="s">
        <v>2932</v>
      </c>
      <c r="L170">
        <v>2286</v>
      </c>
      <c r="M170">
        <v>2243</v>
      </c>
      <c r="N170">
        <v>400</v>
      </c>
      <c r="O170" s="106" t="s">
        <v>2927</v>
      </c>
      <c r="P170">
        <v>9.5508533150849395E-2</v>
      </c>
      <c r="Q170">
        <v>0.844670264770505</v>
      </c>
      <c r="R170" s="106">
        <v>1.8835048052901399E-2</v>
      </c>
      <c r="S170" s="106">
        <v>5.5581932706972897E-2</v>
      </c>
      <c r="T170">
        <v>-2.3233010830891101</v>
      </c>
      <c r="U170">
        <v>2.3233010830891101</v>
      </c>
      <c r="V170">
        <v>2.7106628025706399</v>
      </c>
      <c r="W170">
        <v>-12.8</v>
      </c>
      <c r="X170">
        <v>5.39</v>
      </c>
      <c r="Y170">
        <v>542231</v>
      </c>
      <c r="Z170">
        <v>36149</v>
      </c>
      <c r="AA170">
        <v>1.84</v>
      </c>
      <c r="AB170">
        <v>15</v>
      </c>
      <c r="AC170">
        <v>11</v>
      </c>
      <c r="AD170">
        <v>4</v>
      </c>
      <c r="AE170">
        <v>73.33</v>
      </c>
      <c r="AF170">
        <v>10</v>
      </c>
      <c r="AG170">
        <v>8</v>
      </c>
      <c r="AH170">
        <v>2</v>
      </c>
      <c r="AI170">
        <v>5</v>
      </c>
    </row>
    <row r="171" spans="1:35" x14ac:dyDescent="0.2">
      <c r="A171" s="102">
        <v>5332</v>
      </c>
      <c r="B171">
        <v>3626</v>
      </c>
      <c r="C171" s="106" t="s">
        <v>3178</v>
      </c>
      <c r="D171" s="106" t="s">
        <v>2929</v>
      </c>
      <c r="E171">
        <v>7250</v>
      </c>
      <c r="F171">
        <v>7090</v>
      </c>
      <c r="G171">
        <v>100</v>
      </c>
      <c r="H171" s="106" t="s">
        <v>2930</v>
      </c>
      <c r="I171">
        <v>6951</v>
      </c>
      <c r="J171" s="106" t="s">
        <v>229</v>
      </c>
      <c r="K171" s="106" t="s">
        <v>2932</v>
      </c>
      <c r="L171">
        <v>3685</v>
      </c>
      <c r="M171">
        <v>3665</v>
      </c>
      <c r="N171">
        <v>200</v>
      </c>
      <c r="O171" s="106" t="s">
        <v>2927</v>
      </c>
      <c r="P171">
        <v>0.63624361954091702</v>
      </c>
      <c r="Q171">
        <v>0.84468080424068104</v>
      </c>
      <c r="R171">
        <v>0.60467225042204298</v>
      </c>
      <c r="S171">
        <v>0.37703748064812997</v>
      </c>
      <c r="T171">
        <v>-0.72535447203848602</v>
      </c>
      <c r="U171">
        <v>0.72535447203848602</v>
      </c>
      <c r="V171">
        <v>1.26410545847198</v>
      </c>
      <c r="W171">
        <v>-5.66</v>
      </c>
      <c r="X171">
        <v>3.39</v>
      </c>
      <c r="Y171">
        <v>541292</v>
      </c>
      <c r="Z171">
        <v>25776</v>
      </c>
      <c r="AA171">
        <v>1.49</v>
      </c>
      <c r="AB171">
        <v>21</v>
      </c>
      <c r="AC171">
        <v>14</v>
      </c>
      <c r="AD171">
        <v>7</v>
      </c>
      <c r="AE171">
        <v>66.67</v>
      </c>
      <c r="AF171">
        <v>9</v>
      </c>
      <c r="AG171">
        <v>14</v>
      </c>
      <c r="AH171">
        <v>5</v>
      </c>
      <c r="AI171">
        <v>2</v>
      </c>
    </row>
    <row r="172" spans="1:35" x14ac:dyDescent="0.2">
      <c r="A172" s="102">
        <v>7307</v>
      </c>
      <c r="B172">
        <v>6135</v>
      </c>
      <c r="C172" s="106" t="s">
        <v>3235</v>
      </c>
      <c r="D172" s="106" t="s">
        <v>2940</v>
      </c>
      <c r="E172">
        <v>4315</v>
      </c>
      <c r="F172">
        <v>4295</v>
      </c>
      <c r="G172">
        <v>200</v>
      </c>
      <c r="H172" s="106" t="s">
        <v>2930</v>
      </c>
      <c r="I172">
        <v>6995</v>
      </c>
      <c r="J172" s="106" t="s">
        <v>51</v>
      </c>
      <c r="K172" s="106" t="s">
        <v>2945</v>
      </c>
      <c r="L172">
        <v>1941</v>
      </c>
      <c r="M172">
        <v>1926</v>
      </c>
      <c r="N172">
        <v>400</v>
      </c>
      <c r="O172" s="106" t="s">
        <v>2927</v>
      </c>
      <c r="P172">
        <v>0.80047733264031695</v>
      </c>
      <c r="Q172">
        <v>0.81884402723570104</v>
      </c>
      <c r="R172">
        <v>0.83462371066553098</v>
      </c>
      <c r="S172">
        <v>0.361560927856244</v>
      </c>
      <c r="T172">
        <v>-1.3326501133172599</v>
      </c>
      <c r="U172">
        <v>1.3326501133172599</v>
      </c>
      <c r="V172">
        <v>1.3110133538140201</v>
      </c>
      <c r="W172">
        <v>-8.85</v>
      </c>
      <c r="X172">
        <v>10.31</v>
      </c>
      <c r="Y172">
        <v>541169</v>
      </c>
      <c r="Z172">
        <v>31833</v>
      </c>
      <c r="AA172">
        <v>1.78</v>
      </c>
      <c r="AB172">
        <v>17</v>
      </c>
      <c r="AC172">
        <v>14</v>
      </c>
      <c r="AD172">
        <v>3</v>
      </c>
      <c r="AE172">
        <v>82.35</v>
      </c>
      <c r="AF172">
        <v>11</v>
      </c>
      <c r="AG172">
        <v>10</v>
      </c>
      <c r="AH172">
        <v>2</v>
      </c>
      <c r="AI172">
        <v>5</v>
      </c>
    </row>
    <row r="173" spans="1:35" x14ac:dyDescent="0.2">
      <c r="A173" s="102">
        <v>6285</v>
      </c>
      <c r="B173">
        <v>3407</v>
      </c>
      <c r="C173" s="106" t="s">
        <v>3106</v>
      </c>
      <c r="D173" s="106" t="s">
        <v>2952</v>
      </c>
      <c r="E173">
        <v>1197</v>
      </c>
      <c r="F173">
        <v>1100</v>
      </c>
      <c r="G173">
        <v>1000</v>
      </c>
      <c r="H173" s="106" t="s">
        <v>2930</v>
      </c>
      <c r="I173">
        <v>6361</v>
      </c>
      <c r="J173" s="106" t="s">
        <v>913</v>
      </c>
      <c r="K173" s="106" t="s">
        <v>2940</v>
      </c>
      <c r="L173">
        <v>3490</v>
      </c>
      <c r="M173">
        <v>3505</v>
      </c>
      <c r="N173">
        <v>300</v>
      </c>
      <c r="O173" s="106" t="s">
        <v>2927</v>
      </c>
      <c r="P173">
        <v>0.57966489855626102</v>
      </c>
      <c r="Q173">
        <v>0.83217839456845499</v>
      </c>
      <c r="R173">
        <v>7.9560871902764401E-4</v>
      </c>
      <c r="S173">
        <v>7.51232693755686E-3</v>
      </c>
      <c r="T173">
        <v>-4.5866860279314903</v>
      </c>
      <c r="U173">
        <v>4.5866860279314903</v>
      </c>
      <c r="V173">
        <v>2.8975271568380099</v>
      </c>
      <c r="W173">
        <v>-16.940000000000001</v>
      </c>
      <c r="X173">
        <v>4.6100000000000003</v>
      </c>
      <c r="Y173">
        <v>540535</v>
      </c>
      <c r="Z173">
        <v>25740</v>
      </c>
      <c r="AA173">
        <v>1.26</v>
      </c>
      <c r="AB173">
        <v>21</v>
      </c>
      <c r="AC173">
        <v>15</v>
      </c>
      <c r="AD173">
        <v>6</v>
      </c>
      <c r="AE173">
        <v>71.430000000000007</v>
      </c>
      <c r="AF173">
        <v>11</v>
      </c>
      <c r="AG173">
        <v>13</v>
      </c>
      <c r="AH173">
        <v>5</v>
      </c>
      <c r="AI173">
        <v>3</v>
      </c>
    </row>
    <row r="174" spans="1:35" x14ac:dyDescent="0.2">
      <c r="A174" s="102">
        <v>1846</v>
      </c>
      <c r="B174">
        <v>4095</v>
      </c>
      <c r="C174" s="106" t="s">
        <v>3672</v>
      </c>
      <c r="D174" s="106" t="s">
        <v>2952</v>
      </c>
      <c r="E174">
        <v>1200</v>
      </c>
      <c r="F174">
        <v>1184</v>
      </c>
      <c r="G174">
        <v>900</v>
      </c>
      <c r="H174" s="106" t="s">
        <v>2927</v>
      </c>
      <c r="I174">
        <v>5406</v>
      </c>
      <c r="J174" s="106" t="s">
        <v>3375</v>
      </c>
      <c r="K174" s="106" t="s">
        <v>2988</v>
      </c>
      <c r="L174">
        <v>508</v>
      </c>
      <c r="M174">
        <v>504</v>
      </c>
      <c r="N174">
        <v>2100</v>
      </c>
      <c r="O174" s="106" t="s">
        <v>2930</v>
      </c>
      <c r="P174">
        <v>0.25539628852475799</v>
      </c>
      <c r="Q174">
        <v>0.89852001219204103</v>
      </c>
      <c r="R174">
        <v>0.872557419031319</v>
      </c>
      <c r="S174" s="106">
        <v>0.231883741082439</v>
      </c>
      <c r="T174">
        <v>2.10020312341417</v>
      </c>
      <c r="U174">
        <v>2.10020312341417</v>
      </c>
      <c r="V174">
        <v>1.92508397454318</v>
      </c>
      <c r="W174">
        <v>11</v>
      </c>
      <c r="X174">
        <v>0.68</v>
      </c>
      <c r="Y174">
        <v>540419</v>
      </c>
      <c r="Z174">
        <v>27021</v>
      </c>
      <c r="AA174">
        <v>1.31</v>
      </c>
      <c r="AB174">
        <v>20</v>
      </c>
      <c r="AC174">
        <v>15</v>
      </c>
      <c r="AD174">
        <v>5</v>
      </c>
      <c r="AE174">
        <v>75</v>
      </c>
      <c r="AF174">
        <v>10</v>
      </c>
      <c r="AG174">
        <v>11</v>
      </c>
      <c r="AH174">
        <v>4</v>
      </c>
      <c r="AI174">
        <v>5</v>
      </c>
    </row>
    <row r="175" spans="1:35" x14ac:dyDescent="0.2">
      <c r="A175" s="102">
        <v>5259</v>
      </c>
      <c r="B175">
        <v>2503</v>
      </c>
      <c r="C175" s="106" t="s">
        <v>3648</v>
      </c>
      <c r="D175" s="106" t="s">
        <v>2955</v>
      </c>
      <c r="E175">
        <v>2522</v>
      </c>
      <c r="F175">
        <v>2499</v>
      </c>
      <c r="G175">
        <v>400</v>
      </c>
      <c r="H175" s="106" t="s">
        <v>2927</v>
      </c>
      <c r="I175">
        <v>7278</v>
      </c>
      <c r="J175" s="106" t="s">
        <v>46</v>
      </c>
      <c r="K175" s="106" t="s">
        <v>2945</v>
      </c>
      <c r="L175">
        <v>2341</v>
      </c>
      <c r="M175">
        <v>2320</v>
      </c>
      <c r="N175">
        <v>400</v>
      </c>
      <c r="O175" s="106" t="s">
        <v>2930</v>
      </c>
      <c r="P175">
        <v>0.162553889044563</v>
      </c>
      <c r="Q175">
        <v>0.84590974917498596</v>
      </c>
      <c r="R175">
        <v>0.224257714648779</v>
      </c>
      <c r="S175" s="106">
        <v>4.4746499205532001E-4</v>
      </c>
      <c r="T175">
        <v>1.49614510117505</v>
      </c>
      <c r="U175">
        <v>1.49614510117505</v>
      </c>
      <c r="V175">
        <v>1.52402145744773</v>
      </c>
      <c r="W175">
        <v>6.39</v>
      </c>
      <c r="X175">
        <v>7.16</v>
      </c>
      <c r="Y175">
        <v>540355</v>
      </c>
      <c r="Z175">
        <v>33772</v>
      </c>
      <c r="AA175">
        <v>1.77</v>
      </c>
      <c r="AB175">
        <v>16</v>
      </c>
      <c r="AC175">
        <v>12</v>
      </c>
      <c r="AD175">
        <v>4</v>
      </c>
      <c r="AE175">
        <v>75</v>
      </c>
      <c r="AF175">
        <v>8</v>
      </c>
      <c r="AG175">
        <v>12</v>
      </c>
      <c r="AH175">
        <v>3</v>
      </c>
      <c r="AI175">
        <v>1</v>
      </c>
    </row>
    <row r="176" spans="1:35" x14ac:dyDescent="0.2">
      <c r="A176" s="102">
        <v>6306</v>
      </c>
      <c r="B176">
        <v>1893</v>
      </c>
      <c r="C176" s="106" t="s">
        <v>3652</v>
      </c>
      <c r="D176" s="106" t="s">
        <v>2937</v>
      </c>
      <c r="E176">
        <v>690</v>
      </c>
      <c r="F176">
        <v>690</v>
      </c>
      <c r="G176">
        <v>1500</v>
      </c>
      <c r="H176" s="106" t="s">
        <v>2927</v>
      </c>
      <c r="I176">
        <v>9303</v>
      </c>
      <c r="J176" s="106" t="s">
        <v>3623</v>
      </c>
      <c r="K176" s="106" t="s">
        <v>3673</v>
      </c>
      <c r="L176">
        <v>1521</v>
      </c>
      <c r="M176">
        <v>1503</v>
      </c>
      <c r="N176">
        <v>700</v>
      </c>
      <c r="O176" s="106" t="s">
        <v>2930</v>
      </c>
      <c r="P176">
        <v>0.111243418917852</v>
      </c>
      <c r="Q176">
        <v>0.83189935150018801</v>
      </c>
      <c r="R176" s="15">
        <v>0.57685012174224104</v>
      </c>
      <c r="S176">
        <v>2.0048562181556101E-3</v>
      </c>
      <c r="T176">
        <v>0.95836363886560305</v>
      </c>
      <c r="U176">
        <v>0.95836363886560305</v>
      </c>
      <c r="V176">
        <v>0.37889699392205101</v>
      </c>
      <c r="W176">
        <v>2.74</v>
      </c>
      <c r="X176">
        <v>1.63</v>
      </c>
      <c r="Y176">
        <v>539629</v>
      </c>
      <c r="Z176">
        <v>24529</v>
      </c>
      <c r="AA176">
        <v>1.2</v>
      </c>
      <c r="AB176">
        <v>22</v>
      </c>
      <c r="AC176">
        <v>17</v>
      </c>
      <c r="AD176">
        <v>5</v>
      </c>
      <c r="AE176">
        <v>77.27</v>
      </c>
      <c r="AF176">
        <v>12</v>
      </c>
      <c r="AG176">
        <v>10</v>
      </c>
      <c r="AH176">
        <v>4</v>
      </c>
      <c r="AI176">
        <v>8</v>
      </c>
    </row>
    <row r="177" spans="1:35" x14ac:dyDescent="0.2">
      <c r="A177" s="102">
        <v>7069</v>
      </c>
      <c r="B177">
        <v>3048</v>
      </c>
      <c r="C177" s="106" t="s">
        <v>3338</v>
      </c>
      <c r="D177" s="106" t="s">
        <v>2953</v>
      </c>
      <c r="E177">
        <v>1208</v>
      </c>
      <c r="F177">
        <v>1188</v>
      </c>
      <c r="G177">
        <v>800</v>
      </c>
      <c r="H177" s="106" t="s">
        <v>2930</v>
      </c>
      <c r="I177">
        <v>6923</v>
      </c>
      <c r="J177" s="106" t="s">
        <v>58</v>
      </c>
      <c r="K177" s="106" t="s">
        <v>2932</v>
      </c>
      <c r="L177">
        <v>3135</v>
      </c>
      <c r="M177">
        <v>3095</v>
      </c>
      <c r="N177">
        <v>300</v>
      </c>
      <c r="O177" s="106" t="s">
        <v>2927</v>
      </c>
      <c r="P177">
        <v>0.70146583093553305</v>
      </c>
      <c r="Q177">
        <v>0.82190120803673905</v>
      </c>
      <c r="R177" s="15">
        <v>0.109280027065061</v>
      </c>
      <c r="S177">
        <v>6.4396553385057495E-2</v>
      </c>
      <c r="T177">
        <v>-1.7214523426312101</v>
      </c>
      <c r="U177">
        <v>1.7214523426312101</v>
      </c>
      <c r="V177">
        <v>1.2557251327692001</v>
      </c>
      <c r="W177">
        <v>-4.18</v>
      </c>
      <c r="X177">
        <v>2.36</v>
      </c>
      <c r="Y177">
        <v>539299</v>
      </c>
      <c r="Z177">
        <v>24514</v>
      </c>
      <c r="AA177">
        <v>1.34</v>
      </c>
      <c r="AB177">
        <v>22</v>
      </c>
      <c r="AC177">
        <v>16</v>
      </c>
      <c r="AD177">
        <v>6</v>
      </c>
      <c r="AE177">
        <v>72.73</v>
      </c>
      <c r="AF177">
        <v>9</v>
      </c>
      <c r="AG177">
        <v>14</v>
      </c>
      <c r="AH177">
        <v>4</v>
      </c>
      <c r="AI177">
        <v>4</v>
      </c>
    </row>
    <row r="178" spans="1:35" x14ac:dyDescent="0.2">
      <c r="A178" s="102">
        <v>35</v>
      </c>
      <c r="B178">
        <v>1973</v>
      </c>
      <c r="C178" s="106" t="s">
        <v>2935</v>
      </c>
      <c r="D178" s="106" t="s">
        <v>2929</v>
      </c>
      <c r="E178">
        <v>4215</v>
      </c>
      <c r="F178">
        <v>4215</v>
      </c>
      <c r="G178">
        <v>200</v>
      </c>
      <c r="H178" s="106" t="s">
        <v>2927</v>
      </c>
      <c r="I178">
        <v>8572</v>
      </c>
      <c r="J178" s="106" t="s">
        <v>2895</v>
      </c>
      <c r="K178" s="106" t="s">
        <v>2933</v>
      </c>
      <c r="L178">
        <v>527</v>
      </c>
      <c r="M178">
        <v>527</v>
      </c>
      <c r="N178">
        <v>1600</v>
      </c>
      <c r="O178" s="106" t="s">
        <v>2930</v>
      </c>
      <c r="P178">
        <v>0.937501610066374</v>
      </c>
      <c r="Q178">
        <v>0.96286482746028301</v>
      </c>
      <c r="R178" s="106">
        <v>0.203455701644778</v>
      </c>
      <c r="S178" s="106">
        <v>6.6834431743939696E-3</v>
      </c>
      <c r="T178">
        <v>0.96064300854817797</v>
      </c>
      <c r="U178">
        <v>0.96064300854817797</v>
      </c>
      <c r="V178">
        <v>1.03260445497027</v>
      </c>
      <c r="W178">
        <v>3.8</v>
      </c>
      <c r="X178">
        <v>0.02</v>
      </c>
      <c r="Y178">
        <v>539111</v>
      </c>
      <c r="Z178">
        <v>23440</v>
      </c>
      <c r="AA178">
        <v>1.18</v>
      </c>
      <c r="AB178">
        <v>23</v>
      </c>
      <c r="AC178">
        <v>19</v>
      </c>
      <c r="AD178">
        <v>4</v>
      </c>
      <c r="AE178">
        <v>82.61</v>
      </c>
      <c r="AF178">
        <v>12</v>
      </c>
      <c r="AG178">
        <v>12</v>
      </c>
      <c r="AH178">
        <v>2</v>
      </c>
      <c r="AI178">
        <v>9</v>
      </c>
    </row>
    <row r="179" spans="1:35" x14ac:dyDescent="0.2">
      <c r="A179" s="102">
        <v>2065</v>
      </c>
      <c r="B179">
        <v>3288</v>
      </c>
      <c r="C179" s="106" t="s">
        <v>2967</v>
      </c>
      <c r="D179" s="106" t="s">
        <v>2949</v>
      </c>
      <c r="E179">
        <v>3135</v>
      </c>
      <c r="F179">
        <v>3035</v>
      </c>
      <c r="G179">
        <v>300</v>
      </c>
      <c r="H179" s="106" t="s">
        <v>2927</v>
      </c>
      <c r="I179">
        <v>4681</v>
      </c>
      <c r="J179" s="106" t="s">
        <v>1304</v>
      </c>
      <c r="K179" s="106" t="s">
        <v>2942</v>
      </c>
      <c r="L179">
        <v>1808</v>
      </c>
      <c r="M179">
        <v>1768</v>
      </c>
      <c r="N179">
        <v>500</v>
      </c>
      <c r="O179" s="106" t="s">
        <v>2930</v>
      </c>
      <c r="P179">
        <v>0.24752421997068699</v>
      </c>
      <c r="Q179">
        <v>0.89486632062548699</v>
      </c>
      <c r="R179" s="106">
        <v>0.174090754698563</v>
      </c>
      <c r="S179">
        <v>3.9237311273994198E-3</v>
      </c>
      <c r="T179">
        <v>0.46758028268063201</v>
      </c>
      <c r="U179">
        <v>0.46758028268063201</v>
      </c>
      <c r="V179">
        <v>0.690064599660829</v>
      </c>
      <c r="W179">
        <v>2.39</v>
      </c>
      <c r="X179">
        <v>2.91</v>
      </c>
      <c r="Y179">
        <v>538926</v>
      </c>
      <c r="Z179">
        <v>21557</v>
      </c>
      <c r="AA179">
        <v>1.04</v>
      </c>
      <c r="AB179">
        <v>25</v>
      </c>
      <c r="AC179">
        <v>17</v>
      </c>
      <c r="AD179">
        <v>8</v>
      </c>
      <c r="AE179">
        <v>68</v>
      </c>
      <c r="AF179">
        <v>9</v>
      </c>
      <c r="AG179">
        <v>13</v>
      </c>
      <c r="AH179">
        <v>6</v>
      </c>
      <c r="AI179">
        <v>6</v>
      </c>
    </row>
    <row r="180" spans="1:35" x14ac:dyDescent="0.2">
      <c r="A180" s="102">
        <v>4340</v>
      </c>
      <c r="B180">
        <v>4208</v>
      </c>
      <c r="C180" s="106" t="s">
        <v>3188</v>
      </c>
      <c r="D180" s="106" t="s">
        <v>2952</v>
      </c>
      <c r="E180">
        <v>2253</v>
      </c>
      <c r="F180">
        <v>2236</v>
      </c>
      <c r="G180">
        <v>400</v>
      </c>
      <c r="H180" s="106" t="s">
        <v>2930</v>
      </c>
      <c r="I180">
        <v>8086</v>
      </c>
      <c r="J180" s="106" t="s">
        <v>3288</v>
      </c>
      <c r="K180" s="106" t="s">
        <v>2936</v>
      </c>
      <c r="L180">
        <v>1295</v>
      </c>
      <c r="M180">
        <v>1326</v>
      </c>
      <c r="N180">
        <v>700</v>
      </c>
      <c r="O180" s="106" t="s">
        <v>2927</v>
      </c>
      <c r="P180">
        <v>0.61323954663396896</v>
      </c>
      <c r="Q180">
        <v>0.85840809338093105</v>
      </c>
      <c r="R180" s="15">
        <v>0.540323083882296</v>
      </c>
      <c r="S180" s="106">
        <v>2.0075249060551598E-2</v>
      </c>
      <c r="T180">
        <v>-3.3182259455141998</v>
      </c>
      <c r="U180">
        <v>3.3182259455141998</v>
      </c>
      <c r="V180">
        <v>1.7491678346908099</v>
      </c>
      <c r="W180">
        <v>-7.95</v>
      </c>
      <c r="X180">
        <v>3.78</v>
      </c>
      <c r="Y180">
        <v>538111</v>
      </c>
      <c r="Z180">
        <v>38436</v>
      </c>
      <c r="AA180">
        <v>1.86</v>
      </c>
      <c r="AB180">
        <v>14</v>
      </c>
      <c r="AC180">
        <v>12</v>
      </c>
      <c r="AD180">
        <v>2</v>
      </c>
      <c r="AE180">
        <v>85.71</v>
      </c>
      <c r="AF180">
        <v>10</v>
      </c>
      <c r="AG180">
        <v>10</v>
      </c>
      <c r="AH180">
        <v>2</v>
      </c>
      <c r="AI180">
        <v>2</v>
      </c>
    </row>
    <row r="181" spans="1:35" x14ac:dyDescent="0.2">
      <c r="A181" s="102">
        <v>1233</v>
      </c>
      <c r="B181">
        <v>4536</v>
      </c>
      <c r="C181" s="106" t="s">
        <v>3289</v>
      </c>
      <c r="D181" s="106" t="s">
        <v>2950</v>
      </c>
      <c r="E181">
        <v>2090</v>
      </c>
      <c r="F181">
        <v>2100</v>
      </c>
      <c r="G181">
        <v>400</v>
      </c>
      <c r="H181" s="106" t="s">
        <v>2930</v>
      </c>
      <c r="I181">
        <v>9934</v>
      </c>
      <c r="J181" s="106" t="s">
        <v>3193</v>
      </c>
      <c r="K181" s="106" t="s">
        <v>2934</v>
      </c>
      <c r="L181">
        <v>2780</v>
      </c>
      <c r="M181">
        <v>2759</v>
      </c>
      <c r="N181">
        <v>300</v>
      </c>
      <c r="O181" s="106" t="s">
        <v>2927</v>
      </c>
      <c r="P181">
        <v>0.19877057443961299</v>
      </c>
      <c r="Q181">
        <v>0.91056392724238</v>
      </c>
      <c r="R181">
        <v>0.46318677410226</v>
      </c>
      <c r="S181" s="106">
        <v>0.24313194212050501</v>
      </c>
      <c r="T181">
        <v>-0.11885795989515099</v>
      </c>
      <c r="U181">
        <v>0.11885795989515099</v>
      </c>
      <c r="V181">
        <v>0.59096796835452103</v>
      </c>
      <c r="W181">
        <v>-0.41</v>
      </c>
      <c r="X181">
        <v>1.49</v>
      </c>
      <c r="Y181">
        <v>537679</v>
      </c>
      <c r="Z181">
        <v>24440</v>
      </c>
      <c r="AA181">
        <v>1.17</v>
      </c>
      <c r="AB181">
        <v>22</v>
      </c>
      <c r="AC181">
        <v>16</v>
      </c>
      <c r="AD181">
        <v>6</v>
      </c>
      <c r="AE181">
        <v>72.73</v>
      </c>
      <c r="AF181">
        <v>13</v>
      </c>
      <c r="AG181">
        <v>8</v>
      </c>
      <c r="AH181">
        <v>2</v>
      </c>
      <c r="AI181">
        <v>12</v>
      </c>
    </row>
    <row r="182" spans="1:35" x14ac:dyDescent="0.2">
      <c r="A182" s="102">
        <v>4112</v>
      </c>
      <c r="B182">
        <v>8242</v>
      </c>
      <c r="C182" s="106" t="s">
        <v>1044</v>
      </c>
      <c r="D182" s="106" t="s">
        <v>2953</v>
      </c>
      <c r="E182">
        <v>1014</v>
      </c>
      <c r="F182">
        <v>1011</v>
      </c>
      <c r="G182">
        <v>1000</v>
      </c>
      <c r="H182" s="106" t="s">
        <v>2930</v>
      </c>
      <c r="I182">
        <v>9716</v>
      </c>
      <c r="J182" s="106" t="s">
        <v>3196</v>
      </c>
      <c r="K182" s="106" t="s">
        <v>2942</v>
      </c>
      <c r="L182">
        <v>1315</v>
      </c>
      <c r="M182">
        <v>1310</v>
      </c>
      <c r="N182">
        <v>800</v>
      </c>
      <c r="O182" s="106" t="s">
        <v>2927</v>
      </c>
      <c r="P182">
        <v>0.81376330213777204</v>
      </c>
      <c r="Q182">
        <v>0.86183316992246695</v>
      </c>
      <c r="R182" s="106">
        <v>0.114592344071574</v>
      </c>
      <c r="S182">
        <v>8.8771821970784898E-3</v>
      </c>
      <c r="T182">
        <v>-2.51046724133244</v>
      </c>
      <c r="U182">
        <v>2.51046724133244</v>
      </c>
      <c r="V182">
        <v>2.6195370945362901</v>
      </c>
      <c r="W182">
        <v>-13.05</v>
      </c>
      <c r="X182">
        <v>3.53</v>
      </c>
      <c r="Y182">
        <v>536771</v>
      </c>
      <c r="Z182">
        <v>33548</v>
      </c>
      <c r="AA182">
        <v>1.64</v>
      </c>
      <c r="AB182">
        <v>16</v>
      </c>
      <c r="AC182">
        <v>12</v>
      </c>
      <c r="AD182">
        <v>4</v>
      </c>
      <c r="AE182">
        <v>75</v>
      </c>
      <c r="AF182">
        <v>12</v>
      </c>
      <c r="AG182">
        <v>11</v>
      </c>
      <c r="AH182">
        <v>4</v>
      </c>
      <c r="AI182">
        <v>1</v>
      </c>
    </row>
    <row r="183" spans="1:35" x14ac:dyDescent="0.2">
      <c r="A183" s="102">
        <v>1487</v>
      </c>
      <c r="B183">
        <v>3105</v>
      </c>
      <c r="C183" s="106" t="s">
        <v>50</v>
      </c>
      <c r="D183" s="106" t="s">
        <v>2932</v>
      </c>
      <c r="E183">
        <v>1030</v>
      </c>
      <c r="F183">
        <v>1027</v>
      </c>
      <c r="G183">
        <v>900</v>
      </c>
      <c r="H183" s="106" t="s">
        <v>2927</v>
      </c>
      <c r="I183">
        <v>9810</v>
      </c>
      <c r="J183" s="106" t="s">
        <v>2894</v>
      </c>
      <c r="K183" s="106" t="s">
        <v>2934</v>
      </c>
      <c r="L183">
        <v>4820</v>
      </c>
      <c r="M183">
        <v>4860</v>
      </c>
      <c r="N183">
        <v>200</v>
      </c>
      <c r="O183" s="106" t="s">
        <v>2930</v>
      </c>
      <c r="P183">
        <v>0.78168703907037296</v>
      </c>
      <c r="Q183">
        <v>0.90530608383094002</v>
      </c>
      <c r="R183">
        <v>2.8008229608862797E-4</v>
      </c>
      <c r="S183">
        <v>0.120100117315093</v>
      </c>
      <c r="T183">
        <v>2.5752326503760301</v>
      </c>
      <c r="U183">
        <v>2.5752326503760301</v>
      </c>
      <c r="V183">
        <v>3.4124520886858001</v>
      </c>
      <c r="W183">
        <v>5.63</v>
      </c>
      <c r="X183">
        <v>4.91</v>
      </c>
      <c r="Y183">
        <v>535868</v>
      </c>
      <c r="Z183">
        <v>28204</v>
      </c>
      <c r="AA183">
        <v>1.95</v>
      </c>
      <c r="AB183">
        <v>19</v>
      </c>
      <c r="AC183">
        <v>12</v>
      </c>
      <c r="AD183">
        <v>7</v>
      </c>
      <c r="AE183">
        <v>63.16</v>
      </c>
      <c r="AF183">
        <v>13</v>
      </c>
      <c r="AG183">
        <v>9</v>
      </c>
      <c r="AH183">
        <v>3</v>
      </c>
      <c r="AI183">
        <v>7</v>
      </c>
    </row>
    <row r="184" spans="1:35" x14ac:dyDescent="0.2">
      <c r="A184" s="102">
        <v>2104</v>
      </c>
      <c r="B184">
        <v>4212</v>
      </c>
      <c r="C184" s="106" t="s">
        <v>822</v>
      </c>
      <c r="D184" s="106" t="s">
        <v>2952</v>
      </c>
      <c r="E184">
        <v>2579</v>
      </c>
      <c r="F184">
        <v>2529</v>
      </c>
      <c r="G184">
        <v>400</v>
      </c>
      <c r="H184" s="106" t="s">
        <v>2927</v>
      </c>
      <c r="I184">
        <v>8031</v>
      </c>
      <c r="J184" s="106" t="s">
        <v>1014</v>
      </c>
      <c r="K184" s="106" t="s">
        <v>2934</v>
      </c>
      <c r="L184">
        <v>1981</v>
      </c>
      <c r="M184">
        <v>1981</v>
      </c>
      <c r="N184">
        <v>500</v>
      </c>
      <c r="O184" s="106" t="s">
        <v>2930</v>
      </c>
      <c r="P184">
        <v>0.19479122608645699</v>
      </c>
      <c r="Q184">
        <v>0.89431137723846199</v>
      </c>
      <c r="R184" s="106">
        <v>2.1331621847780001E-2</v>
      </c>
      <c r="S184" s="15">
        <v>3.87959957773511E-2</v>
      </c>
      <c r="T184">
        <v>2.5604411503725801</v>
      </c>
      <c r="U184">
        <v>2.5604411503725801</v>
      </c>
      <c r="V184">
        <v>2.9844091062056499</v>
      </c>
      <c r="W184">
        <v>6.91</v>
      </c>
      <c r="X184">
        <v>2.09</v>
      </c>
      <c r="Y184">
        <v>535690</v>
      </c>
      <c r="Z184">
        <v>31511</v>
      </c>
      <c r="AA184">
        <v>1.66</v>
      </c>
      <c r="AB184">
        <v>17</v>
      </c>
      <c r="AC184">
        <v>13</v>
      </c>
      <c r="AD184">
        <v>4</v>
      </c>
      <c r="AE184">
        <v>76.47</v>
      </c>
      <c r="AF184">
        <v>12</v>
      </c>
      <c r="AG184">
        <v>10</v>
      </c>
      <c r="AH184">
        <v>1</v>
      </c>
      <c r="AI184">
        <v>6</v>
      </c>
    </row>
    <row r="185" spans="1:35" x14ac:dyDescent="0.2">
      <c r="A185" s="102">
        <v>718</v>
      </c>
      <c r="B185">
        <v>3635</v>
      </c>
      <c r="C185" s="106" t="s">
        <v>47</v>
      </c>
      <c r="D185" s="106" t="s">
        <v>2929</v>
      </c>
      <c r="E185">
        <v>3150</v>
      </c>
      <c r="F185">
        <v>3155</v>
      </c>
      <c r="G185">
        <v>300</v>
      </c>
      <c r="H185" s="106" t="s">
        <v>2927</v>
      </c>
      <c r="I185">
        <v>4536</v>
      </c>
      <c r="J185" s="106" t="s">
        <v>3289</v>
      </c>
      <c r="K185" s="106" t="s">
        <v>2950</v>
      </c>
      <c r="L185">
        <v>2090</v>
      </c>
      <c r="M185">
        <v>2100</v>
      </c>
      <c r="N185">
        <v>500</v>
      </c>
      <c r="O185" s="106" t="s">
        <v>2930</v>
      </c>
      <c r="P185">
        <v>0.57539357916169798</v>
      </c>
      <c r="Q185">
        <v>0.92426691944354999</v>
      </c>
      <c r="R185">
        <v>0.418885018539566</v>
      </c>
      <c r="S185">
        <v>8.99294449402647E-3</v>
      </c>
      <c r="T185">
        <v>2.6934315371228901</v>
      </c>
      <c r="U185">
        <v>2.6934315371228901</v>
      </c>
      <c r="V185">
        <v>3.04083489667038</v>
      </c>
      <c r="W185">
        <v>11.63</v>
      </c>
      <c r="X185">
        <v>10.94</v>
      </c>
      <c r="Y185">
        <v>535427</v>
      </c>
      <c r="Z185">
        <v>29746</v>
      </c>
      <c r="AA185">
        <v>1.44</v>
      </c>
      <c r="AB185">
        <v>18</v>
      </c>
      <c r="AC185">
        <v>11</v>
      </c>
      <c r="AD185">
        <v>7</v>
      </c>
      <c r="AE185">
        <v>61.11</v>
      </c>
      <c r="AF185">
        <v>12</v>
      </c>
      <c r="AG185">
        <v>10</v>
      </c>
      <c r="AH185">
        <v>3</v>
      </c>
      <c r="AI185">
        <v>5</v>
      </c>
    </row>
    <row r="186" spans="1:35" x14ac:dyDescent="0.2">
      <c r="A186" s="102">
        <v>2790</v>
      </c>
      <c r="B186">
        <v>3563</v>
      </c>
      <c r="C186" s="106" t="s">
        <v>3197</v>
      </c>
      <c r="D186" s="106" t="s">
        <v>2953</v>
      </c>
      <c r="E186">
        <v>9330</v>
      </c>
      <c r="F186">
        <v>9800</v>
      </c>
      <c r="G186">
        <v>100</v>
      </c>
      <c r="H186" s="106" t="s">
        <v>2930</v>
      </c>
      <c r="I186">
        <v>6967</v>
      </c>
      <c r="J186" s="106" t="s">
        <v>950</v>
      </c>
      <c r="K186" s="106" t="s">
        <v>2932</v>
      </c>
      <c r="L186">
        <v>1353</v>
      </c>
      <c r="M186">
        <v>1352</v>
      </c>
      <c r="N186">
        <v>700</v>
      </c>
      <c r="O186" s="106" t="s">
        <v>2927</v>
      </c>
      <c r="P186">
        <v>0.85733277107232098</v>
      </c>
      <c r="Q186">
        <v>0.88319940397428298</v>
      </c>
      <c r="R186">
        <v>0.361750820881513</v>
      </c>
      <c r="S186" s="106">
        <v>0.116823638056358</v>
      </c>
      <c r="T186">
        <v>-0.25840784388100901</v>
      </c>
      <c r="U186">
        <v>0.25840784388100901</v>
      </c>
      <c r="V186">
        <v>0.932144559459542</v>
      </c>
      <c r="W186">
        <v>-1.4</v>
      </c>
      <c r="X186">
        <v>3.43</v>
      </c>
      <c r="Y186">
        <v>534823</v>
      </c>
      <c r="Z186">
        <v>22284</v>
      </c>
      <c r="AA186">
        <v>1.66</v>
      </c>
      <c r="AB186">
        <v>24</v>
      </c>
      <c r="AC186">
        <v>17</v>
      </c>
      <c r="AD186">
        <v>7</v>
      </c>
      <c r="AE186">
        <v>70.83</v>
      </c>
      <c r="AF186">
        <v>7</v>
      </c>
      <c r="AG186">
        <v>17</v>
      </c>
      <c r="AH186">
        <v>6</v>
      </c>
      <c r="AI186">
        <v>1</v>
      </c>
    </row>
    <row r="187" spans="1:35" x14ac:dyDescent="0.2">
      <c r="A187" s="102">
        <v>4963</v>
      </c>
      <c r="B187">
        <v>1951</v>
      </c>
      <c r="C187" s="106" t="s">
        <v>3674</v>
      </c>
      <c r="D187" s="106" t="s">
        <v>2937</v>
      </c>
      <c r="E187">
        <v>2760</v>
      </c>
      <c r="F187">
        <v>2810</v>
      </c>
      <c r="G187">
        <v>300</v>
      </c>
      <c r="H187" s="106" t="s">
        <v>2927</v>
      </c>
      <c r="I187">
        <v>7278</v>
      </c>
      <c r="J187" s="106" t="s">
        <v>46</v>
      </c>
      <c r="K187" s="106" t="s">
        <v>2945</v>
      </c>
      <c r="L187">
        <v>2341</v>
      </c>
      <c r="M187">
        <v>2320</v>
      </c>
      <c r="N187">
        <v>400</v>
      </c>
      <c r="O187" s="106" t="s">
        <v>2930</v>
      </c>
      <c r="P187">
        <v>0.50531686950342303</v>
      </c>
      <c r="Q187">
        <v>0.84990009676640499</v>
      </c>
      <c r="R187">
        <v>0.16366893976440899</v>
      </c>
      <c r="S187">
        <v>4.6315363103127297E-2</v>
      </c>
      <c r="T187">
        <v>1.0469899598394401</v>
      </c>
      <c r="U187">
        <v>1.0469899598394401</v>
      </c>
      <c r="V187">
        <v>0.55142707755963105</v>
      </c>
      <c r="W187">
        <v>3.87</v>
      </c>
      <c r="X187">
        <v>10.08</v>
      </c>
      <c r="Y187">
        <v>533850</v>
      </c>
      <c r="Z187">
        <v>33366</v>
      </c>
      <c r="AA187">
        <v>1.73</v>
      </c>
      <c r="AB187">
        <v>16</v>
      </c>
      <c r="AC187">
        <v>11</v>
      </c>
      <c r="AD187">
        <v>5</v>
      </c>
      <c r="AE187">
        <v>68.75</v>
      </c>
      <c r="AF187">
        <v>11</v>
      </c>
      <c r="AG187">
        <v>9</v>
      </c>
      <c r="AH187">
        <v>2</v>
      </c>
      <c r="AI187">
        <v>5</v>
      </c>
    </row>
    <row r="188" spans="1:35" x14ac:dyDescent="0.2">
      <c r="A188" s="102">
        <v>6557</v>
      </c>
      <c r="B188">
        <v>1883</v>
      </c>
      <c r="C188" s="106" t="s">
        <v>3180</v>
      </c>
      <c r="D188" s="106" t="s">
        <v>2937</v>
      </c>
      <c r="E188">
        <v>3680</v>
      </c>
      <c r="F188">
        <v>3695</v>
      </c>
      <c r="G188">
        <v>200</v>
      </c>
      <c r="H188" s="106" t="s">
        <v>2927</v>
      </c>
      <c r="I188">
        <v>3038</v>
      </c>
      <c r="J188" s="106" t="s">
        <v>1328</v>
      </c>
      <c r="K188" s="106" t="s">
        <v>2934</v>
      </c>
      <c r="L188">
        <v>4340</v>
      </c>
      <c r="M188">
        <v>4370</v>
      </c>
      <c r="N188">
        <v>200</v>
      </c>
      <c r="O188" s="106" t="s">
        <v>2930</v>
      </c>
      <c r="P188">
        <v>0.83552615393502505</v>
      </c>
      <c r="Q188">
        <v>0.82871308774340002</v>
      </c>
      <c r="R188">
        <v>0.51973831361464895</v>
      </c>
      <c r="S188">
        <v>2.4154882432706502E-2</v>
      </c>
      <c r="T188">
        <v>1.3430908943395301</v>
      </c>
      <c r="U188">
        <v>1.3430908943395301</v>
      </c>
      <c r="V188">
        <v>1.43615517646562</v>
      </c>
      <c r="W188">
        <v>9.4700000000000006</v>
      </c>
      <c r="X188">
        <v>15.45</v>
      </c>
      <c r="Y188">
        <v>533789</v>
      </c>
      <c r="Z188">
        <v>25419</v>
      </c>
      <c r="AA188">
        <v>1.43</v>
      </c>
      <c r="AB188">
        <v>21</v>
      </c>
      <c r="AC188">
        <v>13</v>
      </c>
      <c r="AD188">
        <v>8</v>
      </c>
      <c r="AE188">
        <v>61.9</v>
      </c>
      <c r="AF188">
        <v>11</v>
      </c>
      <c r="AG188">
        <v>8</v>
      </c>
      <c r="AH188">
        <v>5</v>
      </c>
      <c r="AI188">
        <v>8</v>
      </c>
    </row>
    <row r="189" spans="1:35" x14ac:dyDescent="0.2">
      <c r="A189" s="102">
        <v>1475</v>
      </c>
      <c r="B189">
        <v>3941</v>
      </c>
      <c r="C189" s="106" t="s">
        <v>3669</v>
      </c>
      <c r="D189" s="106" t="s">
        <v>3213</v>
      </c>
      <c r="E189">
        <v>894</v>
      </c>
      <c r="F189">
        <v>907</v>
      </c>
      <c r="G189">
        <v>1100</v>
      </c>
      <c r="H189" s="106" t="s">
        <v>2927</v>
      </c>
      <c r="I189">
        <v>4927</v>
      </c>
      <c r="J189" s="106" t="s">
        <v>3285</v>
      </c>
      <c r="K189" s="106" t="s">
        <v>2952</v>
      </c>
      <c r="L189">
        <v>2455</v>
      </c>
      <c r="M189">
        <v>2461</v>
      </c>
      <c r="N189">
        <v>400</v>
      </c>
      <c r="O189" s="106" t="s">
        <v>2930</v>
      </c>
      <c r="P189">
        <v>9.4498138789856898E-2</v>
      </c>
      <c r="Q189">
        <v>0.90565901904498602</v>
      </c>
      <c r="R189">
        <v>3.4472416528610601E-4</v>
      </c>
      <c r="S189">
        <v>4.97842924550135E-2</v>
      </c>
      <c r="T189">
        <v>3.4671452597199601</v>
      </c>
      <c r="U189">
        <v>3.4671452597199601</v>
      </c>
      <c r="V189">
        <v>4.0598184049165402</v>
      </c>
      <c r="W189">
        <v>14.65</v>
      </c>
      <c r="X189">
        <v>1.35</v>
      </c>
      <c r="Y189">
        <v>532334</v>
      </c>
      <c r="Z189">
        <v>26617</v>
      </c>
      <c r="AA189">
        <v>1.39</v>
      </c>
      <c r="AB189">
        <v>20</v>
      </c>
      <c r="AC189">
        <v>13</v>
      </c>
      <c r="AD189">
        <v>7</v>
      </c>
      <c r="AE189">
        <v>65</v>
      </c>
      <c r="AF189">
        <v>10</v>
      </c>
      <c r="AG189">
        <v>12</v>
      </c>
      <c r="AH189">
        <v>5</v>
      </c>
      <c r="AI189">
        <v>3</v>
      </c>
    </row>
    <row r="190" spans="1:35" x14ac:dyDescent="0.2">
      <c r="A190" s="102">
        <v>4701</v>
      </c>
      <c r="B190">
        <v>1969</v>
      </c>
      <c r="C190" s="106" t="s">
        <v>3445</v>
      </c>
      <c r="D190" s="106" t="s">
        <v>2937</v>
      </c>
      <c r="E190">
        <v>1973</v>
      </c>
      <c r="F190">
        <v>1971</v>
      </c>
      <c r="G190">
        <v>500</v>
      </c>
      <c r="H190" s="106" t="s">
        <v>2930</v>
      </c>
      <c r="I190">
        <v>8591</v>
      </c>
      <c r="J190" s="106" t="s">
        <v>3164</v>
      </c>
      <c r="K190" s="106" t="s">
        <v>2933</v>
      </c>
      <c r="L190">
        <v>1950.5</v>
      </c>
      <c r="M190">
        <v>1940</v>
      </c>
      <c r="N190">
        <v>500</v>
      </c>
      <c r="O190" s="106" t="s">
        <v>2927</v>
      </c>
      <c r="P190">
        <v>0.21322960986754599</v>
      </c>
      <c r="Q190">
        <v>0.85338778121937897</v>
      </c>
      <c r="R190">
        <v>0.50702165687630796</v>
      </c>
      <c r="S190" s="106">
        <v>6.8329276493861696E-2</v>
      </c>
      <c r="T190">
        <v>-1.340216983023</v>
      </c>
      <c r="U190">
        <v>1.340216983023</v>
      </c>
      <c r="V190">
        <v>1.5022433882180399</v>
      </c>
      <c r="W190">
        <v>-6.17</v>
      </c>
      <c r="X190">
        <v>1.57</v>
      </c>
      <c r="Y190">
        <v>532040</v>
      </c>
      <c r="Z190">
        <v>29558</v>
      </c>
      <c r="AA190">
        <v>1.42</v>
      </c>
      <c r="AB190">
        <v>18</v>
      </c>
      <c r="AC190">
        <v>13</v>
      </c>
      <c r="AD190">
        <v>5</v>
      </c>
      <c r="AE190">
        <v>72.22</v>
      </c>
      <c r="AF190">
        <v>14</v>
      </c>
      <c r="AG190">
        <v>9</v>
      </c>
      <c r="AH190">
        <v>0</v>
      </c>
      <c r="AI190">
        <v>9</v>
      </c>
    </row>
    <row r="191" spans="1:35" x14ac:dyDescent="0.2">
      <c r="A191" s="102">
        <v>951</v>
      </c>
      <c r="B191">
        <v>8572</v>
      </c>
      <c r="C191" s="106" t="s">
        <v>2895</v>
      </c>
      <c r="D191" s="106" t="s">
        <v>2933</v>
      </c>
      <c r="E191">
        <v>527</v>
      </c>
      <c r="F191">
        <v>527</v>
      </c>
      <c r="G191">
        <v>1800</v>
      </c>
      <c r="H191" s="106" t="s">
        <v>2927</v>
      </c>
      <c r="I191">
        <v>8591</v>
      </c>
      <c r="J191" s="106" t="s">
        <v>3164</v>
      </c>
      <c r="K191" s="106" t="s">
        <v>2933</v>
      </c>
      <c r="L191">
        <v>1950.5</v>
      </c>
      <c r="M191">
        <v>1940</v>
      </c>
      <c r="N191">
        <v>500</v>
      </c>
      <c r="O191" s="106" t="s">
        <v>2930</v>
      </c>
      <c r="P191">
        <v>0.846691430893317</v>
      </c>
      <c r="Q191">
        <v>0.91742183648514497</v>
      </c>
      <c r="R191" s="106">
        <v>0.31762380267014501</v>
      </c>
      <c r="S191" s="15">
        <v>0.130594883348149</v>
      </c>
      <c r="T191">
        <v>0.67966213034716205</v>
      </c>
      <c r="U191">
        <v>0.67966213034716205</v>
      </c>
      <c r="V191">
        <v>0.43965603298056899</v>
      </c>
      <c r="W191">
        <v>2.81</v>
      </c>
      <c r="X191">
        <v>2.21</v>
      </c>
      <c r="Y191">
        <v>531825</v>
      </c>
      <c r="Z191">
        <v>35455</v>
      </c>
      <c r="AA191">
        <v>1.73</v>
      </c>
      <c r="AB191">
        <v>15</v>
      </c>
      <c r="AC191">
        <v>12</v>
      </c>
      <c r="AD191">
        <v>3</v>
      </c>
      <c r="AE191">
        <v>80</v>
      </c>
      <c r="AF191">
        <v>14</v>
      </c>
      <c r="AG191">
        <v>8</v>
      </c>
      <c r="AH191">
        <v>0</v>
      </c>
      <c r="AI191">
        <v>7</v>
      </c>
    </row>
    <row r="192" spans="1:35" x14ac:dyDescent="0.2">
      <c r="A192" s="102">
        <v>1059</v>
      </c>
      <c r="B192">
        <v>1719</v>
      </c>
      <c r="C192" s="106" t="s">
        <v>687</v>
      </c>
      <c r="D192" s="106" t="s">
        <v>2937</v>
      </c>
      <c r="E192">
        <v>930</v>
      </c>
      <c r="F192">
        <v>927</v>
      </c>
      <c r="G192">
        <v>1100</v>
      </c>
      <c r="H192" s="106" t="s">
        <v>2930</v>
      </c>
      <c r="I192">
        <v>1893</v>
      </c>
      <c r="J192" s="106" t="s">
        <v>3652</v>
      </c>
      <c r="K192" s="106" t="s">
        <v>2937</v>
      </c>
      <c r="L192">
        <v>690</v>
      </c>
      <c r="M192">
        <v>690</v>
      </c>
      <c r="N192">
        <v>1500</v>
      </c>
      <c r="O192" s="106" t="s">
        <v>2927</v>
      </c>
      <c r="P192">
        <v>0.58684153321520305</v>
      </c>
      <c r="Q192">
        <v>0.91463447042328505</v>
      </c>
      <c r="R192">
        <v>0.58481360173533903</v>
      </c>
      <c r="S192">
        <v>0.20215882676661701</v>
      </c>
      <c r="T192">
        <v>-0.52165904118613704</v>
      </c>
      <c r="U192">
        <v>0.52165904118613704</v>
      </c>
      <c r="V192">
        <v>0.82674958508581498</v>
      </c>
      <c r="W192">
        <v>-2.2599999999999998</v>
      </c>
      <c r="X192">
        <v>1.5</v>
      </c>
      <c r="Y192">
        <v>531710</v>
      </c>
      <c r="Z192">
        <v>31277</v>
      </c>
      <c r="AA192">
        <v>1.5</v>
      </c>
      <c r="AB192">
        <v>17</v>
      </c>
      <c r="AC192">
        <v>12</v>
      </c>
      <c r="AD192">
        <v>5</v>
      </c>
      <c r="AE192">
        <v>70.59</v>
      </c>
      <c r="AF192">
        <v>13</v>
      </c>
      <c r="AG192">
        <v>10</v>
      </c>
      <c r="AH192">
        <v>2</v>
      </c>
      <c r="AI192">
        <v>5</v>
      </c>
    </row>
    <row r="193" spans="1:35" x14ac:dyDescent="0.2">
      <c r="A193" s="102">
        <v>3295</v>
      </c>
      <c r="B193">
        <v>4290</v>
      </c>
      <c r="C193" s="106" t="s">
        <v>2989</v>
      </c>
      <c r="D193" s="106" t="s">
        <v>2942</v>
      </c>
      <c r="E193">
        <v>1041</v>
      </c>
      <c r="F193">
        <v>1035</v>
      </c>
      <c r="G193">
        <v>1100</v>
      </c>
      <c r="H193" s="106" t="s">
        <v>2930</v>
      </c>
      <c r="I193">
        <v>6951</v>
      </c>
      <c r="J193" s="106" t="s">
        <v>229</v>
      </c>
      <c r="K193" s="106" t="s">
        <v>2932</v>
      </c>
      <c r="L193">
        <v>3685</v>
      </c>
      <c r="M193">
        <v>3665</v>
      </c>
      <c r="N193">
        <v>300</v>
      </c>
      <c r="O193" s="106" t="s">
        <v>2927</v>
      </c>
      <c r="P193">
        <v>0.67113895811538704</v>
      </c>
      <c r="Q193">
        <v>0.87507072978598699</v>
      </c>
      <c r="R193">
        <v>0.74507229638639905</v>
      </c>
      <c r="S193" s="15">
        <v>0.25649404158887901</v>
      </c>
      <c r="T193">
        <v>-0.81612479177408404</v>
      </c>
      <c r="U193">
        <v>0.81612479177408404</v>
      </c>
      <c r="V193">
        <v>1.06800607828144</v>
      </c>
      <c r="W193">
        <v>-5.12</v>
      </c>
      <c r="X193">
        <v>3.55</v>
      </c>
      <c r="Y193">
        <v>531160</v>
      </c>
      <c r="Z193">
        <v>21246</v>
      </c>
      <c r="AA193">
        <v>1.1499999999999999</v>
      </c>
      <c r="AB193">
        <v>25</v>
      </c>
      <c r="AC193">
        <v>16</v>
      </c>
      <c r="AD193">
        <v>9</v>
      </c>
      <c r="AE193">
        <v>64</v>
      </c>
      <c r="AF193">
        <v>6</v>
      </c>
      <c r="AG193">
        <v>16</v>
      </c>
      <c r="AH193">
        <v>8</v>
      </c>
      <c r="AI193">
        <v>1</v>
      </c>
    </row>
    <row r="194" spans="1:35" x14ac:dyDescent="0.2">
      <c r="A194" s="102">
        <v>1255</v>
      </c>
      <c r="B194">
        <v>7189</v>
      </c>
      <c r="C194" s="106" t="s">
        <v>45</v>
      </c>
      <c r="D194" s="106" t="s">
        <v>2990</v>
      </c>
      <c r="E194">
        <v>755</v>
      </c>
      <c r="F194">
        <v>738</v>
      </c>
      <c r="G194">
        <v>1400</v>
      </c>
      <c r="H194" s="106" t="s">
        <v>2930</v>
      </c>
      <c r="I194">
        <v>8086</v>
      </c>
      <c r="J194" s="106" t="s">
        <v>3288</v>
      </c>
      <c r="K194" s="106" t="s">
        <v>2936</v>
      </c>
      <c r="L194">
        <v>1295</v>
      </c>
      <c r="M194">
        <v>1326</v>
      </c>
      <c r="N194">
        <v>800</v>
      </c>
      <c r="O194" s="106" t="s">
        <v>2927</v>
      </c>
      <c r="P194">
        <v>0.53698859642623697</v>
      </c>
      <c r="Q194">
        <v>0.910128202456569</v>
      </c>
      <c r="R194">
        <v>0.136544579006706</v>
      </c>
      <c r="S194">
        <v>2.1742956967776901E-2</v>
      </c>
      <c r="T194">
        <v>-2.5167989687674202</v>
      </c>
      <c r="U194">
        <v>2.5167989687674202</v>
      </c>
      <c r="V194">
        <v>1.55651790349926</v>
      </c>
      <c r="W194">
        <v>-15.11</v>
      </c>
      <c r="X194">
        <v>2.6</v>
      </c>
      <c r="Y194">
        <v>531061</v>
      </c>
      <c r="Z194">
        <v>33191</v>
      </c>
      <c r="AA194">
        <v>1.65</v>
      </c>
      <c r="AB194">
        <v>16</v>
      </c>
      <c r="AC194">
        <v>13</v>
      </c>
      <c r="AD194">
        <v>3</v>
      </c>
      <c r="AE194">
        <v>81.25</v>
      </c>
      <c r="AF194">
        <v>8</v>
      </c>
      <c r="AG194">
        <v>13</v>
      </c>
      <c r="AH194">
        <v>3</v>
      </c>
      <c r="AI194">
        <v>0</v>
      </c>
    </row>
    <row r="195" spans="1:35" x14ac:dyDescent="0.2">
      <c r="A195" s="102">
        <v>8321</v>
      </c>
      <c r="B195">
        <v>4212</v>
      </c>
      <c r="C195" s="106" t="s">
        <v>822</v>
      </c>
      <c r="D195" s="106" t="s">
        <v>2952</v>
      </c>
      <c r="E195">
        <v>2579</v>
      </c>
      <c r="F195">
        <v>2529</v>
      </c>
      <c r="G195">
        <v>400</v>
      </c>
      <c r="H195" s="106" t="s">
        <v>2927</v>
      </c>
      <c r="I195">
        <v>6503</v>
      </c>
      <c r="J195" s="106" t="s">
        <v>2872</v>
      </c>
      <c r="K195" s="106" t="s">
        <v>2932</v>
      </c>
      <c r="L195">
        <v>1642</v>
      </c>
      <c r="M195">
        <v>1632</v>
      </c>
      <c r="N195">
        <v>600</v>
      </c>
      <c r="O195" s="106" t="s">
        <v>2930</v>
      </c>
      <c r="P195">
        <v>0.57537595990856705</v>
      </c>
      <c r="Q195">
        <v>0.805540203334425</v>
      </c>
      <c r="R195" s="106">
        <v>3.6133148094893902E-2</v>
      </c>
      <c r="S195">
        <v>7.6126941752173202E-2</v>
      </c>
      <c r="T195">
        <v>1.29688058825228</v>
      </c>
      <c r="U195">
        <v>1.29688058825228</v>
      </c>
      <c r="V195">
        <v>1.3408601143218</v>
      </c>
      <c r="W195">
        <v>3.94</v>
      </c>
      <c r="X195">
        <v>3.2</v>
      </c>
      <c r="Y195">
        <v>530304</v>
      </c>
      <c r="Z195">
        <v>26515</v>
      </c>
      <c r="AA195">
        <v>1.37</v>
      </c>
      <c r="AB195">
        <v>20</v>
      </c>
      <c r="AC195">
        <v>15</v>
      </c>
      <c r="AD195">
        <v>5</v>
      </c>
      <c r="AE195">
        <v>75</v>
      </c>
      <c r="AF195">
        <v>12</v>
      </c>
      <c r="AG195">
        <v>9</v>
      </c>
      <c r="AH195">
        <v>2</v>
      </c>
      <c r="AI195">
        <v>9</v>
      </c>
    </row>
    <row r="196" spans="1:35" x14ac:dyDescent="0.2">
      <c r="A196" s="102">
        <v>3992</v>
      </c>
      <c r="B196">
        <v>6755</v>
      </c>
      <c r="C196" s="106" t="s">
        <v>670</v>
      </c>
      <c r="D196" s="106" t="s">
        <v>2932</v>
      </c>
      <c r="E196">
        <v>2468</v>
      </c>
      <c r="F196">
        <v>2488</v>
      </c>
      <c r="G196">
        <v>400</v>
      </c>
      <c r="H196" s="106" t="s">
        <v>2927</v>
      </c>
      <c r="I196">
        <v>6925</v>
      </c>
      <c r="J196" s="106" t="s">
        <v>3659</v>
      </c>
      <c r="K196" s="106" t="s">
        <v>2932</v>
      </c>
      <c r="L196">
        <v>1599</v>
      </c>
      <c r="M196">
        <v>1614</v>
      </c>
      <c r="N196">
        <v>600</v>
      </c>
      <c r="O196" s="106" t="s">
        <v>2930</v>
      </c>
      <c r="P196">
        <v>0.107338525786897</v>
      </c>
      <c r="Q196">
        <v>0.86380602476666202</v>
      </c>
      <c r="R196">
        <v>0.98934572225392003</v>
      </c>
      <c r="S196">
        <v>0.15622688636990001</v>
      </c>
      <c r="T196">
        <v>1.1291710369652199</v>
      </c>
      <c r="U196">
        <v>1.1291710369652199</v>
      </c>
      <c r="V196">
        <v>1.2212505059052501</v>
      </c>
      <c r="W196">
        <v>11.09</v>
      </c>
      <c r="X196">
        <v>2.69</v>
      </c>
      <c r="Y196">
        <v>529861</v>
      </c>
      <c r="Z196">
        <v>27887</v>
      </c>
      <c r="AA196">
        <v>1.31</v>
      </c>
      <c r="AB196">
        <v>19</v>
      </c>
      <c r="AC196">
        <v>14</v>
      </c>
      <c r="AD196">
        <v>5</v>
      </c>
      <c r="AE196">
        <v>73.680000000000007</v>
      </c>
      <c r="AF196">
        <v>8</v>
      </c>
      <c r="AG196">
        <v>12</v>
      </c>
      <c r="AH196">
        <v>5</v>
      </c>
      <c r="AI196">
        <v>2</v>
      </c>
    </row>
    <row r="197" spans="1:35" x14ac:dyDescent="0.2">
      <c r="A197" s="102">
        <v>1996</v>
      </c>
      <c r="B197">
        <v>3941</v>
      </c>
      <c r="C197" s="106" t="s">
        <v>3669</v>
      </c>
      <c r="D197" s="106" t="s">
        <v>3213</v>
      </c>
      <c r="E197">
        <v>894</v>
      </c>
      <c r="F197">
        <v>907</v>
      </c>
      <c r="G197">
        <v>800</v>
      </c>
      <c r="H197" s="106" t="s">
        <v>2927</v>
      </c>
      <c r="I197">
        <v>9627</v>
      </c>
      <c r="J197" s="106" t="s">
        <v>3675</v>
      </c>
      <c r="K197" s="106" t="s">
        <v>2953</v>
      </c>
      <c r="L197">
        <v>6920</v>
      </c>
      <c r="M197">
        <v>7000</v>
      </c>
      <c r="N197">
        <v>100</v>
      </c>
      <c r="O197" s="106" t="s">
        <v>2930</v>
      </c>
      <c r="P197">
        <v>0.30848346805317101</v>
      </c>
      <c r="Q197">
        <v>0.89588668333020105</v>
      </c>
      <c r="R197" s="106">
        <v>0.30871799463603</v>
      </c>
      <c r="S197" s="106">
        <v>1.52988565056651E-2</v>
      </c>
      <c r="T197">
        <v>1.4464999196561199</v>
      </c>
      <c r="U197">
        <v>1.4464999196561199</v>
      </c>
      <c r="V197">
        <v>2.1926388744243002</v>
      </c>
      <c r="W197">
        <v>4.5599999999999996</v>
      </c>
      <c r="X197">
        <v>3.66</v>
      </c>
      <c r="Y197">
        <v>529825</v>
      </c>
      <c r="Z197">
        <v>27886</v>
      </c>
      <c r="AA197">
        <v>1.76</v>
      </c>
      <c r="AB197">
        <v>19</v>
      </c>
      <c r="AC197">
        <v>13</v>
      </c>
      <c r="AD197">
        <v>6</v>
      </c>
      <c r="AE197">
        <v>68.42</v>
      </c>
      <c r="AF197">
        <v>11</v>
      </c>
      <c r="AG197">
        <v>11</v>
      </c>
      <c r="AH197">
        <v>3</v>
      </c>
      <c r="AI197">
        <v>5</v>
      </c>
    </row>
    <row r="198" spans="1:35" x14ac:dyDescent="0.2">
      <c r="A198" s="102">
        <v>3664</v>
      </c>
      <c r="B198">
        <v>7189</v>
      </c>
      <c r="C198" s="106" t="s">
        <v>45</v>
      </c>
      <c r="D198" s="106" t="s">
        <v>2990</v>
      </c>
      <c r="E198">
        <v>755</v>
      </c>
      <c r="F198">
        <v>738</v>
      </c>
      <c r="G198">
        <v>1000</v>
      </c>
      <c r="H198" s="106" t="s">
        <v>2930</v>
      </c>
      <c r="I198">
        <v>7259</v>
      </c>
      <c r="J198" s="106" t="s">
        <v>27</v>
      </c>
      <c r="K198" s="106" t="s">
        <v>2945</v>
      </c>
      <c r="L198">
        <v>3840</v>
      </c>
      <c r="M198">
        <v>3780</v>
      </c>
      <c r="N198">
        <v>200</v>
      </c>
      <c r="O198" s="106" t="s">
        <v>2927</v>
      </c>
      <c r="P198">
        <v>0.92468178428868897</v>
      </c>
      <c r="Q198">
        <v>0.86875102954259298</v>
      </c>
      <c r="R198">
        <v>0.22224927097542599</v>
      </c>
      <c r="S198">
        <v>0.20265753243741899</v>
      </c>
      <c r="T198">
        <v>-1.34059843352037</v>
      </c>
      <c r="U198">
        <v>1.34059843352037</v>
      </c>
      <c r="V198">
        <v>1.20741530455638</v>
      </c>
      <c r="W198">
        <v>-4.63</v>
      </c>
      <c r="X198">
        <v>2.38</v>
      </c>
      <c r="Y198">
        <v>529050</v>
      </c>
      <c r="Z198">
        <v>37789</v>
      </c>
      <c r="AA198">
        <v>2.0499999999999998</v>
      </c>
      <c r="AB198">
        <v>14</v>
      </c>
      <c r="AC198">
        <v>11</v>
      </c>
      <c r="AD198">
        <v>3</v>
      </c>
      <c r="AE198">
        <v>78.569999999999993</v>
      </c>
      <c r="AF198">
        <v>11</v>
      </c>
      <c r="AG198">
        <v>9</v>
      </c>
      <c r="AH198">
        <v>2</v>
      </c>
      <c r="AI198">
        <v>3</v>
      </c>
    </row>
    <row r="199" spans="1:35" x14ac:dyDescent="0.2">
      <c r="A199" s="102">
        <v>2296</v>
      </c>
      <c r="B199">
        <v>4182</v>
      </c>
      <c r="C199" s="106" t="s">
        <v>48</v>
      </c>
      <c r="D199" s="106" t="s">
        <v>2952</v>
      </c>
      <c r="E199">
        <v>1870</v>
      </c>
      <c r="F199">
        <v>1870</v>
      </c>
      <c r="G199">
        <v>500</v>
      </c>
      <c r="H199" s="106" t="s">
        <v>2927</v>
      </c>
      <c r="I199">
        <v>7984</v>
      </c>
      <c r="J199" s="106" t="s">
        <v>1007</v>
      </c>
      <c r="K199" s="106" t="s">
        <v>2951</v>
      </c>
      <c r="L199">
        <v>1673</v>
      </c>
      <c r="M199">
        <v>1664</v>
      </c>
      <c r="N199">
        <v>600</v>
      </c>
      <c r="O199" s="106" t="s">
        <v>2930</v>
      </c>
      <c r="P199">
        <v>0.40429276880142401</v>
      </c>
      <c r="Q199">
        <v>0.89114979018719198</v>
      </c>
      <c r="R199" s="15">
        <v>1.2283940470658499E-5</v>
      </c>
      <c r="S199">
        <v>3.39964650705315E-3</v>
      </c>
      <c r="T199">
        <v>3.51684989354013</v>
      </c>
      <c r="U199">
        <v>3.51684989354013</v>
      </c>
      <c r="V199">
        <v>3.0724493152122498</v>
      </c>
      <c r="W199">
        <v>9.82</v>
      </c>
      <c r="X199">
        <v>6.78</v>
      </c>
      <c r="Y199">
        <v>528775</v>
      </c>
      <c r="Z199">
        <v>26439</v>
      </c>
      <c r="AA199">
        <v>1.28</v>
      </c>
      <c r="AB199">
        <v>20</v>
      </c>
      <c r="AC199">
        <v>13</v>
      </c>
      <c r="AD199">
        <v>7</v>
      </c>
      <c r="AE199">
        <v>65</v>
      </c>
      <c r="AF199">
        <v>9</v>
      </c>
      <c r="AG199">
        <v>12</v>
      </c>
      <c r="AH199">
        <v>3</v>
      </c>
      <c r="AI199">
        <v>5</v>
      </c>
    </row>
    <row r="200" spans="1:35" x14ac:dyDescent="0.2">
      <c r="A200" s="102">
        <v>3837</v>
      </c>
      <c r="B200">
        <v>1719</v>
      </c>
      <c r="C200" s="106" t="s">
        <v>687</v>
      </c>
      <c r="D200" s="106" t="s">
        <v>2937</v>
      </c>
      <c r="E200">
        <v>930</v>
      </c>
      <c r="F200">
        <v>927</v>
      </c>
      <c r="G200">
        <v>1200</v>
      </c>
      <c r="H200" s="106" t="s">
        <v>2927</v>
      </c>
      <c r="I200">
        <v>3086</v>
      </c>
      <c r="J200" s="106" t="s">
        <v>767</v>
      </c>
      <c r="K200" s="106" t="s">
        <v>2953</v>
      </c>
      <c r="L200">
        <v>1355</v>
      </c>
      <c r="M200">
        <v>1346</v>
      </c>
      <c r="N200">
        <v>800</v>
      </c>
      <c r="O200" s="106" t="s">
        <v>2930</v>
      </c>
      <c r="P200">
        <v>0.49466612957741801</v>
      </c>
      <c r="Q200">
        <v>0.86599987121208299</v>
      </c>
      <c r="R200" s="15">
        <v>0.57656652726962998</v>
      </c>
      <c r="S200" s="15">
        <v>1.5471691827552699E-2</v>
      </c>
      <c r="T200">
        <v>1.7189499137895199</v>
      </c>
      <c r="U200">
        <v>1.7189499137895199</v>
      </c>
      <c r="V200">
        <v>1.3347747394971401</v>
      </c>
      <c r="W200">
        <v>7.79</v>
      </c>
      <c r="X200">
        <v>3.31</v>
      </c>
      <c r="Y200">
        <v>528415</v>
      </c>
      <c r="Z200">
        <v>29356</v>
      </c>
      <c r="AA200">
        <v>1.42</v>
      </c>
      <c r="AB200">
        <v>18</v>
      </c>
      <c r="AC200">
        <v>14</v>
      </c>
      <c r="AD200">
        <v>4</v>
      </c>
      <c r="AE200">
        <v>77.78</v>
      </c>
      <c r="AF200">
        <v>13</v>
      </c>
      <c r="AG200">
        <v>10</v>
      </c>
      <c r="AH200">
        <v>2</v>
      </c>
      <c r="AI200">
        <v>6</v>
      </c>
    </row>
    <row r="201" spans="1:35" x14ac:dyDescent="0.2">
      <c r="A201" s="102">
        <v>2725</v>
      </c>
      <c r="B201">
        <v>1662</v>
      </c>
      <c r="C201" s="106" t="s">
        <v>708</v>
      </c>
      <c r="D201" s="106" t="s">
        <v>3208</v>
      </c>
      <c r="E201">
        <v>2820</v>
      </c>
      <c r="F201">
        <v>2804</v>
      </c>
      <c r="G201">
        <v>300</v>
      </c>
      <c r="H201" s="106" t="s">
        <v>2930</v>
      </c>
      <c r="I201">
        <v>9934</v>
      </c>
      <c r="J201" s="106" t="s">
        <v>3193</v>
      </c>
      <c r="K201" s="106" t="s">
        <v>2934</v>
      </c>
      <c r="L201">
        <v>2780</v>
      </c>
      <c r="M201">
        <v>2759</v>
      </c>
      <c r="N201">
        <v>300</v>
      </c>
      <c r="O201" s="106" t="s">
        <v>2927</v>
      </c>
      <c r="P201">
        <v>0.33339035775013998</v>
      </c>
      <c r="Q201">
        <v>0.88438950886283796</v>
      </c>
      <c r="R201" s="106">
        <v>0.71975967108634697</v>
      </c>
      <c r="S201">
        <v>0.200178023050019</v>
      </c>
      <c r="T201">
        <v>-1.6889432718081101</v>
      </c>
      <c r="U201">
        <v>1.6889432718081101</v>
      </c>
      <c r="V201">
        <v>1.7181740982051801</v>
      </c>
      <c r="W201">
        <v>-7.24</v>
      </c>
      <c r="X201">
        <v>1.6</v>
      </c>
      <c r="Y201">
        <v>528070</v>
      </c>
      <c r="Z201">
        <v>33004</v>
      </c>
      <c r="AA201">
        <v>1.77</v>
      </c>
      <c r="AB201">
        <v>16</v>
      </c>
      <c r="AC201">
        <v>12</v>
      </c>
      <c r="AD201">
        <v>4</v>
      </c>
      <c r="AE201">
        <v>75</v>
      </c>
      <c r="AF201">
        <v>12</v>
      </c>
      <c r="AG201">
        <v>10</v>
      </c>
      <c r="AH201">
        <v>3</v>
      </c>
      <c r="AI201">
        <v>3</v>
      </c>
    </row>
    <row r="202" spans="1:35" x14ac:dyDescent="0.2">
      <c r="A202" s="102">
        <v>8029</v>
      </c>
      <c r="B202">
        <v>4540</v>
      </c>
      <c r="C202" s="106" t="s">
        <v>3676</v>
      </c>
      <c r="D202" s="106" t="s">
        <v>2950</v>
      </c>
      <c r="E202">
        <v>3115</v>
      </c>
      <c r="F202">
        <v>3085</v>
      </c>
      <c r="G202">
        <v>300</v>
      </c>
      <c r="H202" s="106" t="s">
        <v>2927</v>
      </c>
      <c r="I202">
        <v>9716</v>
      </c>
      <c r="J202" s="106" t="s">
        <v>3196</v>
      </c>
      <c r="K202" s="106" t="s">
        <v>2942</v>
      </c>
      <c r="L202">
        <v>1315</v>
      </c>
      <c r="M202">
        <v>1310</v>
      </c>
      <c r="N202">
        <v>700</v>
      </c>
      <c r="O202" s="106" t="s">
        <v>2930</v>
      </c>
      <c r="P202">
        <v>0.74193704648004599</v>
      </c>
      <c r="Q202">
        <v>0.80915617253393202</v>
      </c>
      <c r="R202">
        <v>0.14228205957169299</v>
      </c>
      <c r="S202">
        <v>5.2549944764223597E-3</v>
      </c>
      <c r="T202">
        <v>1.05801964008773</v>
      </c>
      <c r="U202">
        <v>1.05801964008773</v>
      </c>
      <c r="V202">
        <v>1.3462863758061401</v>
      </c>
      <c r="W202">
        <v>3.36</v>
      </c>
      <c r="X202">
        <v>0.92</v>
      </c>
      <c r="Y202">
        <v>528028</v>
      </c>
      <c r="Z202">
        <v>31060</v>
      </c>
      <c r="AA202">
        <v>1.63</v>
      </c>
      <c r="AB202">
        <v>17</v>
      </c>
      <c r="AC202">
        <v>14</v>
      </c>
      <c r="AD202">
        <v>3</v>
      </c>
      <c r="AE202">
        <v>82.35</v>
      </c>
      <c r="AF202">
        <v>12</v>
      </c>
      <c r="AG202">
        <v>10</v>
      </c>
      <c r="AH202">
        <v>2</v>
      </c>
      <c r="AI202">
        <v>5</v>
      </c>
    </row>
    <row r="203" spans="1:35" x14ac:dyDescent="0.2">
      <c r="A203" s="102">
        <v>4390</v>
      </c>
      <c r="B203">
        <v>6967</v>
      </c>
      <c r="C203" s="106" t="s">
        <v>950</v>
      </c>
      <c r="D203" s="106" t="s">
        <v>2932</v>
      </c>
      <c r="E203">
        <v>1353</v>
      </c>
      <c r="F203">
        <v>1352</v>
      </c>
      <c r="G203">
        <v>800</v>
      </c>
      <c r="H203" s="106" t="s">
        <v>2927</v>
      </c>
      <c r="I203">
        <v>8593</v>
      </c>
      <c r="J203" s="106" t="s">
        <v>224</v>
      </c>
      <c r="K203" s="106" t="s">
        <v>2933</v>
      </c>
      <c r="L203">
        <v>719</v>
      </c>
      <c r="M203">
        <v>717</v>
      </c>
      <c r="N203">
        <v>1500</v>
      </c>
      <c r="O203" s="106" t="s">
        <v>2930</v>
      </c>
      <c r="P203">
        <v>0.208709143888749</v>
      </c>
      <c r="Q203">
        <v>0.85779971210713601</v>
      </c>
      <c r="R203" s="15">
        <v>0.85376158996136498</v>
      </c>
      <c r="S203" s="15">
        <v>0.212035101422759</v>
      </c>
      <c r="T203">
        <v>1.0763336974740301</v>
      </c>
      <c r="U203">
        <v>1.0763336974740301</v>
      </c>
      <c r="V203">
        <v>1.01889714469847</v>
      </c>
      <c r="W203">
        <v>8.51</v>
      </c>
      <c r="X203">
        <v>0.56000000000000005</v>
      </c>
      <c r="Y203">
        <v>527598</v>
      </c>
      <c r="Z203">
        <v>26380</v>
      </c>
      <c r="AA203">
        <v>1.26</v>
      </c>
      <c r="AB203">
        <v>20</v>
      </c>
      <c r="AC203">
        <v>13</v>
      </c>
      <c r="AD203">
        <v>7</v>
      </c>
      <c r="AE203">
        <v>65</v>
      </c>
      <c r="AF203">
        <v>11</v>
      </c>
      <c r="AG203">
        <v>10</v>
      </c>
      <c r="AH203">
        <v>5</v>
      </c>
      <c r="AI203">
        <v>5</v>
      </c>
    </row>
    <row r="204" spans="1:35" x14ac:dyDescent="0.2">
      <c r="A204" s="102">
        <v>52</v>
      </c>
      <c r="B204">
        <v>2379</v>
      </c>
      <c r="C204" s="106" t="s">
        <v>581</v>
      </c>
      <c r="D204" s="106" t="s">
        <v>2942</v>
      </c>
      <c r="E204">
        <v>3610</v>
      </c>
      <c r="F204">
        <v>3675</v>
      </c>
      <c r="G204">
        <v>200</v>
      </c>
      <c r="H204" s="106" t="s">
        <v>2927</v>
      </c>
      <c r="I204">
        <v>8804</v>
      </c>
      <c r="J204" s="106" t="s">
        <v>1097</v>
      </c>
      <c r="K204" s="106" t="s">
        <v>2949</v>
      </c>
      <c r="L204">
        <v>1791</v>
      </c>
      <c r="M204">
        <v>1788</v>
      </c>
      <c r="N204">
        <v>400</v>
      </c>
      <c r="O204" s="106" t="s">
        <v>2930</v>
      </c>
      <c r="P204">
        <v>0.82555848880569704</v>
      </c>
      <c r="Q204">
        <v>0.96006300448377302</v>
      </c>
      <c r="R204">
        <v>0.102600794563269</v>
      </c>
      <c r="S204" s="106">
        <v>0.211458541398411</v>
      </c>
      <c r="T204">
        <v>1.81085433172316</v>
      </c>
      <c r="U204">
        <v>1.81085433172316</v>
      </c>
      <c r="V204">
        <v>1.6349674773442699</v>
      </c>
      <c r="W204">
        <v>5.56</v>
      </c>
      <c r="X204">
        <v>2.69</v>
      </c>
      <c r="Y204">
        <v>527246</v>
      </c>
      <c r="Z204">
        <v>21090</v>
      </c>
      <c r="AA204">
        <v>1.1100000000000001</v>
      </c>
      <c r="AB204">
        <v>25</v>
      </c>
      <c r="AC204">
        <v>16</v>
      </c>
      <c r="AD204">
        <v>9</v>
      </c>
      <c r="AE204">
        <v>64</v>
      </c>
      <c r="AF204">
        <v>10</v>
      </c>
      <c r="AG204">
        <v>14</v>
      </c>
      <c r="AH204">
        <v>6</v>
      </c>
      <c r="AI204">
        <v>5</v>
      </c>
    </row>
    <row r="205" spans="1:35" x14ac:dyDescent="0.2">
      <c r="A205" s="102">
        <v>8279</v>
      </c>
      <c r="B205">
        <v>3407</v>
      </c>
      <c r="C205" s="106" t="s">
        <v>3106</v>
      </c>
      <c r="D205" s="106" t="s">
        <v>2952</v>
      </c>
      <c r="E205">
        <v>1197</v>
      </c>
      <c r="F205">
        <v>1100</v>
      </c>
      <c r="G205">
        <v>700</v>
      </c>
      <c r="H205" s="106" t="s">
        <v>2930</v>
      </c>
      <c r="I205">
        <v>7259</v>
      </c>
      <c r="J205" s="106" t="s">
        <v>27</v>
      </c>
      <c r="K205" s="106" t="s">
        <v>2945</v>
      </c>
      <c r="L205">
        <v>3840</v>
      </c>
      <c r="M205">
        <v>3780</v>
      </c>
      <c r="N205">
        <v>200</v>
      </c>
      <c r="O205" s="106" t="s">
        <v>2927</v>
      </c>
      <c r="P205">
        <v>0.89879836338905295</v>
      </c>
      <c r="Q205">
        <v>0.80605182933970299</v>
      </c>
      <c r="R205" s="106">
        <v>8.4607700606524399E-4</v>
      </c>
      <c r="S205">
        <v>0.18607459765930501</v>
      </c>
      <c r="T205">
        <v>-1.0194621509155299</v>
      </c>
      <c r="U205">
        <v>1.0194621509155299</v>
      </c>
      <c r="V205">
        <v>0.80475091495444695</v>
      </c>
      <c r="W205">
        <v>-3.38</v>
      </c>
      <c r="X205">
        <v>1.85</v>
      </c>
      <c r="Y205">
        <v>526710</v>
      </c>
      <c r="Z205">
        <v>22900</v>
      </c>
      <c r="AA205">
        <v>1.38</v>
      </c>
      <c r="AB205">
        <v>23</v>
      </c>
      <c r="AC205">
        <v>18</v>
      </c>
      <c r="AD205">
        <v>5</v>
      </c>
      <c r="AE205">
        <v>78.260000000000005</v>
      </c>
      <c r="AF205">
        <v>12</v>
      </c>
      <c r="AG205">
        <v>14</v>
      </c>
      <c r="AH205">
        <v>1</v>
      </c>
      <c r="AI205">
        <v>8</v>
      </c>
    </row>
    <row r="206" spans="1:35" x14ac:dyDescent="0.2">
      <c r="A206" s="102">
        <v>2463</v>
      </c>
      <c r="B206">
        <v>3076</v>
      </c>
      <c r="C206" s="106" t="s">
        <v>3339</v>
      </c>
      <c r="D206" s="106" t="s">
        <v>2934</v>
      </c>
      <c r="E206">
        <v>1883</v>
      </c>
      <c r="F206">
        <v>1874</v>
      </c>
      <c r="G206">
        <v>500</v>
      </c>
      <c r="H206" s="106" t="s">
        <v>2930</v>
      </c>
      <c r="I206">
        <v>8002</v>
      </c>
      <c r="J206" s="106" t="s">
        <v>29</v>
      </c>
      <c r="K206" s="106" t="s">
        <v>2934</v>
      </c>
      <c r="L206">
        <v>810.6</v>
      </c>
      <c r="M206">
        <v>808.5</v>
      </c>
      <c r="N206">
        <v>1200</v>
      </c>
      <c r="O206" s="106" t="s">
        <v>2927</v>
      </c>
      <c r="P206">
        <v>0.29099529735166602</v>
      </c>
      <c r="Q206">
        <v>0.88846769417801497</v>
      </c>
      <c r="R206" s="106">
        <v>0.55237554204415396</v>
      </c>
      <c r="S206">
        <v>2.6571830911401001E-2</v>
      </c>
      <c r="T206">
        <v>-1.8675672001486101</v>
      </c>
      <c r="U206">
        <v>1.8675672001486101</v>
      </c>
      <c r="V206">
        <v>1.7432573737528301</v>
      </c>
      <c r="W206">
        <v>-5.77</v>
      </c>
      <c r="X206">
        <v>3.54</v>
      </c>
      <c r="Y206">
        <v>525680</v>
      </c>
      <c r="Z206">
        <v>37549</v>
      </c>
      <c r="AA206">
        <v>2</v>
      </c>
      <c r="AB206">
        <v>14</v>
      </c>
      <c r="AC206">
        <v>10</v>
      </c>
      <c r="AD206">
        <v>4</v>
      </c>
      <c r="AE206">
        <v>71.430000000000007</v>
      </c>
      <c r="AF206">
        <v>14</v>
      </c>
      <c r="AG206">
        <v>8</v>
      </c>
      <c r="AH206">
        <v>0</v>
      </c>
      <c r="AI206">
        <v>6</v>
      </c>
    </row>
    <row r="207" spans="1:35" x14ac:dyDescent="0.2">
      <c r="A207" s="102">
        <v>3802</v>
      </c>
      <c r="B207">
        <v>3086</v>
      </c>
      <c r="C207" s="106" t="s">
        <v>767</v>
      </c>
      <c r="D207" s="106" t="s">
        <v>2953</v>
      </c>
      <c r="E207">
        <v>1355</v>
      </c>
      <c r="F207">
        <v>1346</v>
      </c>
      <c r="G207">
        <v>700</v>
      </c>
      <c r="H207" s="106" t="s">
        <v>2930</v>
      </c>
      <c r="I207">
        <v>6287</v>
      </c>
      <c r="J207" s="106" t="s">
        <v>3080</v>
      </c>
      <c r="K207" s="106" t="s">
        <v>2940</v>
      </c>
      <c r="L207">
        <v>3200</v>
      </c>
      <c r="M207">
        <v>3155</v>
      </c>
      <c r="N207">
        <v>300</v>
      </c>
      <c r="O207" s="106" t="s">
        <v>2927</v>
      </c>
      <c r="P207">
        <v>0.73213995059633996</v>
      </c>
      <c r="Q207">
        <v>0.86656525578305099</v>
      </c>
      <c r="R207">
        <v>0.41239469742617801</v>
      </c>
      <c r="S207">
        <v>0.16895346280781501</v>
      </c>
      <c r="T207">
        <v>-0.79033638587934496</v>
      </c>
      <c r="U207">
        <v>0.79033638587934496</v>
      </c>
      <c r="V207">
        <v>0.92950165186450895</v>
      </c>
      <c r="W207">
        <v>-2.93</v>
      </c>
      <c r="X207">
        <v>0.45</v>
      </c>
      <c r="Y207">
        <v>525589</v>
      </c>
      <c r="Z207">
        <v>30917</v>
      </c>
      <c r="AA207">
        <v>1.59</v>
      </c>
      <c r="AB207">
        <v>17</v>
      </c>
      <c r="AC207">
        <v>13</v>
      </c>
      <c r="AD207">
        <v>4</v>
      </c>
      <c r="AE207">
        <v>76.47</v>
      </c>
      <c r="AF207">
        <v>11</v>
      </c>
      <c r="AG207">
        <v>10</v>
      </c>
      <c r="AH207">
        <v>1</v>
      </c>
      <c r="AI207">
        <v>6</v>
      </c>
    </row>
    <row r="208" spans="1:35" x14ac:dyDescent="0.2">
      <c r="A208" s="102">
        <v>5624</v>
      </c>
      <c r="B208">
        <v>2175</v>
      </c>
      <c r="C208" s="106" t="s">
        <v>3223</v>
      </c>
      <c r="D208" s="106" t="s">
        <v>2942</v>
      </c>
      <c r="E208">
        <v>2354</v>
      </c>
      <c r="F208">
        <v>2344</v>
      </c>
      <c r="G208">
        <v>400</v>
      </c>
      <c r="H208" s="106" t="s">
        <v>2930</v>
      </c>
      <c r="I208">
        <v>4849</v>
      </c>
      <c r="J208" s="106" t="s">
        <v>688</v>
      </c>
      <c r="K208" s="106" t="s">
        <v>2942</v>
      </c>
      <c r="L208">
        <v>4785</v>
      </c>
      <c r="M208">
        <v>4650</v>
      </c>
      <c r="N208">
        <v>200</v>
      </c>
      <c r="O208" s="106" t="s">
        <v>2927</v>
      </c>
      <c r="P208">
        <v>0.52374050404760097</v>
      </c>
      <c r="Q208">
        <v>0.84098544102432704</v>
      </c>
      <c r="R208" s="106">
        <v>0.101661268181279</v>
      </c>
      <c r="S208">
        <v>0.23037993774114199</v>
      </c>
      <c r="T208">
        <v>-2.5467339305293599</v>
      </c>
      <c r="U208">
        <v>2.5467339305293599</v>
      </c>
      <c r="V208">
        <v>2.8524458445454202</v>
      </c>
      <c r="W208">
        <v>-17.809999999999999</v>
      </c>
      <c r="X208">
        <v>0.82</v>
      </c>
      <c r="Y208">
        <v>524535</v>
      </c>
      <c r="Z208">
        <v>32783</v>
      </c>
      <c r="AA208">
        <v>1.6</v>
      </c>
      <c r="AB208">
        <v>16</v>
      </c>
      <c r="AC208">
        <v>11</v>
      </c>
      <c r="AD208">
        <v>5</v>
      </c>
      <c r="AE208">
        <v>68.75</v>
      </c>
      <c r="AF208">
        <v>7</v>
      </c>
      <c r="AG208">
        <v>10</v>
      </c>
      <c r="AH208">
        <v>4</v>
      </c>
      <c r="AI208">
        <v>2</v>
      </c>
    </row>
    <row r="209" spans="1:35" x14ac:dyDescent="0.2">
      <c r="A209" s="102">
        <v>6425</v>
      </c>
      <c r="B209">
        <v>2281</v>
      </c>
      <c r="C209" s="106" t="s">
        <v>1361</v>
      </c>
      <c r="D209" s="106" t="s">
        <v>2955</v>
      </c>
      <c r="E209">
        <v>2684</v>
      </c>
      <c r="F209">
        <v>2671</v>
      </c>
      <c r="G209">
        <v>200</v>
      </c>
      <c r="H209" s="106" t="s">
        <v>2927</v>
      </c>
      <c r="I209">
        <v>7735</v>
      </c>
      <c r="J209" s="106" t="s">
        <v>3677</v>
      </c>
      <c r="K209" s="106" t="s">
        <v>2932</v>
      </c>
      <c r="L209">
        <v>6580</v>
      </c>
      <c r="M209">
        <v>6560</v>
      </c>
      <c r="N209">
        <v>100</v>
      </c>
      <c r="O209" s="106" t="s">
        <v>2930</v>
      </c>
      <c r="P209">
        <v>4.3608948720739803E-2</v>
      </c>
      <c r="Q209">
        <v>0.83045463473225301</v>
      </c>
      <c r="R209">
        <v>0.63193611907838598</v>
      </c>
      <c r="S209" s="106">
        <v>8.7245932413448801E-2</v>
      </c>
      <c r="T209">
        <v>2.7108317159273998</v>
      </c>
      <c r="U209">
        <v>2.7108317159273998</v>
      </c>
      <c r="V209">
        <v>2.9593820963459398</v>
      </c>
      <c r="W209">
        <v>15.69</v>
      </c>
      <c r="X209">
        <v>18.57</v>
      </c>
      <c r="Y209">
        <v>523545</v>
      </c>
      <c r="Z209">
        <v>37396</v>
      </c>
      <c r="AA209">
        <v>2.27</v>
      </c>
      <c r="AB209">
        <v>14</v>
      </c>
      <c r="AC209">
        <v>11</v>
      </c>
      <c r="AD209">
        <v>3</v>
      </c>
      <c r="AE209">
        <v>78.569999999999993</v>
      </c>
      <c r="AF209">
        <v>6</v>
      </c>
      <c r="AG209">
        <v>11</v>
      </c>
      <c r="AH209">
        <v>2</v>
      </c>
      <c r="AI209">
        <v>1</v>
      </c>
    </row>
    <row r="210" spans="1:35" x14ac:dyDescent="0.2">
      <c r="A210" s="102">
        <v>4008</v>
      </c>
      <c r="B210">
        <v>3098</v>
      </c>
      <c r="C210" s="106" t="s">
        <v>3678</v>
      </c>
      <c r="D210" s="106" t="s">
        <v>2953</v>
      </c>
      <c r="E210">
        <v>5660</v>
      </c>
      <c r="F210">
        <v>5660</v>
      </c>
      <c r="G210">
        <v>100</v>
      </c>
      <c r="H210" s="106" t="s">
        <v>2930</v>
      </c>
      <c r="I210">
        <v>3288</v>
      </c>
      <c r="J210" s="106" t="s">
        <v>2967</v>
      </c>
      <c r="K210" s="106" t="s">
        <v>2949</v>
      </c>
      <c r="L210">
        <v>3135</v>
      </c>
      <c r="M210">
        <v>3035</v>
      </c>
      <c r="N210">
        <v>200</v>
      </c>
      <c r="O210" s="106" t="s">
        <v>2927</v>
      </c>
      <c r="P210">
        <v>0.14396851463978499</v>
      </c>
      <c r="Q210">
        <v>0.86357565206435105</v>
      </c>
      <c r="R210" s="15">
        <v>2.2932101399220001E-2</v>
      </c>
      <c r="S210" s="106">
        <v>8.8660252164380806E-3</v>
      </c>
      <c r="T210">
        <v>-1.93422258164754</v>
      </c>
      <c r="U210">
        <v>1.93422258164754</v>
      </c>
      <c r="V210">
        <v>2.2743185879577998</v>
      </c>
      <c r="W210">
        <v>-12.5</v>
      </c>
      <c r="X210">
        <v>7.24</v>
      </c>
      <c r="Y210">
        <v>522892</v>
      </c>
      <c r="Z210">
        <v>34859</v>
      </c>
      <c r="AA210">
        <v>2.15</v>
      </c>
      <c r="AB210">
        <v>15</v>
      </c>
      <c r="AC210">
        <v>10</v>
      </c>
      <c r="AD210">
        <v>5</v>
      </c>
      <c r="AE210">
        <v>66.67</v>
      </c>
      <c r="AF210">
        <v>8</v>
      </c>
      <c r="AG210">
        <v>10</v>
      </c>
      <c r="AH210">
        <v>4</v>
      </c>
      <c r="AI210">
        <v>1</v>
      </c>
    </row>
    <row r="211" spans="1:35" x14ac:dyDescent="0.2">
      <c r="A211" s="102">
        <v>1476</v>
      </c>
      <c r="B211">
        <v>4202</v>
      </c>
      <c r="C211" s="106" t="s">
        <v>49</v>
      </c>
      <c r="D211" s="106" t="s">
        <v>2952</v>
      </c>
      <c r="E211">
        <v>1047</v>
      </c>
      <c r="F211">
        <v>1048</v>
      </c>
      <c r="G211">
        <v>1000</v>
      </c>
      <c r="H211" s="106" t="s">
        <v>2927</v>
      </c>
      <c r="I211">
        <v>7189</v>
      </c>
      <c r="J211" s="106" t="s">
        <v>45</v>
      </c>
      <c r="K211" s="106" t="s">
        <v>2990</v>
      </c>
      <c r="L211">
        <v>755</v>
      </c>
      <c r="M211">
        <v>738</v>
      </c>
      <c r="N211">
        <v>1400</v>
      </c>
      <c r="O211" s="106" t="s">
        <v>2930</v>
      </c>
      <c r="P211">
        <v>0.54733506420998801</v>
      </c>
      <c r="Q211">
        <v>0.90564389239329701</v>
      </c>
      <c r="R211">
        <v>0.85141442374425402</v>
      </c>
      <c r="S211">
        <v>5.8469079636031401E-2</v>
      </c>
      <c r="T211">
        <v>1.88811119516057</v>
      </c>
      <c r="U211">
        <v>1.88811119516057</v>
      </c>
      <c r="V211">
        <v>1.43979153022193</v>
      </c>
      <c r="W211">
        <v>9.6300000000000008</v>
      </c>
      <c r="X211">
        <v>1.41</v>
      </c>
      <c r="Y211">
        <v>522823</v>
      </c>
      <c r="Z211">
        <v>23765</v>
      </c>
      <c r="AA211">
        <v>1.1100000000000001</v>
      </c>
      <c r="AB211">
        <v>22</v>
      </c>
      <c r="AC211">
        <v>15</v>
      </c>
      <c r="AD211">
        <v>7</v>
      </c>
      <c r="AE211">
        <v>68.180000000000007</v>
      </c>
      <c r="AF211">
        <v>13</v>
      </c>
      <c r="AG211">
        <v>11</v>
      </c>
      <c r="AH211">
        <v>3</v>
      </c>
      <c r="AI211">
        <v>8</v>
      </c>
    </row>
    <row r="212" spans="1:35" x14ac:dyDescent="0.2">
      <c r="A212" s="102">
        <v>5211</v>
      </c>
      <c r="B212">
        <v>4902</v>
      </c>
      <c r="C212" s="106" t="s">
        <v>3679</v>
      </c>
      <c r="D212" s="106" t="s">
        <v>2932</v>
      </c>
      <c r="E212">
        <v>696</v>
      </c>
      <c r="F212">
        <v>701</v>
      </c>
      <c r="G212">
        <v>1500</v>
      </c>
      <c r="H212" s="106" t="s">
        <v>2927</v>
      </c>
      <c r="I212">
        <v>6269</v>
      </c>
      <c r="J212" s="106" t="s">
        <v>3658</v>
      </c>
      <c r="K212" s="106" t="s">
        <v>2940</v>
      </c>
      <c r="L212">
        <v>2001</v>
      </c>
      <c r="M212">
        <v>2085</v>
      </c>
      <c r="N212">
        <v>500</v>
      </c>
      <c r="O212" s="106" t="s">
        <v>2930</v>
      </c>
      <c r="P212">
        <v>0.32684005413697198</v>
      </c>
      <c r="Q212">
        <v>0.84661431744771298</v>
      </c>
      <c r="R212">
        <v>0.40504275636431297</v>
      </c>
      <c r="S212">
        <v>8.2722041260465104E-2</v>
      </c>
      <c r="T212">
        <v>4.9977325618000403</v>
      </c>
      <c r="U212">
        <v>4.9977325618000403</v>
      </c>
      <c r="V212">
        <v>2.73762998986171</v>
      </c>
      <c r="W212">
        <v>17.46</v>
      </c>
      <c r="X212">
        <v>0.86</v>
      </c>
      <c r="Y212">
        <v>520312</v>
      </c>
      <c r="Z212">
        <v>30607</v>
      </c>
      <c r="AA212">
        <v>1.56</v>
      </c>
      <c r="AB212">
        <v>17</v>
      </c>
      <c r="AC212">
        <v>13</v>
      </c>
      <c r="AD212">
        <v>4</v>
      </c>
      <c r="AE212">
        <v>76.47</v>
      </c>
      <c r="AF212">
        <v>8</v>
      </c>
      <c r="AG212">
        <v>11</v>
      </c>
      <c r="AH212">
        <v>4</v>
      </c>
      <c r="AI212">
        <v>2</v>
      </c>
    </row>
    <row r="213" spans="1:35" x14ac:dyDescent="0.2">
      <c r="A213" s="102">
        <v>7244</v>
      </c>
      <c r="B213">
        <v>4506</v>
      </c>
      <c r="C213" s="106" t="s">
        <v>3680</v>
      </c>
      <c r="D213" s="106" t="s">
        <v>2950</v>
      </c>
      <c r="E213">
        <v>1908</v>
      </c>
      <c r="F213">
        <v>1917</v>
      </c>
      <c r="G213">
        <v>500</v>
      </c>
      <c r="H213" s="106" t="s">
        <v>2927</v>
      </c>
      <c r="I213">
        <v>9507</v>
      </c>
      <c r="J213" s="106" t="s">
        <v>3105</v>
      </c>
      <c r="K213" s="106" t="s">
        <v>2992</v>
      </c>
      <c r="L213">
        <v>942</v>
      </c>
      <c r="M213">
        <v>935</v>
      </c>
      <c r="N213">
        <v>1000</v>
      </c>
      <c r="O213" s="106" t="s">
        <v>2930</v>
      </c>
      <c r="P213">
        <v>0.12779469498967599</v>
      </c>
      <c r="Q213">
        <v>0.81965918829806195</v>
      </c>
      <c r="R213" s="15">
        <v>0.84887286608747803</v>
      </c>
      <c r="S213" s="106">
        <v>0.47824420054287697</v>
      </c>
      <c r="T213">
        <v>0.64972633124096701</v>
      </c>
      <c r="U213">
        <v>0.64972633124096701</v>
      </c>
      <c r="V213">
        <v>0.47601517578500602</v>
      </c>
      <c r="W213">
        <v>5.58</v>
      </c>
      <c r="X213">
        <v>2.4500000000000002</v>
      </c>
      <c r="Y213">
        <v>520251</v>
      </c>
      <c r="Z213">
        <v>20810</v>
      </c>
      <c r="AA213">
        <v>1.03</v>
      </c>
      <c r="AB213">
        <v>25</v>
      </c>
      <c r="AC213">
        <v>17</v>
      </c>
      <c r="AD213">
        <v>8</v>
      </c>
      <c r="AE213">
        <v>68</v>
      </c>
      <c r="AF213">
        <v>8</v>
      </c>
      <c r="AG213">
        <v>15</v>
      </c>
      <c r="AH213">
        <v>8</v>
      </c>
      <c r="AI213">
        <v>2</v>
      </c>
    </row>
    <row r="214" spans="1:35" x14ac:dyDescent="0.2">
      <c r="A214" s="102">
        <v>6235</v>
      </c>
      <c r="B214">
        <v>3231</v>
      </c>
      <c r="C214" s="106" t="s">
        <v>543</v>
      </c>
      <c r="D214" s="106" t="s">
        <v>2949</v>
      </c>
      <c r="E214">
        <v>2725</v>
      </c>
      <c r="F214">
        <v>2748</v>
      </c>
      <c r="G214">
        <v>300</v>
      </c>
      <c r="H214" s="106" t="s">
        <v>2930</v>
      </c>
      <c r="I214">
        <v>4186</v>
      </c>
      <c r="J214" s="106" t="s">
        <v>820</v>
      </c>
      <c r="K214" s="106" t="s">
        <v>2952</v>
      </c>
      <c r="L214">
        <v>4750</v>
      </c>
      <c r="M214">
        <v>4735</v>
      </c>
      <c r="N214">
        <v>200</v>
      </c>
      <c r="O214" s="106" t="s">
        <v>2927</v>
      </c>
      <c r="P214">
        <v>0.717935109022943</v>
      </c>
      <c r="Q214">
        <v>0.83282349120604005</v>
      </c>
      <c r="R214">
        <v>0.55133353273483698</v>
      </c>
      <c r="S214">
        <v>0.146915089326008</v>
      </c>
      <c r="T214">
        <v>-1.15319094194432</v>
      </c>
      <c r="U214">
        <v>1.15319094194432</v>
      </c>
      <c r="V214">
        <v>1.23877908248728</v>
      </c>
      <c r="W214">
        <v>-5.69</v>
      </c>
      <c r="X214">
        <v>12.95</v>
      </c>
      <c r="Y214">
        <v>520063</v>
      </c>
      <c r="Z214">
        <v>34671</v>
      </c>
      <c r="AA214">
        <v>1.9</v>
      </c>
      <c r="AB214">
        <v>15</v>
      </c>
      <c r="AC214">
        <v>12</v>
      </c>
      <c r="AD214">
        <v>3</v>
      </c>
      <c r="AE214">
        <v>80</v>
      </c>
      <c r="AF214">
        <v>10</v>
      </c>
      <c r="AG214">
        <v>10</v>
      </c>
      <c r="AH214">
        <v>2</v>
      </c>
      <c r="AI214">
        <v>3</v>
      </c>
    </row>
    <row r="215" spans="1:35" x14ac:dyDescent="0.2">
      <c r="A215" s="102">
        <v>6531</v>
      </c>
      <c r="B215">
        <v>4401</v>
      </c>
      <c r="C215" s="106" t="s">
        <v>226</v>
      </c>
      <c r="D215" s="106" t="s">
        <v>2952</v>
      </c>
      <c r="E215">
        <v>1671</v>
      </c>
      <c r="F215">
        <v>1658</v>
      </c>
      <c r="G215">
        <v>600</v>
      </c>
      <c r="H215" s="106" t="s">
        <v>2927</v>
      </c>
      <c r="I215">
        <v>7278</v>
      </c>
      <c r="J215" s="106" t="s">
        <v>46</v>
      </c>
      <c r="K215" s="106" t="s">
        <v>2945</v>
      </c>
      <c r="L215">
        <v>2341</v>
      </c>
      <c r="M215">
        <v>2320</v>
      </c>
      <c r="N215">
        <v>400</v>
      </c>
      <c r="O215" s="106" t="s">
        <v>2930</v>
      </c>
      <c r="P215">
        <v>0.52563485438108504</v>
      </c>
      <c r="Q215">
        <v>0.82912003007713697</v>
      </c>
      <c r="R215" s="106">
        <v>0.22066350765276299</v>
      </c>
      <c r="S215">
        <v>0.185337091369567</v>
      </c>
      <c r="T215">
        <v>1.7017265082103099</v>
      </c>
      <c r="U215">
        <v>1.7017265082103099</v>
      </c>
      <c r="V215">
        <v>1.6003411206389599</v>
      </c>
      <c r="W215">
        <v>5.64</v>
      </c>
      <c r="X215">
        <v>7.2</v>
      </c>
      <c r="Y215">
        <v>519825</v>
      </c>
      <c r="Z215">
        <v>25991</v>
      </c>
      <c r="AA215">
        <v>1.34</v>
      </c>
      <c r="AB215">
        <v>20</v>
      </c>
      <c r="AC215">
        <v>15</v>
      </c>
      <c r="AD215">
        <v>5</v>
      </c>
      <c r="AE215">
        <v>75</v>
      </c>
      <c r="AF215">
        <v>13</v>
      </c>
      <c r="AG215">
        <v>8</v>
      </c>
      <c r="AH215">
        <v>1</v>
      </c>
      <c r="AI215">
        <v>11</v>
      </c>
    </row>
    <row r="216" spans="1:35" x14ac:dyDescent="0.2">
      <c r="A216" s="102">
        <v>4470</v>
      </c>
      <c r="B216">
        <v>3865</v>
      </c>
      <c r="C216" s="106" t="s">
        <v>2869</v>
      </c>
      <c r="D216" s="106" t="s">
        <v>3213</v>
      </c>
      <c r="E216">
        <v>526</v>
      </c>
      <c r="F216">
        <v>527</v>
      </c>
      <c r="G216">
        <v>1900</v>
      </c>
      <c r="H216" s="106" t="s">
        <v>2930</v>
      </c>
      <c r="I216">
        <v>7976</v>
      </c>
      <c r="J216" s="106" t="s">
        <v>2985</v>
      </c>
      <c r="K216" s="106" t="s">
        <v>2951</v>
      </c>
      <c r="L216">
        <v>1703</v>
      </c>
      <c r="M216">
        <v>1683</v>
      </c>
      <c r="N216">
        <v>600</v>
      </c>
      <c r="O216" s="106" t="s">
        <v>2927</v>
      </c>
      <c r="P216">
        <v>0.75666253353196999</v>
      </c>
      <c r="Q216">
        <v>0.85680705617930397</v>
      </c>
      <c r="R216" s="15">
        <v>0.18699179921398501</v>
      </c>
      <c r="S216">
        <v>6.8898154927469396E-2</v>
      </c>
      <c r="T216">
        <v>-1.40607770256608</v>
      </c>
      <c r="U216">
        <v>1.40607770256608</v>
      </c>
      <c r="V216">
        <v>1.2131298141642199</v>
      </c>
      <c r="W216">
        <v>-4.38</v>
      </c>
      <c r="X216">
        <v>0.84</v>
      </c>
      <c r="Y216">
        <v>519516</v>
      </c>
      <c r="Z216">
        <v>30560</v>
      </c>
      <c r="AA216">
        <v>1.58</v>
      </c>
      <c r="AB216">
        <v>17</v>
      </c>
      <c r="AC216">
        <v>12</v>
      </c>
      <c r="AD216">
        <v>5</v>
      </c>
      <c r="AE216">
        <v>70.59</v>
      </c>
      <c r="AF216">
        <v>14</v>
      </c>
      <c r="AG216">
        <v>7</v>
      </c>
      <c r="AH216">
        <v>1</v>
      </c>
      <c r="AI216">
        <v>9</v>
      </c>
    </row>
    <row r="217" spans="1:35" x14ac:dyDescent="0.2">
      <c r="A217" s="102">
        <v>1</v>
      </c>
      <c r="B217">
        <v>3635</v>
      </c>
      <c r="C217" s="106" t="s">
        <v>47</v>
      </c>
      <c r="D217" s="106" t="s">
        <v>2929</v>
      </c>
      <c r="E217">
        <v>3150</v>
      </c>
      <c r="F217">
        <v>3155</v>
      </c>
      <c r="G217">
        <v>300</v>
      </c>
      <c r="H217" s="106" t="s">
        <v>2927</v>
      </c>
      <c r="I217">
        <v>6920</v>
      </c>
      <c r="J217" s="106" t="s">
        <v>2931</v>
      </c>
      <c r="K217" s="106" t="s">
        <v>2932</v>
      </c>
      <c r="L217">
        <v>5600</v>
      </c>
      <c r="M217">
        <v>5490</v>
      </c>
      <c r="N217">
        <v>200</v>
      </c>
      <c r="O217" s="106" t="s">
        <v>2930</v>
      </c>
      <c r="P217">
        <v>0.86787819127702204</v>
      </c>
      <c r="Q217">
        <v>0.97881623544878804</v>
      </c>
      <c r="R217">
        <v>6.4065908597868201E-3</v>
      </c>
      <c r="S217" s="15">
        <v>8.6697900298959895E-5</v>
      </c>
      <c r="T217">
        <v>0.35212634086414302</v>
      </c>
      <c r="U217">
        <v>0.35212634086414302</v>
      </c>
      <c r="V217">
        <v>0.24456275437031599</v>
      </c>
      <c r="W217">
        <v>2.92</v>
      </c>
      <c r="X217">
        <v>13.8</v>
      </c>
      <c r="Y217">
        <v>519397</v>
      </c>
      <c r="Z217">
        <v>23609</v>
      </c>
      <c r="AA217">
        <v>1.1499999999999999</v>
      </c>
      <c r="AB217">
        <v>22</v>
      </c>
      <c r="AC217">
        <v>14</v>
      </c>
      <c r="AD217">
        <v>8</v>
      </c>
      <c r="AE217">
        <v>63.64</v>
      </c>
      <c r="AF217">
        <v>10</v>
      </c>
      <c r="AG217">
        <v>9</v>
      </c>
      <c r="AH217">
        <v>7</v>
      </c>
      <c r="AI217">
        <v>6</v>
      </c>
    </row>
    <row r="218" spans="1:35" x14ac:dyDescent="0.2">
      <c r="A218" s="102">
        <v>4582</v>
      </c>
      <c r="B218">
        <v>9412</v>
      </c>
      <c r="C218" s="106" t="s">
        <v>695</v>
      </c>
      <c r="D218" s="106" t="s">
        <v>2929</v>
      </c>
      <c r="E218">
        <v>485</v>
      </c>
      <c r="F218">
        <v>485</v>
      </c>
      <c r="G218">
        <v>2100</v>
      </c>
      <c r="H218" s="106" t="s">
        <v>2927</v>
      </c>
      <c r="I218">
        <v>9513</v>
      </c>
      <c r="J218" s="106" t="s">
        <v>3207</v>
      </c>
      <c r="K218" s="106" t="s">
        <v>2992</v>
      </c>
      <c r="L218">
        <v>2539</v>
      </c>
      <c r="M218">
        <v>2536</v>
      </c>
      <c r="N218">
        <v>400</v>
      </c>
      <c r="O218" s="106" t="s">
        <v>2930</v>
      </c>
      <c r="P218">
        <v>0.21151719850258599</v>
      </c>
      <c r="Q218">
        <v>0.85508696976154397</v>
      </c>
      <c r="R218">
        <v>0.221904773555026</v>
      </c>
      <c r="S218" s="15">
        <v>3.6264703486269E-3</v>
      </c>
      <c r="T218">
        <v>1.67487394116887</v>
      </c>
      <c r="U218">
        <v>1.67487394116887</v>
      </c>
      <c r="V218">
        <v>1.18982815539042</v>
      </c>
      <c r="W218">
        <v>6.05</v>
      </c>
      <c r="X218">
        <v>0.4</v>
      </c>
      <c r="Y218">
        <v>518854</v>
      </c>
      <c r="Z218">
        <v>30521</v>
      </c>
      <c r="AA218">
        <v>1.62</v>
      </c>
      <c r="AB218">
        <v>17</v>
      </c>
      <c r="AC218">
        <v>12</v>
      </c>
      <c r="AD218">
        <v>5</v>
      </c>
      <c r="AE218">
        <v>70.59</v>
      </c>
      <c r="AF218">
        <v>12</v>
      </c>
      <c r="AG218">
        <v>10</v>
      </c>
      <c r="AH218">
        <v>1</v>
      </c>
      <c r="AI218">
        <v>6</v>
      </c>
    </row>
    <row r="219" spans="1:35" x14ac:dyDescent="0.2">
      <c r="A219" s="102">
        <v>1453</v>
      </c>
      <c r="B219">
        <v>4612</v>
      </c>
      <c r="C219" s="106" t="s">
        <v>837</v>
      </c>
      <c r="D219" s="106" t="s">
        <v>2952</v>
      </c>
      <c r="E219">
        <v>5630</v>
      </c>
      <c r="F219">
        <v>5450</v>
      </c>
      <c r="G219">
        <v>200</v>
      </c>
      <c r="H219" s="106" t="s">
        <v>2930</v>
      </c>
      <c r="I219">
        <v>6845</v>
      </c>
      <c r="J219" s="106" t="s">
        <v>3232</v>
      </c>
      <c r="K219" s="106" t="s">
        <v>2932</v>
      </c>
      <c r="L219">
        <v>3060</v>
      </c>
      <c r="M219">
        <v>3010</v>
      </c>
      <c r="N219">
        <v>400</v>
      </c>
      <c r="O219" s="106" t="s">
        <v>2927</v>
      </c>
      <c r="P219">
        <v>0.55853046623407199</v>
      </c>
      <c r="Q219">
        <v>0.90629214732039998</v>
      </c>
      <c r="R219">
        <v>0.85291539577937803</v>
      </c>
      <c r="S219">
        <v>0.25794826613220601</v>
      </c>
      <c r="T219">
        <v>-0.48648805784099902</v>
      </c>
      <c r="U219">
        <v>0.48648805784099902</v>
      </c>
      <c r="V219">
        <v>0.22916738170714601</v>
      </c>
      <c r="W219">
        <v>-2.85</v>
      </c>
      <c r="X219">
        <v>10.46</v>
      </c>
      <c r="Y219">
        <v>517330</v>
      </c>
      <c r="Z219">
        <v>34489</v>
      </c>
      <c r="AA219">
        <v>1.62</v>
      </c>
      <c r="AB219">
        <v>15</v>
      </c>
      <c r="AC219">
        <v>11</v>
      </c>
      <c r="AD219">
        <v>4</v>
      </c>
      <c r="AE219">
        <v>73.33</v>
      </c>
      <c r="AF219">
        <v>11</v>
      </c>
      <c r="AG219">
        <v>8</v>
      </c>
      <c r="AH219">
        <v>2</v>
      </c>
      <c r="AI219">
        <v>5</v>
      </c>
    </row>
    <row r="220" spans="1:35" x14ac:dyDescent="0.2">
      <c r="A220" s="102">
        <v>1648</v>
      </c>
      <c r="B220">
        <v>4095</v>
      </c>
      <c r="C220" s="106" t="s">
        <v>3672</v>
      </c>
      <c r="D220" s="106" t="s">
        <v>2952</v>
      </c>
      <c r="E220">
        <v>1200</v>
      </c>
      <c r="F220">
        <v>1184</v>
      </c>
      <c r="G220">
        <v>900</v>
      </c>
      <c r="H220" s="106" t="s">
        <v>2927</v>
      </c>
      <c r="I220">
        <v>8242</v>
      </c>
      <c r="J220" s="106" t="s">
        <v>1044</v>
      </c>
      <c r="K220" s="106" t="s">
        <v>2953</v>
      </c>
      <c r="L220">
        <v>1014</v>
      </c>
      <c r="M220">
        <v>1011</v>
      </c>
      <c r="N220">
        <v>1100</v>
      </c>
      <c r="O220" s="106" t="s">
        <v>2930</v>
      </c>
      <c r="P220">
        <v>0.27316036962232998</v>
      </c>
      <c r="Q220">
        <v>0.90229143484216601</v>
      </c>
      <c r="R220">
        <v>0.84829239764482101</v>
      </c>
      <c r="S220">
        <v>4.0415972725118002E-2</v>
      </c>
      <c r="T220">
        <v>2.6364846729902101</v>
      </c>
      <c r="U220">
        <v>2.6364846729902101</v>
      </c>
      <c r="V220">
        <v>2.8574255728012501</v>
      </c>
      <c r="W220">
        <v>15.2</v>
      </c>
      <c r="X220">
        <v>4.3600000000000003</v>
      </c>
      <c r="Y220">
        <v>517098</v>
      </c>
      <c r="Z220">
        <v>27216</v>
      </c>
      <c r="AA220">
        <v>1.4</v>
      </c>
      <c r="AB220">
        <v>19</v>
      </c>
      <c r="AC220">
        <v>12</v>
      </c>
      <c r="AD220">
        <v>7</v>
      </c>
      <c r="AE220">
        <v>63.16</v>
      </c>
      <c r="AF220">
        <v>12</v>
      </c>
      <c r="AG220">
        <v>11</v>
      </c>
      <c r="AH220">
        <v>3</v>
      </c>
      <c r="AI220">
        <v>5</v>
      </c>
    </row>
    <row r="221" spans="1:35" x14ac:dyDescent="0.2">
      <c r="A221" s="102">
        <v>3589</v>
      </c>
      <c r="B221">
        <v>2281</v>
      </c>
      <c r="C221" s="106" t="s">
        <v>1361</v>
      </c>
      <c r="D221" s="106" t="s">
        <v>2955</v>
      </c>
      <c r="E221">
        <v>2684</v>
      </c>
      <c r="F221">
        <v>2671</v>
      </c>
      <c r="G221">
        <v>300</v>
      </c>
      <c r="H221" s="106" t="s">
        <v>2927</v>
      </c>
      <c r="I221">
        <v>3288</v>
      </c>
      <c r="J221" s="106" t="s">
        <v>2967</v>
      </c>
      <c r="K221" s="106" t="s">
        <v>2949</v>
      </c>
      <c r="L221">
        <v>3135</v>
      </c>
      <c r="M221">
        <v>3035</v>
      </c>
      <c r="N221">
        <v>300</v>
      </c>
      <c r="O221" s="106" t="s">
        <v>2930</v>
      </c>
      <c r="P221">
        <v>0.27153906700643499</v>
      </c>
      <c r="Q221">
        <v>0.86991422999245704</v>
      </c>
      <c r="R221" s="106">
        <v>0.13810145666161999</v>
      </c>
      <c r="S221">
        <v>7.0894501975995394E-2</v>
      </c>
      <c r="T221">
        <v>0.69719029480934303</v>
      </c>
      <c r="U221">
        <v>0.69719029480934303</v>
      </c>
      <c r="V221">
        <v>7.7222112272079799E-2</v>
      </c>
      <c r="W221">
        <v>4.18</v>
      </c>
      <c r="X221">
        <v>11.99</v>
      </c>
      <c r="Y221">
        <v>517009</v>
      </c>
      <c r="Z221">
        <v>39770</v>
      </c>
      <c r="AA221">
        <v>2.14</v>
      </c>
      <c r="AB221">
        <v>13</v>
      </c>
      <c r="AC221">
        <v>10</v>
      </c>
      <c r="AD221">
        <v>3</v>
      </c>
      <c r="AE221">
        <v>76.92</v>
      </c>
      <c r="AF221">
        <v>7</v>
      </c>
      <c r="AG221">
        <v>10</v>
      </c>
      <c r="AH221">
        <v>3</v>
      </c>
      <c r="AI221">
        <v>0</v>
      </c>
    </row>
    <row r="222" spans="1:35" x14ac:dyDescent="0.2">
      <c r="A222" s="102">
        <v>7015</v>
      </c>
      <c r="B222">
        <v>5020</v>
      </c>
      <c r="C222" s="106" t="s">
        <v>3379</v>
      </c>
      <c r="D222" s="106" t="s">
        <v>3266</v>
      </c>
      <c r="E222">
        <v>480.9</v>
      </c>
      <c r="F222">
        <v>483</v>
      </c>
      <c r="G222">
        <v>2200</v>
      </c>
      <c r="H222" s="106" t="s">
        <v>2927</v>
      </c>
      <c r="I222">
        <v>6269</v>
      </c>
      <c r="J222" s="106" t="s">
        <v>3658</v>
      </c>
      <c r="K222" s="106" t="s">
        <v>2940</v>
      </c>
      <c r="L222">
        <v>2001</v>
      </c>
      <c r="M222">
        <v>2085</v>
      </c>
      <c r="N222">
        <v>500</v>
      </c>
      <c r="O222" s="106" t="s">
        <v>2930</v>
      </c>
      <c r="P222">
        <v>0.69862370928759698</v>
      </c>
      <c r="Q222">
        <v>0.82250558048723699</v>
      </c>
      <c r="R222" s="106">
        <v>0.45884863612333399</v>
      </c>
      <c r="S222" s="106">
        <v>5.7010952207121298E-3</v>
      </c>
      <c r="T222">
        <v>4.5920112142218903</v>
      </c>
      <c r="U222">
        <v>4.5920112142218903</v>
      </c>
      <c r="V222">
        <v>2.5866320376292502</v>
      </c>
      <c r="W222">
        <v>18.12</v>
      </c>
      <c r="X222">
        <v>1.93</v>
      </c>
      <c r="Y222">
        <v>516131</v>
      </c>
      <c r="Z222">
        <v>25807</v>
      </c>
      <c r="AA222">
        <v>1.31</v>
      </c>
      <c r="AB222">
        <v>20</v>
      </c>
      <c r="AC222">
        <v>13</v>
      </c>
      <c r="AD222">
        <v>7</v>
      </c>
      <c r="AE222">
        <v>65</v>
      </c>
      <c r="AF222">
        <v>10</v>
      </c>
      <c r="AG222">
        <v>13</v>
      </c>
      <c r="AH222">
        <v>5</v>
      </c>
      <c r="AI222">
        <v>2</v>
      </c>
    </row>
    <row r="223" spans="1:35" x14ac:dyDescent="0.2">
      <c r="A223" s="102">
        <v>575</v>
      </c>
      <c r="B223">
        <v>6856</v>
      </c>
      <c r="C223" s="106" t="s">
        <v>235</v>
      </c>
      <c r="D223" s="106" t="s">
        <v>2932</v>
      </c>
      <c r="E223">
        <v>7250</v>
      </c>
      <c r="F223">
        <v>7210</v>
      </c>
      <c r="G223">
        <v>100</v>
      </c>
      <c r="H223" s="106" t="s">
        <v>2930</v>
      </c>
      <c r="I223">
        <v>7729</v>
      </c>
      <c r="J223" s="106" t="s">
        <v>686</v>
      </c>
      <c r="K223" s="106" t="s">
        <v>2936</v>
      </c>
      <c r="L223">
        <v>4095</v>
      </c>
      <c r="M223">
        <v>4050</v>
      </c>
      <c r="N223">
        <v>200</v>
      </c>
      <c r="O223" s="106" t="s">
        <v>2927</v>
      </c>
      <c r="P223">
        <v>0.29735551584417502</v>
      </c>
      <c r="Q223">
        <v>0.92867374224300903</v>
      </c>
      <c r="R223" s="15">
        <v>0.70971275375167997</v>
      </c>
      <c r="S223">
        <v>0.41697390568028803</v>
      </c>
      <c r="T223">
        <v>-0.58566120691533796</v>
      </c>
      <c r="U223">
        <v>0.58566120691533796</v>
      </c>
      <c r="V223">
        <v>0.56431948949423505</v>
      </c>
      <c r="W223">
        <v>-4.46</v>
      </c>
      <c r="X223">
        <v>12.34</v>
      </c>
      <c r="Y223">
        <v>514649</v>
      </c>
      <c r="Z223">
        <v>34310</v>
      </c>
      <c r="AA223">
        <v>2.0299999999999998</v>
      </c>
      <c r="AB223">
        <v>15</v>
      </c>
      <c r="AC223">
        <v>12</v>
      </c>
      <c r="AD223">
        <v>3</v>
      </c>
      <c r="AE223">
        <v>80</v>
      </c>
      <c r="AF223">
        <v>12</v>
      </c>
      <c r="AG223">
        <v>8</v>
      </c>
      <c r="AH223">
        <v>2</v>
      </c>
      <c r="AI223">
        <v>5</v>
      </c>
    </row>
    <row r="224" spans="1:35" x14ac:dyDescent="0.2">
      <c r="A224" s="102">
        <v>882</v>
      </c>
      <c r="B224">
        <v>6406</v>
      </c>
      <c r="C224" s="106" t="s">
        <v>2939</v>
      </c>
      <c r="D224" s="106" t="s">
        <v>2940</v>
      </c>
      <c r="E224">
        <v>1820</v>
      </c>
      <c r="F224">
        <v>1780</v>
      </c>
      <c r="G224">
        <v>300</v>
      </c>
      <c r="H224" s="106" t="s">
        <v>2930</v>
      </c>
      <c r="I224">
        <v>9719</v>
      </c>
      <c r="J224" s="106" t="s">
        <v>3626</v>
      </c>
      <c r="K224" s="106" t="s">
        <v>2929</v>
      </c>
      <c r="L224">
        <v>6100</v>
      </c>
      <c r="M224">
        <v>6130</v>
      </c>
      <c r="N224">
        <v>100</v>
      </c>
      <c r="O224" s="106" t="s">
        <v>2927</v>
      </c>
      <c r="P224">
        <v>0.43437458925920802</v>
      </c>
      <c r="Q224">
        <v>0.91924293122555401</v>
      </c>
      <c r="R224">
        <v>0.95115727289364604</v>
      </c>
      <c r="S224">
        <v>2.9437019397971398E-3</v>
      </c>
      <c r="T224">
        <v>-0.999445308082197</v>
      </c>
      <c r="U224">
        <v>0.999445308082197</v>
      </c>
      <c r="V224">
        <v>2.6516187930842702E-2</v>
      </c>
      <c r="W224">
        <v>-3.31</v>
      </c>
      <c r="X224">
        <v>12.89</v>
      </c>
      <c r="Y224">
        <v>513677</v>
      </c>
      <c r="Z224">
        <v>34245</v>
      </c>
      <c r="AA224">
        <v>1.77</v>
      </c>
      <c r="AB224">
        <v>15</v>
      </c>
      <c r="AC224">
        <v>10</v>
      </c>
      <c r="AD224">
        <v>5</v>
      </c>
      <c r="AE224">
        <v>66.67</v>
      </c>
      <c r="AF224">
        <v>12</v>
      </c>
      <c r="AG224">
        <v>7</v>
      </c>
      <c r="AH224">
        <v>1</v>
      </c>
      <c r="AI224">
        <v>7</v>
      </c>
    </row>
    <row r="225" spans="1:35" x14ac:dyDescent="0.2">
      <c r="A225" s="102">
        <v>370</v>
      </c>
      <c r="B225">
        <v>1893</v>
      </c>
      <c r="C225" s="106" t="s">
        <v>3652</v>
      </c>
      <c r="D225" s="106" t="s">
        <v>2937</v>
      </c>
      <c r="E225">
        <v>690</v>
      </c>
      <c r="F225">
        <v>690</v>
      </c>
      <c r="G225">
        <v>1500</v>
      </c>
      <c r="H225" s="106" t="s">
        <v>2927</v>
      </c>
      <c r="I225">
        <v>8604</v>
      </c>
      <c r="J225" s="106" t="s">
        <v>541</v>
      </c>
      <c r="K225" s="106" t="s">
        <v>3186</v>
      </c>
      <c r="L225">
        <v>559</v>
      </c>
      <c r="M225">
        <v>561.6</v>
      </c>
      <c r="N225">
        <v>1800</v>
      </c>
      <c r="O225" s="106" t="s">
        <v>2930</v>
      </c>
      <c r="P225">
        <v>0.28007283904164398</v>
      </c>
      <c r="Q225">
        <v>0.93677493357152997</v>
      </c>
      <c r="R225" s="15">
        <v>0.190723144478506</v>
      </c>
      <c r="S225" s="106">
        <v>3.2523248469404499E-2</v>
      </c>
      <c r="T225">
        <v>0.119478445007992</v>
      </c>
      <c r="U225">
        <v>0.119478445007992</v>
      </c>
      <c r="V225">
        <v>0.249537676233378</v>
      </c>
      <c r="W225">
        <v>0.54</v>
      </c>
      <c r="X225">
        <v>2.33</v>
      </c>
      <c r="Y225">
        <v>513012</v>
      </c>
      <c r="Z225">
        <v>24429</v>
      </c>
      <c r="AA225">
        <v>1.1399999999999999</v>
      </c>
      <c r="AB225">
        <v>21</v>
      </c>
      <c r="AC225">
        <v>16</v>
      </c>
      <c r="AD225">
        <v>5</v>
      </c>
      <c r="AE225">
        <v>76.19</v>
      </c>
      <c r="AF225">
        <v>12</v>
      </c>
      <c r="AG225">
        <v>12</v>
      </c>
      <c r="AH225">
        <v>5</v>
      </c>
      <c r="AI225">
        <v>4</v>
      </c>
    </row>
    <row r="226" spans="1:35" x14ac:dyDescent="0.2">
      <c r="A226" s="102">
        <v>8107</v>
      </c>
      <c r="B226">
        <v>7013</v>
      </c>
      <c r="C226" s="106" t="s">
        <v>3681</v>
      </c>
      <c r="D226" s="106" t="s">
        <v>2940</v>
      </c>
      <c r="E226">
        <v>2778</v>
      </c>
      <c r="F226">
        <v>2870</v>
      </c>
      <c r="G226">
        <v>300</v>
      </c>
      <c r="H226" s="106" t="s">
        <v>2930</v>
      </c>
      <c r="I226">
        <v>9505</v>
      </c>
      <c r="J226" s="106" t="s">
        <v>3408</v>
      </c>
      <c r="K226" s="106" t="s">
        <v>2992</v>
      </c>
      <c r="L226">
        <v>899</v>
      </c>
      <c r="M226">
        <v>886</v>
      </c>
      <c r="N226">
        <v>1000</v>
      </c>
      <c r="O226" s="106" t="s">
        <v>2927</v>
      </c>
      <c r="P226">
        <v>0.14846645078811399</v>
      </c>
      <c r="Q226">
        <v>0.80816910129755304</v>
      </c>
      <c r="R226">
        <v>0.59979253538153898</v>
      </c>
      <c r="S226">
        <v>6.7918105645470399E-3</v>
      </c>
      <c r="T226">
        <v>-0.45719735215990998</v>
      </c>
      <c r="U226">
        <v>0.45719735215990998</v>
      </c>
      <c r="V226">
        <v>1.44314631470537</v>
      </c>
      <c r="W226">
        <v>-2.35</v>
      </c>
      <c r="X226">
        <v>2.9</v>
      </c>
      <c r="Y226">
        <v>512663</v>
      </c>
      <c r="Z226">
        <v>34178</v>
      </c>
      <c r="AA226">
        <v>1.77</v>
      </c>
      <c r="AB226">
        <v>15</v>
      </c>
      <c r="AC226">
        <v>11</v>
      </c>
      <c r="AD226">
        <v>4</v>
      </c>
      <c r="AE226">
        <v>73.33</v>
      </c>
      <c r="AF226">
        <v>10</v>
      </c>
      <c r="AG226">
        <v>10</v>
      </c>
      <c r="AH226">
        <v>1</v>
      </c>
      <c r="AI226">
        <v>4</v>
      </c>
    </row>
    <row r="227" spans="1:35" x14ac:dyDescent="0.2">
      <c r="A227" s="102">
        <v>365</v>
      </c>
      <c r="B227">
        <v>6967</v>
      </c>
      <c r="C227" s="106" t="s">
        <v>950</v>
      </c>
      <c r="D227" s="106" t="s">
        <v>2932</v>
      </c>
      <c r="E227">
        <v>1353</v>
      </c>
      <c r="F227">
        <v>1352</v>
      </c>
      <c r="G227">
        <v>800</v>
      </c>
      <c r="H227" s="106" t="s">
        <v>2927</v>
      </c>
      <c r="I227">
        <v>8572</v>
      </c>
      <c r="J227" s="106" t="s">
        <v>2895</v>
      </c>
      <c r="K227" s="106" t="s">
        <v>2933</v>
      </c>
      <c r="L227">
        <v>527</v>
      </c>
      <c r="M227">
        <v>527</v>
      </c>
      <c r="N227">
        <v>2100</v>
      </c>
      <c r="O227" s="106" t="s">
        <v>2930</v>
      </c>
      <c r="P227">
        <v>0.89161360291319303</v>
      </c>
      <c r="Q227">
        <v>0.93704430851186105</v>
      </c>
      <c r="R227" s="106">
        <v>4.2190824089531398E-2</v>
      </c>
      <c r="S227">
        <v>7.7149656463202003E-3</v>
      </c>
      <c r="T227">
        <v>0.403572353848687</v>
      </c>
      <c r="U227">
        <v>0.403572353848687</v>
      </c>
      <c r="V227">
        <v>0.59605659217377704</v>
      </c>
      <c r="W227">
        <v>1.66</v>
      </c>
      <c r="X227">
        <v>2.3199999999999998</v>
      </c>
      <c r="Y227">
        <v>512646</v>
      </c>
      <c r="Z227">
        <v>25632</v>
      </c>
      <c r="AA227">
        <v>1.18</v>
      </c>
      <c r="AB227">
        <v>20</v>
      </c>
      <c r="AC227">
        <v>14</v>
      </c>
      <c r="AD227">
        <v>6</v>
      </c>
      <c r="AE227">
        <v>70</v>
      </c>
      <c r="AF227">
        <v>11</v>
      </c>
      <c r="AG227">
        <v>12</v>
      </c>
      <c r="AH227">
        <v>4</v>
      </c>
      <c r="AI227">
        <v>4</v>
      </c>
    </row>
    <row r="228" spans="1:35" x14ac:dyDescent="0.2">
      <c r="A228" s="102">
        <v>4762</v>
      </c>
      <c r="B228">
        <v>3289</v>
      </c>
      <c r="C228" s="106" t="s">
        <v>781</v>
      </c>
      <c r="D228" s="106" t="s">
        <v>2949</v>
      </c>
      <c r="E228">
        <v>800</v>
      </c>
      <c r="F228">
        <v>800</v>
      </c>
      <c r="G228">
        <v>1000</v>
      </c>
      <c r="H228" s="106" t="s">
        <v>2927</v>
      </c>
      <c r="I228">
        <v>4543</v>
      </c>
      <c r="J228" s="106" t="s">
        <v>833</v>
      </c>
      <c r="K228" s="106" t="s">
        <v>2936</v>
      </c>
      <c r="L228">
        <v>3852</v>
      </c>
      <c r="M228">
        <v>3941</v>
      </c>
      <c r="N228">
        <v>200</v>
      </c>
      <c r="O228" s="106" t="s">
        <v>2930</v>
      </c>
      <c r="P228">
        <v>0.62368323000404202</v>
      </c>
      <c r="Q228">
        <v>0.85265040177298501</v>
      </c>
      <c r="R228" s="106">
        <v>0.20185746155258999</v>
      </c>
      <c r="S228">
        <v>0.101628414370158</v>
      </c>
      <c r="T228">
        <v>1.0898998580525101</v>
      </c>
      <c r="U228">
        <v>1.0898998580525101</v>
      </c>
      <c r="V228">
        <v>9.4821034458778E-2</v>
      </c>
      <c r="W228">
        <v>3.91</v>
      </c>
      <c r="X228">
        <v>1.5</v>
      </c>
      <c r="Y228">
        <v>512020</v>
      </c>
      <c r="Z228">
        <v>26948</v>
      </c>
      <c r="AA228">
        <v>1.43</v>
      </c>
      <c r="AB228">
        <v>19</v>
      </c>
      <c r="AC228">
        <v>16</v>
      </c>
      <c r="AD228">
        <v>3</v>
      </c>
      <c r="AE228">
        <v>84.21</v>
      </c>
      <c r="AF228">
        <v>14</v>
      </c>
      <c r="AG228">
        <v>11</v>
      </c>
      <c r="AH228">
        <v>2</v>
      </c>
      <c r="AI228">
        <v>6</v>
      </c>
    </row>
    <row r="229" spans="1:35" x14ac:dyDescent="0.2">
      <c r="A229" s="102">
        <v>7880</v>
      </c>
      <c r="B229">
        <v>4768</v>
      </c>
      <c r="C229" s="106" t="s">
        <v>3460</v>
      </c>
      <c r="D229" s="106" t="s">
        <v>2929</v>
      </c>
      <c r="E229">
        <v>5120</v>
      </c>
      <c r="F229">
        <v>5090</v>
      </c>
      <c r="G229">
        <v>200</v>
      </c>
      <c r="H229" s="106" t="s">
        <v>2927</v>
      </c>
      <c r="I229">
        <v>8060</v>
      </c>
      <c r="J229" s="106" t="s">
        <v>1307</v>
      </c>
      <c r="K229" s="106" t="s">
        <v>2934</v>
      </c>
      <c r="L229">
        <v>2756</v>
      </c>
      <c r="M229">
        <v>2767</v>
      </c>
      <c r="N229">
        <v>400</v>
      </c>
      <c r="O229" s="106" t="s">
        <v>2930</v>
      </c>
      <c r="P229">
        <v>0.709363090037755</v>
      </c>
      <c r="Q229">
        <v>0.81099704149734397</v>
      </c>
      <c r="R229" s="15">
        <v>8.4132329870958797E-2</v>
      </c>
      <c r="S229" s="15">
        <v>8.5072273697260403E-6</v>
      </c>
      <c r="T229">
        <v>1.2244546933015901</v>
      </c>
      <c r="U229">
        <v>1.2244546933015901</v>
      </c>
      <c r="V229">
        <v>2.1784458105175299</v>
      </c>
      <c r="W229">
        <v>3.56</v>
      </c>
      <c r="X229">
        <v>8.7200000000000006</v>
      </c>
      <c r="Y229">
        <v>512010</v>
      </c>
      <c r="Z229">
        <v>30118</v>
      </c>
      <c r="AA229">
        <v>1.67</v>
      </c>
      <c r="AB229">
        <v>17</v>
      </c>
      <c r="AC229">
        <v>13</v>
      </c>
      <c r="AD229">
        <v>4</v>
      </c>
      <c r="AE229">
        <v>76.47</v>
      </c>
      <c r="AF229">
        <v>11</v>
      </c>
      <c r="AG229">
        <v>11</v>
      </c>
      <c r="AH229">
        <v>2</v>
      </c>
      <c r="AI229">
        <v>4</v>
      </c>
    </row>
    <row r="230" spans="1:35" x14ac:dyDescent="0.2">
      <c r="A230" s="102">
        <v>6372</v>
      </c>
      <c r="B230">
        <v>3387</v>
      </c>
      <c r="C230" s="106" t="s">
        <v>785</v>
      </c>
      <c r="D230" s="106" t="s">
        <v>2953</v>
      </c>
      <c r="E230">
        <v>2387</v>
      </c>
      <c r="F230">
        <v>2359</v>
      </c>
      <c r="G230">
        <v>400</v>
      </c>
      <c r="H230" s="106" t="s">
        <v>2927</v>
      </c>
      <c r="I230">
        <v>4290</v>
      </c>
      <c r="J230" s="106" t="s">
        <v>2989</v>
      </c>
      <c r="K230" s="106" t="s">
        <v>2942</v>
      </c>
      <c r="L230">
        <v>1041</v>
      </c>
      <c r="M230">
        <v>1035</v>
      </c>
      <c r="N230">
        <v>900</v>
      </c>
      <c r="O230" s="106" t="s">
        <v>2930</v>
      </c>
      <c r="P230">
        <v>0.41765675132756103</v>
      </c>
      <c r="Q230">
        <v>0.831090715455301</v>
      </c>
      <c r="R230">
        <v>0.59655984381332905</v>
      </c>
      <c r="S230">
        <v>2.8284628780400199E-3</v>
      </c>
      <c r="T230">
        <v>1.1082432900494199</v>
      </c>
      <c r="U230">
        <v>1.1082432900494199</v>
      </c>
      <c r="V230">
        <v>1.17363172608865</v>
      </c>
      <c r="W230">
        <v>8.89</v>
      </c>
      <c r="X230">
        <v>1.28</v>
      </c>
      <c r="Y230">
        <v>511443</v>
      </c>
      <c r="Z230">
        <v>30085</v>
      </c>
      <c r="AA230">
        <v>1.55</v>
      </c>
      <c r="AB230">
        <v>17</v>
      </c>
      <c r="AC230">
        <v>12</v>
      </c>
      <c r="AD230">
        <v>5</v>
      </c>
      <c r="AE230">
        <v>70.59</v>
      </c>
      <c r="AF230">
        <v>11</v>
      </c>
      <c r="AG230">
        <v>10</v>
      </c>
      <c r="AH230">
        <v>4</v>
      </c>
      <c r="AI230">
        <v>3</v>
      </c>
    </row>
    <row r="231" spans="1:35" x14ac:dyDescent="0.2">
      <c r="A231" s="102">
        <v>7013</v>
      </c>
      <c r="B231">
        <v>3387</v>
      </c>
      <c r="C231" s="106" t="s">
        <v>785</v>
      </c>
      <c r="D231" s="106" t="s">
        <v>2953</v>
      </c>
      <c r="E231">
        <v>2387</v>
      </c>
      <c r="F231">
        <v>2359</v>
      </c>
      <c r="G231">
        <v>400</v>
      </c>
      <c r="H231" s="106" t="s">
        <v>2927</v>
      </c>
      <c r="I231">
        <v>9468</v>
      </c>
      <c r="J231" s="106" t="s">
        <v>2928</v>
      </c>
      <c r="K231" s="106" t="s">
        <v>2929</v>
      </c>
      <c r="L231">
        <v>1877</v>
      </c>
      <c r="M231">
        <v>1832</v>
      </c>
      <c r="N231">
        <v>500</v>
      </c>
      <c r="O231" s="106" t="s">
        <v>2930</v>
      </c>
      <c r="P231">
        <v>0.31931519864814401</v>
      </c>
      <c r="Q231">
        <v>0.82254877976352203</v>
      </c>
      <c r="R231">
        <v>0.58398887102776498</v>
      </c>
      <c r="S231">
        <v>0.14359255518771599</v>
      </c>
      <c r="T231">
        <v>1.3889124995671001</v>
      </c>
      <c r="U231">
        <v>1.3889124995671001</v>
      </c>
      <c r="V231">
        <v>1.3103732510892001</v>
      </c>
      <c r="W231">
        <v>14.01</v>
      </c>
      <c r="X231">
        <v>2.92</v>
      </c>
      <c r="Y231">
        <v>511401</v>
      </c>
      <c r="Z231">
        <v>28411</v>
      </c>
      <c r="AA231">
        <v>1.42</v>
      </c>
      <c r="AB231">
        <v>18</v>
      </c>
      <c r="AC231">
        <v>11</v>
      </c>
      <c r="AD231">
        <v>7</v>
      </c>
      <c r="AE231">
        <v>61.11</v>
      </c>
      <c r="AF231">
        <v>13</v>
      </c>
      <c r="AG231">
        <v>10</v>
      </c>
      <c r="AH231">
        <v>3</v>
      </c>
      <c r="AI231">
        <v>5</v>
      </c>
    </row>
    <row r="232" spans="1:35" x14ac:dyDescent="0.2">
      <c r="A232" s="102">
        <v>663</v>
      </c>
      <c r="B232">
        <v>4004</v>
      </c>
      <c r="C232" s="106" t="s">
        <v>3189</v>
      </c>
      <c r="D232" s="106" t="s">
        <v>2952</v>
      </c>
      <c r="E232">
        <v>2749</v>
      </c>
      <c r="F232">
        <v>2755</v>
      </c>
      <c r="G232">
        <v>300</v>
      </c>
      <c r="H232" s="106" t="s">
        <v>2927</v>
      </c>
      <c r="I232">
        <v>5406</v>
      </c>
      <c r="J232" s="106" t="s">
        <v>3375</v>
      </c>
      <c r="K232" s="106" t="s">
        <v>2988</v>
      </c>
      <c r="L232">
        <v>508</v>
      </c>
      <c r="M232">
        <v>504</v>
      </c>
      <c r="N232">
        <v>1600</v>
      </c>
      <c r="O232" s="106" t="s">
        <v>2930</v>
      </c>
      <c r="P232">
        <v>0.54151389513785997</v>
      </c>
      <c r="Q232">
        <v>0.92575058087596696</v>
      </c>
      <c r="R232">
        <v>0.94720995527674401</v>
      </c>
      <c r="S232">
        <v>0.35979511433616701</v>
      </c>
      <c r="T232">
        <v>1.21980806250313</v>
      </c>
      <c r="U232">
        <v>1.21980806250313</v>
      </c>
      <c r="V232">
        <v>0.78067517131114605</v>
      </c>
      <c r="W232">
        <v>5.97</v>
      </c>
      <c r="X232">
        <v>2.4300000000000002</v>
      </c>
      <c r="Y232">
        <v>510091</v>
      </c>
      <c r="Z232">
        <v>23186</v>
      </c>
      <c r="AA232">
        <v>1.08</v>
      </c>
      <c r="AB232">
        <v>22</v>
      </c>
      <c r="AC232">
        <v>14</v>
      </c>
      <c r="AD232">
        <v>8</v>
      </c>
      <c r="AE232">
        <v>63.64</v>
      </c>
      <c r="AF232">
        <v>8</v>
      </c>
      <c r="AG232">
        <v>14</v>
      </c>
      <c r="AH232">
        <v>7</v>
      </c>
      <c r="AI232">
        <v>1</v>
      </c>
    </row>
    <row r="233" spans="1:35" x14ac:dyDescent="0.2">
      <c r="A233" s="102">
        <v>7487</v>
      </c>
      <c r="B233">
        <v>6923</v>
      </c>
      <c r="C233" s="106" t="s">
        <v>58</v>
      </c>
      <c r="D233" s="106" t="s">
        <v>2932</v>
      </c>
      <c r="E233">
        <v>3135</v>
      </c>
      <c r="F233">
        <v>3095</v>
      </c>
      <c r="G233">
        <v>300</v>
      </c>
      <c r="H233" s="106" t="s">
        <v>2927</v>
      </c>
      <c r="I233">
        <v>7186</v>
      </c>
      <c r="J233" s="106" t="s">
        <v>685</v>
      </c>
      <c r="K233" s="106" t="s">
        <v>2990</v>
      </c>
      <c r="L233">
        <v>447</v>
      </c>
      <c r="M233">
        <v>437</v>
      </c>
      <c r="N233">
        <v>2100</v>
      </c>
      <c r="O233" s="106" t="s">
        <v>2930</v>
      </c>
      <c r="P233">
        <v>0.64268582821904197</v>
      </c>
      <c r="Q233">
        <v>0.81611472264777296</v>
      </c>
      <c r="R233" s="106">
        <v>0.59125639724856405</v>
      </c>
      <c r="S233">
        <v>0.335896279783507</v>
      </c>
      <c r="T233">
        <v>0.90050324688189998</v>
      </c>
      <c r="U233">
        <v>0.90050324688189998</v>
      </c>
      <c r="V233">
        <v>0.63052880071371697</v>
      </c>
      <c r="W233">
        <v>2.15</v>
      </c>
      <c r="X233">
        <v>1.1599999999999999</v>
      </c>
      <c r="Y233">
        <v>509722</v>
      </c>
      <c r="Z233">
        <v>25486</v>
      </c>
      <c r="AA233">
        <v>1.38</v>
      </c>
      <c r="AB233">
        <v>20</v>
      </c>
      <c r="AC233">
        <v>14</v>
      </c>
      <c r="AD233">
        <v>6</v>
      </c>
      <c r="AE233">
        <v>70</v>
      </c>
      <c r="AF233">
        <v>12</v>
      </c>
      <c r="AG233">
        <v>10</v>
      </c>
      <c r="AH233">
        <v>2</v>
      </c>
      <c r="AI233">
        <v>8</v>
      </c>
    </row>
    <row r="234" spans="1:35" x14ac:dyDescent="0.2">
      <c r="A234" s="102">
        <v>3335</v>
      </c>
      <c r="B234">
        <v>1969</v>
      </c>
      <c r="C234" s="106" t="s">
        <v>3445</v>
      </c>
      <c r="D234" s="106" t="s">
        <v>2937</v>
      </c>
      <c r="E234">
        <v>1973</v>
      </c>
      <c r="F234">
        <v>1971</v>
      </c>
      <c r="G234">
        <v>500</v>
      </c>
      <c r="H234" s="106" t="s">
        <v>2927</v>
      </c>
      <c r="I234">
        <v>4204</v>
      </c>
      <c r="J234" s="106" t="s">
        <v>230</v>
      </c>
      <c r="K234" s="106" t="s">
        <v>2952</v>
      </c>
      <c r="L234">
        <v>1900</v>
      </c>
      <c r="M234">
        <v>1874</v>
      </c>
      <c r="N234">
        <v>500</v>
      </c>
      <c r="O234" s="106" t="s">
        <v>2930</v>
      </c>
      <c r="P234">
        <v>0.300304233156651</v>
      </c>
      <c r="Q234">
        <v>0.87436389004066495</v>
      </c>
      <c r="R234" s="106">
        <v>0.37550757443128202</v>
      </c>
      <c r="S234" s="106">
        <v>7.2865910506578799E-2</v>
      </c>
      <c r="T234">
        <v>0.78129833562565099</v>
      </c>
      <c r="U234">
        <v>0.78129833562565099</v>
      </c>
      <c r="V234">
        <v>0.235180460370186</v>
      </c>
      <c r="W234">
        <v>2.1800000000000002</v>
      </c>
      <c r="X234">
        <v>4.92</v>
      </c>
      <c r="Y234">
        <v>508616</v>
      </c>
      <c r="Z234">
        <v>31788</v>
      </c>
      <c r="AA234">
        <v>1.6</v>
      </c>
      <c r="AB234">
        <v>16</v>
      </c>
      <c r="AC234">
        <v>13</v>
      </c>
      <c r="AD234">
        <v>3</v>
      </c>
      <c r="AE234">
        <v>81.25</v>
      </c>
      <c r="AF234">
        <v>14</v>
      </c>
      <c r="AG234">
        <v>6</v>
      </c>
      <c r="AH234">
        <v>0</v>
      </c>
      <c r="AI234">
        <v>10</v>
      </c>
    </row>
    <row r="235" spans="1:35" x14ac:dyDescent="0.2">
      <c r="A235" s="102">
        <v>8398</v>
      </c>
      <c r="B235">
        <v>2281</v>
      </c>
      <c r="C235" s="106" t="s">
        <v>1361</v>
      </c>
      <c r="D235" s="106" t="s">
        <v>2955</v>
      </c>
      <c r="E235">
        <v>2684</v>
      </c>
      <c r="F235">
        <v>2671</v>
      </c>
      <c r="G235">
        <v>300</v>
      </c>
      <c r="H235" s="106" t="s">
        <v>2927</v>
      </c>
      <c r="I235">
        <v>6592</v>
      </c>
      <c r="J235" s="106" t="s">
        <v>3224</v>
      </c>
      <c r="K235" s="106" t="s">
        <v>2932</v>
      </c>
      <c r="L235">
        <v>4045</v>
      </c>
      <c r="M235">
        <v>4015</v>
      </c>
      <c r="N235">
        <v>200</v>
      </c>
      <c r="O235" s="106" t="s">
        <v>2930</v>
      </c>
      <c r="P235">
        <v>0.38782154182935502</v>
      </c>
      <c r="Q235">
        <v>0.80464773772542197</v>
      </c>
      <c r="R235">
        <v>2.26697863141944E-2</v>
      </c>
      <c r="S235">
        <v>4.7920243364869497E-2</v>
      </c>
      <c r="T235">
        <v>3.1060019732017099</v>
      </c>
      <c r="U235">
        <v>3.1060019732017099</v>
      </c>
      <c r="V235">
        <v>2.8502833715445202</v>
      </c>
      <c r="W235">
        <v>9.83</v>
      </c>
      <c r="X235">
        <v>0.21</v>
      </c>
      <c r="Y235">
        <v>508297</v>
      </c>
      <c r="Z235">
        <v>31769</v>
      </c>
      <c r="AA235">
        <v>1.51</v>
      </c>
      <c r="AB235">
        <v>16</v>
      </c>
      <c r="AC235">
        <v>12</v>
      </c>
      <c r="AD235">
        <v>4</v>
      </c>
      <c r="AE235">
        <v>75</v>
      </c>
      <c r="AF235">
        <v>11</v>
      </c>
      <c r="AG235">
        <v>12</v>
      </c>
      <c r="AH235">
        <v>3</v>
      </c>
      <c r="AI235">
        <v>1</v>
      </c>
    </row>
    <row r="236" spans="1:35" x14ac:dyDescent="0.2">
      <c r="A236" s="102">
        <v>8582</v>
      </c>
      <c r="B236">
        <v>4062</v>
      </c>
      <c r="C236" s="106" t="s">
        <v>232</v>
      </c>
      <c r="D236" s="106" t="s">
        <v>2932</v>
      </c>
      <c r="E236">
        <v>2783</v>
      </c>
      <c r="F236">
        <v>2712</v>
      </c>
      <c r="G236">
        <v>200</v>
      </c>
      <c r="H236" s="106" t="s">
        <v>2930</v>
      </c>
      <c r="I236">
        <v>9719</v>
      </c>
      <c r="J236" s="106" t="s">
        <v>3626</v>
      </c>
      <c r="K236" s="106" t="s">
        <v>2929</v>
      </c>
      <c r="L236">
        <v>6100</v>
      </c>
      <c r="M236">
        <v>6130</v>
      </c>
      <c r="N236">
        <v>100</v>
      </c>
      <c r="O236" s="106" t="s">
        <v>2927</v>
      </c>
      <c r="P236">
        <v>0.55730436742369804</v>
      </c>
      <c r="Q236">
        <v>0.80191000978114102</v>
      </c>
      <c r="R236">
        <v>0.24133052438667499</v>
      </c>
      <c r="S236">
        <v>0.266609184297461</v>
      </c>
      <c r="T236">
        <v>-0.45535728912729001</v>
      </c>
      <c r="U236">
        <v>0.45535728912729001</v>
      </c>
      <c r="V236">
        <v>0.57886687555302496</v>
      </c>
      <c r="W236">
        <v>-1.52</v>
      </c>
      <c r="X236">
        <v>11.52</v>
      </c>
      <c r="Y236">
        <v>507866</v>
      </c>
      <c r="Z236">
        <v>29874</v>
      </c>
      <c r="AA236">
        <v>1.59</v>
      </c>
      <c r="AB236">
        <v>17</v>
      </c>
      <c r="AC236">
        <v>12</v>
      </c>
      <c r="AD236">
        <v>5</v>
      </c>
      <c r="AE236">
        <v>70.59</v>
      </c>
      <c r="AF236">
        <v>10</v>
      </c>
      <c r="AG236">
        <v>11</v>
      </c>
      <c r="AH236">
        <v>3</v>
      </c>
      <c r="AI236">
        <v>3</v>
      </c>
    </row>
    <row r="237" spans="1:35" x14ac:dyDescent="0.2">
      <c r="A237" s="102">
        <v>3861</v>
      </c>
      <c r="B237">
        <v>3099</v>
      </c>
      <c r="C237" s="106" t="s">
        <v>36</v>
      </c>
      <c r="D237" s="106" t="s">
        <v>2953</v>
      </c>
      <c r="E237">
        <v>852</v>
      </c>
      <c r="F237">
        <v>848</v>
      </c>
      <c r="G237">
        <v>1200</v>
      </c>
      <c r="H237" s="106" t="s">
        <v>2930</v>
      </c>
      <c r="I237">
        <v>4183</v>
      </c>
      <c r="J237" s="106" t="s">
        <v>3190</v>
      </c>
      <c r="K237" s="106" t="s">
        <v>2952</v>
      </c>
      <c r="L237">
        <v>2640</v>
      </c>
      <c r="M237">
        <v>2634</v>
      </c>
      <c r="N237">
        <v>400</v>
      </c>
      <c r="O237" s="106" t="s">
        <v>2927</v>
      </c>
      <c r="P237">
        <v>0.75818470098297597</v>
      </c>
      <c r="Q237">
        <v>0.86566633759661804</v>
      </c>
      <c r="R237" s="106">
        <v>2.6113136714773701E-2</v>
      </c>
      <c r="S237" s="106">
        <v>1.7110077191574199E-2</v>
      </c>
      <c r="T237">
        <v>-2.3637326636834999</v>
      </c>
      <c r="U237">
        <v>2.3637326636834999</v>
      </c>
      <c r="V237">
        <v>2.6136362977668002</v>
      </c>
      <c r="W237">
        <v>-12.72</v>
      </c>
      <c r="X237">
        <v>3.42</v>
      </c>
      <c r="Y237">
        <v>507283</v>
      </c>
      <c r="Z237">
        <v>26699</v>
      </c>
      <c r="AA237">
        <v>1.3</v>
      </c>
      <c r="AB237">
        <v>19</v>
      </c>
      <c r="AC237">
        <v>14</v>
      </c>
      <c r="AD237">
        <v>5</v>
      </c>
      <c r="AE237">
        <v>73.680000000000007</v>
      </c>
      <c r="AF237">
        <v>13</v>
      </c>
      <c r="AG237">
        <v>10</v>
      </c>
      <c r="AH237">
        <v>3</v>
      </c>
      <c r="AI237">
        <v>6</v>
      </c>
    </row>
    <row r="238" spans="1:35" x14ac:dyDescent="0.2">
      <c r="A238" s="102">
        <v>1995</v>
      </c>
      <c r="B238">
        <v>2222</v>
      </c>
      <c r="C238" s="106" t="s">
        <v>730</v>
      </c>
      <c r="D238" s="106" t="s">
        <v>2955</v>
      </c>
      <c r="E238">
        <v>7150</v>
      </c>
      <c r="F238">
        <v>6920</v>
      </c>
      <c r="G238">
        <v>100</v>
      </c>
      <c r="H238" s="106" t="s">
        <v>2930</v>
      </c>
      <c r="I238">
        <v>4290</v>
      </c>
      <c r="J238" s="106" t="s">
        <v>2989</v>
      </c>
      <c r="K238" s="106" t="s">
        <v>2942</v>
      </c>
      <c r="L238">
        <v>1041</v>
      </c>
      <c r="M238">
        <v>1035</v>
      </c>
      <c r="N238">
        <v>700</v>
      </c>
      <c r="O238" s="106" t="s">
        <v>2927</v>
      </c>
      <c r="P238">
        <v>0.28026825029683899</v>
      </c>
      <c r="Q238">
        <v>0.89589489549023904</v>
      </c>
      <c r="R238">
        <v>0.422380255085398</v>
      </c>
      <c r="S238">
        <v>3.9042152893723703E-2</v>
      </c>
      <c r="T238">
        <v>-2.8800723889450701</v>
      </c>
      <c r="U238">
        <v>2.8800723889450701</v>
      </c>
      <c r="V238">
        <v>2.4552841949339999</v>
      </c>
      <c r="W238">
        <v>-21.79</v>
      </c>
      <c r="X238">
        <v>4.7</v>
      </c>
      <c r="Y238">
        <v>505433</v>
      </c>
      <c r="Z238">
        <v>21060</v>
      </c>
      <c r="AA238">
        <v>1.26</v>
      </c>
      <c r="AB238">
        <v>24</v>
      </c>
      <c r="AC238">
        <v>16</v>
      </c>
      <c r="AD238">
        <v>8</v>
      </c>
      <c r="AE238">
        <v>66.67</v>
      </c>
      <c r="AF238">
        <v>10</v>
      </c>
      <c r="AG238">
        <v>13</v>
      </c>
      <c r="AH238">
        <v>5</v>
      </c>
      <c r="AI238">
        <v>6</v>
      </c>
    </row>
    <row r="239" spans="1:35" x14ac:dyDescent="0.2">
      <c r="A239" s="102">
        <v>235</v>
      </c>
      <c r="B239">
        <v>5991</v>
      </c>
      <c r="C239" s="106" t="s">
        <v>1327</v>
      </c>
      <c r="D239" s="106" t="s">
        <v>3194</v>
      </c>
      <c r="E239">
        <v>931</v>
      </c>
      <c r="F239">
        <v>937</v>
      </c>
      <c r="G239">
        <v>1100</v>
      </c>
      <c r="H239" s="106" t="s">
        <v>2927</v>
      </c>
      <c r="I239">
        <v>7272</v>
      </c>
      <c r="J239" s="106" t="s">
        <v>3202</v>
      </c>
      <c r="K239" s="106" t="s">
        <v>2945</v>
      </c>
      <c r="L239">
        <v>2115</v>
      </c>
      <c r="M239">
        <v>2104</v>
      </c>
      <c r="N239">
        <v>500</v>
      </c>
      <c r="O239" s="106" t="s">
        <v>2930</v>
      </c>
      <c r="P239">
        <v>0.70518382316311301</v>
      </c>
      <c r="Q239">
        <v>0.94398096873684401</v>
      </c>
      <c r="R239" s="106">
        <v>0.70121845497325597</v>
      </c>
      <c r="S239" s="106">
        <v>9.8512965598434907E-2</v>
      </c>
      <c r="T239">
        <v>0.65011957370117202</v>
      </c>
      <c r="U239">
        <v>0.65011957370117202</v>
      </c>
      <c r="V239">
        <v>0.62627119738844805</v>
      </c>
      <c r="W239">
        <v>2.4</v>
      </c>
      <c r="X239">
        <v>2.02</v>
      </c>
      <c r="Y239">
        <v>504834</v>
      </c>
      <c r="Z239">
        <v>29696</v>
      </c>
      <c r="AA239">
        <v>1.46</v>
      </c>
      <c r="AB239">
        <v>17</v>
      </c>
      <c r="AC239">
        <v>14</v>
      </c>
      <c r="AD239">
        <v>3</v>
      </c>
      <c r="AE239">
        <v>82.35</v>
      </c>
      <c r="AF239">
        <v>13</v>
      </c>
      <c r="AG239">
        <v>9</v>
      </c>
      <c r="AH239">
        <v>1</v>
      </c>
      <c r="AI239">
        <v>7</v>
      </c>
    </row>
    <row r="240" spans="1:35" x14ac:dyDescent="0.2">
      <c r="A240" s="102">
        <v>2820</v>
      </c>
      <c r="B240">
        <v>6134</v>
      </c>
      <c r="C240" s="106" t="s">
        <v>3221</v>
      </c>
      <c r="D240" s="106" t="s">
        <v>2940</v>
      </c>
      <c r="E240">
        <v>1884</v>
      </c>
      <c r="F240">
        <v>1848</v>
      </c>
      <c r="G240">
        <v>500</v>
      </c>
      <c r="H240" s="106" t="s">
        <v>2927</v>
      </c>
      <c r="I240">
        <v>7282</v>
      </c>
      <c r="J240" s="106" t="s">
        <v>3251</v>
      </c>
      <c r="K240" s="106" t="s">
        <v>2945</v>
      </c>
      <c r="L240">
        <v>2462</v>
      </c>
      <c r="M240">
        <v>2471</v>
      </c>
      <c r="N240">
        <v>400</v>
      </c>
      <c r="O240" s="106" t="s">
        <v>2930</v>
      </c>
      <c r="P240">
        <v>0.76028094696594795</v>
      </c>
      <c r="Q240">
        <v>0.88273035515904896</v>
      </c>
      <c r="R240" s="106">
        <v>0.165250998119609</v>
      </c>
      <c r="S240">
        <v>0.343607317500499</v>
      </c>
      <c r="T240">
        <v>0.38579009993708602</v>
      </c>
      <c r="U240">
        <v>0.38579009993708602</v>
      </c>
      <c r="V240">
        <v>1.26103891412397</v>
      </c>
      <c r="W240">
        <v>1.24</v>
      </c>
      <c r="X240">
        <v>6.52</v>
      </c>
      <c r="Y240">
        <v>503851</v>
      </c>
      <c r="Z240">
        <v>33590</v>
      </c>
      <c r="AA240">
        <v>1.66</v>
      </c>
      <c r="AB240">
        <v>15</v>
      </c>
      <c r="AC240">
        <v>9</v>
      </c>
      <c r="AD240">
        <v>6</v>
      </c>
      <c r="AE240">
        <v>60</v>
      </c>
      <c r="AF240">
        <v>10</v>
      </c>
      <c r="AG240">
        <v>7</v>
      </c>
      <c r="AH240">
        <v>2</v>
      </c>
      <c r="AI240">
        <v>6</v>
      </c>
    </row>
    <row r="241" spans="1:35" x14ac:dyDescent="0.2">
      <c r="A241" s="102">
        <v>774</v>
      </c>
      <c r="B241">
        <v>3110</v>
      </c>
      <c r="C241" s="106" t="s">
        <v>682</v>
      </c>
      <c r="D241" s="106" t="s">
        <v>2926</v>
      </c>
      <c r="E241">
        <v>4900</v>
      </c>
      <c r="F241">
        <v>4810</v>
      </c>
      <c r="G241">
        <v>200</v>
      </c>
      <c r="H241" s="106" t="s">
        <v>2927</v>
      </c>
      <c r="I241">
        <v>9468</v>
      </c>
      <c r="J241" s="106" t="s">
        <v>2928</v>
      </c>
      <c r="K241" s="106" t="s">
        <v>2929</v>
      </c>
      <c r="L241">
        <v>1877</v>
      </c>
      <c r="M241">
        <v>1832</v>
      </c>
      <c r="N241">
        <v>500</v>
      </c>
      <c r="O241" s="106" t="s">
        <v>2930</v>
      </c>
      <c r="P241">
        <v>0.82465473009184198</v>
      </c>
      <c r="Q241">
        <v>0.92268628884311998</v>
      </c>
      <c r="R241">
        <v>0.416219483557217</v>
      </c>
      <c r="S241">
        <v>0.107605680458968</v>
      </c>
      <c r="T241">
        <v>2.0139634079934701</v>
      </c>
      <c r="U241">
        <v>2.0139634079934701</v>
      </c>
      <c r="V241">
        <v>2.1220682779997899</v>
      </c>
      <c r="W241">
        <v>11.68</v>
      </c>
      <c r="X241">
        <v>4.78</v>
      </c>
      <c r="Y241">
        <v>503461</v>
      </c>
      <c r="Z241">
        <v>20138</v>
      </c>
      <c r="AA241">
        <v>1.18</v>
      </c>
      <c r="AB241">
        <v>25</v>
      </c>
      <c r="AC241">
        <v>16</v>
      </c>
      <c r="AD241">
        <v>9</v>
      </c>
      <c r="AE241">
        <v>64</v>
      </c>
      <c r="AF241">
        <v>10</v>
      </c>
      <c r="AG241">
        <v>14</v>
      </c>
      <c r="AH241">
        <v>5</v>
      </c>
      <c r="AI241">
        <v>6</v>
      </c>
    </row>
    <row r="242" spans="1:35" x14ac:dyDescent="0.2">
      <c r="A242" s="102">
        <v>7652</v>
      </c>
      <c r="B242">
        <v>4204</v>
      </c>
      <c r="C242" s="106" t="s">
        <v>230</v>
      </c>
      <c r="D242" s="106" t="s">
        <v>2952</v>
      </c>
      <c r="E242">
        <v>1900</v>
      </c>
      <c r="F242">
        <v>1874</v>
      </c>
      <c r="G242">
        <v>500</v>
      </c>
      <c r="H242" s="106" t="s">
        <v>2930</v>
      </c>
      <c r="I242">
        <v>9303</v>
      </c>
      <c r="J242" s="106" t="s">
        <v>3623</v>
      </c>
      <c r="K242" s="106" t="s">
        <v>3673</v>
      </c>
      <c r="L242">
        <v>1521</v>
      </c>
      <c r="M242">
        <v>1503</v>
      </c>
      <c r="N242">
        <v>600</v>
      </c>
      <c r="O242" s="106" t="s">
        <v>2927</v>
      </c>
      <c r="P242">
        <v>0.24260195295310399</v>
      </c>
      <c r="Q242">
        <v>0.81404022245875596</v>
      </c>
      <c r="R242" s="15">
        <v>0.11596333685718201</v>
      </c>
      <c r="S242" s="15">
        <v>7.2059519050315501E-3</v>
      </c>
      <c r="T242">
        <v>-0.54023732211174902</v>
      </c>
      <c r="U242">
        <v>0.54023732211174902</v>
      </c>
      <c r="V242">
        <v>0.673578201211122</v>
      </c>
      <c r="W242">
        <v>-1.41</v>
      </c>
      <c r="X242">
        <v>3.76</v>
      </c>
      <c r="Y242">
        <v>502852</v>
      </c>
      <c r="Z242">
        <v>27936</v>
      </c>
      <c r="AA242">
        <v>1.38</v>
      </c>
      <c r="AB242">
        <v>18</v>
      </c>
      <c r="AC242">
        <v>12</v>
      </c>
      <c r="AD242">
        <v>6</v>
      </c>
      <c r="AE242">
        <v>66.67</v>
      </c>
      <c r="AF242">
        <v>13</v>
      </c>
      <c r="AG242">
        <v>10</v>
      </c>
      <c r="AH242">
        <v>1</v>
      </c>
      <c r="AI242">
        <v>7</v>
      </c>
    </row>
    <row r="243" spans="1:35" x14ac:dyDescent="0.2">
      <c r="A243" s="102">
        <v>8052</v>
      </c>
      <c r="B243">
        <v>6501</v>
      </c>
      <c r="C243" s="106" t="s">
        <v>3183</v>
      </c>
      <c r="D243" s="106" t="s">
        <v>2932</v>
      </c>
      <c r="E243">
        <v>4291</v>
      </c>
      <c r="F243">
        <v>4269</v>
      </c>
      <c r="G243">
        <v>200</v>
      </c>
      <c r="H243" s="106" t="s">
        <v>2927</v>
      </c>
      <c r="I243">
        <v>6807</v>
      </c>
      <c r="J243" s="106" t="s">
        <v>239</v>
      </c>
      <c r="K243" s="106" t="s">
        <v>2932</v>
      </c>
      <c r="L243">
        <v>2080</v>
      </c>
      <c r="M243">
        <v>2041</v>
      </c>
      <c r="N243">
        <v>400</v>
      </c>
      <c r="O243" s="106" t="s">
        <v>2930</v>
      </c>
      <c r="P243">
        <v>0.71383698677642904</v>
      </c>
      <c r="Q243">
        <v>0.80888622553761502</v>
      </c>
      <c r="R243" s="15">
        <v>0.55101212859611304</v>
      </c>
      <c r="S243" s="15">
        <v>0.41700509497403199</v>
      </c>
      <c r="T243">
        <v>0.29929168213867102</v>
      </c>
      <c r="U243">
        <v>0.29929168213867102</v>
      </c>
      <c r="V243">
        <v>6.2036042179992503E-3</v>
      </c>
      <c r="W243">
        <v>1.96</v>
      </c>
      <c r="X243">
        <v>4.38</v>
      </c>
      <c r="Y243">
        <v>502830</v>
      </c>
      <c r="Z243">
        <v>22856</v>
      </c>
      <c r="AA243">
        <v>1.18</v>
      </c>
      <c r="AB243">
        <v>22</v>
      </c>
      <c r="AC243">
        <v>16</v>
      </c>
      <c r="AD243">
        <v>6</v>
      </c>
      <c r="AE243">
        <v>72.73</v>
      </c>
      <c r="AF243">
        <v>10</v>
      </c>
      <c r="AG243">
        <v>13</v>
      </c>
      <c r="AH243">
        <v>4</v>
      </c>
      <c r="AI243">
        <v>5</v>
      </c>
    </row>
    <row r="244" spans="1:35" x14ac:dyDescent="0.2">
      <c r="A244" s="102">
        <v>5965</v>
      </c>
      <c r="B244">
        <v>4188</v>
      </c>
      <c r="C244" s="106" t="s">
        <v>3211</v>
      </c>
      <c r="D244" s="106" t="s">
        <v>2952</v>
      </c>
      <c r="E244">
        <v>795.2</v>
      </c>
      <c r="F244">
        <v>793.2</v>
      </c>
      <c r="G244">
        <v>1200</v>
      </c>
      <c r="H244" s="106" t="s">
        <v>2930</v>
      </c>
      <c r="I244">
        <v>6923</v>
      </c>
      <c r="J244" s="106" t="s">
        <v>58</v>
      </c>
      <c r="K244" s="106" t="s">
        <v>2932</v>
      </c>
      <c r="L244">
        <v>3135</v>
      </c>
      <c r="M244">
        <v>3095</v>
      </c>
      <c r="N244">
        <v>300</v>
      </c>
      <c r="O244" s="106" t="s">
        <v>2927</v>
      </c>
      <c r="P244">
        <v>0.285279647937488</v>
      </c>
      <c r="Q244">
        <v>0.83640257221521197</v>
      </c>
      <c r="R244" s="106">
        <v>0.96327110853721698</v>
      </c>
      <c r="S244" s="106">
        <v>6.9363965915265002E-2</v>
      </c>
      <c r="T244">
        <v>-1.4241876342848201</v>
      </c>
      <c r="U244">
        <v>1.4241876342848201</v>
      </c>
      <c r="V244">
        <v>1.1894549138436199</v>
      </c>
      <c r="W244">
        <v>-5.07</v>
      </c>
      <c r="X244">
        <v>2.5099999999999998</v>
      </c>
      <c r="Y244">
        <v>502754</v>
      </c>
      <c r="Z244">
        <v>25138</v>
      </c>
      <c r="AA244">
        <v>1.41</v>
      </c>
      <c r="AB244">
        <v>20</v>
      </c>
      <c r="AC244">
        <v>14</v>
      </c>
      <c r="AD244">
        <v>6</v>
      </c>
      <c r="AE244">
        <v>70</v>
      </c>
      <c r="AF244">
        <v>13</v>
      </c>
      <c r="AG244">
        <v>10</v>
      </c>
      <c r="AH244">
        <v>2</v>
      </c>
      <c r="AI244">
        <v>8</v>
      </c>
    </row>
    <row r="245" spans="1:35" x14ac:dyDescent="0.2">
      <c r="A245" s="102">
        <v>3359</v>
      </c>
      <c r="B245">
        <v>2371</v>
      </c>
      <c r="C245" s="106" t="s">
        <v>737</v>
      </c>
      <c r="D245" s="106" t="s">
        <v>2942</v>
      </c>
      <c r="E245">
        <v>3005</v>
      </c>
      <c r="F245">
        <v>3080</v>
      </c>
      <c r="G245">
        <v>300</v>
      </c>
      <c r="H245" s="106" t="s">
        <v>2927</v>
      </c>
      <c r="I245">
        <v>4290</v>
      </c>
      <c r="J245" s="106" t="s">
        <v>2989</v>
      </c>
      <c r="K245" s="106" t="s">
        <v>2942</v>
      </c>
      <c r="L245">
        <v>1041</v>
      </c>
      <c r="M245">
        <v>1035</v>
      </c>
      <c r="N245">
        <v>900</v>
      </c>
      <c r="O245" s="106" t="s">
        <v>2930</v>
      </c>
      <c r="P245">
        <v>0.81138868376233897</v>
      </c>
      <c r="Q245">
        <v>0.873881395009246</v>
      </c>
      <c r="R245" s="106">
        <v>0.57816549019706298</v>
      </c>
      <c r="S245">
        <v>9.7074574462122504E-2</v>
      </c>
      <c r="T245">
        <v>1.04061340710715</v>
      </c>
      <c r="U245">
        <v>1.04061340710715</v>
      </c>
      <c r="V245">
        <v>0.215501513468803</v>
      </c>
      <c r="W245">
        <v>3.83</v>
      </c>
      <c r="X245">
        <v>0.81</v>
      </c>
      <c r="Y245">
        <v>502553</v>
      </c>
      <c r="Z245">
        <v>26450</v>
      </c>
      <c r="AA245">
        <v>1.34</v>
      </c>
      <c r="AB245">
        <v>19</v>
      </c>
      <c r="AC245">
        <v>12</v>
      </c>
      <c r="AD245">
        <v>7</v>
      </c>
      <c r="AE245">
        <v>63.16</v>
      </c>
      <c r="AF245">
        <v>8</v>
      </c>
      <c r="AG245">
        <v>11</v>
      </c>
      <c r="AH245">
        <v>6</v>
      </c>
      <c r="AI245">
        <v>2</v>
      </c>
    </row>
    <row r="246" spans="1:35" x14ac:dyDescent="0.2">
      <c r="A246" s="102">
        <v>5360</v>
      </c>
      <c r="B246">
        <v>6406</v>
      </c>
      <c r="C246" s="106" t="s">
        <v>2939</v>
      </c>
      <c r="D246" s="106" t="s">
        <v>2940</v>
      </c>
      <c r="E246">
        <v>1820</v>
      </c>
      <c r="F246">
        <v>1780</v>
      </c>
      <c r="G246">
        <v>500</v>
      </c>
      <c r="H246" s="106" t="s">
        <v>2930</v>
      </c>
      <c r="I246">
        <v>9759</v>
      </c>
      <c r="J246" s="106" t="s">
        <v>580</v>
      </c>
      <c r="K246" s="106" t="s">
        <v>2929</v>
      </c>
      <c r="L246">
        <v>1843</v>
      </c>
      <c r="M246">
        <v>1871</v>
      </c>
      <c r="N246">
        <v>500</v>
      </c>
      <c r="O246" s="106" t="s">
        <v>2927</v>
      </c>
      <c r="P246">
        <v>0.56791047152207397</v>
      </c>
      <c r="Q246">
        <v>0.844326600117842</v>
      </c>
      <c r="R246">
        <v>0.47754559486768799</v>
      </c>
      <c r="S246">
        <v>0.37131646270278201</v>
      </c>
      <c r="T246">
        <v>-0.794065671022393</v>
      </c>
      <c r="U246">
        <v>0.794065671022393</v>
      </c>
      <c r="V246">
        <v>0.38414472408456002</v>
      </c>
      <c r="W246">
        <v>-2.5299999999999998</v>
      </c>
      <c r="X246">
        <v>4.8600000000000003</v>
      </c>
      <c r="Y246">
        <v>502366</v>
      </c>
      <c r="Z246">
        <v>26440</v>
      </c>
      <c r="AA246">
        <v>1.29</v>
      </c>
      <c r="AB246">
        <v>19</v>
      </c>
      <c r="AC246">
        <v>12</v>
      </c>
      <c r="AD246">
        <v>7</v>
      </c>
      <c r="AE246">
        <v>63.16</v>
      </c>
      <c r="AF246">
        <v>12</v>
      </c>
      <c r="AG246">
        <v>9</v>
      </c>
      <c r="AH246">
        <v>5</v>
      </c>
      <c r="AI246">
        <v>5</v>
      </c>
    </row>
    <row r="247" spans="1:35" x14ac:dyDescent="0.2">
      <c r="A247" s="102">
        <v>5815</v>
      </c>
      <c r="B247">
        <v>3289</v>
      </c>
      <c r="C247" s="106" t="s">
        <v>781</v>
      </c>
      <c r="D247" s="106" t="s">
        <v>2949</v>
      </c>
      <c r="E247">
        <v>800</v>
      </c>
      <c r="F247">
        <v>800</v>
      </c>
      <c r="G247">
        <v>1300</v>
      </c>
      <c r="H247" s="106" t="s">
        <v>2930</v>
      </c>
      <c r="I247">
        <v>6370</v>
      </c>
      <c r="J247" s="106" t="s">
        <v>3241</v>
      </c>
      <c r="K247" s="106" t="s">
        <v>2940</v>
      </c>
      <c r="L247">
        <v>3500</v>
      </c>
      <c r="M247">
        <v>3495</v>
      </c>
      <c r="N247">
        <v>300</v>
      </c>
      <c r="O247" s="106" t="s">
        <v>2927</v>
      </c>
      <c r="P247">
        <v>0.67875626026208002</v>
      </c>
      <c r="Q247">
        <v>0.83843505441134902</v>
      </c>
      <c r="R247">
        <v>0.38104477495320799</v>
      </c>
      <c r="S247">
        <v>0.10373099038814</v>
      </c>
      <c r="T247">
        <v>-0.86246088357880302</v>
      </c>
      <c r="U247">
        <v>0.86246088357880302</v>
      </c>
      <c r="V247">
        <v>7.2960705680478299E-2</v>
      </c>
      <c r="W247">
        <v>-2.4500000000000002</v>
      </c>
      <c r="X247">
        <v>0.81</v>
      </c>
      <c r="Y247">
        <v>502328</v>
      </c>
      <c r="Z247">
        <v>29549</v>
      </c>
      <c r="AA247">
        <v>1.49</v>
      </c>
      <c r="AB247">
        <v>17</v>
      </c>
      <c r="AC247">
        <v>13</v>
      </c>
      <c r="AD247">
        <v>4</v>
      </c>
      <c r="AE247">
        <v>76.47</v>
      </c>
      <c r="AF247">
        <v>12</v>
      </c>
      <c r="AG247">
        <v>10</v>
      </c>
      <c r="AH247">
        <v>2</v>
      </c>
      <c r="AI247">
        <v>5</v>
      </c>
    </row>
    <row r="248" spans="1:35" x14ac:dyDescent="0.2">
      <c r="A248" s="102">
        <v>3455</v>
      </c>
      <c r="B248">
        <v>4819</v>
      </c>
      <c r="C248" s="106" t="s">
        <v>2946</v>
      </c>
      <c r="D248" s="106" t="s">
        <v>2929</v>
      </c>
      <c r="E248">
        <v>4350</v>
      </c>
      <c r="F248">
        <v>4245</v>
      </c>
      <c r="G248">
        <v>200</v>
      </c>
      <c r="H248" s="106" t="s">
        <v>2930</v>
      </c>
      <c r="I248">
        <v>6758</v>
      </c>
      <c r="J248" s="106" t="s">
        <v>2944</v>
      </c>
      <c r="K248" s="106" t="s">
        <v>2932</v>
      </c>
      <c r="L248">
        <v>7890</v>
      </c>
      <c r="M248">
        <v>7826</v>
      </c>
      <c r="N248">
        <v>100</v>
      </c>
      <c r="O248" s="106" t="s">
        <v>2927</v>
      </c>
      <c r="P248">
        <v>0.71243246830394702</v>
      </c>
      <c r="Q248">
        <v>0.87231304123942799</v>
      </c>
      <c r="R248">
        <v>0.84370860941600101</v>
      </c>
      <c r="S248">
        <v>0.21729493465327701</v>
      </c>
      <c r="T248">
        <v>-0.94608483574879099</v>
      </c>
      <c r="U248">
        <v>0.94608483574879099</v>
      </c>
      <c r="V248">
        <v>0.8207303498406</v>
      </c>
      <c r="W248">
        <v>-4.6500000000000004</v>
      </c>
      <c r="X248">
        <v>8.48</v>
      </c>
      <c r="Y248">
        <v>501796</v>
      </c>
      <c r="Z248">
        <v>29517</v>
      </c>
      <c r="AA248">
        <v>1.63</v>
      </c>
      <c r="AB248">
        <v>17</v>
      </c>
      <c r="AC248">
        <v>14</v>
      </c>
      <c r="AD248">
        <v>3</v>
      </c>
      <c r="AE248">
        <v>82.35</v>
      </c>
      <c r="AF248">
        <v>9</v>
      </c>
      <c r="AG248">
        <v>11</v>
      </c>
      <c r="AH248">
        <v>3</v>
      </c>
      <c r="AI248">
        <v>3</v>
      </c>
    </row>
    <row r="249" spans="1:35" x14ac:dyDescent="0.2">
      <c r="A249" s="102">
        <v>4067</v>
      </c>
      <c r="B249">
        <v>4095</v>
      </c>
      <c r="C249" s="106" t="s">
        <v>3672</v>
      </c>
      <c r="D249" s="106" t="s">
        <v>2952</v>
      </c>
      <c r="E249">
        <v>1200</v>
      </c>
      <c r="F249">
        <v>1184</v>
      </c>
      <c r="G249">
        <v>800</v>
      </c>
      <c r="H249" s="106" t="s">
        <v>2930</v>
      </c>
      <c r="I249">
        <v>8218</v>
      </c>
      <c r="J249" s="106" t="s">
        <v>3162</v>
      </c>
      <c r="K249" s="106" t="s">
        <v>2953</v>
      </c>
      <c r="L249">
        <v>2400</v>
      </c>
      <c r="M249">
        <v>2382</v>
      </c>
      <c r="N249">
        <v>400</v>
      </c>
      <c r="O249" s="106" t="s">
        <v>2927</v>
      </c>
      <c r="P249">
        <v>0.34678842514733099</v>
      </c>
      <c r="Q249">
        <v>0.862593082230379</v>
      </c>
      <c r="R249" s="106">
        <v>0.85351718662489295</v>
      </c>
      <c r="S249" s="106">
        <v>0.225104170023742</v>
      </c>
      <c r="T249">
        <v>-0.80822976741032504</v>
      </c>
      <c r="U249">
        <v>0.80822976741032504</v>
      </c>
      <c r="V249">
        <v>0.85984374853262402</v>
      </c>
      <c r="W249">
        <v>-3.36</v>
      </c>
      <c r="X249">
        <v>0.59</v>
      </c>
      <c r="Y249">
        <v>501671</v>
      </c>
      <c r="Z249">
        <v>27871</v>
      </c>
      <c r="AA249">
        <v>1.45</v>
      </c>
      <c r="AB249">
        <v>18</v>
      </c>
      <c r="AC249">
        <v>14</v>
      </c>
      <c r="AD249">
        <v>4</v>
      </c>
      <c r="AE249">
        <v>77.78</v>
      </c>
      <c r="AF249">
        <v>13</v>
      </c>
      <c r="AG249">
        <v>10</v>
      </c>
      <c r="AH249">
        <v>1</v>
      </c>
      <c r="AI249">
        <v>7</v>
      </c>
    </row>
    <row r="250" spans="1:35" x14ac:dyDescent="0.2">
      <c r="A250" s="102">
        <v>4704</v>
      </c>
      <c r="B250">
        <v>3288</v>
      </c>
      <c r="C250" s="106" t="s">
        <v>2967</v>
      </c>
      <c r="D250" s="106" t="s">
        <v>2949</v>
      </c>
      <c r="E250">
        <v>3135</v>
      </c>
      <c r="F250">
        <v>3035</v>
      </c>
      <c r="G250">
        <v>300</v>
      </c>
      <c r="H250" s="106" t="s">
        <v>2930</v>
      </c>
      <c r="I250">
        <v>4290</v>
      </c>
      <c r="J250" s="106" t="s">
        <v>2989</v>
      </c>
      <c r="K250" s="106" t="s">
        <v>2942</v>
      </c>
      <c r="L250">
        <v>1041</v>
      </c>
      <c r="M250">
        <v>1035</v>
      </c>
      <c r="N250">
        <v>900</v>
      </c>
      <c r="O250" s="106" t="s">
        <v>2927</v>
      </c>
      <c r="P250">
        <v>9.6208556964210198E-2</v>
      </c>
      <c r="Q250">
        <v>0.85334602390899605</v>
      </c>
      <c r="R250" s="15">
        <v>0.110269669494875</v>
      </c>
      <c r="S250">
        <v>0.30473867894630402</v>
      </c>
      <c r="T250">
        <v>-1.30855946203114</v>
      </c>
      <c r="U250">
        <v>1.30855946203114</v>
      </c>
      <c r="V250">
        <v>0.82986568980206699</v>
      </c>
      <c r="W250">
        <v>-9.18</v>
      </c>
      <c r="X250">
        <v>2.31</v>
      </c>
      <c r="Y250">
        <v>501152</v>
      </c>
      <c r="Z250">
        <v>26376</v>
      </c>
      <c r="AA250">
        <v>1.32</v>
      </c>
      <c r="AB250">
        <v>19</v>
      </c>
      <c r="AC250">
        <v>10</v>
      </c>
      <c r="AD250">
        <v>9</v>
      </c>
      <c r="AE250">
        <v>52.63</v>
      </c>
      <c r="AF250">
        <v>11</v>
      </c>
      <c r="AG250">
        <v>8</v>
      </c>
      <c r="AH250">
        <v>3</v>
      </c>
      <c r="AI250">
        <v>8</v>
      </c>
    </row>
    <row r="251" spans="1:35" x14ac:dyDescent="0.2">
      <c r="A251" s="102">
        <v>3707</v>
      </c>
      <c r="B251">
        <v>5333</v>
      </c>
      <c r="C251" s="106" t="s">
        <v>238</v>
      </c>
      <c r="D251" s="106" t="s">
        <v>2926</v>
      </c>
      <c r="E251">
        <v>1900</v>
      </c>
      <c r="F251">
        <v>1908</v>
      </c>
      <c r="G251">
        <v>400</v>
      </c>
      <c r="H251" s="106" t="s">
        <v>2927</v>
      </c>
      <c r="I251">
        <v>7729</v>
      </c>
      <c r="J251" s="106" t="s">
        <v>686</v>
      </c>
      <c r="K251" s="106" t="s">
        <v>2936</v>
      </c>
      <c r="L251">
        <v>4095</v>
      </c>
      <c r="M251">
        <v>4050</v>
      </c>
      <c r="N251">
        <v>200</v>
      </c>
      <c r="O251" s="106" t="s">
        <v>2930</v>
      </c>
      <c r="P251">
        <v>0.77457207665271</v>
      </c>
      <c r="Q251">
        <v>0.86815426210504698</v>
      </c>
      <c r="R251">
        <v>0.201438631498736</v>
      </c>
      <c r="S251">
        <v>0.40463197833396503</v>
      </c>
      <c r="T251">
        <v>0.19961279667104201</v>
      </c>
      <c r="U251">
        <v>0.19961279667104201</v>
      </c>
      <c r="V251">
        <v>4.3279907751780498E-2</v>
      </c>
      <c r="W251">
        <v>0.81</v>
      </c>
      <c r="X251">
        <v>5.78</v>
      </c>
      <c r="Y251">
        <v>501128</v>
      </c>
      <c r="Z251">
        <v>27840</v>
      </c>
      <c r="AA251">
        <v>1.42</v>
      </c>
      <c r="AB251">
        <v>18</v>
      </c>
      <c r="AC251">
        <v>13</v>
      </c>
      <c r="AD251">
        <v>5</v>
      </c>
      <c r="AE251">
        <v>72.22</v>
      </c>
      <c r="AF251">
        <v>11</v>
      </c>
      <c r="AG251">
        <v>10</v>
      </c>
      <c r="AH251">
        <v>4</v>
      </c>
      <c r="AI251">
        <v>4</v>
      </c>
    </row>
    <row r="252" spans="1:35" x14ac:dyDescent="0.2">
      <c r="A252" s="102">
        <v>6834</v>
      </c>
      <c r="B252">
        <v>1942</v>
      </c>
      <c r="C252" s="106" t="s">
        <v>3682</v>
      </c>
      <c r="D252" s="106" t="s">
        <v>2937</v>
      </c>
      <c r="E252">
        <v>1058</v>
      </c>
      <c r="F252">
        <v>1054</v>
      </c>
      <c r="G252">
        <v>1000</v>
      </c>
      <c r="H252" s="106" t="s">
        <v>2927</v>
      </c>
      <c r="I252">
        <v>4634</v>
      </c>
      <c r="J252" s="106" t="s">
        <v>66</v>
      </c>
      <c r="K252" s="106" t="s">
        <v>2952</v>
      </c>
      <c r="L252">
        <v>2600</v>
      </c>
      <c r="M252">
        <v>2582</v>
      </c>
      <c r="N252">
        <v>400</v>
      </c>
      <c r="O252" s="106" t="s">
        <v>2930</v>
      </c>
      <c r="P252">
        <v>0.69279745144203497</v>
      </c>
      <c r="Q252">
        <v>0.82503045468584102</v>
      </c>
      <c r="R252" s="106">
        <v>0.29622433658896502</v>
      </c>
      <c r="S252">
        <v>0.49184729930204901</v>
      </c>
      <c r="T252">
        <v>1.0649038745423101</v>
      </c>
      <c r="U252">
        <v>1.0649038745423101</v>
      </c>
      <c r="V252">
        <v>0.48897162236701303</v>
      </c>
      <c r="W252">
        <v>2.59</v>
      </c>
      <c r="X252">
        <v>2.0499999999999998</v>
      </c>
      <c r="Y252">
        <v>500925</v>
      </c>
      <c r="Z252">
        <v>22769</v>
      </c>
      <c r="AA252">
        <v>1.18</v>
      </c>
      <c r="AB252">
        <v>22</v>
      </c>
      <c r="AC252">
        <v>17</v>
      </c>
      <c r="AD252">
        <v>5</v>
      </c>
      <c r="AE252">
        <v>77.27</v>
      </c>
      <c r="AF252">
        <v>12</v>
      </c>
      <c r="AG252">
        <v>10</v>
      </c>
      <c r="AH252">
        <v>2</v>
      </c>
      <c r="AI252">
        <v>10</v>
      </c>
    </row>
    <row r="253" spans="1:35" x14ac:dyDescent="0.2">
      <c r="A253" s="102">
        <v>8365</v>
      </c>
      <c r="B253">
        <v>3064</v>
      </c>
      <c r="C253" s="106" t="s">
        <v>3267</v>
      </c>
      <c r="D253" s="106" t="s">
        <v>2953</v>
      </c>
      <c r="E253">
        <v>2839</v>
      </c>
      <c r="F253">
        <v>2816</v>
      </c>
      <c r="G253">
        <v>300</v>
      </c>
      <c r="H253" s="106" t="s">
        <v>2930</v>
      </c>
      <c r="I253">
        <v>3880</v>
      </c>
      <c r="J253" s="106" t="s">
        <v>2822</v>
      </c>
      <c r="K253" s="106" t="s">
        <v>3213</v>
      </c>
      <c r="L253">
        <v>1488</v>
      </c>
      <c r="M253">
        <v>1483</v>
      </c>
      <c r="N253">
        <v>600</v>
      </c>
      <c r="O253" s="106" t="s">
        <v>2927</v>
      </c>
      <c r="P253">
        <v>0.46461460599446103</v>
      </c>
      <c r="Q253">
        <v>0.80504835533743702</v>
      </c>
      <c r="R253" s="106">
        <v>0.58833109888820101</v>
      </c>
      <c r="S253">
        <v>3.4987019717769699E-2</v>
      </c>
      <c r="T253">
        <v>-0.73731472283356803</v>
      </c>
      <c r="U253">
        <v>0.73731472283356803</v>
      </c>
      <c r="V253">
        <v>0.83202687151735899</v>
      </c>
      <c r="W253">
        <v>-4.6100000000000003</v>
      </c>
      <c r="X253">
        <v>5.33</v>
      </c>
      <c r="Y253">
        <v>500702</v>
      </c>
      <c r="Z253">
        <v>23843</v>
      </c>
      <c r="AA253">
        <v>1.27</v>
      </c>
      <c r="AB253">
        <v>21</v>
      </c>
      <c r="AC253">
        <v>15</v>
      </c>
      <c r="AD253">
        <v>6</v>
      </c>
      <c r="AE253">
        <v>71.430000000000007</v>
      </c>
      <c r="AF253">
        <v>9</v>
      </c>
      <c r="AG253">
        <v>13</v>
      </c>
      <c r="AH253">
        <v>4</v>
      </c>
      <c r="AI253">
        <v>4</v>
      </c>
    </row>
    <row r="254" spans="1:35" x14ac:dyDescent="0.2">
      <c r="A254" s="102">
        <v>5570</v>
      </c>
      <c r="B254">
        <v>3397</v>
      </c>
      <c r="C254" s="106" t="s">
        <v>788</v>
      </c>
      <c r="D254" s="106" t="s">
        <v>2953</v>
      </c>
      <c r="E254">
        <v>2656</v>
      </c>
      <c r="F254">
        <v>2667</v>
      </c>
      <c r="G254">
        <v>400</v>
      </c>
      <c r="H254" s="106" t="s">
        <v>2927</v>
      </c>
      <c r="I254">
        <v>6134</v>
      </c>
      <c r="J254" s="106" t="s">
        <v>3221</v>
      </c>
      <c r="K254" s="106" t="s">
        <v>2940</v>
      </c>
      <c r="L254">
        <v>1884</v>
      </c>
      <c r="M254">
        <v>1848</v>
      </c>
      <c r="N254">
        <v>600</v>
      </c>
      <c r="O254" s="106" t="s">
        <v>2930</v>
      </c>
      <c r="P254">
        <v>0.49563128612352297</v>
      </c>
      <c r="Q254">
        <v>0.84167312856940302</v>
      </c>
      <c r="R254">
        <v>1.27146094669399E-2</v>
      </c>
      <c r="S254">
        <v>0.17887843582478999</v>
      </c>
      <c r="T254">
        <v>0.292838543098633</v>
      </c>
      <c r="U254">
        <v>0.292838543098633</v>
      </c>
      <c r="V254">
        <v>6.56182119085051E-2</v>
      </c>
      <c r="W254">
        <v>1.55</v>
      </c>
      <c r="X254">
        <v>3.94</v>
      </c>
      <c r="Y254">
        <v>500103</v>
      </c>
      <c r="Z254">
        <v>26321</v>
      </c>
      <c r="AA254">
        <v>1.36</v>
      </c>
      <c r="AB254">
        <v>19</v>
      </c>
      <c r="AC254">
        <v>12</v>
      </c>
      <c r="AD254">
        <v>7</v>
      </c>
      <c r="AE254">
        <v>63.16</v>
      </c>
      <c r="AF254">
        <v>9</v>
      </c>
      <c r="AG254">
        <v>12</v>
      </c>
      <c r="AH254">
        <v>5</v>
      </c>
      <c r="AI254">
        <v>2</v>
      </c>
    </row>
    <row r="255" spans="1:35" x14ac:dyDescent="0.2">
      <c r="A255" s="102">
        <v>7620</v>
      </c>
      <c r="B255">
        <v>1605</v>
      </c>
      <c r="C255" s="106" t="s">
        <v>3227</v>
      </c>
      <c r="D255" s="106" t="s">
        <v>3208</v>
      </c>
      <c r="E255">
        <v>1075.5</v>
      </c>
      <c r="F255">
        <v>1077.5</v>
      </c>
      <c r="G255">
        <v>900</v>
      </c>
      <c r="H255" s="106" t="s">
        <v>2927</v>
      </c>
      <c r="I255">
        <v>4204</v>
      </c>
      <c r="J255" s="106" t="s">
        <v>230</v>
      </c>
      <c r="K255" s="106" t="s">
        <v>2952</v>
      </c>
      <c r="L255">
        <v>1900</v>
      </c>
      <c r="M255">
        <v>1874</v>
      </c>
      <c r="N255">
        <v>500</v>
      </c>
      <c r="O255" s="106" t="s">
        <v>2930</v>
      </c>
      <c r="P255">
        <v>0.17379083178711499</v>
      </c>
      <c r="Q255">
        <v>0.81448087127931601</v>
      </c>
      <c r="R255">
        <v>0.73009546686668103</v>
      </c>
      <c r="S255">
        <v>9.9098643843381795E-2</v>
      </c>
      <c r="T255">
        <v>0.24665510277002101</v>
      </c>
      <c r="U255">
        <v>0.24665510277002101</v>
      </c>
      <c r="V255">
        <v>0.117288280291887</v>
      </c>
      <c r="W255">
        <v>1.1000000000000001</v>
      </c>
      <c r="X255">
        <v>3.5</v>
      </c>
      <c r="Y255">
        <v>499181</v>
      </c>
      <c r="Z255">
        <v>22690</v>
      </c>
      <c r="AA255">
        <v>1.1200000000000001</v>
      </c>
      <c r="AB255">
        <v>22</v>
      </c>
      <c r="AC255">
        <v>15</v>
      </c>
      <c r="AD255">
        <v>7</v>
      </c>
      <c r="AE255">
        <v>68.180000000000007</v>
      </c>
      <c r="AF255">
        <v>14</v>
      </c>
      <c r="AG255">
        <v>11</v>
      </c>
      <c r="AH255">
        <v>2</v>
      </c>
      <c r="AI255">
        <v>9</v>
      </c>
    </row>
    <row r="256" spans="1:35" x14ac:dyDescent="0.2">
      <c r="A256" s="102">
        <v>1501</v>
      </c>
      <c r="B256">
        <v>8572</v>
      </c>
      <c r="C256" s="106" t="s">
        <v>2895</v>
      </c>
      <c r="D256" s="106" t="s">
        <v>2933</v>
      </c>
      <c r="E256">
        <v>527</v>
      </c>
      <c r="F256">
        <v>527</v>
      </c>
      <c r="G256">
        <v>2000</v>
      </c>
      <c r="H256" s="106" t="s">
        <v>2927</v>
      </c>
      <c r="I256">
        <v>8593</v>
      </c>
      <c r="J256" s="106" t="s">
        <v>224</v>
      </c>
      <c r="K256" s="106" t="s">
        <v>2933</v>
      </c>
      <c r="L256">
        <v>719</v>
      </c>
      <c r="M256">
        <v>717</v>
      </c>
      <c r="N256">
        <v>1500</v>
      </c>
      <c r="O256" s="106" t="s">
        <v>2930</v>
      </c>
      <c r="P256">
        <v>0.19485241305783599</v>
      </c>
      <c r="Q256">
        <v>0.90510822829191795</v>
      </c>
      <c r="R256" s="106">
        <v>0.95021011829483004</v>
      </c>
      <c r="S256">
        <v>0.16678097443894799</v>
      </c>
      <c r="T256">
        <v>1.2099998664820899</v>
      </c>
      <c r="U256">
        <v>1.2099998664820899</v>
      </c>
      <c r="V256">
        <v>1.00098003454935</v>
      </c>
      <c r="W256">
        <v>7.05</v>
      </c>
      <c r="X256">
        <v>2</v>
      </c>
      <c r="Y256">
        <v>499110</v>
      </c>
      <c r="Z256">
        <v>31194</v>
      </c>
      <c r="AA256">
        <v>1.46</v>
      </c>
      <c r="AB256">
        <v>16</v>
      </c>
      <c r="AC256">
        <v>10</v>
      </c>
      <c r="AD256">
        <v>6</v>
      </c>
      <c r="AE256">
        <v>62.5</v>
      </c>
      <c r="AF256">
        <v>13</v>
      </c>
      <c r="AG256">
        <v>9</v>
      </c>
      <c r="AH256">
        <v>1</v>
      </c>
      <c r="AI256">
        <v>6</v>
      </c>
    </row>
    <row r="257" spans="1:35" x14ac:dyDescent="0.2">
      <c r="A257" s="102">
        <v>753</v>
      </c>
      <c r="B257">
        <v>3880</v>
      </c>
      <c r="C257" s="106" t="s">
        <v>2822</v>
      </c>
      <c r="D257" s="106" t="s">
        <v>3213</v>
      </c>
      <c r="E257">
        <v>1488</v>
      </c>
      <c r="F257">
        <v>1483</v>
      </c>
      <c r="G257">
        <v>700</v>
      </c>
      <c r="H257" s="106" t="s">
        <v>2930</v>
      </c>
      <c r="I257">
        <v>8593</v>
      </c>
      <c r="J257" s="106" t="s">
        <v>224</v>
      </c>
      <c r="K257" s="106" t="s">
        <v>2933</v>
      </c>
      <c r="L257">
        <v>719</v>
      </c>
      <c r="M257">
        <v>717</v>
      </c>
      <c r="N257">
        <v>1400</v>
      </c>
      <c r="O257" s="106" t="s">
        <v>2927</v>
      </c>
      <c r="P257">
        <v>0.17945874860805</v>
      </c>
      <c r="Q257">
        <v>0.92318785224245004</v>
      </c>
      <c r="R257" s="106">
        <v>0.12206530805461099</v>
      </c>
      <c r="S257">
        <v>9.9981380942202203E-3</v>
      </c>
      <c r="T257">
        <v>-1.53864090225836</v>
      </c>
      <c r="U257">
        <v>1.53864090225836</v>
      </c>
      <c r="V257">
        <v>1.5290176634130199</v>
      </c>
      <c r="W257">
        <v>-3.15</v>
      </c>
      <c r="X257">
        <v>3.3</v>
      </c>
      <c r="Y257">
        <v>498576</v>
      </c>
      <c r="Z257">
        <v>33238</v>
      </c>
      <c r="AA257">
        <v>1.65</v>
      </c>
      <c r="AB257">
        <v>15</v>
      </c>
      <c r="AC257">
        <v>13</v>
      </c>
      <c r="AD257">
        <v>2</v>
      </c>
      <c r="AE257">
        <v>86.67</v>
      </c>
      <c r="AF257">
        <v>12</v>
      </c>
      <c r="AG257">
        <v>10</v>
      </c>
      <c r="AH257">
        <v>2</v>
      </c>
      <c r="AI257">
        <v>3</v>
      </c>
    </row>
    <row r="258" spans="1:35" x14ac:dyDescent="0.2">
      <c r="A258" s="102">
        <v>5511</v>
      </c>
      <c r="B258">
        <v>6723</v>
      </c>
      <c r="C258" s="106" t="s">
        <v>3257</v>
      </c>
      <c r="D258" s="106" t="s">
        <v>2932</v>
      </c>
      <c r="E258">
        <v>748</v>
      </c>
      <c r="F258">
        <v>744</v>
      </c>
      <c r="G258">
        <v>1400</v>
      </c>
      <c r="H258" s="106" t="s">
        <v>2930</v>
      </c>
      <c r="I258">
        <v>8804</v>
      </c>
      <c r="J258" s="106" t="s">
        <v>1097</v>
      </c>
      <c r="K258" s="106" t="s">
        <v>2949</v>
      </c>
      <c r="L258">
        <v>1791</v>
      </c>
      <c r="M258">
        <v>1788</v>
      </c>
      <c r="N258">
        <v>600</v>
      </c>
      <c r="O258" s="106" t="s">
        <v>2927</v>
      </c>
      <c r="P258">
        <v>0.42084787609271601</v>
      </c>
      <c r="Q258">
        <v>0.84243365163429695</v>
      </c>
      <c r="R258">
        <v>0.43429298556157703</v>
      </c>
      <c r="S258">
        <v>2.1948641693871899E-2</v>
      </c>
      <c r="T258">
        <v>-1.4007352145876799</v>
      </c>
      <c r="U258">
        <v>1.4007352145876799</v>
      </c>
      <c r="V258">
        <v>1.2701961569053299</v>
      </c>
      <c r="W258">
        <v>-8.17</v>
      </c>
      <c r="X258">
        <v>2.91</v>
      </c>
      <c r="Y258">
        <v>498049</v>
      </c>
      <c r="Z258">
        <v>29297</v>
      </c>
      <c r="AA258">
        <v>1.4</v>
      </c>
      <c r="AB258">
        <v>17</v>
      </c>
      <c r="AC258">
        <v>12</v>
      </c>
      <c r="AD258">
        <v>5</v>
      </c>
      <c r="AE258">
        <v>70.59</v>
      </c>
      <c r="AF258">
        <v>10</v>
      </c>
      <c r="AG258">
        <v>11</v>
      </c>
      <c r="AH258">
        <v>4</v>
      </c>
      <c r="AI258">
        <v>2</v>
      </c>
    </row>
    <row r="259" spans="1:35" x14ac:dyDescent="0.2">
      <c r="A259" s="102">
        <v>1708</v>
      </c>
      <c r="B259">
        <v>5714</v>
      </c>
      <c r="C259" s="106" t="s">
        <v>873</v>
      </c>
      <c r="D259" s="106" t="s">
        <v>2943</v>
      </c>
      <c r="E259">
        <v>4090</v>
      </c>
      <c r="F259">
        <v>4070</v>
      </c>
      <c r="G259">
        <v>200</v>
      </c>
      <c r="H259" s="106" t="s">
        <v>2930</v>
      </c>
      <c r="I259">
        <v>6976</v>
      </c>
      <c r="J259" s="106" t="s">
        <v>952</v>
      </c>
      <c r="K259" s="106" t="s">
        <v>2932</v>
      </c>
      <c r="L259">
        <v>3500</v>
      </c>
      <c r="M259">
        <v>3500</v>
      </c>
      <c r="N259">
        <v>200</v>
      </c>
      <c r="O259" s="106" t="s">
        <v>2927</v>
      </c>
      <c r="P259">
        <v>0.52174678586281698</v>
      </c>
      <c r="Q259">
        <v>0.90119066117317204</v>
      </c>
      <c r="R259" s="106">
        <v>0.35579004166785699</v>
      </c>
      <c r="S259" s="106">
        <v>1.3767371761331099E-2</v>
      </c>
      <c r="T259" s="106">
        <v>-1.4508626507114999</v>
      </c>
      <c r="U259" s="106">
        <v>1.4508626507114999</v>
      </c>
      <c r="V259">
        <v>1.3778775403310499</v>
      </c>
      <c r="W259">
        <v>-9.92</v>
      </c>
      <c r="X259">
        <v>14</v>
      </c>
      <c r="Y259">
        <v>497849</v>
      </c>
      <c r="Z259">
        <v>26203</v>
      </c>
      <c r="AA259">
        <v>1.24</v>
      </c>
      <c r="AB259">
        <v>19</v>
      </c>
      <c r="AC259">
        <v>12</v>
      </c>
      <c r="AD259">
        <v>7</v>
      </c>
      <c r="AE259">
        <v>63.16</v>
      </c>
      <c r="AF259">
        <v>7</v>
      </c>
      <c r="AG259">
        <v>12</v>
      </c>
      <c r="AH259">
        <v>6</v>
      </c>
      <c r="AI259">
        <v>1</v>
      </c>
    </row>
    <row r="260" spans="1:35" x14ac:dyDescent="0.2">
      <c r="A260" s="102">
        <v>2453</v>
      </c>
      <c r="B260">
        <v>1969</v>
      </c>
      <c r="C260" s="106" t="s">
        <v>3445</v>
      </c>
      <c r="D260" s="106" t="s">
        <v>2937</v>
      </c>
      <c r="E260">
        <v>1973</v>
      </c>
      <c r="F260">
        <v>1971</v>
      </c>
      <c r="G260">
        <v>500</v>
      </c>
      <c r="H260" s="106" t="s">
        <v>2927</v>
      </c>
      <c r="I260">
        <v>3880</v>
      </c>
      <c r="J260" s="106" t="s">
        <v>2822</v>
      </c>
      <c r="K260" s="106" t="s">
        <v>3213</v>
      </c>
      <c r="L260">
        <v>1488</v>
      </c>
      <c r="M260">
        <v>1483</v>
      </c>
      <c r="N260">
        <v>700</v>
      </c>
      <c r="O260" s="106" t="s">
        <v>2930</v>
      </c>
      <c r="P260">
        <v>0.31667135254788698</v>
      </c>
      <c r="Q260">
        <v>0.88863509966352305</v>
      </c>
      <c r="R260">
        <v>0.38599034663578502</v>
      </c>
      <c r="S260">
        <v>1.01951284575886E-2</v>
      </c>
      <c r="T260">
        <v>0.87046558560798204</v>
      </c>
      <c r="U260">
        <v>0.87046558560798204</v>
      </c>
      <c r="V260">
        <v>0.36541578310499001</v>
      </c>
      <c r="W260">
        <v>1.71</v>
      </c>
      <c r="X260">
        <v>5.34</v>
      </c>
      <c r="Y260">
        <v>497800</v>
      </c>
      <c r="Z260">
        <v>33187</v>
      </c>
      <c r="AA260">
        <v>1.64</v>
      </c>
      <c r="AB260">
        <v>15</v>
      </c>
      <c r="AC260">
        <v>10</v>
      </c>
      <c r="AD260">
        <v>5</v>
      </c>
      <c r="AE260">
        <v>66.67</v>
      </c>
      <c r="AF260">
        <v>13</v>
      </c>
      <c r="AG260">
        <v>8</v>
      </c>
      <c r="AH260">
        <v>2</v>
      </c>
      <c r="AI260">
        <v>5</v>
      </c>
    </row>
    <row r="261" spans="1:35" x14ac:dyDescent="0.2">
      <c r="A261" s="102">
        <v>4993</v>
      </c>
      <c r="B261">
        <v>8002</v>
      </c>
      <c r="C261" s="106" t="s">
        <v>29</v>
      </c>
      <c r="D261" s="106" t="s">
        <v>2934</v>
      </c>
      <c r="E261">
        <v>810.6</v>
      </c>
      <c r="F261">
        <v>808.5</v>
      </c>
      <c r="G261">
        <v>1300</v>
      </c>
      <c r="H261" s="106" t="s">
        <v>2927</v>
      </c>
      <c r="I261">
        <v>9069</v>
      </c>
      <c r="J261" s="106" t="s">
        <v>3089</v>
      </c>
      <c r="K261" s="106" t="s">
        <v>3099</v>
      </c>
      <c r="L261">
        <v>898</v>
      </c>
      <c r="M261">
        <v>891</v>
      </c>
      <c r="N261">
        <v>1200</v>
      </c>
      <c r="O261" s="106" t="s">
        <v>2930</v>
      </c>
      <c r="P261">
        <v>0.56997133189995197</v>
      </c>
      <c r="Q261">
        <v>0.849477747496444</v>
      </c>
      <c r="R261">
        <v>0.110715963509851</v>
      </c>
      <c r="S261">
        <v>3.4610831006443001E-2</v>
      </c>
      <c r="T261">
        <v>1.42973577737462</v>
      </c>
      <c r="U261">
        <v>1.42973577737462</v>
      </c>
      <c r="V261">
        <v>1.6941528740868801</v>
      </c>
      <c r="W261">
        <v>2.48</v>
      </c>
      <c r="X261">
        <v>1.7</v>
      </c>
      <c r="Y261">
        <v>497667</v>
      </c>
      <c r="Z261">
        <v>26193</v>
      </c>
      <c r="AA261">
        <v>1.25</v>
      </c>
      <c r="AB261">
        <v>19</v>
      </c>
      <c r="AC261">
        <v>14</v>
      </c>
      <c r="AD261">
        <v>5</v>
      </c>
      <c r="AE261">
        <v>73.680000000000007</v>
      </c>
      <c r="AF261">
        <v>13</v>
      </c>
      <c r="AG261">
        <v>9</v>
      </c>
      <c r="AH261">
        <v>3</v>
      </c>
      <c r="AI261">
        <v>7</v>
      </c>
    </row>
    <row r="262" spans="1:35" x14ac:dyDescent="0.2">
      <c r="A262" s="102">
        <v>3689</v>
      </c>
      <c r="B262">
        <v>2327</v>
      </c>
      <c r="C262" s="106" t="s">
        <v>3649</v>
      </c>
      <c r="D262" s="106" t="s">
        <v>2929</v>
      </c>
      <c r="E262">
        <v>3325</v>
      </c>
      <c r="F262">
        <v>3275</v>
      </c>
      <c r="G262">
        <v>300</v>
      </c>
      <c r="H262" s="106" t="s">
        <v>2930</v>
      </c>
      <c r="I262">
        <v>4091</v>
      </c>
      <c r="J262" s="106" t="s">
        <v>816</v>
      </c>
      <c r="K262" s="106" t="s">
        <v>2952</v>
      </c>
      <c r="L262">
        <v>2271</v>
      </c>
      <c r="M262">
        <v>2282</v>
      </c>
      <c r="N262">
        <v>400</v>
      </c>
      <c r="O262" s="106" t="s">
        <v>2927</v>
      </c>
      <c r="P262">
        <v>0.36399854010513</v>
      </c>
      <c r="Q262">
        <v>0.86835180205603701</v>
      </c>
      <c r="R262" s="106">
        <v>0.51070383426076804</v>
      </c>
      <c r="S262">
        <v>1.7910316870559599E-2</v>
      </c>
      <c r="T262">
        <v>-0.578212852612912</v>
      </c>
      <c r="U262">
        <v>0.578212852612912</v>
      </c>
      <c r="V262">
        <v>0.86237649824187801</v>
      </c>
      <c r="W262">
        <v>-2.81</v>
      </c>
      <c r="X262">
        <v>7.09</v>
      </c>
      <c r="Y262">
        <v>497536</v>
      </c>
      <c r="Z262">
        <v>29267</v>
      </c>
      <c r="AA262">
        <v>1.53</v>
      </c>
      <c r="AB262">
        <v>17</v>
      </c>
      <c r="AC262">
        <v>13</v>
      </c>
      <c r="AD262">
        <v>4</v>
      </c>
      <c r="AE262">
        <v>76.47</v>
      </c>
      <c r="AF262">
        <v>12</v>
      </c>
      <c r="AG262">
        <v>10</v>
      </c>
      <c r="AH262">
        <v>2</v>
      </c>
      <c r="AI262">
        <v>5</v>
      </c>
    </row>
    <row r="263" spans="1:35" x14ac:dyDescent="0.2">
      <c r="A263" s="102">
        <v>7148</v>
      </c>
      <c r="B263">
        <v>6448</v>
      </c>
      <c r="C263" s="106" t="s">
        <v>542</v>
      </c>
      <c r="D263" s="106" t="s">
        <v>2932</v>
      </c>
      <c r="E263">
        <v>2355</v>
      </c>
      <c r="F263">
        <v>2320</v>
      </c>
      <c r="G263">
        <v>400</v>
      </c>
      <c r="H263" s="106" t="s">
        <v>2927</v>
      </c>
      <c r="I263">
        <v>8306</v>
      </c>
      <c r="J263" s="106" t="s">
        <v>3191</v>
      </c>
      <c r="K263" s="106" t="s">
        <v>2990</v>
      </c>
      <c r="L263">
        <v>579.9</v>
      </c>
      <c r="M263">
        <v>579.4</v>
      </c>
      <c r="N263">
        <v>1600</v>
      </c>
      <c r="O263" s="106" t="s">
        <v>2930</v>
      </c>
      <c r="P263">
        <v>0.52845151432229698</v>
      </c>
      <c r="Q263">
        <v>0.82088633888448803</v>
      </c>
      <c r="R263">
        <v>0.34055896847596501</v>
      </c>
      <c r="S263" s="106">
        <v>0.48219984870357002</v>
      </c>
      <c r="T263">
        <v>1.5432748219085</v>
      </c>
      <c r="U263">
        <v>1.5432748219085</v>
      </c>
      <c r="V263">
        <v>1.76845144427681</v>
      </c>
      <c r="W263">
        <v>4.58</v>
      </c>
      <c r="X263">
        <v>0.1</v>
      </c>
      <c r="Y263">
        <v>497364</v>
      </c>
      <c r="Z263">
        <v>26177</v>
      </c>
      <c r="AA263">
        <v>1.28</v>
      </c>
      <c r="AB263">
        <v>19</v>
      </c>
      <c r="AC263">
        <v>14</v>
      </c>
      <c r="AD263">
        <v>5</v>
      </c>
      <c r="AE263">
        <v>73.680000000000007</v>
      </c>
      <c r="AF263">
        <v>12</v>
      </c>
      <c r="AG263">
        <v>9</v>
      </c>
      <c r="AH263">
        <v>3</v>
      </c>
      <c r="AI263">
        <v>7</v>
      </c>
    </row>
    <row r="264" spans="1:35" x14ac:dyDescent="0.2">
      <c r="A264" s="102">
        <v>5023</v>
      </c>
      <c r="B264">
        <v>4508</v>
      </c>
      <c r="C264" s="106" t="s">
        <v>223</v>
      </c>
      <c r="D264" s="106" t="s">
        <v>2950</v>
      </c>
      <c r="E264">
        <v>2006</v>
      </c>
      <c r="F264">
        <v>2007</v>
      </c>
      <c r="G264">
        <v>500</v>
      </c>
      <c r="H264" s="106" t="s">
        <v>2930</v>
      </c>
      <c r="I264">
        <v>4626</v>
      </c>
      <c r="J264" s="106" t="s">
        <v>3260</v>
      </c>
      <c r="K264" s="106" t="s">
        <v>2952</v>
      </c>
      <c r="L264">
        <v>5170</v>
      </c>
      <c r="M264">
        <v>5140</v>
      </c>
      <c r="N264">
        <v>200</v>
      </c>
      <c r="O264" s="106" t="s">
        <v>2927</v>
      </c>
      <c r="P264">
        <v>0.230254616052572</v>
      </c>
      <c r="Q264">
        <v>0.84900863642328095</v>
      </c>
      <c r="R264" s="15">
        <v>0.90892100476849502</v>
      </c>
      <c r="S264" s="15">
        <v>0.30536745163358903</v>
      </c>
      <c r="T264">
        <v>-0.383757495575551</v>
      </c>
      <c r="U264">
        <v>0.383757495575551</v>
      </c>
      <c r="V264">
        <v>0.392185315949719</v>
      </c>
      <c r="W264">
        <v>-6.11</v>
      </c>
      <c r="X264">
        <v>2.38</v>
      </c>
      <c r="Y264">
        <v>496757</v>
      </c>
      <c r="Z264">
        <v>38212</v>
      </c>
      <c r="AA264">
        <v>2.25</v>
      </c>
      <c r="AB264">
        <v>13</v>
      </c>
      <c r="AC264">
        <v>7</v>
      </c>
      <c r="AD264">
        <v>6</v>
      </c>
      <c r="AE264">
        <v>53.85</v>
      </c>
      <c r="AF264">
        <v>14</v>
      </c>
      <c r="AG264">
        <v>6</v>
      </c>
      <c r="AH264">
        <v>2</v>
      </c>
      <c r="AI264">
        <v>5</v>
      </c>
    </row>
    <row r="265" spans="1:35" x14ac:dyDescent="0.2">
      <c r="A265" s="102">
        <v>2458</v>
      </c>
      <c r="B265">
        <v>1662</v>
      </c>
      <c r="C265" s="106" t="s">
        <v>708</v>
      </c>
      <c r="D265" s="106" t="s">
        <v>3208</v>
      </c>
      <c r="E265">
        <v>2820</v>
      </c>
      <c r="F265">
        <v>2804</v>
      </c>
      <c r="G265">
        <v>300</v>
      </c>
      <c r="H265" s="106" t="s">
        <v>2930</v>
      </c>
      <c r="I265">
        <v>8036</v>
      </c>
      <c r="J265" s="106" t="s">
        <v>2941</v>
      </c>
      <c r="K265" s="106" t="s">
        <v>2934</v>
      </c>
      <c r="L265">
        <v>8010</v>
      </c>
      <c r="M265">
        <v>8020</v>
      </c>
      <c r="N265">
        <v>100</v>
      </c>
      <c r="O265" s="106" t="s">
        <v>2927</v>
      </c>
      <c r="P265">
        <v>7.5727937391233305E-2</v>
      </c>
      <c r="Q265">
        <v>0.88853816484360904</v>
      </c>
      <c r="R265">
        <v>0.69016214077768001</v>
      </c>
      <c r="S265">
        <v>7.2165199930441098E-3</v>
      </c>
      <c r="T265">
        <v>-1.8342963051477099</v>
      </c>
      <c r="U265">
        <v>1.8342963051477099</v>
      </c>
      <c r="V265">
        <v>1.7966916078980899</v>
      </c>
      <c r="W265">
        <v>-13.79</v>
      </c>
      <c r="X265">
        <v>4.8899999999999997</v>
      </c>
      <c r="Y265">
        <v>496693</v>
      </c>
      <c r="Z265">
        <v>33113</v>
      </c>
      <c r="AA265">
        <v>1.73</v>
      </c>
      <c r="AB265">
        <v>15</v>
      </c>
      <c r="AC265">
        <v>12</v>
      </c>
      <c r="AD265">
        <v>3</v>
      </c>
      <c r="AE265">
        <v>80</v>
      </c>
      <c r="AF265">
        <v>7</v>
      </c>
      <c r="AG265">
        <v>11</v>
      </c>
      <c r="AH265">
        <v>3</v>
      </c>
      <c r="AI265">
        <v>1</v>
      </c>
    </row>
    <row r="266" spans="1:35" x14ac:dyDescent="0.2">
      <c r="A266" s="102">
        <v>6266</v>
      </c>
      <c r="B266">
        <v>6755</v>
      </c>
      <c r="C266" s="106" t="s">
        <v>670</v>
      </c>
      <c r="D266" s="106" t="s">
        <v>2932</v>
      </c>
      <c r="E266">
        <v>2468</v>
      </c>
      <c r="F266">
        <v>2488</v>
      </c>
      <c r="G266">
        <v>400</v>
      </c>
      <c r="H266" s="106" t="s">
        <v>2927</v>
      </c>
      <c r="I266">
        <v>9613</v>
      </c>
      <c r="J266" s="106" t="s">
        <v>3671</v>
      </c>
      <c r="K266" s="106" t="s">
        <v>2929</v>
      </c>
      <c r="L266">
        <v>1489</v>
      </c>
      <c r="M266">
        <v>1479</v>
      </c>
      <c r="N266">
        <v>700</v>
      </c>
      <c r="O266" s="106" t="s">
        <v>2930</v>
      </c>
      <c r="P266">
        <v>0.44264226810993201</v>
      </c>
      <c r="Q266">
        <v>0.83244955107781704</v>
      </c>
      <c r="R266" s="15">
        <v>0.87916851740775104</v>
      </c>
      <c r="S266" s="106">
        <v>0.24000406567397101</v>
      </c>
      <c r="T266">
        <v>1.19419164678336</v>
      </c>
      <c r="U266">
        <v>1.19419164678336</v>
      </c>
      <c r="V266">
        <v>1.1286108413334901</v>
      </c>
      <c r="W266">
        <v>10.47</v>
      </c>
      <c r="X266">
        <v>4.03</v>
      </c>
      <c r="Y266">
        <v>494986</v>
      </c>
      <c r="Z266">
        <v>24749</v>
      </c>
      <c r="AA266">
        <v>1.17</v>
      </c>
      <c r="AB266">
        <v>20</v>
      </c>
      <c r="AC266">
        <v>13</v>
      </c>
      <c r="AD266">
        <v>7</v>
      </c>
      <c r="AE266">
        <v>65</v>
      </c>
      <c r="AF266">
        <v>11</v>
      </c>
      <c r="AG266">
        <v>12</v>
      </c>
      <c r="AH266">
        <v>4</v>
      </c>
      <c r="AI266">
        <v>4</v>
      </c>
    </row>
    <row r="267" spans="1:35" x14ac:dyDescent="0.2">
      <c r="A267" s="102">
        <v>1474</v>
      </c>
      <c r="B267">
        <v>1824</v>
      </c>
      <c r="C267" s="106" t="s">
        <v>225</v>
      </c>
      <c r="D267" s="106" t="s">
        <v>2937</v>
      </c>
      <c r="E267">
        <v>1081</v>
      </c>
      <c r="F267">
        <v>1095</v>
      </c>
      <c r="G267">
        <v>1000</v>
      </c>
      <c r="H267" s="106" t="s">
        <v>2930</v>
      </c>
      <c r="I267">
        <v>8601</v>
      </c>
      <c r="J267" s="106" t="s">
        <v>25</v>
      </c>
      <c r="K267" s="106" t="s">
        <v>3186</v>
      </c>
      <c r="L267">
        <v>570</v>
      </c>
      <c r="M267">
        <v>567.29999999999995</v>
      </c>
      <c r="N267">
        <v>1900</v>
      </c>
      <c r="O267" s="106" t="s">
        <v>2927</v>
      </c>
      <c r="P267">
        <v>0.38001358697816101</v>
      </c>
      <c r="Q267">
        <v>0.905739503817241</v>
      </c>
      <c r="R267">
        <v>6.0116804566807999E-2</v>
      </c>
      <c r="S267" s="15">
        <v>8.6211072105828998E-2</v>
      </c>
      <c r="T267">
        <v>-3.3315897537391399E-2</v>
      </c>
      <c r="U267">
        <v>3.3315897537391399E-2</v>
      </c>
      <c r="V267">
        <v>0.363651898816851</v>
      </c>
      <c r="W267">
        <v>-0.15</v>
      </c>
      <c r="X267">
        <v>1.56</v>
      </c>
      <c r="Y267">
        <v>494893</v>
      </c>
      <c r="Z267">
        <v>30931</v>
      </c>
      <c r="AA267">
        <v>1.49</v>
      </c>
      <c r="AB267">
        <v>16</v>
      </c>
      <c r="AC267">
        <v>13</v>
      </c>
      <c r="AD267">
        <v>3</v>
      </c>
      <c r="AE267">
        <v>81.25</v>
      </c>
      <c r="AF267">
        <v>13</v>
      </c>
      <c r="AG267">
        <v>7</v>
      </c>
      <c r="AH267">
        <v>1</v>
      </c>
      <c r="AI267">
        <v>8</v>
      </c>
    </row>
    <row r="268" spans="1:35" x14ac:dyDescent="0.2">
      <c r="A268" s="102">
        <v>5787</v>
      </c>
      <c r="B268">
        <v>6501</v>
      </c>
      <c r="C268" s="106" t="s">
        <v>3183</v>
      </c>
      <c r="D268" s="106" t="s">
        <v>2932</v>
      </c>
      <c r="E268">
        <v>4291</v>
      </c>
      <c r="F268">
        <v>4269</v>
      </c>
      <c r="G268">
        <v>200</v>
      </c>
      <c r="H268" s="106" t="s">
        <v>2930</v>
      </c>
      <c r="I268">
        <v>9934</v>
      </c>
      <c r="J268" s="106" t="s">
        <v>3193</v>
      </c>
      <c r="K268" s="106" t="s">
        <v>2934</v>
      </c>
      <c r="L268">
        <v>2780</v>
      </c>
      <c r="M268">
        <v>2759</v>
      </c>
      <c r="N268">
        <v>300</v>
      </c>
      <c r="O268" s="106" t="s">
        <v>2927</v>
      </c>
      <c r="P268">
        <v>0.58601675715568102</v>
      </c>
      <c r="Q268">
        <v>0.83880772365464296</v>
      </c>
      <c r="R268">
        <v>0.424142566417059</v>
      </c>
      <c r="S268">
        <v>0.43111129075008497</v>
      </c>
      <c r="T268">
        <v>-1.2016319986421</v>
      </c>
      <c r="U268">
        <v>1.2016319986421</v>
      </c>
      <c r="V268">
        <v>1.5597575035348099</v>
      </c>
      <c r="W268">
        <v>-4.76</v>
      </c>
      <c r="X268">
        <v>3.06</v>
      </c>
      <c r="Y268">
        <v>494607</v>
      </c>
      <c r="Z268">
        <v>35329</v>
      </c>
      <c r="AA268">
        <v>1.9</v>
      </c>
      <c r="AB268">
        <v>14</v>
      </c>
      <c r="AC268">
        <v>11</v>
      </c>
      <c r="AD268">
        <v>3</v>
      </c>
      <c r="AE268">
        <v>78.569999999999993</v>
      </c>
      <c r="AF268">
        <v>13</v>
      </c>
      <c r="AG268">
        <v>9</v>
      </c>
      <c r="AH268">
        <v>0</v>
      </c>
      <c r="AI268">
        <v>5</v>
      </c>
    </row>
    <row r="269" spans="1:35" x14ac:dyDescent="0.2">
      <c r="A269" s="102">
        <v>6843</v>
      </c>
      <c r="B269">
        <v>1973</v>
      </c>
      <c r="C269" s="106" t="s">
        <v>2935</v>
      </c>
      <c r="D269" s="106" t="s">
        <v>2929</v>
      </c>
      <c r="E269">
        <v>4215</v>
      </c>
      <c r="F269">
        <v>4215</v>
      </c>
      <c r="G269">
        <v>200</v>
      </c>
      <c r="H269" s="106" t="s">
        <v>2927</v>
      </c>
      <c r="I269">
        <v>4212</v>
      </c>
      <c r="J269" s="106" t="s">
        <v>822</v>
      </c>
      <c r="K269" s="106" t="s">
        <v>2952</v>
      </c>
      <c r="L269">
        <v>2579</v>
      </c>
      <c r="M269">
        <v>2529</v>
      </c>
      <c r="N269">
        <v>300</v>
      </c>
      <c r="O269" s="106" t="s">
        <v>2930</v>
      </c>
      <c r="P269">
        <v>0.40459533651202401</v>
      </c>
      <c r="Q269">
        <v>0.82489495258646905</v>
      </c>
      <c r="R269" s="15">
        <v>0.93086792750897196</v>
      </c>
      <c r="S269">
        <v>0.14981607875025399</v>
      </c>
      <c r="T269">
        <v>0.53852802474833605</v>
      </c>
      <c r="U269">
        <v>0.53852802474833605</v>
      </c>
      <c r="V269">
        <v>0.37450679120172797</v>
      </c>
      <c r="W269">
        <v>4.34</v>
      </c>
      <c r="X269">
        <v>10</v>
      </c>
      <c r="Y269">
        <v>494356</v>
      </c>
      <c r="Z269">
        <v>21494</v>
      </c>
      <c r="AA269">
        <v>1.0900000000000001</v>
      </c>
      <c r="AB269">
        <v>23</v>
      </c>
      <c r="AC269">
        <v>15</v>
      </c>
      <c r="AD269">
        <v>8</v>
      </c>
      <c r="AE269">
        <v>65.22</v>
      </c>
      <c r="AF269">
        <v>12</v>
      </c>
      <c r="AG269">
        <v>11</v>
      </c>
      <c r="AH269">
        <v>4</v>
      </c>
      <c r="AI269">
        <v>8</v>
      </c>
    </row>
    <row r="270" spans="1:35" x14ac:dyDescent="0.2">
      <c r="A270" s="102">
        <v>2604</v>
      </c>
      <c r="B270">
        <v>1963</v>
      </c>
      <c r="C270" s="106" t="s">
        <v>3248</v>
      </c>
      <c r="D270" s="106" t="s">
        <v>2937</v>
      </c>
      <c r="E270">
        <v>1561</v>
      </c>
      <c r="F270">
        <v>1560</v>
      </c>
      <c r="G270">
        <v>600</v>
      </c>
      <c r="H270" s="106" t="s">
        <v>2930</v>
      </c>
      <c r="I270">
        <v>6674</v>
      </c>
      <c r="J270" s="106" t="s">
        <v>234</v>
      </c>
      <c r="K270" s="106" t="s">
        <v>2932</v>
      </c>
      <c r="L270">
        <v>2318</v>
      </c>
      <c r="M270">
        <v>2245</v>
      </c>
      <c r="N270">
        <v>400</v>
      </c>
      <c r="O270" s="106" t="s">
        <v>2927</v>
      </c>
      <c r="P270">
        <v>0.79492101480945399</v>
      </c>
      <c r="Q270">
        <v>0.88632726808579998</v>
      </c>
      <c r="R270">
        <v>3.2627931352234102E-2</v>
      </c>
      <c r="S270" s="15">
        <v>1.6802263449537801E-2</v>
      </c>
      <c r="T270">
        <v>-1.1994241544434801</v>
      </c>
      <c r="U270">
        <v>1.1994241544434801</v>
      </c>
      <c r="V270">
        <v>1.48462519318172</v>
      </c>
      <c r="W270">
        <v>-6</v>
      </c>
      <c r="X270">
        <v>4.2300000000000004</v>
      </c>
      <c r="Y270">
        <v>494318</v>
      </c>
      <c r="Z270">
        <v>21492</v>
      </c>
      <c r="AA270">
        <v>1.06</v>
      </c>
      <c r="AB270">
        <v>23</v>
      </c>
      <c r="AC270">
        <v>15</v>
      </c>
      <c r="AD270">
        <v>8</v>
      </c>
      <c r="AE270">
        <v>65.22</v>
      </c>
      <c r="AF270">
        <v>11</v>
      </c>
      <c r="AG270">
        <v>12</v>
      </c>
      <c r="AH270">
        <v>6</v>
      </c>
      <c r="AI270">
        <v>5</v>
      </c>
    </row>
    <row r="271" spans="1:35" x14ac:dyDescent="0.2">
      <c r="A271" s="102">
        <v>3866</v>
      </c>
      <c r="B271">
        <v>4681</v>
      </c>
      <c r="C271" s="106" t="s">
        <v>1304</v>
      </c>
      <c r="D271" s="106" t="s">
        <v>2942</v>
      </c>
      <c r="E271">
        <v>1808</v>
      </c>
      <c r="F271">
        <v>1768</v>
      </c>
      <c r="G271">
        <v>500</v>
      </c>
      <c r="H271" s="106" t="s">
        <v>2927</v>
      </c>
      <c r="I271">
        <v>6457</v>
      </c>
      <c r="J271" s="106" t="s">
        <v>3354</v>
      </c>
      <c r="K271" s="106" t="s">
        <v>2940</v>
      </c>
      <c r="L271">
        <v>3335</v>
      </c>
      <c r="M271">
        <v>3195</v>
      </c>
      <c r="N271">
        <v>300</v>
      </c>
      <c r="O271" s="106" t="s">
        <v>2930</v>
      </c>
      <c r="P271">
        <v>0.59712421534423898</v>
      </c>
      <c r="Q271">
        <v>0.86556912904175898</v>
      </c>
      <c r="R271">
        <v>0.35211555565573299</v>
      </c>
      <c r="S271" s="106">
        <v>3.65530793351189E-2</v>
      </c>
      <c r="T271">
        <v>0.16389174254445399</v>
      </c>
      <c r="U271">
        <v>0.16389174254445399</v>
      </c>
      <c r="V271">
        <v>0.10838724793589299</v>
      </c>
      <c r="W271">
        <v>0.38</v>
      </c>
      <c r="X271">
        <v>7.77</v>
      </c>
      <c r="Y271">
        <v>493719</v>
      </c>
      <c r="Z271">
        <v>35266</v>
      </c>
      <c r="AA271">
        <v>1.94</v>
      </c>
      <c r="AB271">
        <v>14</v>
      </c>
      <c r="AC271">
        <v>11</v>
      </c>
      <c r="AD271">
        <v>3</v>
      </c>
      <c r="AE271">
        <v>78.569999999999993</v>
      </c>
      <c r="AF271">
        <v>11</v>
      </c>
      <c r="AG271">
        <v>9</v>
      </c>
      <c r="AH271">
        <v>1</v>
      </c>
      <c r="AI271">
        <v>4</v>
      </c>
    </row>
    <row r="272" spans="1:35" x14ac:dyDescent="0.2">
      <c r="A272" s="102">
        <v>2180</v>
      </c>
      <c r="B272">
        <v>1941</v>
      </c>
      <c r="C272" s="106" t="s">
        <v>3569</v>
      </c>
      <c r="D272" s="106" t="s">
        <v>2937</v>
      </c>
      <c r="E272">
        <v>2587</v>
      </c>
      <c r="F272">
        <v>2560</v>
      </c>
      <c r="G272">
        <v>300</v>
      </c>
      <c r="H272" s="106" t="s">
        <v>2930</v>
      </c>
      <c r="I272">
        <v>9934</v>
      </c>
      <c r="J272" s="106" t="s">
        <v>3193</v>
      </c>
      <c r="K272" s="106" t="s">
        <v>2934</v>
      </c>
      <c r="L272">
        <v>2780</v>
      </c>
      <c r="M272">
        <v>2759</v>
      </c>
      <c r="N272">
        <v>300</v>
      </c>
      <c r="O272" s="106" t="s">
        <v>2927</v>
      </c>
      <c r="P272">
        <v>8.0523160284840703E-2</v>
      </c>
      <c r="Q272">
        <v>0.89301169014293802</v>
      </c>
      <c r="R272" s="106">
        <v>0.522357258765762</v>
      </c>
      <c r="S272">
        <v>6.8440701803879705E-2</v>
      </c>
      <c r="T272">
        <v>-0.70778422102341998</v>
      </c>
      <c r="U272">
        <v>0.70778422102341998</v>
      </c>
      <c r="V272">
        <v>0.59781243594853095</v>
      </c>
      <c r="W272">
        <v>-2.93</v>
      </c>
      <c r="X272">
        <v>7.21</v>
      </c>
      <c r="Y272">
        <v>493717</v>
      </c>
      <c r="Z272">
        <v>25985</v>
      </c>
      <c r="AA272">
        <v>1.37</v>
      </c>
      <c r="AB272">
        <v>19</v>
      </c>
      <c r="AC272">
        <v>11</v>
      </c>
      <c r="AD272">
        <v>8</v>
      </c>
      <c r="AE272">
        <v>57.89</v>
      </c>
      <c r="AF272">
        <v>15</v>
      </c>
      <c r="AG272">
        <v>7</v>
      </c>
      <c r="AH272">
        <v>0</v>
      </c>
      <c r="AI272">
        <v>12</v>
      </c>
    </row>
    <row r="273" spans="1:35" x14ac:dyDescent="0.2">
      <c r="A273" s="102">
        <v>6438</v>
      </c>
      <c r="B273">
        <v>2503</v>
      </c>
      <c r="C273" s="106" t="s">
        <v>3648</v>
      </c>
      <c r="D273" s="106" t="s">
        <v>2955</v>
      </c>
      <c r="E273">
        <v>2522</v>
      </c>
      <c r="F273">
        <v>2499</v>
      </c>
      <c r="G273">
        <v>400</v>
      </c>
      <c r="H273" s="106" t="s">
        <v>2927</v>
      </c>
      <c r="I273">
        <v>4183</v>
      </c>
      <c r="J273" s="106" t="s">
        <v>3190</v>
      </c>
      <c r="K273" s="106" t="s">
        <v>2952</v>
      </c>
      <c r="L273">
        <v>2640</v>
      </c>
      <c r="M273">
        <v>2634</v>
      </c>
      <c r="N273">
        <v>400</v>
      </c>
      <c r="O273" s="106" t="s">
        <v>2930</v>
      </c>
      <c r="P273">
        <v>0.477902019182045</v>
      </c>
      <c r="Q273">
        <v>0.83024585775128201</v>
      </c>
      <c r="R273">
        <v>0.302679402907988</v>
      </c>
      <c r="S273">
        <v>1.40876455216171E-2</v>
      </c>
      <c r="T273">
        <v>0.71749469318622705</v>
      </c>
      <c r="U273">
        <v>0.71749469318622705</v>
      </c>
      <c r="V273">
        <v>0.68712942543021704</v>
      </c>
      <c r="W273">
        <v>2.63</v>
      </c>
      <c r="X273">
        <v>5.13</v>
      </c>
      <c r="Y273">
        <v>493275</v>
      </c>
      <c r="Z273">
        <v>44843</v>
      </c>
      <c r="AA273">
        <v>2.33</v>
      </c>
      <c r="AB273">
        <v>11</v>
      </c>
      <c r="AC273">
        <v>9</v>
      </c>
      <c r="AD273">
        <v>2</v>
      </c>
      <c r="AE273">
        <v>81.819999999999993</v>
      </c>
      <c r="AF273">
        <v>11</v>
      </c>
      <c r="AG273">
        <v>8</v>
      </c>
      <c r="AH273">
        <v>0</v>
      </c>
      <c r="AI273">
        <v>3</v>
      </c>
    </row>
    <row r="274" spans="1:35" x14ac:dyDescent="0.2">
      <c r="A274" s="102">
        <v>1940</v>
      </c>
      <c r="B274">
        <v>7259</v>
      </c>
      <c r="C274" s="106" t="s">
        <v>27</v>
      </c>
      <c r="D274" s="106" t="s">
        <v>2945</v>
      </c>
      <c r="E274">
        <v>3840</v>
      </c>
      <c r="F274">
        <v>3780</v>
      </c>
      <c r="G274">
        <v>200</v>
      </c>
      <c r="H274" s="106" t="s">
        <v>2927</v>
      </c>
      <c r="I274">
        <v>7762</v>
      </c>
      <c r="J274" s="106" t="s">
        <v>3203</v>
      </c>
      <c r="K274" s="106" t="s">
        <v>2936</v>
      </c>
      <c r="L274">
        <v>543</v>
      </c>
      <c r="M274">
        <v>539</v>
      </c>
      <c r="N274">
        <v>1400</v>
      </c>
      <c r="O274" s="106" t="s">
        <v>2930</v>
      </c>
      <c r="P274">
        <v>0.91956742747803299</v>
      </c>
      <c r="Q274">
        <v>0.89679097322928203</v>
      </c>
      <c r="R274">
        <v>0.20005880945990201</v>
      </c>
      <c r="S274">
        <v>8.8854484621631605E-2</v>
      </c>
      <c r="T274">
        <v>0.65628577904959395</v>
      </c>
      <c r="U274">
        <v>0.65628577904959395</v>
      </c>
      <c r="V274">
        <v>1.1224452231775499</v>
      </c>
      <c r="W274">
        <v>1.81</v>
      </c>
      <c r="X274">
        <v>0.19</v>
      </c>
      <c r="Y274">
        <v>492933</v>
      </c>
      <c r="Z274">
        <v>28996</v>
      </c>
      <c r="AA274">
        <v>1.91</v>
      </c>
      <c r="AB274">
        <v>17</v>
      </c>
      <c r="AC274">
        <v>16</v>
      </c>
      <c r="AD274">
        <v>1</v>
      </c>
      <c r="AE274">
        <v>94.12</v>
      </c>
      <c r="AF274">
        <v>13</v>
      </c>
      <c r="AG274">
        <v>11</v>
      </c>
      <c r="AH274">
        <v>0</v>
      </c>
      <c r="AI274">
        <v>6</v>
      </c>
    </row>
    <row r="275" spans="1:35" x14ac:dyDescent="0.2">
      <c r="A275" s="102">
        <v>6709</v>
      </c>
      <c r="B275">
        <v>2503</v>
      </c>
      <c r="C275" s="106" t="s">
        <v>3648</v>
      </c>
      <c r="D275" s="106" t="s">
        <v>2955</v>
      </c>
      <c r="E275">
        <v>2522</v>
      </c>
      <c r="F275">
        <v>2499</v>
      </c>
      <c r="G275">
        <v>400</v>
      </c>
      <c r="H275" s="106" t="s">
        <v>2927</v>
      </c>
      <c r="I275">
        <v>8058</v>
      </c>
      <c r="J275" s="106" t="s">
        <v>3381</v>
      </c>
      <c r="K275" s="106" t="s">
        <v>2934</v>
      </c>
      <c r="L275">
        <v>2897.5</v>
      </c>
      <c r="M275">
        <v>2920</v>
      </c>
      <c r="N275">
        <v>300</v>
      </c>
      <c r="O275" s="106" t="s">
        <v>2930</v>
      </c>
      <c r="P275">
        <v>3.8538648198192998E-2</v>
      </c>
      <c r="Q275">
        <v>0.82675809444181603</v>
      </c>
      <c r="R275">
        <v>0.27248997232702299</v>
      </c>
      <c r="S275">
        <v>4.6828038659389497E-2</v>
      </c>
      <c r="T275">
        <v>0.31013797111234598</v>
      </c>
      <c r="U275">
        <v>0.31013797111234598</v>
      </c>
      <c r="V275">
        <v>0.55130252970272398</v>
      </c>
      <c r="W275">
        <v>0.72</v>
      </c>
      <c r="X275">
        <v>14.11</v>
      </c>
      <c r="Y275">
        <v>492700</v>
      </c>
      <c r="Z275">
        <v>37900</v>
      </c>
      <c r="AA275">
        <v>2</v>
      </c>
      <c r="AB275">
        <v>13</v>
      </c>
      <c r="AC275">
        <v>11</v>
      </c>
      <c r="AD275">
        <v>2</v>
      </c>
      <c r="AE275">
        <v>84.62</v>
      </c>
      <c r="AF275">
        <v>13</v>
      </c>
      <c r="AG275">
        <v>8</v>
      </c>
      <c r="AH275">
        <v>0</v>
      </c>
      <c r="AI275">
        <v>5</v>
      </c>
    </row>
    <row r="276" spans="1:35" x14ac:dyDescent="0.2">
      <c r="A276" s="102">
        <v>4798</v>
      </c>
      <c r="B276">
        <v>3088</v>
      </c>
      <c r="C276" s="106" t="s">
        <v>768</v>
      </c>
      <c r="D276" s="106" t="s">
        <v>2953</v>
      </c>
      <c r="E276">
        <v>4510</v>
      </c>
      <c r="F276">
        <v>4435</v>
      </c>
      <c r="G276">
        <v>200</v>
      </c>
      <c r="H276" s="106" t="s">
        <v>2930</v>
      </c>
      <c r="I276">
        <v>3289</v>
      </c>
      <c r="J276" s="106" t="s">
        <v>781</v>
      </c>
      <c r="K276" s="106" t="s">
        <v>2949</v>
      </c>
      <c r="L276">
        <v>800</v>
      </c>
      <c r="M276">
        <v>800</v>
      </c>
      <c r="N276">
        <v>1100</v>
      </c>
      <c r="O276" s="106" t="s">
        <v>2927</v>
      </c>
      <c r="P276">
        <v>0.51757868853471201</v>
      </c>
      <c r="Q276">
        <v>0.85223092247699195</v>
      </c>
      <c r="R276">
        <v>0.56196531551157003</v>
      </c>
      <c r="S276">
        <v>0.21125418331694601</v>
      </c>
      <c r="T276">
        <v>-0.52858444274910299</v>
      </c>
      <c r="U276">
        <v>0.52858444274910299</v>
      </c>
      <c r="V276">
        <v>0.18558393817776001</v>
      </c>
      <c r="W276">
        <v>-2.11</v>
      </c>
      <c r="X276">
        <v>0.79</v>
      </c>
      <c r="Y276">
        <v>491838</v>
      </c>
      <c r="Z276">
        <v>27324</v>
      </c>
      <c r="AA276">
        <v>1.39</v>
      </c>
      <c r="AB276">
        <v>18</v>
      </c>
      <c r="AC276">
        <v>13</v>
      </c>
      <c r="AD276">
        <v>5</v>
      </c>
      <c r="AE276">
        <v>72.22</v>
      </c>
      <c r="AF276">
        <v>12</v>
      </c>
      <c r="AG276">
        <v>10</v>
      </c>
      <c r="AH276">
        <v>2</v>
      </c>
      <c r="AI276">
        <v>6</v>
      </c>
    </row>
    <row r="277" spans="1:35" x14ac:dyDescent="0.2">
      <c r="A277" s="102">
        <v>6110</v>
      </c>
      <c r="B277">
        <v>6301</v>
      </c>
      <c r="C277" s="106" t="s">
        <v>56</v>
      </c>
      <c r="D277" s="106" t="s">
        <v>2940</v>
      </c>
      <c r="E277">
        <v>2410</v>
      </c>
      <c r="F277">
        <v>2398.5</v>
      </c>
      <c r="G277">
        <v>400</v>
      </c>
      <c r="H277" s="106" t="s">
        <v>2930</v>
      </c>
      <c r="I277">
        <v>6923</v>
      </c>
      <c r="J277" s="106" t="s">
        <v>58</v>
      </c>
      <c r="K277" s="106" t="s">
        <v>2932</v>
      </c>
      <c r="L277">
        <v>3135</v>
      </c>
      <c r="M277">
        <v>3095</v>
      </c>
      <c r="N277">
        <v>300</v>
      </c>
      <c r="O277" s="106" t="s">
        <v>2927</v>
      </c>
      <c r="P277">
        <v>0.76271459016537602</v>
      </c>
      <c r="Q277">
        <v>0.83434848097869596</v>
      </c>
      <c r="R277" s="106">
        <v>5.9161335525000297E-4</v>
      </c>
      <c r="S277" s="106">
        <v>1.4519383031357301E-2</v>
      </c>
      <c r="T277">
        <v>-4.2002184823716302</v>
      </c>
      <c r="U277">
        <v>4.2002184823716302</v>
      </c>
      <c r="V277">
        <v>3.7154911237467698</v>
      </c>
      <c r="W277">
        <v>-9.31</v>
      </c>
      <c r="X277">
        <v>3.33</v>
      </c>
      <c r="Y277">
        <v>491607</v>
      </c>
      <c r="Z277">
        <v>35115</v>
      </c>
      <c r="AA277">
        <v>1.86</v>
      </c>
      <c r="AB277">
        <v>14</v>
      </c>
      <c r="AC277">
        <v>13</v>
      </c>
      <c r="AD277">
        <v>1</v>
      </c>
      <c r="AE277">
        <v>92.86</v>
      </c>
      <c r="AF277">
        <v>12</v>
      </c>
      <c r="AG277">
        <v>8</v>
      </c>
      <c r="AH277">
        <v>1</v>
      </c>
      <c r="AI277">
        <v>5</v>
      </c>
    </row>
    <row r="278" spans="1:35" x14ac:dyDescent="0.2">
      <c r="A278" s="102">
        <v>5738</v>
      </c>
      <c r="B278">
        <v>4503</v>
      </c>
      <c r="C278" s="106" t="s">
        <v>829</v>
      </c>
      <c r="D278" s="106" t="s">
        <v>2950</v>
      </c>
      <c r="E278">
        <v>1980</v>
      </c>
      <c r="F278">
        <v>1984.5</v>
      </c>
      <c r="G278">
        <v>500</v>
      </c>
      <c r="H278" s="106" t="s">
        <v>2930</v>
      </c>
      <c r="I278">
        <v>8586</v>
      </c>
      <c r="J278" s="106" t="s">
        <v>3093</v>
      </c>
      <c r="K278" s="106" t="s">
        <v>2933</v>
      </c>
      <c r="L278">
        <v>3200</v>
      </c>
      <c r="M278">
        <v>3205</v>
      </c>
      <c r="N278">
        <v>300</v>
      </c>
      <c r="O278" s="106" t="s">
        <v>2927</v>
      </c>
      <c r="P278">
        <v>0.68025453024723603</v>
      </c>
      <c r="Q278">
        <v>0.83953080003535097</v>
      </c>
      <c r="R278" s="106">
        <v>4.9401289142317097E-3</v>
      </c>
      <c r="S278" s="106">
        <v>0.26636934653050598</v>
      </c>
      <c r="T278">
        <v>-1.3735168740538399</v>
      </c>
      <c r="U278">
        <v>1.3735168740538399</v>
      </c>
      <c r="V278">
        <v>1.2366475178466501</v>
      </c>
      <c r="W278">
        <v>-9.1</v>
      </c>
      <c r="X278">
        <v>3.2</v>
      </c>
      <c r="Y278">
        <v>490302</v>
      </c>
      <c r="Z278">
        <v>23348</v>
      </c>
      <c r="AA278">
        <v>1.17</v>
      </c>
      <c r="AB278">
        <v>21</v>
      </c>
      <c r="AC278">
        <v>13</v>
      </c>
      <c r="AD278">
        <v>8</v>
      </c>
      <c r="AE278">
        <v>61.9</v>
      </c>
      <c r="AF278">
        <v>11</v>
      </c>
      <c r="AG278">
        <v>10</v>
      </c>
      <c r="AH278">
        <v>3</v>
      </c>
      <c r="AI278">
        <v>8</v>
      </c>
    </row>
    <row r="279" spans="1:35" x14ac:dyDescent="0.2">
      <c r="A279" s="102">
        <v>7840</v>
      </c>
      <c r="B279">
        <v>4212</v>
      </c>
      <c r="C279" s="106" t="s">
        <v>822</v>
      </c>
      <c r="D279" s="106" t="s">
        <v>2952</v>
      </c>
      <c r="E279">
        <v>2579</v>
      </c>
      <c r="F279">
        <v>2529</v>
      </c>
      <c r="G279">
        <v>300</v>
      </c>
      <c r="H279" s="106" t="s">
        <v>2927</v>
      </c>
      <c r="I279">
        <v>9934</v>
      </c>
      <c r="J279" s="106" t="s">
        <v>3193</v>
      </c>
      <c r="K279" s="106" t="s">
        <v>2934</v>
      </c>
      <c r="L279">
        <v>2780</v>
      </c>
      <c r="M279">
        <v>2759</v>
      </c>
      <c r="N279">
        <v>300</v>
      </c>
      <c r="O279" s="106" t="s">
        <v>2930</v>
      </c>
      <c r="P279">
        <v>0.26822022455023498</v>
      </c>
      <c r="Q279">
        <v>0.81148060942322497</v>
      </c>
      <c r="R279" s="106">
        <v>1.1100211078693601E-2</v>
      </c>
      <c r="S279" s="106">
        <v>5.1764795970851103E-2</v>
      </c>
      <c r="T279">
        <v>1.7033961818454399</v>
      </c>
      <c r="U279">
        <v>1.7033961818454399</v>
      </c>
      <c r="V279">
        <v>1.9130910590763901</v>
      </c>
      <c r="W279">
        <v>6.04</v>
      </c>
      <c r="X279">
        <v>8.34</v>
      </c>
      <c r="Y279">
        <v>489411</v>
      </c>
      <c r="Z279">
        <v>30588</v>
      </c>
      <c r="AA279">
        <v>1.58</v>
      </c>
      <c r="AB279">
        <v>16</v>
      </c>
      <c r="AC279">
        <v>13</v>
      </c>
      <c r="AD279">
        <v>3</v>
      </c>
      <c r="AE279">
        <v>81.25</v>
      </c>
      <c r="AF279">
        <v>12</v>
      </c>
      <c r="AG279">
        <v>9</v>
      </c>
      <c r="AH279">
        <v>0</v>
      </c>
      <c r="AI279">
        <v>7</v>
      </c>
    </row>
    <row r="280" spans="1:35" x14ac:dyDescent="0.2">
      <c r="A280" s="102">
        <v>7213</v>
      </c>
      <c r="B280">
        <v>4212</v>
      </c>
      <c r="C280" s="106" t="s">
        <v>822</v>
      </c>
      <c r="D280" s="106" t="s">
        <v>2952</v>
      </c>
      <c r="E280">
        <v>2579</v>
      </c>
      <c r="F280">
        <v>2529</v>
      </c>
      <c r="G280">
        <v>400</v>
      </c>
      <c r="H280" s="106" t="s">
        <v>2927</v>
      </c>
      <c r="I280">
        <v>8425</v>
      </c>
      <c r="J280" s="106" t="s">
        <v>3174</v>
      </c>
      <c r="K280" s="106" t="s">
        <v>2933</v>
      </c>
      <c r="L280">
        <v>3445</v>
      </c>
      <c r="M280">
        <v>3420</v>
      </c>
      <c r="N280">
        <v>300</v>
      </c>
      <c r="O280" s="106" t="s">
        <v>2930</v>
      </c>
      <c r="P280">
        <v>0.15703995239132501</v>
      </c>
      <c r="Q280">
        <v>0.81994058100568001</v>
      </c>
      <c r="R280" s="15">
        <v>9.8526540237643206E-2</v>
      </c>
      <c r="S280">
        <v>7.0553888355641498E-2</v>
      </c>
      <c r="T280">
        <v>1.36421415269281</v>
      </c>
      <c r="U280">
        <v>1.36421415269281</v>
      </c>
      <c r="V280">
        <v>1.78993692301712</v>
      </c>
      <c r="W280">
        <v>5.07</v>
      </c>
      <c r="X280">
        <v>1.4</v>
      </c>
      <c r="Y280">
        <v>488217</v>
      </c>
      <c r="Z280">
        <v>30514</v>
      </c>
      <c r="AA280">
        <v>1.54</v>
      </c>
      <c r="AB280">
        <v>16</v>
      </c>
      <c r="AC280">
        <v>14</v>
      </c>
      <c r="AD280">
        <v>2</v>
      </c>
      <c r="AE280">
        <v>87.5</v>
      </c>
      <c r="AF280">
        <v>12</v>
      </c>
      <c r="AG280">
        <v>8</v>
      </c>
      <c r="AH280">
        <v>1</v>
      </c>
      <c r="AI280">
        <v>7</v>
      </c>
    </row>
    <row r="281" spans="1:35" x14ac:dyDescent="0.2">
      <c r="A281" s="102">
        <v>2751</v>
      </c>
      <c r="B281">
        <v>1973</v>
      </c>
      <c r="C281" s="106" t="s">
        <v>2935</v>
      </c>
      <c r="D281" s="106" t="s">
        <v>2929</v>
      </c>
      <c r="E281">
        <v>4215</v>
      </c>
      <c r="F281">
        <v>4215</v>
      </c>
      <c r="G281">
        <v>200</v>
      </c>
      <c r="H281" s="106" t="s">
        <v>2927</v>
      </c>
      <c r="I281">
        <v>6479</v>
      </c>
      <c r="J281" s="106" t="s">
        <v>690</v>
      </c>
      <c r="K281" s="106" t="s">
        <v>2932</v>
      </c>
      <c r="L281">
        <v>2286</v>
      </c>
      <c r="M281">
        <v>2243</v>
      </c>
      <c r="N281">
        <v>400</v>
      </c>
      <c r="O281" s="106" t="s">
        <v>2930</v>
      </c>
      <c r="P281">
        <v>0.65705517461817398</v>
      </c>
      <c r="Q281">
        <v>0.88399926218842795</v>
      </c>
      <c r="R281" s="15">
        <v>0.53696005346193698</v>
      </c>
      <c r="S281">
        <v>0.11061283647893499</v>
      </c>
      <c r="T281">
        <v>2.0399570340125499</v>
      </c>
      <c r="U281">
        <v>2.0399570340125499</v>
      </c>
      <c r="V281">
        <v>1.47990391617117</v>
      </c>
      <c r="W281">
        <v>11.52</v>
      </c>
      <c r="X281">
        <v>6.43</v>
      </c>
      <c r="Y281">
        <v>488116</v>
      </c>
      <c r="Z281">
        <v>28713</v>
      </c>
      <c r="AA281">
        <v>1.44</v>
      </c>
      <c r="AB281">
        <v>17</v>
      </c>
      <c r="AC281">
        <v>13</v>
      </c>
      <c r="AD281">
        <v>4</v>
      </c>
      <c r="AE281">
        <v>76.47</v>
      </c>
      <c r="AF281">
        <v>11</v>
      </c>
      <c r="AG281">
        <v>10</v>
      </c>
      <c r="AH281">
        <v>2</v>
      </c>
      <c r="AI281">
        <v>5</v>
      </c>
    </row>
    <row r="282" spans="1:35" x14ac:dyDescent="0.2">
      <c r="A282" s="102">
        <v>5159</v>
      </c>
      <c r="B282">
        <v>5301</v>
      </c>
      <c r="C282" s="106" t="s">
        <v>862</v>
      </c>
      <c r="D282" s="106" t="s">
        <v>2926</v>
      </c>
      <c r="E282">
        <v>1029</v>
      </c>
      <c r="F282">
        <v>1027</v>
      </c>
      <c r="G282">
        <v>1000</v>
      </c>
      <c r="H282" s="106" t="s">
        <v>2927</v>
      </c>
      <c r="I282">
        <v>7321</v>
      </c>
      <c r="J282" s="106" t="s">
        <v>3200</v>
      </c>
      <c r="K282" s="106" t="s">
        <v>2990</v>
      </c>
      <c r="L282">
        <v>629</v>
      </c>
      <c r="M282">
        <v>614</v>
      </c>
      <c r="N282">
        <v>1700</v>
      </c>
      <c r="O282" s="106" t="s">
        <v>2930</v>
      </c>
      <c r="P282">
        <v>0.80250893842188298</v>
      </c>
      <c r="Q282">
        <v>0.847208652640005</v>
      </c>
      <c r="R282">
        <v>0.62165754914528704</v>
      </c>
      <c r="S282">
        <v>3.3824992758322903E-2</v>
      </c>
      <c r="T282">
        <v>2.5437269846316499</v>
      </c>
      <c r="U282">
        <v>2.5437269846316499</v>
      </c>
      <c r="V282">
        <v>2.0812502599904801</v>
      </c>
      <c r="W282">
        <v>7.44</v>
      </c>
      <c r="X282">
        <v>1.64</v>
      </c>
      <c r="Y282">
        <v>487250</v>
      </c>
      <c r="Z282">
        <v>81208</v>
      </c>
      <c r="AA282">
        <v>3.88</v>
      </c>
      <c r="AB282">
        <v>6</v>
      </c>
      <c r="AC282">
        <v>6</v>
      </c>
      <c r="AD282">
        <v>0</v>
      </c>
      <c r="AE282">
        <v>100</v>
      </c>
      <c r="AF282">
        <v>8</v>
      </c>
      <c r="AG282">
        <v>5</v>
      </c>
      <c r="AH282">
        <v>0</v>
      </c>
      <c r="AI282">
        <v>1</v>
      </c>
    </row>
    <row r="283" spans="1:35" x14ac:dyDescent="0.2">
      <c r="A283" s="102">
        <v>3020</v>
      </c>
      <c r="B283">
        <v>4681</v>
      </c>
      <c r="C283" s="106" t="s">
        <v>1304</v>
      </c>
      <c r="D283" s="106" t="s">
        <v>2942</v>
      </c>
      <c r="E283">
        <v>1808</v>
      </c>
      <c r="F283">
        <v>1768</v>
      </c>
      <c r="G283">
        <v>500</v>
      </c>
      <c r="H283" s="106" t="s">
        <v>2927</v>
      </c>
      <c r="I283">
        <v>6287</v>
      </c>
      <c r="J283" s="106" t="s">
        <v>3080</v>
      </c>
      <c r="K283" s="106" t="s">
        <v>2940</v>
      </c>
      <c r="L283">
        <v>3200</v>
      </c>
      <c r="M283">
        <v>3155</v>
      </c>
      <c r="N283">
        <v>300</v>
      </c>
      <c r="O283" s="106" t="s">
        <v>2930</v>
      </c>
      <c r="P283">
        <v>0.78573983824345595</v>
      </c>
      <c r="Q283">
        <v>0.87958131058497602</v>
      </c>
      <c r="R283">
        <v>1.3179003398861799E-2</v>
      </c>
      <c r="S283">
        <v>6.18228288061798E-2</v>
      </c>
      <c r="T283">
        <v>0.58141693609757905</v>
      </c>
      <c r="U283">
        <v>0.58141693609757905</v>
      </c>
      <c r="V283">
        <v>0.88073250527023705</v>
      </c>
      <c r="W283">
        <v>1.51</v>
      </c>
      <c r="X283">
        <v>6.6</v>
      </c>
      <c r="Y283">
        <v>487075</v>
      </c>
      <c r="Z283">
        <v>30442</v>
      </c>
      <c r="AA283">
        <v>1.57</v>
      </c>
      <c r="AB283">
        <v>16</v>
      </c>
      <c r="AC283">
        <v>12</v>
      </c>
      <c r="AD283">
        <v>4</v>
      </c>
      <c r="AE283">
        <v>75</v>
      </c>
      <c r="AF283">
        <v>11</v>
      </c>
      <c r="AG283">
        <v>10</v>
      </c>
      <c r="AH283">
        <v>2</v>
      </c>
      <c r="AI283">
        <v>4</v>
      </c>
    </row>
    <row r="284" spans="1:35" x14ac:dyDescent="0.2">
      <c r="A284" s="102">
        <v>679</v>
      </c>
      <c r="B284">
        <v>1893</v>
      </c>
      <c r="C284" s="106" t="s">
        <v>3652</v>
      </c>
      <c r="D284" s="106" t="s">
        <v>2937</v>
      </c>
      <c r="E284">
        <v>690</v>
      </c>
      <c r="F284">
        <v>690</v>
      </c>
      <c r="G284">
        <v>1500</v>
      </c>
      <c r="H284" s="106" t="s">
        <v>2930</v>
      </c>
      <c r="I284">
        <v>3289</v>
      </c>
      <c r="J284" s="106" t="s">
        <v>781</v>
      </c>
      <c r="K284" s="106" t="s">
        <v>2949</v>
      </c>
      <c r="L284">
        <v>800</v>
      </c>
      <c r="M284">
        <v>800</v>
      </c>
      <c r="N284">
        <v>1300</v>
      </c>
      <c r="O284" s="106" t="s">
        <v>2927</v>
      </c>
      <c r="P284">
        <v>0.463767208414891</v>
      </c>
      <c r="Q284">
        <v>0.92530863110176298</v>
      </c>
      <c r="R284" s="15">
        <v>0.36724186174318102</v>
      </c>
      <c r="S284" s="106">
        <v>3.4837116845587497E-2</v>
      </c>
      <c r="T284">
        <v>-1.13640360872248</v>
      </c>
      <c r="U284">
        <v>1.13640360872248</v>
      </c>
      <c r="V284">
        <v>1.1031868447447299</v>
      </c>
      <c r="W284">
        <v>-3.78</v>
      </c>
      <c r="X284">
        <v>0.48</v>
      </c>
      <c r="Y284">
        <v>486787</v>
      </c>
      <c r="Z284">
        <v>27044</v>
      </c>
      <c r="AA284">
        <v>1.28</v>
      </c>
      <c r="AB284">
        <v>18</v>
      </c>
      <c r="AC284">
        <v>12</v>
      </c>
      <c r="AD284">
        <v>6</v>
      </c>
      <c r="AE284">
        <v>66.67</v>
      </c>
      <c r="AF284">
        <v>13</v>
      </c>
      <c r="AG284">
        <v>9</v>
      </c>
      <c r="AH284">
        <v>0</v>
      </c>
      <c r="AI284">
        <v>9</v>
      </c>
    </row>
    <row r="285" spans="1:35" x14ac:dyDescent="0.2">
      <c r="A285" s="102">
        <v>2548</v>
      </c>
      <c r="B285">
        <v>2730</v>
      </c>
      <c r="C285" s="106" t="s">
        <v>750</v>
      </c>
      <c r="D285" s="106" t="s">
        <v>2953</v>
      </c>
      <c r="E285">
        <v>1082</v>
      </c>
      <c r="F285">
        <v>1061</v>
      </c>
      <c r="G285">
        <v>1000</v>
      </c>
      <c r="H285" s="106" t="s">
        <v>2930</v>
      </c>
      <c r="I285">
        <v>6753</v>
      </c>
      <c r="J285" s="106" t="s">
        <v>3650</v>
      </c>
      <c r="K285" s="106" t="s">
        <v>2932</v>
      </c>
      <c r="L285">
        <v>1533</v>
      </c>
      <c r="M285">
        <v>1547</v>
      </c>
      <c r="N285">
        <v>700</v>
      </c>
      <c r="O285" s="106" t="s">
        <v>2927</v>
      </c>
      <c r="P285">
        <v>0.73889468212907705</v>
      </c>
      <c r="Q285">
        <v>0.88702568738196397</v>
      </c>
      <c r="R285" s="15">
        <v>1.64356274032956E-2</v>
      </c>
      <c r="S285">
        <v>3.9657036570422299E-2</v>
      </c>
      <c r="T285">
        <v>-0.94421680684099496</v>
      </c>
      <c r="U285">
        <v>0.94421680684099496</v>
      </c>
      <c r="V285">
        <v>0.78867750667464598</v>
      </c>
      <c r="W285">
        <v>-7.58</v>
      </c>
      <c r="X285">
        <v>2.02</v>
      </c>
      <c r="Y285">
        <v>486557</v>
      </c>
      <c r="Z285">
        <v>15695</v>
      </c>
      <c r="AA285">
        <v>0.75</v>
      </c>
      <c r="AB285">
        <v>31</v>
      </c>
      <c r="AC285">
        <v>18</v>
      </c>
      <c r="AD285">
        <v>13</v>
      </c>
      <c r="AE285">
        <v>58.06</v>
      </c>
      <c r="AF285">
        <v>7</v>
      </c>
      <c r="AG285">
        <v>17</v>
      </c>
      <c r="AH285">
        <v>14</v>
      </c>
      <c r="AI285">
        <v>0</v>
      </c>
    </row>
    <row r="286" spans="1:35" x14ac:dyDescent="0.2">
      <c r="A286" s="102">
        <v>2176</v>
      </c>
      <c r="B286">
        <v>3289</v>
      </c>
      <c r="C286" s="106" t="s">
        <v>781</v>
      </c>
      <c r="D286" s="106" t="s">
        <v>2949</v>
      </c>
      <c r="E286">
        <v>800</v>
      </c>
      <c r="F286">
        <v>800</v>
      </c>
      <c r="G286">
        <v>1200</v>
      </c>
      <c r="H286" s="106" t="s">
        <v>2930</v>
      </c>
      <c r="I286">
        <v>4186</v>
      </c>
      <c r="J286" s="106" t="s">
        <v>820</v>
      </c>
      <c r="K286" s="106" t="s">
        <v>2952</v>
      </c>
      <c r="L286">
        <v>4750</v>
      </c>
      <c r="M286">
        <v>4735</v>
      </c>
      <c r="N286">
        <v>200</v>
      </c>
      <c r="O286" s="106" t="s">
        <v>2927</v>
      </c>
      <c r="P286">
        <v>0.74431266238867899</v>
      </c>
      <c r="Q286">
        <v>0.89307687294329396</v>
      </c>
      <c r="R286" s="15">
        <v>0.48537707160637</v>
      </c>
      <c r="S286" s="15">
        <v>1.3861971063287799E-2</v>
      </c>
      <c r="T286">
        <v>-0.57243809878047802</v>
      </c>
      <c r="U286">
        <v>0.57243809878047802</v>
      </c>
      <c r="V286">
        <v>0.64081581257599396</v>
      </c>
      <c r="W286">
        <v>-2.38</v>
      </c>
      <c r="X286">
        <v>1.37</v>
      </c>
      <c r="Y286">
        <v>486518</v>
      </c>
      <c r="Z286">
        <v>30407</v>
      </c>
      <c r="AA286">
        <v>1.77</v>
      </c>
      <c r="AB286">
        <v>16</v>
      </c>
      <c r="AC286">
        <v>12</v>
      </c>
      <c r="AD286">
        <v>4</v>
      </c>
      <c r="AE286">
        <v>75</v>
      </c>
      <c r="AF286">
        <v>10</v>
      </c>
      <c r="AG286">
        <v>11</v>
      </c>
      <c r="AH286">
        <v>2</v>
      </c>
      <c r="AI286">
        <v>3</v>
      </c>
    </row>
    <row r="287" spans="1:35" x14ac:dyDescent="0.2">
      <c r="A287" s="102">
        <v>7115</v>
      </c>
      <c r="B287">
        <v>6703</v>
      </c>
      <c r="C287" s="106" t="s">
        <v>3253</v>
      </c>
      <c r="D287" s="106" t="s">
        <v>2932</v>
      </c>
      <c r="E287">
        <v>1393</v>
      </c>
      <c r="F287">
        <v>1400</v>
      </c>
      <c r="G287">
        <v>600</v>
      </c>
      <c r="H287" s="106" t="s">
        <v>2930</v>
      </c>
      <c r="I287">
        <v>9715</v>
      </c>
      <c r="J287" s="106" t="s">
        <v>3376</v>
      </c>
      <c r="K287" s="106" t="s">
        <v>2942</v>
      </c>
      <c r="L287">
        <v>2902</v>
      </c>
      <c r="M287">
        <v>2917</v>
      </c>
      <c r="N287">
        <v>300</v>
      </c>
      <c r="O287" s="106" t="s">
        <v>2927</v>
      </c>
      <c r="P287">
        <v>0.74591014399662103</v>
      </c>
      <c r="Q287">
        <v>0.82140122815800698</v>
      </c>
      <c r="R287">
        <v>1.5994676332723199E-2</v>
      </c>
      <c r="S287">
        <v>1.11050678323851E-2</v>
      </c>
      <c r="T287">
        <v>-2.1174536210603199</v>
      </c>
      <c r="U287">
        <v>2.1174536210603199</v>
      </c>
      <c r="V287">
        <v>2.0831147381861799</v>
      </c>
      <c r="W287">
        <v>-8.09</v>
      </c>
      <c r="X287">
        <v>4.01</v>
      </c>
      <c r="Y287">
        <v>485970</v>
      </c>
      <c r="Z287">
        <v>23141</v>
      </c>
      <c r="AA287">
        <v>1.1499999999999999</v>
      </c>
      <c r="AB287">
        <v>21</v>
      </c>
      <c r="AC287">
        <v>14</v>
      </c>
      <c r="AD287">
        <v>7</v>
      </c>
      <c r="AE287">
        <v>66.67</v>
      </c>
      <c r="AF287">
        <v>9</v>
      </c>
      <c r="AG287">
        <v>13</v>
      </c>
      <c r="AH287">
        <v>4</v>
      </c>
      <c r="AI287">
        <v>4</v>
      </c>
    </row>
    <row r="288" spans="1:35" x14ac:dyDescent="0.2">
      <c r="A288" s="102">
        <v>2670</v>
      </c>
      <c r="B288">
        <v>3387</v>
      </c>
      <c r="C288" s="106" t="s">
        <v>785</v>
      </c>
      <c r="D288" s="106" t="s">
        <v>2953</v>
      </c>
      <c r="E288">
        <v>2387</v>
      </c>
      <c r="F288">
        <v>2359</v>
      </c>
      <c r="G288">
        <v>400</v>
      </c>
      <c r="H288" s="106" t="s">
        <v>2927</v>
      </c>
      <c r="I288">
        <v>6701</v>
      </c>
      <c r="J288" s="106" t="s">
        <v>3181</v>
      </c>
      <c r="K288" s="106" t="s">
        <v>2932</v>
      </c>
      <c r="L288">
        <v>5010</v>
      </c>
      <c r="M288">
        <v>5010</v>
      </c>
      <c r="N288">
        <v>200</v>
      </c>
      <c r="O288" s="106" t="s">
        <v>2930</v>
      </c>
      <c r="P288">
        <v>0.90211687782206795</v>
      </c>
      <c r="Q288">
        <v>0.88526655255486397</v>
      </c>
      <c r="R288" s="15">
        <v>8.0783669843639799E-2</v>
      </c>
      <c r="S288">
        <v>6.8698192645419598E-2</v>
      </c>
      <c r="T288">
        <v>1.8749812491417299</v>
      </c>
      <c r="U288">
        <v>1.8749812491417299</v>
      </c>
      <c r="V288">
        <v>1.98523301450992</v>
      </c>
      <c r="W288">
        <v>9.5399999999999991</v>
      </c>
      <c r="X288">
        <v>5.83</v>
      </c>
      <c r="Y288">
        <v>485773</v>
      </c>
      <c r="Z288">
        <v>24289</v>
      </c>
      <c r="AA288">
        <v>1.38</v>
      </c>
      <c r="AB288">
        <v>20</v>
      </c>
      <c r="AC288">
        <v>14</v>
      </c>
      <c r="AD288">
        <v>6</v>
      </c>
      <c r="AE288">
        <v>70</v>
      </c>
      <c r="AF288">
        <v>13</v>
      </c>
      <c r="AG288">
        <v>10</v>
      </c>
      <c r="AH288">
        <v>2</v>
      </c>
      <c r="AI288">
        <v>8</v>
      </c>
    </row>
    <row r="289" spans="1:35" x14ac:dyDescent="0.2">
      <c r="A289" s="102">
        <v>1924</v>
      </c>
      <c r="B289">
        <v>6501</v>
      </c>
      <c r="C289" s="106" t="s">
        <v>3183</v>
      </c>
      <c r="D289" s="106" t="s">
        <v>2932</v>
      </c>
      <c r="E289">
        <v>4291</v>
      </c>
      <c r="F289">
        <v>4269</v>
      </c>
      <c r="G289">
        <v>200</v>
      </c>
      <c r="H289" s="106" t="s">
        <v>2927</v>
      </c>
      <c r="I289">
        <v>6925</v>
      </c>
      <c r="J289" s="106" t="s">
        <v>3659</v>
      </c>
      <c r="K289" s="106" t="s">
        <v>2932</v>
      </c>
      <c r="L289">
        <v>1599</v>
      </c>
      <c r="M289">
        <v>1614</v>
      </c>
      <c r="N289">
        <v>500</v>
      </c>
      <c r="O289" s="106" t="s">
        <v>2930</v>
      </c>
      <c r="P289">
        <v>0.34427844130389801</v>
      </c>
      <c r="Q289">
        <v>0.89711268623307905</v>
      </c>
      <c r="R289">
        <v>0.74865203576022199</v>
      </c>
      <c r="S289" s="15">
        <v>6.1150540912527002E-2</v>
      </c>
      <c r="T289">
        <v>0.11041703445701199</v>
      </c>
      <c r="U289">
        <v>0.11041703445701199</v>
      </c>
      <c r="V289">
        <v>0.218300110722048</v>
      </c>
      <c r="W289">
        <v>0.46</v>
      </c>
      <c r="X289">
        <v>5.48</v>
      </c>
      <c r="Y289">
        <v>485656</v>
      </c>
      <c r="Z289">
        <v>30354</v>
      </c>
      <c r="AA289">
        <v>1.68</v>
      </c>
      <c r="AB289">
        <v>16</v>
      </c>
      <c r="AC289">
        <v>10</v>
      </c>
      <c r="AD289">
        <v>6</v>
      </c>
      <c r="AE289">
        <v>62.5</v>
      </c>
      <c r="AF289">
        <v>13</v>
      </c>
      <c r="AG289">
        <v>9</v>
      </c>
      <c r="AH289">
        <v>1</v>
      </c>
      <c r="AI289">
        <v>6</v>
      </c>
    </row>
    <row r="290" spans="1:35" x14ac:dyDescent="0.2">
      <c r="A290" s="102">
        <v>7597</v>
      </c>
      <c r="B290">
        <v>6586</v>
      </c>
      <c r="C290" s="106" t="s">
        <v>927</v>
      </c>
      <c r="D290" s="106" t="s">
        <v>2940</v>
      </c>
      <c r="E290">
        <v>4330</v>
      </c>
      <c r="F290">
        <v>4310</v>
      </c>
      <c r="G290">
        <v>200</v>
      </c>
      <c r="H290" s="106" t="s">
        <v>2927</v>
      </c>
      <c r="I290">
        <v>7752</v>
      </c>
      <c r="J290" s="106" t="s">
        <v>990</v>
      </c>
      <c r="K290" s="106" t="s">
        <v>2932</v>
      </c>
      <c r="L290">
        <v>1280</v>
      </c>
      <c r="M290">
        <v>1249</v>
      </c>
      <c r="N290">
        <v>700</v>
      </c>
      <c r="O290" s="106" t="s">
        <v>2930</v>
      </c>
      <c r="P290">
        <v>0.84695307383177498</v>
      </c>
      <c r="Q290">
        <v>0.81477994938077103</v>
      </c>
      <c r="R290">
        <v>0.17531429504688201</v>
      </c>
      <c r="S290" s="15">
        <v>0.131799295739155</v>
      </c>
      <c r="T290">
        <v>0.77147893810644497</v>
      </c>
      <c r="U290">
        <v>0.77147893810644497</v>
      </c>
      <c r="V290">
        <v>0.44164907935930298</v>
      </c>
      <c r="W290">
        <v>3.82</v>
      </c>
      <c r="X290">
        <v>1.43</v>
      </c>
      <c r="Y290">
        <v>485178</v>
      </c>
      <c r="Z290">
        <v>32345</v>
      </c>
      <c r="AA290">
        <v>1.76</v>
      </c>
      <c r="AB290">
        <v>15</v>
      </c>
      <c r="AC290">
        <v>11</v>
      </c>
      <c r="AD290">
        <v>4</v>
      </c>
      <c r="AE290">
        <v>73.33</v>
      </c>
      <c r="AF290">
        <v>11</v>
      </c>
      <c r="AG290">
        <v>9</v>
      </c>
      <c r="AH290">
        <v>2</v>
      </c>
      <c r="AI290">
        <v>4</v>
      </c>
    </row>
    <row r="291" spans="1:35" x14ac:dyDescent="0.2">
      <c r="A291" s="102">
        <v>2515</v>
      </c>
      <c r="B291">
        <v>1941</v>
      </c>
      <c r="C291" s="106" t="s">
        <v>3569</v>
      </c>
      <c r="D291" s="106" t="s">
        <v>2937</v>
      </c>
      <c r="E291">
        <v>2587</v>
      </c>
      <c r="F291">
        <v>2560</v>
      </c>
      <c r="G291">
        <v>400</v>
      </c>
      <c r="H291" s="106" t="s">
        <v>2930</v>
      </c>
      <c r="I291">
        <v>1969</v>
      </c>
      <c r="J291" s="106" t="s">
        <v>3445</v>
      </c>
      <c r="K291" s="106" t="s">
        <v>2937</v>
      </c>
      <c r="L291">
        <v>1973</v>
      </c>
      <c r="M291">
        <v>1971</v>
      </c>
      <c r="N291">
        <v>500</v>
      </c>
      <c r="O291" s="106" t="s">
        <v>2927</v>
      </c>
      <c r="P291">
        <v>0.49079798201201302</v>
      </c>
      <c r="Q291">
        <v>0.88759827029030502</v>
      </c>
      <c r="R291">
        <v>0.52012817967942304</v>
      </c>
      <c r="S291">
        <v>6.3399918462784394E-2</v>
      </c>
      <c r="T291">
        <v>-0.59180512619648395</v>
      </c>
      <c r="U291">
        <v>0.59180512619648395</v>
      </c>
      <c r="V291">
        <v>4.5886989309688597E-2</v>
      </c>
      <c r="W291">
        <v>-1.1100000000000001</v>
      </c>
      <c r="X291">
        <v>3.76</v>
      </c>
      <c r="Y291">
        <v>484557</v>
      </c>
      <c r="Z291">
        <v>26920</v>
      </c>
      <c r="AA291">
        <v>1.36</v>
      </c>
      <c r="AB291">
        <v>18</v>
      </c>
      <c r="AC291">
        <v>14</v>
      </c>
      <c r="AD291">
        <v>4</v>
      </c>
      <c r="AE291">
        <v>77.78</v>
      </c>
      <c r="AF291">
        <v>14</v>
      </c>
      <c r="AG291">
        <v>8</v>
      </c>
      <c r="AH291">
        <v>2</v>
      </c>
      <c r="AI291">
        <v>8</v>
      </c>
    </row>
    <row r="292" spans="1:35" x14ac:dyDescent="0.2">
      <c r="A292" s="102">
        <v>1809</v>
      </c>
      <c r="B292">
        <v>6465</v>
      </c>
      <c r="C292" s="106" t="s">
        <v>537</v>
      </c>
      <c r="D292" s="106" t="s">
        <v>2940</v>
      </c>
      <c r="E292">
        <v>10550</v>
      </c>
      <c r="F292">
        <v>10560</v>
      </c>
      <c r="G292">
        <v>100</v>
      </c>
      <c r="H292" s="106" t="s">
        <v>2930</v>
      </c>
      <c r="I292">
        <v>6920</v>
      </c>
      <c r="J292" s="106" t="s">
        <v>2931</v>
      </c>
      <c r="K292" s="106" t="s">
        <v>2932</v>
      </c>
      <c r="L292">
        <v>5600</v>
      </c>
      <c r="M292">
        <v>5490</v>
      </c>
      <c r="N292">
        <v>200</v>
      </c>
      <c r="O292" s="106" t="s">
        <v>2927</v>
      </c>
      <c r="P292">
        <v>0.68072063199670296</v>
      </c>
      <c r="Q292">
        <v>0.89921658819999595</v>
      </c>
      <c r="R292" s="106">
        <v>2.2093446419851E-2</v>
      </c>
      <c r="S292">
        <v>0.28948382399974798</v>
      </c>
      <c r="T292">
        <v>-0.38877730547067801</v>
      </c>
      <c r="U292">
        <v>0.38877730547067801</v>
      </c>
      <c r="V292">
        <v>0.40075602922479697</v>
      </c>
      <c r="W292">
        <v>-4.71</v>
      </c>
      <c r="X292">
        <v>3.98</v>
      </c>
      <c r="Y292">
        <v>483193</v>
      </c>
      <c r="Z292">
        <v>30200</v>
      </c>
      <c r="AA292">
        <v>1.85</v>
      </c>
      <c r="AB292">
        <v>16</v>
      </c>
      <c r="AC292">
        <v>9</v>
      </c>
      <c r="AD292">
        <v>7</v>
      </c>
      <c r="AE292">
        <v>56.25</v>
      </c>
      <c r="AF292">
        <v>8</v>
      </c>
      <c r="AG292">
        <v>9</v>
      </c>
      <c r="AH292">
        <v>6</v>
      </c>
      <c r="AI292">
        <v>1</v>
      </c>
    </row>
    <row r="293" spans="1:35" x14ac:dyDescent="0.2">
      <c r="A293" s="102">
        <v>3729</v>
      </c>
      <c r="B293">
        <v>3591</v>
      </c>
      <c r="C293" s="106" t="s">
        <v>795</v>
      </c>
      <c r="D293" s="106" t="s">
        <v>3281</v>
      </c>
      <c r="E293">
        <v>3060</v>
      </c>
      <c r="F293">
        <v>3005</v>
      </c>
      <c r="G293">
        <v>300</v>
      </c>
      <c r="H293" s="106" t="s">
        <v>2930</v>
      </c>
      <c r="I293">
        <v>4045</v>
      </c>
      <c r="J293" s="106" t="s">
        <v>3343</v>
      </c>
      <c r="K293" s="106" t="s">
        <v>2952</v>
      </c>
      <c r="L293">
        <v>1319</v>
      </c>
      <c r="M293">
        <v>1302</v>
      </c>
      <c r="N293">
        <v>700</v>
      </c>
      <c r="O293" s="106" t="s">
        <v>2927</v>
      </c>
      <c r="P293">
        <v>0.14393542771012599</v>
      </c>
      <c r="Q293">
        <v>0.86783771240072405</v>
      </c>
      <c r="R293" s="15">
        <v>0.16959345676547299</v>
      </c>
      <c r="S293">
        <v>2.95937578749976E-2</v>
      </c>
      <c r="T293">
        <v>-0.56303087529752105</v>
      </c>
      <c r="U293">
        <v>0.56303087529752105</v>
      </c>
      <c r="V293">
        <v>0.183561456163361</v>
      </c>
      <c r="W293">
        <v>-1.42</v>
      </c>
      <c r="X293">
        <v>1.1000000000000001</v>
      </c>
      <c r="Y293">
        <v>480887</v>
      </c>
      <c r="Z293">
        <v>24044</v>
      </c>
      <c r="AA293">
        <v>1.26</v>
      </c>
      <c r="AB293">
        <v>20</v>
      </c>
      <c r="AC293">
        <v>15</v>
      </c>
      <c r="AD293">
        <v>5</v>
      </c>
      <c r="AE293">
        <v>75</v>
      </c>
      <c r="AF293">
        <v>13</v>
      </c>
      <c r="AG293">
        <v>9</v>
      </c>
      <c r="AH293">
        <v>0</v>
      </c>
      <c r="AI293">
        <v>11</v>
      </c>
    </row>
    <row r="294" spans="1:35" x14ac:dyDescent="0.2">
      <c r="A294" s="102">
        <v>2684</v>
      </c>
      <c r="B294">
        <v>4204</v>
      </c>
      <c r="C294" s="106" t="s">
        <v>230</v>
      </c>
      <c r="D294" s="106" t="s">
        <v>2952</v>
      </c>
      <c r="E294">
        <v>1900</v>
      </c>
      <c r="F294">
        <v>1874</v>
      </c>
      <c r="G294">
        <v>400</v>
      </c>
      <c r="H294" s="106" t="s">
        <v>2930</v>
      </c>
      <c r="I294">
        <v>5714</v>
      </c>
      <c r="J294" s="106" t="s">
        <v>873</v>
      </c>
      <c r="K294" s="106" t="s">
        <v>2943</v>
      </c>
      <c r="L294">
        <v>4090</v>
      </c>
      <c r="M294">
        <v>4070</v>
      </c>
      <c r="N294">
        <v>200</v>
      </c>
      <c r="O294" s="106" t="s">
        <v>2927</v>
      </c>
      <c r="P294">
        <v>0.26226559128112298</v>
      </c>
      <c r="Q294">
        <v>0.88509548818182204</v>
      </c>
      <c r="R294">
        <v>0.88213682911549796</v>
      </c>
      <c r="S294">
        <v>4.1654364323442397E-2</v>
      </c>
      <c r="T294">
        <v>-0.82582016472749598</v>
      </c>
      <c r="U294">
        <v>0.82582016472749598</v>
      </c>
      <c r="V294">
        <v>0.50321629558632897</v>
      </c>
      <c r="W294">
        <v>-2.64</v>
      </c>
      <c r="X294">
        <v>7.91</v>
      </c>
      <c r="Y294">
        <v>480273</v>
      </c>
      <c r="Z294">
        <v>30017</v>
      </c>
      <c r="AA294">
        <v>1.66</v>
      </c>
      <c r="AB294">
        <v>16</v>
      </c>
      <c r="AC294">
        <v>14</v>
      </c>
      <c r="AD294">
        <v>2</v>
      </c>
      <c r="AE294">
        <v>87.5</v>
      </c>
      <c r="AF294">
        <v>13</v>
      </c>
      <c r="AG294">
        <v>9</v>
      </c>
      <c r="AH294">
        <v>1</v>
      </c>
      <c r="AI294">
        <v>6</v>
      </c>
    </row>
    <row r="295" spans="1:35" x14ac:dyDescent="0.2">
      <c r="A295" s="102">
        <v>7338</v>
      </c>
      <c r="B295">
        <v>4208</v>
      </c>
      <c r="C295" s="106" t="s">
        <v>3188</v>
      </c>
      <c r="D295" s="106" t="s">
        <v>2952</v>
      </c>
      <c r="E295">
        <v>2253</v>
      </c>
      <c r="F295">
        <v>2236</v>
      </c>
      <c r="G295">
        <v>400</v>
      </c>
      <c r="H295" s="106" t="s">
        <v>2930</v>
      </c>
      <c r="I295">
        <v>4540</v>
      </c>
      <c r="J295" s="106" t="s">
        <v>3676</v>
      </c>
      <c r="K295" s="106" t="s">
        <v>2950</v>
      </c>
      <c r="L295">
        <v>3115</v>
      </c>
      <c r="M295">
        <v>3085</v>
      </c>
      <c r="N295">
        <v>300</v>
      </c>
      <c r="O295" s="106" t="s">
        <v>2927</v>
      </c>
      <c r="P295">
        <v>0.75200874881429702</v>
      </c>
      <c r="Q295">
        <v>0.81836548904332496</v>
      </c>
      <c r="R295">
        <v>0.162503077615818</v>
      </c>
      <c r="S295">
        <v>2.16512943248168E-2</v>
      </c>
      <c r="T295">
        <v>-1.10684372209892</v>
      </c>
      <c r="U295">
        <v>1.10684372209892</v>
      </c>
      <c r="V295">
        <v>1.3937020731249901</v>
      </c>
      <c r="W295">
        <v>-2.75</v>
      </c>
      <c r="X295">
        <v>3.36</v>
      </c>
      <c r="Y295">
        <v>479702</v>
      </c>
      <c r="Z295">
        <v>43609</v>
      </c>
      <c r="AA295">
        <v>2.35</v>
      </c>
      <c r="AB295">
        <v>11</v>
      </c>
      <c r="AC295">
        <v>9</v>
      </c>
      <c r="AD295">
        <v>2</v>
      </c>
      <c r="AE295">
        <v>81.819999999999993</v>
      </c>
      <c r="AF295">
        <v>10</v>
      </c>
      <c r="AG295">
        <v>9</v>
      </c>
      <c r="AH295">
        <v>1</v>
      </c>
      <c r="AI295">
        <v>1</v>
      </c>
    </row>
    <row r="296" spans="1:35" x14ac:dyDescent="0.2">
      <c r="A296" s="102">
        <v>2680</v>
      </c>
      <c r="B296">
        <v>6472</v>
      </c>
      <c r="C296" s="106" t="s">
        <v>63</v>
      </c>
      <c r="D296" s="106" t="s">
        <v>2940</v>
      </c>
      <c r="E296">
        <v>302</v>
      </c>
      <c r="F296">
        <v>299</v>
      </c>
      <c r="G296">
        <v>3100</v>
      </c>
      <c r="H296" s="106" t="s">
        <v>2930</v>
      </c>
      <c r="I296">
        <v>7278</v>
      </c>
      <c r="J296" s="106" t="s">
        <v>46</v>
      </c>
      <c r="K296" s="106" t="s">
        <v>2945</v>
      </c>
      <c r="L296">
        <v>2341</v>
      </c>
      <c r="M296">
        <v>2320</v>
      </c>
      <c r="N296">
        <v>400</v>
      </c>
      <c r="O296" s="106" t="s">
        <v>2927</v>
      </c>
      <c r="P296">
        <v>0.78709113802150299</v>
      </c>
      <c r="Q296">
        <v>0.88514310810468599</v>
      </c>
      <c r="R296" s="15">
        <v>0.32945715434697997</v>
      </c>
      <c r="S296">
        <v>7.5867557191177902E-3</v>
      </c>
      <c r="T296">
        <v>-1.8111760636708301</v>
      </c>
      <c r="U296">
        <v>1.8111760636708301</v>
      </c>
      <c r="V296">
        <v>1.8858408520407199</v>
      </c>
      <c r="W296">
        <v>-8.56</v>
      </c>
      <c r="X296">
        <v>0.12</v>
      </c>
      <c r="Y296">
        <v>479227</v>
      </c>
      <c r="Z296">
        <v>34230</v>
      </c>
      <c r="AA296">
        <v>1.63</v>
      </c>
      <c r="AB296">
        <v>14</v>
      </c>
      <c r="AC296">
        <v>11</v>
      </c>
      <c r="AD296">
        <v>3</v>
      </c>
      <c r="AE296">
        <v>78.569999999999993</v>
      </c>
      <c r="AF296">
        <v>12</v>
      </c>
      <c r="AG296">
        <v>6</v>
      </c>
      <c r="AH296">
        <v>1</v>
      </c>
      <c r="AI296">
        <v>7</v>
      </c>
    </row>
    <row r="297" spans="1:35" x14ac:dyDescent="0.2">
      <c r="A297" s="102">
        <v>7240</v>
      </c>
      <c r="B297">
        <v>2730</v>
      </c>
      <c r="C297" s="106" t="s">
        <v>750</v>
      </c>
      <c r="D297" s="106" t="s">
        <v>2953</v>
      </c>
      <c r="E297">
        <v>1082</v>
      </c>
      <c r="F297">
        <v>1061</v>
      </c>
      <c r="G297">
        <v>600</v>
      </c>
      <c r="H297" s="106" t="s">
        <v>2927</v>
      </c>
      <c r="I297">
        <v>7735</v>
      </c>
      <c r="J297" s="106" t="s">
        <v>3677</v>
      </c>
      <c r="K297" s="106" t="s">
        <v>2932</v>
      </c>
      <c r="L297">
        <v>6580</v>
      </c>
      <c r="M297">
        <v>6560</v>
      </c>
      <c r="N297">
        <v>100</v>
      </c>
      <c r="O297" s="106" t="s">
        <v>2930</v>
      </c>
      <c r="P297">
        <v>0.57090468002546702</v>
      </c>
      <c r="Q297">
        <v>0.81972785451882302</v>
      </c>
      <c r="R297" s="106">
        <v>4.7447954485097699E-2</v>
      </c>
      <c r="S297" s="106">
        <v>0.13869206411627599</v>
      </c>
      <c r="T297">
        <v>0.35525890665471699</v>
      </c>
      <c r="U297">
        <v>0.35525890665471699</v>
      </c>
      <c r="V297">
        <v>0.75056121823118904</v>
      </c>
      <c r="W297">
        <v>2.48</v>
      </c>
      <c r="X297">
        <v>2.96</v>
      </c>
      <c r="Y297">
        <v>478109</v>
      </c>
      <c r="Z297">
        <v>22767</v>
      </c>
      <c r="AA297">
        <v>1.53</v>
      </c>
      <c r="AB297">
        <v>21</v>
      </c>
      <c r="AC297">
        <v>13</v>
      </c>
      <c r="AD297">
        <v>8</v>
      </c>
      <c r="AE297">
        <v>61.9</v>
      </c>
      <c r="AF297">
        <v>9</v>
      </c>
      <c r="AG297">
        <v>12</v>
      </c>
      <c r="AH297">
        <v>5</v>
      </c>
      <c r="AI297">
        <v>4</v>
      </c>
    </row>
    <row r="298" spans="1:35" x14ac:dyDescent="0.2">
      <c r="A298" s="102">
        <v>1956</v>
      </c>
      <c r="B298">
        <v>3291</v>
      </c>
      <c r="C298" s="106" t="s">
        <v>59</v>
      </c>
      <c r="D298" s="106" t="s">
        <v>2949</v>
      </c>
      <c r="E298">
        <v>1929</v>
      </c>
      <c r="F298">
        <v>1888</v>
      </c>
      <c r="G298">
        <v>500</v>
      </c>
      <c r="H298" s="106" t="s">
        <v>2927</v>
      </c>
      <c r="I298">
        <v>9069</v>
      </c>
      <c r="J298" s="106" t="s">
        <v>3089</v>
      </c>
      <c r="K298" s="106" t="s">
        <v>3099</v>
      </c>
      <c r="L298">
        <v>898</v>
      </c>
      <c r="M298">
        <v>891</v>
      </c>
      <c r="N298">
        <v>1100</v>
      </c>
      <c r="O298" s="106" t="s">
        <v>2930</v>
      </c>
      <c r="P298">
        <v>0.54787199754104399</v>
      </c>
      <c r="Q298">
        <v>0.89660254302751097</v>
      </c>
      <c r="R298" s="106">
        <v>0.53828690205374397</v>
      </c>
      <c r="S298" s="106">
        <v>1.9678550407198001E-2</v>
      </c>
      <c r="T298">
        <v>0.79520711728829496</v>
      </c>
      <c r="U298">
        <v>0.79520711728829496</v>
      </c>
      <c r="V298">
        <v>1.57716881857493</v>
      </c>
      <c r="W298">
        <v>1.49</v>
      </c>
      <c r="X298">
        <v>3.82</v>
      </c>
      <c r="Y298">
        <v>477143</v>
      </c>
      <c r="Z298">
        <v>34082</v>
      </c>
      <c r="AA298">
        <v>1.7</v>
      </c>
      <c r="AB298">
        <v>14</v>
      </c>
      <c r="AC298">
        <v>13</v>
      </c>
      <c r="AD298">
        <v>1</v>
      </c>
      <c r="AE298">
        <v>92.86</v>
      </c>
      <c r="AF298">
        <v>14</v>
      </c>
      <c r="AG298">
        <v>7</v>
      </c>
      <c r="AH298">
        <v>0</v>
      </c>
      <c r="AI298">
        <v>7</v>
      </c>
    </row>
    <row r="299" spans="1:35" x14ac:dyDescent="0.2">
      <c r="A299" s="102">
        <v>2129</v>
      </c>
      <c r="B299">
        <v>6301</v>
      </c>
      <c r="C299" s="106" t="s">
        <v>56</v>
      </c>
      <c r="D299" s="106" t="s">
        <v>2940</v>
      </c>
      <c r="E299">
        <v>2410</v>
      </c>
      <c r="F299">
        <v>2398.5</v>
      </c>
      <c r="G299">
        <v>400</v>
      </c>
      <c r="H299" s="106" t="s">
        <v>2927</v>
      </c>
      <c r="I299">
        <v>6473</v>
      </c>
      <c r="J299" s="106" t="s">
        <v>1368</v>
      </c>
      <c r="K299" s="106" t="s">
        <v>2940</v>
      </c>
      <c r="L299">
        <v>1212</v>
      </c>
      <c r="M299">
        <v>1209</v>
      </c>
      <c r="N299">
        <v>800</v>
      </c>
      <c r="O299" s="106" t="s">
        <v>2930</v>
      </c>
      <c r="P299">
        <v>0.66403718907117804</v>
      </c>
      <c r="Q299">
        <v>0.89384339266092205</v>
      </c>
      <c r="R299">
        <v>0.384566237483498</v>
      </c>
      <c r="S299">
        <v>8.8289343379835294E-2</v>
      </c>
      <c r="T299">
        <v>0.24753072319228001</v>
      </c>
      <c r="U299">
        <v>0.24753072319228001</v>
      </c>
      <c r="V299">
        <v>0.56711714681738601</v>
      </c>
      <c r="W299">
        <v>1.07</v>
      </c>
      <c r="X299">
        <v>0.81</v>
      </c>
      <c r="Y299">
        <v>475141</v>
      </c>
      <c r="Z299">
        <v>31676</v>
      </c>
      <c r="AA299">
        <v>1.54</v>
      </c>
      <c r="AB299">
        <v>15</v>
      </c>
      <c r="AC299">
        <v>11</v>
      </c>
      <c r="AD299">
        <v>4</v>
      </c>
      <c r="AE299">
        <v>73.33</v>
      </c>
      <c r="AF299">
        <v>13</v>
      </c>
      <c r="AG299">
        <v>8</v>
      </c>
      <c r="AH299">
        <v>1</v>
      </c>
      <c r="AI299">
        <v>6</v>
      </c>
    </row>
    <row r="300" spans="1:35" x14ac:dyDescent="0.2">
      <c r="A300" s="102">
        <v>6163</v>
      </c>
      <c r="B300">
        <v>2337</v>
      </c>
      <c r="C300" s="106" t="s">
        <v>3651</v>
      </c>
      <c r="D300" s="106" t="s">
        <v>2949</v>
      </c>
      <c r="E300">
        <v>436</v>
      </c>
      <c r="F300">
        <v>423</v>
      </c>
      <c r="G300">
        <v>2400</v>
      </c>
      <c r="H300" s="106" t="s">
        <v>2927</v>
      </c>
      <c r="I300">
        <v>4205</v>
      </c>
      <c r="J300" s="106" t="s">
        <v>3137</v>
      </c>
      <c r="K300" s="106" t="s">
        <v>2952</v>
      </c>
      <c r="L300">
        <v>1271</v>
      </c>
      <c r="M300">
        <v>1265</v>
      </c>
      <c r="N300">
        <v>800</v>
      </c>
      <c r="O300" s="106" t="s">
        <v>2930</v>
      </c>
      <c r="P300">
        <v>0.30097399607353698</v>
      </c>
      <c r="Q300">
        <v>0.83382607766275896</v>
      </c>
      <c r="R300">
        <v>0.74627437024932797</v>
      </c>
      <c r="S300">
        <v>0.118628186302716</v>
      </c>
      <c r="T300">
        <v>0.43906422084962399</v>
      </c>
      <c r="U300">
        <v>0.43906422084962399</v>
      </c>
      <c r="V300">
        <v>1.3003938445968299</v>
      </c>
      <c r="W300">
        <v>2.1800000000000002</v>
      </c>
      <c r="X300">
        <v>0.32</v>
      </c>
      <c r="Y300">
        <v>474586</v>
      </c>
      <c r="Z300">
        <v>21572</v>
      </c>
      <c r="AA300">
        <v>1.04</v>
      </c>
      <c r="AB300">
        <v>22</v>
      </c>
      <c r="AC300">
        <v>15</v>
      </c>
      <c r="AD300">
        <v>7</v>
      </c>
      <c r="AE300">
        <v>68.180000000000007</v>
      </c>
      <c r="AF300">
        <v>10</v>
      </c>
      <c r="AG300">
        <v>12</v>
      </c>
      <c r="AH300">
        <v>4</v>
      </c>
      <c r="AI300">
        <v>6</v>
      </c>
    </row>
    <row r="301" spans="1:35" x14ac:dyDescent="0.2">
      <c r="A301" s="102">
        <v>1421</v>
      </c>
      <c r="B301">
        <v>1963</v>
      </c>
      <c r="C301" s="106" t="s">
        <v>3248</v>
      </c>
      <c r="D301" s="106" t="s">
        <v>2937</v>
      </c>
      <c r="E301">
        <v>1561</v>
      </c>
      <c r="F301">
        <v>1560</v>
      </c>
      <c r="G301">
        <v>700</v>
      </c>
      <c r="H301" s="106" t="s">
        <v>2930</v>
      </c>
      <c r="I301">
        <v>6361</v>
      </c>
      <c r="J301" s="106" t="s">
        <v>913</v>
      </c>
      <c r="K301" s="106" t="s">
        <v>2940</v>
      </c>
      <c r="L301">
        <v>3490</v>
      </c>
      <c r="M301">
        <v>3505</v>
      </c>
      <c r="N301">
        <v>300</v>
      </c>
      <c r="O301" s="106" t="s">
        <v>2927</v>
      </c>
      <c r="P301">
        <v>0.40795718402881898</v>
      </c>
      <c r="Q301">
        <v>0.90690233571938905</v>
      </c>
      <c r="R301">
        <v>0.12369958546285501</v>
      </c>
      <c r="S301" s="15">
        <v>8.8582078664670697E-5</v>
      </c>
      <c r="T301">
        <v>-2.9171803558802698</v>
      </c>
      <c r="U301">
        <v>2.9171803558802698</v>
      </c>
      <c r="V301">
        <v>3.0964041358084202</v>
      </c>
      <c r="W301">
        <v>-12.6</v>
      </c>
      <c r="X301">
        <v>3.85</v>
      </c>
      <c r="Y301">
        <v>474470</v>
      </c>
      <c r="Z301">
        <v>24972</v>
      </c>
      <c r="AA301">
        <v>1.31</v>
      </c>
      <c r="AB301">
        <v>19</v>
      </c>
      <c r="AC301">
        <v>13</v>
      </c>
      <c r="AD301">
        <v>6</v>
      </c>
      <c r="AE301">
        <v>68.42</v>
      </c>
      <c r="AF301">
        <v>11</v>
      </c>
      <c r="AG301">
        <v>12</v>
      </c>
      <c r="AH301">
        <v>2</v>
      </c>
      <c r="AI301">
        <v>5</v>
      </c>
    </row>
    <row r="302" spans="1:35" x14ac:dyDescent="0.2">
      <c r="A302" s="102">
        <v>7048</v>
      </c>
      <c r="B302">
        <v>2127</v>
      </c>
      <c r="C302" s="106" t="s">
        <v>3177</v>
      </c>
      <c r="D302" s="106" t="s">
        <v>2942</v>
      </c>
      <c r="E302">
        <v>3750</v>
      </c>
      <c r="F302">
        <v>3830</v>
      </c>
      <c r="G302">
        <v>200</v>
      </c>
      <c r="H302" s="106" t="s">
        <v>2930</v>
      </c>
      <c r="I302">
        <v>4185</v>
      </c>
      <c r="J302" s="106" t="s">
        <v>3646</v>
      </c>
      <c r="K302" s="106" t="s">
        <v>2952</v>
      </c>
      <c r="L302">
        <v>2150</v>
      </c>
      <c r="M302">
        <v>2163</v>
      </c>
      <c r="N302">
        <v>400</v>
      </c>
      <c r="O302" s="106" t="s">
        <v>2927</v>
      </c>
      <c r="P302">
        <v>0.15729659937564799</v>
      </c>
      <c r="Q302">
        <v>0.82215627043553297</v>
      </c>
      <c r="R302" s="15">
        <v>0.81871902224616599</v>
      </c>
      <c r="S302">
        <v>0.17641217872912801</v>
      </c>
      <c r="T302">
        <v>-0.18075561802669499</v>
      </c>
      <c r="U302">
        <v>0.18075561802669499</v>
      </c>
      <c r="V302">
        <v>3.45512846111482E-3</v>
      </c>
      <c r="W302">
        <v>-1.36</v>
      </c>
      <c r="X302">
        <v>12.95</v>
      </c>
      <c r="Y302">
        <v>474256</v>
      </c>
      <c r="Z302">
        <v>21557</v>
      </c>
      <c r="AA302">
        <v>1.17</v>
      </c>
      <c r="AB302">
        <v>22</v>
      </c>
      <c r="AC302">
        <v>14</v>
      </c>
      <c r="AD302">
        <v>8</v>
      </c>
      <c r="AE302">
        <v>63.64</v>
      </c>
      <c r="AF302">
        <v>10</v>
      </c>
      <c r="AG302">
        <v>12</v>
      </c>
      <c r="AH302">
        <v>6</v>
      </c>
      <c r="AI302">
        <v>4</v>
      </c>
    </row>
    <row r="303" spans="1:35" x14ac:dyDescent="0.2">
      <c r="A303" s="102">
        <v>5207</v>
      </c>
      <c r="B303">
        <v>3863</v>
      </c>
      <c r="C303" s="106" t="s">
        <v>3214</v>
      </c>
      <c r="D303" s="106" t="s">
        <v>3213</v>
      </c>
      <c r="E303">
        <v>1848</v>
      </c>
      <c r="F303">
        <v>1861</v>
      </c>
      <c r="G303">
        <v>500</v>
      </c>
      <c r="H303" s="106" t="s">
        <v>2927</v>
      </c>
      <c r="I303">
        <v>5301</v>
      </c>
      <c r="J303" s="106" t="s">
        <v>862</v>
      </c>
      <c r="K303" s="106" t="s">
        <v>2926</v>
      </c>
      <c r="L303">
        <v>1029</v>
      </c>
      <c r="M303">
        <v>1027</v>
      </c>
      <c r="N303">
        <v>900</v>
      </c>
      <c r="O303" s="106" t="s">
        <v>2930</v>
      </c>
      <c r="P303">
        <v>0.56255191248273995</v>
      </c>
      <c r="Q303">
        <v>0.84665508883169105</v>
      </c>
      <c r="R303">
        <v>0.64484082947904997</v>
      </c>
      <c r="S303">
        <v>0.10375405910097001</v>
      </c>
      <c r="T303">
        <v>1.3070479630393701</v>
      </c>
      <c r="U303">
        <v>1.3070479630393701</v>
      </c>
      <c r="V303">
        <v>1.1707410296532901</v>
      </c>
      <c r="W303">
        <v>4.3499999999999996</v>
      </c>
      <c r="X303">
        <v>0.67</v>
      </c>
      <c r="Y303">
        <v>474202</v>
      </c>
      <c r="Z303">
        <v>20617</v>
      </c>
      <c r="AA303">
        <v>1.05</v>
      </c>
      <c r="AB303">
        <v>23</v>
      </c>
      <c r="AC303">
        <v>13</v>
      </c>
      <c r="AD303">
        <v>10</v>
      </c>
      <c r="AE303">
        <v>56.52</v>
      </c>
      <c r="AF303">
        <v>7</v>
      </c>
      <c r="AG303">
        <v>13</v>
      </c>
      <c r="AH303">
        <v>8</v>
      </c>
      <c r="AI303">
        <v>2</v>
      </c>
    </row>
    <row r="304" spans="1:35" x14ac:dyDescent="0.2">
      <c r="A304" s="102">
        <v>8573</v>
      </c>
      <c r="B304">
        <v>8850</v>
      </c>
      <c r="C304" s="106" t="s">
        <v>3683</v>
      </c>
      <c r="D304" s="106" t="s">
        <v>2949</v>
      </c>
      <c r="E304">
        <v>2718</v>
      </c>
      <c r="F304">
        <v>2705</v>
      </c>
      <c r="G304">
        <v>300</v>
      </c>
      <c r="H304" s="106" t="s">
        <v>2927</v>
      </c>
      <c r="I304">
        <v>8919</v>
      </c>
      <c r="J304" s="106" t="s">
        <v>3664</v>
      </c>
      <c r="K304" s="106" t="s">
        <v>2949</v>
      </c>
      <c r="L304">
        <v>4320</v>
      </c>
      <c r="M304">
        <v>4380</v>
      </c>
      <c r="N304">
        <v>200</v>
      </c>
      <c r="O304" s="106" t="s">
        <v>2930</v>
      </c>
      <c r="P304">
        <v>9.4487250281476295E-2</v>
      </c>
      <c r="Q304">
        <v>0.80209580362928901</v>
      </c>
      <c r="R304">
        <v>0.60821394032090403</v>
      </c>
      <c r="S304">
        <v>7.4556657708771804E-2</v>
      </c>
      <c r="T304">
        <v>1.5235593258167699</v>
      </c>
      <c r="U304">
        <v>1.5235593258167699</v>
      </c>
      <c r="V304">
        <v>0.101976532788057</v>
      </c>
      <c r="W304">
        <v>6.3</v>
      </c>
      <c r="X304">
        <v>7.36</v>
      </c>
      <c r="Y304">
        <v>473975</v>
      </c>
      <c r="Z304">
        <v>39498</v>
      </c>
      <c r="AA304">
        <v>1.9</v>
      </c>
      <c r="AB304">
        <v>12</v>
      </c>
      <c r="AC304">
        <v>8</v>
      </c>
      <c r="AD304">
        <v>4</v>
      </c>
      <c r="AE304">
        <v>66.67</v>
      </c>
      <c r="AF304">
        <v>7</v>
      </c>
      <c r="AG304">
        <v>8</v>
      </c>
      <c r="AH304">
        <v>4</v>
      </c>
      <c r="AI304">
        <v>0</v>
      </c>
    </row>
    <row r="305" spans="1:35" x14ac:dyDescent="0.2">
      <c r="A305" s="102">
        <v>8125</v>
      </c>
      <c r="B305">
        <v>2503</v>
      </c>
      <c r="C305" s="106" t="s">
        <v>3648</v>
      </c>
      <c r="D305" s="106" t="s">
        <v>2955</v>
      </c>
      <c r="E305">
        <v>2522</v>
      </c>
      <c r="F305">
        <v>2499</v>
      </c>
      <c r="G305">
        <v>300</v>
      </c>
      <c r="H305" s="106" t="s">
        <v>2927</v>
      </c>
      <c r="I305">
        <v>7259</v>
      </c>
      <c r="J305" s="106" t="s">
        <v>27</v>
      </c>
      <c r="K305" s="106" t="s">
        <v>2945</v>
      </c>
      <c r="L305">
        <v>3840</v>
      </c>
      <c r="M305">
        <v>3780</v>
      </c>
      <c r="N305">
        <v>200</v>
      </c>
      <c r="O305" s="106" t="s">
        <v>2930</v>
      </c>
      <c r="P305">
        <v>0.36364326721999402</v>
      </c>
      <c r="Q305">
        <v>0.80793244126555697</v>
      </c>
      <c r="R305">
        <v>7.3740466413412697E-2</v>
      </c>
      <c r="S305">
        <v>2.1555521195865701E-3</v>
      </c>
      <c r="T305">
        <v>1.7187281927734701</v>
      </c>
      <c r="U305">
        <v>1.7187281927734701</v>
      </c>
      <c r="V305">
        <v>1.5846284248290701</v>
      </c>
      <c r="W305">
        <v>8.64</v>
      </c>
      <c r="X305">
        <v>0.83</v>
      </c>
      <c r="Y305">
        <v>473215</v>
      </c>
      <c r="Z305">
        <v>33801</v>
      </c>
      <c r="AA305">
        <v>2.09</v>
      </c>
      <c r="AB305">
        <v>14</v>
      </c>
      <c r="AC305">
        <v>12</v>
      </c>
      <c r="AD305">
        <v>2</v>
      </c>
      <c r="AE305">
        <v>85.71</v>
      </c>
      <c r="AF305">
        <v>9</v>
      </c>
      <c r="AG305">
        <v>11</v>
      </c>
      <c r="AH305">
        <v>2</v>
      </c>
      <c r="AI305">
        <v>1</v>
      </c>
    </row>
    <row r="306" spans="1:35" x14ac:dyDescent="0.2">
      <c r="A306" s="102">
        <v>2834</v>
      </c>
      <c r="B306">
        <v>6723</v>
      </c>
      <c r="C306" s="106" t="s">
        <v>3257</v>
      </c>
      <c r="D306" s="106" t="s">
        <v>2932</v>
      </c>
      <c r="E306">
        <v>748</v>
      </c>
      <c r="F306">
        <v>744</v>
      </c>
      <c r="G306">
        <v>1200</v>
      </c>
      <c r="H306" s="106" t="s">
        <v>2927</v>
      </c>
      <c r="I306">
        <v>6963</v>
      </c>
      <c r="J306" s="106" t="s">
        <v>3605</v>
      </c>
      <c r="K306" s="106" t="s">
        <v>2932</v>
      </c>
      <c r="L306">
        <v>8620</v>
      </c>
      <c r="M306">
        <v>8580</v>
      </c>
      <c r="N306">
        <v>100</v>
      </c>
      <c r="O306" s="106" t="s">
        <v>2930</v>
      </c>
      <c r="P306">
        <v>0.27445967811847599</v>
      </c>
      <c r="Q306">
        <v>0.882479339677534</v>
      </c>
      <c r="R306">
        <v>0.66630978679435404</v>
      </c>
      <c r="S306" s="106">
        <v>7.8364714653150605E-2</v>
      </c>
      <c r="T306">
        <v>0.609529574524589</v>
      </c>
      <c r="U306">
        <v>0.609529574524589</v>
      </c>
      <c r="V306">
        <v>0.77446603151306603</v>
      </c>
      <c r="W306">
        <v>2.68</v>
      </c>
      <c r="X306">
        <v>4.0599999999999996</v>
      </c>
      <c r="Y306">
        <v>473203</v>
      </c>
      <c r="Z306">
        <v>26289</v>
      </c>
      <c r="AA306">
        <v>1.45</v>
      </c>
      <c r="AB306">
        <v>18</v>
      </c>
      <c r="AC306">
        <v>11</v>
      </c>
      <c r="AD306">
        <v>7</v>
      </c>
      <c r="AE306">
        <v>61.11</v>
      </c>
      <c r="AF306">
        <v>11</v>
      </c>
      <c r="AG306">
        <v>11</v>
      </c>
      <c r="AH306">
        <v>4</v>
      </c>
      <c r="AI306">
        <v>3</v>
      </c>
    </row>
    <row r="307" spans="1:35" x14ac:dyDescent="0.2">
      <c r="A307" s="102">
        <v>1225</v>
      </c>
      <c r="B307">
        <v>1812</v>
      </c>
      <c r="C307" s="106" t="s">
        <v>3069</v>
      </c>
      <c r="D307" s="106" t="s">
        <v>2937</v>
      </c>
      <c r="E307">
        <v>1460</v>
      </c>
      <c r="F307">
        <v>1451</v>
      </c>
      <c r="G307">
        <v>600</v>
      </c>
      <c r="H307" s="106" t="s">
        <v>2927</v>
      </c>
      <c r="I307">
        <v>5233</v>
      </c>
      <c r="J307" s="106" t="s">
        <v>3195</v>
      </c>
      <c r="K307" s="106" t="s">
        <v>2926</v>
      </c>
      <c r="L307">
        <v>3035</v>
      </c>
      <c r="M307">
        <v>3040</v>
      </c>
      <c r="N307">
        <v>300</v>
      </c>
      <c r="O307" s="106" t="s">
        <v>2930</v>
      </c>
      <c r="P307">
        <v>0.69156283300152899</v>
      </c>
      <c r="Q307">
        <v>0.91071258783576003</v>
      </c>
      <c r="R307">
        <v>0.123577486521306</v>
      </c>
      <c r="S307" s="15">
        <v>2.1180035191791999E-2</v>
      </c>
      <c r="T307">
        <v>1.09473618685068</v>
      </c>
      <c r="U307">
        <v>1.09473618685068</v>
      </c>
      <c r="V307">
        <v>1.32921375913361</v>
      </c>
      <c r="W307">
        <v>3.64</v>
      </c>
      <c r="X307">
        <v>4.54</v>
      </c>
      <c r="Y307">
        <v>472691</v>
      </c>
      <c r="Z307">
        <v>23635</v>
      </c>
      <c r="AA307">
        <v>1.22</v>
      </c>
      <c r="AB307">
        <v>20</v>
      </c>
      <c r="AC307">
        <v>17</v>
      </c>
      <c r="AD307">
        <v>3</v>
      </c>
      <c r="AE307">
        <v>85</v>
      </c>
      <c r="AF307">
        <v>11</v>
      </c>
      <c r="AG307">
        <v>11</v>
      </c>
      <c r="AH307">
        <v>3</v>
      </c>
      <c r="AI307">
        <v>6</v>
      </c>
    </row>
    <row r="308" spans="1:35" x14ac:dyDescent="0.2">
      <c r="A308" s="102">
        <v>3394</v>
      </c>
      <c r="B308">
        <v>1944</v>
      </c>
      <c r="C308" s="106" t="s">
        <v>3334</v>
      </c>
      <c r="D308" s="106" t="s">
        <v>2937</v>
      </c>
      <c r="E308">
        <v>1876</v>
      </c>
      <c r="F308">
        <v>1872</v>
      </c>
      <c r="G308">
        <v>500</v>
      </c>
      <c r="H308" s="106" t="s">
        <v>2927</v>
      </c>
      <c r="I308">
        <v>7817</v>
      </c>
      <c r="J308" s="106" t="s">
        <v>696</v>
      </c>
      <c r="K308" s="106" t="s">
        <v>2951</v>
      </c>
      <c r="L308">
        <v>4605</v>
      </c>
      <c r="M308">
        <v>4615</v>
      </c>
      <c r="N308">
        <v>200</v>
      </c>
      <c r="O308" s="106" t="s">
        <v>2930</v>
      </c>
      <c r="P308">
        <v>0.37096066139964201</v>
      </c>
      <c r="Q308">
        <v>0.87343499356328202</v>
      </c>
      <c r="R308">
        <v>3.7454313128263798E-2</v>
      </c>
      <c r="S308" s="15">
        <v>3.9658201642931003E-5</v>
      </c>
      <c r="T308">
        <v>1.4342747557320901</v>
      </c>
      <c r="U308">
        <v>1.4342747557320901</v>
      </c>
      <c r="V308">
        <v>1.85908652787686</v>
      </c>
      <c r="W308">
        <v>5.63</v>
      </c>
      <c r="X308">
        <v>1.41</v>
      </c>
      <c r="Y308">
        <v>472173</v>
      </c>
      <c r="Z308">
        <v>21462</v>
      </c>
      <c r="AA308">
        <v>1.31</v>
      </c>
      <c r="AB308">
        <v>22</v>
      </c>
      <c r="AC308">
        <v>14</v>
      </c>
      <c r="AD308">
        <v>8</v>
      </c>
      <c r="AE308">
        <v>63.64</v>
      </c>
      <c r="AF308">
        <v>13</v>
      </c>
      <c r="AG308">
        <v>8</v>
      </c>
      <c r="AH308">
        <v>1</v>
      </c>
      <c r="AI308">
        <v>13</v>
      </c>
    </row>
    <row r="309" spans="1:35" x14ac:dyDescent="0.2">
      <c r="A309" s="102">
        <v>966</v>
      </c>
      <c r="B309">
        <v>6952</v>
      </c>
      <c r="C309" s="106" t="s">
        <v>540</v>
      </c>
      <c r="D309" s="106" t="s">
        <v>2932</v>
      </c>
      <c r="E309">
        <v>2036</v>
      </c>
      <c r="F309">
        <v>2031</v>
      </c>
      <c r="G309">
        <v>500</v>
      </c>
      <c r="H309" s="106" t="s">
        <v>2930</v>
      </c>
      <c r="I309">
        <v>6976</v>
      </c>
      <c r="J309" s="106" t="s">
        <v>952</v>
      </c>
      <c r="K309" s="106" t="s">
        <v>2932</v>
      </c>
      <c r="L309">
        <v>3500</v>
      </c>
      <c r="M309">
        <v>3500</v>
      </c>
      <c r="N309">
        <v>300</v>
      </c>
      <c r="O309" s="106" t="s">
        <v>2927</v>
      </c>
      <c r="P309">
        <v>0.704999238177071</v>
      </c>
      <c r="Q309">
        <v>0.91704701912283704</v>
      </c>
      <c r="R309">
        <v>0.56550003853299402</v>
      </c>
      <c r="S309">
        <v>0.146672928875379</v>
      </c>
      <c r="T309">
        <v>-1.76784048424767</v>
      </c>
      <c r="U309">
        <v>1.76784048424767</v>
      </c>
      <c r="V309">
        <v>1.63501791474986</v>
      </c>
      <c r="W309">
        <v>-13.43</v>
      </c>
      <c r="X309">
        <v>3.29</v>
      </c>
      <c r="Y309">
        <v>472149</v>
      </c>
      <c r="Z309">
        <v>27773</v>
      </c>
      <c r="AA309">
        <v>1.27</v>
      </c>
      <c r="AB309">
        <v>17</v>
      </c>
      <c r="AC309">
        <v>11</v>
      </c>
      <c r="AD309">
        <v>6</v>
      </c>
      <c r="AE309">
        <v>64.709999999999994</v>
      </c>
      <c r="AF309">
        <v>9</v>
      </c>
      <c r="AG309">
        <v>11</v>
      </c>
      <c r="AH309">
        <v>5</v>
      </c>
      <c r="AI309">
        <v>1</v>
      </c>
    </row>
    <row r="310" spans="1:35" x14ac:dyDescent="0.2">
      <c r="A310" s="102">
        <v>187</v>
      </c>
      <c r="B310">
        <v>5393</v>
      </c>
      <c r="C310" s="106" t="s">
        <v>237</v>
      </c>
      <c r="D310" s="106" t="s">
        <v>2926</v>
      </c>
      <c r="E310">
        <v>2740</v>
      </c>
      <c r="F310">
        <v>2743</v>
      </c>
      <c r="G310">
        <v>400</v>
      </c>
      <c r="H310" s="106" t="s">
        <v>2927</v>
      </c>
      <c r="I310">
        <v>8253</v>
      </c>
      <c r="J310" s="106" t="s">
        <v>669</v>
      </c>
      <c r="K310" s="106" t="s">
        <v>2933</v>
      </c>
      <c r="L310">
        <v>1789</v>
      </c>
      <c r="M310">
        <v>1854</v>
      </c>
      <c r="N310">
        <v>600</v>
      </c>
      <c r="O310" s="106" t="s">
        <v>2930</v>
      </c>
      <c r="P310">
        <v>0.78285071542270701</v>
      </c>
      <c r="Q310">
        <v>0.94766817777420498</v>
      </c>
      <c r="R310">
        <v>0.35667235221020799</v>
      </c>
      <c r="S310">
        <v>0.18694544557091899</v>
      </c>
      <c r="T310">
        <v>0.73845204969643896</v>
      </c>
      <c r="U310">
        <v>0.73845204969643896</v>
      </c>
      <c r="V310">
        <v>2.2124126125213799</v>
      </c>
      <c r="W310">
        <v>1.81</v>
      </c>
      <c r="X310">
        <v>1.39</v>
      </c>
      <c r="Y310">
        <v>472001</v>
      </c>
      <c r="Z310">
        <v>29500</v>
      </c>
      <c r="AA310">
        <v>1.52</v>
      </c>
      <c r="AB310">
        <v>16</v>
      </c>
      <c r="AC310">
        <v>13</v>
      </c>
      <c r="AD310">
        <v>3</v>
      </c>
      <c r="AE310">
        <v>81.25</v>
      </c>
      <c r="AF310">
        <v>12</v>
      </c>
      <c r="AG310">
        <v>9</v>
      </c>
      <c r="AH310">
        <v>1</v>
      </c>
      <c r="AI310">
        <v>6</v>
      </c>
    </row>
    <row r="311" spans="1:35" x14ac:dyDescent="0.2">
      <c r="A311" s="102">
        <v>7052</v>
      </c>
      <c r="B311">
        <v>4540</v>
      </c>
      <c r="C311" s="106" t="s">
        <v>3676</v>
      </c>
      <c r="D311" s="106" t="s">
        <v>2950</v>
      </c>
      <c r="E311">
        <v>3115</v>
      </c>
      <c r="F311">
        <v>3085</v>
      </c>
      <c r="G311">
        <v>300</v>
      </c>
      <c r="H311" s="106" t="s">
        <v>2927</v>
      </c>
      <c r="I311">
        <v>5301</v>
      </c>
      <c r="J311" s="106" t="s">
        <v>862</v>
      </c>
      <c r="K311" s="106" t="s">
        <v>2926</v>
      </c>
      <c r="L311">
        <v>1029</v>
      </c>
      <c r="M311">
        <v>1027</v>
      </c>
      <c r="N311">
        <v>900</v>
      </c>
      <c r="O311" s="106" t="s">
        <v>2930</v>
      </c>
      <c r="P311">
        <v>0.65951798798762895</v>
      </c>
      <c r="Q311">
        <v>0.82208460323342303</v>
      </c>
      <c r="R311">
        <v>0.23839669979083999</v>
      </c>
      <c r="S311" s="15">
        <v>4.0701817769758897E-2</v>
      </c>
      <c r="T311">
        <v>0.60724473128423995</v>
      </c>
      <c r="U311">
        <v>0.60724473128423995</v>
      </c>
      <c r="V311">
        <v>0.70396636655638001</v>
      </c>
      <c r="W311">
        <v>2.76</v>
      </c>
      <c r="X311">
        <v>0.13</v>
      </c>
      <c r="Y311">
        <v>471321</v>
      </c>
      <c r="Z311">
        <v>22444</v>
      </c>
      <c r="AA311">
        <v>1.2</v>
      </c>
      <c r="AB311">
        <v>21</v>
      </c>
      <c r="AC311">
        <v>13</v>
      </c>
      <c r="AD311">
        <v>8</v>
      </c>
      <c r="AE311">
        <v>61.9</v>
      </c>
      <c r="AF311">
        <v>8</v>
      </c>
      <c r="AG311">
        <v>13</v>
      </c>
      <c r="AH311">
        <v>6</v>
      </c>
      <c r="AI311">
        <v>2</v>
      </c>
    </row>
    <row r="312" spans="1:35" x14ac:dyDescent="0.2">
      <c r="A312" s="102">
        <v>1981</v>
      </c>
      <c r="B312">
        <v>1801</v>
      </c>
      <c r="C312" s="106" t="s">
        <v>3684</v>
      </c>
      <c r="D312" s="106" t="s">
        <v>2937</v>
      </c>
      <c r="E312">
        <v>4570</v>
      </c>
      <c r="F312">
        <v>4465</v>
      </c>
      <c r="G312">
        <v>200</v>
      </c>
      <c r="H312" s="106" t="s">
        <v>2927</v>
      </c>
      <c r="I312">
        <v>3291</v>
      </c>
      <c r="J312" s="106" t="s">
        <v>59</v>
      </c>
      <c r="K312" s="106" t="s">
        <v>2949</v>
      </c>
      <c r="L312">
        <v>1929</v>
      </c>
      <c r="M312">
        <v>1888</v>
      </c>
      <c r="N312">
        <v>500</v>
      </c>
      <c r="O312" s="106" t="s">
        <v>2930</v>
      </c>
      <c r="P312">
        <v>0.58951876630228295</v>
      </c>
      <c r="Q312">
        <v>0.89625670239579602</v>
      </c>
      <c r="R312" s="106">
        <v>0.481583109748635</v>
      </c>
      <c r="S312" s="106">
        <v>0.126832421434874</v>
      </c>
      <c r="T312">
        <v>0.50167496189863003</v>
      </c>
      <c r="U312">
        <v>0.50167496189863003</v>
      </c>
      <c r="V312">
        <v>0.85072477420180903</v>
      </c>
      <c r="W312">
        <v>1.29</v>
      </c>
      <c r="X312">
        <v>5.71</v>
      </c>
      <c r="Y312">
        <v>471212</v>
      </c>
      <c r="Z312">
        <v>27718</v>
      </c>
      <c r="AA312">
        <v>1.6</v>
      </c>
      <c r="AB312">
        <v>17</v>
      </c>
      <c r="AC312">
        <v>15</v>
      </c>
      <c r="AD312">
        <v>2</v>
      </c>
      <c r="AE312">
        <v>88.24</v>
      </c>
      <c r="AF312">
        <v>13</v>
      </c>
      <c r="AG312">
        <v>8</v>
      </c>
      <c r="AH312">
        <v>1</v>
      </c>
      <c r="AI312">
        <v>8</v>
      </c>
    </row>
    <row r="313" spans="1:35" x14ac:dyDescent="0.2">
      <c r="A313" s="102">
        <v>3034</v>
      </c>
      <c r="B313">
        <v>2206</v>
      </c>
      <c r="C313" s="106" t="s">
        <v>726</v>
      </c>
      <c r="D313" s="106" t="s">
        <v>2955</v>
      </c>
      <c r="E313">
        <v>4955</v>
      </c>
      <c r="F313">
        <v>4900</v>
      </c>
      <c r="G313">
        <v>200</v>
      </c>
      <c r="H313" s="106" t="s">
        <v>2927</v>
      </c>
      <c r="I313">
        <v>9506</v>
      </c>
      <c r="J313" s="106" t="s">
        <v>2991</v>
      </c>
      <c r="K313" s="106" t="s">
        <v>2992</v>
      </c>
      <c r="L313">
        <v>1060</v>
      </c>
      <c r="M313">
        <v>1057</v>
      </c>
      <c r="N313">
        <v>900</v>
      </c>
      <c r="O313" s="106" t="s">
        <v>2930</v>
      </c>
      <c r="P313">
        <v>0.79007925275080204</v>
      </c>
      <c r="Q313">
        <v>0.87935341504206699</v>
      </c>
      <c r="R313">
        <v>0.25164199621181499</v>
      </c>
      <c r="S313">
        <v>0.33874807468449603</v>
      </c>
      <c r="T313">
        <v>0.36324109925811199</v>
      </c>
      <c r="U313">
        <v>0.36324109925811199</v>
      </c>
      <c r="V313">
        <v>0.75477886899829205</v>
      </c>
      <c r="W313">
        <v>0.91</v>
      </c>
      <c r="X313">
        <v>2.93</v>
      </c>
      <c r="Y313">
        <v>471154</v>
      </c>
      <c r="Z313">
        <v>27715</v>
      </c>
      <c r="AA313">
        <v>1.73</v>
      </c>
      <c r="AB313">
        <v>17</v>
      </c>
      <c r="AC313">
        <v>13</v>
      </c>
      <c r="AD313">
        <v>4</v>
      </c>
      <c r="AE313">
        <v>76.47</v>
      </c>
      <c r="AF313">
        <v>13</v>
      </c>
      <c r="AG313">
        <v>9</v>
      </c>
      <c r="AH313">
        <v>1</v>
      </c>
      <c r="AI313">
        <v>7</v>
      </c>
    </row>
    <row r="314" spans="1:35" x14ac:dyDescent="0.2">
      <c r="A314" s="102">
        <v>2819</v>
      </c>
      <c r="B314">
        <v>1803</v>
      </c>
      <c r="C314" s="106" t="s">
        <v>2938</v>
      </c>
      <c r="D314" s="106" t="s">
        <v>2937</v>
      </c>
      <c r="E314">
        <v>1160</v>
      </c>
      <c r="F314">
        <v>1165</v>
      </c>
      <c r="G314">
        <v>600</v>
      </c>
      <c r="H314" s="106" t="s">
        <v>2927</v>
      </c>
      <c r="I314">
        <v>6981</v>
      </c>
      <c r="J314" s="106" t="s">
        <v>3182</v>
      </c>
      <c r="K314" s="106" t="s">
        <v>2932</v>
      </c>
      <c r="L314">
        <v>6711</v>
      </c>
      <c r="M314">
        <v>6620</v>
      </c>
      <c r="N314">
        <v>100</v>
      </c>
      <c r="O314" s="106" t="s">
        <v>2930</v>
      </c>
      <c r="P314">
        <v>0.67812353243872403</v>
      </c>
      <c r="Q314">
        <v>0.88273273944305097</v>
      </c>
      <c r="R314">
        <v>0.24867104311840099</v>
      </c>
      <c r="S314">
        <v>6.8533960268457594E-2</v>
      </c>
      <c r="T314">
        <v>1.23846600408578</v>
      </c>
      <c r="U314">
        <v>1.23846600408578</v>
      </c>
      <c r="V314">
        <v>0.82390112173832297</v>
      </c>
      <c r="W314">
        <v>3.15</v>
      </c>
      <c r="X314">
        <v>5.59</v>
      </c>
      <c r="Y314">
        <v>470418</v>
      </c>
      <c r="Z314">
        <v>22401</v>
      </c>
      <c r="AA314">
        <v>1.57</v>
      </c>
      <c r="AB314">
        <v>21</v>
      </c>
      <c r="AC314">
        <v>15</v>
      </c>
      <c r="AD314">
        <v>6</v>
      </c>
      <c r="AE314">
        <v>71.430000000000007</v>
      </c>
      <c r="AF314">
        <v>9</v>
      </c>
      <c r="AG314">
        <v>15</v>
      </c>
      <c r="AH314">
        <v>3</v>
      </c>
      <c r="AI314">
        <v>3</v>
      </c>
    </row>
    <row r="315" spans="1:35" x14ac:dyDescent="0.2">
      <c r="A315" s="102">
        <v>1897</v>
      </c>
      <c r="B315">
        <v>6472</v>
      </c>
      <c r="C315" s="106" t="s">
        <v>63</v>
      </c>
      <c r="D315" s="106" t="s">
        <v>2940</v>
      </c>
      <c r="E315">
        <v>302</v>
      </c>
      <c r="F315">
        <v>299</v>
      </c>
      <c r="G315">
        <v>2500</v>
      </c>
      <c r="H315" s="106" t="s">
        <v>2930</v>
      </c>
      <c r="I315">
        <v>7259</v>
      </c>
      <c r="J315" s="106" t="s">
        <v>27</v>
      </c>
      <c r="K315" s="106" t="s">
        <v>2945</v>
      </c>
      <c r="L315">
        <v>3840</v>
      </c>
      <c r="M315">
        <v>3780</v>
      </c>
      <c r="N315">
        <v>200</v>
      </c>
      <c r="O315" s="106" t="s">
        <v>2927</v>
      </c>
      <c r="P315">
        <v>0.82249624826256196</v>
      </c>
      <c r="Q315">
        <v>0.89763606712515798</v>
      </c>
      <c r="R315">
        <v>0.35776286629610299</v>
      </c>
      <c r="S315" s="106">
        <v>1.2684514980019601E-3</v>
      </c>
      <c r="T315">
        <v>-1.3075794570397099</v>
      </c>
      <c r="U315">
        <v>1.3075794570397099</v>
      </c>
      <c r="V315">
        <v>1.5524368642067301</v>
      </c>
      <c r="W315">
        <v>-5.9</v>
      </c>
      <c r="X315">
        <v>1.1200000000000001</v>
      </c>
      <c r="Y315">
        <v>469966</v>
      </c>
      <c r="Z315">
        <v>24735</v>
      </c>
      <c r="AA315">
        <v>1.44</v>
      </c>
      <c r="AB315">
        <v>19</v>
      </c>
      <c r="AC315">
        <v>16</v>
      </c>
      <c r="AD315">
        <v>3</v>
      </c>
      <c r="AE315">
        <v>84.21</v>
      </c>
      <c r="AF315">
        <v>12</v>
      </c>
      <c r="AG315">
        <v>11</v>
      </c>
      <c r="AH315">
        <v>2</v>
      </c>
      <c r="AI315">
        <v>6</v>
      </c>
    </row>
    <row r="316" spans="1:35" x14ac:dyDescent="0.2">
      <c r="A316" s="102">
        <v>7025</v>
      </c>
      <c r="B316">
        <v>6807</v>
      </c>
      <c r="C316" s="106" t="s">
        <v>239</v>
      </c>
      <c r="D316" s="106" t="s">
        <v>2932</v>
      </c>
      <c r="E316">
        <v>2080</v>
      </c>
      <c r="F316">
        <v>2041</v>
      </c>
      <c r="G316">
        <v>500</v>
      </c>
      <c r="H316" s="106" t="s">
        <v>2930</v>
      </c>
      <c r="I316">
        <v>9684</v>
      </c>
      <c r="J316" s="106" t="s">
        <v>3179</v>
      </c>
      <c r="K316" s="106" t="s">
        <v>2929</v>
      </c>
      <c r="L316">
        <v>5260</v>
      </c>
      <c r="M316">
        <v>5160</v>
      </c>
      <c r="N316">
        <v>200</v>
      </c>
      <c r="O316" s="106" t="s">
        <v>2927</v>
      </c>
      <c r="P316">
        <v>0.42798727908004602</v>
      </c>
      <c r="Q316">
        <v>0.82240197365281997</v>
      </c>
      <c r="R316" s="15">
        <v>0.71028178221300498</v>
      </c>
      <c r="S316" s="106">
        <v>0.22687148802268201</v>
      </c>
      <c r="T316">
        <v>-5.9101282845804001E-2</v>
      </c>
      <c r="U316">
        <v>5.9101282845804001E-2</v>
      </c>
      <c r="V316">
        <v>1.4726712996814401E-3</v>
      </c>
      <c r="W316">
        <v>-0.38</v>
      </c>
      <c r="X316">
        <v>1.1100000000000001</v>
      </c>
      <c r="Y316">
        <v>468738</v>
      </c>
      <c r="Z316">
        <v>31249</v>
      </c>
      <c r="AA316">
        <v>1.69</v>
      </c>
      <c r="AB316">
        <v>15</v>
      </c>
      <c r="AC316">
        <v>11</v>
      </c>
      <c r="AD316">
        <v>4</v>
      </c>
      <c r="AE316">
        <v>73.33</v>
      </c>
      <c r="AF316">
        <v>10</v>
      </c>
      <c r="AG316">
        <v>10</v>
      </c>
      <c r="AH316">
        <v>4</v>
      </c>
      <c r="AI316">
        <v>1</v>
      </c>
    </row>
    <row r="317" spans="1:35" x14ac:dyDescent="0.2">
      <c r="A317" s="102">
        <v>378</v>
      </c>
      <c r="B317">
        <v>4185</v>
      </c>
      <c r="C317" s="106" t="s">
        <v>3646</v>
      </c>
      <c r="D317" s="106" t="s">
        <v>2952</v>
      </c>
      <c r="E317">
        <v>2150</v>
      </c>
      <c r="F317">
        <v>2163</v>
      </c>
      <c r="G317">
        <v>500</v>
      </c>
      <c r="H317" s="106" t="s">
        <v>2930</v>
      </c>
      <c r="I317">
        <v>6370</v>
      </c>
      <c r="J317" s="106" t="s">
        <v>3241</v>
      </c>
      <c r="K317" s="106" t="s">
        <v>2940</v>
      </c>
      <c r="L317">
        <v>3500</v>
      </c>
      <c r="M317">
        <v>3495</v>
      </c>
      <c r="N317">
        <v>300</v>
      </c>
      <c r="O317" s="106" t="s">
        <v>2927</v>
      </c>
      <c r="P317">
        <v>0.64069291486652302</v>
      </c>
      <c r="Q317">
        <v>0.936418528175193</v>
      </c>
      <c r="R317" s="15">
        <v>4.0751391089226499E-2</v>
      </c>
      <c r="S317" s="106">
        <v>1.0125615313578099E-3</v>
      </c>
      <c r="T317">
        <v>-0.79103785340631105</v>
      </c>
      <c r="U317">
        <v>0.79103785340631105</v>
      </c>
      <c r="V317">
        <v>0.46135031281789501</v>
      </c>
      <c r="W317">
        <v>-2.2400000000000002</v>
      </c>
      <c r="X317">
        <v>3.15</v>
      </c>
      <c r="Y317">
        <v>468381</v>
      </c>
      <c r="Z317">
        <v>31225</v>
      </c>
      <c r="AA317">
        <v>1.63</v>
      </c>
      <c r="AB317">
        <v>15</v>
      </c>
      <c r="AC317">
        <v>12</v>
      </c>
      <c r="AD317">
        <v>3</v>
      </c>
      <c r="AE317">
        <v>80</v>
      </c>
      <c r="AF317">
        <v>13</v>
      </c>
      <c r="AG317">
        <v>8</v>
      </c>
      <c r="AH317">
        <v>1</v>
      </c>
      <c r="AI317">
        <v>6</v>
      </c>
    </row>
    <row r="318" spans="1:35" x14ac:dyDescent="0.2">
      <c r="A318" s="102">
        <v>2982</v>
      </c>
      <c r="B318">
        <v>4204</v>
      </c>
      <c r="C318" s="106" t="s">
        <v>230</v>
      </c>
      <c r="D318" s="106" t="s">
        <v>2952</v>
      </c>
      <c r="E318">
        <v>1900</v>
      </c>
      <c r="F318">
        <v>1874</v>
      </c>
      <c r="G318">
        <v>500</v>
      </c>
      <c r="H318" s="106" t="s">
        <v>2930</v>
      </c>
      <c r="I318">
        <v>7180</v>
      </c>
      <c r="J318" s="106" t="s">
        <v>1323</v>
      </c>
      <c r="K318" s="106" t="s">
        <v>2990</v>
      </c>
      <c r="L318">
        <v>468</v>
      </c>
      <c r="M318">
        <v>468</v>
      </c>
      <c r="N318">
        <v>2000</v>
      </c>
      <c r="O318" s="106" t="s">
        <v>2927</v>
      </c>
      <c r="P318">
        <v>0.32237407795195999</v>
      </c>
      <c r="Q318">
        <v>0.88013695957710802</v>
      </c>
      <c r="R318">
        <v>2.2075929447656399E-4</v>
      </c>
      <c r="S318" s="15">
        <v>0.22544054777334299</v>
      </c>
      <c r="T318">
        <v>-4.1461513186832701E-2</v>
      </c>
      <c r="U318">
        <v>4.1461513186832701E-2</v>
      </c>
      <c r="V318">
        <v>0.44103211209405802</v>
      </c>
      <c r="W318">
        <v>-0.13</v>
      </c>
      <c r="X318">
        <v>0.11</v>
      </c>
      <c r="Y318">
        <v>467582</v>
      </c>
      <c r="Z318">
        <v>27505</v>
      </c>
      <c r="AA318">
        <v>1.42</v>
      </c>
      <c r="AB318">
        <v>17</v>
      </c>
      <c r="AC318">
        <v>13</v>
      </c>
      <c r="AD318">
        <v>4</v>
      </c>
      <c r="AE318">
        <v>76.47</v>
      </c>
      <c r="AF318">
        <v>14</v>
      </c>
      <c r="AG318">
        <v>9</v>
      </c>
      <c r="AH318">
        <v>1</v>
      </c>
      <c r="AI318">
        <v>7</v>
      </c>
    </row>
    <row r="319" spans="1:35" x14ac:dyDescent="0.2">
      <c r="A319" s="102">
        <v>6690</v>
      </c>
      <c r="B319">
        <v>4307</v>
      </c>
      <c r="C319" s="106" t="s">
        <v>3345</v>
      </c>
      <c r="D319" s="106" t="s">
        <v>2929</v>
      </c>
      <c r="E319">
        <v>2706</v>
      </c>
      <c r="F319">
        <v>2734</v>
      </c>
      <c r="G319">
        <v>400</v>
      </c>
      <c r="H319" s="106" t="s">
        <v>2927</v>
      </c>
      <c r="I319">
        <v>9613</v>
      </c>
      <c r="J319" s="106" t="s">
        <v>3671</v>
      </c>
      <c r="K319" s="106" t="s">
        <v>2929</v>
      </c>
      <c r="L319">
        <v>1489</v>
      </c>
      <c r="M319">
        <v>1479</v>
      </c>
      <c r="N319">
        <v>700</v>
      </c>
      <c r="O319" s="106" t="s">
        <v>2930</v>
      </c>
      <c r="P319">
        <v>5.6466757555682999E-2</v>
      </c>
      <c r="Q319">
        <v>0.82696070118612597</v>
      </c>
      <c r="R319">
        <v>1.3904089891259601E-3</v>
      </c>
      <c r="S319">
        <v>7.8453141204230498E-2</v>
      </c>
      <c r="T319">
        <v>4.01765422104513</v>
      </c>
      <c r="U319">
        <v>4.01765422104513</v>
      </c>
      <c r="V319">
        <v>4.4950560997201698</v>
      </c>
      <c r="W319">
        <v>14.26</v>
      </c>
      <c r="X319">
        <v>5.33</v>
      </c>
      <c r="Y319">
        <v>467310</v>
      </c>
      <c r="Z319">
        <v>20318</v>
      </c>
      <c r="AA319">
        <v>1.03</v>
      </c>
      <c r="AB319">
        <v>23</v>
      </c>
      <c r="AC319">
        <v>15</v>
      </c>
      <c r="AD319">
        <v>8</v>
      </c>
      <c r="AE319">
        <v>65.22</v>
      </c>
      <c r="AF319">
        <v>13</v>
      </c>
      <c r="AG319">
        <v>11</v>
      </c>
      <c r="AH319">
        <v>2</v>
      </c>
      <c r="AI319">
        <v>10</v>
      </c>
    </row>
    <row r="320" spans="1:35" x14ac:dyDescent="0.2">
      <c r="A320" s="102">
        <v>3727</v>
      </c>
      <c r="B320">
        <v>2229</v>
      </c>
      <c r="C320" s="106" t="s">
        <v>731</v>
      </c>
      <c r="D320" s="106" t="s">
        <v>2955</v>
      </c>
      <c r="E320">
        <v>3340</v>
      </c>
      <c r="F320">
        <v>3255</v>
      </c>
      <c r="G320">
        <v>300</v>
      </c>
      <c r="H320" s="106" t="s">
        <v>2927</v>
      </c>
      <c r="I320">
        <v>2730</v>
      </c>
      <c r="J320" s="106" t="s">
        <v>750</v>
      </c>
      <c r="K320" s="106" t="s">
        <v>2953</v>
      </c>
      <c r="L320">
        <v>1082</v>
      </c>
      <c r="M320">
        <v>1061</v>
      </c>
      <c r="N320">
        <v>900</v>
      </c>
      <c r="O320" s="106" t="s">
        <v>2930</v>
      </c>
      <c r="P320">
        <v>0.358234105748238</v>
      </c>
      <c r="Q320">
        <v>0.86788302576834697</v>
      </c>
      <c r="R320" s="15">
        <v>1.13605192617106E-5</v>
      </c>
      <c r="S320">
        <v>3.6657854800030198E-2</v>
      </c>
      <c r="T320">
        <v>0.21943884975290001</v>
      </c>
      <c r="U320">
        <v>0.21943884975290001</v>
      </c>
      <c r="V320">
        <v>0.35297588558538701</v>
      </c>
      <c r="W320">
        <v>0.79</v>
      </c>
      <c r="X320">
        <v>2.21</v>
      </c>
      <c r="Y320">
        <v>467265</v>
      </c>
      <c r="Z320">
        <v>31151</v>
      </c>
      <c r="AA320">
        <v>1.79</v>
      </c>
      <c r="AB320">
        <v>15</v>
      </c>
      <c r="AC320">
        <v>11</v>
      </c>
      <c r="AD320">
        <v>4</v>
      </c>
      <c r="AE320">
        <v>73.33</v>
      </c>
      <c r="AF320">
        <v>11</v>
      </c>
      <c r="AG320">
        <v>9</v>
      </c>
      <c r="AH320">
        <v>1</v>
      </c>
      <c r="AI320">
        <v>5</v>
      </c>
    </row>
    <row r="321" spans="1:35" x14ac:dyDescent="0.2">
      <c r="A321" s="102">
        <v>46</v>
      </c>
      <c r="B321">
        <v>1928</v>
      </c>
      <c r="C321" s="106" t="s">
        <v>220</v>
      </c>
      <c r="D321" s="106" t="s">
        <v>2937</v>
      </c>
      <c r="E321">
        <v>2445</v>
      </c>
      <c r="F321">
        <v>2442</v>
      </c>
      <c r="G321">
        <v>400</v>
      </c>
      <c r="H321" s="106" t="s">
        <v>2930</v>
      </c>
      <c r="I321">
        <v>4062</v>
      </c>
      <c r="J321" s="106" t="s">
        <v>232</v>
      </c>
      <c r="K321" s="106" t="s">
        <v>2932</v>
      </c>
      <c r="L321">
        <v>2783</v>
      </c>
      <c r="M321">
        <v>2712</v>
      </c>
      <c r="N321">
        <v>400</v>
      </c>
      <c r="O321" s="106" t="s">
        <v>2927</v>
      </c>
      <c r="P321">
        <v>0.51891382758180304</v>
      </c>
      <c r="Q321">
        <v>0.96115659998339198</v>
      </c>
      <c r="R321" s="106">
        <v>0.33280413169878198</v>
      </c>
      <c r="S321">
        <v>4.3560151027408497E-2</v>
      </c>
      <c r="T321">
        <v>-0.83338323965224403</v>
      </c>
      <c r="U321">
        <v>0.83338323965224403</v>
      </c>
      <c r="V321">
        <v>1.4443557738394599</v>
      </c>
      <c r="W321">
        <v>-2.73</v>
      </c>
      <c r="X321">
        <v>9.9600000000000009</v>
      </c>
      <c r="Y321">
        <v>466914</v>
      </c>
      <c r="Z321">
        <v>29182</v>
      </c>
      <c r="AA321">
        <v>1.54</v>
      </c>
      <c r="AB321">
        <v>16</v>
      </c>
      <c r="AC321">
        <v>13</v>
      </c>
      <c r="AD321">
        <v>3</v>
      </c>
      <c r="AE321">
        <v>81.25</v>
      </c>
      <c r="AF321">
        <v>11</v>
      </c>
      <c r="AG321">
        <v>9</v>
      </c>
      <c r="AH321">
        <v>2</v>
      </c>
      <c r="AI321">
        <v>5</v>
      </c>
    </row>
    <row r="322" spans="1:35" x14ac:dyDescent="0.2">
      <c r="A322" s="102">
        <v>2455</v>
      </c>
      <c r="B322">
        <v>4212</v>
      </c>
      <c r="C322" s="106" t="s">
        <v>822</v>
      </c>
      <c r="D322" s="106" t="s">
        <v>2952</v>
      </c>
      <c r="E322">
        <v>2579</v>
      </c>
      <c r="F322">
        <v>2529</v>
      </c>
      <c r="G322">
        <v>400</v>
      </c>
      <c r="H322" s="106" t="s">
        <v>2927</v>
      </c>
      <c r="I322">
        <v>8591</v>
      </c>
      <c r="J322" s="106" t="s">
        <v>3164</v>
      </c>
      <c r="K322" s="106" t="s">
        <v>2933</v>
      </c>
      <c r="L322">
        <v>1950.5</v>
      </c>
      <c r="M322">
        <v>1940</v>
      </c>
      <c r="N322">
        <v>500</v>
      </c>
      <c r="O322" s="106" t="s">
        <v>2930</v>
      </c>
      <c r="P322">
        <v>0.53539495870027598</v>
      </c>
      <c r="Q322">
        <v>0.88859975529535695</v>
      </c>
      <c r="R322">
        <v>0.12978613942477399</v>
      </c>
      <c r="S322">
        <v>2.6321696689799799E-2</v>
      </c>
      <c r="T322">
        <v>0.71425663266938699</v>
      </c>
      <c r="U322">
        <v>0.71425663266938699</v>
      </c>
      <c r="V322">
        <v>0.95341619855679804</v>
      </c>
      <c r="W322">
        <v>2.0499999999999998</v>
      </c>
      <c r="X322">
        <v>4.1100000000000003</v>
      </c>
      <c r="Y322">
        <v>466642</v>
      </c>
      <c r="Z322">
        <v>23332</v>
      </c>
      <c r="AA322">
        <v>1.24</v>
      </c>
      <c r="AB322">
        <v>20</v>
      </c>
      <c r="AC322">
        <v>15</v>
      </c>
      <c r="AD322">
        <v>5</v>
      </c>
      <c r="AE322">
        <v>75</v>
      </c>
      <c r="AF322">
        <v>12</v>
      </c>
      <c r="AG322">
        <v>10</v>
      </c>
      <c r="AH322">
        <v>3</v>
      </c>
      <c r="AI322">
        <v>7</v>
      </c>
    </row>
    <row r="323" spans="1:35" x14ac:dyDescent="0.2">
      <c r="A323" s="102">
        <v>413</v>
      </c>
      <c r="B323">
        <v>1963</v>
      </c>
      <c r="C323" s="106" t="s">
        <v>3248</v>
      </c>
      <c r="D323" s="106" t="s">
        <v>2937</v>
      </c>
      <c r="E323">
        <v>1561</v>
      </c>
      <c r="F323">
        <v>1560</v>
      </c>
      <c r="G323">
        <v>700</v>
      </c>
      <c r="H323" s="106" t="s">
        <v>2930</v>
      </c>
      <c r="I323">
        <v>5802</v>
      </c>
      <c r="J323" s="106" t="s">
        <v>3220</v>
      </c>
      <c r="K323" s="106" t="s">
        <v>2943</v>
      </c>
      <c r="L323">
        <v>1533.5</v>
      </c>
      <c r="M323">
        <v>1518</v>
      </c>
      <c r="N323">
        <v>700</v>
      </c>
      <c r="O323" s="106" t="s">
        <v>2927</v>
      </c>
      <c r="P323">
        <v>0.72558291814462395</v>
      </c>
      <c r="Q323">
        <v>0.93441126560049603</v>
      </c>
      <c r="R323">
        <v>0.24214350767199599</v>
      </c>
      <c r="S323">
        <v>9.8092839698789604E-3</v>
      </c>
      <c r="T323">
        <v>-0.67848996580161403</v>
      </c>
      <c r="U323">
        <v>0.67848996580161403</v>
      </c>
      <c r="V323">
        <v>1.08262606530497</v>
      </c>
      <c r="W323">
        <v>-1.96</v>
      </c>
      <c r="X323">
        <v>2.69</v>
      </c>
      <c r="Y323">
        <v>465854</v>
      </c>
      <c r="Z323">
        <v>18634</v>
      </c>
      <c r="AA323">
        <v>0.93</v>
      </c>
      <c r="AB323">
        <v>25</v>
      </c>
      <c r="AC323">
        <v>16</v>
      </c>
      <c r="AD323">
        <v>9</v>
      </c>
      <c r="AE323">
        <v>64</v>
      </c>
      <c r="AF323">
        <v>13</v>
      </c>
      <c r="AG323">
        <v>14</v>
      </c>
      <c r="AH323">
        <v>5</v>
      </c>
      <c r="AI323">
        <v>6</v>
      </c>
    </row>
    <row r="324" spans="1:35" x14ac:dyDescent="0.2">
      <c r="A324" s="102">
        <v>995</v>
      </c>
      <c r="B324">
        <v>7261</v>
      </c>
      <c r="C324" s="106" t="s">
        <v>3473</v>
      </c>
      <c r="D324" s="106" t="s">
        <v>2945</v>
      </c>
      <c r="E324">
        <v>941</v>
      </c>
      <c r="F324">
        <v>912</v>
      </c>
      <c r="G324">
        <v>1100</v>
      </c>
      <c r="H324" s="106" t="s">
        <v>2930</v>
      </c>
      <c r="I324">
        <v>7976</v>
      </c>
      <c r="J324" s="106" t="s">
        <v>2985</v>
      </c>
      <c r="K324" s="106" t="s">
        <v>2951</v>
      </c>
      <c r="L324">
        <v>1703</v>
      </c>
      <c r="M324">
        <v>1683</v>
      </c>
      <c r="N324">
        <v>600</v>
      </c>
      <c r="O324" s="106" t="s">
        <v>2927</v>
      </c>
      <c r="P324">
        <v>0.59543746772655604</v>
      </c>
      <c r="Q324">
        <v>0.91635595800909797</v>
      </c>
      <c r="R324">
        <v>9.9435989184024604E-2</v>
      </c>
      <c r="S324">
        <v>0.28823159692137801</v>
      </c>
      <c r="T324">
        <v>-1.81038428276903</v>
      </c>
      <c r="U324">
        <v>1.81038428276903</v>
      </c>
      <c r="V324">
        <v>0.658350370505282</v>
      </c>
      <c r="W324">
        <v>-4.5999999999999996</v>
      </c>
      <c r="X324">
        <v>0.65</v>
      </c>
      <c r="Y324">
        <v>465771</v>
      </c>
      <c r="Z324">
        <v>29111</v>
      </c>
      <c r="AA324">
        <v>1.44</v>
      </c>
      <c r="AB324">
        <v>16</v>
      </c>
      <c r="AC324">
        <v>11</v>
      </c>
      <c r="AD324">
        <v>5</v>
      </c>
      <c r="AE324">
        <v>68.75</v>
      </c>
      <c r="AF324">
        <v>13</v>
      </c>
      <c r="AG324">
        <v>8</v>
      </c>
      <c r="AH324">
        <v>2</v>
      </c>
      <c r="AI324">
        <v>6</v>
      </c>
    </row>
    <row r="325" spans="1:35" x14ac:dyDescent="0.2">
      <c r="A325" s="102">
        <v>2988</v>
      </c>
      <c r="B325">
        <v>8593</v>
      </c>
      <c r="C325" s="106" t="s">
        <v>224</v>
      </c>
      <c r="D325" s="106" t="s">
        <v>2933</v>
      </c>
      <c r="E325">
        <v>719</v>
      </c>
      <c r="F325">
        <v>717</v>
      </c>
      <c r="G325">
        <v>1200</v>
      </c>
      <c r="H325" s="106" t="s">
        <v>2927</v>
      </c>
      <c r="I325">
        <v>9715</v>
      </c>
      <c r="J325" s="106" t="s">
        <v>3376</v>
      </c>
      <c r="K325" s="106" t="s">
        <v>2942</v>
      </c>
      <c r="L325">
        <v>2902</v>
      </c>
      <c r="M325">
        <v>2917</v>
      </c>
      <c r="N325">
        <v>300</v>
      </c>
      <c r="O325" s="106" t="s">
        <v>2930</v>
      </c>
      <c r="P325">
        <v>0.199142746449362</v>
      </c>
      <c r="Q325">
        <v>0.88007513478964094</v>
      </c>
      <c r="R325">
        <v>8.8903155567460999E-3</v>
      </c>
      <c r="S325">
        <v>0.27949379736295399</v>
      </c>
      <c r="T325">
        <v>0.67649805904051596</v>
      </c>
      <c r="U325">
        <v>0.67649805904051596</v>
      </c>
      <c r="V325">
        <v>1.86495291370534</v>
      </c>
      <c r="W325">
        <v>1.52</v>
      </c>
      <c r="X325">
        <v>1.68</v>
      </c>
      <c r="Y325">
        <v>465176</v>
      </c>
      <c r="Z325">
        <v>22151</v>
      </c>
      <c r="AA325">
        <v>1.18</v>
      </c>
      <c r="AB325">
        <v>21</v>
      </c>
      <c r="AC325">
        <v>15</v>
      </c>
      <c r="AD325">
        <v>6</v>
      </c>
      <c r="AE325">
        <v>71.430000000000007</v>
      </c>
      <c r="AF325">
        <v>8</v>
      </c>
      <c r="AG325">
        <v>14</v>
      </c>
      <c r="AH325">
        <v>4</v>
      </c>
      <c r="AI325">
        <v>3</v>
      </c>
    </row>
    <row r="326" spans="1:35" x14ac:dyDescent="0.2">
      <c r="A326" s="102">
        <v>3007</v>
      </c>
      <c r="B326">
        <v>3231</v>
      </c>
      <c r="C326" s="106" t="s">
        <v>543</v>
      </c>
      <c r="D326" s="106" t="s">
        <v>2949</v>
      </c>
      <c r="E326">
        <v>2725</v>
      </c>
      <c r="F326">
        <v>2748</v>
      </c>
      <c r="G326">
        <v>400</v>
      </c>
      <c r="H326" s="106" t="s">
        <v>2930</v>
      </c>
      <c r="I326">
        <v>4062</v>
      </c>
      <c r="J326" s="106" t="s">
        <v>232</v>
      </c>
      <c r="K326" s="106" t="s">
        <v>2932</v>
      </c>
      <c r="L326">
        <v>2783</v>
      </c>
      <c r="M326">
        <v>2712</v>
      </c>
      <c r="N326">
        <v>400</v>
      </c>
      <c r="O326" s="106" t="s">
        <v>2927</v>
      </c>
      <c r="P326">
        <v>0.69917936089969102</v>
      </c>
      <c r="Q326">
        <v>0.87974246285077096</v>
      </c>
      <c r="R326">
        <v>0.28335674368278302</v>
      </c>
      <c r="S326">
        <v>0.347660352461374</v>
      </c>
      <c r="T326">
        <v>-0.64945469306054304</v>
      </c>
      <c r="U326">
        <v>0.64945469306054304</v>
      </c>
      <c r="V326">
        <v>1.4412700103449001</v>
      </c>
      <c r="W326">
        <v>-1.54</v>
      </c>
      <c r="X326">
        <v>1.31</v>
      </c>
      <c r="Y326">
        <v>464025</v>
      </c>
      <c r="Z326">
        <v>25779</v>
      </c>
      <c r="AA326">
        <v>1.39</v>
      </c>
      <c r="AB326">
        <v>18</v>
      </c>
      <c r="AC326">
        <v>13</v>
      </c>
      <c r="AD326">
        <v>5</v>
      </c>
      <c r="AE326">
        <v>72.22</v>
      </c>
      <c r="AF326">
        <v>12</v>
      </c>
      <c r="AG326">
        <v>10</v>
      </c>
      <c r="AH326">
        <v>3</v>
      </c>
      <c r="AI326">
        <v>5</v>
      </c>
    </row>
    <row r="327" spans="1:35" x14ac:dyDescent="0.2">
      <c r="A327" s="102">
        <v>7589</v>
      </c>
      <c r="B327">
        <v>6544</v>
      </c>
      <c r="C327" s="106" t="s">
        <v>3685</v>
      </c>
      <c r="D327" s="106" t="s">
        <v>2942</v>
      </c>
      <c r="E327">
        <v>2504</v>
      </c>
      <c r="F327">
        <v>2451</v>
      </c>
      <c r="G327">
        <v>400</v>
      </c>
      <c r="H327" s="106" t="s">
        <v>2930</v>
      </c>
      <c r="I327">
        <v>7730</v>
      </c>
      <c r="J327" s="106" t="s">
        <v>3276</v>
      </c>
      <c r="K327" s="106" t="s">
        <v>2936</v>
      </c>
      <c r="L327">
        <v>2901</v>
      </c>
      <c r="M327">
        <v>2890</v>
      </c>
      <c r="N327">
        <v>300</v>
      </c>
      <c r="O327" s="106" t="s">
        <v>2927</v>
      </c>
      <c r="P327">
        <v>0.283619853686777</v>
      </c>
      <c r="Q327">
        <v>0.81487278714376898</v>
      </c>
      <c r="R327">
        <v>0.69670121117795503</v>
      </c>
      <c r="S327">
        <v>0.21148329111646499</v>
      </c>
      <c r="T327">
        <v>-1.35242290851985</v>
      </c>
      <c r="U327">
        <v>1.35242290851985</v>
      </c>
      <c r="V327">
        <v>1.13380121969085</v>
      </c>
      <c r="W327">
        <v>-12.32</v>
      </c>
      <c r="X327">
        <v>13.08</v>
      </c>
      <c r="Y327">
        <v>463706</v>
      </c>
      <c r="Z327">
        <v>17835</v>
      </c>
      <c r="AA327">
        <v>0.88</v>
      </c>
      <c r="AB327">
        <v>26</v>
      </c>
      <c r="AC327">
        <v>17</v>
      </c>
      <c r="AD327">
        <v>9</v>
      </c>
      <c r="AE327">
        <v>65.38</v>
      </c>
      <c r="AF327">
        <v>6</v>
      </c>
      <c r="AG327">
        <v>15</v>
      </c>
      <c r="AH327">
        <v>9</v>
      </c>
      <c r="AI327">
        <v>2</v>
      </c>
    </row>
    <row r="328" spans="1:35" x14ac:dyDescent="0.2">
      <c r="A328" s="102">
        <v>1830</v>
      </c>
      <c r="B328">
        <v>4205</v>
      </c>
      <c r="C328" s="106" t="s">
        <v>3137</v>
      </c>
      <c r="D328" s="106" t="s">
        <v>2952</v>
      </c>
      <c r="E328">
        <v>1271</v>
      </c>
      <c r="F328">
        <v>1265</v>
      </c>
      <c r="G328">
        <v>800</v>
      </c>
      <c r="H328" s="106" t="s">
        <v>2930</v>
      </c>
      <c r="I328">
        <v>6457</v>
      </c>
      <c r="J328" s="106" t="s">
        <v>3354</v>
      </c>
      <c r="K328" s="106" t="s">
        <v>2940</v>
      </c>
      <c r="L328">
        <v>3335</v>
      </c>
      <c r="M328">
        <v>3195</v>
      </c>
      <c r="N328">
        <v>300</v>
      </c>
      <c r="O328" s="106" t="s">
        <v>2927</v>
      </c>
      <c r="P328">
        <v>0.73614232154468395</v>
      </c>
      <c r="Q328">
        <v>0.89881886300170299</v>
      </c>
      <c r="R328">
        <v>0.35498675000005903</v>
      </c>
      <c r="S328">
        <v>4.6330146298763697E-2</v>
      </c>
      <c r="T328">
        <v>-0.90281964122608704</v>
      </c>
      <c r="U328">
        <v>0.90281964122608704</v>
      </c>
      <c r="V328">
        <v>1.4203106971111299</v>
      </c>
      <c r="W328">
        <v>-3.92</v>
      </c>
      <c r="X328">
        <v>5.58</v>
      </c>
      <c r="Y328">
        <v>463639</v>
      </c>
      <c r="Z328">
        <v>23182</v>
      </c>
      <c r="AA328">
        <v>1.42</v>
      </c>
      <c r="AB328">
        <v>20</v>
      </c>
      <c r="AC328">
        <v>14</v>
      </c>
      <c r="AD328">
        <v>6</v>
      </c>
      <c r="AE328">
        <v>70</v>
      </c>
      <c r="AF328">
        <v>11</v>
      </c>
      <c r="AG328">
        <v>12</v>
      </c>
      <c r="AH328">
        <v>2</v>
      </c>
      <c r="AI328">
        <v>6</v>
      </c>
    </row>
    <row r="329" spans="1:35" x14ac:dyDescent="0.2">
      <c r="A329" s="102">
        <v>3804</v>
      </c>
      <c r="B329">
        <v>3101</v>
      </c>
      <c r="C329" s="106" t="s">
        <v>3287</v>
      </c>
      <c r="D329" s="106" t="s">
        <v>3281</v>
      </c>
      <c r="E329">
        <v>1544</v>
      </c>
      <c r="F329">
        <v>1580</v>
      </c>
      <c r="G329">
        <v>600</v>
      </c>
      <c r="H329" s="106" t="s">
        <v>2927</v>
      </c>
      <c r="I329">
        <v>4204</v>
      </c>
      <c r="J329" s="106" t="s">
        <v>230</v>
      </c>
      <c r="K329" s="106" t="s">
        <v>2952</v>
      </c>
      <c r="L329">
        <v>1900</v>
      </c>
      <c r="M329">
        <v>1874</v>
      </c>
      <c r="N329">
        <v>500</v>
      </c>
      <c r="O329" s="106" t="s">
        <v>2930</v>
      </c>
      <c r="P329">
        <v>0.39686912081411402</v>
      </c>
      <c r="Q329">
        <v>0.86649026391975703</v>
      </c>
      <c r="R329">
        <v>0.47341212279760297</v>
      </c>
      <c r="S329">
        <v>0.28375030080123798</v>
      </c>
      <c r="T329">
        <v>0.25277173828723698</v>
      </c>
      <c r="U329">
        <v>0.25277173828723698</v>
      </c>
      <c r="V329">
        <v>0.87290081375291595</v>
      </c>
      <c r="W329">
        <v>0.76</v>
      </c>
      <c r="X329">
        <v>1.17</v>
      </c>
      <c r="Y329">
        <v>463033</v>
      </c>
      <c r="Z329">
        <v>28940</v>
      </c>
      <c r="AA329">
        <v>1.48</v>
      </c>
      <c r="AB329">
        <v>16</v>
      </c>
      <c r="AC329">
        <v>13</v>
      </c>
      <c r="AD329">
        <v>3</v>
      </c>
      <c r="AE329">
        <v>81.25</v>
      </c>
      <c r="AF329">
        <v>12</v>
      </c>
      <c r="AG329">
        <v>8</v>
      </c>
      <c r="AH329">
        <v>2</v>
      </c>
      <c r="AI329">
        <v>6</v>
      </c>
    </row>
    <row r="330" spans="1:35" x14ac:dyDescent="0.2">
      <c r="A330" s="102">
        <v>7684</v>
      </c>
      <c r="B330">
        <v>3397</v>
      </c>
      <c r="C330" s="106" t="s">
        <v>788</v>
      </c>
      <c r="D330" s="106" t="s">
        <v>2953</v>
      </c>
      <c r="E330">
        <v>2656</v>
      </c>
      <c r="F330">
        <v>2667</v>
      </c>
      <c r="G330">
        <v>400</v>
      </c>
      <c r="H330" s="106" t="s">
        <v>2927</v>
      </c>
      <c r="I330">
        <v>4996</v>
      </c>
      <c r="J330" s="106" t="s">
        <v>3279</v>
      </c>
      <c r="K330" s="106" t="s">
        <v>2952</v>
      </c>
      <c r="L330">
        <v>905</v>
      </c>
      <c r="M330">
        <v>896</v>
      </c>
      <c r="N330">
        <v>1200</v>
      </c>
      <c r="O330" s="106" t="s">
        <v>2930</v>
      </c>
      <c r="P330">
        <v>0.50007516181245804</v>
      </c>
      <c r="Q330">
        <v>0.81353737892007905</v>
      </c>
      <c r="R330">
        <v>1.1447519132602901E-2</v>
      </c>
      <c r="S330" s="106">
        <v>2.8585570329059899E-2</v>
      </c>
      <c r="T330">
        <v>0.96987031274476798</v>
      </c>
      <c r="U330">
        <v>0.96987031274476798</v>
      </c>
      <c r="V330">
        <v>0.91475957411502495</v>
      </c>
      <c r="W330">
        <v>7.28</v>
      </c>
      <c r="X330">
        <v>0.79</v>
      </c>
      <c r="Y330">
        <v>462809</v>
      </c>
      <c r="Z330">
        <v>30854</v>
      </c>
      <c r="AA330">
        <v>1.48</v>
      </c>
      <c r="AB330">
        <v>15</v>
      </c>
      <c r="AC330">
        <v>9</v>
      </c>
      <c r="AD330">
        <v>6</v>
      </c>
      <c r="AE330">
        <v>60</v>
      </c>
      <c r="AF330">
        <v>10</v>
      </c>
      <c r="AG330">
        <v>5</v>
      </c>
      <c r="AH330">
        <v>5</v>
      </c>
      <c r="AI330">
        <v>5</v>
      </c>
    </row>
    <row r="331" spans="1:35" x14ac:dyDescent="0.2">
      <c r="A331" s="102">
        <v>8083</v>
      </c>
      <c r="B331">
        <v>8086</v>
      </c>
      <c r="C331" s="106" t="s">
        <v>3288</v>
      </c>
      <c r="D331" s="106" t="s">
        <v>2936</v>
      </c>
      <c r="E331">
        <v>1295</v>
      </c>
      <c r="F331">
        <v>1326</v>
      </c>
      <c r="G331">
        <v>800</v>
      </c>
      <c r="H331" s="106" t="s">
        <v>2930</v>
      </c>
      <c r="I331">
        <v>8601</v>
      </c>
      <c r="J331" s="106" t="s">
        <v>25</v>
      </c>
      <c r="K331" s="106" t="s">
        <v>3186</v>
      </c>
      <c r="L331">
        <v>570</v>
      </c>
      <c r="M331">
        <v>567.29999999999995</v>
      </c>
      <c r="N331">
        <v>1900</v>
      </c>
      <c r="O331" s="106" t="s">
        <v>2927</v>
      </c>
      <c r="P331">
        <v>0.28423644874631898</v>
      </c>
      <c r="Q331">
        <v>0.80842531246258098</v>
      </c>
      <c r="R331">
        <v>0.73831605483564799</v>
      </c>
      <c r="S331" s="15">
        <v>0.47323486259361802</v>
      </c>
      <c r="T331">
        <v>-0.41667683398874</v>
      </c>
      <c r="U331">
        <v>0.41667683398874</v>
      </c>
      <c r="V331">
        <v>1.4448527598391401</v>
      </c>
      <c r="W331">
        <v>-1.71</v>
      </c>
      <c r="X331">
        <v>1.61</v>
      </c>
      <c r="Y331">
        <v>462635</v>
      </c>
      <c r="Z331">
        <v>30842</v>
      </c>
      <c r="AA331">
        <v>1.52</v>
      </c>
      <c r="AB331">
        <v>15</v>
      </c>
      <c r="AC331">
        <v>11</v>
      </c>
      <c r="AD331">
        <v>4</v>
      </c>
      <c r="AE331">
        <v>73.33</v>
      </c>
      <c r="AF331">
        <v>12</v>
      </c>
      <c r="AG331">
        <v>9</v>
      </c>
      <c r="AH331">
        <v>1</v>
      </c>
      <c r="AI331">
        <v>5</v>
      </c>
    </row>
    <row r="332" spans="1:35" x14ac:dyDescent="0.2">
      <c r="A332" s="102">
        <v>5668</v>
      </c>
      <c r="B332">
        <v>3099</v>
      </c>
      <c r="C332" s="106" t="s">
        <v>36</v>
      </c>
      <c r="D332" s="106" t="s">
        <v>2953</v>
      </c>
      <c r="E332">
        <v>852</v>
      </c>
      <c r="F332">
        <v>848</v>
      </c>
      <c r="G332">
        <v>1100</v>
      </c>
      <c r="H332" s="106" t="s">
        <v>2927</v>
      </c>
      <c r="I332">
        <v>7453</v>
      </c>
      <c r="J332" s="106" t="s">
        <v>54</v>
      </c>
      <c r="K332" s="106" t="s">
        <v>2953</v>
      </c>
      <c r="L332">
        <v>1892</v>
      </c>
      <c r="M332">
        <v>1872</v>
      </c>
      <c r="N332">
        <v>500</v>
      </c>
      <c r="O332" s="106" t="s">
        <v>2930</v>
      </c>
      <c r="P332">
        <v>0.81725124407467498</v>
      </c>
      <c r="Q332">
        <v>0.84040503087153395</v>
      </c>
      <c r="R332" s="106">
        <v>0.217433840654153</v>
      </c>
      <c r="S332">
        <v>0.107314721984008</v>
      </c>
      <c r="T332">
        <v>1.20703376787033</v>
      </c>
      <c r="U332">
        <v>1.20703376787033</v>
      </c>
      <c r="V332">
        <v>1.2124375999896599</v>
      </c>
      <c r="W332">
        <v>9.61</v>
      </c>
      <c r="X332">
        <v>0.34</v>
      </c>
      <c r="Y332">
        <v>462593</v>
      </c>
      <c r="Z332">
        <v>30840</v>
      </c>
      <c r="AA332">
        <v>1.55</v>
      </c>
      <c r="AB332">
        <v>15</v>
      </c>
      <c r="AC332">
        <v>10</v>
      </c>
      <c r="AD332">
        <v>5</v>
      </c>
      <c r="AE332">
        <v>66.67</v>
      </c>
      <c r="AF332">
        <v>10</v>
      </c>
      <c r="AG332">
        <v>10</v>
      </c>
      <c r="AH332">
        <v>2</v>
      </c>
      <c r="AI332">
        <v>3</v>
      </c>
    </row>
    <row r="333" spans="1:35" x14ac:dyDescent="0.2">
      <c r="A333" s="102">
        <v>5653</v>
      </c>
      <c r="B333">
        <v>8276</v>
      </c>
      <c r="C333" s="106" t="s">
        <v>1048</v>
      </c>
      <c r="D333" s="106" t="s">
        <v>2953</v>
      </c>
      <c r="E333">
        <v>2018</v>
      </c>
      <c r="F333">
        <v>1975</v>
      </c>
      <c r="G333">
        <v>500</v>
      </c>
      <c r="H333" s="106" t="s">
        <v>2930</v>
      </c>
      <c r="I333">
        <v>9506</v>
      </c>
      <c r="J333" s="106" t="s">
        <v>2991</v>
      </c>
      <c r="K333" s="106" t="s">
        <v>2992</v>
      </c>
      <c r="L333">
        <v>1060</v>
      </c>
      <c r="M333">
        <v>1057</v>
      </c>
      <c r="N333">
        <v>900</v>
      </c>
      <c r="O333" s="106" t="s">
        <v>2927</v>
      </c>
      <c r="P333">
        <v>0.83680518500962897</v>
      </c>
      <c r="Q333">
        <v>0.84066326152253801</v>
      </c>
      <c r="R333">
        <v>0.116401863306826</v>
      </c>
      <c r="S333" s="106">
        <v>0.42623566165597299</v>
      </c>
      <c r="T333">
        <v>-0.82012572984936405</v>
      </c>
      <c r="U333">
        <v>0.82012572984936405</v>
      </c>
      <c r="V333">
        <v>0.38598562257714603</v>
      </c>
      <c r="W333">
        <v>-2.2000000000000002</v>
      </c>
      <c r="X333">
        <v>3.67</v>
      </c>
      <c r="Y333">
        <v>462466</v>
      </c>
      <c r="Z333">
        <v>22022</v>
      </c>
      <c r="AA333">
        <v>1.08</v>
      </c>
      <c r="AB333">
        <v>21</v>
      </c>
      <c r="AC333">
        <v>17</v>
      </c>
      <c r="AD333">
        <v>4</v>
      </c>
      <c r="AE333">
        <v>80.95</v>
      </c>
      <c r="AF333">
        <v>13</v>
      </c>
      <c r="AG333">
        <v>9</v>
      </c>
      <c r="AH333">
        <v>2</v>
      </c>
      <c r="AI333">
        <v>10</v>
      </c>
    </row>
    <row r="334" spans="1:35" x14ac:dyDescent="0.2">
      <c r="A334" s="102">
        <v>6123</v>
      </c>
      <c r="B334">
        <v>3863</v>
      </c>
      <c r="C334" s="106" t="s">
        <v>3214</v>
      </c>
      <c r="D334" s="106" t="s">
        <v>3213</v>
      </c>
      <c r="E334">
        <v>1848</v>
      </c>
      <c r="F334">
        <v>1861</v>
      </c>
      <c r="G334">
        <v>500</v>
      </c>
      <c r="H334" s="106" t="s">
        <v>2927</v>
      </c>
      <c r="I334">
        <v>9716</v>
      </c>
      <c r="J334" s="106" t="s">
        <v>3196</v>
      </c>
      <c r="K334" s="106" t="s">
        <v>2942</v>
      </c>
      <c r="L334">
        <v>1315</v>
      </c>
      <c r="M334">
        <v>1310</v>
      </c>
      <c r="N334">
        <v>700</v>
      </c>
      <c r="O334" s="106" t="s">
        <v>2930</v>
      </c>
      <c r="P334">
        <v>0.58904138722271404</v>
      </c>
      <c r="Q334">
        <v>0.834269244863869</v>
      </c>
      <c r="R334">
        <v>0.63522375834338796</v>
      </c>
      <c r="S334">
        <v>0.11520240571716001</v>
      </c>
      <c r="T334">
        <v>1.35745800348427</v>
      </c>
      <c r="U334">
        <v>1.35745800348427</v>
      </c>
      <c r="V334">
        <v>1.35958011813758</v>
      </c>
      <c r="W334">
        <v>4.88</v>
      </c>
      <c r="X334">
        <v>1.45</v>
      </c>
      <c r="Y334">
        <v>461732</v>
      </c>
      <c r="Z334">
        <v>35518</v>
      </c>
      <c r="AA334">
        <v>1.68</v>
      </c>
      <c r="AB334">
        <v>13</v>
      </c>
      <c r="AC334">
        <v>10</v>
      </c>
      <c r="AD334">
        <v>3</v>
      </c>
      <c r="AE334">
        <v>76.92</v>
      </c>
      <c r="AF334">
        <v>11</v>
      </c>
      <c r="AG334">
        <v>9</v>
      </c>
      <c r="AH334">
        <v>2</v>
      </c>
      <c r="AI334">
        <v>2</v>
      </c>
    </row>
    <row r="335" spans="1:35" x14ac:dyDescent="0.2">
      <c r="A335" s="102">
        <v>8481</v>
      </c>
      <c r="B335">
        <v>1719</v>
      </c>
      <c r="C335" s="106" t="s">
        <v>687</v>
      </c>
      <c r="D335" s="106" t="s">
        <v>2937</v>
      </c>
      <c r="E335">
        <v>930</v>
      </c>
      <c r="F335">
        <v>927</v>
      </c>
      <c r="G335">
        <v>1100</v>
      </c>
      <c r="H335" s="106" t="s">
        <v>2930</v>
      </c>
      <c r="I335">
        <v>4508</v>
      </c>
      <c r="J335" s="106" t="s">
        <v>223</v>
      </c>
      <c r="K335" s="106" t="s">
        <v>2950</v>
      </c>
      <c r="L335">
        <v>2006</v>
      </c>
      <c r="M335">
        <v>2007</v>
      </c>
      <c r="N335">
        <v>500</v>
      </c>
      <c r="O335" s="106" t="s">
        <v>2927</v>
      </c>
      <c r="P335">
        <v>0.17506711098154501</v>
      </c>
      <c r="Q335">
        <v>0.80337602345227299</v>
      </c>
      <c r="R335">
        <v>0.165702544038039</v>
      </c>
      <c r="S335">
        <v>0.28757350017599398</v>
      </c>
      <c r="T335">
        <v>-0.67534321380568496</v>
      </c>
      <c r="U335">
        <v>0.67534321380568496</v>
      </c>
      <c r="V335">
        <v>0.75653615653929895</v>
      </c>
      <c r="W335">
        <v>-13.19</v>
      </c>
      <c r="X335">
        <v>1.61</v>
      </c>
      <c r="Y335">
        <v>461461</v>
      </c>
      <c r="Z335">
        <v>24287</v>
      </c>
      <c r="AA335">
        <v>1.1299999999999999</v>
      </c>
      <c r="AB335">
        <v>19</v>
      </c>
      <c r="AC335">
        <v>10</v>
      </c>
      <c r="AD335">
        <v>9</v>
      </c>
      <c r="AE335">
        <v>52.63</v>
      </c>
      <c r="AF335">
        <v>12</v>
      </c>
      <c r="AG335">
        <v>6</v>
      </c>
      <c r="AH335">
        <v>7</v>
      </c>
      <c r="AI335">
        <v>6</v>
      </c>
    </row>
    <row r="336" spans="1:35" x14ac:dyDescent="0.2">
      <c r="A336" s="102">
        <v>698</v>
      </c>
      <c r="B336">
        <v>6287</v>
      </c>
      <c r="C336" s="106" t="s">
        <v>3080</v>
      </c>
      <c r="D336" s="106" t="s">
        <v>2940</v>
      </c>
      <c r="E336">
        <v>3200</v>
      </c>
      <c r="F336">
        <v>3155</v>
      </c>
      <c r="G336">
        <v>300</v>
      </c>
      <c r="H336" s="106" t="s">
        <v>2930</v>
      </c>
      <c r="I336">
        <v>6925</v>
      </c>
      <c r="J336" s="106" t="s">
        <v>3659</v>
      </c>
      <c r="K336" s="106" t="s">
        <v>2932</v>
      </c>
      <c r="L336">
        <v>1599</v>
      </c>
      <c r="M336">
        <v>1614</v>
      </c>
      <c r="N336">
        <v>600</v>
      </c>
      <c r="O336" s="106" t="s">
        <v>2927</v>
      </c>
      <c r="P336">
        <v>0.26940431193255399</v>
      </c>
      <c r="Q336">
        <v>0.92486634652196398</v>
      </c>
      <c r="R336" s="106">
        <v>0.70511967252273799</v>
      </c>
      <c r="S336">
        <v>6.4693959509384003E-2</v>
      </c>
      <c r="T336">
        <v>-0.58242113958197395</v>
      </c>
      <c r="U336">
        <v>0.58242113958197395</v>
      </c>
      <c r="V336">
        <v>5.6456585395034301E-2</v>
      </c>
      <c r="W336">
        <v>-2.31</v>
      </c>
      <c r="X336">
        <v>2.31</v>
      </c>
      <c r="Y336">
        <v>460912</v>
      </c>
      <c r="Z336">
        <v>23046</v>
      </c>
      <c r="AA336">
        <v>1.2</v>
      </c>
      <c r="AB336">
        <v>20</v>
      </c>
      <c r="AC336">
        <v>15</v>
      </c>
      <c r="AD336">
        <v>5</v>
      </c>
      <c r="AE336">
        <v>75</v>
      </c>
      <c r="AF336">
        <v>12</v>
      </c>
      <c r="AG336">
        <v>13</v>
      </c>
      <c r="AH336">
        <v>3</v>
      </c>
      <c r="AI336">
        <v>4</v>
      </c>
    </row>
    <row r="337" spans="1:35" x14ac:dyDescent="0.2">
      <c r="A337" s="102">
        <v>5148</v>
      </c>
      <c r="B337">
        <v>3116</v>
      </c>
      <c r="C337" s="106" t="s">
        <v>3184</v>
      </c>
      <c r="D337" s="106" t="s">
        <v>2945</v>
      </c>
      <c r="E337">
        <v>1714</v>
      </c>
      <c r="F337">
        <v>1681</v>
      </c>
      <c r="G337">
        <v>600</v>
      </c>
      <c r="H337" s="106" t="s">
        <v>2927</v>
      </c>
      <c r="I337">
        <v>9069</v>
      </c>
      <c r="J337" s="106" t="s">
        <v>3089</v>
      </c>
      <c r="K337" s="106" t="s">
        <v>3099</v>
      </c>
      <c r="L337">
        <v>898</v>
      </c>
      <c r="M337">
        <v>891</v>
      </c>
      <c r="N337">
        <v>1100</v>
      </c>
      <c r="O337" s="106" t="s">
        <v>2930</v>
      </c>
      <c r="P337">
        <v>0.82258936921221504</v>
      </c>
      <c r="Q337">
        <v>0.84737019004182701</v>
      </c>
      <c r="R337" s="106">
        <v>9.3030680317445102E-2</v>
      </c>
      <c r="S337">
        <v>8.4891049695711096E-2</v>
      </c>
      <c r="T337">
        <v>0.269723552582526</v>
      </c>
      <c r="U337">
        <v>0.269723552582526</v>
      </c>
      <c r="V337">
        <v>0.73410417064625799</v>
      </c>
      <c r="W337">
        <v>0.71</v>
      </c>
      <c r="X337">
        <v>2.83</v>
      </c>
      <c r="Y337">
        <v>460496</v>
      </c>
      <c r="Z337">
        <v>21928</v>
      </c>
      <c r="AA337">
        <v>1.1599999999999999</v>
      </c>
      <c r="AB337">
        <v>21</v>
      </c>
      <c r="AC337">
        <v>17</v>
      </c>
      <c r="AD337">
        <v>4</v>
      </c>
      <c r="AE337">
        <v>80.95</v>
      </c>
      <c r="AF337">
        <v>13</v>
      </c>
      <c r="AG337">
        <v>11</v>
      </c>
      <c r="AH337">
        <v>4</v>
      </c>
      <c r="AI337">
        <v>6</v>
      </c>
    </row>
    <row r="338" spans="1:35" x14ac:dyDescent="0.2">
      <c r="A338" s="102">
        <v>7339</v>
      </c>
      <c r="B338">
        <v>7189</v>
      </c>
      <c r="C338" s="106" t="s">
        <v>45</v>
      </c>
      <c r="D338" s="106" t="s">
        <v>2990</v>
      </c>
      <c r="E338">
        <v>755</v>
      </c>
      <c r="F338">
        <v>738</v>
      </c>
      <c r="G338">
        <v>1300</v>
      </c>
      <c r="H338" s="106" t="s">
        <v>2927</v>
      </c>
      <c r="I338">
        <v>7453</v>
      </c>
      <c r="J338" s="106" t="s">
        <v>54</v>
      </c>
      <c r="K338" s="106" t="s">
        <v>2953</v>
      </c>
      <c r="L338">
        <v>1892</v>
      </c>
      <c r="M338">
        <v>1872</v>
      </c>
      <c r="N338">
        <v>500</v>
      </c>
      <c r="O338" s="106" t="s">
        <v>2930</v>
      </c>
      <c r="P338">
        <v>0.93898327806945603</v>
      </c>
      <c r="Q338">
        <v>0.818353800574672</v>
      </c>
      <c r="R338">
        <v>6.3839707805318696E-2</v>
      </c>
      <c r="S338">
        <v>0.44037438476938501</v>
      </c>
      <c r="T338">
        <v>1.87166520990658</v>
      </c>
      <c r="U338">
        <v>1.87166520990658</v>
      </c>
      <c r="V338">
        <v>2.2824568898128699</v>
      </c>
      <c r="W338">
        <v>10.61</v>
      </c>
      <c r="X338">
        <v>2.5</v>
      </c>
      <c r="Y338">
        <v>459981</v>
      </c>
      <c r="Z338">
        <v>38332</v>
      </c>
      <c r="AA338">
        <v>2.04</v>
      </c>
      <c r="AB338">
        <v>12</v>
      </c>
      <c r="AC338">
        <v>10</v>
      </c>
      <c r="AD338">
        <v>2</v>
      </c>
      <c r="AE338">
        <v>83.33</v>
      </c>
      <c r="AF338">
        <v>13</v>
      </c>
      <c r="AG338">
        <v>8</v>
      </c>
      <c r="AH338">
        <v>1</v>
      </c>
      <c r="AI338">
        <v>3</v>
      </c>
    </row>
    <row r="339" spans="1:35" x14ac:dyDescent="0.2">
      <c r="A339" s="102">
        <v>8493</v>
      </c>
      <c r="B339">
        <v>2503</v>
      </c>
      <c r="C339" s="106" t="s">
        <v>3648</v>
      </c>
      <c r="D339" s="106" t="s">
        <v>2955</v>
      </c>
      <c r="E339">
        <v>2522</v>
      </c>
      <c r="F339">
        <v>2499</v>
      </c>
      <c r="G339">
        <v>400</v>
      </c>
      <c r="H339" s="106" t="s">
        <v>2927</v>
      </c>
      <c r="I339">
        <v>7272</v>
      </c>
      <c r="J339" s="106" t="s">
        <v>3202</v>
      </c>
      <c r="K339" s="106" t="s">
        <v>2945</v>
      </c>
      <c r="L339">
        <v>2115</v>
      </c>
      <c r="M339">
        <v>2104</v>
      </c>
      <c r="N339">
        <v>500</v>
      </c>
      <c r="O339" s="106" t="s">
        <v>2930</v>
      </c>
      <c r="P339">
        <v>0.29867091349021002</v>
      </c>
      <c r="Q339">
        <v>0.803239859025633</v>
      </c>
      <c r="R339" s="15">
        <v>0.42483072634131802</v>
      </c>
      <c r="S339">
        <v>5.2746952282801601E-2</v>
      </c>
      <c r="T339">
        <v>1.88160389957717</v>
      </c>
      <c r="U339">
        <v>1.88160389957717</v>
      </c>
      <c r="V339">
        <v>2.04220243024238</v>
      </c>
      <c r="W339">
        <v>7.05</v>
      </c>
      <c r="X339">
        <v>5.24</v>
      </c>
      <c r="Y339">
        <v>459922</v>
      </c>
      <c r="Z339">
        <v>28745</v>
      </c>
      <c r="AA339">
        <v>1.46</v>
      </c>
      <c r="AB339">
        <v>16</v>
      </c>
      <c r="AC339">
        <v>12</v>
      </c>
      <c r="AD339">
        <v>4</v>
      </c>
      <c r="AE339">
        <v>75</v>
      </c>
      <c r="AF339">
        <v>12</v>
      </c>
      <c r="AG339">
        <v>7</v>
      </c>
      <c r="AH339">
        <v>1</v>
      </c>
      <c r="AI339">
        <v>8</v>
      </c>
    </row>
    <row r="340" spans="1:35" x14ac:dyDescent="0.2">
      <c r="A340" s="102">
        <v>2966</v>
      </c>
      <c r="B340">
        <v>1414</v>
      </c>
      <c r="C340" s="106" t="s">
        <v>3175</v>
      </c>
      <c r="D340" s="106" t="s">
        <v>2937</v>
      </c>
      <c r="E340">
        <v>4640</v>
      </c>
      <c r="F340">
        <v>4655</v>
      </c>
      <c r="G340">
        <v>200</v>
      </c>
      <c r="H340" s="106" t="s">
        <v>2930</v>
      </c>
      <c r="I340">
        <v>3563</v>
      </c>
      <c r="J340" s="106" t="s">
        <v>3197</v>
      </c>
      <c r="K340" s="106" t="s">
        <v>2953</v>
      </c>
      <c r="L340">
        <v>9330</v>
      </c>
      <c r="M340">
        <v>9800</v>
      </c>
      <c r="N340">
        <v>100</v>
      </c>
      <c r="O340" s="106" t="s">
        <v>2927</v>
      </c>
      <c r="P340">
        <v>0.75944262879003699</v>
      </c>
      <c r="Q340">
        <v>0.88034584520284498</v>
      </c>
      <c r="R340">
        <v>0.36216088825709503</v>
      </c>
      <c r="S340">
        <v>1.08555244031363E-2</v>
      </c>
      <c r="T340">
        <v>-0.94839628733807002</v>
      </c>
      <c r="U340">
        <v>0.94839628733807002</v>
      </c>
      <c r="V340">
        <v>0.49340260225128002</v>
      </c>
      <c r="W340">
        <v>-6.43</v>
      </c>
      <c r="X340">
        <v>5</v>
      </c>
      <c r="Y340">
        <v>459239</v>
      </c>
      <c r="Z340">
        <v>41749</v>
      </c>
      <c r="AA340">
        <v>2.52</v>
      </c>
      <c r="AB340">
        <v>11</v>
      </c>
      <c r="AC340">
        <v>10</v>
      </c>
      <c r="AD340">
        <v>1</v>
      </c>
      <c r="AE340">
        <v>90.91</v>
      </c>
      <c r="AF340">
        <v>9</v>
      </c>
      <c r="AG340">
        <v>9</v>
      </c>
      <c r="AH340">
        <v>1</v>
      </c>
      <c r="AI340">
        <v>1</v>
      </c>
    </row>
    <row r="341" spans="1:35" x14ac:dyDescent="0.2">
      <c r="A341" s="102">
        <v>7470</v>
      </c>
      <c r="B341">
        <v>4502</v>
      </c>
      <c r="C341" s="106" t="s">
        <v>3277</v>
      </c>
      <c r="D341" s="106" t="s">
        <v>2950</v>
      </c>
      <c r="E341">
        <v>4481</v>
      </c>
      <c r="F341">
        <v>4498</v>
      </c>
      <c r="G341">
        <v>200</v>
      </c>
      <c r="H341" s="106" t="s">
        <v>2927</v>
      </c>
      <c r="I341">
        <v>8385</v>
      </c>
      <c r="J341" s="106" t="s">
        <v>1075</v>
      </c>
      <c r="K341" s="106" t="s">
        <v>2990</v>
      </c>
      <c r="L341">
        <v>587</v>
      </c>
      <c r="M341">
        <v>576</v>
      </c>
      <c r="N341">
        <v>1600</v>
      </c>
      <c r="O341" s="106" t="s">
        <v>2930</v>
      </c>
      <c r="P341">
        <v>0.37007462532478202</v>
      </c>
      <c r="Q341">
        <v>0.81644107072639405</v>
      </c>
      <c r="R341" s="106">
        <v>3.19779133907774E-2</v>
      </c>
      <c r="S341">
        <v>8.1076332453105096E-2</v>
      </c>
      <c r="T341">
        <v>1.9372260422581</v>
      </c>
      <c r="U341">
        <v>1.9372260422581</v>
      </c>
      <c r="V341">
        <v>1.0916453230671901</v>
      </c>
      <c r="W341">
        <v>7.35</v>
      </c>
      <c r="X341">
        <v>2.4500000000000002</v>
      </c>
      <c r="Y341">
        <v>458842</v>
      </c>
      <c r="Z341">
        <v>30589</v>
      </c>
      <c r="AA341">
        <v>1.85</v>
      </c>
      <c r="AB341">
        <v>15</v>
      </c>
      <c r="AC341">
        <v>12</v>
      </c>
      <c r="AD341">
        <v>3</v>
      </c>
      <c r="AE341">
        <v>80</v>
      </c>
      <c r="AF341">
        <v>12</v>
      </c>
      <c r="AG341">
        <v>11</v>
      </c>
      <c r="AH341">
        <v>2</v>
      </c>
      <c r="AI341">
        <v>2</v>
      </c>
    </row>
    <row r="342" spans="1:35" x14ac:dyDescent="0.2">
      <c r="A342" s="102">
        <v>1754</v>
      </c>
      <c r="B342">
        <v>1803</v>
      </c>
      <c r="C342" s="106" t="s">
        <v>2938</v>
      </c>
      <c r="D342" s="106" t="s">
        <v>2937</v>
      </c>
      <c r="E342">
        <v>1160</v>
      </c>
      <c r="F342">
        <v>1165</v>
      </c>
      <c r="G342">
        <v>900</v>
      </c>
      <c r="H342" s="106" t="s">
        <v>2927</v>
      </c>
      <c r="I342">
        <v>6807</v>
      </c>
      <c r="J342" s="106" t="s">
        <v>239</v>
      </c>
      <c r="K342" s="106" t="s">
        <v>2932</v>
      </c>
      <c r="L342">
        <v>2080</v>
      </c>
      <c r="M342">
        <v>2041</v>
      </c>
      <c r="N342">
        <v>500</v>
      </c>
      <c r="O342" s="106" t="s">
        <v>2930</v>
      </c>
      <c r="P342">
        <v>0.28770671332035502</v>
      </c>
      <c r="Q342">
        <v>0.90047749291713897</v>
      </c>
      <c r="R342" s="15">
        <v>0.81969427655799199</v>
      </c>
      <c r="S342" s="15">
        <v>2.3920354823230801E-2</v>
      </c>
      <c r="T342">
        <v>1.6004197967898</v>
      </c>
      <c r="U342">
        <v>1.6004197967898</v>
      </c>
      <c r="V342">
        <v>1.36958789816258</v>
      </c>
      <c r="W342">
        <v>9.32</v>
      </c>
      <c r="X342">
        <v>2.74</v>
      </c>
      <c r="Y342">
        <v>458819</v>
      </c>
      <c r="Z342">
        <v>18353</v>
      </c>
      <c r="AA342">
        <v>0.87</v>
      </c>
      <c r="AB342">
        <v>25</v>
      </c>
      <c r="AC342">
        <v>17</v>
      </c>
      <c r="AD342">
        <v>8</v>
      </c>
      <c r="AE342">
        <v>68</v>
      </c>
      <c r="AF342">
        <v>9</v>
      </c>
      <c r="AG342">
        <v>15</v>
      </c>
      <c r="AH342">
        <v>8</v>
      </c>
      <c r="AI342">
        <v>2</v>
      </c>
    </row>
    <row r="343" spans="1:35" x14ac:dyDescent="0.2">
      <c r="A343" s="102">
        <v>4920</v>
      </c>
      <c r="B343">
        <v>4626</v>
      </c>
      <c r="C343" s="106" t="s">
        <v>3260</v>
      </c>
      <c r="D343" s="106" t="s">
        <v>2952</v>
      </c>
      <c r="E343">
        <v>5170</v>
      </c>
      <c r="F343">
        <v>5140</v>
      </c>
      <c r="G343">
        <v>200</v>
      </c>
      <c r="H343" s="106" t="s">
        <v>2927</v>
      </c>
      <c r="I343">
        <v>6965</v>
      </c>
      <c r="J343" s="106" t="s">
        <v>3606</v>
      </c>
      <c r="K343" s="106" t="s">
        <v>2932</v>
      </c>
      <c r="L343">
        <v>4860</v>
      </c>
      <c r="M343">
        <v>4865</v>
      </c>
      <c r="N343">
        <v>200</v>
      </c>
      <c r="O343" s="106" t="s">
        <v>2930</v>
      </c>
      <c r="P343">
        <v>0.71916520270468598</v>
      </c>
      <c r="Q343">
        <v>0.85051447698883298</v>
      </c>
      <c r="R343" s="15">
        <v>0.24084306401623801</v>
      </c>
      <c r="S343">
        <v>0.222053990803627</v>
      </c>
      <c r="T343">
        <v>2.7249598621107101</v>
      </c>
      <c r="U343">
        <v>2.7249598621107101</v>
      </c>
      <c r="V343">
        <v>2.9806148368351999</v>
      </c>
      <c r="W343">
        <v>8.9499999999999993</v>
      </c>
      <c r="X343">
        <v>5.35</v>
      </c>
      <c r="Y343">
        <v>458736</v>
      </c>
      <c r="Z343">
        <v>32767</v>
      </c>
      <c r="AA343">
        <v>1.9</v>
      </c>
      <c r="AB343">
        <v>14</v>
      </c>
      <c r="AC343">
        <v>13</v>
      </c>
      <c r="AD343">
        <v>1</v>
      </c>
      <c r="AE343">
        <v>92.86</v>
      </c>
      <c r="AF343">
        <v>12</v>
      </c>
      <c r="AG343">
        <v>8</v>
      </c>
      <c r="AH343">
        <v>0</v>
      </c>
      <c r="AI343">
        <v>6</v>
      </c>
    </row>
    <row r="344" spans="1:35" x14ac:dyDescent="0.2">
      <c r="A344" s="102">
        <v>4638</v>
      </c>
      <c r="B344">
        <v>6501</v>
      </c>
      <c r="C344" s="106" t="s">
        <v>3183</v>
      </c>
      <c r="D344" s="106" t="s">
        <v>2932</v>
      </c>
      <c r="E344">
        <v>4291</v>
      </c>
      <c r="F344">
        <v>4269</v>
      </c>
      <c r="G344">
        <v>200</v>
      </c>
      <c r="H344" s="106" t="s">
        <v>2930</v>
      </c>
      <c r="I344">
        <v>9468</v>
      </c>
      <c r="J344" s="106" t="s">
        <v>2928</v>
      </c>
      <c r="K344" s="106" t="s">
        <v>2929</v>
      </c>
      <c r="L344">
        <v>1877</v>
      </c>
      <c r="M344">
        <v>1832</v>
      </c>
      <c r="N344">
        <v>500</v>
      </c>
      <c r="O344" s="106" t="s">
        <v>2927</v>
      </c>
      <c r="P344">
        <v>0.79094041831500395</v>
      </c>
      <c r="Q344">
        <v>0.85416737643271201</v>
      </c>
      <c r="R344">
        <v>0.19193436892751101</v>
      </c>
      <c r="S344" s="15">
        <v>3.6211886301228499E-2</v>
      </c>
      <c r="T344">
        <v>-0.44642182086562399</v>
      </c>
      <c r="U344">
        <v>0.44642182086562399</v>
      </c>
      <c r="V344">
        <v>0.64915127994514998</v>
      </c>
      <c r="W344">
        <v>-4.33</v>
      </c>
      <c r="X344">
        <v>7.29</v>
      </c>
      <c r="Y344">
        <v>458717</v>
      </c>
      <c r="Z344">
        <v>28670</v>
      </c>
      <c r="AA344">
        <v>1.58</v>
      </c>
      <c r="AB344">
        <v>16</v>
      </c>
      <c r="AC344">
        <v>12</v>
      </c>
      <c r="AD344">
        <v>4</v>
      </c>
      <c r="AE344">
        <v>75</v>
      </c>
      <c r="AF344">
        <v>12</v>
      </c>
      <c r="AG344">
        <v>10</v>
      </c>
      <c r="AH344">
        <v>2</v>
      </c>
      <c r="AI344">
        <v>4</v>
      </c>
    </row>
    <row r="345" spans="1:35" x14ac:dyDescent="0.2">
      <c r="A345" s="102">
        <v>6023</v>
      </c>
      <c r="B345">
        <v>8113</v>
      </c>
      <c r="C345" s="106" t="s">
        <v>3405</v>
      </c>
      <c r="D345" s="106" t="s">
        <v>2952</v>
      </c>
      <c r="E345">
        <v>3720</v>
      </c>
      <c r="F345">
        <v>3752</v>
      </c>
      <c r="G345">
        <v>200</v>
      </c>
      <c r="H345" s="106" t="s">
        <v>2930</v>
      </c>
      <c r="I345">
        <v>8586</v>
      </c>
      <c r="J345" s="106" t="s">
        <v>3093</v>
      </c>
      <c r="K345" s="106" t="s">
        <v>2933</v>
      </c>
      <c r="L345">
        <v>3200</v>
      </c>
      <c r="M345">
        <v>3205</v>
      </c>
      <c r="N345">
        <v>200</v>
      </c>
      <c r="O345" s="106" t="s">
        <v>2927</v>
      </c>
      <c r="P345">
        <v>0.84644371385681605</v>
      </c>
      <c r="Q345">
        <v>0.83559671419440495</v>
      </c>
      <c r="R345">
        <v>5.1288277235551696E-3</v>
      </c>
      <c r="S345">
        <v>3.8417397609567E-2</v>
      </c>
      <c r="T345">
        <v>-1.6847376513257499</v>
      </c>
      <c r="U345">
        <v>1.6847376513257499</v>
      </c>
      <c r="V345">
        <v>1.5967908303232501</v>
      </c>
      <c r="W345">
        <v>-12.73</v>
      </c>
      <c r="X345">
        <v>14.58</v>
      </c>
      <c r="Y345">
        <v>458585</v>
      </c>
      <c r="Z345">
        <v>28662</v>
      </c>
      <c r="AA345">
        <v>1.51</v>
      </c>
      <c r="AB345">
        <v>16</v>
      </c>
      <c r="AC345">
        <v>12</v>
      </c>
      <c r="AD345">
        <v>4</v>
      </c>
      <c r="AE345">
        <v>75</v>
      </c>
      <c r="AF345">
        <v>11</v>
      </c>
      <c r="AG345">
        <v>8</v>
      </c>
      <c r="AH345">
        <v>3</v>
      </c>
      <c r="AI345">
        <v>5</v>
      </c>
    </row>
    <row r="346" spans="1:35" x14ac:dyDescent="0.2">
      <c r="A346" s="102">
        <v>1147</v>
      </c>
      <c r="B346">
        <v>2222</v>
      </c>
      <c r="C346" s="106" t="s">
        <v>730</v>
      </c>
      <c r="D346" s="106" t="s">
        <v>2955</v>
      </c>
      <c r="E346">
        <v>7150</v>
      </c>
      <c r="F346">
        <v>6920</v>
      </c>
      <c r="G346">
        <v>100</v>
      </c>
      <c r="H346" s="106" t="s">
        <v>2930</v>
      </c>
      <c r="I346">
        <v>3288</v>
      </c>
      <c r="J346" s="106" t="s">
        <v>2967</v>
      </c>
      <c r="K346" s="106" t="s">
        <v>2949</v>
      </c>
      <c r="L346">
        <v>3135</v>
      </c>
      <c r="M346">
        <v>3035</v>
      </c>
      <c r="N346">
        <v>200</v>
      </c>
      <c r="O346" s="106" t="s">
        <v>2927</v>
      </c>
      <c r="P346">
        <v>0.110571134248584</v>
      </c>
      <c r="Q346">
        <v>0.912423430214371</v>
      </c>
      <c r="R346">
        <v>0.54455915887384998</v>
      </c>
      <c r="S346">
        <v>0.21615317755406199</v>
      </c>
      <c r="T346">
        <v>-1.4911797201492101</v>
      </c>
      <c r="U346">
        <v>1.4911797201492101</v>
      </c>
      <c r="V346">
        <v>1.41286126717675</v>
      </c>
      <c r="W346">
        <v>-11.83</v>
      </c>
      <c r="X346">
        <v>12.28</v>
      </c>
      <c r="Y346">
        <v>458204</v>
      </c>
      <c r="Z346">
        <v>28638</v>
      </c>
      <c r="AA346">
        <v>1.58</v>
      </c>
      <c r="AB346">
        <v>16</v>
      </c>
      <c r="AC346">
        <v>12</v>
      </c>
      <c r="AD346">
        <v>4</v>
      </c>
      <c r="AE346">
        <v>75</v>
      </c>
      <c r="AF346">
        <v>11</v>
      </c>
      <c r="AG346">
        <v>11</v>
      </c>
      <c r="AH346">
        <v>3</v>
      </c>
      <c r="AI346">
        <v>2</v>
      </c>
    </row>
    <row r="347" spans="1:35" x14ac:dyDescent="0.2">
      <c r="A347" s="102">
        <v>670</v>
      </c>
      <c r="B347">
        <v>4290</v>
      </c>
      <c r="C347" s="106" t="s">
        <v>2989</v>
      </c>
      <c r="D347" s="106" t="s">
        <v>2942</v>
      </c>
      <c r="E347">
        <v>1041</v>
      </c>
      <c r="F347">
        <v>1035</v>
      </c>
      <c r="G347">
        <v>800</v>
      </c>
      <c r="H347" s="106" t="s">
        <v>2927</v>
      </c>
      <c r="I347">
        <v>7730</v>
      </c>
      <c r="J347" s="106" t="s">
        <v>3276</v>
      </c>
      <c r="K347" s="106" t="s">
        <v>2936</v>
      </c>
      <c r="L347">
        <v>2901</v>
      </c>
      <c r="M347">
        <v>2890</v>
      </c>
      <c r="N347">
        <v>300</v>
      </c>
      <c r="O347" s="106" t="s">
        <v>2930</v>
      </c>
      <c r="P347">
        <v>0.43554508825426302</v>
      </c>
      <c r="Q347">
        <v>0.92548657284209801</v>
      </c>
      <c r="R347">
        <v>0.83165724510691796</v>
      </c>
      <c r="S347">
        <v>5.6107782651872396E-3</v>
      </c>
      <c r="T347">
        <v>1.7781412364409499</v>
      </c>
      <c r="U347">
        <v>1.7781412364409499</v>
      </c>
      <c r="V347">
        <v>1.8994305039324499</v>
      </c>
      <c r="W347">
        <v>8.8800000000000008</v>
      </c>
      <c r="X347">
        <v>4.5</v>
      </c>
      <c r="Y347">
        <v>458065</v>
      </c>
      <c r="Z347">
        <v>22903</v>
      </c>
      <c r="AA347">
        <v>1.1299999999999999</v>
      </c>
      <c r="AB347">
        <v>20</v>
      </c>
      <c r="AC347">
        <v>13</v>
      </c>
      <c r="AD347">
        <v>7</v>
      </c>
      <c r="AE347">
        <v>65</v>
      </c>
      <c r="AF347">
        <v>11</v>
      </c>
      <c r="AG347">
        <v>11</v>
      </c>
      <c r="AH347">
        <v>6</v>
      </c>
      <c r="AI347">
        <v>3</v>
      </c>
    </row>
    <row r="348" spans="1:35" x14ac:dyDescent="0.2">
      <c r="A348" s="102">
        <v>2293</v>
      </c>
      <c r="B348">
        <v>5938</v>
      </c>
      <c r="C348" s="106" t="s">
        <v>3686</v>
      </c>
      <c r="D348" s="106" t="s">
        <v>3194</v>
      </c>
      <c r="E348">
        <v>1906</v>
      </c>
      <c r="F348">
        <v>1874</v>
      </c>
      <c r="G348">
        <v>400</v>
      </c>
      <c r="H348" s="106" t="s">
        <v>2927</v>
      </c>
      <c r="I348">
        <v>7735</v>
      </c>
      <c r="J348" s="106" t="s">
        <v>3677</v>
      </c>
      <c r="K348" s="106" t="s">
        <v>2932</v>
      </c>
      <c r="L348">
        <v>6580</v>
      </c>
      <c r="M348">
        <v>6560</v>
      </c>
      <c r="N348">
        <v>100</v>
      </c>
      <c r="O348" s="106" t="s">
        <v>2930</v>
      </c>
      <c r="P348">
        <v>0.257992034761718</v>
      </c>
      <c r="Q348">
        <v>0.89132555144540504</v>
      </c>
      <c r="R348">
        <v>0.71648968230726195</v>
      </c>
      <c r="S348">
        <v>5.7145115581144698E-2</v>
      </c>
      <c r="T348">
        <v>1.2788826543626599</v>
      </c>
      <c r="U348">
        <v>1.2788826543626599</v>
      </c>
      <c r="V348">
        <v>1.55816411636075</v>
      </c>
      <c r="W348">
        <v>7.62</v>
      </c>
      <c r="X348">
        <v>14.27</v>
      </c>
      <c r="Y348">
        <v>457594</v>
      </c>
      <c r="Z348">
        <v>25422</v>
      </c>
      <c r="AA348">
        <v>1.62</v>
      </c>
      <c r="AB348">
        <v>18</v>
      </c>
      <c r="AC348">
        <v>15</v>
      </c>
      <c r="AD348">
        <v>3</v>
      </c>
      <c r="AE348">
        <v>83.33</v>
      </c>
      <c r="AF348">
        <v>8</v>
      </c>
      <c r="AG348">
        <v>14</v>
      </c>
      <c r="AH348">
        <v>2</v>
      </c>
      <c r="AI348">
        <v>2</v>
      </c>
    </row>
    <row r="349" spans="1:35" x14ac:dyDescent="0.2">
      <c r="A349" s="102">
        <v>691</v>
      </c>
      <c r="B349">
        <v>3635</v>
      </c>
      <c r="C349" s="106" t="s">
        <v>47</v>
      </c>
      <c r="D349" s="106" t="s">
        <v>2929</v>
      </c>
      <c r="E349">
        <v>3150</v>
      </c>
      <c r="F349">
        <v>3155</v>
      </c>
      <c r="G349">
        <v>300</v>
      </c>
      <c r="H349" s="106" t="s">
        <v>2927</v>
      </c>
      <c r="I349">
        <v>7729</v>
      </c>
      <c r="J349" s="106" t="s">
        <v>686</v>
      </c>
      <c r="K349" s="106" t="s">
        <v>2936</v>
      </c>
      <c r="L349">
        <v>4095</v>
      </c>
      <c r="M349">
        <v>4050</v>
      </c>
      <c r="N349">
        <v>200</v>
      </c>
      <c r="O349" s="106" t="s">
        <v>2930</v>
      </c>
      <c r="P349">
        <v>0.66167172537808605</v>
      </c>
      <c r="Q349">
        <v>0.92499039408082595</v>
      </c>
      <c r="R349">
        <v>4.9387312254566197E-2</v>
      </c>
      <c r="S349" s="15">
        <v>8.7524175941466206E-2</v>
      </c>
      <c r="T349">
        <v>2.9600948486035299</v>
      </c>
      <c r="U349">
        <v>2.9600948486035299</v>
      </c>
      <c r="V349">
        <v>3.0357174045641</v>
      </c>
      <c r="W349">
        <v>11.95</v>
      </c>
      <c r="X349">
        <v>16.850000000000001</v>
      </c>
      <c r="Y349">
        <v>457365</v>
      </c>
      <c r="Z349">
        <v>24072</v>
      </c>
      <c r="AA349">
        <v>1.34</v>
      </c>
      <c r="AB349">
        <v>19</v>
      </c>
      <c r="AC349">
        <v>14</v>
      </c>
      <c r="AD349">
        <v>5</v>
      </c>
      <c r="AE349">
        <v>73.680000000000007</v>
      </c>
      <c r="AF349">
        <v>9</v>
      </c>
      <c r="AG349">
        <v>11</v>
      </c>
      <c r="AH349">
        <v>4</v>
      </c>
      <c r="AI349">
        <v>4</v>
      </c>
    </row>
    <row r="350" spans="1:35" x14ac:dyDescent="0.2">
      <c r="A350" s="102">
        <v>4315</v>
      </c>
      <c r="B350">
        <v>1662</v>
      </c>
      <c r="C350" s="106" t="s">
        <v>708</v>
      </c>
      <c r="D350" s="106" t="s">
        <v>3208</v>
      </c>
      <c r="E350">
        <v>2820</v>
      </c>
      <c r="F350">
        <v>2804</v>
      </c>
      <c r="G350">
        <v>300</v>
      </c>
      <c r="H350" s="106" t="s">
        <v>2927</v>
      </c>
      <c r="I350">
        <v>8919</v>
      </c>
      <c r="J350" s="106" t="s">
        <v>3664</v>
      </c>
      <c r="K350" s="106" t="s">
        <v>2949</v>
      </c>
      <c r="L350">
        <v>4320</v>
      </c>
      <c r="M350">
        <v>4380</v>
      </c>
      <c r="N350">
        <v>200</v>
      </c>
      <c r="O350" s="106" t="s">
        <v>2930</v>
      </c>
      <c r="P350">
        <v>0.122481750157413</v>
      </c>
      <c r="Q350">
        <v>0.85875654140135305</v>
      </c>
      <c r="R350" s="106">
        <v>0.64563293818371004</v>
      </c>
      <c r="S350" s="106">
        <v>2.5590288439346399E-2</v>
      </c>
      <c r="T350">
        <v>0.85484334873173795</v>
      </c>
      <c r="U350">
        <v>0.85484334873173795</v>
      </c>
      <c r="V350">
        <v>0.28642136099472698</v>
      </c>
      <c r="W350">
        <v>4.1100000000000003</v>
      </c>
      <c r="X350">
        <v>3.97</v>
      </c>
      <c r="Y350">
        <v>456955</v>
      </c>
      <c r="Z350">
        <v>45696</v>
      </c>
      <c r="AA350">
        <v>2.35</v>
      </c>
      <c r="AB350">
        <v>10</v>
      </c>
      <c r="AC350">
        <v>8</v>
      </c>
      <c r="AD350">
        <v>2</v>
      </c>
      <c r="AE350">
        <v>80</v>
      </c>
      <c r="AF350">
        <v>7</v>
      </c>
      <c r="AG350">
        <v>7</v>
      </c>
      <c r="AH350">
        <v>3</v>
      </c>
      <c r="AI350">
        <v>0</v>
      </c>
    </row>
    <row r="351" spans="1:35" x14ac:dyDescent="0.2">
      <c r="A351" s="102">
        <v>6406</v>
      </c>
      <c r="B351">
        <v>4045</v>
      </c>
      <c r="C351" s="106" t="s">
        <v>3343</v>
      </c>
      <c r="D351" s="106" t="s">
        <v>2952</v>
      </c>
      <c r="E351">
        <v>1319</v>
      </c>
      <c r="F351">
        <v>1302</v>
      </c>
      <c r="G351">
        <v>800</v>
      </c>
      <c r="H351" s="106" t="s">
        <v>2927</v>
      </c>
      <c r="I351">
        <v>8359</v>
      </c>
      <c r="J351" s="106" t="s">
        <v>697</v>
      </c>
      <c r="K351" s="106" t="s">
        <v>2990</v>
      </c>
      <c r="L351">
        <v>439</v>
      </c>
      <c r="M351">
        <v>430</v>
      </c>
      <c r="N351">
        <v>2400</v>
      </c>
      <c r="O351" s="106" t="s">
        <v>2930</v>
      </c>
      <c r="P351">
        <v>0.59649707556954201</v>
      </c>
      <c r="Q351">
        <v>0.83068776678525202</v>
      </c>
      <c r="R351">
        <v>7.0779583035831803E-2</v>
      </c>
      <c r="S351" s="15">
        <v>2.9295373423238401E-3</v>
      </c>
      <c r="T351">
        <v>2.6203264165777198</v>
      </c>
      <c r="U351">
        <v>2.6203264165777198</v>
      </c>
      <c r="V351">
        <v>2.2632595276323499</v>
      </c>
      <c r="W351">
        <v>10.25</v>
      </c>
      <c r="X351">
        <v>0.92</v>
      </c>
      <c r="Y351">
        <v>456696</v>
      </c>
      <c r="Z351">
        <v>21747</v>
      </c>
      <c r="AA351">
        <v>1.04</v>
      </c>
      <c r="AB351">
        <v>21</v>
      </c>
      <c r="AC351">
        <v>17</v>
      </c>
      <c r="AD351">
        <v>4</v>
      </c>
      <c r="AE351">
        <v>80.95</v>
      </c>
      <c r="AF351">
        <v>13</v>
      </c>
      <c r="AG351">
        <v>10</v>
      </c>
      <c r="AH351">
        <v>4</v>
      </c>
      <c r="AI351">
        <v>7</v>
      </c>
    </row>
    <row r="352" spans="1:35" x14ac:dyDescent="0.2">
      <c r="A352" s="102">
        <v>2699</v>
      </c>
      <c r="B352">
        <v>4188</v>
      </c>
      <c r="C352" s="106" t="s">
        <v>3211</v>
      </c>
      <c r="D352" s="106" t="s">
        <v>2952</v>
      </c>
      <c r="E352">
        <v>795.2</v>
      </c>
      <c r="F352">
        <v>793.2</v>
      </c>
      <c r="G352">
        <v>1400</v>
      </c>
      <c r="H352" s="106" t="s">
        <v>2930</v>
      </c>
      <c r="I352">
        <v>5631</v>
      </c>
      <c r="J352" s="106" t="s">
        <v>3217</v>
      </c>
      <c r="K352" s="106" t="s">
        <v>2940</v>
      </c>
      <c r="L352">
        <v>2141</v>
      </c>
      <c r="M352">
        <v>2148</v>
      </c>
      <c r="N352">
        <v>500</v>
      </c>
      <c r="O352" s="106" t="s">
        <v>2927</v>
      </c>
      <c r="P352">
        <v>0.77650746812748905</v>
      </c>
      <c r="Q352">
        <v>0.88475229219673202</v>
      </c>
      <c r="R352">
        <v>0.56234249493983102</v>
      </c>
      <c r="S352" s="15">
        <v>1.03903171981052E-2</v>
      </c>
      <c r="T352">
        <v>-0.39705791615330999</v>
      </c>
      <c r="U352">
        <v>0.39705791615330999</v>
      </c>
      <c r="V352">
        <v>8.5203204125995205E-2</v>
      </c>
      <c r="W352">
        <v>-1.25</v>
      </c>
      <c r="X352">
        <v>3.4</v>
      </c>
      <c r="Y352">
        <v>456532</v>
      </c>
      <c r="Z352">
        <v>25363</v>
      </c>
      <c r="AA352">
        <v>1.1499999999999999</v>
      </c>
      <c r="AB352">
        <v>18</v>
      </c>
      <c r="AC352">
        <v>13</v>
      </c>
      <c r="AD352">
        <v>5</v>
      </c>
      <c r="AE352">
        <v>72.22</v>
      </c>
      <c r="AF352">
        <v>13</v>
      </c>
      <c r="AG352">
        <v>8</v>
      </c>
      <c r="AH352">
        <v>5</v>
      </c>
      <c r="AI352">
        <v>5</v>
      </c>
    </row>
    <row r="353" spans="1:35" x14ac:dyDescent="0.2">
      <c r="A353" s="102">
        <v>6528</v>
      </c>
      <c r="B353">
        <v>1414</v>
      </c>
      <c r="C353" s="106" t="s">
        <v>3175</v>
      </c>
      <c r="D353" s="106" t="s">
        <v>2937</v>
      </c>
      <c r="E353">
        <v>4640</v>
      </c>
      <c r="F353">
        <v>4655</v>
      </c>
      <c r="G353">
        <v>200</v>
      </c>
      <c r="H353" s="106" t="s">
        <v>2930</v>
      </c>
      <c r="I353">
        <v>4185</v>
      </c>
      <c r="J353" s="106" t="s">
        <v>3646</v>
      </c>
      <c r="K353" s="106" t="s">
        <v>2952</v>
      </c>
      <c r="L353">
        <v>2150</v>
      </c>
      <c r="M353">
        <v>2163</v>
      </c>
      <c r="N353">
        <v>400</v>
      </c>
      <c r="O353" s="106" t="s">
        <v>2927</v>
      </c>
      <c r="P353">
        <v>0.41378852485796203</v>
      </c>
      <c r="Q353">
        <v>0.82913513423252905</v>
      </c>
      <c r="R353" s="15">
        <v>0.93646804997714606</v>
      </c>
      <c r="S353">
        <v>9.1278675180776397E-2</v>
      </c>
      <c r="T353">
        <v>-0.61404246010511598</v>
      </c>
      <c r="U353">
        <v>0.61404246010511598</v>
      </c>
      <c r="V353">
        <v>0.30486477874186302</v>
      </c>
      <c r="W353">
        <v>-2.59</v>
      </c>
      <c r="X353">
        <v>7.07</v>
      </c>
      <c r="Y353">
        <v>456125</v>
      </c>
      <c r="Z353">
        <v>28508</v>
      </c>
      <c r="AA353">
        <v>1.66</v>
      </c>
      <c r="AB353">
        <v>16</v>
      </c>
      <c r="AC353">
        <v>12</v>
      </c>
      <c r="AD353">
        <v>4</v>
      </c>
      <c r="AE353">
        <v>75</v>
      </c>
      <c r="AF353">
        <v>11</v>
      </c>
      <c r="AG353">
        <v>12</v>
      </c>
      <c r="AH353">
        <v>2</v>
      </c>
      <c r="AI353">
        <v>2</v>
      </c>
    </row>
    <row r="354" spans="1:35" x14ac:dyDescent="0.2">
      <c r="A354" s="102">
        <v>1892</v>
      </c>
      <c r="B354">
        <v>4543</v>
      </c>
      <c r="C354" s="106" t="s">
        <v>833</v>
      </c>
      <c r="D354" s="106" t="s">
        <v>2936</v>
      </c>
      <c r="E354">
        <v>3852</v>
      </c>
      <c r="F354">
        <v>3941</v>
      </c>
      <c r="G354">
        <v>200</v>
      </c>
      <c r="H354" s="106" t="s">
        <v>2930</v>
      </c>
      <c r="I354">
        <v>8572</v>
      </c>
      <c r="J354" s="106" t="s">
        <v>2895</v>
      </c>
      <c r="K354" s="106" t="s">
        <v>2933</v>
      </c>
      <c r="L354">
        <v>527</v>
      </c>
      <c r="M354">
        <v>527</v>
      </c>
      <c r="N354">
        <v>1500</v>
      </c>
      <c r="O354" s="106" t="s">
        <v>2927</v>
      </c>
      <c r="P354">
        <v>0.55327557641071801</v>
      </c>
      <c r="Q354">
        <v>0.89769777923434002</v>
      </c>
      <c r="R354">
        <v>6.25216898832146E-3</v>
      </c>
      <c r="S354">
        <v>0.32407379032609201</v>
      </c>
      <c r="T354">
        <v>-1.3699523009933201</v>
      </c>
      <c r="U354">
        <v>1.3699523009933201</v>
      </c>
      <c r="V354">
        <v>0.61541008561503996</v>
      </c>
      <c r="W354">
        <v>-7.72</v>
      </c>
      <c r="X354">
        <v>0.28999999999999998</v>
      </c>
      <c r="Y354">
        <v>456092</v>
      </c>
      <c r="Z354">
        <v>20731</v>
      </c>
      <c r="AA354">
        <v>1.1200000000000001</v>
      </c>
      <c r="AB354">
        <v>22</v>
      </c>
      <c r="AC354">
        <v>16</v>
      </c>
      <c r="AD354">
        <v>6</v>
      </c>
      <c r="AE354">
        <v>72.73</v>
      </c>
      <c r="AF354">
        <v>11</v>
      </c>
      <c r="AG354">
        <v>12</v>
      </c>
      <c r="AH354">
        <v>3</v>
      </c>
      <c r="AI354">
        <v>7</v>
      </c>
    </row>
    <row r="355" spans="1:35" x14ac:dyDescent="0.2">
      <c r="A355" s="102">
        <v>870</v>
      </c>
      <c r="B355">
        <v>2379</v>
      </c>
      <c r="C355" s="106" t="s">
        <v>581</v>
      </c>
      <c r="D355" s="106" t="s">
        <v>2942</v>
      </c>
      <c r="E355">
        <v>3610</v>
      </c>
      <c r="F355">
        <v>3675</v>
      </c>
      <c r="G355">
        <v>200</v>
      </c>
      <c r="H355" s="106" t="s">
        <v>2927</v>
      </c>
      <c r="I355">
        <v>3289</v>
      </c>
      <c r="J355" s="106" t="s">
        <v>781</v>
      </c>
      <c r="K355" s="106" t="s">
        <v>2949</v>
      </c>
      <c r="L355">
        <v>800</v>
      </c>
      <c r="M355">
        <v>800</v>
      </c>
      <c r="N355">
        <v>900</v>
      </c>
      <c r="O355" s="106" t="s">
        <v>2930</v>
      </c>
      <c r="P355">
        <v>0.74956768966251797</v>
      </c>
      <c r="Q355">
        <v>0.91951179365714497</v>
      </c>
      <c r="R355" s="15">
        <v>0.39228367732099101</v>
      </c>
      <c r="S355" s="106">
        <v>0.102319481203295</v>
      </c>
      <c r="T355">
        <v>1.4326133381033901</v>
      </c>
      <c r="U355">
        <v>1.4326133381033901</v>
      </c>
      <c r="V355">
        <v>1.20791449460967</v>
      </c>
      <c r="W355">
        <v>6.13</v>
      </c>
      <c r="X355">
        <v>2.04</v>
      </c>
      <c r="Y355">
        <v>455991</v>
      </c>
      <c r="Z355">
        <v>25333</v>
      </c>
      <c r="AA355">
        <v>1.26</v>
      </c>
      <c r="AB355">
        <v>18</v>
      </c>
      <c r="AC355">
        <v>11</v>
      </c>
      <c r="AD355">
        <v>7</v>
      </c>
      <c r="AE355">
        <v>61.11</v>
      </c>
      <c r="AF355">
        <v>11</v>
      </c>
      <c r="AG355">
        <v>9</v>
      </c>
      <c r="AH355">
        <v>2</v>
      </c>
      <c r="AI355">
        <v>7</v>
      </c>
    </row>
    <row r="356" spans="1:35" x14ac:dyDescent="0.2">
      <c r="A356" s="102">
        <v>2089</v>
      </c>
      <c r="B356">
        <v>5110</v>
      </c>
      <c r="C356" s="106" t="s">
        <v>1370</v>
      </c>
      <c r="D356" s="106" t="s">
        <v>3107</v>
      </c>
      <c r="E356">
        <v>1257</v>
      </c>
      <c r="F356">
        <v>1249</v>
      </c>
      <c r="G356">
        <v>800</v>
      </c>
      <c r="H356" s="106" t="s">
        <v>2930</v>
      </c>
      <c r="I356">
        <v>7272</v>
      </c>
      <c r="J356" s="106" t="s">
        <v>3202</v>
      </c>
      <c r="K356" s="106" t="s">
        <v>2945</v>
      </c>
      <c r="L356">
        <v>2115</v>
      </c>
      <c r="M356">
        <v>2104</v>
      </c>
      <c r="N356">
        <v>500</v>
      </c>
      <c r="O356" s="106" t="s">
        <v>2927</v>
      </c>
      <c r="P356">
        <v>0.90761920687091802</v>
      </c>
      <c r="Q356">
        <v>0.89451301138525097</v>
      </c>
      <c r="R356" s="15">
        <v>0.56888349496188095</v>
      </c>
      <c r="S356">
        <v>0.28312702484170399</v>
      </c>
      <c r="T356">
        <v>-0.93509701820492297</v>
      </c>
      <c r="U356">
        <v>0.93509701820492297</v>
      </c>
      <c r="V356">
        <v>1.0995446450858299</v>
      </c>
      <c r="W356">
        <v>-3.78</v>
      </c>
      <c r="X356">
        <v>5.0199999999999996</v>
      </c>
      <c r="Y356">
        <v>455752</v>
      </c>
      <c r="Z356">
        <v>30383</v>
      </c>
      <c r="AA356">
        <v>1.55</v>
      </c>
      <c r="AB356">
        <v>15</v>
      </c>
      <c r="AC356">
        <v>13</v>
      </c>
      <c r="AD356">
        <v>2</v>
      </c>
      <c r="AE356">
        <v>86.67</v>
      </c>
      <c r="AF356">
        <v>13</v>
      </c>
      <c r="AG356">
        <v>8</v>
      </c>
      <c r="AH356">
        <v>1</v>
      </c>
      <c r="AI356">
        <v>6</v>
      </c>
    </row>
    <row r="357" spans="1:35" x14ac:dyDescent="0.2">
      <c r="A357" s="102">
        <v>38</v>
      </c>
      <c r="B357">
        <v>1973</v>
      </c>
      <c r="C357" s="106" t="s">
        <v>2935</v>
      </c>
      <c r="D357" s="106" t="s">
        <v>2929</v>
      </c>
      <c r="E357">
        <v>4215</v>
      </c>
      <c r="F357">
        <v>4215</v>
      </c>
      <c r="G357">
        <v>200</v>
      </c>
      <c r="H357" s="106" t="s">
        <v>2930</v>
      </c>
      <c r="I357">
        <v>3635</v>
      </c>
      <c r="J357" s="106" t="s">
        <v>47</v>
      </c>
      <c r="K357" s="106" t="s">
        <v>2929</v>
      </c>
      <c r="L357">
        <v>3150</v>
      </c>
      <c r="M357">
        <v>3155</v>
      </c>
      <c r="N357">
        <v>300</v>
      </c>
      <c r="O357" s="106" t="s">
        <v>2927</v>
      </c>
      <c r="P357">
        <v>0.88810986403246905</v>
      </c>
      <c r="Q357">
        <v>0.96184257271924301</v>
      </c>
      <c r="R357">
        <v>0.32917074901847998</v>
      </c>
      <c r="S357">
        <v>6.2339723560996201E-2</v>
      </c>
      <c r="T357">
        <v>-0.26608048559306902</v>
      </c>
      <c r="U357">
        <v>0.26608048559306902</v>
      </c>
      <c r="V357">
        <v>0.26702882597718097</v>
      </c>
      <c r="W357">
        <v>-1.1399999999999999</v>
      </c>
      <c r="X357">
        <v>12.28</v>
      </c>
      <c r="Y357">
        <v>455283</v>
      </c>
      <c r="Z357">
        <v>25294</v>
      </c>
      <c r="AA357">
        <v>1.35</v>
      </c>
      <c r="AB357">
        <v>18</v>
      </c>
      <c r="AC357">
        <v>13</v>
      </c>
      <c r="AD357">
        <v>5</v>
      </c>
      <c r="AE357">
        <v>72.22</v>
      </c>
      <c r="AF357">
        <v>12</v>
      </c>
      <c r="AG357">
        <v>10</v>
      </c>
      <c r="AH357">
        <v>2</v>
      </c>
      <c r="AI357">
        <v>6</v>
      </c>
    </row>
    <row r="358" spans="1:35" x14ac:dyDescent="0.2">
      <c r="A358" s="102">
        <v>7086</v>
      </c>
      <c r="B358">
        <v>6448</v>
      </c>
      <c r="C358" s="106" t="s">
        <v>542</v>
      </c>
      <c r="D358" s="106" t="s">
        <v>2932</v>
      </c>
      <c r="E358">
        <v>2355</v>
      </c>
      <c r="F358">
        <v>2320</v>
      </c>
      <c r="G358">
        <v>400</v>
      </c>
      <c r="H358" s="106" t="s">
        <v>2927</v>
      </c>
      <c r="I358">
        <v>6807</v>
      </c>
      <c r="J358" s="106" t="s">
        <v>239</v>
      </c>
      <c r="K358" s="106" t="s">
        <v>2932</v>
      </c>
      <c r="L358">
        <v>2080</v>
      </c>
      <c r="M358">
        <v>2041</v>
      </c>
      <c r="N358">
        <v>500</v>
      </c>
      <c r="O358" s="106" t="s">
        <v>2930</v>
      </c>
      <c r="P358">
        <v>0.69792156967396102</v>
      </c>
      <c r="Q358">
        <v>0.82168305261265595</v>
      </c>
      <c r="R358" s="106">
        <v>6.6951917760326701E-3</v>
      </c>
      <c r="S358">
        <v>8.4458360599238794E-2</v>
      </c>
      <c r="T358">
        <v>1.6780991171567701</v>
      </c>
      <c r="U358">
        <v>1.6780991171567701</v>
      </c>
      <c r="V358">
        <v>1.5585747027658501</v>
      </c>
      <c r="W358">
        <v>7.77</v>
      </c>
      <c r="X358">
        <v>9.9700000000000006</v>
      </c>
      <c r="Y358">
        <v>455024</v>
      </c>
      <c r="Z358">
        <v>30335</v>
      </c>
      <c r="AA358">
        <v>1.59</v>
      </c>
      <c r="AB358">
        <v>15</v>
      </c>
      <c r="AC358">
        <v>11</v>
      </c>
      <c r="AD358">
        <v>4</v>
      </c>
      <c r="AE358">
        <v>73.33</v>
      </c>
      <c r="AF358">
        <v>11</v>
      </c>
      <c r="AG358">
        <v>9</v>
      </c>
      <c r="AH358">
        <v>2</v>
      </c>
      <c r="AI358">
        <v>4</v>
      </c>
    </row>
    <row r="359" spans="1:35" x14ac:dyDescent="0.2">
      <c r="A359" s="102">
        <v>7501</v>
      </c>
      <c r="B359">
        <v>7752</v>
      </c>
      <c r="C359" s="106" t="s">
        <v>990</v>
      </c>
      <c r="D359" s="106" t="s">
        <v>2932</v>
      </c>
      <c r="E359">
        <v>1280</v>
      </c>
      <c r="F359">
        <v>1249</v>
      </c>
      <c r="G359">
        <v>700</v>
      </c>
      <c r="H359" s="106" t="s">
        <v>2927</v>
      </c>
      <c r="I359">
        <v>8876</v>
      </c>
      <c r="J359" s="106" t="s">
        <v>1098</v>
      </c>
      <c r="K359" s="106" t="s">
        <v>2942</v>
      </c>
      <c r="L359">
        <v>3130</v>
      </c>
      <c r="M359">
        <v>3055</v>
      </c>
      <c r="N359">
        <v>300</v>
      </c>
      <c r="O359" s="106" t="s">
        <v>2930</v>
      </c>
      <c r="P359">
        <v>0.69556960449987304</v>
      </c>
      <c r="Q359">
        <v>0.81590406759276302</v>
      </c>
      <c r="R359">
        <v>0.36347328944812402</v>
      </c>
      <c r="S359">
        <v>4.8370383685126403E-2</v>
      </c>
      <c r="T359">
        <v>0.92632093989492004</v>
      </c>
      <c r="U359">
        <v>0.92632093989492004</v>
      </c>
      <c r="V359">
        <v>0.48024567198115797</v>
      </c>
      <c r="W359">
        <v>3.66</v>
      </c>
      <c r="X359">
        <v>4.5999999999999996</v>
      </c>
      <c r="Y359">
        <v>454313</v>
      </c>
      <c r="Z359">
        <v>26724</v>
      </c>
      <c r="AA359">
        <v>1.37</v>
      </c>
      <c r="AB359">
        <v>17</v>
      </c>
      <c r="AC359">
        <v>12</v>
      </c>
      <c r="AD359">
        <v>5</v>
      </c>
      <c r="AE359">
        <v>70.59</v>
      </c>
      <c r="AF359">
        <v>10</v>
      </c>
      <c r="AG359">
        <v>10</v>
      </c>
      <c r="AH359">
        <v>5</v>
      </c>
      <c r="AI359">
        <v>2</v>
      </c>
    </row>
    <row r="360" spans="1:35" x14ac:dyDescent="0.2">
      <c r="A360" s="102">
        <v>1443</v>
      </c>
      <c r="B360">
        <v>3003</v>
      </c>
      <c r="C360" s="106" t="s">
        <v>691</v>
      </c>
      <c r="D360" s="106" t="s">
        <v>2949</v>
      </c>
      <c r="E360">
        <v>1355</v>
      </c>
      <c r="F360">
        <v>1364</v>
      </c>
      <c r="G360">
        <v>800</v>
      </c>
      <c r="H360" s="106" t="s">
        <v>2930</v>
      </c>
      <c r="I360">
        <v>6370</v>
      </c>
      <c r="J360" s="106" t="s">
        <v>3241</v>
      </c>
      <c r="K360" s="106" t="s">
        <v>2940</v>
      </c>
      <c r="L360">
        <v>3500</v>
      </c>
      <c r="M360">
        <v>3495</v>
      </c>
      <c r="N360">
        <v>300</v>
      </c>
      <c r="O360" s="106" t="s">
        <v>2927</v>
      </c>
      <c r="P360">
        <v>0.75994648204329796</v>
      </c>
      <c r="Q360">
        <v>0.90644199534520298</v>
      </c>
      <c r="R360" s="106">
        <v>0.77476630414056602</v>
      </c>
      <c r="S360">
        <v>5.1189992379462701E-2</v>
      </c>
      <c r="T360">
        <v>-0.49609770212210802</v>
      </c>
      <c r="U360">
        <v>0.49609770212210802</v>
      </c>
      <c r="V360">
        <v>3.4162297151742897E-2</v>
      </c>
      <c r="W360">
        <v>-1.86</v>
      </c>
      <c r="X360">
        <v>4.07</v>
      </c>
      <c r="Y360">
        <v>452824</v>
      </c>
      <c r="Z360">
        <v>32345</v>
      </c>
      <c r="AA360">
        <v>1.64</v>
      </c>
      <c r="AB360">
        <v>14</v>
      </c>
      <c r="AC360">
        <v>13</v>
      </c>
      <c r="AD360">
        <v>1</v>
      </c>
      <c r="AE360">
        <v>92.86</v>
      </c>
      <c r="AF360">
        <v>14</v>
      </c>
      <c r="AG360">
        <v>7</v>
      </c>
      <c r="AH360">
        <v>0</v>
      </c>
      <c r="AI360">
        <v>7</v>
      </c>
    </row>
    <row r="361" spans="1:35" x14ac:dyDescent="0.2">
      <c r="A361" s="102">
        <v>5805</v>
      </c>
      <c r="B361">
        <v>6465</v>
      </c>
      <c r="C361" s="106" t="s">
        <v>537</v>
      </c>
      <c r="D361" s="106" t="s">
        <v>2940</v>
      </c>
      <c r="E361">
        <v>10550</v>
      </c>
      <c r="F361">
        <v>10560</v>
      </c>
      <c r="G361">
        <v>100</v>
      </c>
      <c r="H361" s="106" t="s">
        <v>2927</v>
      </c>
      <c r="I361">
        <v>9759</v>
      </c>
      <c r="J361" s="106" t="s">
        <v>580</v>
      </c>
      <c r="K361" s="106" t="s">
        <v>2929</v>
      </c>
      <c r="L361">
        <v>1843</v>
      </c>
      <c r="M361">
        <v>1871</v>
      </c>
      <c r="N361">
        <v>600</v>
      </c>
      <c r="O361" s="106" t="s">
        <v>2930</v>
      </c>
      <c r="P361">
        <v>0.38548915601804201</v>
      </c>
      <c r="Q361">
        <v>0.83852395858016704</v>
      </c>
      <c r="R361">
        <v>0.395662152228557</v>
      </c>
      <c r="S361">
        <v>0.35637238969125301</v>
      </c>
      <c r="T361">
        <v>0.65927846036114901</v>
      </c>
      <c r="U361">
        <v>0.65927846036114901</v>
      </c>
      <c r="V361">
        <v>1.5939529577959299</v>
      </c>
      <c r="W361">
        <v>1.86</v>
      </c>
      <c r="X361">
        <v>6.31</v>
      </c>
      <c r="Y361">
        <v>452599</v>
      </c>
      <c r="Z361">
        <v>28287</v>
      </c>
      <c r="AA361">
        <v>1.78</v>
      </c>
      <c r="AB361">
        <v>16</v>
      </c>
      <c r="AC361">
        <v>11</v>
      </c>
      <c r="AD361">
        <v>5</v>
      </c>
      <c r="AE361">
        <v>68.75</v>
      </c>
      <c r="AF361">
        <v>12</v>
      </c>
      <c r="AG361">
        <v>10</v>
      </c>
      <c r="AH361">
        <v>3</v>
      </c>
      <c r="AI361">
        <v>3</v>
      </c>
    </row>
    <row r="362" spans="1:35" x14ac:dyDescent="0.2">
      <c r="A362" s="102">
        <v>7703</v>
      </c>
      <c r="B362">
        <v>3774</v>
      </c>
      <c r="C362" s="106" t="s">
        <v>809</v>
      </c>
      <c r="D362" s="106" t="s">
        <v>2929</v>
      </c>
      <c r="E362">
        <v>3065</v>
      </c>
      <c r="F362">
        <v>3250</v>
      </c>
      <c r="G362">
        <v>300</v>
      </c>
      <c r="H362" s="106" t="s">
        <v>2927</v>
      </c>
      <c r="I362">
        <v>8591</v>
      </c>
      <c r="J362" s="106" t="s">
        <v>3164</v>
      </c>
      <c r="K362" s="106" t="s">
        <v>2933</v>
      </c>
      <c r="L362">
        <v>1950.5</v>
      </c>
      <c r="M362">
        <v>1940</v>
      </c>
      <c r="N362">
        <v>500</v>
      </c>
      <c r="O362" s="106" t="s">
        <v>2930</v>
      </c>
      <c r="P362">
        <v>0.74713506051485201</v>
      </c>
      <c r="Q362">
        <v>0.81331092851702103</v>
      </c>
      <c r="R362" s="15">
        <v>0.486060754432177</v>
      </c>
      <c r="S362" s="106">
        <v>0.28583099567857601</v>
      </c>
      <c r="T362">
        <v>1.64786184393435</v>
      </c>
      <c r="U362">
        <v>1.64786184393435</v>
      </c>
      <c r="V362">
        <v>0.213329956417254</v>
      </c>
      <c r="W362">
        <v>8.61</v>
      </c>
      <c r="X362">
        <v>0.51</v>
      </c>
      <c r="Y362">
        <v>452158</v>
      </c>
      <c r="Z362">
        <v>28260</v>
      </c>
      <c r="AA362">
        <v>1.46</v>
      </c>
      <c r="AB362">
        <v>16</v>
      </c>
      <c r="AC362">
        <v>14</v>
      </c>
      <c r="AD362">
        <v>2</v>
      </c>
      <c r="AE362">
        <v>87.5</v>
      </c>
      <c r="AF362">
        <v>14</v>
      </c>
      <c r="AG362">
        <v>6</v>
      </c>
      <c r="AH362">
        <v>1</v>
      </c>
      <c r="AI362">
        <v>9</v>
      </c>
    </row>
    <row r="363" spans="1:35" x14ac:dyDescent="0.2">
      <c r="A363" s="102">
        <v>6811</v>
      </c>
      <c r="B363">
        <v>2327</v>
      </c>
      <c r="C363" s="106" t="s">
        <v>3649</v>
      </c>
      <c r="D363" s="106" t="s">
        <v>2929</v>
      </c>
      <c r="E363">
        <v>3325</v>
      </c>
      <c r="F363">
        <v>3275</v>
      </c>
      <c r="G363">
        <v>200</v>
      </c>
      <c r="H363" s="106" t="s">
        <v>2930</v>
      </c>
      <c r="I363">
        <v>8056</v>
      </c>
      <c r="J363" s="106" t="s">
        <v>3612</v>
      </c>
      <c r="K363" s="106" t="s">
        <v>2929</v>
      </c>
      <c r="L363">
        <v>3865</v>
      </c>
      <c r="M363">
        <v>3820</v>
      </c>
      <c r="N363">
        <v>200</v>
      </c>
      <c r="O363" s="106" t="s">
        <v>2927</v>
      </c>
      <c r="P363">
        <v>0.42069305627716502</v>
      </c>
      <c r="Q363">
        <v>0.82533098091713397</v>
      </c>
      <c r="R363">
        <v>7.9452850924656392E-3</v>
      </c>
      <c r="S363">
        <v>1.0755459089219301E-2</v>
      </c>
      <c r="T363">
        <v>-4.2538702957025496</v>
      </c>
      <c r="U363">
        <v>4.2538702957025496</v>
      </c>
      <c r="V363">
        <v>3.7366554679069202</v>
      </c>
      <c r="W363">
        <v>-21.06</v>
      </c>
      <c r="X363">
        <v>14.27</v>
      </c>
      <c r="Y363">
        <v>451818</v>
      </c>
      <c r="Z363">
        <v>26578</v>
      </c>
      <c r="AA363">
        <v>1.32</v>
      </c>
      <c r="AB363">
        <v>17</v>
      </c>
      <c r="AC363">
        <v>10</v>
      </c>
      <c r="AD363">
        <v>7</v>
      </c>
      <c r="AE363">
        <v>58.82</v>
      </c>
      <c r="AF363">
        <v>10</v>
      </c>
      <c r="AG363">
        <v>8</v>
      </c>
      <c r="AH363">
        <v>3</v>
      </c>
      <c r="AI363">
        <v>6</v>
      </c>
    </row>
    <row r="364" spans="1:35" x14ac:dyDescent="0.2">
      <c r="A364" s="102">
        <v>7006</v>
      </c>
      <c r="B364">
        <v>1332</v>
      </c>
      <c r="C364" s="106" t="s">
        <v>3655</v>
      </c>
      <c r="D364" s="106" t="s">
        <v>3097</v>
      </c>
      <c r="E364">
        <v>613</v>
      </c>
      <c r="F364">
        <v>609</v>
      </c>
      <c r="G364">
        <v>1600</v>
      </c>
      <c r="H364" s="106" t="s">
        <v>2930</v>
      </c>
      <c r="I364">
        <v>5901</v>
      </c>
      <c r="J364" s="106" t="s">
        <v>228</v>
      </c>
      <c r="K364" s="106" t="s">
        <v>3194</v>
      </c>
      <c r="L364">
        <v>1974</v>
      </c>
      <c r="M364">
        <v>1969</v>
      </c>
      <c r="N364">
        <v>500</v>
      </c>
      <c r="O364" s="106" t="s">
        <v>2927</v>
      </c>
      <c r="P364">
        <v>0.31558045974883098</v>
      </c>
      <c r="Q364">
        <v>0.82270258800754803</v>
      </c>
      <c r="R364">
        <v>0.21223078328714101</v>
      </c>
      <c r="S364">
        <v>0.12667627747402899</v>
      </c>
      <c r="T364">
        <v>-1.75772727575271</v>
      </c>
      <c r="U364">
        <v>1.75772727575271</v>
      </c>
      <c r="V364">
        <v>1.5986818159406599</v>
      </c>
      <c r="W364">
        <v>-7.03</v>
      </c>
      <c r="X364">
        <v>1.03</v>
      </c>
      <c r="Y364">
        <v>451645</v>
      </c>
      <c r="Z364">
        <v>21507</v>
      </c>
      <c r="AA364">
        <v>1.0900000000000001</v>
      </c>
      <c r="AB364">
        <v>21</v>
      </c>
      <c r="AC364">
        <v>12</v>
      </c>
      <c r="AD364">
        <v>9</v>
      </c>
      <c r="AE364">
        <v>57.14</v>
      </c>
      <c r="AF364">
        <v>11</v>
      </c>
      <c r="AG364">
        <v>12</v>
      </c>
      <c r="AH364">
        <v>3</v>
      </c>
      <c r="AI364">
        <v>6</v>
      </c>
    </row>
    <row r="365" spans="1:35" x14ac:dyDescent="0.2">
      <c r="A365" s="102">
        <v>1011</v>
      </c>
      <c r="B365">
        <v>4151</v>
      </c>
      <c r="C365" s="106" t="s">
        <v>2795</v>
      </c>
      <c r="D365" s="106" t="s">
        <v>2950</v>
      </c>
      <c r="E365">
        <v>2745</v>
      </c>
      <c r="F365">
        <v>2831</v>
      </c>
      <c r="G365">
        <v>300</v>
      </c>
      <c r="H365" s="106" t="s">
        <v>2927</v>
      </c>
      <c r="I365">
        <v>8586</v>
      </c>
      <c r="J365" s="106" t="s">
        <v>3093</v>
      </c>
      <c r="K365" s="106" t="s">
        <v>2933</v>
      </c>
      <c r="L365">
        <v>3200</v>
      </c>
      <c r="M365">
        <v>3205</v>
      </c>
      <c r="N365">
        <v>300</v>
      </c>
      <c r="O365" s="106" t="s">
        <v>2930</v>
      </c>
      <c r="P365">
        <v>0.95717005167998703</v>
      </c>
      <c r="Q365">
        <v>0.91589730542275405</v>
      </c>
      <c r="R365">
        <v>0.49838167755078</v>
      </c>
      <c r="S365">
        <v>7.4350851091859793E-2</v>
      </c>
      <c r="T365">
        <v>0.80966840523154304</v>
      </c>
      <c r="U365">
        <v>0.80966840523154304</v>
      </c>
      <c r="V365">
        <v>0.64085864837895901</v>
      </c>
      <c r="W365">
        <v>2.75</v>
      </c>
      <c r="X365">
        <v>11.67</v>
      </c>
      <c r="Y365">
        <v>451519</v>
      </c>
      <c r="Z365">
        <v>28220</v>
      </c>
      <c r="AA365">
        <v>1.38</v>
      </c>
      <c r="AB365">
        <v>16</v>
      </c>
      <c r="AC365">
        <v>11</v>
      </c>
      <c r="AD365">
        <v>5</v>
      </c>
      <c r="AE365">
        <v>68.75</v>
      </c>
      <c r="AF365">
        <v>12</v>
      </c>
      <c r="AG365">
        <v>10</v>
      </c>
      <c r="AH365">
        <v>3</v>
      </c>
      <c r="AI365">
        <v>3</v>
      </c>
    </row>
    <row r="366" spans="1:35" x14ac:dyDescent="0.2">
      <c r="A366" s="102">
        <v>4197</v>
      </c>
      <c r="B366">
        <v>4045</v>
      </c>
      <c r="C366" s="106" t="s">
        <v>3343</v>
      </c>
      <c r="D366" s="106" t="s">
        <v>2952</v>
      </c>
      <c r="E366">
        <v>1319</v>
      </c>
      <c r="F366">
        <v>1302</v>
      </c>
      <c r="G366">
        <v>600</v>
      </c>
      <c r="H366" s="106" t="s">
        <v>2927</v>
      </c>
      <c r="I366">
        <v>8309</v>
      </c>
      <c r="J366" s="106" t="s">
        <v>1054</v>
      </c>
      <c r="K366" s="106" t="s">
        <v>2990</v>
      </c>
      <c r="L366">
        <v>4123</v>
      </c>
      <c r="M366">
        <v>4099</v>
      </c>
      <c r="N366">
        <v>200</v>
      </c>
      <c r="O366" s="106" t="s">
        <v>2930</v>
      </c>
      <c r="P366">
        <v>0.56087627865767298</v>
      </c>
      <c r="Q366">
        <v>0.86060201362992605</v>
      </c>
      <c r="R366">
        <v>4.4681564996626399E-2</v>
      </c>
      <c r="S366" s="106">
        <v>1.1562825624974699E-2</v>
      </c>
      <c r="T366">
        <v>2.2353772068225499</v>
      </c>
      <c r="U366">
        <v>2.2353772068225499</v>
      </c>
      <c r="V366">
        <v>2.05467820395579</v>
      </c>
      <c r="W366">
        <v>4.71</v>
      </c>
      <c r="X366">
        <v>4.71</v>
      </c>
      <c r="Y366">
        <v>451490</v>
      </c>
      <c r="Z366">
        <v>23763</v>
      </c>
      <c r="AA366">
        <v>1.32</v>
      </c>
      <c r="AB366">
        <v>19</v>
      </c>
      <c r="AC366">
        <v>13</v>
      </c>
      <c r="AD366">
        <v>6</v>
      </c>
      <c r="AE366">
        <v>68.42</v>
      </c>
      <c r="AF366">
        <v>12</v>
      </c>
      <c r="AG366">
        <v>11</v>
      </c>
      <c r="AH366">
        <v>2</v>
      </c>
      <c r="AI366">
        <v>6</v>
      </c>
    </row>
    <row r="367" spans="1:35" x14ac:dyDescent="0.2">
      <c r="A367" s="102">
        <v>1498</v>
      </c>
      <c r="B367">
        <v>5463</v>
      </c>
      <c r="C367" s="106" t="s">
        <v>67</v>
      </c>
      <c r="D367" s="106" t="s">
        <v>2988</v>
      </c>
      <c r="E367">
        <v>3180</v>
      </c>
      <c r="F367">
        <v>3170</v>
      </c>
      <c r="G367">
        <v>300</v>
      </c>
      <c r="H367" s="106" t="s">
        <v>2927</v>
      </c>
      <c r="I367">
        <v>7278</v>
      </c>
      <c r="J367" s="106" t="s">
        <v>46</v>
      </c>
      <c r="K367" s="106" t="s">
        <v>2945</v>
      </c>
      <c r="L367">
        <v>2341</v>
      </c>
      <c r="M367">
        <v>2320</v>
      </c>
      <c r="N367">
        <v>400</v>
      </c>
      <c r="O367" s="106" t="s">
        <v>2930</v>
      </c>
      <c r="P367">
        <v>0.50664616944423702</v>
      </c>
      <c r="Q367">
        <v>0.90514710005554999</v>
      </c>
      <c r="R367" s="106">
        <v>0.141634182692812</v>
      </c>
      <c r="S367" s="106">
        <v>3.3890553320038599E-3</v>
      </c>
      <c r="T367">
        <v>1.8405760462282299</v>
      </c>
      <c r="U367">
        <v>1.8405760462282299</v>
      </c>
      <c r="V367">
        <v>1.3425435136271799</v>
      </c>
      <c r="W367">
        <v>6.2</v>
      </c>
      <c r="X367">
        <v>2.42</v>
      </c>
      <c r="Y367">
        <v>449956</v>
      </c>
      <c r="Z367">
        <v>32140</v>
      </c>
      <c r="AA367">
        <v>1.78</v>
      </c>
      <c r="AB367">
        <v>14</v>
      </c>
      <c r="AC367">
        <v>11</v>
      </c>
      <c r="AD367">
        <v>3</v>
      </c>
      <c r="AE367">
        <v>78.569999999999993</v>
      </c>
      <c r="AF367">
        <v>12</v>
      </c>
      <c r="AG367">
        <v>7</v>
      </c>
      <c r="AH367">
        <v>0</v>
      </c>
      <c r="AI367">
        <v>7</v>
      </c>
    </row>
    <row r="368" spans="1:35" x14ac:dyDescent="0.2">
      <c r="A368" s="102">
        <v>7283</v>
      </c>
      <c r="B368">
        <v>1969</v>
      </c>
      <c r="C368" s="106" t="s">
        <v>3445</v>
      </c>
      <c r="D368" s="106" t="s">
        <v>2937</v>
      </c>
      <c r="E368">
        <v>1973</v>
      </c>
      <c r="F368">
        <v>1971</v>
      </c>
      <c r="G368">
        <v>500</v>
      </c>
      <c r="H368" s="106" t="s">
        <v>2930</v>
      </c>
      <c r="I368">
        <v>4185</v>
      </c>
      <c r="J368" s="106" t="s">
        <v>3646</v>
      </c>
      <c r="K368" s="106" t="s">
        <v>2952</v>
      </c>
      <c r="L368">
        <v>2150</v>
      </c>
      <c r="M368">
        <v>2163</v>
      </c>
      <c r="N368">
        <v>500</v>
      </c>
      <c r="O368" s="106" t="s">
        <v>2927</v>
      </c>
      <c r="P368">
        <v>0.51755488640824898</v>
      </c>
      <c r="Q368">
        <v>0.81928419800215102</v>
      </c>
      <c r="R368">
        <v>0.50652713702629903</v>
      </c>
      <c r="S368">
        <v>0.24750095422744001</v>
      </c>
      <c r="T368">
        <v>-1.7491215647362699</v>
      </c>
      <c r="U368">
        <v>1.7491215647362699</v>
      </c>
      <c r="V368">
        <v>1.3352971854170499</v>
      </c>
      <c r="W368">
        <v>-6.03</v>
      </c>
      <c r="X368">
        <v>8.8800000000000008</v>
      </c>
      <c r="Y368">
        <v>449951</v>
      </c>
      <c r="Z368">
        <v>24997</v>
      </c>
      <c r="AA368">
        <v>1.2</v>
      </c>
      <c r="AB368">
        <v>18</v>
      </c>
      <c r="AC368">
        <v>13</v>
      </c>
      <c r="AD368">
        <v>5</v>
      </c>
      <c r="AE368">
        <v>72.22</v>
      </c>
      <c r="AF368">
        <v>13</v>
      </c>
      <c r="AG368">
        <v>9</v>
      </c>
      <c r="AH368">
        <v>3</v>
      </c>
      <c r="AI368">
        <v>6</v>
      </c>
    </row>
    <row r="369" spans="1:35" x14ac:dyDescent="0.2">
      <c r="A369" s="102">
        <v>2558</v>
      </c>
      <c r="B369">
        <v>5301</v>
      </c>
      <c r="C369" s="106" t="s">
        <v>862</v>
      </c>
      <c r="D369" s="106" t="s">
        <v>2926</v>
      </c>
      <c r="E369">
        <v>1029</v>
      </c>
      <c r="F369">
        <v>1027</v>
      </c>
      <c r="G369">
        <v>1000</v>
      </c>
      <c r="H369" s="106" t="s">
        <v>2927</v>
      </c>
      <c r="I369">
        <v>7276</v>
      </c>
      <c r="J369" s="106" t="s">
        <v>2986</v>
      </c>
      <c r="K369" s="106" t="s">
        <v>2932</v>
      </c>
      <c r="L369">
        <v>5020</v>
      </c>
      <c r="M369">
        <v>4980</v>
      </c>
      <c r="N369">
        <v>200</v>
      </c>
      <c r="O369" s="106" t="s">
        <v>2930</v>
      </c>
      <c r="P369">
        <v>0.63753585014393299</v>
      </c>
      <c r="Q369">
        <v>0.88689093551447595</v>
      </c>
      <c r="R369">
        <v>0.80240827191351904</v>
      </c>
      <c r="S369">
        <v>0.125408025036258</v>
      </c>
      <c r="T369">
        <v>0.66858847196418103</v>
      </c>
      <c r="U369">
        <v>0.66858847196418103</v>
      </c>
      <c r="V369">
        <v>0.62601995069577998</v>
      </c>
      <c r="W369">
        <v>3.06</v>
      </c>
      <c r="X369">
        <v>3.11</v>
      </c>
      <c r="Y369">
        <v>449917</v>
      </c>
      <c r="Z369">
        <v>17997</v>
      </c>
      <c r="AA369">
        <v>0.89</v>
      </c>
      <c r="AB369">
        <v>25</v>
      </c>
      <c r="AC369">
        <v>16</v>
      </c>
      <c r="AD369">
        <v>9</v>
      </c>
      <c r="AE369">
        <v>64</v>
      </c>
      <c r="AF369">
        <v>8</v>
      </c>
      <c r="AG369">
        <v>16</v>
      </c>
      <c r="AH369">
        <v>7</v>
      </c>
      <c r="AI369">
        <v>2</v>
      </c>
    </row>
    <row r="370" spans="1:35" x14ac:dyDescent="0.2">
      <c r="A370" s="102">
        <v>1322</v>
      </c>
      <c r="B370">
        <v>1802</v>
      </c>
      <c r="C370" s="106" t="s">
        <v>3204</v>
      </c>
      <c r="D370" s="106" t="s">
        <v>2937</v>
      </c>
      <c r="E370">
        <v>1275</v>
      </c>
      <c r="F370">
        <v>1266</v>
      </c>
      <c r="G370">
        <v>600</v>
      </c>
      <c r="H370" s="106" t="s">
        <v>2927</v>
      </c>
      <c r="I370">
        <v>5714</v>
      </c>
      <c r="J370" s="106" t="s">
        <v>873</v>
      </c>
      <c r="K370" s="106" t="s">
        <v>2943</v>
      </c>
      <c r="L370">
        <v>4090</v>
      </c>
      <c r="M370">
        <v>4070</v>
      </c>
      <c r="N370">
        <v>200</v>
      </c>
      <c r="O370" s="106" t="s">
        <v>2930</v>
      </c>
      <c r="P370">
        <v>0.71264070681087899</v>
      </c>
      <c r="Q370">
        <v>0.90872364657850202</v>
      </c>
      <c r="R370">
        <v>0.34680716221913399</v>
      </c>
      <c r="S370">
        <v>7.7568613128253501E-3</v>
      </c>
      <c r="T370">
        <v>2.0066701123658901</v>
      </c>
      <c r="U370">
        <v>2.0066701123658901</v>
      </c>
      <c r="V370">
        <v>2.0622104756081301</v>
      </c>
      <c r="W370">
        <v>3.76</v>
      </c>
      <c r="X370">
        <v>6.68</v>
      </c>
      <c r="Y370">
        <v>449854</v>
      </c>
      <c r="Z370">
        <v>24992</v>
      </c>
      <c r="AA370">
        <v>1.38</v>
      </c>
      <c r="AB370">
        <v>18</v>
      </c>
      <c r="AC370">
        <v>13</v>
      </c>
      <c r="AD370">
        <v>5</v>
      </c>
      <c r="AE370">
        <v>72.22</v>
      </c>
      <c r="AF370">
        <v>12</v>
      </c>
      <c r="AG370">
        <v>12</v>
      </c>
      <c r="AH370">
        <v>3</v>
      </c>
      <c r="AI370">
        <v>3</v>
      </c>
    </row>
    <row r="371" spans="1:35" x14ac:dyDescent="0.2">
      <c r="A371" s="102">
        <v>528</v>
      </c>
      <c r="B371">
        <v>4188</v>
      </c>
      <c r="C371" s="106" t="s">
        <v>3211</v>
      </c>
      <c r="D371" s="106" t="s">
        <v>2952</v>
      </c>
      <c r="E371">
        <v>795.2</v>
      </c>
      <c r="F371">
        <v>793.2</v>
      </c>
      <c r="G371">
        <v>1300</v>
      </c>
      <c r="H371" s="106" t="s">
        <v>2930</v>
      </c>
      <c r="I371">
        <v>8306</v>
      </c>
      <c r="J371" s="106" t="s">
        <v>3191</v>
      </c>
      <c r="K371" s="106" t="s">
        <v>2990</v>
      </c>
      <c r="L371">
        <v>579.9</v>
      </c>
      <c r="M371">
        <v>579.4</v>
      </c>
      <c r="N371">
        <v>1800</v>
      </c>
      <c r="O371" s="106" t="s">
        <v>2927</v>
      </c>
      <c r="P371">
        <v>0.53728504742151095</v>
      </c>
      <c r="Q371">
        <v>0.93038073364743901</v>
      </c>
      <c r="R371">
        <v>0.956933845535341</v>
      </c>
      <c r="S371">
        <v>2.8847250960827599E-2</v>
      </c>
      <c r="T371">
        <v>-1.5051114115942299</v>
      </c>
      <c r="U371">
        <v>1.5051114115942299</v>
      </c>
      <c r="V371">
        <v>1.34639279331495</v>
      </c>
      <c r="W371">
        <v>-4.12</v>
      </c>
      <c r="X371">
        <v>1.1399999999999999</v>
      </c>
      <c r="Y371">
        <v>449708</v>
      </c>
      <c r="Z371">
        <v>24984</v>
      </c>
      <c r="AA371">
        <v>1.17</v>
      </c>
      <c r="AB371">
        <v>18</v>
      </c>
      <c r="AC371">
        <v>14</v>
      </c>
      <c r="AD371">
        <v>4</v>
      </c>
      <c r="AE371">
        <v>77.78</v>
      </c>
      <c r="AF371">
        <v>13</v>
      </c>
      <c r="AG371">
        <v>8</v>
      </c>
      <c r="AH371">
        <v>2</v>
      </c>
      <c r="AI371">
        <v>8</v>
      </c>
    </row>
    <row r="372" spans="1:35" x14ac:dyDescent="0.2">
      <c r="A372" s="102">
        <v>7227</v>
      </c>
      <c r="B372">
        <v>2371</v>
      </c>
      <c r="C372" s="106" t="s">
        <v>737</v>
      </c>
      <c r="D372" s="106" t="s">
        <v>2942</v>
      </c>
      <c r="E372">
        <v>3005</v>
      </c>
      <c r="F372">
        <v>3080</v>
      </c>
      <c r="G372">
        <v>300</v>
      </c>
      <c r="H372" s="106" t="s">
        <v>2927</v>
      </c>
      <c r="I372">
        <v>8593</v>
      </c>
      <c r="J372" s="106" t="s">
        <v>224</v>
      </c>
      <c r="K372" s="106" t="s">
        <v>2933</v>
      </c>
      <c r="L372">
        <v>719</v>
      </c>
      <c r="M372">
        <v>717</v>
      </c>
      <c r="N372">
        <v>1300</v>
      </c>
      <c r="O372" s="106" t="s">
        <v>2930</v>
      </c>
      <c r="P372">
        <v>0.25601466383257698</v>
      </c>
      <c r="Q372">
        <v>0.81979456370563997</v>
      </c>
      <c r="R372">
        <v>0.97937056100640396</v>
      </c>
      <c r="S372">
        <v>0.271331854715335</v>
      </c>
      <c r="T372">
        <v>1.7208169494649801</v>
      </c>
      <c r="U372">
        <v>1.7208169494649801</v>
      </c>
      <c r="V372">
        <v>1.00592270046612</v>
      </c>
      <c r="W372">
        <v>9.11</v>
      </c>
      <c r="X372">
        <v>0.88</v>
      </c>
      <c r="Y372">
        <v>449380</v>
      </c>
      <c r="Z372">
        <v>21399</v>
      </c>
      <c r="AA372">
        <v>1.05</v>
      </c>
      <c r="AB372">
        <v>21</v>
      </c>
      <c r="AC372">
        <v>14</v>
      </c>
      <c r="AD372">
        <v>7</v>
      </c>
      <c r="AE372">
        <v>66.67</v>
      </c>
      <c r="AF372">
        <v>10</v>
      </c>
      <c r="AG372">
        <v>12</v>
      </c>
      <c r="AH372">
        <v>6</v>
      </c>
      <c r="AI372">
        <v>3</v>
      </c>
    </row>
    <row r="373" spans="1:35" x14ac:dyDescent="0.2">
      <c r="A373" s="102">
        <v>3540</v>
      </c>
      <c r="B373">
        <v>7189</v>
      </c>
      <c r="C373" s="106" t="s">
        <v>45</v>
      </c>
      <c r="D373" s="106" t="s">
        <v>2990</v>
      </c>
      <c r="E373">
        <v>755</v>
      </c>
      <c r="F373">
        <v>738</v>
      </c>
      <c r="G373">
        <v>1300</v>
      </c>
      <c r="H373" s="106" t="s">
        <v>2930</v>
      </c>
      <c r="I373">
        <v>7276</v>
      </c>
      <c r="J373" s="106" t="s">
        <v>2986</v>
      </c>
      <c r="K373" s="106" t="s">
        <v>2932</v>
      </c>
      <c r="L373">
        <v>5020</v>
      </c>
      <c r="M373">
        <v>4980</v>
      </c>
      <c r="N373">
        <v>200</v>
      </c>
      <c r="O373" s="106" t="s">
        <v>2927</v>
      </c>
      <c r="P373">
        <v>0.82465041234140302</v>
      </c>
      <c r="Q373">
        <v>0.87080379387378504</v>
      </c>
      <c r="R373">
        <v>0.79433773622540005</v>
      </c>
      <c r="S373" s="15">
        <v>0.41058555865735302</v>
      </c>
      <c r="T373">
        <v>-0.61708053156236997</v>
      </c>
      <c r="U373">
        <v>0.61708053156236997</v>
      </c>
      <c r="V373">
        <v>0.28628586518174798</v>
      </c>
      <c r="W373">
        <v>-3.02</v>
      </c>
      <c r="X373">
        <v>3.67</v>
      </c>
      <c r="Y373">
        <v>449215</v>
      </c>
      <c r="Z373">
        <v>22461</v>
      </c>
      <c r="AA373">
        <v>1.5</v>
      </c>
      <c r="AB373">
        <v>20</v>
      </c>
      <c r="AC373">
        <v>14</v>
      </c>
      <c r="AD373">
        <v>6</v>
      </c>
      <c r="AE373">
        <v>70</v>
      </c>
      <c r="AF373">
        <v>12</v>
      </c>
      <c r="AG373">
        <v>10</v>
      </c>
      <c r="AH373">
        <v>3</v>
      </c>
      <c r="AI373">
        <v>7</v>
      </c>
    </row>
    <row r="374" spans="1:35" x14ac:dyDescent="0.2">
      <c r="A374" s="102">
        <v>7721</v>
      </c>
      <c r="B374">
        <v>2327</v>
      </c>
      <c r="C374" s="106" t="s">
        <v>3649</v>
      </c>
      <c r="D374" s="106" t="s">
        <v>2929</v>
      </c>
      <c r="E374">
        <v>3325</v>
      </c>
      <c r="F374">
        <v>3275</v>
      </c>
      <c r="G374">
        <v>300</v>
      </c>
      <c r="H374" s="106" t="s">
        <v>2930</v>
      </c>
      <c r="I374">
        <v>3288</v>
      </c>
      <c r="J374" s="106" t="s">
        <v>2967</v>
      </c>
      <c r="K374" s="106" t="s">
        <v>2949</v>
      </c>
      <c r="L374">
        <v>3135</v>
      </c>
      <c r="M374">
        <v>3035</v>
      </c>
      <c r="N374">
        <v>300</v>
      </c>
      <c r="O374" s="106" t="s">
        <v>2927</v>
      </c>
      <c r="P374">
        <v>0.26398006327746298</v>
      </c>
      <c r="Q374">
        <v>0.81305397871255902</v>
      </c>
      <c r="R374">
        <v>0.31699024483261301</v>
      </c>
      <c r="S374">
        <v>5.6522567947830102E-2</v>
      </c>
      <c r="T374">
        <v>-1.6079016651542699</v>
      </c>
      <c r="U374">
        <v>1.6079016651542699</v>
      </c>
      <c r="V374">
        <v>1.34285305161206</v>
      </c>
      <c r="W374">
        <v>-11.54</v>
      </c>
      <c r="X374">
        <v>7.33</v>
      </c>
      <c r="Y374">
        <v>448993</v>
      </c>
      <c r="Z374">
        <v>26411</v>
      </c>
      <c r="AA374">
        <v>1.43</v>
      </c>
      <c r="AB374">
        <v>17</v>
      </c>
      <c r="AC374">
        <v>13</v>
      </c>
      <c r="AD374">
        <v>4</v>
      </c>
      <c r="AE374">
        <v>76.47</v>
      </c>
      <c r="AF374">
        <v>9</v>
      </c>
      <c r="AG374">
        <v>12</v>
      </c>
      <c r="AH374">
        <v>2</v>
      </c>
      <c r="AI374">
        <v>3</v>
      </c>
    </row>
    <row r="375" spans="1:35" x14ac:dyDescent="0.2">
      <c r="A375" s="102">
        <v>6980</v>
      </c>
      <c r="B375">
        <v>3626</v>
      </c>
      <c r="C375" s="106" t="s">
        <v>3178</v>
      </c>
      <c r="D375" s="106" t="s">
        <v>2929</v>
      </c>
      <c r="E375">
        <v>7250</v>
      </c>
      <c r="F375">
        <v>7090</v>
      </c>
      <c r="G375">
        <v>100</v>
      </c>
      <c r="H375" s="106" t="s">
        <v>2927</v>
      </c>
      <c r="I375">
        <v>9468</v>
      </c>
      <c r="J375" s="106" t="s">
        <v>2928</v>
      </c>
      <c r="K375" s="106" t="s">
        <v>2929</v>
      </c>
      <c r="L375">
        <v>1877</v>
      </c>
      <c r="M375">
        <v>1832</v>
      </c>
      <c r="N375">
        <v>400</v>
      </c>
      <c r="O375" s="106" t="s">
        <v>2930</v>
      </c>
      <c r="P375">
        <v>0.64025577741740702</v>
      </c>
      <c r="Q375">
        <v>0.82299355584193701</v>
      </c>
      <c r="R375" s="15">
        <v>2.1925171840743801E-2</v>
      </c>
      <c r="S375">
        <v>0.24494994784825999</v>
      </c>
      <c r="T375">
        <v>0.48261041245138298</v>
      </c>
      <c r="U375">
        <v>0.48261041245138298</v>
      </c>
      <c r="V375">
        <v>9.0083783312448804E-2</v>
      </c>
      <c r="W375">
        <v>4.9800000000000004</v>
      </c>
      <c r="X375">
        <v>3.36</v>
      </c>
      <c r="Y375">
        <v>448916</v>
      </c>
      <c r="Z375">
        <v>17266</v>
      </c>
      <c r="AA375">
        <v>1.1000000000000001</v>
      </c>
      <c r="AB375">
        <v>26</v>
      </c>
      <c r="AC375">
        <v>17</v>
      </c>
      <c r="AD375">
        <v>9</v>
      </c>
      <c r="AE375">
        <v>65.38</v>
      </c>
      <c r="AF375">
        <v>10</v>
      </c>
      <c r="AG375">
        <v>15</v>
      </c>
      <c r="AH375">
        <v>8</v>
      </c>
      <c r="AI375">
        <v>3</v>
      </c>
    </row>
    <row r="376" spans="1:35" x14ac:dyDescent="0.2">
      <c r="A376" s="102">
        <v>4644</v>
      </c>
      <c r="B376">
        <v>1969</v>
      </c>
      <c r="C376" s="106" t="s">
        <v>3445</v>
      </c>
      <c r="D376" s="106" t="s">
        <v>2937</v>
      </c>
      <c r="E376">
        <v>1973</v>
      </c>
      <c r="F376">
        <v>1971</v>
      </c>
      <c r="G376">
        <v>500</v>
      </c>
      <c r="H376" s="106" t="s">
        <v>2930</v>
      </c>
      <c r="I376">
        <v>3591</v>
      </c>
      <c r="J376" s="106" t="s">
        <v>795</v>
      </c>
      <c r="K376" s="106" t="s">
        <v>3281</v>
      </c>
      <c r="L376">
        <v>3060</v>
      </c>
      <c r="M376">
        <v>3005</v>
      </c>
      <c r="N376">
        <v>300</v>
      </c>
      <c r="O376" s="106" t="s">
        <v>2927</v>
      </c>
      <c r="P376">
        <v>0.260335604388025</v>
      </c>
      <c r="Q376">
        <v>0.85412586297807302</v>
      </c>
      <c r="R376">
        <v>0.42507556812229402</v>
      </c>
      <c r="S376">
        <v>9.9273605346630003E-2</v>
      </c>
      <c r="T376">
        <v>-0.133653726335171</v>
      </c>
      <c r="U376">
        <v>0.133653726335171</v>
      </c>
      <c r="V376">
        <v>1.1708485879031401</v>
      </c>
      <c r="W376">
        <v>-0.35</v>
      </c>
      <c r="X376">
        <v>9.32</v>
      </c>
      <c r="Y376">
        <v>448892</v>
      </c>
      <c r="Z376">
        <v>37408</v>
      </c>
      <c r="AA376">
        <v>1.96</v>
      </c>
      <c r="AB376">
        <v>12</v>
      </c>
      <c r="AC376">
        <v>10</v>
      </c>
      <c r="AD376">
        <v>2</v>
      </c>
      <c r="AE376">
        <v>83.33</v>
      </c>
      <c r="AF376">
        <v>13</v>
      </c>
      <c r="AG376">
        <v>7</v>
      </c>
      <c r="AH376">
        <v>0</v>
      </c>
      <c r="AI376">
        <v>5</v>
      </c>
    </row>
    <row r="377" spans="1:35" x14ac:dyDescent="0.2">
      <c r="A377" s="102">
        <v>6833</v>
      </c>
      <c r="B377">
        <v>3099</v>
      </c>
      <c r="C377" s="106" t="s">
        <v>36</v>
      </c>
      <c r="D377" s="106" t="s">
        <v>2953</v>
      </c>
      <c r="E377">
        <v>852</v>
      </c>
      <c r="F377">
        <v>848</v>
      </c>
      <c r="G377">
        <v>1200</v>
      </c>
      <c r="H377" s="106" t="s">
        <v>2930</v>
      </c>
      <c r="I377">
        <v>8308</v>
      </c>
      <c r="J377" s="106" t="s">
        <v>52</v>
      </c>
      <c r="K377" s="106" t="s">
        <v>2990</v>
      </c>
      <c r="L377">
        <v>467.9</v>
      </c>
      <c r="M377">
        <v>466.4</v>
      </c>
      <c r="N377">
        <v>2200</v>
      </c>
      <c r="O377" s="106" t="s">
        <v>2927</v>
      </c>
      <c r="P377">
        <v>0.676322902486168</v>
      </c>
      <c r="Q377">
        <v>0.825041250592076</v>
      </c>
      <c r="R377">
        <v>0.215405054130693</v>
      </c>
      <c r="S377" s="106">
        <v>9.0122262499449102E-2</v>
      </c>
      <c r="T377">
        <v>-1.78796399670149</v>
      </c>
      <c r="U377">
        <v>1.78796399670149</v>
      </c>
      <c r="V377">
        <v>1.81002889395106</v>
      </c>
      <c r="W377">
        <v>-11.3</v>
      </c>
      <c r="X377">
        <v>0.83</v>
      </c>
      <c r="Y377">
        <v>448874</v>
      </c>
      <c r="Z377">
        <v>26404</v>
      </c>
      <c r="AA377">
        <v>1.26</v>
      </c>
      <c r="AB377">
        <v>17</v>
      </c>
      <c r="AC377">
        <v>12</v>
      </c>
      <c r="AD377">
        <v>5</v>
      </c>
      <c r="AE377">
        <v>70.59</v>
      </c>
      <c r="AF377">
        <v>13</v>
      </c>
      <c r="AG377">
        <v>6</v>
      </c>
      <c r="AH377">
        <v>1</v>
      </c>
      <c r="AI377">
        <v>10</v>
      </c>
    </row>
    <row r="378" spans="1:35" x14ac:dyDescent="0.2">
      <c r="A378" s="102">
        <v>1601</v>
      </c>
      <c r="B378">
        <v>6305</v>
      </c>
      <c r="C378" s="106" t="s">
        <v>31</v>
      </c>
      <c r="D378" s="106" t="s">
        <v>2940</v>
      </c>
      <c r="E378">
        <v>3100</v>
      </c>
      <c r="F378">
        <v>3025</v>
      </c>
      <c r="G378">
        <v>300</v>
      </c>
      <c r="H378" s="106" t="s">
        <v>2930</v>
      </c>
      <c r="I378">
        <v>8586</v>
      </c>
      <c r="J378" s="106" t="s">
        <v>3093</v>
      </c>
      <c r="K378" s="106" t="s">
        <v>2933</v>
      </c>
      <c r="L378">
        <v>3200</v>
      </c>
      <c r="M378">
        <v>3205</v>
      </c>
      <c r="N378">
        <v>300</v>
      </c>
      <c r="O378" s="106" t="s">
        <v>2927</v>
      </c>
      <c r="P378">
        <v>0.71171875036652499</v>
      </c>
      <c r="Q378">
        <v>0.90320506408011503</v>
      </c>
      <c r="R378">
        <v>0.20676552854121999</v>
      </c>
      <c r="S378">
        <v>1.4728551502879E-2</v>
      </c>
      <c r="T378">
        <v>-3.0662427133087</v>
      </c>
      <c r="U378">
        <v>3.0662427133087</v>
      </c>
      <c r="V378">
        <v>2.3414197353202901</v>
      </c>
      <c r="W378">
        <v>-16.489999999999998</v>
      </c>
      <c r="X378">
        <v>5.62</v>
      </c>
      <c r="Y378">
        <v>447728</v>
      </c>
      <c r="Z378">
        <v>31981</v>
      </c>
      <c r="AA378">
        <v>1.58</v>
      </c>
      <c r="AB378">
        <v>14</v>
      </c>
      <c r="AC378">
        <v>11</v>
      </c>
      <c r="AD378">
        <v>3</v>
      </c>
      <c r="AE378">
        <v>78.569999999999993</v>
      </c>
      <c r="AF378">
        <v>11</v>
      </c>
      <c r="AG378">
        <v>9</v>
      </c>
      <c r="AH378">
        <v>2</v>
      </c>
      <c r="AI378">
        <v>3</v>
      </c>
    </row>
    <row r="379" spans="1:35" x14ac:dyDescent="0.2">
      <c r="A379" s="102">
        <v>4659</v>
      </c>
      <c r="B379">
        <v>3231</v>
      </c>
      <c r="C379" s="106" t="s">
        <v>543</v>
      </c>
      <c r="D379" s="106" t="s">
        <v>2949</v>
      </c>
      <c r="E379">
        <v>2725</v>
      </c>
      <c r="F379">
        <v>2748</v>
      </c>
      <c r="G379">
        <v>400</v>
      </c>
      <c r="H379" s="106" t="s">
        <v>2927</v>
      </c>
      <c r="I379">
        <v>6807</v>
      </c>
      <c r="J379" s="106" t="s">
        <v>239</v>
      </c>
      <c r="K379" s="106" t="s">
        <v>2932</v>
      </c>
      <c r="L379">
        <v>2080</v>
      </c>
      <c r="M379">
        <v>2041</v>
      </c>
      <c r="N379">
        <v>500</v>
      </c>
      <c r="O379" s="106" t="s">
        <v>2930</v>
      </c>
      <c r="P379">
        <v>0.103965922985752</v>
      </c>
      <c r="Q379">
        <v>0.85388979119255703</v>
      </c>
      <c r="R379" s="106">
        <v>0.74822533349051601</v>
      </c>
      <c r="S379">
        <v>0.15615918805027099</v>
      </c>
      <c r="T379">
        <v>1.07885180460722</v>
      </c>
      <c r="U379">
        <v>1.07885180460722</v>
      </c>
      <c r="V379">
        <v>0.87840396100198703</v>
      </c>
      <c r="W379">
        <v>7.01</v>
      </c>
      <c r="X379">
        <v>7.16</v>
      </c>
      <c r="Y379">
        <v>447396</v>
      </c>
      <c r="Z379">
        <v>21305</v>
      </c>
      <c r="AA379">
        <v>1.17</v>
      </c>
      <c r="AB379">
        <v>21</v>
      </c>
      <c r="AC379">
        <v>14</v>
      </c>
      <c r="AD379">
        <v>7</v>
      </c>
      <c r="AE379">
        <v>66.67</v>
      </c>
      <c r="AF379">
        <v>10</v>
      </c>
      <c r="AG379">
        <v>13</v>
      </c>
      <c r="AH379">
        <v>4</v>
      </c>
      <c r="AI379">
        <v>4</v>
      </c>
    </row>
    <row r="380" spans="1:35" x14ac:dyDescent="0.2">
      <c r="A380" s="102">
        <v>7774</v>
      </c>
      <c r="B380">
        <v>7164</v>
      </c>
      <c r="C380" s="106" t="s">
        <v>3205</v>
      </c>
      <c r="D380" s="106" t="s">
        <v>2933</v>
      </c>
      <c r="E380">
        <v>4540</v>
      </c>
      <c r="F380">
        <v>4485</v>
      </c>
      <c r="G380">
        <v>200</v>
      </c>
      <c r="H380" s="106" t="s">
        <v>2930</v>
      </c>
      <c r="I380">
        <v>8031</v>
      </c>
      <c r="J380" s="106" t="s">
        <v>1014</v>
      </c>
      <c r="K380" s="106" t="s">
        <v>2934</v>
      </c>
      <c r="L380">
        <v>1981</v>
      </c>
      <c r="M380">
        <v>1981</v>
      </c>
      <c r="N380">
        <v>500</v>
      </c>
      <c r="O380" s="106" t="s">
        <v>2927</v>
      </c>
      <c r="P380">
        <v>0.641243401136807</v>
      </c>
      <c r="Q380">
        <v>0.812279162110492</v>
      </c>
      <c r="R380" s="15">
        <v>0.71795845954459303</v>
      </c>
      <c r="S380">
        <v>0.198104864778121</v>
      </c>
      <c r="T380">
        <v>-1.06874656850876</v>
      </c>
      <c r="U380">
        <v>1.06874656850876</v>
      </c>
      <c r="V380">
        <v>0.743205815293695</v>
      </c>
      <c r="W380">
        <v>-3.8</v>
      </c>
      <c r="X380">
        <v>10.42</v>
      </c>
      <c r="Y380">
        <v>446983</v>
      </c>
      <c r="Z380">
        <v>24832</v>
      </c>
      <c r="AA380">
        <v>1.33</v>
      </c>
      <c r="AB380">
        <v>18</v>
      </c>
      <c r="AC380">
        <v>14</v>
      </c>
      <c r="AD380">
        <v>4</v>
      </c>
      <c r="AE380">
        <v>77.78</v>
      </c>
      <c r="AF380">
        <v>14</v>
      </c>
      <c r="AG380">
        <v>8</v>
      </c>
      <c r="AH380">
        <v>2</v>
      </c>
      <c r="AI380">
        <v>8</v>
      </c>
    </row>
    <row r="381" spans="1:35" x14ac:dyDescent="0.2">
      <c r="A381" s="102">
        <v>1036</v>
      </c>
      <c r="B381">
        <v>4543</v>
      </c>
      <c r="C381" s="106" t="s">
        <v>833</v>
      </c>
      <c r="D381" s="106" t="s">
        <v>2936</v>
      </c>
      <c r="E381">
        <v>3852</v>
      </c>
      <c r="F381">
        <v>3941</v>
      </c>
      <c r="G381">
        <v>200</v>
      </c>
      <c r="H381" s="106" t="s">
        <v>2927</v>
      </c>
      <c r="I381">
        <v>5714</v>
      </c>
      <c r="J381" s="106" t="s">
        <v>873</v>
      </c>
      <c r="K381" s="106" t="s">
        <v>2943</v>
      </c>
      <c r="L381">
        <v>4090</v>
      </c>
      <c r="M381">
        <v>4070</v>
      </c>
      <c r="N381">
        <v>200</v>
      </c>
      <c r="O381" s="106" t="s">
        <v>2930</v>
      </c>
      <c r="P381">
        <v>0.35236240920839801</v>
      </c>
      <c r="Q381">
        <v>0.91521141997847799</v>
      </c>
      <c r="R381">
        <v>5.7199979061192799E-2</v>
      </c>
      <c r="S381">
        <v>4.1093274365167803E-4</v>
      </c>
      <c r="T381">
        <v>0.44678005011761801</v>
      </c>
      <c r="U381">
        <v>0.44678005011761801</v>
      </c>
      <c r="V381">
        <v>1.7311871645043799</v>
      </c>
      <c r="W381">
        <v>1.19</v>
      </c>
      <c r="X381">
        <v>3.17</v>
      </c>
      <c r="Y381">
        <v>446929</v>
      </c>
      <c r="Z381">
        <v>31924</v>
      </c>
      <c r="AA381">
        <v>1.68</v>
      </c>
      <c r="AB381">
        <v>14</v>
      </c>
      <c r="AC381">
        <v>11</v>
      </c>
      <c r="AD381">
        <v>3</v>
      </c>
      <c r="AE381">
        <v>78.569999999999993</v>
      </c>
      <c r="AF381">
        <v>10</v>
      </c>
      <c r="AG381">
        <v>10</v>
      </c>
      <c r="AH381">
        <v>1</v>
      </c>
      <c r="AI381">
        <v>3</v>
      </c>
    </row>
    <row r="382" spans="1:35" x14ac:dyDescent="0.2">
      <c r="A382" s="102">
        <v>1963</v>
      </c>
      <c r="B382">
        <v>7186</v>
      </c>
      <c r="C382" s="106" t="s">
        <v>685</v>
      </c>
      <c r="D382" s="106" t="s">
        <v>2990</v>
      </c>
      <c r="E382">
        <v>447</v>
      </c>
      <c r="F382">
        <v>437</v>
      </c>
      <c r="G382">
        <v>2400</v>
      </c>
      <c r="H382" s="106" t="s">
        <v>2927</v>
      </c>
      <c r="I382">
        <v>9072</v>
      </c>
      <c r="J382" s="106" t="s">
        <v>3098</v>
      </c>
      <c r="K382" s="106" t="s">
        <v>3099</v>
      </c>
      <c r="L382">
        <v>2659</v>
      </c>
      <c r="M382">
        <v>2602</v>
      </c>
      <c r="N382">
        <v>400</v>
      </c>
      <c r="O382" s="106" t="s">
        <v>2930</v>
      </c>
      <c r="P382">
        <v>0.89134643963703897</v>
      </c>
      <c r="Q382">
        <v>0.89652573479020004</v>
      </c>
      <c r="R382">
        <v>0.662032897294908</v>
      </c>
      <c r="S382">
        <v>0.19436532173144599</v>
      </c>
      <c r="T382">
        <v>1.1220263643586701</v>
      </c>
      <c r="U382">
        <v>1.1220263643586701</v>
      </c>
      <c r="V382">
        <v>7.8524812517836703E-2</v>
      </c>
      <c r="W382">
        <v>1.77</v>
      </c>
      <c r="X382">
        <v>0.77</v>
      </c>
      <c r="Y382">
        <v>446725</v>
      </c>
      <c r="Z382">
        <v>21273</v>
      </c>
      <c r="AA382">
        <v>1.17</v>
      </c>
      <c r="AB382">
        <v>21</v>
      </c>
      <c r="AC382">
        <v>18</v>
      </c>
      <c r="AD382">
        <v>3</v>
      </c>
      <c r="AE382">
        <v>85.71</v>
      </c>
      <c r="AF382">
        <v>14</v>
      </c>
      <c r="AG382">
        <v>9</v>
      </c>
      <c r="AH382">
        <v>2</v>
      </c>
      <c r="AI382">
        <v>10</v>
      </c>
    </row>
    <row r="383" spans="1:35" x14ac:dyDescent="0.2">
      <c r="A383" s="102">
        <v>7587</v>
      </c>
      <c r="B383">
        <v>2492</v>
      </c>
      <c r="C383" s="106" t="s">
        <v>740</v>
      </c>
      <c r="D383" s="106" t="s">
        <v>2942</v>
      </c>
      <c r="E383">
        <v>900</v>
      </c>
      <c r="F383">
        <v>884</v>
      </c>
      <c r="G383">
        <v>1200</v>
      </c>
      <c r="H383" s="106" t="s">
        <v>2930</v>
      </c>
      <c r="I383">
        <v>4290</v>
      </c>
      <c r="J383" s="106" t="s">
        <v>2989</v>
      </c>
      <c r="K383" s="106" t="s">
        <v>2942</v>
      </c>
      <c r="L383">
        <v>1041</v>
      </c>
      <c r="M383">
        <v>1035</v>
      </c>
      <c r="N383">
        <v>1000</v>
      </c>
      <c r="O383" s="106" t="s">
        <v>2927</v>
      </c>
      <c r="P383">
        <v>3.8748891386819501E-2</v>
      </c>
      <c r="Q383">
        <v>0.81490893333598502</v>
      </c>
      <c r="R383">
        <v>0.54895457982000795</v>
      </c>
      <c r="S383" s="15">
        <v>0.21576526264909299</v>
      </c>
      <c r="T383">
        <v>-1.7039304315596799</v>
      </c>
      <c r="U383">
        <v>1.7039304315596799</v>
      </c>
      <c r="V383">
        <v>1.5407878334668501</v>
      </c>
      <c r="W383">
        <v>-15.1</v>
      </c>
      <c r="X383">
        <v>2.4900000000000002</v>
      </c>
      <c r="Y383">
        <v>446534</v>
      </c>
      <c r="Z383">
        <v>15398</v>
      </c>
      <c r="AA383">
        <v>0.73</v>
      </c>
      <c r="AB383">
        <v>29</v>
      </c>
      <c r="AC383">
        <v>16</v>
      </c>
      <c r="AD383">
        <v>13</v>
      </c>
      <c r="AE383">
        <v>55.17</v>
      </c>
      <c r="AF383">
        <v>7</v>
      </c>
      <c r="AG383">
        <v>16</v>
      </c>
      <c r="AH383">
        <v>12</v>
      </c>
      <c r="AI383">
        <v>1</v>
      </c>
    </row>
    <row r="384" spans="1:35" x14ac:dyDescent="0.2">
      <c r="A384" s="102">
        <v>6521</v>
      </c>
      <c r="B384">
        <v>1824</v>
      </c>
      <c r="C384" s="106" t="s">
        <v>225</v>
      </c>
      <c r="D384" s="106" t="s">
        <v>2937</v>
      </c>
      <c r="E384">
        <v>1081</v>
      </c>
      <c r="F384">
        <v>1095</v>
      </c>
      <c r="G384">
        <v>1000</v>
      </c>
      <c r="H384" s="106" t="s">
        <v>2927</v>
      </c>
      <c r="I384">
        <v>3048</v>
      </c>
      <c r="J384" s="106" t="s">
        <v>3338</v>
      </c>
      <c r="K384" s="106" t="s">
        <v>2953</v>
      </c>
      <c r="L384">
        <v>1208</v>
      </c>
      <c r="M384">
        <v>1188</v>
      </c>
      <c r="N384">
        <v>900</v>
      </c>
      <c r="O384" s="106" t="s">
        <v>2930</v>
      </c>
      <c r="P384">
        <v>0.21038828696916501</v>
      </c>
      <c r="Q384">
        <v>0.82918333206464101</v>
      </c>
      <c r="R384">
        <v>0.10167544229262</v>
      </c>
      <c r="S384">
        <v>0.11411340700703999</v>
      </c>
      <c r="T384">
        <v>1.8145471984536301</v>
      </c>
      <c r="U384">
        <v>1.8145471984536301</v>
      </c>
      <c r="V384">
        <v>1.43356317188209</v>
      </c>
      <c r="W384">
        <v>7.46</v>
      </c>
      <c r="X384">
        <v>2.41</v>
      </c>
      <c r="Y384">
        <v>446210</v>
      </c>
      <c r="Z384">
        <v>23485</v>
      </c>
      <c r="AA384">
        <v>1.1100000000000001</v>
      </c>
      <c r="AB384">
        <v>19</v>
      </c>
      <c r="AC384">
        <v>14</v>
      </c>
      <c r="AD384">
        <v>5</v>
      </c>
      <c r="AE384">
        <v>73.680000000000007</v>
      </c>
      <c r="AF384">
        <v>9</v>
      </c>
      <c r="AG384">
        <v>13</v>
      </c>
      <c r="AH384">
        <v>4</v>
      </c>
      <c r="AI384">
        <v>2</v>
      </c>
    </row>
    <row r="385" spans="1:35" x14ac:dyDescent="0.2">
      <c r="A385" s="102">
        <v>5402</v>
      </c>
      <c r="B385">
        <v>8194</v>
      </c>
      <c r="C385" s="106" t="s">
        <v>3161</v>
      </c>
      <c r="D385" s="106" t="s">
        <v>2953</v>
      </c>
      <c r="E385">
        <v>2711</v>
      </c>
      <c r="F385">
        <v>2730</v>
      </c>
      <c r="G385">
        <v>400</v>
      </c>
      <c r="H385" s="106" t="s">
        <v>2927</v>
      </c>
      <c r="I385">
        <v>8410</v>
      </c>
      <c r="J385" s="106" t="s">
        <v>3210</v>
      </c>
      <c r="K385" s="106" t="s">
        <v>2990</v>
      </c>
      <c r="L385">
        <v>332</v>
      </c>
      <c r="M385">
        <v>328</v>
      </c>
      <c r="N385">
        <v>3300</v>
      </c>
      <c r="O385" s="106" t="s">
        <v>2930</v>
      </c>
      <c r="P385">
        <v>1.9803380730731301E-2</v>
      </c>
      <c r="Q385">
        <v>0.843715569183489</v>
      </c>
      <c r="R385">
        <v>0.102958001693124</v>
      </c>
      <c r="S385">
        <v>9.818950485760221E-4</v>
      </c>
      <c r="T385">
        <v>2.1781570547599101</v>
      </c>
      <c r="U385">
        <v>2.1781570547599101</v>
      </c>
      <c r="V385">
        <v>1.7227106282850599</v>
      </c>
      <c r="W385">
        <v>9.9700000000000006</v>
      </c>
      <c r="X385">
        <v>0.88</v>
      </c>
      <c r="Y385">
        <v>445830</v>
      </c>
      <c r="Z385">
        <v>29722</v>
      </c>
      <c r="AA385">
        <v>1.51</v>
      </c>
      <c r="AB385">
        <v>15</v>
      </c>
      <c r="AC385">
        <v>11</v>
      </c>
      <c r="AD385">
        <v>4</v>
      </c>
      <c r="AE385">
        <v>73.33</v>
      </c>
      <c r="AF385">
        <v>11</v>
      </c>
      <c r="AG385">
        <v>11</v>
      </c>
      <c r="AH385">
        <v>3</v>
      </c>
      <c r="AI385">
        <v>1</v>
      </c>
    </row>
    <row r="386" spans="1:35" x14ac:dyDescent="0.2">
      <c r="A386" s="102">
        <v>2893</v>
      </c>
      <c r="B386">
        <v>6807</v>
      </c>
      <c r="C386" s="106" t="s">
        <v>239</v>
      </c>
      <c r="D386" s="106" t="s">
        <v>2932</v>
      </c>
      <c r="E386">
        <v>2080</v>
      </c>
      <c r="F386">
        <v>2041</v>
      </c>
      <c r="G386">
        <v>500</v>
      </c>
      <c r="H386" s="106" t="s">
        <v>2930</v>
      </c>
      <c r="I386">
        <v>8020</v>
      </c>
      <c r="J386" s="106" t="s">
        <v>3095</v>
      </c>
      <c r="K386" s="106" t="s">
        <v>2934</v>
      </c>
      <c r="L386">
        <v>1360</v>
      </c>
      <c r="M386">
        <v>1373</v>
      </c>
      <c r="N386">
        <v>700</v>
      </c>
      <c r="O386" s="106" t="s">
        <v>2927</v>
      </c>
      <c r="P386">
        <v>0.81086945279457101</v>
      </c>
      <c r="Q386">
        <v>0.88155876288811796</v>
      </c>
      <c r="R386">
        <v>1.8447001603121401E-2</v>
      </c>
      <c r="S386">
        <v>0.19459449525422801</v>
      </c>
      <c r="T386">
        <v>-0.108244894595437</v>
      </c>
      <c r="U386">
        <v>0.108244894595437</v>
      </c>
      <c r="V386">
        <v>4.8284166639567701E-2</v>
      </c>
      <c r="W386">
        <v>-0.45</v>
      </c>
      <c r="X386">
        <v>5.82</v>
      </c>
      <c r="Y386">
        <v>445079</v>
      </c>
      <c r="Z386">
        <v>21194</v>
      </c>
      <c r="AA386">
        <v>1</v>
      </c>
      <c r="AB386">
        <v>21</v>
      </c>
      <c r="AC386">
        <v>14</v>
      </c>
      <c r="AD386">
        <v>7</v>
      </c>
      <c r="AE386">
        <v>66.67</v>
      </c>
      <c r="AF386">
        <v>10</v>
      </c>
      <c r="AG386">
        <v>12</v>
      </c>
      <c r="AH386">
        <v>5</v>
      </c>
      <c r="AI386">
        <v>4</v>
      </c>
    </row>
    <row r="387" spans="1:35" x14ac:dyDescent="0.2">
      <c r="A387" s="102">
        <v>6189</v>
      </c>
      <c r="B387">
        <v>1802</v>
      </c>
      <c r="C387" s="106" t="s">
        <v>3204</v>
      </c>
      <c r="D387" s="106" t="s">
        <v>2937</v>
      </c>
      <c r="E387">
        <v>1275</v>
      </c>
      <c r="F387">
        <v>1266</v>
      </c>
      <c r="G387">
        <v>800</v>
      </c>
      <c r="H387" s="106" t="s">
        <v>2930</v>
      </c>
      <c r="I387">
        <v>6370</v>
      </c>
      <c r="J387" s="106" t="s">
        <v>3241</v>
      </c>
      <c r="K387" s="106" t="s">
        <v>2940</v>
      </c>
      <c r="L387">
        <v>3500</v>
      </c>
      <c r="M387">
        <v>3495</v>
      </c>
      <c r="N387">
        <v>300</v>
      </c>
      <c r="O387" s="106" t="s">
        <v>2927</v>
      </c>
      <c r="P387">
        <v>0.60828016553838704</v>
      </c>
      <c r="Q387">
        <v>0.83350126194208196</v>
      </c>
      <c r="R387">
        <v>0.75791831462557102</v>
      </c>
      <c r="S387">
        <v>0.25705969606451801</v>
      </c>
      <c r="T387">
        <v>-1.38213944122651</v>
      </c>
      <c r="U387">
        <v>1.38213944122651</v>
      </c>
      <c r="V387">
        <v>0.35997702021060302</v>
      </c>
      <c r="W387">
        <v>-3.94</v>
      </c>
      <c r="X387">
        <v>3.4</v>
      </c>
      <c r="Y387">
        <v>444631</v>
      </c>
      <c r="Z387">
        <v>23402</v>
      </c>
      <c r="AA387">
        <v>1.23</v>
      </c>
      <c r="AB387">
        <v>19</v>
      </c>
      <c r="AC387">
        <v>14</v>
      </c>
      <c r="AD387">
        <v>5</v>
      </c>
      <c r="AE387">
        <v>73.680000000000007</v>
      </c>
      <c r="AF387">
        <v>14</v>
      </c>
      <c r="AG387">
        <v>7</v>
      </c>
      <c r="AH387">
        <v>1</v>
      </c>
      <c r="AI387">
        <v>11</v>
      </c>
    </row>
    <row r="388" spans="1:35" x14ac:dyDescent="0.2">
      <c r="A388" s="102">
        <v>785</v>
      </c>
      <c r="B388">
        <v>1860</v>
      </c>
      <c r="C388" s="106" t="s">
        <v>57</v>
      </c>
      <c r="D388" s="106" t="s">
        <v>2937</v>
      </c>
      <c r="E388">
        <v>758</v>
      </c>
      <c r="F388">
        <v>754</v>
      </c>
      <c r="G388">
        <v>800</v>
      </c>
      <c r="H388" s="106" t="s">
        <v>2930</v>
      </c>
      <c r="I388">
        <v>4530</v>
      </c>
      <c r="J388" s="106" t="s">
        <v>1269</v>
      </c>
      <c r="K388" s="106" t="s">
        <v>2950</v>
      </c>
      <c r="L388">
        <v>5860</v>
      </c>
      <c r="M388">
        <v>5830</v>
      </c>
      <c r="N388">
        <v>100</v>
      </c>
      <c r="O388" s="106" t="s">
        <v>2927</v>
      </c>
      <c r="P388">
        <v>0.52433323485296202</v>
      </c>
      <c r="Q388">
        <v>0.92244164414071494</v>
      </c>
      <c r="R388" s="15">
        <v>0.44698505145024398</v>
      </c>
      <c r="S388">
        <v>1.8841596916151501E-2</v>
      </c>
      <c r="T388">
        <v>-0.35769595759806599</v>
      </c>
      <c r="U388">
        <v>0.35769595759806599</v>
      </c>
      <c r="V388">
        <v>0.100440090074099</v>
      </c>
      <c r="W388">
        <v>-1.51</v>
      </c>
      <c r="X388">
        <v>3.46</v>
      </c>
      <c r="Y388">
        <v>444289</v>
      </c>
      <c r="Z388">
        <v>23384</v>
      </c>
      <c r="AA388">
        <v>1.25</v>
      </c>
      <c r="AB388">
        <v>19</v>
      </c>
      <c r="AC388">
        <v>13</v>
      </c>
      <c r="AD388">
        <v>6</v>
      </c>
      <c r="AE388">
        <v>68.42</v>
      </c>
      <c r="AF388">
        <v>12</v>
      </c>
      <c r="AG388">
        <v>9</v>
      </c>
      <c r="AH388">
        <v>3</v>
      </c>
      <c r="AI388">
        <v>7</v>
      </c>
    </row>
    <row r="389" spans="1:35" x14ac:dyDescent="0.2">
      <c r="A389" s="102">
        <v>6338</v>
      </c>
      <c r="B389">
        <v>6301</v>
      </c>
      <c r="C389" s="106" t="s">
        <v>56</v>
      </c>
      <c r="D389" s="106" t="s">
        <v>2940</v>
      </c>
      <c r="E389">
        <v>2410</v>
      </c>
      <c r="F389">
        <v>2398.5</v>
      </c>
      <c r="G389">
        <v>400</v>
      </c>
      <c r="H389" s="106" t="s">
        <v>2930</v>
      </c>
      <c r="I389">
        <v>7186</v>
      </c>
      <c r="J389" s="106" t="s">
        <v>685</v>
      </c>
      <c r="K389" s="106" t="s">
        <v>2990</v>
      </c>
      <c r="L389">
        <v>447</v>
      </c>
      <c r="M389">
        <v>437</v>
      </c>
      <c r="N389">
        <v>2200</v>
      </c>
      <c r="O389" s="106" t="s">
        <v>2927</v>
      </c>
      <c r="P389">
        <v>0.68951441756847798</v>
      </c>
      <c r="Q389">
        <v>0.83155683253260104</v>
      </c>
      <c r="R389">
        <v>8.9986057696372496E-3</v>
      </c>
      <c r="S389">
        <v>2.6131851739720002E-2</v>
      </c>
      <c r="T389">
        <v>-2.8263375432181999</v>
      </c>
      <c r="U389">
        <v>2.8263375432181999</v>
      </c>
      <c r="V389">
        <v>2.3993508962332299</v>
      </c>
      <c r="W389">
        <v>-6.93</v>
      </c>
      <c r="X389">
        <v>0.21</v>
      </c>
      <c r="Y389">
        <v>443580</v>
      </c>
      <c r="Z389">
        <v>24643</v>
      </c>
      <c r="AA389">
        <v>1.32</v>
      </c>
      <c r="AB389">
        <v>18</v>
      </c>
      <c r="AC389">
        <v>14</v>
      </c>
      <c r="AD389">
        <v>4</v>
      </c>
      <c r="AE389">
        <v>77.78</v>
      </c>
      <c r="AF389">
        <v>11</v>
      </c>
      <c r="AG389">
        <v>9</v>
      </c>
      <c r="AH389">
        <v>2</v>
      </c>
      <c r="AI389">
        <v>7</v>
      </c>
    </row>
    <row r="390" spans="1:35" x14ac:dyDescent="0.2">
      <c r="A390" s="102">
        <v>597</v>
      </c>
      <c r="B390">
        <v>6923</v>
      </c>
      <c r="C390" s="106" t="s">
        <v>58</v>
      </c>
      <c r="D390" s="106" t="s">
        <v>2932</v>
      </c>
      <c r="E390">
        <v>3135</v>
      </c>
      <c r="F390">
        <v>3095</v>
      </c>
      <c r="G390">
        <v>300</v>
      </c>
      <c r="H390" s="106" t="s">
        <v>2927</v>
      </c>
      <c r="I390">
        <v>7272</v>
      </c>
      <c r="J390" s="106" t="s">
        <v>3202</v>
      </c>
      <c r="K390" s="106" t="s">
        <v>2945</v>
      </c>
      <c r="L390">
        <v>2115</v>
      </c>
      <c r="M390">
        <v>2104</v>
      </c>
      <c r="N390">
        <v>400</v>
      </c>
      <c r="O390" s="106" t="s">
        <v>2930</v>
      </c>
      <c r="P390">
        <v>0.47198992066385698</v>
      </c>
      <c r="Q390">
        <v>0.92799583081271697</v>
      </c>
      <c r="R390" s="106">
        <v>0.53081325606341201</v>
      </c>
      <c r="S390">
        <v>0.19667341334785099</v>
      </c>
      <c r="T390">
        <v>1.6994608231380299</v>
      </c>
      <c r="U390">
        <v>1.6994608231380299</v>
      </c>
      <c r="V390">
        <v>1.4336796655274699</v>
      </c>
      <c r="W390">
        <v>5.25</v>
      </c>
      <c r="X390">
        <v>9.36</v>
      </c>
      <c r="Y390">
        <v>442542</v>
      </c>
      <c r="Z390">
        <v>44254</v>
      </c>
      <c r="AA390">
        <v>2.38</v>
      </c>
      <c r="AB390">
        <v>10</v>
      </c>
      <c r="AC390">
        <v>8</v>
      </c>
      <c r="AD390">
        <v>2</v>
      </c>
      <c r="AE390">
        <v>80</v>
      </c>
      <c r="AF390">
        <v>14</v>
      </c>
      <c r="AG390">
        <v>6</v>
      </c>
      <c r="AH390">
        <v>0</v>
      </c>
      <c r="AI390">
        <v>4</v>
      </c>
    </row>
    <row r="391" spans="1:35" x14ac:dyDescent="0.2">
      <c r="A391" s="102">
        <v>8527</v>
      </c>
      <c r="B391">
        <v>2503</v>
      </c>
      <c r="C391" s="106" t="s">
        <v>3648</v>
      </c>
      <c r="D391" s="106" t="s">
        <v>2955</v>
      </c>
      <c r="E391">
        <v>2522</v>
      </c>
      <c r="F391">
        <v>2499</v>
      </c>
      <c r="G391">
        <v>400</v>
      </c>
      <c r="H391" s="106" t="s">
        <v>2927</v>
      </c>
      <c r="I391">
        <v>6301</v>
      </c>
      <c r="J391" s="106" t="s">
        <v>56</v>
      </c>
      <c r="K391" s="106" t="s">
        <v>2940</v>
      </c>
      <c r="L391">
        <v>2410</v>
      </c>
      <c r="M391">
        <v>2398.5</v>
      </c>
      <c r="N391">
        <v>400</v>
      </c>
      <c r="O391" s="106" t="s">
        <v>2930</v>
      </c>
      <c r="P391">
        <v>0.237288383148786</v>
      </c>
      <c r="Q391">
        <v>0.80279060407512504</v>
      </c>
      <c r="R391">
        <v>0.25588817481006298</v>
      </c>
      <c r="S391">
        <v>1.9716050698452801E-2</v>
      </c>
      <c r="T391">
        <v>2.9564638777969798</v>
      </c>
      <c r="U391">
        <v>2.9564638777969798</v>
      </c>
      <c r="V391">
        <v>2.9424061765627201</v>
      </c>
      <c r="W391">
        <v>10.19</v>
      </c>
      <c r="X391">
        <v>4.0199999999999996</v>
      </c>
      <c r="Y391">
        <v>442519</v>
      </c>
      <c r="Z391">
        <v>26031</v>
      </c>
      <c r="AA391">
        <v>1.38</v>
      </c>
      <c r="AB391">
        <v>17</v>
      </c>
      <c r="AC391">
        <v>12</v>
      </c>
      <c r="AD391">
        <v>5</v>
      </c>
      <c r="AE391">
        <v>70.59</v>
      </c>
      <c r="AF391">
        <v>8</v>
      </c>
      <c r="AG391">
        <v>11</v>
      </c>
      <c r="AH391">
        <v>4</v>
      </c>
      <c r="AI391">
        <v>2</v>
      </c>
    </row>
    <row r="392" spans="1:35" x14ac:dyDescent="0.2">
      <c r="A392" s="102">
        <v>8236</v>
      </c>
      <c r="B392">
        <v>4996</v>
      </c>
      <c r="C392" s="106" t="s">
        <v>3279</v>
      </c>
      <c r="D392" s="106" t="s">
        <v>2952</v>
      </c>
      <c r="E392">
        <v>905</v>
      </c>
      <c r="F392">
        <v>896</v>
      </c>
      <c r="G392">
        <v>1000</v>
      </c>
      <c r="H392" s="106" t="s">
        <v>2930</v>
      </c>
      <c r="I392">
        <v>8919</v>
      </c>
      <c r="J392" s="106" t="s">
        <v>3664</v>
      </c>
      <c r="K392" s="106" t="s">
        <v>2949</v>
      </c>
      <c r="L392">
        <v>4320</v>
      </c>
      <c r="M392">
        <v>4380</v>
      </c>
      <c r="N392">
        <v>200</v>
      </c>
      <c r="O392" s="106" t="s">
        <v>2927</v>
      </c>
      <c r="P392">
        <v>0.57156104165557298</v>
      </c>
      <c r="Q392">
        <v>0.80664920157296904</v>
      </c>
      <c r="R392">
        <v>0.34146571673124498</v>
      </c>
      <c r="S392" s="106">
        <v>0.14571219678601899</v>
      </c>
      <c r="T392">
        <v>-0.34615101754886901</v>
      </c>
      <c r="U392">
        <v>0.34615101754886901</v>
      </c>
      <c r="V392">
        <v>1.5611389308360299</v>
      </c>
      <c r="W392">
        <v>-1.73</v>
      </c>
      <c r="X392">
        <v>2.2799999999999998</v>
      </c>
      <c r="Y392">
        <v>442331</v>
      </c>
      <c r="Z392">
        <v>29489</v>
      </c>
      <c r="AA392">
        <v>1.65</v>
      </c>
      <c r="AB392">
        <v>15</v>
      </c>
      <c r="AC392">
        <v>12</v>
      </c>
      <c r="AD392">
        <v>3</v>
      </c>
      <c r="AE392">
        <v>80</v>
      </c>
      <c r="AF392">
        <v>5</v>
      </c>
      <c r="AG392">
        <v>12</v>
      </c>
      <c r="AH392">
        <v>3</v>
      </c>
      <c r="AI392">
        <v>0</v>
      </c>
    </row>
    <row r="393" spans="1:35" x14ac:dyDescent="0.2">
      <c r="A393" s="102">
        <v>4337</v>
      </c>
      <c r="B393">
        <v>1969</v>
      </c>
      <c r="C393" s="106" t="s">
        <v>3445</v>
      </c>
      <c r="D393" s="106" t="s">
        <v>2937</v>
      </c>
      <c r="E393">
        <v>1973</v>
      </c>
      <c r="F393">
        <v>1971</v>
      </c>
      <c r="G393">
        <v>400</v>
      </c>
      <c r="H393" s="106" t="s">
        <v>2927</v>
      </c>
      <c r="I393">
        <v>5947</v>
      </c>
      <c r="J393" s="106" t="s">
        <v>231</v>
      </c>
      <c r="K393" s="106" t="s">
        <v>3194</v>
      </c>
      <c r="L393">
        <v>7930</v>
      </c>
      <c r="M393">
        <v>7870</v>
      </c>
      <c r="N393">
        <v>100</v>
      </c>
      <c r="O393" s="106" t="s">
        <v>2930</v>
      </c>
      <c r="P393">
        <v>0.19302317607157099</v>
      </c>
      <c r="Q393">
        <v>0.85844040426936796</v>
      </c>
      <c r="R393">
        <v>0.37935155145613902</v>
      </c>
      <c r="S393">
        <v>1.01370976855474E-2</v>
      </c>
      <c r="T393">
        <v>1.6900084245978799</v>
      </c>
      <c r="U393">
        <v>1.6900084245978799</v>
      </c>
      <c r="V393">
        <v>1.40058091193482</v>
      </c>
      <c r="W393">
        <v>6.63</v>
      </c>
      <c r="X393">
        <v>0.18</v>
      </c>
      <c r="Y393">
        <v>441326</v>
      </c>
      <c r="Z393">
        <v>22066</v>
      </c>
      <c r="AA393">
        <v>1.21</v>
      </c>
      <c r="AB393">
        <v>20</v>
      </c>
      <c r="AC393">
        <v>15</v>
      </c>
      <c r="AD393">
        <v>5</v>
      </c>
      <c r="AE393">
        <v>75</v>
      </c>
      <c r="AF393">
        <v>14</v>
      </c>
      <c r="AG393">
        <v>9</v>
      </c>
      <c r="AH393">
        <v>2</v>
      </c>
      <c r="AI393">
        <v>9</v>
      </c>
    </row>
    <row r="394" spans="1:35" x14ac:dyDescent="0.2">
      <c r="A394" s="102">
        <v>5745</v>
      </c>
      <c r="B394">
        <v>6406</v>
      </c>
      <c r="C394" s="106" t="s">
        <v>2939</v>
      </c>
      <c r="D394" s="106" t="s">
        <v>2940</v>
      </c>
      <c r="E394">
        <v>1820</v>
      </c>
      <c r="F394">
        <v>1780</v>
      </c>
      <c r="G394">
        <v>600</v>
      </c>
      <c r="H394" s="106" t="s">
        <v>2927</v>
      </c>
      <c r="I394">
        <v>9468</v>
      </c>
      <c r="J394" s="106" t="s">
        <v>2928</v>
      </c>
      <c r="K394" s="106" t="s">
        <v>2929</v>
      </c>
      <c r="L394">
        <v>1877</v>
      </c>
      <c r="M394">
        <v>1832</v>
      </c>
      <c r="N394">
        <v>600</v>
      </c>
      <c r="O394" s="106" t="s">
        <v>2930</v>
      </c>
      <c r="P394">
        <v>0.71823231629052997</v>
      </c>
      <c r="Q394">
        <v>0.83941236480631298</v>
      </c>
      <c r="R394" s="15">
        <v>0.70406317255603701</v>
      </c>
      <c r="S394">
        <v>0.427197263517055</v>
      </c>
      <c r="T394">
        <v>0.12247862003906899</v>
      </c>
      <c r="U394">
        <v>0.12247862003906899</v>
      </c>
      <c r="V394">
        <v>0.19909844547494401</v>
      </c>
      <c r="W394">
        <v>0.94</v>
      </c>
      <c r="X394">
        <v>2.84</v>
      </c>
      <c r="Y394">
        <v>441282</v>
      </c>
      <c r="Z394">
        <v>24516</v>
      </c>
      <c r="AA394">
        <v>1.2</v>
      </c>
      <c r="AB394">
        <v>18</v>
      </c>
      <c r="AC394">
        <v>13</v>
      </c>
      <c r="AD394">
        <v>5</v>
      </c>
      <c r="AE394">
        <v>72.22</v>
      </c>
      <c r="AF394">
        <v>12</v>
      </c>
      <c r="AG394">
        <v>11</v>
      </c>
      <c r="AH394">
        <v>4</v>
      </c>
      <c r="AI394">
        <v>3</v>
      </c>
    </row>
    <row r="395" spans="1:35" x14ac:dyDescent="0.2">
      <c r="A395" s="102">
        <v>6886</v>
      </c>
      <c r="B395">
        <v>1973</v>
      </c>
      <c r="C395" s="106" t="s">
        <v>2935</v>
      </c>
      <c r="D395" s="106" t="s">
        <v>2929</v>
      </c>
      <c r="E395">
        <v>4215</v>
      </c>
      <c r="F395">
        <v>4215</v>
      </c>
      <c r="G395">
        <v>200</v>
      </c>
      <c r="H395" s="106" t="s">
        <v>2927</v>
      </c>
      <c r="I395">
        <v>6370</v>
      </c>
      <c r="J395" s="106" t="s">
        <v>3241</v>
      </c>
      <c r="K395" s="106" t="s">
        <v>2940</v>
      </c>
      <c r="L395">
        <v>3500</v>
      </c>
      <c r="M395">
        <v>3495</v>
      </c>
      <c r="N395">
        <v>200</v>
      </c>
      <c r="O395" s="106" t="s">
        <v>2930</v>
      </c>
      <c r="P395">
        <v>0.73859521350992796</v>
      </c>
      <c r="Q395">
        <v>0.82420472890686503</v>
      </c>
      <c r="R395">
        <v>0.583051360642871</v>
      </c>
      <c r="S395">
        <v>0.37154187409483302</v>
      </c>
      <c r="T395">
        <v>0.62068304478515002</v>
      </c>
      <c r="U395">
        <v>0.62068304478515002</v>
      </c>
      <c r="V395">
        <v>0.95690866207490399</v>
      </c>
      <c r="W395">
        <v>4.4400000000000004</v>
      </c>
      <c r="X395">
        <v>17.079999999999998</v>
      </c>
      <c r="Y395">
        <v>440900</v>
      </c>
      <c r="Z395">
        <v>40082</v>
      </c>
      <c r="AA395">
        <v>2.15</v>
      </c>
      <c r="AB395">
        <v>11</v>
      </c>
      <c r="AC395">
        <v>9</v>
      </c>
      <c r="AD395">
        <v>2</v>
      </c>
      <c r="AE395">
        <v>81.819999999999993</v>
      </c>
      <c r="AF395">
        <v>11</v>
      </c>
      <c r="AG395">
        <v>8</v>
      </c>
      <c r="AH395">
        <v>1</v>
      </c>
      <c r="AI395">
        <v>2</v>
      </c>
    </row>
    <row r="396" spans="1:35" x14ac:dyDescent="0.2">
      <c r="A396" s="102">
        <v>1075</v>
      </c>
      <c r="B396">
        <v>1951</v>
      </c>
      <c r="C396" s="106" t="s">
        <v>3674</v>
      </c>
      <c r="D396" s="106" t="s">
        <v>2937</v>
      </c>
      <c r="E396">
        <v>2760</v>
      </c>
      <c r="F396">
        <v>2810</v>
      </c>
      <c r="G396">
        <v>300</v>
      </c>
      <c r="H396" s="106" t="s">
        <v>2930</v>
      </c>
      <c r="I396">
        <v>4042</v>
      </c>
      <c r="J396" s="106" t="s">
        <v>3290</v>
      </c>
      <c r="K396" s="106" t="s">
        <v>2952</v>
      </c>
      <c r="L396">
        <v>1747</v>
      </c>
      <c r="M396">
        <v>1718</v>
      </c>
      <c r="N396">
        <v>500</v>
      </c>
      <c r="O396" s="106" t="s">
        <v>2927</v>
      </c>
      <c r="P396">
        <v>2.5575563865616598E-2</v>
      </c>
      <c r="Q396">
        <v>0.91421490794625004</v>
      </c>
      <c r="R396">
        <v>0.24729801465825299</v>
      </c>
      <c r="S396">
        <v>1.1419258306999301E-3</v>
      </c>
      <c r="T396">
        <v>-1.1770704714518601</v>
      </c>
      <c r="U396">
        <v>1.1770704714518601</v>
      </c>
      <c r="V396">
        <v>1.7121128455232899</v>
      </c>
      <c r="W396">
        <v>-4.79</v>
      </c>
      <c r="X396">
        <v>1.9</v>
      </c>
      <c r="Y396">
        <v>440858</v>
      </c>
      <c r="Z396">
        <v>22043</v>
      </c>
      <c r="AA396">
        <v>1.1499999999999999</v>
      </c>
      <c r="AB396">
        <v>20</v>
      </c>
      <c r="AC396">
        <v>13</v>
      </c>
      <c r="AD396">
        <v>7</v>
      </c>
      <c r="AE396">
        <v>65</v>
      </c>
      <c r="AF396">
        <v>9</v>
      </c>
      <c r="AG396">
        <v>11</v>
      </c>
      <c r="AH396">
        <v>4</v>
      </c>
      <c r="AI396">
        <v>5</v>
      </c>
    </row>
    <row r="397" spans="1:35" x14ac:dyDescent="0.2">
      <c r="A397" s="102">
        <v>6492</v>
      </c>
      <c r="B397">
        <v>4689</v>
      </c>
      <c r="C397" s="106" t="s">
        <v>3173</v>
      </c>
      <c r="D397" s="106" t="s">
        <v>2929</v>
      </c>
      <c r="E397">
        <v>451</v>
      </c>
      <c r="F397">
        <v>437</v>
      </c>
      <c r="G397">
        <v>2100</v>
      </c>
      <c r="H397" s="106" t="s">
        <v>2927</v>
      </c>
      <c r="I397">
        <v>7164</v>
      </c>
      <c r="J397" s="106" t="s">
        <v>3205</v>
      </c>
      <c r="K397" s="106" t="s">
        <v>2933</v>
      </c>
      <c r="L397">
        <v>4540</v>
      </c>
      <c r="M397">
        <v>4485</v>
      </c>
      <c r="N397">
        <v>200</v>
      </c>
      <c r="O397" s="106" t="s">
        <v>2930</v>
      </c>
      <c r="P397">
        <v>0.70558947322038501</v>
      </c>
      <c r="Q397">
        <v>0.82950805263454297</v>
      </c>
      <c r="R397" s="15">
        <v>0.17743737386531699</v>
      </c>
      <c r="S397">
        <v>1.2788200322815199E-2</v>
      </c>
      <c r="T397">
        <v>0.98166923403781403</v>
      </c>
      <c r="U397">
        <v>0.98166923403781403</v>
      </c>
      <c r="V397">
        <v>1.0263717784548401</v>
      </c>
      <c r="W397">
        <v>8.35</v>
      </c>
      <c r="X397">
        <v>2.31</v>
      </c>
      <c r="Y397">
        <v>440516</v>
      </c>
      <c r="Z397">
        <v>20023</v>
      </c>
      <c r="AA397">
        <v>1.03</v>
      </c>
      <c r="AB397">
        <v>22</v>
      </c>
      <c r="AC397">
        <v>14</v>
      </c>
      <c r="AD397">
        <v>8</v>
      </c>
      <c r="AE397">
        <v>63.64</v>
      </c>
      <c r="AF397">
        <v>10</v>
      </c>
      <c r="AG397">
        <v>12</v>
      </c>
      <c r="AH397">
        <v>6</v>
      </c>
      <c r="AI397">
        <v>4</v>
      </c>
    </row>
    <row r="398" spans="1:35" x14ac:dyDescent="0.2">
      <c r="A398" s="102">
        <v>5178</v>
      </c>
      <c r="B398">
        <v>4182</v>
      </c>
      <c r="C398" s="106" t="s">
        <v>48</v>
      </c>
      <c r="D398" s="106" t="s">
        <v>2952</v>
      </c>
      <c r="E398">
        <v>1870</v>
      </c>
      <c r="F398">
        <v>1870</v>
      </c>
      <c r="G398">
        <v>500</v>
      </c>
      <c r="H398" s="106" t="s">
        <v>2927</v>
      </c>
      <c r="I398">
        <v>4544</v>
      </c>
      <c r="J398" s="106" t="s">
        <v>3687</v>
      </c>
      <c r="K398" s="106" t="s">
        <v>2942</v>
      </c>
      <c r="L398">
        <v>2957</v>
      </c>
      <c r="M398">
        <v>3025</v>
      </c>
      <c r="N398">
        <v>300</v>
      </c>
      <c r="O398" s="106" t="s">
        <v>2930</v>
      </c>
      <c r="P398">
        <v>0.359815870193889</v>
      </c>
      <c r="Q398">
        <v>0.84699100138621497</v>
      </c>
      <c r="R398" s="15">
        <v>5.93598414691421E-3</v>
      </c>
      <c r="S398" s="15">
        <v>5.0207233071380503E-2</v>
      </c>
      <c r="T398">
        <v>0.134799179944497</v>
      </c>
      <c r="U398">
        <v>0.134799179944497</v>
      </c>
      <c r="V398">
        <v>0.69063796342334505</v>
      </c>
      <c r="W398">
        <v>0.48</v>
      </c>
      <c r="X398">
        <v>3.03</v>
      </c>
      <c r="Y398">
        <v>440462</v>
      </c>
      <c r="Z398">
        <v>25910</v>
      </c>
      <c r="AA398">
        <v>1.25</v>
      </c>
      <c r="AB398">
        <v>17</v>
      </c>
      <c r="AC398">
        <v>12</v>
      </c>
      <c r="AD398">
        <v>5</v>
      </c>
      <c r="AE398">
        <v>70.59</v>
      </c>
      <c r="AF398">
        <v>12</v>
      </c>
      <c r="AG398">
        <v>9</v>
      </c>
      <c r="AH398">
        <v>4</v>
      </c>
      <c r="AI398">
        <v>4</v>
      </c>
    </row>
    <row r="399" spans="1:35" x14ac:dyDescent="0.2">
      <c r="A399" s="102">
        <v>6569</v>
      </c>
      <c r="B399">
        <v>5233</v>
      </c>
      <c r="C399" s="106" t="s">
        <v>3195</v>
      </c>
      <c r="D399" s="106" t="s">
        <v>2926</v>
      </c>
      <c r="E399">
        <v>3035</v>
      </c>
      <c r="F399">
        <v>3040</v>
      </c>
      <c r="G399">
        <v>300</v>
      </c>
      <c r="H399" s="106" t="s">
        <v>2927</v>
      </c>
      <c r="I399">
        <v>9716</v>
      </c>
      <c r="J399" s="106" t="s">
        <v>3196</v>
      </c>
      <c r="K399" s="106" t="s">
        <v>2942</v>
      </c>
      <c r="L399">
        <v>1315</v>
      </c>
      <c r="M399">
        <v>1310</v>
      </c>
      <c r="N399">
        <v>700</v>
      </c>
      <c r="O399" s="106" t="s">
        <v>2930</v>
      </c>
      <c r="P399">
        <v>0.86249344367110303</v>
      </c>
      <c r="Q399">
        <v>0.82853392026685801</v>
      </c>
      <c r="R399" s="15">
        <v>7.9220029823271199E-2</v>
      </c>
      <c r="S399">
        <v>2.59810244067828E-2</v>
      </c>
      <c r="T399">
        <v>0.241673914242308</v>
      </c>
      <c r="U399">
        <v>0.241673914242308</v>
      </c>
      <c r="V399">
        <v>0.25946279550774698</v>
      </c>
      <c r="W399">
        <v>0.54</v>
      </c>
      <c r="X399">
        <v>0.55000000000000004</v>
      </c>
      <c r="Y399">
        <v>440436</v>
      </c>
      <c r="Z399">
        <v>24469</v>
      </c>
      <c r="AA399">
        <v>1.17</v>
      </c>
      <c r="AB399">
        <v>18</v>
      </c>
      <c r="AC399">
        <v>12</v>
      </c>
      <c r="AD399">
        <v>6</v>
      </c>
      <c r="AE399">
        <v>66.67</v>
      </c>
      <c r="AF399">
        <v>11</v>
      </c>
      <c r="AG399">
        <v>10</v>
      </c>
      <c r="AH399">
        <v>5</v>
      </c>
      <c r="AI399">
        <v>3</v>
      </c>
    </row>
    <row r="400" spans="1:35" x14ac:dyDescent="0.2">
      <c r="A400" s="102">
        <v>7745</v>
      </c>
      <c r="B400">
        <v>3288</v>
      </c>
      <c r="C400" s="106" t="s">
        <v>2967</v>
      </c>
      <c r="D400" s="106" t="s">
        <v>2949</v>
      </c>
      <c r="E400">
        <v>3135</v>
      </c>
      <c r="F400">
        <v>3035</v>
      </c>
      <c r="G400">
        <v>300</v>
      </c>
      <c r="H400" s="106" t="s">
        <v>2930</v>
      </c>
      <c r="I400">
        <v>7729</v>
      </c>
      <c r="J400" s="106" t="s">
        <v>686</v>
      </c>
      <c r="K400" s="106" t="s">
        <v>2936</v>
      </c>
      <c r="L400">
        <v>4095</v>
      </c>
      <c r="M400">
        <v>4050</v>
      </c>
      <c r="N400">
        <v>200</v>
      </c>
      <c r="O400" s="106" t="s">
        <v>2927</v>
      </c>
      <c r="P400">
        <v>9.9516454536305397E-3</v>
      </c>
      <c r="Q400">
        <v>0.81279530691380097</v>
      </c>
      <c r="R400">
        <v>0.276618388160773</v>
      </c>
      <c r="S400">
        <v>0.21499232253151401</v>
      </c>
      <c r="T400">
        <v>-0.36986117023044801</v>
      </c>
      <c r="U400">
        <v>0.36986117023044801</v>
      </c>
      <c r="V400">
        <v>2.6799572656757101E-2</v>
      </c>
      <c r="W400">
        <v>-2.83</v>
      </c>
      <c r="X400">
        <v>12.41</v>
      </c>
      <c r="Y400">
        <v>440413</v>
      </c>
      <c r="Z400">
        <v>24467</v>
      </c>
      <c r="AA400">
        <v>1.24</v>
      </c>
      <c r="AB400">
        <v>18</v>
      </c>
      <c r="AC400">
        <v>12</v>
      </c>
      <c r="AD400">
        <v>6</v>
      </c>
      <c r="AE400">
        <v>66.67</v>
      </c>
      <c r="AF400">
        <v>10</v>
      </c>
      <c r="AG400">
        <v>11</v>
      </c>
      <c r="AH400">
        <v>5</v>
      </c>
      <c r="AI400">
        <v>2</v>
      </c>
    </row>
    <row r="401" spans="1:35" x14ac:dyDescent="0.2">
      <c r="A401" s="102">
        <v>8524</v>
      </c>
      <c r="B401">
        <v>6305</v>
      </c>
      <c r="C401" s="106" t="s">
        <v>31</v>
      </c>
      <c r="D401" s="106" t="s">
        <v>2940</v>
      </c>
      <c r="E401">
        <v>3100</v>
      </c>
      <c r="F401">
        <v>3025</v>
      </c>
      <c r="G401">
        <v>200</v>
      </c>
      <c r="H401" s="106" t="s">
        <v>2930</v>
      </c>
      <c r="I401">
        <v>6981</v>
      </c>
      <c r="J401" s="106" t="s">
        <v>3182</v>
      </c>
      <c r="K401" s="106" t="s">
        <v>2932</v>
      </c>
      <c r="L401">
        <v>6711</v>
      </c>
      <c r="M401">
        <v>6620</v>
      </c>
      <c r="N401">
        <v>100</v>
      </c>
      <c r="O401" s="106" t="s">
        <v>2927</v>
      </c>
      <c r="P401">
        <v>0.89077856727113702</v>
      </c>
      <c r="Q401">
        <v>0.80283968804634198</v>
      </c>
      <c r="R401">
        <v>3.7622775546700002E-2</v>
      </c>
      <c r="S401">
        <v>0.355757529257894</v>
      </c>
      <c r="T401">
        <v>-0.78898365874592402</v>
      </c>
      <c r="U401">
        <v>0.78898365874592402</v>
      </c>
      <c r="V401">
        <v>0.333437694839267</v>
      </c>
      <c r="W401">
        <v>-3.27</v>
      </c>
      <c r="X401">
        <v>8.61</v>
      </c>
      <c r="Y401">
        <v>440252</v>
      </c>
      <c r="Z401">
        <v>33866</v>
      </c>
      <c r="AA401">
        <v>2.02</v>
      </c>
      <c r="AB401">
        <v>13</v>
      </c>
      <c r="AC401">
        <v>11</v>
      </c>
      <c r="AD401">
        <v>2</v>
      </c>
      <c r="AE401">
        <v>84.62</v>
      </c>
      <c r="AF401">
        <v>9</v>
      </c>
      <c r="AG401">
        <v>9</v>
      </c>
      <c r="AH401">
        <v>1</v>
      </c>
      <c r="AI401">
        <v>3</v>
      </c>
    </row>
    <row r="402" spans="1:35" x14ac:dyDescent="0.2">
      <c r="A402" s="102">
        <v>6695</v>
      </c>
      <c r="B402">
        <v>3231</v>
      </c>
      <c r="C402" s="106" t="s">
        <v>543</v>
      </c>
      <c r="D402" s="106" t="s">
        <v>2949</v>
      </c>
      <c r="E402">
        <v>2725</v>
      </c>
      <c r="F402">
        <v>2748</v>
      </c>
      <c r="G402">
        <v>200</v>
      </c>
      <c r="H402" s="106" t="s">
        <v>2927</v>
      </c>
      <c r="I402">
        <v>8766</v>
      </c>
      <c r="J402" s="106" t="s">
        <v>3168</v>
      </c>
      <c r="K402" s="106" t="s">
        <v>3176</v>
      </c>
      <c r="L402">
        <v>6280</v>
      </c>
      <c r="M402">
        <v>6213</v>
      </c>
      <c r="N402">
        <v>100</v>
      </c>
      <c r="O402" s="106" t="s">
        <v>2930</v>
      </c>
      <c r="P402">
        <v>0.43036188101761302</v>
      </c>
      <c r="Q402">
        <v>0.82688578741263996</v>
      </c>
      <c r="R402">
        <v>0.67095236120865998</v>
      </c>
      <c r="S402">
        <v>4.0652582868464897E-2</v>
      </c>
      <c r="T402">
        <v>0.25459718079753302</v>
      </c>
      <c r="U402">
        <v>0.25459718079753302</v>
      </c>
      <c r="V402">
        <v>0.44356967760059901</v>
      </c>
      <c r="W402">
        <v>0.59</v>
      </c>
      <c r="X402">
        <v>11.54</v>
      </c>
      <c r="Y402">
        <v>439811</v>
      </c>
      <c r="Z402">
        <v>29321</v>
      </c>
      <c r="AA402">
        <v>1.65</v>
      </c>
      <c r="AB402">
        <v>15</v>
      </c>
      <c r="AC402">
        <v>12</v>
      </c>
      <c r="AD402">
        <v>3</v>
      </c>
      <c r="AE402">
        <v>80</v>
      </c>
      <c r="AF402">
        <v>12</v>
      </c>
      <c r="AG402">
        <v>11</v>
      </c>
      <c r="AH402">
        <v>2</v>
      </c>
      <c r="AI402">
        <v>2</v>
      </c>
    </row>
    <row r="403" spans="1:35" x14ac:dyDescent="0.2">
      <c r="A403" s="102">
        <v>3250</v>
      </c>
      <c r="B403">
        <v>4739</v>
      </c>
      <c r="C403" s="106" t="s">
        <v>2987</v>
      </c>
      <c r="D403" s="106" t="s">
        <v>2929</v>
      </c>
      <c r="E403">
        <v>3330</v>
      </c>
      <c r="F403">
        <v>3345</v>
      </c>
      <c r="G403">
        <v>200</v>
      </c>
      <c r="H403" s="106" t="s">
        <v>2927</v>
      </c>
      <c r="I403">
        <v>6857</v>
      </c>
      <c r="J403" s="106" t="s">
        <v>3187</v>
      </c>
      <c r="K403" s="106" t="s">
        <v>2932</v>
      </c>
      <c r="L403">
        <v>5760</v>
      </c>
      <c r="M403">
        <v>5650</v>
      </c>
      <c r="N403">
        <v>100</v>
      </c>
      <c r="O403" s="106" t="s">
        <v>2930</v>
      </c>
      <c r="P403">
        <v>0.715398789653786</v>
      </c>
      <c r="Q403">
        <v>0.87577597870883495</v>
      </c>
      <c r="R403">
        <v>0.52252419647506498</v>
      </c>
      <c r="S403" s="15">
        <v>8.2303780951949405E-3</v>
      </c>
      <c r="T403">
        <v>2.1996236005847001</v>
      </c>
      <c r="U403">
        <v>2.1996236005847001</v>
      </c>
      <c r="V403">
        <v>1.4690199106986701</v>
      </c>
      <c r="W403">
        <v>9</v>
      </c>
      <c r="X403">
        <v>18.41</v>
      </c>
      <c r="Y403">
        <v>439469</v>
      </c>
      <c r="Z403">
        <v>29298</v>
      </c>
      <c r="AA403">
        <v>1.4</v>
      </c>
      <c r="AB403">
        <v>15</v>
      </c>
      <c r="AC403">
        <v>13</v>
      </c>
      <c r="AD403">
        <v>2</v>
      </c>
      <c r="AE403">
        <v>86.67</v>
      </c>
      <c r="AF403">
        <v>12</v>
      </c>
      <c r="AG403">
        <v>6</v>
      </c>
      <c r="AH403">
        <v>3</v>
      </c>
      <c r="AI403">
        <v>6</v>
      </c>
    </row>
    <row r="404" spans="1:35" x14ac:dyDescent="0.2">
      <c r="A404" s="102">
        <v>5849</v>
      </c>
      <c r="B404">
        <v>1812</v>
      </c>
      <c r="C404" s="106" t="s">
        <v>3069</v>
      </c>
      <c r="D404" s="106" t="s">
        <v>2937</v>
      </c>
      <c r="E404">
        <v>1460</v>
      </c>
      <c r="F404">
        <v>1451</v>
      </c>
      <c r="G404">
        <v>600</v>
      </c>
      <c r="H404" s="106" t="s">
        <v>2927</v>
      </c>
      <c r="I404">
        <v>7751</v>
      </c>
      <c r="J404" s="106" t="s">
        <v>3688</v>
      </c>
      <c r="K404" s="106" t="s">
        <v>2932</v>
      </c>
      <c r="L404">
        <v>2963</v>
      </c>
      <c r="M404">
        <v>2958</v>
      </c>
      <c r="N404">
        <v>300</v>
      </c>
      <c r="O404" s="106" t="s">
        <v>2930</v>
      </c>
      <c r="P404">
        <v>0.33226830089253701</v>
      </c>
      <c r="Q404">
        <v>0.83816553311855702</v>
      </c>
      <c r="R404">
        <v>0.51396471831775503</v>
      </c>
      <c r="S404">
        <v>0.11891872586129</v>
      </c>
      <c r="T404">
        <v>0.28360235661042499</v>
      </c>
      <c r="U404">
        <v>0.28360235661042499</v>
      </c>
      <c r="V404">
        <v>0.68732340286301696</v>
      </c>
      <c r="W404">
        <v>0.89</v>
      </c>
      <c r="X404">
        <v>1.89</v>
      </c>
      <c r="Y404">
        <v>439001</v>
      </c>
      <c r="Z404">
        <v>19955</v>
      </c>
      <c r="AA404">
        <v>1.05</v>
      </c>
      <c r="AB404">
        <v>22</v>
      </c>
      <c r="AC404">
        <v>16</v>
      </c>
      <c r="AD404">
        <v>6</v>
      </c>
      <c r="AE404">
        <v>72.73</v>
      </c>
      <c r="AF404">
        <v>13</v>
      </c>
      <c r="AG404">
        <v>9</v>
      </c>
      <c r="AH404">
        <v>1</v>
      </c>
      <c r="AI404">
        <v>12</v>
      </c>
    </row>
    <row r="405" spans="1:35" x14ac:dyDescent="0.2">
      <c r="A405" s="102">
        <v>275</v>
      </c>
      <c r="B405">
        <v>1928</v>
      </c>
      <c r="C405" s="106" t="s">
        <v>220</v>
      </c>
      <c r="D405" s="106" t="s">
        <v>2937</v>
      </c>
      <c r="E405">
        <v>2445</v>
      </c>
      <c r="F405">
        <v>2442</v>
      </c>
      <c r="G405">
        <v>400</v>
      </c>
      <c r="H405" s="106" t="s">
        <v>2930</v>
      </c>
      <c r="I405">
        <v>3635</v>
      </c>
      <c r="J405" s="106" t="s">
        <v>47</v>
      </c>
      <c r="K405" s="106" t="s">
        <v>2929</v>
      </c>
      <c r="L405">
        <v>3150</v>
      </c>
      <c r="M405">
        <v>3155</v>
      </c>
      <c r="N405">
        <v>300</v>
      </c>
      <c r="O405" s="106" t="s">
        <v>2927</v>
      </c>
      <c r="P405">
        <v>0.37782873031154501</v>
      </c>
      <c r="Q405">
        <v>0.94200634061270005</v>
      </c>
      <c r="R405">
        <v>0.36140512962043297</v>
      </c>
      <c r="S405">
        <v>8.2590391787431106E-2</v>
      </c>
      <c r="T405">
        <v>-1.8825268007573199</v>
      </c>
      <c r="U405">
        <v>1.8825268007573199</v>
      </c>
      <c r="V405">
        <v>1.93027280296924</v>
      </c>
      <c r="W405">
        <v>-13.59</v>
      </c>
      <c r="X405">
        <v>3.2</v>
      </c>
      <c r="Y405">
        <v>438909</v>
      </c>
      <c r="Z405">
        <v>31351</v>
      </c>
      <c r="AA405">
        <v>1.59</v>
      </c>
      <c r="AB405">
        <v>14</v>
      </c>
      <c r="AC405">
        <v>12</v>
      </c>
      <c r="AD405">
        <v>2</v>
      </c>
      <c r="AE405">
        <v>85.71</v>
      </c>
      <c r="AF405">
        <v>14</v>
      </c>
      <c r="AG405">
        <v>7</v>
      </c>
      <c r="AH405">
        <v>1</v>
      </c>
      <c r="AI405">
        <v>6</v>
      </c>
    </row>
    <row r="406" spans="1:35" x14ac:dyDescent="0.2">
      <c r="A406" s="102">
        <v>6020</v>
      </c>
      <c r="B406">
        <v>7278</v>
      </c>
      <c r="C406" s="106" t="s">
        <v>46</v>
      </c>
      <c r="D406" s="106" t="s">
        <v>2945</v>
      </c>
      <c r="E406">
        <v>2341</v>
      </c>
      <c r="F406">
        <v>2320</v>
      </c>
      <c r="G406">
        <v>400</v>
      </c>
      <c r="H406" s="106" t="s">
        <v>2930</v>
      </c>
      <c r="I406">
        <v>8002</v>
      </c>
      <c r="J406" s="106" t="s">
        <v>29</v>
      </c>
      <c r="K406" s="106" t="s">
        <v>2934</v>
      </c>
      <c r="L406">
        <v>810.6</v>
      </c>
      <c r="M406">
        <v>808.5</v>
      </c>
      <c r="N406">
        <v>1100</v>
      </c>
      <c r="O406" s="106" t="s">
        <v>2927</v>
      </c>
      <c r="P406">
        <v>0.643061962693941</v>
      </c>
      <c r="Q406">
        <v>0.83561582405485901</v>
      </c>
      <c r="R406" s="15">
        <v>0.78481472476118896</v>
      </c>
      <c r="S406" s="15">
        <v>0.30175155648110602</v>
      </c>
      <c r="T406">
        <v>-1.2727151996508099</v>
      </c>
      <c r="U406">
        <v>1.2727151996508099</v>
      </c>
      <c r="V406">
        <v>1.1543918291983299</v>
      </c>
      <c r="W406">
        <v>-4.8600000000000003</v>
      </c>
      <c r="X406">
        <v>4.16</v>
      </c>
      <c r="Y406">
        <v>438384</v>
      </c>
      <c r="Z406">
        <v>24355</v>
      </c>
      <c r="AA406">
        <v>1.23</v>
      </c>
      <c r="AB406">
        <v>18</v>
      </c>
      <c r="AC406">
        <v>12</v>
      </c>
      <c r="AD406">
        <v>6</v>
      </c>
      <c r="AE406">
        <v>66.67</v>
      </c>
      <c r="AF406">
        <v>13</v>
      </c>
      <c r="AG406">
        <v>8</v>
      </c>
      <c r="AH406">
        <v>0</v>
      </c>
      <c r="AI406">
        <v>10</v>
      </c>
    </row>
    <row r="407" spans="1:35" x14ac:dyDescent="0.2">
      <c r="A407" s="102">
        <v>128</v>
      </c>
      <c r="B407">
        <v>5991</v>
      </c>
      <c r="C407" s="106" t="s">
        <v>1327</v>
      </c>
      <c r="D407" s="106" t="s">
        <v>3194</v>
      </c>
      <c r="E407">
        <v>931</v>
      </c>
      <c r="F407">
        <v>937</v>
      </c>
      <c r="G407">
        <v>1000</v>
      </c>
      <c r="H407" s="106" t="s">
        <v>2927</v>
      </c>
      <c r="I407">
        <v>7278</v>
      </c>
      <c r="J407" s="106" t="s">
        <v>46</v>
      </c>
      <c r="K407" s="106" t="s">
        <v>2945</v>
      </c>
      <c r="L407">
        <v>2341</v>
      </c>
      <c r="M407">
        <v>2320</v>
      </c>
      <c r="N407">
        <v>400</v>
      </c>
      <c r="O407" s="106" t="s">
        <v>2930</v>
      </c>
      <c r="P407">
        <v>0.83513414256432705</v>
      </c>
      <c r="Q407">
        <v>0.95281504729887601</v>
      </c>
      <c r="R407" s="106">
        <v>0.65254950399017098</v>
      </c>
      <c r="S407">
        <v>1.8913973732089201E-3</v>
      </c>
      <c r="T407">
        <v>0.55354363009966101</v>
      </c>
      <c r="U407">
        <v>0.55354363009966101</v>
      </c>
      <c r="V407">
        <v>0.43018796984795798</v>
      </c>
      <c r="W407">
        <v>1.75</v>
      </c>
      <c r="X407">
        <v>0.97</v>
      </c>
      <c r="Y407">
        <v>437615</v>
      </c>
      <c r="Z407">
        <v>24312</v>
      </c>
      <c r="AA407">
        <v>1.1399999999999999</v>
      </c>
      <c r="AB407">
        <v>18</v>
      </c>
      <c r="AC407">
        <v>13</v>
      </c>
      <c r="AD407">
        <v>5</v>
      </c>
      <c r="AE407">
        <v>72.22</v>
      </c>
      <c r="AF407">
        <v>13</v>
      </c>
      <c r="AG407">
        <v>8</v>
      </c>
      <c r="AH407">
        <v>1</v>
      </c>
      <c r="AI407">
        <v>9</v>
      </c>
    </row>
    <row r="408" spans="1:35" x14ac:dyDescent="0.2">
      <c r="A408" s="102">
        <v>8318</v>
      </c>
      <c r="B408">
        <v>6841</v>
      </c>
      <c r="C408" s="106" t="s">
        <v>3602</v>
      </c>
      <c r="D408" s="106" t="s">
        <v>2932</v>
      </c>
      <c r="E408">
        <v>2015</v>
      </c>
      <c r="F408">
        <v>1992</v>
      </c>
      <c r="G408">
        <v>500</v>
      </c>
      <c r="H408" s="106" t="s">
        <v>2930</v>
      </c>
      <c r="I408">
        <v>9401</v>
      </c>
      <c r="J408" s="106" t="s">
        <v>1127</v>
      </c>
      <c r="K408" s="106" t="s">
        <v>2929</v>
      </c>
      <c r="L408">
        <v>2183</v>
      </c>
      <c r="M408">
        <v>2102</v>
      </c>
      <c r="N408">
        <v>500</v>
      </c>
      <c r="O408" s="106" t="s">
        <v>2927</v>
      </c>
      <c r="P408">
        <v>0.36329467117337999</v>
      </c>
      <c r="Q408">
        <v>0.80557657185069997</v>
      </c>
      <c r="R408">
        <v>0.106280152827168</v>
      </c>
      <c r="S408">
        <v>1.4936771054761299E-3</v>
      </c>
      <c r="T408">
        <v>-2.9445671328988201</v>
      </c>
      <c r="U408">
        <v>2.9445671328988201</v>
      </c>
      <c r="V408">
        <v>1.3224718455092099</v>
      </c>
      <c r="W408">
        <v>-14.46</v>
      </c>
      <c r="X408">
        <v>5.23</v>
      </c>
      <c r="Y408">
        <v>437562</v>
      </c>
      <c r="Z408">
        <v>31254</v>
      </c>
      <c r="AA408">
        <v>1.6</v>
      </c>
      <c r="AB408">
        <v>14</v>
      </c>
      <c r="AC408">
        <v>11</v>
      </c>
      <c r="AD408">
        <v>3</v>
      </c>
      <c r="AE408">
        <v>78.569999999999993</v>
      </c>
      <c r="AF408">
        <v>13</v>
      </c>
      <c r="AG408">
        <v>7</v>
      </c>
      <c r="AH408">
        <v>0</v>
      </c>
      <c r="AI408">
        <v>7</v>
      </c>
    </row>
    <row r="409" spans="1:35" x14ac:dyDescent="0.2">
      <c r="A409" s="102">
        <v>8386</v>
      </c>
      <c r="B409">
        <v>6925</v>
      </c>
      <c r="C409" s="106" t="s">
        <v>3659</v>
      </c>
      <c r="D409" s="106" t="s">
        <v>2932</v>
      </c>
      <c r="E409">
        <v>1599</v>
      </c>
      <c r="F409">
        <v>1614</v>
      </c>
      <c r="G409">
        <v>700</v>
      </c>
      <c r="H409" s="106" t="s">
        <v>2930</v>
      </c>
      <c r="I409">
        <v>9468</v>
      </c>
      <c r="J409" s="106" t="s">
        <v>2928</v>
      </c>
      <c r="K409" s="106" t="s">
        <v>2929</v>
      </c>
      <c r="L409">
        <v>1877</v>
      </c>
      <c r="M409">
        <v>1832</v>
      </c>
      <c r="N409">
        <v>600</v>
      </c>
      <c r="O409" s="106" t="s">
        <v>2927</v>
      </c>
      <c r="P409">
        <v>0.15009166768459201</v>
      </c>
      <c r="Q409">
        <v>0.80487231207522703</v>
      </c>
      <c r="R409" s="106">
        <v>8.7289742891543107E-2</v>
      </c>
      <c r="S409" s="106">
        <v>0.13649712087000401</v>
      </c>
      <c r="T409">
        <v>-0.41935269643897199</v>
      </c>
      <c r="U409">
        <v>0.41935269643897199</v>
      </c>
      <c r="V409">
        <v>0.61731665292920102</v>
      </c>
      <c r="W409">
        <v>-5.17</v>
      </c>
      <c r="X409">
        <v>2.78</v>
      </c>
      <c r="Y409">
        <v>437193</v>
      </c>
      <c r="Z409">
        <v>29146</v>
      </c>
      <c r="AA409">
        <v>1.4</v>
      </c>
      <c r="AB409">
        <v>15</v>
      </c>
      <c r="AC409">
        <v>10</v>
      </c>
      <c r="AD409">
        <v>5</v>
      </c>
      <c r="AE409">
        <v>66.67</v>
      </c>
      <c r="AF409">
        <v>11</v>
      </c>
      <c r="AG409">
        <v>9</v>
      </c>
      <c r="AH409">
        <v>3</v>
      </c>
      <c r="AI409">
        <v>3</v>
      </c>
    </row>
    <row r="410" spans="1:35" x14ac:dyDescent="0.2">
      <c r="A410" s="102">
        <v>5541</v>
      </c>
      <c r="B410">
        <v>1802</v>
      </c>
      <c r="C410" s="106" t="s">
        <v>3204</v>
      </c>
      <c r="D410" s="106" t="s">
        <v>2937</v>
      </c>
      <c r="E410">
        <v>1275</v>
      </c>
      <c r="F410">
        <v>1266</v>
      </c>
      <c r="G410">
        <v>700</v>
      </c>
      <c r="H410" s="106" t="s">
        <v>2930</v>
      </c>
      <c r="I410">
        <v>4151</v>
      </c>
      <c r="J410" s="106" t="s">
        <v>2795</v>
      </c>
      <c r="K410" s="106" t="s">
        <v>2950</v>
      </c>
      <c r="L410">
        <v>2745</v>
      </c>
      <c r="M410">
        <v>2831</v>
      </c>
      <c r="N410">
        <v>300</v>
      </c>
      <c r="O410" s="106" t="s">
        <v>2927</v>
      </c>
      <c r="P410">
        <v>0.71599493497744104</v>
      </c>
      <c r="Q410">
        <v>0.84203836520209596</v>
      </c>
      <c r="R410" s="106">
        <v>0.230706240348069</v>
      </c>
      <c r="S410">
        <v>0.483496982143099</v>
      </c>
      <c r="T410">
        <v>-1.58646714634993</v>
      </c>
      <c r="U410">
        <v>1.58646714634993</v>
      </c>
      <c r="V410">
        <v>1.27775626671269</v>
      </c>
      <c r="W410">
        <v>-13.53</v>
      </c>
      <c r="X410">
        <v>4.34</v>
      </c>
      <c r="Y410">
        <v>436669</v>
      </c>
      <c r="Z410">
        <v>20794</v>
      </c>
      <c r="AA410">
        <v>1.04</v>
      </c>
      <c r="AB410">
        <v>21</v>
      </c>
      <c r="AC410">
        <v>14</v>
      </c>
      <c r="AD410">
        <v>7</v>
      </c>
      <c r="AE410">
        <v>66.67</v>
      </c>
      <c r="AF410">
        <v>11</v>
      </c>
      <c r="AG410">
        <v>12</v>
      </c>
      <c r="AH410">
        <v>2</v>
      </c>
      <c r="AI410">
        <v>7</v>
      </c>
    </row>
    <row r="411" spans="1:35" x14ac:dyDescent="0.2">
      <c r="A411" s="102">
        <v>6464</v>
      </c>
      <c r="B411">
        <v>3861</v>
      </c>
      <c r="C411" s="106" t="s">
        <v>37</v>
      </c>
      <c r="D411" s="106" t="s">
        <v>3213</v>
      </c>
      <c r="E411">
        <v>592</v>
      </c>
      <c r="F411">
        <v>613</v>
      </c>
      <c r="G411">
        <v>1700</v>
      </c>
      <c r="H411" s="106" t="s">
        <v>2927</v>
      </c>
      <c r="I411">
        <v>4553</v>
      </c>
      <c r="J411" s="106" t="s">
        <v>2870</v>
      </c>
      <c r="K411" s="106" t="s">
        <v>2950</v>
      </c>
      <c r="L411">
        <v>2612</v>
      </c>
      <c r="M411">
        <v>2570</v>
      </c>
      <c r="N411">
        <v>400</v>
      </c>
      <c r="O411" s="106" t="s">
        <v>2930</v>
      </c>
      <c r="P411">
        <v>0.49881322533164602</v>
      </c>
      <c r="Q411">
        <v>0.82984364889320505</v>
      </c>
      <c r="R411">
        <v>0.43225901931812299</v>
      </c>
      <c r="S411" s="106">
        <v>0.20642030943822501</v>
      </c>
      <c r="T411">
        <v>2.4769266295404102</v>
      </c>
      <c r="U411">
        <v>2.4769266295404102</v>
      </c>
      <c r="V411">
        <v>2.24836683670646</v>
      </c>
      <c r="W411">
        <v>8.74</v>
      </c>
      <c r="X411">
        <v>1.37</v>
      </c>
      <c r="Y411">
        <v>436504</v>
      </c>
      <c r="Z411">
        <v>25677</v>
      </c>
      <c r="AA411">
        <v>1.25</v>
      </c>
      <c r="AB411">
        <v>17</v>
      </c>
      <c r="AC411">
        <v>11</v>
      </c>
      <c r="AD411">
        <v>6</v>
      </c>
      <c r="AE411">
        <v>64.709999999999994</v>
      </c>
      <c r="AF411">
        <v>10</v>
      </c>
      <c r="AG411">
        <v>10</v>
      </c>
      <c r="AH411">
        <v>5</v>
      </c>
      <c r="AI411">
        <v>2</v>
      </c>
    </row>
    <row r="412" spans="1:35" x14ac:dyDescent="0.2">
      <c r="A412" s="102">
        <v>941</v>
      </c>
      <c r="B412">
        <v>5991</v>
      </c>
      <c r="C412" s="106" t="s">
        <v>1327</v>
      </c>
      <c r="D412" s="106" t="s">
        <v>3194</v>
      </c>
      <c r="E412">
        <v>931</v>
      </c>
      <c r="F412">
        <v>937</v>
      </c>
      <c r="G412">
        <v>1000</v>
      </c>
      <c r="H412" s="106" t="s">
        <v>2930</v>
      </c>
      <c r="I412">
        <v>6923</v>
      </c>
      <c r="J412" s="106" t="s">
        <v>58</v>
      </c>
      <c r="K412" s="106" t="s">
        <v>2932</v>
      </c>
      <c r="L412">
        <v>3135</v>
      </c>
      <c r="M412">
        <v>3095</v>
      </c>
      <c r="N412">
        <v>300</v>
      </c>
      <c r="O412" s="106" t="s">
        <v>2927</v>
      </c>
      <c r="P412">
        <v>0.90580353817638903</v>
      </c>
      <c r="Q412">
        <v>0.91775941486247203</v>
      </c>
      <c r="R412">
        <v>0.39831694984585803</v>
      </c>
      <c r="S412">
        <v>0.104747083691165</v>
      </c>
      <c r="T412">
        <v>-0.92591063474433</v>
      </c>
      <c r="U412">
        <v>0.92591063474433</v>
      </c>
      <c r="V412">
        <v>0.63518109662283795</v>
      </c>
      <c r="W412">
        <v>-3.04</v>
      </c>
      <c r="X412">
        <v>0.92</v>
      </c>
      <c r="Y412">
        <v>436366</v>
      </c>
      <c r="Z412">
        <v>22967</v>
      </c>
      <c r="AA412">
        <v>1.17</v>
      </c>
      <c r="AB412">
        <v>19</v>
      </c>
      <c r="AC412">
        <v>14</v>
      </c>
      <c r="AD412">
        <v>5</v>
      </c>
      <c r="AE412">
        <v>73.680000000000007</v>
      </c>
      <c r="AF412">
        <v>14</v>
      </c>
      <c r="AG412">
        <v>8</v>
      </c>
      <c r="AH412">
        <v>2</v>
      </c>
      <c r="AI412">
        <v>9</v>
      </c>
    </row>
    <row r="413" spans="1:35" x14ac:dyDescent="0.2">
      <c r="A413" s="102">
        <v>7161</v>
      </c>
      <c r="B413">
        <v>6501</v>
      </c>
      <c r="C413" s="106" t="s">
        <v>3183</v>
      </c>
      <c r="D413" s="106" t="s">
        <v>2932</v>
      </c>
      <c r="E413">
        <v>4291</v>
      </c>
      <c r="F413">
        <v>4269</v>
      </c>
      <c r="G413">
        <v>100</v>
      </c>
      <c r="H413" s="106" t="s">
        <v>2930</v>
      </c>
      <c r="I413">
        <v>6857</v>
      </c>
      <c r="J413" s="106" t="s">
        <v>3187</v>
      </c>
      <c r="K413" s="106" t="s">
        <v>2932</v>
      </c>
      <c r="L413">
        <v>5760</v>
      </c>
      <c r="M413">
        <v>5650</v>
      </c>
      <c r="N413">
        <v>100</v>
      </c>
      <c r="O413" s="106" t="s">
        <v>2927</v>
      </c>
      <c r="P413">
        <v>0.79881006714462899</v>
      </c>
      <c r="Q413">
        <v>0.82069313232660102</v>
      </c>
      <c r="R413">
        <v>0.24666249200551699</v>
      </c>
      <c r="S413">
        <v>0.38834735572477602</v>
      </c>
      <c r="T413">
        <v>-0.14476989773165899</v>
      </c>
      <c r="U413">
        <v>0.14476989773165899</v>
      </c>
      <c r="V413">
        <v>0.88435244081855902</v>
      </c>
      <c r="W413">
        <v>-0.59</v>
      </c>
      <c r="X413">
        <v>24.44</v>
      </c>
      <c r="Y413">
        <v>435364</v>
      </c>
      <c r="Z413">
        <v>31097</v>
      </c>
      <c r="AA413">
        <v>1.55</v>
      </c>
      <c r="AB413">
        <v>14</v>
      </c>
      <c r="AC413">
        <v>9</v>
      </c>
      <c r="AD413">
        <v>5</v>
      </c>
      <c r="AE413">
        <v>64.290000000000006</v>
      </c>
      <c r="AF413">
        <v>9</v>
      </c>
      <c r="AG413">
        <v>7</v>
      </c>
      <c r="AH413">
        <v>5</v>
      </c>
      <c r="AI413">
        <v>2</v>
      </c>
    </row>
    <row r="414" spans="1:35" x14ac:dyDescent="0.2">
      <c r="A414" s="102">
        <v>3545</v>
      </c>
      <c r="B414">
        <v>4540</v>
      </c>
      <c r="C414" s="106" t="s">
        <v>3676</v>
      </c>
      <c r="D414" s="106" t="s">
        <v>2950</v>
      </c>
      <c r="E414">
        <v>3115</v>
      </c>
      <c r="F414">
        <v>3085</v>
      </c>
      <c r="G414">
        <v>300</v>
      </c>
      <c r="H414" s="106" t="s">
        <v>2927</v>
      </c>
      <c r="I414">
        <v>7278</v>
      </c>
      <c r="J414" s="106" t="s">
        <v>46</v>
      </c>
      <c r="K414" s="106" t="s">
        <v>2945</v>
      </c>
      <c r="L414">
        <v>2341</v>
      </c>
      <c r="M414">
        <v>2320</v>
      </c>
      <c r="N414">
        <v>400</v>
      </c>
      <c r="O414" s="106" t="s">
        <v>2930</v>
      </c>
      <c r="P414">
        <v>0.769589511166761</v>
      </c>
      <c r="Q414">
        <v>0.87076863860906395</v>
      </c>
      <c r="R414">
        <v>0.12751996107201799</v>
      </c>
      <c r="S414">
        <v>2.6106621948382398E-4</v>
      </c>
      <c r="T414">
        <v>0.64641306524116704</v>
      </c>
      <c r="U414">
        <v>0.64641306524116704</v>
      </c>
      <c r="V414">
        <v>0.64711934612558597</v>
      </c>
      <c r="W414">
        <v>1.97</v>
      </c>
      <c r="X414">
        <v>0.27</v>
      </c>
      <c r="Y414">
        <v>435292</v>
      </c>
      <c r="Z414">
        <v>33484</v>
      </c>
      <c r="AA414">
        <v>1.79</v>
      </c>
      <c r="AB414">
        <v>13</v>
      </c>
      <c r="AC414">
        <v>10</v>
      </c>
      <c r="AD414">
        <v>3</v>
      </c>
      <c r="AE414">
        <v>76.92</v>
      </c>
      <c r="AF414">
        <v>12</v>
      </c>
      <c r="AG414">
        <v>8</v>
      </c>
      <c r="AH414">
        <v>0</v>
      </c>
      <c r="AI414">
        <v>5</v>
      </c>
    </row>
    <row r="415" spans="1:35" x14ac:dyDescent="0.2">
      <c r="A415" s="102">
        <v>3288</v>
      </c>
      <c r="B415">
        <v>4536</v>
      </c>
      <c r="C415" s="106" t="s">
        <v>3289</v>
      </c>
      <c r="D415" s="106" t="s">
        <v>2950</v>
      </c>
      <c r="E415">
        <v>2090</v>
      </c>
      <c r="F415">
        <v>2100</v>
      </c>
      <c r="G415">
        <v>500</v>
      </c>
      <c r="H415" s="106" t="s">
        <v>2927</v>
      </c>
      <c r="I415">
        <v>6925</v>
      </c>
      <c r="J415" s="106" t="s">
        <v>3659</v>
      </c>
      <c r="K415" s="106" t="s">
        <v>2932</v>
      </c>
      <c r="L415">
        <v>1599</v>
      </c>
      <c r="M415">
        <v>1614</v>
      </c>
      <c r="N415">
        <v>700</v>
      </c>
      <c r="O415" s="106" t="s">
        <v>2930</v>
      </c>
      <c r="P415">
        <v>0.33870629491529203</v>
      </c>
      <c r="Q415">
        <v>0.875186194099426</v>
      </c>
      <c r="R415" s="106">
        <v>0.40463229858088501</v>
      </c>
      <c r="S415">
        <v>1.9521043151493701E-2</v>
      </c>
      <c r="T415">
        <v>1.2751563959747001</v>
      </c>
      <c r="U415">
        <v>1.2751563959747001</v>
      </c>
      <c r="V415">
        <v>1.3486045797300601</v>
      </c>
      <c r="W415">
        <v>4.59</v>
      </c>
      <c r="X415">
        <v>7.6</v>
      </c>
      <c r="Y415">
        <v>435179</v>
      </c>
      <c r="Z415">
        <v>24177</v>
      </c>
      <c r="AA415">
        <v>1.17</v>
      </c>
      <c r="AB415">
        <v>18</v>
      </c>
      <c r="AC415">
        <v>12</v>
      </c>
      <c r="AD415">
        <v>6</v>
      </c>
      <c r="AE415">
        <v>66.67</v>
      </c>
      <c r="AF415">
        <v>11</v>
      </c>
      <c r="AG415">
        <v>9</v>
      </c>
      <c r="AH415">
        <v>4</v>
      </c>
      <c r="AI415">
        <v>5</v>
      </c>
    </row>
    <row r="416" spans="1:35" x14ac:dyDescent="0.2">
      <c r="A416" s="102">
        <v>4674</v>
      </c>
      <c r="B416">
        <v>1835</v>
      </c>
      <c r="C416" s="106" t="s">
        <v>1360</v>
      </c>
      <c r="D416" s="106" t="s">
        <v>2937</v>
      </c>
      <c r="E416">
        <v>3340</v>
      </c>
      <c r="F416">
        <v>3285</v>
      </c>
      <c r="G416">
        <v>300</v>
      </c>
      <c r="H416" s="106" t="s">
        <v>2927</v>
      </c>
      <c r="I416">
        <v>6460</v>
      </c>
      <c r="J416" s="106" t="s">
        <v>3282</v>
      </c>
      <c r="K416" s="106" t="s">
        <v>2940</v>
      </c>
      <c r="L416">
        <v>1575</v>
      </c>
      <c r="M416">
        <v>1583</v>
      </c>
      <c r="N416">
        <v>600</v>
      </c>
      <c r="O416" s="106" t="s">
        <v>2930</v>
      </c>
      <c r="P416">
        <v>0.40345958851083302</v>
      </c>
      <c r="Q416">
        <v>0.85374255882743899</v>
      </c>
      <c r="R416">
        <v>0.50125674873383397</v>
      </c>
      <c r="S416" s="106">
        <v>6.0840047190841397E-4</v>
      </c>
      <c r="T416">
        <v>7.5919997424386695E-2</v>
      </c>
      <c r="U416">
        <v>7.5919997424386695E-2</v>
      </c>
      <c r="V416">
        <v>0.98261924935641498</v>
      </c>
      <c r="W416">
        <v>0.22</v>
      </c>
      <c r="X416">
        <v>3.62</v>
      </c>
      <c r="Y416">
        <v>434617</v>
      </c>
      <c r="Z416">
        <v>25566</v>
      </c>
      <c r="AA416">
        <v>1.37</v>
      </c>
      <c r="AB416">
        <v>17</v>
      </c>
      <c r="AC416">
        <v>14</v>
      </c>
      <c r="AD416">
        <v>3</v>
      </c>
      <c r="AE416">
        <v>82.35</v>
      </c>
      <c r="AF416">
        <v>10</v>
      </c>
      <c r="AG416">
        <v>11</v>
      </c>
      <c r="AH416">
        <v>2</v>
      </c>
      <c r="AI416">
        <v>4</v>
      </c>
    </row>
    <row r="417" spans="1:35" x14ac:dyDescent="0.2">
      <c r="A417" s="102">
        <v>3347</v>
      </c>
      <c r="B417">
        <v>3003</v>
      </c>
      <c r="C417" s="106" t="s">
        <v>691</v>
      </c>
      <c r="D417" s="106" t="s">
        <v>2949</v>
      </c>
      <c r="E417">
        <v>1355</v>
      </c>
      <c r="F417">
        <v>1364</v>
      </c>
      <c r="G417">
        <v>800</v>
      </c>
      <c r="H417" s="106" t="s">
        <v>2927</v>
      </c>
      <c r="I417">
        <v>4185</v>
      </c>
      <c r="J417" s="106" t="s">
        <v>3646</v>
      </c>
      <c r="K417" s="106" t="s">
        <v>2952</v>
      </c>
      <c r="L417">
        <v>2150</v>
      </c>
      <c r="M417">
        <v>2163</v>
      </c>
      <c r="N417">
        <v>500</v>
      </c>
      <c r="O417" s="106" t="s">
        <v>2930</v>
      </c>
      <c r="P417">
        <v>0.31260137442145203</v>
      </c>
      <c r="Q417">
        <v>0.87417429474463304</v>
      </c>
      <c r="R417" s="106">
        <v>0.99394505652660903</v>
      </c>
      <c r="S417">
        <v>3.9999530921348399E-2</v>
      </c>
      <c r="T417">
        <v>4.5202182264333403E-2</v>
      </c>
      <c r="U417">
        <v>4.5202182264333403E-2</v>
      </c>
      <c r="V417">
        <v>0.18970031785469699</v>
      </c>
      <c r="W417">
        <v>0.25</v>
      </c>
      <c r="X417">
        <v>0.9</v>
      </c>
      <c r="Y417">
        <v>434149</v>
      </c>
      <c r="Z417">
        <v>22850</v>
      </c>
      <c r="AA417">
        <v>1.19</v>
      </c>
      <c r="AB417">
        <v>19</v>
      </c>
      <c r="AC417">
        <v>13</v>
      </c>
      <c r="AD417">
        <v>6</v>
      </c>
      <c r="AE417">
        <v>68.42</v>
      </c>
      <c r="AF417">
        <v>13</v>
      </c>
      <c r="AG417">
        <v>10</v>
      </c>
      <c r="AH417">
        <v>4</v>
      </c>
      <c r="AI417">
        <v>5</v>
      </c>
    </row>
    <row r="418" spans="1:35" x14ac:dyDescent="0.2">
      <c r="A418" s="102">
        <v>5378</v>
      </c>
      <c r="B418">
        <v>1973</v>
      </c>
      <c r="C418" s="106" t="s">
        <v>2935</v>
      </c>
      <c r="D418" s="106" t="s">
        <v>2929</v>
      </c>
      <c r="E418">
        <v>4215</v>
      </c>
      <c r="F418">
        <v>4215</v>
      </c>
      <c r="G418">
        <v>100</v>
      </c>
      <c r="H418" s="106" t="s">
        <v>2927</v>
      </c>
      <c r="I418">
        <v>8766</v>
      </c>
      <c r="J418" s="106" t="s">
        <v>3168</v>
      </c>
      <c r="K418" s="106" t="s">
        <v>3176</v>
      </c>
      <c r="L418">
        <v>6280</v>
      </c>
      <c r="M418">
        <v>6213</v>
      </c>
      <c r="N418">
        <v>100</v>
      </c>
      <c r="O418" s="106" t="s">
        <v>2930</v>
      </c>
      <c r="P418">
        <v>0.39372315198379898</v>
      </c>
      <c r="Q418">
        <v>0.8441270504217</v>
      </c>
      <c r="R418">
        <v>0.869496685859934</v>
      </c>
      <c r="S418">
        <v>1.2870579506387501E-3</v>
      </c>
      <c r="T418">
        <v>1.3044207453685399</v>
      </c>
      <c r="U418">
        <v>1.3044207453685399</v>
      </c>
      <c r="V418">
        <v>1.0887451158096999</v>
      </c>
      <c r="W418">
        <v>10.07</v>
      </c>
      <c r="X418">
        <v>32.159999999999997</v>
      </c>
      <c r="Y418">
        <v>433944</v>
      </c>
      <c r="Z418">
        <v>28930</v>
      </c>
      <c r="AA418">
        <v>1.38</v>
      </c>
      <c r="AB418">
        <v>15</v>
      </c>
      <c r="AC418">
        <v>11</v>
      </c>
      <c r="AD418">
        <v>4</v>
      </c>
      <c r="AE418">
        <v>73.33</v>
      </c>
      <c r="AF418">
        <v>13</v>
      </c>
      <c r="AG418">
        <v>8</v>
      </c>
      <c r="AH418">
        <v>2</v>
      </c>
      <c r="AI418">
        <v>5</v>
      </c>
    </row>
    <row r="419" spans="1:35" x14ac:dyDescent="0.2">
      <c r="A419" s="102">
        <v>5185</v>
      </c>
      <c r="B419">
        <v>6361</v>
      </c>
      <c r="C419" s="106" t="s">
        <v>913</v>
      </c>
      <c r="D419" s="106" t="s">
        <v>2940</v>
      </c>
      <c r="E419">
        <v>3490</v>
      </c>
      <c r="F419">
        <v>3505</v>
      </c>
      <c r="G419">
        <v>300</v>
      </c>
      <c r="H419" s="106" t="s">
        <v>2927</v>
      </c>
      <c r="I419">
        <v>8385</v>
      </c>
      <c r="J419" s="106" t="s">
        <v>1075</v>
      </c>
      <c r="K419" s="106" t="s">
        <v>2990</v>
      </c>
      <c r="L419">
        <v>587</v>
      </c>
      <c r="M419">
        <v>576</v>
      </c>
      <c r="N419">
        <v>1800</v>
      </c>
      <c r="O419" s="106" t="s">
        <v>2930</v>
      </c>
      <c r="P419">
        <v>0.72213090419920301</v>
      </c>
      <c r="Q419">
        <v>0.846936257749483</v>
      </c>
      <c r="R419" s="15">
        <v>6.1148537061697894E-5</v>
      </c>
      <c r="S419">
        <v>1.24216124570414E-2</v>
      </c>
      <c r="T419">
        <v>4.29310273548165</v>
      </c>
      <c r="U419">
        <v>4.29310273548165</v>
      </c>
      <c r="V419">
        <v>3.6501189031451502</v>
      </c>
      <c r="W419">
        <v>8.85</v>
      </c>
      <c r="X419">
        <v>1.4</v>
      </c>
      <c r="Y419">
        <v>433422</v>
      </c>
      <c r="Z419">
        <v>28895</v>
      </c>
      <c r="AA419">
        <v>1.48</v>
      </c>
      <c r="AB419">
        <v>15</v>
      </c>
      <c r="AC419">
        <v>11</v>
      </c>
      <c r="AD419">
        <v>4</v>
      </c>
      <c r="AE419">
        <v>73.33</v>
      </c>
      <c r="AF419">
        <v>11</v>
      </c>
      <c r="AG419">
        <v>9</v>
      </c>
      <c r="AH419">
        <v>4</v>
      </c>
      <c r="AI419">
        <v>2</v>
      </c>
    </row>
    <row r="420" spans="1:35" x14ac:dyDescent="0.2">
      <c r="A420" s="102">
        <v>6999</v>
      </c>
      <c r="B420">
        <v>3076</v>
      </c>
      <c r="C420" s="106" t="s">
        <v>3339</v>
      </c>
      <c r="D420" s="106" t="s">
        <v>2934</v>
      </c>
      <c r="E420">
        <v>1883</v>
      </c>
      <c r="F420">
        <v>1874</v>
      </c>
      <c r="G420">
        <v>500</v>
      </c>
      <c r="H420" s="106" t="s">
        <v>2927</v>
      </c>
      <c r="I420">
        <v>5110</v>
      </c>
      <c r="J420" s="106" t="s">
        <v>1370</v>
      </c>
      <c r="K420" s="106" t="s">
        <v>3107</v>
      </c>
      <c r="L420">
        <v>1257</v>
      </c>
      <c r="M420">
        <v>1249</v>
      </c>
      <c r="N420">
        <v>800</v>
      </c>
      <c r="O420" s="106" t="s">
        <v>2930</v>
      </c>
      <c r="P420">
        <v>0.77389225557838703</v>
      </c>
      <c r="Q420">
        <v>0.82282070369585203</v>
      </c>
      <c r="R420">
        <v>9.5969739840099794E-2</v>
      </c>
      <c r="S420" s="106">
        <v>7.7220676494738294E-2</v>
      </c>
      <c r="T420">
        <v>0.71691891299767496</v>
      </c>
      <c r="U420">
        <v>0.71691891299767496</v>
      </c>
      <c r="V420">
        <v>0.92942143610929795</v>
      </c>
      <c r="W420">
        <v>3.27</v>
      </c>
      <c r="X420">
        <v>6.64</v>
      </c>
      <c r="Y420">
        <v>433372</v>
      </c>
      <c r="Z420">
        <v>25492</v>
      </c>
      <c r="AA420">
        <v>1.27</v>
      </c>
      <c r="AB420">
        <v>17</v>
      </c>
      <c r="AC420">
        <v>11</v>
      </c>
      <c r="AD420">
        <v>6</v>
      </c>
      <c r="AE420">
        <v>64.709999999999994</v>
      </c>
      <c r="AF420">
        <v>13</v>
      </c>
      <c r="AG420">
        <v>10</v>
      </c>
      <c r="AH420">
        <v>3</v>
      </c>
      <c r="AI420">
        <v>4</v>
      </c>
    </row>
    <row r="421" spans="1:35" x14ac:dyDescent="0.2">
      <c r="A421" s="102">
        <v>7787</v>
      </c>
      <c r="B421">
        <v>2607</v>
      </c>
      <c r="C421" s="106" t="s">
        <v>2956</v>
      </c>
      <c r="D421" s="106" t="s">
        <v>2955</v>
      </c>
      <c r="E421">
        <v>2936</v>
      </c>
      <c r="F421">
        <v>2901</v>
      </c>
      <c r="G421">
        <v>300</v>
      </c>
      <c r="H421" s="106" t="s">
        <v>2930</v>
      </c>
      <c r="I421">
        <v>5423</v>
      </c>
      <c r="J421" s="106" t="s">
        <v>3662</v>
      </c>
      <c r="K421" s="106" t="s">
        <v>2988</v>
      </c>
      <c r="L421">
        <v>846</v>
      </c>
      <c r="M421">
        <v>849</v>
      </c>
      <c r="N421">
        <v>1000</v>
      </c>
      <c r="O421" s="106" t="s">
        <v>2927</v>
      </c>
      <c r="P421">
        <v>0.44089790736983098</v>
      </c>
      <c r="Q421">
        <v>0.81207263651491302</v>
      </c>
      <c r="R421">
        <v>0.70621021510731496</v>
      </c>
      <c r="S421">
        <v>3.1987484890266898E-2</v>
      </c>
      <c r="T421">
        <v>-2.1578963913258802</v>
      </c>
      <c r="U421">
        <v>2.1578963913258802</v>
      </c>
      <c r="V421">
        <v>1.5096094442982499</v>
      </c>
      <c r="W421">
        <v>-8.32</v>
      </c>
      <c r="X421">
        <v>2.4500000000000002</v>
      </c>
      <c r="Y421">
        <v>433162</v>
      </c>
      <c r="Z421">
        <v>21658</v>
      </c>
      <c r="AA421">
        <v>1.1299999999999999</v>
      </c>
      <c r="AB421">
        <v>20</v>
      </c>
      <c r="AC421">
        <v>15</v>
      </c>
      <c r="AD421">
        <v>5</v>
      </c>
      <c r="AE421">
        <v>75</v>
      </c>
      <c r="AF421">
        <v>10</v>
      </c>
      <c r="AG421">
        <v>13</v>
      </c>
      <c r="AH421">
        <v>3</v>
      </c>
      <c r="AI421">
        <v>4</v>
      </c>
    </row>
    <row r="422" spans="1:35" x14ac:dyDescent="0.2">
      <c r="A422" s="102">
        <v>8523</v>
      </c>
      <c r="B422">
        <v>8593</v>
      </c>
      <c r="C422" s="106" t="s">
        <v>224</v>
      </c>
      <c r="D422" s="106" t="s">
        <v>2933</v>
      </c>
      <c r="E422">
        <v>719</v>
      </c>
      <c r="F422">
        <v>717</v>
      </c>
      <c r="G422">
        <v>900</v>
      </c>
      <c r="H422" s="106" t="s">
        <v>2930</v>
      </c>
      <c r="I422">
        <v>9719</v>
      </c>
      <c r="J422" s="106" t="s">
        <v>3626</v>
      </c>
      <c r="K422" s="106" t="s">
        <v>2929</v>
      </c>
      <c r="L422">
        <v>6100</v>
      </c>
      <c r="M422">
        <v>6130</v>
      </c>
      <c r="N422">
        <v>100</v>
      </c>
      <c r="O422" s="106" t="s">
        <v>2927</v>
      </c>
      <c r="P422">
        <v>0.16158543274987699</v>
      </c>
      <c r="Q422">
        <v>0.80284772524871895</v>
      </c>
      <c r="R422">
        <v>1.42926337693631E-2</v>
      </c>
      <c r="S422" s="106">
        <v>0.32478776210423299</v>
      </c>
      <c r="T422">
        <v>-1.2557980385734699</v>
      </c>
      <c r="U422">
        <v>1.2557980385734699</v>
      </c>
      <c r="V422">
        <v>0.54239322524061995</v>
      </c>
      <c r="W422">
        <v>-4.21</v>
      </c>
      <c r="X422">
        <v>5.27</v>
      </c>
      <c r="Y422">
        <v>432245</v>
      </c>
      <c r="Z422">
        <v>30875</v>
      </c>
      <c r="AA422">
        <v>1.54</v>
      </c>
      <c r="AB422">
        <v>14</v>
      </c>
      <c r="AC422">
        <v>10</v>
      </c>
      <c r="AD422">
        <v>4</v>
      </c>
      <c r="AE422">
        <v>71.430000000000007</v>
      </c>
      <c r="AF422">
        <v>13</v>
      </c>
      <c r="AG422">
        <v>7</v>
      </c>
      <c r="AH422">
        <v>1</v>
      </c>
      <c r="AI422">
        <v>6</v>
      </c>
    </row>
    <row r="423" spans="1:35" x14ac:dyDescent="0.2">
      <c r="A423" s="102">
        <v>5495</v>
      </c>
      <c r="B423">
        <v>6807</v>
      </c>
      <c r="C423" s="106" t="s">
        <v>239</v>
      </c>
      <c r="D423" s="106" t="s">
        <v>2932</v>
      </c>
      <c r="E423">
        <v>2080</v>
      </c>
      <c r="F423">
        <v>2041</v>
      </c>
      <c r="G423">
        <v>400</v>
      </c>
      <c r="H423" s="106" t="s">
        <v>2930</v>
      </c>
      <c r="I423">
        <v>8060</v>
      </c>
      <c r="J423" s="106" t="s">
        <v>1307</v>
      </c>
      <c r="K423" s="106" t="s">
        <v>2934</v>
      </c>
      <c r="L423">
        <v>2756</v>
      </c>
      <c r="M423">
        <v>2767</v>
      </c>
      <c r="N423">
        <v>300</v>
      </c>
      <c r="O423" s="106" t="s">
        <v>2927</v>
      </c>
      <c r="P423">
        <v>2.7393678353731101E-2</v>
      </c>
      <c r="Q423">
        <v>0.842681939685061</v>
      </c>
      <c r="R423">
        <v>0.67938970644432695</v>
      </c>
      <c r="S423">
        <v>0.12521020861954699</v>
      </c>
      <c r="T423">
        <v>-1.9040452639396299</v>
      </c>
      <c r="U423">
        <v>1.9040452639396299</v>
      </c>
      <c r="V423">
        <v>1.54211519683271</v>
      </c>
      <c r="W423">
        <v>-14.31</v>
      </c>
      <c r="X423">
        <v>1.65</v>
      </c>
      <c r="Y423">
        <v>431989</v>
      </c>
      <c r="Z423">
        <v>22736</v>
      </c>
      <c r="AA423">
        <v>1.18</v>
      </c>
      <c r="AB423">
        <v>19</v>
      </c>
      <c r="AC423">
        <v>14</v>
      </c>
      <c r="AD423">
        <v>5</v>
      </c>
      <c r="AE423">
        <v>73.680000000000007</v>
      </c>
      <c r="AF423">
        <v>11</v>
      </c>
      <c r="AG423">
        <v>10</v>
      </c>
      <c r="AH423">
        <v>3</v>
      </c>
      <c r="AI423">
        <v>6</v>
      </c>
    </row>
    <row r="424" spans="1:35" x14ac:dyDescent="0.2">
      <c r="A424" s="102">
        <v>7765</v>
      </c>
      <c r="B424">
        <v>3116</v>
      </c>
      <c r="C424" s="106" t="s">
        <v>3184</v>
      </c>
      <c r="D424" s="106" t="s">
        <v>2945</v>
      </c>
      <c r="E424">
        <v>1714</v>
      </c>
      <c r="F424">
        <v>1681</v>
      </c>
      <c r="G424">
        <v>600</v>
      </c>
      <c r="H424" s="106" t="s">
        <v>2927</v>
      </c>
      <c r="I424">
        <v>5110</v>
      </c>
      <c r="J424" s="106" t="s">
        <v>1370</v>
      </c>
      <c r="K424" s="106" t="s">
        <v>3107</v>
      </c>
      <c r="L424">
        <v>1257</v>
      </c>
      <c r="M424">
        <v>1249</v>
      </c>
      <c r="N424">
        <v>800</v>
      </c>
      <c r="O424" s="106" t="s">
        <v>2930</v>
      </c>
      <c r="P424">
        <v>0.681738244733469</v>
      </c>
      <c r="Q424">
        <v>0.812428115335463</v>
      </c>
      <c r="R424">
        <v>0.67377372497305699</v>
      </c>
      <c r="S424">
        <v>0.37957100541359501</v>
      </c>
      <c r="T424">
        <v>1.13420672910936</v>
      </c>
      <c r="U424">
        <v>1.13420672910936</v>
      </c>
      <c r="V424">
        <v>1.3399880957550401</v>
      </c>
      <c r="W424">
        <v>6.77</v>
      </c>
      <c r="X424">
        <v>0.93</v>
      </c>
      <c r="Y424">
        <v>431827</v>
      </c>
      <c r="Z424">
        <v>33217</v>
      </c>
      <c r="AA424">
        <v>1.63</v>
      </c>
      <c r="AB424">
        <v>13</v>
      </c>
      <c r="AC424">
        <v>9</v>
      </c>
      <c r="AD424">
        <v>4</v>
      </c>
      <c r="AE424">
        <v>69.23</v>
      </c>
      <c r="AF424">
        <v>14</v>
      </c>
      <c r="AG424">
        <v>7</v>
      </c>
      <c r="AH424">
        <v>0</v>
      </c>
      <c r="AI424">
        <v>6</v>
      </c>
    </row>
    <row r="425" spans="1:35" x14ac:dyDescent="0.2">
      <c r="A425" s="102">
        <v>3847</v>
      </c>
      <c r="B425">
        <v>6952</v>
      </c>
      <c r="C425" s="106" t="s">
        <v>540</v>
      </c>
      <c r="D425" s="106" t="s">
        <v>2932</v>
      </c>
      <c r="E425">
        <v>2036</v>
      </c>
      <c r="F425">
        <v>2031</v>
      </c>
      <c r="G425">
        <v>500</v>
      </c>
      <c r="H425" s="106" t="s">
        <v>2930</v>
      </c>
      <c r="I425">
        <v>6967</v>
      </c>
      <c r="J425" s="106" t="s">
        <v>950</v>
      </c>
      <c r="K425" s="106" t="s">
        <v>2932</v>
      </c>
      <c r="L425">
        <v>1353</v>
      </c>
      <c r="M425">
        <v>1352</v>
      </c>
      <c r="N425">
        <v>800</v>
      </c>
      <c r="O425" s="106" t="s">
        <v>2927</v>
      </c>
      <c r="P425">
        <v>0.71517688986661898</v>
      </c>
      <c r="Q425">
        <v>0.86591353227633505</v>
      </c>
      <c r="R425">
        <v>0.22244850938514299</v>
      </c>
      <c r="S425">
        <v>0.43585091288965699</v>
      </c>
      <c r="T425">
        <v>-1.93320883947638</v>
      </c>
      <c r="U425">
        <v>1.93320883947638</v>
      </c>
      <c r="V425">
        <v>1.9099629975533901</v>
      </c>
      <c r="W425">
        <v>-14.6</v>
      </c>
      <c r="X425">
        <v>6.51</v>
      </c>
      <c r="Y425">
        <v>431730</v>
      </c>
      <c r="Z425">
        <v>19624</v>
      </c>
      <c r="AA425">
        <v>0.99</v>
      </c>
      <c r="AB425">
        <v>22</v>
      </c>
      <c r="AC425">
        <v>13</v>
      </c>
      <c r="AD425">
        <v>9</v>
      </c>
      <c r="AE425">
        <v>59.09</v>
      </c>
      <c r="AF425">
        <v>10</v>
      </c>
      <c r="AG425">
        <v>12</v>
      </c>
      <c r="AH425">
        <v>6</v>
      </c>
      <c r="AI425">
        <v>4</v>
      </c>
    </row>
    <row r="426" spans="1:35" x14ac:dyDescent="0.2">
      <c r="A426" s="102">
        <v>8173</v>
      </c>
      <c r="B426">
        <v>2875</v>
      </c>
      <c r="C426" s="106" t="s">
        <v>752</v>
      </c>
      <c r="D426" s="106" t="s">
        <v>2955</v>
      </c>
      <c r="E426">
        <v>4840</v>
      </c>
      <c r="F426">
        <v>4775</v>
      </c>
      <c r="G426">
        <v>200</v>
      </c>
      <c r="H426" s="106" t="s">
        <v>2927</v>
      </c>
      <c r="I426">
        <v>9715</v>
      </c>
      <c r="J426" s="106" t="s">
        <v>3376</v>
      </c>
      <c r="K426" s="106" t="s">
        <v>2942</v>
      </c>
      <c r="L426">
        <v>2902</v>
      </c>
      <c r="M426">
        <v>2917</v>
      </c>
      <c r="N426">
        <v>300</v>
      </c>
      <c r="O426" s="106" t="s">
        <v>2930</v>
      </c>
      <c r="P426">
        <v>0.66145375464753697</v>
      </c>
      <c r="Q426">
        <v>0.80734522020336696</v>
      </c>
      <c r="R426" s="15">
        <v>0.16337644617074901</v>
      </c>
      <c r="S426" s="106">
        <v>4.1785472078899003E-2</v>
      </c>
      <c r="T426">
        <v>0.61208938170465899</v>
      </c>
      <c r="U426">
        <v>0.61208938170465899</v>
      </c>
      <c r="V426">
        <v>1.64778552708961</v>
      </c>
      <c r="W426">
        <v>1.18</v>
      </c>
      <c r="X426">
        <v>8.3699999999999992</v>
      </c>
      <c r="Y426">
        <v>430734</v>
      </c>
      <c r="Z426">
        <v>30767</v>
      </c>
      <c r="AA426">
        <v>1.96</v>
      </c>
      <c r="AB426">
        <v>14</v>
      </c>
      <c r="AC426">
        <v>10</v>
      </c>
      <c r="AD426">
        <v>4</v>
      </c>
      <c r="AE426">
        <v>71.430000000000007</v>
      </c>
      <c r="AF426">
        <v>9</v>
      </c>
      <c r="AG426">
        <v>7</v>
      </c>
      <c r="AH426">
        <v>2</v>
      </c>
      <c r="AI426">
        <v>5</v>
      </c>
    </row>
    <row r="427" spans="1:35" x14ac:dyDescent="0.2">
      <c r="A427" s="102">
        <v>3100</v>
      </c>
      <c r="B427">
        <v>2730</v>
      </c>
      <c r="C427" s="106" t="s">
        <v>750</v>
      </c>
      <c r="D427" s="106" t="s">
        <v>2953</v>
      </c>
      <c r="E427">
        <v>1082</v>
      </c>
      <c r="F427">
        <v>1061</v>
      </c>
      <c r="G427">
        <v>900</v>
      </c>
      <c r="H427" s="106" t="s">
        <v>2930</v>
      </c>
      <c r="I427">
        <v>3288</v>
      </c>
      <c r="J427" s="106" t="s">
        <v>2967</v>
      </c>
      <c r="K427" s="106" t="s">
        <v>2949</v>
      </c>
      <c r="L427">
        <v>3135</v>
      </c>
      <c r="M427">
        <v>3035</v>
      </c>
      <c r="N427">
        <v>300</v>
      </c>
      <c r="O427" s="106" t="s">
        <v>2927</v>
      </c>
      <c r="P427">
        <v>0.15560216013325801</v>
      </c>
      <c r="Q427">
        <v>0.87815137182872505</v>
      </c>
      <c r="R427" s="15">
        <v>2.3319535929825601E-2</v>
      </c>
      <c r="S427">
        <v>0.12561068565134001</v>
      </c>
      <c r="T427">
        <v>-1.75389768934635</v>
      </c>
      <c r="U427">
        <v>1.75389768934635</v>
      </c>
      <c r="V427">
        <v>2.05485258063859</v>
      </c>
      <c r="W427">
        <v>-10.74</v>
      </c>
      <c r="X427">
        <v>4.88</v>
      </c>
      <c r="Y427">
        <v>430711</v>
      </c>
      <c r="Z427">
        <v>25336</v>
      </c>
      <c r="AA427">
        <v>1.22</v>
      </c>
      <c r="AB427">
        <v>17</v>
      </c>
      <c r="AC427">
        <v>12</v>
      </c>
      <c r="AD427">
        <v>5</v>
      </c>
      <c r="AE427">
        <v>70.59</v>
      </c>
      <c r="AF427">
        <v>10</v>
      </c>
      <c r="AG427">
        <v>9</v>
      </c>
      <c r="AH427">
        <v>4</v>
      </c>
      <c r="AI427">
        <v>4</v>
      </c>
    </row>
    <row r="428" spans="1:35" x14ac:dyDescent="0.2">
      <c r="A428" s="102">
        <v>2440</v>
      </c>
      <c r="B428">
        <v>7186</v>
      </c>
      <c r="C428" s="106" t="s">
        <v>685</v>
      </c>
      <c r="D428" s="106" t="s">
        <v>2990</v>
      </c>
      <c r="E428">
        <v>447</v>
      </c>
      <c r="F428">
        <v>437</v>
      </c>
      <c r="G428">
        <v>1700</v>
      </c>
      <c r="H428" s="106" t="s">
        <v>2927</v>
      </c>
      <c r="I428">
        <v>7259</v>
      </c>
      <c r="J428" s="106" t="s">
        <v>27</v>
      </c>
      <c r="K428" s="106" t="s">
        <v>2945</v>
      </c>
      <c r="L428">
        <v>3840</v>
      </c>
      <c r="M428">
        <v>3780</v>
      </c>
      <c r="N428">
        <v>200</v>
      </c>
      <c r="O428" s="106" t="s">
        <v>2930</v>
      </c>
      <c r="P428">
        <v>0.89014300241343702</v>
      </c>
      <c r="Q428">
        <v>0.88885330979456001</v>
      </c>
      <c r="R428">
        <v>0.23318388953606001</v>
      </c>
      <c r="S428">
        <v>2.1016065749714399E-2</v>
      </c>
      <c r="T428">
        <v>1.6097087923823801</v>
      </c>
      <c r="U428">
        <v>1.6097087923823801</v>
      </c>
      <c r="V428">
        <v>1.1266935637819899</v>
      </c>
      <c r="W428">
        <v>4.87</v>
      </c>
      <c r="X428">
        <v>1.73</v>
      </c>
      <c r="Y428">
        <v>430113</v>
      </c>
      <c r="Z428">
        <v>28674</v>
      </c>
      <c r="AA428">
        <v>1.63</v>
      </c>
      <c r="AB428">
        <v>15</v>
      </c>
      <c r="AC428">
        <v>11</v>
      </c>
      <c r="AD428">
        <v>4</v>
      </c>
      <c r="AE428">
        <v>73.33</v>
      </c>
      <c r="AF428">
        <v>14</v>
      </c>
      <c r="AG428">
        <v>9</v>
      </c>
      <c r="AH428">
        <v>1</v>
      </c>
      <c r="AI428">
        <v>5</v>
      </c>
    </row>
    <row r="429" spans="1:35" x14ac:dyDescent="0.2">
      <c r="A429" s="102">
        <v>6787</v>
      </c>
      <c r="B429">
        <v>4042</v>
      </c>
      <c r="C429" s="106" t="s">
        <v>3290</v>
      </c>
      <c r="D429" s="106" t="s">
        <v>2952</v>
      </c>
      <c r="E429">
        <v>1747</v>
      </c>
      <c r="F429">
        <v>1718</v>
      </c>
      <c r="G429">
        <v>400</v>
      </c>
      <c r="H429" s="106" t="s">
        <v>2927</v>
      </c>
      <c r="I429">
        <v>9787</v>
      </c>
      <c r="J429" s="106" t="s">
        <v>3670</v>
      </c>
      <c r="K429" s="106" t="s">
        <v>2942</v>
      </c>
      <c r="L429">
        <v>3900</v>
      </c>
      <c r="M429">
        <v>3850</v>
      </c>
      <c r="N429">
        <v>200</v>
      </c>
      <c r="O429" s="106" t="s">
        <v>2930</v>
      </c>
      <c r="P429">
        <v>0.45641574925578299</v>
      </c>
      <c r="Q429">
        <v>0.82574597577321696</v>
      </c>
      <c r="R429">
        <v>7.2938815438793006E-2</v>
      </c>
      <c r="S429">
        <v>0.30645578257204398</v>
      </c>
      <c r="T429">
        <v>1.61110263797082</v>
      </c>
      <c r="U429">
        <v>1.61110263797082</v>
      </c>
      <c r="V429">
        <v>1.8027157830432301</v>
      </c>
      <c r="W429">
        <v>4.38</v>
      </c>
      <c r="X429">
        <v>10.75</v>
      </c>
      <c r="Y429">
        <v>430088</v>
      </c>
      <c r="Z429">
        <v>22636</v>
      </c>
      <c r="AA429">
        <v>1.46</v>
      </c>
      <c r="AB429">
        <v>19</v>
      </c>
      <c r="AC429">
        <v>15</v>
      </c>
      <c r="AD429">
        <v>4</v>
      </c>
      <c r="AE429">
        <v>78.95</v>
      </c>
      <c r="AF429">
        <v>12</v>
      </c>
      <c r="AG429">
        <v>13</v>
      </c>
      <c r="AH429">
        <v>2</v>
      </c>
      <c r="AI429">
        <v>4</v>
      </c>
    </row>
    <row r="430" spans="1:35" x14ac:dyDescent="0.2">
      <c r="A430" s="102">
        <v>7117</v>
      </c>
      <c r="B430">
        <v>2337</v>
      </c>
      <c r="C430" s="106" t="s">
        <v>3651</v>
      </c>
      <c r="D430" s="106" t="s">
        <v>2949</v>
      </c>
      <c r="E430">
        <v>436</v>
      </c>
      <c r="F430">
        <v>423</v>
      </c>
      <c r="G430">
        <v>2300</v>
      </c>
      <c r="H430" s="106" t="s">
        <v>2930</v>
      </c>
      <c r="I430">
        <v>9697</v>
      </c>
      <c r="J430" s="106" t="s">
        <v>3029</v>
      </c>
      <c r="K430" s="106" t="s">
        <v>2929</v>
      </c>
      <c r="L430">
        <v>3345</v>
      </c>
      <c r="M430">
        <v>3285</v>
      </c>
      <c r="N430">
        <v>300</v>
      </c>
      <c r="O430" s="106" t="s">
        <v>2927</v>
      </c>
      <c r="P430">
        <v>0.38286966007923101</v>
      </c>
      <c r="Q430">
        <v>0.82135310169728704</v>
      </c>
      <c r="R430">
        <v>0.38783994707950797</v>
      </c>
      <c r="S430">
        <v>3.7932128883752601E-2</v>
      </c>
      <c r="T430">
        <v>-2.4615865337563201</v>
      </c>
      <c r="U430">
        <v>2.4615865337563201</v>
      </c>
      <c r="V430">
        <v>2.0658243935147</v>
      </c>
      <c r="W430">
        <v>-21.32</v>
      </c>
      <c r="X430">
        <v>1.28</v>
      </c>
      <c r="Y430">
        <v>430041</v>
      </c>
      <c r="Z430">
        <v>25297</v>
      </c>
      <c r="AA430">
        <v>1.26</v>
      </c>
      <c r="AB430">
        <v>17</v>
      </c>
      <c r="AC430">
        <v>11</v>
      </c>
      <c r="AD430">
        <v>6</v>
      </c>
      <c r="AE430">
        <v>64.709999999999994</v>
      </c>
      <c r="AF430">
        <v>10</v>
      </c>
      <c r="AG430">
        <v>8</v>
      </c>
      <c r="AH430">
        <v>6</v>
      </c>
      <c r="AI430">
        <v>3</v>
      </c>
    </row>
    <row r="431" spans="1:35" x14ac:dyDescent="0.2">
      <c r="A431" s="102">
        <v>3779</v>
      </c>
      <c r="B431">
        <v>1973</v>
      </c>
      <c r="C431" s="106" t="s">
        <v>2935</v>
      </c>
      <c r="D431" s="106" t="s">
        <v>2929</v>
      </c>
      <c r="E431">
        <v>4215</v>
      </c>
      <c r="F431">
        <v>4215</v>
      </c>
      <c r="G431">
        <v>200</v>
      </c>
      <c r="H431" s="106" t="s">
        <v>2927</v>
      </c>
      <c r="I431">
        <v>8060</v>
      </c>
      <c r="J431" s="106" t="s">
        <v>1307</v>
      </c>
      <c r="K431" s="106" t="s">
        <v>2934</v>
      </c>
      <c r="L431">
        <v>2756</v>
      </c>
      <c r="M431">
        <v>2767</v>
      </c>
      <c r="N431">
        <v>300</v>
      </c>
      <c r="O431" s="106" t="s">
        <v>2930</v>
      </c>
      <c r="P431">
        <v>0.65283103196777104</v>
      </c>
      <c r="Q431">
        <v>0.86687915609172606</v>
      </c>
      <c r="R431">
        <v>0.79976585918464205</v>
      </c>
      <c r="S431">
        <v>0.20700387907586301</v>
      </c>
      <c r="T431">
        <v>0.64997754816470499</v>
      </c>
      <c r="U431">
        <v>0.64997754816470499</v>
      </c>
      <c r="V431">
        <v>0.86109115007565395</v>
      </c>
      <c r="W431">
        <v>4.37</v>
      </c>
      <c r="X431">
        <v>1.53</v>
      </c>
      <c r="Y431">
        <v>429567</v>
      </c>
      <c r="Z431">
        <v>20456</v>
      </c>
      <c r="AA431">
        <v>1.08</v>
      </c>
      <c r="AB431">
        <v>21</v>
      </c>
      <c r="AC431">
        <v>13</v>
      </c>
      <c r="AD431">
        <v>8</v>
      </c>
      <c r="AE431">
        <v>61.9</v>
      </c>
      <c r="AF431">
        <v>13</v>
      </c>
      <c r="AG431">
        <v>9</v>
      </c>
      <c r="AH431">
        <v>3</v>
      </c>
      <c r="AI431">
        <v>9</v>
      </c>
    </row>
    <row r="432" spans="1:35" x14ac:dyDescent="0.2">
      <c r="A432" s="102">
        <v>2026</v>
      </c>
      <c r="B432">
        <v>3626</v>
      </c>
      <c r="C432" t="s">
        <v>3178</v>
      </c>
      <c r="D432" t="s">
        <v>2929</v>
      </c>
      <c r="E432">
        <v>7250</v>
      </c>
      <c r="F432">
        <v>7090</v>
      </c>
      <c r="G432">
        <v>100</v>
      </c>
      <c r="H432" t="s">
        <v>2927</v>
      </c>
      <c r="I432">
        <v>9684</v>
      </c>
      <c r="J432" t="s">
        <v>3179</v>
      </c>
      <c r="K432" t="s">
        <v>2929</v>
      </c>
      <c r="L432">
        <v>5260</v>
      </c>
      <c r="M432">
        <v>5160</v>
      </c>
      <c r="N432">
        <v>100</v>
      </c>
      <c r="O432" t="s">
        <v>2930</v>
      </c>
      <c r="P432">
        <v>0.72244848938381101</v>
      </c>
      <c r="Q432">
        <v>0.89548632322759802</v>
      </c>
      <c r="R432" s="15">
        <v>2.68435085371731E-7</v>
      </c>
      <c r="S432">
        <v>3.4639446827424203E-2</v>
      </c>
      <c r="T432">
        <v>3.3752251602410399</v>
      </c>
      <c r="U432">
        <v>3.3752251602410399</v>
      </c>
      <c r="V432">
        <v>2.3630527843417002</v>
      </c>
      <c r="W432">
        <v>10.84</v>
      </c>
      <c r="X432">
        <v>27.22</v>
      </c>
      <c r="Y432">
        <v>428984</v>
      </c>
      <c r="Z432">
        <v>47665</v>
      </c>
      <c r="AA432">
        <v>2.44</v>
      </c>
      <c r="AB432">
        <v>9</v>
      </c>
      <c r="AC432">
        <v>8</v>
      </c>
      <c r="AD432">
        <v>1</v>
      </c>
      <c r="AE432">
        <v>88.89</v>
      </c>
      <c r="AF432">
        <v>11</v>
      </c>
      <c r="AG432">
        <v>4</v>
      </c>
      <c r="AH432">
        <v>1</v>
      </c>
      <c r="AI432">
        <v>4</v>
      </c>
    </row>
    <row r="433" spans="1:35" x14ac:dyDescent="0.2">
      <c r="A433" s="102">
        <v>8391</v>
      </c>
      <c r="B433">
        <v>3941</v>
      </c>
      <c r="C433" t="s">
        <v>3669</v>
      </c>
      <c r="D433" t="s">
        <v>3213</v>
      </c>
      <c r="E433">
        <v>894</v>
      </c>
      <c r="F433">
        <v>907</v>
      </c>
      <c r="G433">
        <v>1000</v>
      </c>
      <c r="H433" t="s">
        <v>2930</v>
      </c>
      <c r="I433">
        <v>4569</v>
      </c>
      <c r="J433" t="s">
        <v>3269</v>
      </c>
      <c r="K433" t="s">
        <v>2950</v>
      </c>
      <c r="L433">
        <v>2200</v>
      </c>
      <c r="M433">
        <v>2225</v>
      </c>
      <c r="N433">
        <v>400</v>
      </c>
      <c r="O433" t="s">
        <v>2927</v>
      </c>
      <c r="P433">
        <v>0.57848669727190305</v>
      </c>
      <c r="Q433">
        <v>0.80483057572761496</v>
      </c>
      <c r="R433">
        <v>0.113316480816592</v>
      </c>
      <c r="S433">
        <v>0.31573422041196297</v>
      </c>
      <c r="T433">
        <v>-1.2585307035895099</v>
      </c>
      <c r="U433">
        <v>1.2585307035895099</v>
      </c>
      <c r="V433">
        <v>0.72070650309483997</v>
      </c>
      <c r="W433">
        <v>-4.4400000000000004</v>
      </c>
      <c r="X433">
        <v>1.91</v>
      </c>
      <c r="Y433">
        <v>428969</v>
      </c>
      <c r="Z433">
        <v>20427</v>
      </c>
      <c r="AA433">
        <v>1.03</v>
      </c>
      <c r="AB433">
        <v>21</v>
      </c>
      <c r="AC433">
        <v>12</v>
      </c>
      <c r="AD433">
        <v>9</v>
      </c>
      <c r="AE433">
        <v>57.14</v>
      </c>
      <c r="AF433">
        <v>12</v>
      </c>
      <c r="AG433">
        <v>11</v>
      </c>
      <c r="AH433">
        <v>3</v>
      </c>
      <c r="AI433">
        <v>7</v>
      </c>
    </row>
    <row r="434" spans="1:35" x14ac:dyDescent="0.2">
      <c r="A434" s="102">
        <v>6003</v>
      </c>
      <c r="B434">
        <v>4523</v>
      </c>
      <c r="C434" t="s">
        <v>3185</v>
      </c>
      <c r="D434" t="s">
        <v>2950</v>
      </c>
      <c r="E434">
        <v>9328</v>
      </c>
      <c r="F434">
        <v>9350</v>
      </c>
      <c r="G434">
        <v>100</v>
      </c>
      <c r="H434" t="s">
        <v>2927</v>
      </c>
      <c r="I434">
        <v>8601</v>
      </c>
      <c r="J434" t="s">
        <v>25</v>
      </c>
      <c r="K434" t="s">
        <v>3186</v>
      </c>
      <c r="L434">
        <v>570</v>
      </c>
      <c r="M434">
        <v>567.29999999999995</v>
      </c>
      <c r="N434">
        <v>1600</v>
      </c>
      <c r="O434" t="s">
        <v>2930</v>
      </c>
      <c r="P434">
        <v>0.77724383181021595</v>
      </c>
      <c r="Q434">
        <v>0.835896460936704</v>
      </c>
      <c r="R434">
        <v>7.5866954137834702E-3</v>
      </c>
      <c r="S434">
        <v>9.8842763521105298E-2</v>
      </c>
      <c r="T434">
        <v>1.98043841410503</v>
      </c>
      <c r="U434">
        <v>1.98043841410503</v>
      </c>
      <c r="V434">
        <v>1.7345778302861701</v>
      </c>
      <c r="W434">
        <v>11.02</v>
      </c>
      <c r="X434">
        <v>2.92</v>
      </c>
      <c r="Y434">
        <v>428767</v>
      </c>
      <c r="Z434">
        <v>23820</v>
      </c>
      <c r="AA434">
        <v>1.53</v>
      </c>
      <c r="AB434">
        <v>18</v>
      </c>
      <c r="AC434">
        <v>13</v>
      </c>
      <c r="AD434">
        <v>5</v>
      </c>
      <c r="AE434">
        <v>72.22</v>
      </c>
      <c r="AF434">
        <v>12</v>
      </c>
      <c r="AG434">
        <v>12</v>
      </c>
      <c r="AH434">
        <v>3</v>
      </c>
      <c r="AI434">
        <v>3</v>
      </c>
    </row>
    <row r="435" spans="1:35" x14ac:dyDescent="0.2">
      <c r="A435" s="102">
        <v>3987</v>
      </c>
      <c r="B435">
        <v>2175</v>
      </c>
      <c r="C435" t="s">
        <v>3223</v>
      </c>
      <c r="D435" t="s">
        <v>2942</v>
      </c>
      <c r="E435">
        <v>2354</v>
      </c>
      <c r="F435">
        <v>2344</v>
      </c>
      <c r="G435">
        <v>400</v>
      </c>
      <c r="H435" t="s">
        <v>2930</v>
      </c>
      <c r="I435">
        <v>6501</v>
      </c>
      <c r="J435" t="s">
        <v>3183</v>
      </c>
      <c r="K435" t="s">
        <v>2932</v>
      </c>
      <c r="L435">
        <v>4291</v>
      </c>
      <c r="M435">
        <v>4269</v>
      </c>
      <c r="N435">
        <v>200</v>
      </c>
      <c r="O435" t="s">
        <v>2927</v>
      </c>
      <c r="P435">
        <v>0.431684110999286</v>
      </c>
      <c r="Q435">
        <v>0.86394210544712902</v>
      </c>
      <c r="R435" s="106">
        <v>5.6574373981388301E-2</v>
      </c>
      <c r="S435" s="106">
        <v>0.107646307077481</v>
      </c>
      <c r="T435">
        <v>-3.05918235367001</v>
      </c>
      <c r="U435">
        <v>3.05918235367001</v>
      </c>
      <c r="V435">
        <v>3.1376382806719398</v>
      </c>
      <c r="W435">
        <v>-21.64</v>
      </c>
      <c r="X435">
        <v>9.81</v>
      </c>
      <c r="Y435">
        <v>428590</v>
      </c>
      <c r="Z435">
        <v>25211</v>
      </c>
      <c r="AA435">
        <v>1.29</v>
      </c>
      <c r="AB435">
        <v>17</v>
      </c>
      <c r="AC435">
        <v>11</v>
      </c>
      <c r="AD435">
        <v>6</v>
      </c>
      <c r="AE435">
        <v>64.709999999999994</v>
      </c>
      <c r="AF435">
        <v>11</v>
      </c>
      <c r="AG435">
        <v>11</v>
      </c>
      <c r="AH435">
        <v>4</v>
      </c>
      <c r="AI435">
        <v>2</v>
      </c>
    </row>
    <row r="436" spans="1:35" x14ac:dyDescent="0.2">
      <c r="A436" s="102">
        <v>4904</v>
      </c>
      <c r="B436">
        <v>1414</v>
      </c>
      <c r="C436" t="s">
        <v>3175</v>
      </c>
      <c r="D436" t="s">
        <v>2937</v>
      </c>
      <c r="E436">
        <v>4640</v>
      </c>
      <c r="F436">
        <v>4655</v>
      </c>
      <c r="G436">
        <v>200</v>
      </c>
      <c r="H436" t="s">
        <v>2930</v>
      </c>
      <c r="I436">
        <v>4212</v>
      </c>
      <c r="J436" t="s">
        <v>822</v>
      </c>
      <c r="K436" t="s">
        <v>2952</v>
      </c>
      <c r="L436">
        <v>2579</v>
      </c>
      <c r="M436">
        <v>2529</v>
      </c>
      <c r="N436">
        <v>400</v>
      </c>
      <c r="O436" t="s">
        <v>2927</v>
      </c>
      <c r="P436">
        <v>0.234290541790072</v>
      </c>
      <c r="Q436">
        <v>0.85069700399961301</v>
      </c>
      <c r="R436">
        <v>0.86821924848392595</v>
      </c>
      <c r="S436">
        <v>4.0744139893761203E-2</v>
      </c>
      <c r="T436">
        <v>-1.21069680984607</v>
      </c>
      <c r="U436">
        <v>1.21069680984607</v>
      </c>
      <c r="V436">
        <v>1.5969812789186699</v>
      </c>
      <c r="W436">
        <v>-4.87</v>
      </c>
      <c r="X436">
        <v>8.66</v>
      </c>
      <c r="Y436">
        <v>428255</v>
      </c>
      <c r="Z436">
        <v>25191</v>
      </c>
      <c r="AA436">
        <v>1.32</v>
      </c>
      <c r="AB436">
        <v>17</v>
      </c>
      <c r="AC436">
        <v>12</v>
      </c>
      <c r="AD436">
        <v>5</v>
      </c>
      <c r="AE436">
        <v>70.59</v>
      </c>
      <c r="AF436">
        <v>10</v>
      </c>
      <c r="AG436">
        <v>10</v>
      </c>
      <c r="AH436">
        <v>3</v>
      </c>
      <c r="AI436">
        <v>4</v>
      </c>
    </row>
    <row r="437" spans="1:35" x14ac:dyDescent="0.2">
      <c r="A437" s="102">
        <v>6162</v>
      </c>
      <c r="B437">
        <v>6141</v>
      </c>
      <c r="C437" t="s">
        <v>3236</v>
      </c>
      <c r="D437" t="s">
        <v>2940</v>
      </c>
      <c r="E437">
        <v>1635</v>
      </c>
      <c r="F437">
        <v>1637</v>
      </c>
      <c r="G437">
        <v>700</v>
      </c>
      <c r="H437" t="s">
        <v>2927</v>
      </c>
      <c r="I437">
        <v>9101</v>
      </c>
      <c r="J437" t="s">
        <v>1118</v>
      </c>
      <c r="K437" t="s">
        <v>3238</v>
      </c>
      <c r="L437">
        <v>1790</v>
      </c>
      <c r="M437">
        <v>1798</v>
      </c>
      <c r="N437">
        <v>600</v>
      </c>
      <c r="O437" t="s">
        <v>2930</v>
      </c>
      <c r="P437">
        <v>0.84912890856897905</v>
      </c>
      <c r="Q437">
        <v>0.83384538781781103</v>
      </c>
      <c r="R437">
        <v>0.172399459296319</v>
      </c>
      <c r="S437">
        <v>5.5225851241068498E-2</v>
      </c>
      <c r="T437">
        <v>1.2197124283741601</v>
      </c>
      <c r="U437">
        <v>1.2197124283741601</v>
      </c>
      <c r="V437">
        <v>1.1828985807797601</v>
      </c>
      <c r="W437">
        <v>2.87</v>
      </c>
      <c r="X437">
        <v>6.22</v>
      </c>
      <c r="Y437">
        <v>428140</v>
      </c>
      <c r="Z437">
        <v>25185</v>
      </c>
      <c r="AA437">
        <v>1.24</v>
      </c>
      <c r="AB437">
        <v>17</v>
      </c>
      <c r="AC437">
        <v>12</v>
      </c>
      <c r="AD437">
        <v>5</v>
      </c>
      <c r="AE437">
        <v>70.59</v>
      </c>
      <c r="AF437">
        <v>9</v>
      </c>
      <c r="AG437">
        <v>10</v>
      </c>
      <c r="AH437">
        <v>5</v>
      </c>
      <c r="AI437">
        <v>2</v>
      </c>
    </row>
    <row r="438" spans="1:35" x14ac:dyDescent="0.2">
      <c r="A438" s="102">
        <v>4705</v>
      </c>
      <c r="B438">
        <v>2730</v>
      </c>
      <c r="C438" t="s">
        <v>750</v>
      </c>
      <c r="D438" t="s">
        <v>2953</v>
      </c>
      <c r="E438">
        <v>1082</v>
      </c>
      <c r="F438">
        <v>1061</v>
      </c>
      <c r="G438">
        <v>800</v>
      </c>
      <c r="H438" t="s">
        <v>2930</v>
      </c>
      <c r="I438">
        <v>9715</v>
      </c>
      <c r="J438" t="s">
        <v>3376</v>
      </c>
      <c r="K438" t="s">
        <v>2942</v>
      </c>
      <c r="L438">
        <v>2902</v>
      </c>
      <c r="M438">
        <v>2917</v>
      </c>
      <c r="N438">
        <v>300</v>
      </c>
      <c r="O438" t="s">
        <v>2927</v>
      </c>
      <c r="P438">
        <v>0.48600855773528401</v>
      </c>
      <c r="Q438">
        <v>0.85334365865269901</v>
      </c>
      <c r="R438" s="106">
        <v>9.0151693563737302E-4</v>
      </c>
      <c r="S438" s="15">
        <v>0.11216489377812</v>
      </c>
      <c r="T438">
        <v>-3.91740924113149</v>
      </c>
      <c r="U438">
        <v>3.91740924113149</v>
      </c>
      <c r="V438">
        <v>3.0684401798623901</v>
      </c>
      <c r="W438">
        <v>-12.05</v>
      </c>
      <c r="X438">
        <v>3.01</v>
      </c>
      <c r="Y438">
        <v>427970</v>
      </c>
      <c r="Z438">
        <v>25175</v>
      </c>
      <c r="AA438">
        <v>1.34</v>
      </c>
      <c r="AB438">
        <v>17</v>
      </c>
      <c r="AC438">
        <v>11</v>
      </c>
      <c r="AD438">
        <v>6</v>
      </c>
      <c r="AE438">
        <v>64.709999999999994</v>
      </c>
      <c r="AF438">
        <v>11</v>
      </c>
      <c r="AG438">
        <v>8</v>
      </c>
      <c r="AH438">
        <v>3</v>
      </c>
      <c r="AI438">
        <v>6</v>
      </c>
    </row>
    <row r="439" spans="1:35" x14ac:dyDescent="0.2">
      <c r="A439" s="102">
        <v>7629</v>
      </c>
      <c r="B439">
        <v>1969</v>
      </c>
      <c r="C439" t="s">
        <v>3445</v>
      </c>
      <c r="D439" t="s">
        <v>2937</v>
      </c>
      <c r="E439">
        <v>1973</v>
      </c>
      <c r="F439">
        <v>1971</v>
      </c>
      <c r="G439">
        <v>500</v>
      </c>
      <c r="H439" t="s">
        <v>2930</v>
      </c>
      <c r="I439">
        <v>3289</v>
      </c>
      <c r="J439" t="s">
        <v>781</v>
      </c>
      <c r="K439" t="s">
        <v>2949</v>
      </c>
      <c r="L439">
        <v>800</v>
      </c>
      <c r="M439">
        <v>800</v>
      </c>
      <c r="N439">
        <v>1200</v>
      </c>
      <c r="O439" t="s">
        <v>2927</v>
      </c>
      <c r="P439">
        <v>0.382512000158379</v>
      </c>
      <c r="Q439">
        <v>0.81436745869460303</v>
      </c>
      <c r="R439">
        <v>0.62515527426487205</v>
      </c>
      <c r="S439" s="106">
        <v>0.18728018447357</v>
      </c>
      <c r="T439">
        <v>-1.6278059408545</v>
      </c>
      <c r="U439">
        <v>1.6278059408545</v>
      </c>
      <c r="V439">
        <v>1.7292395603033099</v>
      </c>
      <c r="W439">
        <v>-5.83</v>
      </c>
      <c r="X439">
        <v>2.59</v>
      </c>
      <c r="Y439">
        <v>427695</v>
      </c>
      <c r="Z439">
        <v>22510</v>
      </c>
      <c r="AA439">
        <v>1.1000000000000001</v>
      </c>
      <c r="AB439">
        <v>19</v>
      </c>
      <c r="AC439">
        <v>12</v>
      </c>
      <c r="AD439">
        <v>7</v>
      </c>
      <c r="AE439">
        <v>63.16</v>
      </c>
      <c r="AF439">
        <v>12</v>
      </c>
      <c r="AG439">
        <v>10</v>
      </c>
      <c r="AH439">
        <v>2</v>
      </c>
      <c r="AI439">
        <v>7</v>
      </c>
    </row>
    <row r="440" spans="1:35" x14ac:dyDescent="0.2">
      <c r="A440" s="102">
        <v>937</v>
      </c>
      <c r="B440">
        <v>3289</v>
      </c>
      <c r="C440" t="s">
        <v>781</v>
      </c>
      <c r="D440" t="s">
        <v>2949</v>
      </c>
      <c r="E440">
        <v>800</v>
      </c>
      <c r="F440">
        <v>800</v>
      </c>
      <c r="G440">
        <v>1300</v>
      </c>
      <c r="H440" t="s">
        <v>2927</v>
      </c>
      <c r="I440">
        <v>9684</v>
      </c>
      <c r="J440" t="s">
        <v>3179</v>
      </c>
      <c r="K440" t="s">
        <v>2929</v>
      </c>
      <c r="L440">
        <v>5260</v>
      </c>
      <c r="M440">
        <v>5160</v>
      </c>
      <c r="N440">
        <v>200</v>
      </c>
      <c r="O440" t="s">
        <v>2930</v>
      </c>
      <c r="P440">
        <v>0.55680866467710199</v>
      </c>
      <c r="Q440">
        <v>0.91787718088890902</v>
      </c>
      <c r="R440">
        <v>4.4414730862557698E-2</v>
      </c>
      <c r="S440">
        <v>2.43044440344689E-3</v>
      </c>
      <c r="T440">
        <v>3.0193366988737602</v>
      </c>
      <c r="U440">
        <v>3.0193366988737602</v>
      </c>
      <c r="V440">
        <v>2.9604820301263399</v>
      </c>
      <c r="W440">
        <v>9.9</v>
      </c>
      <c r="X440">
        <v>0.78</v>
      </c>
      <c r="Y440">
        <v>427637</v>
      </c>
      <c r="Z440">
        <v>23758</v>
      </c>
      <c r="AA440">
        <v>1.43</v>
      </c>
      <c r="AB440">
        <v>18</v>
      </c>
      <c r="AC440">
        <v>13</v>
      </c>
      <c r="AD440">
        <v>5</v>
      </c>
      <c r="AE440">
        <v>72.22</v>
      </c>
      <c r="AF440">
        <v>13</v>
      </c>
      <c r="AG440">
        <v>10</v>
      </c>
      <c r="AH440">
        <v>2</v>
      </c>
      <c r="AI440">
        <v>6</v>
      </c>
    </row>
    <row r="441" spans="1:35" x14ac:dyDescent="0.2">
      <c r="A441" s="102">
        <v>8409</v>
      </c>
      <c r="B441">
        <v>4527</v>
      </c>
      <c r="C441" t="s">
        <v>3689</v>
      </c>
      <c r="D441" t="s">
        <v>2950</v>
      </c>
      <c r="E441">
        <v>3285</v>
      </c>
      <c r="F441">
        <v>3265</v>
      </c>
      <c r="G441">
        <v>300</v>
      </c>
      <c r="H441" t="s">
        <v>2927</v>
      </c>
      <c r="I441">
        <v>8020</v>
      </c>
      <c r="J441" t="s">
        <v>3095</v>
      </c>
      <c r="K441" t="s">
        <v>2934</v>
      </c>
      <c r="L441">
        <v>1360</v>
      </c>
      <c r="M441">
        <v>1373</v>
      </c>
      <c r="N441">
        <v>700</v>
      </c>
      <c r="O441" t="s">
        <v>2930</v>
      </c>
      <c r="P441">
        <v>0.198060847464401</v>
      </c>
      <c r="Q441">
        <v>0.80447943255591003</v>
      </c>
      <c r="R441" s="15">
        <v>0.75688950176389103</v>
      </c>
      <c r="S441">
        <v>0.26377205882743399</v>
      </c>
      <c r="T441">
        <v>0.24844729727253301</v>
      </c>
      <c r="U441">
        <v>0.24844729727253301</v>
      </c>
      <c r="V441">
        <v>8.3715738169266293E-2</v>
      </c>
      <c r="W441">
        <v>1.05</v>
      </c>
      <c r="X441">
        <v>1.88</v>
      </c>
      <c r="Y441">
        <v>427503</v>
      </c>
      <c r="Z441">
        <v>25147</v>
      </c>
      <c r="AA441">
        <v>1.39</v>
      </c>
      <c r="AB441">
        <v>17</v>
      </c>
      <c r="AC441">
        <v>10</v>
      </c>
      <c r="AD441">
        <v>7</v>
      </c>
      <c r="AE441">
        <v>58.82</v>
      </c>
      <c r="AF441">
        <v>12</v>
      </c>
      <c r="AG441">
        <v>10</v>
      </c>
      <c r="AH441">
        <v>2</v>
      </c>
      <c r="AI441">
        <v>5</v>
      </c>
    </row>
    <row r="442" spans="1:35" x14ac:dyDescent="0.2">
      <c r="A442" s="102">
        <v>7983</v>
      </c>
      <c r="B442">
        <v>6995</v>
      </c>
      <c r="C442" t="s">
        <v>51</v>
      </c>
      <c r="D442" t="s">
        <v>2945</v>
      </c>
      <c r="E442">
        <v>1941</v>
      </c>
      <c r="F442">
        <v>1926</v>
      </c>
      <c r="G442">
        <v>500</v>
      </c>
      <c r="H442" t="s">
        <v>2930</v>
      </c>
      <c r="I442">
        <v>9303</v>
      </c>
      <c r="J442" t="s">
        <v>3623</v>
      </c>
      <c r="K442" t="s">
        <v>3673</v>
      </c>
      <c r="L442">
        <v>1521</v>
      </c>
      <c r="M442">
        <v>1503</v>
      </c>
      <c r="N442">
        <v>600</v>
      </c>
      <c r="O442" t="s">
        <v>2927</v>
      </c>
      <c r="P442">
        <v>0.53566459855483395</v>
      </c>
      <c r="Q442">
        <v>0.80970686569537798</v>
      </c>
      <c r="R442">
        <v>0.298279546809465</v>
      </c>
      <c r="S442">
        <v>7.9925896979801802E-3</v>
      </c>
      <c r="T442">
        <v>-1.93372719830742</v>
      </c>
      <c r="U442">
        <v>1.93372719830742</v>
      </c>
      <c r="V442">
        <v>2.3781025490535201</v>
      </c>
      <c r="W442">
        <v>-8.91</v>
      </c>
      <c r="X442">
        <v>6.36</v>
      </c>
      <c r="Y442">
        <v>427262</v>
      </c>
      <c r="Z442">
        <v>22487</v>
      </c>
      <c r="AA442">
        <v>1.1100000000000001</v>
      </c>
      <c r="AB442">
        <v>19</v>
      </c>
      <c r="AC442">
        <v>14</v>
      </c>
      <c r="AD442">
        <v>5</v>
      </c>
      <c r="AE442">
        <v>73.680000000000007</v>
      </c>
      <c r="AF442">
        <v>12</v>
      </c>
      <c r="AG442">
        <v>9</v>
      </c>
      <c r="AH442">
        <v>2</v>
      </c>
      <c r="AI442">
        <v>8</v>
      </c>
    </row>
    <row r="443" spans="1:35" x14ac:dyDescent="0.2">
      <c r="A443" s="102">
        <v>8051</v>
      </c>
      <c r="B443">
        <v>4045</v>
      </c>
      <c r="C443" t="s">
        <v>3343</v>
      </c>
      <c r="D443" t="s">
        <v>2952</v>
      </c>
      <c r="E443">
        <v>1319</v>
      </c>
      <c r="F443">
        <v>1302</v>
      </c>
      <c r="G443">
        <v>800</v>
      </c>
      <c r="H443" t="s">
        <v>2927</v>
      </c>
      <c r="I443">
        <v>9072</v>
      </c>
      <c r="J443" t="s">
        <v>3098</v>
      </c>
      <c r="K443" t="s">
        <v>3099</v>
      </c>
      <c r="L443">
        <v>2659</v>
      </c>
      <c r="M443">
        <v>2602</v>
      </c>
      <c r="N443">
        <v>400</v>
      </c>
      <c r="O443" t="s">
        <v>2930</v>
      </c>
      <c r="P443">
        <v>0.57657440661171899</v>
      </c>
      <c r="Q443">
        <v>0.80889281578703098</v>
      </c>
      <c r="R443" s="15">
        <v>8.9123784591557703E-2</v>
      </c>
      <c r="S443">
        <v>0.11444210437055299</v>
      </c>
      <c r="T443">
        <v>3.3054025010216299</v>
      </c>
      <c r="U443">
        <v>3.3054025010216299</v>
      </c>
      <c r="V443">
        <v>2.8117425141041399</v>
      </c>
      <c r="W443">
        <v>6.18</v>
      </c>
      <c r="X443">
        <v>0.08</v>
      </c>
      <c r="Y443">
        <v>427145</v>
      </c>
      <c r="Z443">
        <v>23730</v>
      </c>
      <c r="AA443">
        <v>1.22</v>
      </c>
      <c r="AB443">
        <v>18</v>
      </c>
      <c r="AC443">
        <v>12</v>
      </c>
      <c r="AD443">
        <v>6</v>
      </c>
      <c r="AE443">
        <v>66.67</v>
      </c>
      <c r="AF443">
        <v>12</v>
      </c>
      <c r="AG443">
        <v>9</v>
      </c>
      <c r="AH443">
        <v>0</v>
      </c>
      <c r="AI443">
        <v>9</v>
      </c>
    </row>
    <row r="444" spans="1:35" x14ac:dyDescent="0.2">
      <c r="A444" s="102">
        <v>5439</v>
      </c>
      <c r="B444">
        <v>1803</v>
      </c>
      <c r="C444" t="s">
        <v>2938</v>
      </c>
      <c r="D444" t="s">
        <v>2937</v>
      </c>
      <c r="E444">
        <v>1160</v>
      </c>
      <c r="F444">
        <v>1165</v>
      </c>
      <c r="G444">
        <v>700</v>
      </c>
      <c r="H444" t="s">
        <v>2930</v>
      </c>
      <c r="I444">
        <v>4151</v>
      </c>
      <c r="J444" t="s">
        <v>2795</v>
      </c>
      <c r="K444" t="s">
        <v>2950</v>
      </c>
      <c r="L444">
        <v>2745</v>
      </c>
      <c r="M444">
        <v>2831</v>
      </c>
      <c r="N444">
        <v>300</v>
      </c>
      <c r="O444" t="s">
        <v>2927</v>
      </c>
      <c r="P444">
        <v>0.86367440258383799</v>
      </c>
      <c r="Q444">
        <v>0.84329106179795998</v>
      </c>
      <c r="R444">
        <v>4.1282490143040598E-2</v>
      </c>
      <c r="S444">
        <v>0.35622410592329401</v>
      </c>
      <c r="T444">
        <v>-1.6050288203504699</v>
      </c>
      <c r="U444">
        <v>1.6050288203504699</v>
      </c>
      <c r="V444">
        <v>1.3307218902142199</v>
      </c>
      <c r="W444">
        <v>-12.61</v>
      </c>
      <c r="X444">
        <v>3.98</v>
      </c>
      <c r="Y444">
        <v>426871</v>
      </c>
      <c r="Z444">
        <v>25110</v>
      </c>
      <c r="AA444">
        <v>1.23</v>
      </c>
      <c r="AB444">
        <v>17</v>
      </c>
      <c r="AC444">
        <v>12</v>
      </c>
      <c r="AD444">
        <v>5</v>
      </c>
      <c r="AE444">
        <v>70.59</v>
      </c>
      <c r="AF444">
        <v>11</v>
      </c>
      <c r="AG444">
        <v>9</v>
      </c>
      <c r="AH444">
        <v>2</v>
      </c>
      <c r="AI444">
        <v>6</v>
      </c>
    </row>
    <row r="445" spans="1:35" x14ac:dyDescent="0.2">
      <c r="A445" s="102">
        <v>2398</v>
      </c>
      <c r="B445">
        <v>1911</v>
      </c>
      <c r="C445" t="s">
        <v>53</v>
      </c>
      <c r="D445" t="s">
        <v>2937</v>
      </c>
      <c r="E445">
        <v>1663</v>
      </c>
      <c r="F445">
        <v>1649</v>
      </c>
      <c r="G445">
        <v>400</v>
      </c>
      <c r="H445" t="s">
        <v>2930</v>
      </c>
      <c r="I445">
        <v>4704</v>
      </c>
      <c r="J445" t="s">
        <v>2886</v>
      </c>
      <c r="K445" t="s">
        <v>2929</v>
      </c>
      <c r="L445">
        <v>6060</v>
      </c>
      <c r="M445">
        <v>6050</v>
      </c>
      <c r="N445">
        <v>100</v>
      </c>
      <c r="O445" t="s">
        <v>2927</v>
      </c>
      <c r="P445">
        <v>0.3086268153715</v>
      </c>
      <c r="Q445">
        <v>0.889389532390369</v>
      </c>
      <c r="R445" s="106">
        <v>0.14777142907506699</v>
      </c>
      <c r="S445" s="106">
        <v>0.13632903934160701</v>
      </c>
      <c r="T445">
        <v>-0.79552200559114405</v>
      </c>
      <c r="U445">
        <v>0.79552200559114405</v>
      </c>
      <c r="V445">
        <v>7.6609884354176302E-2</v>
      </c>
      <c r="W445">
        <v>-2.2000000000000002</v>
      </c>
      <c r="X445">
        <v>9.02</v>
      </c>
      <c r="Y445">
        <v>426782</v>
      </c>
      <c r="Z445">
        <v>30484</v>
      </c>
      <c r="AA445">
        <v>1.99</v>
      </c>
      <c r="AB445">
        <v>14</v>
      </c>
      <c r="AC445">
        <v>12</v>
      </c>
      <c r="AD445">
        <v>2</v>
      </c>
      <c r="AE445">
        <v>85.71</v>
      </c>
      <c r="AF445">
        <v>13</v>
      </c>
      <c r="AG445">
        <v>9</v>
      </c>
      <c r="AH445">
        <v>0</v>
      </c>
      <c r="AI445">
        <v>5</v>
      </c>
    </row>
    <row r="446" spans="1:35" x14ac:dyDescent="0.2">
      <c r="A446" s="102">
        <v>3369</v>
      </c>
      <c r="B446">
        <v>4185</v>
      </c>
      <c r="C446" t="s">
        <v>3646</v>
      </c>
      <c r="D446" t="s">
        <v>2952</v>
      </c>
      <c r="E446">
        <v>2150</v>
      </c>
      <c r="F446">
        <v>2163</v>
      </c>
      <c r="G446">
        <v>400</v>
      </c>
      <c r="H446" t="s">
        <v>2927</v>
      </c>
      <c r="I446">
        <v>7274</v>
      </c>
      <c r="J446" t="s">
        <v>3663</v>
      </c>
      <c r="K446" t="s">
        <v>2945</v>
      </c>
      <c r="L446">
        <v>2285</v>
      </c>
      <c r="M446">
        <v>2285</v>
      </c>
      <c r="N446">
        <v>400</v>
      </c>
      <c r="O446" t="s">
        <v>2930</v>
      </c>
      <c r="P446">
        <v>6.5121463770949503E-2</v>
      </c>
      <c r="Q446">
        <v>0.87375121429215996</v>
      </c>
      <c r="R446" s="106">
        <v>0.23928039358045899</v>
      </c>
      <c r="S446" s="15">
        <v>5.5216535875315699E-2</v>
      </c>
      <c r="T446">
        <v>0.53287334935609498</v>
      </c>
      <c r="U446">
        <v>0.53287334935609498</v>
      </c>
      <c r="V446">
        <v>0.25727952487561501</v>
      </c>
      <c r="W446">
        <v>3.76</v>
      </c>
      <c r="X446">
        <v>5.34</v>
      </c>
      <c r="Y446">
        <v>426765</v>
      </c>
      <c r="Z446">
        <v>23709</v>
      </c>
      <c r="AA446">
        <v>1.2</v>
      </c>
      <c r="AB446">
        <v>18</v>
      </c>
      <c r="AC446">
        <v>12</v>
      </c>
      <c r="AD446">
        <v>6</v>
      </c>
      <c r="AE446">
        <v>66.67</v>
      </c>
      <c r="AF446">
        <v>10</v>
      </c>
      <c r="AG446">
        <v>9</v>
      </c>
      <c r="AH446">
        <v>6</v>
      </c>
      <c r="AI446">
        <v>3</v>
      </c>
    </row>
    <row r="447" spans="1:35" x14ac:dyDescent="0.2">
      <c r="A447" s="102">
        <v>3997</v>
      </c>
      <c r="B447">
        <v>4188</v>
      </c>
      <c r="C447" t="s">
        <v>3211</v>
      </c>
      <c r="D447" t="s">
        <v>2952</v>
      </c>
      <c r="E447">
        <v>795.2</v>
      </c>
      <c r="F447">
        <v>793.2</v>
      </c>
      <c r="G447">
        <v>1200</v>
      </c>
      <c r="H447" t="s">
        <v>2930</v>
      </c>
      <c r="I447">
        <v>4204</v>
      </c>
      <c r="J447" t="s">
        <v>230</v>
      </c>
      <c r="K447" t="s">
        <v>2952</v>
      </c>
      <c r="L447">
        <v>1900</v>
      </c>
      <c r="M447">
        <v>1874</v>
      </c>
      <c r="N447">
        <v>500</v>
      </c>
      <c r="O447" t="s">
        <v>2927</v>
      </c>
      <c r="P447">
        <v>0.20995998989818099</v>
      </c>
      <c r="Q447">
        <v>0.863759156847834</v>
      </c>
      <c r="R447">
        <v>0.93065880514209698</v>
      </c>
      <c r="S447">
        <v>4.8850750990334001E-2</v>
      </c>
      <c r="T447">
        <v>-0.935696265703992</v>
      </c>
      <c r="U447">
        <v>0.935696265703992</v>
      </c>
      <c r="V447">
        <v>1.1252330167020499</v>
      </c>
      <c r="W447">
        <v>-3.46</v>
      </c>
      <c r="X447">
        <v>1.58</v>
      </c>
      <c r="Y447">
        <v>426477</v>
      </c>
      <c r="Z447">
        <v>20308</v>
      </c>
      <c r="AA447">
        <v>0.99</v>
      </c>
      <c r="AB447">
        <v>21</v>
      </c>
      <c r="AC447">
        <v>15</v>
      </c>
      <c r="AD447">
        <v>6</v>
      </c>
      <c r="AE447">
        <v>71.430000000000007</v>
      </c>
      <c r="AF447">
        <v>13</v>
      </c>
      <c r="AG447">
        <v>9</v>
      </c>
      <c r="AH447">
        <v>2</v>
      </c>
      <c r="AI447">
        <v>10</v>
      </c>
    </row>
    <row r="448" spans="1:35" x14ac:dyDescent="0.2">
      <c r="A448" s="102">
        <v>3838</v>
      </c>
      <c r="B448">
        <v>1605</v>
      </c>
      <c r="C448" t="s">
        <v>3227</v>
      </c>
      <c r="D448" t="s">
        <v>3208</v>
      </c>
      <c r="E448">
        <v>1075.5</v>
      </c>
      <c r="F448">
        <v>1077.5</v>
      </c>
      <c r="G448">
        <v>1000</v>
      </c>
      <c r="H448" t="s">
        <v>2927</v>
      </c>
      <c r="I448">
        <v>8306</v>
      </c>
      <c r="J448" t="s">
        <v>3191</v>
      </c>
      <c r="K448" t="s">
        <v>2990</v>
      </c>
      <c r="L448">
        <v>579.9</v>
      </c>
      <c r="M448">
        <v>579.4</v>
      </c>
      <c r="N448">
        <v>1900</v>
      </c>
      <c r="O448" t="s">
        <v>2930</v>
      </c>
      <c r="P448">
        <v>0.54875538281335601</v>
      </c>
      <c r="Q448">
        <v>0.86599819274979095</v>
      </c>
      <c r="R448">
        <v>0.739563980603681</v>
      </c>
      <c r="S448">
        <v>3.7419752063065199E-2</v>
      </c>
      <c r="T448">
        <v>0.108484763398465</v>
      </c>
      <c r="U448">
        <v>0.108484763398465</v>
      </c>
      <c r="V448">
        <v>2.34022569970129E-3</v>
      </c>
      <c r="W448">
        <v>0.45</v>
      </c>
      <c r="X448">
        <v>2.17</v>
      </c>
      <c r="Y448">
        <v>426397</v>
      </c>
      <c r="Z448">
        <v>21320</v>
      </c>
      <c r="AA448">
        <v>1.05</v>
      </c>
      <c r="AB448">
        <v>20</v>
      </c>
      <c r="AC448">
        <v>13</v>
      </c>
      <c r="AD448">
        <v>7</v>
      </c>
      <c r="AE448">
        <v>65</v>
      </c>
      <c r="AF448">
        <v>14</v>
      </c>
      <c r="AG448">
        <v>10</v>
      </c>
      <c r="AH448">
        <v>1</v>
      </c>
      <c r="AI448">
        <v>9</v>
      </c>
    </row>
    <row r="449" spans="1:35" x14ac:dyDescent="0.2">
      <c r="A449" s="102">
        <v>8538</v>
      </c>
      <c r="B449">
        <v>8194</v>
      </c>
      <c r="C449" t="s">
        <v>3161</v>
      </c>
      <c r="D449" t="s">
        <v>2953</v>
      </c>
      <c r="E449">
        <v>2711</v>
      </c>
      <c r="F449">
        <v>2730</v>
      </c>
      <c r="G449">
        <v>400</v>
      </c>
      <c r="H449" t="s">
        <v>2927</v>
      </c>
      <c r="I449">
        <v>8750</v>
      </c>
      <c r="J449" t="s">
        <v>30</v>
      </c>
      <c r="K449" t="s">
        <v>3176</v>
      </c>
      <c r="L449">
        <v>1775</v>
      </c>
      <c r="M449">
        <v>1771</v>
      </c>
      <c r="N449">
        <v>600</v>
      </c>
      <c r="O449" t="s">
        <v>2930</v>
      </c>
      <c r="P449">
        <v>0.11043576597143399</v>
      </c>
      <c r="Q449">
        <v>0.80267034193041198</v>
      </c>
      <c r="R449">
        <v>0.103449523094198</v>
      </c>
      <c r="S449">
        <v>3.9301509679758404E-3</v>
      </c>
      <c r="T449">
        <v>2.0334666717466199</v>
      </c>
      <c r="U449">
        <v>2.0334666717466199</v>
      </c>
      <c r="V449">
        <v>2.0220292895727798</v>
      </c>
      <c r="W449">
        <v>8.24</v>
      </c>
      <c r="X449">
        <v>2.69</v>
      </c>
      <c r="Y449">
        <v>426071</v>
      </c>
      <c r="Z449">
        <v>30434</v>
      </c>
      <c r="AA449">
        <v>1.58</v>
      </c>
      <c r="AB449">
        <v>14</v>
      </c>
      <c r="AC449">
        <v>11</v>
      </c>
      <c r="AD449">
        <v>3</v>
      </c>
      <c r="AE449">
        <v>78.569999999999993</v>
      </c>
      <c r="AF449">
        <v>12</v>
      </c>
      <c r="AG449">
        <v>7</v>
      </c>
      <c r="AH449">
        <v>2</v>
      </c>
      <c r="AI449">
        <v>5</v>
      </c>
    </row>
    <row r="450" spans="1:35" x14ac:dyDescent="0.2">
      <c r="A450" s="102">
        <v>8186</v>
      </c>
      <c r="B450">
        <v>7282</v>
      </c>
      <c r="C450" t="s">
        <v>3251</v>
      </c>
      <c r="D450" t="s">
        <v>2945</v>
      </c>
      <c r="E450">
        <v>2462</v>
      </c>
      <c r="F450">
        <v>2471</v>
      </c>
      <c r="G450">
        <v>300</v>
      </c>
      <c r="H450" t="s">
        <v>2930</v>
      </c>
      <c r="I450">
        <v>7729</v>
      </c>
      <c r="J450" t="s">
        <v>686</v>
      </c>
      <c r="K450" t="s">
        <v>2936</v>
      </c>
      <c r="L450">
        <v>4095</v>
      </c>
      <c r="M450">
        <v>4050</v>
      </c>
      <c r="N450">
        <v>200</v>
      </c>
      <c r="O450" t="s">
        <v>2927</v>
      </c>
      <c r="P450">
        <v>0.57995591065957497</v>
      </c>
      <c r="Q450">
        <v>0.80721128289632604</v>
      </c>
      <c r="R450" s="106">
        <v>0.39677379805038399</v>
      </c>
      <c r="S450">
        <v>0.41901559162520202</v>
      </c>
      <c r="T450">
        <v>-1.4002067301249299</v>
      </c>
      <c r="U450">
        <v>1.4002067301249299</v>
      </c>
      <c r="V450">
        <v>1.73448802768877</v>
      </c>
      <c r="W450">
        <v>-7.63</v>
      </c>
      <c r="X450">
        <v>8.48</v>
      </c>
      <c r="Y450">
        <v>425601</v>
      </c>
      <c r="Z450">
        <v>21280</v>
      </c>
      <c r="AA450">
        <v>1.02</v>
      </c>
      <c r="AB450">
        <v>20</v>
      </c>
      <c r="AC450">
        <v>14</v>
      </c>
      <c r="AD450">
        <v>6</v>
      </c>
      <c r="AE450">
        <v>70</v>
      </c>
      <c r="AF450">
        <v>10</v>
      </c>
      <c r="AG450">
        <v>11</v>
      </c>
      <c r="AH450">
        <v>5</v>
      </c>
      <c r="AI450">
        <v>4</v>
      </c>
    </row>
    <row r="451" spans="1:35" x14ac:dyDescent="0.2">
      <c r="A451" s="102">
        <v>6985</v>
      </c>
      <c r="B451">
        <v>7164</v>
      </c>
      <c r="C451" t="s">
        <v>3205</v>
      </c>
      <c r="D451" t="s">
        <v>2933</v>
      </c>
      <c r="E451">
        <v>4540</v>
      </c>
      <c r="F451">
        <v>4485</v>
      </c>
      <c r="G451">
        <v>200</v>
      </c>
      <c r="H451" t="s">
        <v>2927</v>
      </c>
      <c r="I451">
        <v>9682</v>
      </c>
      <c r="J451" t="s">
        <v>3206</v>
      </c>
      <c r="K451" t="s">
        <v>2929</v>
      </c>
      <c r="L451">
        <v>2376</v>
      </c>
      <c r="M451">
        <v>2326</v>
      </c>
      <c r="N451">
        <v>400</v>
      </c>
      <c r="O451" t="s">
        <v>2930</v>
      </c>
      <c r="P451">
        <v>0.816134250894479</v>
      </c>
      <c r="Q451">
        <v>0.82292038032998804</v>
      </c>
      <c r="R451">
        <v>5.1654277301930701E-2</v>
      </c>
      <c r="S451">
        <v>4.8408380594684398E-3</v>
      </c>
      <c r="T451">
        <v>0.73611149753998495</v>
      </c>
      <c r="U451">
        <v>0.73611149753998495</v>
      </c>
      <c r="V451">
        <v>1.46847670969612</v>
      </c>
      <c r="W451">
        <v>2.4500000000000002</v>
      </c>
      <c r="X451">
        <v>3.72</v>
      </c>
      <c r="Y451">
        <v>425408</v>
      </c>
      <c r="Z451">
        <v>30386</v>
      </c>
      <c r="AA451">
        <v>1.61</v>
      </c>
      <c r="AB451">
        <v>14</v>
      </c>
      <c r="AC451">
        <v>11</v>
      </c>
      <c r="AD451">
        <v>3</v>
      </c>
      <c r="AE451">
        <v>78.569999999999993</v>
      </c>
      <c r="AF451">
        <v>12</v>
      </c>
      <c r="AG451">
        <v>8</v>
      </c>
      <c r="AH451">
        <v>1</v>
      </c>
      <c r="AI451">
        <v>5</v>
      </c>
    </row>
    <row r="452" spans="1:35" x14ac:dyDescent="0.2">
      <c r="A452" s="102">
        <v>7448</v>
      </c>
      <c r="B452">
        <v>6302</v>
      </c>
      <c r="C452" t="s">
        <v>3261</v>
      </c>
      <c r="D452" t="s">
        <v>2940</v>
      </c>
      <c r="E452">
        <v>2938</v>
      </c>
      <c r="F452">
        <v>2901</v>
      </c>
      <c r="G452">
        <v>400</v>
      </c>
      <c r="H452" t="s">
        <v>2927</v>
      </c>
      <c r="I452">
        <v>8273</v>
      </c>
      <c r="J452" t="s">
        <v>3101</v>
      </c>
      <c r="K452" t="s">
        <v>2953</v>
      </c>
      <c r="L452">
        <v>3595</v>
      </c>
      <c r="M452">
        <v>3570</v>
      </c>
      <c r="N452">
        <v>300</v>
      </c>
      <c r="O452" t="s">
        <v>2930</v>
      </c>
      <c r="P452">
        <v>0.77096956065086697</v>
      </c>
      <c r="Q452">
        <v>0.81678207774812805</v>
      </c>
      <c r="R452">
        <v>0.180086604494897</v>
      </c>
      <c r="S452">
        <v>0.13743361964060699</v>
      </c>
      <c r="T452">
        <v>0.61157692754280801</v>
      </c>
      <c r="U452">
        <v>0.61157692754280801</v>
      </c>
      <c r="V452">
        <v>0.86100523358034398</v>
      </c>
      <c r="W452">
        <v>2.96</v>
      </c>
      <c r="X452">
        <v>8.35</v>
      </c>
      <c r="Y452">
        <v>425123</v>
      </c>
      <c r="Z452">
        <v>60732</v>
      </c>
      <c r="AA452">
        <v>3.74</v>
      </c>
      <c r="AB452">
        <v>7</v>
      </c>
      <c r="AC452">
        <v>7</v>
      </c>
      <c r="AD452">
        <v>0</v>
      </c>
      <c r="AE452">
        <v>100</v>
      </c>
      <c r="AF452">
        <v>11</v>
      </c>
      <c r="AG452">
        <v>6</v>
      </c>
      <c r="AH452">
        <v>0</v>
      </c>
      <c r="AI452">
        <v>1</v>
      </c>
    </row>
    <row r="453" spans="1:35" x14ac:dyDescent="0.2">
      <c r="A453" s="102">
        <v>5256</v>
      </c>
      <c r="B453">
        <v>4508</v>
      </c>
      <c r="C453" t="s">
        <v>223</v>
      </c>
      <c r="D453" t="s">
        <v>2950</v>
      </c>
      <c r="E453">
        <v>2006</v>
      </c>
      <c r="F453">
        <v>2007</v>
      </c>
      <c r="G453">
        <v>400</v>
      </c>
      <c r="H453" t="s">
        <v>2927</v>
      </c>
      <c r="I453">
        <v>4543</v>
      </c>
      <c r="J453" t="s">
        <v>833</v>
      </c>
      <c r="K453" t="s">
        <v>2936</v>
      </c>
      <c r="L453">
        <v>3852</v>
      </c>
      <c r="M453">
        <v>3941</v>
      </c>
      <c r="N453">
        <v>200</v>
      </c>
      <c r="O453" t="s">
        <v>2930</v>
      </c>
      <c r="P453">
        <v>0.21649993655910499</v>
      </c>
      <c r="Q453">
        <v>0.84592627394655495</v>
      </c>
      <c r="R453">
        <v>0.967690987970247</v>
      </c>
      <c r="S453">
        <v>0.207778500399637</v>
      </c>
      <c r="T453">
        <v>0.55528308812034199</v>
      </c>
      <c r="U453">
        <v>0.55528308812034199</v>
      </c>
      <c r="V453">
        <v>0.31599095952989997</v>
      </c>
      <c r="W453">
        <v>7.7</v>
      </c>
      <c r="X453">
        <v>1.85</v>
      </c>
      <c r="Y453">
        <v>425074</v>
      </c>
      <c r="Z453">
        <v>19322</v>
      </c>
      <c r="AA453">
        <v>1.19</v>
      </c>
      <c r="AB453">
        <v>22</v>
      </c>
      <c r="AC453">
        <v>15</v>
      </c>
      <c r="AD453">
        <v>7</v>
      </c>
      <c r="AE453">
        <v>68.180000000000007</v>
      </c>
      <c r="AF453">
        <v>14</v>
      </c>
      <c r="AG453">
        <v>7</v>
      </c>
      <c r="AH453">
        <v>6</v>
      </c>
      <c r="AI453">
        <v>9</v>
      </c>
    </row>
    <row r="454" spans="1:35" x14ac:dyDescent="0.2">
      <c r="A454" s="102">
        <v>4544</v>
      </c>
      <c r="B454">
        <v>4508</v>
      </c>
      <c r="C454" t="s">
        <v>223</v>
      </c>
      <c r="D454" t="s">
        <v>2950</v>
      </c>
      <c r="E454">
        <v>2006</v>
      </c>
      <c r="F454">
        <v>2007</v>
      </c>
      <c r="G454">
        <v>500</v>
      </c>
      <c r="H454" t="s">
        <v>2927</v>
      </c>
      <c r="I454">
        <v>8020</v>
      </c>
      <c r="J454" t="s">
        <v>3095</v>
      </c>
      <c r="K454" t="s">
        <v>2934</v>
      </c>
      <c r="L454">
        <v>1360</v>
      </c>
      <c r="M454">
        <v>1373</v>
      </c>
      <c r="N454">
        <v>700</v>
      </c>
      <c r="O454" t="s">
        <v>2930</v>
      </c>
      <c r="P454">
        <v>0.183528213885403</v>
      </c>
      <c r="Q454">
        <v>0.85566666398365598</v>
      </c>
      <c r="R454">
        <v>0.79872450431380204</v>
      </c>
      <c r="S454">
        <v>3.2334792572097898E-2</v>
      </c>
      <c r="T454">
        <v>1.0114364579903501</v>
      </c>
      <c r="U454">
        <v>1.0114364579903501</v>
      </c>
      <c r="V454">
        <v>1.0049129331285001</v>
      </c>
      <c r="W454">
        <v>13.27</v>
      </c>
      <c r="X454">
        <v>4.2300000000000004</v>
      </c>
      <c r="Y454">
        <v>424416</v>
      </c>
      <c r="Z454">
        <v>23579</v>
      </c>
      <c r="AA454">
        <v>1.0900000000000001</v>
      </c>
      <c r="AB454">
        <v>18</v>
      </c>
      <c r="AC454">
        <v>9</v>
      </c>
      <c r="AD454">
        <v>9</v>
      </c>
      <c r="AE454">
        <v>50</v>
      </c>
      <c r="AF454">
        <v>14</v>
      </c>
      <c r="AG454">
        <v>5</v>
      </c>
      <c r="AH454">
        <v>3</v>
      </c>
      <c r="AI454">
        <v>10</v>
      </c>
    </row>
    <row r="455" spans="1:35" x14ac:dyDescent="0.2">
      <c r="A455" s="102">
        <v>7358</v>
      </c>
      <c r="B455">
        <v>8060</v>
      </c>
      <c r="C455" t="s">
        <v>1307</v>
      </c>
      <c r="D455" t="s">
        <v>2934</v>
      </c>
      <c r="E455">
        <v>2756</v>
      </c>
      <c r="F455">
        <v>2767</v>
      </c>
      <c r="G455">
        <v>300</v>
      </c>
      <c r="H455" t="s">
        <v>2927</v>
      </c>
      <c r="I455">
        <v>9759</v>
      </c>
      <c r="J455" t="s">
        <v>580</v>
      </c>
      <c r="K455" t="s">
        <v>2929</v>
      </c>
      <c r="L455">
        <v>1843</v>
      </c>
      <c r="M455">
        <v>1871</v>
      </c>
      <c r="N455">
        <v>400</v>
      </c>
      <c r="O455" t="s">
        <v>2930</v>
      </c>
      <c r="P455">
        <v>0.62465354002292295</v>
      </c>
      <c r="Q455">
        <v>0.81810024169250795</v>
      </c>
      <c r="R455" s="15">
        <v>0.36151881733802099</v>
      </c>
      <c r="S455">
        <v>7.7196253438376605E-2</v>
      </c>
      <c r="T455">
        <v>1.0734041804662999</v>
      </c>
      <c r="U455">
        <v>1.0734041804662999</v>
      </c>
      <c r="V455">
        <v>1.1896140847257901</v>
      </c>
      <c r="W455">
        <v>3.32</v>
      </c>
      <c r="X455">
        <v>9.84</v>
      </c>
      <c r="Y455">
        <v>424219</v>
      </c>
      <c r="Z455">
        <v>26514</v>
      </c>
      <c r="AA455">
        <v>1.31</v>
      </c>
      <c r="AB455">
        <v>16</v>
      </c>
      <c r="AC455">
        <v>9</v>
      </c>
      <c r="AD455">
        <v>7</v>
      </c>
      <c r="AE455">
        <v>56.25</v>
      </c>
      <c r="AF455">
        <v>10</v>
      </c>
      <c r="AG455">
        <v>9</v>
      </c>
      <c r="AH455">
        <v>3</v>
      </c>
      <c r="AI455">
        <v>4</v>
      </c>
    </row>
    <row r="456" spans="1:35" x14ac:dyDescent="0.2">
      <c r="A456" s="102">
        <v>1825</v>
      </c>
      <c r="B456">
        <v>6287</v>
      </c>
      <c r="C456" t="s">
        <v>3080</v>
      </c>
      <c r="D456" t="s">
        <v>2940</v>
      </c>
      <c r="E456">
        <v>3200</v>
      </c>
      <c r="F456">
        <v>3155</v>
      </c>
      <c r="G456">
        <v>300</v>
      </c>
      <c r="H456" t="s">
        <v>2930</v>
      </c>
      <c r="I456">
        <v>6479</v>
      </c>
      <c r="J456" t="s">
        <v>690</v>
      </c>
      <c r="K456" t="s">
        <v>2932</v>
      </c>
      <c r="L456">
        <v>2286</v>
      </c>
      <c r="M456">
        <v>2243</v>
      </c>
      <c r="N456">
        <v>400</v>
      </c>
      <c r="O456" t="s">
        <v>2927</v>
      </c>
      <c r="P456">
        <v>0.16843956662338899</v>
      </c>
      <c r="Q456">
        <v>0.89890522365623504</v>
      </c>
      <c r="R456">
        <v>0.61425976108204206</v>
      </c>
      <c r="S456">
        <v>0.31990092424328698</v>
      </c>
      <c r="T456">
        <v>-1.2724312852191499</v>
      </c>
      <c r="U456">
        <v>1.2724312852191499</v>
      </c>
      <c r="V456">
        <v>1.71846038866646</v>
      </c>
      <c r="W456">
        <v>-6.29</v>
      </c>
      <c r="X456">
        <v>5.21</v>
      </c>
      <c r="Y456">
        <v>424159</v>
      </c>
      <c r="Z456">
        <v>22324</v>
      </c>
      <c r="AA456">
        <v>1.24</v>
      </c>
      <c r="AB456">
        <v>19</v>
      </c>
      <c r="AC456">
        <v>13</v>
      </c>
      <c r="AD456">
        <v>6</v>
      </c>
      <c r="AE456">
        <v>68.42</v>
      </c>
      <c r="AF456">
        <v>9</v>
      </c>
      <c r="AG456">
        <v>11</v>
      </c>
      <c r="AH456">
        <v>3</v>
      </c>
      <c r="AI456">
        <v>5</v>
      </c>
    </row>
    <row r="457" spans="1:35" x14ac:dyDescent="0.2">
      <c r="A457" s="102">
        <v>6451</v>
      </c>
      <c r="B457">
        <v>2001</v>
      </c>
      <c r="C457" t="s">
        <v>2783</v>
      </c>
      <c r="D457" t="s">
        <v>2955</v>
      </c>
      <c r="E457">
        <v>1684</v>
      </c>
      <c r="F457">
        <v>1706</v>
      </c>
      <c r="G457">
        <v>600</v>
      </c>
      <c r="H457" t="s">
        <v>2930</v>
      </c>
      <c r="I457">
        <v>5423</v>
      </c>
      <c r="J457" t="s">
        <v>3662</v>
      </c>
      <c r="K457" t="s">
        <v>2988</v>
      </c>
      <c r="L457">
        <v>846</v>
      </c>
      <c r="M457">
        <v>849</v>
      </c>
      <c r="N457">
        <v>1200</v>
      </c>
      <c r="O457" t="s">
        <v>2927</v>
      </c>
      <c r="P457">
        <v>0.39398699517209401</v>
      </c>
      <c r="Q457">
        <v>0.83007246906295196</v>
      </c>
      <c r="R457">
        <v>0.72615621404975295</v>
      </c>
      <c r="S457">
        <v>2.43609138099618E-2</v>
      </c>
      <c r="T457">
        <v>-0.96407912742610902</v>
      </c>
      <c r="U457">
        <v>0.96407912742610902</v>
      </c>
      <c r="V457">
        <v>0.89719228211661695</v>
      </c>
      <c r="W457">
        <v>-3.31</v>
      </c>
      <c r="X457">
        <v>0.47</v>
      </c>
      <c r="Y457">
        <v>422455</v>
      </c>
      <c r="Z457">
        <v>20117</v>
      </c>
      <c r="AA457">
        <v>0.99</v>
      </c>
      <c r="AB457">
        <v>21</v>
      </c>
      <c r="AC457">
        <v>13</v>
      </c>
      <c r="AD457">
        <v>8</v>
      </c>
      <c r="AE457">
        <v>61.9</v>
      </c>
      <c r="AF457">
        <v>12</v>
      </c>
      <c r="AG457">
        <v>9</v>
      </c>
      <c r="AH457">
        <v>3</v>
      </c>
      <c r="AI457">
        <v>9</v>
      </c>
    </row>
    <row r="458" spans="1:35" x14ac:dyDescent="0.2">
      <c r="A458" s="102">
        <v>2991</v>
      </c>
      <c r="B458">
        <v>4919</v>
      </c>
      <c r="C458" t="s">
        <v>849</v>
      </c>
      <c r="D458" t="s">
        <v>2952</v>
      </c>
      <c r="E458">
        <v>5690</v>
      </c>
      <c r="F458">
        <v>5670</v>
      </c>
      <c r="G458">
        <v>100</v>
      </c>
      <c r="H458" t="s">
        <v>2930</v>
      </c>
      <c r="I458">
        <v>6967</v>
      </c>
      <c r="J458" t="s">
        <v>950</v>
      </c>
      <c r="K458" t="s">
        <v>2932</v>
      </c>
      <c r="L458">
        <v>1353</v>
      </c>
      <c r="M458">
        <v>1352</v>
      </c>
      <c r="N458">
        <v>400</v>
      </c>
      <c r="O458" t="s">
        <v>2927</v>
      </c>
      <c r="P458">
        <v>0.21148297077043399</v>
      </c>
      <c r="Q458">
        <v>0.88001191765566</v>
      </c>
      <c r="R458">
        <v>0.575712364340348</v>
      </c>
      <c r="S458">
        <v>2.4524101903284701E-4</v>
      </c>
      <c r="T458">
        <v>-1.9979533066608799</v>
      </c>
      <c r="U458">
        <v>1.9979533066608799</v>
      </c>
      <c r="V458">
        <v>2.0447941039074</v>
      </c>
      <c r="W458">
        <v>-21.12</v>
      </c>
      <c r="X458">
        <v>4.62</v>
      </c>
      <c r="Y458">
        <v>422269</v>
      </c>
      <c r="Z458">
        <v>17595</v>
      </c>
      <c r="AA458">
        <v>1.07</v>
      </c>
      <c r="AB458">
        <v>24</v>
      </c>
      <c r="AC458">
        <v>15</v>
      </c>
      <c r="AD458">
        <v>9</v>
      </c>
      <c r="AE458">
        <v>62.5</v>
      </c>
      <c r="AF458">
        <v>9</v>
      </c>
      <c r="AG458">
        <v>14</v>
      </c>
      <c r="AH458">
        <v>8</v>
      </c>
      <c r="AI458">
        <v>2</v>
      </c>
    </row>
    <row r="459" spans="1:35" x14ac:dyDescent="0.2">
      <c r="A459" s="102">
        <v>3518</v>
      </c>
      <c r="B459">
        <v>3064</v>
      </c>
      <c r="C459" t="s">
        <v>3267</v>
      </c>
      <c r="D459" t="s">
        <v>2953</v>
      </c>
      <c r="E459">
        <v>2839</v>
      </c>
      <c r="F459">
        <v>2816</v>
      </c>
      <c r="G459">
        <v>300</v>
      </c>
      <c r="H459" t="s">
        <v>2930</v>
      </c>
      <c r="I459">
        <v>3401</v>
      </c>
      <c r="J459" t="s">
        <v>789</v>
      </c>
      <c r="K459" t="s">
        <v>3281</v>
      </c>
      <c r="L459">
        <v>2110</v>
      </c>
      <c r="M459">
        <v>2088</v>
      </c>
      <c r="N459">
        <v>400</v>
      </c>
      <c r="O459" t="s">
        <v>2927</v>
      </c>
      <c r="P459">
        <v>0.51139401810121798</v>
      </c>
      <c r="Q459">
        <v>0.871213207053261</v>
      </c>
      <c r="R459">
        <v>0.42030401892455399</v>
      </c>
      <c r="S459" s="106">
        <v>7.5328637298579301E-3</v>
      </c>
      <c r="T459">
        <v>-1.0552616428706001</v>
      </c>
      <c r="U459">
        <v>1.0552616428706001</v>
      </c>
      <c r="V459">
        <v>1.2478921807429599</v>
      </c>
      <c r="W459">
        <v>-5.04</v>
      </c>
      <c r="X459">
        <v>1.1399999999999999</v>
      </c>
      <c r="Y459">
        <v>422172</v>
      </c>
      <c r="Z459">
        <v>19190</v>
      </c>
      <c r="AA459">
        <v>0.93</v>
      </c>
      <c r="AB459">
        <v>22</v>
      </c>
      <c r="AC459">
        <v>16</v>
      </c>
      <c r="AD459">
        <v>6</v>
      </c>
      <c r="AE459">
        <v>72.73</v>
      </c>
      <c r="AF459">
        <v>10</v>
      </c>
      <c r="AG459">
        <v>9</v>
      </c>
      <c r="AH459">
        <v>6</v>
      </c>
      <c r="AI459">
        <v>7</v>
      </c>
    </row>
    <row r="460" spans="1:35" x14ac:dyDescent="0.2">
      <c r="A460" s="102">
        <v>159</v>
      </c>
      <c r="B460">
        <v>4626</v>
      </c>
      <c r="C460" t="s">
        <v>3260</v>
      </c>
      <c r="D460" t="s">
        <v>2952</v>
      </c>
      <c r="E460">
        <v>5170</v>
      </c>
      <c r="F460">
        <v>5140</v>
      </c>
      <c r="G460">
        <v>200</v>
      </c>
      <c r="H460" t="s">
        <v>2927</v>
      </c>
      <c r="I460">
        <v>7251</v>
      </c>
      <c r="J460" t="s">
        <v>3690</v>
      </c>
      <c r="K460" t="s">
        <v>2945</v>
      </c>
      <c r="L460">
        <v>2584</v>
      </c>
      <c r="M460">
        <v>2582</v>
      </c>
      <c r="N460">
        <v>400</v>
      </c>
      <c r="O460" t="s">
        <v>2930</v>
      </c>
      <c r="P460">
        <v>0.35027409567192103</v>
      </c>
      <c r="Q460">
        <v>0.94972373144354305</v>
      </c>
      <c r="R460">
        <v>0.93433442852735604</v>
      </c>
      <c r="S460">
        <v>4.1414687327746301E-2</v>
      </c>
      <c r="T460">
        <v>1.4902771117898199</v>
      </c>
      <c r="U460">
        <v>1.4902771117898199</v>
      </c>
      <c r="V460">
        <v>1.4718958382912899</v>
      </c>
      <c r="W460">
        <v>11.7</v>
      </c>
      <c r="X460">
        <v>0.47</v>
      </c>
      <c r="Y460">
        <v>421686</v>
      </c>
      <c r="Z460">
        <v>22194</v>
      </c>
      <c r="AA460">
        <v>1.23</v>
      </c>
      <c r="AB460">
        <v>19</v>
      </c>
      <c r="AC460">
        <v>12</v>
      </c>
      <c r="AD460">
        <v>7</v>
      </c>
      <c r="AE460">
        <v>63.16</v>
      </c>
      <c r="AF460">
        <v>13</v>
      </c>
      <c r="AG460">
        <v>10</v>
      </c>
      <c r="AH460">
        <v>2</v>
      </c>
      <c r="AI460">
        <v>7</v>
      </c>
    </row>
    <row r="461" spans="1:35" x14ac:dyDescent="0.2">
      <c r="A461" s="102">
        <v>2135</v>
      </c>
      <c r="B461">
        <v>4290</v>
      </c>
      <c r="C461" t="s">
        <v>2989</v>
      </c>
      <c r="D461" t="s">
        <v>2942</v>
      </c>
      <c r="E461">
        <v>1041</v>
      </c>
      <c r="F461">
        <v>1035</v>
      </c>
      <c r="G461">
        <v>1000</v>
      </c>
      <c r="H461" t="s">
        <v>2930</v>
      </c>
      <c r="I461">
        <v>4739</v>
      </c>
      <c r="J461" t="s">
        <v>2987</v>
      </c>
      <c r="K461" t="s">
        <v>2929</v>
      </c>
      <c r="L461">
        <v>3330</v>
      </c>
      <c r="M461">
        <v>3345</v>
      </c>
      <c r="N461">
        <v>300</v>
      </c>
      <c r="O461" t="s">
        <v>2927</v>
      </c>
      <c r="P461">
        <v>0.75269440181523295</v>
      </c>
      <c r="Q461">
        <v>0.89377617313371205</v>
      </c>
      <c r="R461" s="15">
        <v>0.633558499551651</v>
      </c>
      <c r="S461" s="106">
        <v>0.34920516887565201</v>
      </c>
      <c r="T461">
        <v>-4.8180922193701202E-2</v>
      </c>
      <c r="U461">
        <v>4.8180922193701202E-2</v>
      </c>
      <c r="V461">
        <v>0.252599950161633</v>
      </c>
      <c r="W461">
        <v>-0.16</v>
      </c>
      <c r="X461">
        <v>3.14</v>
      </c>
      <c r="Y461">
        <v>421597</v>
      </c>
      <c r="Z461">
        <v>22189</v>
      </c>
      <c r="AA461">
        <v>1.22</v>
      </c>
      <c r="AB461">
        <v>19</v>
      </c>
      <c r="AC461">
        <v>12</v>
      </c>
      <c r="AD461">
        <v>7</v>
      </c>
      <c r="AE461">
        <v>63.16</v>
      </c>
      <c r="AF461">
        <v>11</v>
      </c>
      <c r="AG461">
        <v>10</v>
      </c>
      <c r="AH461">
        <v>4</v>
      </c>
      <c r="AI461">
        <v>5</v>
      </c>
    </row>
    <row r="462" spans="1:35" x14ac:dyDescent="0.2">
      <c r="A462" s="102">
        <v>3766</v>
      </c>
      <c r="B462">
        <v>4185</v>
      </c>
      <c r="C462" t="s">
        <v>3646</v>
      </c>
      <c r="D462" t="s">
        <v>2952</v>
      </c>
      <c r="E462">
        <v>2150</v>
      </c>
      <c r="F462">
        <v>2163</v>
      </c>
      <c r="G462">
        <v>400</v>
      </c>
      <c r="H462" t="s">
        <v>2927</v>
      </c>
      <c r="I462">
        <v>4543</v>
      </c>
      <c r="J462" t="s">
        <v>833</v>
      </c>
      <c r="K462" t="s">
        <v>2936</v>
      </c>
      <c r="L462">
        <v>3852</v>
      </c>
      <c r="M462">
        <v>3941</v>
      </c>
      <c r="N462">
        <v>200</v>
      </c>
      <c r="O462" t="s">
        <v>2930</v>
      </c>
      <c r="P462">
        <v>0.54910840575219899</v>
      </c>
      <c r="Q462">
        <v>0.86712207392805696</v>
      </c>
      <c r="R462" s="15">
        <v>0.24233001659186101</v>
      </c>
      <c r="S462" s="15">
        <v>1.0429965991089101E-2</v>
      </c>
      <c r="T462">
        <v>0.97998966595787695</v>
      </c>
      <c r="U462">
        <v>0.97998966595787695</v>
      </c>
      <c r="V462">
        <v>0.26560470332797498</v>
      </c>
      <c r="W462">
        <v>4.08</v>
      </c>
      <c r="X462">
        <v>9.77</v>
      </c>
      <c r="Y462">
        <v>421572</v>
      </c>
      <c r="Z462">
        <v>35131</v>
      </c>
      <c r="AA462">
        <v>1.77</v>
      </c>
      <c r="AB462">
        <v>12</v>
      </c>
      <c r="AC462">
        <v>9</v>
      </c>
      <c r="AD462">
        <v>3</v>
      </c>
      <c r="AE462">
        <v>75</v>
      </c>
      <c r="AF462">
        <v>12</v>
      </c>
      <c r="AG462">
        <v>7</v>
      </c>
      <c r="AH462">
        <v>1</v>
      </c>
      <c r="AI462">
        <v>4</v>
      </c>
    </row>
    <row r="463" spans="1:35" x14ac:dyDescent="0.2">
      <c r="A463" s="102">
        <v>4635</v>
      </c>
      <c r="B463">
        <v>1662</v>
      </c>
      <c r="C463" t="s">
        <v>708</v>
      </c>
      <c r="D463" t="s">
        <v>3208</v>
      </c>
      <c r="E463">
        <v>2820</v>
      </c>
      <c r="F463">
        <v>2804</v>
      </c>
      <c r="G463">
        <v>300</v>
      </c>
      <c r="H463" t="s">
        <v>2930</v>
      </c>
      <c r="I463">
        <v>7729</v>
      </c>
      <c r="J463" t="s">
        <v>686</v>
      </c>
      <c r="K463" t="s">
        <v>2936</v>
      </c>
      <c r="L463">
        <v>4095</v>
      </c>
      <c r="M463">
        <v>4050</v>
      </c>
      <c r="N463">
        <v>200</v>
      </c>
      <c r="O463" t="s">
        <v>2927</v>
      </c>
      <c r="P463">
        <v>0.44881261847721998</v>
      </c>
      <c r="Q463">
        <v>0.85422215056509399</v>
      </c>
      <c r="R463">
        <v>0.59693835712825305</v>
      </c>
      <c r="S463" s="15">
        <v>0.294155418547355</v>
      </c>
      <c r="T463">
        <v>-1.0588159176618499</v>
      </c>
      <c r="U463">
        <v>1.0588159176618499</v>
      </c>
      <c r="V463">
        <v>1.01833401303704</v>
      </c>
      <c r="W463">
        <v>-6.58</v>
      </c>
      <c r="X463">
        <v>3.85</v>
      </c>
      <c r="Y463">
        <v>421569</v>
      </c>
      <c r="Z463">
        <v>28105</v>
      </c>
      <c r="AA463">
        <v>1.43</v>
      </c>
      <c r="AB463">
        <v>15</v>
      </c>
      <c r="AC463">
        <v>11</v>
      </c>
      <c r="AD463">
        <v>4</v>
      </c>
      <c r="AE463">
        <v>73.33</v>
      </c>
      <c r="AF463">
        <v>10</v>
      </c>
      <c r="AG463">
        <v>10</v>
      </c>
      <c r="AH463">
        <v>3</v>
      </c>
      <c r="AI463">
        <v>2</v>
      </c>
    </row>
    <row r="464" spans="1:35" x14ac:dyDescent="0.2">
      <c r="A464" s="102">
        <v>7502</v>
      </c>
      <c r="B464">
        <v>4185</v>
      </c>
      <c r="C464" t="s">
        <v>3646</v>
      </c>
      <c r="D464" t="s">
        <v>2952</v>
      </c>
      <c r="E464">
        <v>2150</v>
      </c>
      <c r="F464">
        <v>2163</v>
      </c>
      <c r="G464">
        <v>500</v>
      </c>
      <c r="H464" t="s">
        <v>2927</v>
      </c>
      <c r="I464">
        <v>8020</v>
      </c>
      <c r="J464" t="s">
        <v>3095</v>
      </c>
      <c r="K464" t="s">
        <v>2934</v>
      </c>
      <c r="L464">
        <v>1360</v>
      </c>
      <c r="M464">
        <v>1373</v>
      </c>
      <c r="N464">
        <v>800</v>
      </c>
      <c r="O464" t="s">
        <v>2930</v>
      </c>
      <c r="P464">
        <v>0.150940839764444</v>
      </c>
      <c r="Q464">
        <v>0.81590281042097601</v>
      </c>
      <c r="R464">
        <v>0.26693354651312501</v>
      </c>
      <c r="S464">
        <v>4.18348164507499E-2</v>
      </c>
      <c r="T464">
        <v>2.5338287971581801</v>
      </c>
      <c r="U464">
        <v>2.5338287971581801</v>
      </c>
      <c r="V464">
        <v>2.11581396437869</v>
      </c>
      <c r="W464">
        <v>9.8800000000000008</v>
      </c>
      <c r="X464">
        <v>1.56</v>
      </c>
      <c r="Y464">
        <v>420646</v>
      </c>
      <c r="Z464">
        <v>22139</v>
      </c>
      <c r="AA464">
        <v>1.1100000000000001</v>
      </c>
      <c r="AB464">
        <v>19</v>
      </c>
      <c r="AC464">
        <v>13</v>
      </c>
      <c r="AD464">
        <v>6</v>
      </c>
      <c r="AE464">
        <v>68.42</v>
      </c>
      <c r="AF464">
        <v>11</v>
      </c>
      <c r="AG464">
        <v>11</v>
      </c>
      <c r="AH464">
        <v>4</v>
      </c>
      <c r="AI464">
        <v>4</v>
      </c>
    </row>
    <row r="465" spans="1:35" x14ac:dyDescent="0.2">
      <c r="A465" s="102">
        <v>6990</v>
      </c>
      <c r="B465">
        <v>1662</v>
      </c>
      <c r="C465" t="s">
        <v>708</v>
      </c>
      <c r="D465" t="s">
        <v>3208</v>
      </c>
      <c r="E465">
        <v>2820</v>
      </c>
      <c r="F465">
        <v>2804</v>
      </c>
      <c r="G465">
        <v>300</v>
      </c>
      <c r="H465" t="s">
        <v>2930</v>
      </c>
      <c r="I465">
        <v>3880</v>
      </c>
      <c r="J465" t="s">
        <v>2822</v>
      </c>
      <c r="K465" t="s">
        <v>3213</v>
      </c>
      <c r="L465">
        <v>1488</v>
      </c>
      <c r="M465">
        <v>1483</v>
      </c>
      <c r="N465">
        <v>600</v>
      </c>
      <c r="O465" t="s">
        <v>2927</v>
      </c>
      <c r="P465">
        <v>0.36478156145636098</v>
      </c>
      <c r="Q465">
        <v>0.822873826520928</v>
      </c>
      <c r="R465" s="15">
        <v>0.468602130517766</v>
      </c>
      <c r="S465">
        <v>0.121938049239077</v>
      </c>
      <c r="T465">
        <v>-0.92171048944330702</v>
      </c>
      <c r="U465">
        <v>0.92171048944330702</v>
      </c>
      <c r="V465">
        <v>0.96218619092199598</v>
      </c>
      <c r="W465">
        <v>-3.58</v>
      </c>
      <c r="X465">
        <v>5.78</v>
      </c>
      <c r="Y465">
        <v>420558</v>
      </c>
      <c r="Z465">
        <v>22135</v>
      </c>
      <c r="AA465">
        <v>1.1200000000000001</v>
      </c>
      <c r="AB465">
        <v>19</v>
      </c>
      <c r="AC465">
        <v>12</v>
      </c>
      <c r="AD465">
        <v>7</v>
      </c>
      <c r="AE465">
        <v>63.16</v>
      </c>
      <c r="AF465">
        <v>10</v>
      </c>
      <c r="AG465">
        <v>11</v>
      </c>
      <c r="AH465">
        <v>5</v>
      </c>
      <c r="AI465">
        <v>3</v>
      </c>
    </row>
    <row r="466" spans="1:35" x14ac:dyDescent="0.2">
      <c r="A466" s="102">
        <v>6511</v>
      </c>
      <c r="B466">
        <v>5471</v>
      </c>
      <c r="C466" t="s">
        <v>3216</v>
      </c>
      <c r="D466" t="s">
        <v>2988</v>
      </c>
      <c r="E466">
        <v>4560</v>
      </c>
      <c r="F466">
        <v>4520</v>
      </c>
      <c r="G466">
        <v>200</v>
      </c>
      <c r="H466" t="s">
        <v>2930</v>
      </c>
      <c r="I466">
        <v>7180</v>
      </c>
      <c r="J466" t="s">
        <v>1323</v>
      </c>
      <c r="K466" t="s">
        <v>2990</v>
      </c>
      <c r="L466">
        <v>468</v>
      </c>
      <c r="M466">
        <v>468</v>
      </c>
      <c r="N466">
        <v>1900</v>
      </c>
      <c r="O466" t="s">
        <v>2927</v>
      </c>
      <c r="P466">
        <v>0.72567491891725799</v>
      </c>
      <c r="Q466">
        <v>0.82925173983559597</v>
      </c>
      <c r="R466" s="15">
        <v>0.81892883829524998</v>
      </c>
      <c r="S466" s="15">
        <v>6.3161069661864702E-2</v>
      </c>
      <c r="T466">
        <v>-1.1613629705967301</v>
      </c>
      <c r="U466">
        <v>1.1613629705967301</v>
      </c>
      <c r="V466">
        <v>1.07042897184549</v>
      </c>
      <c r="W466">
        <v>-5.39</v>
      </c>
      <c r="X466">
        <v>1.64</v>
      </c>
      <c r="Y466">
        <v>420255</v>
      </c>
      <c r="Z466">
        <v>26266</v>
      </c>
      <c r="AA466">
        <v>1.64</v>
      </c>
      <c r="AB466">
        <v>16</v>
      </c>
      <c r="AC466">
        <v>11</v>
      </c>
      <c r="AD466">
        <v>5</v>
      </c>
      <c r="AE466">
        <v>68.75</v>
      </c>
      <c r="AF466">
        <v>14</v>
      </c>
      <c r="AG466">
        <v>7</v>
      </c>
      <c r="AH466">
        <v>0</v>
      </c>
      <c r="AI466">
        <v>9</v>
      </c>
    </row>
    <row r="467" spans="1:35" x14ac:dyDescent="0.2">
      <c r="A467" s="102">
        <v>449</v>
      </c>
      <c r="B467">
        <v>4208</v>
      </c>
      <c r="C467" t="s">
        <v>3188</v>
      </c>
      <c r="D467" t="s">
        <v>2952</v>
      </c>
      <c r="E467">
        <v>2253</v>
      </c>
      <c r="F467">
        <v>2236</v>
      </c>
      <c r="G467">
        <v>400</v>
      </c>
      <c r="H467" t="s">
        <v>2930</v>
      </c>
      <c r="I467">
        <v>7278</v>
      </c>
      <c r="J467" t="s">
        <v>46</v>
      </c>
      <c r="K467" t="s">
        <v>2945</v>
      </c>
      <c r="L467">
        <v>2341</v>
      </c>
      <c r="M467">
        <v>2320</v>
      </c>
      <c r="N467">
        <v>400</v>
      </c>
      <c r="O467" t="s">
        <v>2927</v>
      </c>
      <c r="P467">
        <v>0.86985408911713102</v>
      </c>
      <c r="Q467">
        <v>0.93319225448141396</v>
      </c>
      <c r="R467">
        <v>7.5807899738878595E-2</v>
      </c>
      <c r="S467">
        <v>9.7885097276389204E-3</v>
      </c>
      <c r="T467">
        <v>-0.22601087860696201</v>
      </c>
      <c r="U467">
        <v>0.22601087860696201</v>
      </c>
      <c r="V467">
        <v>0.43413522314747799</v>
      </c>
      <c r="W467">
        <v>-0.69</v>
      </c>
      <c r="X467">
        <v>3.62</v>
      </c>
      <c r="Y467">
        <v>419724</v>
      </c>
      <c r="Z467">
        <v>27982</v>
      </c>
      <c r="AA467">
        <v>1.48</v>
      </c>
      <c r="AB467">
        <v>15</v>
      </c>
      <c r="AC467">
        <v>12</v>
      </c>
      <c r="AD467">
        <v>3</v>
      </c>
      <c r="AE467">
        <v>80</v>
      </c>
      <c r="AF467">
        <v>13</v>
      </c>
      <c r="AG467">
        <v>8</v>
      </c>
      <c r="AH467">
        <v>1</v>
      </c>
      <c r="AI467">
        <v>6</v>
      </c>
    </row>
    <row r="468" spans="1:35" x14ac:dyDescent="0.2">
      <c r="A468" s="102">
        <v>7599</v>
      </c>
      <c r="B468">
        <v>1662</v>
      </c>
      <c r="C468" t="s">
        <v>708</v>
      </c>
      <c r="D468" t="s">
        <v>3208</v>
      </c>
      <c r="E468">
        <v>2820</v>
      </c>
      <c r="F468">
        <v>2804</v>
      </c>
      <c r="G468">
        <v>300</v>
      </c>
      <c r="H468" t="s">
        <v>2930</v>
      </c>
      <c r="I468">
        <v>4290</v>
      </c>
      <c r="J468" t="s">
        <v>2989</v>
      </c>
      <c r="K468" t="s">
        <v>2942</v>
      </c>
      <c r="L468">
        <v>1041</v>
      </c>
      <c r="M468">
        <v>1035</v>
      </c>
      <c r="N468">
        <v>800</v>
      </c>
      <c r="O468" t="s">
        <v>2927</v>
      </c>
      <c r="P468">
        <v>0.18369937438985401</v>
      </c>
      <c r="Q468">
        <v>0.81476954737355101</v>
      </c>
      <c r="R468">
        <v>0.53610929435785304</v>
      </c>
      <c r="S468">
        <v>6.3726851988739994E-2</v>
      </c>
      <c r="T468">
        <v>-2.1266290296268799</v>
      </c>
      <c r="U468">
        <v>2.1266290296268799</v>
      </c>
      <c r="V468">
        <v>2.0849421693173502</v>
      </c>
      <c r="W468">
        <v>-13.22</v>
      </c>
      <c r="X468">
        <v>1.57</v>
      </c>
      <c r="Y468">
        <v>419587</v>
      </c>
      <c r="Z468">
        <v>26224</v>
      </c>
      <c r="AA468">
        <v>1.38</v>
      </c>
      <c r="AB468">
        <v>16</v>
      </c>
      <c r="AC468">
        <v>11</v>
      </c>
      <c r="AD468">
        <v>5</v>
      </c>
      <c r="AE468">
        <v>68.75</v>
      </c>
      <c r="AF468">
        <v>8</v>
      </c>
      <c r="AG468">
        <v>10</v>
      </c>
      <c r="AH468">
        <v>5</v>
      </c>
      <c r="AI468">
        <v>1</v>
      </c>
    </row>
    <row r="469" spans="1:35" x14ac:dyDescent="0.2">
      <c r="A469" s="102">
        <v>7043</v>
      </c>
      <c r="B469">
        <v>2531</v>
      </c>
      <c r="C469" t="s">
        <v>2954</v>
      </c>
      <c r="D469" t="s">
        <v>2955</v>
      </c>
      <c r="E469">
        <v>1021</v>
      </c>
      <c r="F469">
        <v>1006</v>
      </c>
      <c r="G469">
        <v>800</v>
      </c>
      <c r="H469" t="s">
        <v>2927</v>
      </c>
      <c r="I469">
        <v>4004</v>
      </c>
      <c r="J469" t="s">
        <v>3189</v>
      </c>
      <c r="K469" t="s">
        <v>2952</v>
      </c>
      <c r="L469">
        <v>2749</v>
      </c>
      <c r="M469">
        <v>2755</v>
      </c>
      <c r="N469">
        <v>300</v>
      </c>
      <c r="O469" t="s">
        <v>2930</v>
      </c>
      <c r="P469">
        <v>0.85690377328981504</v>
      </c>
      <c r="Q469">
        <v>0.82219418278535406</v>
      </c>
      <c r="R469">
        <v>0.104427285053107</v>
      </c>
      <c r="S469">
        <v>6.4563813612860704E-2</v>
      </c>
      <c r="T469">
        <v>1.11234912779467</v>
      </c>
      <c r="U469">
        <v>1.11234912779467</v>
      </c>
      <c r="V469">
        <v>0.590824385548116</v>
      </c>
      <c r="W469">
        <v>3.34</v>
      </c>
      <c r="X469">
        <v>2.63</v>
      </c>
      <c r="Y469">
        <v>419431</v>
      </c>
      <c r="Z469">
        <v>24672</v>
      </c>
      <c r="AA469">
        <v>1</v>
      </c>
      <c r="AB469">
        <v>17</v>
      </c>
      <c r="AC469">
        <v>10</v>
      </c>
      <c r="AD469">
        <v>7</v>
      </c>
      <c r="AE469">
        <v>58.82</v>
      </c>
      <c r="AF469">
        <v>10</v>
      </c>
      <c r="AG469">
        <v>9</v>
      </c>
      <c r="AH469">
        <v>6</v>
      </c>
      <c r="AI469">
        <v>2</v>
      </c>
    </row>
    <row r="470" spans="1:35" x14ac:dyDescent="0.2">
      <c r="A470" s="102">
        <v>7837</v>
      </c>
      <c r="B470">
        <v>2337</v>
      </c>
      <c r="C470" t="s">
        <v>3651</v>
      </c>
      <c r="D470" t="s">
        <v>2949</v>
      </c>
      <c r="E470">
        <v>436</v>
      </c>
      <c r="F470">
        <v>423</v>
      </c>
      <c r="G470">
        <v>2200</v>
      </c>
      <c r="H470" t="s">
        <v>2930</v>
      </c>
      <c r="I470">
        <v>2371</v>
      </c>
      <c r="J470" t="s">
        <v>737</v>
      </c>
      <c r="K470" t="s">
        <v>2942</v>
      </c>
      <c r="L470">
        <v>3005</v>
      </c>
      <c r="M470">
        <v>3080</v>
      </c>
      <c r="N470">
        <v>300</v>
      </c>
      <c r="O470" t="s">
        <v>2927</v>
      </c>
      <c r="P470">
        <v>0.40567574377443699</v>
      </c>
      <c r="Q470">
        <v>0.81150479107103501</v>
      </c>
      <c r="R470">
        <v>0.34898210302375898</v>
      </c>
      <c r="S470" s="15">
        <v>8.4201976273490603E-2</v>
      </c>
      <c r="T470">
        <v>-2.3371660912882501</v>
      </c>
      <c r="U470">
        <v>2.3371660912882501</v>
      </c>
      <c r="V470">
        <v>1.3540366320533599</v>
      </c>
      <c r="W470">
        <v>-18.739999999999998</v>
      </c>
      <c r="X470">
        <v>0.71</v>
      </c>
      <c r="Y470">
        <v>419335</v>
      </c>
      <c r="Z470">
        <v>26208</v>
      </c>
      <c r="AA470">
        <v>1.32</v>
      </c>
      <c r="AB470">
        <v>16</v>
      </c>
      <c r="AC470">
        <v>11</v>
      </c>
      <c r="AD470">
        <v>5</v>
      </c>
      <c r="AE470">
        <v>68.75</v>
      </c>
      <c r="AF470">
        <v>8</v>
      </c>
      <c r="AG470">
        <v>10</v>
      </c>
      <c r="AH470">
        <v>4</v>
      </c>
      <c r="AI470">
        <v>2</v>
      </c>
    </row>
    <row r="471" spans="1:35" x14ac:dyDescent="0.2">
      <c r="A471" s="102">
        <v>605</v>
      </c>
      <c r="B471">
        <v>6857</v>
      </c>
      <c r="C471" t="s">
        <v>3187</v>
      </c>
      <c r="D471" t="s">
        <v>2932</v>
      </c>
      <c r="E471">
        <v>5760</v>
      </c>
      <c r="F471">
        <v>5650</v>
      </c>
      <c r="G471">
        <v>100</v>
      </c>
      <c r="H471" t="s">
        <v>2930</v>
      </c>
      <c r="I471">
        <v>9437</v>
      </c>
      <c r="J471" t="s">
        <v>582</v>
      </c>
      <c r="K471" t="s">
        <v>2929</v>
      </c>
      <c r="L471">
        <v>3155</v>
      </c>
      <c r="M471">
        <v>3136</v>
      </c>
      <c r="N471">
        <v>200</v>
      </c>
      <c r="O471" t="s">
        <v>2927</v>
      </c>
      <c r="P471">
        <v>0.69820374463222501</v>
      </c>
      <c r="Q471">
        <v>0.92775292855651803</v>
      </c>
      <c r="R471">
        <v>6.2289332568896197E-2</v>
      </c>
      <c r="S471" s="106">
        <v>0.25747276774252298</v>
      </c>
      <c r="T471">
        <v>-0.78906288150688098</v>
      </c>
      <c r="U471">
        <v>0.78906288150688098</v>
      </c>
      <c r="V471">
        <v>0.41862817118525197</v>
      </c>
      <c r="W471">
        <v>-4.71</v>
      </c>
      <c r="X471">
        <v>11.01</v>
      </c>
      <c r="Y471">
        <v>419204</v>
      </c>
      <c r="Z471">
        <v>20960</v>
      </c>
      <c r="AA471">
        <v>1.39</v>
      </c>
      <c r="AB471">
        <v>20</v>
      </c>
      <c r="AC471">
        <v>15</v>
      </c>
      <c r="AD471">
        <v>5</v>
      </c>
      <c r="AE471">
        <v>75</v>
      </c>
      <c r="AF471">
        <v>9</v>
      </c>
      <c r="AG471">
        <v>12</v>
      </c>
      <c r="AH471">
        <v>6</v>
      </c>
      <c r="AI471">
        <v>2</v>
      </c>
    </row>
    <row r="472" spans="1:35" x14ac:dyDescent="0.2">
      <c r="A472" s="102">
        <v>8255</v>
      </c>
      <c r="B472">
        <v>6923</v>
      </c>
      <c r="C472" t="s">
        <v>58</v>
      </c>
      <c r="D472" t="s">
        <v>2932</v>
      </c>
      <c r="E472">
        <v>3135</v>
      </c>
      <c r="F472">
        <v>3095</v>
      </c>
      <c r="G472">
        <v>300</v>
      </c>
      <c r="H472" t="s">
        <v>2927</v>
      </c>
      <c r="I472">
        <v>9513</v>
      </c>
      <c r="J472" t="s">
        <v>3207</v>
      </c>
      <c r="K472" t="s">
        <v>2992</v>
      </c>
      <c r="L472">
        <v>2539</v>
      </c>
      <c r="M472">
        <v>2536</v>
      </c>
      <c r="N472">
        <v>400</v>
      </c>
      <c r="O472" t="s">
        <v>2930</v>
      </c>
      <c r="P472">
        <v>0.74434476159890195</v>
      </c>
      <c r="Q472">
        <v>0.80642893390672499</v>
      </c>
      <c r="R472" s="15">
        <v>0.36919022716364402</v>
      </c>
      <c r="S472">
        <v>5.5825696471500402E-2</v>
      </c>
      <c r="T472">
        <v>1.6588781293433399</v>
      </c>
      <c r="U472">
        <v>1.6588781293433399</v>
      </c>
      <c r="V472">
        <v>1.33579493741806</v>
      </c>
      <c r="W472">
        <v>3.83</v>
      </c>
      <c r="X472">
        <v>9.25</v>
      </c>
      <c r="Y472">
        <v>418963</v>
      </c>
      <c r="Z472">
        <v>27931</v>
      </c>
      <c r="AA472">
        <v>1.48</v>
      </c>
      <c r="AB472">
        <v>15</v>
      </c>
      <c r="AC472">
        <v>11</v>
      </c>
      <c r="AD472">
        <v>4</v>
      </c>
      <c r="AE472">
        <v>73.33</v>
      </c>
      <c r="AF472">
        <v>11</v>
      </c>
      <c r="AG472">
        <v>9</v>
      </c>
      <c r="AH472">
        <v>3</v>
      </c>
      <c r="AI472">
        <v>3</v>
      </c>
    </row>
    <row r="473" spans="1:35" x14ac:dyDescent="0.2">
      <c r="A473" s="102">
        <v>5506</v>
      </c>
      <c r="B473">
        <v>2914</v>
      </c>
      <c r="C473" t="s">
        <v>3132</v>
      </c>
      <c r="D473" t="s">
        <v>2955</v>
      </c>
      <c r="E473">
        <v>2326</v>
      </c>
      <c r="F473">
        <v>2301</v>
      </c>
      <c r="G473">
        <v>400</v>
      </c>
      <c r="H473" t="s">
        <v>2930</v>
      </c>
      <c r="I473">
        <v>9716</v>
      </c>
      <c r="J473" t="s">
        <v>3196</v>
      </c>
      <c r="K473" t="s">
        <v>2942</v>
      </c>
      <c r="L473">
        <v>1315</v>
      </c>
      <c r="M473">
        <v>1310</v>
      </c>
      <c r="N473">
        <v>700</v>
      </c>
      <c r="O473" t="s">
        <v>2927</v>
      </c>
      <c r="P473">
        <v>0.83538759226428805</v>
      </c>
      <c r="Q473">
        <v>0.84250034574003596</v>
      </c>
      <c r="R473">
        <v>1.1235864141589001E-2</v>
      </c>
      <c r="S473">
        <v>3.5181140620708401E-2</v>
      </c>
      <c r="T473">
        <v>-0.23545777052219</v>
      </c>
      <c r="U473">
        <v>0.23545777052219</v>
      </c>
      <c r="V473">
        <v>0.16336340775942401</v>
      </c>
      <c r="W473">
        <v>-0.67</v>
      </c>
      <c r="X473">
        <v>0.37</v>
      </c>
      <c r="Y473">
        <v>418401</v>
      </c>
      <c r="Z473">
        <v>24612</v>
      </c>
      <c r="AA473">
        <v>1.37</v>
      </c>
      <c r="AB473">
        <v>17</v>
      </c>
      <c r="AC473">
        <v>12</v>
      </c>
      <c r="AD473">
        <v>5</v>
      </c>
      <c r="AE473">
        <v>70.59</v>
      </c>
      <c r="AF473">
        <v>10</v>
      </c>
      <c r="AG473">
        <v>12</v>
      </c>
      <c r="AH473">
        <v>3</v>
      </c>
      <c r="AI473">
        <v>2</v>
      </c>
    </row>
    <row r="474" spans="1:35" x14ac:dyDescent="0.2">
      <c r="A474" s="102">
        <v>5613</v>
      </c>
      <c r="B474">
        <v>1969</v>
      </c>
      <c r="C474" t="s">
        <v>3445</v>
      </c>
      <c r="D474" t="s">
        <v>2937</v>
      </c>
      <c r="E474">
        <v>1973</v>
      </c>
      <c r="F474">
        <v>1971</v>
      </c>
      <c r="G474">
        <v>500</v>
      </c>
      <c r="H474" t="s">
        <v>2930</v>
      </c>
      <c r="I474">
        <v>6370</v>
      </c>
      <c r="J474" t="s">
        <v>3241</v>
      </c>
      <c r="K474" t="s">
        <v>2940</v>
      </c>
      <c r="L474">
        <v>3500</v>
      </c>
      <c r="M474">
        <v>3495</v>
      </c>
      <c r="N474">
        <v>300</v>
      </c>
      <c r="O474" t="s">
        <v>2927</v>
      </c>
      <c r="P474">
        <v>0.43357063777182903</v>
      </c>
      <c r="Q474">
        <v>0.84112726974479601</v>
      </c>
      <c r="R474">
        <v>0.36238894557815599</v>
      </c>
      <c r="S474">
        <v>0.344447771032104</v>
      </c>
      <c r="T474">
        <v>-2.4083892177994199</v>
      </c>
      <c r="U474">
        <v>2.4083892177994199</v>
      </c>
      <c r="V474">
        <v>1.7813826332857901</v>
      </c>
      <c r="W474">
        <v>-8.3699999999999992</v>
      </c>
      <c r="X474">
        <v>6.01</v>
      </c>
      <c r="Y474">
        <v>418367</v>
      </c>
      <c r="Z474">
        <v>27891</v>
      </c>
      <c r="AA474">
        <v>1.5</v>
      </c>
      <c r="AB474">
        <v>15</v>
      </c>
      <c r="AC474">
        <v>12</v>
      </c>
      <c r="AD474">
        <v>3</v>
      </c>
      <c r="AE474">
        <v>80</v>
      </c>
      <c r="AF474">
        <v>14</v>
      </c>
      <c r="AG474">
        <v>9</v>
      </c>
      <c r="AH474">
        <v>2</v>
      </c>
      <c r="AI474">
        <v>4</v>
      </c>
    </row>
    <row r="475" spans="1:35" x14ac:dyDescent="0.2">
      <c r="A475" s="102">
        <v>4546</v>
      </c>
      <c r="B475">
        <v>1605</v>
      </c>
      <c r="C475" t="s">
        <v>3227</v>
      </c>
      <c r="D475" t="s">
        <v>3208</v>
      </c>
      <c r="E475">
        <v>1075.5</v>
      </c>
      <c r="F475">
        <v>1077.5</v>
      </c>
      <c r="G475">
        <v>900</v>
      </c>
      <c r="H475" t="s">
        <v>2930</v>
      </c>
      <c r="I475">
        <v>6923</v>
      </c>
      <c r="J475" t="s">
        <v>58</v>
      </c>
      <c r="K475" t="s">
        <v>2932</v>
      </c>
      <c r="L475">
        <v>3135</v>
      </c>
      <c r="M475">
        <v>3095</v>
      </c>
      <c r="N475">
        <v>300</v>
      </c>
      <c r="O475" t="s">
        <v>2927</v>
      </c>
      <c r="P475">
        <v>0.75711684567130699</v>
      </c>
      <c r="Q475">
        <v>0.85564848121022197</v>
      </c>
      <c r="R475">
        <v>0.61162660606546404</v>
      </c>
      <c r="S475">
        <v>3.5882821943730402E-2</v>
      </c>
      <c r="T475">
        <v>-0.112344519977274</v>
      </c>
      <c r="U475">
        <v>0.112344519977274</v>
      </c>
      <c r="V475">
        <v>0.106964487153002</v>
      </c>
      <c r="W475">
        <v>-0.42</v>
      </c>
      <c r="X475">
        <v>4.4400000000000004</v>
      </c>
      <c r="Y475">
        <v>418367</v>
      </c>
      <c r="Z475">
        <v>18190</v>
      </c>
      <c r="AA475">
        <v>0.93</v>
      </c>
      <c r="AB475">
        <v>23</v>
      </c>
      <c r="AC475">
        <v>15</v>
      </c>
      <c r="AD475">
        <v>8</v>
      </c>
      <c r="AE475">
        <v>65.22</v>
      </c>
      <c r="AF475">
        <v>13</v>
      </c>
      <c r="AG475">
        <v>10</v>
      </c>
      <c r="AH475">
        <v>5</v>
      </c>
      <c r="AI475">
        <v>8</v>
      </c>
    </row>
    <row r="476" spans="1:35" x14ac:dyDescent="0.2">
      <c r="A476" s="102">
        <v>176</v>
      </c>
      <c r="B476">
        <v>2379</v>
      </c>
      <c r="C476" t="s">
        <v>581</v>
      </c>
      <c r="D476" t="s">
        <v>2942</v>
      </c>
      <c r="E476">
        <v>3610</v>
      </c>
      <c r="F476">
        <v>3675</v>
      </c>
      <c r="G476">
        <v>200</v>
      </c>
      <c r="H476" t="s">
        <v>2927</v>
      </c>
      <c r="I476">
        <v>3258</v>
      </c>
      <c r="J476" t="s">
        <v>3691</v>
      </c>
      <c r="K476" t="s">
        <v>2949</v>
      </c>
      <c r="L476">
        <v>5590</v>
      </c>
      <c r="M476">
        <v>5570</v>
      </c>
      <c r="N476">
        <v>100</v>
      </c>
      <c r="O476" t="s">
        <v>2930</v>
      </c>
      <c r="P476">
        <v>0.71821044408187995</v>
      </c>
      <c r="Q476">
        <v>0.94837762975151996</v>
      </c>
      <c r="R476" s="106">
        <v>0.78650206886436003</v>
      </c>
      <c r="S476">
        <v>0.45481413055377201</v>
      </c>
      <c r="T476">
        <v>0.85030861835448202</v>
      </c>
      <c r="U476">
        <v>0.85030861835448202</v>
      </c>
      <c r="V476">
        <v>0.66485924186743195</v>
      </c>
      <c r="W476">
        <v>4.18</v>
      </c>
      <c r="X476">
        <v>31.96</v>
      </c>
      <c r="Y476">
        <v>418284</v>
      </c>
      <c r="Z476">
        <v>23238</v>
      </c>
      <c r="AA476">
        <v>1.17</v>
      </c>
      <c r="AB476">
        <v>18</v>
      </c>
      <c r="AC476">
        <v>11</v>
      </c>
      <c r="AD476">
        <v>7</v>
      </c>
      <c r="AE476">
        <v>61.11</v>
      </c>
      <c r="AF476">
        <v>9</v>
      </c>
      <c r="AG476">
        <v>10</v>
      </c>
      <c r="AH476">
        <v>5</v>
      </c>
      <c r="AI476">
        <v>3</v>
      </c>
    </row>
    <row r="477" spans="1:35" x14ac:dyDescent="0.2">
      <c r="A477" s="102">
        <v>2732</v>
      </c>
      <c r="B477">
        <v>1860</v>
      </c>
      <c r="C477" t="s">
        <v>57</v>
      </c>
      <c r="D477" t="s">
        <v>2937</v>
      </c>
      <c r="E477">
        <v>758</v>
      </c>
      <c r="F477">
        <v>754</v>
      </c>
      <c r="G477">
        <v>1000</v>
      </c>
      <c r="H477" t="s">
        <v>2927</v>
      </c>
      <c r="I477">
        <v>8113</v>
      </c>
      <c r="J477" t="s">
        <v>3405</v>
      </c>
      <c r="K477" t="s">
        <v>2952</v>
      </c>
      <c r="L477">
        <v>3720</v>
      </c>
      <c r="M477">
        <v>3752</v>
      </c>
      <c r="N477">
        <v>200</v>
      </c>
      <c r="O477" t="s">
        <v>2930</v>
      </c>
      <c r="P477">
        <v>0.53321002125492201</v>
      </c>
      <c r="Q477">
        <v>0.88427879763154504</v>
      </c>
      <c r="R477">
        <v>5.2052278033123497E-2</v>
      </c>
      <c r="S477">
        <v>1.03166053792033E-3</v>
      </c>
      <c r="T477">
        <v>0.84133385467772404</v>
      </c>
      <c r="U477">
        <v>0.84133385467772404</v>
      </c>
      <c r="V477">
        <v>1.3227209294607101</v>
      </c>
      <c r="W477">
        <v>2.85</v>
      </c>
      <c r="X477">
        <v>0.48</v>
      </c>
      <c r="Y477">
        <v>418104</v>
      </c>
      <c r="Z477">
        <v>19005</v>
      </c>
      <c r="AA477">
        <v>0.96</v>
      </c>
      <c r="AB477">
        <v>22</v>
      </c>
      <c r="AC477">
        <v>14</v>
      </c>
      <c r="AD477">
        <v>8</v>
      </c>
      <c r="AE477">
        <v>63.64</v>
      </c>
      <c r="AF477">
        <v>11</v>
      </c>
      <c r="AG477">
        <v>12</v>
      </c>
      <c r="AH477">
        <v>6</v>
      </c>
      <c r="AI477">
        <v>4</v>
      </c>
    </row>
    <row r="478" spans="1:35" x14ac:dyDescent="0.2">
      <c r="A478" s="102">
        <v>6565</v>
      </c>
      <c r="B478">
        <v>2379</v>
      </c>
      <c r="C478" t="s">
        <v>581</v>
      </c>
      <c r="D478" t="s">
        <v>2942</v>
      </c>
      <c r="E478">
        <v>3610</v>
      </c>
      <c r="F478">
        <v>3675</v>
      </c>
      <c r="G478">
        <v>200</v>
      </c>
      <c r="H478" t="s">
        <v>2927</v>
      </c>
      <c r="I478">
        <v>4185</v>
      </c>
      <c r="J478" t="s">
        <v>3646</v>
      </c>
      <c r="K478" t="s">
        <v>2952</v>
      </c>
      <c r="L478">
        <v>2150</v>
      </c>
      <c r="M478">
        <v>2163</v>
      </c>
      <c r="N478">
        <v>300</v>
      </c>
      <c r="O478" t="s">
        <v>2930</v>
      </c>
      <c r="P478">
        <v>0.38073111830276801</v>
      </c>
      <c r="Q478">
        <v>0.82863608296066504</v>
      </c>
      <c r="R478">
        <v>0.92644088250967604</v>
      </c>
      <c r="S478" s="106">
        <v>0.39764726814632001</v>
      </c>
      <c r="T478">
        <v>1.08940171220994</v>
      </c>
      <c r="U478">
        <v>1.08940171220994</v>
      </c>
      <c r="V478">
        <v>1.27611493324624</v>
      </c>
      <c r="W478">
        <v>5.89</v>
      </c>
      <c r="X478">
        <v>11.71</v>
      </c>
      <c r="Y478">
        <v>417069</v>
      </c>
      <c r="Z478">
        <v>20853</v>
      </c>
      <c r="AA478">
        <v>1.1399999999999999</v>
      </c>
      <c r="AB478">
        <v>20</v>
      </c>
      <c r="AC478">
        <v>12</v>
      </c>
      <c r="AD478">
        <v>8</v>
      </c>
      <c r="AE478">
        <v>60</v>
      </c>
      <c r="AF478">
        <v>10</v>
      </c>
      <c r="AG478">
        <v>10</v>
      </c>
      <c r="AH478">
        <v>8</v>
      </c>
      <c r="AI478">
        <v>2</v>
      </c>
    </row>
    <row r="479" spans="1:35" x14ac:dyDescent="0.2">
      <c r="A479" s="102">
        <v>6700</v>
      </c>
      <c r="B479">
        <v>5714</v>
      </c>
      <c r="C479" t="s">
        <v>873</v>
      </c>
      <c r="D479" t="s">
        <v>2943</v>
      </c>
      <c r="E479">
        <v>4090</v>
      </c>
      <c r="F479">
        <v>4070</v>
      </c>
      <c r="G479">
        <v>200</v>
      </c>
      <c r="H479" t="s">
        <v>2930</v>
      </c>
      <c r="I479">
        <v>6755</v>
      </c>
      <c r="J479" t="s">
        <v>670</v>
      </c>
      <c r="K479" t="s">
        <v>2932</v>
      </c>
      <c r="L479">
        <v>2468</v>
      </c>
      <c r="M479">
        <v>2488</v>
      </c>
      <c r="N479">
        <v>300</v>
      </c>
      <c r="O479" t="s">
        <v>2927</v>
      </c>
      <c r="P479">
        <v>0.58243254618606799</v>
      </c>
      <c r="Q479">
        <v>0.82683759478420404</v>
      </c>
      <c r="R479">
        <v>1.1458592597046E-3</v>
      </c>
      <c r="S479">
        <v>0.195761975838946</v>
      </c>
      <c r="T479">
        <v>-0.94577999837619997</v>
      </c>
      <c r="U479">
        <v>0.94577999837619997</v>
      </c>
      <c r="V479">
        <v>0.87722883262385498</v>
      </c>
      <c r="W479">
        <v>-9.5</v>
      </c>
      <c r="X479">
        <v>8.3000000000000007</v>
      </c>
      <c r="Y479">
        <v>416846</v>
      </c>
      <c r="Z479">
        <v>20842</v>
      </c>
      <c r="AA479">
        <v>0.99</v>
      </c>
      <c r="AB479">
        <v>20</v>
      </c>
      <c r="AC479">
        <v>13</v>
      </c>
      <c r="AD479">
        <v>7</v>
      </c>
      <c r="AE479">
        <v>65</v>
      </c>
      <c r="AF479">
        <v>12</v>
      </c>
      <c r="AG479">
        <v>11</v>
      </c>
      <c r="AH479">
        <v>6</v>
      </c>
      <c r="AI479">
        <v>3</v>
      </c>
    </row>
    <row r="480" spans="1:35" x14ac:dyDescent="0.2">
      <c r="A480" s="102">
        <v>3896</v>
      </c>
      <c r="B480">
        <v>9201</v>
      </c>
      <c r="C480" t="s">
        <v>3262</v>
      </c>
      <c r="D480" t="s">
        <v>3263</v>
      </c>
      <c r="E480">
        <v>3217</v>
      </c>
      <c r="F480">
        <v>3167</v>
      </c>
      <c r="G480">
        <v>300</v>
      </c>
      <c r="H480" t="s">
        <v>2930</v>
      </c>
      <c r="I480">
        <v>9716</v>
      </c>
      <c r="J480" t="s">
        <v>3196</v>
      </c>
      <c r="K480" t="s">
        <v>2942</v>
      </c>
      <c r="L480">
        <v>1315</v>
      </c>
      <c r="M480">
        <v>1310</v>
      </c>
      <c r="N480">
        <v>700</v>
      </c>
      <c r="O480" t="s">
        <v>2927</v>
      </c>
      <c r="P480">
        <v>0.74796128390618</v>
      </c>
      <c r="Q480">
        <v>0.86531628342198996</v>
      </c>
      <c r="R480">
        <v>2.64912979045644E-2</v>
      </c>
      <c r="S480">
        <v>3.2395672741901402E-2</v>
      </c>
      <c r="T480">
        <v>-5.0016157802254199E-4</v>
      </c>
      <c r="U480">
        <v>5.0016157802254199E-4</v>
      </c>
      <c r="V480">
        <v>0.241361935672225</v>
      </c>
      <c r="W480">
        <v>0</v>
      </c>
      <c r="X480">
        <v>3.48</v>
      </c>
      <c r="Y480">
        <v>416621</v>
      </c>
      <c r="Z480">
        <v>24507</v>
      </c>
      <c r="AA480">
        <v>1.26</v>
      </c>
      <c r="AB480">
        <v>17</v>
      </c>
      <c r="AC480">
        <v>12</v>
      </c>
      <c r="AD480">
        <v>5</v>
      </c>
      <c r="AE480">
        <v>70.59</v>
      </c>
      <c r="AF480">
        <v>10</v>
      </c>
      <c r="AG480">
        <v>12</v>
      </c>
      <c r="AH480">
        <v>4</v>
      </c>
      <c r="AI480">
        <v>1</v>
      </c>
    </row>
    <row r="481" spans="1:35" x14ac:dyDescent="0.2">
      <c r="A481" s="102">
        <v>959</v>
      </c>
      <c r="B481">
        <v>5393</v>
      </c>
      <c r="C481" t="s">
        <v>237</v>
      </c>
      <c r="D481" t="s">
        <v>2926</v>
      </c>
      <c r="E481">
        <v>2740</v>
      </c>
      <c r="F481">
        <v>2743</v>
      </c>
      <c r="G481">
        <v>400</v>
      </c>
      <c r="H481" t="s">
        <v>2930</v>
      </c>
      <c r="I481">
        <v>8586</v>
      </c>
      <c r="J481" t="s">
        <v>3093</v>
      </c>
      <c r="K481" t="s">
        <v>2933</v>
      </c>
      <c r="L481">
        <v>3200</v>
      </c>
      <c r="M481">
        <v>3205</v>
      </c>
      <c r="N481">
        <v>300</v>
      </c>
      <c r="O481" t="s">
        <v>2927</v>
      </c>
      <c r="P481">
        <v>0.81489289417328103</v>
      </c>
      <c r="Q481">
        <v>0.91724173133751996</v>
      </c>
      <c r="R481">
        <v>0.296047803633679</v>
      </c>
      <c r="S481">
        <v>0.43755129567068801</v>
      </c>
      <c r="T481">
        <v>-2.3884455441542398</v>
      </c>
      <c r="U481">
        <v>2.3884455441542398</v>
      </c>
      <c r="V481">
        <v>1.7710424161474201</v>
      </c>
      <c r="W481">
        <v>-10.16</v>
      </c>
      <c r="X481">
        <v>14.11</v>
      </c>
      <c r="Y481">
        <v>416561</v>
      </c>
      <c r="Z481">
        <v>34713</v>
      </c>
      <c r="AA481">
        <v>1.71</v>
      </c>
      <c r="AB481">
        <v>12</v>
      </c>
      <c r="AC481">
        <v>8</v>
      </c>
      <c r="AD481">
        <v>4</v>
      </c>
      <c r="AE481">
        <v>66.67</v>
      </c>
      <c r="AF481">
        <v>11</v>
      </c>
      <c r="AG481">
        <v>6</v>
      </c>
      <c r="AH481">
        <v>2</v>
      </c>
      <c r="AI481">
        <v>4</v>
      </c>
    </row>
    <row r="482" spans="1:35" x14ac:dyDescent="0.2">
      <c r="A482" s="102">
        <v>6724</v>
      </c>
      <c r="B482">
        <v>6028</v>
      </c>
      <c r="C482" t="s">
        <v>694</v>
      </c>
      <c r="D482" t="s">
        <v>2942</v>
      </c>
      <c r="E482">
        <v>7870</v>
      </c>
      <c r="F482">
        <v>7750</v>
      </c>
      <c r="G482">
        <v>100</v>
      </c>
      <c r="H482" t="s">
        <v>2927</v>
      </c>
      <c r="I482">
        <v>9449</v>
      </c>
      <c r="J482" t="s">
        <v>3483</v>
      </c>
      <c r="K482" t="s">
        <v>2929</v>
      </c>
      <c r="L482">
        <v>2145</v>
      </c>
      <c r="M482">
        <v>2143</v>
      </c>
      <c r="N482">
        <v>400</v>
      </c>
      <c r="O482" t="s">
        <v>2930</v>
      </c>
      <c r="P482">
        <v>4.1043389513857997E-2</v>
      </c>
      <c r="Q482">
        <v>0.82656780375509797</v>
      </c>
      <c r="R482">
        <v>0.84258652189554295</v>
      </c>
      <c r="S482">
        <v>4.1205080029014601E-2</v>
      </c>
      <c r="T482">
        <v>0.68336796380605602</v>
      </c>
      <c r="U482">
        <v>0.68336796380605602</v>
      </c>
      <c r="V482">
        <v>0.75428018571230004</v>
      </c>
      <c r="W482">
        <v>3.42</v>
      </c>
      <c r="X482">
        <v>10.61</v>
      </c>
      <c r="Y482">
        <v>416306</v>
      </c>
      <c r="Z482">
        <v>24489</v>
      </c>
      <c r="AA482">
        <v>1.61</v>
      </c>
      <c r="AB482">
        <v>17</v>
      </c>
      <c r="AC482">
        <v>13</v>
      </c>
      <c r="AD482">
        <v>4</v>
      </c>
      <c r="AE482">
        <v>76.47</v>
      </c>
      <c r="AF482">
        <v>7</v>
      </c>
      <c r="AG482">
        <v>12</v>
      </c>
      <c r="AH482">
        <v>4</v>
      </c>
      <c r="AI482">
        <v>1</v>
      </c>
    </row>
    <row r="483" spans="1:35" x14ac:dyDescent="0.2">
      <c r="A483" s="102">
        <v>7463</v>
      </c>
      <c r="B483">
        <v>7321</v>
      </c>
      <c r="C483" t="s">
        <v>3200</v>
      </c>
      <c r="D483" t="s">
        <v>2990</v>
      </c>
      <c r="E483">
        <v>629</v>
      </c>
      <c r="F483">
        <v>614</v>
      </c>
      <c r="G483">
        <v>1700</v>
      </c>
      <c r="H483" t="s">
        <v>2930</v>
      </c>
      <c r="I483">
        <v>7731</v>
      </c>
      <c r="J483" t="s">
        <v>3247</v>
      </c>
      <c r="K483" t="s">
        <v>2936</v>
      </c>
      <c r="L483">
        <v>1309</v>
      </c>
      <c r="M483">
        <v>1338</v>
      </c>
      <c r="N483">
        <v>800</v>
      </c>
      <c r="O483" t="s">
        <v>2927</v>
      </c>
      <c r="P483">
        <v>0.76416992399518502</v>
      </c>
      <c r="Q483">
        <v>0.81650262112710004</v>
      </c>
      <c r="R483">
        <v>0.40422068271804701</v>
      </c>
      <c r="S483">
        <v>7.8661872959084805E-2</v>
      </c>
      <c r="T483">
        <v>-1.6436074603382</v>
      </c>
      <c r="U483">
        <v>1.6436074603382</v>
      </c>
      <c r="V483">
        <v>1.5680353198861801</v>
      </c>
      <c r="W483">
        <v>-7.08</v>
      </c>
      <c r="X483">
        <v>2.4900000000000002</v>
      </c>
      <c r="Y483">
        <v>416254</v>
      </c>
      <c r="Z483">
        <v>46250</v>
      </c>
      <c r="AA483">
        <v>2.3199999999999998</v>
      </c>
      <c r="AB483">
        <v>9</v>
      </c>
      <c r="AC483">
        <v>7</v>
      </c>
      <c r="AD483">
        <v>2</v>
      </c>
      <c r="AE483">
        <v>77.78</v>
      </c>
      <c r="AF483">
        <v>10</v>
      </c>
      <c r="AG483">
        <v>5</v>
      </c>
      <c r="AH483">
        <v>2</v>
      </c>
      <c r="AI483">
        <v>2</v>
      </c>
    </row>
    <row r="484" spans="1:35" x14ac:dyDescent="0.2">
      <c r="A484" s="102">
        <v>7715</v>
      </c>
      <c r="B484">
        <v>4631</v>
      </c>
      <c r="C484" t="s">
        <v>3264</v>
      </c>
      <c r="D484" t="s">
        <v>2952</v>
      </c>
      <c r="E484">
        <v>2993</v>
      </c>
      <c r="F484">
        <v>2980</v>
      </c>
      <c r="G484">
        <v>300</v>
      </c>
      <c r="H484" t="s">
        <v>2927</v>
      </c>
      <c r="I484">
        <v>8078</v>
      </c>
      <c r="J484" t="s">
        <v>3692</v>
      </c>
      <c r="K484" t="s">
        <v>2934</v>
      </c>
      <c r="L484">
        <v>2757</v>
      </c>
      <c r="M484">
        <v>2755</v>
      </c>
      <c r="N484">
        <v>300</v>
      </c>
      <c r="O484" t="s">
        <v>2930</v>
      </c>
      <c r="P484">
        <v>0.62686368842777096</v>
      </c>
      <c r="Q484">
        <v>0.81317384408933902</v>
      </c>
      <c r="R484">
        <v>7.8469720968050109E-3</v>
      </c>
      <c r="S484">
        <v>0.270712386066085</v>
      </c>
      <c r="T484">
        <v>0.51817806002793998</v>
      </c>
      <c r="U484">
        <v>0.51817806002793998</v>
      </c>
      <c r="V484">
        <v>0.75276030394788895</v>
      </c>
      <c r="W484">
        <v>1.77</v>
      </c>
      <c r="X484">
        <v>7.55</v>
      </c>
      <c r="Y484">
        <v>415994</v>
      </c>
      <c r="Z484">
        <v>29714</v>
      </c>
      <c r="AA484">
        <v>1.52</v>
      </c>
      <c r="AB484">
        <v>14</v>
      </c>
      <c r="AC484">
        <v>11</v>
      </c>
      <c r="AD484">
        <v>3</v>
      </c>
      <c r="AE484">
        <v>78.569999999999993</v>
      </c>
      <c r="AF484">
        <v>11</v>
      </c>
      <c r="AG484">
        <v>9</v>
      </c>
      <c r="AH484">
        <v>2</v>
      </c>
      <c r="AI484">
        <v>3</v>
      </c>
    </row>
    <row r="485" spans="1:35" x14ac:dyDescent="0.2">
      <c r="A485" s="102">
        <v>7310</v>
      </c>
      <c r="B485">
        <v>4536</v>
      </c>
      <c r="C485" t="s">
        <v>3289</v>
      </c>
      <c r="D485" t="s">
        <v>2950</v>
      </c>
      <c r="E485">
        <v>2090</v>
      </c>
      <c r="F485">
        <v>2100</v>
      </c>
      <c r="G485">
        <v>500</v>
      </c>
      <c r="H485" t="s">
        <v>2930</v>
      </c>
      <c r="I485">
        <v>9759</v>
      </c>
      <c r="J485" t="s">
        <v>580</v>
      </c>
      <c r="K485" t="s">
        <v>2929</v>
      </c>
      <c r="L485">
        <v>1843</v>
      </c>
      <c r="M485">
        <v>1871</v>
      </c>
      <c r="N485">
        <v>600</v>
      </c>
      <c r="O485" t="s">
        <v>2927</v>
      </c>
      <c r="P485">
        <v>0.22078490108679</v>
      </c>
      <c r="Q485">
        <v>0.81877682791229101</v>
      </c>
      <c r="R485">
        <v>0.59284881482918095</v>
      </c>
      <c r="S485">
        <v>0.24012595376196</v>
      </c>
      <c r="T485">
        <v>-1.10509787402856</v>
      </c>
      <c r="U485">
        <v>1.10509787402856</v>
      </c>
      <c r="V485">
        <v>0.825743997522704</v>
      </c>
      <c r="W485">
        <v>-3.39</v>
      </c>
      <c r="X485">
        <v>6.91</v>
      </c>
      <c r="Y485">
        <v>415336</v>
      </c>
      <c r="Z485">
        <v>20767</v>
      </c>
      <c r="AA485">
        <v>1.03</v>
      </c>
      <c r="AB485">
        <v>20</v>
      </c>
      <c r="AC485">
        <v>13</v>
      </c>
      <c r="AD485">
        <v>7</v>
      </c>
      <c r="AE485">
        <v>65</v>
      </c>
      <c r="AF485">
        <v>11</v>
      </c>
      <c r="AG485">
        <v>9</v>
      </c>
      <c r="AH485">
        <v>2</v>
      </c>
      <c r="AI485">
        <v>9</v>
      </c>
    </row>
    <row r="486" spans="1:35" x14ac:dyDescent="0.2">
      <c r="A486" s="102">
        <v>4846</v>
      </c>
      <c r="B486">
        <v>3880</v>
      </c>
      <c r="C486" t="s">
        <v>2822</v>
      </c>
      <c r="D486" t="s">
        <v>3213</v>
      </c>
      <c r="E486">
        <v>1488</v>
      </c>
      <c r="F486">
        <v>1483</v>
      </c>
      <c r="G486">
        <v>700</v>
      </c>
      <c r="H486" t="s">
        <v>2927</v>
      </c>
      <c r="I486">
        <v>8020</v>
      </c>
      <c r="J486" t="s">
        <v>3095</v>
      </c>
      <c r="K486" t="s">
        <v>2934</v>
      </c>
      <c r="L486">
        <v>1360</v>
      </c>
      <c r="M486">
        <v>1373</v>
      </c>
      <c r="N486">
        <v>800</v>
      </c>
      <c r="O486" t="s">
        <v>2930</v>
      </c>
      <c r="P486">
        <v>0.32871893767632299</v>
      </c>
      <c r="Q486">
        <v>0.85151241569174096</v>
      </c>
      <c r="R486">
        <v>0.40229429433209302</v>
      </c>
      <c r="S486">
        <v>0.14751054916047901</v>
      </c>
      <c r="T486">
        <v>0.73536827333430799</v>
      </c>
      <c r="U486">
        <v>0.73536827333430799</v>
      </c>
      <c r="V486">
        <v>0.81586946975370001</v>
      </c>
      <c r="W486">
        <v>2.83</v>
      </c>
      <c r="X486">
        <v>5.81</v>
      </c>
      <c r="Y486">
        <v>415200</v>
      </c>
      <c r="Z486">
        <v>29657</v>
      </c>
      <c r="AA486">
        <v>1.44</v>
      </c>
      <c r="AB486">
        <v>14</v>
      </c>
      <c r="AC486">
        <v>11</v>
      </c>
      <c r="AD486">
        <v>3</v>
      </c>
      <c r="AE486">
        <v>78.569999999999993</v>
      </c>
      <c r="AF486">
        <v>10</v>
      </c>
      <c r="AG486">
        <v>9</v>
      </c>
      <c r="AH486">
        <v>1</v>
      </c>
      <c r="AI486">
        <v>4</v>
      </c>
    </row>
    <row r="487" spans="1:35" x14ac:dyDescent="0.2">
      <c r="A487" s="102">
        <v>5735</v>
      </c>
      <c r="B487">
        <v>7276</v>
      </c>
      <c r="C487" t="s">
        <v>2986</v>
      </c>
      <c r="D487" t="s">
        <v>2932</v>
      </c>
      <c r="E487">
        <v>5020</v>
      </c>
      <c r="F487">
        <v>4980</v>
      </c>
      <c r="G487">
        <v>200</v>
      </c>
      <c r="H487" t="s">
        <v>2930</v>
      </c>
      <c r="I487">
        <v>9716</v>
      </c>
      <c r="J487" t="s">
        <v>3196</v>
      </c>
      <c r="K487" t="s">
        <v>2942</v>
      </c>
      <c r="L487">
        <v>1315</v>
      </c>
      <c r="M487">
        <v>1310</v>
      </c>
      <c r="N487">
        <v>800</v>
      </c>
      <c r="O487" t="s">
        <v>2927</v>
      </c>
      <c r="P487">
        <v>0.61938880761221704</v>
      </c>
      <c r="Q487">
        <v>0.83957553852692901</v>
      </c>
      <c r="R487">
        <v>0.97096593806980902</v>
      </c>
      <c r="S487" s="106">
        <v>2.4852194670104199E-2</v>
      </c>
      <c r="T487">
        <v>-0.47373640906916198</v>
      </c>
      <c r="U487">
        <v>0.47373640906916198</v>
      </c>
      <c r="V487">
        <v>0.37701346261381402</v>
      </c>
      <c r="W487">
        <v>-2.87</v>
      </c>
      <c r="X487">
        <v>5.22</v>
      </c>
      <c r="Y487">
        <v>414812</v>
      </c>
      <c r="Z487">
        <v>27654</v>
      </c>
      <c r="AA487">
        <v>1.41</v>
      </c>
      <c r="AB487">
        <v>15</v>
      </c>
      <c r="AC487">
        <v>11</v>
      </c>
      <c r="AD487">
        <v>4</v>
      </c>
      <c r="AE487">
        <v>73.33</v>
      </c>
      <c r="AF487">
        <v>10</v>
      </c>
      <c r="AG487">
        <v>9</v>
      </c>
      <c r="AH487">
        <v>2</v>
      </c>
      <c r="AI487">
        <v>4</v>
      </c>
    </row>
    <row r="488" spans="1:35" x14ac:dyDescent="0.2">
      <c r="A488" s="102">
        <v>2172</v>
      </c>
      <c r="B488">
        <v>4552</v>
      </c>
      <c r="C488" t="s">
        <v>3582</v>
      </c>
      <c r="D488" t="s">
        <v>2950</v>
      </c>
      <c r="E488">
        <v>10030</v>
      </c>
      <c r="F488">
        <v>10050</v>
      </c>
      <c r="G488">
        <v>100</v>
      </c>
      <c r="H488" t="s">
        <v>2927</v>
      </c>
      <c r="I488">
        <v>6750</v>
      </c>
      <c r="J488" t="s">
        <v>2993</v>
      </c>
      <c r="K488" t="s">
        <v>2932</v>
      </c>
      <c r="L488">
        <v>4400</v>
      </c>
      <c r="M488">
        <v>4275</v>
      </c>
      <c r="N488">
        <v>200</v>
      </c>
      <c r="O488" t="s">
        <v>2930</v>
      </c>
      <c r="P488">
        <v>0.54601710481302801</v>
      </c>
      <c r="Q488">
        <v>0.89317272711281304</v>
      </c>
      <c r="R488">
        <v>0.234482942238562</v>
      </c>
      <c r="S488" s="106">
        <v>3.1181794339895E-2</v>
      </c>
      <c r="T488">
        <v>2.5012557946305498</v>
      </c>
      <c r="U488">
        <v>2.5012557946305498</v>
      </c>
      <c r="V488">
        <v>1.33676691998676</v>
      </c>
      <c r="W488">
        <v>11.15</v>
      </c>
      <c r="X488">
        <v>14.93</v>
      </c>
      <c r="Y488">
        <v>414562</v>
      </c>
      <c r="Z488">
        <v>29612</v>
      </c>
      <c r="AA488">
        <v>1.79</v>
      </c>
      <c r="AB488">
        <v>14</v>
      </c>
      <c r="AC488">
        <v>11</v>
      </c>
      <c r="AD488">
        <v>3</v>
      </c>
      <c r="AE488">
        <v>78.569999999999993</v>
      </c>
      <c r="AF488">
        <v>12</v>
      </c>
      <c r="AG488">
        <v>8</v>
      </c>
      <c r="AH488">
        <v>2</v>
      </c>
      <c r="AI488">
        <v>4</v>
      </c>
    </row>
    <row r="489" spans="1:35" x14ac:dyDescent="0.2">
      <c r="A489" s="102">
        <v>7613</v>
      </c>
      <c r="B489">
        <v>2501</v>
      </c>
      <c r="C489" t="s">
        <v>741</v>
      </c>
      <c r="D489" t="s">
        <v>2955</v>
      </c>
      <c r="E489">
        <v>2730</v>
      </c>
      <c r="F489">
        <v>2703</v>
      </c>
      <c r="G489">
        <v>400</v>
      </c>
      <c r="H489" t="s">
        <v>2927</v>
      </c>
      <c r="I489">
        <v>4205</v>
      </c>
      <c r="J489" t="s">
        <v>3137</v>
      </c>
      <c r="K489" t="s">
        <v>2952</v>
      </c>
      <c r="L489">
        <v>1271</v>
      </c>
      <c r="M489">
        <v>1265</v>
      </c>
      <c r="N489">
        <v>900</v>
      </c>
      <c r="O489" t="s">
        <v>2930</v>
      </c>
      <c r="P489">
        <v>9.4159885483778696E-2</v>
      </c>
      <c r="Q489">
        <v>0.81456287968487695</v>
      </c>
      <c r="R489">
        <v>0.23595086348730801</v>
      </c>
      <c r="S489">
        <v>3.3715444768184999E-2</v>
      </c>
      <c r="T489">
        <v>1.54661838770625</v>
      </c>
      <c r="U489">
        <v>1.54661838770625</v>
      </c>
      <c r="V489">
        <v>1.5362139878168799</v>
      </c>
      <c r="W489">
        <v>7.28</v>
      </c>
      <c r="X489">
        <v>5.3</v>
      </c>
      <c r="Y489">
        <v>414360</v>
      </c>
      <c r="Z489">
        <v>27624</v>
      </c>
      <c r="AA489">
        <v>1.36</v>
      </c>
      <c r="AB489">
        <v>15</v>
      </c>
      <c r="AC489">
        <v>11</v>
      </c>
      <c r="AD489">
        <v>4</v>
      </c>
      <c r="AE489">
        <v>73.33</v>
      </c>
      <c r="AF489">
        <v>9</v>
      </c>
      <c r="AG489">
        <v>9</v>
      </c>
      <c r="AH489">
        <v>2</v>
      </c>
      <c r="AI489">
        <v>4</v>
      </c>
    </row>
    <row r="490" spans="1:35" x14ac:dyDescent="0.2">
      <c r="A490" s="102">
        <v>3574</v>
      </c>
      <c r="B490">
        <v>1942</v>
      </c>
      <c r="C490" t="s">
        <v>3682</v>
      </c>
      <c r="D490" t="s">
        <v>2937</v>
      </c>
      <c r="E490">
        <v>1058</v>
      </c>
      <c r="F490">
        <v>1054</v>
      </c>
      <c r="G490">
        <v>900</v>
      </c>
      <c r="H490" t="s">
        <v>2930</v>
      </c>
      <c r="I490">
        <v>1969</v>
      </c>
      <c r="J490" t="s">
        <v>3445</v>
      </c>
      <c r="K490" t="s">
        <v>2937</v>
      </c>
      <c r="L490">
        <v>1973</v>
      </c>
      <c r="M490">
        <v>1971</v>
      </c>
      <c r="N490">
        <v>500</v>
      </c>
      <c r="O490" t="s">
        <v>2927</v>
      </c>
      <c r="P490">
        <v>0.36103400610288899</v>
      </c>
      <c r="Q490">
        <v>0.870239746880756</v>
      </c>
      <c r="R490">
        <v>0.72168376471381002</v>
      </c>
      <c r="S490">
        <v>0.496815626460826</v>
      </c>
      <c r="T490">
        <v>-0.58064771602752097</v>
      </c>
      <c r="U490">
        <v>0.58064771602752097</v>
      </c>
      <c r="V490">
        <v>0.75968814010349395</v>
      </c>
      <c r="W490">
        <v>-1.32</v>
      </c>
      <c r="X490">
        <v>3.74</v>
      </c>
      <c r="Y490">
        <v>414338</v>
      </c>
      <c r="Z490">
        <v>25896</v>
      </c>
      <c r="AA490">
        <v>1.19</v>
      </c>
      <c r="AB490">
        <v>16</v>
      </c>
      <c r="AC490">
        <v>12</v>
      </c>
      <c r="AD490">
        <v>4</v>
      </c>
      <c r="AE490">
        <v>75</v>
      </c>
      <c r="AF490">
        <v>15</v>
      </c>
      <c r="AG490">
        <v>7</v>
      </c>
      <c r="AH490">
        <v>0</v>
      </c>
      <c r="AI490">
        <v>9</v>
      </c>
    </row>
    <row r="491" spans="1:35" x14ac:dyDescent="0.2">
      <c r="A491" s="102">
        <v>8049</v>
      </c>
      <c r="B491">
        <v>4206</v>
      </c>
      <c r="C491" t="s">
        <v>3693</v>
      </c>
      <c r="D491" t="s">
        <v>2952</v>
      </c>
      <c r="E491">
        <v>3645</v>
      </c>
      <c r="F491">
        <v>3620</v>
      </c>
      <c r="G491">
        <v>200</v>
      </c>
      <c r="H491" t="s">
        <v>2930</v>
      </c>
      <c r="I491">
        <v>6586</v>
      </c>
      <c r="J491" t="s">
        <v>927</v>
      </c>
      <c r="K491" t="s">
        <v>2940</v>
      </c>
      <c r="L491">
        <v>4330</v>
      </c>
      <c r="M491">
        <v>4310</v>
      </c>
      <c r="N491">
        <v>200</v>
      </c>
      <c r="O491" t="s">
        <v>2927</v>
      </c>
      <c r="P491">
        <v>0.36576351087401499</v>
      </c>
      <c r="Q491">
        <v>0.80891697364196802</v>
      </c>
      <c r="R491">
        <v>0.72718773706688</v>
      </c>
      <c r="S491">
        <v>4.5400659873129197E-2</v>
      </c>
      <c r="T491">
        <v>-2.0641645620445699</v>
      </c>
      <c r="U491">
        <v>2.0641645620445699</v>
      </c>
      <c r="V491">
        <v>2.0983516797016</v>
      </c>
      <c r="W491">
        <v>-11.16</v>
      </c>
      <c r="X491">
        <v>16.010000000000002</v>
      </c>
      <c r="Y491">
        <v>414145</v>
      </c>
      <c r="Z491">
        <v>46016</v>
      </c>
      <c r="AA491">
        <v>2.44</v>
      </c>
      <c r="AB491">
        <v>9</v>
      </c>
      <c r="AC491">
        <v>8</v>
      </c>
      <c r="AD491">
        <v>1</v>
      </c>
      <c r="AE491">
        <v>88.89</v>
      </c>
      <c r="AF491">
        <v>10</v>
      </c>
      <c r="AG491">
        <v>5</v>
      </c>
      <c r="AH491">
        <v>1</v>
      </c>
      <c r="AI491">
        <v>3</v>
      </c>
    </row>
    <row r="492" spans="1:35" x14ac:dyDescent="0.2">
      <c r="A492" s="102">
        <v>3482</v>
      </c>
      <c r="B492">
        <v>3289</v>
      </c>
      <c r="C492" t="s">
        <v>781</v>
      </c>
      <c r="D492" t="s">
        <v>2949</v>
      </c>
      <c r="E492">
        <v>800</v>
      </c>
      <c r="F492">
        <v>800</v>
      </c>
      <c r="G492">
        <v>1400</v>
      </c>
      <c r="H492" t="s">
        <v>2927</v>
      </c>
      <c r="I492">
        <v>9706</v>
      </c>
      <c r="J492" t="s">
        <v>3103</v>
      </c>
      <c r="K492" t="s">
        <v>2949</v>
      </c>
      <c r="L492">
        <v>5630</v>
      </c>
      <c r="M492">
        <v>5500</v>
      </c>
      <c r="N492">
        <v>200</v>
      </c>
      <c r="O492" t="s">
        <v>2930</v>
      </c>
      <c r="P492">
        <v>9.7654226302017005E-2</v>
      </c>
      <c r="Q492">
        <v>0.87191699073058304</v>
      </c>
      <c r="R492" s="106">
        <v>0.46484214449304501</v>
      </c>
      <c r="S492">
        <v>5.7331168566304297E-2</v>
      </c>
      <c r="T492">
        <v>1.5580031689334699</v>
      </c>
      <c r="U492">
        <v>1.5580031689334699</v>
      </c>
      <c r="V492">
        <v>1.03173163378441</v>
      </c>
      <c r="W492">
        <v>8.61</v>
      </c>
      <c r="X492">
        <v>1.82</v>
      </c>
      <c r="Y492">
        <v>414030</v>
      </c>
      <c r="Z492">
        <v>16561</v>
      </c>
      <c r="AA492">
        <v>0.9</v>
      </c>
      <c r="AB492">
        <v>25</v>
      </c>
      <c r="AC492">
        <v>16</v>
      </c>
      <c r="AD492">
        <v>9</v>
      </c>
      <c r="AE492">
        <v>64</v>
      </c>
      <c r="AF492">
        <v>12</v>
      </c>
      <c r="AG492">
        <v>11</v>
      </c>
      <c r="AH492">
        <v>4</v>
      </c>
      <c r="AI492">
        <v>10</v>
      </c>
    </row>
    <row r="493" spans="1:35" x14ac:dyDescent="0.2">
      <c r="A493" s="102">
        <v>577</v>
      </c>
      <c r="B493">
        <v>6465</v>
      </c>
      <c r="C493" t="s">
        <v>537</v>
      </c>
      <c r="D493" t="s">
        <v>2940</v>
      </c>
      <c r="E493">
        <v>10550</v>
      </c>
      <c r="F493">
        <v>10560</v>
      </c>
      <c r="G493">
        <v>100</v>
      </c>
      <c r="H493" t="s">
        <v>2927</v>
      </c>
      <c r="I493">
        <v>8593</v>
      </c>
      <c r="J493" t="s">
        <v>224</v>
      </c>
      <c r="K493" t="s">
        <v>2933</v>
      </c>
      <c r="L493">
        <v>719</v>
      </c>
      <c r="M493">
        <v>717</v>
      </c>
      <c r="N493">
        <v>1500</v>
      </c>
      <c r="O493" t="s">
        <v>2930</v>
      </c>
      <c r="P493">
        <v>0.30604785880103902</v>
      </c>
      <c r="Q493">
        <v>0.92860189197340304</v>
      </c>
      <c r="R493">
        <v>0.30822940020569101</v>
      </c>
      <c r="S493">
        <v>0.16133950602240901</v>
      </c>
      <c r="T493">
        <v>2.0207108762301198</v>
      </c>
      <c r="U493">
        <v>2.0207108762301198</v>
      </c>
      <c r="V493">
        <v>1.9790969619589101</v>
      </c>
      <c r="W493">
        <v>5.07</v>
      </c>
      <c r="X493">
        <v>1.85</v>
      </c>
      <c r="Y493">
        <v>413962</v>
      </c>
      <c r="Z493">
        <v>24351</v>
      </c>
      <c r="AA493">
        <v>1.31</v>
      </c>
      <c r="AB493">
        <v>17</v>
      </c>
      <c r="AC493">
        <v>11</v>
      </c>
      <c r="AD493">
        <v>6</v>
      </c>
      <c r="AE493">
        <v>64.709999999999994</v>
      </c>
      <c r="AF493">
        <v>11</v>
      </c>
      <c r="AG493">
        <v>8</v>
      </c>
      <c r="AH493">
        <v>4</v>
      </c>
      <c r="AI493">
        <v>5</v>
      </c>
    </row>
    <row r="494" spans="1:35" x14ac:dyDescent="0.2">
      <c r="A494" s="102">
        <v>3511</v>
      </c>
      <c r="B494">
        <v>6448</v>
      </c>
      <c r="C494" t="s">
        <v>542</v>
      </c>
      <c r="D494" t="s">
        <v>2932</v>
      </c>
      <c r="E494">
        <v>2355</v>
      </c>
      <c r="F494">
        <v>2320</v>
      </c>
      <c r="G494">
        <v>400</v>
      </c>
      <c r="H494" t="s">
        <v>2927</v>
      </c>
      <c r="I494">
        <v>8253</v>
      </c>
      <c r="J494" t="s">
        <v>669</v>
      </c>
      <c r="K494" t="s">
        <v>2933</v>
      </c>
      <c r="L494">
        <v>1789</v>
      </c>
      <c r="M494">
        <v>1854</v>
      </c>
      <c r="N494">
        <v>500</v>
      </c>
      <c r="O494" t="s">
        <v>2930</v>
      </c>
      <c r="P494">
        <v>0.65298340787516396</v>
      </c>
      <c r="Q494">
        <v>0.87144596067816804</v>
      </c>
      <c r="R494">
        <v>0.13082187311708601</v>
      </c>
      <c r="S494">
        <v>9.3795482383349602E-2</v>
      </c>
      <c r="T494">
        <v>0.226721307176562</v>
      </c>
      <c r="U494">
        <v>0.226721307176562</v>
      </c>
      <c r="V494">
        <v>1.2358412403927499</v>
      </c>
      <c r="W494">
        <v>0.82</v>
      </c>
      <c r="X494">
        <v>0.11</v>
      </c>
      <c r="Y494">
        <v>413942</v>
      </c>
      <c r="Z494">
        <v>20697</v>
      </c>
      <c r="AA494">
        <v>1.08</v>
      </c>
      <c r="AB494">
        <v>20</v>
      </c>
      <c r="AC494">
        <v>14</v>
      </c>
      <c r="AD494">
        <v>6</v>
      </c>
      <c r="AE494">
        <v>70</v>
      </c>
      <c r="AF494">
        <v>12</v>
      </c>
      <c r="AG494">
        <v>11</v>
      </c>
      <c r="AH494">
        <v>4</v>
      </c>
      <c r="AI494">
        <v>5</v>
      </c>
    </row>
    <row r="495" spans="1:35" x14ac:dyDescent="0.2">
      <c r="A495" s="102">
        <v>6213</v>
      </c>
      <c r="B495">
        <v>8385</v>
      </c>
      <c r="C495" t="s">
        <v>1075</v>
      </c>
      <c r="D495" t="s">
        <v>2990</v>
      </c>
      <c r="E495">
        <v>587</v>
      </c>
      <c r="F495">
        <v>576</v>
      </c>
      <c r="G495">
        <v>1800</v>
      </c>
      <c r="H495" t="s">
        <v>2930</v>
      </c>
      <c r="I495">
        <v>9076</v>
      </c>
      <c r="J495" t="s">
        <v>1116</v>
      </c>
      <c r="K495" t="s">
        <v>3099</v>
      </c>
      <c r="L495">
        <v>1487</v>
      </c>
      <c r="M495">
        <v>1474</v>
      </c>
      <c r="N495">
        <v>700</v>
      </c>
      <c r="O495" t="s">
        <v>2927</v>
      </c>
      <c r="P495">
        <v>0.56469220735982195</v>
      </c>
      <c r="Q495">
        <v>0.83315540988931003</v>
      </c>
      <c r="R495">
        <v>0.44948633053786002</v>
      </c>
      <c r="S495">
        <v>0.11329694463904499</v>
      </c>
      <c r="T495">
        <v>-1.52050367582819</v>
      </c>
      <c r="U495">
        <v>1.52050367582819</v>
      </c>
      <c r="V495">
        <v>0.70303471783173699</v>
      </c>
      <c r="W495">
        <v>-4.07</v>
      </c>
      <c r="X495">
        <v>0.48</v>
      </c>
      <c r="Y495">
        <v>413858</v>
      </c>
      <c r="Z495">
        <v>21782</v>
      </c>
      <c r="AA495">
        <v>1.06</v>
      </c>
      <c r="AB495">
        <v>19</v>
      </c>
      <c r="AC495">
        <v>13</v>
      </c>
      <c r="AD495">
        <v>6</v>
      </c>
      <c r="AE495">
        <v>68.42</v>
      </c>
      <c r="AF495">
        <v>14</v>
      </c>
      <c r="AG495">
        <v>7</v>
      </c>
      <c r="AH495">
        <v>2</v>
      </c>
      <c r="AI495">
        <v>10</v>
      </c>
    </row>
    <row r="496" spans="1:35" x14ac:dyDescent="0.2">
      <c r="A496" s="102">
        <v>5970</v>
      </c>
      <c r="B496">
        <v>3038</v>
      </c>
      <c r="C496" t="s">
        <v>1328</v>
      </c>
      <c r="D496" t="s">
        <v>2934</v>
      </c>
      <c r="E496">
        <v>4340</v>
      </c>
      <c r="F496">
        <v>4370</v>
      </c>
      <c r="G496">
        <v>100</v>
      </c>
      <c r="H496" t="s">
        <v>2927</v>
      </c>
      <c r="I496">
        <v>8766</v>
      </c>
      <c r="J496" t="s">
        <v>3168</v>
      </c>
      <c r="K496" t="s">
        <v>3176</v>
      </c>
      <c r="L496">
        <v>6280</v>
      </c>
      <c r="M496">
        <v>6213</v>
      </c>
      <c r="N496">
        <v>100</v>
      </c>
      <c r="O496" t="s">
        <v>2930</v>
      </c>
      <c r="P496">
        <v>0.48772145930417998</v>
      </c>
      <c r="Q496">
        <v>0.83634889331781903</v>
      </c>
      <c r="R496">
        <v>0.83473922178812099</v>
      </c>
      <c r="S496">
        <v>0.113373580365837</v>
      </c>
      <c r="T496">
        <v>1.563080572474</v>
      </c>
      <c r="U496">
        <v>1.563080572474</v>
      </c>
      <c r="V496">
        <v>1.3689033213063899</v>
      </c>
      <c r="W496">
        <v>14.73</v>
      </c>
      <c r="X496">
        <v>29.66</v>
      </c>
      <c r="Y496">
        <v>413840</v>
      </c>
      <c r="Z496">
        <v>19707</v>
      </c>
      <c r="AA496">
        <v>0.99</v>
      </c>
      <c r="AB496">
        <v>21</v>
      </c>
      <c r="AC496">
        <v>14</v>
      </c>
      <c r="AD496">
        <v>7</v>
      </c>
      <c r="AE496">
        <v>66.67</v>
      </c>
      <c r="AF496">
        <v>11</v>
      </c>
      <c r="AG496">
        <v>11</v>
      </c>
      <c r="AH496">
        <v>3</v>
      </c>
      <c r="AI496">
        <v>7</v>
      </c>
    </row>
    <row r="497" spans="1:35" x14ac:dyDescent="0.2">
      <c r="A497" s="102">
        <v>416</v>
      </c>
      <c r="B497">
        <v>3110</v>
      </c>
      <c r="C497" t="s">
        <v>682</v>
      </c>
      <c r="D497" t="s">
        <v>2926</v>
      </c>
      <c r="E497">
        <v>4900</v>
      </c>
      <c r="F497">
        <v>4810</v>
      </c>
      <c r="G497">
        <v>200</v>
      </c>
      <c r="H497" t="s">
        <v>2927</v>
      </c>
      <c r="I497">
        <v>9684</v>
      </c>
      <c r="J497" t="s">
        <v>3179</v>
      </c>
      <c r="K497" t="s">
        <v>2929</v>
      </c>
      <c r="L497">
        <v>5260</v>
      </c>
      <c r="M497">
        <v>5160</v>
      </c>
      <c r="N497">
        <v>200</v>
      </c>
      <c r="O497" t="s">
        <v>2930</v>
      </c>
      <c r="P497">
        <v>0.52184425092048603</v>
      </c>
      <c r="Q497">
        <v>0.93429702539041504</v>
      </c>
      <c r="R497">
        <v>0.63823694968772704</v>
      </c>
      <c r="S497">
        <v>2.52718144453828E-2</v>
      </c>
      <c r="T497">
        <v>1.63528727156697</v>
      </c>
      <c r="U497">
        <v>1.63528727156697</v>
      </c>
      <c r="V497">
        <v>1.73307730527024</v>
      </c>
      <c r="W497">
        <v>16.27</v>
      </c>
      <c r="X497">
        <v>6.78</v>
      </c>
      <c r="Y497">
        <v>413808</v>
      </c>
      <c r="Z497">
        <v>29558</v>
      </c>
      <c r="AA497">
        <v>1.54</v>
      </c>
      <c r="AB497">
        <v>14</v>
      </c>
      <c r="AC497">
        <v>10</v>
      </c>
      <c r="AD497">
        <v>4</v>
      </c>
      <c r="AE497">
        <v>71.430000000000007</v>
      </c>
      <c r="AF497">
        <v>9</v>
      </c>
      <c r="AG497">
        <v>9</v>
      </c>
      <c r="AH497">
        <v>3</v>
      </c>
      <c r="AI497">
        <v>2</v>
      </c>
    </row>
    <row r="498" spans="1:35" x14ac:dyDescent="0.2">
      <c r="A498" s="102">
        <v>2375</v>
      </c>
      <c r="B498">
        <v>3291</v>
      </c>
      <c r="C498" t="s">
        <v>59</v>
      </c>
      <c r="D498" t="s">
        <v>2949</v>
      </c>
      <c r="E498">
        <v>1929</v>
      </c>
      <c r="F498">
        <v>1888</v>
      </c>
      <c r="G498">
        <v>500</v>
      </c>
      <c r="H498" t="s">
        <v>2930</v>
      </c>
      <c r="I498">
        <v>4182</v>
      </c>
      <c r="J498" t="s">
        <v>48</v>
      </c>
      <c r="K498" t="s">
        <v>2952</v>
      </c>
      <c r="L498">
        <v>1870</v>
      </c>
      <c r="M498">
        <v>1870</v>
      </c>
      <c r="N498">
        <v>500</v>
      </c>
      <c r="O498" t="s">
        <v>2927</v>
      </c>
      <c r="P498">
        <v>0.22720786785344499</v>
      </c>
      <c r="Q498">
        <v>0.88991538237622203</v>
      </c>
      <c r="R498">
        <v>0.45768915419678502</v>
      </c>
      <c r="S498">
        <v>5.9482805087499799E-3</v>
      </c>
      <c r="T498">
        <v>-3.6634140633729202</v>
      </c>
      <c r="U498">
        <v>3.6634140633729202</v>
      </c>
      <c r="V498">
        <v>3.1600217184338999</v>
      </c>
      <c r="W498">
        <v>-12.85</v>
      </c>
      <c r="X498">
        <v>0.95</v>
      </c>
      <c r="Y498">
        <v>413595</v>
      </c>
      <c r="Z498">
        <v>18800</v>
      </c>
      <c r="AA498">
        <v>0.96</v>
      </c>
      <c r="AB498">
        <v>22</v>
      </c>
      <c r="AC498">
        <v>14</v>
      </c>
      <c r="AD498">
        <v>8</v>
      </c>
      <c r="AE498">
        <v>63.64</v>
      </c>
      <c r="AF498">
        <v>10</v>
      </c>
      <c r="AG498">
        <v>10</v>
      </c>
      <c r="AH498">
        <v>4</v>
      </c>
      <c r="AI498">
        <v>8</v>
      </c>
    </row>
    <row r="499" spans="1:35" x14ac:dyDescent="0.2">
      <c r="A499" s="102">
        <v>313</v>
      </c>
      <c r="B499">
        <v>6287</v>
      </c>
      <c r="C499" t="s">
        <v>3080</v>
      </c>
      <c r="D499" t="s">
        <v>2940</v>
      </c>
      <c r="E499">
        <v>3200</v>
      </c>
      <c r="F499">
        <v>3155</v>
      </c>
      <c r="G499">
        <v>300</v>
      </c>
      <c r="H499" t="s">
        <v>2930</v>
      </c>
      <c r="I499">
        <v>6807</v>
      </c>
      <c r="J499" t="s">
        <v>239</v>
      </c>
      <c r="K499" t="s">
        <v>2932</v>
      </c>
      <c r="L499">
        <v>2080</v>
      </c>
      <c r="M499">
        <v>2041</v>
      </c>
      <c r="N499">
        <v>500</v>
      </c>
      <c r="O499" t="s">
        <v>2927</v>
      </c>
      <c r="P499">
        <v>0.72577710712389798</v>
      </c>
      <c r="Q499">
        <v>0.93940094694674003</v>
      </c>
      <c r="R499" s="15">
        <v>0.48678591431017698</v>
      </c>
      <c r="S499">
        <v>8.8678893959699107E-2</v>
      </c>
      <c r="T499">
        <v>-0.138765975382136</v>
      </c>
      <c r="U499">
        <v>0.138765975382136</v>
      </c>
      <c r="V499">
        <v>0.107936037585821</v>
      </c>
      <c r="W499">
        <v>-0.68</v>
      </c>
      <c r="X499">
        <v>7.82</v>
      </c>
      <c r="Y499">
        <v>413544</v>
      </c>
      <c r="Z499">
        <v>19693</v>
      </c>
      <c r="AA499">
        <v>0.97</v>
      </c>
      <c r="AB499">
        <v>21</v>
      </c>
      <c r="AC499">
        <v>13</v>
      </c>
      <c r="AD499">
        <v>8</v>
      </c>
      <c r="AE499">
        <v>61.9</v>
      </c>
      <c r="AF499">
        <v>11</v>
      </c>
      <c r="AG499">
        <v>11</v>
      </c>
      <c r="AH499">
        <v>5</v>
      </c>
      <c r="AI499">
        <v>5</v>
      </c>
    </row>
    <row r="500" spans="1:35" x14ac:dyDescent="0.2">
      <c r="A500" s="102">
        <v>6068</v>
      </c>
      <c r="B500">
        <v>1812</v>
      </c>
      <c r="C500" t="s">
        <v>3069</v>
      </c>
      <c r="D500" t="s">
        <v>2937</v>
      </c>
      <c r="E500">
        <v>1460</v>
      </c>
      <c r="F500">
        <v>1451</v>
      </c>
      <c r="G500">
        <v>700</v>
      </c>
      <c r="H500" t="s">
        <v>2927</v>
      </c>
      <c r="I500">
        <v>7261</v>
      </c>
      <c r="J500" t="s">
        <v>3473</v>
      </c>
      <c r="K500" t="s">
        <v>2945</v>
      </c>
      <c r="L500">
        <v>941</v>
      </c>
      <c r="M500">
        <v>912</v>
      </c>
      <c r="N500">
        <v>1100</v>
      </c>
      <c r="O500" t="s">
        <v>2930</v>
      </c>
      <c r="P500">
        <v>0.49600777892519399</v>
      </c>
      <c r="Q500">
        <v>0.83498151046128599</v>
      </c>
      <c r="R500">
        <v>0.259899858778885</v>
      </c>
      <c r="S500">
        <v>0.14536516636935701</v>
      </c>
      <c r="T500">
        <v>1.932252395106</v>
      </c>
      <c r="U500">
        <v>1.932252395106</v>
      </c>
      <c r="V500">
        <v>0.91896018574303195</v>
      </c>
      <c r="W500">
        <v>4.57</v>
      </c>
      <c r="X500">
        <v>1.23</v>
      </c>
      <c r="Y500">
        <v>412750</v>
      </c>
      <c r="Z500">
        <v>16510</v>
      </c>
      <c r="AA500">
        <v>0.79</v>
      </c>
      <c r="AB500">
        <v>25</v>
      </c>
      <c r="AC500">
        <v>18</v>
      </c>
      <c r="AD500">
        <v>7</v>
      </c>
      <c r="AE500">
        <v>72</v>
      </c>
      <c r="AF500">
        <v>12</v>
      </c>
      <c r="AG500">
        <v>10</v>
      </c>
      <c r="AH500">
        <v>4</v>
      </c>
      <c r="AI500">
        <v>11</v>
      </c>
    </row>
    <row r="501" spans="1:35" x14ac:dyDescent="0.2">
      <c r="A501" s="102">
        <v>5195</v>
      </c>
      <c r="B501">
        <v>9682</v>
      </c>
      <c r="C501" t="s">
        <v>3206</v>
      </c>
      <c r="D501" t="s">
        <v>2929</v>
      </c>
      <c r="E501">
        <v>2376</v>
      </c>
      <c r="F501">
        <v>2326</v>
      </c>
      <c r="G501">
        <v>400</v>
      </c>
      <c r="H501" t="s">
        <v>2930</v>
      </c>
      <c r="I501">
        <v>9759</v>
      </c>
      <c r="J501" t="s">
        <v>580</v>
      </c>
      <c r="K501" t="s">
        <v>2929</v>
      </c>
      <c r="L501">
        <v>1843</v>
      </c>
      <c r="M501">
        <v>1871</v>
      </c>
      <c r="N501">
        <v>500</v>
      </c>
      <c r="O501" t="s">
        <v>2927</v>
      </c>
      <c r="P501">
        <v>0.17922228730932199</v>
      </c>
      <c r="Q501">
        <v>0.84680916954882202</v>
      </c>
      <c r="R501" s="15">
        <v>0.710929369066574</v>
      </c>
      <c r="S501">
        <v>1.9536741479468E-2</v>
      </c>
      <c r="T501">
        <v>-1.72727779439556</v>
      </c>
      <c r="U501">
        <v>1.72727779439556</v>
      </c>
      <c r="V501">
        <v>1.5737720007120699</v>
      </c>
      <c r="W501">
        <v>-10.76</v>
      </c>
      <c r="X501">
        <v>0.55000000000000004</v>
      </c>
      <c r="Y501">
        <v>411872</v>
      </c>
      <c r="Z501">
        <v>24228</v>
      </c>
      <c r="AA501">
        <v>1.3</v>
      </c>
      <c r="AB501">
        <v>17</v>
      </c>
      <c r="AC501">
        <v>11</v>
      </c>
      <c r="AD501">
        <v>6</v>
      </c>
      <c r="AE501">
        <v>64.709999999999994</v>
      </c>
      <c r="AF501">
        <v>12</v>
      </c>
      <c r="AG501">
        <v>9</v>
      </c>
      <c r="AH501">
        <v>3</v>
      </c>
      <c r="AI501">
        <v>5</v>
      </c>
    </row>
    <row r="502" spans="1:35" x14ac:dyDescent="0.2">
      <c r="A502" s="102">
        <v>2461</v>
      </c>
      <c r="B502">
        <v>1662</v>
      </c>
      <c r="C502" t="s">
        <v>708</v>
      </c>
      <c r="D502" t="s">
        <v>3208</v>
      </c>
      <c r="E502">
        <v>2820</v>
      </c>
      <c r="F502">
        <v>2804</v>
      </c>
      <c r="G502">
        <v>300</v>
      </c>
      <c r="H502" t="s">
        <v>2930</v>
      </c>
      <c r="I502">
        <v>9715</v>
      </c>
      <c r="J502" t="s">
        <v>3376</v>
      </c>
      <c r="K502" t="s">
        <v>2942</v>
      </c>
      <c r="L502">
        <v>2902</v>
      </c>
      <c r="M502">
        <v>2917</v>
      </c>
      <c r="N502">
        <v>300</v>
      </c>
      <c r="O502" t="s">
        <v>2927</v>
      </c>
      <c r="P502">
        <v>0.35279932669398001</v>
      </c>
      <c r="Q502">
        <v>0.88848217912345395</v>
      </c>
      <c r="R502">
        <v>0.65102379509674801</v>
      </c>
      <c r="S502" s="15">
        <v>9.8707546402377905E-3</v>
      </c>
      <c r="T502">
        <v>-1.3747000666097999</v>
      </c>
      <c r="U502">
        <v>1.3747000666097999</v>
      </c>
      <c r="V502">
        <v>0.72479725705450404</v>
      </c>
      <c r="W502">
        <v>-5.17</v>
      </c>
      <c r="X502">
        <v>3.87</v>
      </c>
      <c r="Y502">
        <v>411850</v>
      </c>
      <c r="Z502">
        <v>31681</v>
      </c>
      <c r="AA502">
        <v>1.59</v>
      </c>
      <c r="AB502">
        <v>13</v>
      </c>
      <c r="AC502">
        <v>8</v>
      </c>
      <c r="AD502">
        <v>5</v>
      </c>
      <c r="AE502">
        <v>61.54</v>
      </c>
      <c r="AF502">
        <v>12</v>
      </c>
      <c r="AG502">
        <v>6</v>
      </c>
      <c r="AH502">
        <v>3</v>
      </c>
      <c r="AI502">
        <v>4</v>
      </c>
    </row>
    <row r="503" spans="1:35" x14ac:dyDescent="0.2">
      <c r="A503" s="102">
        <v>1972</v>
      </c>
      <c r="B503">
        <v>1963</v>
      </c>
      <c r="C503" t="s">
        <v>3248</v>
      </c>
      <c r="D503" t="s">
        <v>2937</v>
      </c>
      <c r="E503">
        <v>1561</v>
      </c>
      <c r="F503">
        <v>1560</v>
      </c>
      <c r="G503">
        <v>700</v>
      </c>
      <c r="H503" t="s">
        <v>2930</v>
      </c>
      <c r="I503">
        <v>7272</v>
      </c>
      <c r="J503" t="s">
        <v>3202</v>
      </c>
      <c r="K503" t="s">
        <v>2945</v>
      </c>
      <c r="L503">
        <v>2115</v>
      </c>
      <c r="M503">
        <v>2104</v>
      </c>
      <c r="N503">
        <v>500</v>
      </c>
      <c r="O503" t="s">
        <v>2927</v>
      </c>
      <c r="P503">
        <v>0.46556441299795198</v>
      </c>
      <c r="Q503">
        <v>0.89642980660125904</v>
      </c>
      <c r="R503" s="15">
        <v>0.54089353636494497</v>
      </c>
      <c r="S503" s="106">
        <v>0.240868489810171</v>
      </c>
      <c r="T503">
        <v>-0.327582924132855</v>
      </c>
      <c r="U503">
        <v>0.327582924132855</v>
      </c>
      <c r="V503">
        <v>0.38342145979762698</v>
      </c>
      <c r="W503">
        <v>-1.35</v>
      </c>
      <c r="X503">
        <v>3.8</v>
      </c>
      <c r="Y503">
        <v>411499</v>
      </c>
      <c r="Z503">
        <v>20575</v>
      </c>
      <c r="AA503">
        <v>1.02</v>
      </c>
      <c r="AB503">
        <v>20</v>
      </c>
      <c r="AC503">
        <v>14</v>
      </c>
      <c r="AD503">
        <v>6</v>
      </c>
      <c r="AE503">
        <v>70</v>
      </c>
      <c r="AF503">
        <v>11</v>
      </c>
      <c r="AG503">
        <v>12</v>
      </c>
      <c r="AH503">
        <v>3</v>
      </c>
      <c r="AI503">
        <v>5</v>
      </c>
    </row>
    <row r="504" spans="1:35" x14ac:dyDescent="0.2">
      <c r="A504" s="102">
        <v>3197</v>
      </c>
      <c r="B504">
        <v>4536</v>
      </c>
      <c r="C504" t="s">
        <v>3289</v>
      </c>
      <c r="D504" t="s">
        <v>2950</v>
      </c>
      <c r="E504">
        <v>2090</v>
      </c>
      <c r="F504">
        <v>2100</v>
      </c>
      <c r="G504">
        <v>400</v>
      </c>
      <c r="H504" t="s">
        <v>2927</v>
      </c>
      <c r="I504">
        <v>7730</v>
      </c>
      <c r="J504" t="s">
        <v>3276</v>
      </c>
      <c r="K504" t="s">
        <v>2936</v>
      </c>
      <c r="L504">
        <v>2901</v>
      </c>
      <c r="M504">
        <v>2890</v>
      </c>
      <c r="N504">
        <v>300</v>
      </c>
      <c r="O504" t="s">
        <v>2930</v>
      </c>
      <c r="P504">
        <v>0.52442788335847301</v>
      </c>
      <c r="Q504">
        <v>0.87667480024225997</v>
      </c>
      <c r="R504">
        <v>0.40687714369125</v>
      </c>
      <c r="S504">
        <v>0.146117348690191</v>
      </c>
      <c r="T504">
        <v>1.04418124776257</v>
      </c>
      <c r="U504">
        <v>1.04418124776257</v>
      </c>
      <c r="V504">
        <v>0.87449126335332095</v>
      </c>
      <c r="W504">
        <v>3.61</v>
      </c>
      <c r="X504">
        <v>3.11</v>
      </c>
      <c r="Y504">
        <v>411425</v>
      </c>
      <c r="Z504">
        <v>29388</v>
      </c>
      <c r="AA504">
        <v>1.5</v>
      </c>
      <c r="AB504">
        <v>14</v>
      </c>
      <c r="AC504">
        <v>9</v>
      </c>
      <c r="AD504">
        <v>5</v>
      </c>
      <c r="AE504">
        <v>64.290000000000006</v>
      </c>
      <c r="AF504">
        <v>13</v>
      </c>
      <c r="AG504">
        <v>7</v>
      </c>
      <c r="AH504">
        <v>1</v>
      </c>
      <c r="AI504">
        <v>6</v>
      </c>
    </row>
    <row r="505" spans="1:35" x14ac:dyDescent="0.2">
      <c r="A505" s="102">
        <v>4997</v>
      </c>
      <c r="B505">
        <v>8766</v>
      </c>
      <c r="C505" t="s">
        <v>3168</v>
      </c>
      <c r="D505" t="s">
        <v>3176</v>
      </c>
      <c r="E505">
        <v>6280</v>
      </c>
      <c r="F505">
        <v>6213</v>
      </c>
      <c r="G505">
        <v>100</v>
      </c>
      <c r="H505" t="s">
        <v>2927</v>
      </c>
      <c r="I505">
        <v>9684</v>
      </c>
      <c r="J505" t="s">
        <v>3179</v>
      </c>
      <c r="K505" t="s">
        <v>2929</v>
      </c>
      <c r="L505">
        <v>5260</v>
      </c>
      <c r="M505">
        <v>5160</v>
      </c>
      <c r="N505">
        <v>100</v>
      </c>
      <c r="O505" t="s">
        <v>2930</v>
      </c>
      <c r="P505">
        <v>0.56211852352888103</v>
      </c>
      <c r="Q505">
        <v>0.84944766739109301</v>
      </c>
      <c r="R505" s="15">
        <v>1.2777994170974701E-2</v>
      </c>
      <c r="S505">
        <v>5.7873994207711997E-4</v>
      </c>
      <c r="T505">
        <v>2.0700179769243299</v>
      </c>
      <c r="U505">
        <v>2.0700179769243299</v>
      </c>
      <c r="V505">
        <v>2.3968797299809101</v>
      </c>
      <c r="W505">
        <v>6.44</v>
      </c>
      <c r="X505">
        <v>16.95</v>
      </c>
      <c r="Y505">
        <v>411323</v>
      </c>
      <c r="Z505">
        <v>37393</v>
      </c>
      <c r="AA505">
        <v>2.13</v>
      </c>
      <c r="AB505">
        <v>11</v>
      </c>
      <c r="AC505">
        <v>9</v>
      </c>
      <c r="AD505">
        <v>2</v>
      </c>
      <c r="AE505">
        <v>81.819999999999993</v>
      </c>
      <c r="AF505">
        <v>11</v>
      </c>
      <c r="AG505">
        <v>9</v>
      </c>
      <c r="AH505">
        <v>1</v>
      </c>
      <c r="AI505">
        <v>1</v>
      </c>
    </row>
    <row r="506" spans="1:35" x14ac:dyDescent="0.2">
      <c r="A506" s="102">
        <v>5925</v>
      </c>
      <c r="B506">
        <v>1969</v>
      </c>
      <c r="C506" t="s">
        <v>3445</v>
      </c>
      <c r="D506" t="s">
        <v>2937</v>
      </c>
      <c r="E506">
        <v>1973</v>
      </c>
      <c r="F506">
        <v>1971</v>
      </c>
      <c r="G506">
        <v>500</v>
      </c>
      <c r="H506" t="s">
        <v>2930</v>
      </c>
      <c r="I506">
        <v>5333</v>
      </c>
      <c r="J506" t="s">
        <v>238</v>
      </c>
      <c r="K506" t="s">
        <v>2926</v>
      </c>
      <c r="L506">
        <v>1900</v>
      </c>
      <c r="M506">
        <v>1908</v>
      </c>
      <c r="N506">
        <v>500</v>
      </c>
      <c r="O506" t="s">
        <v>2927</v>
      </c>
      <c r="P506">
        <v>0.389526281829641</v>
      </c>
      <c r="Q506">
        <v>0.83695388883302302</v>
      </c>
      <c r="R506">
        <v>0.37756682948627801</v>
      </c>
      <c r="S506">
        <v>0.19770011583472299</v>
      </c>
      <c r="T506">
        <v>-0.338145872953168</v>
      </c>
      <c r="U506">
        <v>0.338145872953168</v>
      </c>
      <c r="V506">
        <v>0.31106861731728402</v>
      </c>
      <c r="W506">
        <v>-2.11</v>
      </c>
      <c r="X506">
        <v>3.2</v>
      </c>
      <c r="Y506">
        <v>410883</v>
      </c>
      <c r="Z506">
        <v>24170</v>
      </c>
      <c r="AA506">
        <v>1.2</v>
      </c>
      <c r="AB506">
        <v>17</v>
      </c>
      <c r="AC506">
        <v>12</v>
      </c>
      <c r="AD506">
        <v>5</v>
      </c>
      <c r="AE506">
        <v>70.59</v>
      </c>
      <c r="AF506">
        <v>16</v>
      </c>
      <c r="AG506">
        <v>5</v>
      </c>
      <c r="AH506">
        <v>0</v>
      </c>
      <c r="AI506">
        <v>12</v>
      </c>
    </row>
    <row r="507" spans="1:35" x14ac:dyDescent="0.2">
      <c r="A507" s="102">
        <v>6912</v>
      </c>
      <c r="B507">
        <v>3401</v>
      </c>
      <c r="C507" t="s">
        <v>789</v>
      </c>
      <c r="D507" t="s">
        <v>3281</v>
      </c>
      <c r="E507">
        <v>2110</v>
      </c>
      <c r="F507">
        <v>2088</v>
      </c>
      <c r="G507">
        <v>400</v>
      </c>
      <c r="H507" t="s">
        <v>2927</v>
      </c>
      <c r="I507">
        <v>6135</v>
      </c>
      <c r="J507" t="s">
        <v>3235</v>
      </c>
      <c r="K507" t="s">
        <v>2940</v>
      </c>
      <c r="L507">
        <v>4315</v>
      </c>
      <c r="M507">
        <v>4295</v>
      </c>
      <c r="N507">
        <v>200</v>
      </c>
      <c r="O507" t="s">
        <v>2930</v>
      </c>
      <c r="P507">
        <v>0.71129599808112798</v>
      </c>
      <c r="Q507">
        <v>0.82390683041897605</v>
      </c>
      <c r="R507" s="106">
        <v>9.3617734761670401E-3</v>
      </c>
      <c r="S507">
        <v>4.2766768900178297E-2</v>
      </c>
      <c r="T507">
        <v>2.8371771791151601</v>
      </c>
      <c r="U507">
        <v>2.8371771791151601</v>
      </c>
      <c r="V507">
        <v>3.2154058296474899</v>
      </c>
      <c r="W507">
        <v>14.94</v>
      </c>
      <c r="X507">
        <v>2.77</v>
      </c>
      <c r="Y507">
        <v>410251</v>
      </c>
      <c r="Z507">
        <v>24132</v>
      </c>
      <c r="AA507">
        <v>1.35</v>
      </c>
      <c r="AB507">
        <v>17</v>
      </c>
      <c r="AC507">
        <v>9</v>
      </c>
      <c r="AD507">
        <v>8</v>
      </c>
      <c r="AE507">
        <v>52.94</v>
      </c>
      <c r="AF507">
        <v>12</v>
      </c>
      <c r="AG507">
        <v>8</v>
      </c>
      <c r="AH507">
        <v>2</v>
      </c>
      <c r="AI507">
        <v>7</v>
      </c>
    </row>
    <row r="508" spans="1:35" x14ac:dyDescent="0.2">
      <c r="A508" s="102">
        <v>4050</v>
      </c>
      <c r="B508">
        <v>4290</v>
      </c>
      <c r="C508" t="s">
        <v>2989</v>
      </c>
      <c r="D508" t="s">
        <v>2942</v>
      </c>
      <c r="E508">
        <v>1041</v>
      </c>
      <c r="F508">
        <v>1035</v>
      </c>
      <c r="G508">
        <v>1000</v>
      </c>
      <c r="H508" t="s">
        <v>2930</v>
      </c>
      <c r="I508">
        <v>4552</v>
      </c>
      <c r="J508" t="s">
        <v>3582</v>
      </c>
      <c r="K508" t="s">
        <v>2950</v>
      </c>
      <c r="L508">
        <v>10030</v>
      </c>
      <c r="M508">
        <v>10050</v>
      </c>
      <c r="N508">
        <v>100</v>
      </c>
      <c r="O508" t="s">
        <v>2927</v>
      </c>
      <c r="P508">
        <v>0.44902227113088899</v>
      </c>
      <c r="Q508">
        <v>0.86290552214943705</v>
      </c>
      <c r="R508" s="15">
        <v>0.89171640250942497</v>
      </c>
      <c r="S508" s="106">
        <v>0.21378930462179299</v>
      </c>
      <c r="T508">
        <v>-0.63585604368374804</v>
      </c>
      <c r="U508">
        <v>0.63585604368374804</v>
      </c>
      <c r="V508">
        <v>0.649928711039097</v>
      </c>
      <c r="W508">
        <v>-3.31</v>
      </c>
      <c r="X508">
        <v>2.99</v>
      </c>
      <c r="Y508">
        <v>410126</v>
      </c>
      <c r="Z508">
        <v>24125</v>
      </c>
      <c r="AA508">
        <v>1.79</v>
      </c>
      <c r="AB508">
        <v>17</v>
      </c>
      <c r="AC508">
        <v>12</v>
      </c>
      <c r="AD508">
        <v>5</v>
      </c>
      <c r="AE508">
        <v>70.59</v>
      </c>
      <c r="AF508">
        <v>7</v>
      </c>
      <c r="AG508">
        <v>12</v>
      </c>
      <c r="AH508">
        <v>4</v>
      </c>
      <c r="AI508">
        <v>1</v>
      </c>
    </row>
    <row r="509" spans="1:35" x14ac:dyDescent="0.2">
      <c r="A509" s="102">
        <v>4073</v>
      </c>
      <c r="B509">
        <v>4183</v>
      </c>
      <c r="C509" t="s">
        <v>3190</v>
      </c>
      <c r="D509" t="s">
        <v>2952</v>
      </c>
      <c r="E509">
        <v>2640</v>
      </c>
      <c r="F509">
        <v>2634</v>
      </c>
      <c r="G509">
        <v>400</v>
      </c>
      <c r="H509" t="s">
        <v>2927</v>
      </c>
      <c r="I509">
        <v>9072</v>
      </c>
      <c r="J509" t="s">
        <v>3098</v>
      </c>
      <c r="K509" t="s">
        <v>3099</v>
      </c>
      <c r="L509">
        <v>2659</v>
      </c>
      <c r="M509">
        <v>2602</v>
      </c>
      <c r="N509">
        <v>400</v>
      </c>
      <c r="O509" t="s">
        <v>2930</v>
      </c>
      <c r="P509">
        <v>0.86012540574462504</v>
      </c>
      <c r="Q509">
        <v>0.86250677152329502</v>
      </c>
      <c r="R509">
        <v>9.9956682841863098E-2</v>
      </c>
      <c r="S509" s="106">
        <v>3.0590002998044999E-2</v>
      </c>
      <c r="T509">
        <v>1.64632292199215</v>
      </c>
      <c r="U509">
        <v>1.64632292199215</v>
      </c>
      <c r="V509">
        <v>1.22808516550618</v>
      </c>
      <c r="W509">
        <v>3.14</v>
      </c>
      <c r="X509">
        <v>1.21</v>
      </c>
      <c r="Y509">
        <v>409956</v>
      </c>
      <c r="Z509">
        <v>31535</v>
      </c>
      <c r="AA509">
        <v>1.75</v>
      </c>
      <c r="AB509">
        <v>13</v>
      </c>
      <c r="AC509">
        <v>10</v>
      </c>
      <c r="AD509">
        <v>3</v>
      </c>
      <c r="AE509">
        <v>76.92</v>
      </c>
      <c r="AF509">
        <v>12</v>
      </c>
      <c r="AG509">
        <v>8</v>
      </c>
      <c r="AH509">
        <v>1</v>
      </c>
      <c r="AI509">
        <v>4</v>
      </c>
    </row>
    <row r="510" spans="1:35" x14ac:dyDescent="0.2">
      <c r="A510" s="102">
        <v>8301</v>
      </c>
      <c r="B510">
        <v>4183</v>
      </c>
      <c r="C510" t="s">
        <v>3190</v>
      </c>
      <c r="D510" t="s">
        <v>2952</v>
      </c>
      <c r="E510">
        <v>2640</v>
      </c>
      <c r="F510">
        <v>2634</v>
      </c>
      <c r="G510">
        <v>400</v>
      </c>
      <c r="H510" t="s">
        <v>2927</v>
      </c>
      <c r="I510">
        <v>7186</v>
      </c>
      <c r="J510" t="s">
        <v>685</v>
      </c>
      <c r="K510" t="s">
        <v>2990</v>
      </c>
      <c r="L510">
        <v>447</v>
      </c>
      <c r="M510">
        <v>437</v>
      </c>
      <c r="N510">
        <v>2400</v>
      </c>
      <c r="O510" t="s">
        <v>2930</v>
      </c>
      <c r="P510">
        <v>0.91770286415411795</v>
      </c>
      <c r="Q510">
        <v>0.80579430183894396</v>
      </c>
      <c r="R510" s="106">
        <v>2.77712536315641E-3</v>
      </c>
      <c r="S510">
        <v>5.63406790126691E-2</v>
      </c>
      <c r="T510">
        <v>0.87016726641054698</v>
      </c>
      <c r="U510">
        <v>0.87016726641054698</v>
      </c>
      <c r="V510">
        <v>1.38133233762304</v>
      </c>
      <c r="W510">
        <v>1.38</v>
      </c>
      <c r="X510">
        <v>0.46</v>
      </c>
      <c r="Y510">
        <v>409852</v>
      </c>
      <c r="Z510">
        <v>24109</v>
      </c>
      <c r="AA510">
        <v>1.23</v>
      </c>
      <c r="AB510">
        <v>17</v>
      </c>
      <c r="AC510">
        <v>12</v>
      </c>
      <c r="AD510">
        <v>5</v>
      </c>
      <c r="AE510">
        <v>70.59</v>
      </c>
      <c r="AF510">
        <v>10</v>
      </c>
      <c r="AG510">
        <v>10</v>
      </c>
      <c r="AH510">
        <v>3</v>
      </c>
      <c r="AI510">
        <v>4</v>
      </c>
    </row>
    <row r="511" spans="1:35" x14ac:dyDescent="0.2">
      <c r="A511" s="102">
        <v>5248</v>
      </c>
      <c r="B511">
        <v>3401</v>
      </c>
      <c r="C511" t="s">
        <v>789</v>
      </c>
      <c r="D511" t="s">
        <v>3281</v>
      </c>
      <c r="E511">
        <v>2110</v>
      </c>
      <c r="F511">
        <v>2088</v>
      </c>
      <c r="G511">
        <v>500</v>
      </c>
      <c r="H511" t="s">
        <v>2927</v>
      </c>
      <c r="I511">
        <v>5631</v>
      </c>
      <c r="J511" t="s">
        <v>3217</v>
      </c>
      <c r="K511" t="s">
        <v>2940</v>
      </c>
      <c r="L511">
        <v>2141</v>
      </c>
      <c r="M511">
        <v>2148</v>
      </c>
      <c r="N511">
        <v>500</v>
      </c>
      <c r="O511" t="s">
        <v>2930</v>
      </c>
      <c r="P511">
        <v>0.78246066973963502</v>
      </c>
      <c r="Q511">
        <v>0.84608105478666895</v>
      </c>
      <c r="R511">
        <v>0.12264980254675199</v>
      </c>
      <c r="S511">
        <v>0.31363862817236399</v>
      </c>
      <c r="T511">
        <v>1.1913521264712901</v>
      </c>
      <c r="U511">
        <v>1.1913521264712901</v>
      </c>
      <c r="V511">
        <v>2.0030859982382698</v>
      </c>
      <c r="W511">
        <v>3.05</v>
      </c>
      <c r="X511">
        <v>2.79</v>
      </c>
      <c r="Y511">
        <v>409472</v>
      </c>
      <c r="Z511">
        <v>24087</v>
      </c>
      <c r="AA511">
        <v>1.1399999999999999</v>
      </c>
      <c r="AB511">
        <v>17</v>
      </c>
      <c r="AC511">
        <v>11</v>
      </c>
      <c r="AD511">
        <v>6</v>
      </c>
      <c r="AE511">
        <v>64.709999999999994</v>
      </c>
      <c r="AF511">
        <v>11</v>
      </c>
      <c r="AG511">
        <v>9</v>
      </c>
      <c r="AH511">
        <v>3</v>
      </c>
      <c r="AI511">
        <v>5</v>
      </c>
    </row>
    <row r="512" spans="1:35" x14ac:dyDescent="0.2">
      <c r="A512" s="102">
        <v>7131</v>
      </c>
      <c r="B512">
        <v>4185</v>
      </c>
      <c r="C512" t="s">
        <v>3646</v>
      </c>
      <c r="D512" t="s">
        <v>2952</v>
      </c>
      <c r="E512">
        <v>2150</v>
      </c>
      <c r="F512">
        <v>2163</v>
      </c>
      <c r="G512">
        <v>400</v>
      </c>
      <c r="H512" t="s">
        <v>2927</v>
      </c>
      <c r="I512">
        <v>6028</v>
      </c>
      <c r="J512" t="s">
        <v>694</v>
      </c>
      <c r="K512" t="s">
        <v>2942</v>
      </c>
      <c r="L512">
        <v>7870</v>
      </c>
      <c r="M512">
        <v>7750</v>
      </c>
      <c r="N512">
        <v>100</v>
      </c>
      <c r="O512" t="s">
        <v>2930</v>
      </c>
      <c r="P512">
        <v>0.25785447622364699</v>
      </c>
      <c r="Q512">
        <v>0.82121125207148804</v>
      </c>
      <c r="R512" s="15">
        <v>0.37005642645478898</v>
      </c>
      <c r="S512">
        <v>0.135895265560003</v>
      </c>
      <c r="T512">
        <v>0.315402520354571</v>
      </c>
      <c r="U512">
        <v>0.315402520354571</v>
      </c>
      <c r="V512">
        <v>1.4289474046855E-3</v>
      </c>
      <c r="W512">
        <v>1.65</v>
      </c>
      <c r="X512">
        <v>11.64</v>
      </c>
      <c r="Y512">
        <v>409358</v>
      </c>
      <c r="Z512">
        <v>27291</v>
      </c>
      <c r="AA512">
        <v>1.88</v>
      </c>
      <c r="AB512">
        <v>15</v>
      </c>
      <c r="AC512">
        <v>12</v>
      </c>
      <c r="AD512">
        <v>3</v>
      </c>
      <c r="AE512">
        <v>80</v>
      </c>
      <c r="AF512">
        <v>12</v>
      </c>
      <c r="AG512">
        <v>8</v>
      </c>
      <c r="AH512">
        <v>1</v>
      </c>
      <c r="AI512">
        <v>6</v>
      </c>
    </row>
    <row r="513" spans="1:35" x14ac:dyDescent="0.2">
      <c r="A513" s="102">
        <v>8019</v>
      </c>
      <c r="B513">
        <v>6436</v>
      </c>
      <c r="C513" t="s">
        <v>3647</v>
      </c>
      <c r="D513" t="s">
        <v>2940</v>
      </c>
      <c r="E513">
        <v>3070</v>
      </c>
      <c r="F513">
        <v>3015</v>
      </c>
      <c r="G513">
        <v>300</v>
      </c>
      <c r="H513" t="s">
        <v>2930</v>
      </c>
      <c r="I513">
        <v>6703</v>
      </c>
      <c r="J513" t="s">
        <v>3253</v>
      </c>
      <c r="K513" t="s">
        <v>2932</v>
      </c>
      <c r="L513">
        <v>1393</v>
      </c>
      <c r="M513">
        <v>1400</v>
      </c>
      <c r="N513">
        <v>600</v>
      </c>
      <c r="O513" t="s">
        <v>2927</v>
      </c>
      <c r="P513">
        <v>0.51861867838192599</v>
      </c>
      <c r="Q513">
        <v>0.80924050978836903</v>
      </c>
      <c r="R513">
        <v>0.76685072846404601</v>
      </c>
      <c r="S513">
        <v>0.27598099999349002</v>
      </c>
      <c r="T513">
        <v>-0.37749834992412101</v>
      </c>
      <c r="U513">
        <v>0.37749834992412101</v>
      </c>
      <c r="V513">
        <v>0.26641586189155497</v>
      </c>
      <c r="W513">
        <v>-1.38</v>
      </c>
      <c r="X513">
        <v>7.13</v>
      </c>
      <c r="Y513">
        <v>408402</v>
      </c>
      <c r="Z513">
        <v>21495</v>
      </c>
      <c r="AA513">
        <v>1.1000000000000001</v>
      </c>
      <c r="AB513">
        <v>19</v>
      </c>
      <c r="AC513">
        <v>12</v>
      </c>
      <c r="AD513">
        <v>7</v>
      </c>
      <c r="AE513">
        <v>63.16</v>
      </c>
      <c r="AF513">
        <v>12</v>
      </c>
      <c r="AG513">
        <v>8</v>
      </c>
      <c r="AH513">
        <v>3</v>
      </c>
      <c r="AI513">
        <v>8</v>
      </c>
    </row>
    <row r="514" spans="1:35" x14ac:dyDescent="0.2">
      <c r="A514" s="102">
        <v>7400</v>
      </c>
      <c r="B514">
        <v>3941</v>
      </c>
      <c r="C514" t="s">
        <v>3669</v>
      </c>
      <c r="D514" t="s">
        <v>3213</v>
      </c>
      <c r="E514">
        <v>894</v>
      </c>
      <c r="F514">
        <v>907</v>
      </c>
      <c r="G514">
        <v>1200</v>
      </c>
      <c r="H514" t="s">
        <v>2927</v>
      </c>
      <c r="I514">
        <v>4095</v>
      </c>
      <c r="J514" t="s">
        <v>3672</v>
      </c>
      <c r="K514" t="s">
        <v>2952</v>
      </c>
      <c r="L514">
        <v>1200</v>
      </c>
      <c r="M514">
        <v>1184</v>
      </c>
      <c r="N514">
        <v>900</v>
      </c>
      <c r="O514" t="s">
        <v>2930</v>
      </c>
      <c r="P514">
        <v>4.7553020269575599E-2</v>
      </c>
      <c r="Q514">
        <v>0.81739192050366904</v>
      </c>
      <c r="R514" s="106">
        <v>1.0421242707422001E-3</v>
      </c>
      <c r="S514" s="106">
        <v>4.1542790376077103E-2</v>
      </c>
      <c r="T514">
        <v>2.2984648426772698</v>
      </c>
      <c r="U514">
        <v>2.2984648426772698</v>
      </c>
      <c r="V514">
        <v>2.2871770205295001</v>
      </c>
      <c r="W514">
        <v>10.98</v>
      </c>
      <c r="X514">
        <v>2.14</v>
      </c>
      <c r="Y514">
        <v>408324</v>
      </c>
      <c r="Z514">
        <v>20416</v>
      </c>
      <c r="AA514">
        <v>0.95</v>
      </c>
      <c r="AB514">
        <v>20</v>
      </c>
      <c r="AC514">
        <v>13</v>
      </c>
      <c r="AD514">
        <v>7</v>
      </c>
      <c r="AE514">
        <v>65</v>
      </c>
      <c r="AF514">
        <v>13</v>
      </c>
      <c r="AG514">
        <v>7</v>
      </c>
      <c r="AH514">
        <v>4</v>
      </c>
      <c r="AI514">
        <v>9</v>
      </c>
    </row>
    <row r="515" spans="1:35" x14ac:dyDescent="0.2">
      <c r="A515" s="102">
        <v>8521</v>
      </c>
      <c r="B515">
        <v>6361</v>
      </c>
      <c r="C515" t="s">
        <v>913</v>
      </c>
      <c r="D515" t="s">
        <v>2940</v>
      </c>
      <c r="E515">
        <v>3490</v>
      </c>
      <c r="F515">
        <v>3505</v>
      </c>
      <c r="G515">
        <v>300</v>
      </c>
      <c r="H515" t="s">
        <v>2927</v>
      </c>
      <c r="I515">
        <v>7458</v>
      </c>
      <c r="J515" t="s">
        <v>3694</v>
      </c>
      <c r="K515" t="s">
        <v>2934</v>
      </c>
      <c r="L515">
        <v>5440</v>
      </c>
      <c r="M515">
        <v>5360</v>
      </c>
      <c r="N515">
        <v>200</v>
      </c>
      <c r="O515" t="s">
        <v>2930</v>
      </c>
      <c r="P515">
        <v>0.24659899742310601</v>
      </c>
      <c r="Q515">
        <v>0.80289903470379798</v>
      </c>
      <c r="R515">
        <v>0.103542249068988</v>
      </c>
      <c r="S515">
        <v>2.2800506224981299E-2</v>
      </c>
      <c r="T515">
        <v>2.0599550397292998</v>
      </c>
      <c r="U515">
        <v>2.0599550397292998</v>
      </c>
      <c r="V515">
        <v>1.95560963501762</v>
      </c>
      <c r="W515">
        <v>7.02</v>
      </c>
      <c r="X515">
        <v>1.91</v>
      </c>
      <c r="Y515">
        <v>408109</v>
      </c>
      <c r="Z515">
        <v>34009</v>
      </c>
      <c r="AA515">
        <v>1.7</v>
      </c>
      <c r="AB515">
        <v>12</v>
      </c>
      <c r="AC515">
        <v>11</v>
      </c>
      <c r="AD515">
        <v>1</v>
      </c>
      <c r="AE515">
        <v>91.67</v>
      </c>
      <c r="AF515">
        <v>12</v>
      </c>
      <c r="AG515">
        <v>9</v>
      </c>
      <c r="AH515">
        <v>1</v>
      </c>
      <c r="AI515">
        <v>2</v>
      </c>
    </row>
    <row r="516" spans="1:35" x14ac:dyDescent="0.2">
      <c r="A516" s="102">
        <v>8361</v>
      </c>
      <c r="B516">
        <v>4151</v>
      </c>
      <c r="C516" t="s">
        <v>2795</v>
      </c>
      <c r="D516" t="s">
        <v>2950</v>
      </c>
      <c r="E516">
        <v>2745</v>
      </c>
      <c r="F516">
        <v>2831</v>
      </c>
      <c r="G516">
        <v>300</v>
      </c>
      <c r="H516" t="s">
        <v>2927</v>
      </c>
      <c r="I516">
        <v>8113</v>
      </c>
      <c r="J516" t="s">
        <v>3405</v>
      </c>
      <c r="K516" t="s">
        <v>2952</v>
      </c>
      <c r="L516">
        <v>3720</v>
      </c>
      <c r="M516">
        <v>3752</v>
      </c>
      <c r="N516">
        <v>200</v>
      </c>
      <c r="O516" t="s">
        <v>2930</v>
      </c>
      <c r="P516">
        <v>0.80719074893055898</v>
      </c>
      <c r="Q516">
        <v>0.80507978721926399</v>
      </c>
      <c r="R516">
        <v>0.85691930177795095</v>
      </c>
      <c r="S516">
        <v>2.3267394470211301E-2</v>
      </c>
      <c r="T516">
        <v>1.7161976261049401</v>
      </c>
      <c r="U516">
        <v>1.7161976261049401</v>
      </c>
      <c r="V516">
        <v>1.55717579083267</v>
      </c>
      <c r="W516">
        <v>13.24</v>
      </c>
      <c r="X516">
        <v>13.18</v>
      </c>
      <c r="Y516">
        <v>407926</v>
      </c>
      <c r="Z516">
        <v>22663</v>
      </c>
      <c r="AA516">
        <v>1.26</v>
      </c>
      <c r="AB516">
        <v>18</v>
      </c>
      <c r="AC516">
        <v>12</v>
      </c>
      <c r="AD516">
        <v>6</v>
      </c>
      <c r="AE516">
        <v>66.67</v>
      </c>
      <c r="AF516">
        <v>12</v>
      </c>
      <c r="AG516">
        <v>9</v>
      </c>
      <c r="AH516">
        <v>4</v>
      </c>
      <c r="AI516">
        <v>5</v>
      </c>
    </row>
    <row r="517" spans="1:35" x14ac:dyDescent="0.2">
      <c r="A517" s="102">
        <v>8551</v>
      </c>
      <c r="B517">
        <v>5901</v>
      </c>
      <c r="C517" t="s">
        <v>228</v>
      </c>
      <c r="D517" t="s">
        <v>3194</v>
      </c>
      <c r="E517">
        <v>1974</v>
      </c>
      <c r="F517">
        <v>1969</v>
      </c>
      <c r="G517">
        <v>500</v>
      </c>
      <c r="H517" t="s">
        <v>2927</v>
      </c>
      <c r="I517">
        <v>6013</v>
      </c>
      <c r="J517" t="s">
        <v>3695</v>
      </c>
      <c r="K517" t="s">
        <v>2940</v>
      </c>
      <c r="L517">
        <v>1263</v>
      </c>
      <c r="M517">
        <v>1251</v>
      </c>
      <c r="N517">
        <v>800</v>
      </c>
      <c r="O517" t="s">
        <v>2930</v>
      </c>
      <c r="P517">
        <v>0.44746764204478101</v>
      </c>
      <c r="Q517">
        <v>0.80240482591598705</v>
      </c>
      <c r="R517">
        <v>3.7296797017624402E-2</v>
      </c>
      <c r="S517">
        <v>0.129817869818834</v>
      </c>
      <c r="T517">
        <v>1.1877072120787699</v>
      </c>
      <c r="U517">
        <v>1.1877072120787699</v>
      </c>
      <c r="V517">
        <v>1.18971225813431</v>
      </c>
      <c r="W517">
        <v>4.88</v>
      </c>
      <c r="X517">
        <v>1.66</v>
      </c>
      <c r="Y517">
        <v>407548</v>
      </c>
      <c r="Z517">
        <v>15094</v>
      </c>
      <c r="AA517">
        <v>0.72</v>
      </c>
      <c r="AB517">
        <v>27</v>
      </c>
      <c r="AC517">
        <v>17</v>
      </c>
      <c r="AD517">
        <v>10</v>
      </c>
      <c r="AE517">
        <v>62.96</v>
      </c>
      <c r="AF517">
        <v>11</v>
      </c>
      <c r="AG517">
        <v>11</v>
      </c>
      <c r="AH517">
        <v>7</v>
      </c>
      <c r="AI517">
        <v>9</v>
      </c>
    </row>
    <row r="518" spans="1:35" x14ac:dyDescent="0.2">
      <c r="A518" s="102">
        <v>1669</v>
      </c>
      <c r="B518">
        <v>7729</v>
      </c>
      <c r="C518" t="s">
        <v>686</v>
      </c>
      <c r="D518" t="s">
        <v>2936</v>
      </c>
      <c r="E518">
        <v>4095</v>
      </c>
      <c r="F518">
        <v>4050</v>
      </c>
      <c r="G518">
        <v>200</v>
      </c>
      <c r="H518" t="s">
        <v>2927</v>
      </c>
      <c r="I518">
        <v>9989</v>
      </c>
      <c r="J518" t="s">
        <v>692</v>
      </c>
      <c r="K518" t="s">
        <v>2953</v>
      </c>
      <c r="L518">
        <v>3725</v>
      </c>
      <c r="M518">
        <v>3745</v>
      </c>
      <c r="N518">
        <v>200</v>
      </c>
      <c r="O518" t="s">
        <v>2930</v>
      </c>
      <c r="P518">
        <v>0.514027639597186</v>
      </c>
      <c r="Q518">
        <v>0.90180560707693402</v>
      </c>
      <c r="R518" s="106">
        <v>0.833203005308085</v>
      </c>
      <c r="S518">
        <v>9.3812280861394703E-2</v>
      </c>
      <c r="T518">
        <v>1.03993877544674</v>
      </c>
      <c r="U518">
        <v>1.03993877544674</v>
      </c>
      <c r="V518">
        <v>1.4153596756787901</v>
      </c>
      <c r="W518">
        <v>4.76</v>
      </c>
      <c r="X518">
        <v>7.53</v>
      </c>
      <c r="Y518">
        <v>407352</v>
      </c>
      <c r="Z518">
        <v>31335</v>
      </c>
      <c r="AA518">
        <v>1.69</v>
      </c>
      <c r="AB518">
        <v>13</v>
      </c>
      <c r="AC518">
        <v>10</v>
      </c>
      <c r="AD518">
        <v>3</v>
      </c>
      <c r="AE518">
        <v>76.92</v>
      </c>
      <c r="AF518">
        <v>10</v>
      </c>
      <c r="AG518">
        <v>9</v>
      </c>
      <c r="AH518">
        <v>3</v>
      </c>
      <c r="AI518">
        <v>1</v>
      </c>
    </row>
    <row r="519" spans="1:35" x14ac:dyDescent="0.2">
      <c r="A519" s="102">
        <v>4899</v>
      </c>
      <c r="B519">
        <v>4185</v>
      </c>
      <c r="C519" t="s">
        <v>3646</v>
      </c>
      <c r="D519" t="s">
        <v>2952</v>
      </c>
      <c r="E519">
        <v>2150</v>
      </c>
      <c r="F519">
        <v>2163</v>
      </c>
      <c r="G519">
        <v>400</v>
      </c>
      <c r="H519" t="s">
        <v>2927</v>
      </c>
      <c r="I519">
        <v>6481</v>
      </c>
      <c r="J519" t="s">
        <v>3657</v>
      </c>
      <c r="K519" t="s">
        <v>2940</v>
      </c>
      <c r="L519">
        <v>2929</v>
      </c>
      <c r="M519">
        <v>2911</v>
      </c>
      <c r="N519">
        <v>300</v>
      </c>
      <c r="O519" t="s">
        <v>2930</v>
      </c>
      <c r="P519">
        <v>0.246809940547842</v>
      </c>
      <c r="Q519">
        <v>0.85073095550776001</v>
      </c>
      <c r="R519" s="106">
        <v>0.18043190166656001</v>
      </c>
      <c r="S519">
        <v>1.40272885557914E-2</v>
      </c>
      <c r="T519">
        <v>2.7808934490595898</v>
      </c>
      <c r="U519">
        <v>2.7808934490595898</v>
      </c>
      <c r="V519">
        <v>2.3546407652828898</v>
      </c>
      <c r="W519">
        <v>10.58</v>
      </c>
      <c r="X519">
        <v>0.93</v>
      </c>
      <c r="Y519">
        <v>407070</v>
      </c>
      <c r="Z519">
        <v>23945</v>
      </c>
      <c r="AA519">
        <v>1.28</v>
      </c>
      <c r="AB519">
        <v>17</v>
      </c>
      <c r="AC519">
        <v>12</v>
      </c>
      <c r="AD519">
        <v>5</v>
      </c>
      <c r="AE519">
        <v>70.59</v>
      </c>
      <c r="AF519">
        <v>12</v>
      </c>
      <c r="AG519">
        <v>9</v>
      </c>
      <c r="AH519">
        <v>3</v>
      </c>
      <c r="AI519">
        <v>5</v>
      </c>
    </row>
    <row r="520" spans="1:35" x14ac:dyDescent="0.2">
      <c r="A520" s="102">
        <v>4594</v>
      </c>
      <c r="B520">
        <v>1983</v>
      </c>
      <c r="C520" t="s">
        <v>3696</v>
      </c>
      <c r="D520" t="s">
        <v>2937</v>
      </c>
      <c r="E520">
        <v>2664</v>
      </c>
      <c r="F520">
        <v>2665</v>
      </c>
      <c r="G520">
        <v>200</v>
      </c>
      <c r="H520" t="s">
        <v>2927</v>
      </c>
      <c r="I520">
        <v>7951</v>
      </c>
      <c r="J520" t="s">
        <v>3359</v>
      </c>
      <c r="K520" t="s">
        <v>2951</v>
      </c>
      <c r="L520">
        <v>6120</v>
      </c>
      <c r="M520">
        <v>6110</v>
      </c>
      <c r="N520">
        <v>100</v>
      </c>
      <c r="O520" t="s">
        <v>2930</v>
      </c>
      <c r="P520">
        <v>0.48160809334666299</v>
      </c>
      <c r="Q520">
        <v>0.85487447464983202</v>
      </c>
      <c r="R520">
        <v>7.6566798151294205E-2</v>
      </c>
      <c r="S520">
        <v>0.38788988804302699</v>
      </c>
      <c r="T520">
        <v>0.513419720696078</v>
      </c>
      <c r="U520">
        <v>0.513419720696078</v>
      </c>
      <c r="V520">
        <v>0.53396391982852598</v>
      </c>
      <c r="W520">
        <v>2.62</v>
      </c>
      <c r="X520">
        <v>12.77</v>
      </c>
      <c r="Y520">
        <v>406920</v>
      </c>
      <c r="Z520">
        <v>40692</v>
      </c>
      <c r="AA520">
        <v>2.08</v>
      </c>
      <c r="AB520">
        <v>10</v>
      </c>
      <c r="AC520">
        <v>9</v>
      </c>
      <c r="AD520">
        <v>1</v>
      </c>
      <c r="AE520">
        <v>90</v>
      </c>
      <c r="AF520">
        <v>14</v>
      </c>
      <c r="AG520">
        <v>6</v>
      </c>
      <c r="AH520">
        <v>1</v>
      </c>
      <c r="AI520">
        <v>3</v>
      </c>
    </row>
    <row r="521" spans="1:35" x14ac:dyDescent="0.2">
      <c r="A521" s="102">
        <v>223</v>
      </c>
      <c r="B521">
        <v>6755</v>
      </c>
      <c r="C521" t="s">
        <v>670</v>
      </c>
      <c r="D521" t="s">
        <v>2932</v>
      </c>
      <c r="E521">
        <v>2468</v>
      </c>
      <c r="F521">
        <v>2488</v>
      </c>
      <c r="G521">
        <v>400</v>
      </c>
      <c r="H521" t="s">
        <v>2930</v>
      </c>
      <c r="I521">
        <v>8572</v>
      </c>
      <c r="J521" t="s">
        <v>2895</v>
      </c>
      <c r="K521" t="s">
        <v>2933</v>
      </c>
      <c r="L521">
        <v>527</v>
      </c>
      <c r="M521">
        <v>527</v>
      </c>
      <c r="N521">
        <v>1900</v>
      </c>
      <c r="O521" t="s">
        <v>2927</v>
      </c>
      <c r="P521">
        <v>0.91943188645148</v>
      </c>
      <c r="Q521">
        <v>0.94504683330299</v>
      </c>
      <c r="R521">
        <v>0.291224641069454</v>
      </c>
      <c r="S521">
        <v>9.4996016621726506E-2</v>
      </c>
      <c r="T521">
        <v>-5.67757522770297E-3</v>
      </c>
      <c r="U521">
        <v>5.67757522770297E-3</v>
      </c>
      <c r="V521">
        <v>2.4422227891939499E-2</v>
      </c>
      <c r="W521">
        <v>-0.03</v>
      </c>
      <c r="X521">
        <v>0.61</v>
      </c>
      <c r="Y521">
        <v>406576</v>
      </c>
      <c r="Z521">
        <v>29041</v>
      </c>
      <c r="AA521">
        <v>1.45</v>
      </c>
      <c r="AB521">
        <v>14</v>
      </c>
      <c r="AC521">
        <v>11</v>
      </c>
      <c r="AD521">
        <v>3</v>
      </c>
      <c r="AE521">
        <v>78.569999999999993</v>
      </c>
      <c r="AF521">
        <v>12</v>
      </c>
      <c r="AG521">
        <v>8</v>
      </c>
      <c r="AH521">
        <v>1</v>
      </c>
      <c r="AI521">
        <v>5</v>
      </c>
    </row>
    <row r="522" spans="1:35" x14ac:dyDescent="0.2">
      <c r="A522" s="102">
        <v>5657</v>
      </c>
      <c r="B522">
        <v>4812</v>
      </c>
      <c r="C522" t="s">
        <v>844</v>
      </c>
      <c r="D522" t="s">
        <v>2929</v>
      </c>
      <c r="E522">
        <v>4820</v>
      </c>
      <c r="F522">
        <v>4730</v>
      </c>
      <c r="G522">
        <v>200</v>
      </c>
      <c r="H522" t="s">
        <v>2927</v>
      </c>
      <c r="I522">
        <v>7251</v>
      </c>
      <c r="J522" t="s">
        <v>3690</v>
      </c>
      <c r="K522" t="s">
        <v>2945</v>
      </c>
      <c r="L522">
        <v>2584</v>
      </c>
      <c r="M522">
        <v>2582</v>
      </c>
      <c r="N522">
        <v>400</v>
      </c>
      <c r="O522" t="s">
        <v>2930</v>
      </c>
      <c r="P522">
        <v>0.15097080092415899</v>
      </c>
      <c r="Q522">
        <v>0.84063522950621505</v>
      </c>
      <c r="R522">
        <v>0.96225979272150497</v>
      </c>
      <c r="S522">
        <v>0.48141090912680301</v>
      </c>
      <c r="T522">
        <v>0.86793781711915197</v>
      </c>
      <c r="U522">
        <v>0.86793781711915197</v>
      </c>
      <c r="V522">
        <v>0.96620053351816104</v>
      </c>
      <c r="W522">
        <v>7.66</v>
      </c>
      <c r="X522">
        <v>9.18</v>
      </c>
      <c r="Y522">
        <v>406477</v>
      </c>
      <c r="Z522">
        <v>20324</v>
      </c>
      <c r="AA522">
        <v>1.19</v>
      </c>
      <c r="AB522">
        <v>20</v>
      </c>
      <c r="AC522">
        <v>13</v>
      </c>
      <c r="AD522">
        <v>7</v>
      </c>
      <c r="AE522">
        <v>65</v>
      </c>
      <c r="AF522">
        <v>10</v>
      </c>
      <c r="AG522">
        <v>12</v>
      </c>
      <c r="AH522">
        <v>5</v>
      </c>
      <c r="AI522">
        <v>3</v>
      </c>
    </row>
    <row r="523" spans="1:35" x14ac:dyDescent="0.2">
      <c r="A523" s="102">
        <v>3781</v>
      </c>
      <c r="B523">
        <v>5201</v>
      </c>
      <c r="C523" t="s">
        <v>3586</v>
      </c>
      <c r="D523" t="s">
        <v>2926</v>
      </c>
      <c r="E523">
        <v>3750</v>
      </c>
      <c r="F523">
        <v>3620</v>
      </c>
      <c r="G523">
        <v>300</v>
      </c>
      <c r="H523" t="s">
        <v>2930</v>
      </c>
      <c r="I523">
        <v>7186</v>
      </c>
      <c r="J523" t="s">
        <v>685</v>
      </c>
      <c r="K523" t="s">
        <v>2990</v>
      </c>
      <c r="L523">
        <v>447</v>
      </c>
      <c r="M523">
        <v>437</v>
      </c>
      <c r="N523">
        <v>2500</v>
      </c>
      <c r="O523" t="s">
        <v>2927</v>
      </c>
      <c r="P523">
        <v>0.61630477257681204</v>
      </c>
      <c r="Q523">
        <v>0.86686029920415297</v>
      </c>
      <c r="R523">
        <v>3.2863768276320902E-3</v>
      </c>
      <c r="S523">
        <v>0.16945807768291801</v>
      </c>
      <c r="T523">
        <v>-1.75382582367304</v>
      </c>
      <c r="U523">
        <v>1.75382582367304</v>
      </c>
      <c r="V523">
        <v>1.03701922661479</v>
      </c>
      <c r="W523">
        <v>-6.05</v>
      </c>
      <c r="X523">
        <v>0.6</v>
      </c>
      <c r="Y523">
        <v>406318</v>
      </c>
      <c r="Z523">
        <v>22573</v>
      </c>
      <c r="AA523">
        <v>1.23</v>
      </c>
      <c r="AB523">
        <v>18</v>
      </c>
      <c r="AC523">
        <v>13</v>
      </c>
      <c r="AD523">
        <v>5</v>
      </c>
      <c r="AE523">
        <v>72.22</v>
      </c>
      <c r="AF523">
        <v>14</v>
      </c>
      <c r="AG523">
        <v>8</v>
      </c>
      <c r="AH523">
        <v>1</v>
      </c>
      <c r="AI523">
        <v>9</v>
      </c>
    </row>
    <row r="524" spans="1:35" x14ac:dyDescent="0.2">
      <c r="A524" s="102">
        <v>7719</v>
      </c>
      <c r="B524">
        <v>4206</v>
      </c>
      <c r="C524" t="s">
        <v>3693</v>
      </c>
      <c r="D524" t="s">
        <v>2952</v>
      </c>
      <c r="E524">
        <v>3645</v>
      </c>
      <c r="F524">
        <v>3620</v>
      </c>
      <c r="G524">
        <v>300</v>
      </c>
      <c r="H524" t="s">
        <v>2927</v>
      </c>
      <c r="I524">
        <v>7189</v>
      </c>
      <c r="J524" t="s">
        <v>45</v>
      </c>
      <c r="K524" t="s">
        <v>2990</v>
      </c>
      <c r="L524">
        <v>755</v>
      </c>
      <c r="M524">
        <v>738</v>
      </c>
      <c r="N524">
        <v>1500</v>
      </c>
      <c r="O524" t="s">
        <v>2930</v>
      </c>
      <c r="P524">
        <v>5.17133959392145E-2</v>
      </c>
      <c r="Q524">
        <v>0.81309725018900703</v>
      </c>
      <c r="R524">
        <v>0.69603613414166898</v>
      </c>
      <c r="S524">
        <v>9.8928239529069095E-2</v>
      </c>
      <c r="T524">
        <v>2.2624552599685299</v>
      </c>
      <c r="U524">
        <v>2.2624552599685299</v>
      </c>
      <c r="V524">
        <v>1.8472869685707001</v>
      </c>
      <c r="W524">
        <v>12.39</v>
      </c>
      <c r="X524">
        <v>1.93</v>
      </c>
      <c r="Y524">
        <v>406030</v>
      </c>
      <c r="Z524">
        <v>20302</v>
      </c>
      <c r="AA524">
        <v>1.19</v>
      </c>
      <c r="AB524">
        <v>20</v>
      </c>
      <c r="AC524">
        <v>13</v>
      </c>
      <c r="AD524">
        <v>7</v>
      </c>
      <c r="AE524">
        <v>65</v>
      </c>
      <c r="AF524">
        <v>10</v>
      </c>
      <c r="AG524">
        <v>13</v>
      </c>
      <c r="AH524">
        <v>3</v>
      </c>
      <c r="AI524">
        <v>4</v>
      </c>
    </row>
    <row r="525" spans="1:35" x14ac:dyDescent="0.2">
      <c r="A525" s="102">
        <v>5737</v>
      </c>
      <c r="B525">
        <v>6744</v>
      </c>
      <c r="C525" t="s">
        <v>3697</v>
      </c>
      <c r="D525" t="s">
        <v>2932</v>
      </c>
      <c r="E525">
        <v>2575</v>
      </c>
      <c r="F525">
        <v>2500</v>
      </c>
      <c r="G525">
        <v>300</v>
      </c>
      <c r="H525" t="s">
        <v>2927</v>
      </c>
      <c r="I525">
        <v>7730</v>
      </c>
      <c r="J525" t="s">
        <v>3276</v>
      </c>
      <c r="K525" t="s">
        <v>2936</v>
      </c>
      <c r="L525">
        <v>2901</v>
      </c>
      <c r="M525">
        <v>2890</v>
      </c>
      <c r="N525">
        <v>300</v>
      </c>
      <c r="O525" t="s">
        <v>2930</v>
      </c>
      <c r="P525">
        <v>0.17649276828169</v>
      </c>
      <c r="Q525">
        <v>0.83953727895322205</v>
      </c>
      <c r="R525">
        <v>0.77755177895356498</v>
      </c>
      <c r="S525">
        <v>0.25434729290545099</v>
      </c>
      <c r="T525">
        <v>1.4583054578421899</v>
      </c>
      <c r="U525">
        <v>1.4583054578421899</v>
      </c>
      <c r="V525">
        <v>2.1856054802033298</v>
      </c>
      <c r="W525">
        <v>6.03</v>
      </c>
      <c r="X525">
        <v>13.49</v>
      </c>
      <c r="Y525">
        <v>405951</v>
      </c>
      <c r="Z525">
        <v>21366</v>
      </c>
      <c r="AA525">
        <v>1.23</v>
      </c>
      <c r="AB525">
        <v>19</v>
      </c>
      <c r="AC525">
        <v>14</v>
      </c>
      <c r="AD525">
        <v>5</v>
      </c>
      <c r="AE525">
        <v>73.680000000000007</v>
      </c>
      <c r="AF525">
        <v>12</v>
      </c>
      <c r="AG525">
        <v>10</v>
      </c>
      <c r="AH525">
        <v>3</v>
      </c>
      <c r="AI525">
        <v>6</v>
      </c>
    </row>
    <row r="526" spans="1:35" x14ac:dyDescent="0.2">
      <c r="A526" s="102">
        <v>8287</v>
      </c>
      <c r="B526">
        <v>3076</v>
      </c>
      <c r="C526" t="s">
        <v>3339</v>
      </c>
      <c r="D526" t="s">
        <v>2934</v>
      </c>
      <c r="E526">
        <v>1883</v>
      </c>
      <c r="F526">
        <v>1874</v>
      </c>
      <c r="G526">
        <v>500</v>
      </c>
      <c r="H526" t="s">
        <v>2930</v>
      </c>
      <c r="I526">
        <v>9303</v>
      </c>
      <c r="J526" t="s">
        <v>3623</v>
      </c>
      <c r="K526" t="s">
        <v>3673</v>
      </c>
      <c r="L526">
        <v>1521</v>
      </c>
      <c r="M526">
        <v>1503</v>
      </c>
      <c r="N526">
        <v>600</v>
      </c>
      <c r="O526" t="s">
        <v>2927</v>
      </c>
      <c r="P526">
        <v>0.63070160779522599</v>
      </c>
      <c r="Q526">
        <v>0.80597517528885099</v>
      </c>
      <c r="R526" s="15">
        <v>6.4323488675302701E-2</v>
      </c>
      <c r="S526">
        <v>2.6487677893965202E-2</v>
      </c>
      <c r="T526">
        <v>-2.7179608710520302</v>
      </c>
      <c r="U526">
        <v>2.7179608710520302</v>
      </c>
      <c r="V526">
        <v>3.1207677269219198</v>
      </c>
      <c r="W526">
        <v>-5.64</v>
      </c>
      <c r="X526">
        <v>3.76</v>
      </c>
      <c r="Y526">
        <v>405700</v>
      </c>
      <c r="Z526">
        <v>21353</v>
      </c>
      <c r="AA526">
        <v>1.06</v>
      </c>
      <c r="AB526">
        <v>19</v>
      </c>
      <c r="AC526">
        <v>13</v>
      </c>
      <c r="AD526">
        <v>6</v>
      </c>
      <c r="AE526">
        <v>68.42</v>
      </c>
      <c r="AF526">
        <v>14</v>
      </c>
      <c r="AG526">
        <v>9</v>
      </c>
      <c r="AH526">
        <v>2</v>
      </c>
      <c r="AI526">
        <v>8</v>
      </c>
    </row>
    <row r="527" spans="1:35" x14ac:dyDescent="0.2">
      <c r="A527" s="102">
        <v>2609</v>
      </c>
      <c r="B527">
        <v>3099</v>
      </c>
      <c r="C527" t="s">
        <v>36</v>
      </c>
      <c r="D527" t="s">
        <v>2953</v>
      </c>
      <c r="E527">
        <v>852</v>
      </c>
      <c r="F527">
        <v>848</v>
      </c>
      <c r="G527">
        <v>1100</v>
      </c>
      <c r="H527" t="s">
        <v>2930</v>
      </c>
      <c r="I527">
        <v>7278</v>
      </c>
      <c r="J527" t="s">
        <v>46</v>
      </c>
      <c r="K527" t="s">
        <v>2945</v>
      </c>
      <c r="L527">
        <v>2341</v>
      </c>
      <c r="M527">
        <v>2320</v>
      </c>
      <c r="N527">
        <v>400</v>
      </c>
      <c r="O527" t="s">
        <v>2927</v>
      </c>
      <c r="P527">
        <v>0.77207915893333501</v>
      </c>
      <c r="Q527">
        <v>0.886207791246444</v>
      </c>
      <c r="R527">
        <v>4.2396104588951398E-2</v>
      </c>
      <c r="S527">
        <v>2.0949328074570798E-3</v>
      </c>
      <c r="T527">
        <v>-1.6448075280014101</v>
      </c>
      <c r="U527">
        <v>1.6448075280014101</v>
      </c>
      <c r="V527">
        <v>1.82079777387377</v>
      </c>
      <c r="W527">
        <v>-8.33</v>
      </c>
      <c r="X527">
        <v>0.52</v>
      </c>
      <c r="Y527">
        <v>405537</v>
      </c>
      <c r="Z527">
        <v>27036</v>
      </c>
      <c r="AA527">
        <v>1.41</v>
      </c>
      <c r="AB527">
        <v>15</v>
      </c>
      <c r="AC527">
        <v>10</v>
      </c>
      <c r="AD527">
        <v>5</v>
      </c>
      <c r="AE527">
        <v>66.67</v>
      </c>
      <c r="AF527">
        <v>11</v>
      </c>
      <c r="AG527">
        <v>8</v>
      </c>
      <c r="AH527">
        <v>2</v>
      </c>
      <c r="AI527">
        <v>5</v>
      </c>
    </row>
    <row r="528" spans="1:35" x14ac:dyDescent="0.2">
      <c r="A528" s="102">
        <v>7186</v>
      </c>
      <c r="B528">
        <v>6967</v>
      </c>
      <c r="C528" t="s">
        <v>950</v>
      </c>
      <c r="D528" t="s">
        <v>2932</v>
      </c>
      <c r="E528">
        <v>1353</v>
      </c>
      <c r="F528">
        <v>1352</v>
      </c>
      <c r="G528">
        <v>800</v>
      </c>
      <c r="H528" t="s">
        <v>2927</v>
      </c>
      <c r="I528">
        <v>9684</v>
      </c>
      <c r="J528" t="s">
        <v>3179</v>
      </c>
      <c r="K528" t="s">
        <v>2929</v>
      </c>
      <c r="L528">
        <v>5260</v>
      </c>
      <c r="M528">
        <v>5160</v>
      </c>
      <c r="N528">
        <v>200</v>
      </c>
      <c r="O528" t="s">
        <v>2930</v>
      </c>
      <c r="P528">
        <v>0.535747344180038</v>
      </c>
      <c r="Q528">
        <v>0.82025438703775999</v>
      </c>
      <c r="R528">
        <v>0.32121159693698798</v>
      </c>
      <c r="S528">
        <v>9.1764313484870699E-2</v>
      </c>
      <c r="T528">
        <v>2.2206499923675498</v>
      </c>
      <c r="U528">
        <v>2.2206499923675498</v>
      </c>
      <c r="V528">
        <v>2.2258887542745698</v>
      </c>
      <c r="W528">
        <v>14.12</v>
      </c>
      <c r="X528">
        <v>4.8099999999999996</v>
      </c>
      <c r="Y528">
        <v>405400</v>
      </c>
      <c r="Z528">
        <v>22522</v>
      </c>
      <c r="AA528">
        <v>1.18</v>
      </c>
      <c r="AB528">
        <v>18</v>
      </c>
      <c r="AC528">
        <v>12</v>
      </c>
      <c r="AD528">
        <v>6</v>
      </c>
      <c r="AE528">
        <v>66.67</v>
      </c>
      <c r="AF528">
        <v>11</v>
      </c>
      <c r="AG528">
        <v>10</v>
      </c>
      <c r="AH528">
        <v>3</v>
      </c>
      <c r="AI528">
        <v>5</v>
      </c>
    </row>
    <row r="529" spans="1:35" x14ac:dyDescent="0.2">
      <c r="A529" s="102">
        <v>6835</v>
      </c>
      <c r="B529">
        <v>6305</v>
      </c>
      <c r="C529" t="s">
        <v>31</v>
      </c>
      <c r="D529" t="s">
        <v>2940</v>
      </c>
      <c r="E529">
        <v>3100</v>
      </c>
      <c r="F529">
        <v>3025</v>
      </c>
      <c r="G529">
        <v>300</v>
      </c>
      <c r="H529" t="s">
        <v>2927</v>
      </c>
      <c r="I529">
        <v>8020</v>
      </c>
      <c r="J529" t="s">
        <v>3095</v>
      </c>
      <c r="K529" t="s">
        <v>2934</v>
      </c>
      <c r="L529">
        <v>1360</v>
      </c>
      <c r="M529">
        <v>1373</v>
      </c>
      <c r="N529">
        <v>700</v>
      </c>
      <c r="O529" t="s">
        <v>2930</v>
      </c>
      <c r="P529">
        <v>0.69021239556619296</v>
      </c>
      <c r="Q529">
        <v>0.82501578508087303</v>
      </c>
      <c r="R529" s="15">
        <v>0.31544179071806899</v>
      </c>
      <c r="S529">
        <v>0.20084547376606199</v>
      </c>
      <c r="T529">
        <v>0.60975467789952797</v>
      </c>
      <c r="U529">
        <v>0.60975467789952797</v>
      </c>
      <c r="V529">
        <v>1.09364267927728</v>
      </c>
      <c r="W529">
        <v>3.07</v>
      </c>
      <c r="X529">
        <v>5.91</v>
      </c>
      <c r="Y529">
        <v>405273</v>
      </c>
      <c r="Z529">
        <v>27018</v>
      </c>
      <c r="AA529">
        <v>1.39</v>
      </c>
      <c r="AB529">
        <v>15</v>
      </c>
      <c r="AC529">
        <v>9</v>
      </c>
      <c r="AD529">
        <v>6</v>
      </c>
      <c r="AE529">
        <v>60</v>
      </c>
      <c r="AF529">
        <v>13</v>
      </c>
      <c r="AG529">
        <v>7</v>
      </c>
      <c r="AH529">
        <v>1</v>
      </c>
      <c r="AI529">
        <v>7</v>
      </c>
    </row>
    <row r="530" spans="1:35" x14ac:dyDescent="0.2">
      <c r="A530" s="102">
        <v>7945</v>
      </c>
      <c r="B530">
        <v>5938</v>
      </c>
      <c r="C530" t="s">
        <v>3686</v>
      </c>
      <c r="D530" t="s">
        <v>3194</v>
      </c>
      <c r="E530">
        <v>1906</v>
      </c>
      <c r="F530">
        <v>1874</v>
      </c>
      <c r="G530">
        <v>500</v>
      </c>
      <c r="H530" t="s">
        <v>2927</v>
      </c>
      <c r="I530">
        <v>8919</v>
      </c>
      <c r="J530" t="s">
        <v>3664</v>
      </c>
      <c r="K530" t="s">
        <v>2949</v>
      </c>
      <c r="L530">
        <v>4320</v>
      </c>
      <c r="M530">
        <v>4380</v>
      </c>
      <c r="N530">
        <v>200</v>
      </c>
      <c r="O530" t="s">
        <v>2930</v>
      </c>
      <c r="P530">
        <v>0.30470302310165098</v>
      </c>
      <c r="Q530">
        <v>0.81009800391805298</v>
      </c>
      <c r="R530">
        <v>0.789051561221218</v>
      </c>
      <c r="S530">
        <v>0.123749593589099</v>
      </c>
      <c r="T530">
        <v>0.62710867341913901</v>
      </c>
      <c r="U530">
        <v>0.62710867341913901</v>
      </c>
      <c r="V530">
        <v>0.47179982289061301</v>
      </c>
      <c r="W530">
        <v>3.14</v>
      </c>
      <c r="X530">
        <v>6.96</v>
      </c>
      <c r="Y530">
        <v>404852</v>
      </c>
      <c r="Z530">
        <v>31142</v>
      </c>
      <c r="AA530">
        <v>1.82</v>
      </c>
      <c r="AB530">
        <v>13</v>
      </c>
      <c r="AC530">
        <v>10</v>
      </c>
      <c r="AD530">
        <v>3</v>
      </c>
      <c r="AE530">
        <v>76.92</v>
      </c>
      <c r="AF530">
        <v>6</v>
      </c>
      <c r="AG530">
        <v>9</v>
      </c>
      <c r="AH530">
        <v>4</v>
      </c>
      <c r="AI530">
        <v>0</v>
      </c>
    </row>
    <row r="531" spans="1:35" x14ac:dyDescent="0.2">
      <c r="A531" s="102">
        <v>1677</v>
      </c>
      <c r="B531">
        <v>3861</v>
      </c>
      <c r="C531" t="s">
        <v>37</v>
      </c>
      <c r="D531" t="s">
        <v>3213</v>
      </c>
      <c r="E531">
        <v>592</v>
      </c>
      <c r="F531">
        <v>613</v>
      </c>
      <c r="G531">
        <v>1700</v>
      </c>
      <c r="H531" t="s">
        <v>2927</v>
      </c>
      <c r="I531">
        <v>4183</v>
      </c>
      <c r="J531" t="s">
        <v>3190</v>
      </c>
      <c r="K531" t="s">
        <v>2952</v>
      </c>
      <c r="L531">
        <v>2640</v>
      </c>
      <c r="M531">
        <v>2634</v>
      </c>
      <c r="N531">
        <v>400</v>
      </c>
      <c r="O531" t="s">
        <v>2930</v>
      </c>
      <c r="P531">
        <v>0.80063818310680701</v>
      </c>
      <c r="Q531">
        <v>0.90159492889836301</v>
      </c>
      <c r="R531">
        <v>0.32832419659221901</v>
      </c>
      <c r="S531">
        <v>5.8137071858113502E-2</v>
      </c>
      <c r="T531">
        <v>0.71674678645284695</v>
      </c>
      <c r="U531">
        <v>0.71674678645284695</v>
      </c>
      <c r="V531">
        <v>6.9051068577502595E-2</v>
      </c>
      <c r="W531">
        <v>2.02</v>
      </c>
      <c r="X531">
        <v>1.0900000000000001</v>
      </c>
      <c r="Y531">
        <v>404322</v>
      </c>
      <c r="Z531">
        <v>17579</v>
      </c>
      <c r="AA531">
        <v>0.9</v>
      </c>
      <c r="AB531">
        <v>23</v>
      </c>
      <c r="AC531">
        <v>15</v>
      </c>
      <c r="AD531">
        <v>8</v>
      </c>
      <c r="AE531">
        <v>65.22</v>
      </c>
      <c r="AF531">
        <v>13</v>
      </c>
      <c r="AG531">
        <v>10</v>
      </c>
      <c r="AH531">
        <v>4</v>
      </c>
      <c r="AI531">
        <v>9</v>
      </c>
    </row>
    <row r="532" spans="1:35" x14ac:dyDescent="0.2">
      <c r="A532" s="102">
        <v>501</v>
      </c>
      <c r="B532">
        <v>6371</v>
      </c>
      <c r="C532" t="s">
        <v>3148</v>
      </c>
      <c r="D532" t="s">
        <v>2940</v>
      </c>
      <c r="E532">
        <v>3540</v>
      </c>
      <c r="F532">
        <v>3530</v>
      </c>
      <c r="G532">
        <v>300</v>
      </c>
      <c r="H532" t="s">
        <v>2930</v>
      </c>
      <c r="I532">
        <v>7278</v>
      </c>
      <c r="J532" t="s">
        <v>46</v>
      </c>
      <c r="K532" t="s">
        <v>2945</v>
      </c>
      <c r="L532">
        <v>2341</v>
      </c>
      <c r="M532">
        <v>2320</v>
      </c>
      <c r="N532">
        <v>500</v>
      </c>
      <c r="O532" t="s">
        <v>2927</v>
      </c>
      <c r="P532">
        <v>0.82989726951529796</v>
      </c>
      <c r="Q532">
        <v>0.93121482844900905</v>
      </c>
      <c r="R532">
        <v>0.30158419639559803</v>
      </c>
      <c r="S532" s="106">
        <v>2.9231761803458498E-3</v>
      </c>
      <c r="T532">
        <v>-0.92923714085156195</v>
      </c>
      <c r="U532">
        <v>0.92923714085156195</v>
      </c>
      <c r="V532">
        <v>2.5702359274289401</v>
      </c>
      <c r="W532">
        <v>-2.7</v>
      </c>
      <c r="X532">
        <v>9.5399999999999991</v>
      </c>
      <c r="Y532">
        <v>404133</v>
      </c>
      <c r="Z532">
        <v>44904</v>
      </c>
      <c r="AA532">
        <v>2.61</v>
      </c>
      <c r="AB532">
        <v>9</v>
      </c>
      <c r="AC532">
        <v>8</v>
      </c>
      <c r="AD532">
        <v>1</v>
      </c>
      <c r="AE532">
        <v>88.89</v>
      </c>
      <c r="AF532">
        <v>10</v>
      </c>
      <c r="AG532">
        <v>5</v>
      </c>
      <c r="AH532">
        <v>0</v>
      </c>
      <c r="AI532">
        <v>4</v>
      </c>
    </row>
    <row r="533" spans="1:35" x14ac:dyDescent="0.2">
      <c r="A533" s="102">
        <v>7080</v>
      </c>
      <c r="B533">
        <v>1951</v>
      </c>
      <c r="C533" t="s">
        <v>3674</v>
      </c>
      <c r="D533" t="s">
        <v>2937</v>
      </c>
      <c r="E533">
        <v>2760</v>
      </c>
      <c r="F533">
        <v>2810</v>
      </c>
      <c r="G533">
        <v>300</v>
      </c>
      <c r="H533" t="s">
        <v>2927</v>
      </c>
      <c r="I533">
        <v>4631</v>
      </c>
      <c r="J533" t="s">
        <v>3264</v>
      </c>
      <c r="K533" t="s">
        <v>2952</v>
      </c>
      <c r="L533">
        <v>2993</v>
      </c>
      <c r="M533">
        <v>2980</v>
      </c>
      <c r="N533">
        <v>300</v>
      </c>
      <c r="O533" t="s">
        <v>2930</v>
      </c>
      <c r="P533">
        <v>5.9886292446423899E-2</v>
      </c>
      <c r="Q533">
        <v>0.82177303025134696</v>
      </c>
      <c r="R533">
        <v>0.264843748113678</v>
      </c>
      <c r="S533">
        <v>0.24942430950841099</v>
      </c>
      <c r="T533">
        <v>0.63834839122394205</v>
      </c>
      <c r="U533">
        <v>0.63834839122394205</v>
      </c>
      <c r="V533">
        <v>0.27895719140439301</v>
      </c>
      <c r="W533">
        <v>2.38</v>
      </c>
      <c r="X533">
        <v>5.7</v>
      </c>
      <c r="Y533">
        <v>403465</v>
      </c>
      <c r="Z533">
        <v>28819</v>
      </c>
      <c r="AA533">
        <v>1.56</v>
      </c>
      <c r="AB533">
        <v>14</v>
      </c>
      <c r="AC533">
        <v>11</v>
      </c>
      <c r="AD533">
        <v>3</v>
      </c>
      <c r="AE533">
        <v>78.569999999999993</v>
      </c>
      <c r="AF533">
        <v>13</v>
      </c>
      <c r="AG533">
        <v>8</v>
      </c>
      <c r="AH533">
        <v>0</v>
      </c>
      <c r="AI533">
        <v>6</v>
      </c>
    </row>
    <row r="534" spans="1:35" x14ac:dyDescent="0.2">
      <c r="A534" s="102">
        <v>1432</v>
      </c>
      <c r="B534">
        <v>1820</v>
      </c>
      <c r="C534" t="s">
        <v>62</v>
      </c>
      <c r="D534" t="s">
        <v>2937</v>
      </c>
      <c r="E534">
        <v>2559</v>
      </c>
      <c r="F534">
        <v>2571</v>
      </c>
      <c r="G534">
        <v>400</v>
      </c>
      <c r="H534" t="s">
        <v>2927</v>
      </c>
      <c r="I534">
        <v>7458</v>
      </c>
      <c r="J534" t="s">
        <v>3694</v>
      </c>
      <c r="K534" t="s">
        <v>2934</v>
      </c>
      <c r="L534">
        <v>5440</v>
      </c>
      <c r="M534">
        <v>5360</v>
      </c>
      <c r="N534">
        <v>200</v>
      </c>
      <c r="O534" t="s">
        <v>2930</v>
      </c>
      <c r="P534">
        <v>0.22978132849945701</v>
      </c>
      <c r="Q534">
        <v>0.90666244483012803</v>
      </c>
      <c r="R534">
        <v>0.159182984737859</v>
      </c>
      <c r="S534">
        <v>2.5192798464484599E-2</v>
      </c>
      <c r="T534">
        <v>2.7966983258906399</v>
      </c>
      <c r="U534">
        <v>2.7966983258906399</v>
      </c>
      <c r="V534">
        <v>2.4544526767524899</v>
      </c>
      <c r="W534">
        <v>7.44</v>
      </c>
      <c r="X534">
        <v>4.07</v>
      </c>
      <c r="Y534">
        <v>403405</v>
      </c>
      <c r="Z534">
        <v>23730</v>
      </c>
      <c r="AA534">
        <v>1.1200000000000001</v>
      </c>
      <c r="AB534">
        <v>17</v>
      </c>
      <c r="AC534">
        <v>12</v>
      </c>
      <c r="AD534">
        <v>5</v>
      </c>
      <c r="AE534">
        <v>70.59</v>
      </c>
      <c r="AF534">
        <v>12</v>
      </c>
      <c r="AG534">
        <v>7</v>
      </c>
      <c r="AH534">
        <v>3</v>
      </c>
      <c r="AI534">
        <v>7</v>
      </c>
    </row>
    <row r="535" spans="1:35" x14ac:dyDescent="0.2">
      <c r="A535" s="102">
        <v>1069</v>
      </c>
      <c r="B535">
        <v>1662</v>
      </c>
      <c r="C535" t="s">
        <v>708</v>
      </c>
      <c r="D535" t="s">
        <v>3208</v>
      </c>
      <c r="E535">
        <v>2820</v>
      </c>
      <c r="F535">
        <v>2804</v>
      </c>
      <c r="G535">
        <v>300</v>
      </c>
      <c r="H535" t="s">
        <v>2930</v>
      </c>
      <c r="I535">
        <v>8593</v>
      </c>
      <c r="J535" t="s">
        <v>224</v>
      </c>
      <c r="K535" t="s">
        <v>2933</v>
      </c>
      <c r="L535">
        <v>719</v>
      </c>
      <c r="M535">
        <v>717</v>
      </c>
      <c r="N535">
        <v>1200</v>
      </c>
      <c r="O535" t="s">
        <v>2927</v>
      </c>
      <c r="P535">
        <v>0.32402400675058901</v>
      </c>
      <c r="Q535">
        <v>0.91445584820679104</v>
      </c>
      <c r="R535" s="106">
        <v>0.50143881201461105</v>
      </c>
      <c r="S535" s="106">
        <v>2.7276507618871501E-2</v>
      </c>
      <c r="T535">
        <v>-1.8430031593580001</v>
      </c>
      <c r="U535">
        <v>1.8430031593580001</v>
      </c>
      <c r="V535">
        <v>1.9222359613639</v>
      </c>
      <c r="W535">
        <v>-6.81</v>
      </c>
      <c r="X535">
        <v>2.2799999999999998</v>
      </c>
      <c r="Y535">
        <v>403184</v>
      </c>
      <c r="Z535">
        <v>28799</v>
      </c>
      <c r="AA535">
        <v>1.42</v>
      </c>
      <c r="AB535">
        <v>14</v>
      </c>
      <c r="AC535">
        <v>10</v>
      </c>
      <c r="AD535">
        <v>4</v>
      </c>
      <c r="AE535">
        <v>71.430000000000007</v>
      </c>
      <c r="AF535">
        <v>11</v>
      </c>
      <c r="AG535">
        <v>8</v>
      </c>
      <c r="AH535">
        <v>2</v>
      </c>
      <c r="AI535">
        <v>4</v>
      </c>
    </row>
    <row r="536" spans="1:35" x14ac:dyDescent="0.2">
      <c r="A536" s="102">
        <v>3266</v>
      </c>
      <c r="B536">
        <v>4516</v>
      </c>
      <c r="C536" t="s">
        <v>3698</v>
      </c>
      <c r="D536" t="s">
        <v>2950</v>
      </c>
      <c r="E536">
        <v>8990</v>
      </c>
      <c r="F536">
        <v>9360</v>
      </c>
      <c r="G536">
        <v>100</v>
      </c>
      <c r="H536" t="s">
        <v>2930</v>
      </c>
      <c r="I536">
        <v>6925</v>
      </c>
      <c r="J536" t="s">
        <v>3659</v>
      </c>
      <c r="K536" t="s">
        <v>2932</v>
      </c>
      <c r="L536">
        <v>1599</v>
      </c>
      <c r="M536">
        <v>1614</v>
      </c>
      <c r="N536">
        <v>600</v>
      </c>
      <c r="O536" t="s">
        <v>2927</v>
      </c>
      <c r="P536">
        <v>0.38572194007416</v>
      </c>
      <c r="Q536">
        <v>0.87549938212803902</v>
      </c>
      <c r="R536">
        <v>0.13261453915777199</v>
      </c>
      <c r="S536">
        <v>7.2769769937952597E-3</v>
      </c>
      <c r="T536">
        <v>-0.28187230551297598</v>
      </c>
      <c r="U536">
        <v>0.28187230551297598</v>
      </c>
      <c r="V536">
        <v>1.24836430893872</v>
      </c>
      <c r="W536">
        <v>-0.92</v>
      </c>
      <c r="X536">
        <v>3.46</v>
      </c>
      <c r="Y536">
        <v>402917</v>
      </c>
      <c r="Z536">
        <v>19187</v>
      </c>
      <c r="AA536">
        <v>1.1499999999999999</v>
      </c>
      <c r="AB536">
        <v>21</v>
      </c>
      <c r="AC536">
        <v>15</v>
      </c>
      <c r="AD536">
        <v>6</v>
      </c>
      <c r="AE536">
        <v>71.430000000000007</v>
      </c>
      <c r="AF536">
        <v>9</v>
      </c>
      <c r="AG536">
        <v>12</v>
      </c>
      <c r="AH536">
        <v>6</v>
      </c>
      <c r="AI536">
        <v>3</v>
      </c>
    </row>
    <row r="537" spans="1:35" x14ac:dyDescent="0.2">
      <c r="A537" s="102">
        <v>7279</v>
      </c>
      <c r="B537">
        <v>4185</v>
      </c>
      <c r="C537" t="s">
        <v>3646</v>
      </c>
      <c r="D537" t="s">
        <v>2952</v>
      </c>
      <c r="E537">
        <v>2150</v>
      </c>
      <c r="F537">
        <v>2163</v>
      </c>
      <c r="G537">
        <v>400</v>
      </c>
      <c r="H537" t="s">
        <v>2927</v>
      </c>
      <c r="I537">
        <v>9934</v>
      </c>
      <c r="J537" t="s">
        <v>3193</v>
      </c>
      <c r="K537" t="s">
        <v>2934</v>
      </c>
      <c r="L537">
        <v>2780</v>
      </c>
      <c r="M537">
        <v>2759</v>
      </c>
      <c r="N537">
        <v>300</v>
      </c>
      <c r="O537" t="s">
        <v>2930</v>
      </c>
      <c r="P537">
        <v>0.25486354036519299</v>
      </c>
      <c r="Q537">
        <v>0.819331310087833</v>
      </c>
      <c r="R537">
        <v>0.38115653307071801</v>
      </c>
      <c r="S537">
        <v>0.25315087326077301</v>
      </c>
      <c r="T537">
        <v>0.90879061609476197</v>
      </c>
      <c r="U537">
        <v>0.90879061609476197</v>
      </c>
      <c r="V537">
        <v>0.40793808550264798</v>
      </c>
      <c r="W537">
        <v>3.91</v>
      </c>
      <c r="X537">
        <v>4.53</v>
      </c>
      <c r="Y537">
        <v>402686</v>
      </c>
      <c r="Z537">
        <v>25168</v>
      </c>
      <c r="AA537">
        <v>1.22</v>
      </c>
      <c r="AB537">
        <v>16</v>
      </c>
      <c r="AC537">
        <v>11</v>
      </c>
      <c r="AD537">
        <v>5</v>
      </c>
      <c r="AE537">
        <v>68.75</v>
      </c>
      <c r="AF537">
        <v>12</v>
      </c>
      <c r="AG537">
        <v>7</v>
      </c>
      <c r="AH537">
        <v>2</v>
      </c>
      <c r="AI537">
        <v>7</v>
      </c>
    </row>
    <row r="538" spans="1:35" x14ac:dyDescent="0.2">
      <c r="A538" s="102">
        <v>6699</v>
      </c>
      <c r="B538">
        <v>5714</v>
      </c>
      <c r="C538" t="s">
        <v>873</v>
      </c>
      <c r="D538" t="s">
        <v>2943</v>
      </c>
      <c r="E538">
        <v>4090</v>
      </c>
      <c r="F538">
        <v>4070</v>
      </c>
      <c r="G538">
        <v>200</v>
      </c>
      <c r="H538" t="s">
        <v>2930</v>
      </c>
      <c r="I538">
        <v>8806</v>
      </c>
      <c r="J538" t="s">
        <v>3192</v>
      </c>
      <c r="K538" t="s">
        <v>2949</v>
      </c>
      <c r="L538">
        <v>1408</v>
      </c>
      <c r="M538">
        <v>1403</v>
      </c>
      <c r="N538">
        <v>600</v>
      </c>
      <c r="O538" t="s">
        <v>2927</v>
      </c>
      <c r="P538">
        <v>0.195373669653821</v>
      </c>
      <c r="Q538">
        <v>0.82685067799673995</v>
      </c>
      <c r="R538">
        <v>0.38661104519899198</v>
      </c>
      <c r="S538">
        <v>0.19938057647493901</v>
      </c>
      <c r="T538">
        <v>-1.7262105488572199</v>
      </c>
      <c r="U538">
        <v>1.7262105488572199</v>
      </c>
      <c r="V538">
        <v>1.60088855365244</v>
      </c>
      <c r="W538">
        <v>-11.93</v>
      </c>
      <c r="X538">
        <v>3.42</v>
      </c>
      <c r="Y538">
        <v>402402</v>
      </c>
      <c r="Z538">
        <v>26827</v>
      </c>
      <c r="AA538">
        <v>1.53</v>
      </c>
      <c r="AB538">
        <v>15</v>
      </c>
      <c r="AC538">
        <v>11</v>
      </c>
      <c r="AD538">
        <v>4</v>
      </c>
      <c r="AE538">
        <v>73.33</v>
      </c>
      <c r="AF538">
        <v>13</v>
      </c>
      <c r="AG538">
        <v>9</v>
      </c>
      <c r="AH538">
        <v>1</v>
      </c>
      <c r="AI538">
        <v>5</v>
      </c>
    </row>
    <row r="539" spans="1:35" x14ac:dyDescent="0.2">
      <c r="A539" s="102">
        <v>4066</v>
      </c>
      <c r="B539">
        <v>2427</v>
      </c>
      <c r="C539" t="s">
        <v>3268</v>
      </c>
      <c r="D539" t="s">
        <v>2942</v>
      </c>
      <c r="E539">
        <v>980</v>
      </c>
      <c r="F539">
        <v>995</v>
      </c>
      <c r="G539">
        <v>1100</v>
      </c>
      <c r="H539" t="s">
        <v>2930</v>
      </c>
      <c r="I539">
        <v>5406</v>
      </c>
      <c r="J539" t="s">
        <v>3375</v>
      </c>
      <c r="K539" t="s">
        <v>2988</v>
      </c>
      <c r="L539">
        <v>508</v>
      </c>
      <c r="M539">
        <v>504</v>
      </c>
      <c r="N539">
        <v>2200</v>
      </c>
      <c r="O539" t="s">
        <v>2927</v>
      </c>
      <c r="P539">
        <v>0.76474119561706899</v>
      </c>
      <c r="Q539">
        <v>0.86259537311631396</v>
      </c>
      <c r="R539">
        <v>0.55553460227690699</v>
      </c>
      <c r="S539" s="15">
        <v>5.4411523748181603E-2</v>
      </c>
      <c r="T539">
        <v>-0.41173842413036899</v>
      </c>
      <c r="U539">
        <v>0.41173842413036899</v>
      </c>
      <c r="V539">
        <v>0.55772257339005804</v>
      </c>
      <c r="W539">
        <v>-1.7</v>
      </c>
      <c r="X539">
        <v>1.31</v>
      </c>
      <c r="Y539">
        <v>402324</v>
      </c>
      <c r="Z539">
        <v>19158</v>
      </c>
      <c r="AA539">
        <v>0.98</v>
      </c>
      <c r="AB539">
        <v>21</v>
      </c>
      <c r="AC539">
        <v>15</v>
      </c>
      <c r="AD539">
        <v>6</v>
      </c>
      <c r="AE539">
        <v>71.430000000000007</v>
      </c>
      <c r="AF539">
        <v>8</v>
      </c>
      <c r="AG539">
        <v>15</v>
      </c>
      <c r="AH539">
        <v>6</v>
      </c>
      <c r="AI539">
        <v>0</v>
      </c>
    </row>
    <row r="540" spans="1:35" x14ac:dyDescent="0.2">
      <c r="A540" s="102">
        <v>2784</v>
      </c>
      <c r="B540">
        <v>6588</v>
      </c>
      <c r="C540" t="s">
        <v>539</v>
      </c>
      <c r="D540" t="s">
        <v>2932</v>
      </c>
      <c r="E540">
        <v>4385</v>
      </c>
      <c r="F540">
        <v>4395</v>
      </c>
      <c r="G540">
        <v>200</v>
      </c>
      <c r="H540" t="s">
        <v>2927</v>
      </c>
      <c r="I540">
        <v>9684</v>
      </c>
      <c r="J540" t="s">
        <v>3179</v>
      </c>
      <c r="K540" t="s">
        <v>2929</v>
      </c>
      <c r="L540">
        <v>5260</v>
      </c>
      <c r="M540">
        <v>5160</v>
      </c>
      <c r="N540">
        <v>200</v>
      </c>
      <c r="O540" t="s">
        <v>2930</v>
      </c>
      <c r="P540">
        <v>0.81510094721556003</v>
      </c>
      <c r="Q540">
        <v>0.88334731289755397</v>
      </c>
      <c r="R540">
        <v>1.17723803669996E-2</v>
      </c>
      <c r="S540">
        <v>0.37867062315344502</v>
      </c>
      <c r="T540">
        <v>1.2510761877704899</v>
      </c>
      <c r="U540">
        <v>1.2510761877704899</v>
      </c>
      <c r="V540">
        <v>1.83866434766024</v>
      </c>
      <c r="W540">
        <v>4.55</v>
      </c>
      <c r="X540">
        <v>14.83</v>
      </c>
      <c r="Y540">
        <v>401983</v>
      </c>
      <c r="Z540">
        <v>40198</v>
      </c>
      <c r="AA540">
        <v>2.09</v>
      </c>
      <c r="AB540">
        <v>10</v>
      </c>
      <c r="AC540">
        <v>8</v>
      </c>
      <c r="AD540">
        <v>2</v>
      </c>
      <c r="AE540">
        <v>80</v>
      </c>
      <c r="AF540">
        <v>10</v>
      </c>
      <c r="AG540">
        <v>6</v>
      </c>
      <c r="AH540">
        <v>1</v>
      </c>
      <c r="AI540">
        <v>3</v>
      </c>
    </row>
    <row r="541" spans="1:35" x14ac:dyDescent="0.2">
      <c r="A541" s="102">
        <v>1787</v>
      </c>
      <c r="B541">
        <v>6479</v>
      </c>
      <c r="C541" t="s">
        <v>690</v>
      </c>
      <c r="D541" t="s">
        <v>2932</v>
      </c>
      <c r="E541">
        <v>2286</v>
      </c>
      <c r="F541">
        <v>2243</v>
      </c>
      <c r="G541">
        <v>400</v>
      </c>
      <c r="H541" t="s">
        <v>2930</v>
      </c>
      <c r="I541">
        <v>6755</v>
      </c>
      <c r="J541" t="s">
        <v>670</v>
      </c>
      <c r="K541" t="s">
        <v>2932</v>
      </c>
      <c r="L541">
        <v>2468</v>
      </c>
      <c r="M541">
        <v>2488</v>
      </c>
      <c r="N541">
        <v>400</v>
      </c>
      <c r="O541" t="s">
        <v>2927</v>
      </c>
      <c r="P541">
        <v>0.85892687520552202</v>
      </c>
      <c r="Q541">
        <v>0.89966726636689998</v>
      </c>
      <c r="R541">
        <v>5.7678300335242197E-2</v>
      </c>
      <c r="S541">
        <v>0.21407313848926501</v>
      </c>
      <c r="T541">
        <v>-1.25683992397456</v>
      </c>
      <c r="U541">
        <v>1.25683992397456</v>
      </c>
      <c r="V541">
        <v>0.75518901371770597</v>
      </c>
      <c r="W541">
        <v>-9.2200000000000006</v>
      </c>
      <c r="X541">
        <v>9.85</v>
      </c>
      <c r="Y541">
        <v>401970</v>
      </c>
      <c r="Z541">
        <v>19141</v>
      </c>
      <c r="AA541">
        <v>0.97</v>
      </c>
      <c r="AB541">
        <v>21</v>
      </c>
      <c r="AC541">
        <v>14</v>
      </c>
      <c r="AD541">
        <v>7</v>
      </c>
      <c r="AE541">
        <v>66.67</v>
      </c>
      <c r="AF541">
        <v>8</v>
      </c>
      <c r="AG541">
        <v>13</v>
      </c>
      <c r="AH541">
        <v>5</v>
      </c>
      <c r="AI541">
        <v>3</v>
      </c>
    </row>
    <row r="542" spans="1:35" x14ac:dyDescent="0.2">
      <c r="A542" s="102">
        <v>3379</v>
      </c>
      <c r="B542">
        <v>3289</v>
      </c>
      <c r="C542" t="s">
        <v>781</v>
      </c>
      <c r="D542" t="s">
        <v>2949</v>
      </c>
      <c r="E542">
        <v>800</v>
      </c>
      <c r="F542">
        <v>800</v>
      </c>
      <c r="G542">
        <v>1400</v>
      </c>
      <c r="H542" t="s">
        <v>2930</v>
      </c>
      <c r="I542">
        <v>6967</v>
      </c>
      <c r="J542" t="s">
        <v>950</v>
      </c>
      <c r="K542" t="s">
        <v>2932</v>
      </c>
      <c r="L542">
        <v>1353</v>
      </c>
      <c r="M542">
        <v>1352</v>
      </c>
      <c r="N542">
        <v>800</v>
      </c>
      <c r="O542" t="s">
        <v>2927</v>
      </c>
      <c r="P542">
        <v>0.70093172725486397</v>
      </c>
      <c r="Q542">
        <v>0.87361676778298303</v>
      </c>
      <c r="R542">
        <v>0.29647932600161903</v>
      </c>
      <c r="S542" s="106">
        <v>0.162196846889923</v>
      </c>
      <c r="T542">
        <v>-0.687005228747676</v>
      </c>
      <c r="U542">
        <v>0.687005228747676</v>
      </c>
      <c r="V542">
        <v>0.70971375151121696</v>
      </c>
      <c r="W542">
        <v>-5.43</v>
      </c>
      <c r="X542">
        <v>3.55</v>
      </c>
      <c r="Y542">
        <v>401830</v>
      </c>
      <c r="Z542">
        <v>20092</v>
      </c>
      <c r="AA542">
        <v>0.97</v>
      </c>
      <c r="AB542">
        <v>20</v>
      </c>
      <c r="AC542">
        <v>13</v>
      </c>
      <c r="AD542">
        <v>7</v>
      </c>
      <c r="AE542">
        <v>65</v>
      </c>
      <c r="AF542">
        <v>12</v>
      </c>
      <c r="AG542">
        <v>9</v>
      </c>
      <c r="AH542">
        <v>4</v>
      </c>
      <c r="AI542">
        <v>7</v>
      </c>
    </row>
    <row r="543" spans="1:35" x14ac:dyDescent="0.2">
      <c r="A543" s="102">
        <v>4741</v>
      </c>
      <c r="B543">
        <v>2264</v>
      </c>
      <c r="C543" t="s">
        <v>3271</v>
      </c>
      <c r="D543" t="s">
        <v>2955</v>
      </c>
      <c r="E543">
        <v>4525</v>
      </c>
      <c r="F543">
        <v>4530</v>
      </c>
      <c r="G543">
        <v>200</v>
      </c>
      <c r="H543" t="s">
        <v>2927</v>
      </c>
      <c r="I543">
        <v>8919</v>
      </c>
      <c r="J543" t="s">
        <v>3664</v>
      </c>
      <c r="K543" t="s">
        <v>2949</v>
      </c>
      <c r="L543">
        <v>4320</v>
      </c>
      <c r="M543">
        <v>4380</v>
      </c>
      <c r="N543">
        <v>200</v>
      </c>
      <c r="O543" t="s">
        <v>2930</v>
      </c>
      <c r="P543">
        <v>0.59562186066201805</v>
      </c>
      <c r="Q543">
        <v>0.85292250781855194</v>
      </c>
      <c r="R543">
        <v>0.27834422810053899</v>
      </c>
      <c r="S543">
        <v>0.21449370620681199</v>
      </c>
      <c r="T543">
        <v>3.2632610483248601</v>
      </c>
      <c r="U543">
        <v>3.2632610483248601</v>
      </c>
      <c r="V543">
        <v>0.902161875428937</v>
      </c>
      <c r="W543">
        <v>10.029999999999999</v>
      </c>
      <c r="X543">
        <v>3.31</v>
      </c>
      <c r="Y543">
        <v>401822</v>
      </c>
      <c r="Z543">
        <v>28702</v>
      </c>
      <c r="AA543">
        <v>1.58</v>
      </c>
      <c r="AB543">
        <v>14</v>
      </c>
      <c r="AC543">
        <v>10</v>
      </c>
      <c r="AD543">
        <v>4</v>
      </c>
      <c r="AE543">
        <v>71.430000000000007</v>
      </c>
      <c r="AF543">
        <v>9</v>
      </c>
      <c r="AG543">
        <v>9</v>
      </c>
      <c r="AH543">
        <v>4</v>
      </c>
      <c r="AI543">
        <v>1</v>
      </c>
    </row>
    <row r="544" spans="1:35" x14ac:dyDescent="0.2">
      <c r="A544" s="102">
        <v>5868</v>
      </c>
      <c r="B544">
        <v>6770</v>
      </c>
      <c r="C544" t="s">
        <v>24</v>
      </c>
      <c r="D544" t="s">
        <v>2932</v>
      </c>
      <c r="E544">
        <v>2014</v>
      </c>
      <c r="F544">
        <v>2008</v>
      </c>
      <c r="G544">
        <v>400</v>
      </c>
      <c r="H544" t="s">
        <v>2930</v>
      </c>
      <c r="I544">
        <v>9787</v>
      </c>
      <c r="J544" t="s">
        <v>3670</v>
      </c>
      <c r="K544" t="s">
        <v>2942</v>
      </c>
      <c r="L544">
        <v>3900</v>
      </c>
      <c r="M544">
        <v>3850</v>
      </c>
      <c r="N544">
        <v>200</v>
      </c>
      <c r="O544" t="s">
        <v>2927</v>
      </c>
      <c r="P544">
        <v>0.30083376914072302</v>
      </c>
      <c r="Q544">
        <v>0.83781149916898801</v>
      </c>
      <c r="R544">
        <v>0.24777749318733799</v>
      </c>
      <c r="S544">
        <v>0.162524859197404</v>
      </c>
      <c r="T544">
        <v>-2.4309369049228602</v>
      </c>
      <c r="U544">
        <v>2.4309369049228602</v>
      </c>
      <c r="V544">
        <v>2.7038502041090902</v>
      </c>
      <c r="W544">
        <v>-19.27</v>
      </c>
      <c r="X544">
        <v>4.3099999999999996</v>
      </c>
      <c r="Y544">
        <v>401767</v>
      </c>
      <c r="Z544">
        <v>30905</v>
      </c>
      <c r="AA544">
        <v>1.76</v>
      </c>
      <c r="AB544">
        <v>13</v>
      </c>
      <c r="AC544">
        <v>9</v>
      </c>
      <c r="AD544">
        <v>4</v>
      </c>
      <c r="AE544">
        <v>69.23</v>
      </c>
      <c r="AF544">
        <v>11</v>
      </c>
      <c r="AG544">
        <v>7</v>
      </c>
      <c r="AH544">
        <v>2</v>
      </c>
      <c r="AI544">
        <v>4</v>
      </c>
    </row>
    <row r="545" spans="1:35" x14ac:dyDescent="0.2">
      <c r="A545" s="102">
        <v>3135</v>
      </c>
      <c r="B545">
        <v>1803</v>
      </c>
      <c r="C545" t="s">
        <v>2938</v>
      </c>
      <c r="D545" t="s">
        <v>2937</v>
      </c>
      <c r="E545">
        <v>1160</v>
      </c>
      <c r="F545">
        <v>1165</v>
      </c>
      <c r="G545">
        <v>800</v>
      </c>
      <c r="H545" t="s">
        <v>2927</v>
      </c>
      <c r="I545">
        <v>1969</v>
      </c>
      <c r="J545" t="s">
        <v>3445</v>
      </c>
      <c r="K545" t="s">
        <v>2937</v>
      </c>
      <c r="L545">
        <v>1973</v>
      </c>
      <c r="M545">
        <v>1971</v>
      </c>
      <c r="N545">
        <v>500</v>
      </c>
      <c r="O545" t="s">
        <v>2930</v>
      </c>
      <c r="P545">
        <v>0.37401260270223302</v>
      </c>
      <c r="Q545">
        <v>0.87762965201463305</v>
      </c>
      <c r="R545">
        <v>0.97364198362868204</v>
      </c>
      <c r="S545">
        <v>3.9686847455878201E-2</v>
      </c>
      <c r="T545">
        <v>1.14901463020852</v>
      </c>
      <c r="U545">
        <v>1.14901463020852</v>
      </c>
      <c r="V545">
        <v>1.16354514557571</v>
      </c>
      <c r="W545">
        <v>4.72</v>
      </c>
      <c r="X545">
        <v>5.43</v>
      </c>
      <c r="Y545">
        <v>401679</v>
      </c>
      <c r="Z545">
        <v>25105</v>
      </c>
      <c r="AA545">
        <v>1.24</v>
      </c>
      <c r="AB545">
        <v>16</v>
      </c>
      <c r="AC545">
        <v>12</v>
      </c>
      <c r="AD545">
        <v>4</v>
      </c>
      <c r="AE545">
        <v>75</v>
      </c>
      <c r="AF545">
        <v>15</v>
      </c>
      <c r="AG545">
        <v>6</v>
      </c>
      <c r="AH545">
        <v>1</v>
      </c>
      <c r="AI545">
        <v>9</v>
      </c>
    </row>
    <row r="546" spans="1:35" x14ac:dyDescent="0.2">
      <c r="A546" s="102">
        <v>2485</v>
      </c>
      <c r="B546">
        <v>4812</v>
      </c>
      <c r="C546" t="s">
        <v>844</v>
      </c>
      <c r="D546" t="s">
        <v>2929</v>
      </c>
      <c r="E546">
        <v>4820</v>
      </c>
      <c r="F546">
        <v>4730</v>
      </c>
      <c r="G546">
        <v>200</v>
      </c>
      <c r="H546" t="s">
        <v>2930</v>
      </c>
      <c r="I546">
        <v>8586</v>
      </c>
      <c r="J546" t="s">
        <v>3093</v>
      </c>
      <c r="K546" t="s">
        <v>2933</v>
      </c>
      <c r="L546">
        <v>3200</v>
      </c>
      <c r="M546">
        <v>3205</v>
      </c>
      <c r="N546">
        <v>300</v>
      </c>
      <c r="O546" t="s">
        <v>2927</v>
      </c>
      <c r="P546">
        <v>0.919380594132303</v>
      </c>
      <c r="Q546">
        <v>0.88808655650778501</v>
      </c>
      <c r="R546" s="15">
        <v>9.9727964816681502E-2</v>
      </c>
      <c r="S546">
        <v>0.106478964869584</v>
      </c>
      <c r="T546">
        <v>-0.89788744412710297</v>
      </c>
      <c r="U546">
        <v>0.89788744412710297</v>
      </c>
      <c r="V546">
        <v>0.20748645434836599</v>
      </c>
      <c r="W546">
        <v>-2.66</v>
      </c>
      <c r="X546">
        <v>1.64</v>
      </c>
      <c r="Y546">
        <v>401634</v>
      </c>
      <c r="Z546">
        <v>30895</v>
      </c>
      <c r="AA546">
        <v>1.73</v>
      </c>
      <c r="AB546">
        <v>13</v>
      </c>
      <c r="AC546">
        <v>10</v>
      </c>
      <c r="AD546">
        <v>3</v>
      </c>
      <c r="AE546">
        <v>76.92</v>
      </c>
      <c r="AF546">
        <v>11</v>
      </c>
      <c r="AG546">
        <v>7</v>
      </c>
      <c r="AH546">
        <v>3</v>
      </c>
      <c r="AI546">
        <v>3</v>
      </c>
    </row>
    <row r="547" spans="1:35" x14ac:dyDescent="0.2">
      <c r="A547" s="102">
        <v>5223</v>
      </c>
      <c r="B547">
        <v>6465</v>
      </c>
      <c r="C547" t="s">
        <v>537</v>
      </c>
      <c r="D547" t="s">
        <v>2940</v>
      </c>
      <c r="E547">
        <v>10550</v>
      </c>
      <c r="F547">
        <v>10560</v>
      </c>
      <c r="G547">
        <v>100</v>
      </c>
      <c r="H547" t="s">
        <v>2927</v>
      </c>
      <c r="I547">
        <v>9468</v>
      </c>
      <c r="J547" t="s">
        <v>2928</v>
      </c>
      <c r="K547" t="s">
        <v>2929</v>
      </c>
      <c r="L547">
        <v>1877</v>
      </c>
      <c r="M547">
        <v>1832</v>
      </c>
      <c r="N547">
        <v>600</v>
      </c>
      <c r="O547" t="s">
        <v>2930</v>
      </c>
      <c r="P547">
        <v>0.53922314035505103</v>
      </c>
      <c r="Q547">
        <v>0.84646675833660401</v>
      </c>
      <c r="R547">
        <v>8.3874895543975703E-2</v>
      </c>
      <c r="S547">
        <v>0.28612097509585599</v>
      </c>
      <c r="T547">
        <v>0.56459342251030997</v>
      </c>
      <c r="U547">
        <v>0.56459342251030997</v>
      </c>
      <c r="V547">
        <v>0.50481460112413701</v>
      </c>
      <c r="W547">
        <v>5.04</v>
      </c>
      <c r="X547">
        <v>4.09</v>
      </c>
      <c r="Y547">
        <v>401594</v>
      </c>
      <c r="Z547">
        <v>22311</v>
      </c>
      <c r="AA547">
        <v>1.3</v>
      </c>
      <c r="AB547">
        <v>18</v>
      </c>
      <c r="AC547">
        <v>12</v>
      </c>
      <c r="AD547">
        <v>6</v>
      </c>
      <c r="AE547">
        <v>66.67</v>
      </c>
      <c r="AF547">
        <v>11</v>
      </c>
      <c r="AG547">
        <v>8</v>
      </c>
      <c r="AH547">
        <v>4</v>
      </c>
      <c r="AI547">
        <v>6</v>
      </c>
    </row>
    <row r="548" spans="1:35" x14ac:dyDescent="0.2">
      <c r="A548" s="102">
        <v>2280</v>
      </c>
      <c r="B548">
        <v>4186</v>
      </c>
      <c r="C548" t="s">
        <v>820</v>
      </c>
      <c r="D548" t="s">
        <v>2952</v>
      </c>
      <c r="E548">
        <v>4750</v>
      </c>
      <c r="F548">
        <v>4735</v>
      </c>
      <c r="G548">
        <v>200</v>
      </c>
      <c r="H548" t="s">
        <v>2930</v>
      </c>
      <c r="I548">
        <v>8806</v>
      </c>
      <c r="J548" t="s">
        <v>3192</v>
      </c>
      <c r="K548" t="s">
        <v>2949</v>
      </c>
      <c r="L548">
        <v>1408</v>
      </c>
      <c r="M548">
        <v>1403</v>
      </c>
      <c r="N548">
        <v>700</v>
      </c>
      <c r="O548" t="s">
        <v>2927</v>
      </c>
      <c r="P548">
        <v>0.88916089430421796</v>
      </c>
      <c r="Q548">
        <v>0.89151138976621602</v>
      </c>
      <c r="R548">
        <v>0.25197290828138602</v>
      </c>
      <c r="S548" s="106">
        <v>0.31761358700734799</v>
      </c>
      <c r="T548">
        <v>-1.0874470845024899</v>
      </c>
      <c r="U548">
        <v>1.0874470845024899</v>
      </c>
      <c r="V548">
        <v>0.75176415683890696</v>
      </c>
      <c r="W548">
        <v>-3.62</v>
      </c>
      <c r="X548">
        <v>3.71</v>
      </c>
      <c r="Y548">
        <v>401451</v>
      </c>
      <c r="Z548">
        <v>19117</v>
      </c>
      <c r="AA548">
        <v>1.07</v>
      </c>
      <c r="AB548">
        <v>21</v>
      </c>
      <c r="AC548">
        <v>15</v>
      </c>
      <c r="AD548">
        <v>6</v>
      </c>
      <c r="AE548">
        <v>71.430000000000007</v>
      </c>
      <c r="AF548">
        <v>9</v>
      </c>
      <c r="AG548">
        <v>13</v>
      </c>
      <c r="AH548">
        <v>6</v>
      </c>
      <c r="AI548">
        <v>2</v>
      </c>
    </row>
    <row r="549" spans="1:35" x14ac:dyDescent="0.2">
      <c r="A549" s="102">
        <v>4884</v>
      </c>
      <c r="B549">
        <v>4540</v>
      </c>
      <c r="C549" t="s">
        <v>3676</v>
      </c>
      <c r="D549" t="s">
        <v>2950</v>
      </c>
      <c r="E549">
        <v>3115</v>
      </c>
      <c r="F549">
        <v>3085</v>
      </c>
      <c r="G549">
        <v>300</v>
      </c>
      <c r="H549" t="s">
        <v>2927</v>
      </c>
      <c r="I549">
        <v>5991</v>
      </c>
      <c r="J549" t="s">
        <v>1327</v>
      </c>
      <c r="K549" t="s">
        <v>3194</v>
      </c>
      <c r="L549">
        <v>931</v>
      </c>
      <c r="M549">
        <v>937</v>
      </c>
      <c r="N549">
        <v>1000</v>
      </c>
      <c r="O549" t="s">
        <v>2930</v>
      </c>
      <c r="P549">
        <v>0.80448712883497298</v>
      </c>
      <c r="Q549">
        <v>0.85098169693423997</v>
      </c>
      <c r="R549">
        <v>0.13799423539005501</v>
      </c>
      <c r="S549" s="106">
        <v>1.18562834110602E-2</v>
      </c>
      <c r="T549">
        <v>6.7533474018937001E-2</v>
      </c>
      <c r="U549">
        <v>6.7533474018937001E-2</v>
      </c>
      <c r="V549">
        <v>0.21498888522707699</v>
      </c>
      <c r="W549">
        <v>0.18</v>
      </c>
      <c r="X549">
        <v>1.24</v>
      </c>
      <c r="Y549">
        <v>401215</v>
      </c>
      <c r="Z549">
        <v>25076</v>
      </c>
      <c r="AA549">
        <v>1.29</v>
      </c>
      <c r="AB549">
        <v>16</v>
      </c>
      <c r="AC549">
        <v>11</v>
      </c>
      <c r="AD549">
        <v>5</v>
      </c>
      <c r="AE549">
        <v>68.75</v>
      </c>
      <c r="AF549">
        <v>14</v>
      </c>
      <c r="AG549">
        <v>9</v>
      </c>
      <c r="AH549">
        <v>2</v>
      </c>
      <c r="AI549">
        <v>5</v>
      </c>
    </row>
    <row r="550" spans="1:35" x14ac:dyDescent="0.2">
      <c r="A550" s="102">
        <v>709</v>
      </c>
      <c r="B550">
        <v>1941</v>
      </c>
      <c r="C550" t="s">
        <v>3569</v>
      </c>
      <c r="D550" t="s">
        <v>2937</v>
      </c>
      <c r="E550">
        <v>2587</v>
      </c>
      <c r="F550">
        <v>2560</v>
      </c>
      <c r="G550">
        <v>400</v>
      </c>
      <c r="H550" t="s">
        <v>2927</v>
      </c>
      <c r="I550">
        <v>6287</v>
      </c>
      <c r="J550" t="s">
        <v>3080</v>
      </c>
      <c r="K550" t="s">
        <v>2940</v>
      </c>
      <c r="L550">
        <v>3200</v>
      </c>
      <c r="M550">
        <v>3155</v>
      </c>
      <c r="N550">
        <v>300</v>
      </c>
      <c r="O550" t="s">
        <v>2930</v>
      </c>
      <c r="P550">
        <v>0.39012981985302603</v>
      </c>
      <c r="Q550">
        <v>0.92451793340667898</v>
      </c>
      <c r="R550">
        <v>0.45931467739524501</v>
      </c>
      <c r="S550">
        <v>8.8844972978314703E-4</v>
      </c>
      <c r="T550">
        <v>1.33977991772641</v>
      </c>
      <c r="U550">
        <v>1.33977991772641</v>
      </c>
      <c r="V550">
        <v>1.2347584906718501</v>
      </c>
      <c r="W550">
        <v>4.37</v>
      </c>
      <c r="X550">
        <v>8.19</v>
      </c>
      <c r="Y550">
        <v>400728</v>
      </c>
      <c r="Z550">
        <v>26715</v>
      </c>
      <c r="AA550">
        <v>1.36</v>
      </c>
      <c r="AB550">
        <v>15</v>
      </c>
      <c r="AC550">
        <v>10</v>
      </c>
      <c r="AD550">
        <v>5</v>
      </c>
      <c r="AE550">
        <v>66.67</v>
      </c>
      <c r="AF550">
        <v>14</v>
      </c>
      <c r="AG550">
        <v>6</v>
      </c>
      <c r="AH550">
        <v>2</v>
      </c>
      <c r="AI550">
        <v>7</v>
      </c>
    </row>
    <row r="551" spans="1:35" x14ac:dyDescent="0.2">
      <c r="A551" s="102">
        <v>5249</v>
      </c>
      <c r="B551">
        <v>8410</v>
      </c>
      <c r="C551" t="s">
        <v>3210</v>
      </c>
      <c r="D551" t="s">
        <v>2990</v>
      </c>
      <c r="E551">
        <v>332</v>
      </c>
      <c r="F551">
        <v>328</v>
      </c>
      <c r="G551">
        <v>1900</v>
      </c>
      <c r="H551" t="s">
        <v>2927</v>
      </c>
      <c r="I551">
        <v>9062</v>
      </c>
      <c r="J551" t="s">
        <v>2891</v>
      </c>
      <c r="K551" t="s">
        <v>3099</v>
      </c>
      <c r="L551">
        <v>6140</v>
      </c>
      <c r="M551">
        <v>6140</v>
      </c>
      <c r="N551">
        <v>100</v>
      </c>
      <c r="O551" t="s">
        <v>2930</v>
      </c>
      <c r="P551">
        <v>0.10171681681561701</v>
      </c>
      <c r="Q551">
        <v>0.84606693304171798</v>
      </c>
      <c r="R551">
        <v>0.94021127405518801</v>
      </c>
      <c r="S551" s="106">
        <v>1.94489380129769E-2</v>
      </c>
      <c r="T551">
        <v>0.43725770960726501</v>
      </c>
      <c r="U551">
        <v>0.43725770960726501</v>
      </c>
      <c r="V551">
        <v>0.87683203444387703</v>
      </c>
      <c r="W551">
        <v>2.1800000000000002</v>
      </c>
      <c r="X551">
        <v>1.5</v>
      </c>
      <c r="Y551">
        <v>400676</v>
      </c>
      <c r="Z551">
        <v>22260</v>
      </c>
      <c r="AA551">
        <v>1.4</v>
      </c>
      <c r="AB551">
        <v>18</v>
      </c>
      <c r="AC551">
        <v>13</v>
      </c>
      <c r="AD551">
        <v>5</v>
      </c>
      <c r="AE551">
        <v>72.22</v>
      </c>
      <c r="AF551">
        <v>10</v>
      </c>
      <c r="AG551">
        <v>9</v>
      </c>
      <c r="AH551">
        <v>1</v>
      </c>
      <c r="AI551">
        <v>8</v>
      </c>
    </row>
    <row r="552" spans="1:35" x14ac:dyDescent="0.2">
      <c r="A552" s="102">
        <v>4466</v>
      </c>
      <c r="B552">
        <v>5110</v>
      </c>
      <c r="C552" t="s">
        <v>1370</v>
      </c>
      <c r="D552" t="s">
        <v>3107</v>
      </c>
      <c r="E552">
        <v>1257</v>
      </c>
      <c r="F552">
        <v>1249</v>
      </c>
      <c r="G552">
        <v>800</v>
      </c>
      <c r="H552" t="s">
        <v>2930</v>
      </c>
      <c r="I552">
        <v>7186</v>
      </c>
      <c r="J552" t="s">
        <v>685</v>
      </c>
      <c r="K552" t="s">
        <v>2990</v>
      </c>
      <c r="L552">
        <v>447</v>
      </c>
      <c r="M552">
        <v>437</v>
      </c>
      <c r="N552">
        <v>2300</v>
      </c>
      <c r="O552" t="s">
        <v>2927</v>
      </c>
      <c r="P552">
        <v>0.88153882854815901</v>
      </c>
      <c r="Q552">
        <v>0.85686040973914201</v>
      </c>
      <c r="R552">
        <v>0.19437007956053501</v>
      </c>
      <c r="S552">
        <v>0.26519375994571798</v>
      </c>
      <c r="T552">
        <v>-1.7218185458658699</v>
      </c>
      <c r="U552">
        <v>1.7218185458658699</v>
      </c>
      <c r="V552">
        <v>1.8261393370899901</v>
      </c>
      <c r="W552">
        <v>-7.21</v>
      </c>
      <c r="X552">
        <v>0.59</v>
      </c>
      <c r="Y552">
        <v>400670</v>
      </c>
      <c r="Z552">
        <v>26711</v>
      </c>
      <c r="AA552">
        <v>1.32</v>
      </c>
      <c r="AB552">
        <v>15</v>
      </c>
      <c r="AC552">
        <v>11</v>
      </c>
      <c r="AD552">
        <v>4</v>
      </c>
      <c r="AE552">
        <v>73.33</v>
      </c>
      <c r="AF552">
        <v>13</v>
      </c>
      <c r="AG552">
        <v>8</v>
      </c>
      <c r="AH552">
        <v>1</v>
      </c>
      <c r="AI552">
        <v>6</v>
      </c>
    </row>
    <row r="553" spans="1:35" x14ac:dyDescent="0.2">
      <c r="A553" s="102">
        <v>946</v>
      </c>
      <c r="B553">
        <v>3110</v>
      </c>
      <c r="C553" t="s">
        <v>682</v>
      </c>
      <c r="D553" t="s">
        <v>2926</v>
      </c>
      <c r="E553">
        <v>4900</v>
      </c>
      <c r="F553">
        <v>4810</v>
      </c>
      <c r="G553">
        <v>200</v>
      </c>
      <c r="H553" t="s">
        <v>2927</v>
      </c>
      <c r="I553">
        <v>4186</v>
      </c>
      <c r="J553" t="s">
        <v>820</v>
      </c>
      <c r="K553" t="s">
        <v>2952</v>
      </c>
      <c r="L553">
        <v>4750</v>
      </c>
      <c r="M553">
        <v>4735</v>
      </c>
      <c r="N553">
        <v>200</v>
      </c>
      <c r="O553" t="s">
        <v>2930</v>
      </c>
      <c r="P553">
        <v>0.81039783419174305</v>
      </c>
      <c r="Q553">
        <v>0.91764814534924899</v>
      </c>
      <c r="R553" s="15">
        <v>0.93073979900841097</v>
      </c>
      <c r="S553" s="106">
        <v>0.23677603385176099</v>
      </c>
      <c r="T553">
        <v>0.41056333501066</v>
      </c>
      <c r="U553">
        <v>0.41056333501066</v>
      </c>
      <c r="V553">
        <v>0.50070955611110401</v>
      </c>
      <c r="W553">
        <v>4.79</v>
      </c>
      <c r="X553">
        <v>1.56</v>
      </c>
      <c r="Y553">
        <v>400517</v>
      </c>
      <c r="Z553">
        <v>17414</v>
      </c>
      <c r="AA553">
        <v>1.03</v>
      </c>
      <c r="AB553">
        <v>23</v>
      </c>
      <c r="AC553">
        <v>16</v>
      </c>
      <c r="AD553">
        <v>7</v>
      </c>
      <c r="AE553">
        <v>69.569999999999993</v>
      </c>
      <c r="AF553">
        <v>11</v>
      </c>
      <c r="AG553">
        <v>12</v>
      </c>
      <c r="AH553">
        <v>5</v>
      </c>
      <c r="AI553">
        <v>6</v>
      </c>
    </row>
    <row r="554" spans="1:35" x14ac:dyDescent="0.2">
      <c r="A554" s="102">
        <v>3157</v>
      </c>
      <c r="B554">
        <v>6305</v>
      </c>
      <c r="C554" t="s">
        <v>31</v>
      </c>
      <c r="D554" t="s">
        <v>2940</v>
      </c>
      <c r="E554">
        <v>3100</v>
      </c>
      <c r="F554">
        <v>3025</v>
      </c>
      <c r="G554">
        <v>300</v>
      </c>
      <c r="H554" t="s">
        <v>2930</v>
      </c>
      <c r="I554">
        <v>7451</v>
      </c>
      <c r="J554" t="s">
        <v>972</v>
      </c>
      <c r="K554" t="s">
        <v>2934</v>
      </c>
      <c r="L554">
        <v>3205</v>
      </c>
      <c r="M554">
        <v>3195</v>
      </c>
      <c r="N554">
        <v>300</v>
      </c>
      <c r="O554" t="s">
        <v>2927</v>
      </c>
      <c r="P554">
        <v>0.72993482446732405</v>
      </c>
      <c r="Q554">
        <v>0.87731167754976902</v>
      </c>
      <c r="R554">
        <v>0.53955546718256897</v>
      </c>
      <c r="S554" s="106">
        <v>1.01606435498998E-2</v>
      </c>
      <c r="T554">
        <v>-1.27625308445803</v>
      </c>
      <c r="U554">
        <v>1.27625308445803</v>
      </c>
      <c r="V554">
        <v>0.67814426320751298</v>
      </c>
      <c r="W554">
        <v>-6.45</v>
      </c>
      <c r="X554">
        <v>5.32</v>
      </c>
      <c r="Y554">
        <v>400495</v>
      </c>
      <c r="Z554">
        <v>26700</v>
      </c>
      <c r="AA554">
        <v>1.49</v>
      </c>
      <c r="AB554">
        <v>15</v>
      </c>
      <c r="AC554">
        <v>13</v>
      </c>
      <c r="AD554">
        <v>2</v>
      </c>
      <c r="AE554">
        <v>86.67</v>
      </c>
      <c r="AF554">
        <v>11</v>
      </c>
      <c r="AG554">
        <v>9</v>
      </c>
      <c r="AH554">
        <v>1</v>
      </c>
      <c r="AI554">
        <v>5</v>
      </c>
    </row>
    <row r="555" spans="1:35" x14ac:dyDescent="0.2">
      <c r="A555" s="102">
        <v>7488</v>
      </c>
      <c r="B555">
        <v>2229</v>
      </c>
      <c r="C555" t="s">
        <v>731</v>
      </c>
      <c r="D555" t="s">
        <v>2955</v>
      </c>
      <c r="E555">
        <v>3340</v>
      </c>
      <c r="F555">
        <v>3255</v>
      </c>
      <c r="G555">
        <v>300</v>
      </c>
      <c r="H555" t="s">
        <v>2930</v>
      </c>
      <c r="I555">
        <v>3774</v>
      </c>
      <c r="J555" t="s">
        <v>809</v>
      </c>
      <c r="K555" t="s">
        <v>2929</v>
      </c>
      <c r="L555">
        <v>3065</v>
      </c>
      <c r="M555">
        <v>3250</v>
      </c>
      <c r="N555">
        <v>300</v>
      </c>
      <c r="O555" t="s">
        <v>2927</v>
      </c>
      <c r="P555">
        <v>7.3769341211005701E-2</v>
      </c>
      <c r="Q555">
        <v>0.81610001497551199</v>
      </c>
      <c r="R555" s="15">
        <v>1.5328654405955601E-8</v>
      </c>
      <c r="S555">
        <v>5.5134394018019599E-3</v>
      </c>
      <c r="T555">
        <v>-3.06681219074262</v>
      </c>
      <c r="U555">
        <v>3.06681219074262</v>
      </c>
      <c r="V555">
        <v>2.1738796180078999</v>
      </c>
      <c r="W555">
        <v>-29.76</v>
      </c>
      <c r="X555">
        <v>0.15</v>
      </c>
      <c r="Y555">
        <v>400196</v>
      </c>
      <c r="Z555">
        <v>22233</v>
      </c>
      <c r="AA555">
        <v>1.19</v>
      </c>
      <c r="AB555">
        <v>18</v>
      </c>
      <c r="AC555">
        <v>13</v>
      </c>
      <c r="AD555">
        <v>5</v>
      </c>
      <c r="AE555">
        <v>72.22</v>
      </c>
      <c r="AF555">
        <v>10</v>
      </c>
      <c r="AG555">
        <v>10</v>
      </c>
      <c r="AH555">
        <v>3</v>
      </c>
      <c r="AI555">
        <v>5</v>
      </c>
    </row>
    <row r="556" spans="1:35" x14ac:dyDescent="0.2">
      <c r="A556" s="102">
        <v>669</v>
      </c>
      <c r="B556">
        <v>7729</v>
      </c>
      <c r="C556" t="s">
        <v>686</v>
      </c>
      <c r="D556" t="s">
        <v>2936</v>
      </c>
      <c r="E556">
        <v>4095</v>
      </c>
      <c r="F556">
        <v>4050</v>
      </c>
      <c r="G556">
        <v>200</v>
      </c>
      <c r="H556" t="s">
        <v>2930</v>
      </c>
      <c r="I556">
        <v>8804</v>
      </c>
      <c r="J556" t="s">
        <v>1097</v>
      </c>
      <c r="K556" t="s">
        <v>2949</v>
      </c>
      <c r="L556">
        <v>1791</v>
      </c>
      <c r="M556">
        <v>1788</v>
      </c>
      <c r="N556">
        <v>500</v>
      </c>
      <c r="O556" t="s">
        <v>2927</v>
      </c>
      <c r="P556">
        <v>0.74994052772805397</v>
      </c>
      <c r="Q556">
        <v>0.92551645666657301</v>
      </c>
      <c r="R556">
        <v>0.74497940928385797</v>
      </c>
      <c r="S556">
        <v>9.9679493933685095E-2</v>
      </c>
      <c r="T556">
        <v>-1.2211416951438401</v>
      </c>
      <c r="U556">
        <v>1.2211416951438401</v>
      </c>
      <c r="V556">
        <v>1.08358102236632</v>
      </c>
      <c r="W556">
        <v>-5.49</v>
      </c>
      <c r="X556">
        <v>10.37</v>
      </c>
      <c r="Y556">
        <v>399968</v>
      </c>
      <c r="Z556">
        <v>23528</v>
      </c>
      <c r="AA556">
        <v>1.1399999999999999</v>
      </c>
      <c r="AB556">
        <v>17</v>
      </c>
      <c r="AC556">
        <v>11</v>
      </c>
      <c r="AD556">
        <v>6</v>
      </c>
      <c r="AE556">
        <v>64.709999999999994</v>
      </c>
      <c r="AF556">
        <v>9</v>
      </c>
      <c r="AG556">
        <v>9</v>
      </c>
      <c r="AH556">
        <v>4</v>
      </c>
      <c r="AI556">
        <v>4</v>
      </c>
    </row>
    <row r="557" spans="1:35" x14ac:dyDescent="0.2">
      <c r="A557" s="102">
        <v>2412</v>
      </c>
      <c r="B557">
        <v>6925</v>
      </c>
      <c r="C557" t="s">
        <v>3659</v>
      </c>
      <c r="D557" t="s">
        <v>2932</v>
      </c>
      <c r="E557">
        <v>1599</v>
      </c>
      <c r="F557">
        <v>1614</v>
      </c>
      <c r="G557">
        <v>600</v>
      </c>
      <c r="H557" t="s">
        <v>2927</v>
      </c>
      <c r="I557">
        <v>9684</v>
      </c>
      <c r="J557" t="s">
        <v>3179</v>
      </c>
      <c r="K557" t="s">
        <v>2929</v>
      </c>
      <c r="L557">
        <v>5260</v>
      </c>
      <c r="M557">
        <v>5160</v>
      </c>
      <c r="N557">
        <v>200</v>
      </c>
      <c r="O557" t="s">
        <v>2930</v>
      </c>
      <c r="P557">
        <v>0.104603642646365</v>
      </c>
      <c r="Q557">
        <v>0.88916768414295499</v>
      </c>
      <c r="R557">
        <v>9.0814678550863004E-2</v>
      </c>
      <c r="S557">
        <v>1.06837221995501E-2</v>
      </c>
      <c r="T557">
        <v>0.29509620366037398</v>
      </c>
      <c r="U557">
        <v>0.29509620366037398</v>
      </c>
      <c r="V557">
        <v>0.131792702103633</v>
      </c>
      <c r="W557">
        <v>1.36</v>
      </c>
      <c r="X557">
        <v>6.16</v>
      </c>
      <c r="Y557">
        <v>399922</v>
      </c>
      <c r="Z557">
        <v>19044</v>
      </c>
      <c r="AA557">
        <v>1.04</v>
      </c>
      <c r="AB557">
        <v>21</v>
      </c>
      <c r="AC557">
        <v>13</v>
      </c>
      <c r="AD557">
        <v>8</v>
      </c>
      <c r="AE557">
        <v>61.9</v>
      </c>
      <c r="AF557">
        <v>8</v>
      </c>
      <c r="AG557">
        <v>13</v>
      </c>
      <c r="AH557">
        <v>6</v>
      </c>
      <c r="AI557">
        <v>2</v>
      </c>
    </row>
    <row r="558" spans="1:35" x14ac:dyDescent="0.2">
      <c r="A558" s="102">
        <v>6445</v>
      </c>
      <c r="B558">
        <v>3288</v>
      </c>
      <c r="C558" t="s">
        <v>2967</v>
      </c>
      <c r="D558" t="s">
        <v>2949</v>
      </c>
      <c r="E558">
        <v>3135</v>
      </c>
      <c r="F558">
        <v>3035</v>
      </c>
      <c r="G558">
        <v>300</v>
      </c>
      <c r="H558" t="s">
        <v>2927</v>
      </c>
      <c r="I558">
        <v>4996</v>
      </c>
      <c r="J558" t="s">
        <v>3279</v>
      </c>
      <c r="K558" t="s">
        <v>2952</v>
      </c>
      <c r="L558">
        <v>905</v>
      </c>
      <c r="M558">
        <v>896</v>
      </c>
      <c r="N558">
        <v>1000</v>
      </c>
      <c r="O558" t="s">
        <v>2930</v>
      </c>
      <c r="P558">
        <v>0.303915186958442</v>
      </c>
      <c r="Q558">
        <v>0.83011527948014396</v>
      </c>
      <c r="R558">
        <v>4.7932159317826101E-4</v>
      </c>
      <c r="S558">
        <v>6.0290729268620398E-2</v>
      </c>
      <c r="T558">
        <v>1.29956364648308</v>
      </c>
      <c r="U558">
        <v>1.29956364648308</v>
      </c>
      <c r="V558">
        <v>1.8275909062689899</v>
      </c>
      <c r="W558">
        <v>8.9</v>
      </c>
      <c r="X558">
        <v>1.59</v>
      </c>
      <c r="Y558">
        <v>399146</v>
      </c>
      <c r="Z558">
        <v>17354</v>
      </c>
      <c r="AA558">
        <v>0.9</v>
      </c>
      <c r="AB558">
        <v>23</v>
      </c>
      <c r="AC558">
        <v>16</v>
      </c>
      <c r="AD558">
        <v>7</v>
      </c>
      <c r="AE558">
        <v>69.569999999999993</v>
      </c>
      <c r="AF558">
        <v>7</v>
      </c>
      <c r="AG558">
        <v>16</v>
      </c>
      <c r="AH558">
        <v>6</v>
      </c>
      <c r="AI558">
        <v>1</v>
      </c>
    </row>
    <row r="559" spans="1:35" x14ac:dyDescent="0.2">
      <c r="A559" s="102">
        <v>5107</v>
      </c>
      <c r="B559">
        <v>1662</v>
      </c>
      <c r="C559" t="s">
        <v>708</v>
      </c>
      <c r="D559" t="s">
        <v>3208</v>
      </c>
      <c r="E559">
        <v>2820</v>
      </c>
      <c r="F559">
        <v>2804</v>
      </c>
      <c r="G559">
        <v>300</v>
      </c>
      <c r="H559" t="s">
        <v>2930</v>
      </c>
      <c r="I559">
        <v>2281</v>
      </c>
      <c r="J559" t="s">
        <v>1361</v>
      </c>
      <c r="K559" t="s">
        <v>2955</v>
      </c>
      <c r="L559">
        <v>2684</v>
      </c>
      <c r="M559">
        <v>2671</v>
      </c>
      <c r="N559">
        <v>300</v>
      </c>
      <c r="O559" t="s">
        <v>2927</v>
      </c>
      <c r="P559">
        <v>0.18323357787646599</v>
      </c>
      <c r="Q559">
        <v>0.84790098346826703</v>
      </c>
      <c r="R559">
        <v>0.61528238675042102</v>
      </c>
      <c r="S559">
        <v>0.23948291289623999</v>
      </c>
      <c r="T559">
        <v>-1.66949568377713</v>
      </c>
      <c r="U559">
        <v>1.66949568377713</v>
      </c>
      <c r="V559">
        <v>1.4708482410086701</v>
      </c>
      <c r="W559">
        <v>-8.61</v>
      </c>
      <c r="X559">
        <v>4.74</v>
      </c>
      <c r="Y559">
        <v>399031</v>
      </c>
      <c r="Z559">
        <v>21002</v>
      </c>
      <c r="AA559">
        <v>1.1399999999999999</v>
      </c>
      <c r="AB559">
        <v>19</v>
      </c>
      <c r="AC559">
        <v>13</v>
      </c>
      <c r="AD559">
        <v>6</v>
      </c>
      <c r="AE559">
        <v>68.42</v>
      </c>
      <c r="AF559">
        <v>9</v>
      </c>
      <c r="AG559">
        <v>11</v>
      </c>
      <c r="AH559">
        <v>6</v>
      </c>
      <c r="AI559">
        <v>2</v>
      </c>
    </row>
    <row r="560" spans="1:35" x14ac:dyDescent="0.2">
      <c r="A560" s="102">
        <v>5129</v>
      </c>
      <c r="B560">
        <v>4212</v>
      </c>
      <c r="C560" t="s">
        <v>822</v>
      </c>
      <c r="D560" t="s">
        <v>2952</v>
      </c>
      <c r="E560">
        <v>2579</v>
      </c>
      <c r="F560">
        <v>2529</v>
      </c>
      <c r="G560">
        <v>300</v>
      </c>
      <c r="H560" t="s">
        <v>2930</v>
      </c>
      <c r="I560">
        <v>8060</v>
      </c>
      <c r="J560" t="s">
        <v>1307</v>
      </c>
      <c r="K560" t="s">
        <v>2934</v>
      </c>
      <c r="L560">
        <v>2756</v>
      </c>
      <c r="M560">
        <v>2767</v>
      </c>
      <c r="N560">
        <v>300</v>
      </c>
      <c r="O560" t="s">
        <v>2927</v>
      </c>
      <c r="P560">
        <v>0.61608277307917003</v>
      </c>
      <c r="Q560">
        <v>0.84768525671582295</v>
      </c>
      <c r="R560" s="106">
        <v>0.20015856883981201</v>
      </c>
      <c r="S560">
        <v>7.9132650320497697E-2</v>
      </c>
      <c r="T560">
        <v>-3.9521128353810497E-2</v>
      </c>
      <c r="U560">
        <v>3.9521128353810497E-2</v>
      </c>
      <c r="V560">
        <v>0.79360423694100601</v>
      </c>
      <c r="W560">
        <v>-0.13</v>
      </c>
      <c r="X560">
        <v>8.6</v>
      </c>
      <c r="Y560">
        <v>398891</v>
      </c>
      <c r="Z560">
        <v>24931</v>
      </c>
      <c r="AA560">
        <v>1.28</v>
      </c>
      <c r="AB560">
        <v>16</v>
      </c>
      <c r="AC560">
        <v>12</v>
      </c>
      <c r="AD560">
        <v>4</v>
      </c>
      <c r="AE560">
        <v>75</v>
      </c>
      <c r="AF560">
        <v>12</v>
      </c>
      <c r="AG560">
        <v>9</v>
      </c>
      <c r="AH560">
        <v>3</v>
      </c>
      <c r="AI560">
        <v>4</v>
      </c>
    </row>
    <row r="561" spans="1:35" x14ac:dyDescent="0.2">
      <c r="A561" s="102">
        <v>1491</v>
      </c>
      <c r="B561">
        <v>3289</v>
      </c>
      <c r="C561" t="s">
        <v>781</v>
      </c>
      <c r="D561" t="s">
        <v>2949</v>
      </c>
      <c r="E561">
        <v>800</v>
      </c>
      <c r="F561">
        <v>800</v>
      </c>
      <c r="G561">
        <v>1000</v>
      </c>
      <c r="H561" t="s">
        <v>2927</v>
      </c>
      <c r="I561">
        <v>9934</v>
      </c>
      <c r="J561" t="s">
        <v>3193</v>
      </c>
      <c r="K561" t="s">
        <v>2934</v>
      </c>
      <c r="L561">
        <v>2780</v>
      </c>
      <c r="M561">
        <v>2759</v>
      </c>
      <c r="N561">
        <v>300</v>
      </c>
      <c r="O561" t="s">
        <v>2930</v>
      </c>
      <c r="P561">
        <v>0.79582971376640699</v>
      </c>
      <c r="Q561">
        <v>0.90523246722939099</v>
      </c>
      <c r="R561" s="15">
        <v>0.159357988009802</v>
      </c>
      <c r="S561">
        <v>6.4330408173518899E-2</v>
      </c>
      <c r="T561">
        <v>1.3561108977426299</v>
      </c>
      <c r="U561">
        <v>1.3561108977426299</v>
      </c>
      <c r="V561">
        <v>1.14897914641372</v>
      </c>
      <c r="W561">
        <v>3.77</v>
      </c>
      <c r="X561">
        <v>3.35</v>
      </c>
      <c r="Y561">
        <v>398781</v>
      </c>
      <c r="Z561">
        <v>22154</v>
      </c>
      <c r="AA561">
        <v>1.1499999999999999</v>
      </c>
      <c r="AB561">
        <v>18</v>
      </c>
      <c r="AC561">
        <v>14</v>
      </c>
      <c r="AD561">
        <v>4</v>
      </c>
      <c r="AE561">
        <v>77.78</v>
      </c>
      <c r="AF561">
        <v>13</v>
      </c>
      <c r="AG561">
        <v>8</v>
      </c>
      <c r="AH561">
        <v>2</v>
      </c>
      <c r="AI561">
        <v>8</v>
      </c>
    </row>
    <row r="562" spans="1:35" x14ac:dyDescent="0.2">
      <c r="A562" s="102">
        <v>6328</v>
      </c>
      <c r="B562">
        <v>4290</v>
      </c>
      <c r="C562" t="s">
        <v>2989</v>
      </c>
      <c r="D562" t="s">
        <v>2942</v>
      </c>
      <c r="E562">
        <v>1041</v>
      </c>
      <c r="F562">
        <v>1035</v>
      </c>
      <c r="G562">
        <v>1000</v>
      </c>
      <c r="H562" t="s">
        <v>2927</v>
      </c>
      <c r="I562">
        <v>6744</v>
      </c>
      <c r="J562" t="s">
        <v>3697</v>
      </c>
      <c r="K562" t="s">
        <v>2932</v>
      </c>
      <c r="L562">
        <v>2575</v>
      </c>
      <c r="M562">
        <v>2500</v>
      </c>
      <c r="N562">
        <v>400</v>
      </c>
      <c r="O562" t="s">
        <v>2930</v>
      </c>
      <c r="P562">
        <v>0.77732275055725897</v>
      </c>
      <c r="Q562">
        <v>0.83162735988473702</v>
      </c>
      <c r="R562" s="15">
        <v>0.46089386382574798</v>
      </c>
      <c r="S562">
        <v>0.368988105223511</v>
      </c>
      <c r="T562">
        <v>0.78613910360913497</v>
      </c>
      <c r="U562">
        <v>0.78613910360913497</v>
      </c>
      <c r="V562">
        <v>0.161742217697246</v>
      </c>
      <c r="W562">
        <v>3.02</v>
      </c>
      <c r="X562">
        <v>3.5</v>
      </c>
      <c r="Y562">
        <v>398657</v>
      </c>
      <c r="Z562">
        <v>19933</v>
      </c>
      <c r="AA562">
        <v>1.1299999999999999</v>
      </c>
      <c r="AB562">
        <v>20</v>
      </c>
      <c r="AC562">
        <v>12</v>
      </c>
      <c r="AD562">
        <v>8</v>
      </c>
      <c r="AE562">
        <v>60</v>
      </c>
      <c r="AF562">
        <v>10</v>
      </c>
      <c r="AG562">
        <v>9</v>
      </c>
      <c r="AH562">
        <v>4</v>
      </c>
      <c r="AI562">
        <v>7</v>
      </c>
    </row>
    <row r="563" spans="1:35" x14ac:dyDescent="0.2">
      <c r="A563" s="102">
        <v>2055</v>
      </c>
      <c r="B563">
        <v>6465</v>
      </c>
      <c r="C563" t="s">
        <v>537</v>
      </c>
      <c r="D563" t="s">
        <v>2940</v>
      </c>
      <c r="E563">
        <v>10550</v>
      </c>
      <c r="F563">
        <v>10560</v>
      </c>
      <c r="G563">
        <v>100</v>
      </c>
      <c r="H563" t="s">
        <v>2927</v>
      </c>
      <c r="I563">
        <v>6952</v>
      </c>
      <c r="J563" t="s">
        <v>540</v>
      </c>
      <c r="K563" t="s">
        <v>2932</v>
      </c>
      <c r="L563">
        <v>2036</v>
      </c>
      <c r="M563">
        <v>2031</v>
      </c>
      <c r="N563">
        <v>500</v>
      </c>
      <c r="O563" t="s">
        <v>2930</v>
      </c>
      <c r="P563">
        <v>0.35028974188508699</v>
      </c>
      <c r="Q563">
        <v>0.89497364343154795</v>
      </c>
      <c r="R563">
        <v>3.0490072179780999E-2</v>
      </c>
      <c r="S563">
        <v>0.15727847552857299</v>
      </c>
      <c r="T563">
        <v>1.59650258583828</v>
      </c>
      <c r="U563">
        <v>1.59650258583828</v>
      </c>
      <c r="V563">
        <v>1.5606183305058401</v>
      </c>
      <c r="W563">
        <v>8.7899999999999991</v>
      </c>
      <c r="X563">
        <v>3.84</v>
      </c>
      <c r="Y563">
        <v>398626</v>
      </c>
      <c r="Z563">
        <v>30664</v>
      </c>
      <c r="AA563">
        <v>1.75</v>
      </c>
      <c r="AB563">
        <v>13</v>
      </c>
      <c r="AC563">
        <v>9</v>
      </c>
      <c r="AD563">
        <v>4</v>
      </c>
      <c r="AE563">
        <v>69.23</v>
      </c>
      <c r="AF563">
        <v>12</v>
      </c>
      <c r="AG563">
        <v>8</v>
      </c>
      <c r="AH563">
        <v>2</v>
      </c>
      <c r="AI563">
        <v>3</v>
      </c>
    </row>
    <row r="564" spans="1:35" x14ac:dyDescent="0.2">
      <c r="A564" s="102">
        <v>7660</v>
      </c>
      <c r="B564">
        <v>4061</v>
      </c>
      <c r="C564" t="s">
        <v>3233</v>
      </c>
      <c r="D564" t="s">
        <v>2952</v>
      </c>
      <c r="E564">
        <v>3100</v>
      </c>
      <c r="F564">
        <v>3050</v>
      </c>
      <c r="G564">
        <v>300</v>
      </c>
      <c r="H564" t="s">
        <v>2927</v>
      </c>
      <c r="I564">
        <v>4553</v>
      </c>
      <c r="J564" t="s">
        <v>2870</v>
      </c>
      <c r="K564" t="s">
        <v>2950</v>
      </c>
      <c r="L564">
        <v>2612</v>
      </c>
      <c r="M564">
        <v>2570</v>
      </c>
      <c r="N564">
        <v>400</v>
      </c>
      <c r="O564" t="s">
        <v>2930</v>
      </c>
      <c r="P564">
        <v>0.69071732169639999</v>
      </c>
      <c r="Q564">
        <v>0.81393365720225597</v>
      </c>
      <c r="R564" s="15">
        <v>0.57963539105059103</v>
      </c>
      <c r="S564">
        <v>4.2803639451376996E-3</v>
      </c>
      <c r="T564">
        <v>0.57017763015553702</v>
      </c>
      <c r="U564">
        <v>0.57017763015553702</v>
      </c>
      <c r="V564">
        <v>1.0491248196922001</v>
      </c>
      <c r="W564">
        <v>1.73</v>
      </c>
      <c r="X564">
        <v>12.35</v>
      </c>
      <c r="Y564">
        <v>398204</v>
      </c>
      <c r="Z564">
        <v>22122</v>
      </c>
      <c r="AA564">
        <v>1.22</v>
      </c>
      <c r="AB564">
        <v>18</v>
      </c>
      <c r="AC564">
        <v>10</v>
      </c>
      <c r="AD564">
        <v>8</v>
      </c>
      <c r="AE564">
        <v>55.56</v>
      </c>
      <c r="AF564">
        <v>11</v>
      </c>
      <c r="AG564">
        <v>9</v>
      </c>
      <c r="AH564">
        <v>3</v>
      </c>
      <c r="AI564">
        <v>6</v>
      </c>
    </row>
    <row r="565" spans="1:35" x14ac:dyDescent="0.2">
      <c r="A565" s="102">
        <v>5102</v>
      </c>
      <c r="B565">
        <v>6269</v>
      </c>
      <c r="C565" t="s">
        <v>3658</v>
      </c>
      <c r="D565" t="s">
        <v>2940</v>
      </c>
      <c r="E565">
        <v>2001</v>
      </c>
      <c r="F565">
        <v>2085</v>
      </c>
      <c r="G565">
        <v>500</v>
      </c>
      <c r="H565" t="s">
        <v>2930</v>
      </c>
      <c r="I565">
        <v>7201</v>
      </c>
      <c r="J565" t="s">
        <v>2972</v>
      </c>
      <c r="K565" t="s">
        <v>2945</v>
      </c>
      <c r="L565">
        <v>604</v>
      </c>
      <c r="M565">
        <v>596.1</v>
      </c>
      <c r="N565">
        <v>1700</v>
      </c>
      <c r="O565" t="s">
        <v>2927</v>
      </c>
      <c r="P565">
        <v>0.27728008763871598</v>
      </c>
      <c r="Q565">
        <v>0.84793224041760196</v>
      </c>
      <c r="R565">
        <v>2.49082575840159E-4</v>
      </c>
      <c r="S565">
        <v>4.1767431950963801E-2</v>
      </c>
      <c r="T565">
        <v>-2.0251416820354402</v>
      </c>
      <c r="U565">
        <v>2.0251416820354402</v>
      </c>
      <c r="V565">
        <v>0.80569415859392701</v>
      </c>
      <c r="W565">
        <v>-14.18</v>
      </c>
      <c r="X565">
        <v>2.79</v>
      </c>
      <c r="Y565">
        <v>398190</v>
      </c>
      <c r="Z565">
        <v>18961</v>
      </c>
      <c r="AA565">
        <v>0.99</v>
      </c>
      <c r="AB565">
        <v>21</v>
      </c>
      <c r="AC565">
        <v>12</v>
      </c>
      <c r="AD565">
        <v>9</v>
      </c>
      <c r="AE565">
        <v>57.14</v>
      </c>
      <c r="AF565">
        <v>12</v>
      </c>
      <c r="AG565">
        <v>9</v>
      </c>
      <c r="AH565">
        <v>3</v>
      </c>
      <c r="AI565">
        <v>9</v>
      </c>
    </row>
    <row r="566" spans="1:35" x14ac:dyDescent="0.2">
      <c r="A566" s="102">
        <v>7560</v>
      </c>
      <c r="B566">
        <v>1719</v>
      </c>
      <c r="C566" t="s">
        <v>687</v>
      </c>
      <c r="D566" t="s">
        <v>2937</v>
      </c>
      <c r="E566">
        <v>930</v>
      </c>
      <c r="F566">
        <v>927</v>
      </c>
      <c r="G566">
        <v>1100</v>
      </c>
      <c r="H566" t="s">
        <v>2927</v>
      </c>
      <c r="I566">
        <v>4527</v>
      </c>
      <c r="J566" t="s">
        <v>3689</v>
      </c>
      <c r="K566" t="s">
        <v>2950</v>
      </c>
      <c r="L566">
        <v>3285</v>
      </c>
      <c r="M566">
        <v>3265</v>
      </c>
      <c r="N566">
        <v>300</v>
      </c>
      <c r="O566" t="s">
        <v>2930</v>
      </c>
      <c r="P566">
        <v>4.6801471172225897E-2</v>
      </c>
      <c r="Q566">
        <v>0.81524925173218599</v>
      </c>
      <c r="R566">
        <v>0.42793078517071897</v>
      </c>
      <c r="S566">
        <v>0.24860044064996101</v>
      </c>
      <c r="T566">
        <v>0.63938091176908296</v>
      </c>
      <c r="U566">
        <v>0.63938091176908296</v>
      </c>
      <c r="V566">
        <v>0.60354582247559896</v>
      </c>
      <c r="W566">
        <v>3.16</v>
      </c>
      <c r="X566">
        <v>4.0999999999999996</v>
      </c>
      <c r="Y566">
        <v>398086</v>
      </c>
      <c r="Z566">
        <v>20952</v>
      </c>
      <c r="AA566">
        <v>1.03</v>
      </c>
      <c r="AB566">
        <v>19</v>
      </c>
      <c r="AC566">
        <v>11</v>
      </c>
      <c r="AD566">
        <v>8</v>
      </c>
      <c r="AE566">
        <v>57.89</v>
      </c>
      <c r="AF566">
        <v>11</v>
      </c>
      <c r="AG566">
        <v>10</v>
      </c>
      <c r="AH566">
        <v>3</v>
      </c>
      <c r="AI566">
        <v>6</v>
      </c>
    </row>
    <row r="567" spans="1:35" x14ac:dyDescent="0.2">
      <c r="A567" s="102">
        <v>3099</v>
      </c>
      <c r="B567">
        <v>3626</v>
      </c>
      <c r="C567" t="s">
        <v>3178</v>
      </c>
      <c r="D567" t="s">
        <v>2929</v>
      </c>
      <c r="E567">
        <v>7250</v>
      </c>
      <c r="F567">
        <v>7090</v>
      </c>
      <c r="G567">
        <v>100</v>
      </c>
      <c r="H567" t="s">
        <v>2930</v>
      </c>
      <c r="I567">
        <v>4568</v>
      </c>
      <c r="J567" t="s">
        <v>3273</v>
      </c>
      <c r="K567" t="s">
        <v>2950</v>
      </c>
      <c r="L567">
        <v>8117</v>
      </c>
      <c r="M567">
        <v>8180</v>
      </c>
      <c r="N567">
        <v>100</v>
      </c>
      <c r="O567" t="s">
        <v>2927</v>
      </c>
      <c r="P567">
        <v>0.78587925466295105</v>
      </c>
      <c r="Q567">
        <v>0.87821175976257104</v>
      </c>
      <c r="R567">
        <v>0.42682296593975899</v>
      </c>
      <c r="S567">
        <v>0.27823348900452399</v>
      </c>
      <c r="T567">
        <v>-1.7742592857853901</v>
      </c>
      <c r="U567">
        <v>1.7742592857853901</v>
      </c>
      <c r="V567">
        <v>2.6308444374056901</v>
      </c>
      <c r="W567">
        <v>-5.96</v>
      </c>
      <c r="X567">
        <v>13.33</v>
      </c>
      <c r="Y567">
        <v>397853</v>
      </c>
      <c r="Z567">
        <v>36168</v>
      </c>
      <c r="AA567">
        <v>2.13</v>
      </c>
      <c r="AB567">
        <v>11</v>
      </c>
      <c r="AC567">
        <v>9</v>
      </c>
      <c r="AD567">
        <v>2</v>
      </c>
      <c r="AE567">
        <v>81.819999999999993</v>
      </c>
      <c r="AF567">
        <v>10</v>
      </c>
      <c r="AG567">
        <v>6</v>
      </c>
      <c r="AH567">
        <v>2</v>
      </c>
      <c r="AI567">
        <v>3</v>
      </c>
    </row>
    <row r="568" spans="1:35" x14ac:dyDescent="0.2">
      <c r="A568" s="102">
        <v>5860</v>
      </c>
      <c r="B568">
        <v>6301</v>
      </c>
      <c r="C568" t="s">
        <v>56</v>
      </c>
      <c r="D568" t="s">
        <v>2940</v>
      </c>
      <c r="E568">
        <v>2410</v>
      </c>
      <c r="F568">
        <v>2398.5</v>
      </c>
      <c r="G568">
        <v>400</v>
      </c>
      <c r="H568" t="s">
        <v>2927</v>
      </c>
      <c r="I568">
        <v>7189</v>
      </c>
      <c r="J568" t="s">
        <v>45</v>
      </c>
      <c r="K568" t="s">
        <v>2990</v>
      </c>
      <c r="L568">
        <v>755</v>
      </c>
      <c r="M568">
        <v>738</v>
      </c>
      <c r="N568">
        <v>1300</v>
      </c>
      <c r="O568" t="s">
        <v>2930</v>
      </c>
      <c r="P568">
        <v>0.71834478621459796</v>
      </c>
      <c r="Q568">
        <v>0.83801974583804395</v>
      </c>
      <c r="R568">
        <v>0.39543687150914197</v>
      </c>
      <c r="S568">
        <v>3.3152737223798801E-2</v>
      </c>
      <c r="T568">
        <v>0.63122904219664</v>
      </c>
      <c r="U568">
        <v>0.63122904219664</v>
      </c>
      <c r="V568">
        <v>0.49693213320324903</v>
      </c>
      <c r="W568">
        <v>2.7</v>
      </c>
      <c r="X568">
        <v>0</v>
      </c>
      <c r="Y568">
        <v>397791</v>
      </c>
      <c r="Z568">
        <v>20936</v>
      </c>
      <c r="AA568">
        <v>1.1499999999999999</v>
      </c>
      <c r="AB568">
        <v>19</v>
      </c>
      <c r="AC568">
        <v>12</v>
      </c>
      <c r="AD568">
        <v>7</v>
      </c>
      <c r="AE568">
        <v>63.16</v>
      </c>
      <c r="AF568">
        <v>12</v>
      </c>
      <c r="AG568">
        <v>11</v>
      </c>
      <c r="AH568">
        <v>3</v>
      </c>
      <c r="AI568">
        <v>5</v>
      </c>
    </row>
    <row r="569" spans="1:35" x14ac:dyDescent="0.2">
      <c r="A569" s="102">
        <v>6229</v>
      </c>
      <c r="B569">
        <v>9069</v>
      </c>
      <c r="C569" t="s">
        <v>3089</v>
      </c>
      <c r="D569" t="s">
        <v>3099</v>
      </c>
      <c r="E569">
        <v>898</v>
      </c>
      <c r="F569">
        <v>891</v>
      </c>
      <c r="G569">
        <v>1200</v>
      </c>
      <c r="H569" t="s">
        <v>2930</v>
      </c>
      <c r="I569">
        <v>9412</v>
      </c>
      <c r="J569" t="s">
        <v>695</v>
      </c>
      <c r="K569" t="s">
        <v>2929</v>
      </c>
      <c r="L569">
        <v>485</v>
      </c>
      <c r="M569">
        <v>485</v>
      </c>
      <c r="N569">
        <v>2200</v>
      </c>
      <c r="O569" t="s">
        <v>2927</v>
      </c>
      <c r="P569">
        <v>0.57391541874862395</v>
      </c>
      <c r="Q569">
        <v>0.83288512451567898</v>
      </c>
      <c r="R569">
        <v>0.309355990803523</v>
      </c>
      <c r="S569">
        <v>8.1477915858006303E-2</v>
      </c>
      <c r="T569">
        <v>-2.9370012105678098</v>
      </c>
      <c r="U569">
        <v>2.9370012105678098</v>
      </c>
      <c r="V569">
        <v>2.3331216627433702</v>
      </c>
      <c r="W569">
        <v>-5.13</v>
      </c>
      <c r="X569">
        <v>0.21</v>
      </c>
      <c r="Y569">
        <v>397525</v>
      </c>
      <c r="Z569">
        <v>30579</v>
      </c>
      <c r="AA569">
        <v>1.44</v>
      </c>
      <c r="AB569">
        <v>13</v>
      </c>
      <c r="AC569">
        <v>9</v>
      </c>
      <c r="AD569">
        <v>4</v>
      </c>
      <c r="AE569">
        <v>69.23</v>
      </c>
      <c r="AF569">
        <v>13</v>
      </c>
      <c r="AG569">
        <v>6</v>
      </c>
      <c r="AH569">
        <v>1</v>
      </c>
      <c r="AI569">
        <v>6</v>
      </c>
    </row>
    <row r="570" spans="1:35" x14ac:dyDescent="0.2">
      <c r="A570" s="102">
        <v>4091</v>
      </c>
      <c r="B570">
        <v>5991</v>
      </c>
      <c r="C570" t="s">
        <v>1327</v>
      </c>
      <c r="D570" t="s">
        <v>3194</v>
      </c>
      <c r="E570">
        <v>931</v>
      </c>
      <c r="F570">
        <v>937</v>
      </c>
      <c r="G570">
        <v>1100</v>
      </c>
      <c r="H570" t="s">
        <v>2930</v>
      </c>
      <c r="I570">
        <v>8411</v>
      </c>
      <c r="J570" t="s">
        <v>3102</v>
      </c>
      <c r="K570" t="s">
        <v>2990</v>
      </c>
      <c r="L570">
        <v>164.4</v>
      </c>
      <c r="M570">
        <v>164.6</v>
      </c>
      <c r="N570">
        <v>6300</v>
      </c>
      <c r="O570" t="s">
        <v>2927</v>
      </c>
      <c r="P570">
        <v>0.687673995520241</v>
      </c>
      <c r="Q570">
        <v>0.86223963515796898</v>
      </c>
      <c r="R570">
        <v>0.90828983362223004</v>
      </c>
      <c r="S570" s="15">
        <v>0.245224254710879</v>
      </c>
      <c r="T570">
        <v>-2.98444071998041E-2</v>
      </c>
      <c r="U570">
        <v>2.98444071998041E-2</v>
      </c>
      <c r="V570">
        <v>0.121240754080329</v>
      </c>
      <c r="W570">
        <v>-0.14000000000000001</v>
      </c>
      <c r="X570">
        <v>0.61</v>
      </c>
      <c r="Y570">
        <v>397515</v>
      </c>
      <c r="Z570">
        <v>23383</v>
      </c>
      <c r="AA570">
        <v>1.1399999999999999</v>
      </c>
      <c r="AB570">
        <v>17</v>
      </c>
      <c r="AC570">
        <v>12</v>
      </c>
      <c r="AD570">
        <v>5</v>
      </c>
      <c r="AE570">
        <v>70.59</v>
      </c>
      <c r="AF570">
        <v>14</v>
      </c>
      <c r="AG570">
        <v>8</v>
      </c>
      <c r="AH570">
        <v>2</v>
      </c>
      <c r="AI570">
        <v>7</v>
      </c>
    </row>
    <row r="571" spans="1:35" x14ac:dyDescent="0.2">
      <c r="A571" s="102">
        <v>3623</v>
      </c>
      <c r="B571">
        <v>6370</v>
      </c>
      <c r="C571" t="s">
        <v>3241</v>
      </c>
      <c r="D571" t="s">
        <v>2940</v>
      </c>
      <c r="E571">
        <v>3500</v>
      </c>
      <c r="F571">
        <v>3495</v>
      </c>
      <c r="G571">
        <v>300</v>
      </c>
      <c r="H571" t="s">
        <v>2927</v>
      </c>
      <c r="I571">
        <v>8593</v>
      </c>
      <c r="J571" t="s">
        <v>224</v>
      </c>
      <c r="K571" t="s">
        <v>2933</v>
      </c>
      <c r="L571">
        <v>719</v>
      </c>
      <c r="M571">
        <v>717</v>
      </c>
      <c r="N571">
        <v>1500</v>
      </c>
      <c r="O571" t="s">
        <v>2930</v>
      </c>
      <c r="P571">
        <v>0.39374311497014403</v>
      </c>
      <c r="Q571">
        <v>0.86944932842280898</v>
      </c>
      <c r="R571">
        <v>0.126855120579311</v>
      </c>
      <c r="S571">
        <v>3.3195533560282001E-2</v>
      </c>
      <c r="T571">
        <v>2.6627855280544401</v>
      </c>
      <c r="U571">
        <v>2.6627855280544401</v>
      </c>
      <c r="V571">
        <v>1.36255219025327</v>
      </c>
      <c r="W571">
        <v>6.4</v>
      </c>
      <c r="X571">
        <v>2.58</v>
      </c>
      <c r="Y571">
        <v>397499</v>
      </c>
      <c r="Z571">
        <v>28393</v>
      </c>
      <c r="AA571">
        <v>1.5</v>
      </c>
      <c r="AB571">
        <v>14</v>
      </c>
      <c r="AC571">
        <v>9</v>
      </c>
      <c r="AD571">
        <v>5</v>
      </c>
      <c r="AE571">
        <v>64.290000000000006</v>
      </c>
      <c r="AF571">
        <v>13</v>
      </c>
      <c r="AG571">
        <v>8</v>
      </c>
      <c r="AH571">
        <v>0</v>
      </c>
      <c r="AI571">
        <v>6</v>
      </c>
    </row>
    <row r="572" spans="1:35" x14ac:dyDescent="0.2">
      <c r="A572" s="102">
        <v>1263</v>
      </c>
      <c r="B572">
        <v>5019</v>
      </c>
      <c r="C572" t="s">
        <v>3265</v>
      </c>
      <c r="D572" t="s">
        <v>3266</v>
      </c>
      <c r="E572">
        <v>2827</v>
      </c>
      <c r="F572">
        <v>2835</v>
      </c>
      <c r="G572">
        <v>300</v>
      </c>
      <c r="H572" t="s">
        <v>2930</v>
      </c>
      <c r="I572">
        <v>5301</v>
      </c>
      <c r="J572" t="s">
        <v>862</v>
      </c>
      <c r="K572" t="s">
        <v>2926</v>
      </c>
      <c r="L572">
        <v>1029</v>
      </c>
      <c r="M572">
        <v>1027</v>
      </c>
      <c r="N572">
        <v>800</v>
      </c>
      <c r="O572" t="s">
        <v>2927</v>
      </c>
      <c r="P572">
        <v>0.64079945868298505</v>
      </c>
      <c r="Q572">
        <v>0.909996998842035</v>
      </c>
      <c r="R572">
        <v>0.97102687988357295</v>
      </c>
      <c r="S572" s="15">
        <v>7.6654403896120801E-5</v>
      </c>
      <c r="T572">
        <v>-0.46126581490072499</v>
      </c>
      <c r="U572">
        <v>0.46126581490072499</v>
      </c>
      <c r="V572">
        <v>0.62973433667169398</v>
      </c>
      <c r="W572">
        <v>-1.55</v>
      </c>
      <c r="X572">
        <v>3.4</v>
      </c>
      <c r="Y572">
        <v>397454</v>
      </c>
      <c r="Z572">
        <v>24841</v>
      </c>
      <c r="AA572">
        <v>1.5</v>
      </c>
      <c r="AB572">
        <v>16</v>
      </c>
      <c r="AC572">
        <v>11</v>
      </c>
      <c r="AD572">
        <v>5</v>
      </c>
      <c r="AE572">
        <v>68.75</v>
      </c>
      <c r="AF572">
        <v>8</v>
      </c>
      <c r="AG572">
        <v>9</v>
      </c>
      <c r="AH572">
        <v>4</v>
      </c>
      <c r="AI572">
        <v>3</v>
      </c>
    </row>
    <row r="573" spans="1:35" x14ac:dyDescent="0.2">
      <c r="A573" s="102">
        <v>5416</v>
      </c>
      <c r="B573">
        <v>3048</v>
      </c>
      <c r="C573" t="s">
        <v>3338</v>
      </c>
      <c r="D573" t="s">
        <v>2953</v>
      </c>
      <c r="E573">
        <v>1208</v>
      </c>
      <c r="F573">
        <v>1188</v>
      </c>
      <c r="G573">
        <v>800</v>
      </c>
      <c r="H573" t="s">
        <v>2930</v>
      </c>
      <c r="I573">
        <v>3116</v>
      </c>
      <c r="J573" t="s">
        <v>3184</v>
      </c>
      <c r="K573" t="s">
        <v>2945</v>
      </c>
      <c r="L573">
        <v>1714</v>
      </c>
      <c r="M573">
        <v>1681</v>
      </c>
      <c r="N573">
        <v>600</v>
      </c>
      <c r="O573" t="s">
        <v>2927</v>
      </c>
      <c r="P573">
        <v>0.50530003158991699</v>
      </c>
      <c r="Q573">
        <v>0.84350995786261895</v>
      </c>
      <c r="R573">
        <v>0.28929930731567699</v>
      </c>
      <c r="S573">
        <v>7.4167408843461596E-2</v>
      </c>
      <c r="T573">
        <v>-0.65968196158378301</v>
      </c>
      <c r="U573">
        <v>0.65968196158378301</v>
      </c>
      <c r="V573">
        <v>0.76449630864551898</v>
      </c>
      <c r="W573">
        <v>-2.29</v>
      </c>
      <c r="X573">
        <v>5.77</v>
      </c>
      <c r="Y573">
        <v>397192</v>
      </c>
      <c r="Z573">
        <v>18054</v>
      </c>
      <c r="AA573">
        <v>0.94</v>
      </c>
      <c r="AB573">
        <v>22</v>
      </c>
      <c r="AC573">
        <v>15</v>
      </c>
      <c r="AD573">
        <v>7</v>
      </c>
      <c r="AE573">
        <v>68.180000000000007</v>
      </c>
      <c r="AF573">
        <v>11</v>
      </c>
      <c r="AG573">
        <v>11</v>
      </c>
      <c r="AH573">
        <v>5</v>
      </c>
      <c r="AI573">
        <v>6</v>
      </c>
    </row>
    <row r="574" spans="1:35" x14ac:dyDescent="0.2">
      <c r="A574" s="102">
        <v>5836</v>
      </c>
      <c r="B574">
        <v>4689</v>
      </c>
      <c r="C574" t="s">
        <v>3173</v>
      </c>
      <c r="D574" t="s">
        <v>2929</v>
      </c>
      <c r="E574">
        <v>451</v>
      </c>
      <c r="F574">
        <v>437</v>
      </c>
      <c r="G574">
        <v>2500</v>
      </c>
      <c r="H574" t="s">
        <v>2927</v>
      </c>
      <c r="I574">
        <v>6753</v>
      </c>
      <c r="J574" t="s">
        <v>3650</v>
      </c>
      <c r="K574" t="s">
        <v>2932</v>
      </c>
      <c r="L574">
        <v>1533</v>
      </c>
      <c r="M574">
        <v>1547</v>
      </c>
      <c r="N574">
        <v>700</v>
      </c>
      <c r="O574" t="s">
        <v>2930</v>
      </c>
      <c r="P574">
        <v>2.14310103596973E-2</v>
      </c>
      <c r="Q574">
        <v>0.83828521319720795</v>
      </c>
      <c r="R574">
        <v>0.95474022416256199</v>
      </c>
      <c r="S574">
        <v>0.30618247770155399</v>
      </c>
      <c r="T574">
        <v>1.35125777331691</v>
      </c>
      <c r="U574">
        <v>1.35125777331691</v>
      </c>
      <c r="V574">
        <v>1.5599833521173601</v>
      </c>
      <c r="W574">
        <v>9.9499999999999993</v>
      </c>
      <c r="X574">
        <v>0.89</v>
      </c>
      <c r="Y574">
        <v>396858</v>
      </c>
      <c r="Z574">
        <v>15264</v>
      </c>
      <c r="AA574">
        <v>0.78</v>
      </c>
      <c r="AB574">
        <v>26</v>
      </c>
      <c r="AC574">
        <v>16</v>
      </c>
      <c r="AD574">
        <v>10</v>
      </c>
      <c r="AE574">
        <v>61.54</v>
      </c>
      <c r="AF574">
        <v>9</v>
      </c>
      <c r="AG574">
        <v>14</v>
      </c>
      <c r="AH574">
        <v>10</v>
      </c>
      <c r="AI574">
        <v>2</v>
      </c>
    </row>
    <row r="575" spans="1:35" x14ac:dyDescent="0.2">
      <c r="A575" s="102">
        <v>4359</v>
      </c>
      <c r="B575">
        <v>6370</v>
      </c>
      <c r="C575" t="s">
        <v>3241</v>
      </c>
      <c r="D575" t="s">
        <v>2940</v>
      </c>
      <c r="E575">
        <v>3500</v>
      </c>
      <c r="F575">
        <v>3495</v>
      </c>
      <c r="G575">
        <v>300</v>
      </c>
      <c r="H575" t="s">
        <v>2927</v>
      </c>
      <c r="I575">
        <v>6807</v>
      </c>
      <c r="J575" t="s">
        <v>239</v>
      </c>
      <c r="K575" t="s">
        <v>2932</v>
      </c>
      <c r="L575">
        <v>2080</v>
      </c>
      <c r="M575">
        <v>2041</v>
      </c>
      <c r="N575">
        <v>500</v>
      </c>
      <c r="O575" t="s">
        <v>2930</v>
      </c>
      <c r="P575">
        <v>0.19619092290728901</v>
      </c>
      <c r="Q575">
        <v>0.85815743147746104</v>
      </c>
      <c r="R575">
        <v>1.14789960276695E-2</v>
      </c>
      <c r="S575">
        <v>1.0101651691594399E-2</v>
      </c>
      <c r="T575">
        <v>2.0402942269823501</v>
      </c>
      <c r="U575">
        <v>2.0402942269823501</v>
      </c>
      <c r="V575">
        <v>1.4359414156831201</v>
      </c>
      <c r="W575">
        <v>12.03</v>
      </c>
      <c r="X575">
        <v>2.67</v>
      </c>
      <c r="Y575">
        <v>396750</v>
      </c>
      <c r="Z575">
        <v>16531</v>
      </c>
      <c r="AA575">
        <v>0.9</v>
      </c>
      <c r="AB575">
        <v>24</v>
      </c>
      <c r="AC575">
        <v>18</v>
      </c>
      <c r="AD575">
        <v>6</v>
      </c>
      <c r="AE575">
        <v>75</v>
      </c>
      <c r="AF575">
        <v>11</v>
      </c>
      <c r="AG575">
        <v>15</v>
      </c>
      <c r="AH575">
        <v>6</v>
      </c>
      <c r="AI575">
        <v>3</v>
      </c>
    </row>
    <row r="576" spans="1:35" x14ac:dyDescent="0.2">
      <c r="A576" s="102">
        <v>4312</v>
      </c>
      <c r="B576">
        <v>2768</v>
      </c>
      <c r="C576" t="s">
        <v>3699</v>
      </c>
      <c r="D576" t="s">
        <v>2934</v>
      </c>
      <c r="E576">
        <v>354</v>
      </c>
      <c r="F576">
        <v>356</v>
      </c>
      <c r="G576">
        <v>2900</v>
      </c>
      <c r="H576" t="s">
        <v>2927</v>
      </c>
      <c r="I576">
        <v>3099</v>
      </c>
      <c r="J576" t="s">
        <v>36</v>
      </c>
      <c r="K576" t="s">
        <v>2953</v>
      </c>
      <c r="L576">
        <v>852</v>
      </c>
      <c r="M576">
        <v>848</v>
      </c>
      <c r="N576">
        <v>1200</v>
      </c>
      <c r="O576" t="s">
        <v>2930</v>
      </c>
      <c r="P576">
        <v>0.177489813367434</v>
      </c>
      <c r="Q576">
        <v>0.85882298778955501</v>
      </c>
      <c r="R576" s="15">
        <v>0.36116137469668103</v>
      </c>
      <c r="S576">
        <v>0.33222999683653098</v>
      </c>
      <c r="T576">
        <v>2.3422583987403902</v>
      </c>
      <c r="U576">
        <v>2.3422583987403902</v>
      </c>
      <c r="V576">
        <v>2.3089843076241801</v>
      </c>
      <c r="W576">
        <v>12.77</v>
      </c>
      <c r="X576">
        <v>1.45</v>
      </c>
      <c r="Y576">
        <v>396371</v>
      </c>
      <c r="Z576">
        <v>23316</v>
      </c>
      <c r="AA576">
        <v>1.1599999999999999</v>
      </c>
      <c r="AB576">
        <v>17</v>
      </c>
      <c r="AC576">
        <v>13</v>
      </c>
      <c r="AD576">
        <v>4</v>
      </c>
      <c r="AE576">
        <v>76.47</v>
      </c>
      <c r="AF576">
        <v>12</v>
      </c>
      <c r="AG576">
        <v>9</v>
      </c>
      <c r="AH576">
        <v>3</v>
      </c>
      <c r="AI576">
        <v>5</v>
      </c>
    </row>
    <row r="577" spans="1:35" x14ac:dyDescent="0.2">
      <c r="A577" s="102">
        <v>6092</v>
      </c>
      <c r="B577">
        <v>3231</v>
      </c>
      <c r="C577" t="s">
        <v>543</v>
      </c>
      <c r="D577" t="s">
        <v>2949</v>
      </c>
      <c r="E577">
        <v>2725</v>
      </c>
      <c r="F577">
        <v>2748</v>
      </c>
      <c r="G577">
        <v>400</v>
      </c>
      <c r="H577" t="s">
        <v>2930</v>
      </c>
      <c r="I577">
        <v>4212</v>
      </c>
      <c r="J577" t="s">
        <v>822</v>
      </c>
      <c r="K577" t="s">
        <v>2952</v>
      </c>
      <c r="L577">
        <v>2579</v>
      </c>
      <c r="M577">
        <v>2529</v>
      </c>
      <c r="N577">
        <v>400</v>
      </c>
      <c r="O577" t="s">
        <v>2927</v>
      </c>
      <c r="P577">
        <v>0.20923675239667799</v>
      </c>
      <c r="Q577">
        <v>0.83460294490959197</v>
      </c>
      <c r="R577" s="15">
        <v>0.72837505976206696</v>
      </c>
      <c r="S577">
        <v>4.7394224466209799E-2</v>
      </c>
      <c r="T577">
        <v>-1.63922035546946</v>
      </c>
      <c r="U577">
        <v>1.63922035546946</v>
      </c>
      <c r="V577">
        <v>2.0414111182217498</v>
      </c>
      <c r="W577">
        <v>-5.78</v>
      </c>
      <c r="X577">
        <v>7.97</v>
      </c>
      <c r="Y577">
        <v>396202</v>
      </c>
      <c r="Z577">
        <v>44022</v>
      </c>
      <c r="AA577">
        <v>2.19</v>
      </c>
      <c r="AB577">
        <v>9</v>
      </c>
      <c r="AC577">
        <v>9</v>
      </c>
      <c r="AD577">
        <v>0</v>
      </c>
      <c r="AE577">
        <v>100</v>
      </c>
      <c r="AF577">
        <v>14</v>
      </c>
      <c r="AG577">
        <v>5</v>
      </c>
      <c r="AH577">
        <v>0</v>
      </c>
      <c r="AI577">
        <v>4</v>
      </c>
    </row>
    <row r="578" spans="1:35" x14ac:dyDescent="0.2">
      <c r="A578" s="102">
        <v>1272</v>
      </c>
      <c r="B578">
        <v>1802</v>
      </c>
      <c r="C578" t="s">
        <v>3204</v>
      </c>
      <c r="D578" t="s">
        <v>2937</v>
      </c>
      <c r="E578">
        <v>1275</v>
      </c>
      <c r="F578">
        <v>1266</v>
      </c>
      <c r="G578">
        <v>800</v>
      </c>
      <c r="H578" t="s">
        <v>2930</v>
      </c>
      <c r="I578">
        <v>5486</v>
      </c>
      <c r="J578" t="s">
        <v>871</v>
      </c>
      <c r="K578" t="s">
        <v>2988</v>
      </c>
      <c r="L578">
        <v>1774</v>
      </c>
      <c r="M578">
        <v>1790</v>
      </c>
      <c r="N578">
        <v>600</v>
      </c>
      <c r="O578" t="s">
        <v>2927</v>
      </c>
      <c r="P578">
        <v>0.62710345547717194</v>
      </c>
      <c r="Q578">
        <v>0.90973994867103702</v>
      </c>
      <c r="R578" s="15">
        <v>0.472760332993726</v>
      </c>
      <c r="S578">
        <v>6.4064959449213296E-2</v>
      </c>
      <c r="T578">
        <v>-1.38976950027126</v>
      </c>
      <c r="U578">
        <v>1.38976950027126</v>
      </c>
      <c r="V578">
        <v>1.3793917048704101</v>
      </c>
      <c r="W578">
        <v>-10.73</v>
      </c>
      <c r="X578">
        <v>5.7</v>
      </c>
      <c r="Y578">
        <v>396174</v>
      </c>
      <c r="Z578">
        <v>26412</v>
      </c>
      <c r="AA578">
        <v>1.32</v>
      </c>
      <c r="AB578">
        <v>15</v>
      </c>
      <c r="AC578">
        <v>12</v>
      </c>
      <c r="AD578">
        <v>3</v>
      </c>
      <c r="AE578">
        <v>80</v>
      </c>
      <c r="AF578">
        <v>11</v>
      </c>
      <c r="AG578">
        <v>8</v>
      </c>
      <c r="AH578">
        <v>2</v>
      </c>
      <c r="AI578">
        <v>5</v>
      </c>
    </row>
    <row r="579" spans="1:35" x14ac:dyDescent="0.2">
      <c r="A579" s="102">
        <v>1790</v>
      </c>
      <c r="B579">
        <v>3076</v>
      </c>
      <c r="C579" t="s">
        <v>3339</v>
      </c>
      <c r="D579" t="s">
        <v>2934</v>
      </c>
      <c r="E579">
        <v>1883</v>
      </c>
      <c r="F579">
        <v>1874</v>
      </c>
      <c r="G579">
        <v>500</v>
      </c>
      <c r="H579" t="s">
        <v>2927</v>
      </c>
      <c r="I579">
        <v>5471</v>
      </c>
      <c r="J579" t="s">
        <v>3216</v>
      </c>
      <c r="K579" t="s">
        <v>2988</v>
      </c>
      <c r="L579">
        <v>4560</v>
      </c>
      <c r="M579">
        <v>4520</v>
      </c>
      <c r="N579">
        <v>200</v>
      </c>
      <c r="O579" t="s">
        <v>2930</v>
      </c>
      <c r="P579">
        <v>0.87187514297009605</v>
      </c>
      <c r="Q579">
        <v>0.899625644197383</v>
      </c>
      <c r="R579">
        <v>7.0956515927138699E-3</v>
      </c>
      <c r="S579" s="15">
        <v>1.4846041355467099E-2</v>
      </c>
      <c r="T579">
        <v>0.25804447939730901</v>
      </c>
      <c r="U579">
        <v>0.25804447939730901</v>
      </c>
      <c r="V579">
        <v>0.43037707549294801</v>
      </c>
      <c r="W579">
        <v>0.91</v>
      </c>
      <c r="X579">
        <v>3.65</v>
      </c>
      <c r="Y579">
        <v>396071</v>
      </c>
      <c r="Z579">
        <v>30467</v>
      </c>
      <c r="AA579">
        <v>1.47</v>
      </c>
      <c r="AB579">
        <v>13</v>
      </c>
      <c r="AC579">
        <v>8</v>
      </c>
      <c r="AD579">
        <v>5</v>
      </c>
      <c r="AE579">
        <v>61.54</v>
      </c>
      <c r="AF579">
        <v>14</v>
      </c>
      <c r="AG579">
        <v>8</v>
      </c>
      <c r="AH579">
        <v>1</v>
      </c>
      <c r="AI579">
        <v>4</v>
      </c>
    </row>
    <row r="580" spans="1:35" x14ac:dyDescent="0.2">
      <c r="A580" s="102">
        <v>3189</v>
      </c>
      <c r="B580">
        <v>8020</v>
      </c>
      <c r="C580" t="s">
        <v>3095</v>
      </c>
      <c r="D580" t="s">
        <v>2934</v>
      </c>
      <c r="E580">
        <v>1360</v>
      </c>
      <c r="F580">
        <v>1373</v>
      </c>
      <c r="G580">
        <v>700</v>
      </c>
      <c r="H580" t="s">
        <v>2930</v>
      </c>
      <c r="I580">
        <v>8591</v>
      </c>
      <c r="J580" t="s">
        <v>3164</v>
      </c>
      <c r="K580" t="s">
        <v>2933</v>
      </c>
      <c r="L580">
        <v>1950.5</v>
      </c>
      <c r="M580">
        <v>1940</v>
      </c>
      <c r="N580">
        <v>500</v>
      </c>
      <c r="O580" t="s">
        <v>2927</v>
      </c>
      <c r="P580">
        <v>5.5492044038617697E-2</v>
      </c>
      <c r="Q580">
        <v>0.87676014717360995</v>
      </c>
      <c r="R580" s="15">
        <v>0.29275170445937498</v>
      </c>
      <c r="S580" s="15">
        <v>1.05321303362275E-2</v>
      </c>
      <c r="T580">
        <v>-3.1986648083281701</v>
      </c>
      <c r="U580">
        <v>3.1986648083281701</v>
      </c>
      <c r="V580">
        <v>3.4541140162510202</v>
      </c>
      <c r="W580">
        <v>-11.22</v>
      </c>
      <c r="X580">
        <v>0.92</v>
      </c>
      <c r="Y580">
        <v>395949</v>
      </c>
      <c r="Z580">
        <v>23291</v>
      </c>
      <c r="AA580">
        <v>1.1100000000000001</v>
      </c>
      <c r="AB580">
        <v>17</v>
      </c>
      <c r="AC580">
        <v>12</v>
      </c>
      <c r="AD580">
        <v>5</v>
      </c>
      <c r="AE580">
        <v>70.59</v>
      </c>
      <c r="AF580">
        <v>12</v>
      </c>
      <c r="AG580">
        <v>8</v>
      </c>
      <c r="AH580">
        <v>1</v>
      </c>
      <c r="AI580">
        <v>8</v>
      </c>
    </row>
    <row r="581" spans="1:35" x14ac:dyDescent="0.2">
      <c r="A581" s="102">
        <v>4643</v>
      </c>
      <c r="B581">
        <v>5991</v>
      </c>
      <c r="C581" t="s">
        <v>1327</v>
      </c>
      <c r="D581" t="s">
        <v>3194</v>
      </c>
      <c r="E581">
        <v>931</v>
      </c>
      <c r="F581">
        <v>937</v>
      </c>
      <c r="G581">
        <v>1100</v>
      </c>
      <c r="H581" t="s">
        <v>2927</v>
      </c>
      <c r="I581">
        <v>7189</v>
      </c>
      <c r="J581" t="s">
        <v>45</v>
      </c>
      <c r="K581" t="s">
        <v>2990</v>
      </c>
      <c r="L581">
        <v>755</v>
      </c>
      <c r="M581">
        <v>738</v>
      </c>
      <c r="N581">
        <v>1400</v>
      </c>
      <c r="O581" t="s">
        <v>2930</v>
      </c>
      <c r="P581">
        <v>0.76846200951905497</v>
      </c>
      <c r="Q581">
        <v>0.85413090644728495</v>
      </c>
      <c r="R581" s="15">
        <v>0.75517842957785797</v>
      </c>
      <c r="S581">
        <v>0.44103584108201699</v>
      </c>
      <c r="T581">
        <v>1.9533530510477699</v>
      </c>
      <c r="U581">
        <v>1.9533530510477699</v>
      </c>
      <c r="V581">
        <v>1.57690039682831</v>
      </c>
      <c r="W581">
        <v>8.3000000000000007</v>
      </c>
      <c r="X581">
        <v>0.24</v>
      </c>
      <c r="Y581">
        <v>395710</v>
      </c>
      <c r="Z581">
        <v>20827</v>
      </c>
      <c r="AA581">
        <v>1</v>
      </c>
      <c r="AB581">
        <v>19</v>
      </c>
      <c r="AC581">
        <v>12</v>
      </c>
      <c r="AD581">
        <v>7</v>
      </c>
      <c r="AE581">
        <v>63.16</v>
      </c>
      <c r="AF581">
        <v>13</v>
      </c>
      <c r="AG581">
        <v>8</v>
      </c>
      <c r="AH581">
        <v>1</v>
      </c>
      <c r="AI581">
        <v>10</v>
      </c>
    </row>
    <row r="582" spans="1:35" x14ac:dyDescent="0.2">
      <c r="A582" s="102">
        <v>7785</v>
      </c>
      <c r="B582">
        <v>5802</v>
      </c>
      <c r="C582" t="s">
        <v>3220</v>
      </c>
      <c r="D582" t="s">
        <v>2943</v>
      </c>
      <c r="E582">
        <v>1533.5</v>
      </c>
      <c r="F582">
        <v>1518</v>
      </c>
      <c r="G582">
        <v>700</v>
      </c>
      <c r="H582" t="s">
        <v>2927</v>
      </c>
      <c r="I582">
        <v>6371</v>
      </c>
      <c r="J582" t="s">
        <v>3148</v>
      </c>
      <c r="K582" t="s">
        <v>2940</v>
      </c>
      <c r="L582">
        <v>3540</v>
      </c>
      <c r="M582">
        <v>3530</v>
      </c>
      <c r="N582">
        <v>300</v>
      </c>
      <c r="O582" t="s">
        <v>2930</v>
      </c>
      <c r="P582">
        <v>0.80860675106492497</v>
      </c>
      <c r="Q582">
        <v>0.81209425545743796</v>
      </c>
      <c r="R582">
        <v>0.70743636601645499</v>
      </c>
      <c r="S582">
        <v>0.40099381392738198</v>
      </c>
      <c r="T582">
        <v>0.795286707652478</v>
      </c>
      <c r="U582">
        <v>0.795286707652478</v>
      </c>
      <c r="V582">
        <v>2.5520928682977102</v>
      </c>
      <c r="W582">
        <v>2.5</v>
      </c>
      <c r="X582">
        <v>0.34</v>
      </c>
      <c r="Y582">
        <v>395476</v>
      </c>
      <c r="Z582">
        <v>26365</v>
      </c>
      <c r="AA582">
        <v>1.36</v>
      </c>
      <c r="AB582">
        <v>15</v>
      </c>
      <c r="AC582">
        <v>9</v>
      </c>
      <c r="AD582">
        <v>6</v>
      </c>
      <c r="AE582">
        <v>60</v>
      </c>
      <c r="AF582">
        <v>12</v>
      </c>
      <c r="AG582">
        <v>6</v>
      </c>
      <c r="AH582">
        <v>1</v>
      </c>
      <c r="AI582">
        <v>8</v>
      </c>
    </row>
    <row r="583" spans="1:35" x14ac:dyDescent="0.2">
      <c r="A583" s="102">
        <v>7619</v>
      </c>
      <c r="B583">
        <v>4626</v>
      </c>
      <c r="C583" t="s">
        <v>3260</v>
      </c>
      <c r="D583" t="s">
        <v>2952</v>
      </c>
      <c r="E583">
        <v>5170</v>
      </c>
      <c r="F583">
        <v>5140</v>
      </c>
      <c r="G583">
        <v>200</v>
      </c>
      <c r="H583" t="s">
        <v>2927</v>
      </c>
      <c r="I583">
        <v>8194</v>
      </c>
      <c r="J583" t="s">
        <v>3161</v>
      </c>
      <c r="K583" t="s">
        <v>2953</v>
      </c>
      <c r="L583">
        <v>2711</v>
      </c>
      <c r="M583">
        <v>2730</v>
      </c>
      <c r="N583">
        <v>400</v>
      </c>
      <c r="O583" t="s">
        <v>2930</v>
      </c>
      <c r="P583">
        <v>0.43151667454756798</v>
      </c>
      <c r="Q583">
        <v>0.81448677096670397</v>
      </c>
      <c r="R583" s="106">
        <v>0.23547181815204901</v>
      </c>
      <c r="S583">
        <v>0.16298390283860101</v>
      </c>
      <c r="T583">
        <v>1.5523652693994401</v>
      </c>
      <c r="U583">
        <v>1.5523652693994401</v>
      </c>
      <c r="V583">
        <v>1.75122611244684</v>
      </c>
      <c r="W583">
        <v>8.3699999999999992</v>
      </c>
      <c r="X583">
        <v>6.23</v>
      </c>
      <c r="Y583">
        <v>394566</v>
      </c>
      <c r="Z583">
        <v>21920</v>
      </c>
      <c r="AA583">
        <v>1.21</v>
      </c>
      <c r="AB583">
        <v>18</v>
      </c>
      <c r="AC583">
        <v>12</v>
      </c>
      <c r="AD583">
        <v>6</v>
      </c>
      <c r="AE583">
        <v>66.67</v>
      </c>
      <c r="AF583">
        <v>13</v>
      </c>
      <c r="AG583">
        <v>10</v>
      </c>
      <c r="AH583">
        <v>1</v>
      </c>
      <c r="AI583">
        <v>7</v>
      </c>
    </row>
    <row r="584" spans="1:35" x14ac:dyDescent="0.2">
      <c r="A584" s="102">
        <v>6501</v>
      </c>
      <c r="B584">
        <v>1802</v>
      </c>
      <c r="C584" t="s">
        <v>3204</v>
      </c>
      <c r="D584" t="s">
        <v>2937</v>
      </c>
      <c r="E584">
        <v>1275</v>
      </c>
      <c r="F584">
        <v>1266</v>
      </c>
      <c r="G584">
        <v>700</v>
      </c>
      <c r="H584" t="s">
        <v>2927</v>
      </c>
      <c r="I584">
        <v>6287</v>
      </c>
      <c r="J584" t="s">
        <v>3080</v>
      </c>
      <c r="K584" t="s">
        <v>2940</v>
      </c>
      <c r="L584">
        <v>3200</v>
      </c>
      <c r="M584">
        <v>3155</v>
      </c>
      <c r="N584">
        <v>300</v>
      </c>
      <c r="O584" t="s">
        <v>2930</v>
      </c>
      <c r="P584">
        <v>0.14406367080031701</v>
      </c>
      <c r="Q584">
        <v>0.829402909852756</v>
      </c>
      <c r="R584">
        <v>0.72304428521375996</v>
      </c>
      <c r="S584">
        <v>0.165062687726551</v>
      </c>
      <c r="T584">
        <v>2.67510633102897</v>
      </c>
      <c r="U584">
        <v>2.67510633102897</v>
      </c>
      <c r="V584">
        <v>2.54207427305986</v>
      </c>
      <c r="W584">
        <v>9.25</v>
      </c>
      <c r="X584">
        <v>6.37</v>
      </c>
      <c r="Y584">
        <v>394512</v>
      </c>
      <c r="Z584">
        <v>18786</v>
      </c>
      <c r="AA584">
        <v>0.94</v>
      </c>
      <c r="AB584">
        <v>21</v>
      </c>
      <c r="AC584">
        <v>14</v>
      </c>
      <c r="AD584">
        <v>7</v>
      </c>
      <c r="AE584">
        <v>66.67</v>
      </c>
      <c r="AF584">
        <v>12</v>
      </c>
      <c r="AG584">
        <v>10</v>
      </c>
      <c r="AH584">
        <v>5</v>
      </c>
      <c r="AI584">
        <v>6</v>
      </c>
    </row>
    <row r="585" spans="1:35" x14ac:dyDescent="0.2">
      <c r="A585" s="102">
        <v>3931</v>
      </c>
      <c r="B585">
        <v>1803</v>
      </c>
      <c r="C585" t="s">
        <v>2938</v>
      </c>
      <c r="D585" t="s">
        <v>2937</v>
      </c>
      <c r="E585">
        <v>1160</v>
      </c>
      <c r="F585">
        <v>1165</v>
      </c>
      <c r="G585">
        <v>900</v>
      </c>
      <c r="H585" t="s">
        <v>2930</v>
      </c>
      <c r="I585">
        <v>6465</v>
      </c>
      <c r="J585" t="s">
        <v>537</v>
      </c>
      <c r="K585" t="s">
        <v>2940</v>
      </c>
      <c r="L585">
        <v>10550</v>
      </c>
      <c r="M585">
        <v>10560</v>
      </c>
      <c r="N585">
        <v>100</v>
      </c>
      <c r="O585" t="s">
        <v>2927</v>
      </c>
      <c r="P585">
        <v>0.80918109727356002</v>
      </c>
      <c r="Q585">
        <v>0.86482087127716001</v>
      </c>
      <c r="R585" s="15">
        <v>0.16016160761408399</v>
      </c>
      <c r="S585">
        <v>0.316856181633898</v>
      </c>
      <c r="T585">
        <v>-0.90777157138320896</v>
      </c>
      <c r="U585">
        <v>0.90777157138320896</v>
      </c>
      <c r="V585">
        <v>1.3234273486180601</v>
      </c>
      <c r="W585">
        <v>-1.68</v>
      </c>
      <c r="X585">
        <v>0.71</v>
      </c>
      <c r="Y585">
        <v>393928</v>
      </c>
      <c r="Z585">
        <v>21885</v>
      </c>
      <c r="AA585">
        <v>1.21</v>
      </c>
      <c r="AB585">
        <v>18</v>
      </c>
      <c r="AC585">
        <v>13</v>
      </c>
      <c r="AD585">
        <v>5</v>
      </c>
      <c r="AE585">
        <v>72.22</v>
      </c>
      <c r="AF585">
        <v>10</v>
      </c>
      <c r="AG585">
        <v>10</v>
      </c>
      <c r="AH585">
        <v>3</v>
      </c>
      <c r="AI585">
        <v>5</v>
      </c>
    </row>
    <row r="586" spans="1:35" x14ac:dyDescent="0.2">
      <c r="A586" s="102">
        <v>4933</v>
      </c>
      <c r="B586">
        <v>3231</v>
      </c>
      <c r="C586" t="s">
        <v>543</v>
      </c>
      <c r="D586" t="s">
        <v>2949</v>
      </c>
      <c r="E586">
        <v>2725</v>
      </c>
      <c r="F586">
        <v>2748</v>
      </c>
      <c r="G586">
        <v>300</v>
      </c>
      <c r="H586" t="s">
        <v>2927</v>
      </c>
      <c r="I586">
        <v>7164</v>
      </c>
      <c r="J586" t="s">
        <v>3205</v>
      </c>
      <c r="K586" t="s">
        <v>2933</v>
      </c>
      <c r="L586">
        <v>4540</v>
      </c>
      <c r="M586">
        <v>4485</v>
      </c>
      <c r="N586">
        <v>200</v>
      </c>
      <c r="O586" t="s">
        <v>2930</v>
      </c>
      <c r="P586">
        <v>0.69543747063040895</v>
      </c>
      <c r="Q586">
        <v>0.85039320021832698</v>
      </c>
      <c r="R586">
        <v>0.19789572707323799</v>
      </c>
      <c r="S586" s="106">
        <v>0.116947699454236</v>
      </c>
      <c r="T586">
        <v>1.9566472930916701</v>
      </c>
      <c r="U586">
        <v>1.9566472930916701</v>
      </c>
      <c r="V586">
        <v>1.3537880943339999</v>
      </c>
      <c r="W586">
        <v>5.13</v>
      </c>
      <c r="X586">
        <v>8.09</v>
      </c>
      <c r="Y586">
        <v>393842</v>
      </c>
      <c r="Z586">
        <v>35804</v>
      </c>
      <c r="AA586">
        <v>1.77</v>
      </c>
      <c r="AB586">
        <v>11</v>
      </c>
      <c r="AC586">
        <v>8</v>
      </c>
      <c r="AD586">
        <v>3</v>
      </c>
      <c r="AE586">
        <v>72.73</v>
      </c>
      <c r="AF586">
        <v>9</v>
      </c>
      <c r="AG586">
        <v>8</v>
      </c>
      <c r="AH586">
        <v>3</v>
      </c>
      <c r="AI586">
        <v>0</v>
      </c>
    </row>
    <row r="587" spans="1:35" x14ac:dyDescent="0.2">
      <c r="A587" s="102">
        <v>76</v>
      </c>
      <c r="B587">
        <v>4506</v>
      </c>
      <c r="C587" t="s">
        <v>3680</v>
      </c>
      <c r="D587" t="s">
        <v>2950</v>
      </c>
      <c r="E587">
        <v>1908</v>
      </c>
      <c r="F587">
        <v>1917</v>
      </c>
      <c r="G587">
        <v>400</v>
      </c>
      <c r="H587" t="s">
        <v>2930</v>
      </c>
      <c r="I587">
        <v>4581</v>
      </c>
      <c r="J587" t="s">
        <v>3700</v>
      </c>
      <c r="K587" t="s">
        <v>2950</v>
      </c>
      <c r="L587">
        <v>8470</v>
      </c>
      <c r="M587">
        <v>8300</v>
      </c>
      <c r="N587">
        <v>100</v>
      </c>
      <c r="O587" t="s">
        <v>2927</v>
      </c>
      <c r="P587">
        <v>0.66007110364337995</v>
      </c>
      <c r="Q587">
        <v>0.95668505701541795</v>
      </c>
      <c r="R587">
        <v>9.7525845414125498E-2</v>
      </c>
      <c r="S587">
        <v>0.16313181676441099</v>
      </c>
      <c r="T587">
        <v>-1.56961585369696</v>
      </c>
      <c r="U587">
        <v>1.56961585369696</v>
      </c>
      <c r="V587">
        <v>1.9453166707026199</v>
      </c>
      <c r="W587">
        <v>-9.02</v>
      </c>
      <c r="X587">
        <v>7.61</v>
      </c>
      <c r="Y587">
        <v>393809</v>
      </c>
      <c r="Z587">
        <v>32817</v>
      </c>
      <c r="AA587">
        <v>1.81</v>
      </c>
      <c r="AB587">
        <v>12</v>
      </c>
      <c r="AC587">
        <v>10</v>
      </c>
      <c r="AD587">
        <v>2</v>
      </c>
      <c r="AE587">
        <v>83.33</v>
      </c>
      <c r="AF587">
        <v>13</v>
      </c>
      <c r="AG587">
        <v>6</v>
      </c>
      <c r="AH587">
        <v>1</v>
      </c>
      <c r="AI587">
        <v>5</v>
      </c>
    </row>
    <row r="588" spans="1:35" x14ac:dyDescent="0.2">
      <c r="A588" s="102">
        <v>136</v>
      </c>
      <c r="B588">
        <v>8572</v>
      </c>
      <c r="C588" t="s">
        <v>2895</v>
      </c>
      <c r="D588" t="s">
        <v>2933</v>
      </c>
      <c r="E588">
        <v>527</v>
      </c>
      <c r="F588">
        <v>527</v>
      </c>
      <c r="G588">
        <v>1900</v>
      </c>
      <c r="H588" t="s">
        <v>2930</v>
      </c>
      <c r="I588">
        <v>8806</v>
      </c>
      <c r="J588" t="s">
        <v>3192</v>
      </c>
      <c r="K588" t="s">
        <v>2949</v>
      </c>
      <c r="L588">
        <v>1408</v>
      </c>
      <c r="M588">
        <v>1403</v>
      </c>
      <c r="N588">
        <v>700</v>
      </c>
      <c r="O588" t="s">
        <v>2927</v>
      </c>
      <c r="P588">
        <v>0.93508698184992201</v>
      </c>
      <c r="Q588">
        <v>0.95199479474895499</v>
      </c>
      <c r="R588">
        <v>0.85799628214097101</v>
      </c>
      <c r="S588" s="106">
        <v>0.27309234455919201</v>
      </c>
      <c r="T588">
        <v>-0.74355329311243001</v>
      </c>
      <c r="U588">
        <v>0.74355329311243001</v>
      </c>
      <c r="V588">
        <v>0.66627227172450199</v>
      </c>
      <c r="W588">
        <v>-2.63</v>
      </c>
      <c r="X588">
        <v>1.95</v>
      </c>
      <c r="Y588">
        <v>393625</v>
      </c>
      <c r="Z588">
        <v>17892</v>
      </c>
      <c r="AA588">
        <v>0.87</v>
      </c>
      <c r="AB588">
        <v>22</v>
      </c>
      <c r="AC588">
        <v>14</v>
      </c>
      <c r="AD588">
        <v>8</v>
      </c>
      <c r="AE588">
        <v>63.64</v>
      </c>
      <c r="AF588">
        <v>13</v>
      </c>
      <c r="AG588">
        <v>9</v>
      </c>
      <c r="AH588">
        <v>2</v>
      </c>
      <c r="AI588">
        <v>11</v>
      </c>
    </row>
    <row r="589" spans="1:35" x14ac:dyDescent="0.2">
      <c r="A589" s="102">
        <v>6535</v>
      </c>
      <c r="B589">
        <v>1969</v>
      </c>
      <c r="C589" t="s">
        <v>3445</v>
      </c>
      <c r="D589" t="s">
        <v>2937</v>
      </c>
      <c r="E589">
        <v>1973</v>
      </c>
      <c r="F589">
        <v>1971</v>
      </c>
      <c r="G589">
        <v>500</v>
      </c>
      <c r="H589" t="s">
        <v>2927</v>
      </c>
      <c r="I589">
        <v>3086</v>
      </c>
      <c r="J589" t="s">
        <v>767</v>
      </c>
      <c r="K589" t="s">
        <v>2953</v>
      </c>
      <c r="L589">
        <v>1355</v>
      </c>
      <c r="M589">
        <v>1346</v>
      </c>
      <c r="N589">
        <v>700</v>
      </c>
      <c r="O589" t="s">
        <v>2930</v>
      </c>
      <c r="P589">
        <v>0.14412040077721899</v>
      </c>
      <c r="Q589">
        <v>0.82901639598908305</v>
      </c>
      <c r="R589">
        <v>0.385183042657747</v>
      </c>
      <c r="S589">
        <v>3.2172464930296699E-2</v>
      </c>
      <c r="T589">
        <v>1.8461685276519599</v>
      </c>
      <c r="U589">
        <v>1.8461685276519599</v>
      </c>
      <c r="V589">
        <v>1.6965794440473401</v>
      </c>
      <c r="W589">
        <v>7.99</v>
      </c>
      <c r="X589">
        <v>4.3899999999999997</v>
      </c>
      <c r="Y589">
        <v>393524</v>
      </c>
      <c r="Z589">
        <v>23148</v>
      </c>
      <c r="AA589">
        <v>1.1100000000000001</v>
      </c>
      <c r="AB589">
        <v>17</v>
      </c>
      <c r="AC589">
        <v>12</v>
      </c>
      <c r="AD589">
        <v>5</v>
      </c>
      <c r="AE589">
        <v>70.59</v>
      </c>
      <c r="AF589">
        <v>13</v>
      </c>
      <c r="AG589">
        <v>9</v>
      </c>
      <c r="AH589">
        <v>2</v>
      </c>
      <c r="AI589">
        <v>6</v>
      </c>
    </row>
    <row r="590" spans="1:35" x14ac:dyDescent="0.2">
      <c r="A590" s="102">
        <v>1050</v>
      </c>
      <c r="B590">
        <v>2371</v>
      </c>
      <c r="C590" t="s">
        <v>737</v>
      </c>
      <c r="D590" t="s">
        <v>2942</v>
      </c>
      <c r="E590">
        <v>3005</v>
      </c>
      <c r="F590">
        <v>3080</v>
      </c>
      <c r="G590">
        <v>200</v>
      </c>
      <c r="H590" t="s">
        <v>2927</v>
      </c>
      <c r="I590">
        <v>6857</v>
      </c>
      <c r="J590" t="s">
        <v>3187</v>
      </c>
      <c r="K590" t="s">
        <v>2932</v>
      </c>
      <c r="L590">
        <v>5760</v>
      </c>
      <c r="M590">
        <v>5650</v>
      </c>
      <c r="N590">
        <v>100</v>
      </c>
      <c r="O590" t="s">
        <v>2930</v>
      </c>
      <c r="P590">
        <v>0.67496401284794805</v>
      </c>
      <c r="Q590">
        <v>0.91483082808181104</v>
      </c>
      <c r="R590">
        <v>0.83377347516227196</v>
      </c>
      <c r="S590">
        <v>5.8605954107977202E-3</v>
      </c>
      <c r="T590">
        <v>2.6573942566456101</v>
      </c>
      <c r="U590">
        <v>2.6573942566456101</v>
      </c>
      <c r="V590">
        <v>1.61608971771191</v>
      </c>
      <c r="W590">
        <v>12.43</v>
      </c>
      <c r="X590">
        <v>9.0299999999999994</v>
      </c>
      <c r="Y590">
        <v>393304</v>
      </c>
      <c r="Z590">
        <v>23136</v>
      </c>
      <c r="AA590">
        <v>1.1100000000000001</v>
      </c>
      <c r="AB590">
        <v>17</v>
      </c>
      <c r="AC590">
        <v>11</v>
      </c>
      <c r="AD590">
        <v>6</v>
      </c>
      <c r="AE590">
        <v>64.709999999999994</v>
      </c>
      <c r="AF590">
        <v>9</v>
      </c>
      <c r="AG590">
        <v>10</v>
      </c>
      <c r="AH590">
        <v>5</v>
      </c>
      <c r="AI590">
        <v>2</v>
      </c>
    </row>
    <row r="591" spans="1:35" x14ac:dyDescent="0.2">
      <c r="A591" s="102">
        <v>3697</v>
      </c>
      <c r="B591">
        <v>4716</v>
      </c>
      <c r="C591" t="s">
        <v>3346</v>
      </c>
      <c r="D591" t="s">
        <v>2929</v>
      </c>
      <c r="E591">
        <v>9810</v>
      </c>
      <c r="F591">
        <v>9870</v>
      </c>
      <c r="G591">
        <v>100</v>
      </c>
      <c r="H591" t="s">
        <v>2930</v>
      </c>
      <c r="I591">
        <v>9934</v>
      </c>
      <c r="J591" t="s">
        <v>3193</v>
      </c>
      <c r="K591" t="s">
        <v>2934</v>
      </c>
      <c r="L591">
        <v>2780</v>
      </c>
      <c r="M591">
        <v>2759</v>
      </c>
      <c r="N591">
        <v>400</v>
      </c>
      <c r="O591" t="s">
        <v>2927</v>
      </c>
      <c r="P591">
        <v>0.181251020657823</v>
      </c>
      <c r="Q591">
        <v>0.86825597646376595</v>
      </c>
      <c r="R591">
        <v>8.0711878919743602E-2</v>
      </c>
      <c r="S591">
        <v>0.46897158879892697</v>
      </c>
      <c r="T591">
        <v>-0.72708946928950702</v>
      </c>
      <c r="U591">
        <v>0.72708946928950702</v>
      </c>
      <c r="V591">
        <v>1.09285109710697</v>
      </c>
      <c r="W591">
        <v>-2.48</v>
      </c>
      <c r="X591">
        <v>11.81</v>
      </c>
      <c r="Y591">
        <v>393070</v>
      </c>
      <c r="Z591">
        <v>32756</v>
      </c>
      <c r="AA591">
        <v>1.78</v>
      </c>
      <c r="AB591">
        <v>12</v>
      </c>
      <c r="AC591">
        <v>8</v>
      </c>
      <c r="AD591">
        <v>4</v>
      </c>
      <c r="AE591">
        <v>66.67</v>
      </c>
      <c r="AF591">
        <v>12</v>
      </c>
      <c r="AG591">
        <v>6</v>
      </c>
      <c r="AH591">
        <v>1</v>
      </c>
      <c r="AI591">
        <v>5</v>
      </c>
    </row>
    <row r="592" spans="1:35" x14ac:dyDescent="0.2">
      <c r="A592" s="102">
        <v>84</v>
      </c>
      <c r="B592">
        <v>3099</v>
      </c>
      <c r="C592" t="s">
        <v>36</v>
      </c>
      <c r="D592" t="s">
        <v>2953</v>
      </c>
      <c r="E592">
        <v>852</v>
      </c>
      <c r="F592">
        <v>848</v>
      </c>
      <c r="G592">
        <v>1200</v>
      </c>
      <c r="H592" t="s">
        <v>2930</v>
      </c>
      <c r="I592">
        <v>7189</v>
      </c>
      <c r="J592" t="s">
        <v>45</v>
      </c>
      <c r="K592" t="s">
        <v>2990</v>
      </c>
      <c r="L592">
        <v>755</v>
      </c>
      <c r="M592">
        <v>738</v>
      </c>
      <c r="N592">
        <v>1400</v>
      </c>
      <c r="O592" t="s">
        <v>2927</v>
      </c>
      <c r="P592">
        <v>0.85693568037179302</v>
      </c>
      <c r="Q592">
        <v>0.95616252076581998</v>
      </c>
      <c r="R592">
        <v>0.36926294523237002</v>
      </c>
      <c r="S592">
        <v>2.9186272807954802E-3</v>
      </c>
      <c r="T592">
        <v>-0.246525970857667</v>
      </c>
      <c r="U592">
        <v>0.246525970857667</v>
      </c>
      <c r="V592">
        <v>0.72343893524538505</v>
      </c>
      <c r="W592">
        <v>-1.03</v>
      </c>
      <c r="X592">
        <v>1.53</v>
      </c>
      <c r="Y592">
        <v>392836</v>
      </c>
      <c r="Z592">
        <v>28060</v>
      </c>
      <c r="AA592">
        <v>1.32</v>
      </c>
      <c r="AB592">
        <v>14</v>
      </c>
      <c r="AC592">
        <v>9</v>
      </c>
      <c r="AD592">
        <v>5</v>
      </c>
      <c r="AE592">
        <v>64.290000000000006</v>
      </c>
      <c r="AF592">
        <v>14</v>
      </c>
      <c r="AG592">
        <v>7</v>
      </c>
      <c r="AH592">
        <v>0</v>
      </c>
      <c r="AI592">
        <v>7</v>
      </c>
    </row>
    <row r="593" spans="1:35" x14ac:dyDescent="0.2">
      <c r="A593" s="102">
        <v>3582</v>
      </c>
      <c r="B593">
        <v>3291</v>
      </c>
      <c r="C593" t="s">
        <v>59</v>
      </c>
      <c r="D593" t="s">
        <v>2949</v>
      </c>
      <c r="E593">
        <v>1929</v>
      </c>
      <c r="F593">
        <v>1888</v>
      </c>
      <c r="G593">
        <v>500</v>
      </c>
      <c r="H593" t="s">
        <v>2930</v>
      </c>
      <c r="I593">
        <v>4042</v>
      </c>
      <c r="J593" t="s">
        <v>3290</v>
      </c>
      <c r="K593" t="s">
        <v>2952</v>
      </c>
      <c r="L593">
        <v>1747</v>
      </c>
      <c r="M593">
        <v>1718</v>
      </c>
      <c r="N593">
        <v>500</v>
      </c>
      <c r="O593" t="s">
        <v>2927</v>
      </c>
      <c r="P593">
        <v>0.48297367878119901</v>
      </c>
      <c r="Q593">
        <v>0.87002984496754898</v>
      </c>
      <c r="R593">
        <v>0.35553871519038099</v>
      </c>
      <c r="S593">
        <v>0.30697850072843602</v>
      </c>
      <c r="T593">
        <v>-1.9090695734174501</v>
      </c>
      <c r="U593">
        <v>1.9090695734174501</v>
      </c>
      <c r="V593">
        <v>1.8870299672089801</v>
      </c>
      <c r="W593">
        <v>-5.12</v>
      </c>
      <c r="X593">
        <v>9</v>
      </c>
      <c r="Y593">
        <v>392340</v>
      </c>
      <c r="Z593">
        <v>19617</v>
      </c>
      <c r="AA593">
        <v>1</v>
      </c>
      <c r="AB593">
        <v>20</v>
      </c>
      <c r="AC593">
        <v>12</v>
      </c>
      <c r="AD593">
        <v>8</v>
      </c>
      <c r="AE593">
        <v>60</v>
      </c>
      <c r="AF593">
        <v>12</v>
      </c>
      <c r="AG593">
        <v>11</v>
      </c>
      <c r="AH593">
        <v>6</v>
      </c>
      <c r="AI593">
        <v>3</v>
      </c>
    </row>
    <row r="594" spans="1:35" x14ac:dyDescent="0.2">
      <c r="A594" s="102">
        <v>2442</v>
      </c>
      <c r="B594">
        <v>3387</v>
      </c>
      <c r="C594" t="s">
        <v>785</v>
      </c>
      <c r="D594" t="s">
        <v>2953</v>
      </c>
      <c r="E594">
        <v>2387</v>
      </c>
      <c r="F594">
        <v>2359</v>
      </c>
      <c r="G594">
        <v>400</v>
      </c>
      <c r="H594" t="s">
        <v>2927</v>
      </c>
      <c r="I594">
        <v>9684</v>
      </c>
      <c r="J594" t="s">
        <v>3179</v>
      </c>
      <c r="K594" t="s">
        <v>2929</v>
      </c>
      <c r="L594">
        <v>5260</v>
      </c>
      <c r="M594">
        <v>5160</v>
      </c>
      <c r="N594">
        <v>200</v>
      </c>
      <c r="O594" t="s">
        <v>2930</v>
      </c>
      <c r="P594">
        <v>0.13288663087944899</v>
      </c>
      <c r="Q594">
        <v>0.88881553563705296</v>
      </c>
      <c r="R594">
        <v>0.63812639894405498</v>
      </c>
      <c r="S594">
        <v>0.107739850238148</v>
      </c>
      <c r="T594">
        <v>2.3849413762251901</v>
      </c>
      <c r="U594">
        <v>2.3849413762251901</v>
      </c>
      <c r="V594">
        <v>2.4359453306278902</v>
      </c>
      <c r="W594">
        <v>19.09</v>
      </c>
      <c r="X594">
        <v>8.57</v>
      </c>
      <c r="Y594">
        <v>392095</v>
      </c>
      <c r="Z594">
        <v>17822</v>
      </c>
      <c r="AA594">
        <v>1.02</v>
      </c>
      <c r="AB594">
        <v>22</v>
      </c>
      <c r="AC594">
        <v>16</v>
      </c>
      <c r="AD594">
        <v>6</v>
      </c>
      <c r="AE594">
        <v>72.73</v>
      </c>
      <c r="AF594">
        <v>10</v>
      </c>
      <c r="AG594">
        <v>13</v>
      </c>
      <c r="AH594">
        <v>5</v>
      </c>
      <c r="AI594">
        <v>4</v>
      </c>
    </row>
    <row r="595" spans="1:35" x14ac:dyDescent="0.2">
      <c r="A595" s="102">
        <v>3475</v>
      </c>
      <c r="B595">
        <v>3231</v>
      </c>
      <c r="C595" t="s">
        <v>543</v>
      </c>
      <c r="D595" t="s">
        <v>2949</v>
      </c>
      <c r="E595">
        <v>2725</v>
      </c>
      <c r="F595">
        <v>2748</v>
      </c>
      <c r="G595">
        <v>400</v>
      </c>
      <c r="H595" t="s">
        <v>2927</v>
      </c>
      <c r="I595">
        <v>8593</v>
      </c>
      <c r="J595" t="s">
        <v>224</v>
      </c>
      <c r="K595" t="s">
        <v>2933</v>
      </c>
      <c r="L595">
        <v>719</v>
      </c>
      <c r="M595">
        <v>717</v>
      </c>
      <c r="N595">
        <v>1500</v>
      </c>
      <c r="O595" t="s">
        <v>2930</v>
      </c>
      <c r="P595">
        <v>0.16388327739091699</v>
      </c>
      <c r="Q595">
        <v>0.87200733617280102</v>
      </c>
      <c r="R595">
        <v>0.72728031489457801</v>
      </c>
      <c r="S595">
        <v>0.117833960755999</v>
      </c>
      <c r="T595">
        <v>0.42741451424134702</v>
      </c>
      <c r="U595">
        <v>0.42741451424134702</v>
      </c>
      <c r="V595">
        <v>7.8721955506327698E-2</v>
      </c>
      <c r="W595">
        <v>1.07</v>
      </c>
      <c r="X595">
        <v>2.16</v>
      </c>
      <c r="Y595">
        <v>392005</v>
      </c>
      <c r="Z595">
        <v>32667</v>
      </c>
      <c r="AA595">
        <v>1.7</v>
      </c>
      <c r="AB595">
        <v>12</v>
      </c>
      <c r="AC595">
        <v>9</v>
      </c>
      <c r="AD595">
        <v>3</v>
      </c>
      <c r="AE595">
        <v>75</v>
      </c>
      <c r="AF595">
        <v>13</v>
      </c>
      <c r="AG595">
        <v>6</v>
      </c>
      <c r="AH595">
        <v>1</v>
      </c>
      <c r="AI595">
        <v>5</v>
      </c>
    </row>
    <row r="596" spans="1:35" x14ac:dyDescent="0.2">
      <c r="A596" s="102">
        <v>6763</v>
      </c>
      <c r="B596">
        <v>3086</v>
      </c>
      <c r="C596" t="s">
        <v>767</v>
      </c>
      <c r="D596" t="s">
        <v>2953</v>
      </c>
      <c r="E596">
        <v>1355</v>
      </c>
      <c r="F596">
        <v>1346</v>
      </c>
      <c r="G596">
        <v>800</v>
      </c>
      <c r="H596" t="s">
        <v>2930</v>
      </c>
      <c r="I596">
        <v>6967</v>
      </c>
      <c r="J596" t="s">
        <v>950</v>
      </c>
      <c r="K596" t="s">
        <v>2932</v>
      </c>
      <c r="L596">
        <v>1353</v>
      </c>
      <c r="M596">
        <v>1352</v>
      </c>
      <c r="N596">
        <v>800</v>
      </c>
      <c r="O596" t="s">
        <v>2927</v>
      </c>
      <c r="P596">
        <v>9.1927200098625497E-2</v>
      </c>
      <c r="Q596">
        <v>0.82613366562096602</v>
      </c>
      <c r="R596" s="15">
        <v>0.59118011546393101</v>
      </c>
      <c r="S596">
        <v>4.8922312081137398E-2</v>
      </c>
      <c r="T596">
        <v>-1.8609062884507299</v>
      </c>
      <c r="U596">
        <v>1.8609062884507299</v>
      </c>
      <c r="V596">
        <v>1.8717013519864401</v>
      </c>
      <c r="W596">
        <v>-21.55</v>
      </c>
      <c r="X596">
        <v>0.44</v>
      </c>
      <c r="Y596">
        <v>391969</v>
      </c>
      <c r="Z596">
        <v>18665</v>
      </c>
      <c r="AA596">
        <v>0.98</v>
      </c>
      <c r="AB596">
        <v>21</v>
      </c>
      <c r="AC596">
        <v>15</v>
      </c>
      <c r="AD596">
        <v>6</v>
      </c>
      <c r="AE596">
        <v>71.430000000000007</v>
      </c>
      <c r="AF596">
        <v>11</v>
      </c>
      <c r="AG596">
        <v>14</v>
      </c>
      <c r="AH596">
        <v>5</v>
      </c>
      <c r="AI596">
        <v>2</v>
      </c>
    </row>
    <row r="597" spans="1:35" x14ac:dyDescent="0.2">
      <c r="A597" s="102">
        <v>1193</v>
      </c>
      <c r="B597">
        <v>4540</v>
      </c>
      <c r="C597" t="s">
        <v>3676</v>
      </c>
      <c r="D597" t="s">
        <v>2950</v>
      </c>
      <c r="E597">
        <v>3115</v>
      </c>
      <c r="F597">
        <v>3085</v>
      </c>
      <c r="G597">
        <v>300</v>
      </c>
      <c r="H597" t="s">
        <v>2927</v>
      </c>
      <c r="I597">
        <v>7189</v>
      </c>
      <c r="J597" t="s">
        <v>45</v>
      </c>
      <c r="K597" t="s">
        <v>2990</v>
      </c>
      <c r="L597">
        <v>755</v>
      </c>
      <c r="M597">
        <v>738</v>
      </c>
      <c r="N597">
        <v>1300</v>
      </c>
      <c r="O597" t="s">
        <v>2930</v>
      </c>
      <c r="P597">
        <v>0.75076252401619803</v>
      </c>
      <c r="Q597">
        <v>0.91132417953491196</v>
      </c>
      <c r="R597">
        <v>7.7185965884383603E-2</v>
      </c>
      <c r="S597">
        <v>6.4446925046152299E-3</v>
      </c>
      <c r="T597">
        <v>2.0069354498297201</v>
      </c>
      <c r="U597">
        <v>2.0069354498297201</v>
      </c>
      <c r="V597">
        <v>1.7520753005487399</v>
      </c>
      <c r="W597">
        <v>8.5</v>
      </c>
      <c r="X597">
        <v>3.66</v>
      </c>
      <c r="Y597">
        <v>391968</v>
      </c>
      <c r="Z597">
        <v>24498</v>
      </c>
      <c r="AA597">
        <v>1.24</v>
      </c>
      <c r="AB597">
        <v>16</v>
      </c>
      <c r="AC597">
        <v>9</v>
      </c>
      <c r="AD597">
        <v>7</v>
      </c>
      <c r="AE597">
        <v>56.25</v>
      </c>
      <c r="AF597">
        <v>11</v>
      </c>
      <c r="AG597">
        <v>7</v>
      </c>
      <c r="AH597">
        <v>2</v>
      </c>
      <c r="AI597">
        <v>7</v>
      </c>
    </row>
    <row r="598" spans="1:35" x14ac:dyDescent="0.2">
      <c r="A598" s="102">
        <v>7014</v>
      </c>
      <c r="B598">
        <v>4204</v>
      </c>
      <c r="C598" t="s">
        <v>230</v>
      </c>
      <c r="D598" t="s">
        <v>2952</v>
      </c>
      <c r="E598">
        <v>1900</v>
      </c>
      <c r="F598">
        <v>1874</v>
      </c>
      <c r="G598">
        <v>600</v>
      </c>
      <c r="H598" t="s">
        <v>2927</v>
      </c>
      <c r="I598">
        <v>7458</v>
      </c>
      <c r="J598" t="s">
        <v>3694</v>
      </c>
      <c r="K598" t="s">
        <v>2934</v>
      </c>
      <c r="L598">
        <v>5440</v>
      </c>
      <c r="M598">
        <v>5360</v>
      </c>
      <c r="N598">
        <v>200</v>
      </c>
      <c r="O598" t="s">
        <v>2930</v>
      </c>
      <c r="P598">
        <v>0.23292071045354301</v>
      </c>
      <c r="Q598">
        <v>0.82253108113802897</v>
      </c>
      <c r="R598">
        <v>0.10918803814773299</v>
      </c>
      <c r="S598">
        <v>0.138144714344554</v>
      </c>
      <c r="T598">
        <v>0.22717521321756801</v>
      </c>
      <c r="U598">
        <v>0.22717521321756801</v>
      </c>
      <c r="V598">
        <v>0.40829886158258299</v>
      </c>
      <c r="W598">
        <v>0.66</v>
      </c>
      <c r="X598">
        <v>4.8899999999999997</v>
      </c>
      <c r="Y598">
        <v>391582</v>
      </c>
      <c r="Z598">
        <v>18647</v>
      </c>
      <c r="AA598">
        <v>0.95</v>
      </c>
      <c r="AB598">
        <v>21</v>
      </c>
      <c r="AC598">
        <v>14</v>
      </c>
      <c r="AD598">
        <v>7</v>
      </c>
      <c r="AE598">
        <v>66.67</v>
      </c>
      <c r="AF598">
        <v>13</v>
      </c>
      <c r="AG598">
        <v>9</v>
      </c>
      <c r="AH598">
        <v>5</v>
      </c>
      <c r="AI598">
        <v>7</v>
      </c>
    </row>
    <row r="599" spans="1:35" x14ac:dyDescent="0.2">
      <c r="A599" s="102">
        <v>3010</v>
      </c>
      <c r="B599">
        <v>2331</v>
      </c>
      <c r="C599" t="s">
        <v>3130</v>
      </c>
      <c r="D599" t="s">
        <v>2942</v>
      </c>
      <c r="E599">
        <v>5750</v>
      </c>
      <c r="F599">
        <v>5710</v>
      </c>
      <c r="G599">
        <v>100</v>
      </c>
      <c r="H599" t="s">
        <v>2930</v>
      </c>
      <c r="I599">
        <v>9468</v>
      </c>
      <c r="J599" t="s">
        <v>2928</v>
      </c>
      <c r="K599" t="s">
        <v>2929</v>
      </c>
      <c r="L599">
        <v>1877</v>
      </c>
      <c r="M599">
        <v>1832</v>
      </c>
      <c r="N599">
        <v>300</v>
      </c>
      <c r="O599" t="s">
        <v>2927</v>
      </c>
      <c r="P599">
        <v>0.86085441502551296</v>
      </c>
      <c r="Q599">
        <v>0.87969335894067202</v>
      </c>
      <c r="R599" s="15">
        <v>1.6084876702490401E-2</v>
      </c>
      <c r="S599">
        <v>0.190541786975743</v>
      </c>
      <c r="T599">
        <v>-0.448734516136158</v>
      </c>
      <c r="U599">
        <v>0.448734516136158</v>
      </c>
      <c r="V599">
        <v>0.58135890734446605</v>
      </c>
      <c r="W599">
        <v>-4.91</v>
      </c>
      <c r="X599">
        <v>3.75</v>
      </c>
      <c r="Y599">
        <v>391249</v>
      </c>
      <c r="Z599">
        <v>23015</v>
      </c>
      <c r="AA599">
        <v>1.1399999999999999</v>
      </c>
      <c r="AB599">
        <v>17</v>
      </c>
      <c r="AC599">
        <v>11</v>
      </c>
      <c r="AD599">
        <v>6</v>
      </c>
      <c r="AE599">
        <v>64.709999999999994</v>
      </c>
      <c r="AF599">
        <v>13</v>
      </c>
      <c r="AG599">
        <v>9</v>
      </c>
      <c r="AH599">
        <v>3</v>
      </c>
      <c r="AI599">
        <v>5</v>
      </c>
    </row>
    <row r="600" spans="1:35" x14ac:dyDescent="0.2">
      <c r="A600" s="102">
        <v>7911</v>
      </c>
      <c r="B600">
        <v>4206</v>
      </c>
      <c r="C600" t="s">
        <v>3693</v>
      </c>
      <c r="D600" t="s">
        <v>2952</v>
      </c>
      <c r="E600">
        <v>3645</v>
      </c>
      <c r="F600">
        <v>3620</v>
      </c>
      <c r="G600">
        <v>300</v>
      </c>
      <c r="H600" t="s">
        <v>2927</v>
      </c>
      <c r="I600">
        <v>8012</v>
      </c>
      <c r="J600" t="s">
        <v>3219</v>
      </c>
      <c r="K600" t="s">
        <v>2934</v>
      </c>
      <c r="L600">
        <v>1539</v>
      </c>
      <c r="M600">
        <v>1523</v>
      </c>
      <c r="N600">
        <v>700</v>
      </c>
      <c r="O600" t="s">
        <v>2930</v>
      </c>
      <c r="P600">
        <v>0.31445031111259902</v>
      </c>
      <c r="Q600">
        <v>0.81058087505665399</v>
      </c>
      <c r="R600">
        <v>0.93514838821099899</v>
      </c>
      <c r="S600" s="15">
        <v>6.4256316850197198E-2</v>
      </c>
      <c r="T600">
        <v>3.0437554308768102</v>
      </c>
      <c r="U600">
        <v>3.0437554308768102</v>
      </c>
      <c r="V600">
        <v>2.3236794398663401</v>
      </c>
      <c r="W600">
        <v>7.97</v>
      </c>
      <c r="X600">
        <v>1.83</v>
      </c>
      <c r="Y600">
        <v>391062</v>
      </c>
      <c r="Z600">
        <v>26071</v>
      </c>
      <c r="AA600">
        <v>1.4</v>
      </c>
      <c r="AB600">
        <v>15</v>
      </c>
      <c r="AC600">
        <v>12</v>
      </c>
      <c r="AD600">
        <v>3</v>
      </c>
      <c r="AE600">
        <v>80</v>
      </c>
      <c r="AF600">
        <v>13</v>
      </c>
      <c r="AG600">
        <v>7</v>
      </c>
      <c r="AH600">
        <v>1</v>
      </c>
      <c r="AI600">
        <v>7</v>
      </c>
    </row>
    <row r="601" spans="1:35" x14ac:dyDescent="0.2">
      <c r="A601" s="102">
        <v>6861</v>
      </c>
      <c r="B601">
        <v>6674</v>
      </c>
      <c r="C601" t="s">
        <v>234</v>
      </c>
      <c r="D601" t="s">
        <v>2932</v>
      </c>
      <c r="E601">
        <v>2318</v>
      </c>
      <c r="F601">
        <v>2245</v>
      </c>
      <c r="G601">
        <v>400</v>
      </c>
      <c r="H601" t="s">
        <v>2930</v>
      </c>
      <c r="I601">
        <v>7451</v>
      </c>
      <c r="J601" t="s">
        <v>972</v>
      </c>
      <c r="K601" t="s">
        <v>2934</v>
      </c>
      <c r="L601">
        <v>3205</v>
      </c>
      <c r="M601">
        <v>3195</v>
      </c>
      <c r="N601">
        <v>300</v>
      </c>
      <c r="O601" t="s">
        <v>2927</v>
      </c>
      <c r="P601">
        <v>0.42425386405110999</v>
      </c>
      <c r="Q601">
        <v>0.82464835363445999</v>
      </c>
      <c r="R601" s="106">
        <v>0.72496816223895399</v>
      </c>
      <c r="S601" s="15">
        <v>0.13858172751707301</v>
      </c>
      <c r="T601">
        <v>-1.3975656389931299</v>
      </c>
      <c r="U601">
        <v>1.3975656389931299</v>
      </c>
      <c r="V601">
        <v>0.96474867678453002</v>
      </c>
      <c r="W601">
        <v>-6.69</v>
      </c>
      <c r="X601">
        <v>6.31</v>
      </c>
      <c r="Y601">
        <v>390932</v>
      </c>
      <c r="Z601">
        <v>22996</v>
      </c>
      <c r="AA601">
        <v>1.24</v>
      </c>
      <c r="AB601">
        <v>17</v>
      </c>
      <c r="AC601">
        <v>14</v>
      </c>
      <c r="AD601">
        <v>3</v>
      </c>
      <c r="AE601">
        <v>82.35</v>
      </c>
      <c r="AF601">
        <v>15</v>
      </c>
      <c r="AG601">
        <v>8</v>
      </c>
      <c r="AH601">
        <v>0</v>
      </c>
      <c r="AI601">
        <v>9</v>
      </c>
    </row>
    <row r="602" spans="1:35" x14ac:dyDescent="0.2">
      <c r="A602" s="102">
        <v>2367</v>
      </c>
      <c r="B602">
        <v>6845</v>
      </c>
      <c r="C602" t="s">
        <v>3232</v>
      </c>
      <c r="D602" t="s">
        <v>2932</v>
      </c>
      <c r="E602">
        <v>3060</v>
      </c>
      <c r="F602">
        <v>3010</v>
      </c>
      <c r="G602">
        <v>300</v>
      </c>
      <c r="H602" t="s">
        <v>2927</v>
      </c>
      <c r="I602">
        <v>8919</v>
      </c>
      <c r="J602" t="s">
        <v>3664</v>
      </c>
      <c r="K602" t="s">
        <v>2949</v>
      </c>
      <c r="L602">
        <v>4320</v>
      </c>
      <c r="M602">
        <v>4380</v>
      </c>
      <c r="N602">
        <v>200</v>
      </c>
      <c r="O602" t="s">
        <v>2930</v>
      </c>
      <c r="P602">
        <v>0.55376281329400801</v>
      </c>
      <c r="Q602">
        <v>0.89006536315859996</v>
      </c>
      <c r="R602">
        <v>0.48897837902129798</v>
      </c>
      <c r="S602">
        <v>5.7296042675503603E-2</v>
      </c>
      <c r="T602">
        <v>1.5483060754606901</v>
      </c>
      <c r="U602">
        <v>1.5483060754606901</v>
      </c>
      <c r="V602">
        <v>0.27010673897457999</v>
      </c>
      <c r="W602">
        <v>4.82</v>
      </c>
      <c r="X602">
        <v>3.08</v>
      </c>
      <c r="Y602">
        <v>390806</v>
      </c>
      <c r="Z602">
        <v>30062</v>
      </c>
      <c r="AA602">
        <v>1.61</v>
      </c>
      <c r="AB602">
        <v>13</v>
      </c>
      <c r="AC602">
        <v>9</v>
      </c>
      <c r="AD602">
        <v>4</v>
      </c>
      <c r="AE602">
        <v>69.23</v>
      </c>
      <c r="AF602">
        <v>9</v>
      </c>
      <c r="AG602">
        <v>9</v>
      </c>
      <c r="AH602">
        <v>4</v>
      </c>
      <c r="AI602">
        <v>0</v>
      </c>
    </row>
    <row r="603" spans="1:35" x14ac:dyDescent="0.2">
      <c r="A603" s="102">
        <v>847</v>
      </c>
      <c r="B603">
        <v>3288</v>
      </c>
      <c r="C603" t="s">
        <v>2967</v>
      </c>
      <c r="D603" t="s">
        <v>2949</v>
      </c>
      <c r="E603">
        <v>3135</v>
      </c>
      <c r="F603">
        <v>3035</v>
      </c>
      <c r="G603">
        <v>300</v>
      </c>
      <c r="H603" t="s">
        <v>2930</v>
      </c>
      <c r="I603">
        <v>8593</v>
      </c>
      <c r="J603" t="s">
        <v>224</v>
      </c>
      <c r="K603" t="s">
        <v>2933</v>
      </c>
      <c r="L603">
        <v>719</v>
      </c>
      <c r="M603">
        <v>717</v>
      </c>
      <c r="N603">
        <v>1300</v>
      </c>
      <c r="O603" t="s">
        <v>2927</v>
      </c>
      <c r="P603">
        <v>0.22942967129255101</v>
      </c>
      <c r="Q603">
        <v>0.92026250792400299</v>
      </c>
      <c r="R603">
        <v>4.3682198316486098E-3</v>
      </c>
      <c r="S603">
        <v>1.0543544990128899E-2</v>
      </c>
      <c r="T603">
        <v>-0.56360382164935496</v>
      </c>
      <c r="U603">
        <v>0.56360382164935496</v>
      </c>
      <c r="V603">
        <v>8.51109432260439E-2</v>
      </c>
      <c r="W603">
        <v>-3.02</v>
      </c>
      <c r="X603">
        <v>2.37</v>
      </c>
      <c r="Y603">
        <v>390380</v>
      </c>
      <c r="Z603">
        <v>20546</v>
      </c>
      <c r="AA603">
        <v>1.01</v>
      </c>
      <c r="AB603">
        <v>19</v>
      </c>
      <c r="AC603">
        <v>11</v>
      </c>
      <c r="AD603">
        <v>8</v>
      </c>
      <c r="AE603">
        <v>57.89</v>
      </c>
      <c r="AF603">
        <v>9</v>
      </c>
      <c r="AG603">
        <v>11</v>
      </c>
      <c r="AH603">
        <v>5</v>
      </c>
      <c r="AI603">
        <v>3</v>
      </c>
    </row>
    <row r="604" spans="1:35" x14ac:dyDescent="0.2">
      <c r="A604" s="102">
        <v>4381</v>
      </c>
      <c r="B604">
        <v>5471</v>
      </c>
      <c r="C604" t="s">
        <v>3216</v>
      </c>
      <c r="D604" t="s">
        <v>2988</v>
      </c>
      <c r="E604">
        <v>4560</v>
      </c>
      <c r="F604">
        <v>4520</v>
      </c>
      <c r="G604">
        <v>200</v>
      </c>
      <c r="H604" t="s">
        <v>2930</v>
      </c>
      <c r="I604">
        <v>6134</v>
      </c>
      <c r="J604" t="s">
        <v>3221</v>
      </c>
      <c r="K604" t="s">
        <v>2940</v>
      </c>
      <c r="L604">
        <v>1884</v>
      </c>
      <c r="M604">
        <v>1848</v>
      </c>
      <c r="N604">
        <v>500</v>
      </c>
      <c r="O604" t="s">
        <v>2927</v>
      </c>
      <c r="P604">
        <v>0.655176677036448</v>
      </c>
      <c r="Q604">
        <v>0.85790023981219599</v>
      </c>
      <c r="R604">
        <v>0.99253369451331397</v>
      </c>
      <c r="S604">
        <v>0.23653706315622899</v>
      </c>
      <c r="T604">
        <v>-0.47587608245658303</v>
      </c>
      <c r="U604">
        <v>0.47587608245658303</v>
      </c>
      <c r="V604">
        <v>0.65872526016745503</v>
      </c>
      <c r="W604">
        <v>-2.58</v>
      </c>
      <c r="X604">
        <v>2.21</v>
      </c>
      <c r="Y604">
        <v>389919</v>
      </c>
      <c r="Z604">
        <v>18568</v>
      </c>
      <c r="AA604">
        <v>1.19</v>
      </c>
      <c r="AB604">
        <v>21</v>
      </c>
      <c r="AC604">
        <v>14</v>
      </c>
      <c r="AD604">
        <v>7</v>
      </c>
      <c r="AE604">
        <v>66.67</v>
      </c>
      <c r="AF604">
        <v>12</v>
      </c>
      <c r="AG604">
        <v>10</v>
      </c>
      <c r="AH604">
        <v>4</v>
      </c>
      <c r="AI604">
        <v>7</v>
      </c>
    </row>
    <row r="605" spans="1:35" x14ac:dyDescent="0.2">
      <c r="A605" s="102">
        <v>3547</v>
      </c>
      <c r="B605">
        <v>5631</v>
      </c>
      <c r="C605" t="s">
        <v>3217</v>
      </c>
      <c r="D605" t="s">
        <v>2940</v>
      </c>
      <c r="E605">
        <v>2141</v>
      </c>
      <c r="F605">
        <v>2148</v>
      </c>
      <c r="G605">
        <v>500</v>
      </c>
      <c r="H605" t="s">
        <v>2927</v>
      </c>
      <c r="I605">
        <v>6134</v>
      </c>
      <c r="J605" t="s">
        <v>3221</v>
      </c>
      <c r="K605" t="s">
        <v>2940</v>
      </c>
      <c r="L605">
        <v>1884</v>
      </c>
      <c r="M605">
        <v>1848</v>
      </c>
      <c r="N605">
        <v>600</v>
      </c>
      <c r="O605" t="s">
        <v>2930</v>
      </c>
      <c r="P605">
        <v>0.47572573660052098</v>
      </c>
      <c r="Q605">
        <v>0.87072982301014401</v>
      </c>
      <c r="R605">
        <v>0.98598570461259405</v>
      </c>
      <c r="S605">
        <v>0.305028629161329</v>
      </c>
      <c r="T605">
        <v>4.1480995289783398E-2</v>
      </c>
      <c r="U605">
        <v>4.1480995289783398E-2</v>
      </c>
      <c r="V605">
        <v>0.28368896787696202</v>
      </c>
      <c r="W605">
        <v>0.28999999999999998</v>
      </c>
      <c r="X605">
        <v>3.24</v>
      </c>
      <c r="Y605">
        <v>389907</v>
      </c>
      <c r="Z605">
        <v>21662</v>
      </c>
      <c r="AA605">
        <v>1.06</v>
      </c>
      <c r="AB605">
        <v>18</v>
      </c>
      <c r="AC605">
        <v>11</v>
      </c>
      <c r="AD605">
        <v>7</v>
      </c>
      <c r="AE605">
        <v>61.11</v>
      </c>
      <c r="AF605">
        <v>11</v>
      </c>
      <c r="AG605">
        <v>10</v>
      </c>
      <c r="AH605">
        <v>4</v>
      </c>
      <c r="AI605">
        <v>4</v>
      </c>
    </row>
    <row r="606" spans="1:35" x14ac:dyDescent="0.2">
      <c r="A606" s="102">
        <v>4747</v>
      </c>
      <c r="B606">
        <v>7272</v>
      </c>
      <c r="C606" t="s">
        <v>3202</v>
      </c>
      <c r="D606" t="s">
        <v>2945</v>
      </c>
      <c r="E606">
        <v>2115</v>
      </c>
      <c r="F606">
        <v>2104</v>
      </c>
      <c r="G606">
        <v>400</v>
      </c>
      <c r="H606" t="s">
        <v>2930</v>
      </c>
      <c r="I606">
        <v>9787</v>
      </c>
      <c r="J606" t="s">
        <v>3670</v>
      </c>
      <c r="K606" t="s">
        <v>2942</v>
      </c>
      <c r="L606">
        <v>3900</v>
      </c>
      <c r="M606">
        <v>3850</v>
      </c>
      <c r="N606">
        <v>200</v>
      </c>
      <c r="O606" t="s">
        <v>2927</v>
      </c>
      <c r="P606">
        <v>0.43524231578981099</v>
      </c>
      <c r="Q606">
        <v>0.85283071259444398</v>
      </c>
      <c r="R606">
        <v>0.49616981610968902</v>
      </c>
      <c r="S606">
        <v>2.5934112048384E-2</v>
      </c>
      <c r="T606">
        <v>-1.4467645454917999</v>
      </c>
      <c r="U606">
        <v>1.4467645454917999</v>
      </c>
      <c r="V606">
        <v>1.51915247905968</v>
      </c>
      <c r="W606">
        <v>-4.96</v>
      </c>
      <c r="X606">
        <v>9.3000000000000007</v>
      </c>
      <c r="Y606">
        <v>389793</v>
      </c>
      <c r="Z606">
        <v>27842</v>
      </c>
      <c r="AA606">
        <v>1.52</v>
      </c>
      <c r="AB606">
        <v>14</v>
      </c>
      <c r="AC606">
        <v>10</v>
      </c>
      <c r="AD606">
        <v>4</v>
      </c>
      <c r="AE606">
        <v>71.430000000000007</v>
      </c>
      <c r="AF606">
        <v>12</v>
      </c>
      <c r="AG606">
        <v>8</v>
      </c>
      <c r="AH606">
        <v>3</v>
      </c>
      <c r="AI606">
        <v>3</v>
      </c>
    </row>
    <row r="607" spans="1:35" x14ac:dyDescent="0.2">
      <c r="A607" s="102">
        <v>4030</v>
      </c>
      <c r="B607">
        <v>1414</v>
      </c>
      <c r="C607" t="s">
        <v>3175</v>
      </c>
      <c r="D607" t="s">
        <v>2937</v>
      </c>
      <c r="E607">
        <v>4640</v>
      </c>
      <c r="F607">
        <v>4655</v>
      </c>
      <c r="G607">
        <v>200</v>
      </c>
      <c r="H607" t="s">
        <v>2930</v>
      </c>
      <c r="I607">
        <v>8806</v>
      </c>
      <c r="J607" t="s">
        <v>3192</v>
      </c>
      <c r="K607" t="s">
        <v>2949</v>
      </c>
      <c r="L607">
        <v>1408</v>
      </c>
      <c r="M607">
        <v>1403</v>
      </c>
      <c r="N607">
        <v>700</v>
      </c>
      <c r="O607" t="s">
        <v>2927</v>
      </c>
      <c r="P607">
        <v>0.69420270480978996</v>
      </c>
      <c r="Q607">
        <v>0.86322525031409303</v>
      </c>
      <c r="R607">
        <v>0.59222936521578096</v>
      </c>
      <c r="S607" s="106">
        <v>0.106208712434126</v>
      </c>
      <c r="T607">
        <v>-1.6307538294339401</v>
      </c>
      <c r="U607">
        <v>1.6307538294339401</v>
      </c>
      <c r="V607">
        <v>1.5633481714569999</v>
      </c>
      <c r="W607">
        <v>-8.51</v>
      </c>
      <c r="X607">
        <v>5.49</v>
      </c>
      <c r="Y607">
        <v>389611</v>
      </c>
      <c r="Z607">
        <v>19481</v>
      </c>
      <c r="AA607">
        <v>1.23</v>
      </c>
      <c r="AB607">
        <v>20</v>
      </c>
      <c r="AC607">
        <v>14</v>
      </c>
      <c r="AD607">
        <v>6</v>
      </c>
      <c r="AE607">
        <v>70</v>
      </c>
      <c r="AF607">
        <v>10</v>
      </c>
      <c r="AG607">
        <v>12</v>
      </c>
      <c r="AH607">
        <v>3</v>
      </c>
      <c r="AI607">
        <v>5</v>
      </c>
    </row>
    <row r="608" spans="1:35" x14ac:dyDescent="0.2">
      <c r="A608" s="102">
        <v>949</v>
      </c>
      <c r="B608">
        <v>6479</v>
      </c>
      <c r="C608" t="s">
        <v>690</v>
      </c>
      <c r="D608" t="s">
        <v>2932</v>
      </c>
      <c r="E608">
        <v>2286</v>
      </c>
      <c r="F608">
        <v>2243</v>
      </c>
      <c r="G608">
        <v>400</v>
      </c>
      <c r="H608" t="s">
        <v>2930</v>
      </c>
      <c r="I608">
        <v>8591</v>
      </c>
      <c r="J608" t="s">
        <v>3164</v>
      </c>
      <c r="K608" t="s">
        <v>2933</v>
      </c>
      <c r="L608">
        <v>1950.5</v>
      </c>
      <c r="M608">
        <v>1940</v>
      </c>
      <c r="N608">
        <v>500</v>
      </c>
      <c r="O608" t="s">
        <v>2927</v>
      </c>
      <c r="P608">
        <v>0.637432567073978</v>
      </c>
      <c r="Q608">
        <v>0.91760681833581603</v>
      </c>
      <c r="R608">
        <v>0.64471400669314705</v>
      </c>
      <c r="S608">
        <v>2.54995671868973E-2</v>
      </c>
      <c r="T608">
        <v>-1.60718506151203</v>
      </c>
      <c r="U608">
        <v>1.60718506151203</v>
      </c>
      <c r="V608">
        <v>0.81163735681516602</v>
      </c>
      <c r="W608">
        <v>-5.74</v>
      </c>
      <c r="X608">
        <v>8.11</v>
      </c>
      <c r="Y608">
        <v>389597</v>
      </c>
      <c r="Z608">
        <v>21644</v>
      </c>
      <c r="AA608">
        <v>1.1000000000000001</v>
      </c>
      <c r="AB608">
        <v>18</v>
      </c>
      <c r="AC608">
        <v>12</v>
      </c>
      <c r="AD608">
        <v>6</v>
      </c>
      <c r="AE608">
        <v>66.67</v>
      </c>
      <c r="AF608">
        <v>10</v>
      </c>
      <c r="AG608">
        <v>10</v>
      </c>
      <c r="AH608">
        <v>2</v>
      </c>
      <c r="AI608">
        <v>6</v>
      </c>
    </row>
    <row r="609" spans="1:35" x14ac:dyDescent="0.2">
      <c r="A609" s="102">
        <v>7165</v>
      </c>
      <c r="B609">
        <v>7984</v>
      </c>
      <c r="C609" t="s">
        <v>1007</v>
      </c>
      <c r="D609" t="s">
        <v>2951</v>
      </c>
      <c r="E609">
        <v>1673</v>
      </c>
      <c r="F609">
        <v>1664</v>
      </c>
      <c r="G609">
        <v>600</v>
      </c>
      <c r="H609" t="s">
        <v>2927</v>
      </c>
      <c r="I609">
        <v>8020</v>
      </c>
      <c r="J609" t="s">
        <v>3095</v>
      </c>
      <c r="K609" t="s">
        <v>2934</v>
      </c>
      <c r="L609">
        <v>1360</v>
      </c>
      <c r="M609">
        <v>1373</v>
      </c>
      <c r="N609">
        <v>700</v>
      </c>
      <c r="O609" t="s">
        <v>2930</v>
      </c>
      <c r="P609">
        <v>0.58150561062779305</v>
      </c>
      <c r="Q609">
        <v>0.820656791002502</v>
      </c>
      <c r="R609">
        <v>0.30319077539814898</v>
      </c>
      <c r="S609">
        <v>0.139149449092689</v>
      </c>
      <c r="T609">
        <v>1.4982984201396901</v>
      </c>
      <c r="U609">
        <v>1.4982984201396901</v>
      </c>
      <c r="V609">
        <v>1.5555548902826699</v>
      </c>
      <c r="W609">
        <v>4.4000000000000004</v>
      </c>
      <c r="X609">
        <v>3.74</v>
      </c>
      <c r="Y609">
        <v>389419</v>
      </c>
      <c r="Z609">
        <v>21634</v>
      </c>
      <c r="AA609">
        <v>1.06</v>
      </c>
      <c r="AB609">
        <v>18</v>
      </c>
      <c r="AC609">
        <v>13</v>
      </c>
      <c r="AD609">
        <v>5</v>
      </c>
      <c r="AE609">
        <v>72.22</v>
      </c>
      <c r="AF609">
        <v>14</v>
      </c>
      <c r="AG609">
        <v>8</v>
      </c>
      <c r="AH609">
        <v>3</v>
      </c>
      <c r="AI609">
        <v>7</v>
      </c>
    </row>
    <row r="610" spans="1:35" x14ac:dyDescent="0.2">
      <c r="A610" s="102">
        <v>5733</v>
      </c>
      <c r="B610">
        <v>6436</v>
      </c>
      <c r="C610" t="s">
        <v>3647</v>
      </c>
      <c r="D610" t="s">
        <v>2940</v>
      </c>
      <c r="E610">
        <v>3070</v>
      </c>
      <c r="F610">
        <v>3015</v>
      </c>
      <c r="G610">
        <v>300</v>
      </c>
      <c r="H610" t="s">
        <v>2930</v>
      </c>
      <c r="I610">
        <v>8036</v>
      </c>
      <c r="J610" t="s">
        <v>2941</v>
      </c>
      <c r="K610" t="s">
        <v>2934</v>
      </c>
      <c r="L610">
        <v>8010</v>
      </c>
      <c r="M610">
        <v>8020</v>
      </c>
      <c r="N610">
        <v>100</v>
      </c>
      <c r="O610" t="s">
        <v>2927</v>
      </c>
      <c r="P610">
        <v>5.22583611680906E-2</v>
      </c>
      <c r="Q610">
        <v>0.83960201208851204</v>
      </c>
      <c r="R610">
        <v>0.37920132181558902</v>
      </c>
      <c r="S610">
        <v>0.29712755175988198</v>
      </c>
      <c r="T610">
        <v>-2.2766495455775901</v>
      </c>
      <c r="U610">
        <v>2.2766495455775901</v>
      </c>
      <c r="V610">
        <v>2.2300491847744102</v>
      </c>
      <c r="W610">
        <v>-18.510000000000002</v>
      </c>
      <c r="X610">
        <v>12.78</v>
      </c>
      <c r="Y610">
        <v>389242</v>
      </c>
      <c r="Z610">
        <v>29942</v>
      </c>
      <c r="AA610">
        <v>1.47</v>
      </c>
      <c r="AB610">
        <v>13</v>
      </c>
      <c r="AC610">
        <v>9</v>
      </c>
      <c r="AD610">
        <v>4</v>
      </c>
      <c r="AE610">
        <v>69.23</v>
      </c>
      <c r="AF610">
        <v>13</v>
      </c>
      <c r="AG610">
        <v>7</v>
      </c>
      <c r="AH610">
        <v>1</v>
      </c>
      <c r="AI610">
        <v>5</v>
      </c>
    </row>
    <row r="611" spans="1:35" x14ac:dyDescent="0.2">
      <c r="A611" s="102">
        <v>5226</v>
      </c>
      <c r="B611">
        <v>1911</v>
      </c>
      <c r="C611" t="s">
        <v>53</v>
      </c>
      <c r="D611" t="s">
        <v>2937</v>
      </c>
      <c r="E611">
        <v>1663</v>
      </c>
      <c r="F611">
        <v>1649</v>
      </c>
      <c r="G611">
        <v>600</v>
      </c>
      <c r="H611" t="s">
        <v>2927</v>
      </c>
      <c r="I611">
        <v>3086</v>
      </c>
      <c r="J611" t="s">
        <v>767</v>
      </c>
      <c r="K611" t="s">
        <v>2953</v>
      </c>
      <c r="L611">
        <v>1355</v>
      </c>
      <c r="M611">
        <v>1346</v>
      </c>
      <c r="N611">
        <v>700</v>
      </c>
      <c r="O611" t="s">
        <v>2930</v>
      </c>
      <c r="P611">
        <v>0.20352747666800999</v>
      </c>
      <c r="Q611">
        <v>0.84641723442600603</v>
      </c>
      <c r="R611" s="106">
        <v>7.5882040713491999E-2</v>
      </c>
      <c r="S611" s="106">
        <v>0.133865572702112</v>
      </c>
      <c r="T611">
        <v>2.4749531262766502</v>
      </c>
      <c r="U611">
        <v>2.4749531262766502</v>
      </c>
      <c r="V611">
        <v>2.7181532713536201</v>
      </c>
      <c r="W611">
        <v>9.7899999999999991</v>
      </c>
      <c r="X611">
        <v>4.7699999999999996</v>
      </c>
      <c r="Y611">
        <v>389224</v>
      </c>
      <c r="Z611">
        <v>25948</v>
      </c>
      <c r="AA611">
        <v>1.29</v>
      </c>
      <c r="AB611">
        <v>15</v>
      </c>
      <c r="AC611">
        <v>11</v>
      </c>
      <c r="AD611">
        <v>4</v>
      </c>
      <c r="AE611">
        <v>73.33</v>
      </c>
      <c r="AF611">
        <v>14</v>
      </c>
      <c r="AG611">
        <v>7</v>
      </c>
      <c r="AH611">
        <v>1</v>
      </c>
      <c r="AI611">
        <v>7</v>
      </c>
    </row>
    <row r="612" spans="1:35" x14ac:dyDescent="0.2">
      <c r="A612" s="102">
        <v>5235</v>
      </c>
      <c r="B612">
        <v>3048</v>
      </c>
      <c r="C612" t="s">
        <v>3338</v>
      </c>
      <c r="D612" t="s">
        <v>2953</v>
      </c>
      <c r="E612">
        <v>1208</v>
      </c>
      <c r="F612">
        <v>1188</v>
      </c>
      <c r="G612">
        <v>700</v>
      </c>
      <c r="H612" t="s">
        <v>2930</v>
      </c>
      <c r="I612">
        <v>8309</v>
      </c>
      <c r="J612" t="s">
        <v>1054</v>
      </c>
      <c r="K612" t="s">
        <v>2990</v>
      </c>
      <c r="L612">
        <v>4123</v>
      </c>
      <c r="M612">
        <v>4099</v>
      </c>
      <c r="N612">
        <v>200</v>
      </c>
      <c r="O612" t="s">
        <v>2927</v>
      </c>
      <c r="P612">
        <v>0.35790041661330402</v>
      </c>
      <c r="Q612">
        <v>0.84630844043618303</v>
      </c>
      <c r="R612">
        <v>0.230637589894679</v>
      </c>
      <c r="S612">
        <v>7.8143349270849094E-2</v>
      </c>
      <c r="T612">
        <v>-0.56400125787534705</v>
      </c>
      <c r="U612">
        <v>0.56400125787534705</v>
      </c>
      <c r="V612">
        <v>0.61250398902213599</v>
      </c>
      <c r="W612">
        <v>-1.67</v>
      </c>
      <c r="X612">
        <v>1.44</v>
      </c>
      <c r="Y612">
        <v>389130</v>
      </c>
      <c r="Z612">
        <v>20481</v>
      </c>
      <c r="AA612">
        <v>1.2</v>
      </c>
      <c r="AB612">
        <v>19</v>
      </c>
      <c r="AC612">
        <v>14</v>
      </c>
      <c r="AD612">
        <v>5</v>
      </c>
      <c r="AE612">
        <v>73.680000000000007</v>
      </c>
      <c r="AF612">
        <v>11</v>
      </c>
      <c r="AG612">
        <v>10</v>
      </c>
      <c r="AH612">
        <v>2</v>
      </c>
      <c r="AI612">
        <v>7</v>
      </c>
    </row>
    <row r="613" spans="1:35" x14ac:dyDescent="0.2">
      <c r="A613" s="102">
        <v>6667</v>
      </c>
      <c r="B613">
        <v>2206</v>
      </c>
      <c r="C613" t="s">
        <v>726</v>
      </c>
      <c r="D613" t="s">
        <v>2955</v>
      </c>
      <c r="E613">
        <v>4955</v>
      </c>
      <c r="F613">
        <v>4900</v>
      </c>
      <c r="G613">
        <v>200</v>
      </c>
      <c r="H613" t="s">
        <v>2930</v>
      </c>
      <c r="I613">
        <v>4202</v>
      </c>
      <c r="J613" t="s">
        <v>49</v>
      </c>
      <c r="K613" t="s">
        <v>2952</v>
      </c>
      <c r="L613">
        <v>1047</v>
      </c>
      <c r="M613">
        <v>1048</v>
      </c>
      <c r="N613">
        <v>900</v>
      </c>
      <c r="O613" t="s">
        <v>2927</v>
      </c>
      <c r="P613">
        <v>0.66000667042258598</v>
      </c>
      <c r="Q613">
        <v>0.82729423160613302</v>
      </c>
      <c r="R613">
        <v>0.103422183905701</v>
      </c>
      <c r="S613">
        <v>0.448536093961728</v>
      </c>
      <c r="T613">
        <v>-0.135791383541216</v>
      </c>
      <c r="U613">
        <v>0.135791383541216</v>
      </c>
      <c r="V613">
        <v>0.14938596482939201</v>
      </c>
      <c r="W613">
        <v>-0.59</v>
      </c>
      <c r="X613">
        <v>3.76</v>
      </c>
      <c r="Y613">
        <v>389122</v>
      </c>
      <c r="Z613">
        <v>25941</v>
      </c>
      <c r="AA613">
        <v>1.47</v>
      </c>
      <c r="AB613">
        <v>15</v>
      </c>
      <c r="AC613">
        <v>12</v>
      </c>
      <c r="AD613">
        <v>3</v>
      </c>
      <c r="AE613">
        <v>80</v>
      </c>
      <c r="AF613">
        <v>14</v>
      </c>
      <c r="AG613">
        <v>7</v>
      </c>
      <c r="AH613">
        <v>1</v>
      </c>
      <c r="AI613">
        <v>7</v>
      </c>
    </row>
    <row r="614" spans="1:35" x14ac:dyDescent="0.2">
      <c r="A614" s="102">
        <v>6028</v>
      </c>
      <c r="B614">
        <v>3197</v>
      </c>
      <c r="C614" t="s">
        <v>777</v>
      </c>
      <c r="D614" t="s">
        <v>2953</v>
      </c>
      <c r="E614">
        <v>2060</v>
      </c>
      <c r="F614">
        <v>2064</v>
      </c>
      <c r="G614">
        <v>500</v>
      </c>
      <c r="H614" t="s">
        <v>2930</v>
      </c>
      <c r="I614">
        <v>4062</v>
      </c>
      <c r="J614" t="s">
        <v>232</v>
      </c>
      <c r="K614" t="s">
        <v>2932</v>
      </c>
      <c r="L614">
        <v>2783</v>
      </c>
      <c r="M614">
        <v>2712</v>
      </c>
      <c r="N614">
        <v>400</v>
      </c>
      <c r="O614" t="s">
        <v>2927</v>
      </c>
      <c r="P614">
        <v>0.24751988293258401</v>
      </c>
      <c r="Q614">
        <v>0.83557231945250898</v>
      </c>
      <c r="R614">
        <v>0.627567318444196</v>
      </c>
      <c r="S614">
        <v>9.9055116620762093E-2</v>
      </c>
      <c r="T614">
        <v>-1.85682457967869</v>
      </c>
      <c r="U614">
        <v>1.85682457967869</v>
      </c>
      <c r="V614">
        <v>2.46041180838627</v>
      </c>
      <c r="W614">
        <v>-7.88</v>
      </c>
      <c r="X614">
        <v>4.87</v>
      </c>
      <c r="Y614">
        <v>388804</v>
      </c>
      <c r="Z614">
        <v>24300</v>
      </c>
      <c r="AA614">
        <v>1.22</v>
      </c>
      <c r="AB614">
        <v>16</v>
      </c>
      <c r="AC614">
        <v>10</v>
      </c>
      <c r="AD614">
        <v>6</v>
      </c>
      <c r="AE614">
        <v>62.5</v>
      </c>
      <c r="AF614">
        <v>11</v>
      </c>
      <c r="AG614">
        <v>8</v>
      </c>
      <c r="AH614">
        <v>3</v>
      </c>
      <c r="AI614">
        <v>5</v>
      </c>
    </row>
    <row r="615" spans="1:35" x14ac:dyDescent="0.2">
      <c r="A615" s="102">
        <v>8022</v>
      </c>
      <c r="B615">
        <v>1883</v>
      </c>
      <c r="C615" t="s">
        <v>3180</v>
      </c>
      <c r="D615" t="s">
        <v>2937</v>
      </c>
      <c r="E615">
        <v>3680</v>
      </c>
      <c r="F615">
        <v>3695</v>
      </c>
      <c r="G615">
        <v>300</v>
      </c>
      <c r="H615" t="s">
        <v>2927</v>
      </c>
      <c r="I615">
        <v>3110</v>
      </c>
      <c r="J615" t="s">
        <v>682</v>
      </c>
      <c r="K615" t="s">
        <v>2926</v>
      </c>
      <c r="L615">
        <v>4900</v>
      </c>
      <c r="M615">
        <v>4810</v>
      </c>
      <c r="N615">
        <v>200</v>
      </c>
      <c r="O615" t="s">
        <v>2930</v>
      </c>
      <c r="P615">
        <v>0.63353242717832403</v>
      </c>
      <c r="Q615">
        <v>0.80920657809590701</v>
      </c>
      <c r="R615">
        <v>0.40680952569597501</v>
      </c>
      <c r="S615">
        <v>2.0479847668130099E-2</v>
      </c>
      <c r="T615">
        <v>1.3520976286384301</v>
      </c>
      <c r="U615">
        <v>1.3520976286384301</v>
      </c>
      <c r="V615">
        <v>1.2218063277680999</v>
      </c>
      <c r="W615">
        <v>13.37</v>
      </c>
      <c r="X615">
        <v>15.23</v>
      </c>
      <c r="Y615">
        <v>388604</v>
      </c>
      <c r="Z615">
        <v>19430</v>
      </c>
      <c r="AA615">
        <v>0.9</v>
      </c>
      <c r="AB615">
        <v>20</v>
      </c>
      <c r="AC615">
        <v>10</v>
      </c>
      <c r="AD615">
        <v>10</v>
      </c>
      <c r="AE615">
        <v>50</v>
      </c>
      <c r="AF615">
        <v>11</v>
      </c>
      <c r="AG615">
        <v>7</v>
      </c>
      <c r="AH615">
        <v>7</v>
      </c>
      <c r="AI615">
        <v>6</v>
      </c>
    </row>
    <row r="616" spans="1:35" x14ac:dyDescent="0.2">
      <c r="A616" s="102">
        <v>5022</v>
      </c>
      <c r="B616">
        <v>1969</v>
      </c>
      <c r="C616" t="s">
        <v>3445</v>
      </c>
      <c r="D616" t="s">
        <v>2937</v>
      </c>
      <c r="E616">
        <v>1973</v>
      </c>
      <c r="F616">
        <v>1971</v>
      </c>
      <c r="G616">
        <v>500</v>
      </c>
      <c r="H616" t="s">
        <v>2927</v>
      </c>
      <c r="I616">
        <v>6807</v>
      </c>
      <c r="J616" t="s">
        <v>239</v>
      </c>
      <c r="K616" t="s">
        <v>2932</v>
      </c>
      <c r="L616">
        <v>2080</v>
      </c>
      <c r="M616">
        <v>2041</v>
      </c>
      <c r="N616">
        <v>500</v>
      </c>
      <c r="O616" t="s">
        <v>2930</v>
      </c>
      <c r="P616">
        <v>0.496097240819935</v>
      </c>
      <c r="Q616">
        <v>0.84900931987015305</v>
      </c>
      <c r="R616" s="15">
        <v>0.30292379150748799</v>
      </c>
      <c r="S616">
        <v>7.2538618311440206E-2</v>
      </c>
      <c r="T616">
        <v>0.60829394689364003</v>
      </c>
      <c r="U616">
        <v>0.60829394689364003</v>
      </c>
      <c r="V616">
        <v>0.430810301734945</v>
      </c>
      <c r="W616">
        <v>4.6399999999999997</v>
      </c>
      <c r="X616">
        <v>3.43</v>
      </c>
      <c r="Y616">
        <v>388355</v>
      </c>
      <c r="Z616">
        <v>18493</v>
      </c>
      <c r="AA616">
        <v>0.98</v>
      </c>
      <c r="AB616">
        <v>21</v>
      </c>
      <c r="AC616">
        <v>14</v>
      </c>
      <c r="AD616">
        <v>7</v>
      </c>
      <c r="AE616">
        <v>66.67</v>
      </c>
      <c r="AF616">
        <v>12</v>
      </c>
      <c r="AG616">
        <v>12</v>
      </c>
      <c r="AH616">
        <v>6</v>
      </c>
      <c r="AI616">
        <v>3</v>
      </c>
    </row>
    <row r="617" spans="1:35" x14ac:dyDescent="0.2">
      <c r="A617" s="102">
        <v>4829</v>
      </c>
      <c r="B617">
        <v>4151</v>
      </c>
      <c r="C617" t="s">
        <v>2795</v>
      </c>
      <c r="D617" t="s">
        <v>2950</v>
      </c>
      <c r="E617">
        <v>2745</v>
      </c>
      <c r="F617">
        <v>2831</v>
      </c>
      <c r="G617">
        <v>300</v>
      </c>
      <c r="H617" t="s">
        <v>2927</v>
      </c>
      <c r="I617">
        <v>8697</v>
      </c>
      <c r="J617" t="s">
        <v>1091</v>
      </c>
      <c r="K617" t="s">
        <v>2933</v>
      </c>
      <c r="L617">
        <v>2058</v>
      </c>
      <c r="M617">
        <v>2042</v>
      </c>
      <c r="N617">
        <v>400</v>
      </c>
      <c r="O617" t="s">
        <v>2930</v>
      </c>
      <c r="P617">
        <v>0.880471511923832</v>
      </c>
      <c r="Q617">
        <v>0.851760431714493</v>
      </c>
      <c r="R617">
        <v>0.69082325919854304</v>
      </c>
      <c r="S617" s="15">
        <v>3.8799851479464999E-2</v>
      </c>
      <c r="T617">
        <v>1.7007748544083101</v>
      </c>
      <c r="U617">
        <v>1.7007748544083101</v>
      </c>
      <c r="V617">
        <v>1.2662315945186799</v>
      </c>
      <c r="W617">
        <v>10.74</v>
      </c>
      <c r="X617">
        <v>3.83</v>
      </c>
      <c r="Y617">
        <v>388299</v>
      </c>
      <c r="Z617">
        <v>22841</v>
      </c>
      <c r="AA617">
        <v>1.18</v>
      </c>
      <c r="AB617">
        <v>17</v>
      </c>
      <c r="AC617">
        <v>12</v>
      </c>
      <c r="AD617">
        <v>5</v>
      </c>
      <c r="AE617">
        <v>70.59</v>
      </c>
      <c r="AF617">
        <v>11</v>
      </c>
      <c r="AG617">
        <v>9</v>
      </c>
      <c r="AH617">
        <v>3</v>
      </c>
      <c r="AI617">
        <v>5</v>
      </c>
    </row>
    <row r="618" spans="1:35" x14ac:dyDescent="0.2">
      <c r="A618" s="102">
        <v>344</v>
      </c>
      <c r="B618">
        <v>4186</v>
      </c>
      <c r="C618" t="s">
        <v>820</v>
      </c>
      <c r="D618" t="s">
        <v>2952</v>
      </c>
      <c r="E618">
        <v>4750</v>
      </c>
      <c r="F618">
        <v>4735</v>
      </c>
      <c r="G618">
        <v>100</v>
      </c>
      <c r="H618" t="s">
        <v>2927</v>
      </c>
      <c r="I618">
        <v>6857</v>
      </c>
      <c r="J618" t="s">
        <v>3187</v>
      </c>
      <c r="K618" t="s">
        <v>2932</v>
      </c>
      <c r="L618">
        <v>5760</v>
      </c>
      <c r="M618">
        <v>5650</v>
      </c>
      <c r="N618">
        <v>100</v>
      </c>
      <c r="O618" t="s">
        <v>2930</v>
      </c>
      <c r="P618">
        <v>0.69534141726254695</v>
      </c>
      <c r="Q618">
        <v>0.93829970987322198</v>
      </c>
      <c r="R618">
        <v>0.24231116901939301</v>
      </c>
      <c r="S618" s="15">
        <v>1.61879771144126E-2</v>
      </c>
      <c r="T618">
        <v>1.9478702052121299</v>
      </c>
      <c r="U618">
        <v>1.9478702052121299</v>
      </c>
      <c r="V618">
        <v>1.5915224181751899</v>
      </c>
      <c r="W618">
        <v>9.59</v>
      </c>
      <c r="X618">
        <v>16.190000000000001</v>
      </c>
      <c r="Y618">
        <v>388296</v>
      </c>
      <c r="Z618">
        <v>43144</v>
      </c>
      <c r="AA618">
        <v>2.34</v>
      </c>
      <c r="AB618">
        <v>9</v>
      </c>
      <c r="AC618">
        <v>8</v>
      </c>
      <c r="AD618">
        <v>1</v>
      </c>
      <c r="AE618">
        <v>88.89</v>
      </c>
      <c r="AF618">
        <v>11</v>
      </c>
      <c r="AG618">
        <v>6</v>
      </c>
      <c r="AH618">
        <v>0</v>
      </c>
      <c r="AI618">
        <v>3</v>
      </c>
    </row>
    <row r="619" spans="1:35" x14ac:dyDescent="0.2">
      <c r="A619" s="102">
        <v>1354</v>
      </c>
      <c r="B619">
        <v>1893</v>
      </c>
      <c r="C619" t="s">
        <v>3652</v>
      </c>
      <c r="D619" t="s">
        <v>2937</v>
      </c>
      <c r="E619">
        <v>690</v>
      </c>
      <c r="F619">
        <v>690</v>
      </c>
      <c r="G619">
        <v>1200</v>
      </c>
      <c r="H619" t="s">
        <v>2927</v>
      </c>
      <c r="I619">
        <v>7729</v>
      </c>
      <c r="J619" t="s">
        <v>686</v>
      </c>
      <c r="K619" t="s">
        <v>2936</v>
      </c>
      <c r="L619">
        <v>4095</v>
      </c>
      <c r="M619">
        <v>4050</v>
      </c>
      <c r="N619">
        <v>200</v>
      </c>
      <c r="O619" t="s">
        <v>2930</v>
      </c>
      <c r="P619">
        <v>0.50821648559737997</v>
      </c>
      <c r="Q619">
        <v>0.90803014913996305</v>
      </c>
      <c r="R619">
        <v>0.158926530539647</v>
      </c>
      <c r="S619">
        <v>0.138519429926132</v>
      </c>
      <c r="T619">
        <v>0.110293601584408</v>
      </c>
      <c r="U619">
        <v>0.110293601584408</v>
      </c>
      <c r="V619">
        <v>8.0543292006320905E-2</v>
      </c>
      <c r="W619">
        <v>0.72</v>
      </c>
      <c r="X619">
        <v>2.2200000000000002</v>
      </c>
      <c r="Y619">
        <v>388220</v>
      </c>
      <c r="Z619">
        <v>24264</v>
      </c>
      <c r="AA619">
        <v>1.34</v>
      </c>
      <c r="AB619">
        <v>16</v>
      </c>
      <c r="AC619">
        <v>10</v>
      </c>
      <c r="AD619">
        <v>6</v>
      </c>
      <c r="AE619">
        <v>62.5</v>
      </c>
      <c r="AF619">
        <v>10</v>
      </c>
      <c r="AG619">
        <v>9</v>
      </c>
      <c r="AH619">
        <v>4</v>
      </c>
      <c r="AI619">
        <v>3</v>
      </c>
    </row>
    <row r="620" spans="1:35" x14ac:dyDescent="0.2">
      <c r="A620" s="102">
        <v>7180</v>
      </c>
      <c r="B620">
        <v>6098</v>
      </c>
      <c r="C620" t="s">
        <v>240</v>
      </c>
      <c r="D620" t="s">
        <v>2942</v>
      </c>
      <c r="E620">
        <v>4570</v>
      </c>
      <c r="F620">
        <v>4520</v>
      </c>
      <c r="G620">
        <v>100</v>
      </c>
      <c r="H620" t="s">
        <v>2927</v>
      </c>
      <c r="I620">
        <v>8766</v>
      </c>
      <c r="J620" t="s">
        <v>3168</v>
      </c>
      <c r="K620" t="s">
        <v>3176</v>
      </c>
      <c r="L620">
        <v>6280</v>
      </c>
      <c r="M620">
        <v>6213</v>
      </c>
      <c r="N620">
        <v>100</v>
      </c>
      <c r="O620" t="s">
        <v>2930</v>
      </c>
      <c r="P620">
        <v>0.56147853104006296</v>
      </c>
      <c r="Q620">
        <v>0.82040927354425097</v>
      </c>
      <c r="R620">
        <v>0.67317835306081897</v>
      </c>
      <c r="S620">
        <v>0.16253125446471001</v>
      </c>
      <c r="T620">
        <v>1.74696533243011</v>
      </c>
      <c r="U620">
        <v>1.74696533243011</v>
      </c>
      <c r="V620">
        <v>1.67549915607211</v>
      </c>
      <c r="W620">
        <v>8.2799999999999994</v>
      </c>
      <c r="X620">
        <v>27.25</v>
      </c>
      <c r="Y620">
        <v>387871</v>
      </c>
      <c r="Z620">
        <v>21548</v>
      </c>
      <c r="AA620">
        <v>1.29</v>
      </c>
      <c r="AB620">
        <v>18</v>
      </c>
      <c r="AC620">
        <v>12</v>
      </c>
      <c r="AD620">
        <v>6</v>
      </c>
      <c r="AE620">
        <v>66.67</v>
      </c>
      <c r="AF620">
        <v>10</v>
      </c>
      <c r="AG620">
        <v>12</v>
      </c>
      <c r="AH620">
        <v>4</v>
      </c>
      <c r="AI620">
        <v>2</v>
      </c>
    </row>
    <row r="621" spans="1:35" x14ac:dyDescent="0.2">
      <c r="A621" s="102">
        <v>43</v>
      </c>
      <c r="B621">
        <v>4062</v>
      </c>
      <c r="C621" t="s">
        <v>232</v>
      </c>
      <c r="D621" t="s">
        <v>2932</v>
      </c>
      <c r="E621">
        <v>2783</v>
      </c>
      <c r="F621">
        <v>2712</v>
      </c>
      <c r="G621">
        <v>300</v>
      </c>
      <c r="H621" t="s">
        <v>2930</v>
      </c>
      <c r="I621">
        <v>8036</v>
      </c>
      <c r="J621" t="s">
        <v>2941</v>
      </c>
      <c r="K621" t="s">
        <v>2934</v>
      </c>
      <c r="L621">
        <v>8010</v>
      </c>
      <c r="M621">
        <v>8020</v>
      </c>
      <c r="N621">
        <v>100</v>
      </c>
      <c r="O621" t="s">
        <v>2927</v>
      </c>
      <c r="P621">
        <v>0.75260273287354296</v>
      </c>
      <c r="Q621">
        <v>0.96142571092163898</v>
      </c>
      <c r="R621">
        <v>3.92634596298626E-2</v>
      </c>
      <c r="S621">
        <v>9.6115142698607894E-2</v>
      </c>
      <c r="T621">
        <v>-0.80261236890486698</v>
      </c>
      <c r="U621">
        <v>0.80261236890486698</v>
      </c>
      <c r="V621">
        <v>0.404986729107914</v>
      </c>
      <c r="W621">
        <v>-3.72</v>
      </c>
      <c r="X621">
        <v>1.45</v>
      </c>
      <c r="Y621">
        <v>387618</v>
      </c>
      <c r="Z621">
        <v>25841</v>
      </c>
      <c r="AA621">
        <v>1.43</v>
      </c>
      <c r="AB621">
        <v>15</v>
      </c>
      <c r="AC621">
        <v>11</v>
      </c>
      <c r="AD621">
        <v>4</v>
      </c>
      <c r="AE621">
        <v>73.33</v>
      </c>
      <c r="AF621">
        <v>11</v>
      </c>
      <c r="AG621">
        <v>7</v>
      </c>
      <c r="AH621">
        <v>3</v>
      </c>
      <c r="AI621">
        <v>5</v>
      </c>
    </row>
    <row r="622" spans="1:35" x14ac:dyDescent="0.2">
      <c r="A622" s="102">
        <v>1635</v>
      </c>
      <c r="B622">
        <v>6361</v>
      </c>
      <c r="C622" t="s">
        <v>913</v>
      </c>
      <c r="D622" t="s">
        <v>2940</v>
      </c>
      <c r="E622">
        <v>3490</v>
      </c>
      <c r="F622">
        <v>3505</v>
      </c>
      <c r="G622">
        <v>300</v>
      </c>
      <c r="H622" t="s">
        <v>2927</v>
      </c>
      <c r="I622">
        <v>7267</v>
      </c>
      <c r="J622" t="s">
        <v>61</v>
      </c>
      <c r="K622" t="s">
        <v>2945</v>
      </c>
      <c r="L622">
        <v>2893</v>
      </c>
      <c r="M622">
        <v>2857.5</v>
      </c>
      <c r="N622">
        <v>400</v>
      </c>
      <c r="O622" t="s">
        <v>2930</v>
      </c>
      <c r="P622">
        <v>0.57115635841525603</v>
      </c>
      <c r="Q622">
        <v>0.90261619193584897</v>
      </c>
      <c r="R622" s="106">
        <v>1.81888756225314E-3</v>
      </c>
      <c r="S622" s="106">
        <v>1.46162240511948E-4</v>
      </c>
      <c r="T622">
        <v>4.2766198069279904</v>
      </c>
      <c r="U622">
        <v>4.2766198069279904</v>
      </c>
      <c r="V622">
        <v>3.88923592158655</v>
      </c>
      <c r="W622">
        <v>11.67</v>
      </c>
      <c r="X622">
        <v>8.6999999999999993</v>
      </c>
      <c r="Y622">
        <v>387509</v>
      </c>
      <c r="Z622">
        <v>43057</v>
      </c>
      <c r="AA622">
        <v>2.27</v>
      </c>
      <c r="AB622">
        <v>9</v>
      </c>
      <c r="AC622">
        <v>7</v>
      </c>
      <c r="AD622">
        <v>2</v>
      </c>
      <c r="AE622">
        <v>77.78</v>
      </c>
      <c r="AF622">
        <v>15</v>
      </c>
      <c r="AG622">
        <v>4</v>
      </c>
      <c r="AH622">
        <v>0</v>
      </c>
      <c r="AI622">
        <v>5</v>
      </c>
    </row>
    <row r="623" spans="1:35" x14ac:dyDescent="0.2">
      <c r="A623" s="102">
        <v>7718</v>
      </c>
      <c r="B623">
        <v>4205</v>
      </c>
      <c r="C623" t="s">
        <v>3137</v>
      </c>
      <c r="D623" t="s">
        <v>2952</v>
      </c>
      <c r="E623">
        <v>1271</v>
      </c>
      <c r="F623">
        <v>1265</v>
      </c>
      <c r="G623">
        <v>700</v>
      </c>
      <c r="H623" t="s">
        <v>2930</v>
      </c>
      <c r="I623">
        <v>6287</v>
      </c>
      <c r="J623" t="s">
        <v>3080</v>
      </c>
      <c r="K623" t="s">
        <v>2940</v>
      </c>
      <c r="L623">
        <v>3200</v>
      </c>
      <c r="M623">
        <v>3155</v>
      </c>
      <c r="N623">
        <v>300</v>
      </c>
      <c r="O623" t="s">
        <v>2927</v>
      </c>
      <c r="P623">
        <v>0.82440811070439202</v>
      </c>
      <c r="Q623">
        <v>0.813109089062371</v>
      </c>
      <c r="R623" s="106">
        <v>0.42321488480872799</v>
      </c>
      <c r="S623">
        <v>0.207602280610619</v>
      </c>
      <c r="T623">
        <v>-0.57593000991954102</v>
      </c>
      <c r="U623">
        <v>0.57593000991954102</v>
      </c>
      <c r="V623">
        <v>0.70147538785235297</v>
      </c>
      <c r="W623">
        <v>-2.75</v>
      </c>
      <c r="X623">
        <v>6.44</v>
      </c>
      <c r="Y623">
        <v>387503</v>
      </c>
      <c r="Z623">
        <v>20395</v>
      </c>
      <c r="AA623">
        <v>1.07</v>
      </c>
      <c r="AB623">
        <v>19</v>
      </c>
      <c r="AC623">
        <v>12</v>
      </c>
      <c r="AD623">
        <v>7</v>
      </c>
      <c r="AE623">
        <v>63.16</v>
      </c>
      <c r="AF623">
        <v>11</v>
      </c>
      <c r="AG623">
        <v>9</v>
      </c>
      <c r="AH623">
        <v>5</v>
      </c>
      <c r="AI623">
        <v>5</v>
      </c>
    </row>
    <row r="624" spans="1:35" x14ac:dyDescent="0.2">
      <c r="A624" s="102">
        <v>5337</v>
      </c>
      <c r="B624">
        <v>1662</v>
      </c>
      <c r="C624" t="s">
        <v>708</v>
      </c>
      <c r="D624" t="s">
        <v>3208</v>
      </c>
      <c r="E624">
        <v>2820</v>
      </c>
      <c r="F624">
        <v>2804</v>
      </c>
      <c r="G624">
        <v>300</v>
      </c>
      <c r="H624" t="s">
        <v>2927</v>
      </c>
      <c r="I624">
        <v>4996</v>
      </c>
      <c r="J624" t="s">
        <v>3279</v>
      </c>
      <c r="K624" t="s">
        <v>2952</v>
      </c>
      <c r="L624">
        <v>905</v>
      </c>
      <c r="M624">
        <v>896</v>
      </c>
      <c r="N624">
        <v>900</v>
      </c>
      <c r="O624" t="s">
        <v>2930</v>
      </c>
      <c r="P624">
        <v>0.44183873055419298</v>
      </c>
      <c r="Q624">
        <v>0.84462470452353999</v>
      </c>
      <c r="R624">
        <v>0.71591509200183101</v>
      </c>
      <c r="S624">
        <v>2.73496673506794E-2</v>
      </c>
      <c r="T624">
        <v>1.01410606059924</v>
      </c>
      <c r="U624">
        <v>1.01410606059924</v>
      </c>
      <c r="V624">
        <v>1.13709043638033</v>
      </c>
      <c r="W624">
        <v>5.59</v>
      </c>
      <c r="X624">
        <v>4.1399999999999997</v>
      </c>
      <c r="Y624">
        <v>387341</v>
      </c>
      <c r="Z624">
        <v>20386</v>
      </c>
      <c r="AA624">
        <v>1.03</v>
      </c>
      <c r="AB624">
        <v>19</v>
      </c>
      <c r="AC624">
        <v>13</v>
      </c>
      <c r="AD624">
        <v>6</v>
      </c>
      <c r="AE624">
        <v>68.42</v>
      </c>
      <c r="AF624">
        <v>10</v>
      </c>
      <c r="AG624">
        <v>10</v>
      </c>
      <c r="AH624">
        <v>6</v>
      </c>
      <c r="AI624">
        <v>3</v>
      </c>
    </row>
    <row r="625" spans="1:35" x14ac:dyDescent="0.2">
      <c r="A625" s="102">
        <v>7780</v>
      </c>
      <c r="B625">
        <v>2875</v>
      </c>
      <c r="C625" t="s">
        <v>752</v>
      </c>
      <c r="D625" t="s">
        <v>2955</v>
      </c>
      <c r="E625">
        <v>4840</v>
      </c>
      <c r="F625">
        <v>4775</v>
      </c>
      <c r="G625">
        <v>200</v>
      </c>
      <c r="H625" t="s">
        <v>2927</v>
      </c>
      <c r="I625">
        <v>3288</v>
      </c>
      <c r="J625" t="s">
        <v>2967</v>
      </c>
      <c r="K625" t="s">
        <v>2949</v>
      </c>
      <c r="L625">
        <v>3135</v>
      </c>
      <c r="M625">
        <v>3035</v>
      </c>
      <c r="N625">
        <v>300</v>
      </c>
      <c r="O625" t="s">
        <v>2930</v>
      </c>
      <c r="P625">
        <v>0.311130222294633</v>
      </c>
      <c r="Q625">
        <v>0.81217902867946001</v>
      </c>
      <c r="R625" s="15">
        <v>0.76676009779929799</v>
      </c>
      <c r="S625" s="106">
        <v>4.9278739266340403E-2</v>
      </c>
      <c r="T625">
        <v>0.43266836141917703</v>
      </c>
      <c r="U625">
        <v>0.43266836141917703</v>
      </c>
      <c r="V625">
        <v>0.13385354016026901</v>
      </c>
      <c r="W625">
        <v>2.33</v>
      </c>
      <c r="X625">
        <v>4.66</v>
      </c>
      <c r="Y625">
        <v>387236</v>
      </c>
      <c r="Z625">
        <v>25816</v>
      </c>
      <c r="AA625">
        <v>1.46</v>
      </c>
      <c r="AB625">
        <v>15</v>
      </c>
      <c r="AC625">
        <v>11</v>
      </c>
      <c r="AD625">
        <v>4</v>
      </c>
      <c r="AE625">
        <v>73.33</v>
      </c>
      <c r="AF625">
        <v>9</v>
      </c>
      <c r="AG625">
        <v>9</v>
      </c>
      <c r="AH625">
        <v>3</v>
      </c>
      <c r="AI625">
        <v>3</v>
      </c>
    </row>
    <row r="626" spans="1:35" x14ac:dyDescent="0.2">
      <c r="A626" s="102">
        <v>8484</v>
      </c>
      <c r="B626">
        <v>5334</v>
      </c>
      <c r="C626" t="s">
        <v>3243</v>
      </c>
      <c r="D626" t="s">
        <v>2926</v>
      </c>
      <c r="E626">
        <v>1963</v>
      </c>
      <c r="F626">
        <v>1967</v>
      </c>
      <c r="G626">
        <v>600</v>
      </c>
      <c r="H626" t="s">
        <v>2930</v>
      </c>
      <c r="I626">
        <v>7327</v>
      </c>
      <c r="J626" t="s">
        <v>3249</v>
      </c>
      <c r="K626" t="s">
        <v>2990</v>
      </c>
      <c r="L626">
        <v>2822</v>
      </c>
      <c r="M626">
        <v>2725</v>
      </c>
      <c r="N626">
        <v>400</v>
      </c>
      <c r="O626" t="s">
        <v>2927</v>
      </c>
      <c r="P626">
        <v>0.682576372443642</v>
      </c>
      <c r="Q626">
        <v>0.80336077019414698</v>
      </c>
      <c r="R626" s="106">
        <v>0.97628718444516505</v>
      </c>
      <c r="S626" s="106">
        <v>0.136893448366774</v>
      </c>
      <c r="T626">
        <v>-0.46662756590936799</v>
      </c>
      <c r="U626">
        <v>0.46662756590936799</v>
      </c>
      <c r="V626">
        <v>1.22686138705476</v>
      </c>
      <c r="W626">
        <v>-2.0299999999999998</v>
      </c>
      <c r="X626">
        <v>8.2799999999999994</v>
      </c>
      <c r="Y626">
        <v>387163</v>
      </c>
      <c r="Z626">
        <v>55309</v>
      </c>
      <c r="AA626">
        <v>2.87</v>
      </c>
      <c r="AB626">
        <v>7</v>
      </c>
      <c r="AC626">
        <v>7</v>
      </c>
      <c r="AD626">
        <v>0</v>
      </c>
      <c r="AE626">
        <v>100</v>
      </c>
      <c r="AF626">
        <v>13</v>
      </c>
      <c r="AG626">
        <v>4</v>
      </c>
      <c r="AH626">
        <v>0</v>
      </c>
      <c r="AI626">
        <v>3</v>
      </c>
    </row>
    <row r="627" spans="1:35" x14ac:dyDescent="0.2">
      <c r="A627" s="102">
        <v>355</v>
      </c>
      <c r="B627">
        <v>3387</v>
      </c>
      <c r="C627" t="s">
        <v>785</v>
      </c>
      <c r="D627" t="s">
        <v>2953</v>
      </c>
      <c r="E627">
        <v>2387</v>
      </c>
      <c r="F627">
        <v>2359</v>
      </c>
      <c r="G627">
        <v>400</v>
      </c>
      <c r="H627" t="s">
        <v>2927</v>
      </c>
      <c r="I627">
        <v>4552</v>
      </c>
      <c r="J627" t="s">
        <v>3582</v>
      </c>
      <c r="K627" t="s">
        <v>2950</v>
      </c>
      <c r="L627">
        <v>10030</v>
      </c>
      <c r="M627">
        <v>10050</v>
      </c>
      <c r="N627">
        <v>100</v>
      </c>
      <c r="O627" t="s">
        <v>2930</v>
      </c>
      <c r="P627">
        <v>0.66526614992731503</v>
      </c>
      <c r="Q627">
        <v>0.93739631142287305</v>
      </c>
      <c r="R627">
        <v>0.65658827160097299</v>
      </c>
      <c r="S627">
        <v>4.5622791378899498E-2</v>
      </c>
      <c r="T627">
        <v>0.87441697032672805</v>
      </c>
      <c r="U627">
        <v>0.87441697032672805</v>
      </c>
      <c r="V627">
        <v>0.92952277276577799</v>
      </c>
      <c r="W627">
        <v>6.1</v>
      </c>
      <c r="X627">
        <v>6.11</v>
      </c>
      <c r="Y627">
        <v>386409</v>
      </c>
      <c r="Z627">
        <v>20337</v>
      </c>
      <c r="AA627">
        <v>1.57</v>
      </c>
      <c r="AB627">
        <v>19</v>
      </c>
      <c r="AC627">
        <v>16</v>
      </c>
      <c r="AD627">
        <v>3</v>
      </c>
      <c r="AE627">
        <v>84.21</v>
      </c>
      <c r="AF627">
        <v>11</v>
      </c>
      <c r="AG627">
        <v>14</v>
      </c>
      <c r="AH627">
        <v>3</v>
      </c>
      <c r="AI627">
        <v>2</v>
      </c>
    </row>
    <row r="628" spans="1:35" x14ac:dyDescent="0.2">
      <c r="A628" s="102">
        <v>117</v>
      </c>
      <c r="B628">
        <v>6588</v>
      </c>
      <c r="C628" t="s">
        <v>539</v>
      </c>
      <c r="D628" t="s">
        <v>2932</v>
      </c>
      <c r="E628">
        <v>4385</v>
      </c>
      <c r="F628">
        <v>4395</v>
      </c>
      <c r="G628">
        <v>200</v>
      </c>
      <c r="H628" t="s">
        <v>2930</v>
      </c>
      <c r="I628">
        <v>7729</v>
      </c>
      <c r="J628" t="s">
        <v>686</v>
      </c>
      <c r="K628" t="s">
        <v>2936</v>
      </c>
      <c r="L628">
        <v>4095</v>
      </c>
      <c r="M628">
        <v>4050</v>
      </c>
      <c r="N628">
        <v>200</v>
      </c>
      <c r="O628" t="s">
        <v>2927</v>
      </c>
      <c r="P628">
        <v>0.81195926027584897</v>
      </c>
      <c r="Q628">
        <v>0.95366993907381403</v>
      </c>
      <c r="R628" s="106">
        <v>0.100921382411783</v>
      </c>
      <c r="S628">
        <v>4.2989734213494099E-2</v>
      </c>
      <c r="T628">
        <v>-0.395929416849015</v>
      </c>
      <c r="U628">
        <v>0.395929416849015</v>
      </c>
      <c r="V628">
        <v>0.48665741217358999</v>
      </c>
      <c r="W628">
        <v>-1.22</v>
      </c>
      <c r="X628">
        <v>7.85</v>
      </c>
      <c r="Y628">
        <v>386360</v>
      </c>
      <c r="Z628">
        <v>42929</v>
      </c>
      <c r="AA628">
        <v>2.14</v>
      </c>
      <c r="AB628">
        <v>9</v>
      </c>
      <c r="AC628">
        <v>7</v>
      </c>
      <c r="AD628">
        <v>2</v>
      </c>
      <c r="AE628">
        <v>77.78</v>
      </c>
      <c r="AF628">
        <v>11</v>
      </c>
      <c r="AG628">
        <v>6</v>
      </c>
      <c r="AH628">
        <v>1</v>
      </c>
      <c r="AI628">
        <v>2</v>
      </c>
    </row>
    <row r="629" spans="1:35" x14ac:dyDescent="0.2">
      <c r="A629" s="102">
        <v>829</v>
      </c>
      <c r="B629">
        <v>6807</v>
      </c>
      <c r="C629" t="s">
        <v>239</v>
      </c>
      <c r="D629" t="s">
        <v>2932</v>
      </c>
      <c r="E629">
        <v>2080</v>
      </c>
      <c r="F629">
        <v>2041</v>
      </c>
      <c r="G629">
        <v>500</v>
      </c>
      <c r="H629" t="s">
        <v>2930</v>
      </c>
      <c r="I629">
        <v>6967</v>
      </c>
      <c r="J629" t="s">
        <v>950</v>
      </c>
      <c r="K629" t="s">
        <v>2932</v>
      </c>
      <c r="L629">
        <v>1353</v>
      </c>
      <c r="M629">
        <v>1352</v>
      </c>
      <c r="N629">
        <v>800</v>
      </c>
      <c r="O629" t="s">
        <v>2927</v>
      </c>
      <c r="P629">
        <v>0.409275641909294</v>
      </c>
      <c r="Q629">
        <v>0.92103363657217197</v>
      </c>
      <c r="R629">
        <v>0.56875320910615301</v>
      </c>
      <c r="S629" s="15">
        <v>5.2422710870368899E-2</v>
      </c>
      <c r="T629">
        <v>-1.77212650033934</v>
      </c>
      <c r="U629">
        <v>1.77212650033934</v>
      </c>
      <c r="V629">
        <v>1.73341663735527</v>
      </c>
      <c r="W629">
        <v>-17.37</v>
      </c>
      <c r="X629">
        <v>5.99</v>
      </c>
      <c r="Y629">
        <v>386225</v>
      </c>
      <c r="Z629">
        <v>16792</v>
      </c>
      <c r="AA629">
        <v>0.8</v>
      </c>
      <c r="AB629">
        <v>23</v>
      </c>
      <c r="AC629">
        <v>14</v>
      </c>
      <c r="AD629">
        <v>9</v>
      </c>
      <c r="AE629">
        <v>60.87</v>
      </c>
      <c r="AF629">
        <v>11</v>
      </c>
      <c r="AG629">
        <v>12</v>
      </c>
      <c r="AH629">
        <v>5</v>
      </c>
      <c r="AI629">
        <v>6</v>
      </c>
    </row>
    <row r="630" spans="1:35" x14ac:dyDescent="0.2">
      <c r="A630" s="102">
        <v>5389</v>
      </c>
      <c r="B630">
        <v>6856</v>
      </c>
      <c r="C630" t="s">
        <v>235</v>
      </c>
      <c r="D630" t="s">
        <v>2932</v>
      </c>
      <c r="E630">
        <v>7250</v>
      </c>
      <c r="F630">
        <v>7210</v>
      </c>
      <c r="G630">
        <v>100</v>
      </c>
      <c r="H630" t="s">
        <v>2930</v>
      </c>
      <c r="I630">
        <v>9303</v>
      </c>
      <c r="J630" t="s">
        <v>3623</v>
      </c>
      <c r="K630" t="s">
        <v>3673</v>
      </c>
      <c r="L630">
        <v>1521</v>
      </c>
      <c r="M630">
        <v>1503</v>
      </c>
      <c r="N630">
        <v>500</v>
      </c>
      <c r="O630" t="s">
        <v>2927</v>
      </c>
      <c r="P630">
        <v>0.51722777380420104</v>
      </c>
      <c r="Q630">
        <v>0.84395567622321899</v>
      </c>
      <c r="R630">
        <v>0.36952068910313701</v>
      </c>
      <c r="S630">
        <v>3.3598390976515599E-4</v>
      </c>
      <c r="T630">
        <v>-0.884911979934076</v>
      </c>
      <c r="U630">
        <v>0.884911979934076</v>
      </c>
      <c r="V630">
        <v>1.3168401640663601</v>
      </c>
      <c r="W630">
        <v>-2.27</v>
      </c>
      <c r="X630">
        <v>4.2300000000000004</v>
      </c>
      <c r="Y630">
        <v>386085</v>
      </c>
      <c r="Z630">
        <v>17549</v>
      </c>
      <c r="AA630">
        <v>1.02</v>
      </c>
      <c r="AB630">
        <v>22</v>
      </c>
      <c r="AC630">
        <v>15</v>
      </c>
      <c r="AD630">
        <v>7</v>
      </c>
      <c r="AE630">
        <v>68.180000000000007</v>
      </c>
      <c r="AF630">
        <v>11</v>
      </c>
      <c r="AG630">
        <v>12</v>
      </c>
      <c r="AH630">
        <v>5</v>
      </c>
      <c r="AI630">
        <v>5</v>
      </c>
    </row>
    <row r="631" spans="1:35" x14ac:dyDescent="0.2">
      <c r="A631" s="102">
        <v>5052</v>
      </c>
      <c r="B631">
        <v>4927</v>
      </c>
      <c r="C631" t="s">
        <v>3285</v>
      </c>
      <c r="D631" t="s">
        <v>2952</v>
      </c>
      <c r="E631">
        <v>2455</v>
      </c>
      <c r="F631">
        <v>2461</v>
      </c>
      <c r="G631">
        <v>400</v>
      </c>
      <c r="H631" t="s">
        <v>2927</v>
      </c>
      <c r="I631">
        <v>6269</v>
      </c>
      <c r="J631" t="s">
        <v>3658</v>
      </c>
      <c r="K631" t="s">
        <v>2940</v>
      </c>
      <c r="L631">
        <v>2001</v>
      </c>
      <c r="M631">
        <v>2085</v>
      </c>
      <c r="N631">
        <v>500</v>
      </c>
      <c r="O631" t="s">
        <v>2930</v>
      </c>
      <c r="P631">
        <v>0.296966733627607</v>
      </c>
      <c r="Q631">
        <v>0.84863790560779995</v>
      </c>
      <c r="R631" s="106">
        <v>0.765085935417118</v>
      </c>
      <c r="S631" s="106">
        <v>1.71890769659769E-2</v>
      </c>
      <c r="T631">
        <v>2.9738623572996699</v>
      </c>
      <c r="U631">
        <v>2.9738623572996699</v>
      </c>
      <c r="V631">
        <v>1.2602948943441299</v>
      </c>
      <c r="W631">
        <v>16.309999999999999</v>
      </c>
      <c r="X631">
        <v>5.9</v>
      </c>
      <c r="Y631">
        <v>385823</v>
      </c>
      <c r="Z631">
        <v>29679</v>
      </c>
      <c r="AA631">
        <v>1.42</v>
      </c>
      <c r="AB631">
        <v>13</v>
      </c>
      <c r="AC631">
        <v>9</v>
      </c>
      <c r="AD631">
        <v>4</v>
      </c>
      <c r="AE631">
        <v>69.23</v>
      </c>
      <c r="AF631">
        <v>6</v>
      </c>
      <c r="AG631">
        <v>9</v>
      </c>
      <c r="AH631">
        <v>4</v>
      </c>
      <c r="AI631">
        <v>0</v>
      </c>
    </row>
    <row r="632" spans="1:35" x14ac:dyDescent="0.2">
      <c r="A632" s="102">
        <v>2266</v>
      </c>
      <c r="B632">
        <v>1719</v>
      </c>
      <c r="C632" t="s">
        <v>687</v>
      </c>
      <c r="D632" t="s">
        <v>2937</v>
      </c>
      <c r="E632">
        <v>930</v>
      </c>
      <c r="F632">
        <v>927</v>
      </c>
      <c r="G632">
        <v>800</v>
      </c>
      <c r="H632" t="s">
        <v>2930</v>
      </c>
      <c r="I632">
        <v>6028</v>
      </c>
      <c r="J632" t="s">
        <v>694</v>
      </c>
      <c r="K632" t="s">
        <v>2942</v>
      </c>
      <c r="L632">
        <v>7870</v>
      </c>
      <c r="M632">
        <v>7750</v>
      </c>
      <c r="N632">
        <v>100</v>
      </c>
      <c r="O632" t="s">
        <v>2927</v>
      </c>
      <c r="P632">
        <v>0.43206007869935698</v>
      </c>
      <c r="Q632">
        <v>0.89170187130557599</v>
      </c>
      <c r="R632">
        <v>4.47892140298859E-2</v>
      </c>
      <c r="S632">
        <v>0.105598954859634</v>
      </c>
      <c r="T632">
        <v>-1.2052199891726501</v>
      </c>
      <c r="U632">
        <v>1.2052199891726501</v>
      </c>
      <c r="V632">
        <v>1.5608609371973099</v>
      </c>
      <c r="W632">
        <v>-4.3600000000000003</v>
      </c>
      <c r="X632">
        <v>4.3099999999999996</v>
      </c>
      <c r="Y632">
        <v>385575</v>
      </c>
      <c r="Z632">
        <v>24098</v>
      </c>
      <c r="AA632">
        <v>1.33</v>
      </c>
      <c r="AB632">
        <v>16</v>
      </c>
      <c r="AC632">
        <v>10</v>
      </c>
      <c r="AD632">
        <v>6</v>
      </c>
      <c r="AE632">
        <v>62.5</v>
      </c>
      <c r="AF632">
        <v>11</v>
      </c>
      <c r="AG632">
        <v>10</v>
      </c>
      <c r="AH632">
        <v>4</v>
      </c>
      <c r="AI632">
        <v>2</v>
      </c>
    </row>
    <row r="633" spans="1:35" x14ac:dyDescent="0.2">
      <c r="A633" s="102">
        <v>4886</v>
      </c>
      <c r="B633">
        <v>4004</v>
      </c>
      <c r="C633" t="s">
        <v>3189</v>
      </c>
      <c r="D633" t="s">
        <v>2952</v>
      </c>
      <c r="E633">
        <v>2749</v>
      </c>
      <c r="F633">
        <v>2755</v>
      </c>
      <c r="G633">
        <v>300</v>
      </c>
      <c r="H633" t="s">
        <v>2927</v>
      </c>
      <c r="I633">
        <v>6269</v>
      </c>
      <c r="J633" t="s">
        <v>3658</v>
      </c>
      <c r="K633" t="s">
        <v>2940</v>
      </c>
      <c r="L633">
        <v>2001</v>
      </c>
      <c r="M633">
        <v>2085</v>
      </c>
      <c r="N633">
        <v>400</v>
      </c>
      <c r="O633" t="s">
        <v>2930</v>
      </c>
      <c r="P633">
        <v>0.26756253058516</v>
      </c>
      <c r="Q633">
        <v>0.85097812371627601</v>
      </c>
      <c r="R633" s="106">
        <v>0.95258391602744696</v>
      </c>
      <c r="S633">
        <v>1.8543743178870201E-2</v>
      </c>
      <c r="T633">
        <v>2.64213645563472</v>
      </c>
      <c r="U633">
        <v>2.64213645563472</v>
      </c>
      <c r="V633">
        <v>1.0470981144356999</v>
      </c>
      <c r="W633">
        <v>15.16</v>
      </c>
      <c r="X633">
        <v>0.91</v>
      </c>
      <c r="Y633">
        <v>385235</v>
      </c>
      <c r="Z633">
        <v>19262</v>
      </c>
      <c r="AA633">
        <v>0.82</v>
      </c>
      <c r="AB633">
        <v>20</v>
      </c>
      <c r="AC633">
        <v>12</v>
      </c>
      <c r="AD633">
        <v>8</v>
      </c>
      <c r="AE633">
        <v>60</v>
      </c>
      <c r="AF633">
        <v>8</v>
      </c>
      <c r="AG633">
        <v>11</v>
      </c>
      <c r="AH633">
        <v>7</v>
      </c>
      <c r="AI633">
        <v>2</v>
      </c>
    </row>
    <row r="634" spans="1:35" x14ac:dyDescent="0.2">
      <c r="A634" s="102">
        <v>4587</v>
      </c>
      <c r="B634">
        <v>3076</v>
      </c>
      <c r="C634" t="s">
        <v>3339</v>
      </c>
      <c r="D634" t="s">
        <v>2934</v>
      </c>
      <c r="E634">
        <v>1883</v>
      </c>
      <c r="F634">
        <v>1874</v>
      </c>
      <c r="G634">
        <v>500</v>
      </c>
      <c r="H634" t="s">
        <v>2930</v>
      </c>
      <c r="I634">
        <v>3101</v>
      </c>
      <c r="J634" t="s">
        <v>3287</v>
      </c>
      <c r="K634" t="s">
        <v>3281</v>
      </c>
      <c r="L634">
        <v>1544</v>
      </c>
      <c r="M634">
        <v>1580</v>
      </c>
      <c r="N634">
        <v>600</v>
      </c>
      <c r="O634" t="s">
        <v>2927</v>
      </c>
      <c r="P634">
        <v>0.63622690214179201</v>
      </c>
      <c r="Q634">
        <v>0.85499638193615801</v>
      </c>
      <c r="R634">
        <v>0.14898556665563101</v>
      </c>
      <c r="S634" s="106">
        <v>5.1172405810945697E-2</v>
      </c>
      <c r="T634">
        <v>-1.55486021164204</v>
      </c>
      <c r="U634">
        <v>1.55486021164204</v>
      </c>
      <c r="V634">
        <v>0.61277977458059296</v>
      </c>
      <c r="W634">
        <v>-5.08</v>
      </c>
      <c r="X634">
        <v>1.17</v>
      </c>
      <c r="Y634">
        <v>385064</v>
      </c>
      <c r="Z634">
        <v>24066</v>
      </c>
      <c r="AA634">
        <v>1.26</v>
      </c>
      <c r="AB634">
        <v>16</v>
      </c>
      <c r="AC634">
        <v>11</v>
      </c>
      <c r="AD634">
        <v>5</v>
      </c>
      <c r="AE634">
        <v>68.75</v>
      </c>
      <c r="AF634">
        <v>12</v>
      </c>
      <c r="AG634">
        <v>10</v>
      </c>
      <c r="AH634">
        <v>2</v>
      </c>
      <c r="AI634">
        <v>4</v>
      </c>
    </row>
    <row r="635" spans="1:35" x14ac:dyDescent="0.2">
      <c r="A635" s="102">
        <v>7816</v>
      </c>
      <c r="B635">
        <v>4568</v>
      </c>
      <c r="C635" t="s">
        <v>3273</v>
      </c>
      <c r="D635" t="s">
        <v>2950</v>
      </c>
      <c r="E635">
        <v>8117</v>
      </c>
      <c r="F635">
        <v>8180</v>
      </c>
      <c r="G635">
        <v>100</v>
      </c>
      <c r="H635" t="s">
        <v>2927</v>
      </c>
      <c r="I635">
        <v>6235</v>
      </c>
      <c r="J635" t="s">
        <v>3660</v>
      </c>
      <c r="K635" t="s">
        <v>2940</v>
      </c>
      <c r="L635">
        <v>3040</v>
      </c>
      <c r="M635">
        <v>3010</v>
      </c>
      <c r="N635">
        <v>300</v>
      </c>
      <c r="O635" t="s">
        <v>2930</v>
      </c>
      <c r="P635">
        <v>0.17038289762787101</v>
      </c>
      <c r="Q635">
        <v>0.811758135425802</v>
      </c>
      <c r="R635">
        <v>0.20007002184265299</v>
      </c>
      <c r="S635">
        <v>6.4211153551824898E-2</v>
      </c>
      <c r="T635">
        <v>2.2863934567939301</v>
      </c>
      <c r="U635">
        <v>2.2863934567939301</v>
      </c>
      <c r="V635">
        <v>2.36797347737145</v>
      </c>
      <c r="W635">
        <v>14.73</v>
      </c>
      <c r="X635">
        <v>10.39</v>
      </c>
      <c r="Y635">
        <v>384818</v>
      </c>
      <c r="Z635">
        <v>38482</v>
      </c>
      <c r="AA635">
        <v>2.25</v>
      </c>
      <c r="AB635">
        <v>10</v>
      </c>
      <c r="AC635">
        <v>8</v>
      </c>
      <c r="AD635">
        <v>2</v>
      </c>
      <c r="AE635">
        <v>80</v>
      </c>
      <c r="AF635">
        <v>5</v>
      </c>
      <c r="AG635">
        <v>7</v>
      </c>
      <c r="AH635">
        <v>2</v>
      </c>
      <c r="AI635">
        <v>1</v>
      </c>
    </row>
    <row r="636" spans="1:35" x14ac:dyDescent="0.2">
      <c r="A636" s="102">
        <v>6856</v>
      </c>
      <c r="B636">
        <v>1812</v>
      </c>
      <c r="C636" t="s">
        <v>3069</v>
      </c>
      <c r="D636" t="s">
        <v>2937</v>
      </c>
      <c r="E636">
        <v>1460</v>
      </c>
      <c r="F636">
        <v>1451</v>
      </c>
      <c r="G636">
        <v>700</v>
      </c>
      <c r="H636" t="s">
        <v>2930</v>
      </c>
      <c r="I636">
        <v>4095</v>
      </c>
      <c r="J636" t="s">
        <v>3672</v>
      </c>
      <c r="K636" t="s">
        <v>2952</v>
      </c>
      <c r="L636">
        <v>1200</v>
      </c>
      <c r="M636">
        <v>1184</v>
      </c>
      <c r="N636">
        <v>900</v>
      </c>
      <c r="O636" t="s">
        <v>2927</v>
      </c>
      <c r="P636">
        <v>0.71297502930546297</v>
      </c>
      <c r="Q636">
        <v>0.82473726881647502</v>
      </c>
      <c r="R636" s="106">
        <v>0.121854275744417</v>
      </c>
      <c r="S636">
        <v>0.198394378956918</v>
      </c>
      <c r="T636">
        <v>-9.4929125304264395E-2</v>
      </c>
      <c r="U636">
        <v>9.4929125304264395E-2</v>
      </c>
      <c r="V636">
        <v>9.7858017014234994E-2</v>
      </c>
      <c r="W636">
        <v>-0.23</v>
      </c>
      <c r="X636">
        <v>4.91</v>
      </c>
      <c r="Y636">
        <v>384640</v>
      </c>
      <c r="Z636">
        <v>21369</v>
      </c>
      <c r="AA636">
        <v>1.02</v>
      </c>
      <c r="AB636">
        <v>18</v>
      </c>
      <c r="AC636">
        <v>12</v>
      </c>
      <c r="AD636">
        <v>6</v>
      </c>
      <c r="AE636">
        <v>66.67</v>
      </c>
      <c r="AF636">
        <v>14</v>
      </c>
      <c r="AG636">
        <v>8</v>
      </c>
      <c r="AH636">
        <v>1</v>
      </c>
      <c r="AI636">
        <v>9</v>
      </c>
    </row>
    <row r="637" spans="1:35" x14ac:dyDescent="0.2">
      <c r="A637" s="102">
        <v>5056</v>
      </c>
      <c r="B637">
        <v>1951</v>
      </c>
      <c r="C637" t="s">
        <v>3674</v>
      </c>
      <c r="D637" t="s">
        <v>2937</v>
      </c>
      <c r="E637">
        <v>2760</v>
      </c>
      <c r="F637">
        <v>2810</v>
      </c>
      <c r="G637">
        <v>300</v>
      </c>
      <c r="H637" t="s">
        <v>2930</v>
      </c>
      <c r="I637">
        <v>3861</v>
      </c>
      <c r="J637" t="s">
        <v>37</v>
      </c>
      <c r="K637" t="s">
        <v>3213</v>
      </c>
      <c r="L637">
        <v>592</v>
      </c>
      <c r="M637">
        <v>613</v>
      </c>
      <c r="N637">
        <v>1400</v>
      </c>
      <c r="O637" t="s">
        <v>2927</v>
      </c>
      <c r="P637">
        <v>0.524806841596137</v>
      </c>
      <c r="Q637">
        <v>0.84854834086298803</v>
      </c>
      <c r="R637">
        <v>0.203905697077917</v>
      </c>
      <c r="S637">
        <v>6.0303721462207603E-2</v>
      </c>
      <c r="T637">
        <v>-0.601367674346721</v>
      </c>
      <c r="U637">
        <v>0.601367674346721</v>
      </c>
      <c r="V637">
        <v>0.65726346634184396</v>
      </c>
      <c r="W637">
        <v>-2.11</v>
      </c>
      <c r="X637">
        <v>1.8</v>
      </c>
      <c r="Y637">
        <v>384624</v>
      </c>
      <c r="Z637">
        <v>20243</v>
      </c>
      <c r="AA637">
        <v>1.1599999999999999</v>
      </c>
      <c r="AB637">
        <v>19</v>
      </c>
      <c r="AC637">
        <v>12</v>
      </c>
      <c r="AD637">
        <v>7</v>
      </c>
      <c r="AE637">
        <v>63.16</v>
      </c>
      <c r="AF637">
        <v>9</v>
      </c>
      <c r="AG637">
        <v>11</v>
      </c>
      <c r="AH637">
        <v>4</v>
      </c>
      <c r="AI637">
        <v>4</v>
      </c>
    </row>
    <row r="638" spans="1:35" x14ac:dyDescent="0.2">
      <c r="A638" s="102">
        <v>2338</v>
      </c>
      <c r="B638">
        <v>2914</v>
      </c>
      <c r="C638" t="s">
        <v>3132</v>
      </c>
      <c r="D638" t="s">
        <v>2955</v>
      </c>
      <c r="E638">
        <v>2326</v>
      </c>
      <c r="F638">
        <v>2301</v>
      </c>
      <c r="G638">
        <v>400</v>
      </c>
      <c r="H638" t="s">
        <v>2927</v>
      </c>
      <c r="I638">
        <v>5019</v>
      </c>
      <c r="J638" t="s">
        <v>3265</v>
      </c>
      <c r="K638" t="s">
        <v>3266</v>
      </c>
      <c r="L638">
        <v>2827</v>
      </c>
      <c r="M638">
        <v>2835</v>
      </c>
      <c r="N638">
        <v>300</v>
      </c>
      <c r="O638" t="s">
        <v>2930</v>
      </c>
      <c r="P638">
        <v>0.61348986130604599</v>
      </c>
      <c r="Q638">
        <v>0.89052878884740805</v>
      </c>
      <c r="R638">
        <v>0.45695523783396402</v>
      </c>
      <c r="S638">
        <v>0.49697154055215997</v>
      </c>
      <c r="T638">
        <v>5.6663121388832997E-2</v>
      </c>
      <c r="U638">
        <v>5.6663121388832997E-2</v>
      </c>
      <c r="V638">
        <v>0.400060097635766</v>
      </c>
      <c r="W638">
        <v>0.22</v>
      </c>
      <c r="X638">
        <v>8.2200000000000006</v>
      </c>
      <c r="Y638">
        <v>384278</v>
      </c>
      <c r="Z638">
        <v>29560</v>
      </c>
      <c r="AA638">
        <v>1.48</v>
      </c>
      <c r="AB638">
        <v>13</v>
      </c>
      <c r="AC638">
        <v>9</v>
      </c>
      <c r="AD638">
        <v>4</v>
      </c>
      <c r="AE638">
        <v>69.23</v>
      </c>
      <c r="AF638">
        <v>11</v>
      </c>
      <c r="AG638">
        <v>8</v>
      </c>
      <c r="AH638">
        <v>3</v>
      </c>
      <c r="AI638">
        <v>2</v>
      </c>
    </row>
    <row r="639" spans="1:35" x14ac:dyDescent="0.2">
      <c r="A639" s="102">
        <v>4125</v>
      </c>
      <c r="B639">
        <v>1973</v>
      </c>
      <c r="C639" t="s">
        <v>2935</v>
      </c>
      <c r="D639" t="s">
        <v>2929</v>
      </c>
      <c r="E639">
        <v>4215</v>
      </c>
      <c r="F639">
        <v>4215</v>
      </c>
      <c r="G639">
        <v>200</v>
      </c>
      <c r="H639" t="s">
        <v>2927</v>
      </c>
      <c r="I639">
        <v>4543</v>
      </c>
      <c r="J639" t="s">
        <v>833</v>
      </c>
      <c r="K639" t="s">
        <v>2936</v>
      </c>
      <c r="L639">
        <v>3852</v>
      </c>
      <c r="M639">
        <v>3941</v>
      </c>
      <c r="N639">
        <v>200</v>
      </c>
      <c r="O639" t="s">
        <v>2930</v>
      </c>
      <c r="P639">
        <v>0.52937953805287996</v>
      </c>
      <c r="Q639">
        <v>0.86162881629174604</v>
      </c>
      <c r="R639">
        <v>0.73289891229364401</v>
      </c>
      <c r="S639">
        <v>6.7370662121408506E-2</v>
      </c>
      <c r="T639">
        <v>1.5390418712643299</v>
      </c>
      <c r="U639">
        <v>1.5390418712643299</v>
      </c>
      <c r="V639">
        <v>0.99253198802787301</v>
      </c>
      <c r="W639">
        <v>10.4</v>
      </c>
      <c r="X639">
        <v>6.5</v>
      </c>
      <c r="Y639">
        <v>383884</v>
      </c>
      <c r="Z639">
        <v>22581</v>
      </c>
      <c r="AA639">
        <v>1.21</v>
      </c>
      <c r="AB639">
        <v>17</v>
      </c>
      <c r="AC639">
        <v>12</v>
      </c>
      <c r="AD639">
        <v>5</v>
      </c>
      <c r="AE639">
        <v>70.59</v>
      </c>
      <c r="AF639">
        <v>11</v>
      </c>
      <c r="AG639">
        <v>10</v>
      </c>
      <c r="AH639">
        <v>4</v>
      </c>
      <c r="AI639">
        <v>3</v>
      </c>
    </row>
    <row r="640" spans="1:35" x14ac:dyDescent="0.2">
      <c r="A640" s="102">
        <v>3119</v>
      </c>
      <c r="B640">
        <v>7272</v>
      </c>
      <c r="C640" t="s">
        <v>3202</v>
      </c>
      <c r="D640" t="s">
        <v>2945</v>
      </c>
      <c r="E640">
        <v>2115</v>
      </c>
      <c r="F640">
        <v>2104</v>
      </c>
      <c r="G640">
        <v>500</v>
      </c>
      <c r="H640" t="s">
        <v>2930</v>
      </c>
      <c r="I640">
        <v>8385</v>
      </c>
      <c r="J640" t="s">
        <v>1075</v>
      </c>
      <c r="K640" t="s">
        <v>2990</v>
      </c>
      <c r="L640">
        <v>587</v>
      </c>
      <c r="M640">
        <v>576</v>
      </c>
      <c r="N640">
        <v>1800</v>
      </c>
      <c r="O640" t="s">
        <v>2927</v>
      </c>
      <c r="P640">
        <v>0.75111043931977095</v>
      </c>
      <c r="Q640">
        <v>0.87780373900443198</v>
      </c>
      <c r="R640" s="15">
        <v>0.41004922372191399</v>
      </c>
      <c r="S640">
        <v>5.2905390944902798E-2</v>
      </c>
      <c r="T640">
        <v>-0.53114112151590798</v>
      </c>
      <c r="U640">
        <v>0.53114112151590798</v>
      </c>
      <c r="V640">
        <v>1.20501950779207</v>
      </c>
      <c r="W640">
        <v>-1.27</v>
      </c>
      <c r="X640">
        <v>1.44</v>
      </c>
      <c r="Y640">
        <v>383746</v>
      </c>
      <c r="Z640">
        <v>21319</v>
      </c>
      <c r="AA640">
        <v>1.1299999999999999</v>
      </c>
      <c r="AB640">
        <v>18</v>
      </c>
      <c r="AC640">
        <v>10</v>
      </c>
      <c r="AD640">
        <v>8</v>
      </c>
      <c r="AE640">
        <v>55.56</v>
      </c>
      <c r="AF640">
        <v>12</v>
      </c>
      <c r="AG640">
        <v>8</v>
      </c>
      <c r="AH640">
        <v>1</v>
      </c>
      <c r="AI640">
        <v>9</v>
      </c>
    </row>
    <row r="641" spans="1:35" x14ac:dyDescent="0.2">
      <c r="A641" s="102">
        <v>3983</v>
      </c>
      <c r="B641">
        <v>3635</v>
      </c>
      <c r="C641" t="s">
        <v>47</v>
      </c>
      <c r="D641" t="s">
        <v>2929</v>
      </c>
      <c r="E641">
        <v>3150</v>
      </c>
      <c r="F641">
        <v>3155</v>
      </c>
      <c r="G641">
        <v>300</v>
      </c>
      <c r="H641" t="s">
        <v>2927</v>
      </c>
      <c r="I641">
        <v>6370</v>
      </c>
      <c r="J641" t="s">
        <v>3241</v>
      </c>
      <c r="K641" t="s">
        <v>2940</v>
      </c>
      <c r="L641">
        <v>3500</v>
      </c>
      <c r="M641">
        <v>3495</v>
      </c>
      <c r="N641">
        <v>300</v>
      </c>
      <c r="O641" t="s">
        <v>2930</v>
      </c>
      <c r="P641">
        <v>0.85550959664808202</v>
      </c>
      <c r="Q641">
        <v>0.86398442249789997</v>
      </c>
      <c r="R641">
        <v>0.44310740894919898</v>
      </c>
      <c r="S641">
        <v>0.33270990518474097</v>
      </c>
      <c r="T641">
        <v>1.3138164221170501</v>
      </c>
      <c r="U641">
        <v>1.3138164221170501</v>
      </c>
      <c r="V641">
        <v>1.89494353205986</v>
      </c>
      <c r="W641">
        <v>5.6</v>
      </c>
      <c r="X641">
        <v>9.73</v>
      </c>
      <c r="Y641">
        <v>383450</v>
      </c>
      <c r="Z641">
        <v>27389</v>
      </c>
      <c r="AA641">
        <v>1.4</v>
      </c>
      <c r="AB641">
        <v>14</v>
      </c>
      <c r="AC641">
        <v>11</v>
      </c>
      <c r="AD641">
        <v>3</v>
      </c>
      <c r="AE641">
        <v>78.569999999999993</v>
      </c>
      <c r="AF641">
        <v>13</v>
      </c>
      <c r="AG641">
        <v>7</v>
      </c>
      <c r="AH641">
        <v>0</v>
      </c>
      <c r="AI641">
        <v>7</v>
      </c>
    </row>
    <row r="642" spans="1:35" x14ac:dyDescent="0.2">
      <c r="A642" s="102">
        <v>126</v>
      </c>
      <c r="B642">
        <v>1973</v>
      </c>
      <c r="C642" t="s">
        <v>2935</v>
      </c>
      <c r="D642" t="s">
        <v>2929</v>
      </c>
      <c r="E642">
        <v>4215</v>
      </c>
      <c r="F642">
        <v>4215</v>
      </c>
      <c r="G642">
        <v>200</v>
      </c>
      <c r="H642" t="s">
        <v>2927</v>
      </c>
      <c r="I642">
        <v>6967</v>
      </c>
      <c r="J642" t="s">
        <v>950</v>
      </c>
      <c r="K642" t="s">
        <v>2932</v>
      </c>
      <c r="L642">
        <v>1353</v>
      </c>
      <c r="M642">
        <v>1352</v>
      </c>
      <c r="N642">
        <v>600</v>
      </c>
      <c r="O642" t="s">
        <v>2930</v>
      </c>
      <c r="P642">
        <v>0.87817370338976697</v>
      </c>
      <c r="Q642">
        <v>0.95300702257550796</v>
      </c>
      <c r="R642" s="15">
        <v>0.47358158414540802</v>
      </c>
      <c r="S642" s="106">
        <v>7.9902444935264008E-3</v>
      </c>
      <c r="T642">
        <v>0.45626477727763098</v>
      </c>
      <c r="U642">
        <v>0.45626477727763098</v>
      </c>
      <c r="V642">
        <v>0.35400298022728799</v>
      </c>
      <c r="W642">
        <v>2.06</v>
      </c>
      <c r="X642">
        <v>3.77</v>
      </c>
      <c r="Y642">
        <v>383399</v>
      </c>
      <c r="Z642">
        <v>15975</v>
      </c>
      <c r="AA642">
        <v>0.76</v>
      </c>
      <c r="AB642">
        <v>24</v>
      </c>
      <c r="AC642">
        <v>16</v>
      </c>
      <c r="AD642">
        <v>8</v>
      </c>
      <c r="AE642">
        <v>66.67</v>
      </c>
      <c r="AF642">
        <v>11</v>
      </c>
      <c r="AG642">
        <v>12</v>
      </c>
      <c r="AH642">
        <v>6</v>
      </c>
      <c r="AI642">
        <v>6</v>
      </c>
    </row>
    <row r="643" spans="1:35" x14ac:dyDescent="0.2">
      <c r="A643" s="102">
        <v>5556</v>
      </c>
      <c r="B643">
        <v>6134</v>
      </c>
      <c r="C643" t="s">
        <v>3221</v>
      </c>
      <c r="D643" t="s">
        <v>2940</v>
      </c>
      <c r="E643">
        <v>1884</v>
      </c>
      <c r="F643">
        <v>1848</v>
      </c>
      <c r="G643">
        <v>500</v>
      </c>
      <c r="H643" t="s">
        <v>2927</v>
      </c>
      <c r="I643">
        <v>6135</v>
      </c>
      <c r="J643" t="s">
        <v>3235</v>
      </c>
      <c r="K643" t="s">
        <v>2940</v>
      </c>
      <c r="L643">
        <v>4315</v>
      </c>
      <c r="M643">
        <v>4295</v>
      </c>
      <c r="N643">
        <v>200</v>
      </c>
      <c r="O643" t="s">
        <v>2930</v>
      </c>
      <c r="P643">
        <v>0.61056741033933604</v>
      </c>
      <c r="Q643">
        <v>0.84183403085495101</v>
      </c>
      <c r="R643" s="15">
        <v>0.93082560109395396</v>
      </c>
      <c r="S643" s="15">
        <v>7.5025595431702799E-2</v>
      </c>
      <c r="T643">
        <v>1.7117518276847199</v>
      </c>
      <c r="U643">
        <v>1.7117518276847199</v>
      </c>
      <c r="V643">
        <v>1.9325548907832399</v>
      </c>
      <c r="W643">
        <v>11.67</v>
      </c>
      <c r="X643">
        <v>7.57</v>
      </c>
      <c r="Y643">
        <v>383349</v>
      </c>
      <c r="Z643">
        <v>17425</v>
      </c>
      <c r="AA643">
        <v>1.07</v>
      </c>
      <c r="AB643">
        <v>22</v>
      </c>
      <c r="AC643">
        <v>13</v>
      </c>
      <c r="AD643">
        <v>9</v>
      </c>
      <c r="AE643">
        <v>59.09</v>
      </c>
      <c r="AF643">
        <v>11</v>
      </c>
      <c r="AG643">
        <v>11</v>
      </c>
      <c r="AH643">
        <v>5</v>
      </c>
      <c r="AI643">
        <v>6</v>
      </c>
    </row>
    <row r="644" spans="1:35" x14ac:dyDescent="0.2">
      <c r="A644" s="102">
        <v>4706</v>
      </c>
      <c r="B644">
        <v>3105</v>
      </c>
      <c r="C644" t="s">
        <v>50</v>
      </c>
      <c r="D644" t="s">
        <v>2932</v>
      </c>
      <c r="E644">
        <v>1030</v>
      </c>
      <c r="F644">
        <v>1027</v>
      </c>
      <c r="G644">
        <v>600</v>
      </c>
      <c r="H644" t="s">
        <v>2927</v>
      </c>
      <c r="I644">
        <v>7951</v>
      </c>
      <c r="J644" t="s">
        <v>3359</v>
      </c>
      <c r="K644" t="s">
        <v>2951</v>
      </c>
      <c r="L644">
        <v>5630</v>
      </c>
      <c r="M644">
        <v>5670</v>
      </c>
      <c r="N644">
        <v>100</v>
      </c>
      <c r="O644" t="s">
        <v>2930</v>
      </c>
      <c r="P644">
        <v>0.65028515212867899</v>
      </c>
      <c r="Q644">
        <v>0.85331243495929199</v>
      </c>
      <c r="R644">
        <v>0.429700210675662</v>
      </c>
      <c r="S644">
        <v>0.282790640606779</v>
      </c>
      <c r="T644">
        <v>1.89394309620322</v>
      </c>
      <c r="U644">
        <v>1.89394309620322</v>
      </c>
      <c r="V644">
        <v>1.2685552196285499</v>
      </c>
      <c r="W644">
        <v>6.12</v>
      </c>
      <c r="X644">
        <v>8.68</v>
      </c>
      <c r="Y644">
        <v>383294</v>
      </c>
      <c r="Z644">
        <v>20173</v>
      </c>
      <c r="AA644">
        <v>0.86</v>
      </c>
      <c r="AB644">
        <v>19</v>
      </c>
      <c r="AC644">
        <v>10</v>
      </c>
      <c r="AD644">
        <v>9</v>
      </c>
      <c r="AE644">
        <v>52.63</v>
      </c>
      <c r="AF644">
        <v>11</v>
      </c>
      <c r="AG644">
        <v>8</v>
      </c>
      <c r="AH644">
        <v>5</v>
      </c>
      <c r="AI644">
        <v>6</v>
      </c>
    </row>
    <row r="645" spans="1:35" x14ac:dyDescent="0.2">
      <c r="A645" s="102">
        <v>5184</v>
      </c>
      <c r="B645">
        <v>2001</v>
      </c>
      <c r="C645" t="s">
        <v>2783</v>
      </c>
      <c r="D645" t="s">
        <v>2955</v>
      </c>
      <c r="E645">
        <v>1684</v>
      </c>
      <c r="F645">
        <v>1706</v>
      </c>
      <c r="G645">
        <v>600</v>
      </c>
      <c r="H645" t="s">
        <v>2927</v>
      </c>
      <c r="I645">
        <v>5301</v>
      </c>
      <c r="J645" t="s">
        <v>862</v>
      </c>
      <c r="K645" t="s">
        <v>2926</v>
      </c>
      <c r="L645">
        <v>1029</v>
      </c>
      <c r="M645">
        <v>1027</v>
      </c>
      <c r="N645">
        <v>1000</v>
      </c>
      <c r="O645" t="s">
        <v>2930</v>
      </c>
      <c r="P645">
        <v>0.58121114519113604</v>
      </c>
      <c r="Q645">
        <v>0.846957882879112</v>
      </c>
      <c r="R645" s="106">
        <v>0.69698867250583696</v>
      </c>
      <c r="S645">
        <v>6.2728890993957606E-2</v>
      </c>
      <c r="T645">
        <v>1.4020873559845699</v>
      </c>
      <c r="U645">
        <v>1.4020873559845699</v>
      </c>
      <c r="V645">
        <v>0.91151640592086802</v>
      </c>
      <c r="W645">
        <v>4.22</v>
      </c>
      <c r="X645">
        <v>0.33</v>
      </c>
      <c r="Y645">
        <v>382949</v>
      </c>
      <c r="Z645">
        <v>17407</v>
      </c>
      <c r="AA645">
        <v>0.75</v>
      </c>
      <c r="AB645">
        <v>22</v>
      </c>
      <c r="AC645">
        <v>13</v>
      </c>
      <c r="AD645">
        <v>9</v>
      </c>
      <c r="AE645">
        <v>59.09</v>
      </c>
      <c r="AF645">
        <v>8</v>
      </c>
      <c r="AG645">
        <v>13</v>
      </c>
      <c r="AH645">
        <v>9</v>
      </c>
      <c r="AI645">
        <v>0</v>
      </c>
    </row>
    <row r="646" spans="1:35" x14ac:dyDescent="0.2">
      <c r="A646" s="102">
        <v>4448</v>
      </c>
      <c r="B646">
        <v>2001</v>
      </c>
      <c r="C646" t="s">
        <v>2783</v>
      </c>
      <c r="D646" t="s">
        <v>2955</v>
      </c>
      <c r="E646">
        <v>1684</v>
      </c>
      <c r="F646">
        <v>1706</v>
      </c>
      <c r="G646">
        <v>600</v>
      </c>
      <c r="H646" t="s">
        <v>2930</v>
      </c>
      <c r="I646">
        <v>2768</v>
      </c>
      <c r="J646" t="s">
        <v>3699</v>
      </c>
      <c r="K646" t="s">
        <v>2934</v>
      </c>
      <c r="L646">
        <v>354</v>
      </c>
      <c r="M646">
        <v>356</v>
      </c>
      <c r="N646">
        <v>2900</v>
      </c>
      <c r="O646" t="s">
        <v>2927</v>
      </c>
      <c r="P646">
        <v>5.0227948579451599E-2</v>
      </c>
      <c r="Q646">
        <v>0.85715627837862396</v>
      </c>
      <c r="R646">
        <v>0.84760666244471194</v>
      </c>
      <c r="S646">
        <v>0.20400065544254101</v>
      </c>
      <c r="T646">
        <v>-0.91341719009499001</v>
      </c>
      <c r="U646">
        <v>0.91341719009499001</v>
      </c>
      <c r="V646">
        <v>1.11766357303832</v>
      </c>
      <c r="W646">
        <v>-2.54</v>
      </c>
      <c r="X646">
        <v>0.86</v>
      </c>
      <c r="Y646">
        <v>382787</v>
      </c>
      <c r="Z646">
        <v>23924</v>
      </c>
      <c r="AA646">
        <v>1.2</v>
      </c>
      <c r="AB646">
        <v>16</v>
      </c>
      <c r="AC646">
        <v>13</v>
      </c>
      <c r="AD646">
        <v>3</v>
      </c>
      <c r="AE646">
        <v>81.25</v>
      </c>
      <c r="AF646">
        <v>14</v>
      </c>
      <c r="AG646">
        <v>6</v>
      </c>
      <c r="AH646">
        <v>1</v>
      </c>
      <c r="AI646">
        <v>9</v>
      </c>
    </row>
    <row r="647" spans="1:35" x14ac:dyDescent="0.2">
      <c r="A647" s="102">
        <v>7739</v>
      </c>
      <c r="B647">
        <v>4739</v>
      </c>
      <c r="C647" t="s">
        <v>2987</v>
      </c>
      <c r="D647" t="s">
        <v>2929</v>
      </c>
      <c r="E647">
        <v>3330</v>
      </c>
      <c r="F647">
        <v>3345</v>
      </c>
      <c r="G647">
        <v>300</v>
      </c>
      <c r="H647" t="s">
        <v>2927</v>
      </c>
      <c r="I647">
        <v>8593</v>
      </c>
      <c r="J647" t="s">
        <v>224</v>
      </c>
      <c r="K647" t="s">
        <v>2933</v>
      </c>
      <c r="L647">
        <v>719</v>
      </c>
      <c r="M647">
        <v>717</v>
      </c>
      <c r="N647">
        <v>1400</v>
      </c>
      <c r="O647" t="s">
        <v>2930</v>
      </c>
      <c r="P647">
        <v>9.0318995601589194E-2</v>
      </c>
      <c r="Q647">
        <v>0.81286814813838304</v>
      </c>
      <c r="R647">
        <v>0.85518808773977095</v>
      </c>
      <c r="S647">
        <v>0.10365099492773799</v>
      </c>
      <c r="T647">
        <v>1.3061526785826001</v>
      </c>
      <c r="U647">
        <v>1.3061526785826001</v>
      </c>
      <c r="V647">
        <v>0.89617446922974997</v>
      </c>
      <c r="W647">
        <v>5.58</v>
      </c>
      <c r="X647">
        <v>0.03</v>
      </c>
      <c r="Y647">
        <v>382767</v>
      </c>
      <c r="Z647">
        <v>20146</v>
      </c>
      <c r="AA647">
        <v>1.08</v>
      </c>
      <c r="AB647">
        <v>19</v>
      </c>
      <c r="AC647">
        <v>12</v>
      </c>
      <c r="AD647">
        <v>7</v>
      </c>
      <c r="AE647">
        <v>63.16</v>
      </c>
      <c r="AF647">
        <v>11</v>
      </c>
      <c r="AG647">
        <v>9</v>
      </c>
      <c r="AH647">
        <v>5</v>
      </c>
      <c r="AI647">
        <v>5</v>
      </c>
    </row>
    <row r="648" spans="1:35" x14ac:dyDescent="0.2">
      <c r="A648" s="102">
        <v>4476</v>
      </c>
      <c r="B648">
        <v>7189</v>
      </c>
      <c r="C648" t="s">
        <v>45</v>
      </c>
      <c r="D648" t="s">
        <v>2990</v>
      </c>
      <c r="E648">
        <v>755</v>
      </c>
      <c r="F648">
        <v>738</v>
      </c>
      <c r="G648">
        <v>1400</v>
      </c>
      <c r="H648" t="s">
        <v>2930</v>
      </c>
      <c r="I648">
        <v>7211</v>
      </c>
      <c r="J648" t="s">
        <v>28</v>
      </c>
      <c r="K648" t="s">
        <v>2945</v>
      </c>
      <c r="L648">
        <v>423</v>
      </c>
      <c r="M648">
        <v>425</v>
      </c>
      <c r="N648">
        <v>2400</v>
      </c>
      <c r="O648" t="s">
        <v>2927</v>
      </c>
      <c r="P648">
        <v>0.906153688945602</v>
      </c>
      <c r="Q648">
        <v>0.85674021341803297</v>
      </c>
      <c r="R648">
        <v>0.60676613992731399</v>
      </c>
      <c r="S648">
        <v>0.47600509675297398</v>
      </c>
      <c r="T648">
        <v>-0.19792734379315</v>
      </c>
      <c r="U648">
        <v>0.19792734379315</v>
      </c>
      <c r="V648">
        <v>0.59122939291062904</v>
      </c>
      <c r="W648">
        <v>-0.9</v>
      </c>
      <c r="X648">
        <v>1.28</v>
      </c>
      <c r="Y648">
        <v>382437</v>
      </c>
      <c r="Z648">
        <v>23902</v>
      </c>
      <c r="AA648">
        <v>1.1299999999999999</v>
      </c>
      <c r="AB648">
        <v>16</v>
      </c>
      <c r="AC648">
        <v>9</v>
      </c>
      <c r="AD648">
        <v>7</v>
      </c>
      <c r="AE648">
        <v>56.25</v>
      </c>
      <c r="AF648">
        <v>12</v>
      </c>
      <c r="AG648">
        <v>9</v>
      </c>
      <c r="AH648">
        <v>4</v>
      </c>
      <c r="AI648">
        <v>3</v>
      </c>
    </row>
    <row r="649" spans="1:35" x14ac:dyDescent="0.2">
      <c r="A649" s="102">
        <v>7883</v>
      </c>
      <c r="B649">
        <v>1662</v>
      </c>
      <c r="C649" t="s">
        <v>708</v>
      </c>
      <c r="D649" t="s">
        <v>3208</v>
      </c>
      <c r="E649">
        <v>2820</v>
      </c>
      <c r="F649">
        <v>2804</v>
      </c>
      <c r="G649">
        <v>300</v>
      </c>
      <c r="H649" t="s">
        <v>2930</v>
      </c>
      <c r="I649">
        <v>1941</v>
      </c>
      <c r="J649" t="s">
        <v>3569</v>
      </c>
      <c r="K649" t="s">
        <v>2937</v>
      </c>
      <c r="L649">
        <v>2587</v>
      </c>
      <c r="M649">
        <v>2560</v>
      </c>
      <c r="N649">
        <v>300</v>
      </c>
      <c r="O649" t="s">
        <v>2927</v>
      </c>
      <c r="P649">
        <v>8.8228635121568103E-2</v>
      </c>
      <c r="Q649">
        <v>0.81096219404998604</v>
      </c>
      <c r="R649" s="106">
        <v>0.69250513003219405</v>
      </c>
      <c r="S649" s="15">
        <v>0.37602019795946301</v>
      </c>
      <c r="T649">
        <v>-1.01115918496622</v>
      </c>
      <c r="U649">
        <v>1.01115918496622</v>
      </c>
      <c r="V649">
        <v>1.09507787134636</v>
      </c>
      <c r="W649">
        <v>-4.2699999999999996</v>
      </c>
      <c r="X649">
        <v>8.6999999999999993</v>
      </c>
      <c r="Y649">
        <v>382380</v>
      </c>
      <c r="Z649">
        <v>25492</v>
      </c>
      <c r="AA649">
        <v>1.27</v>
      </c>
      <c r="AB649">
        <v>15</v>
      </c>
      <c r="AC649">
        <v>11</v>
      </c>
      <c r="AD649">
        <v>4</v>
      </c>
      <c r="AE649">
        <v>73.33</v>
      </c>
      <c r="AF649">
        <v>11</v>
      </c>
      <c r="AG649">
        <v>6</v>
      </c>
      <c r="AH649">
        <v>3</v>
      </c>
      <c r="AI649">
        <v>6</v>
      </c>
    </row>
    <row r="650" spans="1:35" x14ac:dyDescent="0.2">
      <c r="A650" s="102">
        <v>8600</v>
      </c>
      <c r="B650">
        <v>3291</v>
      </c>
      <c r="C650" t="s">
        <v>59</v>
      </c>
      <c r="D650" t="s">
        <v>2949</v>
      </c>
      <c r="E650">
        <v>1929</v>
      </c>
      <c r="F650">
        <v>1888</v>
      </c>
      <c r="G650">
        <v>500</v>
      </c>
      <c r="H650" t="s">
        <v>2927</v>
      </c>
      <c r="I650">
        <v>9513</v>
      </c>
      <c r="J650" t="s">
        <v>3207</v>
      </c>
      <c r="K650" t="s">
        <v>2992</v>
      </c>
      <c r="L650">
        <v>2539</v>
      </c>
      <c r="M650">
        <v>2536</v>
      </c>
      <c r="N650">
        <v>400</v>
      </c>
      <c r="O650" t="s">
        <v>2930</v>
      </c>
      <c r="P650">
        <v>0.42016638346473201</v>
      </c>
      <c r="Q650">
        <v>0.80170874494717403</v>
      </c>
      <c r="R650">
        <v>0.70327480782867202</v>
      </c>
      <c r="S650" s="106">
        <v>0.25666895820604901</v>
      </c>
      <c r="T650">
        <v>0.73583818434108395</v>
      </c>
      <c r="U650">
        <v>0.73583818434108395</v>
      </c>
      <c r="V650">
        <v>0.97678082629982599</v>
      </c>
      <c r="W650">
        <v>2.73</v>
      </c>
      <c r="X650">
        <v>6.94</v>
      </c>
      <c r="Y650">
        <v>382280</v>
      </c>
      <c r="Z650">
        <v>22487</v>
      </c>
      <c r="AA650">
        <v>1.24</v>
      </c>
      <c r="AB650">
        <v>17</v>
      </c>
      <c r="AC650">
        <v>12</v>
      </c>
      <c r="AD650">
        <v>5</v>
      </c>
      <c r="AE650">
        <v>70.59</v>
      </c>
      <c r="AF650">
        <v>14</v>
      </c>
      <c r="AG650">
        <v>8</v>
      </c>
      <c r="AH650">
        <v>0</v>
      </c>
      <c r="AI650">
        <v>9</v>
      </c>
    </row>
    <row r="651" spans="1:35" x14ac:dyDescent="0.2">
      <c r="A651" s="102">
        <v>7772</v>
      </c>
      <c r="B651">
        <v>4205</v>
      </c>
      <c r="C651" t="s">
        <v>3137</v>
      </c>
      <c r="D651" t="s">
        <v>2952</v>
      </c>
      <c r="E651">
        <v>1271</v>
      </c>
      <c r="F651">
        <v>1265</v>
      </c>
      <c r="G651">
        <v>600</v>
      </c>
      <c r="H651" t="s">
        <v>2930</v>
      </c>
      <c r="I651">
        <v>9989</v>
      </c>
      <c r="J651" t="s">
        <v>692</v>
      </c>
      <c r="K651" t="s">
        <v>2953</v>
      </c>
      <c r="L651">
        <v>3725</v>
      </c>
      <c r="M651">
        <v>3745</v>
      </c>
      <c r="N651">
        <v>200</v>
      </c>
      <c r="O651" t="s">
        <v>2927</v>
      </c>
      <c r="P651">
        <v>0.59726123364917105</v>
      </c>
      <c r="Q651">
        <v>0.81229129506712805</v>
      </c>
      <c r="R651">
        <v>0.77942876879374901</v>
      </c>
      <c r="S651">
        <v>0.39061342526159099</v>
      </c>
      <c r="T651">
        <v>-0.79551450412068703</v>
      </c>
      <c r="U651">
        <v>0.79551450412068703</v>
      </c>
      <c r="V651">
        <v>0.454687599764661</v>
      </c>
      <c r="W651">
        <v>-4.4800000000000004</v>
      </c>
      <c r="X651">
        <v>1.34</v>
      </c>
      <c r="Y651">
        <v>381903</v>
      </c>
      <c r="Z651">
        <v>17359</v>
      </c>
      <c r="AA651">
        <v>1.1100000000000001</v>
      </c>
      <c r="AB651">
        <v>22</v>
      </c>
      <c r="AC651">
        <v>15</v>
      </c>
      <c r="AD651">
        <v>7</v>
      </c>
      <c r="AE651">
        <v>68.180000000000007</v>
      </c>
      <c r="AF651">
        <v>9</v>
      </c>
      <c r="AG651">
        <v>12</v>
      </c>
      <c r="AH651">
        <v>5</v>
      </c>
      <c r="AI651">
        <v>5</v>
      </c>
    </row>
    <row r="652" spans="1:35" x14ac:dyDescent="0.2">
      <c r="A652" s="102">
        <v>3899</v>
      </c>
      <c r="B652">
        <v>4208</v>
      </c>
      <c r="C652" t="s">
        <v>3188</v>
      </c>
      <c r="D652" t="s">
        <v>2952</v>
      </c>
      <c r="E652">
        <v>2253</v>
      </c>
      <c r="F652">
        <v>2236</v>
      </c>
      <c r="G652">
        <v>500</v>
      </c>
      <c r="H652" t="s">
        <v>2930</v>
      </c>
      <c r="I652">
        <v>9513</v>
      </c>
      <c r="J652" t="s">
        <v>3207</v>
      </c>
      <c r="K652" t="s">
        <v>2992</v>
      </c>
      <c r="L652">
        <v>2539</v>
      </c>
      <c r="M652">
        <v>2536</v>
      </c>
      <c r="N652">
        <v>400</v>
      </c>
      <c r="O652" t="s">
        <v>2927</v>
      </c>
      <c r="P652">
        <v>0.88592949559925105</v>
      </c>
      <c r="Q652">
        <v>0.86526783693022502</v>
      </c>
      <c r="R652">
        <v>2.79610597123468E-2</v>
      </c>
      <c r="S652" s="15">
        <v>2.2686776223967899E-2</v>
      </c>
      <c r="T652">
        <v>-0.83306571411930697</v>
      </c>
      <c r="U652">
        <v>0.83306571411930697</v>
      </c>
      <c r="V652">
        <v>0.93882564427755799</v>
      </c>
      <c r="W652">
        <v>-1.5</v>
      </c>
      <c r="X652">
        <v>10.210000000000001</v>
      </c>
      <c r="Y652">
        <v>381817</v>
      </c>
      <c r="Z652">
        <v>29371</v>
      </c>
      <c r="AA652">
        <v>1.41</v>
      </c>
      <c r="AB652">
        <v>13</v>
      </c>
      <c r="AC652">
        <v>8</v>
      </c>
      <c r="AD652">
        <v>5</v>
      </c>
      <c r="AE652">
        <v>61.54</v>
      </c>
      <c r="AF652">
        <v>11</v>
      </c>
      <c r="AG652">
        <v>8</v>
      </c>
      <c r="AH652">
        <v>2</v>
      </c>
      <c r="AI652">
        <v>3</v>
      </c>
    </row>
    <row r="653" spans="1:35" x14ac:dyDescent="0.2">
      <c r="A653" s="102">
        <v>5560</v>
      </c>
      <c r="B653">
        <v>1808</v>
      </c>
      <c r="C653" t="s">
        <v>711</v>
      </c>
      <c r="D653" t="s">
        <v>2937</v>
      </c>
      <c r="E653">
        <v>1494</v>
      </c>
      <c r="F653">
        <v>1494</v>
      </c>
      <c r="G653">
        <v>500</v>
      </c>
      <c r="H653" t="s">
        <v>2927</v>
      </c>
      <c r="I653">
        <v>4543</v>
      </c>
      <c r="J653" t="s">
        <v>833</v>
      </c>
      <c r="K653" t="s">
        <v>2936</v>
      </c>
      <c r="L653">
        <v>3852</v>
      </c>
      <c r="M653">
        <v>3941</v>
      </c>
      <c r="N653">
        <v>200</v>
      </c>
      <c r="O653" t="s">
        <v>2930</v>
      </c>
      <c r="P653">
        <v>0.45373680582030801</v>
      </c>
      <c r="Q653">
        <v>0.84175217652938294</v>
      </c>
      <c r="R653" s="15">
        <v>0.15724007504227799</v>
      </c>
      <c r="S653" s="15">
        <v>0.28393377935993402</v>
      </c>
      <c r="T653">
        <v>0.118403627958849</v>
      </c>
      <c r="U653">
        <v>0.118403627958849</v>
      </c>
      <c r="V653">
        <v>1.4250617020457601</v>
      </c>
      <c r="W653">
        <v>0.34</v>
      </c>
      <c r="X653">
        <v>5.23</v>
      </c>
      <c r="Y653">
        <v>381776</v>
      </c>
      <c r="Z653">
        <v>19089</v>
      </c>
      <c r="AA653">
        <v>0.99</v>
      </c>
      <c r="AB653">
        <v>20</v>
      </c>
      <c r="AC653">
        <v>13</v>
      </c>
      <c r="AD653">
        <v>7</v>
      </c>
      <c r="AE653">
        <v>65</v>
      </c>
      <c r="AF653">
        <v>11</v>
      </c>
      <c r="AG653">
        <v>12</v>
      </c>
      <c r="AH653">
        <v>4</v>
      </c>
      <c r="AI653">
        <v>4</v>
      </c>
    </row>
    <row r="654" spans="1:35" x14ac:dyDescent="0.2">
      <c r="A654" s="102">
        <v>3311</v>
      </c>
      <c r="B654">
        <v>4204</v>
      </c>
      <c r="C654" t="s">
        <v>230</v>
      </c>
      <c r="D654" t="s">
        <v>2952</v>
      </c>
      <c r="E654">
        <v>1900</v>
      </c>
      <c r="F654">
        <v>1874</v>
      </c>
      <c r="G654">
        <v>500</v>
      </c>
      <c r="H654" t="s">
        <v>2930</v>
      </c>
      <c r="I654">
        <v>6448</v>
      </c>
      <c r="J654" t="s">
        <v>542</v>
      </c>
      <c r="K654" t="s">
        <v>2932</v>
      </c>
      <c r="L654">
        <v>2355</v>
      </c>
      <c r="M654">
        <v>2320</v>
      </c>
      <c r="N654">
        <v>400</v>
      </c>
      <c r="O654" t="s">
        <v>2927</v>
      </c>
      <c r="P654">
        <v>0.19366387222134901</v>
      </c>
      <c r="Q654">
        <v>0.87472869213709703</v>
      </c>
      <c r="R654">
        <v>0.86515512276824003</v>
      </c>
      <c r="S654">
        <v>7.3134493026191599E-2</v>
      </c>
      <c r="T654">
        <v>-1.6577095923385801</v>
      </c>
      <c r="U654">
        <v>1.6577095923385801</v>
      </c>
      <c r="V654">
        <v>1.51606889626023</v>
      </c>
      <c r="W654">
        <v>-5.6</v>
      </c>
      <c r="X654">
        <v>0.97</v>
      </c>
      <c r="Y654">
        <v>381767</v>
      </c>
      <c r="Z654">
        <v>17353</v>
      </c>
      <c r="AA654">
        <v>0.9</v>
      </c>
      <c r="AB654">
        <v>22</v>
      </c>
      <c r="AC654">
        <v>15</v>
      </c>
      <c r="AD654">
        <v>7</v>
      </c>
      <c r="AE654">
        <v>68.180000000000007</v>
      </c>
      <c r="AF654">
        <v>13</v>
      </c>
      <c r="AG654">
        <v>10</v>
      </c>
      <c r="AH654">
        <v>3</v>
      </c>
      <c r="AI654">
        <v>9</v>
      </c>
    </row>
    <row r="655" spans="1:35" x14ac:dyDescent="0.2">
      <c r="A655" s="102">
        <v>7768</v>
      </c>
      <c r="B655">
        <v>1860</v>
      </c>
      <c r="C655" t="s">
        <v>57</v>
      </c>
      <c r="D655" t="s">
        <v>2937</v>
      </c>
      <c r="E655">
        <v>758</v>
      </c>
      <c r="F655">
        <v>754</v>
      </c>
      <c r="G655">
        <v>1200</v>
      </c>
      <c r="H655" t="s">
        <v>2930</v>
      </c>
      <c r="I655">
        <v>4523</v>
      </c>
      <c r="J655" t="s">
        <v>3185</v>
      </c>
      <c r="K655" t="s">
        <v>2950</v>
      </c>
      <c r="L655">
        <v>9328</v>
      </c>
      <c r="M655">
        <v>9350</v>
      </c>
      <c r="N655">
        <v>100</v>
      </c>
      <c r="O655" t="s">
        <v>2927</v>
      </c>
      <c r="P655">
        <v>0.65653310847261004</v>
      </c>
      <c r="Q655">
        <v>0.81239962192883897</v>
      </c>
      <c r="R655">
        <v>0.189203794007611</v>
      </c>
      <c r="S655">
        <v>0.104590004354009</v>
      </c>
      <c r="T655">
        <v>-1.24464338320292</v>
      </c>
      <c r="U655">
        <v>1.24464338320292</v>
      </c>
      <c r="V655">
        <v>1.09456217115001</v>
      </c>
      <c r="W655">
        <v>-10.96</v>
      </c>
      <c r="X655">
        <v>3.23</v>
      </c>
      <c r="Y655">
        <v>381723</v>
      </c>
      <c r="Z655">
        <v>20091</v>
      </c>
      <c r="AA655">
        <v>1.06</v>
      </c>
      <c r="AB655">
        <v>19</v>
      </c>
      <c r="AC655">
        <v>11</v>
      </c>
      <c r="AD655">
        <v>8</v>
      </c>
      <c r="AE655">
        <v>57.89</v>
      </c>
      <c r="AF655">
        <v>9</v>
      </c>
      <c r="AG655">
        <v>10</v>
      </c>
      <c r="AH655">
        <v>5</v>
      </c>
      <c r="AI655">
        <v>4</v>
      </c>
    </row>
    <row r="656" spans="1:35" x14ac:dyDescent="0.2">
      <c r="A656" s="102">
        <v>627</v>
      </c>
      <c r="B656">
        <v>6755</v>
      </c>
      <c r="C656" t="s">
        <v>670</v>
      </c>
      <c r="D656" t="s">
        <v>2932</v>
      </c>
      <c r="E656">
        <v>2468</v>
      </c>
      <c r="F656">
        <v>2488</v>
      </c>
      <c r="G656">
        <v>400</v>
      </c>
      <c r="H656" t="s">
        <v>2927</v>
      </c>
      <c r="I656">
        <v>9468</v>
      </c>
      <c r="J656" t="s">
        <v>2928</v>
      </c>
      <c r="K656" t="s">
        <v>2929</v>
      </c>
      <c r="L656">
        <v>1877</v>
      </c>
      <c r="M656">
        <v>1832</v>
      </c>
      <c r="N656">
        <v>500</v>
      </c>
      <c r="O656" t="s">
        <v>2930</v>
      </c>
      <c r="P656">
        <v>0.89603909355440303</v>
      </c>
      <c r="Q656">
        <v>0.92708100179166397</v>
      </c>
      <c r="R656" s="106">
        <v>0.58137527178661097</v>
      </c>
      <c r="S656" s="106">
        <v>5.8964798403939103E-2</v>
      </c>
      <c r="T656">
        <v>1.9061651481307</v>
      </c>
      <c r="U656">
        <v>1.9061651481307</v>
      </c>
      <c r="V656">
        <v>1.56444325268927</v>
      </c>
      <c r="W656">
        <v>7.61</v>
      </c>
      <c r="X656">
        <v>7.96</v>
      </c>
      <c r="Y656">
        <v>381459</v>
      </c>
      <c r="Z656">
        <v>25431</v>
      </c>
      <c r="AA656">
        <v>1.23</v>
      </c>
      <c r="AB656">
        <v>15</v>
      </c>
      <c r="AC656">
        <v>11</v>
      </c>
      <c r="AD656">
        <v>4</v>
      </c>
      <c r="AE656">
        <v>73.33</v>
      </c>
      <c r="AF656">
        <v>8</v>
      </c>
      <c r="AG656">
        <v>11</v>
      </c>
      <c r="AH656">
        <v>3</v>
      </c>
      <c r="AI656">
        <v>1</v>
      </c>
    </row>
    <row r="657" spans="1:35" x14ac:dyDescent="0.2">
      <c r="A657" s="102">
        <v>474</v>
      </c>
      <c r="B657">
        <v>3291</v>
      </c>
      <c r="C657" t="s">
        <v>59</v>
      </c>
      <c r="D657" t="s">
        <v>2949</v>
      </c>
      <c r="E657">
        <v>1929</v>
      </c>
      <c r="F657">
        <v>1888</v>
      </c>
      <c r="G657">
        <v>500</v>
      </c>
      <c r="H657" t="s">
        <v>2930</v>
      </c>
      <c r="I657">
        <v>5463</v>
      </c>
      <c r="J657" t="s">
        <v>67</v>
      </c>
      <c r="K657" t="s">
        <v>2988</v>
      </c>
      <c r="L657">
        <v>3180</v>
      </c>
      <c r="M657">
        <v>3170</v>
      </c>
      <c r="N657">
        <v>300</v>
      </c>
      <c r="O657" t="s">
        <v>2927</v>
      </c>
      <c r="P657">
        <v>0.25713286180010497</v>
      </c>
      <c r="Q657">
        <v>0.93232599393402404</v>
      </c>
      <c r="R657">
        <v>0.89261822660199897</v>
      </c>
      <c r="S657">
        <v>5.5367550965113796E-3</v>
      </c>
      <c r="T657">
        <v>-1.1620238874135</v>
      </c>
      <c r="U657">
        <v>1.1620238874135</v>
      </c>
      <c r="V657">
        <v>0.23736000088095499</v>
      </c>
      <c r="W657">
        <v>-2.86</v>
      </c>
      <c r="X657">
        <v>0.74</v>
      </c>
      <c r="Y657">
        <v>380986</v>
      </c>
      <c r="Z657">
        <v>21166</v>
      </c>
      <c r="AA657">
        <v>1.1100000000000001</v>
      </c>
      <c r="AB657">
        <v>18</v>
      </c>
      <c r="AC657">
        <v>13</v>
      </c>
      <c r="AD657">
        <v>5</v>
      </c>
      <c r="AE657">
        <v>72.22</v>
      </c>
      <c r="AF657">
        <v>13</v>
      </c>
      <c r="AG657">
        <v>7</v>
      </c>
      <c r="AH657">
        <v>1</v>
      </c>
      <c r="AI657">
        <v>10</v>
      </c>
    </row>
    <row r="658" spans="1:35" x14ac:dyDescent="0.2">
      <c r="A658" s="102">
        <v>3846</v>
      </c>
      <c r="B658">
        <v>3231</v>
      </c>
      <c r="C658" t="s">
        <v>543</v>
      </c>
      <c r="D658" t="s">
        <v>2949</v>
      </c>
      <c r="E658">
        <v>2725</v>
      </c>
      <c r="F658">
        <v>2748</v>
      </c>
      <c r="G658">
        <v>300</v>
      </c>
      <c r="H658" t="s">
        <v>2927</v>
      </c>
      <c r="I658">
        <v>9934</v>
      </c>
      <c r="J658" t="s">
        <v>3193</v>
      </c>
      <c r="K658" t="s">
        <v>2934</v>
      </c>
      <c r="L658">
        <v>2780</v>
      </c>
      <c r="M658">
        <v>2759</v>
      </c>
      <c r="N658">
        <v>300</v>
      </c>
      <c r="O658" t="s">
        <v>2930</v>
      </c>
      <c r="P658">
        <v>0.55791431295489202</v>
      </c>
      <c r="Q658">
        <v>0.86592577342209598</v>
      </c>
      <c r="R658">
        <v>0.48823998353255899</v>
      </c>
      <c r="S658">
        <v>0.28427054584480399</v>
      </c>
      <c r="T658">
        <v>0.23908142189332801</v>
      </c>
      <c r="U658">
        <v>0.23908142189332801</v>
      </c>
      <c r="V658">
        <v>5.6814106225500701E-3</v>
      </c>
      <c r="W658">
        <v>0.69</v>
      </c>
      <c r="X658">
        <v>0.4</v>
      </c>
      <c r="Y658">
        <v>380395</v>
      </c>
      <c r="Z658">
        <v>25360</v>
      </c>
      <c r="AA658">
        <v>1.26</v>
      </c>
      <c r="AB658">
        <v>15</v>
      </c>
      <c r="AC658">
        <v>11</v>
      </c>
      <c r="AD658">
        <v>4</v>
      </c>
      <c r="AE658">
        <v>73.33</v>
      </c>
      <c r="AF658">
        <v>14</v>
      </c>
      <c r="AG658">
        <v>4</v>
      </c>
      <c r="AH658">
        <v>1</v>
      </c>
      <c r="AI658">
        <v>10</v>
      </c>
    </row>
    <row r="659" spans="1:35" x14ac:dyDescent="0.2">
      <c r="A659" s="102">
        <v>7886</v>
      </c>
      <c r="B659">
        <v>1803</v>
      </c>
      <c r="C659" t="s">
        <v>2938</v>
      </c>
      <c r="D659" t="s">
        <v>2937</v>
      </c>
      <c r="E659">
        <v>1160</v>
      </c>
      <c r="F659">
        <v>1165</v>
      </c>
      <c r="G659">
        <v>900</v>
      </c>
      <c r="H659" t="s">
        <v>2930</v>
      </c>
      <c r="I659">
        <v>4185</v>
      </c>
      <c r="J659" t="s">
        <v>3646</v>
      </c>
      <c r="K659" t="s">
        <v>2952</v>
      </c>
      <c r="L659">
        <v>2150</v>
      </c>
      <c r="M659">
        <v>2163</v>
      </c>
      <c r="N659">
        <v>500</v>
      </c>
      <c r="O659" t="s">
        <v>2927</v>
      </c>
      <c r="P659">
        <v>0.42961573696548999</v>
      </c>
      <c r="Q659">
        <v>0.81089414890422495</v>
      </c>
      <c r="R659">
        <v>0.95824792706946105</v>
      </c>
      <c r="S659">
        <v>0.19110205053888299</v>
      </c>
      <c r="T659">
        <v>-0.22838707267522501</v>
      </c>
      <c r="U659">
        <v>0.22838707267522501</v>
      </c>
      <c r="V659">
        <v>0.118523228526822</v>
      </c>
      <c r="W659">
        <v>-0.97</v>
      </c>
      <c r="X659">
        <v>3.05</v>
      </c>
      <c r="Y659">
        <v>380251</v>
      </c>
      <c r="Z659">
        <v>21125</v>
      </c>
      <c r="AA659">
        <v>1.05</v>
      </c>
      <c r="AB659">
        <v>18</v>
      </c>
      <c r="AC659">
        <v>12</v>
      </c>
      <c r="AD659">
        <v>6</v>
      </c>
      <c r="AE659">
        <v>66.67</v>
      </c>
      <c r="AF659">
        <v>11</v>
      </c>
      <c r="AG659">
        <v>8</v>
      </c>
      <c r="AH659">
        <v>2</v>
      </c>
      <c r="AI659">
        <v>8</v>
      </c>
    </row>
    <row r="660" spans="1:35" x14ac:dyDescent="0.2">
      <c r="A660" s="102">
        <v>412</v>
      </c>
      <c r="B660">
        <v>3635</v>
      </c>
      <c r="C660" t="s">
        <v>47</v>
      </c>
      <c r="D660" t="s">
        <v>2929</v>
      </c>
      <c r="E660">
        <v>3150</v>
      </c>
      <c r="F660">
        <v>3155</v>
      </c>
      <c r="G660">
        <v>300</v>
      </c>
      <c r="H660" t="s">
        <v>2927</v>
      </c>
      <c r="I660">
        <v>9934</v>
      </c>
      <c r="J660" t="s">
        <v>3193</v>
      </c>
      <c r="K660" t="s">
        <v>2934</v>
      </c>
      <c r="L660">
        <v>2780</v>
      </c>
      <c r="M660">
        <v>2759</v>
      </c>
      <c r="N660">
        <v>300</v>
      </c>
      <c r="O660" t="s">
        <v>2930</v>
      </c>
      <c r="P660">
        <v>0.64867861684914396</v>
      </c>
      <c r="Q660">
        <v>0.93443677165552896</v>
      </c>
      <c r="R660" s="106">
        <v>0.25244859595491398</v>
      </c>
      <c r="S660" s="106">
        <v>9.6857966907946805E-2</v>
      </c>
      <c r="T660">
        <v>2.8488649198795102</v>
      </c>
      <c r="U660">
        <v>2.8488649198795102</v>
      </c>
      <c r="V660">
        <v>2.8155035818135601</v>
      </c>
      <c r="W660">
        <v>11.34</v>
      </c>
      <c r="X660">
        <v>12.55</v>
      </c>
      <c r="Y660">
        <v>380089</v>
      </c>
      <c r="Z660">
        <v>20005</v>
      </c>
      <c r="AA660">
        <v>1.04</v>
      </c>
      <c r="AB660">
        <v>19</v>
      </c>
      <c r="AC660">
        <v>11</v>
      </c>
      <c r="AD660">
        <v>8</v>
      </c>
      <c r="AE660">
        <v>57.89</v>
      </c>
      <c r="AF660">
        <v>14</v>
      </c>
      <c r="AG660">
        <v>9</v>
      </c>
      <c r="AH660">
        <v>1</v>
      </c>
      <c r="AI660">
        <v>9</v>
      </c>
    </row>
    <row r="661" spans="1:35" x14ac:dyDescent="0.2">
      <c r="A661" s="102">
        <v>3072</v>
      </c>
      <c r="B661">
        <v>3231</v>
      </c>
      <c r="C661" t="s">
        <v>543</v>
      </c>
      <c r="D661" t="s">
        <v>2949</v>
      </c>
      <c r="E661">
        <v>2725</v>
      </c>
      <c r="F661">
        <v>2748</v>
      </c>
      <c r="G661">
        <v>300</v>
      </c>
      <c r="H661" t="s">
        <v>2930</v>
      </c>
      <c r="I661">
        <v>6098</v>
      </c>
      <c r="J661" t="s">
        <v>240</v>
      </c>
      <c r="K661" t="s">
        <v>2942</v>
      </c>
      <c r="L661">
        <v>4570</v>
      </c>
      <c r="M661">
        <v>4520</v>
      </c>
      <c r="N661">
        <v>200</v>
      </c>
      <c r="O661" t="s">
        <v>2927</v>
      </c>
      <c r="P661">
        <v>0.79735258213803994</v>
      </c>
      <c r="Q661">
        <v>0.87858860413770601</v>
      </c>
      <c r="R661">
        <v>0.12807659742538</v>
      </c>
      <c r="S661">
        <v>9.9748425429455903E-2</v>
      </c>
      <c r="T661">
        <v>-1.7458518286740401</v>
      </c>
      <c r="U661">
        <v>1.7458518286740401</v>
      </c>
      <c r="V661">
        <v>2.0182752560220001</v>
      </c>
      <c r="W661">
        <v>-8.61</v>
      </c>
      <c r="X661">
        <v>8.81</v>
      </c>
      <c r="Y661">
        <v>380061</v>
      </c>
      <c r="Z661">
        <v>19003</v>
      </c>
      <c r="AA661">
        <v>0.84</v>
      </c>
      <c r="AB661">
        <v>20</v>
      </c>
      <c r="AC661">
        <v>11</v>
      </c>
      <c r="AD661">
        <v>9</v>
      </c>
      <c r="AE661">
        <v>55</v>
      </c>
      <c r="AF661">
        <v>11</v>
      </c>
      <c r="AG661">
        <v>10</v>
      </c>
      <c r="AH661">
        <v>5</v>
      </c>
      <c r="AI661">
        <v>5</v>
      </c>
    </row>
    <row r="662" spans="1:35" x14ac:dyDescent="0.2">
      <c r="A662" s="102">
        <v>2387</v>
      </c>
      <c r="B662">
        <v>3231</v>
      </c>
      <c r="C662" t="s">
        <v>543</v>
      </c>
      <c r="D662" t="s">
        <v>2949</v>
      </c>
      <c r="E662">
        <v>2725</v>
      </c>
      <c r="F662">
        <v>2748</v>
      </c>
      <c r="G662">
        <v>400</v>
      </c>
      <c r="H662" t="s">
        <v>2930</v>
      </c>
      <c r="I662">
        <v>6755</v>
      </c>
      <c r="J662" t="s">
        <v>670</v>
      </c>
      <c r="K662" t="s">
        <v>2932</v>
      </c>
      <c r="L662">
        <v>2468</v>
      </c>
      <c r="M662">
        <v>2488</v>
      </c>
      <c r="N662">
        <v>400</v>
      </c>
      <c r="O662" t="s">
        <v>2927</v>
      </c>
      <c r="P662">
        <v>0.698397576168024</v>
      </c>
      <c r="Q662">
        <v>0.88963724313979797</v>
      </c>
      <c r="R662">
        <v>0.29672306957696398</v>
      </c>
      <c r="S662">
        <v>7.5210035726981497E-2</v>
      </c>
      <c r="T662">
        <v>-0.71885941869898795</v>
      </c>
      <c r="U662">
        <v>0.71885941869898795</v>
      </c>
      <c r="V662">
        <v>0.69154010683765699</v>
      </c>
      <c r="W662">
        <v>-7.2</v>
      </c>
      <c r="X662">
        <v>9.4600000000000009</v>
      </c>
      <c r="Y662">
        <v>379561</v>
      </c>
      <c r="Z662">
        <v>19977</v>
      </c>
      <c r="AA662">
        <v>0.96</v>
      </c>
      <c r="AB662">
        <v>19</v>
      </c>
      <c r="AC662">
        <v>11</v>
      </c>
      <c r="AD662">
        <v>8</v>
      </c>
      <c r="AE662">
        <v>57.89</v>
      </c>
      <c r="AF662">
        <v>14</v>
      </c>
      <c r="AG662">
        <v>9</v>
      </c>
      <c r="AH662">
        <v>4</v>
      </c>
      <c r="AI662">
        <v>6</v>
      </c>
    </row>
    <row r="663" spans="1:35" x14ac:dyDescent="0.2">
      <c r="A663" s="102">
        <v>273</v>
      </c>
      <c r="B663">
        <v>8425</v>
      </c>
      <c r="C663" t="s">
        <v>3174</v>
      </c>
      <c r="D663" t="s">
        <v>2933</v>
      </c>
      <c r="E663">
        <v>3445</v>
      </c>
      <c r="F663">
        <v>3420</v>
      </c>
      <c r="G663">
        <v>300</v>
      </c>
      <c r="H663" t="s">
        <v>2927</v>
      </c>
      <c r="I663">
        <v>9934</v>
      </c>
      <c r="J663" t="s">
        <v>3193</v>
      </c>
      <c r="K663" t="s">
        <v>2934</v>
      </c>
      <c r="L663">
        <v>2780</v>
      </c>
      <c r="M663">
        <v>2759</v>
      </c>
      <c r="N663">
        <v>400</v>
      </c>
      <c r="O663" t="s">
        <v>2930</v>
      </c>
      <c r="P663">
        <v>0.80634551183838798</v>
      </c>
      <c r="Q663">
        <v>0.94204348610491895</v>
      </c>
      <c r="R663" s="15">
        <v>0.21929147307628799</v>
      </c>
      <c r="S663">
        <v>5.26803202929002E-2</v>
      </c>
      <c r="T663">
        <v>0.511496313042622</v>
      </c>
      <c r="U663">
        <v>0.511496313042622</v>
      </c>
      <c r="V663">
        <v>6.2622643592595201E-2</v>
      </c>
      <c r="W663">
        <v>0.99</v>
      </c>
      <c r="X663">
        <v>7.56</v>
      </c>
      <c r="Y663">
        <v>378946</v>
      </c>
      <c r="Z663">
        <v>21053</v>
      </c>
      <c r="AA663">
        <v>1.06</v>
      </c>
      <c r="AB663">
        <v>18</v>
      </c>
      <c r="AC663">
        <v>15</v>
      </c>
      <c r="AD663">
        <v>3</v>
      </c>
      <c r="AE663">
        <v>83.33</v>
      </c>
      <c r="AF663">
        <v>13</v>
      </c>
      <c r="AG663">
        <v>7</v>
      </c>
      <c r="AH663">
        <v>2</v>
      </c>
      <c r="AI663">
        <v>9</v>
      </c>
    </row>
    <row r="664" spans="1:35" x14ac:dyDescent="0.2">
      <c r="A664" s="102">
        <v>2379</v>
      </c>
      <c r="B664">
        <v>1662</v>
      </c>
      <c r="C664" t="s">
        <v>708</v>
      </c>
      <c r="D664" t="s">
        <v>3208</v>
      </c>
      <c r="E664">
        <v>2820</v>
      </c>
      <c r="F664">
        <v>2804</v>
      </c>
      <c r="G664">
        <v>400</v>
      </c>
      <c r="H664" t="s">
        <v>2930</v>
      </c>
      <c r="I664">
        <v>9684</v>
      </c>
      <c r="J664" t="s">
        <v>3179</v>
      </c>
      <c r="K664" t="s">
        <v>2929</v>
      </c>
      <c r="L664">
        <v>5260</v>
      </c>
      <c r="M664">
        <v>5160</v>
      </c>
      <c r="N664">
        <v>200</v>
      </c>
      <c r="O664" t="s">
        <v>2927</v>
      </c>
      <c r="P664">
        <v>0.18667013579723599</v>
      </c>
      <c r="Q664">
        <v>0.889830323012474</v>
      </c>
      <c r="R664">
        <v>0.36962010906604598</v>
      </c>
      <c r="S664">
        <v>2.7740562999989198E-3</v>
      </c>
      <c r="T664">
        <v>-8.7017173479339502E-2</v>
      </c>
      <c r="U664">
        <v>8.7017173479339502E-2</v>
      </c>
      <c r="V664">
        <v>0.103856509638621</v>
      </c>
      <c r="W664">
        <v>-0.42</v>
      </c>
      <c r="X664">
        <v>8.68</v>
      </c>
      <c r="Y664">
        <v>378689</v>
      </c>
      <c r="Z664">
        <v>23668</v>
      </c>
      <c r="AA664">
        <v>1.44</v>
      </c>
      <c r="AB664">
        <v>16</v>
      </c>
      <c r="AC664">
        <v>11</v>
      </c>
      <c r="AD664">
        <v>5</v>
      </c>
      <c r="AE664">
        <v>68.75</v>
      </c>
      <c r="AF664">
        <v>9</v>
      </c>
      <c r="AG664">
        <v>10</v>
      </c>
      <c r="AH664">
        <v>4</v>
      </c>
      <c r="AI664">
        <v>2</v>
      </c>
    </row>
    <row r="665" spans="1:35" x14ac:dyDescent="0.2">
      <c r="A665" s="102">
        <v>5682</v>
      </c>
      <c r="B665">
        <v>6857</v>
      </c>
      <c r="C665" t="s">
        <v>3187</v>
      </c>
      <c r="D665" t="s">
        <v>2932</v>
      </c>
      <c r="E665">
        <v>5760</v>
      </c>
      <c r="F665">
        <v>5650</v>
      </c>
      <c r="G665">
        <v>100</v>
      </c>
      <c r="H665" t="s">
        <v>2930</v>
      </c>
      <c r="I665">
        <v>9697</v>
      </c>
      <c r="J665" t="s">
        <v>3029</v>
      </c>
      <c r="K665" t="s">
        <v>2929</v>
      </c>
      <c r="L665">
        <v>3345</v>
      </c>
      <c r="M665">
        <v>3285</v>
      </c>
      <c r="N665">
        <v>200</v>
      </c>
      <c r="O665" t="s">
        <v>2927</v>
      </c>
      <c r="P665">
        <v>0.69946799938096504</v>
      </c>
      <c r="Q665">
        <v>0.84017904415523603</v>
      </c>
      <c r="R665">
        <v>0.24555707700344301</v>
      </c>
      <c r="S665">
        <v>0.307121078375798</v>
      </c>
      <c r="T665">
        <v>-2.6889193268535401</v>
      </c>
      <c r="U665">
        <v>2.6889193268535401</v>
      </c>
      <c r="V665">
        <v>2.53116925858453</v>
      </c>
      <c r="W665">
        <v>-16.97</v>
      </c>
      <c r="X665">
        <v>16.28</v>
      </c>
      <c r="Y665">
        <v>378616</v>
      </c>
      <c r="Z665">
        <v>23664</v>
      </c>
      <c r="AA665">
        <v>1.46</v>
      </c>
      <c r="AB665">
        <v>16</v>
      </c>
      <c r="AC665">
        <v>9</v>
      </c>
      <c r="AD665">
        <v>7</v>
      </c>
      <c r="AE665">
        <v>56.25</v>
      </c>
      <c r="AF665">
        <v>8</v>
      </c>
      <c r="AG665">
        <v>8</v>
      </c>
      <c r="AH665">
        <v>4</v>
      </c>
      <c r="AI665">
        <v>4</v>
      </c>
    </row>
    <row r="666" spans="1:35" x14ac:dyDescent="0.2">
      <c r="A666" s="102">
        <v>6575</v>
      </c>
      <c r="B666">
        <v>4307</v>
      </c>
      <c r="C666" t="s">
        <v>3345</v>
      </c>
      <c r="D666" t="s">
        <v>2929</v>
      </c>
      <c r="E666">
        <v>2706</v>
      </c>
      <c r="F666">
        <v>2734</v>
      </c>
      <c r="G666">
        <v>200</v>
      </c>
      <c r="H666" t="s">
        <v>2927</v>
      </c>
      <c r="I666">
        <v>8766</v>
      </c>
      <c r="J666" t="s">
        <v>3168</v>
      </c>
      <c r="K666" t="s">
        <v>3176</v>
      </c>
      <c r="L666">
        <v>6280</v>
      </c>
      <c r="M666">
        <v>6213</v>
      </c>
      <c r="N666">
        <v>100</v>
      </c>
      <c r="O666" t="s">
        <v>2930</v>
      </c>
      <c r="P666">
        <v>0.26121727358633501</v>
      </c>
      <c r="Q666">
        <v>0.82846185604515798</v>
      </c>
      <c r="R666" s="106">
        <v>7.7886968066748297E-3</v>
      </c>
      <c r="S666">
        <v>0.131600229019016</v>
      </c>
      <c r="T666">
        <v>3.3832762356810999</v>
      </c>
      <c r="U666">
        <v>3.3832762356810999</v>
      </c>
      <c r="V666">
        <v>3.13909904377492</v>
      </c>
      <c r="W666">
        <v>10.41</v>
      </c>
      <c r="X666">
        <v>11.99</v>
      </c>
      <c r="Y666">
        <v>378477</v>
      </c>
      <c r="Z666">
        <v>22263</v>
      </c>
      <c r="AA666">
        <v>0.97</v>
      </c>
      <c r="AB666">
        <v>17</v>
      </c>
      <c r="AC666">
        <v>12</v>
      </c>
      <c r="AD666">
        <v>5</v>
      </c>
      <c r="AE666">
        <v>70.59</v>
      </c>
      <c r="AF666">
        <v>12</v>
      </c>
      <c r="AG666">
        <v>9</v>
      </c>
      <c r="AH666">
        <v>3</v>
      </c>
      <c r="AI666">
        <v>5</v>
      </c>
    </row>
    <row r="667" spans="1:35" x14ac:dyDescent="0.2">
      <c r="A667" s="102">
        <v>8017</v>
      </c>
      <c r="B667">
        <v>3116</v>
      </c>
      <c r="C667" t="s">
        <v>3184</v>
      </c>
      <c r="D667" t="s">
        <v>2945</v>
      </c>
      <c r="E667">
        <v>1714</v>
      </c>
      <c r="F667">
        <v>1681</v>
      </c>
      <c r="G667">
        <v>600</v>
      </c>
      <c r="H667" t="s">
        <v>2927</v>
      </c>
      <c r="I667">
        <v>8385</v>
      </c>
      <c r="J667" t="s">
        <v>1075</v>
      </c>
      <c r="K667" t="s">
        <v>2990</v>
      </c>
      <c r="L667">
        <v>587</v>
      </c>
      <c r="M667">
        <v>576</v>
      </c>
      <c r="N667">
        <v>1800</v>
      </c>
      <c r="O667" t="s">
        <v>2930</v>
      </c>
      <c r="P667">
        <v>0.85424459647046702</v>
      </c>
      <c r="Q667">
        <v>0.80925836559529696</v>
      </c>
      <c r="R667">
        <v>8.9814247928783605E-2</v>
      </c>
      <c r="S667">
        <v>0.41743859036985398</v>
      </c>
      <c r="T667">
        <v>0.83264301193494805</v>
      </c>
      <c r="U667">
        <v>0.83264301193494805</v>
      </c>
      <c r="V667">
        <v>0.46108767798507999</v>
      </c>
      <c r="W667">
        <v>2.2799999999999998</v>
      </c>
      <c r="X667">
        <v>2.8</v>
      </c>
      <c r="Y667">
        <v>378455</v>
      </c>
      <c r="Z667">
        <v>25230</v>
      </c>
      <c r="AA667">
        <v>1.25</v>
      </c>
      <c r="AB667">
        <v>15</v>
      </c>
      <c r="AC667">
        <v>10</v>
      </c>
      <c r="AD667">
        <v>5</v>
      </c>
      <c r="AE667">
        <v>66.67</v>
      </c>
      <c r="AF667">
        <v>11</v>
      </c>
      <c r="AG667">
        <v>10</v>
      </c>
      <c r="AH667">
        <v>3</v>
      </c>
      <c r="AI667">
        <v>2</v>
      </c>
    </row>
    <row r="668" spans="1:35" x14ac:dyDescent="0.2">
      <c r="A668" s="102">
        <v>5152</v>
      </c>
      <c r="B668">
        <v>4186</v>
      </c>
      <c r="C668" t="s">
        <v>820</v>
      </c>
      <c r="D668" t="s">
        <v>2952</v>
      </c>
      <c r="E668">
        <v>4750</v>
      </c>
      <c r="F668">
        <v>4735</v>
      </c>
      <c r="G668">
        <v>200</v>
      </c>
      <c r="H668" t="s">
        <v>2927</v>
      </c>
      <c r="I668">
        <v>6723</v>
      </c>
      <c r="J668" t="s">
        <v>3257</v>
      </c>
      <c r="K668" t="s">
        <v>2932</v>
      </c>
      <c r="L668">
        <v>748</v>
      </c>
      <c r="M668">
        <v>744</v>
      </c>
      <c r="N668">
        <v>1300</v>
      </c>
      <c r="O668" t="s">
        <v>2930</v>
      </c>
      <c r="P668">
        <v>0.51904272856299205</v>
      </c>
      <c r="Q668">
        <v>0.84726175840239104</v>
      </c>
      <c r="R668" s="106">
        <v>0.50267129525741805</v>
      </c>
      <c r="S668" s="15">
        <v>0.30227036797771401</v>
      </c>
      <c r="T668">
        <v>1.8530362851815401</v>
      </c>
      <c r="U668">
        <v>1.8530362851815401</v>
      </c>
      <c r="V668">
        <v>1.8714526911201299</v>
      </c>
      <c r="W668">
        <v>8.7799999999999994</v>
      </c>
      <c r="X668">
        <v>2.13</v>
      </c>
      <c r="Y668">
        <v>378324</v>
      </c>
      <c r="Z668">
        <v>19912</v>
      </c>
      <c r="AA668">
        <v>1.1200000000000001</v>
      </c>
      <c r="AB668">
        <v>19</v>
      </c>
      <c r="AC668">
        <v>13</v>
      </c>
      <c r="AD668">
        <v>6</v>
      </c>
      <c r="AE668">
        <v>68.42</v>
      </c>
      <c r="AF668">
        <v>7</v>
      </c>
      <c r="AG668">
        <v>12</v>
      </c>
      <c r="AH668">
        <v>5</v>
      </c>
      <c r="AI668">
        <v>2</v>
      </c>
    </row>
    <row r="669" spans="1:35" x14ac:dyDescent="0.2">
      <c r="A669" s="102">
        <v>6261</v>
      </c>
      <c r="B669">
        <v>4559</v>
      </c>
      <c r="C669" t="s">
        <v>3020</v>
      </c>
      <c r="D669" t="s">
        <v>2950</v>
      </c>
      <c r="E669">
        <v>2119</v>
      </c>
      <c r="F669">
        <v>2135</v>
      </c>
      <c r="G669">
        <v>400</v>
      </c>
      <c r="H669" t="s">
        <v>2927</v>
      </c>
      <c r="I669">
        <v>9928</v>
      </c>
      <c r="J669" t="s">
        <v>1309</v>
      </c>
      <c r="K669" t="s">
        <v>2929</v>
      </c>
      <c r="L669">
        <v>2938</v>
      </c>
      <c r="M669">
        <v>2872</v>
      </c>
      <c r="N669">
        <v>300</v>
      </c>
      <c r="O669" t="s">
        <v>2930</v>
      </c>
      <c r="P669">
        <v>0.368592414563094</v>
      </c>
      <c r="Q669">
        <v>0.83252929445188695</v>
      </c>
      <c r="R669">
        <v>0.21102475580910299</v>
      </c>
      <c r="S669">
        <v>1.2207037391912599E-3</v>
      </c>
      <c r="T669">
        <v>2.2572650548011302</v>
      </c>
      <c r="U669">
        <v>2.2572650548011302</v>
      </c>
      <c r="V669">
        <v>2.22181179564368</v>
      </c>
      <c r="W669">
        <v>11.67</v>
      </c>
      <c r="X669">
        <v>0.88</v>
      </c>
      <c r="Y669">
        <v>378203</v>
      </c>
      <c r="Z669">
        <v>22247</v>
      </c>
      <c r="AA669">
        <v>1.1200000000000001</v>
      </c>
      <c r="AB669">
        <v>17</v>
      </c>
      <c r="AC669">
        <v>11</v>
      </c>
      <c r="AD669">
        <v>6</v>
      </c>
      <c r="AE669">
        <v>64.709999999999994</v>
      </c>
      <c r="AF669">
        <v>9</v>
      </c>
      <c r="AG669">
        <v>10</v>
      </c>
      <c r="AH669">
        <v>5</v>
      </c>
      <c r="AI669">
        <v>2</v>
      </c>
    </row>
    <row r="670" spans="1:35" x14ac:dyDescent="0.2">
      <c r="A670" s="102">
        <v>492</v>
      </c>
      <c r="B670">
        <v>7202</v>
      </c>
      <c r="C670" t="s">
        <v>959</v>
      </c>
      <c r="D670" t="s">
        <v>2945</v>
      </c>
      <c r="E670">
        <v>1138</v>
      </c>
      <c r="F670">
        <v>1140.5</v>
      </c>
      <c r="G670">
        <v>900</v>
      </c>
      <c r="H670" t="s">
        <v>2927</v>
      </c>
      <c r="I670">
        <v>8242</v>
      </c>
      <c r="J670" t="s">
        <v>1044</v>
      </c>
      <c r="K670" t="s">
        <v>2953</v>
      </c>
      <c r="L670">
        <v>1014</v>
      </c>
      <c r="M670">
        <v>1011</v>
      </c>
      <c r="N670">
        <v>1000</v>
      </c>
      <c r="O670" t="s">
        <v>2930</v>
      </c>
      <c r="P670">
        <v>0.93519530802907902</v>
      </c>
      <c r="Q670">
        <v>0.93141008235739997</v>
      </c>
      <c r="R670">
        <v>2.30657282117579E-2</v>
      </c>
      <c r="S670" s="15">
        <v>2.7402046854501299E-2</v>
      </c>
      <c r="T670">
        <v>3.0138825496061399</v>
      </c>
      <c r="U670">
        <v>3.0138825496061399</v>
      </c>
      <c r="V670">
        <v>2.95902506586734</v>
      </c>
      <c r="W670">
        <v>7.31</v>
      </c>
      <c r="X670">
        <v>1.51</v>
      </c>
      <c r="Y670">
        <v>378108</v>
      </c>
      <c r="Z670">
        <v>22242</v>
      </c>
      <c r="AA670">
        <v>1.05</v>
      </c>
      <c r="AB670">
        <v>17</v>
      </c>
      <c r="AC670">
        <v>11</v>
      </c>
      <c r="AD670">
        <v>6</v>
      </c>
      <c r="AE670">
        <v>64.709999999999994</v>
      </c>
      <c r="AF670">
        <v>12</v>
      </c>
      <c r="AG670">
        <v>9</v>
      </c>
      <c r="AH670">
        <v>2</v>
      </c>
      <c r="AI670">
        <v>6</v>
      </c>
    </row>
    <row r="671" spans="1:35" x14ac:dyDescent="0.2">
      <c r="A671" s="102">
        <v>7832</v>
      </c>
      <c r="B671">
        <v>1803</v>
      </c>
      <c r="C671" t="s">
        <v>2938</v>
      </c>
      <c r="D671" t="s">
        <v>2937</v>
      </c>
      <c r="E671">
        <v>1160</v>
      </c>
      <c r="F671">
        <v>1165</v>
      </c>
      <c r="G671">
        <v>800</v>
      </c>
      <c r="H671" t="s">
        <v>2927</v>
      </c>
      <c r="I671">
        <v>7282</v>
      </c>
      <c r="J671" t="s">
        <v>3251</v>
      </c>
      <c r="K671" t="s">
        <v>2945</v>
      </c>
      <c r="L671">
        <v>2462</v>
      </c>
      <c r="M671">
        <v>2471</v>
      </c>
      <c r="N671">
        <v>400</v>
      </c>
      <c r="O671" t="s">
        <v>2930</v>
      </c>
      <c r="P671">
        <v>0.22929741484608099</v>
      </c>
      <c r="Q671">
        <v>0.81156386346763998</v>
      </c>
      <c r="R671" s="15">
        <v>0.80380529510079501</v>
      </c>
      <c r="S671">
        <v>4.7753781618881802E-2</v>
      </c>
      <c r="T671">
        <v>2.2667198668007198</v>
      </c>
      <c r="U671">
        <v>2.2667198668007198</v>
      </c>
      <c r="V671">
        <v>2.5979278667184</v>
      </c>
      <c r="W671">
        <v>10.43</v>
      </c>
      <c r="X671">
        <v>5.71</v>
      </c>
      <c r="Y671">
        <v>377965</v>
      </c>
      <c r="Z671">
        <v>18898</v>
      </c>
      <c r="AA671">
        <v>0.93</v>
      </c>
      <c r="AB671">
        <v>20</v>
      </c>
      <c r="AC671">
        <v>14</v>
      </c>
      <c r="AD671">
        <v>6</v>
      </c>
      <c r="AE671">
        <v>70</v>
      </c>
      <c r="AF671">
        <v>12</v>
      </c>
      <c r="AG671">
        <v>8</v>
      </c>
      <c r="AH671">
        <v>4</v>
      </c>
      <c r="AI671">
        <v>8</v>
      </c>
    </row>
    <row r="672" spans="1:35" x14ac:dyDescent="0.2">
      <c r="A672" s="102">
        <v>2007</v>
      </c>
      <c r="B672">
        <v>3387</v>
      </c>
      <c r="C672" t="s">
        <v>785</v>
      </c>
      <c r="D672" t="s">
        <v>2953</v>
      </c>
      <c r="E672">
        <v>2387</v>
      </c>
      <c r="F672">
        <v>2359</v>
      </c>
      <c r="G672">
        <v>400</v>
      </c>
      <c r="H672" t="s">
        <v>2927</v>
      </c>
      <c r="I672">
        <v>6750</v>
      </c>
      <c r="J672" t="s">
        <v>2993</v>
      </c>
      <c r="K672" t="s">
        <v>2932</v>
      </c>
      <c r="L672">
        <v>4400</v>
      </c>
      <c r="M672">
        <v>4275</v>
      </c>
      <c r="N672">
        <v>200</v>
      </c>
      <c r="O672" t="s">
        <v>2930</v>
      </c>
      <c r="P672">
        <v>0.70710253202084505</v>
      </c>
      <c r="Q672">
        <v>0.89576585841177903</v>
      </c>
      <c r="R672">
        <v>0.21050346707633999</v>
      </c>
      <c r="S672">
        <v>4.4704647623818603E-3</v>
      </c>
      <c r="T672">
        <v>2.6752303531205599</v>
      </c>
      <c r="U672">
        <v>2.6752303531205599</v>
      </c>
      <c r="V672">
        <v>1.95981068082247</v>
      </c>
      <c r="W672">
        <v>16.670000000000002</v>
      </c>
      <c r="X672">
        <v>10.36</v>
      </c>
      <c r="Y672">
        <v>377948</v>
      </c>
      <c r="Z672">
        <v>19892</v>
      </c>
      <c r="AA672">
        <v>1.07</v>
      </c>
      <c r="AB672">
        <v>19</v>
      </c>
      <c r="AC672">
        <v>13</v>
      </c>
      <c r="AD672">
        <v>6</v>
      </c>
      <c r="AE672">
        <v>68.42</v>
      </c>
      <c r="AF672">
        <v>9</v>
      </c>
      <c r="AG672">
        <v>10</v>
      </c>
      <c r="AH672">
        <v>6</v>
      </c>
      <c r="AI672">
        <v>3</v>
      </c>
    </row>
    <row r="673" spans="1:35" x14ac:dyDescent="0.2">
      <c r="A673" s="102">
        <v>7107</v>
      </c>
      <c r="B673">
        <v>3105</v>
      </c>
      <c r="C673" t="s">
        <v>50</v>
      </c>
      <c r="D673" t="s">
        <v>2932</v>
      </c>
      <c r="E673">
        <v>1030</v>
      </c>
      <c r="F673">
        <v>1027</v>
      </c>
      <c r="G673">
        <v>1000</v>
      </c>
      <c r="H673" t="s">
        <v>2927</v>
      </c>
      <c r="I673">
        <v>6471</v>
      </c>
      <c r="J673" t="s">
        <v>1367</v>
      </c>
      <c r="K673" t="s">
        <v>2940</v>
      </c>
      <c r="L673">
        <v>959</v>
      </c>
      <c r="M673">
        <v>951</v>
      </c>
      <c r="N673">
        <v>1100</v>
      </c>
      <c r="O673" t="s">
        <v>2930</v>
      </c>
      <c r="P673">
        <v>0.30600908730420201</v>
      </c>
      <c r="Q673">
        <v>0.82146728287011594</v>
      </c>
      <c r="R673" s="15">
        <v>0.93069856843673904</v>
      </c>
      <c r="S673">
        <v>0.160868710971696</v>
      </c>
      <c r="T673">
        <v>1.8471233725229601</v>
      </c>
      <c r="U673">
        <v>1.8471233725229601</v>
      </c>
      <c r="V673">
        <v>1.7577363270952</v>
      </c>
      <c r="W673">
        <v>10.4</v>
      </c>
      <c r="X673">
        <v>1.86</v>
      </c>
      <c r="Y673">
        <v>377917</v>
      </c>
      <c r="Z673">
        <v>22230</v>
      </c>
      <c r="AA673">
        <v>1.01</v>
      </c>
      <c r="AB673">
        <v>17</v>
      </c>
      <c r="AC673">
        <v>8</v>
      </c>
      <c r="AD673">
        <v>9</v>
      </c>
      <c r="AE673">
        <v>47.06</v>
      </c>
      <c r="AF673">
        <v>13</v>
      </c>
      <c r="AG673">
        <v>7</v>
      </c>
      <c r="AH673">
        <v>1</v>
      </c>
      <c r="AI673">
        <v>9</v>
      </c>
    </row>
    <row r="674" spans="1:35" x14ac:dyDescent="0.2">
      <c r="A674" s="102">
        <v>5434</v>
      </c>
      <c r="B674">
        <v>2127</v>
      </c>
      <c r="C674" t="s">
        <v>3177</v>
      </c>
      <c r="D674" t="s">
        <v>2942</v>
      </c>
      <c r="E674">
        <v>3750</v>
      </c>
      <c r="F674">
        <v>3830</v>
      </c>
      <c r="G674">
        <v>200</v>
      </c>
      <c r="H674" t="s">
        <v>2927</v>
      </c>
      <c r="I674">
        <v>8593</v>
      </c>
      <c r="J674" t="s">
        <v>224</v>
      </c>
      <c r="K674" t="s">
        <v>2933</v>
      </c>
      <c r="L674">
        <v>719</v>
      </c>
      <c r="M674">
        <v>717</v>
      </c>
      <c r="N674">
        <v>1100</v>
      </c>
      <c r="O674" t="s">
        <v>2930</v>
      </c>
      <c r="P674">
        <v>0.30267552181955698</v>
      </c>
      <c r="Q674">
        <v>0.84330878148396504</v>
      </c>
      <c r="R674">
        <v>0.49087688204276198</v>
      </c>
      <c r="S674" s="15">
        <v>5.8704946046432498E-2</v>
      </c>
      <c r="T674">
        <v>0.47180300660860203</v>
      </c>
      <c r="U674">
        <v>0.47180300660860203</v>
      </c>
      <c r="V674">
        <v>0.31111330397431902</v>
      </c>
      <c r="W674">
        <v>3.11</v>
      </c>
      <c r="X674">
        <v>2.96</v>
      </c>
      <c r="Y674">
        <v>377772</v>
      </c>
      <c r="Z674">
        <v>19883</v>
      </c>
      <c r="AA674">
        <v>1.1100000000000001</v>
      </c>
      <c r="AB674">
        <v>19</v>
      </c>
      <c r="AC674">
        <v>11</v>
      </c>
      <c r="AD674">
        <v>8</v>
      </c>
      <c r="AE674">
        <v>57.89</v>
      </c>
      <c r="AF674">
        <v>12</v>
      </c>
      <c r="AG674">
        <v>10</v>
      </c>
      <c r="AH674">
        <v>5</v>
      </c>
      <c r="AI674">
        <v>4</v>
      </c>
    </row>
    <row r="675" spans="1:35" x14ac:dyDescent="0.2">
      <c r="A675" s="102">
        <v>6402</v>
      </c>
      <c r="B675">
        <v>3086</v>
      </c>
      <c r="C675" t="s">
        <v>767</v>
      </c>
      <c r="D675" t="s">
        <v>2953</v>
      </c>
      <c r="E675">
        <v>1355</v>
      </c>
      <c r="F675">
        <v>1346</v>
      </c>
      <c r="G675">
        <v>700</v>
      </c>
      <c r="H675" t="s">
        <v>2927</v>
      </c>
      <c r="I675">
        <v>6995</v>
      </c>
      <c r="J675" t="s">
        <v>51</v>
      </c>
      <c r="K675" t="s">
        <v>2945</v>
      </c>
      <c r="L675">
        <v>1941</v>
      </c>
      <c r="M675">
        <v>1926</v>
      </c>
      <c r="N675">
        <v>500</v>
      </c>
      <c r="O675" t="s">
        <v>2930</v>
      </c>
      <c r="P675">
        <v>0.64381916230274605</v>
      </c>
      <c r="Q675">
        <v>0.83071876457140004</v>
      </c>
      <c r="R675" s="106">
        <v>0.57637144381719196</v>
      </c>
      <c r="S675" s="106">
        <v>0.24125934918279199</v>
      </c>
      <c r="T675">
        <v>0.196544827181895</v>
      </c>
      <c r="U675">
        <v>0.196544827181895</v>
      </c>
      <c r="V675">
        <v>0.40621754231949198</v>
      </c>
      <c r="W675">
        <v>0.8</v>
      </c>
      <c r="X675">
        <v>2.16</v>
      </c>
      <c r="Y675">
        <v>377700</v>
      </c>
      <c r="Z675">
        <v>20983</v>
      </c>
      <c r="AA675">
        <v>1.03</v>
      </c>
      <c r="AB675">
        <v>18</v>
      </c>
      <c r="AC675">
        <v>13</v>
      </c>
      <c r="AD675">
        <v>5</v>
      </c>
      <c r="AE675">
        <v>72.22</v>
      </c>
      <c r="AF675">
        <v>14</v>
      </c>
      <c r="AG675">
        <v>8</v>
      </c>
      <c r="AH675">
        <v>2</v>
      </c>
      <c r="AI675">
        <v>8</v>
      </c>
    </row>
    <row r="676" spans="1:35" x14ac:dyDescent="0.2">
      <c r="A676" s="102">
        <v>3638</v>
      </c>
      <c r="B676">
        <v>4552</v>
      </c>
      <c r="C676" t="s">
        <v>3582</v>
      </c>
      <c r="D676" t="s">
        <v>2950</v>
      </c>
      <c r="E676">
        <v>10030</v>
      </c>
      <c r="F676">
        <v>10050</v>
      </c>
      <c r="G676">
        <v>100</v>
      </c>
      <c r="H676" t="s">
        <v>2927</v>
      </c>
      <c r="I676">
        <v>9934</v>
      </c>
      <c r="J676" t="s">
        <v>3193</v>
      </c>
      <c r="K676" t="s">
        <v>2934</v>
      </c>
      <c r="L676">
        <v>2780</v>
      </c>
      <c r="M676">
        <v>2759</v>
      </c>
      <c r="N676">
        <v>400</v>
      </c>
      <c r="O676" t="s">
        <v>2930</v>
      </c>
      <c r="P676">
        <v>0.23412669425764099</v>
      </c>
      <c r="Q676">
        <v>0.86929026302692103</v>
      </c>
      <c r="R676" s="15">
        <v>0.485105866770488</v>
      </c>
      <c r="S676">
        <v>0.13849964984843</v>
      </c>
      <c r="T676">
        <v>1.7073157292491501</v>
      </c>
      <c r="U676">
        <v>1.7073157292491501</v>
      </c>
      <c r="V676">
        <v>1.6195829774652699</v>
      </c>
      <c r="W676">
        <v>8.01</v>
      </c>
      <c r="X676">
        <v>9.81</v>
      </c>
      <c r="Y676">
        <v>377687</v>
      </c>
      <c r="Z676">
        <v>19878</v>
      </c>
      <c r="AA676">
        <v>1.1499999999999999</v>
      </c>
      <c r="AB676">
        <v>19</v>
      </c>
      <c r="AC676">
        <v>13</v>
      </c>
      <c r="AD676">
        <v>6</v>
      </c>
      <c r="AE676">
        <v>68.42</v>
      </c>
      <c r="AF676">
        <v>7</v>
      </c>
      <c r="AG676">
        <v>12</v>
      </c>
      <c r="AH676">
        <v>6</v>
      </c>
      <c r="AI676">
        <v>1</v>
      </c>
    </row>
    <row r="677" spans="1:35" x14ac:dyDescent="0.2">
      <c r="A677" s="102">
        <v>469</v>
      </c>
      <c r="B677">
        <v>1662</v>
      </c>
      <c r="C677" t="s">
        <v>708</v>
      </c>
      <c r="D677" t="s">
        <v>3208</v>
      </c>
      <c r="E677">
        <v>2820</v>
      </c>
      <c r="F677">
        <v>2804</v>
      </c>
      <c r="G677">
        <v>300</v>
      </c>
      <c r="H677" t="s">
        <v>2930</v>
      </c>
      <c r="I677">
        <v>6845</v>
      </c>
      <c r="J677" t="s">
        <v>3232</v>
      </c>
      <c r="K677" t="s">
        <v>2932</v>
      </c>
      <c r="L677">
        <v>3060</v>
      </c>
      <c r="M677">
        <v>3010</v>
      </c>
      <c r="N677">
        <v>300</v>
      </c>
      <c r="O677" t="s">
        <v>2927</v>
      </c>
      <c r="P677">
        <v>0.36028701488569898</v>
      </c>
      <c r="Q677">
        <v>0.93245837885681804</v>
      </c>
      <c r="R677">
        <v>0.67601818269167602</v>
      </c>
      <c r="S677">
        <v>3.23851703867981E-3</v>
      </c>
      <c r="T677">
        <v>-0.200286992502755</v>
      </c>
      <c r="U677">
        <v>0.200286992502755</v>
      </c>
      <c r="V677">
        <v>0.61526526114109203</v>
      </c>
      <c r="W677">
        <v>-0.74</v>
      </c>
      <c r="X677">
        <v>6.84</v>
      </c>
      <c r="Y677">
        <v>377267</v>
      </c>
      <c r="Z677">
        <v>29021</v>
      </c>
      <c r="AA677">
        <v>1.5</v>
      </c>
      <c r="AB677">
        <v>13</v>
      </c>
      <c r="AC677">
        <v>9</v>
      </c>
      <c r="AD677">
        <v>4</v>
      </c>
      <c r="AE677">
        <v>69.23</v>
      </c>
      <c r="AF677">
        <v>11</v>
      </c>
      <c r="AG677">
        <v>6</v>
      </c>
      <c r="AH677">
        <v>3</v>
      </c>
      <c r="AI677">
        <v>4</v>
      </c>
    </row>
    <row r="678" spans="1:35" x14ac:dyDescent="0.2">
      <c r="A678" s="102">
        <v>37</v>
      </c>
      <c r="B678">
        <v>2379</v>
      </c>
      <c r="C678" t="s">
        <v>581</v>
      </c>
      <c r="D678" t="s">
        <v>2942</v>
      </c>
      <c r="E678">
        <v>3610</v>
      </c>
      <c r="F678">
        <v>3675</v>
      </c>
      <c r="G678">
        <v>300</v>
      </c>
      <c r="H678" t="s">
        <v>2927</v>
      </c>
      <c r="I678">
        <v>6920</v>
      </c>
      <c r="J678" t="s">
        <v>2931</v>
      </c>
      <c r="K678" t="s">
        <v>2932</v>
      </c>
      <c r="L678">
        <v>5600</v>
      </c>
      <c r="M678">
        <v>5490</v>
      </c>
      <c r="N678">
        <v>200</v>
      </c>
      <c r="O678" t="s">
        <v>2930</v>
      </c>
      <c r="P678">
        <v>0.82017809634685102</v>
      </c>
      <c r="Q678">
        <v>0.96195717859244101</v>
      </c>
      <c r="R678" s="15">
        <v>2.14116395693289E-2</v>
      </c>
      <c r="S678">
        <v>0.11090794284734901</v>
      </c>
      <c r="T678">
        <v>0.114002220075829</v>
      </c>
      <c r="U678">
        <v>0.114002220075829</v>
      </c>
      <c r="V678">
        <v>2.9627457390640401E-2</v>
      </c>
      <c r="W678">
        <v>1.07</v>
      </c>
      <c r="X678">
        <v>0.41</v>
      </c>
      <c r="Y678">
        <v>377256</v>
      </c>
      <c r="Z678">
        <v>22192</v>
      </c>
      <c r="AA678">
        <v>1.27</v>
      </c>
      <c r="AB678">
        <v>17</v>
      </c>
      <c r="AC678">
        <v>11</v>
      </c>
      <c r="AD678">
        <v>6</v>
      </c>
      <c r="AE678">
        <v>64.709999999999994</v>
      </c>
      <c r="AF678">
        <v>8</v>
      </c>
      <c r="AG678">
        <v>10</v>
      </c>
      <c r="AH678">
        <v>5</v>
      </c>
      <c r="AI678">
        <v>2</v>
      </c>
    </row>
    <row r="679" spans="1:35" x14ac:dyDescent="0.2">
      <c r="A679" s="102">
        <v>6769</v>
      </c>
      <c r="B679">
        <v>8697</v>
      </c>
      <c r="C679" t="s">
        <v>1091</v>
      </c>
      <c r="D679" t="s">
        <v>2933</v>
      </c>
      <c r="E679">
        <v>2058</v>
      </c>
      <c r="F679">
        <v>2042</v>
      </c>
      <c r="G679">
        <v>500</v>
      </c>
      <c r="H679" t="s">
        <v>2927</v>
      </c>
      <c r="I679">
        <v>8905</v>
      </c>
      <c r="J679" t="s">
        <v>3275</v>
      </c>
      <c r="K679" t="s">
        <v>2949</v>
      </c>
      <c r="L679">
        <v>1920</v>
      </c>
      <c r="M679">
        <v>1900</v>
      </c>
      <c r="N679">
        <v>500</v>
      </c>
      <c r="O679" t="s">
        <v>2930</v>
      </c>
      <c r="P679">
        <v>0.66728737974797903</v>
      </c>
      <c r="Q679">
        <v>0.82607836911443699</v>
      </c>
      <c r="R679" s="15">
        <v>0.42578451158731401</v>
      </c>
      <c r="S679" s="15">
        <v>7.0456024757022007E-2</v>
      </c>
      <c r="T679">
        <v>0.85563741596923304</v>
      </c>
      <c r="U679">
        <v>0.85563741596923304</v>
      </c>
      <c r="V679">
        <v>0.885051795199432</v>
      </c>
      <c r="W679">
        <v>2.85</v>
      </c>
      <c r="X679">
        <v>6.95</v>
      </c>
      <c r="Y679">
        <v>377082</v>
      </c>
      <c r="Z679">
        <v>17956</v>
      </c>
      <c r="AA679">
        <v>0.9</v>
      </c>
      <c r="AB679">
        <v>21</v>
      </c>
      <c r="AC679">
        <v>15</v>
      </c>
      <c r="AD679">
        <v>6</v>
      </c>
      <c r="AE679">
        <v>71.430000000000007</v>
      </c>
      <c r="AF679">
        <v>13</v>
      </c>
      <c r="AG679">
        <v>8</v>
      </c>
      <c r="AH679">
        <v>3</v>
      </c>
      <c r="AI679">
        <v>10</v>
      </c>
    </row>
    <row r="680" spans="1:35" x14ac:dyDescent="0.2">
      <c r="A680" s="102">
        <v>8075</v>
      </c>
      <c r="B680">
        <v>2331</v>
      </c>
      <c r="C680" t="s">
        <v>3130</v>
      </c>
      <c r="D680" t="s">
        <v>2942</v>
      </c>
      <c r="E680">
        <v>5750</v>
      </c>
      <c r="F680">
        <v>5710</v>
      </c>
      <c r="G680">
        <v>100</v>
      </c>
      <c r="H680" t="s">
        <v>2930</v>
      </c>
      <c r="I680">
        <v>9746</v>
      </c>
      <c r="J680" t="s">
        <v>3201</v>
      </c>
      <c r="K680" t="s">
        <v>2929</v>
      </c>
      <c r="L680">
        <v>5600</v>
      </c>
      <c r="M680">
        <v>5640</v>
      </c>
      <c r="N680">
        <v>100</v>
      </c>
      <c r="O680" t="s">
        <v>2927</v>
      </c>
      <c r="P680">
        <v>0.38130049105255698</v>
      </c>
      <c r="Q680">
        <v>0.80856127301759195</v>
      </c>
      <c r="R680" s="106">
        <v>0.29855141244009298</v>
      </c>
      <c r="S680" s="106">
        <v>0.250265851976535</v>
      </c>
      <c r="T680">
        <v>-2.0634428493313099</v>
      </c>
      <c r="U680">
        <v>2.0634428493313099</v>
      </c>
      <c r="V680">
        <v>1.8203332466564299</v>
      </c>
      <c r="W680">
        <v>-12.88</v>
      </c>
      <c r="X680">
        <v>1.23</v>
      </c>
      <c r="Y680">
        <v>376961</v>
      </c>
      <c r="Z680">
        <v>34269</v>
      </c>
      <c r="AA680">
        <v>1.93</v>
      </c>
      <c r="AB680">
        <v>11</v>
      </c>
      <c r="AC680">
        <v>9</v>
      </c>
      <c r="AD680">
        <v>2</v>
      </c>
      <c r="AE680">
        <v>81.819999999999993</v>
      </c>
      <c r="AF680">
        <v>12</v>
      </c>
      <c r="AG680">
        <v>7</v>
      </c>
      <c r="AH680">
        <v>1</v>
      </c>
      <c r="AI680">
        <v>3</v>
      </c>
    </row>
    <row r="681" spans="1:35" x14ac:dyDescent="0.2">
      <c r="A681" s="102">
        <v>5399</v>
      </c>
      <c r="B681">
        <v>1963</v>
      </c>
      <c r="C681" t="s">
        <v>3248</v>
      </c>
      <c r="D681" t="s">
        <v>2937</v>
      </c>
      <c r="E681">
        <v>1561</v>
      </c>
      <c r="F681">
        <v>1560</v>
      </c>
      <c r="G681">
        <v>700</v>
      </c>
      <c r="H681" t="s">
        <v>2930</v>
      </c>
      <c r="I681">
        <v>3048</v>
      </c>
      <c r="J681" t="s">
        <v>3338</v>
      </c>
      <c r="K681" t="s">
        <v>2953</v>
      </c>
      <c r="L681">
        <v>1208</v>
      </c>
      <c r="M681">
        <v>1188</v>
      </c>
      <c r="N681">
        <v>900</v>
      </c>
      <c r="O681" t="s">
        <v>2927</v>
      </c>
      <c r="P681">
        <v>0.501718008946059</v>
      </c>
      <c r="Q681">
        <v>0.84381179141962104</v>
      </c>
      <c r="R681">
        <v>0.32977727619187402</v>
      </c>
      <c r="S681">
        <v>2.8521000842898899E-3</v>
      </c>
      <c r="T681">
        <v>-0.76431613540415999</v>
      </c>
      <c r="U681">
        <v>0.76431613540415999</v>
      </c>
      <c r="V681">
        <v>0.89241411796230097</v>
      </c>
      <c r="W681">
        <v>-2.73</v>
      </c>
      <c r="X681">
        <v>2.09</v>
      </c>
      <c r="Y681">
        <v>376704</v>
      </c>
      <c r="Z681">
        <v>20928</v>
      </c>
      <c r="AA681">
        <v>1.04</v>
      </c>
      <c r="AB681">
        <v>18</v>
      </c>
      <c r="AC681">
        <v>13</v>
      </c>
      <c r="AD681">
        <v>5</v>
      </c>
      <c r="AE681">
        <v>72.22</v>
      </c>
      <c r="AF681">
        <v>11</v>
      </c>
      <c r="AG681">
        <v>11</v>
      </c>
      <c r="AH681">
        <v>4</v>
      </c>
      <c r="AI681">
        <v>3</v>
      </c>
    </row>
    <row r="682" spans="1:35" x14ac:dyDescent="0.2">
      <c r="A682" s="102">
        <v>3439</v>
      </c>
      <c r="B682">
        <v>2206</v>
      </c>
      <c r="C682" t="s">
        <v>726</v>
      </c>
      <c r="D682" t="s">
        <v>2955</v>
      </c>
      <c r="E682">
        <v>4955</v>
      </c>
      <c r="F682">
        <v>4900</v>
      </c>
      <c r="G682">
        <v>200</v>
      </c>
      <c r="H682" t="s">
        <v>2927</v>
      </c>
      <c r="I682">
        <v>3865</v>
      </c>
      <c r="J682" t="s">
        <v>2869</v>
      </c>
      <c r="K682" t="s">
        <v>3213</v>
      </c>
      <c r="L682">
        <v>526</v>
      </c>
      <c r="M682">
        <v>527</v>
      </c>
      <c r="N682">
        <v>1900</v>
      </c>
      <c r="O682" t="s">
        <v>2930</v>
      </c>
      <c r="P682">
        <v>0.73634811460178196</v>
      </c>
      <c r="Q682">
        <v>0.872542154287687</v>
      </c>
      <c r="R682" s="106">
        <v>8.4154684197321999E-2</v>
      </c>
      <c r="S682" s="106">
        <v>7.0471347088136502E-2</v>
      </c>
      <c r="T682">
        <v>1.8875975083145899</v>
      </c>
      <c r="U682">
        <v>1.8875975083145899</v>
      </c>
      <c r="V682">
        <v>1.96336366361589</v>
      </c>
      <c r="W682">
        <v>4.29</v>
      </c>
      <c r="X682">
        <v>2.17</v>
      </c>
      <c r="Y682">
        <v>376686</v>
      </c>
      <c r="Z682">
        <v>28976</v>
      </c>
      <c r="AA682">
        <v>2</v>
      </c>
      <c r="AB682">
        <v>13</v>
      </c>
      <c r="AC682">
        <v>10</v>
      </c>
      <c r="AD682">
        <v>3</v>
      </c>
      <c r="AE682">
        <v>76.92</v>
      </c>
      <c r="AF682">
        <v>10</v>
      </c>
      <c r="AG682">
        <v>10</v>
      </c>
      <c r="AH682">
        <v>2</v>
      </c>
      <c r="AI682">
        <v>1</v>
      </c>
    </row>
    <row r="683" spans="1:35" x14ac:dyDescent="0.2">
      <c r="A683" s="102">
        <v>7647</v>
      </c>
      <c r="B683">
        <v>3222</v>
      </c>
      <c r="C683" t="s">
        <v>779</v>
      </c>
      <c r="D683" t="s">
        <v>2953</v>
      </c>
      <c r="E683">
        <v>996</v>
      </c>
      <c r="F683">
        <v>981</v>
      </c>
      <c r="G683">
        <v>1100</v>
      </c>
      <c r="H683" t="s">
        <v>2927</v>
      </c>
      <c r="I683">
        <v>9508</v>
      </c>
      <c r="J683" t="s">
        <v>3104</v>
      </c>
      <c r="K683" t="s">
        <v>2992</v>
      </c>
      <c r="L683">
        <v>931</v>
      </c>
      <c r="M683">
        <v>921</v>
      </c>
      <c r="N683">
        <v>1200</v>
      </c>
      <c r="O683" t="s">
        <v>2930</v>
      </c>
      <c r="P683">
        <v>0.14405864927363701</v>
      </c>
      <c r="Q683">
        <v>0.81409853336090598</v>
      </c>
      <c r="R683" s="106">
        <v>0.108113024406279</v>
      </c>
      <c r="S683" s="106">
        <v>0.39956482792297998</v>
      </c>
      <c r="T683">
        <v>0.81434564941684295</v>
      </c>
      <c r="U683">
        <v>0.81434564941684295</v>
      </c>
      <c r="V683">
        <v>0.81792167201676902</v>
      </c>
      <c r="W683">
        <v>4.34</v>
      </c>
      <c r="X683">
        <v>2.42</v>
      </c>
      <c r="Y683">
        <v>376606</v>
      </c>
      <c r="Z683">
        <v>15692</v>
      </c>
      <c r="AA683">
        <v>0.77</v>
      </c>
      <c r="AB683">
        <v>24</v>
      </c>
      <c r="AC683">
        <v>15</v>
      </c>
      <c r="AD683">
        <v>9</v>
      </c>
      <c r="AE683">
        <v>62.5</v>
      </c>
      <c r="AF683">
        <v>11</v>
      </c>
      <c r="AG683">
        <v>13</v>
      </c>
      <c r="AH683">
        <v>5</v>
      </c>
      <c r="AI683">
        <v>6</v>
      </c>
    </row>
    <row r="684" spans="1:35" x14ac:dyDescent="0.2">
      <c r="A684" s="102">
        <v>2639</v>
      </c>
      <c r="B684">
        <v>1941</v>
      </c>
      <c r="C684" t="s">
        <v>3569</v>
      </c>
      <c r="D684" t="s">
        <v>2937</v>
      </c>
      <c r="E684">
        <v>2587</v>
      </c>
      <c r="F684">
        <v>2560</v>
      </c>
      <c r="G684">
        <v>400</v>
      </c>
      <c r="H684" t="s">
        <v>2930</v>
      </c>
      <c r="I684">
        <v>9303</v>
      </c>
      <c r="J684" t="s">
        <v>3623</v>
      </c>
      <c r="K684" t="s">
        <v>3673</v>
      </c>
      <c r="L684">
        <v>1521</v>
      </c>
      <c r="M684">
        <v>1503</v>
      </c>
      <c r="N684">
        <v>700</v>
      </c>
      <c r="O684" t="s">
        <v>2927</v>
      </c>
      <c r="P684">
        <v>0.40759199991762202</v>
      </c>
      <c r="Q684">
        <v>0.88566074358648506</v>
      </c>
      <c r="R684">
        <v>0.59975987021952604</v>
      </c>
      <c r="S684" s="15">
        <v>5.82135467219117E-5</v>
      </c>
      <c r="T684">
        <v>-0.13587026348933601</v>
      </c>
      <c r="U684">
        <v>0.13587026348933601</v>
      </c>
      <c r="V684">
        <v>0.58183236382943404</v>
      </c>
      <c r="W684">
        <v>-0.23</v>
      </c>
      <c r="X684">
        <v>2.74</v>
      </c>
      <c r="Y684">
        <v>376518</v>
      </c>
      <c r="Z684">
        <v>17114</v>
      </c>
      <c r="AA684">
        <v>0.89</v>
      </c>
      <c r="AB684">
        <v>22</v>
      </c>
      <c r="AC684">
        <v>17</v>
      </c>
      <c r="AD684">
        <v>5</v>
      </c>
      <c r="AE684">
        <v>77.27</v>
      </c>
      <c r="AF684">
        <v>13</v>
      </c>
      <c r="AG684">
        <v>7</v>
      </c>
      <c r="AH684">
        <v>1</v>
      </c>
      <c r="AI684">
        <v>14</v>
      </c>
    </row>
    <row r="685" spans="1:35" x14ac:dyDescent="0.2">
      <c r="A685" s="102">
        <v>1914</v>
      </c>
      <c r="B685">
        <v>4004</v>
      </c>
      <c r="C685" t="s">
        <v>3189</v>
      </c>
      <c r="D685" t="s">
        <v>2952</v>
      </c>
      <c r="E685">
        <v>2749</v>
      </c>
      <c r="F685">
        <v>2755</v>
      </c>
      <c r="G685">
        <v>300</v>
      </c>
      <c r="H685" t="s">
        <v>2927</v>
      </c>
      <c r="I685">
        <v>9474</v>
      </c>
      <c r="J685" t="s">
        <v>3209</v>
      </c>
      <c r="K685" t="s">
        <v>2929</v>
      </c>
      <c r="L685">
        <v>1585</v>
      </c>
      <c r="M685">
        <v>1584</v>
      </c>
      <c r="N685">
        <v>500</v>
      </c>
      <c r="O685" t="s">
        <v>2930</v>
      </c>
      <c r="P685">
        <v>0.85525954479857302</v>
      </c>
      <c r="Q685">
        <v>0.89724485236595797</v>
      </c>
      <c r="R685">
        <v>0.7839046875447</v>
      </c>
      <c r="S685" s="106">
        <v>0.27554594679053901</v>
      </c>
      <c r="T685">
        <v>1.96127104305392</v>
      </c>
      <c r="U685">
        <v>1.96127104305392</v>
      </c>
      <c r="V685">
        <v>2.0867986600133301</v>
      </c>
      <c r="W685">
        <v>7.53</v>
      </c>
      <c r="X685">
        <v>4.17</v>
      </c>
      <c r="Y685">
        <v>376293</v>
      </c>
      <c r="Z685">
        <v>19805</v>
      </c>
      <c r="AA685">
        <v>1.05</v>
      </c>
      <c r="AB685">
        <v>19</v>
      </c>
      <c r="AC685">
        <v>13</v>
      </c>
      <c r="AD685">
        <v>6</v>
      </c>
      <c r="AE685">
        <v>68.42</v>
      </c>
      <c r="AF685">
        <v>9</v>
      </c>
      <c r="AG685">
        <v>11</v>
      </c>
      <c r="AH685">
        <v>6</v>
      </c>
      <c r="AI685">
        <v>2</v>
      </c>
    </row>
    <row r="686" spans="1:35" x14ac:dyDescent="0.2">
      <c r="A686" s="102">
        <v>6025</v>
      </c>
      <c r="B686">
        <v>2379</v>
      </c>
      <c r="C686" t="s">
        <v>581</v>
      </c>
      <c r="D686" t="s">
        <v>2942</v>
      </c>
      <c r="E686">
        <v>3610</v>
      </c>
      <c r="F686">
        <v>3675</v>
      </c>
      <c r="G686">
        <v>200</v>
      </c>
      <c r="H686" t="s">
        <v>2927</v>
      </c>
      <c r="I686">
        <v>4543</v>
      </c>
      <c r="J686" t="s">
        <v>833</v>
      </c>
      <c r="K686" t="s">
        <v>2936</v>
      </c>
      <c r="L686">
        <v>3852</v>
      </c>
      <c r="M686">
        <v>3941</v>
      </c>
      <c r="N686">
        <v>200</v>
      </c>
      <c r="O686" t="s">
        <v>2930</v>
      </c>
      <c r="P686">
        <v>0.617118957002185</v>
      </c>
      <c r="Q686">
        <v>0.83558167393095795</v>
      </c>
      <c r="R686">
        <v>0.270830407405111</v>
      </c>
      <c r="S686">
        <v>0.41588230353453198</v>
      </c>
      <c r="T686">
        <v>2.56165248199637</v>
      </c>
      <c r="U686">
        <v>2.56165248199637</v>
      </c>
      <c r="V686">
        <v>1.50067749212792</v>
      </c>
      <c r="W686">
        <v>9.8800000000000008</v>
      </c>
      <c r="X686">
        <v>6.75</v>
      </c>
      <c r="Y686">
        <v>376204</v>
      </c>
      <c r="Z686">
        <v>19800</v>
      </c>
      <c r="AA686">
        <v>0.94</v>
      </c>
      <c r="AB686">
        <v>19</v>
      </c>
      <c r="AC686">
        <v>12</v>
      </c>
      <c r="AD686">
        <v>7</v>
      </c>
      <c r="AE686">
        <v>63.16</v>
      </c>
      <c r="AF686">
        <v>10</v>
      </c>
      <c r="AG686">
        <v>9</v>
      </c>
      <c r="AH686">
        <v>4</v>
      </c>
      <c r="AI686">
        <v>6</v>
      </c>
    </row>
    <row r="687" spans="1:35" x14ac:dyDescent="0.2">
      <c r="A687" s="102">
        <v>1584</v>
      </c>
      <c r="B687">
        <v>4307</v>
      </c>
      <c r="C687" t="s">
        <v>3345</v>
      </c>
      <c r="D687" t="s">
        <v>2929</v>
      </c>
      <c r="E687">
        <v>2706</v>
      </c>
      <c r="F687">
        <v>2734</v>
      </c>
      <c r="G687">
        <v>300</v>
      </c>
      <c r="H687" t="s">
        <v>2927</v>
      </c>
      <c r="I687">
        <v>6758</v>
      </c>
      <c r="J687" t="s">
        <v>2944</v>
      </c>
      <c r="K687" t="s">
        <v>2932</v>
      </c>
      <c r="L687">
        <v>7890</v>
      </c>
      <c r="M687">
        <v>7826</v>
      </c>
      <c r="N687">
        <v>100</v>
      </c>
      <c r="O687" t="s">
        <v>2930</v>
      </c>
      <c r="P687">
        <v>0.28301935657538302</v>
      </c>
      <c r="Q687">
        <v>0.90354611145806196</v>
      </c>
      <c r="R687">
        <v>4.3053079830267099E-3</v>
      </c>
      <c r="S687">
        <v>0.33568642608746602</v>
      </c>
      <c r="T687">
        <v>0.89011416862266501</v>
      </c>
      <c r="U687">
        <v>0.89011416862266501</v>
      </c>
      <c r="V687">
        <v>0.83177704755168003</v>
      </c>
      <c r="W687">
        <v>5.52</v>
      </c>
      <c r="X687">
        <v>4.8</v>
      </c>
      <c r="Y687">
        <v>376117</v>
      </c>
      <c r="Z687">
        <v>26866</v>
      </c>
      <c r="AA687">
        <v>1.53</v>
      </c>
      <c r="AB687">
        <v>14</v>
      </c>
      <c r="AC687">
        <v>10</v>
      </c>
      <c r="AD687">
        <v>4</v>
      </c>
      <c r="AE687">
        <v>71.430000000000007</v>
      </c>
      <c r="AF687">
        <v>12</v>
      </c>
      <c r="AG687">
        <v>9</v>
      </c>
      <c r="AH687">
        <v>2</v>
      </c>
      <c r="AI687">
        <v>3</v>
      </c>
    </row>
    <row r="688" spans="1:35" x14ac:dyDescent="0.2">
      <c r="A688" s="102">
        <v>799</v>
      </c>
      <c r="B688">
        <v>4552</v>
      </c>
      <c r="C688" t="s">
        <v>3582</v>
      </c>
      <c r="D688" t="s">
        <v>2950</v>
      </c>
      <c r="E688">
        <v>10030</v>
      </c>
      <c r="F688">
        <v>10050</v>
      </c>
      <c r="G688">
        <v>100</v>
      </c>
      <c r="H688" t="s">
        <v>2930</v>
      </c>
      <c r="I688">
        <v>6920</v>
      </c>
      <c r="J688" t="s">
        <v>2931</v>
      </c>
      <c r="K688" t="s">
        <v>2932</v>
      </c>
      <c r="L688">
        <v>5600</v>
      </c>
      <c r="M688">
        <v>5490</v>
      </c>
      <c r="N688">
        <v>200</v>
      </c>
      <c r="O688" t="s">
        <v>2927</v>
      </c>
      <c r="P688">
        <v>0.50094450873823904</v>
      </c>
      <c r="Q688">
        <v>0.92191285204986095</v>
      </c>
      <c r="R688" s="15">
        <v>0.30870472587315101</v>
      </c>
      <c r="S688">
        <v>0.26249331478389598</v>
      </c>
      <c r="T688">
        <v>-8.3976575352762095E-2</v>
      </c>
      <c r="U688">
        <v>8.3976575352762095E-2</v>
      </c>
      <c r="V688">
        <v>0.15285186251098401</v>
      </c>
      <c r="W688">
        <v>-0.95</v>
      </c>
      <c r="X688">
        <v>9.25</v>
      </c>
      <c r="Y688">
        <v>375965</v>
      </c>
      <c r="Z688">
        <v>26855</v>
      </c>
      <c r="AA688">
        <v>1.59</v>
      </c>
      <c r="AB688">
        <v>14</v>
      </c>
      <c r="AC688">
        <v>9</v>
      </c>
      <c r="AD688">
        <v>5</v>
      </c>
      <c r="AE688">
        <v>64.290000000000006</v>
      </c>
      <c r="AF688">
        <v>8</v>
      </c>
      <c r="AG688">
        <v>9</v>
      </c>
      <c r="AH688">
        <v>3</v>
      </c>
      <c r="AI688">
        <v>2</v>
      </c>
    </row>
    <row r="689" spans="1:35" x14ac:dyDescent="0.2">
      <c r="A689" s="102">
        <v>8292</v>
      </c>
      <c r="B689">
        <v>1969</v>
      </c>
      <c r="C689" t="s">
        <v>3445</v>
      </c>
      <c r="D689" t="s">
        <v>2937</v>
      </c>
      <c r="E689">
        <v>1973</v>
      </c>
      <c r="F689">
        <v>1971</v>
      </c>
      <c r="G689">
        <v>500</v>
      </c>
      <c r="H689" t="s">
        <v>2930</v>
      </c>
      <c r="I689">
        <v>6465</v>
      </c>
      <c r="J689" t="s">
        <v>537</v>
      </c>
      <c r="K689" t="s">
        <v>2940</v>
      </c>
      <c r="L689">
        <v>10550</v>
      </c>
      <c r="M689">
        <v>10560</v>
      </c>
      <c r="N689">
        <v>100</v>
      </c>
      <c r="O689" t="s">
        <v>2927</v>
      </c>
      <c r="P689">
        <v>0.33105593801727701</v>
      </c>
      <c r="Q689">
        <v>0.80592266235808196</v>
      </c>
      <c r="R689" s="106">
        <v>0.70598515054334798</v>
      </c>
      <c r="S689">
        <v>0.28004051417799702</v>
      </c>
      <c r="T689">
        <v>-1.52847710135646</v>
      </c>
      <c r="U689">
        <v>1.52847710135646</v>
      </c>
      <c r="V689">
        <v>1.71831890700004</v>
      </c>
      <c r="W689">
        <v>-6.89</v>
      </c>
      <c r="X689">
        <v>6.68</v>
      </c>
      <c r="Y689">
        <v>375917</v>
      </c>
      <c r="Z689">
        <v>26851</v>
      </c>
      <c r="AA689">
        <v>1.5</v>
      </c>
      <c r="AB689">
        <v>14</v>
      </c>
      <c r="AC689">
        <v>9</v>
      </c>
      <c r="AD689">
        <v>5</v>
      </c>
      <c r="AE689">
        <v>64.290000000000006</v>
      </c>
      <c r="AF689">
        <v>11</v>
      </c>
      <c r="AG689">
        <v>8</v>
      </c>
      <c r="AH689">
        <v>3</v>
      </c>
      <c r="AI689">
        <v>3</v>
      </c>
    </row>
    <row r="690" spans="1:35" x14ac:dyDescent="0.2">
      <c r="A690" s="102">
        <v>4999</v>
      </c>
      <c r="B690">
        <v>1332</v>
      </c>
      <c r="C690" t="s">
        <v>3655</v>
      </c>
      <c r="D690" t="s">
        <v>3097</v>
      </c>
      <c r="E690">
        <v>613</v>
      </c>
      <c r="F690">
        <v>609</v>
      </c>
      <c r="G690">
        <v>1700</v>
      </c>
      <c r="H690" t="s">
        <v>2930</v>
      </c>
      <c r="I690">
        <v>4095</v>
      </c>
      <c r="J690" t="s">
        <v>3672</v>
      </c>
      <c r="K690" t="s">
        <v>2952</v>
      </c>
      <c r="L690">
        <v>1200</v>
      </c>
      <c r="M690">
        <v>1184</v>
      </c>
      <c r="N690">
        <v>900</v>
      </c>
      <c r="O690" t="s">
        <v>2927</v>
      </c>
      <c r="P690">
        <v>0.29705211097630202</v>
      </c>
      <c r="Q690">
        <v>0.849405954923943</v>
      </c>
      <c r="R690" s="106">
        <v>0.25209684291213802</v>
      </c>
      <c r="S690" s="106">
        <v>7.28461296613373E-2</v>
      </c>
      <c r="T690">
        <v>-0.52566498454533095</v>
      </c>
      <c r="U690">
        <v>0.52566498454533095</v>
      </c>
      <c r="V690">
        <v>0.414808662520947</v>
      </c>
      <c r="W690">
        <v>-2.61</v>
      </c>
      <c r="X690">
        <v>2.84</v>
      </c>
      <c r="Y690">
        <v>375862</v>
      </c>
      <c r="Z690">
        <v>18793</v>
      </c>
      <c r="AA690">
        <v>0.95</v>
      </c>
      <c r="AB690">
        <v>20</v>
      </c>
      <c r="AC690">
        <v>12</v>
      </c>
      <c r="AD690">
        <v>8</v>
      </c>
      <c r="AE690">
        <v>60</v>
      </c>
      <c r="AF690">
        <v>9</v>
      </c>
      <c r="AG690">
        <v>12</v>
      </c>
      <c r="AH690">
        <v>5</v>
      </c>
      <c r="AI690">
        <v>3</v>
      </c>
    </row>
    <row r="691" spans="1:35" x14ac:dyDescent="0.2">
      <c r="A691" s="102">
        <v>6592</v>
      </c>
      <c r="B691">
        <v>4185</v>
      </c>
      <c r="C691" t="s">
        <v>3646</v>
      </c>
      <c r="D691" t="s">
        <v>2952</v>
      </c>
      <c r="E691">
        <v>2150</v>
      </c>
      <c r="F691">
        <v>2163</v>
      </c>
      <c r="G691">
        <v>500</v>
      </c>
      <c r="H691" t="s">
        <v>2930</v>
      </c>
      <c r="I691">
        <v>8806</v>
      </c>
      <c r="J691" t="s">
        <v>3192</v>
      </c>
      <c r="K691" t="s">
        <v>2949</v>
      </c>
      <c r="L691">
        <v>1408</v>
      </c>
      <c r="M691">
        <v>1403</v>
      </c>
      <c r="N691">
        <v>800</v>
      </c>
      <c r="O691" t="s">
        <v>2927</v>
      </c>
      <c r="P691">
        <v>0.38424169125944702</v>
      </c>
      <c r="Q691">
        <v>0.82829922600591699</v>
      </c>
      <c r="R691" s="15">
        <v>5.1093610089031502E-2</v>
      </c>
      <c r="S691">
        <v>8.2666160671936495E-2</v>
      </c>
      <c r="T691">
        <v>-0.88478561275453205</v>
      </c>
      <c r="U691">
        <v>0.88478561275453205</v>
      </c>
      <c r="V691">
        <v>1.0106154019103699</v>
      </c>
      <c r="W691">
        <v>-5.95</v>
      </c>
      <c r="X691">
        <v>3.78</v>
      </c>
      <c r="Y691">
        <v>375669</v>
      </c>
      <c r="Z691">
        <v>22098</v>
      </c>
      <c r="AA691">
        <v>1.04</v>
      </c>
      <c r="AB691">
        <v>17</v>
      </c>
      <c r="AC691">
        <v>10</v>
      </c>
      <c r="AD691">
        <v>7</v>
      </c>
      <c r="AE691">
        <v>58.82</v>
      </c>
      <c r="AF691">
        <v>12</v>
      </c>
      <c r="AG691">
        <v>9</v>
      </c>
      <c r="AH691">
        <v>1</v>
      </c>
      <c r="AI691">
        <v>7</v>
      </c>
    </row>
    <row r="692" spans="1:35" x14ac:dyDescent="0.2">
      <c r="A692" s="102">
        <v>4256</v>
      </c>
      <c r="B692">
        <v>3197</v>
      </c>
      <c r="C692" t="s">
        <v>777</v>
      </c>
      <c r="D692" t="s">
        <v>2953</v>
      </c>
      <c r="E692">
        <v>2060</v>
      </c>
      <c r="F692">
        <v>2064</v>
      </c>
      <c r="G692">
        <v>400</v>
      </c>
      <c r="H692" t="s">
        <v>2930</v>
      </c>
      <c r="I692">
        <v>7730</v>
      </c>
      <c r="J692" t="s">
        <v>3276</v>
      </c>
      <c r="K692" t="s">
        <v>2936</v>
      </c>
      <c r="L692">
        <v>2901</v>
      </c>
      <c r="M692">
        <v>2890</v>
      </c>
      <c r="N692">
        <v>300</v>
      </c>
      <c r="O692" t="s">
        <v>2927</v>
      </c>
      <c r="P692">
        <v>0.47325485020275199</v>
      </c>
      <c r="Q692">
        <v>0.85974503509757305</v>
      </c>
      <c r="R692">
        <v>0.866518577637028</v>
      </c>
      <c r="S692">
        <v>0.33440256535269902</v>
      </c>
      <c r="T692">
        <v>-0.31708611510238899</v>
      </c>
      <c r="U692">
        <v>0.31708611510238899</v>
      </c>
      <c r="V692">
        <v>0.32417513278033899</v>
      </c>
      <c r="W692">
        <v>-1.26</v>
      </c>
      <c r="X692">
        <v>4.78</v>
      </c>
      <c r="Y692">
        <v>375627</v>
      </c>
      <c r="Z692">
        <v>23477</v>
      </c>
      <c r="AA692">
        <v>1.18</v>
      </c>
      <c r="AB692">
        <v>16</v>
      </c>
      <c r="AC692">
        <v>10</v>
      </c>
      <c r="AD692">
        <v>6</v>
      </c>
      <c r="AE692">
        <v>62.5</v>
      </c>
      <c r="AF692">
        <v>11</v>
      </c>
      <c r="AG692">
        <v>9</v>
      </c>
      <c r="AH692">
        <v>3</v>
      </c>
      <c r="AI692">
        <v>4</v>
      </c>
    </row>
    <row r="693" spans="1:35" x14ac:dyDescent="0.2">
      <c r="A693" s="102">
        <v>2511</v>
      </c>
      <c r="B693">
        <v>3401</v>
      </c>
      <c r="C693" t="s">
        <v>789</v>
      </c>
      <c r="D693" t="s">
        <v>3281</v>
      </c>
      <c r="E693">
        <v>2110</v>
      </c>
      <c r="F693">
        <v>2088</v>
      </c>
      <c r="G693">
        <v>300</v>
      </c>
      <c r="H693" t="s">
        <v>2927</v>
      </c>
      <c r="I693">
        <v>7735</v>
      </c>
      <c r="J693" t="s">
        <v>3677</v>
      </c>
      <c r="K693" t="s">
        <v>2932</v>
      </c>
      <c r="L693">
        <v>6580</v>
      </c>
      <c r="M693">
        <v>6560</v>
      </c>
      <c r="N693">
        <v>100</v>
      </c>
      <c r="O693" t="s">
        <v>2930</v>
      </c>
      <c r="P693">
        <v>0.29631826978887899</v>
      </c>
      <c r="Q693">
        <v>0.88768004971356695</v>
      </c>
      <c r="R693">
        <v>0.53980188536460705</v>
      </c>
      <c r="S693">
        <v>0.101415353805775</v>
      </c>
      <c r="T693">
        <v>2.2261153278097798</v>
      </c>
      <c r="U693">
        <v>2.2261153278097798</v>
      </c>
      <c r="V693">
        <v>2.7033477108831598</v>
      </c>
      <c r="W693">
        <v>12.09</v>
      </c>
      <c r="X693">
        <v>4.51</v>
      </c>
      <c r="Y693">
        <v>375556</v>
      </c>
      <c r="Z693">
        <v>17071</v>
      </c>
      <c r="AA693">
        <v>1.07</v>
      </c>
      <c r="AB693">
        <v>22</v>
      </c>
      <c r="AC693">
        <v>15</v>
      </c>
      <c r="AD693">
        <v>7</v>
      </c>
      <c r="AE693">
        <v>68.180000000000007</v>
      </c>
      <c r="AF693">
        <v>8</v>
      </c>
      <c r="AG693">
        <v>13</v>
      </c>
      <c r="AH693">
        <v>6</v>
      </c>
      <c r="AI693">
        <v>3</v>
      </c>
    </row>
    <row r="694" spans="1:35" x14ac:dyDescent="0.2">
      <c r="A694" s="102">
        <v>6880</v>
      </c>
      <c r="B694">
        <v>6925</v>
      </c>
      <c r="C694" t="s">
        <v>3659</v>
      </c>
      <c r="D694" t="s">
        <v>2932</v>
      </c>
      <c r="E694">
        <v>1599</v>
      </c>
      <c r="F694">
        <v>1614</v>
      </c>
      <c r="G694">
        <v>600</v>
      </c>
      <c r="H694" t="s">
        <v>2930</v>
      </c>
      <c r="I694">
        <v>9613</v>
      </c>
      <c r="J694" t="s">
        <v>3671</v>
      </c>
      <c r="K694" t="s">
        <v>2929</v>
      </c>
      <c r="L694">
        <v>1489</v>
      </c>
      <c r="M694">
        <v>1479</v>
      </c>
      <c r="N694">
        <v>700</v>
      </c>
      <c r="O694" t="s">
        <v>2927</v>
      </c>
      <c r="P694">
        <v>0.35130617753121302</v>
      </c>
      <c r="Q694">
        <v>0.82435465848645595</v>
      </c>
      <c r="R694" s="15">
        <v>4.2573464964267699E-2</v>
      </c>
      <c r="S694" s="106">
        <v>0.124690261663273</v>
      </c>
      <c r="T694">
        <v>-0.28598952418368401</v>
      </c>
      <c r="U694">
        <v>0.28598952418368401</v>
      </c>
      <c r="V694">
        <v>0.75933604144077005</v>
      </c>
      <c r="W694">
        <v>-0.87</v>
      </c>
      <c r="X694">
        <v>6.91</v>
      </c>
      <c r="Y694">
        <v>375488</v>
      </c>
      <c r="Z694">
        <v>19763</v>
      </c>
      <c r="AA694">
        <v>0.96</v>
      </c>
      <c r="AB694">
        <v>19</v>
      </c>
      <c r="AC694">
        <v>14</v>
      </c>
      <c r="AD694">
        <v>5</v>
      </c>
      <c r="AE694">
        <v>73.680000000000007</v>
      </c>
      <c r="AF694">
        <v>12</v>
      </c>
      <c r="AG694">
        <v>8</v>
      </c>
      <c r="AH694">
        <v>4</v>
      </c>
      <c r="AI694">
        <v>7</v>
      </c>
    </row>
    <row r="695" spans="1:35" x14ac:dyDescent="0.2">
      <c r="A695" s="102">
        <v>5093</v>
      </c>
      <c r="B695">
        <v>7186</v>
      </c>
      <c r="C695" t="s">
        <v>685</v>
      </c>
      <c r="D695" t="s">
        <v>2990</v>
      </c>
      <c r="E695">
        <v>447</v>
      </c>
      <c r="F695">
        <v>437</v>
      </c>
      <c r="G695">
        <v>2400</v>
      </c>
      <c r="H695" t="s">
        <v>2930</v>
      </c>
      <c r="I695">
        <v>8795</v>
      </c>
      <c r="J695" t="s">
        <v>3258</v>
      </c>
      <c r="K695" t="s">
        <v>3176</v>
      </c>
      <c r="L695">
        <v>1292</v>
      </c>
      <c r="M695">
        <v>1289</v>
      </c>
      <c r="N695">
        <v>800</v>
      </c>
      <c r="O695" t="s">
        <v>2927</v>
      </c>
      <c r="P695">
        <v>0.81688656852552</v>
      </c>
      <c r="Q695">
        <v>0.84811672449891995</v>
      </c>
      <c r="R695">
        <v>0.898815017090558</v>
      </c>
      <c r="S695">
        <v>0.37804513296266901</v>
      </c>
      <c r="T695">
        <v>-0.20021456746437</v>
      </c>
      <c r="U695">
        <v>0.20021456746437</v>
      </c>
      <c r="V695">
        <v>0.12824627981179201</v>
      </c>
      <c r="W695">
        <v>-0.74</v>
      </c>
      <c r="X695">
        <v>1.71</v>
      </c>
      <c r="Y695">
        <v>375117</v>
      </c>
      <c r="Z695">
        <v>18756</v>
      </c>
      <c r="AA695">
        <v>0.9</v>
      </c>
      <c r="AB695">
        <v>20</v>
      </c>
      <c r="AC695">
        <v>11</v>
      </c>
      <c r="AD695">
        <v>9</v>
      </c>
      <c r="AE695">
        <v>55</v>
      </c>
      <c r="AF695">
        <v>11</v>
      </c>
      <c r="AG695">
        <v>10</v>
      </c>
      <c r="AH695">
        <v>3</v>
      </c>
      <c r="AI695">
        <v>7</v>
      </c>
    </row>
    <row r="696" spans="1:35" x14ac:dyDescent="0.2">
      <c r="A696" s="102">
        <v>910</v>
      </c>
      <c r="B696">
        <v>1928</v>
      </c>
      <c r="C696" t="s">
        <v>220</v>
      </c>
      <c r="D696" t="s">
        <v>2937</v>
      </c>
      <c r="E696">
        <v>2445</v>
      </c>
      <c r="F696">
        <v>2442</v>
      </c>
      <c r="G696">
        <v>400</v>
      </c>
      <c r="H696" t="s">
        <v>2930</v>
      </c>
      <c r="I696">
        <v>4186</v>
      </c>
      <c r="J696" t="s">
        <v>820</v>
      </c>
      <c r="K696" t="s">
        <v>2952</v>
      </c>
      <c r="L696">
        <v>4750</v>
      </c>
      <c r="M696">
        <v>4735</v>
      </c>
      <c r="N696">
        <v>200</v>
      </c>
      <c r="O696" t="s">
        <v>2927</v>
      </c>
      <c r="P696">
        <v>0.43534182735691901</v>
      </c>
      <c r="Q696">
        <v>0.91843906807290299</v>
      </c>
      <c r="R696">
        <v>0.42510591785822099</v>
      </c>
      <c r="S696">
        <v>0.16435939448433301</v>
      </c>
      <c r="T696">
        <v>-1.23334951639157</v>
      </c>
      <c r="U696">
        <v>1.23334951639157</v>
      </c>
      <c r="V696">
        <v>1.3371279035554</v>
      </c>
      <c r="W696">
        <v>-6.93</v>
      </c>
      <c r="X696">
        <v>3.15</v>
      </c>
      <c r="Y696">
        <v>374813</v>
      </c>
      <c r="Z696">
        <v>26772</v>
      </c>
      <c r="AA696">
        <v>1.48</v>
      </c>
      <c r="AB696">
        <v>14</v>
      </c>
      <c r="AC696">
        <v>12</v>
      </c>
      <c r="AD696">
        <v>2</v>
      </c>
      <c r="AE696">
        <v>85.71</v>
      </c>
      <c r="AF696">
        <v>12</v>
      </c>
      <c r="AG696">
        <v>7</v>
      </c>
      <c r="AH696">
        <v>2</v>
      </c>
      <c r="AI696">
        <v>5</v>
      </c>
    </row>
    <row r="697" spans="1:35" x14ac:dyDescent="0.2">
      <c r="A697" s="102">
        <v>2744</v>
      </c>
      <c r="B697">
        <v>4307</v>
      </c>
      <c r="C697" t="s">
        <v>3345</v>
      </c>
      <c r="D697" t="s">
        <v>2929</v>
      </c>
      <c r="E697">
        <v>2706</v>
      </c>
      <c r="F697">
        <v>2734</v>
      </c>
      <c r="G697">
        <v>400</v>
      </c>
      <c r="H697" t="s">
        <v>2927</v>
      </c>
      <c r="I697">
        <v>8593</v>
      </c>
      <c r="J697" t="s">
        <v>224</v>
      </c>
      <c r="K697" t="s">
        <v>2933</v>
      </c>
      <c r="L697">
        <v>719</v>
      </c>
      <c r="M697">
        <v>717</v>
      </c>
      <c r="N697">
        <v>1500</v>
      </c>
      <c r="O697" t="s">
        <v>2930</v>
      </c>
      <c r="P697">
        <v>0.119532573820675</v>
      </c>
      <c r="Q697">
        <v>0.884118584870073</v>
      </c>
      <c r="R697">
        <v>4.5598469021854004E-3</v>
      </c>
      <c r="S697" s="15">
        <v>0.33730073935785099</v>
      </c>
      <c r="T697">
        <v>3.38151247675831</v>
      </c>
      <c r="U697">
        <v>3.38151247675831</v>
      </c>
      <c r="V697">
        <v>3.4042274852232599</v>
      </c>
      <c r="W697">
        <v>10.84</v>
      </c>
      <c r="X697">
        <v>1.66</v>
      </c>
      <c r="Y697">
        <v>374655</v>
      </c>
      <c r="Z697">
        <v>26761</v>
      </c>
      <c r="AA697">
        <v>1.34</v>
      </c>
      <c r="AB697">
        <v>14</v>
      </c>
      <c r="AC697">
        <v>10</v>
      </c>
      <c r="AD697">
        <v>4</v>
      </c>
      <c r="AE697">
        <v>71.430000000000007</v>
      </c>
      <c r="AF697">
        <v>13</v>
      </c>
      <c r="AG697">
        <v>8</v>
      </c>
      <c r="AH697">
        <v>4</v>
      </c>
      <c r="AI697">
        <v>2</v>
      </c>
    </row>
    <row r="698" spans="1:35" x14ac:dyDescent="0.2">
      <c r="A698" s="102">
        <v>5873</v>
      </c>
      <c r="B698">
        <v>1963</v>
      </c>
      <c r="C698" t="s">
        <v>3248</v>
      </c>
      <c r="D698" t="s">
        <v>2937</v>
      </c>
      <c r="E698">
        <v>1561</v>
      </c>
      <c r="F698">
        <v>1560</v>
      </c>
      <c r="G698">
        <v>700</v>
      </c>
      <c r="H698" t="s">
        <v>2927</v>
      </c>
      <c r="I698">
        <v>6471</v>
      </c>
      <c r="J698" t="s">
        <v>1367</v>
      </c>
      <c r="K698" t="s">
        <v>2940</v>
      </c>
      <c r="L698">
        <v>959</v>
      </c>
      <c r="M698">
        <v>951</v>
      </c>
      <c r="N698">
        <v>1100</v>
      </c>
      <c r="O698" t="s">
        <v>2930</v>
      </c>
      <c r="P698">
        <v>0.46441952091248501</v>
      </c>
      <c r="Q698">
        <v>0.83767847913734195</v>
      </c>
      <c r="R698">
        <v>0.58923974922748701</v>
      </c>
      <c r="S698">
        <v>0.139366227662065</v>
      </c>
      <c r="T698">
        <v>0.422334109477773</v>
      </c>
      <c r="U698">
        <v>0.422334109477773</v>
      </c>
      <c r="V698">
        <v>0.20913200035313301</v>
      </c>
      <c r="W698">
        <v>2.0099999999999998</v>
      </c>
      <c r="X698">
        <v>4.2</v>
      </c>
      <c r="Y698">
        <v>374552</v>
      </c>
      <c r="Z698">
        <v>17836</v>
      </c>
      <c r="AA698">
        <v>0.88</v>
      </c>
      <c r="AB698">
        <v>21</v>
      </c>
      <c r="AC698">
        <v>14</v>
      </c>
      <c r="AD698">
        <v>7</v>
      </c>
      <c r="AE698">
        <v>66.67</v>
      </c>
      <c r="AF698">
        <v>12</v>
      </c>
      <c r="AG698">
        <v>11</v>
      </c>
      <c r="AH698">
        <v>3</v>
      </c>
      <c r="AI698">
        <v>7</v>
      </c>
    </row>
    <row r="699" spans="1:35" x14ac:dyDescent="0.2">
      <c r="A699" s="102">
        <v>5313</v>
      </c>
      <c r="B699">
        <v>2212</v>
      </c>
      <c r="C699" t="s">
        <v>727</v>
      </c>
      <c r="D699" t="s">
        <v>2955</v>
      </c>
      <c r="E699">
        <v>2144</v>
      </c>
      <c r="F699">
        <v>2101</v>
      </c>
      <c r="G699">
        <v>500</v>
      </c>
      <c r="H699" t="s">
        <v>2930</v>
      </c>
      <c r="I699">
        <v>3774</v>
      </c>
      <c r="J699" t="s">
        <v>809</v>
      </c>
      <c r="K699" t="s">
        <v>2929</v>
      </c>
      <c r="L699">
        <v>3065</v>
      </c>
      <c r="M699">
        <v>3250</v>
      </c>
      <c r="N699">
        <v>300</v>
      </c>
      <c r="O699" t="s">
        <v>2927</v>
      </c>
      <c r="P699">
        <v>0.635703240280871</v>
      </c>
      <c r="Q699">
        <v>0.84499482515854096</v>
      </c>
      <c r="R699">
        <v>0.52591349687071398</v>
      </c>
      <c r="S699">
        <v>5.1313426753217997E-2</v>
      </c>
      <c r="T699">
        <v>-1.5849532630432399</v>
      </c>
      <c r="U699">
        <v>1.5849532630432399</v>
      </c>
      <c r="V699">
        <v>0.350001249722379</v>
      </c>
      <c r="W699">
        <v>-11.19</v>
      </c>
      <c r="X699">
        <v>7.74</v>
      </c>
      <c r="Y699">
        <v>374457</v>
      </c>
      <c r="Z699">
        <v>23404</v>
      </c>
      <c r="AA699">
        <v>1.18</v>
      </c>
      <c r="AB699">
        <v>16</v>
      </c>
      <c r="AC699">
        <v>12</v>
      </c>
      <c r="AD699">
        <v>4</v>
      </c>
      <c r="AE699">
        <v>75</v>
      </c>
      <c r="AF699">
        <v>12</v>
      </c>
      <c r="AG699">
        <v>10</v>
      </c>
      <c r="AH699">
        <v>2</v>
      </c>
      <c r="AI699">
        <v>4</v>
      </c>
    </row>
    <row r="700" spans="1:35" x14ac:dyDescent="0.2">
      <c r="A700" s="102">
        <v>4760</v>
      </c>
      <c r="B700">
        <v>2127</v>
      </c>
      <c r="C700" t="s">
        <v>3177</v>
      </c>
      <c r="D700" t="s">
        <v>2942</v>
      </c>
      <c r="E700">
        <v>3750</v>
      </c>
      <c r="F700">
        <v>3830</v>
      </c>
      <c r="G700">
        <v>200</v>
      </c>
      <c r="H700" t="s">
        <v>2930</v>
      </c>
      <c r="I700">
        <v>2379</v>
      </c>
      <c r="J700" t="s">
        <v>581</v>
      </c>
      <c r="K700" t="s">
        <v>2942</v>
      </c>
      <c r="L700">
        <v>3610</v>
      </c>
      <c r="M700">
        <v>3675</v>
      </c>
      <c r="N700">
        <v>200</v>
      </c>
      <c r="O700" t="s">
        <v>2927</v>
      </c>
      <c r="P700">
        <v>0.60198245740289102</v>
      </c>
      <c r="Q700">
        <v>0.85267889617202197</v>
      </c>
      <c r="R700" s="106">
        <v>0.24972268497827901</v>
      </c>
      <c r="S700">
        <v>0.13678612307464999</v>
      </c>
      <c r="T700">
        <v>-1.4088628499373099</v>
      </c>
      <c r="U700">
        <v>1.4088628499373099</v>
      </c>
      <c r="V700">
        <v>1.36776946441589</v>
      </c>
      <c r="W700">
        <v>-7.72</v>
      </c>
      <c r="X700">
        <v>4.05</v>
      </c>
      <c r="Y700">
        <v>373970</v>
      </c>
      <c r="Z700">
        <v>19683</v>
      </c>
      <c r="AA700">
        <v>0.98</v>
      </c>
      <c r="AB700">
        <v>19</v>
      </c>
      <c r="AC700">
        <v>13</v>
      </c>
      <c r="AD700">
        <v>6</v>
      </c>
      <c r="AE700">
        <v>68.42</v>
      </c>
      <c r="AF700">
        <v>9</v>
      </c>
      <c r="AG700">
        <v>11</v>
      </c>
      <c r="AH700">
        <v>6</v>
      </c>
      <c r="AI700">
        <v>2</v>
      </c>
    </row>
    <row r="701" spans="1:35" x14ac:dyDescent="0.2">
      <c r="A701" s="102">
        <v>559</v>
      </c>
      <c r="B701">
        <v>6952</v>
      </c>
      <c r="C701" t="s">
        <v>540</v>
      </c>
      <c r="D701" t="s">
        <v>2932</v>
      </c>
      <c r="E701">
        <v>2036</v>
      </c>
      <c r="F701">
        <v>2031</v>
      </c>
      <c r="G701">
        <v>500</v>
      </c>
      <c r="H701" t="s">
        <v>2930</v>
      </c>
      <c r="I701">
        <v>8593</v>
      </c>
      <c r="J701" t="s">
        <v>224</v>
      </c>
      <c r="K701" t="s">
        <v>2933</v>
      </c>
      <c r="L701">
        <v>719</v>
      </c>
      <c r="M701">
        <v>717</v>
      </c>
      <c r="N701">
        <v>1400</v>
      </c>
      <c r="O701" t="s">
        <v>2927</v>
      </c>
      <c r="P701">
        <v>0.33940426420307901</v>
      </c>
      <c r="Q701">
        <v>0.92921735911023196</v>
      </c>
      <c r="R701">
        <v>0.79639748734080995</v>
      </c>
      <c r="S701">
        <v>0.14383188097845201</v>
      </c>
      <c r="T701">
        <v>-0.635222524856628</v>
      </c>
      <c r="U701">
        <v>0.635222524856628</v>
      </c>
      <c r="V701">
        <v>0.608491571558058</v>
      </c>
      <c r="W701">
        <v>-4.47</v>
      </c>
      <c r="X701">
        <v>1.1499999999999999</v>
      </c>
      <c r="Y701">
        <v>373952</v>
      </c>
      <c r="Z701">
        <v>23372</v>
      </c>
      <c r="AA701">
        <v>1.1399999999999999</v>
      </c>
      <c r="AB701">
        <v>16</v>
      </c>
      <c r="AC701">
        <v>9</v>
      </c>
      <c r="AD701">
        <v>7</v>
      </c>
      <c r="AE701">
        <v>56.25</v>
      </c>
      <c r="AF701">
        <v>16</v>
      </c>
      <c r="AG701">
        <v>6</v>
      </c>
      <c r="AH701">
        <v>1</v>
      </c>
      <c r="AI701">
        <v>9</v>
      </c>
    </row>
    <row r="702" spans="1:35" x14ac:dyDescent="0.2">
      <c r="A702" s="102">
        <v>1303</v>
      </c>
      <c r="B702">
        <v>2875</v>
      </c>
      <c r="C702" t="s">
        <v>752</v>
      </c>
      <c r="D702" t="s">
        <v>2955</v>
      </c>
      <c r="E702">
        <v>4840</v>
      </c>
      <c r="F702">
        <v>4775</v>
      </c>
      <c r="G702">
        <v>200</v>
      </c>
      <c r="H702" t="s">
        <v>2927</v>
      </c>
      <c r="I702">
        <v>4849</v>
      </c>
      <c r="J702" t="s">
        <v>688</v>
      </c>
      <c r="K702" t="s">
        <v>2942</v>
      </c>
      <c r="L702">
        <v>4785</v>
      </c>
      <c r="M702">
        <v>4650</v>
      </c>
      <c r="N702">
        <v>200</v>
      </c>
      <c r="O702" t="s">
        <v>2930</v>
      </c>
      <c r="P702">
        <v>0.71708733731112495</v>
      </c>
      <c r="Q702">
        <v>0.90914064241813197</v>
      </c>
      <c r="R702">
        <v>0.11898109312171599</v>
      </c>
      <c r="S702">
        <v>7.4631368586721E-3</v>
      </c>
      <c r="T702">
        <v>1.6054131651055601</v>
      </c>
      <c r="U702">
        <v>1.6054131651055601</v>
      </c>
      <c r="V702">
        <v>1.1785122148131499</v>
      </c>
      <c r="W702">
        <v>6.72</v>
      </c>
      <c r="X702">
        <v>2.62</v>
      </c>
      <c r="Y702">
        <v>373776</v>
      </c>
      <c r="Z702">
        <v>31148</v>
      </c>
      <c r="AA702">
        <v>1.77</v>
      </c>
      <c r="AB702">
        <v>12</v>
      </c>
      <c r="AC702">
        <v>8</v>
      </c>
      <c r="AD702">
        <v>4</v>
      </c>
      <c r="AE702">
        <v>66.67</v>
      </c>
      <c r="AF702">
        <v>8</v>
      </c>
      <c r="AG702">
        <v>7</v>
      </c>
      <c r="AH702">
        <v>2</v>
      </c>
      <c r="AI702">
        <v>3</v>
      </c>
    </row>
    <row r="703" spans="1:35" x14ac:dyDescent="0.2">
      <c r="A703" s="102">
        <v>1132</v>
      </c>
      <c r="B703">
        <v>7278</v>
      </c>
      <c r="C703" t="s">
        <v>46</v>
      </c>
      <c r="D703" t="s">
        <v>2945</v>
      </c>
      <c r="E703">
        <v>2341</v>
      </c>
      <c r="F703">
        <v>2320</v>
      </c>
      <c r="G703">
        <v>400</v>
      </c>
      <c r="H703" t="s">
        <v>2927</v>
      </c>
      <c r="I703">
        <v>7762</v>
      </c>
      <c r="J703" t="s">
        <v>3203</v>
      </c>
      <c r="K703" t="s">
        <v>2936</v>
      </c>
      <c r="L703">
        <v>543</v>
      </c>
      <c r="M703">
        <v>539</v>
      </c>
      <c r="N703">
        <v>1700</v>
      </c>
      <c r="O703" t="s">
        <v>2930</v>
      </c>
      <c r="P703">
        <v>0.90033249650367797</v>
      </c>
      <c r="Q703">
        <v>0.91281619825265303</v>
      </c>
      <c r="R703">
        <v>0.119497514261039</v>
      </c>
      <c r="S703">
        <v>8.0220957492421197E-3</v>
      </c>
      <c r="T703">
        <v>1.72032972424359</v>
      </c>
      <c r="U703">
        <v>1.72032972424359</v>
      </c>
      <c r="V703">
        <v>1.9179626965130201</v>
      </c>
      <c r="W703">
        <v>4.22</v>
      </c>
      <c r="X703">
        <v>1.26</v>
      </c>
      <c r="Y703">
        <v>373438</v>
      </c>
      <c r="Z703">
        <v>23340</v>
      </c>
      <c r="AA703">
        <v>1.28</v>
      </c>
      <c r="AB703">
        <v>16</v>
      </c>
      <c r="AC703">
        <v>10</v>
      </c>
      <c r="AD703">
        <v>6</v>
      </c>
      <c r="AE703">
        <v>62.5</v>
      </c>
      <c r="AF703">
        <v>13</v>
      </c>
      <c r="AG703">
        <v>7</v>
      </c>
      <c r="AH703">
        <v>0</v>
      </c>
      <c r="AI703">
        <v>9</v>
      </c>
    </row>
    <row r="704" spans="1:35" x14ac:dyDescent="0.2">
      <c r="A704" s="102">
        <v>3355</v>
      </c>
      <c r="B704">
        <v>6925</v>
      </c>
      <c r="C704" t="s">
        <v>3659</v>
      </c>
      <c r="D704" t="s">
        <v>2932</v>
      </c>
      <c r="E704">
        <v>1599</v>
      </c>
      <c r="F704">
        <v>1614</v>
      </c>
      <c r="G704">
        <v>600</v>
      </c>
      <c r="H704" t="s">
        <v>2930</v>
      </c>
      <c r="I704">
        <v>6967</v>
      </c>
      <c r="J704" t="s">
        <v>950</v>
      </c>
      <c r="K704" t="s">
        <v>2932</v>
      </c>
      <c r="L704">
        <v>1353</v>
      </c>
      <c r="M704">
        <v>1352</v>
      </c>
      <c r="N704">
        <v>700</v>
      </c>
      <c r="O704" t="s">
        <v>2927</v>
      </c>
      <c r="P704">
        <v>0.130698291745307</v>
      </c>
      <c r="Q704">
        <v>0.87402829379387603</v>
      </c>
      <c r="R704">
        <v>7.1806449793605107E-2</v>
      </c>
      <c r="S704">
        <v>6.7676464233685105E-2</v>
      </c>
      <c r="T704">
        <v>-1.44043196894782</v>
      </c>
      <c r="U704">
        <v>1.44043196894782</v>
      </c>
      <c r="V704">
        <v>1.6051066409407699</v>
      </c>
      <c r="W704">
        <v>-15.55</v>
      </c>
      <c r="X704">
        <v>2.27</v>
      </c>
      <c r="Y704">
        <v>373341</v>
      </c>
      <c r="Z704">
        <v>19650</v>
      </c>
      <c r="AA704">
        <v>0.94</v>
      </c>
      <c r="AB704">
        <v>19</v>
      </c>
      <c r="AC704">
        <v>10</v>
      </c>
      <c r="AD704">
        <v>9</v>
      </c>
      <c r="AE704">
        <v>52.63</v>
      </c>
      <c r="AF704">
        <v>11</v>
      </c>
      <c r="AG704">
        <v>7</v>
      </c>
      <c r="AH704">
        <v>3</v>
      </c>
      <c r="AI704">
        <v>9</v>
      </c>
    </row>
    <row r="705" spans="1:35" x14ac:dyDescent="0.2">
      <c r="A705" s="102">
        <v>4080</v>
      </c>
      <c r="B705">
        <v>1951</v>
      </c>
      <c r="C705" t="s">
        <v>3674</v>
      </c>
      <c r="D705" t="s">
        <v>2937</v>
      </c>
      <c r="E705">
        <v>2760</v>
      </c>
      <c r="F705">
        <v>2810</v>
      </c>
      <c r="G705">
        <v>300</v>
      </c>
      <c r="H705" t="s">
        <v>2927</v>
      </c>
      <c r="I705">
        <v>3099</v>
      </c>
      <c r="J705" t="s">
        <v>36</v>
      </c>
      <c r="K705" t="s">
        <v>2953</v>
      </c>
      <c r="L705">
        <v>852</v>
      </c>
      <c r="M705">
        <v>848</v>
      </c>
      <c r="N705">
        <v>1000</v>
      </c>
      <c r="O705" t="s">
        <v>2930</v>
      </c>
      <c r="P705">
        <v>0.43842835823557103</v>
      </c>
      <c r="Q705">
        <v>0.86245333251223699</v>
      </c>
      <c r="R705">
        <v>0.15213584546219999</v>
      </c>
      <c r="S705">
        <v>3.4547518292319702E-2</v>
      </c>
      <c r="T705">
        <v>2.1405633393564401</v>
      </c>
      <c r="U705">
        <v>2.1405633393564401</v>
      </c>
      <c r="V705">
        <v>1.98161729125672</v>
      </c>
      <c r="W705">
        <v>11.08</v>
      </c>
      <c r="X705">
        <v>0.59</v>
      </c>
      <c r="Y705">
        <v>373056</v>
      </c>
      <c r="Z705">
        <v>23316</v>
      </c>
      <c r="AA705">
        <v>1.25</v>
      </c>
      <c r="AB705">
        <v>16</v>
      </c>
      <c r="AC705">
        <v>10</v>
      </c>
      <c r="AD705">
        <v>6</v>
      </c>
      <c r="AE705">
        <v>62.5</v>
      </c>
      <c r="AF705">
        <v>13</v>
      </c>
      <c r="AG705">
        <v>7</v>
      </c>
      <c r="AH705">
        <v>2</v>
      </c>
      <c r="AI705">
        <v>7</v>
      </c>
    </row>
    <row r="706" spans="1:35" x14ac:dyDescent="0.2">
      <c r="A706" s="102">
        <v>6155</v>
      </c>
      <c r="B706">
        <v>4005</v>
      </c>
      <c r="C706" t="s">
        <v>3239</v>
      </c>
      <c r="D706" t="s">
        <v>2952</v>
      </c>
      <c r="E706">
        <v>465</v>
      </c>
      <c r="F706">
        <v>464</v>
      </c>
      <c r="G706">
        <v>2000</v>
      </c>
      <c r="H706" t="s">
        <v>2927</v>
      </c>
      <c r="I706">
        <v>9474</v>
      </c>
      <c r="J706" t="s">
        <v>3209</v>
      </c>
      <c r="K706" t="s">
        <v>2929</v>
      </c>
      <c r="L706">
        <v>1585</v>
      </c>
      <c r="M706">
        <v>1584</v>
      </c>
      <c r="N706">
        <v>600</v>
      </c>
      <c r="O706" t="s">
        <v>2930</v>
      </c>
      <c r="P706">
        <v>0.93712168707057597</v>
      </c>
      <c r="Q706">
        <v>0.83389403576838705</v>
      </c>
      <c r="R706" s="15">
        <v>5.3639094564246901E-5</v>
      </c>
      <c r="S706" s="15">
        <v>7.2997338667599193E-2</v>
      </c>
      <c r="T706">
        <v>1.5332197967829999</v>
      </c>
      <c r="U706">
        <v>1.5332197967829999</v>
      </c>
      <c r="V706">
        <v>1.67441944511536</v>
      </c>
      <c r="W706">
        <v>7.25</v>
      </c>
      <c r="X706">
        <v>2.36</v>
      </c>
      <c r="Y706">
        <v>373051</v>
      </c>
      <c r="Z706">
        <v>19634</v>
      </c>
      <c r="AA706">
        <v>0.98</v>
      </c>
      <c r="AB706">
        <v>19</v>
      </c>
      <c r="AC706">
        <v>13</v>
      </c>
      <c r="AD706">
        <v>6</v>
      </c>
      <c r="AE706">
        <v>68.42</v>
      </c>
      <c r="AF706">
        <v>13</v>
      </c>
      <c r="AG706">
        <v>10</v>
      </c>
      <c r="AH706">
        <v>3</v>
      </c>
      <c r="AI706">
        <v>6</v>
      </c>
    </row>
    <row r="707" spans="1:35" x14ac:dyDescent="0.2">
      <c r="A707" s="102">
        <v>3066</v>
      </c>
      <c r="B707">
        <v>6134</v>
      </c>
      <c r="C707" t="s">
        <v>3221</v>
      </c>
      <c r="D707" t="s">
        <v>2940</v>
      </c>
      <c r="E707">
        <v>1884</v>
      </c>
      <c r="F707">
        <v>1848</v>
      </c>
      <c r="G707">
        <v>500</v>
      </c>
      <c r="H707" t="s">
        <v>2927</v>
      </c>
      <c r="I707">
        <v>6995</v>
      </c>
      <c r="J707" t="s">
        <v>51</v>
      </c>
      <c r="K707" t="s">
        <v>2945</v>
      </c>
      <c r="L707">
        <v>1941</v>
      </c>
      <c r="M707">
        <v>1926</v>
      </c>
      <c r="N707">
        <v>500</v>
      </c>
      <c r="O707" t="s">
        <v>2930</v>
      </c>
      <c r="P707">
        <v>0.776421877469052</v>
      </c>
      <c r="Q707">
        <v>0.87871709981954405</v>
      </c>
      <c r="R707">
        <v>0.82531950304367296</v>
      </c>
      <c r="S707">
        <v>0.123939455671271</v>
      </c>
      <c r="T707">
        <v>1.25689962454407</v>
      </c>
      <c r="U707">
        <v>1.25689962454407</v>
      </c>
      <c r="V707">
        <v>1.7389738052314601</v>
      </c>
      <c r="W707">
        <v>4.25</v>
      </c>
      <c r="X707">
        <v>4.05</v>
      </c>
      <c r="Y707">
        <v>372826</v>
      </c>
      <c r="Z707">
        <v>21931</v>
      </c>
      <c r="AA707">
        <v>1.1499999999999999</v>
      </c>
      <c r="AB707">
        <v>17</v>
      </c>
      <c r="AC707">
        <v>12</v>
      </c>
      <c r="AD707">
        <v>5</v>
      </c>
      <c r="AE707">
        <v>70.59</v>
      </c>
      <c r="AF707">
        <v>13</v>
      </c>
      <c r="AG707">
        <v>6</v>
      </c>
      <c r="AH707">
        <v>2</v>
      </c>
      <c r="AI707">
        <v>9</v>
      </c>
    </row>
    <row r="708" spans="1:35" x14ac:dyDescent="0.2">
      <c r="A708" s="102">
        <v>4913</v>
      </c>
      <c r="B708">
        <v>8804</v>
      </c>
      <c r="C708" t="s">
        <v>1097</v>
      </c>
      <c r="D708" t="s">
        <v>2949</v>
      </c>
      <c r="E708">
        <v>1791</v>
      </c>
      <c r="F708">
        <v>1788</v>
      </c>
      <c r="G708">
        <v>600</v>
      </c>
      <c r="H708" t="s">
        <v>2927</v>
      </c>
      <c r="I708">
        <v>9706</v>
      </c>
      <c r="J708" t="s">
        <v>3103</v>
      </c>
      <c r="K708" t="s">
        <v>2949</v>
      </c>
      <c r="L708">
        <v>5630</v>
      </c>
      <c r="M708">
        <v>5500</v>
      </c>
      <c r="N708">
        <v>200</v>
      </c>
      <c r="O708" t="s">
        <v>2930</v>
      </c>
      <c r="P708">
        <v>7.9275014433634397E-2</v>
      </c>
      <c r="Q708">
        <v>0.85062192914738</v>
      </c>
      <c r="R708">
        <v>0.95026068595164503</v>
      </c>
      <c r="S708">
        <v>0.283217235514098</v>
      </c>
      <c r="T708">
        <v>1.45809454903819</v>
      </c>
      <c r="U708">
        <v>1.45809454903819</v>
      </c>
      <c r="V708">
        <v>0.94709826348264303</v>
      </c>
      <c r="W708">
        <v>9.17</v>
      </c>
      <c r="X708">
        <v>2.4700000000000002</v>
      </c>
      <c r="Y708">
        <v>372458</v>
      </c>
      <c r="Z708">
        <v>13795</v>
      </c>
      <c r="AA708">
        <v>0.94</v>
      </c>
      <c r="AB708">
        <v>27</v>
      </c>
      <c r="AC708">
        <v>18</v>
      </c>
      <c r="AD708">
        <v>9</v>
      </c>
      <c r="AE708">
        <v>66.67</v>
      </c>
      <c r="AF708">
        <v>10</v>
      </c>
      <c r="AG708">
        <v>14</v>
      </c>
      <c r="AH708">
        <v>8</v>
      </c>
      <c r="AI708">
        <v>5</v>
      </c>
    </row>
    <row r="709" spans="1:35" x14ac:dyDescent="0.2">
      <c r="A709" s="102">
        <v>532</v>
      </c>
      <c r="B709">
        <v>4062</v>
      </c>
      <c r="C709" t="s">
        <v>232</v>
      </c>
      <c r="D709" t="s">
        <v>2932</v>
      </c>
      <c r="E709">
        <v>2783</v>
      </c>
      <c r="F709">
        <v>2712</v>
      </c>
      <c r="G709">
        <v>300</v>
      </c>
      <c r="H709" t="s">
        <v>2930</v>
      </c>
      <c r="I709">
        <v>4217</v>
      </c>
      <c r="J709" t="s">
        <v>1372</v>
      </c>
      <c r="K709" t="s">
        <v>2952</v>
      </c>
      <c r="L709">
        <v>4600</v>
      </c>
      <c r="M709">
        <v>4605</v>
      </c>
      <c r="N709">
        <v>200</v>
      </c>
      <c r="O709" t="s">
        <v>2927</v>
      </c>
      <c r="P709">
        <v>0.75993604783215596</v>
      </c>
      <c r="Q709">
        <v>0.93017035004223803</v>
      </c>
      <c r="R709" s="15">
        <v>7.6577561370161302E-3</v>
      </c>
      <c r="S709">
        <v>0.22924301227178401</v>
      </c>
      <c r="T709">
        <v>-0.76707868758091802</v>
      </c>
      <c r="U709">
        <v>0.76707868758091802</v>
      </c>
      <c r="V709">
        <v>0.59739500464060602</v>
      </c>
      <c r="W709">
        <v>-7.93</v>
      </c>
      <c r="X709">
        <v>11.66</v>
      </c>
      <c r="Y709">
        <v>372356</v>
      </c>
      <c r="Z709">
        <v>19598</v>
      </c>
      <c r="AA709">
        <v>1.02</v>
      </c>
      <c r="AB709">
        <v>19</v>
      </c>
      <c r="AC709">
        <v>14</v>
      </c>
      <c r="AD709">
        <v>5</v>
      </c>
      <c r="AE709">
        <v>73.680000000000007</v>
      </c>
      <c r="AF709">
        <v>11</v>
      </c>
      <c r="AG709">
        <v>9</v>
      </c>
      <c r="AH709">
        <v>3</v>
      </c>
      <c r="AI709">
        <v>7</v>
      </c>
    </row>
    <row r="710" spans="1:35" x14ac:dyDescent="0.2">
      <c r="A710" s="102">
        <v>2626</v>
      </c>
      <c r="B710">
        <v>3086</v>
      </c>
      <c r="C710" t="s">
        <v>767</v>
      </c>
      <c r="D710" t="s">
        <v>2953</v>
      </c>
      <c r="E710">
        <v>1355</v>
      </c>
      <c r="F710">
        <v>1346</v>
      </c>
      <c r="G710">
        <v>600</v>
      </c>
      <c r="H710" t="s">
        <v>2930</v>
      </c>
      <c r="I710">
        <v>6028</v>
      </c>
      <c r="J710" t="s">
        <v>694</v>
      </c>
      <c r="K710" t="s">
        <v>2942</v>
      </c>
      <c r="L710">
        <v>7870</v>
      </c>
      <c r="M710">
        <v>7750</v>
      </c>
      <c r="N710">
        <v>100</v>
      </c>
      <c r="O710" t="s">
        <v>2927</v>
      </c>
      <c r="P710">
        <v>0.14211157465731</v>
      </c>
      <c r="Q710">
        <v>0.88593596211268499</v>
      </c>
      <c r="R710">
        <v>0.194898438511247</v>
      </c>
      <c r="S710">
        <v>2.2765122793669501E-4</v>
      </c>
      <c r="T710">
        <v>-2.0734968011074399</v>
      </c>
      <c r="U710">
        <v>2.0734968011074399</v>
      </c>
      <c r="V710">
        <v>2.0375635816480502</v>
      </c>
      <c r="W710">
        <v>-13.44</v>
      </c>
      <c r="X710">
        <v>4.21</v>
      </c>
      <c r="Y710">
        <v>372324</v>
      </c>
      <c r="Z710">
        <v>23270</v>
      </c>
      <c r="AA710">
        <v>1.3</v>
      </c>
      <c r="AB710">
        <v>16</v>
      </c>
      <c r="AC710">
        <v>11</v>
      </c>
      <c r="AD710">
        <v>5</v>
      </c>
      <c r="AE710">
        <v>68.75</v>
      </c>
      <c r="AF710">
        <v>10</v>
      </c>
      <c r="AG710">
        <v>9</v>
      </c>
      <c r="AH710">
        <v>4</v>
      </c>
      <c r="AI710">
        <v>3</v>
      </c>
    </row>
    <row r="711" spans="1:35" x14ac:dyDescent="0.2">
      <c r="A711" s="102">
        <v>7471</v>
      </c>
      <c r="B711">
        <v>2331</v>
      </c>
      <c r="C711" t="s">
        <v>3130</v>
      </c>
      <c r="D711" t="s">
        <v>2942</v>
      </c>
      <c r="E711">
        <v>5750</v>
      </c>
      <c r="F711">
        <v>5710</v>
      </c>
      <c r="G711">
        <v>100</v>
      </c>
      <c r="H711" t="s">
        <v>2927</v>
      </c>
      <c r="I711">
        <v>2730</v>
      </c>
      <c r="J711" t="s">
        <v>750</v>
      </c>
      <c r="K711" t="s">
        <v>2953</v>
      </c>
      <c r="L711">
        <v>1082</v>
      </c>
      <c r="M711">
        <v>1061</v>
      </c>
      <c r="N711">
        <v>500</v>
      </c>
      <c r="O711" t="s">
        <v>2930</v>
      </c>
      <c r="P711">
        <v>0.34976734414632998</v>
      </c>
      <c r="Q711">
        <v>0.81642394344715596</v>
      </c>
      <c r="R711">
        <v>0.89465070262152002</v>
      </c>
      <c r="S711">
        <v>0.22581593452273199</v>
      </c>
      <c r="T711">
        <v>2.0686853800206002</v>
      </c>
      <c r="U711">
        <v>2.0686853800206002</v>
      </c>
      <c r="V711">
        <v>1.55519247286716</v>
      </c>
      <c r="W711">
        <v>7.85</v>
      </c>
      <c r="X711">
        <v>7.09</v>
      </c>
      <c r="Y711">
        <v>372236</v>
      </c>
      <c r="Z711">
        <v>21896</v>
      </c>
      <c r="AA711">
        <v>1.21</v>
      </c>
      <c r="AB711">
        <v>17</v>
      </c>
      <c r="AC711">
        <v>11</v>
      </c>
      <c r="AD711">
        <v>6</v>
      </c>
      <c r="AE711">
        <v>64.709999999999994</v>
      </c>
      <c r="AF711">
        <v>11</v>
      </c>
      <c r="AG711">
        <v>8</v>
      </c>
      <c r="AH711">
        <v>4</v>
      </c>
      <c r="AI711">
        <v>5</v>
      </c>
    </row>
    <row r="712" spans="1:35" x14ac:dyDescent="0.2">
      <c r="A712" s="102">
        <v>895</v>
      </c>
      <c r="B712">
        <v>8425</v>
      </c>
      <c r="C712" t="s">
        <v>3174</v>
      </c>
      <c r="D712" t="s">
        <v>2933</v>
      </c>
      <c r="E712">
        <v>3445</v>
      </c>
      <c r="F712">
        <v>3420</v>
      </c>
      <c r="G712">
        <v>300</v>
      </c>
      <c r="H712" t="s">
        <v>2930</v>
      </c>
      <c r="I712">
        <v>8806</v>
      </c>
      <c r="J712" t="s">
        <v>3192</v>
      </c>
      <c r="K712" t="s">
        <v>2949</v>
      </c>
      <c r="L712">
        <v>1408</v>
      </c>
      <c r="M712">
        <v>1403</v>
      </c>
      <c r="N712">
        <v>700</v>
      </c>
      <c r="O712" t="s">
        <v>2927</v>
      </c>
      <c r="P712">
        <v>0.55913655755823</v>
      </c>
      <c r="Q712">
        <v>0.91886869977264996</v>
      </c>
      <c r="R712">
        <v>0.54196519564287904</v>
      </c>
      <c r="S712">
        <v>0.22688401511296799</v>
      </c>
      <c r="T712">
        <v>-1.5683909272094101</v>
      </c>
      <c r="U712">
        <v>1.5683909272094101</v>
      </c>
      <c r="V712">
        <v>1.50914621356886</v>
      </c>
      <c r="W712">
        <v>-9.19</v>
      </c>
      <c r="X712">
        <v>4.28</v>
      </c>
      <c r="Y712">
        <v>372204</v>
      </c>
      <c r="Z712">
        <v>20678</v>
      </c>
      <c r="AA712">
        <v>1.04</v>
      </c>
      <c r="AB712">
        <v>18</v>
      </c>
      <c r="AC712">
        <v>13</v>
      </c>
      <c r="AD712">
        <v>5</v>
      </c>
      <c r="AE712">
        <v>72.22</v>
      </c>
      <c r="AF712">
        <v>14</v>
      </c>
      <c r="AG712">
        <v>9</v>
      </c>
      <c r="AH712">
        <v>2</v>
      </c>
      <c r="AI712">
        <v>7</v>
      </c>
    </row>
    <row r="713" spans="1:35" x14ac:dyDescent="0.2">
      <c r="A713" s="102">
        <v>1266</v>
      </c>
      <c r="B713">
        <v>1983</v>
      </c>
      <c r="C713" t="s">
        <v>3696</v>
      </c>
      <c r="D713" t="s">
        <v>2937</v>
      </c>
      <c r="E713">
        <v>2664</v>
      </c>
      <c r="F713">
        <v>2665</v>
      </c>
      <c r="G713">
        <v>400</v>
      </c>
      <c r="H713" t="s">
        <v>2930</v>
      </c>
      <c r="I713">
        <v>6406</v>
      </c>
      <c r="J713" t="s">
        <v>2939</v>
      </c>
      <c r="K713" t="s">
        <v>2940</v>
      </c>
      <c r="L713">
        <v>1863</v>
      </c>
      <c r="M713">
        <v>1848</v>
      </c>
      <c r="N713">
        <v>600</v>
      </c>
      <c r="O713" t="s">
        <v>2927</v>
      </c>
      <c r="P713">
        <v>0.517079270660178</v>
      </c>
      <c r="Q713">
        <v>0.90984529037280404</v>
      </c>
      <c r="R713" s="15">
        <v>0.28293623456733002</v>
      </c>
      <c r="S713">
        <v>0.35425882361364702</v>
      </c>
      <c r="T713">
        <v>-0.30446887464878403</v>
      </c>
      <c r="U713">
        <v>0.30446887464878403</v>
      </c>
      <c r="V713">
        <v>5.7757478952441203E-2</v>
      </c>
      <c r="W713">
        <v>-1.72</v>
      </c>
      <c r="X713">
        <v>4.0199999999999996</v>
      </c>
      <c r="Y713">
        <v>372061</v>
      </c>
      <c r="Z713">
        <v>18603</v>
      </c>
      <c r="AA713">
        <v>0.89</v>
      </c>
      <c r="AB713">
        <v>20</v>
      </c>
      <c r="AC713">
        <v>12</v>
      </c>
      <c r="AD713">
        <v>8</v>
      </c>
      <c r="AE713">
        <v>60</v>
      </c>
      <c r="AF713">
        <v>13</v>
      </c>
      <c r="AG713">
        <v>9</v>
      </c>
      <c r="AH713">
        <v>5</v>
      </c>
      <c r="AI713">
        <v>6</v>
      </c>
    </row>
    <row r="714" spans="1:35" x14ac:dyDescent="0.2">
      <c r="A714" s="102">
        <v>5252</v>
      </c>
      <c r="B714">
        <v>6269</v>
      </c>
      <c r="C714" t="s">
        <v>3658</v>
      </c>
      <c r="D714" t="s">
        <v>2940</v>
      </c>
      <c r="E714">
        <v>2001</v>
      </c>
      <c r="F714">
        <v>2085</v>
      </c>
      <c r="G714">
        <v>500</v>
      </c>
      <c r="H714" t="s">
        <v>2930</v>
      </c>
      <c r="I714">
        <v>7276</v>
      </c>
      <c r="J714" t="s">
        <v>2986</v>
      </c>
      <c r="K714" t="s">
        <v>2932</v>
      </c>
      <c r="L714">
        <v>5020</v>
      </c>
      <c r="M714">
        <v>4980</v>
      </c>
      <c r="N714">
        <v>200</v>
      </c>
      <c r="O714" t="s">
        <v>2927</v>
      </c>
      <c r="P714">
        <v>0.165101485537199</v>
      </c>
      <c r="Q714">
        <v>0.84605995685136304</v>
      </c>
      <c r="R714" s="15">
        <v>6.9008135094509094E-5</v>
      </c>
      <c r="S714">
        <v>4.5853851483741801E-3</v>
      </c>
      <c r="T714">
        <v>-1.93848579569178</v>
      </c>
      <c r="U714">
        <v>1.93848579569178</v>
      </c>
      <c r="V714">
        <v>0.90601964136148605</v>
      </c>
      <c r="W714">
        <v>-16.510000000000002</v>
      </c>
      <c r="X714">
        <v>4.67</v>
      </c>
      <c r="Y714">
        <v>371879</v>
      </c>
      <c r="Z714">
        <v>26563</v>
      </c>
      <c r="AA714">
        <v>1.94</v>
      </c>
      <c r="AB714">
        <v>14</v>
      </c>
      <c r="AC714">
        <v>9</v>
      </c>
      <c r="AD714">
        <v>5</v>
      </c>
      <c r="AE714">
        <v>64.290000000000006</v>
      </c>
      <c r="AF714">
        <v>9</v>
      </c>
      <c r="AG714">
        <v>9</v>
      </c>
      <c r="AH714">
        <v>3</v>
      </c>
      <c r="AI714">
        <v>2</v>
      </c>
    </row>
    <row r="715" spans="1:35" x14ac:dyDescent="0.2">
      <c r="A715" s="102">
        <v>4277</v>
      </c>
      <c r="B715">
        <v>2371</v>
      </c>
      <c r="C715" t="s">
        <v>737</v>
      </c>
      <c r="D715" t="s">
        <v>2942</v>
      </c>
      <c r="E715">
        <v>3005</v>
      </c>
      <c r="F715">
        <v>3080</v>
      </c>
      <c r="G715">
        <v>400</v>
      </c>
      <c r="H715" t="s">
        <v>2930</v>
      </c>
      <c r="I715">
        <v>6951</v>
      </c>
      <c r="J715" t="s">
        <v>229</v>
      </c>
      <c r="K715" t="s">
        <v>2932</v>
      </c>
      <c r="L715">
        <v>3685</v>
      </c>
      <c r="M715">
        <v>3665</v>
      </c>
      <c r="N715">
        <v>300</v>
      </c>
      <c r="O715" t="s">
        <v>2927</v>
      </c>
      <c r="P715">
        <v>0.85613371492910895</v>
      </c>
      <c r="Q715">
        <v>0.859286548651366</v>
      </c>
      <c r="R715">
        <v>0.36635626180812197</v>
      </c>
      <c r="S715" s="15">
        <v>0.26163199412913901</v>
      </c>
      <c r="T715">
        <v>-0.222636130403672</v>
      </c>
      <c r="U715">
        <v>0.222636130403672</v>
      </c>
      <c r="V715">
        <v>1.3357256841801399</v>
      </c>
      <c r="W715">
        <v>-0.91</v>
      </c>
      <c r="X715">
        <v>12.05</v>
      </c>
      <c r="Y715">
        <v>371439</v>
      </c>
      <c r="Z715">
        <v>19549</v>
      </c>
      <c r="AA715">
        <v>1</v>
      </c>
      <c r="AB715">
        <v>19</v>
      </c>
      <c r="AC715">
        <v>13</v>
      </c>
      <c r="AD715">
        <v>6</v>
      </c>
      <c r="AE715">
        <v>68.42</v>
      </c>
      <c r="AF715">
        <v>9</v>
      </c>
      <c r="AG715">
        <v>11</v>
      </c>
      <c r="AH715">
        <v>4</v>
      </c>
      <c r="AI715">
        <v>4</v>
      </c>
    </row>
    <row r="716" spans="1:35" x14ac:dyDescent="0.2">
      <c r="A716" s="102">
        <v>2975</v>
      </c>
      <c r="B716">
        <v>4212</v>
      </c>
      <c r="C716" t="s">
        <v>822</v>
      </c>
      <c r="D716" t="s">
        <v>2952</v>
      </c>
      <c r="E716">
        <v>2579</v>
      </c>
      <c r="F716">
        <v>2529</v>
      </c>
      <c r="G716">
        <v>400</v>
      </c>
      <c r="H716" t="s">
        <v>2927</v>
      </c>
      <c r="I716">
        <v>6465</v>
      </c>
      <c r="J716" t="s">
        <v>537</v>
      </c>
      <c r="K716" t="s">
        <v>2940</v>
      </c>
      <c r="L716">
        <v>10550</v>
      </c>
      <c r="M716">
        <v>10560</v>
      </c>
      <c r="N716">
        <v>100</v>
      </c>
      <c r="O716" t="s">
        <v>2930</v>
      </c>
      <c r="P716">
        <v>0.68180862122225805</v>
      </c>
      <c r="Q716">
        <v>0.88025850310839604</v>
      </c>
      <c r="R716">
        <v>0.170936559175936</v>
      </c>
      <c r="S716" s="106">
        <v>2.3674569702600401E-2</v>
      </c>
      <c r="T716">
        <v>0.55098312392814897</v>
      </c>
      <c r="U716">
        <v>0.55098312392814897</v>
      </c>
      <c r="V716">
        <v>0.75716737447881999</v>
      </c>
      <c r="W716">
        <v>1.39</v>
      </c>
      <c r="X716">
        <v>4.2</v>
      </c>
      <c r="Y716">
        <v>371414</v>
      </c>
      <c r="Z716">
        <v>20634</v>
      </c>
      <c r="AA716">
        <v>1.23</v>
      </c>
      <c r="AB716">
        <v>18</v>
      </c>
      <c r="AC716">
        <v>11</v>
      </c>
      <c r="AD716">
        <v>7</v>
      </c>
      <c r="AE716">
        <v>61.11</v>
      </c>
      <c r="AF716">
        <v>11</v>
      </c>
      <c r="AG716">
        <v>8</v>
      </c>
      <c r="AH716">
        <v>3</v>
      </c>
      <c r="AI716">
        <v>7</v>
      </c>
    </row>
    <row r="717" spans="1:35" x14ac:dyDescent="0.2">
      <c r="A717" s="102">
        <v>1227</v>
      </c>
      <c r="B717">
        <v>1983</v>
      </c>
      <c r="C717" t="s">
        <v>3696</v>
      </c>
      <c r="D717" t="s">
        <v>2937</v>
      </c>
      <c r="E717">
        <v>2664</v>
      </c>
      <c r="F717">
        <v>2665</v>
      </c>
      <c r="G717">
        <v>300</v>
      </c>
      <c r="H717" t="s">
        <v>2930</v>
      </c>
      <c r="I717">
        <v>5393</v>
      </c>
      <c r="J717" t="s">
        <v>237</v>
      </c>
      <c r="K717" t="s">
        <v>2926</v>
      </c>
      <c r="L717">
        <v>2818</v>
      </c>
      <c r="M717">
        <v>2795</v>
      </c>
      <c r="N717">
        <v>300</v>
      </c>
      <c r="O717" t="s">
        <v>2927</v>
      </c>
      <c r="P717">
        <v>0.33588544074188298</v>
      </c>
      <c r="Q717">
        <v>0.91069807986334805</v>
      </c>
      <c r="R717">
        <v>0.57104868634622996</v>
      </c>
      <c r="S717">
        <v>0.124017694868727</v>
      </c>
      <c r="T717">
        <v>-0.52351116214282301</v>
      </c>
      <c r="U717">
        <v>0.52351116214282301</v>
      </c>
      <c r="V717">
        <v>0.67760068598410195</v>
      </c>
      <c r="W717">
        <v>-2.94</v>
      </c>
      <c r="X717">
        <v>4.6500000000000004</v>
      </c>
      <c r="Y717">
        <v>371330</v>
      </c>
      <c r="Z717">
        <v>23208</v>
      </c>
      <c r="AA717">
        <v>1.17</v>
      </c>
      <c r="AB717">
        <v>16</v>
      </c>
      <c r="AC717">
        <v>11</v>
      </c>
      <c r="AD717">
        <v>5</v>
      </c>
      <c r="AE717">
        <v>68.75</v>
      </c>
      <c r="AF717">
        <v>11</v>
      </c>
      <c r="AG717">
        <v>8</v>
      </c>
      <c r="AH717">
        <v>3</v>
      </c>
      <c r="AI717">
        <v>5</v>
      </c>
    </row>
    <row r="718" spans="1:35" x14ac:dyDescent="0.2">
      <c r="A718" s="102">
        <v>775</v>
      </c>
      <c r="B718">
        <v>7267</v>
      </c>
      <c r="C718" t="s">
        <v>61</v>
      </c>
      <c r="D718" t="s">
        <v>2945</v>
      </c>
      <c r="E718">
        <v>2893</v>
      </c>
      <c r="F718">
        <v>2857.5</v>
      </c>
      <c r="G718">
        <v>300</v>
      </c>
      <c r="H718" t="s">
        <v>2930</v>
      </c>
      <c r="I718">
        <v>8385</v>
      </c>
      <c r="J718" t="s">
        <v>1075</v>
      </c>
      <c r="K718" t="s">
        <v>2990</v>
      </c>
      <c r="L718">
        <v>587</v>
      </c>
      <c r="M718">
        <v>576</v>
      </c>
      <c r="N718">
        <v>1500</v>
      </c>
      <c r="O718" t="s">
        <v>2927</v>
      </c>
      <c r="P718">
        <v>0.868426833530064</v>
      </c>
      <c r="Q718">
        <v>0.92262463146035001</v>
      </c>
      <c r="R718">
        <v>0.24416824367925399</v>
      </c>
      <c r="S718">
        <v>1.4362152247086601E-2</v>
      </c>
      <c r="T718">
        <v>-1.8451324138926</v>
      </c>
      <c r="U718">
        <v>1.8451324138926</v>
      </c>
      <c r="V718">
        <v>1.7031941278514999</v>
      </c>
      <c r="W718">
        <v>-3.22</v>
      </c>
      <c r="X718">
        <v>0.79</v>
      </c>
      <c r="Y718">
        <v>371039</v>
      </c>
      <c r="Z718">
        <v>23190</v>
      </c>
      <c r="AA718">
        <v>1.1599999999999999</v>
      </c>
      <c r="AB718">
        <v>16</v>
      </c>
      <c r="AC718">
        <v>11</v>
      </c>
      <c r="AD718">
        <v>5</v>
      </c>
      <c r="AE718">
        <v>68.75</v>
      </c>
      <c r="AF718">
        <v>15</v>
      </c>
      <c r="AG718">
        <v>9</v>
      </c>
      <c r="AH718">
        <v>1</v>
      </c>
      <c r="AI718">
        <v>6</v>
      </c>
    </row>
    <row r="719" spans="1:35" x14ac:dyDescent="0.2">
      <c r="A719" s="102">
        <v>7220</v>
      </c>
      <c r="B719">
        <v>7278</v>
      </c>
      <c r="C719" t="s">
        <v>46</v>
      </c>
      <c r="D719" t="s">
        <v>2945</v>
      </c>
      <c r="E719">
        <v>2341</v>
      </c>
      <c r="F719">
        <v>2320</v>
      </c>
      <c r="G719">
        <v>400</v>
      </c>
      <c r="H719" t="s">
        <v>2930</v>
      </c>
      <c r="I719">
        <v>9069</v>
      </c>
      <c r="J719" t="s">
        <v>3089</v>
      </c>
      <c r="K719" t="s">
        <v>3099</v>
      </c>
      <c r="L719">
        <v>898</v>
      </c>
      <c r="M719">
        <v>891</v>
      </c>
      <c r="N719">
        <v>1000</v>
      </c>
      <c r="O719" t="s">
        <v>2927</v>
      </c>
      <c r="P719">
        <v>0.67341814254633203</v>
      </c>
      <c r="Q719">
        <v>0.81986764007530899</v>
      </c>
      <c r="R719">
        <v>0.31857976313605801</v>
      </c>
      <c r="S719">
        <v>0.12851024481122</v>
      </c>
      <c r="T719">
        <v>-0.62336935375024105</v>
      </c>
      <c r="U719">
        <v>0.62336935375024105</v>
      </c>
      <c r="V719">
        <v>0.34624922648687401</v>
      </c>
      <c r="W719">
        <v>-2.2400000000000002</v>
      </c>
      <c r="X719">
        <v>3.99</v>
      </c>
      <c r="Y719">
        <v>370945</v>
      </c>
      <c r="Z719">
        <v>20608</v>
      </c>
      <c r="AA719">
        <v>1.08</v>
      </c>
      <c r="AB719">
        <v>18</v>
      </c>
      <c r="AC719">
        <v>13</v>
      </c>
      <c r="AD719">
        <v>5</v>
      </c>
      <c r="AE719">
        <v>72.22</v>
      </c>
      <c r="AF719">
        <v>11</v>
      </c>
      <c r="AG719">
        <v>11</v>
      </c>
      <c r="AH719">
        <v>3</v>
      </c>
      <c r="AI719">
        <v>4</v>
      </c>
    </row>
    <row r="720" spans="1:35" x14ac:dyDescent="0.2">
      <c r="A720" s="102">
        <v>1900</v>
      </c>
      <c r="B720">
        <v>6361</v>
      </c>
      <c r="C720" t="s">
        <v>913</v>
      </c>
      <c r="D720" t="s">
        <v>2940</v>
      </c>
      <c r="E720">
        <v>3490</v>
      </c>
      <c r="F720">
        <v>3505</v>
      </c>
      <c r="G720">
        <v>300</v>
      </c>
      <c r="H720" t="s">
        <v>2927</v>
      </c>
      <c r="I720">
        <v>7272</v>
      </c>
      <c r="J720" t="s">
        <v>3202</v>
      </c>
      <c r="K720" t="s">
        <v>2945</v>
      </c>
      <c r="L720">
        <v>2115</v>
      </c>
      <c r="M720">
        <v>2104</v>
      </c>
      <c r="N720">
        <v>500</v>
      </c>
      <c r="O720" t="s">
        <v>2930</v>
      </c>
      <c r="P720">
        <v>0.568626083795152</v>
      </c>
      <c r="Q720">
        <v>0.89752505857397302</v>
      </c>
      <c r="R720">
        <v>1.1666695513717001E-2</v>
      </c>
      <c r="S720">
        <v>1.3443530506010401E-2</v>
      </c>
      <c r="T720">
        <v>3.4760478168995399</v>
      </c>
      <c r="U720">
        <v>3.4760478168995399</v>
      </c>
      <c r="V720">
        <v>3.5576247605803299</v>
      </c>
      <c r="W720">
        <v>9.9499999999999993</v>
      </c>
      <c r="X720">
        <v>0.05</v>
      </c>
      <c r="Y720">
        <v>370848</v>
      </c>
      <c r="Z720">
        <v>37085</v>
      </c>
      <c r="AA720">
        <v>2.0099999999999998</v>
      </c>
      <c r="AB720">
        <v>10</v>
      </c>
      <c r="AC720">
        <v>7</v>
      </c>
      <c r="AD720">
        <v>3</v>
      </c>
      <c r="AE720">
        <v>70</v>
      </c>
      <c r="AF720">
        <v>12</v>
      </c>
      <c r="AG720">
        <v>5</v>
      </c>
      <c r="AH720">
        <v>1</v>
      </c>
      <c r="AI720">
        <v>4</v>
      </c>
    </row>
    <row r="721" spans="1:35" x14ac:dyDescent="0.2">
      <c r="A721" s="102">
        <v>797</v>
      </c>
      <c r="B721">
        <v>4543</v>
      </c>
      <c r="C721" t="s">
        <v>833</v>
      </c>
      <c r="D721" t="s">
        <v>2936</v>
      </c>
      <c r="E721">
        <v>3852</v>
      </c>
      <c r="F721">
        <v>3941</v>
      </c>
      <c r="G721">
        <v>200</v>
      </c>
      <c r="H721" t="s">
        <v>2930</v>
      </c>
      <c r="I721">
        <v>7274</v>
      </c>
      <c r="J721" t="s">
        <v>3663</v>
      </c>
      <c r="K721" t="s">
        <v>2945</v>
      </c>
      <c r="L721">
        <v>2285</v>
      </c>
      <c r="M721">
        <v>2285</v>
      </c>
      <c r="N721">
        <v>300</v>
      </c>
      <c r="O721" t="s">
        <v>2927</v>
      </c>
      <c r="P721">
        <v>0.18834841638364599</v>
      </c>
      <c r="Q721">
        <v>0.921994324608156</v>
      </c>
      <c r="R721">
        <v>0.11104592234218499</v>
      </c>
      <c r="S721">
        <v>2.08440948761884E-3</v>
      </c>
      <c r="T721">
        <v>-5.7043509554218302E-2</v>
      </c>
      <c r="U721">
        <v>5.7043509554218302E-2</v>
      </c>
      <c r="V721">
        <v>0.45072318616648399</v>
      </c>
      <c r="W721">
        <v>-0.37</v>
      </c>
      <c r="X721">
        <v>13.03</v>
      </c>
      <c r="Y721">
        <v>370801</v>
      </c>
      <c r="Z721">
        <v>18540</v>
      </c>
      <c r="AA721">
        <v>0.82</v>
      </c>
      <c r="AB721">
        <v>20</v>
      </c>
      <c r="AC721">
        <v>13</v>
      </c>
      <c r="AD721">
        <v>7</v>
      </c>
      <c r="AE721">
        <v>65</v>
      </c>
      <c r="AF721">
        <v>12</v>
      </c>
      <c r="AG721">
        <v>12</v>
      </c>
      <c r="AH721">
        <v>5</v>
      </c>
      <c r="AI721">
        <v>3</v>
      </c>
    </row>
    <row r="722" spans="1:35" x14ac:dyDescent="0.2">
      <c r="A722" s="102">
        <v>7796</v>
      </c>
      <c r="B722">
        <v>4536</v>
      </c>
      <c r="C722" t="s">
        <v>3289</v>
      </c>
      <c r="D722" t="s">
        <v>2950</v>
      </c>
      <c r="E722">
        <v>2090</v>
      </c>
      <c r="F722">
        <v>2100</v>
      </c>
      <c r="G722">
        <v>500</v>
      </c>
      <c r="H722" t="s">
        <v>2930</v>
      </c>
      <c r="I722">
        <v>6976</v>
      </c>
      <c r="J722" t="s">
        <v>952</v>
      </c>
      <c r="K722" t="s">
        <v>2932</v>
      </c>
      <c r="L722">
        <v>3500</v>
      </c>
      <c r="M722">
        <v>3500</v>
      </c>
      <c r="N722">
        <v>300</v>
      </c>
      <c r="O722" t="s">
        <v>2927</v>
      </c>
      <c r="P722">
        <v>0.66779001158657203</v>
      </c>
      <c r="Q722">
        <v>0.81200782899102497</v>
      </c>
      <c r="R722">
        <v>0.19466494824275701</v>
      </c>
      <c r="S722" s="15">
        <v>0.48499490793628097</v>
      </c>
      <c r="T722">
        <v>-1.3295476690277599</v>
      </c>
      <c r="U722">
        <v>1.3295476690277599</v>
      </c>
      <c r="V722">
        <v>1.46419303155858</v>
      </c>
      <c r="W722">
        <v>-8.74</v>
      </c>
      <c r="X722">
        <v>0</v>
      </c>
      <c r="Y722">
        <v>370764</v>
      </c>
      <c r="Z722">
        <v>15448</v>
      </c>
      <c r="AA722">
        <v>0.82</v>
      </c>
      <c r="AB722">
        <v>24</v>
      </c>
      <c r="AC722">
        <v>13</v>
      </c>
      <c r="AD722">
        <v>11</v>
      </c>
      <c r="AE722">
        <v>54.17</v>
      </c>
      <c r="AF722">
        <v>8</v>
      </c>
      <c r="AG722">
        <v>13</v>
      </c>
      <c r="AH722">
        <v>10</v>
      </c>
      <c r="AI722">
        <v>1</v>
      </c>
    </row>
    <row r="723" spans="1:35" x14ac:dyDescent="0.2">
      <c r="A723" s="102">
        <v>7702</v>
      </c>
      <c r="B723">
        <v>4208</v>
      </c>
      <c r="C723" t="s">
        <v>3188</v>
      </c>
      <c r="D723" t="s">
        <v>2952</v>
      </c>
      <c r="E723">
        <v>2253</v>
      </c>
      <c r="F723">
        <v>2236</v>
      </c>
      <c r="G723">
        <v>400</v>
      </c>
      <c r="H723" t="s">
        <v>2927</v>
      </c>
      <c r="I723">
        <v>7012</v>
      </c>
      <c r="J723" t="s">
        <v>3218</v>
      </c>
      <c r="K723" t="s">
        <v>2945</v>
      </c>
      <c r="L723">
        <v>2311</v>
      </c>
      <c r="M723">
        <v>2281</v>
      </c>
      <c r="N723">
        <v>400</v>
      </c>
      <c r="O723" t="s">
        <v>2930</v>
      </c>
      <c r="P723">
        <v>0.83790215494073095</v>
      </c>
      <c r="Q723">
        <v>0.81333155838850002</v>
      </c>
      <c r="R723">
        <v>0.36788779656203302</v>
      </c>
      <c r="S723">
        <v>0.22502267917698099</v>
      </c>
      <c r="T723">
        <v>0.59595898091176802</v>
      </c>
      <c r="U723">
        <v>0.59595898091176802</v>
      </c>
      <c r="V723">
        <v>2.7582636990426901E-2</v>
      </c>
      <c r="W723">
        <v>2.39</v>
      </c>
      <c r="X723">
        <v>1.97</v>
      </c>
      <c r="Y723">
        <v>370677</v>
      </c>
      <c r="Z723">
        <v>33698</v>
      </c>
      <c r="AA723">
        <v>1.73</v>
      </c>
      <c r="AB723">
        <v>11</v>
      </c>
      <c r="AC723">
        <v>8</v>
      </c>
      <c r="AD723">
        <v>3</v>
      </c>
      <c r="AE723">
        <v>72.73</v>
      </c>
      <c r="AF723">
        <v>14</v>
      </c>
      <c r="AG723">
        <v>6</v>
      </c>
      <c r="AH723">
        <v>1</v>
      </c>
      <c r="AI723">
        <v>4</v>
      </c>
    </row>
    <row r="724" spans="1:35" x14ac:dyDescent="0.2">
      <c r="A724" s="102">
        <v>5188</v>
      </c>
      <c r="B724">
        <v>1332</v>
      </c>
      <c r="C724" t="s">
        <v>3655</v>
      </c>
      <c r="D724" t="s">
        <v>3097</v>
      </c>
      <c r="E724">
        <v>613</v>
      </c>
      <c r="F724">
        <v>609</v>
      </c>
      <c r="G724">
        <v>1700</v>
      </c>
      <c r="H724" t="s">
        <v>2930</v>
      </c>
      <c r="I724">
        <v>9506</v>
      </c>
      <c r="J724" t="s">
        <v>2991</v>
      </c>
      <c r="K724" t="s">
        <v>2992</v>
      </c>
      <c r="L724">
        <v>1060</v>
      </c>
      <c r="M724">
        <v>1057</v>
      </c>
      <c r="N724">
        <v>1000</v>
      </c>
      <c r="O724" t="s">
        <v>2927</v>
      </c>
      <c r="P724">
        <v>0.740398535751846</v>
      </c>
      <c r="Q724">
        <v>0.84687812900251203</v>
      </c>
      <c r="R724">
        <v>3.91786649181092E-3</v>
      </c>
      <c r="S724">
        <v>0.18749666809757101</v>
      </c>
      <c r="T724">
        <v>-0.35986789222597099</v>
      </c>
      <c r="U724">
        <v>0.35986789222597099</v>
      </c>
      <c r="V724">
        <v>0.129229645264583</v>
      </c>
      <c r="W724">
        <v>-1.3</v>
      </c>
      <c r="X724">
        <v>2.0499999999999998</v>
      </c>
      <c r="Y724">
        <v>370643</v>
      </c>
      <c r="Z724">
        <v>16847</v>
      </c>
      <c r="AA724">
        <v>0.79</v>
      </c>
      <c r="AB724">
        <v>22</v>
      </c>
      <c r="AC724">
        <v>14</v>
      </c>
      <c r="AD724">
        <v>8</v>
      </c>
      <c r="AE724">
        <v>63.64</v>
      </c>
      <c r="AF724">
        <v>12</v>
      </c>
      <c r="AG724">
        <v>10</v>
      </c>
      <c r="AH724">
        <v>3</v>
      </c>
      <c r="AI724">
        <v>9</v>
      </c>
    </row>
    <row r="725" spans="1:35" x14ac:dyDescent="0.2">
      <c r="A725" s="102">
        <v>2899</v>
      </c>
      <c r="B725">
        <v>4204</v>
      </c>
      <c r="C725" t="s">
        <v>230</v>
      </c>
      <c r="D725" t="s">
        <v>2952</v>
      </c>
      <c r="E725">
        <v>1900</v>
      </c>
      <c r="F725">
        <v>1874</v>
      </c>
      <c r="G725">
        <v>500</v>
      </c>
      <c r="H725" t="s">
        <v>2927</v>
      </c>
      <c r="I725">
        <v>6134</v>
      </c>
      <c r="J725" t="s">
        <v>3221</v>
      </c>
      <c r="K725" t="s">
        <v>2940</v>
      </c>
      <c r="L725">
        <v>1884</v>
      </c>
      <c r="M725">
        <v>1848</v>
      </c>
      <c r="N725">
        <v>500</v>
      </c>
      <c r="O725" t="s">
        <v>2930</v>
      </c>
      <c r="P725">
        <v>0.351901859332863</v>
      </c>
      <c r="Q725">
        <v>0.88148122729930101</v>
      </c>
      <c r="R725">
        <v>1.92681467685623E-2</v>
      </c>
      <c r="S725">
        <v>0.115671132466344</v>
      </c>
      <c r="T725">
        <v>0.60197622048196398</v>
      </c>
      <c r="U725">
        <v>0.60197622048196398</v>
      </c>
      <c r="V725">
        <v>0.58605351387930904</v>
      </c>
      <c r="W725">
        <v>2.54</v>
      </c>
      <c r="X725">
        <v>1.39</v>
      </c>
      <c r="Y725">
        <v>370394</v>
      </c>
      <c r="Z725">
        <v>18520</v>
      </c>
      <c r="AA725">
        <v>0.95</v>
      </c>
      <c r="AB725">
        <v>20</v>
      </c>
      <c r="AC725">
        <v>13</v>
      </c>
      <c r="AD725">
        <v>7</v>
      </c>
      <c r="AE725">
        <v>65</v>
      </c>
      <c r="AF725">
        <v>12</v>
      </c>
      <c r="AG725">
        <v>9</v>
      </c>
      <c r="AH725">
        <v>3</v>
      </c>
      <c r="AI725">
        <v>8</v>
      </c>
    </row>
    <row r="726" spans="1:35" x14ac:dyDescent="0.2">
      <c r="A726" s="102">
        <v>4032</v>
      </c>
      <c r="B726">
        <v>6448</v>
      </c>
      <c r="C726" t="s">
        <v>542</v>
      </c>
      <c r="D726" t="s">
        <v>2932</v>
      </c>
      <c r="E726">
        <v>2355</v>
      </c>
      <c r="F726">
        <v>2320</v>
      </c>
      <c r="G726">
        <v>400</v>
      </c>
      <c r="H726" t="s">
        <v>2927</v>
      </c>
      <c r="I726">
        <v>8031</v>
      </c>
      <c r="J726" t="s">
        <v>1014</v>
      </c>
      <c r="K726" t="s">
        <v>2934</v>
      </c>
      <c r="L726">
        <v>1981</v>
      </c>
      <c r="M726">
        <v>1981</v>
      </c>
      <c r="N726">
        <v>500</v>
      </c>
      <c r="O726" t="s">
        <v>2930</v>
      </c>
      <c r="P726">
        <v>0.55025689936518196</v>
      </c>
      <c r="Q726">
        <v>0.86317949024538798</v>
      </c>
      <c r="R726" s="106">
        <v>0.28312621848032299</v>
      </c>
      <c r="S726">
        <v>0.170510661568786</v>
      </c>
      <c r="T726">
        <v>1.1047707068703201</v>
      </c>
      <c r="U726">
        <v>1.1047707068703201</v>
      </c>
      <c r="V726">
        <v>1.2880299364374701</v>
      </c>
      <c r="W726">
        <v>2.29</v>
      </c>
      <c r="X726">
        <v>6.73</v>
      </c>
      <c r="Y726">
        <v>369834</v>
      </c>
      <c r="Z726">
        <v>21755</v>
      </c>
      <c r="AA726">
        <v>1.06</v>
      </c>
      <c r="AB726">
        <v>17</v>
      </c>
      <c r="AC726">
        <v>13</v>
      </c>
      <c r="AD726">
        <v>4</v>
      </c>
      <c r="AE726">
        <v>76.47</v>
      </c>
      <c r="AF726">
        <v>13</v>
      </c>
      <c r="AG726">
        <v>8</v>
      </c>
      <c r="AH726">
        <v>1</v>
      </c>
      <c r="AI726">
        <v>8</v>
      </c>
    </row>
    <row r="727" spans="1:35" x14ac:dyDescent="0.2">
      <c r="A727" s="102">
        <v>4955</v>
      </c>
      <c r="B727">
        <v>5201</v>
      </c>
      <c r="C727" t="s">
        <v>3586</v>
      </c>
      <c r="D727" t="s">
        <v>2926</v>
      </c>
      <c r="E727">
        <v>3750</v>
      </c>
      <c r="F727">
        <v>3620</v>
      </c>
      <c r="G727">
        <v>300</v>
      </c>
      <c r="H727" t="s">
        <v>2930</v>
      </c>
      <c r="I727">
        <v>6361</v>
      </c>
      <c r="J727" t="s">
        <v>913</v>
      </c>
      <c r="K727" t="s">
        <v>2940</v>
      </c>
      <c r="L727">
        <v>3490</v>
      </c>
      <c r="M727">
        <v>3505</v>
      </c>
      <c r="N727">
        <v>300</v>
      </c>
      <c r="O727" t="s">
        <v>2927</v>
      </c>
      <c r="P727">
        <v>0.25707710287176</v>
      </c>
      <c r="Q727">
        <v>0.85001587837335002</v>
      </c>
      <c r="R727">
        <v>5.1131424750659599E-3</v>
      </c>
      <c r="S727">
        <v>1.35338091460075E-2</v>
      </c>
      <c r="T727">
        <v>-3.1787030929850801</v>
      </c>
      <c r="U727">
        <v>3.1787030929850801</v>
      </c>
      <c r="V727">
        <v>2.8027905457191902</v>
      </c>
      <c r="W727">
        <v>-14.1</v>
      </c>
      <c r="X727">
        <v>3.18</v>
      </c>
      <c r="Y727">
        <v>369726</v>
      </c>
      <c r="Z727">
        <v>52818</v>
      </c>
      <c r="AA727">
        <v>2.67</v>
      </c>
      <c r="AB727">
        <v>7</v>
      </c>
      <c r="AC727">
        <v>7</v>
      </c>
      <c r="AD727">
        <v>0</v>
      </c>
      <c r="AE727">
        <v>100</v>
      </c>
      <c r="AF727">
        <v>14</v>
      </c>
      <c r="AG727">
        <v>4</v>
      </c>
      <c r="AH727">
        <v>0</v>
      </c>
      <c r="AI727">
        <v>3</v>
      </c>
    </row>
    <row r="728" spans="1:35" x14ac:dyDescent="0.2">
      <c r="A728" s="102">
        <v>6594</v>
      </c>
      <c r="B728">
        <v>5301</v>
      </c>
      <c r="C728" t="s">
        <v>862</v>
      </c>
      <c r="D728" t="s">
        <v>2926</v>
      </c>
      <c r="E728">
        <v>1029</v>
      </c>
      <c r="F728">
        <v>1027</v>
      </c>
      <c r="G728">
        <v>1000</v>
      </c>
      <c r="H728" t="s">
        <v>2927</v>
      </c>
      <c r="I728">
        <v>9531</v>
      </c>
      <c r="J728" t="s">
        <v>3198</v>
      </c>
      <c r="K728" t="s">
        <v>2992</v>
      </c>
      <c r="L728">
        <v>2439.5</v>
      </c>
      <c r="M728">
        <v>2456.5</v>
      </c>
      <c r="N728">
        <v>400</v>
      </c>
      <c r="O728" t="s">
        <v>2930</v>
      </c>
      <c r="P728">
        <v>0.84653822314179294</v>
      </c>
      <c r="Q728">
        <v>0.82827943084983502</v>
      </c>
      <c r="R728">
        <v>4.86209698209666E-2</v>
      </c>
      <c r="S728">
        <v>2.5255587803703499E-2</v>
      </c>
      <c r="T728">
        <v>0.56849647752431698</v>
      </c>
      <c r="U728">
        <v>0.56849647752431698</v>
      </c>
      <c r="V728">
        <v>1.15624631617002</v>
      </c>
      <c r="W728">
        <v>1.25</v>
      </c>
      <c r="X728">
        <v>4.5199999999999996</v>
      </c>
      <c r="Y728">
        <v>369690</v>
      </c>
      <c r="Z728">
        <v>12323</v>
      </c>
      <c r="AA728">
        <v>0.65</v>
      </c>
      <c r="AB728">
        <v>30</v>
      </c>
      <c r="AC728">
        <v>19</v>
      </c>
      <c r="AD728">
        <v>11</v>
      </c>
      <c r="AE728">
        <v>63.33</v>
      </c>
      <c r="AF728">
        <v>8</v>
      </c>
      <c r="AG728">
        <v>16</v>
      </c>
      <c r="AH728">
        <v>10</v>
      </c>
      <c r="AI728">
        <v>4</v>
      </c>
    </row>
    <row r="729" spans="1:35" x14ac:dyDescent="0.2">
      <c r="A729" s="102">
        <v>1224</v>
      </c>
      <c r="B729">
        <v>3110</v>
      </c>
      <c r="C729" t="s">
        <v>682</v>
      </c>
      <c r="D729" t="s">
        <v>2926</v>
      </c>
      <c r="E729">
        <v>4900</v>
      </c>
      <c r="F729">
        <v>4810</v>
      </c>
      <c r="G729">
        <v>200</v>
      </c>
      <c r="H729" t="s">
        <v>2927</v>
      </c>
      <c r="I729">
        <v>6967</v>
      </c>
      <c r="J729" t="s">
        <v>950</v>
      </c>
      <c r="K729" t="s">
        <v>2932</v>
      </c>
      <c r="L729">
        <v>1353</v>
      </c>
      <c r="M729">
        <v>1352</v>
      </c>
      <c r="N729">
        <v>700</v>
      </c>
      <c r="O729" t="s">
        <v>2930</v>
      </c>
      <c r="P729">
        <v>0.92826940026693305</v>
      </c>
      <c r="Q729">
        <v>0.91072382528612195</v>
      </c>
      <c r="R729">
        <v>2.80279958298945E-2</v>
      </c>
      <c r="S729">
        <v>0.21943940928278899</v>
      </c>
      <c r="T729">
        <v>0.37315816453452499</v>
      </c>
      <c r="U729">
        <v>0.37315816453452499</v>
      </c>
      <c r="V729">
        <v>0.54309901925016602</v>
      </c>
      <c r="W729">
        <v>2.67</v>
      </c>
      <c r="X729">
        <v>1.62</v>
      </c>
      <c r="Y729">
        <v>369613</v>
      </c>
      <c r="Z729">
        <v>20534</v>
      </c>
      <c r="AA729">
        <v>1.17</v>
      </c>
      <c r="AB729">
        <v>18</v>
      </c>
      <c r="AC729">
        <v>14</v>
      </c>
      <c r="AD729">
        <v>4</v>
      </c>
      <c r="AE729">
        <v>77.78</v>
      </c>
      <c r="AF729">
        <v>10</v>
      </c>
      <c r="AG729">
        <v>13</v>
      </c>
      <c r="AH729">
        <v>4</v>
      </c>
      <c r="AI729">
        <v>1</v>
      </c>
    </row>
    <row r="730" spans="1:35" x14ac:dyDescent="0.2">
      <c r="A730" s="102">
        <v>6401</v>
      </c>
      <c r="B730">
        <v>1833</v>
      </c>
      <c r="C730" t="s">
        <v>3701</v>
      </c>
      <c r="D730" t="s">
        <v>2937</v>
      </c>
      <c r="E730">
        <v>2880</v>
      </c>
      <c r="F730">
        <v>2904</v>
      </c>
      <c r="G730">
        <v>300</v>
      </c>
      <c r="H730" t="s">
        <v>2927</v>
      </c>
      <c r="I730">
        <v>6269</v>
      </c>
      <c r="J730" t="s">
        <v>3658</v>
      </c>
      <c r="K730" t="s">
        <v>2940</v>
      </c>
      <c r="L730">
        <v>2001</v>
      </c>
      <c r="M730">
        <v>2085</v>
      </c>
      <c r="N730">
        <v>400</v>
      </c>
      <c r="O730" t="s">
        <v>2930</v>
      </c>
      <c r="P730">
        <v>0.214575619146815</v>
      </c>
      <c r="Q730">
        <v>0.83077102697509697</v>
      </c>
      <c r="R730" s="15">
        <v>0.46433315763272298</v>
      </c>
      <c r="S730" s="106">
        <v>0.19921135143566701</v>
      </c>
      <c r="T730">
        <v>3.5249529812806699</v>
      </c>
      <c r="U730">
        <v>3.5249529812806699</v>
      </c>
      <c r="V730">
        <v>1.96059030158189</v>
      </c>
      <c r="W730">
        <v>17.010000000000002</v>
      </c>
      <c r="X730">
        <v>4.2699999999999996</v>
      </c>
      <c r="Y730">
        <v>369525</v>
      </c>
      <c r="Z730">
        <v>28425</v>
      </c>
      <c r="AA730">
        <v>1.61</v>
      </c>
      <c r="AB730">
        <v>13</v>
      </c>
      <c r="AC730">
        <v>9</v>
      </c>
      <c r="AD730">
        <v>4</v>
      </c>
      <c r="AE730">
        <v>69.23</v>
      </c>
      <c r="AF730">
        <v>8</v>
      </c>
      <c r="AG730">
        <v>8</v>
      </c>
      <c r="AH730">
        <v>3</v>
      </c>
      <c r="AI730">
        <v>2</v>
      </c>
    </row>
    <row r="731" spans="1:35" x14ac:dyDescent="0.2">
      <c r="A731" s="102">
        <v>421</v>
      </c>
      <c r="B731">
        <v>1719</v>
      </c>
      <c r="C731" t="s">
        <v>687</v>
      </c>
      <c r="D731" t="s">
        <v>2937</v>
      </c>
      <c r="E731">
        <v>930</v>
      </c>
      <c r="F731">
        <v>927</v>
      </c>
      <c r="G731">
        <v>900</v>
      </c>
      <c r="H731" t="s">
        <v>2930</v>
      </c>
      <c r="I731">
        <v>6588</v>
      </c>
      <c r="J731" t="s">
        <v>539</v>
      </c>
      <c r="K731" t="s">
        <v>2932</v>
      </c>
      <c r="L731">
        <v>4385</v>
      </c>
      <c r="M731">
        <v>4395</v>
      </c>
      <c r="N731">
        <v>200</v>
      </c>
      <c r="O731" t="s">
        <v>2927</v>
      </c>
      <c r="P731">
        <v>0.526936111383419</v>
      </c>
      <c r="Q731">
        <v>0.93411394563084205</v>
      </c>
      <c r="R731" s="15">
        <v>4.8161272632932302E-2</v>
      </c>
      <c r="S731" s="106">
        <v>5.3109027095542001E-2</v>
      </c>
      <c r="T731">
        <v>-3.12312534786791E-2</v>
      </c>
      <c r="U731">
        <v>3.12312534786791E-2</v>
      </c>
      <c r="V731">
        <v>1.1807089478536801</v>
      </c>
      <c r="W731">
        <v>-0.11</v>
      </c>
      <c r="X731">
        <v>5.09</v>
      </c>
      <c r="Y731">
        <v>369474</v>
      </c>
      <c r="Z731">
        <v>23092</v>
      </c>
      <c r="AA731">
        <v>1.26</v>
      </c>
      <c r="AB731">
        <v>16</v>
      </c>
      <c r="AC731">
        <v>12</v>
      </c>
      <c r="AD731">
        <v>4</v>
      </c>
      <c r="AE731">
        <v>75</v>
      </c>
      <c r="AF731">
        <v>10</v>
      </c>
      <c r="AG731">
        <v>9</v>
      </c>
      <c r="AH731">
        <v>3</v>
      </c>
      <c r="AI731">
        <v>4</v>
      </c>
    </row>
    <row r="732" spans="1:35" x14ac:dyDescent="0.2">
      <c r="A732" s="102">
        <v>7351</v>
      </c>
      <c r="B732">
        <v>2127</v>
      </c>
      <c r="C732" t="s">
        <v>3177</v>
      </c>
      <c r="D732" t="s">
        <v>2942</v>
      </c>
      <c r="E732">
        <v>3750</v>
      </c>
      <c r="F732">
        <v>3830</v>
      </c>
      <c r="G732">
        <v>200</v>
      </c>
      <c r="H732" t="s">
        <v>2930</v>
      </c>
      <c r="I732">
        <v>6951</v>
      </c>
      <c r="J732" t="s">
        <v>229</v>
      </c>
      <c r="K732" t="s">
        <v>2932</v>
      </c>
      <c r="L732">
        <v>3685</v>
      </c>
      <c r="M732">
        <v>3665</v>
      </c>
      <c r="N732">
        <v>200</v>
      </c>
      <c r="O732" t="s">
        <v>2927</v>
      </c>
      <c r="P732">
        <v>0.61566489800662305</v>
      </c>
      <c r="Q732">
        <v>0.81816349235783803</v>
      </c>
      <c r="R732" s="106">
        <v>0.393590368937769</v>
      </c>
      <c r="S732">
        <v>0.207951895750698</v>
      </c>
      <c r="T732">
        <v>-1.12987981876985</v>
      </c>
      <c r="U732">
        <v>1.12987981876985</v>
      </c>
      <c r="V732">
        <v>1.3967586149229601</v>
      </c>
      <c r="W732">
        <v>-7.63</v>
      </c>
      <c r="X732">
        <v>4.3099999999999996</v>
      </c>
      <c r="Y732">
        <v>368788</v>
      </c>
      <c r="Z732">
        <v>20488</v>
      </c>
      <c r="AA732">
        <v>1.07</v>
      </c>
      <c r="AB732">
        <v>18</v>
      </c>
      <c r="AC732">
        <v>11</v>
      </c>
      <c r="AD732">
        <v>7</v>
      </c>
      <c r="AE732">
        <v>61.11</v>
      </c>
      <c r="AF732">
        <v>8</v>
      </c>
      <c r="AG732">
        <v>11</v>
      </c>
      <c r="AH732">
        <v>6</v>
      </c>
      <c r="AI732">
        <v>1</v>
      </c>
    </row>
    <row r="733" spans="1:35" x14ac:dyDescent="0.2">
      <c r="A733" s="102">
        <v>6925</v>
      </c>
      <c r="B733">
        <v>3591</v>
      </c>
      <c r="C733" t="s">
        <v>795</v>
      </c>
      <c r="D733" t="s">
        <v>3281</v>
      </c>
      <c r="E733">
        <v>3060</v>
      </c>
      <c r="F733">
        <v>3005</v>
      </c>
      <c r="G733">
        <v>300</v>
      </c>
      <c r="H733" t="s">
        <v>2927</v>
      </c>
      <c r="I733">
        <v>8020</v>
      </c>
      <c r="J733" t="s">
        <v>3095</v>
      </c>
      <c r="K733" t="s">
        <v>2934</v>
      </c>
      <c r="L733">
        <v>1360</v>
      </c>
      <c r="M733">
        <v>1373</v>
      </c>
      <c r="N733">
        <v>700</v>
      </c>
      <c r="O733" t="s">
        <v>2930</v>
      </c>
      <c r="P733">
        <v>0.112457055852941</v>
      </c>
      <c r="Q733">
        <v>0.82372445776460101</v>
      </c>
      <c r="R733" s="106">
        <v>0.126911409083757</v>
      </c>
      <c r="S733">
        <v>9.0698081477835493E-2</v>
      </c>
      <c r="T733">
        <v>1.46973823264881</v>
      </c>
      <c r="U733">
        <v>1.46973823264881</v>
      </c>
      <c r="V733">
        <v>2.0888098154202202</v>
      </c>
      <c r="W733">
        <v>4.82</v>
      </c>
      <c r="X733">
        <v>6.61</v>
      </c>
      <c r="Y733">
        <v>368640</v>
      </c>
      <c r="Z733">
        <v>24576</v>
      </c>
      <c r="AA733">
        <v>1.22</v>
      </c>
      <c r="AB733">
        <v>15</v>
      </c>
      <c r="AC733">
        <v>11</v>
      </c>
      <c r="AD733">
        <v>4</v>
      </c>
      <c r="AE733">
        <v>73.33</v>
      </c>
      <c r="AF733">
        <v>12</v>
      </c>
      <c r="AG733">
        <v>8</v>
      </c>
      <c r="AH733">
        <v>1</v>
      </c>
      <c r="AI733">
        <v>6</v>
      </c>
    </row>
    <row r="734" spans="1:35" x14ac:dyDescent="0.2">
      <c r="A734" s="102">
        <v>5359</v>
      </c>
      <c r="B734">
        <v>9468</v>
      </c>
      <c r="C734" t="s">
        <v>2928</v>
      </c>
      <c r="D734" t="s">
        <v>2929</v>
      </c>
      <c r="E734">
        <v>1877</v>
      </c>
      <c r="F734">
        <v>1832</v>
      </c>
      <c r="G734">
        <v>500</v>
      </c>
      <c r="H734" t="s">
        <v>2927</v>
      </c>
      <c r="I734">
        <v>9682</v>
      </c>
      <c r="J734" t="s">
        <v>3206</v>
      </c>
      <c r="K734" t="s">
        <v>2929</v>
      </c>
      <c r="L734">
        <v>2376</v>
      </c>
      <c r="M734">
        <v>2326</v>
      </c>
      <c r="N734">
        <v>400</v>
      </c>
      <c r="O734" t="s">
        <v>2930</v>
      </c>
      <c r="P734">
        <v>0.86309185575119696</v>
      </c>
      <c r="Q734">
        <v>0.84432815486375001</v>
      </c>
      <c r="R734">
        <v>0.13293298946426599</v>
      </c>
      <c r="S734">
        <v>3.5012612305935498E-2</v>
      </c>
      <c r="T734">
        <v>0.77907500898151305</v>
      </c>
      <c r="U734">
        <v>0.77907500898151305</v>
      </c>
      <c r="V734">
        <v>1.03692364428119</v>
      </c>
      <c r="W734">
        <v>5.86</v>
      </c>
      <c r="X734">
        <v>1.55</v>
      </c>
      <c r="Y734">
        <v>368525</v>
      </c>
      <c r="Z734">
        <v>20474</v>
      </c>
      <c r="AA734">
        <v>1.02</v>
      </c>
      <c r="AB734">
        <v>18</v>
      </c>
      <c r="AC734">
        <v>12</v>
      </c>
      <c r="AD734">
        <v>6</v>
      </c>
      <c r="AE734">
        <v>66.67</v>
      </c>
      <c r="AF734">
        <v>10</v>
      </c>
      <c r="AG734">
        <v>10</v>
      </c>
      <c r="AH734">
        <v>3</v>
      </c>
      <c r="AI734">
        <v>5</v>
      </c>
    </row>
    <row r="735" spans="1:35" x14ac:dyDescent="0.2">
      <c r="A735" s="102">
        <v>3246</v>
      </c>
      <c r="B735">
        <v>8410</v>
      </c>
      <c r="C735" t="s">
        <v>3210</v>
      </c>
      <c r="D735" t="s">
        <v>2990</v>
      </c>
      <c r="E735">
        <v>332</v>
      </c>
      <c r="F735">
        <v>328</v>
      </c>
      <c r="G735">
        <v>3300</v>
      </c>
      <c r="H735" t="s">
        <v>2930</v>
      </c>
      <c r="I735">
        <v>8601</v>
      </c>
      <c r="J735" t="s">
        <v>25</v>
      </c>
      <c r="K735" t="s">
        <v>3186</v>
      </c>
      <c r="L735">
        <v>570</v>
      </c>
      <c r="M735">
        <v>567.29999999999995</v>
      </c>
      <c r="N735">
        <v>1900</v>
      </c>
      <c r="O735" t="s">
        <v>2927</v>
      </c>
      <c r="P735">
        <v>0.27259716724676403</v>
      </c>
      <c r="Q735">
        <v>0.87586250356536799</v>
      </c>
      <c r="R735" s="106">
        <v>0.80954005515403404</v>
      </c>
      <c r="S735">
        <v>0.226953255123165</v>
      </c>
      <c r="T735">
        <v>-1.9474289223258401</v>
      </c>
      <c r="U735">
        <v>1.9474289223258401</v>
      </c>
      <c r="V735">
        <v>1.79736004685796</v>
      </c>
      <c r="W735">
        <v>-7.5</v>
      </c>
      <c r="X735">
        <v>0.42</v>
      </c>
      <c r="Y735">
        <v>368374</v>
      </c>
      <c r="Z735">
        <v>21669</v>
      </c>
      <c r="AA735">
        <v>1</v>
      </c>
      <c r="AB735">
        <v>17</v>
      </c>
      <c r="AC735">
        <v>11</v>
      </c>
      <c r="AD735">
        <v>6</v>
      </c>
      <c r="AE735">
        <v>64.709999999999994</v>
      </c>
      <c r="AF735">
        <v>14</v>
      </c>
      <c r="AG735">
        <v>8</v>
      </c>
      <c r="AH735">
        <v>2</v>
      </c>
      <c r="AI735">
        <v>7</v>
      </c>
    </row>
    <row r="736" spans="1:35" x14ac:dyDescent="0.2">
      <c r="A736" s="102">
        <v>4487</v>
      </c>
      <c r="B736">
        <v>6436</v>
      </c>
      <c r="C736" t="s">
        <v>3647</v>
      </c>
      <c r="D736" t="s">
        <v>2940</v>
      </c>
      <c r="E736">
        <v>3070</v>
      </c>
      <c r="F736">
        <v>3015</v>
      </c>
      <c r="G736">
        <v>300</v>
      </c>
      <c r="H736" t="s">
        <v>2930</v>
      </c>
      <c r="I736">
        <v>9759</v>
      </c>
      <c r="J736" t="s">
        <v>580</v>
      </c>
      <c r="K736" t="s">
        <v>2929</v>
      </c>
      <c r="L736">
        <v>1843</v>
      </c>
      <c r="M736">
        <v>1871</v>
      </c>
      <c r="N736">
        <v>500</v>
      </c>
      <c r="O736" t="s">
        <v>2927</v>
      </c>
      <c r="P736">
        <v>0.18399955057054901</v>
      </c>
      <c r="Q736">
        <v>0.85643931706111098</v>
      </c>
      <c r="R736">
        <v>0.21105206823792799</v>
      </c>
      <c r="S736" s="106">
        <v>6.99472602640029E-2</v>
      </c>
      <c r="T736">
        <v>-2.7878326660105102</v>
      </c>
      <c r="U736">
        <v>2.7878326660105102</v>
      </c>
      <c r="V736">
        <v>2.3500138592238602</v>
      </c>
      <c r="W736">
        <v>-15.04</v>
      </c>
      <c r="X736">
        <v>3.43</v>
      </c>
      <c r="Y736">
        <v>368271</v>
      </c>
      <c r="Z736">
        <v>19383</v>
      </c>
      <c r="AA736">
        <v>1.04</v>
      </c>
      <c r="AB736">
        <v>19</v>
      </c>
      <c r="AC736">
        <v>11</v>
      </c>
      <c r="AD736">
        <v>8</v>
      </c>
      <c r="AE736">
        <v>57.89</v>
      </c>
      <c r="AF736">
        <v>13</v>
      </c>
      <c r="AG736">
        <v>8</v>
      </c>
      <c r="AH736">
        <v>1</v>
      </c>
      <c r="AI736">
        <v>10</v>
      </c>
    </row>
    <row r="737" spans="1:35" x14ac:dyDescent="0.2">
      <c r="A737" s="102">
        <v>8324</v>
      </c>
      <c r="B737">
        <v>8385</v>
      </c>
      <c r="C737" t="s">
        <v>1075</v>
      </c>
      <c r="D737" t="s">
        <v>2990</v>
      </c>
      <c r="E737">
        <v>587</v>
      </c>
      <c r="F737">
        <v>576</v>
      </c>
      <c r="G737">
        <v>1300</v>
      </c>
      <c r="H737" t="s">
        <v>2930</v>
      </c>
      <c r="I737">
        <v>9787</v>
      </c>
      <c r="J737" t="s">
        <v>3670</v>
      </c>
      <c r="K737" t="s">
        <v>2942</v>
      </c>
      <c r="L737">
        <v>3900</v>
      </c>
      <c r="M737">
        <v>3850</v>
      </c>
      <c r="N737">
        <v>200</v>
      </c>
      <c r="O737" t="s">
        <v>2927</v>
      </c>
      <c r="P737">
        <v>0.68108699461682998</v>
      </c>
      <c r="Q737">
        <v>0.80547717137529196</v>
      </c>
      <c r="R737">
        <v>0.13066594376319901</v>
      </c>
      <c r="S737" s="106">
        <v>0.18993325466737901</v>
      </c>
      <c r="T737">
        <v>-1.78260064166836</v>
      </c>
      <c r="U737">
        <v>1.78260064166836</v>
      </c>
      <c r="V737">
        <v>1.0926682594836901</v>
      </c>
      <c r="W737">
        <v>-3.63</v>
      </c>
      <c r="X737">
        <v>2.75</v>
      </c>
      <c r="Y737">
        <v>368253</v>
      </c>
      <c r="Z737">
        <v>21662</v>
      </c>
      <c r="AA737">
        <v>1.26</v>
      </c>
      <c r="AB737">
        <v>17</v>
      </c>
      <c r="AC737">
        <v>10</v>
      </c>
      <c r="AD737">
        <v>7</v>
      </c>
      <c r="AE737">
        <v>58.82</v>
      </c>
      <c r="AF737">
        <v>13</v>
      </c>
      <c r="AG737">
        <v>9</v>
      </c>
      <c r="AH737">
        <v>1</v>
      </c>
      <c r="AI737">
        <v>7</v>
      </c>
    </row>
    <row r="738" spans="1:35" x14ac:dyDescent="0.2">
      <c r="A738" s="102">
        <v>6001</v>
      </c>
      <c r="B738">
        <v>7189</v>
      </c>
      <c r="C738" t="s">
        <v>45</v>
      </c>
      <c r="D738" t="s">
        <v>2990</v>
      </c>
      <c r="E738">
        <v>755</v>
      </c>
      <c r="F738">
        <v>738</v>
      </c>
      <c r="G738">
        <v>1400</v>
      </c>
      <c r="H738" t="s">
        <v>2930</v>
      </c>
      <c r="I738">
        <v>9716</v>
      </c>
      <c r="J738" t="s">
        <v>3196</v>
      </c>
      <c r="K738" t="s">
        <v>2942</v>
      </c>
      <c r="L738">
        <v>1315</v>
      </c>
      <c r="M738">
        <v>1310</v>
      </c>
      <c r="N738">
        <v>800</v>
      </c>
      <c r="O738" t="s">
        <v>2927</v>
      </c>
      <c r="P738">
        <v>0.89705628279177996</v>
      </c>
      <c r="Q738">
        <v>0.83592734997165496</v>
      </c>
      <c r="R738">
        <v>0.25626822823852302</v>
      </c>
      <c r="S738">
        <v>4.2178142479501302E-2</v>
      </c>
      <c r="T738">
        <v>-1.9025141774216701</v>
      </c>
      <c r="U738">
        <v>1.9025141774216701</v>
      </c>
      <c r="V738">
        <v>1.20196412252518</v>
      </c>
      <c r="W738">
        <v>-5.72</v>
      </c>
      <c r="X738">
        <v>1.41</v>
      </c>
      <c r="Y738">
        <v>368199</v>
      </c>
      <c r="Z738">
        <v>26300</v>
      </c>
      <c r="AA738">
        <v>1.28</v>
      </c>
      <c r="AB738">
        <v>14</v>
      </c>
      <c r="AC738">
        <v>8</v>
      </c>
      <c r="AD738">
        <v>6</v>
      </c>
      <c r="AE738">
        <v>57.14</v>
      </c>
      <c r="AF738">
        <v>9</v>
      </c>
      <c r="AG738">
        <v>8</v>
      </c>
      <c r="AH738">
        <v>4</v>
      </c>
      <c r="AI738">
        <v>2</v>
      </c>
    </row>
    <row r="739" spans="1:35" x14ac:dyDescent="0.2">
      <c r="A739" s="102">
        <v>4273</v>
      </c>
      <c r="B739">
        <v>1820</v>
      </c>
      <c r="C739" t="s">
        <v>62</v>
      </c>
      <c r="D739" t="s">
        <v>2937</v>
      </c>
      <c r="E739">
        <v>2559</v>
      </c>
      <c r="F739">
        <v>2571</v>
      </c>
      <c r="G739">
        <v>400</v>
      </c>
      <c r="H739" t="s">
        <v>2930</v>
      </c>
      <c r="I739">
        <v>4523</v>
      </c>
      <c r="J739" t="s">
        <v>3185</v>
      </c>
      <c r="K739" t="s">
        <v>2950</v>
      </c>
      <c r="L739">
        <v>9328</v>
      </c>
      <c r="M739">
        <v>9350</v>
      </c>
      <c r="N739">
        <v>100</v>
      </c>
      <c r="O739" t="s">
        <v>2927</v>
      </c>
      <c r="P739">
        <v>0.68088191714094803</v>
      </c>
      <c r="Q739">
        <v>0.85939053536643695</v>
      </c>
      <c r="R739">
        <v>0.24782269125601999</v>
      </c>
      <c r="S739" s="106">
        <v>4.7597569091891903E-2</v>
      </c>
      <c r="T739">
        <v>-1.3950207737439999</v>
      </c>
      <c r="U739">
        <v>1.3950207737439999</v>
      </c>
      <c r="V739">
        <v>1.3435651464239899</v>
      </c>
      <c r="W739">
        <v>-11</v>
      </c>
      <c r="X739">
        <v>9.99</v>
      </c>
      <c r="Y739">
        <v>368047</v>
      </c>
      <c r="Z739">
        <v>30671</v>
      </c>
      <c r="AA739">
        <v>1.39</v>
      </c>
      <c r="AB739">
        <v>12</v>
      </c>
      <c r="AC739">
        <v>6</v>
      </c>
      <c r="AD739">
        <v>6</v>
      </c>
      <c r="AE739">
        <v>50</v>
      </c>
      <c r="AF739">
        <v>12</v>
      </c>
      <c r="AG739">
        <v>5</v>
      </c>
      <c r="AH739">
        <v>4</v>
      </c>
      <c r="AI739">
        <v>3</v>
      </c>
    </row>
    <row r="740" spans="1:35" x14ac:dyDescent="0.2">
      <c r="A740" s="102">
        <v>116</v>
      </c>
      <c r="B740">
        <v>6755</v>
      </c>
      <c r="C740" t="s">
        <v>670</v>
      </c>
      <c r="D740" t="s">
        <v>2932</v>
      </c>
      <c r="E740">
        <v>2468</v>
      </c>
      <c r="F740">
        <v>2488</v>
      </c>
      <c r="G740">
        <v>400</v>
      </c>
      <c r="H740" t="s">
        <v>2930</v>
      </c>
      <c r="I740">
        <v>6951</v>
      </c>
      <c r="J740" t="s">
        <v>229</v>
      </c>
      <c r="K740" t="s">
        <v>2932</v>
      </c>
      <c r="L740">
        <v>3685</v>
      </c>
      <c r="M740">
        <v>3665</v>
      </c>
      <c r="N740">
        <v>300</v>
      </c>
      <c r="O740" t="s">
        <v>2927</v>
      </c>
      <c r="P740">
        <v>0.85496209363923703</v>
      </c>
      <c r="Q740">
        <v>0.95376488364950596</v>
      </c>
      <c r="R740" s="15">
        <v>0.717313979455935</v>
      </c>
      <c r="S740">
        <v>0.119379647959827</v>
      </c>
      <c r="T740">
        <v>-0.54689565563047704</v>
      </c>
      <c r="U740">
        <v>0.54689565563047704</v>
      </c>
      <c r="V740">
        <v>0.86160737356769901</v>
      </c>
      <c r="W740">
        <v>-3.12</v>
      </c>
      <c r="X740">
        <v>9.49</v>
      </c>
      <c r="Y740">
        <v>367871</v>
      </c>
      <c r="Z740">
        <v>18394</v>
      </c>
      <c r="AA740">
        <v>0.86</v>
      </c>
      <c r="AB740">
        <v>20</v>
      </c>
      <c r="AC740">
        <v>12</v>
      </c>
      <c r="AD740">
        <v>8</v>
      </c>
      <c r="AE740">
        <v>60</v>
      </c>
      <c r="AF740">
        <v>10</v>
      </c>
      <c r="AG740">
        <v>11</v>
      </c>
      <c r="AH740">
        <v>6</v>
      </c>
      <c r="AI740">
        <v>3</v>
      </c>
    </row>
    <row r="741" spans="1:35" x14ac:dyDescent="0.2">
      <c r="A741" s="102">
        <v>4294</v>
      </c>
      <c r="B741">
        <v>3291</v>
      </c>
      <c r="C741" t="s">
        <v>59</v>
      </c>
      <c r="D741" t="s">
        <v>2949</v>
      </c>
      <c r="E741">
        <v>1929</v>
      </c>
      <c r="F741">
        <v>1888</v>
      </c>
      <c r="G741">
        <v>500</v>
      </c>
      <c r="H741" t="s">
        <v>2930</v>
      </c>
      <c r="I741">
        <v>8697</v>
      </c>
      <c r="J741" t="s">
        <v>1091</v>
      </c>
      <c r="K741" t="s">
        <v>2933</v>
      </c>
      <c r="L741">
        <v>2058</v>
      </c>
      <c r="M741">
        <v>2042</v>
      </c>
      <c r="N741">
        <v>500</v>
      </c>
      <c r="O741" t="s">
        <v>2927</v>
      </c>
      <c r="P741">
        <v>0.391977620020932</v>
      </c>
      <c r="Q741">
        <v>0.85903992090833303</v>
      </c>
      <c r="R741">
        <v>0.72845573943269204</v>
      </c>
      <c r="S741">
        <v>0.115465332212079</v>
      </c>
      <c r="T741">
        <v>-2.44322976585521</v>
      </c>
      <c r="U741">
        <v>2.44322976585521</v>
      </c>
      <c r="V741">
        <v>2.1892725217828</v>
      </c>
      <c r="W741">
        <v>-7.01</v>
      </c>
      <c r="X741">
        <v>7.54</v>
      </c>
      <c r="Y741">
        <v>367165</v>
      </c>
      <c r="Z741">
        <v>24478</v>
      </c>
      <c r="AA741">
        <v>1.2</v>
      </c>
      <c r="AB741">
        <v>15</v>
      </c>
      <c r="AC741">
        <v>11</v>
      </c>
      <c r="AD741">
        <v>4</v>
      </c>
      <c r="AE741">
        <v>73.33</v>
      </c>
      <c r="AF741">
        <v>13</v>
      </c>
      <c r="AG741">
        <v>8</v>
      </c>
      <c r="AH741">
        <v>1</v>
      </c>
      <c r="AI741">
        <v>6</v>
      </c>
    </row>
    <row r="742" spans="1:35" x14ac:dyDescent="0.2">
      <c r="A742" s="102">
        <v>3740</v>
      </c>
      <c r="B742">
        <v>5393</v>
      </c>
      <c r="C742" t="s">
        <v>237</v>
      </c>
      <c r="D742" t="s">
        <v>2926</v>
      </c>
      <c r="E742">
        <v>2740</v>
      </c>
      <c r="F742">
        <v>2743</v>
      </c>
      <c r="G742">
        <v>400</v>
      </c>
      <c r="H742" t="s">
        <v>2927</v>
      </c>
      <c r="I742">
        <v>6995</v>
      </c>
      <c r="J742" t="s">
        <v>51</v>
      </c>
      <c r="K742" t="s">
        <v>2945</v>
      </c>
      <c r="L742">
        <v>1941</v>
      </c>
      <c r="M742">
        <v>1926</v>
      </c>
      <c r="N742">
        <v>600</v>
      </c>
      <c r="O742" t="s">
        <v>2930</v>
      </c>
      <c r="P742">
        <v>4.8902607269865797E-2</v>
      </c>
      <c r="Q742">
        <v>0.86765759531350395</v>
      </c>
      <c r="R742">
        <v>0.90408328162690199</v>
      </c>
      <c r="S742" s="106">
        <v>5.7158413887368503E-2</v>
      </c>
      <c r="T742">
        <v>1.9290440497054899</v>
      </c>
      <c r="U742">
        <v>1.9290440497054899</v>
      </c>
      <c r="V742">
        <v>2.0663837144471899</v>
      </c>
      <c r="W742">
        <v>12.34</v>
      </c>
      <c r="X742">
        <v>5.32</v>
      </c>
      <c r="Y742">
        <v>367153</v>
      </c>
      <c r="Z742">
        <v>19324</v>
      </c>
      <c r="AA742">
        <v>0.99</v>
      </c>
      <c r="AB742">
        <v>19</v>
      </c>
      <c r="AC742">
        <v>12</v>
      </c>
      <c r="AD742">
        <v>7</v>
      </c>
      <c r="AE742">
        <v>63.16</v>
      </c>
      <c r="AF742">
        <v>13</v>
      </c>
      <c r="AG742">
        <v>9</v>
      </c>
      <c r="AH742">
        <v>2</v>
      </c>
      <c r="AI742">
        <v>8</v>
      </c>
    </row>
    <row r="743" spans="1:35" x14ac:dyDescent="0.2">
      <c r="A743" s="102">
        <v>2984</v>
      </c>
      <c r="B743">
        <v>4543</v>
      </c>
      <c r="C743" t="s">
        <v>833</v>
      </c>
      <c r="D743" t="s">
        <v>2936</v>
      </c>
      <c r="E743">
        <v>3852</v>
      </c>
      <c r="F743">
        <v>3941</v>
      </c>
      <c r="G743">
        <v>200</v>
      </c>
      <c r="H743" t="s">
        <v>2927</v>
      </c>
      <c r="I743">
        <v>8031</v>
      </c>
      <c r="J743" t="s">
        <v>1014</v>
      </c>
      <c r="K743" t="s">
        <v>2934</v>
      </c>
      <c r="L743">
        <v>1981</v>
      </c>
      <c r="M743">
        <v>1981</v>
      </c>
      <c r="N743">
        <v>400</v>
      </c>
      <c r="O743" t="s">
        <v>2930</v>
      </c>
      <c r="P743">
        <v>0.46276274019528002</v>
      </c>
      <c r="Q743">
        <v>0.88012592463216399</v>
      </c>
      <c r="R743">
        <v>0.147198715330257</v>
      </c>
      <c r="S743">
        <v>2.4457375743218199E-2</v>
      </c>
      <c r="T743">
        <v>0.34389841403069898</v>
      </c>
      <c r="U743">
        <v>0.34389841403069898</v>
      </c>
      <c r="V743">
        <v>1.9561591848006299</v>
      </c>
      <c r="W743">
        <v>0.71</v>
      </c>
      <c r="X743">
        <v>0.53</v>
      </c>
      <c r="Y743">
        <v>367132</v>
      </c>
      <c r="Z743">
        <v>20396</v>
      </c>
      <c r="AA743">
        <v>1.1100000000000001</v>
      </c>
      <c r="AB743">
        <v>18</v>
      </c>
      <c r="AC743">
        <v>14</v>
      </c>
      <c r="AD743">
        <v>4</v>
      </c>
      <c r="AE743">
        <v>77.78</v>
      </c>
      <c r="AF743">
        <v>12</v>
      </c>
      <c r="AG743">
        <v>10</v>
      </c>
      <c r="AH743">
        <v>2</v>
      </c>
      <c r="AI743">
        <v>6</v>
      </c>
    </row>
    <row r="744" spans="1:35" x14ac:dyDescent="0.2">
      <c r="A744" s="102">
        <v>1630</v>
      </c>
      <c r="B744">
        <v>4307</v>
      </c>
      <c r="C744" t="s">
        <v>3345</v>
      </c>
      <c r="D744" t="s">
        <v>2929</v>
      </c>
      <c r="E744">
        <v>2706</v>
      </c>
      <c r="F744">
        <v>2734</v>
      </c>
      <c r="G744">
        <v>400</v>
      </c>
      <c r="H744" t="s">
        <v>2927</v>
      </c>
      <c r="I744">
        <v>4536</v>
      </c>
      <c r="J744" t="s">
        <v>3289</v>
      </c>
      <c r="K744" t="s">
        <v>2950</v>
      </c>
      <c r="L744">
        <v>2090</v>
      </c>
      <c r="M744">
        <v>2100</v>
      </c>
      <c r="N744">
        <v>500</v>
      </c>
      <c r="O744" t="s">
        <v>2930</v>
      </c>
      <c r="P744">
        <v>0.16923279801211399</v>
      </c>
      <c r="Q744">
        <v>0.90267050595311304</v>
      </c>
      <c r="R744">
        <v>2.27258256609461E-3</v>
      </c>
      <c r="S744">
        <v>5.7780284411731997E-2</v>
      </c>
      <c r="T744">
        <v>2.8230531943304298</v>
      </c>
      <c r="U744">
        <v>2.8230531943304298</v>
      </c>
      <c r="V744">
        <v>3.2679185204908299</v>
      </c>
      <c r="W744">
        <v>10.79</v>
      </c>
      <c r="X744">
        <v>3.99</v>
      </c>
      <c r="Y744">
        <v>366949</v>
      </c>
      <c r="Z744">
        <v>22934</v>
      </c>
      <c r="AA744">
        <v>1.18</v>
      </c>
      <c r="AB744">
        <v>16</v>
      </c>
      <c r="AC744">
        <v>10</v>
      </c>
      <c r="AD744">
        <v>6</v>
      </c>
      <c r="AE744">
        <v>62.5</v>
      </c>
      <c r="AF744">
        <v>13</v>
      </c>
      <c r="AG744">
        <v>9</v>
      </c>
      <c r="AH744">
        <v>1</v>
      </c>
      <c r="AI744">
        <v>6</v>
      </c>
    </row>
    <row r="745" spans="1:35" x14ac:dyDescent="0.2">
      <c r="A745" s="102">
        <v>1085</v>
      </c>
      <c r="B745">
        <v>2175</v>
      </c>
      <c r="C745" t="s">
        <v>3223</v>
      </c>
      <c r="D745" t="s">
        <v>2942</v>
      </c>
      <c r="E745">
        <v>2354</v>
      </c>
      <c r="F745">
        <v>2344</v>
      </c>
      <c r="G745">
        <v>400</v>
      </c>
      <c r="H745" t="s">
        <v>2930</v>
      </c>
      <c r="I745">
        <v>7730</v>
      </c>
      <c r="J745" t="s">
        <v>3276</v>
      </c>
      <c r="K745" t="s">
        <v>2936</v>
      </c>
      <c r="L745">
        <v>2901</v>
      </c>
      <c r="M745">
        <v>2890</v>
      </c>
      <c r="N745">
        <v>300</v>
      </c>
      <c r="O745" t="s">
        <v>2927</v>
      </c>
      <c r="P745">
        <v>0.57482608582347505</v>
      </c>
      <c r="Q745">
        <v>0.91409512951468597</v>
      </c>
      <c r="R745" s="15">
        <v>3.8703477153141097E-2</v>
      </c>
      <c r="S745">
        <v>1.1467467452134E-3</v>
      </c>
      <c r="T745">
        <v>-3.10964252484494</v>
      </c>
      <c r="U745">
        <v>3.10964252484494</v>
      </c>
      <c r="V745">
        <v>3.2359474471867302</v>
      </c>
      <c r="W745">
        <v>-22.23</v>
      </c>
      <c r="X745">
        <v>8.14</v>
      </c>
      <c r="Y745">
        <v>366937</v>
      </c>
      <c r="Z745">
        <v>26210</v>
      </c>
      <c r="AA745">
        <v>1.4</v>
      </c>
      <c r="AB745">
        <v>14</v>
      </c>
      <c r="AC745">
        <v>8</v>
      </c>
      <c r="AD745">
        <v>6</v>
      </c>
      <c r="AE745">
        <v>57.14</v>
      </c>
      <c r="AF745">
        <v>10</v>
      </c>
      <c r="AG745">
        <v>8</v>
      </c>
      <c r="AH745">
        <v>4</v>
      </c>
      <c r="AI745">
        <v>2</v>
      </c>
    </row>
    <row r="746" spans="1:35" x14ac:dyDescent="0.2">
      <c r="A746" s="102">
        <v>5306</v>
      </c>
      <c r="B746">
        <v>4530</v>
      </c>
      <c r="C746" t="s">
        <v>1269</v>
      </c>
      <c r="D746" t="s">
        <v>2950</v>
      </c>
      <c r="E746">
        <v>5860</v>
      </c>
      <c r="F746">
        <v>5830</v>
      </c>
      <c r="G746">
        <v>100</v>
      </c>
      <c r="H746" t="s">
        <v>2927</v>
      </c>
      <c r="I746">
        <v>8113</v>
      </c>
      <c r="J746" t="s">
        <v>3405</v>
      </c>
      <c r="K746" t="s">
        <v>2952</v>
      </c>
      <c r="L746">
        <v>3720</v>
      </c>
      <c r="M746">
        <v>3752</v>
      </c>
      <c r="N746">
        <v>200</v>
      </c>
      <c r="O746" t="s">
        <v>2930</v>
      </c>
      <c r="P746">
        <v>0.69767511981258101</v>
      </c>
      <c r="Q746">
        <v>0.84502914526127804</v>
      </c>
      <c r="R746" s="106">
        <v>0.67059728632108195</v>
      </c>
      <c r="S746" s="106">
        <v>4.7444042731509602E-2</v>
      </c>
      <c r="T746">
        <v>0.96308783608513104</v>
      </c>
      <c r="U746">
        <v>0.96308783608513104</v>
      </c>
      <c r="V746">
        <v>1.0995187089428999</v>
      </c>
      <c r="W746">
        <v>4.17</v>
      </c>
      <c r="X746">
        <v>28.71</v>
      </c>
      <c r="Y746">
        <v>366910</v>
      </c>
      <c r="Z746">
        <v>22932</v>
      </c>
      <c r="AA746">
        <v>1.18</v>
      </c>
      <c r="AB746">
        <v>16</v>
      </c>
      <c r="AC746">
        <v>10</v>
      </c>
      <c r="AD746">
        <v>6</v>
      </c>
      <c r="AE746">
        <v>62.5</v>
      </c>
      <c r="AF746">
        <v>12</v>
      </c>
      <c r="AG746">
        <v>9</v>
      </c>
      <c r="AH746">
        <v>3</v>
      </c>
      <c r="AI746">
        <v>4</v>
      </c>
    </row>
    <row r="747" spans="1:35" x14ac:dyDescent="0.2">
      <c r="A747" s="102">
        <v>3742</v>
      </c>
      <c r="B747">
        <v>6370</v>
      </c>
      <c r="C747" t="s">
        <v>3241</v>
      </c>
      <c r="D747" t="s">
        <v>2940</v>
      </c>
      <c r="E747">
        <v>3500</v>
      </c>
      <c r="F747">
        <v>3495</v>
      </c>
      <c r="G747">
        <v>300</v>
      </c>
      <c r="H747" t="s">
        <v>2927</v>
      </c>
      <c r="I747">
        <v>9934</v>
      </c>
      <c r="J747" t="s">
        <v>3193</v>
      </c>
      <c r="K747" t="s">
        <v>2934</v>
      </c>
      <c r="L747">
        <v>2780</v>
      </c>
      <c r="M747">
        <v>2759</v>
      </c>
      <c r="N747">
        <v>400</v>
      </c>
      <c r="O747" t="s">
        <v>2930</v>
      </c>
      <c r="P747">
        <v>0.57367235901077895</v>
      </c>
      <c r="Q747">
        <v>0.86763404073255401</v>
      </c>
      <c r="R747">
        <v>2.1953945670252901E-2</v>
      </c>
      <c r="S747">
        <v>0.18197124659546801</v>
      </c>
      <c r="T747">
        <v>2.1432136900469398</v>
      </c>
      <c r="U747">
        <v>2.1432136900469398</v>
      </c>
      <c r="V747">
        <v>1.0861524885171601</v>
      </c>
      <c r="W747">
        <v>6.03</v>
      </c>
      <c r="X747">
        <v>5.26</v>
      </c>
      <c r="Y747">
        <v>366703</v>
      </c>
      <c r="Z747">
        <v>26193</v>
      </c>
      <c r="AA747">
        <v>1.31</v>
      </c>
      <c r="AB747">
        <v>14</v>
      </c>
      <c r="AC747">
        <v>12</v>
      </c>
      <c r="AD747">
        <v>2</v>
      </c>
      <c r="AE747">
        <v>85.71</v>
      </c>
      <c r="AF747">
        <v>13</v>
      </c>
      <c r="AG747">
        <v>6</v>
      </c>
      <c r="AH747">
        <v>1</v>
      </c>
      <c r="AI747">
        <v>7</v>
      </c>
    </row>
    <row r="748" spans="1:35" x14ac:dyDescent="0.2">
      <c r="A748" s="102">
        <v>3856</v>
      </c>
      <c r="B748">
        <v>1820</v>
      </c>
      <c r="C748" t="s">
        <v>62</v>
      </c>
      <c r="D748" t="s">
        <v>2937</v>
      </c>
      <c r="E748">
        <v>2559</v>
      </c>
      <c r="F748">
        <v>2571</v>
      </c>
      <c r="G748">
        <v>400</v>
      </c>
      <c r="H748" t="s">
        <v>2927</v>
      </c>
      <c r="I748">
        <v>7278</v>
      </c>
      <c r="J748" t="s">
        <v>46</v>
      </c>
      <c r="K748" t="s">
        <v>2945</v>
      </c>
      <c r="L748">
        <v>2341</v>
      </c>
      <c r="M748">
        <v>2320</v>
      </c>
      <c r="N748">
        <v>400</v>
      </c>
      <c r="O748" t="s">
        <v>2930</v>
      </c>
      <c r="P748">
        <v>6.2672859696481398E-2</v>
      </c>
      <c r="Q748">
        <v>0.865767640438035</v>
      </c>
      <c r="R748">
        <v>0.280665282913172</v>
      </c>
      <c r="S748">
        <v>3.40484260249048E-2</v>
      </c>
      <c r="T748">
        <v>2.2485417394117602</v>
      </c>
      <c r="U748">
        <v>2.2485417394117602</v>
      </c>
      <c r="V748">
        <v>2.0324922865580302</v>
      </c>
      <c r="W748">
        <v>9.67</v>
      </c>
      <c r="X748">
        <v>9.76</v>
      </c>
      <c r="Y748">
        <v>366698</v>
      </c>
      <c r="Z748">
        <v>22919</v>
      </c>
      <c r="AA748">
        <v>1.1299999999999999</v>
      </c>
      <c r="AB748">
        <v>16</v>
      </c>
      <c r="AC748">
        <v>10</v>
      </c>
      <c r="AD748">
        <v>6</v>
      </c>
      <c r="AE748">
        <v>62.5</v>
      </c>
      <c r="AF748">
        <v>12</v>
      </c>
      <c r="AG748">
        <v>9</v>
      </c>
      <c r="AH748">
        <v>2</v>
      </c>
      <c r="AI748">
        <v>5</v>
      </c>
    </row>
    <row r="749" spans="1:35" x14ac:dyDescent="0.2">
      <c r="A749" s="102">
        <v>7280</v>
      </c>
      <c r="B749">
        <v>3401</v>
      </c>
      <c r="C749" t="s">
        <v>789</v>
      </c>
      <c r="D749" t="s">
        <v>3281</v>
      </c>
      <c r="E749">
        <v>2110</v>
      </c>
      <c r="F749">
        <v>2088</v>
      </c>
      <c r="G749">
        <v>500</v>
      </c>
      <c r="H749" t="s">
        <v>2927</v>
      </c>
      <c r="I749">
        <v>6925</v>
      </c>
      <c r="J749" t="s">
        <v>3659</v>
      </c>
      <c r="K749" t="s">
        <v>2932</v>
      </c>
      <c r="L749">
        <v>1599</v>
      </c>
      <c r="M749">
        <v>1614</v>
      </c>
      <c r="N749">
        <v>600</v>
      </c>
      <c r="O749" t="s">
        <v>2930</v>
      </c>
      <c r="P749">
        <v>8.55156428040727E-2</v>
      </c>
      <c r="Q749">
        <v>0.819331139397663</v>
      </c>
      <c r="R749">
        <v>0.19924299713603</v>
      </c>
      <c r="S749">
        <v>0.28561289444476201</v>
      </c>
      <c r="T749">
        <v>0.48749487578819001</v>
      </c>
      <c r="U749">
        <v>0.48749487578819001</v>
      </c>
      <c r="V749">
        <v>1.0551573982968601</v>
      </c>
      <c r="W749">
        <v>2.04</v>
      </c>
      <c r="X749">
        <v>7.24</v>
      </c>
      <c r="Y749">
        <v>366054</v>
      </c>
      <c r="Z749">
        <v>22878</v>
      </c>
      <c r="AA749">
        <v>1.1299999999999999</v>
      </c>
      <c r="AB749">
        <v>16</v>
      </c>
      <c r="AC749">
        <v>11</v>
      </c>
      <c r="AD749">
        <v>5</v>
      </c>
      <c r="AE749">
        <v>68.75</v>
      </c>
      <c r="AF749">
        <v>14</v>
      </c>
      <c r="AG749">
        <v>6</v>
      </c>
      <c r="AH749">
        <v>1</v>
      </c>
      <c r="AI749">
        <v>9</v>
      </c>
    </row>
    <row r="750" spans="1:35" x14ac:dyDescent="0.2">
      <c r="A750" s="102">
        <v>8492</v>
      </c>
      <c r="B750">
        <v>2503</v>
      </c>
      <c r="C750" t="s">
        <v>3648</v>
      </c>
      <c r="D750" t="s">
        <v>2955</v>
      </c>
      <c r="E750">
        <v>2522</v>
      </c>
      <c r="F750">
        <v>2499</v>
      </c>
      <c r="G750">
        <v>400</v>
      </c>
      <c r="H750" t="s">
        <v>2927</v>
      </c>
      <c r="I750">
        <v>9076</v>
      </c>
      <c r="J750" t="s">
        <v>1116</v>
      </c>
      <c r="K750" t="s">
        <v>3099</v>
      </c>
      <c r="L750">
        <v>1487</v>
      </c>
      <c r="M750">
        <v>1474</v>
      </c>
      <c r="N750">
        <v>700</v>
      </c>
      <c r="O750" t="s">
        <v>2930</v>
      </c>
      <c r="P750">
        <v>0.56283906521196503</v>
      </c>
      <c r="Q750">
        <v>0.80324245839819197</v>
      </c>
      <c r="R750">
        <v>0.33426590361021202</v>
      </c>
      <c r="S750">
        <v>1.1992559091774199E-2</v>
      </c>
      <c r="T750">
        <v>1.0299141347025</v>
      </c>
      <c r="U750">
        <v>1.0299141347025</v>
      </c>
      <c r="V750">
        <v>1.5109130911484401</v>
      </c>
      <c r="W750">
        <v>2.16</v>
      </c>
      <c r="X750">
        <v>3.22</v>
      </c>
      <c r="Y750">
        <v>365869</v>
      </c>
      <c r="Z750">
        <v>20326</v>
      </c>
      <c r="AA750">
        <v>1.05</v>
      </c>
      <c r="AB750">
        <v>18</v>
      </c>
      <c r="AC750">
        <v>12</v>
      </c>
      <c r="AD750">
        <v>6</v>
      </c>
      <c r="AE750">
        <v>66.67</v>
      </c>
      <c r="AF750">
        <v>11</v>
      </c>
      <c r="AG750">
        <v>8</v>
      </c>
      <c r="AH750">
        <v>3</v>
      </c>
      <c r="AI750">
        <v>7</v>
      </c>
    </row>
    <row r="751" spans="1:35" x14ac:dyDescent="0.2">
      <c r="A751" s="102">
        <v>2218</v>
      </c>
      <c r="B751">
        <v>2175</v>
      </c>
      <c r="C751" t="s">
        <v>3223</v>
      </c>
      <c r="D751" t="s">
        <v>2942</v>
      </c>
      <c r="E751">
        <v>2354</v>
      </c>
      <c r="F751">
        <v>2344</v>
      </c>
      <c r="G751">
        <v>400</v>
      </c>
      <c r="H751" t="s">
        <v>2930</v>
      </c>
      <c r="I751">
        <v>8919</v>
      </c>
      <c r="J751" t="s">
        <v>3664</v>
      </c>
      <c r="K751" t="s">
        <v>2949</v>
      </c>
      <c r="L751">
        <v>4320</v>
      </c>
      <c r="M751">
        <v>4380</v>
      </c>
      <c r="N751">
        <v>200</v>
      </c>
      <c r="O751" t="s">
        <v>2927</v>
      </c>
      <c r="P751">
        <v>0.40961985932668799</v>
      </c>
      <c r="Q751">
        <v>0.89247847469145902</v>
      </c>
      <c r="R751">
        <v>0.20943540226017199</v>
      </c>
      <c r="S751">
        <v>5.3995469658356101E-3</v>
      </c>
      <c r="T751">
        <v>-2.1047291773661301</v>
      </c>
      <c r="U751">
        <v>2.1047291773661301</v>
      </c>
      <c r="V751">
        <v>3.11545014132495</v>
      </c>
      <c r="W751">
        <v>-13.81</v>
      </c>
      <c r="X751">
        <v>7.03</v>
      </c>
      <c r="Y751">
        <v>365753</v>
      </c>
      <c r="Z751">
        <v>33250</v>
      </c>
      <c r="AA751">
        <v>1.68</v>
      </c>
      <c r="AB751">
        <v>11</v>
      </c>
      <c r="AC751">
        <v>8</v>
      </c>
      <c r="AD751">
        <v>3</v>
      </c>
      <c r="AE751">
        <v>72.73</v>
      </c>
      <c r="AF751">
        <v>8</v>
      </c>
      <c r="AG751">
        <v>8</v>
      </c>
      <c r="AH751">
        <v>3</v>
      </c>
      <c r="AI751">
        <v>0</v>
      </c>
    </row>
    <row r="752" spans="1:35" x14ac:dyDescent="0.2">
      <c r="A752" s="102">
        <v>3617</v>
      </c>
      <c r="B752">
        <v>1942</v>
      </c>
      <c r="C752" t="s">
        <v>3682</v>
      </c>
      <c r="D752" t="s">
        <v>2937</v>
      </c>
      <c r="E752">
        <v>1058</v>
      </c>
      <c r="F752">
        <v>1054</v>
      </c>
      <c r="G752">
        <v>1000</v>
      </c>
      <c r="H752" t="s">
        <v>2927</v>
      </c>
      <c r="I752">
        <v>4188</v>
      </c>
      <c r="J752" t="s">
        <v>3211</v>
      </c>
      <c r="K752" t="s">
        <v>2952</v>
      </c>
      <c r="L752">
        <v>795.2</v>
      </c>
      <c r="M752">
        <v>793.2</v>
      </c>
      <c r="N752">
        <v>1300</v>
      </c>
      <c r="O752" t="s">
        <v>2930</v>
      </c>
      <c r="P752">
        <v>0.42922394185690399</v>
      </c>
      <c r="Q752">
        <v>0.86953445540567897</v>
      </c>
      <c r="R752">
        <v>0.64827102435054995</v>
      </c>
      <c r="S752">
        <v>6.7936031718210804E-2</v>
      </c>
      <c r="T752">
        <v>1.60583518742286</v>
      </c>
      <c r="U752">
        <v>1.60583518742286</v>
      </c>
      <c r="V752">
        <v>1.1653335555911399</v>
      </c>
      <c r="W752">
        <v>4.18</v>
      </c>
      <c r="X752">
        <v>2.17</v>
      </c>
      <c r="Y752">
        <v>365718</v>
      </c>
      <c r="Z752">
        <v>26123</v>
      </c>
      <c r="AA752">
        <v>1.23</v>
      </c>
      <c r="AB752">
        <v>14</v>
      </c>
      <c r="AC752">
        <v>9</v>
      </c>
      <c r="AD752">
        <v>5</v>
      </c>
      <c r="AE752">
        <v>64.290000000000006</v>
      </c>
      <c r="AF752">
        <v>12</v>
      </c>
      <c r="AG752">
        <v>8</v>
      </c>
      <c r="AH752">
        <v>0</v>
      </c>
      <c r="AI752">
        <v>6</v>
      </c>
    </row>
    <row r="753" spans="1:35" x14ac:dyDescent="0.2">
      <c r="A753" s="102">
        <v>6144</v>
      </c>
      <c r="B753">
        <v>3407</v>
      </c>
      <c r="C753" t="s">
        <v>3106</v>
      </c>
      <c r="D753" t="s">
        <v>2952</v>
      </c>
      <c r="E753">
        <v>1197</v>
      </c>
      <c r="F753">
        <v>1100</v>
      </c>
      <c r="G753">
        <v>900</v>
      </c>
      <c r="H753" t="s">
        <v>2930</v>
      </c>
      <c r="I753">
        <v>4045</v>
      </c>
      <c r="J753" t="s">
        <v>3343</v>
      </c>
      <c r="K753" t="s">
        <v>2952</v>
      </c>
      <c r="L753">
        <v>1319</v>
      </c>
      <c r="M753">
        <v>1302</v>
      </c>
      <c r="N753">
        <v>800</v>
      </c>
      <c r="O753" t="s">
        <v>2927</v>
      </c>
      <c r="P753">
        <v>0.55872401681621198</v>
      </c>
      <c r="Q753">
        <v>0.83401508218198395</v>
      </c>
      <c r="R753">
        <v>2.32144754716022E-2</v>
      </c>
      <c r="S753">
        <v>5.3714796057371901E-2</v>
      </c>
      <c r="T753">
        <v>-3.8635764833851201</v>
      </c>
      <c r="U753">
        <v>3.8635764833851201</v>
      </c>
      <c r="V753">
        <v>2.0367720888835099</v>
      </c>
      <c r="W753">
        <v>-13.83</v>
      </c>
      <c r="X753">
        <v>4.95</v>
      </c>
      <c r="Y753">
        <v>365710</v>
      </c>
      <c r="Z753">
        <v>20317</v>
      </c>
      <c r="AA753">
        <v>0.96</v>
      </c>
      <c r="AB753">
        <v>18</v>
      </c>
      <c r="AC753">
        <v>13</v>
      </c>
      <c r="AD753">
        <v>5</v>
      </c>
      <c r="AE753">
        <v>72.22</v>
      </c>
      <c r="AF753">
        <v>13</v>
      </c>
      <c r="AG753">
        <v>9</v>
      </c>
      <c r="AH753">
        <v>4</v>
      </c>
      <c r="AI753">
        <v>5</v>
      </c>
    </row>
    <row r="754" spans="1:35" x14ac:dyDescent="0.2">
      <c r="A754" s="102">
        <v>3356</v>
      </c>
      <c r="B754">
        <v>2337</v>
      </c>
      <c r="C754" t="s">
        <v>3651</v>
      </c>
      <c r="D754" t="s">
        <v>2949</v>
      </c>
      <c r="E754">
        <v>436</v>
      </c>
      <c r="F754">
        <v>423</v>
      </c>
      <c r="G754">
        <v>1700</v>
      </c>
      <c r="H754" t="s">
        <v>2930</v>
      </c>
      <c r="I754">
        <v>2379</v>
      </c>
      <c r="J754" t="s">
        <v>581</v>
      </c>
      <c r="K754" t="s">
        <v>2942</v>
      </c>
      <c r="L754">
        <v>3610</v>
      </c>
      <c r="M754">
        <v>3675</v>
      </c>
      <c r="N754">
        <v>200</v>
      </c>
      <c r="O754" t="s">
        <v>2927</v>
      </c>
      <c r="P754">
        <v>0.21212907955635199</v>
      </c>
      <c r="Q754">
        <v>0.87399873687442098</v>
      </c>
      <c r="R754">
        <v>0.52746833867268095</v>
      </c>
      <c r="S754">
        <v>0.141608237600204</v>
      </c>
      <c r="T754">
        <v>-2.4419229159218898</v>
      </c>
      <c r="U754">
        <v>2.4419229159218898</v>
      </c>
      <c r="V754">
        <v>1.7729679853115601</v>
      </c>
      <c r="W754">
        <v>-19.920000000000002</v>
      </c>
      <c r="X754">
        <v>2.16</v>
      </c>
      <c r="Y754">
        <v>365362</v>
      </c>
      <c r="Z754">
        <v>18268</v>
      </c>
      <c r="AA754">
        <v>0.84</v>
      </c>
      <c r="AB754">
        <v>20</v>
      </c>
      <c r="AC754">
        <v>11</v>
      </c>
      <c r="AD754">
        <v>9</v>
      </c>
      <c r="AE754">
        <v>55</v>
      </c>
      <c r="AF754">
        <v>9</v>
      </c>
      <c r="AG754">
        <v>11</v>
      </c>
      <c r="AH754">
        <v>5</v>
      </c>
      <c r="AI754">
        <v>4</v>
      </c>
    </row>
    <row r="755" spans="1:35" x14ac:dyDescent="0.2">
      <c r="A755" s="102">
        <v>3411</v>
      </c>
      <c r="B755">
        <v>3231</v>
      </c>
      <c r="C755" t="s">
        <v>543</v>
      </c>
      <c r="D755" t="s">
        <v>2949</v>
      </c>
      <c r="E755">
        <v>2725</v>
      </c>
      <c r="F755">
        <v>2748</v>
      </c>
      <c r="G755">
        <v>400</v>
      </c>
      <c r="H755" t="s">
        <v>2930</v>
      </c>
      <c r="I755">
        <v>3289</v>
      </c>
      <c r="J755" t="s">
        <v>781</v>
      </c>
      <c r="K755" t="s">
        <v>2949</v>
      </c>
      <c r="L755">
        <v>800</v>
      </c>
      <c r="M755">
        <v>800</v>
      </c>
      <c r="N755">
        <v>1400</v>
      </c>
      <c r="O755" t="s">
        <v>2927</v>
      </c>
      <c r="P755">
        <v>0.71139539346205904</v>
      </c>
      <c r="Q755">
        <v>0.87306834754526097</v>
      </c>
      <c r="R755">
        <v>0.57577676850430604</v>
      </c>
      <c r="S755" s="15">
        <v>0.31938096280142197</v>
      </c>
      <c r="T755">
        <v>-1.2844209824703701</v>
      </c>
      <c r="U755">
        <v>1.2844209824703701</v>
      </c>
      <c r="V755">
        <v>1.34051554904565</v>
      </c>
      <c r="W755">
        <v>-3.24</v>
      </c>
      <c r="X755">
        <v>1.89</v>
      </c>
      <c r="Y755">
        <v>365019</v>
      </c>
      <c r="Z755">
        <v>24335</v>
      </c>
      <c r="AA755">
        <v>1.21</v>
      </c>
      <c r="AB755">
        <v>15</v>
      </c>
      <c r="AC755">
        <v>12</v>
      </c>
      <c r="AD755">
        <v>3</v>
      </c>
      <c r="AE755">
        <v>80</v>
      </c>
      <c r="AF755">
        <v>13</v>
      </c>
      <c r="AG755">
        <v>7</v>
      </c>
      <c r="AH755">
        <v>1</v>
      </c>
      <c r="AI755">
        <v>7</v>
      </c>
    </row>
    <row r="756" spans="1:35" x14ac:dyDescent="0.2">
      <c r="A756" s="102">
        <v>1473</v>
      </c>
      <c r="B756">
        <v>3231</v>
      </c>
      <c r="C756" t="s">
        <v>543</v>
      </c>
      <c r="D756" t="s">
        <v>2949</v>
      </c>
      <c r="E756">
        <v>2725</v>
      </c>
      <c r="F756">
        <v>2748</v>
      </c>
      <c r="G756">
        <v>300</v>
      </c>
      <c r="H756" t="s">
        <v>2927</v>
      </c>
      <c r="I756">
        <v>6501</v>
      </c>
      <c r="J756" t="s">
        <v>3183</v>
      </c>
      <c r="K756" t="s">
        <v>2932</v>
      </c>
      <c r="L756">
        <v>4291</v>
      </c>
      <c r="M756">
        <v>4269</v>
      </c>
      <c r="N756">
        <v>200</v>
      </c>
      <c r="O756" t="s">
        <v>2930</v>
      </c>
      <c r="P756">
        <v>0.35205051336218302</v>
      </c>
      <c r="Q756">
        <v>0.90574558337357602</v>
      </c>
      <c r="R756">
        <v>0.67369744958594002</v>
      </c>
      <c r="S756">
        <v>3.74763560958557E-3</v>
      </c>
      <c r="T756">
        <v>1.3638030488780499</v>
      </c>
      <c r="U756">
        <v>1.3638030488780499</v>
      </c>
      <c r="V756">
        <v>1.58250984726567</v>
      </c>
      <c r="W756">
        <v>5.0999999999999996</v>
      </c>
      <c r="X756">
        <v>3.44</v>
      </c>
      <c r="Y756">
        <v>364905</v>
      </c>
      <c r="Z756">
        <v>28070</v>
      </c>
      <c r="AA756">
        <v>1.42</v>
      </c>
      <c r="AB756">
        <v>13</v>
      </c>
      <c r="AC756">
        <v>10</v>
      </c>
      <c r="AD756">
        <v>3</v>
      </c>
      <c r="AE756">
        <v>76.92</v>
      </c>
      <c r="AF756">
        <v>13</v>
      </c>
      <c r="AG756">
        <v>7</v>
      </c>
      <c r="AH756">
        <v>1</v>
      </c>
      <c r="AI756">
        <v>5</v>
      </c>
    </row>
    <row r="757" spans="1:35" x14ac:dyDescent="0.2">
      <c r="A757" s="102">
        <v>8266</v>
      </c>
      <c r="B757">
        <v>3105</v>
      </c>
      <c r="C757" t="s">
        <v>50</v>
      </c>
      <c r="D757" t="s">
        <v>2932</v>
      </c>
      <c r="E757">
        <v>1030</v>
      </c>
      <c r="F757">
        <v>1027</v>
      </c>
      <c r="G757">
        <v>1000</v>
      </c>
      <c r="H757" t="s">
        <v>2930</v>
      </c>
      <c r="I757">
        <v>4528</v>
      </c>
      <c r="J757" t="s">
        <v>831</v>
      </c>
      <c r="K757" t="s">
        <v>2950</v>
      </c>
      <c r="L757">
        <v>2710</v>
      </c>
      <c r="M757">
        <v>2690.5</v>
      </c>
      <c r="N757">
        <v>400</v>
      </c>
      <c r="O757" t="s">
        <v>2927</v>
      </c>
      <c r="P757">
        <v>0.253057324718302</v>
      </c>
      <c r="Q757">
        <v>0.80625231645766804</v>
      </c>
      <c r="R757" s="15">
        <v>0.79564318787663302</v>
      </c>
      <c r="S757">
        <v>0.1145801382784</v>
      </c>
      <c r="T757">
        <v>-1.4623228174278</v>
      </c>
      <c r="U757">
        <v>1.4623228174278</v>
      </c>
      <c r="V757">
        <v>1.4455021666239201</v>
      </c>
      <c r="W757">
        <v>-9.24</v>
      </c>
      <c r="X757">
        <v>4.57</v>
      </c>
      <c r="Y757">
        <v>364705</v>
      </c>
      <c r="Z757">
        <v>22794</v>
      </c>
      <c r="AA757">
        <v>1.1599999999999999</v>
      </c>
      <c r="AB757">
        <v>16</v>
      </c>
      <c r="AC757">
        <v>9</v>
      </c>
      <c r="AD757">
        <v>7</v>
      </c>
      <c r="AE757">
        <v>56.25</v>
      </c>
      <c r="AF757">
        <v>12</v>
      </c>
      <c r="AG757">
        <v>7</v>
      </c>
      <c r="AH757">
        <v>5</v>
      </c>
      <c r="AI757">
        <v>4</v>
      </c>
    </row>
    <row r="758" spans="1:35" x14ac:dyDescent="0.2">
      <c r="A758" s="102">
        <v>4788</v>
      </c>
      <c r="B758">
        <v>1969</v>
      </c>
      <c r="C758" t="s">
        <v>3445</v>
      </c>
      <c r="D758" t="s">
        <v>2937</v>
      </c>
      <c r="E758">
        <v>1973</v>
      </c>
      <c r="F758">
        <v>1971</v>
      </c>
      <c r="G758">
        <v>500</v>
      </c>
      <c r="H758" t="s">
        <v>2930</v>
      </c>
      <c r="I758">
        <v>6479</v>
      </c>
      <c r="J758" t="s">
        <v>690</v>
      </c>
      <c r="K758" t="s">
        <v>2932</v>
      </c>
      <c r="L758">
        <v>2286</v>
      </c>
      <c r="M758">
        <v>2243</v>
      </c>
      <c r="N758">
        <v>400</v>
      </c>
      <c r="O758" t="s">
        <v>2927</v>
      </c>
      <c r="P758">
        <v>0.41878887560380401</v>
      </c>
      <c r="Q758">
        <v>0.85236336845775096</v>
      </c>
      <c r="R758">
        <v>0.54461698824051796</v>
      </c>
      <c r="S758">
        <v>0.12993682277983101</v>
      </c>
      <c r="T758">
        <v>-9.1139264085396104E-2</v>
      </c>
      <c r="U758">
        <v>9.1139264085396104E-2</v>
      </c>
      <c r="V758">
        <v>0.66516256756539505</v>
      </c>
      <c r="W758">
        <v>-0.54</v>
      </c>
      <c r="X758">
        <v>9.84</v>
      </c>
      <c r="Y758">
        <v>364696</v>
      </c>
      <c r="Z758">
        <v>19195</v>
      </c>
      <c r="AA758">
        <v>0.97</v>
      </c>
      <c r="AB758">
        <v>19</v>
      </c>
      <c r="AC758">
        <v>12</v>
      </c>
      <c r="AD758">
        <v>7</v>
      </c>
      <c r="AE758">
        <v>63.16</v>
      </c>
      <c r="AF758">
        <v>10</v>
      </c>
      <c r="AG758">
        <v>12</v>
      </c>
      <c r="AH758">
        <v>3</v>
      </c>
      <c r="AI758">
        <v>4</v>
      </c>
    </row>
    <row r="759" spans="1:35" x14ac:dyDescent="0.2">
      <c r="A759" s="102">
        <v>3252</v>
      </c>
      <c r="B759">
        <v>6098</v>
      </c>
      <c r="C759" t="s">
        <v>240</v>
      </c>
      <c r="D759" t="s">
        <v>2942</v>
      </c>
      <c r="E759">
        <v>4570</v>
      </c>
      <c r="F759">
        <v>4520</v>
      </c>
      <c r="G759">
        <v>200</v>
      </c>
      <c r="H759" t="s">
        <v>2930</v>
      </c>
      <c r="I759">
        <v>6967</v>
      </c>
      <c r="J759" t="s">
        <v>950</v>
      </c>
      <c r="K759" t="s">
        <v>2932</v>
      </c>
      <c r="L759">
        <v>1353</v>
      </c>
      <c r="M759">
        <v>1352</v>
      </c>
      <c r="N759">
        <v>700</v>
      </c>
      <c r="O759" t="s">
        <v>2927</v>
      </c>
      <c r="P759">
        <v>0.81388228614749802</v>
      </c>
      <c r="Q759">
        <v>0.87569863941954496</v>
      </c>
      <c r="R759" s="15">
        <v>0.203581810018165</v>
      </c>
      <c r="S759">
        <v>0.156360303989801</v>
      </c>
      <c r="T759">
        <v>-2.7062085820181998E-2</v>
      </c>
      <c r="U759">
        <v>2.7062085820181998E-2</v>
      </c>
      <c r="V759">
        <v>0.12912627067019899</v>
      </c>
      <c r="W759">
        <v>-0.15</v>
      </c>
      <c r="X759">
        <v>4.6900000000000004</v>
      </c>
      <c r="Y759">
        <v>364358</v>
      </c>
      <c r="Z759">
        <v>19177</v>
      </c>
      <c r="AA759">
        <v>1.01</v>
      </c>
      <c r="AB759">
        <v>19</v>
      </c>
      <c r="AC759">
        <v>14</v>
      </c>
      <c r="AD759">
        <v>5</v>
      </c>
      <c r="AE759">
        <v>73.680000000000007</v>
      </c>
      <c r="AF759">
        <v>10</v>
      </c>
      <c r="AG759">
        <v>13</v>
      </c>
      <c r="AH759">
        <v>5</v>
      </c>
      <c r="AI759">
        <v>1</v>
      </c>
    </row>
    <row r="760" spans="1:35" x14ac:dyDescent="0.2">
      <c r="A760" s="102">
        <v>3595</v>
      </c>
      <c r="B760">
        <v>6752</v>
      </c>
      <c r="C760" t="s">
        <v>55</v>
      </c>
      <c r="D760" t="s">
        <v>2932</v>
      </c>
      <c r="E760">
        <v>1236.5</v>
      </c>
      <c r="F760">
        <v>1236</v>
      </c>
      <c r="G760">
        <v>500</v>
      </c>
      <c r="H760" t="s">
        <v>2927</v>
      </c>
      <c r="I760">
        <v>6988</v>
      </c>
      <c r="J760" t="s">
        <v>65</v>
      </c>
      <c r="K760" t="s">
        <v>2952</v>
      </c>
      <c r="L760">
        <v>6340</v>
      </c>
      <c r="M760">
        <v>6310</v>
      </c>
      <c r="N760">
        <v>100</v>
      </c>
      <c r="O760" t="s">
        <v>2930</v>
      </c>
      <c r="P760">
        <v>0.10967324307097399</v>
      </c>
      <c r="Q760">
        <v>0.86987047046097898</v>
      </c>
      <c r="R760">
        <v>0.121393847003209</v>
      </c>
      <c r="S760">
        <v>9.1332371356056899E-4</v>
      </c>
      <c r="T760">
        <v>2.7426939048597698</v>
      </c>
      <c r="U760">
        <v>2.7426939048597698</v>
      </c>
      <c r="V760">
        <v>3.09424959098838</v>
      </c>
      <c r="W760">
        <v>14.08</v>
      </c>
      <c r="X760">
        <v>2.06</v>
      </c>
      <c r="Y760">
        <v>364344</v>
      </c>
      <c r="Z760">
        <v>21432</v>
      </c>
      <c r="AA760">
        <v>1.4</v>
      </c>
      <c r="AB760">
        <v>17</v>
      </c>
      <c r="AC760">
        <v>14</v>
      </c>
      <c r="AD760">
        <v>3</v>
      </c>
      <c r="AE760">
        <v>82.35</v>
      </c>
      <c r="AF760">
        <v>12</v>
      </c>
      <c r="AG760">
        <v>8</v>
      </c>
      <c r="AH760">
        <v>2</v>
      </c>
      <c r="AI760">
        <v>7</v>
      </c>
    </row>
    <row r="761" spans="1:35" x14ac:dyDescent="0.2">
      <c r="A761" s="102">
        <v>4611</v>
      </c>
      <c r="B761">
        <v>4183</v>
      </c>
      <c r="C761" t="s">
        <v>3190</v>
      </c>
      <c r="D761" t="s">
        <v>2952</v>
      </c>
      <c r="E761">
        <v>2640</v>
      </c>
      <c r="F761">
        <v>2634</v>
      </c>
      <c r="G761">
        <v>300</v>
      </c>
      <c r="H761" t="s">
        <v>2927</v>
      </c>
      <c r="I761">
        <v>5233</v>
      </c>
      <c r="J761" t="s">
        <v>3195</v>
      </c>
      <c r="K761" t="s">
        <v>2926</v>
      </c>
      <c r="L761">
        <v>3035</v>
      </c>
      <c r="M761">
        <v>3040</v>
      </c>
      <c r="N761">
        <v>300</v>
      </c>
      <c r="O761" t="s">
        <v>2930</v>
      </c>
      <c r="P761">
        <v>0.70022299729098303</v>
      </c>
      <c r="Q761">
        <v>0.85457128774838698</v>
      </c>
      <c r="R761">
        <v>0.34482602311952998</v>
      </c>
      <c r="S761">
        <v>6.4341131500422E-3</v>
      </c>
      <c r="T761">
        <v>1.7410169784407299</v>
      </c>
      <c r="U761">
        <v>1.7410169784407299</v>
      </c>
      <c r="V761">
        <v>2.1596456499021701</v>
      </c>
      <c r="W761">
        <v>4.67</v>
      </c>
      <c r="X761">
        <v>13.36</v>
      </c>
      <c r="Y761">
        <v>364305</v>
      </c>
      <c r="Z761">
        <v>26022</v>
      </c>
      <c r="AA761">
        <v>1.29</v>
      </c>
      <c r="AB761">
        <v>14</v>
      </c>
      <c r="AC761">
        <v>11</v>
      </c>
      <c r="AD761">
        <v>3</v>
      </c>
      <c r="AE761">
        <v>78.569999999999993</v>
      </c>
      <c r="AF761">
        <v>11</v>
      </c>
      <c r="AG761">
        <v>8</v>
      </c>
      <c r="AH761">
        <v>2</v>
      </c>
      <c r="AI761">
        <v>4</v>
      </c>
    </row>
    <row r="762" spans="1:35" x14ac:dyDescent="0.2">
      <c r="A762" s="102">
        <v>3069</v>
      </c>
      <c r="B762">
        <v>9412</v>
      </c>
      <c r="C762" t="s">
        <v>695</v>
      </c>
      <c r="D762" t="s">
        <v>2929</v>
      </c>
      <c r="E762">
        <v>485</v>
      </c>
      <c r="F762">
        <v>485</v>
      </c>
      <c r="G762">
        <v>1600</v>
      </c>
      <c r="H762" t="s">
        <v>2927</v>
      </c>
      <c r="I762">
        <v>9787</v>
      </c>
      <c r="J762" t="s">
        <v>3670</v>
      </c>
      <c r="K762" t="s">
        <v>2942</v>
      </c>
      <c r="L762">
        <v>3900</v>
      </c>
      <c r="M762">
        <v>3850</v>
      </c>
      <c r="N762">
        <v>200</v>
      </c>
      <c r="O762" t="s">
        <v>2930</v>
      </c>
      <c r="P762">
        <v>0.56440903186100699</v>
      </c>
      <c r="Q762">
        <v>0.87862570205033397</v>
      </c>
      <c r="R762" s="15">
        <v>6.9049083754938803E-2</v>
      </c>
      <c r="S762">
        <v>0.25281801987136698</v>
      </c>
      <c r="T762">
        <v>1.81443601925611</v>
      </c>
      <c r="U762">
        <v>1.81443601925611</v>
      </c>
      <c r="V762">
        <v>0.53905230495828205</v>
      </c>
      <c r="W762">
        <v>2.98</v>
      </c>
      <c r="X762">
        <v>0.78</v>
      </c>
      <c r="Y762">
        <v>364278</v>
      </c>
      <c r="Z762">
        <v>22767</v>
      </c>
      <c r="AA762">
        <v>1.23</v>
      </c>
      <c r="AB762">
        <v>16</v>
      </c>
      <c r="AC762">
        <v>10</v>
      </c>
      <c r="AD762">
        <v>6</v>
      </c>
      <c r="AE762">
        <v>62.5</v>
      </c>
      <c r="AF762">
        <v>13</v>
      </c>
      <c r="AG762">
        <v>7</v>
      </c>
      <c r="AH762">
        <v>1</v>
      </c>
      <c r="AI762">
        <v>8</v>
      </c>
    </row>
    <row r="763" spans="1:35" x14ac:dyDescent="0.2">
      <c r="A763" s="102">
        <v>3656</v>
      </c>
      <c r="B763">
        <v>3288</v>
      </c>
      <c r="C763" t="s">
        <v>2967</v>
      </c>
      <c r="D763" t="s">
        <v>2949</v>
      </c>
      <c r="E763">
        <v>3135</v>
      </c>
      <c r="F763">
        <v>3035</v>
      </c>
      <c r="G763">
        <v>300</v>
      </c>
      <c r="H763" t="s">
        <v>2927</v>
      </c>
      <c r="I763">
        <v>4849</v>
      </c>
      <c r="J763" t="s">
        <v>688</v>
      </c>
      <c r="K763" t="s">
        <v>2942</v>
      </c>
      <c r="L763">
        <v>4785</v>
      </c>
      <c r="M763">
        <v>4650</v>
      </c>
      <c r="N763">
        <v>200</v>
      </c>
      <c r="O763" t="s">
        <v>2930</v>
      </c>
      <c r="P763">
        <v>0.348022735474801</v>
      </c>
      <c r="Q763">
        <v>0.86896812588160599</v>
      </c>
      <c r="R763">
        <v>1.45447759317449E-3</v>
      </c>
      <c r="S763">
        <v>0.105395669134015</v>
      </c>
      <c r="T763">
        <v>0.71621807682201699</v>
      </c>
      <c r="U763">
        <v>0.71621807682201699</v>
      </c>
      <c r="V763">
        <v>0.95780370251625002</v>
      </c>
      <c r="W763">
        <v>4.26</v>
      </c>
      <c r="X763">
        <v>2.1</v>
      </c>
      <c r="Y763">
        <v>364257</v>
      </c>
      <c r="Z763">
        <v>20236</v>
      </c>
      <c r="AA763">
        <v>0.83</v>
      </c>
      <c r="AB763">
        <v>18</v>
      </c>
      <c r="AC763">
        <v>11</v>
      </c>
      <c r="AD763">
        <v>7</v>
      </c>
      <c r="AE763">
        <v>61.11</v>
      </c>
      <c r="AF763">
        <v>10</v>
      </c>
      <c r="AG763">
        <v>11</v>
      </c>
      <c r="AH763">
        <v>5</v>
      </c>
      <c r="AI763">
        <v>2</v>
      </c>
    </row>
    <row r="764" spans="1:35" x14ac:dyDescent="0.2">
      <c r="A764" s="102">
        <v>331</v>
      </c>
      <c r="B764">
        <v>6406</v>
      </c>
      <c r="C764" t="s">
        <v>2939</v>
      </c>
      <c r="D764" t="s">
        <v>2940</v>
      </c>
      <c r="E764">
        <v>1820</v>
      </c>
      <c r="F764">
        <v>1780</v>
      </c>
      <c r="G764">
        <v>500</v>
      </c>
      <c r="H764" t="s">
        <v>2930</v>
      </c>
      <c r="I764">
        <v>8060</v>
      </c>
      <c r="J764" t="s">
        <v>1307</v>
      </c>
      <c r="K764" t="s">
        <v>2934</v>
      </c>
      <c r="L764">
        <v>2756</v>
      </c>
      <c r="M764">
        <v>2767</v>
      </c>
      <c r="N764">
        <v>300</v>
      </c>
      <c r="O764" t="s">
        <v>2927</v>
      </c>
      <c r="P764">
        <v>0.81260596720541001</v>
      </c>
      <c r="Q764">
        <v>0.93888631085650498</v>
      </c>
      <c r="R764">
        <v>6.2569425702465403E-2</v>
      </c>
      <c r="S764">
        <v>3.9122629347996098E-3</v>
      </c>
      <c r="T764">
        <v>-2.0720156757992698</v>
      </c>
      <c r="U764">
        <v>2.0720156757992698</v>
      </c>
      <c r="V764">
        <v>0.88845591675841895</v>
      </c>
      <c r="W764">
        <v>-6.1</v>
      </c>
      <c r="X764">
        <v>7.22</v>
      </c>
      <c r="Y764">
        <v>363827</v>
      </c>
      <c r="Z764">
        <v>20213</v>
      </c>
      <c r="AA764">
        <v>0.9</v>
      </c>
      <c r="AB764">
        <v>18</v>
      </c>
      <c r="AC764">
        <v>12</v>
      </c>
      <c r="AD764">
        <v>6</v>
      </c>
      <c r="AE764">
        <v>66.67</v>
      </c>
      <c r="AF764">
        <v>11</v>
      </c>
      <c r="AG764">
        <v>8</v>
      </c>
      <c r="AH764">
        <v>3</v>
      </c>
      <c r="AI764">
        <v>7</v>
      </c>
    </row>
    <row r="765" spans="1:35" x14ac:dyDescent="0.2">
      <c r="A765" s="102">
        <v>1721</v>
      </c>
      <c r="B765">
        <v>2379</v>
      </c>
      <c r="C765" t="s">
        <v>581</v>
      </c>
      <c r="D765" t="s">
        <v>2942</v>
      </c>
      <c r="E765">
        <v>3610</v>
      </c>
      <c r="F765">
        <v>3675</v>
      </c>
      <c r="G765">
        <v>200</v>
      </c>
      <c r="H765" t="s">
        <v>2927</v>
      </c>
      <c r="I765">
        <v>7729</v>
      </c>
      <c r="J765" t="s">
        <v>686</v>
      </c>
      <c r="K765" t="s">
        <v>2936</v>
      </c>
      <c r="L765">
        <v>4095</v>
      </c>
      <c r="M765">
        <v>4050</v>
      </c>
      <c r="N765">
        <v>200</v>
      </c>
      <c r="O765" t="s">
        <v>2930</v>
      </c>
      <c r="P765">
        <v>0.53723229507965597</v>
      </c>
      <c r="Q765">
        <v>0.90103578991290201</v>
      </c>
      <c r="R765" s="15">
        <v>0.154521848394614</v>
      </c>
      <c r="S765">
        <v>0.27111916547842202</v>
      </c>
      <c r="T765">
        <v>2.3096933196348699</v>
      </c>
      <c r="U765">
        <v>2.3096933196348699</v>
      </c>
      <c r="V765">
        <v>2.1867317478073902</v>
      </c>
      <c r="W765">
        <v>10.32</v>
      </c>
      <c r="X765">
        <v>9.26</v>
      </c>
      <c r="Y765">
        <v>363747</v>
      </c>
      <c r="Z765">
        <v>18187</v>
      </c>
      <c r="AA765">
        <v>1.04</v>
      </c>
      <c r="AB765">
        <v>20</v>
      </c>
      <c r="AC765">
        <v>13</v>
      </c>
      <c r="AD765">
        <v>7</v>
      </c>
      <c r="AE765">
        <v>65</v>
      </c>
      <c r="AF765">
        <v>9</v>
      </c>
      <c r="AG765">
        <v>10</v>
      </c>
      <c r="AH765">
        <v>6</v>
      </c>
      <c r="AI765">
        <v>4</v>
      </c>
    </row>
    <row r="766" spans="1:35" x14ac:dyDescent="0.2">
      <c r="A766" s="102">
        <v>3202</v>
      </c>
      <c r="B766">
        <v>8058</v>
      </c>
      <c r="C766" t="s">
        <v>3381</v>
      </c>
      <c r="D766" t="s">
        <v>2934</v>
      </c>
      <c r="E766">
        <v>2897.5</v>
      </c>
      <c r="F766">
        <v>2920</v>
      </c>
      <c r="G766">
        <v>300</v>
      </c>
      <c r="H766" t="s">
        <v>2930</v>
      </c>
      <c r="I766">
        <v>9404</v>
      </c>
      <c r="J766" t="s">
        <v>3092</v>
      </c>
      <c r="K766" t="s">
        <v>2929</v>
      </c>
      <c r="L766">
        <v>1525</v>
      </c>
      <c r="M766">
        <v>1554</v>
      </c>
      <c r="N766">
        <v>600</v>
      </c>
      <c r="O766" t="s">
        <v>2927</v>
      </c>
      <c r="P766">
        <v>8.3481239590522102E-2</v>
      </c>
      <c r="Q766">
        <v>0.87660026289793502</v>
      </c>
      <c r="R766">
        <v>0.39398497166373297</v>
      </c>
      <c r="S766">
        <v>0.23369392525056701</v>
      </c>
      <c r="T766">
        <v>-2.1494669397902402</v>
      </c>
      <c r="U766">
        <v>2.1494669397902402</v>
      </c>
      <c r="V766">
        <v>0.30738029025590402</v>
      </c>
      <c r="W766">
        <v>-4.38</v>
      </c>
      <c r="X766">
        <v>6.44</v>
      </c>
      <c r="Y766">
        <v>363485</v>
      </c>
      <c r="Z766">
        <v>18174</v>
      </c>
      <c r="AA766">
        <v>0.92</v>
      </c>
      <c r="AB766">
        <v>20</v>
      </c>
      <c r="AC766">
        <v>17</v>
      </c>
      <c r="AD766">
        <v>3</v>
      </c>
      <c r="AE766">
        <v>85</v>
      </c>
      <c r="AF766">
        <v>15</v>
      </c>
      <c r="AG766">
        <v>5</v>
      </c>
      <c r="AH766">
        <v>1</v>
      </c>
      <c r="AI766">
        <v>14</v>
      </c>
    </row>
    <row r="767" spans="1:35" x14ac:dyDescent="0.2">
      <c r="A767" s="102">
        <v>6390</v>
      </c>
      <c r="B767">
        <v>3076</v>
      </c>
      <c r="C767" t="s">
        <v>3339</v>
      </c>
      <c r="D767" t="s">
        <v>2934</v>
      </c>
      <c r="E767">
        <v>1883</v>
      </c>
      <c r="F767">
        <v>1874</v>
      </c>
      <c r="G767">
        <v>600</v>
      </c>
      <c r="H767" t="s">
        <v>2930</v>
      </c>
      <c r="I767">
        <v>9072</v>
      </c>
      <c r="J767" t="s">
        <v>3098</v>
      </c>
      <c r="K767" t="s">
        <v>3099</v>
      </c>
      <c r="L767">
        <v>2659</v>
      </c>
      <c r="M767">
        <v>2602</v>
      </c>
      <c r="N767">
        <v>400</v>
      </c>
      <c r="O767" t="s">
        <v>2927</v>
      </c>
      <c r="P767">
        <v>0.76819776739444701</v>
      </c>
      <c r="Q767">
        <v>0.83085588840049596</v>
      </c>
      <c r="R767" s="106">
        <v>0.10748397966077899</v>
      </c>
      <c r="S767" s="106">
        <v>3.8478094139767903E-2</v>
      </c>
      <c r="T767">
        <v>-1.0400448932237401</v>
      </c>
      <c r="U767">
        <v>1.0400448932237401</v>
      </c>
      <c r="V767">
        <v>1.67377528749009</v>
      </c>
      <c r="W767">
        <v>-1.67</v>
      </c>
      <c r="X767">
        <v>8.0299999999999994</v>
      </c>
      <c r="Y767">
        <v>363297</v>
      </c>
      <c r="Z767">
        <v>22706</v>
      </c>
      <c r="AA767">
        <v>1.2</v>
      </c>
      <c r="AB767">
        <v>16</v>
      </c>
      <c r="AC767">
        <v>12</v>
      </c>
      <c r="AD767">
        <v>4</v>
      </c>
      <c r="AE767">
        <v>75</v>
      </c>
      <c r="AF767">
        <v>13</v>
      </c>
      <c r="AG767">
        <v>8</v>
      </c>
      <c r="AH767">
        <v>4</v>
      </c>
      <c r="AI767">
        <v>4</v>
      </c>
    </row>
    <row r="768" spans="1:35" x14ac:dyDescent="0.2">
      <c r="A768" s="102">
        <v>1731</v>
      </c>
      <c r="B768">
        <v>3048</v>
      </c>
      <c r="C768" t="s">
        <v>3338</v>
      </c>
      <c r="D768" t="s">
        <v>2953</v>
      </c>
      <c r="E768">
        <v>1208</v>
      </c>
      <c r="F768">
        <v>1188</v>
      </c>
      <c r="G768">
        <v>500</v>
      </c>
      <c r="H768" t="s">
        <v>2930</v>
      </c>
      <c r="I768">
        <v>4530</v>
      </c>
      <c r="J768" t="s">
        <v>1269</v>
      </c>
      <c r="K768" t="s">
        <v>2950</v>
      </c>
      <c r="L768">
        <v>5860</v>
      </c>
      <c r="M768">
        <v>5830</v>
      </c>
      <c r="N768">
        <v>100</v>
      </c>
      <c r="O768" t="s">
        <v>2927</v>
      </c>
      <c r="P768">
        <v>0.39267300408301298</v>
      </c>
      <c r="Q768">
        <v>0.90086196998676205</v>
      </c>
      <c r="R768" s="15">
        <v>0.39110375884713</v>
      </c>
      <c r="S768">
        <v>1.4832361782063401E-3</v>
      </c>
      <c r="T768">
        <v>-2.3132187920651002</v>
      </c>
      <c r="U768">
        <v>2.3132187920651002</v>
      </c>
      <c r="V768">
        <v>2.1165788393576799</v>
      </c>
      <c r="W768">
        <v>-11.84</v>
      </c>
      <c r="X768">
        <v>1.89</v>
      </c>
      <c r="Y768">
        <v>363193</v>
      </c>
      <c r="Z768">
        <v>17295</v>
      </c>
      <c r="AA768">
        <v>0.95</v>
      </c>
      <c r="AB768">
        <v>21</v>
      </c>
      <c r="AC768">
        <v>13</v>
      </c>
      <c r="AD768">
        <v>8</v>
      </c>
      <c r="AE768">
        <v>61.9</v>
      </c>
      <c r="AF768">
        <v>11</v>
      </c>
      <c r="AG768">
        <v>12</v>
      </c>
      <c r="AH768">
        <v>5</v>
      </c>
      <c r="AI768">
        <v>4</v>
      </c>
    </row>
    <row r="769" spans="1:35" x14ac:dyDescent="0.2">
      <c r="A769" s="102">
        <v>2003</v>
      </c>
      <c r="B769">
        <v>1941</v>
      </c>
      <c r="C769" t="s">
        <v>3569</v>
      </c>
      <c r="D769" t="s">
        <v>2937</v>
      </c>
      <c r="E769">
        <v>2587</v>
      </c>
      <c r="F769">
        <v>2560</v>
      </c>
      <c r="G769">
        <v>400</v>
      </c>
      <c r="H769" t="s">
        <v>2927</v>
      </c>
      <c r="I769">
        <v>6807</v>
      </c>
      <c r="J769" t="s">
        <v>239</v>
      </c>
      <c r="K769" t="s">
        <v>2932</v>
      </c>
      <c r="L769">
        <v>2080</v>
      </c>
      <c r="M769">
        <v>2041</v>
      </c>
      <c r="N769">
        <v>500</v>
      </c>
      <c r="O769" t="s">
        <v>2930</v>
      </c>
      <c r="P769">
        <v>1.1728912060094099E-2</v>
      </c>
      <c r="Q769">
        <v>0.89580625540519798</v>
      </c>
      <c r="R769">
        <v>0.49379263298734599</v>
      </c>
      <c r="S769" s="106">
        <v>6.4011694572563404E-3</v>
      </c>
      <c r="T769">
        <v>0.49729263130382001</v>
      </c>
      <c r="U769">
        <v>0.49729263130382001</v>
      </c>
      <c r="V769">
        <v>0.466759437977811</v>
      </c>
      <c r="W769">
        <v>3.62</v>
      </c>
      <c r="X769">
        <v>0.34</v>
      </c>
      <c r="Y769">
        <v>363092</v>
      </c>
      <c r="Z769">
        <v>22693</v>
      </c>
      <c r="AA769">
        <v>1.26</v>
      </c>
      <c r="AB769">
        <v>16</v>
      </c>
      <c r="AC769">
        <v>10</v>
      </c>
      <c r="AD769">
        <v>6</v>
      </c>
      <c r="AE769">
        <v>62.5</v>
      </c>
      <c r="AF769">
        <v>14</v>
      </c>
      <c r="AG769">
        <v>6</v>
      </c>
      <c r="AH769">
        <v>2</v>
      </c>
      <c r="AI769">
        <v>8</v>
      </c>
    </row>
    <row r="770" spans="1:35" x14ac:dyDescent="0.2">
      <c r="A770" s="102">
        <v>8471</v>
      </c>
      <c r="B770">
        <v>6963</v>
      </c>
      <c r="C770" t="s">
        <v>3605</v>
      </c>
      <c r="D770" t="s">
        <v>2932</v>
      </c>
      <c r="E770">
        <v>8620</v>
      </c>
      <c r="F770">
        <v>8580</v>
      </c>
      <c r="G770">
        <v>100</v>
      </c>
      <c r="H770" t="s">
        <v>2927</v>
      </c>
      <c r="I770">
        <v>9101</v>
      </c>
      <c r="J770" t="s">
        <v>1118</v>
      </c>
      <c r="K770" t="s">
        <v>3238</v>
      </c>
      <c r="L770">
        <v>1790</v>
      </c>
      <c r="M770">
        <v>1798</v>
      </c>
      <c r="N770">
        <v>500</v>
      </c>
      <c r="O770" t="s">
        <v>2930</v>
      </c>
      <c r="P770">
        <v>0.38291254819991</v>
      </c>
      <c r="Q770">
        <v>0.80363001285501301</v>
      </c>
      <c r="R770">
        <v>0.60846519398488497</v>
      </c>
      <c r="S770">
        <v>0.196103017310399</v>
      </c>
      <c r="T770">
        <v>1.0246868306894901</v>
      </c>
      <c r="U770">
        <v>1.0246868306894901</v>
      </c>
      <c r="V770">
        <v>1.1153281850201699</v>
      </c>
      <c r="W770">
        <v>4.2699999999999996</v>
      </c>
      <c r="X770">
        <v>4.78</v>
      </c>
      <c r="Y770">
        <v>363034</v>
      </c>
      <c r="Z770">
        <v>33003</v>
      </c>
      <c r="AA770">
        <v>1.84</v>
      </c>
      <c r="AB770">
        <v>11</v>
      </c>
      <c r="AC770">
        <v>8</v>
      </c>
      <c r="AD770">
        <v>3</v>
      </c>
      <c r="AE770">
        <v>72.73</v>
      </c>
      <c r="AF770">
        <v>11</v>
      </c>
      <c r="AG770">
        <v>8</v>
      </c>
      <c r="AH770">
        <v>1</v>
      </c>
      <c r="AI770">
        <v>2</v>
      </c>
    </row>
    <row r="771" spans="1:35" x14ac:dyDescent="0.2">
      <c r="A771" s="102">
        <v>1203</v>
      </c>
      <c r="B771">
        <v>2784</v>
      </c>
      <c r="C771" t="s">
        <v>1262</v>
      </c>
      <c r="D771" t="s">
        <v>2934</v>
      </c>
      <c r="E771">
        <v>2350</v>
      </c>
      <c r="F771">
        <v>2377</v>
      </c>
      <c r="G771">
        <v>400</v>
      </c>
      <c r="H771" t="s">
        <v>2927</v>
      </c>
      <c r="I771">
        <v>9143</v>
      </c>
      <c r="J771" t="s">
        <v>3199</v>
      </c>
      <c r="K771" t="s">
        <v>3099</v>
      </c>
      <c r="L771">
        <v>2463</v>
      </c>
      <c r="M771">
        <v>2411</v>
      </c>
      <c r="N771">
        <v>400</v>
      </c>
      <c r="O771" t="s">
        <v>2930</v>
      </c>
      <c r="P771">
        <v>0.81596365754466804</v>
      </c>
      <c r="Q771">
        <v>0.91113167642618897</v>
      </c>
      <c r="R771" s="106">
        <v>0.122144474792185</v>
      </c>
      <c r="S771" s="15">
        <v>9.3256393028458201E-2</v>
      </c>
      <c r="T771">
        <v>2.8689113174088101</v>
      </c>
      <c r="U771">
        <v>2.8689113174088101</v>
      </c>
      <c r="V771">
        <v>1.8995721316610401</v>
      </c>
      <c r="W771">
        <v>7.18</v>
      </c>
      <c r="X771">
        <v>1.41</v>
      </c>
      <c r="Y771">
        <v>362829</v>
      </c>
      <c r="Z771">
        <v>45354</v>
      </c>
      <c r="AA771">
        <v>2.25</v>
      </c>
      <c r="AB771">
        <v>8</v>
      </c>
      <c r="AC771">
        <v>7</v>
      </c>
      <c r="AD771">
        <v>1</v>
      </c>
      <c r="AE771">
        <v>87.5</v>
      </c>
      <c r="AF771">
        <v>11</v>
      </c>
      <c r="AG771">
        <v>6</v>
      </c>
      <c r="AH771">
        <v>1</v>
      </c>
      <c r="AI771">
        <v>1</v>
      </c>
    </row>
    <row r="772" spans="1:35" x14ac:dyDescent="0.2">
      <c r="A772" s="102">
        <v>5241</v>
      </c>
      <c r="B772">
        <v>1824</v>
      </c>
      <c r="C772" t="s">
        <v>225</v>
      </c>
      <c r="D772" t="s">
        <v>2937</v>
      </c>
      <c r="E772">
        <v>1081</v>
      </c>
      <c r="F772">
        <v>1095</v>
      </c>
      <c r="G772">
        <v>800</v>
      </c>
      <c r="H772" t="s">
        <v>2927</v>
      </c>
      <c r="I772">
        <v>4631</v>
      </c>
      <c r="J772" t="s">
        <v>3264</v>
      </c>
      <c r="K772" t="s">
        <v>2952</v>
      </c>
      <c r="L772">
        <v>2993</v>
      </c>
      <c r="M772">
        <v>2980</v>
      </c>
      <c r="N772">
        <v>300</v>
      </c>
      <c r="O772" t="s">
        <v>2930</v>
      </c>
      <c r="P772">
        <v>0.132650146160155</v>
      </c>
      <c r="Q772">
        <v>0.84619765143662495</v>
      </c>
      <c r="R772">
        <v>0.25190906650337502</v>
      </c>
      <c r="S772" s="15">
        <v>0.14248364711570599</v>
      </c>
      <c r="T772">
        <v>1.29100582170612</v>
      </c>
      <c r="U772">
        <v>1.29100582170612</v>
      </c>
      <c r="V772">
        <v>1.03578040154345</v>
      </c>
      <c r="W772">
        <v>6.63</v>
      </c>
      <c r="X772">
        <v>2.0099999999999998</v>
      </c>
      <c r="Y772">
        <v>362758</v>
      </c>
      <c r="Z772">
        <v>19093</v>
      </c>
      <c r="AA772">
        <v>1.1299999999999999</v>
      </c>
      <c r="AB772">
        <v>19</v>
      </c>
      <c r="AC772">
        <v>13</v>
      </c>
      <c r="AD772">
        <v>6</v>
      </c>
      <c r="AE772">
        <v>68.42</v>
      </c>
      <c r="AF772">
        <v>12</v>
      </c>
      <c r="AG772">
        <v>9</v>
      </c>
      <c r="AH772">
        <v>3</v>
      </c>
      <c r="AI772">
        <v>7</v>
      </c>
    </row>
    <row r="773" spans="1:35" x14ac:dyDescent="0.2">
      <c r="A773" s="102">
        <v>1127</v>
      </c>
      <c r="B773">
        <v>5214</v>
      </c>
      <c r="C773" t="s">
        <v>3284</v>
      </c>
      <c r="D773" t="s">
        <v>2926</v>
      </c>
      <c r="E773">
        <v>2218</v>
      </c>
      <c r="F773">
        <v>2198</v>
      </c>
      <c r="G773">
        <v>500</v>
      </c>
      <c r="H773" t="s">
        <v>2927</v>
      </c>
      <c r="I773">
        <v>6269</v>
      </c>
      <c r="J773" t="s">
        <v>3658</v>
      </c>
      <c r="K773" t="s">
        <v>2940</v>
      </c>
      <c r="L773">
        <v>2001</v>
      </c>
      <c r="M773">
        <v>2085</v>
      </c>
      <c r="N773">
        <v>500</v>
      </c>
      <c r="O773" t="s">
        <v>2930</v>
      </c>
      <c r="P773">
        <v>0.63573182521933003</v>
      </c>
      <c r="Q773">
        <v>0.91291122792575596</v>
      </c>
      <c r="R773">
        <v>0.448227579808754</v>
      </c>
      <c r="S773" s="15">
        <v>3.94510327991455E-4</v>
      </c>
      <c r="T773">
        <v>3.2076387751847801</v>
      </c>
      <c r="U773">
        <v>3.2076387751847801</v>
      </c>
      <c r="V773">
        <v>1.41677797251391</v>
      </c>
      <c r="W773">
        <v>13.88</v>
      </c>
      <c r="X773">
        <v>5.14</v>
      </c>
      <c r="Y773">
        <v>362731</v>
      </c>
      <c r="Z773">
        <v>24182</v>
      </c>
      <c r="AA773">
        <v>1.2</v>
      </c>
      <c r="AB773">
        <v>15</v>
      </c>
      <c r="AC773">
        <v>9</v>
      </c>
      <c r="AD773">
        <v>6</v>
      </c>
      <c r="AE773">
        <v>60</v>
      </c>
      <c r="AF773">
        <v>11</v>
      </c>
      <c r="AG773">
        <v>8</v>
      </c>
      <c r="AH773">
        <v>4</v>
      </c>
      <c r="AI773">
        <v>3</v>
      </c>
    </row>
    <row r="774" spans="1:35" x14ac:dyDescent="0.2">
      <c r="A774" s="102">
        <v>3185</v>
      </c>
      <c r="B774">
        <v>6755</v>
      </c>
      <c r="C774" t="s">
        <v>670</v>
      </c>
      <c r="D774" t="s">
        <v>2932</v>
      </c>
      <c r="E774">
        <v>2468</v>
      </c>
      <c r="F774">
        <v>2488</v>
      </c>
      <c r="G774">
        <v>200</v>
      </c>
      <c r="H774" t="s">
        <v>2927</v>
      </c>
      <c r="I774">
        <v>9719</v>
      </c>
      <c r="J774" t="s">
        <v>3626</v>
      </c>
      <c r="K774" t="s">
        <v>2929</v>
      </c>
      <c r="L774">
        <v>6100</v>
      </c>
      <c r="M774">
        <v>6130</v>
      </c>
      <c r="N774">
        <v>100</v>
      </c>
      <c r="O774" t="s">
        <v>2930</v>
      </c>
      <c r="P774">
        <v>0.42313260299884697</v>
      </c>
      <c r="Q774">
        <v>0.87682667052183805</v>
      </c>
      <c r="R774">
        <v>0.88742195188738104</v>
      </c>
      <c r="S774">
        <v>0.161657011329293</v>
      </c>
      <c r="T774">
        <v>0.36154810617976602</v>
      </c>
      <c r="U774">
        <v>0.36154810617976602</v>
      </c>
      <c r="V774">
        <v>0.50376886919244601</v>
      </c>
      <c r="W774">
        <v>3.11</v>
      </c>
      <c r="X774">
        <v>18.829999999999998</v>
      </c>
      <c r="Y774">
        <v>362705</v>
      </c>
      <c r="Z774">
        <v>17272</v>
      </c>
      <c r="AA774">
        <v>0.79</v>
      </c>
      <c r="AB774">
        <v>21</v>
      </c>
      <c r="AC774">
        <v>16</v>
      </c>
      <c r="AD774">
        <v>5</v>
      </c>
      <c r="AE774">
        <v>76.19</v>
      </c>
      <c r="AF774">
        <v>12</v>
      </c>
      <c r="AG774">
        <v>11</v>
      </c>
      <c r="AH774">
        <v>3</v>
      </c>
      <c r="AI774">
        <v>7</v>
      </c>
    </row>
    <row r="775" spans="1:35" x14ac:dyDescent="0.2">
      <c r="A775" s="102">
        <v>8412</v>
      </c>
      <c r="B775">
        <v>3941</v>
      </c>
      <c r="C775" t="s">
        <v>3669</v>
      </c>
      <c r="D775" t="s">
        <v>3213</v>
      </c>
      <c r="E775">
        <v>894</v>
      </c>
      <c r="F775">
        <v>907</v>
      </c>
      <c r="G775">
        <v>1000</v>
      </c>
      <c r="H775" t="s">
        <v>2927</v>
      </c>
      <c r="I775">
        <v>9616</v>
      </c>
      <c r="J775" t="s">
        <v>3486</v>
      </c>
      <c r="K775" t="s">
        <v>2942</v>
      </c>
      <c r="L775">
        <v>4800</v>
      </c>
      <c r="M775">
        <v>4580</v>
      </c>
      <c r="N775">
        <v>200</v>
      </c>
      <c r="O775" t="s">
        <v>2930</v>
      </c>
      <c r="P775">
        <v>1.36887158665818E-2</v>
      </c>
      <c r="Q775">
        <v>0.804454575790433</v>
      </c>
      <c r="R775">
        <v>8.2016445612125E-4</v>
      </c>
      <c r="S775">
        <v>0.11755270960299</v>
      </c>
      <c r="T775">
        <v>3.4610792467847702</v>
      </c>
      <c r="U775">
        <v>3.4610792467847702</v>
      </c>
      <c r="V775">
        <v>2.7313554029259901</v>
      </c>
      <c r="W775">
        <v>16.940000000000001</v>
      </c>
      <c r="X775">
        <v>0.98</v>
      </c>
      <c r="Y775">
        <v>362539</v>
      </c>
      <c r="Z775">
        <v>21326</v>
      </c>
      <c r="AA775">
        <v>0.99</v>
      </c>
      <c r="AB775">
        <v>17</v>
      </c>
      <c r="AC775">
        <v>11</v>
      </c>
      <c r="AD775">
        <v>6</v>
      </c>
      <c r="AE775">
        <v>64.709999999999994</v>
      </c>
      <c r="AF775">
        <v>9</v>
      </c>
      <c r="AG775">
        <v>10</v>
      </c>
      <c r="AH775">
        <v>5</v>
      </c>
      <c r="AI775">
        <v>2</v>
      </c>
    </row>
    <row r="776" spans="1:35" x14ac:dyDescent="0.2">
      <c r="A776" s="102">
        <v>2534</v>
      </c>
      <c r="B776">
        <v>1719</v>
      </c>
      <c r="C776" t="s">
        <v>687</v>
      </c>
      <c r="D776" t="s">
        <v>2937</v>
      </c>
      <c r="E776">
        <v>930</v>
      </c>
      <c r="F776">
        <v>927</v>
      </c>
      <c r="G776">
        <v>1000</v>
      </c>
      <c r="H776" t="s">
        <v>2930</v>
      </c>
      <c r="I776">
        <v>5333</v>
      </c>
      <c r="J776" t="s">
        <v>238</v>
      </c>
      <c r="K776" t="s">
        <v>2926</v>
      </c>
      <c r="L776">
        <v>1900</v>
      </c>
      <c r="M776">
        <v>1908</v>
      </c>
      <c r="N776">
        <v>500</v>
      </c>
      <c r="O776" t="s">
        <v>2927</v>
      </c>
      <c r="P776">
        <v>0.62783831427150505</v>
      </c>
      <c r="Q776">
        <v>0.88724566838253305</v>
      </c>
      <c r="R776" s="15">
        <v>1.36132900480432E-2</v>
      </c>
      <c r="S776" s="15">
        <v>0.103031173533257</v>
      </c>
      <c r="T776">
        <v>-0.69576109627331395</v>
      </c>
      <c r="U776">
        <v>0.69576109627331395</v>
      </c>
      <c r="V776">
        <v>0.95581727149533702</v>
      </c>
      <c r="W776">
        <v>-2.19</v>
      </c>
      <c r="X776">
        <v>2.83</v>
      </c>
      <c r="Y776">
        <v>362349</v>
      </c>
      <c r="Z776">
        <v>19071</v>
      </c>
      <c r="AA776">
        <v>0.92</v>
      </c>
      <c r="AB776">
        <v>19</v>
      </c>
      <c r="AC776">
        <v>11</v>
      </c>
      <c r="AD776">
        <v>8</v>
      </c>
      <c r="AE776">
        <v>57.89</v>
      </c>
      <c r="AF776">
        <v>14</v>
      </c>
      <c r="AG776">
        <v>9</v>
      </c>
      <c r="AH776">
        <v>3</v>
      </c>
      <c r="AI776">
        <v>7</v>
      </c>
    </row>
    <row r="777" spans="1:35" x14ac:dyDescent="0.2">
      <c r="A777" s="102">
        <v>6087</v>
      </c>
      <c r="B777">
        <v>4045</v>
      </c>
      <c r="C777" t="s">
        <v>3343</v>
      </c>
      <c r="D777" t="s">
        <v>2952</v>
      </c>
      <c r="E777">
        <v>1319</v>
      </c>
      <c r="F777">
        <v>1302</v>
      </c>
      <c r="G777">
        <v>600</v>
      </c>
      <c r="H777" t="s">
        <v>2927</v>
      </c>
      <c r="I777">
        <v>8316</v>
      </c>
      <c r="J777" t="s">
        <v>3215</v>
      </c>
      <c r="K777" t="s">
        <v>2990</v>
      </c>
      <c r="L777">
        <v>3973</v>
      </c>
      <c r="M777">
        <v>3954</v>
      </c>
      <c r="N777">
        <v>200</v>
      </c>
      <c r="O777" t="s">
        <v>2930</v>
      </c>
      <c r="P777">
        <v>0.67997224966665204</v>
      </c>
      <c r="Q777">
        <v>0.83469622691676604</v>
      </c>
      <c r="R777">
        <v>7.2188073037995903E-2</v>
      </c>
      <c r="S777" s="106">
        <v>1.8701940027615702E-2</v>
      </c>
      <c r="T777">
        <v>2.2874883629783498</v>
      </c>
      <c r="U777">
        <v>2.2874883629783498</v>
      </c>
      <c r="V777">
        <v>2.6658693283236699</v>
      </c>
      <c r="W777">
        <v>3.5</v>
      </c>
      <c r="X777">
        <v>1.21</v>
      </c>
      <c r="Y777">
        <v>362275</v>
      </c>
      <c r="Z777">
        <v>17251</v>
      </c>
      <c r="AA777">
        <v>1.08</v>
      </c>
      <c r="AB777">
        <v>21</v>
      </c>
      <c r="AC777">
        <v>17</v>
      </c>
      <c r="AD777">
        <v>4</v>
      </c>
      <c r="AE777">
        <v>80.95</v>
      </c>
      <c r="AF777">
        <v>13</v>
      </c>
      <c r="AG777">
        <v>10</v>
      </c>
      <c r="AH777">
        <v>2</v>
      </c>
      <c r="AI777">
        <v>9</v>
      </c>
    </row>
    <row r="778" spans="1:35" x14ac:dyDescent="0.2">
      <c r="A778" s="102">
        <v>6161</v>
      </c>
      <c r="B778">
        <v>1883</v>
      </c>
      <c r="C778" t="s">
        <v>3180</v>
      </c>
      <c r="D778" t="s">
        <v>2937</v>
      </c>
      <c r="E778">
        <v>3680</v>
      </c>
      <c r="F778">
        <v>3695</v>
      </c>
      <c r="G778">
        <v>200</v>
      </c>
      <c r="H778" t="s">
        <v>2927</v>
      </c>
      <c r="I778">
        <v>8572</v>
      </c>
      <c r="J778" t="s">
        <v>2895</v>
      </c>
      <c r="K778" t="s">
        <v>2933</v>
      </c>
      <c r="L778">
        <v>527</v>
      </c>
      <c r="M778">
        <v>527</v>
      </c>
      <c r="N778">
        <v>1400</v>
      </c>
      <c r="O778" t="s">
        <v>2930</v>
      </c>
      <c r="P778">
        <v>0.77218109305455995</v>
      </c>
      <c r="Q778">
        <v>0.83385386206231005</v>
      </c>
      <c r="R778">
        <v>0.36130721736667998</v>
      </c>
      <c r="S778">
        <v>2.5130295054705501E-2</v>
      </c>
      <c r="T778">
        <v>1.94927693047879</v>
      </c>
      <c r="U778">
        <v>1.94927693047879</v>
      </c>
      <c r="V778">
        <v>2.0815449412893998</v>
      </c>
      <c r="W778">
        <v>17.489999999999998</v>
      </c>
      <c r="X778">
        <v>0.16</v>
      </c>
      <c r="Y778">
        <v>362229</v>
      </c>
      <c r="Z778">
        <v>20124</v>
      </c>
      <c r="AA778">
        <v>1.02</v>
      </c>
      <c r="AB778">
        <v>18</v>
      </c>
      <c r="AC778">
        <v>9</v>
      </c>
      <c r="AD778">
        <v>9</v>
      </c>
      <c r="AE778">
        <v>50</v>
      </c>
      <c r="AF778">
        <v>13</v>
      </c>
      <c r="AG778">
        <v>5</v>
      </c>
      <c r="AH778">
        <v>5</v>
      </c>
      <c r="AI778">
        <v>8</v>
      </c>
    </row>
    <row r="779" spans="1:35" x14ac:dyDescent="0.2">
      <c r="A779" s="102">
        <v>4995</v>
      </c>
      <c r="B779">
        <v>8410</v>
      </c>
      <c r="C779" t="s">
        <v>3210</v>
      </c>
      <c r="D779" t="s">
        <v>2990</v>
      </c>
      <c r="E779">
        <v>332</v>
      </c>
      <c r="F779">
        <v>328</v>
      </c>
      <c r="G779">
        <v>3100</v>
      </c>
      <c r="H779" t="s">
        <v>2930</v>
      </c>
      <c r="I779">
        <v>8795</v>
      </c>
      <c r="J779" t="s">
        <v>3258</v>
      </c>
      <c r="K779" t="s">
        <v>3176</v>
      </c>
      <c r="L779">
        <v>1292</v>
      </c>
      <c r="M779">
        <v>1289</v>
      </c>
      <c r="N779">
        <v>800</v>
      </c>
      <c r="O779" t="s">
        <v>2927</v>
      </c>
      <c r="P779">
        <v>0.76092904869392397</v>
      </c>
      <c r="Q779">
        <v>0.84946616188245705</v>
      </c>
      <c r="R779">
        <v>0.83513739624330596</v>
      </c>
      <c r="S779">
        <v>5.72814062374652E-2</v>
      </c>
      <c r="T779">
        <v>-0.59007583216108295</v>
      </c>
      <c r="U779">
        <v>0.59007583216108295</v>
      </c>
      <c r="V779">
        <v>0.157000913040344</v>
      </c>
      <c r="W779">
        <v>-1.87</v>
      </c>
      <c r="X779">
        <v>1.4</v>
      </c>
      <c r="Y779">
        <v>361997</v>
      </c>
      <c r="Z779">
        <v>19052</v>
      </c>
      <c r="AA779">
        <v>0.92</v>
      </c>
      <c r="AB779">
        <v>19</v>
      </c>
      <c r="AC779">
        <v>12</v>
      </c>
      <c r="AD779">
        <v>7</v>
      </c>
      <c r="AE779">
        <v>63.16</v>
      </c>
      <c r="AF779">
        <v>11</v>
      </c>
      <c r="AG779">
        <v>11</v>
      </c>
      <c r="AH779">
        <v>5</v>
      </c>
      <c r="AI779">
        <v>3</v>
      </c>
    </row>
    <row r="780" spans="1:35" x14ac:dyDescent="0.2">
      <c r="A780" s="102">
        <v>5781</v>
      </c>
      <c r="B780">
        <v>1721</v>
      </c>
      <c r="C780" t="s">
        <v>3656</v>
      </c>
      <c r="D780" t="s">
        <v>2937</v>
      </c>
      <c r="E780">
        <v>3170</v>
      </c>
      <c r="F780">
        <v>3180</v>
      </c>
      <c r="G780">
        <v>300</v>
      </c>
      <c r="H780" t="s">
        <v>2930</v>
      </c>
      <c r="I780">
        <v>3401</v>
      </c>
      <c r="J780" t="s">
        <v>789</v>
      </c>
      <c r="K780" t="s">
        <v>3281</v>
      </c>
      <c r="L780">
        <v>2110</v>
      </c>
      <c r="M780">
        <v>2088</v>
      </c>
      <c r="N780">
        <v>500</v>
      </c>
      <c r="O780" t="s">
        <v>2927</v>
      </c>
      <c r="P780">
        <v>0.1685905593268</v>
      </c>
      <c r="Q780">
        <v>0.83889561088958997</v>
      </c>
      <c r="R780" s="15">
        <v>2.6572759272983301E-2</v>
      </c>
      <c r="S780">
        <v>0.16449502398465099</v>
      </c>
      <c r="T780">
        <v>-0.22225478834258999</v>
      </c>
      <c r="U780">
        <v>0.22225478834258999</v>
      </c>
      <c r="V780">
        <v>0.60450331126298196</v>
      </c>
      <c r="W780">
        <v>-0.69</v>
      </c>
      <c r="X780">
        <v>9.43</v>
      </c>
      <c r="Y780">
        <v>361918</v>
      </c>
      <c r="Z780">
        <v>19048</v>
      </c>
      <c r="AA780">
        <v>0.94</v>
      </c>
      <c r="AB780">
        <v>19</v>
      </c>
      <c r="AC780">
        <v>13</v>
      </c>
      <c r="AD780">
        <v>6</v>
      </c>
      <c r="AE780">
        <v>68.42</v>
      </c>
      <c r="AF780">
        <v>14</v>
      </c>
      <c r="AG780">
        <v>7</v>
      </c>
      <c r="AH780">
        <v>1</v>
      </c>
      <c r="AI780">
        <v>11</v>
      </c>
    </row>
    <row r="781" spans="1:35" x14ac:dyDescent="0.2">
      <c r="A781" s="102">
        <v>5858</v>
      </c>
      <c r="B781">
        <v>3048</v>
      </c>
      <c r="C781" t="s">
        <v>3338</v>
      </c>
      <c r="D781" t="s">
        <v>2953</v>
      </c>
      <c r="E781">
        <v>1208</v>
      </c>
      <c r="F781">
        <v>1188</v>
      </c>
      <c r="G781">
        <v>800</v>
      </c>
      <c r="H781" t="s">
        <v>2930</v>
      </c>
      <c r="I781">
        <v>7984</v>
      </c>
      <c r="J781" t="s">
        <v>1007</v>
      </c>
      <c r="K781" t="s">
        <v>2951</v>
      </c>
      <c r="L781">
        <v>1673</v>
      </c>
      <c r="M781">
        <v>1664</v>
      </c>
      <c r="N781">
        <v>600</v>
      </c>
      <c r="O781" t="s">
        <v>2927</v>
      </c>
      <c r="P781">
        <v>0.53882188193605896</v>
      </c>
      <c r="Q781">
        <v>0.83803993137110899</v>
      </c>
      <c r="R781">
        <v>0.10825791478986101</v>
      </c>
      <c r="S781" s="106">
        <v>9.9252985847316805E-3</v>
      </c>
      <c r="T781">
        <v>-1.8468702647728199</v>
      </c>
      <c r="U781">
        <v>1.8468702647728199</v>
      </c>
      <c r="V781">
        <v>1.8052878603283899</v>
      </c>
      <c r="W781">
        <v>-4.76</v>
      </c>
      <c r="X781">
        <v>4.8099999999999996</v>
      </c>
      <c r="Y781">
        <v>361742</v>
      </c>
      <c r="Z781">
        <v>18087</v>
      </c>
      <c r="AA781">
        <v>0.9</v>
      </c>
      <c r="AB781">
        <v>20</v>
      </c>
      <c r="AC781">
        <v>13</v>
      </c>
      <c r="AD781">
        <v>7</v>
      </c>
      <c r="AE781">
        <v>65</v>
      </c>
      <c r="AF781">
        <v>13</v>
      </c>
      <c r="AG781">
        <v>8</v>
      </c>
      <c r="AH781">
        <v>3</v>
      </c>
      <c r="AI781">
        <v>9</v>
      </c>
    </row>
    <row r="782" spans="1:35" x14ac:dyDescent="0.2">
      <c r="A782" s="102">
        <v>4894</v>
      </c>
      <c r="B782">
        <v>2331</v>
      </c>
      <c r="C782" t="s">
        <v>3130</v>
      </c>
      <c r="D782" t="s">
        <v>2942</v>
      </c>
      <c r="E782">
        <v>5750</v>
      </c>
      <c r="F782">
        <v>5710</v>
      </c>
      <c r="G782">
        <v>100</v>
      </c>
      <c r="H782" t="s">
        <v>2927</v>
      </c>
      <c r="I782">
        <v>3197</v>
      </c>
      <c r="J782" t="s">
        <v>777</v>
      </c>
      <c r="K782" t="s">
        <v>2953</v>
      </c>
      <c r="L782">
        <v>2060</v>
      </c>
      <c r="M782">
        <v>2064</v>
      </c>
      <c r="N782">
        <v>300</v>
      </c>
      <c r="O782" t="s">
        <v>2930</v>
      </c>
      <c r="P782">
        <v>0.42776012818133002</v>
      </c>
      <c r="Q782">
        <v>0.85084614486385701</v>
      </c>
      <c r="R782">
        <v>0.452060236789665</v>
      </c>
      <c r="S782">
        <v>0.15587324457614701</v>
      </c>
      <c r="T782">
        <v>4.3928459556259902E-2</v>
      </c>
      <c r="U782">
        <v>4.3928459556259902E-2</v>
      </c>
      <c r="V782">
        <v>8.7994737313325799E-2</v>
      </c>
      <c r="W782">
        <v>0.17</v>
      </c>
      <c r="X782">
        <v>8.44</v>
      </c>
      <c r="Y782">
        <v>361165</v>
      </c>
      <c r="Z782">
        <v>27782</v>
      </c>
      <c r="AA782">
        <v>1.42</v>
      </c>
      <c r="AB782">
        <v>13</v>
      </c>
      <c r="AC782">
        <v>10</v>
      </c>
      <c r="AD782">
        <v>3</v>
      </c>
      <c r="AE782">
        <v>76.92</v>
      </c>
      <c r="AF782">
        <v>10</v>
      </c>
      <c r="AG782">
        <v>8</v>
      </c>
      <c r="AH782">
        <v>1</v>
      </c>
      <c r="AI782">
        <v>4</v>
      </c>
    </row>
    <row r="783" spans="1:35" x14ac:dyDescent="0.2">
      <c r="A783" s="102">
        <v>6765</v>
      </c>
      <c r="B783">
        <v>7278</v>
      </c>
      <c r="C783" t="s">
        <v>46</v>
      </c>
      <c r="D783" t="s">
        <v>2945</v>
      </c>
      <c r="E783">
        <v>2341</v>
      </c>
      <c r="F783">
        <v>2320</v>
      </c>
      <c r="G783">
        <v>400</v>
      </c>
      <c r="H783" t="s">
        <v>2930</v>
      </c>
      <c r="I783">
        <v>8411</v>
      </c>
      <c r="J783" t="s">
        <v>3102</v>
      </c>
      <c r="K783" t="s">
        <v>2990</v>
      </c>
      <c r="L783">
        <v>164.4</v>
      </c>
      <c r="M783">
        <v>164.6</v>
      </c>
      <c r="N783">
        <v>5600</v>
      </c>
      <c r="O783" t="s">
        <v>2927</v>
      </c>
      <c r="P783">
        <v>0.85796236560473704</v>
      </c>
      <c r="Q783">
        <v>0.826093472861816</v>
      </c>
      <c r="R783">
        <v>0.182538142334985</v>
      </c>
      <c r="S783">
        <v>0.25539545789823198</v>
      </c>
      <c r="T783">
        <v>-0.54773706027957503</v>
      </c>
      <c r="U783">
        <v>0.54773706027957503</v>
      </c>
      <c r="V783">
        <v>0.22884088223839899</v>
      </c>
      <c r="W783">
        <v>-1.93</v>
      </c>
      <c r="X783">
        <v>0.67</v>
      </c>
      <c r="Y783">
        <v>361116</v>
      </c>
      <c r="Z783">
        <v>20062</v>
      </c>
      <c r="AA783">
        <v>1.07</v>
      </c>
      <c r="AB783">
        <v>18</v>
      </c>
      <c r="AC783">
        <v>15</v>
      </c>
      <c r="AD783">
        <v>3</v>
      </c>
      <c r="AE783">
        <v>83.33</v>
      </c>
      <c r="AF783">
        <v>14</v>
      </c>
      <c r="AG783">
        <v>8</v>
      </c>
      <c r="AH783">
        <v>2</v>
      </c>
      <c r="AI783">
        <v>8</v>
      </c>
    </row>
    <row r="784" spans="1:35" x14ac:dyDescent="0.2">
      <c r="A784" s="102">
        <v>6581</v>
      </c>
      <c r="B784">
        <v>3086</v>
      </c>
      <c r="C784" t="s">
        <v>767</v>
      </c>
      <c r="D784" t="s">
        <v>2953</v>
      </c>
      <c r="E784">
        <v>1355</v>
      </c>
      <c r="F784">
        <v>1346</v>
      </c>
      <c r="G784">
        <v>700</v>
      </c>
      <c r="H784" t="s">
        <v>2930</v>
      </c>
      <c r="I784">
        <v>6448</v>
      </c>
      <c r="J784" t="s">
        <v>542</v>
      </c>
      <c r="K784" t="s">
        <v>2932</v>
      </c>
      <c r="L784">
        <v>2355</v>
      </c>
      <c r="M784">
        <v>2320</v>
      </c>
      <c r="N784">
        <v>400</v>
      </c>
      <c r="O784" t="s">
        <v>2927</v>
      </c>
      <c r="P784">
        <v>0.46174564444176402</v>
      </c>
      <c r="Q784">
        <v>0.82841290692608605</v>
      </c>
      <c r="R784">
        <v>0.10957777368001</v>
      </c>
      <c r="S784">
        <v>0.149597770509726</v>
      </c>
      <c r="T784">
        <v>-2.5007315419849498</v>
      </c>
      <c r="U784">
        <v>2.5007315419849498</v>
      </c>
      <c r="V784">
        <v>2.6424045211377498</v>
      </c>
      <c r="W784">
        <v>-12.4</v>
      </c>
      <c r="X784">
        <v>1.53</v>
      </c>
      <c r="Y784">
        <v>361043</v>
      </c>
      <c r="Z784">
        <v>20058</v>
      </c>
      <c r="AA784">
        <v>0.97</v>
      </c>
      <c r="AB784">
        <v>18</v>
      </c>
      <c r="AC784">
        <v>13</v>
      </c>
      <c r="AD784">
        <v>5</v>
      </c>
      <c r="AE784">
        <v>72.22</v>
      </c>
      <c r="AF784">
        <v>11</v>
      </c>
      <c r="AG784">
        <v>11</v>
      </c>
      <c r="AH784">
        <v>5</v>
      </c>
      <c r="AI784">
        <v>2</v>
      </c>
    </row>
    <row r="785" spans="1:35" x14ac:dyDescent="0.2">
      <c r="A785" s="102">
        <v>3520</v>
      </c>
      <c r="B785">
        <v>5991</v>
      </c>
      <c r="C785" t="s">
        <v>1327</v>
      </c>
      <c r="D785" t="s">
        <v>3194</v>
      </c>
      <c r="E785">
        <v>931</v>
      </c>
      <c r="F785">
        <v>937</v>
      </c>
      <c r="G785">
        <v>1100</v>
      </c>
      <c r="H785" t="s">
        <v>2930</v>
      </c>
      <c r="I785">
        <v>7458</v>
      </c>
      <c r="J785" t="s">
        <v>3694</v>
      </c>
      <c r="K785" t="s">
        <v>2934</v>
      </c>
      <c r="L785">
        <v>5440</v>
      </c>
      <c r="M785">
        <v>5360</v>
      </c>
      <c r="N785">
        <v>200</v>
      </c>
      <c r="O785" t="s">
        <v>2927</v>
      </c>
      <c r="P785">
        <v>0.59400683000518595</v>
      </c>
      <c r="Q785">
        <v>0.87118728547856905</v>
      </c>
      <c r="R785">
        <v>0.90346934905269705</v>
      </c>
      <c r="S785">
        <v>0.13899714531046101</v>
      </c>
      <c r="T785">
        <v>-0.22871196858578799</v>
      </c>
      <c r="U785">
        <v>0.22871196858578799</v>
      </c>
      <c r="V785">
        <v>0.30046532765970901</v>
      </c>
      <c r="W785">
        <v>-0.74</v>
      </c>
      <c r="X785">
        <v>3.85</v>
      </c>
      <c r="Y785">
        <v>360632</v>
      </c>
      <c r="Z785">
        <v>32785</v>
      </c>
      <c r="AA785">
        <v>1.55</v>
      </c>
      <c r="AB785">
        <v>11</v>
      </c>
      <c r="AC785">
        <v>10</v>
      </c>
      <c r="AD785">
        <v>1</v>
      </c>
      <c r="AE785">
        <v>90.91</v>
      </c>
      <c r="AF785">
        <v>14</v>
      </c>
      <c r="AG785">
        <v>5</v>
      </c>
      <c r="AH785">
        <v>0</v>
      </c>
      <c r="AI785">
        <v>6</v>
      </c>
    </row>
    <row r="786" spans="1:35" x14ac:dyDescent="0.2">
      <c r="A786" s="102">
        <v>1196</v>
      </c>
      <c r="B786">
        <v>6701</v>
      </c>
      <c r="C786" t="s">
        <v>3181</v>
      </c>
      <c r="D786" t="s">
        <v>2932</v>
      </c>
      <c r="E786">
        <v>5010</v>
      </c>
      <c r="F786">
        <v>5010</v>
      </c>
      <c r="G786">
        <v>200</v>
      </c>
      <c r="H786" t="s">
        <v>2927</v>
      </c>
      <c r="I786">
        <v>6750</v>
      </c>
      <c r="J786" t="s">
        <v>2993</v>
      </c>
      <c r="K786" t="s">
        <v>2932</v>
      </c>
      <c r="L786">
        <v>4400</v>
      </c>
      <c r="M786">
        <v>4275</v>
      </c>
      <c r="N786">
        <v>200</v>
      </c>
      <c r="O786" t="s">
        <v>2930</v>
      </c>
      <c r="P786">
        <v>0.82145570029294901</v>
      </c>
      <c r="Q786">
        <v>0.91129031526545701</v>
      </c>
      <c r="R786" s="106">
        <v>0.46353391551726297</v>
      </c>
      <c r="S786">
        <v>4.2775133767463001E-3</v>
      </c>
      <c r="T786">
        <v>2.4439095328210398</v>
      </c>
      <c r="U786">
        <v>2.4439095328210398</v>
      </c>
      <c r="V786">
        <v>0.81905243950973405</v>
      </c>
      <c r="W786">
        <v>7.93</v>
      </c>
      <c r="X786">
        <v>14.67</v>
      </c>
      <c r="Y786">
        <v>360613</v>
      </c>
      <c r="Z786">
        <v>30051</v>
      </c>
      <c r="AA786">
        <v>1.75</v>
      </c>
      <c r="AB786">
        <v>12</v>
      </c>
      <c r="AC786">
        <v>9</v>
      </c>
      <c r="AD786">
        <v>3</v>
      </c>
      <c r="AE786">
        <v>75</v>
      </c>
      <c r="AF786">
        <v>14</v>
      </c>
      <c r="AG786">
        <v>5</v>
      </c>
      <c r="AH786">
        <v>1</v>
      </c>
      <c r="AI786">
        <v>6</v>
      </c>
    </row>
    <row r="787" spans="1:35" x14ac:dyDescent="0.2">
      <c r="A787" s="102">
        <v>1617</v>
      </c>
      <c r="B787">
        <v>3289</v>
      </c>
      <c r="C787" t="s">
        <v>781</v>
      </c>
      <c r="D787" t="s">
        <v>2949</v>
      </c>
      <c r="E787">
        <v>800</v>
      </c>
      <c r="F787">
        <v>800</v>
      </c>
      <c r="G787">
        <v>1000</v>
      </c>
      <c r="H787" t="s">
        <v>2927</v>
      </c>
      <c r="I787">
        <v>6028</v>
      </c>
      <c r="J787" t="s">
        <v>694</v>
      </c>
      <c r="K787" t="s">
        <v>2942</v>
      </c>
      <c r="L787">
        <v>7870</v>
      </c>
      <c r="M787">
        <v>7750</v>
      </c>
      <c r="N787">
        <v>100</v>
      </c>
      <c r="O787" t="s">
        <v>2930</v>
      </c>
      <c r="P787">
        <v>0.818946250608376</v>
      </c>
      <c r="Q787">
        <v>0.90293516276578401</v>
      </c>
      <c r="R787">
        <v>0.10979187262859499</v>
      </c>
      <c r="S787" s="15">
        <v>0.34088178007140302</v>
      </c>
      <c r="T787">
        <v>0.430526127902853</v>
      </c>
      <c r="U787">
        <v>0.430526127902853</v>
      </c>
      <c r="V787">
        <v>0.42726011887641102</v>
      </c>
      <c r="W787">
        <v>1.53</v>
      </c>
      <c r="X787">
        <v>3.23</v>
      </c>
      <c r="Y787">
        <v>360612</v>
      </c>
      <c r="Z787">
        <v>30051</v>
      </c>
      <c r="AA787">
        <v>1.47</v>
      </c>
      <c r="AB787">
        <v>12</v>
      </c>
      <c r="AC787">
        <v>9</v>
      </c>
      <c r="AD787">
        <v>3</v>
      </c>
      <c r="AE787">
        <v>75</v>
      </c>
      <c r="AF787">
        <v>11</v>
      </c>
      <c r="AG787">
        <v>7</v>
      </c>
      <c r="AH787">
        <v>1</v>
      </c>
      <c r="AI787">
        <v>4</v>
      </c>
    </row>
    <row r="788" spans="1:35" x14ac:dyDescent="0.2">
      <c r="A788" s="102">
        <v>329</v>
      </c>
      <c r="B788">
        <v>6465</v>
      </c>
      <c r="C788" t="s">
        <v>537</v>
      </c>
      <c r="D788" t="s">
        <v>2940</v>
      </c>
      <c r="E788">
        <v>10550</v>
      </c>
      <c r="F788">
        <v>10560</v>
      </c>
      <c r="G788">
        <v>100</v>
      </c>
      <c r="H788" t="s">
        <v>2927</v>
      </c>
      <c r="I788">
        <v>9433</v>
      </c>
      <c r="J788" t="s">
        <v>689</v>
      </c>
      <c r="K788" t="s">
        <v>2929</v>
      </c>
      <c r="L788">
        <v>3417</v>
      </c>
      <c r="M788">
        <v>3411</v>
      </c>
      <c r="N788">
        <v>300</v>
      </c>
      <c r="O788" t="s">
        <v>2930</v>
      </c>
      <c r="P788">
        <v>0.86446930499817398</v>
      </c>
      <c r="Q788">
        <v>0.93895883641192401</v>
      </c>
      <c r="R788">
        <v>5.5234017757532901E-2</v>
      </c>
      <c r="S788" s="106">
        <v>8.0088858222613801E-2</v>
      </c>
      <c r="T788">
        <v>0.98790413127410603</v>
      </c>
      <c r="U788">
        <v>0.98790413127410603</v>
      </c>
      <c r="V788">
        <v>1.7799503111174799</v>
      </c>
      <c r="W788">
        <v>1.59</v>
      </c>
      <c r="X788">
        <v>3.1</v>
      </c>
      <c r="Y788">
        <v>360365</v>
      </c>
      <c r="Z788">
        <v>36036</v>
      </c>
      <c r="AA788">
        <v>1.8</v>
      </c>
      <c r="AB788">
        <v>10</v>
      </c>
      <c r="AC788">
        <v>7</v>
      </c>
      <c r="AD788">
        <v>3</v>
      </c>
      <c r="AE788">
        <v>70</v>
      </c>
      <c r="AF788">
        <v>13</v>
      </c>
      <c r="AG788">
        <v>6</v>
      </c>
      <c r="AH788">
        <v>1</v>
      </c>
      <c r="AI788">
        <v>3</v>
      </c>
    </row>
    <row r="789" spans="1:35" x14ac:dyDescent="0.2">
      <c r="A789" s="102">
        <v>7978</v>
      </c>
      <c r="B789">
        <v>6645</v>
      </c>
      <c r="C789" t="s">
        <v>931</v>
      </c>
      <c r="D789" t="s">
        <v>2932</v>
      </c>
      <c r="E789">
        <v>6820</v>
      </c>
      <c r="F789">
        <v>6840</v>
      </c>
      <c r="G789">
        <v>100</v>
      </c>
      <c r="H789" t="s">
        <v>2930</v>
      </c>
      <c r="I789">
        <v>8060</v>
      </c>
      <c r="J789" t="s">
        <v>1307</v>
      </c>
      <c r="K789" t="s">
        <v>2934</v>
      </c>
      <c r="L789">
        <v>2756</v>
      </c>
      <c r="M789">
        <v>2767</v>
      </c>
      <c r="N789">
        <v>200</v>
      </c>
      <c r="O789" t="s">
        <v>2927</v>
      </c>
      <c r="P789">
        <v>0.15892359500495801</v>
      </c>
      <c r="Q789">
        <v>0.80976700893019404</v>
      </c>
      <c r="R789">
        <v>4.8734441631906003E-2</v>
      </c>
      <c r="S789">
        <v>0.199077883183259</v>
      </c>
      <c r="T789">
        <v>-0.91633017197613298</v>
      </c>
      <c r="U789">
        <v>0.91633017197613298</v>
      </c>
      <c r="V789">
        <v>0.70095423244897304</v>
      </c>
      <c r="W789">
        <v>-4.68</v>
      </c>
      <c r="X789">
        <v>19.09</v>
      </c>
      <c r="Y789">
        <v>360089</v>
      </c>
      <c r="Z789">
        <v>40010</v>
      </c>
      <c r="AA789">
        <v>2.38</v>
      </c>
      <c r="AB789">
        <v>9</v>
      </c>
      <c r="AC789">
        <v>8</v>
      </c>
      <c r="AD789">
        <v>1</v>
      </c>
      <c r="AE789">
        <v>88.89</v>
      </c>
      <c r="AF789">
        <v>11</v>
      </c>
      <c r="AG789">
        <v>6</v>
      </c>
      <c r="AH789">
        <v>0</v>
      </c>
      <c r="AI789">
        <v>3</v>
      </c>
    </row>
    <row r="790" spans="1:35" x14ac:dyDescent="0.2">
      <c r="A790" s="102">
        <v>2067</v>
      </c>
      <c r="B790">
        <v>3288</v>
      </c>
      <c r="C790" t="s">
        <v>2967</v>
      </c>
      <c r="D790" t="s">
        <v>2949</v>
      </c>
      <c r="E790">
        <v>3135</v>
      </c>
      <c r="F790">
        <v>3035</v>
      </c>
      <c r="G790">
        <v>300</v>
      </c>
      <c r="H790" t="s">
        <v>2927</v>
      </c>
      <c r="I790">
        <v>4613</v>
      </c>
      <c r="J790" t="s">
        <v>227</v>
      </c>
      <c r="K790" t="s">
        <v>2952</v>
      </c>
      <c r="L790">
        <v>2620</v>
      </c>
      <c r="M790">
        <v>2566</v>
      </c>
      <c r="N790">
        <v>400</v>
      </c>
      <c r="O790" t="s">
        <v>2930</v>
      </c>
      <c r="P790">
        <v>0.172595489302937</v>
      </c>
      <c r="Q790">
        <v>0.89485751855420703</v>
      </c>
      <c r="R790">
        <v>0.16448234232804901</v>
      </c>
      <c r="S790">
        <v>0.21060998608768999</v>
      </c>
      <c r="T790">
        <v>0.85107479557501897</v>
      </c>
      <c r="U790">
        <v>0.85107479557501897</v>
      </c>
      <c r="V790">
        <v>0.82310513676659602</v>
      </c>
      <c r="W790">
        <v>4.6500000000000004</v>
      </c>
      <c r="X790">
        <v>12.73</v>
      </c>
      <c r="Y790">
        <v>360065</v>
      </c>
      <c r="Z790">
        <v>21180</v>
      </c>
      <c r="AA790">
        <v>1.1299999999999999</v>
      </c>
      <c r="AB790">
        <v>17</v>
      </c>
      <c r="AC790">
        <v>12</v>
      </c>
      <c r="AD790">
        <v>5</v>
      </c>
      <c r="AE790">
        <v>70.59</v>
      </c>
      <c r="AF790">
        <v>10</v>
      </c>
      <c r="AG790">
        <v>11</v>
      </c>
      <c r="AH790">
        <v>4</v>
      </c>
      <c r="AI790">
        <v>2</v>
      </c>
    </row>
    <row r="791" spans="1:35" x14ac:dyDescent="0.2">
      <c r="A791" s="102">
        <v>4764</v>
      </c>
      <c r="B791">
        <v>3076</v>
      </c>
      <c r="C791" t="s">
        <v>3339</v>
      </c>
      <c r="D791" t="s">
        <v>2934</v>
      </c>
      <c r="E791">
        <v>1883</v>
      </c>
      <c r="F791">
        <v>1874</v>
      </c>
      <c r="G791">
        <v>300</v>
      </c>
      <c r="H791" t="s">
        <v>2930</v>
      </c>
      <c r="I791">
        <v>4704</v>
      </c>
      <c r="J791" t="s">
        <v>2886</v>
      </c>
      <c r="K791" t="s">
        <v>2929</v>
      </c>
      <c r="L791">
        <v>6060</v>
      </c>
      <c r="M791">
        <v>6050</v>
      </c>
      <c r="N791">
        <v>100</v>
      </c>
      <c r="O791" t="s">
        <v>2927</v>
      </c>
      <c r="P791">
        <v>1.6206802915192099E-2</v>
      </c>
      <c r="Q791">
        <v>0.85263646421482797</v>
      </c>
      <c r="R791" s="106">
        <v>0.54614052738769703</v>
      </c>
      <c r="S791" s="106">
        <v>3.03834147210723E-2</v>
      </c>
      <c r="T791">
        <v>-2.9904680173774998</v>
      </c>
      <c r="U791">
        <v>2.9904680173774998</v>
      </c>
      <c r="V791">
        <v>2.6700836964741401</v>
      </c>
      <c r="W791">
        <v>-11.08</v>
      </c>
      <c r="X791">
        <v>7.07</v>
      </c>
      <c r="Y791">
        <v>359737</v>
      </c>
      <c r="Z791">
        <v>32703</v>
      </c>
      <c r="AA791">
        <v>1.96</v>
      </c>
      <c r="AB791">
        <v>11</v>
      </c>
      <c r="AC791">
        <v>9</v>
      </c>
      <c r="AD791">
        <v>2</v>
      </c>
      <c r="AE791">
        <v>81.819999999999993</v>
      </c>
      <c r="AF791">
        <v>12</v>
      </c>
      <c r="AG791">
        <v>5</v>
      </c>
      <c r="AH791">
        <v>1</v>
      </c>
      <c r="AI791">
        <v>5</v>
      </c>
    </row>
    <row r="792" spans="1:35" x14ac:dyDescent="0.2">
      <c r="A792" s="102">
        <v>1306</v>
      </c>
      <c r="B792">
        <v>6301</v>
      </c>
      <c r="C792" t="s">
        <v>56</v>
      </c>
      <c r="D792" t="s">
        <v>2940</v>
      </c>
      <c r="E792">
        <v>2410</v>
      </c>
      <c r="F792">
        <v>2398.5</v>
      </c>
      <c r="G792">
        <v>300</v>
      </c>
      <c r="H792" t="s">
        <v>2930</v>
      </c>
      <c r="I792">
        <v>7259</v>
      </c>
      <c r="J792" t="s">
        <v>27</v>
      </c>
      <c r="K792" t="s">
        <v>2945</v>
      </c>
      <c r="L792">
        <v>3840</v>
      </c>
      <c r="M792">
        <v>3780</v>
      </c>
      <c r="N792">
        <v>200</v>
      </c>
      <c r="O792" t="s">
        <v>2927</v>
      </c>
      <c r="P792">
        <v>0.69845161505257802</v>
      </c>
      <c r="Q792">
        <v>0.90905650829702001</v>
      </c>
      <c r="R792" s="15">
        <v>0.30864171376739502</v>
      </c>
      <c r="S792" s="15">
        <v>9.2638376159529702E-5</v>
      </c>
      <c r="T792">
        <v>-0.40739551954728398</v>
      </c>
      <c r="U792">
        <v>0.40739551954728398</v>
      </c>
      <c r="V792">
        <v>0.43545415676530302</v>
      </c>
      <c r="W792">
        <v>-1.74</v>
      </c>
      <c r="X792">
        <v>4.82</v>
      </c>
      <c r="Y792">
        <v>359612</v>
      </c>
      <c r="Z792">
        <v>35961</v>
      </c>
      <c r="AA792">
        <v>1.93</v>
      </c>
      <c r="AB792">
        <v>10</v>
      </c>
      <c r="AC792">
        <v>8</v>
      </c>
      <c r="AD792">
        <v>2</v>
      </c>
      <c r="AE792">
        <v>80</v>
      </c>
      <c r="AF792">
        <v>13</v>
      </c>
      <c r="AG792">
        <v>7</v>
      </c>
      <c r="AH792">
        <v>1</v>
      </c>
      <c r="AI792">
        <v>2</v>
      </c>
    </row>
    <row r="793" spans="1:35" x14ac:dyDescent="0.2">
      <c r="A793" s="102">
        <v>1316</v>
      </c>
      <c r="B793">
        <v>6976</v>
      </c>
      <c r="C793" t="s">
        <v>952</v>
      </c>
      <c r="D793" t="s">
        <v>2932</v>
      </c>
      <c r="E793">
        <v>3500</v>
      </c>
      <c r="F793">
        <v>3500</v>
      </c>
      <c r="G793">
        <v>300</v>
      </c>
      <c r="H793" t="s">
        <v>2927</v>
      </c>
      <c r="I793">
        <v>7274</v>
      </c>
      <c r="J793" t="s">
        <v>3663</v>
      </c>
      <c r="K793" t="s">
        <v>2945</v>
      </c>
      <c r="L793">
        <v>2285</v>
      </c>
      <c r="M793">
        <v>2285</v>
      </c>
      <c r="N793">
        <v>500</v>
      </c>
      <c r="O793" t="s">
        <v>2930</v>
      </c>
      <c r="P793">
        <v>0.306687425162398</v>
      </c>
      <c r="Q793">
        <v>0.90879541062533697</v>
      </c>
      <c r="R793">
        <v>0.921657271899326</v>
      </c>
      <c r="S793">
        <v>0.16980084333390599</v>
      </c>
      <c r="T793">
        <v>0.78630426344729198</v>
      </c>
      <c r="U793">
        <v>0.78630426344729198</v>
      </c>
      <c r="V793">
        <v>0.71548361986002995</v>
      </c>
      <c r="W793">
        <v>7.12</v>
      </c>
      <c r="X793">
        <v>8.81</v>
      </c>
      <c r="Y793">
        <v>359594</v>
      </c>
      <c r="Z793">
        <v>17124</v>
      </c>
      <c r="AA793">
        <v>0.78</v>
      </c>
      <c r="AB793">
        <v>21</v>
      </c>
      <c r="AC793">
        <v>13</v>
      </c>
      <c r="AD793">
        <v>8</v>
      </c>
      <c r="AE793">
        <v>61.9</v>
      </c>
      <c r="AF793">
        <v>9</v>
      </c>
      <c r="AG793">
        <v>12</v>
      </c>
      <c r="AH793">
        <v>7</v>
      </c>
      <c r="AI793">
        <v>2</v>
      </c>
    </row>
    <row r="794" spans="1:35" x14ac:dyDescent="0.2">
      <c r="A794" s="102">
        <v>7109</v>
      </c>
      <c r="B794">
        <v>5334</v>
      </c>
      <c r="C794" t="s">
        <v>3243</v>
      </c>
      <c r="D794" t="s">
        <v>2926</v>
      </c>
      <c r="E794">
        <v>1963</v>
      </c>
      <c r="F794">
        <v>1967</v>
      </c>
      <c r="G794">
        <v>500</v>
      </c>
      <c r="H794" t="s">
        <v>2930</v>
      </c>
      <c r="I794">
        <v>7186</v>
      </c>
      <c r="J794" t="s">
        <v>685</v>
      </c>
      <c r="K794" t="s">
        <v>2990</v>
      </c>
      <c r="L794">
        <v>447</v>
      </c>
      <c r="M794">
        <v>437</v>
      </c>
      <c r="N794">
        <v>2300</v>
      </c>
      <c r="O794" t="s">
        <v>2927</v>
      </c>
      <c r="P794">
        <v>0.77744215670786598</v>
      </c>
      <c r="Q794">
        <v>0.82144490417483595</v>
      </c>
      <c r="R794">
        <v>0.22081405806585899</v>
      </c>
      <c r="S794">
        <v>4.4160279926663E-2</v>
      </c>
      <c r="T794">
        <v>-2.3621668986544799</v>
      </c>
      <c r="U794">
        <v>2.3621668986544799</v>
      </c>
      <c r="V794">
        <v>2.5561132478383102</v>
      </c>
      <c r="W794">
        <v>-7.25</v>
      </c>
      <c r="X794">
        <v>2.2000000000000002</v>
      </c>
      <c r="Y794">
        <v>359188</v>
      </c>
      <c r="Z794">
        <v>25656</v>
      </c>
      <c r="AA794">
        <v>1.2</v>
      </c>
      <c r="AB794">
        <v>14</v>
      </c>
      <c r="AC794">
        <v>9</v>
      </c>
      <c r="AD794">
        <v>5</v>
      </c>
      <c r="AE794">
        <v>64.290000000000006</v>
      </c>
      <c r="AF794">
        <v>12</v>
      </c>
      <c r="AG794">
        <v>7</v>
      </c>
      <c r="AH794">
        <v>1</v>
      </c>
      <c r="AI794">
        <v>6</v>
      </c>
    </row>
    <row r="795" spans="1:35" x14ac:dyDescent="0.2">
      <c r="A795" s="102">
        <v>5611</v>
      </c>
      <c r="B795">
        <v>2503</v>
      </c>
      <c r="C795" t="s">
        <v>3648</v>
      </c>
      <c r="D795" t="s">
        <v>2955</v>
      </c>
      <c r="E795">
        <v>2522</v>
      </c>
      <c r="F795">
        <v>2499</v>
      </c>
      <c r="G795">
        <v>400</v>
      </c>
      <c r="H795" t="s">
        <v>2930</v>
      </c>
      <c r="I795">
        <v>4502</v>
      </c>
      <c r="J795" t="s">
        <v>3277</v>
      </c>
      <c r="K795" t="s">
        <v>2950</v>
      </c>
      <c r="L795">
        <v>4481</v>
      </c>
      <c r="M795">
        <v>4498</v>
      </c>
      <c r="N795">
        <v>200</v>
      </c>
      <c r="O795" t="s">
        <v>2927</v>
      </c>
      <c r="P795">
        <v>0.39482156934666202</v>
      </c>
      <c r="Q795">
        <v>0.84115809002358899</v>
      </c>
      <c r="R795" s="106">
        <v>0.420574450818259</v>
      </c>
      <c r="S795">
        <v>6.7573589767949398E-3</v>
      </c>
      <c r="T795">
        <v>-0.53162796999440698</v>
      </c>
      <c r="U795">
        <v>0.53162796999440698</v>
      </c>
      <c r="V795">
        <v>0.14771565828303301</v>
      </c>
      <c r="W795">
        <v>-1.63</v>
      </c>
      <c r="X795">
        <v>11.12</v>
      </c>
      <c r="Y795">
        <v>358563</v>
      </c>
      <c r="Z795">
        <v>19920</v>
      </c>
      <c r="AA795">
        <v>0.88</v>
      </c>
      <c r="AB795">
        <v>18</v>
      </c>
      <c r="AC795">
        <v>12</v>
      </c>
      <c r="AD795">
        <v>6</v>
      </c>
      <c r="AE795">
        <v>66.67</v>
      </c>
      <c r="AF795">
        <v>11</v>
      </c>
      <c r="AG795">
        <v>9</v>
      </c>
      <c r="AH795">
        <v>4</v>
      </c>
      <c r="AI795">
        <v>5</v>
      </c>
    </row>
    <row r="796" spans="1:35" x14ac:dyDescent="0.2">
      <c r="A796" s="102">
        <v>3743</v>
      </c>
      <c r="B796">
        <v>4543</v>
      </c>
      <c r="C796" t="s">
        <v>833</v>
      </c>
      <c r="D796" t="s">
        <v>2936</v>
      </c>
      <c r="E796">
        <v>3852</v>
      </c>
      <c r="F796">
        <v>3941</v>
      </c>
      <c r="G796">
        <v>200</v>
      </c>
      <c r="H796" t="s">
        <v>2930</v>
      </c>
      <c r="I796">
        <v>8591</v>
      </c>
      <c r="J796" t="s">
        <v>3164</v>
      </c>
      <c r="K796" t="s">
        <v>2933</v>
      </c>
      <c r="L796">
        <v>1950.5</v>
      </c>
      <c r="M796">
        <v>1940</v>
      </c>
      <c r="N796">
        <v>400</v>
      </c>
      <c r="O796" t="s">
        <v>2927</v>
      </c>
      <c r="P796">
        <v>0.54523612676232203</v>
      </c>
      <c r="Q796">
        <v>0.86762807241602002</v>
      </c>
      <c r="R796" s="15">
        <v>0.123455613031525</v>
      </c>
      <c r="S796">
        <v>2.2323940450592401E-2</v>
      </c>
      <c r="T796">
        <v>-1.8641618284083801</v>
      </c>
      <c r="U796">
        <v>1.8641618284083801</v>
      </c>
      <c r="V796">
        <v>0.52278300089834095</v>
      </c>
      <c r="W796">
        <v>-4.4800000000000004</v>
      </c>
      <c r="X796">
        <v>1.55</v>
      </c>
      <c r="Y796">
        <v>358559</v>
      </c>
      <c r="Z796">
        <v>18872</v>
      </c>
      <c r="AA796">
        <v>0.98</v>
      </c>
      <c r="AB796">
        <v>19</v>
      </c>
      <c r="AC796">
        <v>12</v>
      </c>
      <c r="AD796">
        <v>7</v>
      </c>
      <c r="AE796">
        <v>63.16</v>
      </c>
      <c r="AF796">
        <v>12</v>
      </c>
      <c r="AG796">
        <v>11</v>
      </c>
      <c r="AH796">
        <v>3</v>
      </c>
      <c r="AI796">
        <v>5</v>
      </c>
    </row>
    <row r="797" spans="1:35" x14ac:dyDescent="0.2">
      <c r="A797" s="102">
        <v>2040</v>
      </c>
      <c r="B797">
        <v>8411</v>
      </c>
      <c r="C797" t="s">
        <v>3102</v>
      </c>
      <c r="D797" t="s">
        <v>2990</v>
      </c>
      <c r="E797">
        <v>164.4</v>
      </c>
      <c r="F797">
        <v>164.6</v>
      </c>
      <c r="G797">
        <v>4700</v>
      </c>
      <c r="H797" t="s">
        <v>2930</v>
      </c>
      <c r="I797">
        <v>9787</v>
      </c>
      <c r="J797" t="s">
        <v>3670</v>
      </c>
      <c r="K797" t="s">
        <v>2942</v>
      </c>
      <c r="L797">
        <v>3900</v>
      </c>
      <c r="M797">
        <v>3850</v>
      </c>
      <c r="N797">
        <v>200</v>
      </c>
      <c r="O797" t="s">
        <v>2927</v>
      </c>
      <c r="P797">
        <v>0.48423364643140299</v>
      </c>
      <c r="Q797">
        <v>0.89530389102477104</v>
      </c>
      <c r="R797">
        <v>0.85734598651680805</v>
      </c>
      <c r="S797">
        <v>5.6636422460791098E-2</v>
      </c>
      <c r="T797">
        <v>-0.91891580603388401</v>
      </c>
      <c r="U797">
        <v>0.91891580603388401</v>
      </c>
      <c r="V797">
        <v>1.2572822578871301</v>
      </c>
      <c r="W797">
        <v>-2.31</v>
      </c>
      <c r="X797">
        <v>0.47</v>
      </c>
      <c r="Y797">
        <v>358341</v>
      </c>
      <c r="Z797">
        <v>19908</v>
      </c>
      <c r="AA797">
        <v>1.19</v>
      </c>
      <c r="AB797">
        <v>18</v>
      </c>
      <c r="AC797">
        <v>13</v>
      </c>
      <c r="AD797">
        <v>5</v>
      </c>
      <c r="AE797">
        <v>72.22</v>
      </c>
      <c r="AF797">
        <v>14</v>
      </c>
      <c r="AG797">
        <v>8</v>
      </c>
      <c r="AH797">
        <v>0</v>
      </c>
      <c r="AI797">
        <v>10</v>
      </c>
    </row>
    <row r="798" spans="1:35" x14ac:dyDescent="0.2">
      <c r="A798" s="102">
        <v>42</v>
      </c>
      <c r="B798">
        <v>3635</v>
      </c>
      <c r="C798" t="s">
        <v>47</v>
      </c>
      <c r="D798" t="s">
        <v>2929</v>
      </c>
      <c r="E798">
        <v>3150</v>
      </c>
      <c r="F798">
        <v>3155</v>
      </c>
      <c r="G798">
        <v>300</v>
      </c>
      <c r="H798" t="s">
        <v>2927</v>
      </c>
      <c r="I798">
        <v>6755</v>
      </c>
      <c r="J798" t="s">
        <v>670</v>
      </c>
      <c r="K798" t="s">
        <v>2932</v>
      </c>
      <c r="L798">
        <v>2468</v>
      </c>
      <c r="M798">
        <v>2488</v>
      </c>
      <c r="N798">
        <v>400</v>
      </c>
      <c r="O798" t="s">
        <v>2930</v>
      </c>
      <c r="P798">
        <v>0.89023969387768198</v>
      </c>
      <c r="Q798">
        <v>0.96149174499621304</v>
      </c>
      <c r="R798">
        <v>5.0799511224665301E-3</v>
      </c>
      <c r="S798" s="106">
        <v>2.7915589895531799E-2</v>
      </c>
      <c r="T798">
        <v>0.87439835545855404</v>
      </c>
      <c r="U798">
        <v>0.87439835545855404</v>
      </c>
      <c r="V798">
        <v>0.90900883295954504</v>
      </c>
      <c r="W798">
        <v>4.62</v>
      </c>
      <c r="X798">
        <v>5.15</v>
      </c>
      <c r="Y798">
        <v>358267</v>
      </c>
      <c r="Z798">
        <v>19904</v>
      </c>
      <c r="AA798">
        <v>0.97</v>
      </c>
      <c r="AB798">
        <v>18</v>
      </c>
      <c r="AC798">
        <v>11</v>
      </c>
      <c r="AD798">
        <v>7</v>
      </c>
      <c r="AE798">
        <v>61.11</v>
      </c>
      <c r="AF798">
        <v>12</v>
      </c>
      <c r="AG798">
        <v>10</v>
      </c>
      <c r="AH798">
        <v>4</v>
      </c>
      <c r="AI798">
        <v>4</v>
      </c>
    </row>
    <row r="799" spans="1:35" x14ac:dyDescent="0.2">
      <c r="A799" s="102">
        <v>6556</v>
      </c>
      <c r="B799">
        <v>1860</v>
      </c>
      <c r="C799" t="s">
        <v>57</v>
      </c>
      <c r="D799" t="s">
        <v>2937</v>
      </c>
      <c r="E799">
        <v>758</v>
      </c>
      <c r="F799">
        <v>754</v>
      </c>
      <c r="G799">
        <v>1400</v>
      </c>
      <c r="H799" t="s">
        <v>2930</v>
      </c>
      <c r="I799">
        <v>8194</v>
      </c>
      <c r="J799" t="s">
        <v>3161</v>
      </c>
      <c r="K799" t="s">
        <v>2953</v>
      </c>
      <c r="L799">
        <v>2711</v>
      </c>
      <c r="M799">
        <v>2730</v>
      </c>
      <c r="N799">
        <v>400</v>
      </c>
      <c r="O799" t="s">
        <v>2927</v>
      </c>
      <c r="P799">
        <v>0.398843602490834</v>
      </c>
      <c r="Q799">
        <v>0.82871396448176304</v>
      </c>
      <c r="R799">
        <v>0.63573504111675705</v>
      </c>
      <c r="S799">
        <v>5.2747653588898998E-2</v>
      </c>
      <c r="T799">
        <v>-0.48768851635490601</v>
      </c>
      <c r="U799">
        <v>0.48768851635490601</v>
      </c>
      <c r="V799">
        <v>0.148826891899974</v>
      </c>
      <c r="W799">
        <v>-1.77</v>
      </c>
      <c r="X799">
        <v>3.33</v>
      </c>
      <c r="Y799">
        <v>358209</v>
      </c>
      <c r="Z799">
        <v>18853</v>
      </c>
      <c r="AA799">
        <v>0.88</v>
      </c>
      <c r="AB799">
        <v>19</v>
      </c>
      <c r="AC799">
        <v>11</v>
      </c>
      <c r="AD799">
        <v>8</v>
      </c>
      <c r="AE799">
        <v>57.89</v>
      </c>
      <c r="AF799">
        <v>11</v>
      </c>
      <c r="AG799">
        <v>9</v>
      </c>
      <c r="AH799">
        <v>4</v>
      </c>
      <c r="AI799">
        <v>6</v>
      </c>
    </row>
    <row r="800" spans="1:35" x14ac:dyDescent="0.2">
      <c r="A800" s="102">
        <v>5888</v>
      </c>
      <c r="B800">
        <v>1414</v>
      </c>
      <c r="C800" t="s">
        <v>3175</v>
      </c>
      <c r="D800" t="s">
        <v>2937</v>
      </c>
      <c r="E800">
        <v>4640</v>
      </c>
      <c r="F800">
        <v>4655</v>
      </c>
      <c r="G800">
        <v>200</v>
      </c>
      <c r="H800" t="s">
        <v>2930</v>
      </c>
      <c r="I800">
        <v>3289</v>
      </c>
      <c r="J800" t="s">
        <v>781</v>
      </c>
      <c r="K800" t="s">
        <v>2949</v>
      </c>
      <c r="L800">
        <v>800</v>
      </c>
      <c r="M800">
        <v>800</v>
      </c>
      <c r="N800">
        <v>1200</v>
      </c>
      <c r="O800" t="s">
        <v>2927</v>
      </c>
      <c r="P800">
        <v>0.64164879144102305</v>
      </c>
      <c r="Q800">
        <v>0.83741950955872102</v>
      </c>
      <c r="R800" s="106">
        <v>0.66811052862210496</v>
      </c>
      <c r="S800">
        <v>0.257463574691838</v>
      </c>
      <c r="T800">
        <v>-0.708849601648052</v>
      </c>
      <c r="U800">
        <v>0.708849601648052</v>
      </c>
      <c r="V800">
        <v>0.81135721290581297</v>
      </c>
      <c r="W800">
        <v>-2.36</v>
      </c>
      <c r="X800">
        <v>3.11</v>
      </c>
      <c r="Y800">
        <v>358122</v>
      </c>
      <c r="Z800">
        <v>17906</v>
      </c>
      <c r="AA800">
        <v>0.99</v>
      </c>
      <c r="AB800">
        <v>20</v>
      </c>
      <c r="AC800">
        <v>14</v>
      </c>
      <c r="AD800">
        <v>6</v>
      </c>
      <c r="AE800">
        <v>70</v>
      </c>
      <c r="AF800">
        <v>14</v>
      </c>
      <c r="AG800">
        <v>8</v>
      </c>
      <c r="AH800">
        <v>2</v>
      </c>
      <c r="AI800">
        <v>10</v>
      </c>
    </row>
    <row r="801" spans="1:35" x14ac:dyDescent="0.2">
      <c r="A801" s="102">
        <v>1312</v>
      </c>
      <c r="B801">
        <v>1983</v>
      </c>
      <c r="C801" t="s">
        <v>3696</v>
      </c>
      <c r="D801" t="s">
        <v>2937</v>
      </c>
      <c r="E801">
        <v>2664</v>
      </c>
      <c r="F801">
        <v>2665</v>
      </c>
      <c r="G801">
        <v>400</v>
      </c>
      <c r="H801" t="s">
        <v>2927</v>
      </c>
      <c r="I801">
        <v>8020</v>
      </c>
      <c r="J801" t="s">
        <v>3095</v>
      </c>
      <c r="K801" t="s">
        <v>2934</v>
      </c>
      <c r="L801">
        <v>1468</v>
      </c>
      <c r="M801">
        <v>1451</v>
      </c>
      <c r="N801">
        <v>700</v>
      </c>
      <c r="O801" t="s">
        <v>2930</v>
      </c>
      <c r="P801">
        <v>0.30233667251244001</v>
      </c>
      <c r="Q801">
        <v>0.90892388614279096</v>
      </c>
      <c r="R801">
        <v>0.82313361488129499</v>
      </c>
      <c r="S801">
        <v>1.31703420650263E-2</v>
      </c>
      <c r="T801">
        <v>0.68915966766537695</v>
      </c>
      <c r="U801">
        <v>0.68915966766537695</v>
      </c>
      <c r="V801">
        <v>0.62123698506423897</v>
      </c>
      <c r="W801">
        <v>4.7699999999999996</v>
      </c>
      <c r="X801">
        <v>4.72</v>
      </c>
      <c r="Y801">
        <v>357492</v>
      </c>
      <c r="Z801">
        <v>22343</v>
      </c>
      <c r="AA801">
        <v>1.08</v>
      </c>
      <c r="AB801">
        <v>16</v>
      </c>
      <c r="AC801">
        <v>12</v>
      </c>
      <c r="AD801">
        <v>4</v>
      </c>
      <c r="AE801">
        <v>75</v>
      </c>
      <c r="AF801">
        <v>11</v>
      </c>
      <c r="AG801">
        <v>8</v>
      </c>
      <c r="AH801">
        <v>2</v>
      </c>
      <c r="AI801">
        <v>6</v>
      </c>
    </row>
    <row r="802" spans="1:35" x14ac:dyDescent="0.2">
      <c r="A802" s="102">
        <v>8611</v>
      </c>
      <c r="B802">
        <v>7167</v>
      </c>
      <c r="C802" t="s">
        <v>3024</v>
      </c>
      <c r="D802" t="s">
        <v>2990</v>
      </c>
      <c r="E802">
        <v>256</v>
      </c>
      <c r="F802">
        <v>251</v>
      </c>
      <c r="G802">
        <v>4100</v>
      </c>
      <c r="H802" t="s">
        <v>2927</v>
      </c>
      <c r="I802">
        <v>7202</v>
      </c>
      <c r="J802" t="s">
        <v>959</v>
      </c>
      <c r="K802" t="s">
        <v>2945</v>
      </c>
      <c r="L802">
        <v>1138</v>
      </c>
      <c r="M802">
        <v>1140.5</v>
      </c>
      <c r="N802">
        <v>900</v>
      </c>
      <c r="O802" t="s">
        <v>2930</v>
      </c>
      <c r="P802">
        <v>0.90364373175809398</v>
      </c>
      <c r="Q802">
        <v>0.80143157933860798</v>
      </c>
      <c r="R802" s="106">
        <v>0.49183296223298101</v>
      </c>
      <c r="S802" s="106">
        <v>0.30415470589084898</v>
      </c>
      <c r="T802">
        <v>0.50823476386034405</v>
      </c>
      <c r="U802">
        <v>0.50823476386034405</v>
      </c>
      <c r="V802">
        <v>1.38354080871004</v>
      </c>
      <c r="W802">
        <v>1.31</v>
      </c>
      <c r="X802">
        <v>0.26</v>
      </c>
      <c r="Y802">
        <v>357431</v>
      </c>
      <c r="Z802">
        <v>19857</v>
      </c>
      <c r="AA802">
        <v>0.94</v>
      </c>
      <c r="AB802">
        <v>18</v>
      </c>
      <c r="AC802">
        <v>8</v>
      </c>
      <c r="AD802">
        <v>10</v>
      </c>
      <c r="AE802">
        <v>44.44</v>
      </c>
      <c r="AF802">
        <v>14</v>
      </c>
      <c r="AG802">
        <v>7</v>
      </c>
      <c r="AH802">
        <v>1</v>
      </c>
      <c r="AI802">
        <v>10</v>
      </c>
    </row>
    <row r="803" spans="1:35" x14ac:dyDescent="0.2">
      <c r="A803" s="102">
        <v>6221</v>
      </c>
      <c r="B803">
        <v>8306</v>
      </c>
      <c r="C803" t="s">
        <v>3191</v>
      </c>
      <c r="D803" t="s">
        <v>2990</v>
      </c>
      <c r="E803">
        <v>579.9</v>
      </c>
      <c r="F803">
        <v>579.4</v>
      </c>
      <c r="G803">
        <v>1800</v>
      </c>
      <c r="H803" t="s">
        <v>2927</v>
      </c>
      <c r="I803">
        <v>9513</v>
      </c>
      <c r="J803" t="s">
        <v>3207</v>
      </c>
      <c r="K803" t="s">
        <v>2992</v>
      </c>
      <c r="L803">
        <v>2539</v>
      </c>
      <c r="M803">
        <v>2536</v>
      </c>
      <c r="N803">
        <v>400</v>
      </c>
      <c r="O803" t="s">
        <v>2930</v>
      </c>
      <c r="P803">
        <v>0.84326291675757103</v>
      </c>
      <c r="Q803">
        <v>0.83300223355010505</v>
      </c>
      <c r="R803" s="106">
        <v>6.5640275807798104E-2</v>
      </c>
      <c r="S803">
        <v>5.9730679253460303E-2</v>
      </c>
      <c r="T803">
        <v>1.3727781602140201</v>
      </c>
      <c r="U803">
        <v>1.3727781602140201</v>
      </c>
      <c r="V803">
        <v>1.19605612877088</v>
      </c>
      <c r="W803">
        <v>2.97</v>
      </c>
      <c r="X803">
        <v>2.81</v>
      </c>
      <c r="Y803">
        <v>357363</v>
      </c>
      <c r="Z803">
        <v>21021</v>
      </c>
      <c r="AA803">
        <v>1.19</v>
      </c>
      <c r="AB803">
        <v>17</v>
      </c>
      <c r="AC803">
        <v>12</v>
      </c>
      <c r="AD803">
        <v>5</v>
      </c>
      <c r="AE803">
        <v>70.59</v>
      </c>
      <c r="AF803">
        <v>13</v>
      </c>
      <c r="AG803">
        <v>8</v>
      </c>
      <c r="AH803">
        <v>2</v>
      </c>
      <c r="AI803">
        <v>7</v>
      </c>
    </row>
    <row r="804" spans="1:35" x14ac:dyDescent="0.2">
      <c r="A804" s="102">
        <v>5856</v>
      </c>
      <c r="B804">
        <v>5471</v>
      </c>
      <c r="C804" t="s">
        <v>3216</v>
      </c>
      <c r="D804" t="s">
        <v>2988</v>
      </c>
      <c r="E804">
        <v>4560</v>
      </c>
      <c r="F804">
        <v>4520</v>
      </c>
      <c r="G804">
        <v>200</v>
      </c>
      <c r="H804" t="s">
        <v>2930</v>
      </c>
      <c r="I804">
        <v>7186</v>
      </c>
      <c r="J804" t="s">
        <v>685</v>
      </c>
      <c r="K804" t="s">
        <v>2990</v>
      </c>
      <c r="L804">
        <v>447</v>
      </c>
      <c r="M804">
        <v>437</v>
      </c>
      <c r="N804">
        <v>2100</v>
      </c>
      <c r="O804" t="s">
        <v>2927</v>
      </c>
      <c r="P804">
        <v>0.85020881294146999</v>
      </c>
      <c r="Q804">
        <v>0.83810059161935302</v>
      </c>
      <c r="R804">
        <v>0.58781198690803604</v>
      </c>
      <c r="S804">
        <v>0.40030529173373602</v>
      </c>
      <c r="T804">
        <v>-1.3695920091146101</v>
      </c>
      <c r="U804">
        <v>1.3695920091146101</v>
      </c>
      <c r="V804">
        <v>1.3819434915008499</v>
      </c>
      <c r="W804">
        <v>-4.58</v>
      </c>
      <c r="X804">
        <v>1.52</v>
      </c>
      <c r="Y804">
        <v>357204</v>
      </c>
      <c r="Z804">
        <v>18800</v>
      </c>
      <c r="AA804">
        <v>1.04</v>
      </c>
      <c r="AB804">
        <v>19</v>
      </c>
      <c r="AC804">
        <v>12</v>
      </c>
      <c r="AD804">
        <v>7</v>
      </c>
      <c r="AE804">
        <v>63.16</v>
      </c>
      <c r="AF804">
        <v>12</v>
      </c>
      <c r="AG804">
        <v>7</v>
      </c>
      <c r="AH804">
        <v>3</v>
      </c>
      <c r="AI804">
        <v>9</v>
      </c>
    </row>
    <row r="805" spans="1:35" x14ac:dyDescent="0.2">
      <c r="A805" s="102">
        <v>5882</v>
      </c>
      <c r="B805">
        <v>4401</v>
      </c>
      <c r="C805" t="s">
        <v>226</v>
      </c>
      <c r="D805" t="s">
        <v>2952</v>
      </c>
      <c r="E805">
        <v>1671</v>
      </c>
      <c r="F805">
        <v>1658</v>
      </c>
      <c r="G805">
        <v>600</v>
      </c>
      <c r="H805" t="s">
        <v>2927</v>
      </c>
      <c r="I805">
        <v>8012</v>
      </c>
      <c r="J805" t="s">
        <v>3219</v>
      </c>
      <c r="K805" t="s">
        <v>2934</v>
      </c>
      <c r="L805">
        <v>1539</v>
      </c>
      <c r="M805">
        <v>1523</v>
      </c>
      <c r="N805">
        <v>700</v>
      </c>
      <c r="O805" t="s">
        <v>2930</v>
      </c>
      <c r="P805">
        <v>0.56604904774209297</v>
      </c>
      <c r="Q805">
        <v>0.837526954491423</v>
      </c>
      <c r="R805">
        <v>0.66819030695848403</v>
      </c>
      <c r="S805">
        <v>2.8821582003792801E-2</v>
      </c>
      <c r="T805">
        <v>2.1897067588180099</v>
      </c>
      <c r="U805">
        <v>2.1897067588180099</v>
      </c>
      <c r="V805">
        <v>1.7652136090209001</v>
      </c>
      <c r="W805">
        <v>7.39</v>
      </c>
      <c r="X805">
        <v>7.17</v>
      </c>
      <c r="Y805">
        <v>357061</v>
      </c>
      <c r="Z805">
        <v>17853</v>
      </c>
      <c r="AA805">
        <v>0.88</v>
      </c>
      <c r="AB805">
        <v>20</v>
      </c>
      <c r="AC805">
        <v>15</v>
      </c>
      <c r="AD805">
        <v>5</v>
      </c>
      <c r="AE805">
        <v>75</v>
      </c>
      <c r="AF805">
        <v>14</v>
      </c>
      <c r="AG805">
        <v>8</v>
      </c>
      <c r="AH805">
        <v>2</v>
      </c>
      <c r="AI805">
        <v>10</v>
      </c>
    </row>
    <row r="806" spans="1:35" x14ac:dyDescent="0.2">
      <c r="A806" s="102">
        <v>3257</v>
      </c>
      <c r="B806">
        <v>1802</v>
      </c>
      <c r="C806" t="s">
        <v>3204</v>
      </c>
      <c r="D806" t="s">
        <v>2937</v>
      </c>
      <c r="E806">
        <v>1275</v>
      </c>
      <c r="F806">
        <v>1266</v>
      </c>
      <c r="G806">
        <v>800</v>
      </c>
      <c r="H806" t="s">
        <v>2927</v>
      </c>
      <c r="I806">
        <v>5802</v>
      </c>
      <c r="J806" t="s">
        <v>3220</v>
      </c>
      <c r="K806" t="s">
        <v>2943</v>
      </c>
      <c r="L806">
        <v>1533.5</v>
      </c>
      <c r="M806">
        <v>1518</v>
      </c>
      <c r="N806">
        <v>700</v>
      </c>
      <c r="O806" t="s">
        <v>2930</v>
      </c>
      <c r="P806">
        <v>0.32042662545411699</v>
      </c>
      <c r="Q806">
        <v>0.87560602569340096</v>
      </c>
      <c r="R806">
        <v>0.64050369549603703</v>
      </c>
      <c r="S806">
        <v>0.14993814566241501</v>
      </c>
      <c r="T806">
        <v>2.6728096761493099</v>
      </c>
      <c r="U806">
        <v>2.6728096761493099</v>
      </c>
      <c r="V806">
        <v>2.4493517334833199</v>
      </c>
      <c r="W806">
        <v>9.14</v>
      </c>
      <c r="X806">
        <v>4.6900000000000004</v>
      </c>
      <c r="Y806">
        <v>356787</v>
      </c>
      <c r="Z806">
        <v>18778</v>
      </c>
      <c r="AA806">
        <v>0.94</v>
      </c>
      <c r="AB806">
        <v>19</v>
      </c>
      <c r="AC806">
        <v>13</v>
      </c>
      <c r="AD806">
        <v>6</v>
      </c>
      <c r="AE806">
        <v>68.42</v>
      </c>
      <c r="AF806">
        <v>13</v>
      </c>
      <c r="AG806">
        <v>8</v>
      </c>
      <c r="AH806">
        <v>3</v>
      </c>
      <c r="AI806">
        <v>8</v>
      </c>
    </row>
    <row r="807" spans="1:35" x14ac:dyDescent="0.2">
      <c r="A807" s="102">
        <v>4533</v>
      </c>
      <c r="B807">
        <v>3291</v>
      </c>
      <c r="C807" t="s">
        <v>59</v>
      </c>
      <c r="D807" t="s">
        <v>2949</v>
      </c>
      <c r="E807">
        <v>1929</v>
      </c>
      <c r="F807">
        <v>1888</v>
      </c>
      <c r="G807">
        <v>500</v>
      </c>
      <c r="H807" t="s">
        <v>2927</v>
      </c>
      <c r="I807">
        <v>4540</v>
      </c>
      <c r="J807" t="s">
        <v>3676</v>
      </c>
      <c r="K807" t="s">
        <v>2950</v>
      </c>
      <c r="L807">
        <v>3115</v>
      </c>
      <c r="M807">
        <v>3085</v>
      </c>
      <c r="N807">
        <v>300</v>
      </c>
      <c r="O807" t="s">
        <v>2930</v>
      </c>
      <c r="P807">
        <v>0.42853036370772701</v>
      </c>
      <c r="Q807">
        <v>0.85575694916576694</v>
      </c>
      <c r="R807">
        <v>0.90970320874465405</v>
      </c>
      <c r="S807">
        <v>4.3492549884661301E-2</v>
      </c>
      <c r="T807">
        <v>0.67125817821872602</v>
      </c>
      <c r="U807">
        <v>0.67125817821872602</v>
      </c>
      <c r="V807">
        <v>0.85770899183741001</v>
      </c>
      <c r="W807">
        <v>1.58</v>
      </c>
      <c r="X807">
        <v>2</v>
      </c>
      <c r="Y807">
        <v>356775</v>
      </c>
      <c r="Z807">
        <v>27444</v>
      </c>
      <c r="AA807">
        <v>1.47</v>
      </c>
      <c r="AB807">
        <v>13</v>
      </c>
      <c r="AC807">
        <v>9</v>
      </c>
      <c r="AD807">
        <v>4</v>
      </c>
      <c r="AE807">
        <v>69.23</v>
      </c>
      <c r="AF807">
        <v>14</v>
      </c>
      <c r="AG807">
        <v>6</v>
      </c>
      <c r="AH807">
        <v>2</v>
      </c>
      <c r="AI807">
        <v>5</v>
      </c>
    </row>
    <row r="808" spans="1:35" x14ac:dyDescent="0.2">
      <c r="A808" s="102">
        <v>2028</v>
      </c>
      <c r="B808">
        <v>6301</v>
      </c>
      <c r="C808" t="s">
        <v>56</v>
      </c>
      <c r="D808" t="s">
        <v>2940</v>
      </c>
      <c r="E808">
        <v>2410</v>
      </c>
      <c r="F808">
        <v>2398.5</v>
      </c>
      <c r="G808">
        <v>400</v>
      </c>
      <c r="H808" t="s">
        <v>2930</v>
      </c>
      <c r="I808">
        <v>7267</v>
      </c>
      <c r="J808" t="s">
        <v>61</v>
      </c>
      <c r="K808" t="s">
        <v>2945</v>
      </c>
      <c r="L808">
        <v>2893</v>
      </c>
      <c r="M808">
        <v>2857.5</v>
      </c>
      <c r="N808">
        <v>300</v>
      </c>
      <c r="O808" t="s">
        <v>2927</v>
      </c>
      <c r="P808">
        <v>0.84386490480427401</v>
      </c>
      <c r="Q808">
        <v>0.89546657411541397</v>
      </c>
      <c r="R808" s="106">
        <v>0.46404493717772399</v>
      </c>
      <c r="S808">
        <v>1.2852625874617E-2</v>
      </c>
      <c r="T808">
        <v>-0.75517093023029003</v>
      </c>
      <c r="U808">
        <v>0.75517093023029003</v>
      </c>
      <c r="V808">
        <v>1.16960419263834</v>
      </c>
      <c r="W808">
        <v>-1.55</v>
      </c>
      <c r="X808">
        <v>11.92</v>
      </c>
      <c r="Y808">
        <v>356745</v>
      </c>
      <c r="Z808">
        <v>23783</v>
      </c>
      <c r="AA808">
        <v>1.35</v>
      </c>
      <c r="AB808">
        <v>15</v>
      </c>
      <c r="AC808">
        <v>10</v>
      </c>
      <c r="AD808">
        <v>5</v>
      </c>
      <c r="AE808">
        <v>66.67</v>
      </c>
      <c r="AF808">
        <v>14</v>
      </c>
      <c r="AG808">
        <v>7</v>
      </c>
      <c r="AH808">
        <v>1</v>
      </c>
      <c r="AI808">
        <v>7</v>
      </c>
    </row>
    <row r="809" spans="1:35" x14ac:dyDescent="0.2">
      <c r="A809" s="102">
        <v>6864</v>
      </c>
      <c r="B809">
        <v>1893</v>
      </c>
      <c r="C809" t="s">
        <v>3652</v>
      </c>
      <c r="D809" t="s">
        <v>2937</v>
      </c>
      <c r="E809">
        <v>690</v>
      </c>
      <c r="F809">
        <v>690</v>
      </c>
      <c r="G809">
        <v>1600</v>
      </c>
      <c r="H809" t="s">
        <v>2927</v>
      </c>
      <c r="I809">
        <v>3086</v>
      </c>
      <c r="J809" t="s">
        <v>767</v>
      </c>
      <c r="K809" t="s">
        <v>2953</v>
      </c>
      <c r="L809">
        <v>1355</v>
      </c>
      <c r="M809">
        <v>1346</v>
      </c>
      <c r="N809">
        <v>800</v>
      </c>
      <c r="O809" t="s">
        <v>2930</v>
      </c>
      <c r="P809">
        <v>0.23277877036679701</v>
      </c>
      <c r="Q809">
        <v>0.82462467100954195</v>
      </c>
      <c r="R809" s="15">
        <v>0.45296418814203299</v>
      </c>
      <c r="S809" s="15">
        <v>8.0136293924003496E-2</v>
      </c>
      <c r="T809">
        <v>2.3273787333248901</v>
      </c>
      <c r="U809">
        <v>2.3273787333248901</v>
      </c>
      <c r="V809">
        <v>2.2874561701867999</v>
      </c>
      <c r="W809">
        <v>9.76</v>
      </c>
      <c r="X809">
        <v>2.5299999999999998</v>
      </c>
      <c r="Y809">
        <v>356728</v>
      </c>
      <c r="Z809">
        <v>19818</v>
      </c>
      <c r="AA809">
        <v>0.93</v>
      </c>
      <c r="AB809">
        <v>18</v>
      </c>
      <c r="AC809">
        <v>12</v>
      </c>
      <c r="AD809">
        <v>6</v>
      </c>
      <c r="AE809">
        <v>66.67</v>
      </c>
      <c r="AF809">
        <v>13</v>
      </c>
      <c r="AG809">
        <v>10</v>
      </c>
      <c r="AH809">
        <v>4</v>
      </c>
      <c r="AI809">
        <v>4</v>
      </c>
    </row>
    <row r="810" spans="1:35" x14ac:dyDescent="0.2">
      <c r="A810" s="102">
        <v>6616</v>
      </c>
      <c r="B810">
        <v>1332</v>
      </c>
      <c r="C810" t="s">
        <v>3655</v>
      </c>
      <c r="D810" t="s">
        <v>3097</v>
      </c>
      <c r="E810">
        <v>613</v>
      </c>
      <c r="F810">
        <v>609</v>
      </c>
      <c r="G810">
        <v>1700</v>
      </c>
      <c r="H810" t="s">
        <v>2927</v>
      </c>
      <c r="I810">
        <v>9716</v>
      </c>
      <c r="J810" t="s">
        <v>3196</v>
      </c>
      <c r="K810" t="s">
        <v>2942</v>
      </c>
      <c r="L810">
        <v>1315</v>
      </c>
      <c r="M810">
        <v>1310</v>
      </c>
      <c r="N810">
        <v>800</v>
      </c>
      <c r="O810" t="s">
        <v>2930</v>
      </c>
      <c r="P810">
        <v>0.73148095608600605</v>
      </c>
      <c r="Q810">
        <v>0.82797750702966399</v>
      </c>
      <c r="R810">
        <v>2.80467893045657E-3</v>
      </c>
      <c r="S810">
        <v>1.4100631915605399E-2</v>
      </c>
      <c r="T810">
        <v>0.68061342738557096</v>
      </c>
      <c r="U810">
        <v>0.68061342738557096</v>
      </c>
      <c r="V810">
        <v>0.97437713740051002</v>
      </c>
      <c r="W810">
        <v>2.02</v>
      </c>
      <c r="X810">
        <v>1.21</v>
      </c>
      <c r="Y810">
        <v>356514</v>
      </c>
      <c r="Z810">
        <v>23768</v>
      </c>
      <c r="AA810">
        <v>1.1499999999999999</v>
      </c>
      <c r="AB810">
        <v>15</v>
      </c>
      <c r="AC810">
        <v>9</v>
      </c>
      <c r="AD810">
        <v>6</v>
      </c>
      <c r="AE810">
        <v>60</v>
      </c>
      <c r="AF810">
        <v>11</v>
      </c>
      <c r="AG810">
        <v>8</v>
      </c>
      <c r="AH810">
        <v>3</v>
      </c>
      <c r="AI810">
        <v>4</v>
      </c>
    </row>
    <row r="811" spans="1:35" x14ac:dyDescent="0.2">
      <c r="A811" s="102">
        <v>2961</v>
      </c>
      <c r="B811">
        <v>7817</v>
      </c>
      <c r="C811" t="s">
        <v>696</v>
      </c>
      <c r="D811" t="s">
        <v>2951</v>
      </c>
      <c r="E811">
        <v>4605</v>
      </c>
      <c r="F811">
        <v>4615</v>
      </c>
      <c r="G811">
        <v>200</v>
      </c>
      <c r="H811" t="s">
        <v>2930</v>
      </c>
      <c r="I811">
        <v>8570</v>
      </c>
      <c r="J811" t="s">
        <v>3702</v>
      </c>
      <c r="K811" t="s">
        <v>2933</v>
      </c>
      <c r="L811">
        <v>1800</v>
      </c>
      <c r="M811">
        <v>1777</v>
      </c>
      <c r="N811">
        <v>500</v>
      </c>
      <c r="O811" t="s">
        <v>2927</v>
      </c>
      <c r="P811">
        <v>0.80266488823393101</v>
      </c>
      <c r="Q811">
        <v>0.88040360804705398</v>
      </c>
      <c r="R811" s="15">
        <v>6.9868015206644499E-2</v>
      </c>
      <c r="S811" s="15">
        <v>0.38920988404218898</v>
      </c>
      <c r="T811">
        <v>-0.18707762271766501</v>
      </c>
      <c r="U811">
        <v>0.18707762271766501</v>
      </c>
      <c r="V811">
        <v>0.73757546562726795</v>
      </c>
      <c r="W811">
        <v>-0.61</v>
      </c>
      <c r="X811">
        <v>3.74</v>
      </c>
      <c r="Y811">
        <v>356512</v>
      </c>
      <c r="Z811">
        <v>29709</v>
      </c>
      <c r="AA811">
        <v>1.52</v>
      </c>
      <c r="AB811">
        <v>12</v>
      </c>
      <c r="AC811">
        <v>9</v>
      </c>
      <c r="AD811">
        <v>3</v>
      </c>
      <c r="AE811">
        <v>75</v>
      </c>
      <c r="AF811">
        <v>13</v>
      </c>
      <c r="AG811">
        <v>8</v>
      </c>
      <c r="AH811">
        <v>1</v>
      </c>
      <c r="AI811">
        <v>3</v>
      </c>
    </row>
    <row r="812" spans="1:35" x14ac:dyDescent="0.2">
      <c r="A812" s="102">
        <v>1383</v>
      </c>
      <c r="B812">
        <v>8276</v>
      </c>
      <c r="C812" t="s">
        <v>1048</v>
      </c>
      <c r="D812" t="s">
        <v>2953</v>
      </c>
      <c r="E812">
        <v>2018</v>
      </c>
      <c r="F812">
        <v>1975</v>
      </c>
      <c r="G812">
        <v>500</v>
      </c>
      <c r="H812" t="s">
        <v>2927</v>
      </c>
      <c r="I812">
        <v>9507</v>
      </c>
      <c r="J812" t="s">
        <v>3105</v>
      </c>
      <c r="K812" t="s">
        <v>2992</v>
      </c>
      <c r="L812">
        <v>942</v>
      </c>
      <c r="M812">
        <v>935</v>
      </c>
      <c r="N812">
        <v>1100</v>
      </c>
      <c r="O812" t="s">
        <v>2930</v>
      </c>
      <c r="P812">
        <v>0.88101525462391905</v>
      </c>
      <c r="Q812">
        <v>0.90749323753490996</v>
      </c>
      <c r="R812" s="106">
        <v>0.100945112402508</v>
      </c>
      <c r="S812">
        <v>5.9345643014885902E-2</v>
      </c>
      <c r="T812">
        <v>1.83010897749573</v>
      </c>
      <c r="U812">
        <v>1.83010897749573</v>
      </c>
      <c r="V812">
        <v>2.0972429043186902</v>
      </c>
      <c r="W812">
        <v>6.54</v>
      </c>
      <c r="X812">
        <v>4.1500000000000004</v>
      </c>
      <c r="Y812">
        <v>356420</v>
      </c>
      <c r="Z812">
        <v>16201</v>
      </c>
      <c r="AA812">
        <v>0.8</v>
      </c>
      <c r="AB812">
        <v>22</v>
      </c>
      <c r="AC812">
        <v>15</v>
      </c>
      <c r="AD812">
        <v>7</v>
      </c>
      <c r="AE812">
        <v>68.180000000000007</v>
      </c>
      <c r="AF812">
        <v>12</v>
      </c>
      <c r="AG812">
        <v>11</v>
      </c>
      <c r="AH812">
        <v>5</v>
      </c>
      <c r="AI812">
        <v>6</v>
      </c>
    </row>
    <row r="813" spans="1:35" x14ac:dyDescent="0.2">
      <c r="A813" s="102">
        <v>5194</v>
      </c>
      <c r="B813">
        <v>2371</v>
      </c>
      <c r="C813" t="s">
        <v>737</v>
      </c>
      <c r="D813" t="s">
        <v>2942</v>
      </c>
      <c r="E813">
        <v>3005</v>
      </c>
      <c r="F813">
        <v>3080</v>
      </c>
      <c r="G813">
        <v>300</v>
      </c>
      <c r="H813" t="s">
        <v>2927</v>
      </c>
      <c r="I813">
        <v>4186</v>
      </c>
      <c r="J813" t="s">
        <v>820</v>
      </c>
      <c r="K813" t="s">
        <v>2952</v>
      </c>
      <c r="L813">
        <v>4750</v>
      </c>
      <c r="M813">
        <v>4735</v>
      </c>
      <c r="N813">
        <v>200</v>
      </c>
      <c r="O813" t="s">
        <v>2930</v>
      </c>
      <c r="P813">
        <v>0.73549832542742799</v>
      </c>
      <c r="Q813">
        <v>0.84682671419400402</v>
      </c>
      <c r="R813">
        <v>0.909596720012538</v>
      </c>
      <c r="S813">
        <v>0.12824278967792499</v>
      </c>
      <c r="T813">
        <v>0.50362028123274605</v>
      </c>
      <c r="U813">
        <v>0.50362028123274605</v>
      </c>
      <c r="V813">
        <v>8.3314241686910401E-2</v>
      </c>
      <c r="W813">
        <v>2.95</v>
      </c>
      <c r="X813">
        <v>2.4300000000000002</v>
      </c>
      <c r="Y813">
        <v>356411</v>
      </c>
      <c r="Z813">
        <v>25458</v>
      </c>
      <c r="AA813">
        <v>1.46</v>
      </c>
      <c r="AB813">
        <v>14</v>
      </c>
      <c r="AC813">
        <v>10</v>
      </c>
      <c r="AD813">
        <v>4</v>
      </c>
      <c r="AE813">
        <v>71.430000000000007</v>
      </c>
      <c r="AF813">
        <v>9</v>
      </c>
      <c r="AG813">
        <v>9</v>
      </c>
      <c r="AH813">
        <v>3</v>
      </c>
      <c r="AI813">
        <v>2</v>
      </c>
    </row>
    <row r="814" spans="1:35" x14ac:dyDescent="0.2">
      <c r="A814" s="102">
        <v>6716</v>
      </c>
      <c r="B814">
        <v>1662</v>
      </c>
      <c r="C814" t="s">
        <v>708</v>
      </c>
      <c r="D814" t="s">
        <v>3208</v>
      </c>
      <c r="E814">
        <v>2820</v>
      </c>
      <c r="F814">
        <v>2804</v>
      </c>
      <c r="G814">
        <v>300</v>
      </c>
      <c r="H814" t="s">
        <v>2930</v>
      </c>
      <c r="I814">
        <v>6807</v>
      </c>
      <c r="J814" t="s">
        <v>239</v>
      </c>
      <c r="K814" t="s">
        <v>2932</v>
      </c>
      <c r="L814">
        <v>2080</v>
      </c>
      <c r="M814">
        <v>2041</v>
      </c>
      <c r="N814">
        <v>400</v>
      </c>
      <c r="O814" t="s">
        <v>2927</v>
      </c>
      <c r="P814">
        <v>0.88754734363176901</v>
      </c>
      <c r="Q814">
        <v>0.82664112820414903</v>
      </c>
      <c r="R814">
        <v>3.5309410456886701E-2</v>
      </c>
      <c r="S814">
        <v>0.31696292412795501</v>
      </c>
      <c r="T814">
        <v>-5.1264188141899501E-2</v>
      </c>
      <c r="U814">
        <v>5.1264188141899501E-2</v>
      </c>
      <c r="V814">
        <v>0.137211528278435</v>
      </c>
      <c r="W814">
        <v>-0.26</v>
      </c>
      <c r="X814">
        <v>2.95</v>
      </c>
      <c r="Y814">
        <v>356242</v>
      </c>
      <c r="Z814">
        <v>15489</v>
      </c>
      <c r="AA814">
        <v>0.8</v>
      </c>
      <c r="AB814">
        <v>23</v>
      </c>
      <c r="AC814">
        <v>15</v>
      </c>
      <c r="AD814">
        <v>8</v>
      </c>
      <c r="AE814">
        <v>65.22</v>
      </c>
      <c r="AF814">
        <v>9</v>
      </c>
      <c r="AG814">
        <v>13</v>
      </c>
      <c r="AH814">
        <v>7</v>
      </c>
      <c r="AI814">
        <v>3</v>
      </c>
    </row>
    <row r="815" spans="1:35" x14ac:dyDescent="0.2">
      <c r="A815" s="102">
        <v>6970</v>
      </c>
      <c r="B815">
        <v>4290</v>
      </c>
      <c r="C815" t="s">
        <v>2989</v>
      </c>
      <c r="D815" t="s">
        <v>2942</v>
      </c>
      <c r="E815">
        <v>1041</v>
      </c>
      <c r="F815">
        <v>1035</v>
      </c>
      <c r="G815">
        <v>1000</v>
      </c>
      <c r="H815" t="s">
        <v>2927</v>
      </c>
      <c r="I815">
        <v>9684</v>
      </c>
      <c r="J815" t="s">
        <v>3179</v>
      </c>
      <c r="K815" t="s">
        <v>2929</v>
      </c>
      <c r="L815">
        <v>5260</v>
      </c>
      <c r="M815">
        <v>5160</v>
      </c>
      <c r="N815">
        <v>200</v>
      </c>
      <c r="O815" t="s">
        <v>2930</v>
      </c>
      <c r="P815">
        <v>0.65101457977243704</v>
      </c>
      <c r="Q815">
        <v>0.823069955112818</v>
      </c>
      <c r="R815">
        <v>2.8217432550621899E-2</v>
      </c>
      <c r="S815">
        <v>0.252452634637583</v>
      </c>
      <c r="T815">
        <v>3.5137153978475499</v>
      </c>
      <c r="U815">
        <v>3.5137153978475499</v>
      </c>
      <c r="V815">
        <v>3.5962917432908998</v>
      </c>
      <c r="W815">
        <v>11.21</v>
      </c>
      <c r="X815">
        <v>0.28999999999999998</v>
      </c>
      <c r="Y815">
        <v>355656</v>
      </c>
      <c r="Z815">
        <v>15463</v>
      </c>
      <c r="AA815">
        <v>0.73</v>
      </c>
      <c r="AB815">
        <v>23</v>
      </c>
      <c r="AC815">
        <v>14</v>
      </c>
      <c r="AD815">
        <v>9</v>
      </c>
      <c r="AE815">
        <v>60.87</v>
      </c>
      <c r="AF815">
        <v>10</v>
      </c>
      <c r="AG815">
        <v>13</v>
      </c>
      <c r="AH815">
        <v>6</v>
      </c>
      <c r="AI815">
        <v>4</v>
      </c>
    </row>
    <row r="816" spans="1:35" x14ac:dyDescent="0.2">
      <c r="A816" s="102">
        <v>2146</v>
      </c>
      <c r="B816">
        <v>2371</v>
      </c>
      <c r="C816" t="s">
        <v>737</v>
      </c>
      <c r="D816" t="s">
        <v>2942</v>
      </c>
      <c r="E816">
        <v>3005</v>
      </c>
      <c r="F816">
        <v>3080</v>
      </c>
      <c r="G816">
        <v>300</v>
      </c>
      <c r="H816" t="s">
        <v>2927</v>
      </c>
      <c r="I816">
        <v>4536</v>
      </c>
      <c r="J816" t="s">
        <v>3289</v>
      </c>
      <c r="K816" t="s">
        <v>2950</v>
      </c>
      <c r="L816">
        <v>2090</v>
      </c>
      <c r="M816">
        <v>2100</v>
      </c>
      <c r="N816">
        <v>400</v>
      </c>
      <c r="O816" t="s">
        <v>2930</v>
      </c>
      <c r="P816">
        <v>0.69182277971001405</v>
      </c>
      <c r="Q816">
        <v>0.89356988159779105</v>
      </c>
      <c r="R816" s="15">
        <v>0.54153097672222295</v>
      </c>
      <c r="S816">
        <v>3.5569421370561002E-2</v>
      </c>
      <c r="T816">
        <v>2.3037299515018899</v>
      </c>
      <c r="U816">
        <v>2.3037299515018899</v>
      </c>
      <c r="V816">
        <v>1.8427080343136999</v>
      </c>
      <c r="W816">
        <v>9.15</v>
      </c>
      <c r="X816">
        <v>9.09</v>
      </c>
      <c r="Y816">
        <v>355569</v>
      </c>
      <c r="Z816">
        <v>25398</v>
      </c>
      <c r="AA816">
        <v>1.23</v>
      </c>
      <c r="AB816">
        <v>14</v>
      </c>
      <c r="AC816">
        <v>10</v>
      </c>
      <c r="AD816">
        <v>4</v>
      </c>
      <c r="AE816">
        <v>71.430000000000007</v>
      </c>
      <c r="AF816">
        <v>12</v>
      </c>
      <c r="AG816">
        <v>7</v>
      </c>
      <c r="AH816">
        <v>2</v>
      </c>
      <c r="AI816">
        <v>5</v>
      </c>
    </row>
    <row r="817" spans="1:35" x14ac:dyDescent="0.2">
      <c r="A817" s="102">
        <v>4761</v>
      </c>
      <c r="B817">
        <v>4819</v>
      </c>
      <c r="C817" t="s">
        <v>2946</v>
      </c>
      <c r="D817" t="s">
        <v>2929</v>
      </c>
      <c r="E817">
        <v>4350</v>
      </c>
      <c r="F817">
        <v>4245</v>
      </c>
      <c r="G817">
        <v>200</v>
      </c>
      <c r="H817" t="s">
        <v>2930</v>
      </c>
      <c r="I817">
        <v>6967</v>
      </c>
      <c r="J817" t="s">
        <v>950</v>
      </c>
      <c r="K817" t="s">
        <v>2932</v>
      </c>
      <c r="L817">
        <v>1353</v>
      </c>
      <c r="M817">
        <v>1352</v>
      </c>
      <c r="N817">
        <v>600</v>
      </c>
      <c r="O817" t="s">
        <v>2927</v>
      </c>
      <c r="P817">
        <v>0.74348319633285898</v>
      </c>
      <c r="Q817">
        <v>0.85267331989497896</v>
      </c>
      <c r="R817">
        <v>0.81085046783735504</v>
      </c>
      <c r="S817" s="15">
        <v>0.21079799048318901</v>
      </c>
      <c r="T817">
        <v>-1.3550607605874301</v>
      </c>
      <c r="U817">
        <v>1.3550607605874301</v>
      </c>
      <c r="V817">
        <v>1.27862110468557</v>
      </c>
      <c r="W817">
        <v>-8.57</v>
      </c>
      <c r="X817">
        <v>4.45</v>
      </c>
      <c r="Y817">
        <v>355540</v>
      </c>
      <c r="Z817">
        <v>20914</v>
      </c>
      <c r="AA817">
        <v>1.1200000000000001</v>
      </c>
      <c r="AB817">
        <v>17</v>
      </c>
      <c r="AC817">
        <v>11</v>
      </c>
      <c r="AD817">
        <v>6</v>
      </c>
      <c r="AE817">
        <v>64.709999999999994</v>
      </c>
      <c r="AF817">
        <v>9</v>
      </c>
      <c r="AG817">
        <v>11</v>
      </c>
      <c r="AH817">
        <v>5</v>
      </c>
      <c r="AI817">
        <v>1</v>
      </c>
    </row>
    <row r="818" spans="1:35" x14ac:dyDescent="0.2">
      <c r="A818" s="102">
        <v>3471</v>
      </c>
      <c r="B818">
        <v>2503</v>
      </c>
      <c r="C818" t="s">
        <v>3648</v>
      </c>
      <c r="D818" t="s">
        <v>2955</v>
      </c>
      <c r="E818">
        <v>2522</v>
      </c>
      <c r="F818">
        <v>2499</v>
      </c>
      <c r="G818">
        <v>400</v>
      </c>
      <c r="H818" t="s">
        <v>2927</v>
      </c>
      <c r="I818">
        <v>5991</v>
      </c>
      <c r="J818" t="s">
        <v>1327</v>
      </c>
      <c r="K818" t="s">
        <v>3194</v>
      </c>
      <c r="L818">
        <v>931</v>
      </c>
      <c r="M818">
        <v>937</v>
      </c>
      <c r="N818">
        <v>1100</v>
      </c>
      <c r="O818" t="s">
        <v>2930</v>
      </c>
      <c r="P818">
        <v>5.0933278164729298E-2</v>
      </c>
      <c r="Q818">
        <v>0.87208896370100297</v>
      </c>
      <c r="R818" s="15">
        <v>0.26981935372201399</v>
      </c>
      <c r="S818" s="106">
        <v>1.11576132949637E-2</v>
      </c>
      <c r="T818">
        <v>1.1552717869762901</v>
      </c>
      <c r="U818">
        <v>1.1552717869762901</v>
      </c>
      <c r="V818">
        <v>1.26335303493635</v>
      </c>
      <c r="W818">
        <v>4.68</v>
      </c>
      <c r="X818">
        <v>3.11</v>
      </c>
      <c r="Y818">
        <v>355410</v>
      </c>
      <c r="Z818">
        <v>22213</v>
      </c>
      <c r="AA818">
        <v>1.1000000000000001</v>
      </c>
      <c r="AB818">
        <v>16</v>
      </c>
      <c r="AC818">
        <v>11</v>
      </c>
      <c r="AD818">
        <v>5</v>
      </c>
      <c r="AE818">
        <v>68.75</v>
      </c>
      <c r="AF818">
        <v>9</v>
      </c>
      <c r="AG818">
        <v>10</v>
      </c>
      <c r="AH818">
        <v>2</v>
      </c>
      <c r="AI818">
        <v>4</v>
      </c>
    </row>
    <row r="819" spans="1:35" x14ac:dyDescent="0.2">
      <c r="A819" s="102">
        <v>7121</v>
      </c>
      <c r="B819">
        <v>5991</v>
      </c>
      <c r="C819" t="s">
        <v>1327</v>
      </c>
      <c r="D819" t="s">
        <v>3194</v>
      </c>
      <c r="E819">
        <v>931</v>
      </c>
      <c r="F819">
        <v>937</v>
      </c>
      <c r="G819">
        <v>1100</v>
      </c>
      <c r="H819" t="s">
        <v>2930</v>
      </c>
      <c r="I819">
        <v>7984</v>
      </c>
      <c r="J819" t="s">
        <v>1007</v>
      </c>
      <c r="K819" t="s">
        <v>2951</v>
      </c>
      <c r="L819">
        <v>1673</v>
      </c>
      <c r="M819">
        <v>1664</v>
      </c>
      <c r="N819">
        <v>600</v>
      </c>
      <c r="O819" t="s">
        <v>2927</v>
      </c>
      <c r="P819">
        <v>0.62401412248901</v>
      </c>
      <c r="Q819">
        <v>0.82130504495409895</v>
      </c>
      <c r="R819" s="106">
        <v>0.40942309761210999</v>
      </c>
      <c r="S819">
        <v>0.17207508929627899</v>
      </c>
      <c r="T819">
        <v>-0.99304352868624601</v>
      </c>
      <c r="U819">
        <v>0.99304352868624601</v>
      </c>
      <c r="V819">
        <v>1.00471476849664</v>
      </c>
      <c r="W819">
        <v>-3.62</v>
      </c>
      <c r="X819">
        <v>3.24</v>
      </c>
      <c r="Y819">
        <v>355121</v>
      </c>
      <c r="Z819">
        <v>17756</v>
      </c>
      <c r="AA819">
        <v>0.93</v>
      </c>
      <c r="AB819">
        <v>20</v>
      </c>
      <c r="AC819">
        <v>15</v>
      </c>
      <c r="AD819">
        <v>5</v>
      </c>
      <c r="AE819">
        <v>75</v>
      </c>
      <c r="AF819">
        <v>11</v>
      </c>
      <c r="AG819">
        <v>9</v>
      </c>
      <c r="AH819">
        <v>3</v>
      </c>
      <c r="AI819">
        <v>8</v>
      </c>
    </row>
    <row r="820" spans="1:35" x14ac:dyDescent="0.2">
      <c r="A820" s="102">
        <v>7778</v>
      </c>
      <c r="B820">
        <v>7321</v>
      </c>
      <c r="C820" t="s">
        <v>3200</v>
      </c>
      <c r="D820" t="s">
        <v>2990</v>
      </c>
      <c r="E820">
        <v>629</v>
      </c>
      <c r="F820">
        <v>614</v>
      </c>
      <c r="G820">
        <v>1800</v>
      </c>
      <c r="H820" t="s">
        <v>2930</v>
      </c>
      <c r="I820">
        <v>8233</v>
      </c>
      <c r="J820" t="s">
        <v>2976</v>
      </c>
      <c r="K820" t="s">
        <v>2953</v>
      </c>
      <c r="L820">
        <v>1222</v>
      </c>
      <c r="M820">
        <v>1208</v>
      </c>
      <c r="N820">
        <v>900</v>
      </c>
      <c r="O820" t="s">
        <v>2927</v>
      </c>
      <c r="P820">
        <v>0.84793901025662</v>
      </c>
      <c r="Q820">
        <v>0.81223261086805498</v>
      </c>
      <c r="R820">
        <v>0.13955220659546899</v>
      </c>
      <c r="S820">
        <v>3.4555056638847503E-2</v>
      </c>
      <c r="T820">
        <v>-2.74827929718449</v>
      </c>
      <c r="U820">
        <v>2.74827929718449</v>
      </c>
      <c r="V820">
        <v>2.59879788376506</v>
      </c>
      <c r="W820">
        <v>-8.75</v>
      </c>
      <c r="X820">
        <v>1.66</v>
      </c>
      <c r="Y820">
        <v>355056</v>
      </c>
      <c r="Z820">
        <v>35506</v>
      </c>
      <c r="AA820">
        <v>1.76</v>
      </c>
      <c r="AB820">
        <v>10</v>
      </c>
      <c r="AC820">
        <v>7</v>
      </c>
      <c r="AD820">
        <v>3</v>
      </c>
      <c r="AE820">
        <v>70</v>
      </c>
      <c r="AF820">
        <v>12</v>
      </c>
      <c r="AG820">
        <v>5</v>
      </c>
      <c r="AH820">
        <v>2</v>
      </c>
      <c r="AI820">
        <v>3</v>
      </c>
    </row>
    <row r="821" spans="1:35" x14ac:dyDescent="0.2">
      <c r="A821" s="102">
        <v>2390</v>
      </c>
      <c r="B821">
        <v>6287</v>
      </c>
      <c r="C821" t="s">
        <v>3080</v>
      </c>
      <c r="D821" t="s">
        <v>2940</v>
      </c>
      <c r="E821">
        <v>3200</v>
      </c>
      <c r="F821">
        <v>3155</v>
      </c>
      <c r="G821">
        <v>300</v>
      </c>
      <c r="H821" t="s">
        <v>2930</v>
      </c>
      <c r="I821">
        <v>9715</v>
      </c>
      <c r="J821" t="s">
        <v>3376</v>
      </c>
      <c r="K821" t="s">
        <v>2942</v>
      </c>
      <c r="L821">
        <v>2902</v>
      </c>
      <c r="M821">
        <v>2917</v>
      </c>
      <c r="N821">
        <v>300</v>
      </c>
      <c r="O821" t="s">
        <v>2927</v>
      </c>
      <c r="P821">
        <v>0.56899860942096703</v>
      </c>
      <c r="Q821">
        <v>0.88955474138132296</v>
      </c>
      <c r="R821">
        <v>0.240982565692857</v>
      </c>
      <c r="S821" s="15">
        <v>0.32025437260614298</v>
      </c>
      <c r="T821">
        <v>-2.1576435749973202</v>
      </c>
      <c r="U821">
        <v>2.1576435749973202</v>
      </c>
      <c r="V821">
        <v>0.973879511657052</v>
      </c>
      <c r="W821">
        <v>-5.58</v>
      </c>
      <c r="X821">
        <v>7.54</v>
      </c>
      <c r="Y821">
        <v>355043</v>
      </c>
      <c r="Z821">
        <v>29587</v>
      </c>
      <c r="AA821">
        <v>1.46</v>
      </c>
      <c r="AB821">
        <v>12</v>
      </c>
      <c r="AC821">
        <v>9</v>
      </c>
      <c r="AD821">
        <v>3</v>
      </c>
      <c r="AE821">
        <v>75</v>
      </c>
      <c r="AF821">
        <v>11</v>
      </c>
      <c r="AG821">
        <v>9</v>
      </c>
      <c r="AH821">
        <v>3</v>
      </c>
      <c r="AI821">
        <v>0</v>
      </c>
    </row>
    <row r="822" spans="1:35" x14ac:dyDescent="0.2">
      <c r="A822" s="102">
        <v>2629</v>
      </c>
      <c r="B822">
        <v>8218</v>
      </c>
      <c r="C822" t="s">
        <v>3162</v>
      </c>
      <c r="D822" t="s">
        <v>2953</v>
      </c>
      <c r="E822">
        <v>2400</v>
      </c>
      <c r="F822">
        <v>2382</v>
      </c>
      <c r="G822">
        <v>400</v>
      </c>
      <c r="H822" t="s">
        <v>2927</v>
      </c>
      <c r="I822">
        <v>8242</v>
      </c>
      <c r="J822" t="s">
        <v>1044</v>
      </c>
      <c r="K822" t="s">
        <v>2953</v>
      </c>
      <c r="L822">
        <v>1014</v>
      </c>
      <c r="M822">
        <v>1011</v>
      </c>
      <c r="N822">
        <v>900</v>
      </c>
      <c r="O822" t="s">
        <v>2930</v>
      </c>
      <c r="P822">
        <v>0.280515014077793</v>
      </c>
      <c r="Q822">
        <v>0.88589210719118205</v>
      </c>
      <c r="R822" s="15">
        <v>0.25488917959671598</v>
      </c>
      <c r="S822">
        <v>1.6936765716322601E-3</v>
      </c>
      <c r="T822">
        <v>3.03075645060559</v>
      </c>
      <c r="U822">
        <v>3.03075645060559</v>
      </c>
      <c r="V822">
        <v>3.3528564038534001</v>
      </c>
      <c r="W822">
        <v>17.87</v>
      </c>
      <c r="X822">
        <v>4.5</v>
      </c>
      <c r="Y822">
        <v>354670</v>
      </c>
      <c r="Z822">
        <v>20863</v>
      </c>
      <c r="AA822">
        <v>1.08</v>
      </c>
      <c r="AB822">
        <v>17</v>
      </c>
      <c r="AC822">
        <v>12</v>
      </c>
      <c r="AD822">
        <v>5</v>
      </c>
      <c r="AE822">
        <v>70.59</v>
      </c>
      <c r="AF822">
        <v>13</v>
      </c>
      <c r="AG822">
        <v>7</v>
      </c>
      <c r="AH822">
        <v>3</v>
      </c>
      <c r="AI822">
        <v>7</v>
      </c>
    </row>
    <row r="823" spans="1:35" x14ac:dyDescent="0.2">
      <c r="A823" s="102">
        <v>1525</v>
      </c>
      <c r="B823">
        <v>3099</v>
      </c>
      <c r="C823" t="s">
        <v>36</v>
      </c>
      <c r="D823" t="s">
        <v>2953</v>
      </c>
      <c r="E823">
        <v>852</v>
      </c>
      <c r="F823">
        <v>848</v>
      </c>
      <c r="G823">
        <v>1100</v>
      </c>
      <c r="H823" t="s">
        <v>2930</v>
      </c>
      <c r="I823">
        <v>3291</v>
      </c>
      <c r="J823" t="s">
        <v>59</v>
      </c>
      <c r="K823" t="s">
        <v>2949</v>
      </c>
      <c r="L823">
        <v>1929</v>
      </c>
      <c r="M823">
        <v>1888</v>
      </c>
      <c r="N823">
        <v>500</v>
      </c>
      <c r="O823" t="s">
        <v>2927</v>
      </c>
      <c r="P823">
        <v>0.180855156896226</v>
      </c>
      <c r="Q823">
        <v>0.90460240576977602</v>
      </c>
      <c r="R823">
        <v>0.60063500598785802</v>
      </c>
      <c r="S823">
        <v>1.2772535026167101E-3</v>
      </c>
      <c r="T823">
        <v>-1.9590899094645799</v>
      </c>
      <c r="U823">
        <v>1.9590899094645799</v>
      </c>
      <c r="V823">
        <v>2.2014169414231302</v>
      </c>
      <c r="W823">
        <v>-12.43</v>
      </c>
      <c r="X823">
        <v>1.19</v>
      </c>
      <c r="Y823">
        <v>354301</v>
      </c>
      <c r="Z823">
        <v>23620</v>
      </c>
      <c r="AA823">
        <v>1.1100000000000001</v>
      </c>
      <c r="AB823">
        <v>15</v>
      </c>
      <c r="AC823">
        <v>12</v>
      </c>
      <c r="AD823">
        <v>3</v>
      </c>
      <c r="AE823">
        <v>80</v>
      </c>
      <c r="AF823">
        <v>14</v>
      </c>
      <c r="AG823">
        <v>5</v>
      </c>
      <c r="AH823">
        <v>2</v>
      </c>
      <c r="AI823">
        <v>8</v>
      </c>
    </row>
    <row r="824" spans="1:35" x14ac:dyDescent="0.2">
      <c r="A824" s="102">
        <v>25</v>
      </c>
      <c r="B824">
        <v>2379</v>
      </c>
      <c r="C824" t="s">
        <v>581</v>
      </c>
      <c r="D824" t="s">
        <v>2942</v>
      </c>
      <c r="E824">
        <v>3610</v>
      </c>
      <c r="F824">
        <v>3675</v>
      </c>
      <c r="G824">
        <v>200</v>
      </c>
      <c r="H824" t="s">
        <v>2927</v>
      </c>
      <c r="I824">
        <v>8585</v>
      </c>
      <c r="J824" t="s">
        <v>3703</v>
      </c>
      <c r="K824" t="s">
        <v>2933</v>
      </c>
      <c r="L824">
        <v>165</v>
      </c>
      <c r="M824">
        <v>165</v>
      </c>
      <c r="N824">
        <v>4500</v>
      </c>
      <c r="O824" t="s">
        <v>2930</v>
      </c>
      <c r="P824">
        <v>0.58500555801981002</v>
      </c>
      <c r="Q824">
        <v>0.9649378392729</v>
      </c>
      <c r="R824" s="15">
        <v>8.6810785172768301E-2</v>
      </c>
      <c r="S824" s="106">
        <v>7.5015730397901199E-4</v>
      </c>
      <c r="T824">
        <v>2.96410390927963</v>
      </c>
      <c r="U824">
        <v>2.96410390927963</v>
      </c>
      <c r="V824">
        <v>3.0549580482775398</v>
      </c>
      <c r="W824">
        <v>11.12</v>
      </c>
      <c r="X824">
        <v>1.02</v>
      </c>
      <c r="Y824">
        <v>354218</v>
      </c>
      <c r="Z824">
        <v>15401</v>
      </c>
      <c r="AA824">
        <v>0.81</v>
      </c>
      <c r="AB824">
        <v>23</v>
      </c>
      <c r="AC824">
        <v>16</v>
      </c>
      <c r="AD824">
        <v>7</v>
      </c>
      <c r="AE824">
        <v>69.569999999999993</v>
      </c>
      <c r="AF824">
        <v>8</v>
      </c>
      <c r="AG824">
        <v>14</v>
      </c>
      <c r="AH824">
        <v>4</v>
      </c>
      <c r="AI824">
        <v>5</v>
      </c>
    </row>
    <row r="825" spans="1:35" x14ac:dyDescent="0.2">
      <c r="A825" s="102">
        <v>3370</v>
      </c>
      <c r="B825">
        <v>1662</v>
      </c>
      <c r="C825" t="s">
        <v>708</v>
      </c>
      <c r="D825" t="s">
        <v>3208</v>
      </c>
      <c r="E825">
        <v>2820</v>
      </c>
      <c r="F825">
        <v>2804</v>
      </c>
      <c r="G825">
        <v>200</v>
      </c>
      <c r="H825" t="s">
        <v>2930</v>
      </c>
      <c r="I825">
        <v>8766</v>
      </c>
      <c r="J825" t="s">
        <v>3168</v>
      </c>
      <c r="K825" t="s">
        <v>3176</v>
      </c>
      <c r="L825">
        <v>6280</v>
      </c>
      <c r="M825">
        <v>6213</v>
      </c>
      <c r="N825">
        <v>100</v>
      </c>
      <c r="O825" t="s">
        <v>2927</v>
      </c>
      <c r="P825">
        <v>0.41376978964951899</v>
      </c>
      <c r="Q825">
        <v>0.87370389278437999</v>
      </c>
      <c r="R825" s="15">
        <v>0.40539683819117001</v>
      </c>
      <c r="S825" s="15">
        <v>2.1257508153693701E-2</v>
      </c>
      <c r="T825">
        <v>-2.0177494700780598</v>
      </c>
      <c r="U825">
        <v>2.0177494700780598</v>
      </c>
      <c r="V825">
        <v>2.3046552680569499</v>
      </c>
      <c r="W825">
        <v>-7.34</v>
      </c>
      <c r="X825">
        <v>9.74</v>
      </c>
      <c r="Y825">
        <v>354189</v>
      </c>
      <c r="Z825">
        <v>29516</v>
      </c>
      <c r="AA825">
        <v>1.57</v>
      </c>
      <c r="AB825">
        <v>12</v>
      </c>
      <c r="AC825">
        <v>10</v>
      </c>
      <c r="AD825">
        <v>2</v>
      </c>
      <c r="AE825">
        <v>83.33</v>
      </c>
      <c r="AF825">
        <v>14</v>
      </c>
      <c r="AG825">
        <v>6</v>
      </c>
      <c r="AH825">
        <v>0</v>
      </c>
      <c r="AI825">
        <v>6</v>
      </c>
    </row>
    <row r="826" spans="1:35" x14ac:dyDescent="0.2">
      <c r="A826" s="102">
        <v>5243</v>
      </c>
      <c r="B826">
        <v>9069</v>
      </c>
      <c r="C826" t="s">
        <v>3089</v>
      </c>
      <c r="D826" t="s">
        <v>3099</v>
      </c>
      <c r="E826">
        <v>898</v>
      </c>
      <c r="F826">
        <v>891</v>
      </c>
      <c r="G826">
        <v>1200</v>
      </c>
      <c r="H826" t="s">
        <v>2930</v>
      </c>
      <c r="I826">
        <v>9076</v>
      </c>
      <c r="J826" t="s">
        <v>1116</v>
      </c>
      <c r="K826" t="s">
        <v>3099</v>
      </c>
      <c r="L826">
        <v>1487</v>
      </c>
      <c r="M826">
        <v>1474</v>
      </c>
      <c r="N826">
        <v>700</v>
      </c>
      <c r="O826" t="s">
        <v>2927</v>
      </c>
      <c r="P826">
        <v>0.45635929632704603</v>
      </c>
      <c r="Q826">
        <v>0.84614743726206099</v>
      </c>
      <c r="R826">
        <v>0.65789919184591805</v>
      </c>
      <c r="S826">
        <v>9.1678323617100793E-3</v>
      </c>
      <c r="T826">
        <v>-1.05089501564101</v>
      </c>
      <c r="U826">
        <v>1.05089501564101</v>
      </c>
      <c r="V826">
        <v>1.08602415218231</v>
      </c>
      <c r="W826">
        <v>-2.41</v>
      </c>
      <c r="X826">
        <v>3.62</v>
      </c>
      <c r="Y826">
        <v>354105</v>
      </c>
      <c r="Z826">
        <v>19672</v>
      </c>
      <c r="AA826">
        <v>0.98</v>
      </c>
      <c r="AB826">
        <v>18</v>
      </c>
      <c r="AC826">
        <v>11</v>
      </c>
      <c r="AD826">
        <v>7</v>
      </c>
      <c r="AE826">
        <v>61.11</v>
      </c>
      <c r="AF826">
        <v>12</v>
      </c>
      <c r="AG826">
        <v>8</v>
      </c>
      <c r="AH826">
        <v>2</v>
      </c>
      <c r="AI826">
        <v>8</v>
      </c>
    </row>
    <row r="827" spans="1:35" x14ac:dyDescent="0.2">
      <c r="A827" s="102">
        <v>7853</v>
      </c>
      <c r="B827">
        <v>4204</v>
      </c>
      <c r="C827" t="s">
        <v>230</v>
      </c>
      <c r="D827" t="s">
        <v>2952</v>
      </c>
      <c r="E827">
        <v>1900</v>
      </c>
      <c r="F827">
        <v>1874</v>
      </c>
      <c r="G827">
        <v>600</v>
      </c>
      <c r="H827" t="s">
        <v>2927</v>
      </c>
      <c r="I827">
        <v>5631</v>
      </c>
      <c r="J827" t="s">
        <v>3217</v>
      </c>
      <c r="K827" t="s">
        <v>2940</v>
      </c>
      <c r="L827">
        <v>2141</v>
      </c>
      <c r="M827">
        <v>2148</v>
      </c>
      <c r="N827">
        <v>500</v>
      </c>
      <c r="O827" t="s">
        <v>2930</v>
      </c>
      <c r="P827">
        <v>0.34775989177158301</v>
      </c>
      <c r="Q827">
        <v>0.81138057849814404</v>
      </c>
      <c r="R827">
        <v>0.19424227912824599</v>
      </c>
      <c r="S827">
        <v>0.14973666058542301</v>
      </c>
      <c r="T827">
        <v>0.373636403867601</v>
      </c>
      <c r="U827">
        <v>0.373636403867601</v>
      </c>
      <c r="V827">
        <v>0.79502816150602496</v>
      </c>
      <c r="W827">
        <v>1.98</v>
      </c>
      <c r="X827">
        <v>4.6900000000000004</v>
      </c>
      <c r="Y827">
        <v>353764</v>
      </c>
      <c r="Z827">
        <v>16080</v>
      </c>
      <c r="AA827">
        <v>0.74</v>
      </c>
      <c r="AB827">
        <v>22</v>
      </c>
      <c r="AC827">
        <v>14</v>
      </c>
      <c r="AD827">
        <v>8</v>
      </c>
      <c r="AE827">
        <v>63.64</v>
      </c>
      <c r="AF827">
        <v>10</v>
      </c>
      <c r="AG827">
        <v>12</v>
      </c>
      <c r="AH827">
        <v>8</v>
      </c>
      <c r="AI827">
        <v>2</v>
      </c>
    </row>
    <row r="828" spans="1:35" x14ac:dyDescent="0.2">
      <c r="A828" s="102">
        <v>2478</v>
      </c>
      <c r="B828">
        <v>7272</v>
      </c>
      <c r="C828" t="s">
        <v>3202</v>
      </c>
      <c r="D828" t="s">
        <v>2945</v>
      </c>
      <c r="E828">
        <v>2115</v>
      </c>
      <c r="F828">
        <v>2104</v>
      </c>
      <c r="G828">
        <v>500</v>
      </c>
      <c r="H828" t="s">
        <v>2927</v>
      </c>
      <c r="I828">
        <v>7762</v>
      </c>
      <c r="J828" t="s">
        <v>3203</v>
      </c>
      <c r="K828" t="s">
        <v>2936</v>
      </c>
      <c r="L828">
        <v>543</v>
      </c>
      <c r="M828">
        <v>539</v>
      </c>
      <c r="N828">
        <v>2000</v>
      </c>
      <c r="O828" t="s">
        <v>2930</v>
      </c>
      <c r="P828">
        <v>0.88764785580386596</v>
      </c>
      <c r="Q828">
        <v>0.88825000170202695</v>
      </c>
      <c r="R828">
        <v>0.64483102453078001</v>
      </c>
      <c r="S828">
        <v>3.44567116906416E-2</v>
      </c>
      <c r="T828">
        <v>1.7971433242975099</v>
      </c>
      <c r="U828">
        <v>1.7971433242975099</v>
      </c>
      <c r="V828">
        <v>1.8366351099739699</v>
      </c>
      <c r="W828">
        <v>3.57</v>
      </c>
      <c r="X828">
        <v>2.4700000000000002</v>
      </c>
      <c r="Y828">
        <v>353616</v>
      </c>
      <c r="Z828">
        <v>27201</v>
      </c>
      <c r="AA828">
        <v>1.35</v>
      </c>
      <c r="AB828">
        <v>13</v>
      </c>
      <c r="AC828">
        <v>11</v>
      </c>
      <c r="AD828">
        <v>2</v>
      </c>
      <c r="AE828">
        <v>84.62</v>
      </c>
      <c r="AF828">
        <v>13</v>
      </c>
      <c r="AG828">
        <v>6</v>
      </c>
      <c r="AH828">
        <v>1</v>
      </c>
      <c r="AI828">
        <v>6</v>
      </c>
    </row>
    <row r="829" spans="1:35" x14ac:dyDescent="0.2">
      <c r="A829" s="102">
        <v>5299</v>
      </c>
      <c r="B829">
        <v>3076</v>
      </c>
      <c r="C829" t="s">
        <v>3339</v>
      </c>
      <c r="D829" t="s">
        <v>2934</v>
      </c>
      <c r="E829">
        <v>1883</v>
      </c>
      <c r="F829">
        <v>1874</v>
      </c>
      <c r="G829">
        <v>600</v>
      </c>
      <c r="H829" t="s">
        <v>2930</v>
      </c>
      <c r="I829">
        <v>3087</v>
      </c>
      <c r="J829" t="s">
        <v>3274</v>
      </c>
      <c r="K829" t="s">
        <v>2953</v>
      </c>
      <c r="L829">
        <v>2133</v>
      </c>
      <c r="M829">
        <v>2115</v>
      </c>
      <c r="N829">
        <v>500</v>
      </c>
      <c r="O829" t="s">
        <v>2927</v>
      </c>
      <c r="P829">
        <v>0.80951093681207997</v>
      </c>
      <c r="Q829">
        <v>0.84522738933240704</v>
      </c>
      <c r="R829">
        <v>3.8440957584816599E-3</v>
      </c>
      <c r="S829" s="15">
        <v>2.1815251775417498E-2</v>
      </c>
      <c r="T829" s="15">
        <v>-1.0948270447559101</v>
      </c>
      <c r="U829" s="15">
        <v>1.0948270447559101</v>
      </c>
      <c r="V829">
        <v>0.64371492257680296</v>
      </c>
      <c r="W829">
        <v>-2.25</v>
      </c>
      <c r="X829">
        <v>6.33</v>
      </c>
      <c r="Y829">
        <v>353536</v>
      </c>
      <c r="Z829">
        <v>27195</v>
      </c>
      <c r="AA829">
        <v>1.43</v>
      </c>
      <c r="AB829">
        <v>13</v>
      </c>
      <c r="AC829">
        <v>8</v>
      </c>
      <c r="AD829">
        <v>5</v>
      </c>
      <c r="AE829">
        <v>61.54</v>
      </c>
      <c r="AF829">
        <v>14</v>
      </c>
      <c r="AG829">
        <v>6</v>
      </c>
      <c r="AH829">
        <v>0</v>
      </c>
      <c r="AI829">
        <v>7</v>
      </c>
    </row>
    <row r="830" spans="1:35" x14ac:dyDescent="0.2">
      <c r="A830" s="102">
        <v>5288</v>
      </c>
      <c r="B830">
        <v>3231</v>
      </c>
      <c r="C830" t="s">
        <v>543</v>
      </c>
      <c r="D830" t="s">
        <v>2949</v>
      </c>
      <c r="E830">
        <v>2725</v>
      </c>
      <c r="F830">
        <v>2748</v>
      </c>
      <c r="G830">
        <v>400</v>
      </c>
      <c r="H830" t="s">
        <v>2930</v>
      </c>
      <c r="I830">
        <v>4552</v>
      </c>
      <c r="J830" t="s">
        <v>3582</v>
      </c>
      <c r="K830" t="s">
        <v>2950</v>
      </c>
      <c r="L830">
        <v>10030</v>
      </c>
      <c r="M830">
        <v>10050</v>
      </c>
      <c r="N830">
        <v>100</v>
      </c>
      <c r="O830" t="s">
        <v>2927</v>
      </c>
      <c r="P830">
        <v>0.70195014115228205</v>
      </c>
      <c r="Q830">
        <v>0.84543105123476103</v>
      </c>
      <c r="R830">
        <v>0.17400260527765901</v>
      </c>
      <c r="S830" s="106">
        <v>0.29990072944711599</v>
      </c>
      <c r="T830">
        <v>-1.9112780658780999</v>
      </c>
      <c r="U830">
        <v>1.9112780658780999</v>
      </c>
      <c r="V830">
        <v>1.98351278784731</v>
      </c>
      <c r="W830">
        <v>-8.15</v>
      </c>
      <c r="X830">
        <v>9.3699999999999992</v>
      </c>
      <c r="Y830">
        <v>353478</v>
      </c>
      <c r="Z830">
        <v>44185</v>
      </c>
      <c r="AA830">
        <v>2.58</v>
      </c>
      <c r="AB830">
        <v>8</v>
      </c>
      <c r="AC830">
        <v>7</v>
      </c>
      <c r="AD830">
        <v>1</v>
      </c>
      <c r="AE830">
        <v>87.5</v>
      </c>
      <c r="AF830">
        <v>10</v>
      </c>
      <c r="AG830">
        <v>7</v>
      </c>
      <c r="AH830">
        <v>1</v>
      </c>
      <c r="AI830">
        <v>0</v>
      </c>
    </row>
    <row r="831" spans="1:35" x14ac:dyDescent="0.2">
      <c r="A831" s="102">
        <v>1973</v>
      </c>
      <c r="B831">
        <v>3880</v>
      </c>
      <c r="C831" t="s">
        <v>2822</v>
      </c>
      <c r="D831" t="s">
        <v>3213</v>
      </c>
      <c r="E831">
        <v>1488</v>
      </c>
      <c r="F831">
        <v>1483</v>
      </c>
      <c r="G831">
        <v>700</v>
      </c>
      <c r="H831" t="s">
        <v>2927</v>
      </c>
      <c r="I831">
        <v>6925</v>
      </c>
      <c r="J831" t="s">
        <v>3659</v>
      </c>
      <c r="K831" t="s">
        <v>2932</v>
      </c>
      <c r="L831">
        <v>1599</v>
      </c>
      <c r="M831">
        <v>1614</v>
      </c>
      <c r="N831">
        <v>600</v>
      </c>
      <c r="O831" t="s">
        <v>2930</v>
      </c>
      <c r="P831">
        <v>4.4678974719868599E-2</v>
      </c>
      <c r="Q831">
        <v>0.896404144107804</v>
      </c>
      <c r="R831" s="15">
        <v>0.118191496476064</v>
      </c>
      <c r="S831">
        <v>6.4321609681946097E-3</v>
      </c>
      <c r="T831">
        <v>0.56729999023123501</v>
      </c>
      <c r="U831">
        <v>0.56729999023123501</v>
      </c>
      <c r="V831">
        <v>1.3227198994699201</v>
      </c>
      <c r="W831">
        <v>1.61</v>
      </c>
      <c r="X831">
        <v>7.2</v>
      </c>
      <c r="Y831">
        <v>353468</v>
      </c>
      <c r="Z831">
        <v>23565</v>
      </c>
      <c r="AA831">
        <v>1.17</v>
      </c>
      <c r="AB831">
        <v>15</v>
      </c>
      <c r="AC831">
        <v>10</v>
      </c>
      <c r="AD831">
        <v>5</v>
      </c>
      <c r="AE831">
        <v>66.67</v>
      </c>
      <c r="AF831">
        <v>13</v>
      </c>
      <c r="AG831">
        <v>6</v>
      </c>
      <c r="AH831">
        <v>1</v>
      </c>
      <c r="AI831">
        <v>8</v>
      </c>
    </row>
    <row r="832" spans="1:35" x14ac:dyDescent="0.2">
      <c r="A832" s="102">
        <v>3955</v>
      </c>
      <c r="B832">
        <v>3003</v>
      </c>
      <c r="C832" t="s">
        <v>691</v>
      </c>
      <c r="D832" t="s">
        <v>2949</v>
      </c>
      <c r="E832">
        <v>1355</v>
      </c>
      <c r="F832">
        <v>1364</v>
      </c>
      <c r="G832">
        <v>700</v>
      </c>
      <c r="H832" t="s">
        <v>2927</v>
      </c>
      <c r="I832">
        <v>8591</v>
      </c>
      <c r="J832" t="s">
        <v>3164</v>
      </c>
      <c r="K832" t="s">
        <v>2933</v>
      </c>
      <c r="L832">
        <v>1950.5</v>
      </c>
      <c r="M832">
        <v>1940</v>
      </c>
      <c r="N832">
        <v>500</v>
      </c>
      <c r="O832" t="s">
        <v>2930</v>
      </c>
      <c r="P832">
        <v>0.83231624100134105</v>
      </c>
      <c r="Q832">
        <v>0.86451346758434799</v>
      </c>
      <c r="R832" s="15">
        <v>0.24365401954129601</v>
      </c>
      <c r="S832">
        <v>0.257743578635378</v>
      </c>
      <c r="T832">
        <v>9.4473469438818805E-2</v>
      </c>
      <c r="U832">
        <v>9.4473469438818805E-2</v>
      </c>
      <c r="V832">
        <v>0.37301175477317799</v>
      </c>
      <c r="W832">
        <v>0.27</v>
      </c>
      <c r="X832">
        <v>1.57</v>
      </c>
      <c r="Y832">
        <v>353437</v>
      </c>
      <c r="Z832">
        <v>20790</v>
      </c>
      <c r="AA832">
        <v>0.98</v>
      </c>
      <c r="AB832">
        <v>17</v>
      </c>
      <c r="AC832">
        <v>13</v>
      </c>
      <c r="AD832">
        <v>4</v>
      </c>
      <c r="AE832">
        <v>76.47</v>
      </c>
      <c r="AF832">
        <v>12</v>
      </c>
      <c r="AG832">
        <v>9</v>
      </c>
      <c r="AH832">
        <v>4</v>
      </c>
      <c r="AI832">
        <v>4</v>
      </c>
    </row>
    <row r="833" spans="1:35" x14ac:dyDescent="0.2">
      <c r="A833" s="102">
        <v>1126</v>
      </c>
      <c r="B833">
        <v>5393</v>
      </c>
      <c r="C833" t="s">
        <v>237</v>
      </c>
      <c r="D833" t="s">
        <v>2926</v>
      </c>
      <c r="E833">
        <v>2740</v>
      </c>
      <c r="F833">
        <v>2743</v>
      </c>
      <c r="G833">
        <v>400</v>
      </c>
      <c r="H833" t="s">
        <v>2927</v>
      </c>
      <c r="I833">
        <v>6807</v>
      </c>
      <c r="J833" t="s">
        <v>239</v>
      </c>
      <c r="K833" t="s">
        <v>2932</v>
      </c>
      <c r="L833">
        <v>2080</v>
      </c>
      <c r="M833">
        <v>2041</v>
      </c>
      <c r="N833">
        <v>500</v>
      </c>
      <c r="O833" t="s">
        <v>2930</v>
      </c>
      <c r="P833">
        <v>0.59446984035310702</v>
      </c>
      <c r="Q833">
        <v>0.91291264819315199</v>
      </c>
      <c r="R833">
        <v>0.733284069979947</v>
      </c>
      <c r="S833">
        <v>0.20737971439535199</v>
      </c>
      <c r="T833">
        <v>2.1147689716707698</v>
      </c>
      <c r="U833">
        <v>2.1147689716707698</v>
      </c>
      <c r="V833">
        <v>2.0972072995010902</v>
      </c>
      <c r="W833">
        <v>8.67</v>
      </c>
      <c r="X833">
        <v>6.99</v>
      </c>
      <c r="Y833">
        <v>352814</v>
      </c>
      <c r="Z833">
        <v>20754</v>
      </c>
      <c r="AA833">
        <v>1.08</v>
      </c>
      <c r="AB833">
        <v>17</v>
      </c>
      <c r="AC833">
        <v>12</v>
      </c>
      <c r="AD833">
        <v>5</v>
      </c>
      <c r="AE833">
        <v>70.59</v>
      </c>
      <c r="AF833">
        <v>11</v>
      </c>
      <c r="AG833">
        <v>10</v>
      </c>
      <c r="AH833">
        <v>5</v>
      </c>
      <c r="AI833">
        <v>2</v>
      </c>
    </row>
    <row r="834" spans="1:35" x14ac:dyDescent="0.2">
      <c r="A834" s="102">
        <v>3945</v>
      </c>
      <c r="B834">
        <v>3861</v>
      </c>
      <c r="C834" t="s">
        <v>37</v>
      </c>
      <c r="D834" t="s">
        <v>3213</v>
      </c>
      <c r="E834">
        <v>592</v>
      </c>
      <c r="F834">
        <v>613</v>
      </c>
      <c r="G834">
        <v>1500</v>
      </c>
      <c r="H834" t="s">
        <v>2927</v>
      </c>
      <c r="I834">
        <v>7278</v>
      </c>
      <c r="J834" t="s">
        <v>46</v>
      </c>
      <c r="K834" t="s">
        <v>2945</v>
      </c>
      <c r="L834">
        <v>2341</v>
      </c>
      <c r="M834">
        <v>2320</v>
      </c>
      <c r="N834">
        <v>400</v>
      </c>
      <c r="O834" t="s">
        <v>2930</v>
      </c>
      <c r="P834">
        <v>0.76150963323327903</v>
      </c>
      <c r="Q834">
        <v>0.86459053734931601</v>
      </c>
      <c r="R834">
        <v>9.8942869630965893E-2</v>
      </c>
      <c r="S834">
        <v>0.11817887265964699</v>
      </c>
      <c r="T834">
        <v>2.03266881367021</v>
      </c>
      <c r="U834">
        <v>2.03266881367021</v>
      </c>
      <c r="V834">
        <v>1.5042135099138001</v>
      </c>
      <c r="W834">
        <v>5.83</v>
      </c>
      <c r="X834">
        <v>0.92</v>
      </c>
      <c r="Y834">
        <v>352770</v>
      </c>
      <c r="Z834">
        <v>19598</v>
      </c>
      <c r="AA834">
        <v>1</v>
      </c>
      <c r="AB834">
        <v>18</v>
      </c>
      <c r="AC834">
        <v>12</v>
      </c>
      <c r="AD834">
        <v>6</v>
      </c>
      <c r="AE834">
        <v>66.67</v>
      </c>
      <c r="AF834">
        <v>11</v>
      </c>
      <c r="AG834">
        <v>7</v>
      </c>
      <c r="AH834">
        <v>4</v>
      </c>
      <c r="AI834">
        <v>7</v>
      </c>
    </row>
    <row r="835" spans="1:35" x14ac:dyDescent="0.2">
      <c r="A835" s="102">
        <v>3565</v>
      </c>
      <c r="B835">
        <v>5714</v>
      </c>
      <c r="C835" t="s">
        <v>873</v>
      </c>
      <c r="D835" t="s">
        <v>2943</v>
      </c>
      <c r="E835">
        <v>4090</v>
      </c>
      <c r="F835">
        <v>4070</v>
      </c>
      <c r="G835">
        <v>200</v>
      </c>
      <c r="H835" t="s">
        <v>2930</v>
      </c>
      <c r="I835">
        <v>8591</v>
      </c>
      <c r="J835" t="s">
        <v>3164</v>
      </c>
      <c r="K835" t="s">
        <v>2933</v>
      </c>
      <c r="L835">
        <v>1950.5</v>
      </c>
      <c r="M835">
        <v>1940</v>
      </c>
      <c r="N835">
        <v>400</v>
      </c>
      <c r="O835" t="s">
        <v>2927</v>
      </c>
      <c r="P835">
        <v>0.38939519854407201</v>
      </c>
      <c r="Q835">
        <v>0.87036198694810096</v>
      </c>
      <c r="R835" s="106">
        <v>0.406946661596085</v>
      </c>
      <c r="S835">
        <v>6.4370431118960902E-2</v>
      </c>
      <c r="T835">
        <v>-2.0089556880442099</v>
      </c>
      <c r="U835">
        <v>2.0089556880442099</v>
      </c>
      <c r="V835">
        <v>2.1300201779474599</v>
      </c>
      <c r="W835">
        <v>-5.79</v>
      </c>
      <c r="X835">
        <v>4.67</v>
      </c>
      <c r="Y835">
        <v>352511</v>
      </c>
      <c r="Z835">
        <v>27116</v>
      </c>
      <c r="AA835">
        <v>1.52</v>
      </c>
      <c r="AB835">
        <v>13</v>
      </c>
      <c r="AC835">
        <v>10</v>
      </c>
      <c r="AD835">
        <v>3</v>
      </c>
      <c r="AE835">
        <v>76.92</v>
      </c>
      <c r="AF835">
        <v>14</v>
      </c>
      <c r="AG835">
        <v>5</v>
      </c>
      <c r="AH835">
        <v>0</v>
      </c>
      <c r="AI835">
        <v>8</v>
      </c>
    </row>
    <row r="836" spans="1:35" x14ac:dyDescent="0.2">
      <c r="A836" s="102">
        <v>6897</v>
      </c>
      <c r="B836">
        <v>1808</v>
      </c>
      <c r="C836" t="s">
        <v>711</v>
      </c>
      <c r="D836" t="s">
        <v>2937</v>
      </c>
      <c r="E836">
        <v>1494</v>
      </c>
      <c r="F836">
        <v>1494</v>
      </c>
      <c r="G836">
        <v>700</v>
      </c>
      <c r="H836" t="s">
        <v>2930</v>
      </c>
      <c r="I836">
        <v>8194</v>
      </c>
      <c r="J836" t="s">
        <v>3161</v>
      </c>
      <c r="K836" t="s">
        <v>2953</v>
      </c>
      <c r="L836">
        <v>2711</v>
      </c>
      <c r="M836">
        <v>2730</v>
      </c>
      <c r="N836">
        <v>400</v>
      </c>
      <c r="O836" t="s">
        <v>2927</v>
      </c>
      <c r="P836">
        <v>7.9402459984021498E-2</v>
      </c>
      <c r="Q836">
        <v>0.82407157973390899</v>
      </c>
      <c r="R836" s="15">
        <v>0.42767224549143901</v>
      </c>
      <c r="S836">
        <v>0.22228296687378399</v>
      </c>
      <c r="T836">
        <v>-1.2224578187828301</v>
      </c>
      <c r="U836">
        <v>1.2224578187828301</v>
      </c>
      <c r="V836">
        <v>1.2311532560534499</v>
      </c>
      <c r="W836">
        <v>-4.8499999999999996</v>
      </c>
      <c r="X836">
        <v>4.2300000000000004</v>
      </c>
      <c r="Y836">
        <v>352458</v>
      </c>
      <c r="Z836">
        <v>19581</v>
      </c>
      <c r="AA836">
        <v>1.01</v>
      </c>
      <c r="AB836">
        <v>18</v>
      </c>
      <c r="AC836">
        <v>13</v>
      </c>
      <c r="AD836">
        <v>5</v>
      </c>
      <c r="AE836">
        <v>72.22</v>
      </c>
      <c r="AF836">
        <v>12</v>
      </c>
      <c r="AG836">
        <v>8</v>
      </c>
      <c r="AH836">
        <v>4</v>
      </c>
      <c r="AI836">
        <v>6</v>
      </c>
    </row>
    <row r="837" spans="1:35" x14ac:dyDescent="0.2">
      <c r="A837" s="102">
        <v>1081</v>
      </c>
      <c r="B837">
        <v>6055</v>
      </c>
      <c r="C837" t="s">
        <v>889</v>
      </c>
      <c r="D837" t="s">
        <v>2942</v>
      </c>
      <c r="E837">
        <v>1730</v>
      </c>
      <c r="F837">
        <v>1639</v>
      </c>
      <c r="G837">
        <v>400</v>
      </c>
      <c r="H837" t="s">
        <v>2930</v>
      </c>
      <c r="I837">
        <v>6383</v>
      </c>
      <c r="J837" t="s">
        <v>698</v>
      </c>
      <c r="K837" t="s">
        <v>2940</v>
      </c>
      <c r="L837">
        <v>6960</v>
      </c>
      <c r="M837">
        <v>6910</v>
      </c>
      <c r="N837">
        <v>100</v>
      </c>
      <c r="O837" t="s">
        <v>2927</v>
      </c>
      <c r="P837">
        <v>0.62383406170724198</v>
      </c>
      <c r="Q837">
        <v>0.91415512128640397</v>
      </c>
      <c r="R837" s="15">
        <v>0.17705203640417</v>
      </c>
      <c r="S837">
        <v>2.2344538950906101E-3</v>
      </c>
      <c r="T837">
        <v>-1.3967710085511</v>
      </c>
      <c r="U837">
        <v>1.3967710085511</v>
      </c>
      <c r="V837">
        <v>0.671037573708543</v>
      </c>
      <c r="W837">
        <v>-7.48</v>
      </c>
      <c r="X837">
        <v>5.12</v>
      </c>
      <c r="Y837">
        <v>352271</v>
      </c>
      <c r="Z837">
        <v>15316</v>
      </c>
      <c r="AA837">
        <v>0.69</v>
      </c>
      <c r="AB837">
        <v>23</v>
      </c>
      <c r="AC837">
        <v>14</v>
      </c>
      <c r="AD837">
        <v>9</v>
      </c>
      <c r="AE837">
        <v>60.87</v>
      </c>
      <c r="AF837">
        <v>10</v>
      </c>
      <c r="AG837">
        <v>14</v>
      </c>
      <c r="AH837">
        <v>7</v>
      </c>
      <c r="AI837">
        <v>2</v>
      </c>
    </row>
    <row r="838" spans="1:35" x14ac:dyDescent="0.2">
      <c r="A838" s="102">
        <v>3486</v>
      </c>
      <c r="B838">
        <v>3116</v>
      </c>
      <c r="C838" t="s">
        <v>3184</v>
      </c>
      <c r="D838" t="s">
        <v>2945</v>
      </c>
      <c r="E838">
        <v>1714</v>
      </c>
      <c r="F838">
        <v>1681</v>
      </c>
      <c r="G838">
        <v>500</v>
      </c>
      <c r="H838" t="s">
        <v>2930</v>
      </c>
      <c r="I838">
        <v>4502</v>
      </c>
      <c r="J838" t="s">
        <v>3277</v>
      </c>
      <c r="K838" t="s">
        <v>2950</v>
      </c>
      <c r="L838">
        <v>4481</v>
      </c>
      <c r="M838">
        <v>4498</v>
      </c>
      <c r="N838">
        <v>200</v>
      </c>
      <c r="O838" t="s">
        <v>2927</v>
      </c>
      <c r="P838">
        <v>0.434748942156159</v>
      </c>
      <c r="Q838">
        <v>0.87185052466588497</v>
      </c>
      <c r="R838" s="15">
        <v>0.61106378175962806</v>
      </c>
      <c r="S838">
        <v>1.44538998931544E-2</v>
      </c>
      <c r="T838">
        <v>-1.8393593887525801</v>
      </c>
      <c r="U838">
        <v>1.8393593887525801</v>
      </c>
      <c r="V838">
        <v>1.10152044364712</v>
      </c>
      <c r="W838">
        <v>-5.56</v>
      </c>
      <c r="X838">
        <v>6.57</v>
      </c>
      <c r="Y838">
        <v>352231</v>
      </c>
      <c r="Z838">
        <v>25159</v>
      </c>
      <c r="AA838">
        <v>1.41</v>
      </c>
      <c r="AB838">
        <v>14</v>
      </c>
      <c r="AC838">
        <v>11</v>
      </c>
      <c r="AD838">
        <v>3</v>
      </c>
      <c r="AE838">
        <v>78.569999999999993</v>
      </c>
      <c r="AF838">
        <v>9</v>
      </c>
      <c r="AG838">
        <v>10</v>
      </c>
      <c r="AH838">
        <v>3</v>
      </c>
      <c r="AI838">
        <v>1</v>
      </c>
    </row>
    <row r="839" spans="1:35" x14ac:dyDescent="0.2">
      <c r="A839" s="102">
        <v>6304</v>
      </c>
      <c r="B839">
        <v>4204</v>
      </c>
      <c r="C839" t="s">
        <v>230</v>
      </c>
      <c r="D839" t="s">
        <v>2952</v>
      </c>
      <c r="E839">
        <v>1900</v>
      </c>
      <c r="F839">
        <v>1874</v>
      </c>
      <c r="G839">
        <v>500</v>
      </c>
      <c r="H839" t="s">
        <v>2930</v>
      </c>
      <c r="I839">
        <v>6923</v>
      </c>
      <c r="J839" t="s">
        <v>58</v>
      </c>
      <c r="K839" t="s">
        <v>2932</v>
      </c>
      <c r="L839">
        <v>3135</v>
      </c>
      <c r="M839">
        <v>3095</v>
      </c>
      <c r="N839">
        <v>300</v>
      </c>
      <c r="O839" t="s">
        <v>2927</v>
      </c>
      <c r="P839">
        <v>0.43911964513187002</v>
      </c>
      <c r="Q839">
        <v>0.83191369289489303</v>
      </c>
      <c r="R839" s="15">
        <v>0.112350676939158</v>
      </c>
      <c r="S839" s="15">
        <v>0.46585327748302402</v>
      </c>
      <c r="T839">
        <v>-0.54337579931203805</v>
      </c>
      <c r="U839">
        <v>0.54337579931203805</v>
      </c>
      <c r="V839">
        <v>1.71444234391591E-2</v>
      </c>
      <c r="W839">
        <v>-1.6</v>
      </c>
      <c r="X839">
        <v>0.92</v>
      </c>
      <c r="Y839">
        <v>352223</v>
      </c>
      <c r="Z839">
        <v>19568</v>
      </c>
      <c r="AA839">
        <v>1.06</v>
      </c>
      <c r="AB839">
        <v>18</v>
      </c>
      <c r="AC839">
        <v>13</v>
      </c>
      <c r="AD839">
        <v>5</v>
      </c>
      <c r="AE839">
        <v>72.22</v>
      </c>
      <c r="AF839">
        <v>14</v>
      </c>
      <c r="AG839">
        <v>8</v>
      </c>
      <c r="AH839">
        <v>3</v>
      </c>
      <c r="AI839">
        <v>7</v>
      </c>
    </row>
    <row r="840" spans="1:35" x14ac:dyDescent="0.2">
      <c r="A840" s="102">
        <v>2804</v>
      </c>
      <c r="B840">
        <v>2331</v>
      </c>
      <c r="C840" t="s">
        <v>3130</v>
      </c>
      <c r="D840" t="s">
        <v>2942</v>
      </c>
      <c r="E840">
        <v>5750</v>
      </c>
      <c r="F840">
        <v>5710</v>
      </c>
      <c r="G840">
        <v>100</v>
      </c>
      <c r="H840" t="s">
        <v>2930</v>
      </c>
      <c r="I840">
        <v>2379</v>
      </c>
      <c r="J840" t="s">
        <v>581</v>
      </c>
      <c r="K840" t="s">
        <v>2942</v>
      </c>
      <c r="L840">
        <v>3610</v>
      </c>
      <c r="M840">
        <v>3675</v>
      </c>
      <c r="N840">
        <v>200</v>
      </c>
      <c r="O840" t="s">
        <v>2927</v>
      </c>
      <c r="P840">
        <v>0.40444286671090801</v>
      </c>
      <c r="Q840">
        <v>0.88301543537992599</v>
      </c>
      <c r="R840">
        <v>0.31084730035577601</v>
      </c>
      <c r="S840">
        <v>0.20708826791475801</v>
      </c>
      <c r="T840">
        <v>-2.5996293297133302</v>
      </c>
      <c r="U840">
        <v>2.5996293297133302</v>
      </c>
      <c r="V840">
        <v>2.5377329646228302</v>
      </c>
      <c r="W840">
        <v>-16.760000000000002</v>
      </c>
      <c r="X840">
        <v>28.72</v>
      </c>
      <c r="Y840">
        <v>352156</v>
      </c>
      <c r="Z840">
        <v>14673</v>
      </c>
      <c r="AA840">
        <v>0.64</v>
      </c>
      <c r="AB840">
        <v>24</v>
      </c>
      <c r="AC840">
        <v>14</v>
      </c>
      <c r="AD840">
        <v>10</v>
      </c>
      <c r="AE840">
        <v>58.33</v>
      </c>
      <c r="AF840">
        <v>9</v>
      </c>
      <c r="AG840">
        <v>12</v>
      </c>
      <c r="AH840">
        <v>7</v>
      </c>
      <c r="AI840">
        <v>5</v>
      </c>
    </row>
    <row r="841" spans="1:35" x14ac:dyDescent="0.2">
      <c r="A841" s="102">
        <v>8596</v>
      </c>
      <c r="B841">
        <v>1941</v>
      </c>
      <c r="C841" t="s">
        <v>3569</v>
      </c>
      <c r="D841" t="s">
        <v>2937</v>
      </c>
      <c r="E841">
        <v>2587</v>
      </c>
      <c r="F841">
        <v>2560</v>
      </c>
      <c r="G841">
        <v>400</v>
      </c>
      <c r="H841" t="s">
        <v>2927</v>
      </c>
      <c r="I841">
        <v>4205</v>
      </c>
      <c r="J841" t="s">
        <v>3137</v>
      </c>
      <c r="K841" t="s">
        <v>2952</v>
      </c>
      <c r="L841">
        <v>1271</v>
      </c>
      <c r="M841">
        <v>1265</v>
      </c>
      <c r="N841">
        <v>800</v>
      </c>
      <c r="O841" t="s">
        <v>2930</v>
      </c>
      <c r="P841">
        <v>0.482271187320231</v>
      </c>
      <c r="Q841">
        <v>0.80175279701777202</v>
      </c>
      <c r="R841" s="106">
        <v>0.42579203771489399</v>
      </c>
      <c r="S841" s="106">
        <v>4.4616700663018503E-2</v>
      </c>
      <c r="T841">
        <v>1.5791742621178799</v>
      </c>
      <c r="U841">
        <v>1.5791742621178799</v>
      </c>
      <c r="V841">
        <v>1.7305313396231199</v>
      </c>
      <c r="W841">
        <v>6.79</v>
      </c>
      <c r="X841">
        <v>1.17</v>
      </c>
      <c r="Y841">
        <v>352043</v>
      </c>
      <c r="Z841">
        <v>27080</v>
      </c>
      <c r="AA841">
        <v>1.44</v>
      </c>
      <c r="AB841">
        <v>13</v>
      </c>
      <c r="AC841">
        <v>9</v>
      </c>
      <c r="AD841">
        <v>4</v>
      </c>
      <c r="AE841">
        <v>69.23</v>
      </c>
      <c r="AF841">
        <v>11</v>
      </c>
      <c r="AG841">
        <v>7</v>
      </c>
      <c r="AH841">
        <v>1</v>
      </c>
      <c r="AI841">
        <v>5</v>
      </c>
    </row>
    <row r="842" spans="1:35" x14ac:dyDescent="0.2">
      <c r="A842" s="102">
        <v>4539</v>
      </c>
      <c r="B842">
        <v>2206</v>
      </c>
      <c r="C842" t="s">
        <v>726</v>
      </c>
      <c r="D842" t="s">
        <v>2955</v>
      </c>
      <c r="E842">
        <v>4955</v>
      </c>
      <c r="F842">
        <v>4900</v>
      </c>
      <c r="G842">
        <v>200</v>
      </c>
      <c r="H842" t="s">
        <v>2927</v>
      </c>
      <c r="I842">
        <v>5301</v>
      </c>
      <c r="J842" t="s">
        <v>862</v>
      </c>
      <c r="K842" t="s">
        <v>2926</v>
      </c>
      <c r="L842">
        <v>1029</v>
      </c>
      <c r="M842">
        <v>1027</v>
      </c>
      <c r="N842">
        <v>1000</v>
      </c>
      <c r="O842" t="s">
        <v>2930</v>
      </c>
      <c r="P842">
        <v>0.61762275228692298</v>
      </c>
      <c r="Q842">
        <v>0.85571746060132803</v>
      </c>
      <c r="R842">
        <v>0.71231139323325599</v>
      </c>
      <c r="S842">
        <v>0.12645139310081099</v>
      </c>
      <c r="T842">
        <v>1.10515161578484</v>
      </c>
      <c r="U842">
        <v>1.10515161578484</v>
      </c>
      <c r="V842">
        <v>1.29955119742842</v>
      </c>
      <c r="W842">
        <v>3.58</v>
      </c>
      <c r="X842">
        <v>4.8</v>
      </c>
      <c r="Y842">
        <v>351612</v>
      </c>
      <c r="Z842">
        <v>21976</v>
      </c>
      <c r="AA842">
        <v>0.71</v>
      </c>
      <c r="AB842">
        <v>16</v>
      </c>
      <c r="AC842">
        <v>9</v>
      </c>
      <c r="AD842">
        <v>7</v>
      </c>
      <c r="AE842">
        <v>56.25</v>
      </c>
      <c r="AF842">
        <v>9</v>
      </c>
      <c r="AG842">
        <v>9</v>
      </c>
      <c r="AH842">
        <v>6</v>
      </c>
      <c r="AI842">
        <v>1</v>
      </c>
    </row>
    <row r="843" spans="1:35" x14ac:dyDescent="0.2">
      <c r="A843" s="102">
        <v>7184</v>
      </c>
      <c r="B843">
        <v>3863</v>
      </c>
      <c r="C843" t="s">
        <v>3214</v>
      </c>
      <c r="D843" t="s">
        <v>3213</v>
      </c>
      <c r="E843">
        <v>1848</v>
      </c>
      <c r="F843">
        <v>1861</v>
      </c>
      <c r="G843">
        <v>500</v>
      </c>
      <c r="H843" t="s">
        <v>2930</v>
      </c>
      <c r="I843">
        <v>5901</v>
      </c>
      <c r="J843" t="s">
        <v>228</v>
      </c>
      <c r="K843" t="s">
        <v>3194</v>
      </c>
      <c r="L843">
        <v>1974</v>
      </c>
      <c r="M843">
        <v>1969</v>
      </c>
      <c r="N843">
        <v>500</v>
      </c>
      <c r="O843" t="s">
        <v>2927</v>
      </c>
      <c r="P843">
        <v>0.50235396553797396</v>
      </c>
      <c r="Q843">
        <v>0.82030376458833398</v>
      </c>
      <c r="R843">
        <v>0.78020265871644601</v>
      </c>
      <c r="S843">
        <v>0.34032217747058402</v>
      </c>
      <c r="T843">
        <v>-0.97963650490337395</v>
      </c>
      <c r="U843">
        <v>0.97963650490337395</v>
      </c>
      <c r="V843">
        <v>1.02288450074111</v>
      </c>
      <c r="W843">
        <v>-3.88</v>
      </c>
      <c r="X843">
        <v>5.49</v>
      </c>
      <c r="Y843">
        <v>351569</v>
      </c>
      <c r="Z843">
        <v>20681</v>
      </c>
      <c r="AA843">
        <v>1.03</v>
      </c>
      <c r="AB843">
        <v>17</v>
      </c>
      <c r="AC843">
        <v>10</v>
      </c>
      <c r="AD843">
        <v>7</v>
      </c>
      <c r="AE843">
        <v>58.82</v>
      </c>
      <c r="AF843">
        <v>12</v>
      </c>
      <c r="AG843">
        <v>8</v>
      </c>
      <c r="AH843">
        <v>3</v>
      </c>
      <c r="AI843">
        <v>6</v>
      </c>
    </row>
    <row r="844" spans="1:35" x14ac:dyDescent="0.2">
      <c r="A844" s="102">
        <v>2637</v>
      </c>
      <c r="B844">
        <v>6981</v>
      </c>
      <c r="C844" t="s">
        <v>3182</v>
      </c>
      <c r="D844" t="s">
        <v>2932</v>
      </c>
      <c r="E844">
        <v>6711</v>
      </c>
      <c r="F844">
        <v>6620</v>
      </c>
      <c r="G844">
        <v>100</v>
      </c>
      <c r="H844" t="s">
        <v>2927</v>
      </c>
      <c r="I844">
        <v>8410</v>
      </c>
      <c r="J844" t="s">
        <v>3210</v>
      </c>
      <c r="K844" t="s">
        <v>2990</v>
      </c>
      <c r="L844">
        <v>332</v>
      </c>
      <c r="M844">
        <v>328</v>
      </c>
      <c r="N844">
        <v>2000</v>
      </c>
      <c r="O844" t="s">
        <v>2930</v>
      </c>
      <c r="P844">
        <v>0.45804835310643299</v>
      </c>
      <c r="Q844">
        <v>0.88576273178464904</v>
      </c>
      <c r="R844">
        <v>0.77630269862734802</v>
      </c>
      <c r="S844">
        <v>3.5466442354998101E-2</v>
      </c>
      <c r="T844">
        <v>1.72521402548822</v>
      </c>
      <c r="U844">
        <v>1.72521402548822</v>
      </c>
      <c r="V844">
        <v>1.59380128932615</v>
      </c>
      <c r="W844">
        <v>5.51</v>
      </c>
      <c r="X844">
        <v>0.91</v>
      </c>
      <c r="Y844">
        <v>351541</v>
      </c>
      <c r="Z844">
        <v>17577</v>
      </c>
      <c r="AA844">
        <v>1.07</v>
      </c>
      <c r="AB844">
        <v>20</v>
      </c>
      <c r="AC844">
        <v>12</v>
      </c>
      <c r="AD844">
        <v>8</v>
      </c>
      <c r="AE844">
        <v>60</v>
      </c>
      <c r="AF844">
        <v>11</v>
      </c>
      <c r="AG844">
        <v>10</v>
      </c>
      <c r="AH844">
        <v>4</v>
      </c>
      <c r="AI844">
        <v>6</v>
      </c>
    </row>
    <row r="845" spans="1:35" x14ac:dyDescent="0.2">
      <c r="A845" s="102">
        <v>3146</v>
      </c>
      <c r="B845">
        <v>2413</v>
      </c>
      <c r="C845" t="s">
        <v>2947</v>
      </c>
      <c r="D845" t="s">
        <v>2942</v>
      </c>
      <c r="E845">
        <v>3220</v>
      </c>
      <c r="F845">
        <v>3160</v>
      </c>
      <c r="G845">
        <v>300</v>
      </c>
      <c r="H845" t="s">
        <v>2927</v>
      </c>
      <c r="I845">
        <v>4819</v>
      </c>
      <c r="J845" t="s">
        <v>2946</v>
      </c>
      <c r="K845" t="s">
        <v>2929</v>
      </c>
      <c r="L845">
        <v>4350</v>
      </c>
      <c r="M845">
        <v>4245</v>
      </c>
      <c r="N845">
        <v>200</v>
      </c>
      <c r="O845" t="s">
        <v>2930</v>
      </c>
      <c r="P845">
        <v>0.87954493407673895</v>
      </c>
      <c r="Q845">
        <v>0.87747283172278101</v>
      </c>
      <c r="R845" s="106">
        <v>7.9978595920280504E-2</v>
      </c>
      <c r="S845" s="106">
        <v>0.281847028855925</v>
      </c>
      <c r="T845">
        <v>0.14590491582305801</v>
      </c>
      <c r="U845">
        <v>0.14590491582305801</v>
      </c>
      <c r="V845">
        <v>0.62275178593367397</v>
      </c>
      <c r="W845">
        <v>0.44</v>
      </c>
      <c r="X845">
        <v>11.66</v>
      </c>
      <c r="Y845">
        <v>351319</v>
      </c>
      <c r="Z845">
        <v>27025</v>
      </c>
      <c r="AA845">
        <v>1.39</v>
      </c>
      <c r="AB845">
        <v>13</v>
      </c>
      <c r="AC845">
        <v>9</v>
      </c>
      <c r="AD845">
        <v>4</v>
      </c>
      <c r="AE845">
        <v>69.23</v>
      </c>
      <c r="AF845">
        <v>10</v>
      </c>
      <c r="AG845">
        <v>8</v>
      </c>
      <c r="AH845">
        <v>2</v>
      </c>
      <c r="AI845">
        <v>3</v>
      </c>
    </row>
    <row r="846" spans="1:35" x14ac:dyDescent="0.2">
      <c r="A846" s="102">
        <v>2365</v>
      </c>
      <c r="B846">
        <v>7202</v>
      </c>
      <c r="C846" t="s">
        <v>959</v>
      </c>
      <c r="D846" t="s">
        <v>2945</v>
      </c>
      <c r="E846">
        <v>1138</v>
      </c>
      <c r="F846">
        <v>1140.5</v>
      </c>
      <c r="G846">
        <v>900</v>
      </c>
      <c r="H846" t="s">
        <v>2930</v>
      </c>
      <c r="I846">
        <v>8086</v>
      </c>
      <c r="J846" t="s">
        <v>3288</v>
      </c>
      <c r="K846" t="s">
        <v>2936</v>
      </c>
      <c r="L846">
        <v>1295</v>
      </c>
      <c r="M846">
        <v>1326</v>
      </c>
      <c r="N846">
        <v>800</v>
      </c>
      <c r="O846" t="s">
        <v>2927</v>
      </c>
      <c r="P846">
        <v>0.65956647763134102</v>
      </c>
      <c r="Q846">
        <v>0.89011682555358296</v>
      </c>
      <c r="R846" s="106">
        <v>3.81691285753483E-2</v>
      </c>
      <c r="S846" s="106">
        <v>4.0397146908775902E-3</v>
      </c>
      <c r="T846">
        <v>-2.4165535760621699</v>
      </c>
      <c r="U846">
        <v>2.4165535760621699</v>
      </c>
      <c r="V846">
        <v>1.9338379590183501</v>
      </c>
      <c r="W846">
        <v>-13.97</v>
      </c>
      <c r="X846">
        <v>3.24</v>
      </c>
      <c r="Y846">
        <v>350939</v>
      </c>
      <c r="Z846">
        <v>23396</v>
      </c>
      <c r="AA846">
        <v>1.1499999999999999</v>
      </c>
      <c r="AB846">
        <v>15</v>
      </c>
      <c r="AC846">
        <v>11</v>
      </c>
      <c r="AD846">
        <v>4</v>
      </c>
      <c r="AE846">
        <v>73.33</v>
      </c>
      <c r="AF846">
        <v>12</v>
      </c>
      <c r="AG846">
        <v>8</v>
      </c>
      <c r="AH846">
        <v>2</v>
      </c>
      <c r="AI846">
        <v>5</v>
      </c>
    </row>
    <row r="847" spans="1:35" x14ac:dyDescent="0.2">
      <c r="A847" s="102">
        <v>338</v>
      </c>
      <c r="B847">
        <v>3288</v>
      </c>
      <c r="C847" t="s">
        <v>2967</v>
      </c>
      <c r="D847" t="s">
        <v>2949</v>
      </c>
      <c r="E847">
        <v>3135</v>
      </c>
      <c r="F847">
        <v>3035</v>
      </c>
      <c r="G847">
        <v>300</v>
      </c>
      <c r="H847" t="s">
        <v>2927</v>
      </c>
      <c r="I847">
        <v>8919</v>
      </c>
      <c r="J847" t="s">
        <v>3664</v>
      </c>
      <c r="K847" t="s">
        <v>2949</v>
      </c>
      <c r="L847">
        <v>4320</v>
      </c>
      <c r="M847">
        <v>4380</v>
      </c>
      <c r="N847">
        <v>200</v>
      </c>
      <c r="O847" t="s">
        <v>2930</v>
      </c>
      <c r="P847">
        <v>0.64832130275886102</v>
      </c>
      <c r="Q847">
        <v>0.93851062831098797</v>
      </c>
      <c r="R847" s="15">
        <v>8.5645923964320995E-6</v>
      </c>
      <c r="S847">
        <v>1.94477030311789E-4</v>
      </c>
      <c r="T847">
        <v>1.7836566449434601</v>
      </c>
      <c r="U847">
        <v>1.7836566449434601</v>
      </c>
      <c r="V847">
        <v>1.13304018971003</v>
      </c>
      <c r="W847">
        <v>7.59</v>
      </c>
      <c r="X847">
        <v>3.94</v>
      </c>
      <c r="Y847">
        <v>350935</v>
      </c>
      <c r="Z847">
        <v>26995</v>
      </c>
      <c r="AA847">
        <v>1.48</v>
      </c>
      <c r="AB847">
        <v>13</v>
      </c>
      <c r="AC847">
        <v>9</v>
      </c>
      <c r="AD847">
        <v>4</v>
      </c>
      <c r="AE847">
        <v>69.23</v>
      </c>
      <c r="AF847">
        <v>8</v>
      </c>
      <c r="AG847">
        <v>9</v>
      </c>
      <c r="AH847">
        <v>2</v>
      </c>
      <c r="AI847">
        <v>2</v>
      </c>
    </row>
    <row r="848" spans="1:35" x14ac:dyDescent="0.2">
      <c r="A848" s="102">
        <v>3329</v>
      </c>
      <c r="B848">
        <v>6963</v>
      </c>
      <c r="C848" t="s">
        <v>3605</v>
      </c>
      <c r="D848" t="s">
        <v>2932</v>
      </c>
      <c r="E848">
        <v>8620</v>
      </c>
      <c r="F848">
        <v>8580</v>
      </c>
      <c r="G848">
        <v>100</v>
      </c>
      <c r="H848" t="s">
        <v>2930</v>
      </c>
      <c r="I848">
        <v>8593</v>
      </c>
      <c r="J848" t="s">
        <v>224</v>
      </c>
      <c r="K848" t="s">
        <v>2933</v>
      </c>
      <c r="L848">
        <v>719</v>
      </c>
      <c r="M848">
        <v>717</v>
      </c>
      <c r="N848">
        <v>1200</v>
      </c>
      <c r="O848" t="s">
        <v>2927</v>
      </c>
      <c r="P848">
        <v>0.28533722946726497</v>
      </c>
      <c r="Q848">
        <v>0.87447713410912298</v>
      </c>
      <c r="R848">
        <v>0.42405032234267398</v>
      </c>
      <c r="S848">
        <v>5.0690683377966499E-2</v>
      </c>
      <c r="T848">
        <v>-1.53583640449568</v>
      </c>
      <c r="U848">
        <v>1.53583640449568</v>
      </c>
      <c r="V848">
        <v>1.77219435127169</v>
      </c>
      <c r="W848">
        <v>-5.83</v>
      </c>
      <c r="X848">
        <v>0.28000000000000003</v>
      </c>
      <c r="Y848">
        <v>350919</v>
      </c>
      <c r="Z848">
        <v>29243</v>
      </c>
      <c r="AA848">
        <v>1.8</v>
      </c>
      <c r="AB848">
        <v>12</v>
      </c>
      <c r="AC848">
        <v>11</v>
      </c>
      <c r="AD848">
        <v>1</v>
      </c>
      <c r="AE848">
        <v>91.67</v>
      </c>
      <c r="AF848">
        <v>12</v>
      </c>
      <c r="AG848">
        <v>5</v>
      </c>
      <c r="AH848">
        <v>1</v>
      </c>
      <c r="AI848">
        <v>6</v>
      </c>
    </row>
    <row r="849" spans="1:35" x14ac:dyDescent="0.2">
      <c r="A849" s="102">
        <v>4668</v>
      </c>
      <c r="B849">
        <v>1605</v>
      </c>
      <c r="C849" t="s">
        <v>3227</v>
      </c>
      <c r="D849" t="s">
        <v>3208</v>
      </c>
      <c r="E849">
        <v>1075.5</v>
      </c>
      <c r="F849">
        <v>1077.5</v>
      </c>
      <c r="G849">
        <v>1000</v>
      </c>
      <c r="H849" t="s">
        <v>2927</v>
      </c>
      <c r="I849">
        <v>5991</v>
      </c>
      <c r="J849" t="s">
        <v>1327</v>
      </c>
      <c r="K849" t="s">
        <v>3194</v>
      </c>
      <c r="L849">
        <v>931</v>
      </c>
      <c r="M849">
        <v>937</v>
      </c>
      <c r="N849">
        <v>1100</v>
      </c>
      <c r="O849" t="s">
        <v>2930</v>
      </c>
      <c r="P849">
        <v>0.65206627817511598</v>
      </c>
      <c r="Q849">
        <v>0.85381145406863301</v>
      </c>
      <c r="R849" s="15">
        <v>0.84511991399874398</v>
      </c>
      <c r="S849" s="15">
        <v>0.117699891303695</v>
      </c>
      <c r="T849">
        <v>0.78309520703909996</v>
      </c>
      <c r="U849">
        <v>0.78309520703909996</v>
      </c>
      <c r="V849">
        <v>0.51542811765503405</v>
      </c>
      <c r="W849">
        <v>2.5099999999999998</v>
      </c>
      <c r="X849">
        <v>4.34</v>
      </c>
      <c r="Y849">
        <v>350834</v>
      </c>
      <c r="Z849">
        <v>15947</v>
      </c>
      <c r="AA849">
        <v>0.72</v>
      </c>
      <c r="AB849">
        <v>22</v>
      </c>
      <c r="AC849">
        <v>12</v>
      </c>
      <c r="AD849">
        <v>10</v>
      </c>
      <c r="AE849">
        <v>54.55</v>
      </c>
      <c r="AF849">
        <v>14</v>
      </c>
      <c r="AG849">
        <v>9</v>
      </c>
      <c r="AH849">
        <v>4</v>
      </c>
      <c r="AI849">
        <v>9</v>
      </c>
    </row>
    <row r="850" spans="1:35" x14ac:dyDescent="0.2">
      <c r="A850" s="102">
        <v>5641</v>
      </c>
      <c r="B850">
        <v>4290</v>
      </c>
      <c r="C850" t="s">
        <v>2989</v>
      </c>
      <c r="D850" t="s">
        <v>2942</v>
      </c>
      <c r="E850">
        <v>1041</v>
      </c>
      <c r="F850">
        <v>1035</v>
      </c>
      <c r="G850">
        <v>800</v>
      </c>
      <c r="H850" t="s">
        <v>2927</v>
      </c>
      <c r="I850">
        <v>4819</v>
      </c>
      <c r="J850" t="s">
        <v>2946</v>
      </c>
      <c r="K850" t="s">
        <v>2929</v>
      </c>
      <c r="L850">
        <v>4350</v>
      </c>
      <c r="M850">
        <v>4245</v>
      </c>
      <c r="N850">
        <v>200</v>
      </c>
      <c r="O850" t="s">
        <v>2930</v>
      </c>
      <c r="P850">
        <v>0.838156695527282</v>
      </c>
      <c r="Q850">
        <v>0.84082585109382402</v>
      </c>
      <c r="R850" s="15">
        <v>5.67620891088418E-3</v>
      </c>
      <c r="S850">
        <v>0.34101265684153098</v>
      </c>
      <c r="T850">
        <v>0.82919735068377898</v>
      </c>
      <c r="U850">
        <v>0.82919735068377898</v>
      </c>
      <c r="V850">
        <v>0.62425843996737795</v>
      </c>
      <c r="W850">
        <v>4.28</v>
      </c>
      <c r="X850">
        <v>2.4700000000000002</v>
      </c>
      <c r="Y850">
        <v>350410</v>
      </c>
      <c r="Z850">
        <v>16686</v>
      </c>
      <c r="AA850">
        <v>1</v>
      </c>
      <c r="AB850">
        <v>21</v>
      </c>
      <c r="AC850">
        <v>12</v>
      </c>
      <c r="AD850">
        <v>9</v>
      </c>
      <c r="AE850">
        <v>57.14</v>
      </c>
      <c r="AF850">
        <v>10</v>
      </c>
      <c r="AG850">
        <v>11</v>
      </c>
      <c r="AH850">
        <v>5</v>
      </c>
      <c r="AI850">
        <v>5</v>
      </c>
    </row>
    <row r="851" spans="1:35" x14ac:dyDescent="0.2">
      <c r="A851" s="102">
        <v>7133</v>
      </c>
      <c r="B851">
        <v>1414</v>
      </c>
      <c r="C851" t="s">
        <v>3175</v>
      </c>
      <c r="D851" t="s">
        <v>2937</v>
      </c>
      <c r="E851">
        <v>4640</v>
      </c>
      <c r="F851">
        <v>4655</v>
      </c>
      <c r="G851">
        <v>200</v>
      </c>
      <c r="H851" t="s">
        <v>2930</v>
      </c>
      <c r="I851">
        <v>8586</v>
      </c>
      <c r="J851" t="s">
        <v>3093</v>
      </c>
      <c r="K851" t="s">
        <v>2933</v>
      </c>
      <c r="L851">
        <v>3200</v>
      </c>
      <c r="M851">
        <v>3205</v>
      </c>
      <c r="N851">
        <v>300</v>
      </c>
      <c r="O851" t="s">
        <v>2927</v>
      </c>
      <c r="P851">
        <v>0.83209782171134095</v>
      </c>
      <c r="Q851">
        <v>0.82120090943686697</v>
      </c>
      <c r="R851">
        <v>0.189154631804863</v>
      </c>
      <c r="S851">
        <v>0.25490956413540999</v>
      </c>
      <c r="T851">
        <v>-2.2345505045632499</v>
      </c>
      <c r="U851">
        <v>2.2345505045632499</v>
      </c>
      <c r="V851">
        <v>1.97932806576653</v>
      </c>
      <c r="W851">
        <v>-11.05</v>
      </c>
      <c r="X851">
        <v>3.28</v>
      </c>
      <c r="Y851">
        <v>350113</v>
      </c>
      <c r="Z851">
        <v>16672</v>
      </c>
      <c r="AA851">
        <v>0.83</v>
      </c>
      <c r="AB851">
        <v>21</v>
      </c>
      <c r="AC851">
        <v>13</v>
      </c>
      <c r="AD851">
        <v>8</v>
      </c>
      <c r="AE851">
        <v>61.9</v>
      </c>
      <c r="AF851">
        <v>11</v>
      </c>
      <c r="AG851">
        <v>11</v>
      </c>
      <c r="AH851">
        <v>4</v>
      </c>
      <c r="AI851">
        <v>6</v>
      </c>
    </row>
    <row r="852" spans="1:35" x14ac:dyDescent="0.2">
      <c r="A852" s="102">
        <v>7211</v>
      </c>
      <c r="B852">
        <v>2127</v>
      </c>
      <c r="C852" t="s">
        <v>3177</v>
      </c>
      <c r="D852" t="s">
        <v>2942</v>
      </c>
      <c r="E852">
        <v>3750</v>
      </c>
      <c r="F852">
        <v>3830</v>
      </c>
      <c r="G852">
        <v>100</v>
      </c>
      <c r="H852" t="s">
        <v>2927</v>
      </c>
      <c r="I852">
        <v>4919</v>
      </c>
      <c r="J852" t="s">
        <v>849</v>
      </c>
      <c r="K852" t="s">
        <v>2952</v>
      </c>
      <c r="L852">
        <v>5690</v>
      </c>
      <c r="M852">
        <v>5670</v>
      </c>
      <c r="N852">
        <v>100</v>
      </c>
      <c r="O852" t="s">
        <v>2930</v>
      </c>
      <c r="P852">
        <v>0.54766232498850898</v>
      </c>
      <c r="Q852">
        <v>0.81996315021579202</v>
      </c>
      <c r="R852">
        <v>0.105373945636862</v>
      </c>
      <c r="S852">
        <v>2.5282255429966899E-2</v>
      </c>
      <c r="T852">
        <v>2.2940880615367001</v>
      </c>
      <c r="U852">
        <v>2.2940880615367001</v>
      </c>
      <c r="V852">
        <v>2.20759245713037</v>
      </c>
      <c r="W852">
        <v>11.95</v>
      </c>
      <c r="X852">
        <v>32.450000000000003</v>
      </c>
      <c r="Y852">
        <v>350089</v>
      </c>
      <c r="Z852">
        <v>26930</v>
      </c>
      <c r="AA852">
        <v>2.0099999999999998</v>
      </c>
      <c r="AB852">
        <v>13</v>
      </c>
      <c r="AC852">
        <v>11</v>
      </c>
      <c r="AD852">
        <v>2</v>
      </c>
      <c r="AE852">
        <v>84.62</v>
      </c>
      <c r="AF852">
        <v>10</v>
      </c>
      <c r="AG852">
        <v>8</v>
      </c>
      <c r="AH852">
        <v>2</v>
      </c>
      <c r="AI852">
        <v>3</v>
      </c>
    </row>
    <row r="853" spans="1:35" x14ac:dyDescent="0.2">
      <c r="A853" s="102">
        <v>4329</v>
      </c>
      <c r="B853">
        <v>2001</v>
      </c>
      <c r="C853" t="s">
        <v>2783</v>
      </c>
      <c r="D853" t="s">
        <v>2955</v>
      </c>
      <c r="E853">
        <v>1684</v>
      </c>
      <c r="F853">
        <v>1706</v>
      </c>
      <c r="G853">
        <v>400</v>
      </c>
      <c r="H853" t="s">
        <v>2930</v>
      </c>
      <c r="I853">
        <v>6417</v>
      </c>
      <c r="J853" t="s">
        <v>3352</v>
      </c>
      <c r="K853" t="s">
        <v>2940</v>
      </c>
      <c r="L853">
        <v>3800</v>
      </c>
      <c r="M853">
        <v>3835</v>
      </c>
      <c r="N853">
        <v>200</v>
      </c>
      <c r="O853" t="s">
        <v>2927</v>
      </c>
      <c r="P853">
        <v>8.4585106694439305E-2</v>
      </c>
      <c r="Q853">
        <v>0.85853972620378205</v>
      </c>
      <c r="R853">
        <v>0.82571792455335302</v>
      </c>
      <c r="S853">
        <v>0.12720488168034499</v>
      </c>
      <c r="T853">
        <v>-1.37783567510702</v>
      </c>
      <c r="U853">
        <v>1.37783567510702</v>
      </c>
      <c r="V853">
        <v>1.4322223907523699</v>
      </c>
      <c r="W853">
        <v>-3.13</v>
      </c>
      <c r="X853">
        <v>11.03</v>
      </c>
      <c r="Y853">
        <v>350054</v>
      </c>
      <c r="Z853">
        <v>20591</v>
      </c>
      <c r="AA853">
        <v>1.1200000000000001</v>
      </c>
      <c r="AB853">
        <v>17</v>
      </c>
      <c r="AC853">
        <v>13</v>
      </c>
      <c r="AD853">
        <v>4</v>
      </c>
      <c r="AE853">
        <v>76.47</v>
      </c>
      <c r="AF853">
        <v>15</v>
      </c>
      <c r="AG853">
        <v>5</v>
      </c>
      <c r="AH853">
        <v>0</v>
      </c>
      <c r="AI853">
        <v>12</v>
      </c>
    </row>
    <row r="854" spans="1:35" x14ac:dyDescent="0.2">
      <c r="A854" s="102">
        <v>6992</v>
      </c>
      <c r="B854">
        <v>2492</v>
      </c>
      <c r="C854" t="s">
        <v>740</v>
      </c>
      <c r="D854" t="s">
        <v>2942</v>
      </c>
      <c r="E854">
        <v>900</v>
      </c>
      <c r="F854">
        <v>884</v>
      </c>
      <c r="G854">
        <v>1000</v>
      </c>
      <c r="H854" t="s">
        <v>2927</v>
      </c>
      <c r="I854">
        <v>8919</v>
      </c>
      <c r="J854" t="s">
        <v>3664</v>
      </c>
      <c r="K854" t="s">
        <v>2949</v>
      </c>
      <c r="L854">
        <v>4320</v>
      </c>
      <c r="M854">
        <v>4380</v>
      </c>
      <c r="N854">
        <v>200</v>
      </c>
      <c r="O854" t="s">
        <v>2930</v>
      </c>
      <c r="P854">
        <v>0.47411763969659998</v>
      </c>
      <c r="Q854">
        <v>0.82286375462474703</v>
      </c>
      <c r="R854">
        <v>0.59578314122788201</v>
      </c>
      <c r="S854">
        <v>0.230819855015306</v>
      </c>
      <c r="T854">
        <v>0.37076148662921099</v>
      </c>
      <c r="U854">
        <v>0.37076148662921099</v>
      </c>
      <c r="V854">
        <v>0.30329362947299099</v>
      </c>
      <c r="W854">
        <v>2.54</v>
      </c>
      <c r="X854">
        <v>0.91</v>
      </c>
      <c r="Y854">
        <v>349927</v>
      </c>
      <c r="Z854">
        <v>21870</v>
      </c>
      <c r="AA854">
        <v>1.34</v>
      </c>
      <c r="AB854">
        <v>16</v>
      </c>
      <c r="AC854">
        <v>11</v>
      </c>
      <c r="AD854">
        <v>5</v>
      </c>
      <c r="AE854">
        <v>68.75</v>
      </c>
      <c r="AF854">
        <v>8</v>
      </c>
      <c r="AG854">
        <v>11</v>
      </c>
      <c r="AH854">
        <v>3</v>
      </c>
      <c r="AI854">
        <v>2</v>
      </c>
    </row>
    <row r="855" spans="1:35" x14ac:dyDescent="0.2">
      <c r="A855" s="102">
        <v>151</v>
      </c>
      <c r="B855">
        <v>5802</v>
      </c>
      <c r="C855" t="s">
        <v>3220</v>
      </c>
      <c r="D855" t="s">
        <v>2943</v>
      </c>
      <c r="E855">
        <v>1533.5</v>
      </c>
      <c r="F855">
        <v>1518</v>
      </c>
      <c r="G855">
        <v>600</v>
      </c>
      <c r="H855" t="s">
        <v>2927</v>
      </c>
      <c r="I855">
        <v>6995</v>
      </c>
      <c r="J855" t="s">
        <v>51</v>
      </c>
      <c r="K855" t="s">
        <v>2945</v>
      </c>
      <c r="L855">
        <v>1941</v>
      </c>
      <c r="M855">
        <v>1926</v>
      </c>
      <c r="N855">
        <v>500</v>
      </c>
      <c r="O855" t="s">
        <v>2930</v>
      </c>
      <c r="P855">
        <v>0.85353555318999597</v>
      </c>
      <c r="Q855">
        <v>0.95022987265495695</v>
      </c>
      <c r="R855">
        <v>0.879851706065227</v>
      </c>
      <c r="S855">
        <v>0.11416239397332301</v>
      </c>
      <c r="T855">
        <v>1.4020276244499199</v>
      </c>
      <c r="U855">
        <v>1.4020276244499199</v>
      </c>
      <c r="V855">
        <v>2.0785165543582802</v>
      </c>
      <c r="W855">
        <v>3.72</v>
      </c>
      <c r="X855">
        <v>5.42</v>
      </c>
      <c r="Y855">
        <v>349769</v>
      </c>
      <c r="Z855">
        <v>18409</v>
      </c>
      <c r="AA855">
        <v>0.9</v>
      </c>
      <c r="AB855">
        <v>19</v>
      </c>
      <c r="AC855">
        <v>13</v>
      </c>
      <c r="AD855">
        <v>6</v>
      </c>
      <c r="AE855">
        <v>68.42</v>
      </c>
      <c r="AF855">
        <v>15</v>
      </c>
      <c r="AG855">
        <v>6</v>
      </c>
      <c r="AH855">
        <v>0</v>
      </c>
      <c r="AI855">
        <v>13</v>
      </c>
    </row>
    <row r="856" spans="1:35" x14ac:dyDescent="0.2">
      <c r="A856" s="102">
        <v>2837</v>
      </c>
      <c r="B856">
        <v>1333</v>
      </c>
      <c r="C856" t="s">
        <v>3096</v>
      </c>
      <c r="D856" t="s">
        <v>3097</v>
      </c>
      <c r="E856">
        <v>2617</v>
      </c>
      <c r="F856">
        <v>2596</v>
      </c>
      <c r="G856">
        <v>400</v>
      </c>
      <c r="H856" t="s">
        <v>2930</v>
      </c>
      <c r="I856">
        <v>4506</v>
      </c>
      <c r="J856" t="s">
        <v>3680</v>
      </c>
      <c r="K856" t="s">
        <v>2950</v>
      </c>
      <c r="L856">
        <v>1908</v>
      </c>
      <c r="M856">
        <v>1917</v>
      </c>
      <c r="N856">
        <v>500</v>
      </c>
      <c r="O856" t="s">
        <v>2927</v>
      </c>
      <c r="P856">
        <v>0.12989169344564899</v>
      </c>
      <c r="Q856">
        <v>0.88244486622249796</v>
      </c>
      <c r="R856">
        <v>0.92585548614894497</v>
      </c>
      <c r="S856">
        <v>0.26626403867703902</v>
      </c>
      <c r="T856">
        <v>-0.37777896284388301</v>
      </c>
      <c r="U856">
        <v>0.37777896284388301</v>
      </c>
      <c r="V856">
        <v>0.18359426439158999</v>
      </c>
      <c r="W856">
        <v>-3.05</v>
      </c>
      <c r="X856">
        <v>7.69</v>
      </c>
      <c r="Y856">
        <v>349735</v>
      </c>
      <c r="Z856">
        <v>17487</v>
      </c>
      <c r="AA856">
        <v>0.95</v>
      </c>
      <c r="AB856">
        <v>20</v>
      </c>
      <c r="AC856">
        <v>13</v>
      </c>
      <c r="AD856">
        <v>7</v>
      </c>
      <c r="AE856">
        <v>65</v>
      </c>
      <c r="AF856">
        <v>12</v>
      </c>
      <c r="AG856">
        <v>10</v>
      </c>
      <c r="AH856">
        <v>5</v>
      </c>
      <c r="AI856">
        <v>5</v>
      </c>
    </row>
    <row r="857" spans="1:35" x14ac:dyDescent="0.2">
      <c r="A857" s="102">
        <v>3675</v>
      </c>
      <c r="B857">
        <v>5713</v>
      </c>
      <c r="C857" t="s">
        <v>3280</v>
      </c>
      <c r="D857" t="s">
        <v>2943</v>
      </c>
      <c r="E857">
        <v>3234</v>
      </c>
      <c r="F857">
        <v>3215</v>
      </c>
      <c r="G857">
        <v>300</v>
      </c>
      <c r="H857" t="s">
        <v>2930</v>
      </c>
      <c r="I857">
        <v>6481</v>
      </c>
      <c r="J857" t="s">
        <v>3657</v>
      </c>
      <c r="K857" t="s">
        <v>2940</v>
      </c>
      <c r="L857">
        <v>2929</v>
      </c>
      <c r="M857">
        <v>2911</v>
      </c>
      <c r="N857">
        <v>300</v>
      </c>
      <c r="O857" t="s">
        <v>2927</v>
      </c>
      <c r="P857">
        <v>0.54159889554432705</v>
      </c>
      <c r="Q857">
        <v>0.86863637601934796</v>
      </c>
      <c r="R857">
        <v>0.59253984414128302</v>
      </c>
      <c r="S857">
        <v>1.4164599409823E-3</v>
      </c>
      <c r="T857">
        <v>-0.70173813928999795</v>
      </c>
      <c r="U857">
        <v>0.70173813928999795</v>
      </c>
      <c r="V857">
        <v>0.44645037938501803</v>
      </c>
      <c r="W857">
        <v>-2.46</v>
      </c>
      <c r="X857">
        <v>9.4600000000000009</v>
      </c>
      <c r="Y857">
        <v>349671</v>
      </c>
      <c r="Z857">
        <v>26898</v>
      </c>
      <c r="AA857">
        <v>1.39</v>
      </c>
      <c r="AB857">
        <v>13</v>
      </c>
      <c r="AC857">
        <v>9</v>
      </c>
      <c r="AD857">
        <v>4</v>
      </c>
      <c r="AE857">
        <v>69.23</v>
      </c>
      <c r="AF857">
        <v>11</v>
      </c>
      <c r="AG857">
        <v>8</v>
      </c>
      <c r="AH857">
        <v>2</v>
      </c>
      <c r="AI857">
        <v>3</v>
      </c>
    </row>
    <row r="858" spans="1:35" x14ac:dyDescent="0.2">
      <c r="A858" s="102">
        <v>4985</v>
      </c>
      <c r="B858">
        <v>4819</v>
      </c>
      <c r="C858" t="s">
        <v>2946</v>
      </c>
      <c r="D858" t="s">
        <v>2929</v>
      </c>
      <c r="E858">
        <v>4350</v>
      </c>
      <c r="F858">
        <v>4245</v>
      </c>
      <c r="G858">
        <v>200</v>
      </c>
      <c r="H858" t="s">
        <v>2927</v>
      </c>
      <c r="I858">
        <v>9934</v>
      </c>
      <c r="J858" t="s">
        <v>3193</v>
      </c>
      <c r="K858" t="s">
        <v>2934</v>
      </c>
      <c r="L858">
        <v>2780</v>
      </c>
      <c r="M858">
        <v>2759</v>
      </c>
      <c r="N858">
        <v>300</v>
      </c>
      <c r="O858" t="s">
        <v>2930</v>
      </c>
      <c r="P858">
        <v>0.80065372093888998</v>
      </c>
      <c r="Q858">
        <v>0.84956793060720504</v>
      </c>
      <c r="R858">
        <v>0.60858338551465296</v>
      </c>
      <c r="S858">
        <v>0.46299776623090999</v>
      </c>
      <c r="T858">
        <v>0.13463027727009599</v>
      </c>
      <c r="U858">
        <v>0.13463027727009599</v>
      </c>
      <c r="V858">
        <v>0.20129690497685501</v>
      </c>
      <c r="W858">
        <v>0.7</v>
      </c>
      <c r="X858">
        <v>2.5099999999999998</v>
      </c>
      <c r="Y858">
        <v>349530</v>
      </c>
      <c r="Z858">
        <v>15197</v>
      </c>
      <c r="AA858">
        <v>0.77</v>
      </c>
      <c r="AB858">
        <v>23</v>
      </c>
      <c r="AC858">
        <v>14</v>
      </c>
      <c r="AD858">
        <v>9</v>
      </c>
      <c r="AE858">
        <v>60.87</v>
      </c>
      <c r="AF858">
        <v>9</v>
      </c>
      <c r="AG858">
        <v>15</v>
      </c>
      <c r="AH858">
        <v>6</v>
      </c>
      <c r="AI858">
        <v>2</v>
      </c>
    </row>
    <row r="859" spans="1:35" x14ac:dyDescent="0.2">
      <c r="A859" s="102">
        <v>2540</v>
      </c>
      <c r="B859">
        <v>3863</v>
      </c>
      <c r="C859" t="s">
        <v>3214</v>
      </c>
      <c r="D859" t="s">
        <v>3213</v>
      </c>
      <c r="E859">
        <v>1848</v>
      </c>
      <c r="F859">
        <v>1861</v>
      </c>
      <c r="G859">
        <v>500</v>
      </c>
      <c r="H859" t="s">
        <v>2927</v>
      </c>
      <c r="I859">
        <v>9506</v>
      </c>
      <c r="J859" t="s">
        <v>2991</v>
      </c>
      <c r="K859" t="s">
        <v>2992</v>
      </c>
      <c r="L859">
        <v>1060</v>
      </c>
      <c r="M859">
        <v>1057</v>
      </c>
      <c r="N859">
        <v>900</v>
      </c>
      <c r="O859" t="s">
        <v>2930</v>
      </c>
      <c r="P859">
        <v>0.69761368620285202</v>
      </c>
      <c r="Q859">
        <v>0.88717486644209398</v>
      </c>
      <c r="R859" s="15">
        <v>0.43314606918452903</v>
      </c>
      <c r="S859">
        <v>0.402153673408365</v>
      </c>
      <c r="T859">
        <v>0.57760100058281505</v>
      </c>
      <c r="U859">
        <v>0.57760100058281505</v>
      </c>
      <c r="V859">
        <v>0.54315287751271801</v>
      </c>
      <c r="W859">
        <v>1.7</v>
      </c>
      <c r="X859">
        <v>2.2400000000000002</v>
      </c>
      <c r="Y859">
        <v>349435</v>
      </c>
      <c r="Z859">
        <v>21840</v>
      </c>
      <c r="AA859">
        <v>1.1000000000000001</v>
      </c>
      <c r="AB859">
        <v>16</v>
      </c>
      <c r="AC859">
        <v>14</v>
      </c>
      <c r="AD859">
        <v>2</v>
      </c>
      <c r="AE859">
        <v>87.5</v>
      </c>
      <c r="AF859">
        <v>13</v>
      </c>
      <c r="AG859">
        <v>7</v>
      </c>
      <c r="AH859">
        <v>2</v>
      </c>
      <c r="AI859">
        <v>7</v>
      </c>
    </row>
    <row r="860" spans="1:35" x14ac:dyDescent="0.2">
      <c r="A860" s="102">
        <v>588</v>
      </c>
      <c r="B860">
        <v>8570</v>
      </c>
      <c r="C860" t="s">
        <v>3702</v>
      </c>
      <c r="D860" t="s">
        <v>2933</v>
      </c>
      <c r="E860">
        <v>1800</v>
      </c>
      <c r="F860">
        <v>1777</v>
      </c>
      <c r="G860">
        <v>600</v>
      </c>
      <c r="H860" t="s">
        <v>2927</v>
      </c>
      <c r="I860">
        <v>9956</v>
      </c>
      <c r="J860" t="s">
        <v>2876</v>
      </c>
      <c r="K860" t="s">
        <v>2953</v>
      </c>
      <c r="L860">
        <v>2037</v>
      </c>
      <c r="M860">
        <v>1991</v>
      </c>
      <c r="N860">
        <v>500</v>
      </c>
      <c r="O860" t="s">
        <v>2930</v>
      </c>
      <c r="P860">
        <v>0.161806677757457</v>
      </c>
      <c r="Q860">
        <v>0.92823677968279905</v>
      </c>
      <c r="R860" s="15">
        <v>0.53156939179751705</v>
      </c>
      <c r="S860">
        <v>0.138046578797685</v>
      </c>
      <c r="T860">
        <v>1.4678268633240801</v>
      </c>
      <c r="U860">
        <v>1.4678268633240801</v>
      </c>
      <c r="V860">
        <v>1.8555000540905799</v>
      </c>
      <c r="W860">
        <v>5.5</v>
      </c>
      <c r="X860">
        <v>7.1</v>
      </c>
      <c r="Y860">
        <v>349394</v>
      </c>
      <c r="Z860">
        <v>20553</v>
      </c>
      <c r="AA860">
        <v>1</v>
      </c>
      <c r="AB860">
        <v>17</v>
      </c>
      <c r="AC860">
        <v>11</v>
      </c>
      <c r="AD860">
        <v>6</v>
      </c>
      <c r="AE860">
        <v>64.709999999999994</v>
      </c>
      <c r="AF860">
        <v>13</v>
      </c>
      <c r="AG860">
        <v>9</v>
      </c>
      <c r="AH860">
        <v>1</v>
      </c>
      <c r="AI860">
        <v>7</v>
      </c>
    </row>
    <row r="861" spans="1:35" x14ac:dyDescent="0.2">
      <c r="A861" s="102">
        <v>4972</v>
      </c>
      <c r="B861">
        <v>4527</v>
      </c>
      <c r="C861" t="s">
        <v>3689</v>
      </c>
      <c r="D861" t="s">
        <v>2950</v>
      </c>
      <c r="E861">
        <v>3285</v>
      </c>
      <c r="F861">
        <v>3265</v>
      </c>
      <c r="G861">
        <v>300</v>
      </c>
      <c r="H861" t="s">
        <v>2930</v>
      </c>
      <c r="I861">
        <v>7747</v>
      </c>
      <c r="J861" t="s">
        <v>3704</v>
      </c>
      <c r="K861" t="s">
        <v>2936</v>
      </c>
      <c r="L861">
        <v>3100</v>
      </c>
      <c r="M861">
        <v>3180</v>
      </c>
      <c r="N861">
        <v>300</v>
      </c>
      <c r="O861" t="s">
        <v>2927</v>
      </c>
      <c r="P861">
        <v>0.57264632817974903</v>
      </c>
      <c r="Q861">
        <v>0.84975143318005597</v>
      </c>
      <c r="R861" s="15">
        <v>0.91105763169013698</v>
      </c>
      <c r="S861">
        <v>1.9979015517055401E-2</v>
      </c>
      <c r="T861">
        <v>-1.4123432983581099</v>
      </c>
      <c r="U861">
        <v>1.4123432983581099</v>
      </c>
      <c r="V861">
        <v>0.90175894286428204</v>
      </c>
      <c r="W861">
        <v>-4.6399999999999997</v>
      </c>
      <c r="X861">
        <v>2.6</v>
      </c>
      <c r="Y861">
        <v>349337</v>
      </c>
      <c r="Z861">
        <v>16635</v>
      </c>
      <c r="AA861">
        <v>0.85</v>
      </c>
      <c r="AB861">
        <v>21</v>
      </c>
      <c r="AC861">
        <v>11</v>
      </c>
      <c r="AD861">
        <v>10</v>
      </c>
      <c r="AE861">
        <v>52.38</v>
      </c>
      <c r="AF861">
        <v>9</v>
      </c>
      <c r="AG861">
        <v>11</v>
      </c>
      <c r="AH861">
        <v>7</v>
      </c>
      <c r="AI861">
        <v>3</v>
      </c>
    </row>
    <row r="862" spans="1:35" x14ac:dyDescent="0.2">
      <c r="A862" s="102">
        <v>8168</v>
      </c>
      <c r="B862">
        <v>3038</v>
      </c>
      <c r="C862" t="s">
        <v>1328</v>
      </c>
      <c r="D862" t="s">
        <v>2934</v>
      </c>
      <c r="E862">
        <v>4340</v>
      </c>
      <c r="F862">
        <v>4370</v>
      </c>
      <c r="G862">
        <v>200</v>
      </c>
      <c r="H862" t="s">
        <v>2927</v>
      </c>
      <c r="I862">
        <v>6925</v>
      </c>
      <c r="J862" t="s">
        <v>3659</v>
      </c>
      <c r="K862" t="s">
        <v>2932</v>
      </c>
      <c r="L862">
        <v>1599</v>
      </c>
      <c r="M862">
        <v>1614</v>
      </c>
      <c r="N862">
        <v>500</v>
      </c>
      <c r="O862" t="s">
        <v>2930</v>
      </c>
      <c r="P862">
        <v>1.2214398278490199E-2</v>
      </c>
      <c r="Q862">
        <v>0.80740111298124095</v>
      </c>
      <c r="R862">
        <v>0.94924913610583095</v>
      </c>
      <c r="S862">
        <v>4.7364236671970601E-2</v>
      </c>
      <c r="T862">
        <v>1.8758028668556901</v>
      </c>
      <c r="U862">
        <v>1.8758028668556901</v>
      </c>
      <c r="V862">
        <v>1.99548626300989</v>
      </c>
      <c r="W862">
        <v>18.95</v>
      </c>
      <c r="X862">
        <v>7.67</v>
      </c>
      <c r="Y862">
        <v>349269</v>
      </c>
      <c r="Z862">
        <v>11267</v>
      </c>
      <c r="AA862">
        <v>0.53</v>
      </c>
      <c r="AB862">
        <v>31</v>
      </c>
      <c r="AC862">
        <v>17</v>
      </c>
      <c r="AD862">
        <v>14</v>
      </c>
      <c r="AE862">
        <v>54.84</v>
      </c>
      <c r="AF862">
        <v>10</v>
      </c>
      <c r="AG862">
        <v>15</v>
      </c>
      <c r="AH862">
        <v>10</v>
      </c>
      <c r="AI862">
        <v>6</v>
      </c>
    </row>
    <row r="863" spans="1:35" x14ac:dyDescent="0.2">
      <c r="A863" s="102">
        <v>3800</v>
      </c>
      <c r="B863">
        <v>7282</v>
      </c>
      <c r="C863" t="s">
        <v>3251</v>
      </c>
      <c r="D863" t="s">
        <v>2945</v>
      </c>
      <c r="E863">
        <v>2462</v>
      </c>
      <c r="F863">
        <v>2471</v>
      </c>
      <c r="G863">
        <v>200</v>
      </c>
      <c r="H863" t="s">
        <v>2930</v>
      </c>
      <c r="I863">
        <v>7951</v>
      </c>
      <c r="J863" t="s">
        <v>3359</v>
      </c>
      <c r="K863" t="s">
        <v>2951</v>
      </c>
      <c r="L863">
        <v>5630</v>
      </c>
      <c r="M863">
        <v>5670</v>
      </c>
      <c r="N863">
        <v>100</v>
      </c>
      <c r="O863" t="s">
        <v>2927</v>
      </c>
      <c r="P863">
        <v>0.75752952478839797</v>
      </c>
      <c r="Q863">
        <v>0.86658127416528796</v>
      </c>
      <c r="R863" s="15">
        <v>0.23585193549518099</v>
      </c>
      <c r="S863" s="15">
        <v>0.21501678595597501</v>
      </c>
      <c r="T863">
        <v>-0.40946439028031301</v>
      </c>
      <c r="U863">
        <v>0.40946439028031301</v>
      </c>
      <c r="V863">
        <v>1.4865025001404699</v>
      </c>
      <c r="W863">
        <v>-1.55</v>
      </c>
      <c r="X863">
        <v>12.84</v>
      </c>
      <c r="Y863">
        <v>348641</v>
      </c>
      <c r="Z863">
        <v>23243</v>
      </c>
      <c r="AA863">
        <v>1.25</v>
      </c>
      <c r="AB863">
        <v>15</v>
      </c>
      <c r="AC863">
        <v>11</v>
      </c>
      <c r="AD863">
        <v>4</v>
      </c>
      <c r="AE863">
        <v>73.33</v>
      </c>
      <c r="AF863">
        <v>10</v>
      </c>
      <c r="AG863">
        <v>9</v>
      </c>
      <c r="AH863">
        <v>4</v>
      </c>
      <c r="AI863">
        <v>2</v>
      </c>
    </row>
    <row r="864" spans="1:35" x14ac:dyDescent="0.2">
      <c r="A864" s="102">
        <v>5162</v>
      </c>
      <c r="B864">
        <v>3288</v>
      </c>
      <c r="C864" t="s">
        <v>2967</v>
      </c>
      <c r="D864" t="s">
        <v>2949</v>
      </c>
      <c r="E864">
        <v>3135</v>
      </c>
      <c r="F864">
        <v>3035</v>
      </c>
      <c r="G864">
        <v>300</v>
      </c>
      <c r="H864" t="s">
        <v>2930</v>
      </c>
      <c r="I864">
        <v>9468</v>
      </c>
      <c r="J864" t="s">
        <v>2928</v>
      </c>
      <c r="K864" t="s">
        <v>2929</v>
      </c>
      <c r="L864">
        <v>1877</v>
      </c>
      <c r="M864">
        <v>1832</v>
      </c>
      <c r="N864">
        <v>500</v>
      </c>
      <c r="O864" t="s">
        <v>2927</v>
      </c>
      <c r="P864">
        <v>1.42222209663146E-2</v>
      </c>
      <c r="Q864">
        <v>0.84719502870295804</v>
      </c>
      <c r="R864">
        <v>0.28300440045303699</v>
      </c>
      <c r="S864">
        <v>0.46987586132787201</v>
      </c>
      <c r="T864">
        <v>-0.26909082738138002</v>
      </c>
      <c r="U864">
        <v>0.26909082738138002</v>
      </c>
      <c r="V864">
        <v>8.43953105507292E-2</v>
      </c>
      <c r="W864">
        <v>-3.14</v>
      </c>
      <c r="X864">
        <v>0.6</v>
      </c>
      <c r="Y864">
        <v>348591</v>
      </c>
      <c r="Z864">
        <v>17430</v>
      </c>
      <c r="AA864">
        <v>0.75</v>
      </c>
      <c r="AB864">
        <v>20</v>
      </c>
      <c r="AC864">
        <v>12</v>
      </c>
      <c r="AD864">
        <v>8</v>
      </c>
      <c r="AE864">
        <v>60</v>
      </c>
      <c r="AF864">
        <v>9</v>
      </c>
      <c r="AG864">
        <v>10</v>
      </c>
      <c r="AH864">
        <v>6</v>
      </c>
      <c r="AI864">
        <v>4</v>
      </c>
    </row>
    <row r="865" spans="1:35" x14ac:dyDescent="0.2">
      <c r="A865" s="102">
        <v>6357</v>
      </c>
      <c r="B865">
        <v>3048</v>
      </c>
      <c r="C865" t="s">
        <v>3338</v>
      </c>
      <c r="D865" t="s">
        <v>2953</v>
      </c>
      <c r="E865">
        <v>1208</v>
      </c>
      <c r="F865">
        <v>1188</v>
      </c>
      <c r="G865">
        <v>900</v>
      </c>
      <c r="H865" t="s">
        <v>2930</v>
      </c>
      <c r="I865">
        <v>4634</v>
      </c>
      <c r="J865" t="s">
        <v>66</v>
      </c>
      <c r="K865" t="s">
        <v>2952</v>
      </c>
      <c r="L865">
        <v>2600</v>
      </c>
      <c r="M865">
        <v>2582</v>
      </c>
      <c r="N865">
        <v>400</v>
      </c>
      <c r="O865" t="s">
        <v>2927</v>
      </c>
      <c r="P865">
        <v>0.130141879044087</v>
      </c>
      <c r="Q865">
        <v>0.83125310496833904</v>
      </c>
      <c r="R865" s="106">
        <v>0.44513835201980201</v>
      </c>
      <c r="S865">
        <v>0.131356932062409</v>
      </c>
      <c r="T865">
        <v>-0.20823658950004501</v>
      </c>
      <c r="U865">
        <v>0.20823658950004501</v>
      </c>
      <c r="V865">
        <v>0.19992963718429099</v>
      </c>
      <c r="W865">
        <v>-0.93</v>
      </c>
      <c r="X865">
        <v>3.52</v>
      </c>
      <c r="Y865">
        <v>348510</v>
      </c>
      <c r="Z865">
        <v>17426</v>
      </c>
      <c r="AA865">
        <v>0.91</v>
      </c>
      <c r="AB865">
        <v>20</v>
      </c>
      <c r="AC865">
        <v>13</v>
      </c>
      <c r="AD865">
        <v>7</v>
      </c>
      <c r="AE865">
        <v>65</v>
      </c>
      <c r="AF865">
        <v>9</v>
      </c>
      <c r="AG865">
        <v>13</v>
      </c>
      <c r="AH865">
        <v>4</v>
      </c>
      <c r="AI865">
        <v>3</v>
      </c>
    </row>
    <row r="866" spans="1:35" x14ac:dyDescent="0.2">
      <c r="A866" s="102">
        <v>5058</v>
      </c>
      <c r="B866">
        <v>4042</v>
      </c>
      <c r="C866" t="s">
        <v>3290</v>
      </c>
      <c r="D866" t="s">
        <v>2952</v>
      </c>
      <c r="E866">
        <v>1747</v>
      </c>
      <c r="F866">
        <v>1718</v>
      </c>
      <c r="G866">
        <v>500</v>
      </c>
      <c r="H866" t="s">
        <v>2927</v>
      </c>
      <c r="I866">
        <v>4502</v>
      </c>
      <c r="J866" t="s">
        <v>3277</v>
      </c>
      <c r="K866" t="s">
        <v>2950</v>
      </c>
      <c r="L866">
        <v>4481</v>
      </c>
      <c r="M866">
        <v>4498</v>
      </c>
      <c r="N866">
        <v>200</v>
      </c>
      <c r="O866" t="s">
        <v>2930</v>
      </c>
      <c r="P866">
        <v>0.17392032182813599</v>
      </c>
      <c r="Q866">
        <v>0.848508851739607</v>
      </c>
      <c r="R866" s="106">
        <v>0.37593409426697599</v>
      </c>
      <c r="S866">
        <v>0.11042689857843099</v>
      </c>
      <c r="T866">
        <v>0.103632860085535</v>
      </c>
      <c r="U866">
        <v>0.103632860085535</v>
      </c>
      <c r="V866">
        <v>0.89707069459136901</v>
      </c>
      <c r="W866">
        <v>0.31</v>
      </c>
      <c r="X866">
        <v>4.51</v>
      </c>
      <c r="Y866">
        <v>348463</v>
      </c>
      <c r="Z866">
        <v>24890</v>
      </c>
      <c r="AA866">
        <v>1.6</v>
      </c>
      <c r="AB866">
        <v>14</v>
      </c>
      <c r="AC866">
        <v>10</v>
      </c>
      <c r="AD866">
        <v>4</v>
      </c>
      <c r="AE866">
        <v>71.430000000000007</v>
      </c>
      <c r="AF866">
        <v>11</v>
      </c>
      <c r="AG866">
        <v>9</v>
      </c>
      <c r="AH866">
        <v>2</v>
      </c>
      <c r="AI866">
        <v>3</v>
      </c>
    </row>
    <row r="867" spans="1:35" x14ac:dyDescent="0.2">
      <c r="A867" s="102">
        <v>3628</v>
      </c>
      <c r="B867">
        <v>9468</v>
      </c>
      <c r="C867" t="s">
        <v>2928</v>
      </c>
      <c r="D867" t="s">
        <v>2929</v>
      </c>
      <c r="E867">
        <v>1877</v>
      </c>
      <c r="F867">
        <v>1832</v>
      </c>
      <c r="G867">
        <v>500</v>
      </c>
      <c r="H867" t="s">
        <v>2930</v>
      </c>
      <c r="I867">
        <v>9934</v>
      </c>
      <c r="J867" t="s">
        <v>3193</v>
      </c>
      <c r="K867" t="s">
        <v>2934</v>
      </c>
      <c r="L867">
        <v>2780</v>
      </c>
      <c r="M867">
        <v>2759</v>
      </c>
      <c r="N867">
        <v>300</v>
      </c>
      <c r="O867" t="s">
        <v>2927</v>
      </c>
      <c r="P867">
        <v>0.80246270633842298</v>
      </c>
      <c r="Q867">
        <v>0.86944219420667501</v>
      </c>
      <c r="R867">
        <v>0.64509032314834502</v>
      </c>
      <c r="S867">
        <v>0.31324708121036798</v>
      </c>
      <c r="T867">
        <v>-0.131386967823758</v>
      </c>
      <c r="U867">
        <v>0.131386967823758</v>
      </c>
      <c r="V867">
        <v>5.9462019715789502E-2</v>
      </c>
      <c r="W867">
        <v>-1.1100000000000001</v>
      </c>
      <c r="X867">
        <v>10.67</v>
      </c>
      <c r="Y867">
        <v>348430</v>
      </c>
      <c r="Z867">
        <v>18338</v>
      </c>
      <c r="AA867">
        <v>0.99</v>
      </c>
      <c r="AB867">
        <v>19</v>
      </c>
      <c r="AC867">
        <v>12</v>
      </c>
      <c r="AD867">
        <v>7</v>
      </c>
      <c r="AE867">
        <v>63.16</v>
      </c>
      <c r="AF867">
        <v>12</v>
      </c>
      <c r="AG867">
        <v>7</v>
      </c>
      <c r="AH867">
        <v>4</v>
      </c>
      <c r="AI867">
        <v>8</v>
      </c>
    </row>
    <row r="868" spans="1:35" x14ac:dyDescent="0.2">
      <c r="A868" s="102">
        <v>7209</v>
      </c>
      <c r="B868">
        <v>4919</v>
      </c>
      <c r="C868" t="s">
        <v>849</v>
      </c>
      <c r="D868" t="s">
        <v>2952</v>
      </c>
      <c r="E868">
        <v>5690</v>
      </c>
      <c r="F868">
        <v>5670</v>
      </c>
      <c r="G868">
        <v>100</v>
      </c>
      <c r="H868" t="s">
        <v>2930</v>
      </c>
      <c r="I868">
        <v>8036</v>
      </c>
      <c r="J868" t="s">
        <v>2941</v>
      </c>
      <c r="K868" t="s">
        <v>2934</v>
      </c>
      <c r="L868">
        <v>8010</v>
      </c>
      <c r="M868">
        <v>8020</v>
      </c>
      <c r="N868">
        <v>100</v>
      </c>
      <c r="O868" t="s">
        <v>2927</v>
      </c>
      <c r="P868">
        <v>0.23409903798838799</v>
      </c>
      <c r="Q868">
        <v>0.81998333440742099</v>
      </c>
      <c r="R868">
        <v>0.61788427065329599</v>
      </c>
      <c r="S868">
        <v>6.3430697886534507E-2</v>
      </c>
      <c r="T868">
        <v>-2.4654225963631</v>
      </c>
      <c r="U868">
        <v>2.4654225963631</v>
      </c>
      <c r="V868">
        <v>2.51014664788427</v>
      </c>
      <c r="W868">
        <v>-17.18</v>
      </c>
      <c r="X868">
        <v>29.3</v>
      </c>
      <c r="Y868">
        <v>348252</v>
      </c>
      <c r="Z868">
        <v>31659</v>
      </c>
      <c r="AA868">
        <v>1.53</v>
      </c>
      <c r="AB868">
        <v>11</v>
      </c>
      <c r="AC868">
        <v>7</v>
      </c>
      <c r="AD868">
        <v>4</v>
      </c>
      <c r="AE868">
        <v>63.64</v>
      </c>
      <c r="AF868">
        <v>9</v>
      </c>
      <c r="AG868">
        <v>6</v>
      </c>
      <c r="AH868">
        <v>3</v>
      </c>
      <c r="AI868">
        <v>2</v>
      </c>
    </row>
    <row r="869" spans="1:35" x14ac:dyDescent="0.2">
      <c r="A869" s="102">
        <v>5144</v>
      </c>
      <c r="B869">
        <v>4927</v>
      </c>
      <c r="C869" t="s">
        <v>3285</v>
      </c>
      <c r="D869" t="s">
        <v>2952</v>
      </c>
      <c r="E869">
        <v>2455</v>
      </c>
      <c r="F869">
        <v>2461</v>
      </c>
      <c r="G869">
        <v>400</v>
      </c>
      <c r="H869" t="s">
        <v>2927</v>
      </c>
      <c r="I869">
        <v>7211</v>
      </c>
      <c r="J869" t="s">
        <v>28</v>
      </c>
      <c r="K869" t="s">
        <v>2945</v>
      </c>
      <c r="L869">
        <v>423</v>
      </c>
      <c r="M869">
        <v>425</v>
      </c>
      <c r="N869">
        <v>2300</v>
      </c>
      <c r="O869" t="s">
        <v>2930</v>
      </c>
      <c r="P869">
        <v>0.74718169234284004</v>
      </c>
      <c r="Q869">
        <v>0.84748910649030296</v>
      </c>
      <c r="R869" s="15">
        <v>0.93487703525320798</v>
      </c>
      <c r="S869">
        <v>0.27778175386989901</v>
      </c>
      <c r="T869">
        <v>0.93240097961800195</v>
      </c>
      <c r="U869">
        <v>0.93240097961800195</v>
      </c>
      <c r="V869">
        <v>0.99829471211300802</v>
      </c>
      <c r="W869">
        <v>4.82</v>
      </c>
      <c r="X869">
        <v>0.7</v>
      </c>
      <c r="Y869">
        <v>348214</v>
      </c>
      <c r="Z869">
        <v>15828</v>
      </c>
      <c r="AA869">
        <v>0.75</v>
      </c>
      <c r="AB869">
        <v>22</v>
      </c>
      <c r="AC869">
        <v>14</v>
      </c>
      <c r="AD869">
        <v>8</v>
      </c>
      <c r="AE869">
        <v>63.64</v>
      </c>
      <c r="AF869">
        <v>9</v>
      </c>
      <c r="AG869">
        <v>9</v>
      </c>
      <c r="AH869">
        <v>6</v>
      </c>
      <c r="AI869">
        <v>7</v>
      </c>
    </row>
    <row r="870" spans="1:35" x14ac:dyDescent="0.2">
      <c r="A870" s="102">
        <v>8091</v>
      </c>
      <c r="B870">
        <v>7951</v>
      </c>
      <c r="C870" t="s">
        <v>3359</v>
      </c>
      <c r="D870" t="s">
        <v>2951</v>
      </c>
      <c r="E870">
        <v>5630</v>
      </c>
      <c r="F870">
        <v>5670</v>
      </c>
      <c r="G870">
        <v>100</v>
      </c>
      <c r="H870" t="s">
        <v>2930</v>
      </c>
      <c r="I870">
        <v>9069</v>
      </c>
      <c r="J870" t="s">
        <v>3089</v>
      </c>
      <c r="K870" t="s">
        <v>3099</v>
      </c>
      <c r="L870">
        <v>898</v>
      </c>
      <c r="M870">
        <v>891</v>
      </c>
      <c r="N870">
        <v>600</v>
      </c>
      <c r="O870" t="s">
        <v>2927</v>
      </c>
      <c r="P870">
        <v>0.81294069863951701</v>
      </c>
      <c r="Q870">
        <v>0.808339636627606</v>
      </c>
      <c r="R870">
        <v>2.47384148509226E-2</v>
      </c>
      <c r="S870" s="106">
        <v>5.1000740383376097E-2</v>
      </c>
      <c r="T870">
        <v>-0.32817687995004302</v>
      </c>
      <c r="U870">
        <v>0.32817687995004302</v>
      </c>
      <c r="V870">
        <v>0.25952814268500901</v>
      </c>
      <c r="W870">
        <v>-1.56</v>
      </c>
      <c r="X870">
        <v>5.71</v>
      </c>
      <c r="Y870">
        <v>347987</v>
      </c>
      <c r="Z870">
        <v>16571</v>
      </c>
      <c r="AA870">
        <v>0.82</v>
      </c>
      <c r="AB870">
        <v>21</v>
      </c>
      <c r="AC870">
        <v>12</v>
      </c>
      <c r="AD870">
        <v>9</v>
      </c>
      <c r="AE870">
        <v>57.14</v>
      </c>
      <c r="AF870">
        <v>9</v>
      </c>
      <c r="AG870">
        <v>11</v>
      </c>
      <c r="AH870">
        <v>6</v>
      </c>
      <c r="AI870">
        <v>4</v>
      </c>
    </row>
    <row r="871" spans="1:35" x14ac:dyDescent="0.2">
      <c r="A871" s="102">
        <v>6543</v>
      </c>
      <c r="B871">
        <v>1802</v>
      </c>
      <c r="C871" t="s">
        <v>3204</v>
      </c>
      <c r="D871" t="s">
        <v>2937</v>
      </c>
      <c r="E871">
        <v>1275</v>
      </c>
      <c r="F871">
        <v>1266</v>
      </c>
      <c r="G871">
        <v>800</v>
      </c>
      <c r="H871" t="s">
        <v>2930</v>
      </c>
      <c r="I871">
        <v>6976</v>
      </c>
      <c r="J871" t="s">
        <v>952</v>
      </c>
      <c r="K871" t="s">
        <v>2932</v>
      </c>
      <c r="L871">
        <v>3500</v>
      </c>
      <c r="M871">
        <v>3500</v>
      </c>
      <c r="N871">
        <v>300</v>
      </c>
      <c r="O871" t="s">
        <v>2927</v>
      </c>
      <c r="P871">
        <v>0.64041156818104195</v>
      </c>
      <c r="Q871">
        <v>0.82883037636326595</v>
      </c>
      <c r="R871">
        <v>0.48832871398889699</v>
      </c>
      <c r="S871" s="106">
        <v>0.268801272858952</v>
      </c>
      <c r="T871">
        <v>-0.933481901693896</v>
      </c>
      <c r="U871">
        <v>0.933481901693896</v>
      </c>
      <c r="V871">
        <v>0.83500610309410706</v>
      </c>
      <c r="W871">
        <v>-5.74</v>
      </c>
      <c r="X871">
        <v>3.54</v>
      </c>
      <c r="Y871">
        <v>347854</v>
      </c>
      <c r="Z871">
        <v>15812</v>
      </c>
      <c r="AA871">
        <v>0.76</v>
      </c>
      <c r="AB871">
        <v>22</v>
      </c>
      <c r="AC871">
        <v>13</v>
      </c>
      <c r="AD871">
        <v>9</v>
      </c>
      <c r="AE871">
        <v>59.09</v>
      </c>
      <c r="AF871">
        <v>9</v>
      </c>
      <c r="AG871">
        <v>12</v>
      </c>
      <c r="AH871">
        <v>8</v>
      </c>
      <c r="AI871">
        <v>2</v>
      </c>
    </row>
    <row r="872" spans="1:35" x14ac:dyDescent="0.2">
      <c r="A872" s="102">
        <v>248</v>
      </c>
      <c r="B872">
        <v>5401</v>
      </c>
      <c r="C872" t="s">
        <v>3380</v>
      </c>
      <c r="D872" t="s">
        <v>2988</v>
      </c>
      <c r="E872">
        <v>1553.5</v>
      </c>
      <c r="F872">
        <v>1552</v>
      </c>
      <c r="G872">
        <v>700</v>
      </c>
      <c r="H872" t="s">
        <v>2927</v>
      </c>
      <c r="I872">
        <v>7261</v>
      </c>
      <c r="J872" t="s">
        <v>3473</v>
      </c>
      <c r="K872" t="s">
        <v>2945</v>
      </c>
      <c r="L872">
        <v>941</v>
      </c>
      <c r="M872">
        <v>912</v>
      </c>
      <c r="N872">
        <v>1200</v>
      </c>
      <c r="O872" t="s">
        <v>2930</v>
      </c>
      <c r="P872">
        <v>0.32740734375441999</v>
      </c>
      <c r="Q872">
        <v>0.94323571148414098</v>
      </c>
      <c r="R872" s="106">
        <v>0.48647417562003697</v>
      </c>
      <c r="S872">
        <v>0.37573922649934299</v>
      </c>
      <c r="T872">
        <v>0.18287324751487</v>
      </c>
      <c r="U872">
        <v>0.18287324751487</v>
      </c>
      <c r="V872">
        <v>0.37372597656169498</v>
      </c>
      <c r="W872">
        <v>0.91</v>
      </c>
      <c r="X872">
        <v>0.74</v>
      </c>
      <c r="Y872">
        <v>347646</v>
      </c>
      <c r="Z872">
        <v>20450</v>
      </c>
      <c r="AA872">
        <v>0.93</v>
      </c>
      <c r="AB872">
        <v>17</v>
      </c>
      <c r="AC872">
        <v>13</v>
      </c>
      <c r="AD872">
        <v>4</v>
      </c>
      <c r="AE872">
        <v>76.47</v>
      </c>
      <c r="AF872">
        <v>15</v>
      </c>
      <c r="AG872">
        <v>6</v>
      </c>
      <c r="AH872">
        <v>1</v>
      </c>
      <c r="AI872">
        <v>10</v>
      </c>
    </row>
    <row r="873" spans="1:35" x14ac:dyDescent="0.2">
      <c r="A873" s="102">
        <v>7320</v>
      </c>
      <c r="B873">
        <v>1808</v>
      </c>
      <c r="C873" t="s">
        <v>711</v>
      </c>
      <c r="D873" t="s">
        <v>2937</v>
      </c>
      <c r="E873">
        <v>1494</v>
      </c>
      <c r="F873">
        <v>1494</v>
      </c>
      <c r="G873">
        <v>700</v>
      </c>
      <c r="H873" t="s">
        <v>2930</v>
      </c>
      <c r="I873">
        <v>3938</v>
      </c>
      <c r="J873" t="s">
        <v>3272</v>
      </c>
      <c r="K873" t="s">
        <v>2929</v>
      </c>
      <c r="L873">
        <v>5380</v>
      </c>
      <c r="M873">
        <v>5380</v>
      </c>
      <c r="N873">
        <v>200</v>
      </c>
      <c r="O873" t="s">
        <v>2927</v>
      </c>
      <c r="P873">
        <v>0.25414885595400499</v>
      </c>
      <c r="Q873">
        <v>0.81859887073945903</v>
      </c>
      <c r="R873" s="15">
        <v>0.35959734336467197</v>
      </c>
      <c r="S873">
        <v>0.415146370814927</v>
      </c>
      <c r="T873">
        <v>-0.48288231957252797</v>
      </c>
      <c r="U873">
        <v>0.48288231957252797</v>
      </c>
      <c r="V873">
        <v>0.58524299841879501</v>
      </c>
      <c r="W873">
        <v>-5.03</v>
      </c>
      <c r="X873">
        <v>2.81</v>
      </c>
      <c r="Y873">
        <v>347556</v>
      </c>
      <c r="Z873">
        <v>19309</v>
      </c>
      <c r="AA873">
        <v>1.0900000000000001</v>
      </c>
      <c r="AB873">
        <v>18</v>
      </c>
      <c r="AC873">
        <v>13</v>
      </c>
      <c r="AD873">
        <v>5</v>
      </c>
      <c r="AE873">
        <v>72.22</v>
      </c>
      <c r="AF873">
        <v>11</v>
      </c>
      <c r="AG873">
        <v>9</v>
      </c>
      <c r="AH873">
        <v>4</v>
      </c>
      <c r="AI873">
        <v>5</v>
      </c>
    </row>
    <row r="874" spans="1:35" x14ac:dyDescent="0.2">
      <c r="A874" s="102">
        <v>5492</v>
      </c>
      <c r="B874">
        <v>1942</v>
      </c>
      <c r="C874" t="s">
        <v>3682</v>
      </c>
      <c r="D874" t="s">
        <v>2937</v>
      </c>
      <c r="E874">
        <v>1058</v>
      </c>
      <c r="F874">
        <v>1054</v>
      </c>
      <c r="G874">
        <v>900</v>
      </c>
      <c r="H874" t="s">
        <v>2927</v>
      </c>
      <c r="I874">
        <v>5471</v>
      </c>
      <c r="J874" t="s">
        <v>3216</v>
      </c>
      <c r="K874" t="s">
        <v>2988</v>
      </c>
      <c r="L874">
        <v>4560</v>
      </c>
      <c r="M874">
        <v>4520</v>
      </c>
      <c r="N874">
        <v>200</v>
      </c>
      <c r="O874" t="s">
        <v>2930</v>
      </c>
      <c r="P874">
        <v>0.65651474068526705</v>
      </c>
      <c r="Q874">
        <v>0.84274879791829505</v>
      </c>
      <c r="R874">
        <v>0.44577894150649</v>
      </c>
      <c r="S874">
        <v>0.16738839546186601</v>
      </c>
      <c r="T874">
        <v>1.38733503693828</v>
      </c>
      <c r="U874">
        <v>1.38733503693828</v>
      </c>
      <c r="V874">
        <v>1.1768478017253401</v>
      </c>
      <c r="W874">
        <v>5.77</v>
      </c>
      <c r="X874">
        <v>4.93</v>
      </c>
      <c r="Y874">
        <v>347488</v>
      </c>
      <c r="Z874">
        <v>20440</v>
      </c>
      <c r="AA874">
        <v>1.1100000000000001</v>
      </c>
      <c r="AB874">
        <v>17</v>
      </c>
      <c r="AC874">
        <v>11</v>
      </c>
      <c r="AD874">
        <v>6</v>
      </c>
      <c r="AE874">
        <v>64.709999999999994</v>
      </c>
      <c r="AF874">
        <v>13</v>
      </c>
      <c r="AG874">
        <v>7</v>
      </c>
      <c r="AH874">
        <v>3</v>
      </c>
      <c r="AI874">
        <v>7</v>
      </c>
    </row>
    <row r="875" spans="1:35" x14ac:dyDescent="0.2">
      <c r="A875" s="102">
        <v>7824</v>
      </c>
      <c r="B875">
        <v>4045</v>
      </c>
      <c r="C875" t="s">
        <v>3343</v>
      </c>
      <c r="D875" t="s">
        <v>2952</v>
      </c>
      <c r="E875">
        <v>1319</v>
      </c>
      <c r="F875">
        <v>1302</v>
      </c>
      <c r="G875">
        <v>700</v>
      </c>
      <c r="H875" t="s">
        <v>2930</v>
      </c>
      <c r="I875">
        <v>6448</v>
      </c>
      <c r="J875" t="s">
        <v>542</v>
      </c>
      <c r="K875" t="s">
        <v>2932</v>
      </c>
      <c r="L875">
        <v>2355</v>
      </c>
      <c r="M875">
        <v>2320</v>
      </c>
      <c r="N875">
        <v>400</v>
      </c>
      <c r="O875" t="s">
        <v>2927</v>
      </c>
      <c r="P875">
        <v>0.31986410472350202</v>
      </c>
      <c r="Q875">
        <v>0.81167435999608795</v>
      </c>
      <c r="R875" s="106">
        <v>0.38491840251355702</v>
      </c>
      <c r="S875">
        <v>0.12969987540734099</v>
      </c>
      <c r="T875">
        <v>-0.44541709754922298</v>
      </c>
      <c r="U875">
        <v>0.44541709754922298</v>
      </c>
      <c r="V875">
        <v>0.46784230029280799</v>
      </c>
      <c r="W875">
        <v>-1.53</v>
      </c>
      <c r="X875">
        <v>1.79</v>
      </c>
      <c r="Y875">
        <v>347464</v>
      </c>
      <c r="Z875">
        <v>21716</v>
      </c>
      <c r="AA875">
        <v>1.1000000000000001</v>
      </c>
      <c r="AB875">
        <v>16</v>
      </c>
      <c r="AC875">
        <v>10</v>
      </c>
      <c r="AD875">
        <v>6</v>
      </c>
      <c r="AE875">
        <v>62.5</v>
      </c>
      <c r="AF875">
        <v>13</v>
      </c>
      <c r="AG875">
        <v>8</v>
      </c>
      <c r="AH875">
        <v>2</v>
      </c>
      <c r="AI875">
        <v>6</v>
      </c>
    </row>
    <row r="876" spans="1:35" x14ac:dyDescent="0.2">
      <c r="A876" s="102">
        <v>5483</v>
      </c>
      <c r="B876">
        <v>5631</v>
      </c>
      <c r="C876" t="s">
        <v>3217</v>
      </c>
      <c r="D876" t="s">
        <v>2940</v>
      </c>
      <c r="E876">
        <v>2141</v>
      </c>
      <c r="F876">
        <v>2148</v>
      </c>
      <c r="G876">
        <v>400</v>
      </c>
      <c r="H876" t="s">
        <v>2927</v>
      </c>
      <c r="I876">
        <v>5713</v>
      </c>
      <c r="J876" t="s">
        <v>3280</v>
      </c>
      <c r="K876" t="s">
        <v>2943</v>
      </c>
      <c r="L876">
        <v>3234</v>
      </c>
      <c r="M876">
        <v>3215</v>
      </c>
      <c r="N876">
        <v>300</v>
      </c>
      <c r="O876" t="s">
        <v>2930</v>
      </c>
      <c r="P876">
        <v>0.414943245746205</v>
      </c>
      <c r="Q876">
        <v>0.84281882054724999</v>
      </c>
      <c r="R876">
        <v>0.822775732678386</v>
      </c>
      <c r="S876">
        <v>1.48740479738254E-2</v>
      </c>
      <c r="T876">
        <v>0.81704109237817901</v>
      </c>
      <c r="U876">
        <v>0.81704109237817901</v>
      </c>
      <c r="V876">
        <v>0.28346879869958203</v>
      </c>
      <c r="W876">
        <v>3.31</v>
      </c>
      <c r="X876">
        <v>10.92</v>
      </c>
      <c r="Y876">
        <v>347412</v>
      </c>
      <c r="Z876">
        <v>24815</v>
      </c>
      <c r="AA876">
        <v>1.27</v>
      </c>
      <c r="AB876">
        <v>14</v>
      </c>
      <c r="AC876">
        <v>10</v>
      </c>
      <c r="AD876">
        <v>4</v>
      </c>
      <c r="AE876">
        <v>71.430000000000007</v>
      </c>
      <c r="AF876">
        <v>10</v>
      </c>
      <c r="AG876">
        <v>8</v>
      </c>
      <c r="AH876">
        <v>4</v>
      </c>
      <c r="AI876">
        <v>2</v>
      </c>
    </row>
    <row r="877" spans="1:35" x14ac:dyDescent="0.2">
      <c r="A877" s="102">
        <v>3326</v>
      </c>
      <c r="B877">
        <v>3076</v>
      </c>
      <c r="C877" t="s">
        <v>3339</v>
      </c>
      <c r="D877" t="s">
        <v>2934</v>
      </c>
      <c r="E877">
        <v>1883</v>
      </c>
      <c r="F877">
        <v>1874</v>
      </c>
      <c r="G877">
        <v>500</v>
      </c>
      <c r="H877" t="s">
        <v>2930</v>
      </c>
      <c r="I877">
        <v>7282</v>
      </c>
      <c r="J877" t="s">
        <v>3251</v>
      </c>
      <c r="K877" t="s">
        <v>2945</v>
      </c>
      <c r="L877">
        <v>2462</v>
      </c>
      <c r="M877">
        <v>2471</v>
      </c>
      <c r="N877">
        <v>400</v>
      </c>
      <c r="O877" t="s">
        <v>2927</v>
      </c>
      <c r="P877">
        <v>0.30110067997654399</v>
      </c>
      <c r="Q877">
        <v>0.874485324942049</v>
      </c>
      <c r="R877">
        <v>0.69525406793343303</v>
      </c>
      <c r="S877">
        <v>5.0194326518683802E-2</v>
      </c>
      <c r="T877">
        <v>-5.1248715926875098E-2</v>
      </c>
      <c r="U877">
        <v>5.1248715926875098E-2</v>
      </c>
      <c r="V877">
        <v>0.38167268670047</v>
      </c>
      <c r="W877">
        <v>-0.28000000000000003</v>
      </c>
      <c r="X877">
        <v>5.2</v>
      </c>
      <c r="Y877">
        <v>347292</v>
      </c>
      <c r="Z877">
        <v>24807</v>
      </c>
      <c r="AA877">
        <v>1.21</v>
      </c>
      <c r="AB877">
        <v>14</v>
      </c>
      <c r="AC877">
        <v>9</v>
      </c>
      <c r="AD877">
        <v>5</v>
      </c>
      <c r="AE877">
        <v>64.290000000000006</v>
      </c>
      <c r="AF877">
        <v>12</v>
      </c>
      <c r="AG877">
        <v>6</v>
      </c>
      <c r="AH877">
        <v>3</v>
      </c>
      <c r="AI877">
        <v>5</v>
      </c>
    </row>
    <row r="878" spans="1:35" x14ac:dyDescent="0.2">
      <c r="A878" s="102">
        <v>2920</v>
      </c>
      <c r="B878">
        <v>8060</v>
      </c>
      <c r="C878" t="s">
        <v>1307</v>
      </c>
      <c r="D878" t="s">
        <v>2934</v>
      </c>
      <c r="E878">
        <v>2756</v>
      </c>
      <c r="F878">
        <v>2767</v>
      </c>
      <c r="G878">
        <v>200</v>
      </c>
      <c r="H878" t="s">
        <v>2930</v>
      </c>
      <c r="I878">
        <v>9746</v>
      </c>
      <c r="J878" t="s">
        <v>3201</v>
      </c>
      <c r="K878" t="s">
        <v>2929</v>
      </c>
      <c r="L878">
        <v>5600</v>
      </c>
      <c r="M878">
        <v>5640</v>
      </c>
      <c r="N878">
        <v>100</v>
      </c>
      <c r="O878" t="s">
        <v>2927</v>
      </c>
      <c r="P878">
        <v>0.85556709816806098</v>
      </c>
      <c r="Q878">
        <v>0.88110322086418202</v>
      </c>
      <c r="R878">
        <v>1.8084964348418699E-2</v>
      </c>
      <c r="S878">
        <v>4.1363604663288901E-2</v>
      </c>
      <c r="T878">
        <v>-0.22624606597729099</v>
      </c>
      <c r="U878">
        <v>0.22624606597729099</v>
      </c>
      <c r="V878">
        <v>5.1093618610843397E-2</v>
      </c>
      <c r="W878">
        <v>-0.6</v>
      </c>
      <c r="X878">
        <v>1.88</v>
      </c>
      <c r="Y878">
        <v>347082</v>
      </c>
      <c r="Z878">
        <v>19282</v>
      </c>
      <c r="AA878">
        <v>1.04</v>
      </c>
      <c r="AB878">
        <v>18</v>
      </c>
      <c r="AC878">
        <v>12</v>
      </c>
      <c r="AD878">
        <v>6</v>
      </c>
      <c r="AE878">
        <v>66.67</v>
      </c>
      <c r="AF878">
        <v>11</v>
      </c>
      <c r="AG878">
        <v>10</v>
      </c>
      <c r="AH878">
        <v>3</v>
      </c>
      <c r="AI878">
        <v>5</v>
      </c>
    </row>
    <row r="879" spans="1:35" x14ac:dyDescent="0.2">
      <c r="A879" s="102">
        <v>3191</v>
      </c>
      <c r="B879">
        <v>3591</v>
      </c>
      <c r="C879" t="s">
        <v>795</v>
      </c>
      <c r="D879" t="s">
        <v>3281</v>
      </c>
      <c r="E879">
        <v>3060</v>
      </c>
      <c r="F879">
        <v>3005</v>
      </c>
      <c r="G879">
        <v>300</v>
      </c>
      <c r="H879" t="s">
        <v>2930</v>
      </c>
      <c r="I879">
        <v>4212</v>
      </c>
      <c r="J879" t="s">
        <v>822</v>
      </c>
      <c r="K879" t="s">
        <v>2952</v>
      </c>
      <c r="L879">
        <v>2579</v>
      </c>
      <c r="M879">
        <v>2529</v>
      </c>
      <c r="N879">
        <v>400</v>
      </c>
      <c r="O879" t="s">
        <v>2927</v>
      </c>
      <c r="P879">
        <v>0.18824968987145299</v>
      </c>
      <c r="Q879">
        <v>0.876738358233494</v>
      </c>
      <c r="R879">
        <v>0.17368320978327101</v>
      </c>
      <c r="S879" s="106">
        <v>4.4799273836511697E-3</v>
      </c>
      <c r="T879">
        <v>-2.4995281143136299</v>
      </c>
      <c r="U879">
        <v>2.4995281143136299</v>
      </c>
      <c r="V879">
        <v>2.1618906742114898</v>
      </c>
      <c r="W879">
        <v>-8.0500000000000007</v>
      </c>
      <c r="X879">
        <v>12.21</v>
      </c>
      <c r="Y879">
        <v>346945</v>
      </c>
      <c r="Z879">
        <v>26688</v>
      </c>
      <c r="AA879">
        <v>1.39</v>
      </c>
      <c r="AB879">
        <v>13</v>
      </c>
      <c r="AC879">
        <v>10</v>
      </c>
      <c r="AD879">
        <v>3</v>
      </c>
      <c r="AE879">
        <v>76.92</v>
      </c>
      <c r="AF879">
        <v>13</v>
      </c>
      <c r="AG879">
        <v>6</v>
      </c>
      <c r="AH879">
        <v>1</v>
      </c>
      <c r="AI879">
        <v>6</v>
      </c>
    </row>
    <row r="880" spans="1:35" x14ac:dyDescent="0.2">
      <c r="A880" s="102">
        <v>4967</v>
      </c>
      <c r="B880">
        <v>5486</v>
      </c>
      <c r="C880" t="s">
        <v>871</v>
      </c>
      <c r="D880" t="s">
        <v>2988</v>
      </c>
      <c r="E880">
        <v>1774</v>
      </c>
      <c r="F880">
        <v>1790</v>
      </c>
      <c r="G880">
        <v>300</v>
      </c>
      <c r="H880" t="s">
        <v>2927</v>
      </c>
      <c r="I880">
        <v>9719</v>
      </c>
      <c r="J880" t="s">
        <v>3626</v>
      </c>
      <c r="K880" t="s">
        <v>2929</v>
      </c>
      <c r="L880">
        <v>6100</v>
      </c>
      <c r="M880">
        <v>6130</v>
      </c>
      <c r="N880">
        <v>100</v>
      </c>
      <c r="O880" t="s">
        <v>2930</v>
      </c>
      <c r="P880">
        <v>0.59924949342387901</v>
      </c>
      <c r="Q880">
        <v>0.84978237928788103</v>
      </c>
      <c r="R880" s="15">
        <v>0.59638920099499504</v>
      </c>
      <c r="S880">
        <v>0.23402511843548299</v>
      </c>
      <c r="T880">
        <v>1.35636946975331</v>
      </c>
      <c r="U880">
        <v>1.35636946975331</v>
      </c>
      <c r="V880">
        <v>1.6676961050514201</v>
      </c>
      <c r="W880">
        <v>8.14</v>
      </c>
      <c r="X880">
        <v>12.4</v>
      </c>
      <c r="Y880">
        <v>346843</v>
      </c>
      <c r="Z880">
        <v>15766</v>
      </c>
      <c r="AA880">
        <v>0.73</v>
      </c>
      <c r="AB880">
        <v>22</v>
      </c>
      <c r="AC880">
        <v>14</v>
      </c>
      <c r="AD880">
        <v>8</v>
      </c>
      <c r="AE880">
        <v>63.64</v>
      </c>
      <c r="AF880">
        <v>10</v>
      </c>
      <c r="AG880">
        <v>11</v>
      </c>
      <c r="AH880">
        <v>6</v>
      </c>
      <c r="AI880">
        <v>5</v>
      </c>
    </row>
    <row r="881" spans="1:35" x14ac:dyDescent="0.2">
      <c r="A881" s="102">
        <v>2447</v>
      </c>
      <c r="B881">
        <v>1942</v>
      </c>
      <c r="C881" t="s">
        <v>3682</v>
      </c>
      <c r="D881" t="s">
        <v>2937</v>
      </c>
      <c r="E881">
        <v>1058</v>
      </c>
      <c r="F881">
        <v>1054</v>
      </c>
      <c r="G881">
        <v>1000</v>
      </c>
      <c r="H881" t="s">
        <v>2930</v>
      </c>
      <c r="I881">
        <v>8194</v>
      </c>
      <c r="J881" t="s">
        <v>3161</v>
      </c>
      <c r="K881" t="s">
        <v>2953</v>
      </c>
      <c r="L881">
        <v>2711</v>
      </c>
      <c r="M881">
        <v>2730</v>
      </c>
      <c r="N881">
        <v>400</v>
      </c>
      <c r="O881" t="s">
        <v>2927</v>
      </c>
      <c r="P881">
        <v>0.17029415656744101</v>
      </c>
      <c r="Q881">
        <v>0.888729420206118</v>
      </c>
      <c r="R881" s="106">
        <v>0.55567032143953798</v>
      </c>
      <c r="S881">
        <v>2.7873479939589099E-3</v>
      </c>
      <c r="T881">
        <v>-2.47714465003929</v>
      </c>
      <c r="U881">
        <v>2.47714465003929</v>
      </c>
      <c r="V881">
        <v>2.5162865167830302</v>
      </c>
      <c r="W881">
        <v>-8.25</v>
      </c>
      <c r="X881">
        <v>3.48</v>
      </c>
      <c r="Y881">
        <v>346782</v>
      </c>
      <c r="Z881">
        <v>23119</v>
      </c>
      <c r="AA881">
        <v>1.19</v>
      </c>
      <c r="AB881">
        <v>15</v>
      </c>
      <c r="AC881">
        <v>10</v>
      </c>
      <c r="AD881">
        <v>5</v>
      </c>
      <c r="AE881">
        <v>66.67</v>
      </c>
      <c r="AF881">
        <v>12</v>
      </c>
      <c r="AG881">
        <v>8</v>
      </c>
      <c r="AH881">
        <v>3</v>
      </c>
      <c r="AI881">
        <v>4</v>
      </c>
    </row>
    <row r="882" spans="1:35" x14ac:dyDescent="0.2">
      <c r="A882" s="102">
        <v>1954</v>
      </c>
      <c r="B882">
        <v>7202</v>
      </c>
      <c r="C882" t="s">
        <v>959</v>
      </c>
      <c r="D882" t="s">
        <v>2945</v>
      </c>
      <c r="E882">
        <v>1138</v>
      </c>
      <c r="F882">
        <v>1140.5</v>
      </c>
      <c r="G882">
        <v>900</v>
      </c>
      <c r="H882" t="s">
        <v>2930</v>
      </c>
      <c r="I882">
        <v>9506</v>
      </c>
      <c r="J882" t="s">
        <v>2991</v>
      </c>
      <c r="K882" t="s">
        <v>2992</v>
      </c>
      <c r="L882">
        <v>1060</v>
      </c>
      <c r="M882">
        <v>1057</v>
      </c>
      <c r="N882">
        <v>1000</v>
      </c>
      <c r="O882" t="s">
        <v>2927</v>
      </c>
      <c r="P882">
        <v>0.77699155156708</v>
      </c>
      <c r="Q882">
        <v>0.89663951153768595</v>
      </c>
      <c r="R882">
        <v>0.49680768102609002</v>
      </c>
      <c r="S882">
        <v>4.9552937505839501E-2</v>
      </c>
      <c r="T882">
        <v>-1.7661404044373701</v>
      </c>
      <c r="U882">
        <v>1.7661404044373701</v>
      </c>
      <c r="V882">
        <v>1.9387975864659299</v>
      </c>
      <c r="W882">
        <v>-8.27</v>
      </c>
      <c r="X882">
        <v>2.98</v>
      </c>
      <c r="Y882">
        <v>346750</v>
      </c>
      <c r="Z882">
        <v>19264</v>
      </c>
      <c r="AA882">
        <v>0.89</v>
      </c>
      <c r="AB882">
        <v>18</v>
      </c>
      <c r="AC882">
        <v>12</v>
      </c>
      <c r="AD882">
        <v>6</v>
      </c>
      <c r="AE882">
        <v>66.67</v>
      </c>
      <c r="AF882">
        <v>14</v>
      </c>
      <c r="AG882">
        <v>8</v>
      </c>
      <c r="AH882">
        <v>3</v>
      </c>
      <c r="AI882">
        <v>7</v>
      </c>
    </row>
    <row r="883" spans="1:35" x14ac:dyDescent="0.2">
      <c r="A883" s="102">
        <v>105</v>
      </c>
      <c r="B883">
        <v>6588</v>
      </c>
      <c r="C883" t="s">
        <v>539</v>
      </c>
      <c r="D883" t="s">
        <v>2932</v>
      </c>
      <c r="E883">
        <v>4385</v>
      </c>
      <c r="F883">
        <v>4395</v>
      </c>
      <c r="G883">
        <v>200</v>
      </c>
      <c r="H883" t="s">
        <v>2930</v>
      </c>
      <c r="I883">
        <v>8425</v>
      </c>
      <c r="J883" t="s">
        <v>3174</v>
      </c>
      <c r="K883" t="s">
        <v>2933</v>
      </c>
      <c r="L883">
        <v>3445</v>
      </c>
      <c r="M883">
        <v>3420</v>
      </c>
      <c r="N883">
        <v>300</v>
      </c>
      <c r="O883" t="s">
        <v>2927</v>
      </c>
      <c r="P883">
        <v>0.77979419210603096</v>
      </c>
      <c r="Q883">
        <v>0.95459830541933599</v>
      </c>
      <c r="R883" s="106">
        <v>7.7189243042991101E-2</v>
      </c>
      <c r="S883">
        <v>9.9680729179420294E-2</v>
      </c>
      <c r="T883">
        <v>-0.88983628186318997</v>
      </c>
      <c r="U883">
        <v>0.88983628186318997</v>
      </c>
      <c r="V883">
        <v>0.10739297647960901</v>
      </c>
      <c r="W883">
        <v>-2.98</v>
      </c>
      <c r="X883">
        <v>16.72</v>
      </c>
      <c r="Y883">
        <v>346252</v>
      </c>
      <c r="Z883">
        <v>24732</v>
      </c>
      <c r="AA883">
        <v>1.26</v>
      </c>
      <c r="AB883">
        <v>14</v>
      </c>
      <c r="AC883">
        <v>10</v>
      </c>
      <c r="AD883">
        <v>4</v>
      </c>
      <c r="AE883">
        <v>71.430000000000007</v>
      </c>
      <c r="AF883">
        <v>13</v>
      </c>
      <c r="AG883">
        <v>6</v>
      </c>
      <c r="AH883">
        <v>1</v>
      </c>
      <c r="AI883">
        <v>7</v>
      </c>
    </row>
    <row r="884" spans="1:35" x14ac:dyDescent="0.2">
      <c r="A884" s="102">
        <v>5073</v>
      </c>
      <c r="B884">
        <v>9603</v>
      </c>
      <c r="C884" t="s">
        <v>3170</v>
      </c>
      <c r="D884" t="s">
        <v>2942</v>
      </c>
      <c r="E884">
        <v>2755</v>
      </c>
      <c r="F884">
        <v>2667</v>
      </c>
      <c r="G884">
        <v>400</v>
      </c>
      <c r="H884" t="s">
        <v>2930</v>
      </c>
      <c r="I884">
        <v>9716</v>
      </c>
      <c r="J884" t="s">
        <v>3196</v>
      </c>
      <c r="K884" t="s">
        <v>2942</v>
      </c>
      <c r="L884">
        <v>1315</v>
      </c>
      <c r="M884">
        <v>1310</v>
      </c>
      <c r="N884">
        <v>800</v>
      </c>
      <c r="O884" t="s">
        <v>2927</v>
      </c>
      <c r="P884">
        <v>0.855032511464762</v>
      </c>
      <c r="Q884">
        <v>0.84841014776859802</v>
      </c>
      <c r="R884">
        <v>3.6161197267162402E-2</v>
      </c>
      <c r="S884" s="15">
        <v>0.197967090921532</v>
      </c>
      <c r="T884">
        <v>-1.04073690161427</v>
      </c>
      <c r="U884">
        <v>1.04073690161427</v>
      </c>
      <c r="V884">
        <v>0.378741637426527</v>
      </c>
      <c r="W884">
        <v>-3.51</v>
      </c>
      <c r="X884">
        <v>1.76</v>
      </c>
      <c r="Y884">
        <v>346200</v>
      </c>
      <c r="Z884">
        <v>16486</v>
      </c>
      <c r="AA884">
        <v>0.87</v>
      </c>
      <c r="AB884">
        <v>21</v>
      </c>
      <c r="AC884">
        <v>13</v>
      </c>
      <c r="AD884">
        <v>8</v>
      </c>
      <c r="AE884">
        <v>61.9</v>
      </c>
      <c r="AF884">
        <v>10</v>
      </c>
      <c r="AG884">
        <v>12</v>
      </c>
      <c r="AH884">
        <v>7</v>
      </c>
      <c r="AI884">
        <v>2</v>
      </c>
    </row>
    <row r="885" spans="1:35" x14ac:dyDescent="0.2">
      <c r="A885" s="102">
        <v>7897</v>
      </c>
      <c r="B885">
        <v>5631</v>
      </c>
      <c r="C885" t="s">
        <v>3217</v>
      </c>
      <c r="D885" t="s">
        <v>2940</v>
      </c>
      <c r="E885">
        <v>2141</v>
      </c>
      <c r="F885">
        <v>2148</v>
      </c>
      <c r="G885">
        <v>400</v>
      </c>
      <c r="H885" t="s">
        <v>2930</v>
      </c>
      <c r="I885">
        <v>6963</v>
      </c>
      <c r="J885" t="s">
        <v>3605</v>
      </c>
      <c r="K885" t="s">
        <v>2932</v>
      </c>
      <c r="L885">
        <v>8620</v>
      </c>
      <c r="M885">
        <v>8580</v>
      </c>
      <c r="N885">
        <v>100</v>
      </c>
      <c r="O885" t="s">
        <v>2927</v>
      </c>
      <c r="P885">
        <v>0.58540994093247201</v>
      </c>
      <c r="Q885">
        <v>0.81081075319465001</v>
      </c>
      <c r="R885" s="106">
        <v>0.93441134077035604</v>
      </c>
      <c r="S885" s="106">
        <v>0.38514114648490999</v>
      </c>
      <c r="T885">
        <v>-5.0904186972272697E-2</v>
      </c>
      <c r="U885">
        <v>5.0904186972272697E-2</v>
      </c>
      <c r="V885">
        <v>0.210887513834143</v>
      </c>
      <c r="W885">
        <v>-0.22</v>
      </c>
      <c r="X885">
        <v>0.14000000000000001</v>
      </c>
      <c r="Y885">
        <v>346107</v>
      </c>
      <c r="Z885">
        <v>23074</v>
      </c>
      <c r="AA885">
        <v>1.34</v>
      </c>
      <c r="AB885">
        <v>15</v>
      </c>
      <c r="AC885">
        <v>11</v>
      </c>
      <c r="AD885">
        <v>4</v>
      </c>
      <c r="AE885">
        <v>73.33</v>
      </c>
      <c r="AF885">
        <v>10</v>
      </c>
      <c r="AG885">
        <v>9</v>
      </c>
      <c r="AH885">
        <v>2</v>
      </c>
      <c r="AI885">
        <v>4</v>
      </c>
    </row>
    <row r="886" spans="1:35" x14ac:dyDescent="0.2">
      <c r="A886" s="102">
        <v>6903</v>
      </c>
      <c r="B886">
        <v>7762</v>
      </c>
      <c r="C886" t="s">
        <v>3203</v>
      </c>
      <c r="D886" t="s">
        <v>2936</v>
      </c>
      <c r="E886">
        <v>543</v>
      </c>
      <c r="F886">
        <v>539</v>
      </c>
      <c r="G886">
        <v>1800</v>
      </c>
      <c r="H886" t="s">
        <v>2930</v>
      </c>
      <c r="I886">
        <v>8218</v>
      </c>
      <c r="J886" t="s">
        <v>3162</v>
      </c>
      <c r="K886" t="s">
        <v>2953</v>
      </c>
      <c r="L886">
        <v>2400</v>
      </c>
      <c r="M886">
        <v>2382</v>
      </c>
      <c r="N886">
        <v>400</v>
      </c>
      <c r="O886" t="s">
        <v>2927</v>
      </c>
      <c r="P886">
        <v>0.428594437570677</v>
      </c>
      <c r="Q886">
        <v>0.82398999133508799</v>
      </c>
      <c r="R886">
        <v>0.38690434668806001</v>
      </c>
      <c r="S886">
        <v>0.33681609510708899</v>
      </c>
      <c r="T886">
        <v>-2.5663429231062498</v>
      </c>
      <c r="U886">
        <v>2.5663429231062498</v>
      </c>
      <c r="V886">
        <v>2.6932052853122701</v>
      </c>
      <c r="W886">
        <v>-11.36</v>
      </c>
      <c r="X886">
        <v>1.83</v>
      </c>
      <c r="Y886">
        <v>345892</v>
      </c>
      <c r="Z886">
        <v>20347</v>
      </c>
      <c r="AA886">
        <v>1.0900000000000001</v>
      </c>
      <c r="AB886">
        <v>17</v>
      </c>
      <c r="AC886">
        <v>13</v>
      </c>
      <c r="AD886">
        <v>4</v>
      </c>
      <c r="AE886">
        <v>76.47</v>
      </c>
      <c r="AF886">
        <v>12</v>
      </c>
      <c r="AG886">
        <v>8</v>
      </c>
      <c r="AH886">
        <v>3</v>
      </c>
      <c r="AI886">
        <v>6</v>
      </c>
    </row>
    <row r="887" spans="1:35" x14ac:dyDescent="0.2">
      <c r="A887" s="102">
        <v>7037</v>
      </c>
      <c r="B887">
        <v>8194</v>
      </c>
      <c r="C887" t="s">
        <v>3161</v>
      </c>
      <c r="D887" t="s">
        <v>2953</v>
      </c>
      <c r="E887">
        <v>2711</v>
      </c>
      <c r="F887">
        <v>2730</v>
      </c>
      <c r="G887">
        <v>400</v>
      </c>
      <c r="H887" t="s">
        <v>2927</v>
      </c>
      <c r="I887">
        <v>8267</v>
      </c>
      <c r="J887" t="s">
        <v>221</v>
      </c>
      <c r="K887" t="s">
        <v>2953</v>
      </c>
      <c r="L887">
        <v>2350</v>
      </c>
      <c r="M887">
        <v>2344.5</v>
      </c>
      <c r="N887">
        <v>500</v>
      </c>
      <c r="O887" t="s">
        <v>2930</v>
      </c>
      <c r="P887">
        <v>0.10160826627358301</v>
      </c>
      <c r="Q887">
        <v>0.82227299472358195</v>
      </c>
      <c r="R887">
        <v>0.13956386638483601</v>
      </c>
      <c r="S887">
        <v>2.04439676578318E-2</v>
      </c>
      <c r="T887">
        <v>1.4102827292492099</v>
      </c>
      <c r="U887">
        <v>1.4102827292492099</v>
      </c>
      <c r="V887">
        <v>1.1194460097874801</v>
      </c>
      <c r="W887">
        <v>4.32</v>
      </c>
      <c r="X887">
        <v>7.35</v>
      </c>
      <c r="Y887">
        <v>345600</v>
      </c>
      <c r="Z887">
        <v>21600</v>
      </c>
      <c r="AA887">
        <v>1.02</v>
      </c>
      <c r="AB887">
        <v>16</v>
      </c>
      <c r="AC887">
        <v>10</v>
      </c>
      <c r="AD887">
        <v>6</v>
      </c>
      <c r="AE887">
        <v>62.5</v>
      </c>
      <c r="AF887">
        <v>13</v>
      </c>
      <c r="AG887">
        <v>8</v>
      </c>
      <c r="AH887">
        <v>4</v>
      </c>
      <c r="AI887">
        <v>4</v>
      </c>
    </row>
    <row r="888" spans="1:35" x14ac:dyDescent="0.2">
      <c r="A888" s="102">
        <v>6703</v>
      </c>
      <c r="B888">
        <v>3076</v>
      </c>
      <c r="C888" t="s">
        <v>3339</v>
      </c>
      <c r="D888" t="s">
        <v>2934</v>
      </c>
      <c r="E888">
        <v>1883</v>
      </c>
      <c r="F888">
        <v>1874</v>
      </c>
      <c r="G888">
        <v>500</v>
      </c>
      <c r="H888" t="s">
        <v>2930</v>
      </c>
      <c r="I888">
        <v>8341</v>
      </c>
      <c r="J888" t="s">
        <v>1058</v>
      </c>
      <c r="K888" t="s">
        <v>2990</v>
      </c>
      <c r="L888">
        <v>1744</v>
      </c>
      <c r="M888">
        <v>1693</v>
      </c>
      <c r="N888">
        <v>600</v>
      </c>
      <c r="O888" t="s">
        <v>2927</v>
      </c>
      <c r="P888">
        <v>0.51028419282604898</v>
      </c>
      <c r="Q888">
        <v>0.82681982205631099</v>
      </c>
      <c r="R888" s="106">
        <v>5.33714150309713E-2</v>
      </c>
      <c r="S888" s="106">
        <v>8.4061649114172396E-2</v>
      </c>
      <c r="T888">
        <v>-0.54111038680283396</v>
      </c>
      <c r="U888">
        <v>0.54111038680283396</v>
      </c>
      <c r="V888">
        <v>1.0748881876629901</v>
      </c>
      <c r="W888">
        <v>-1.6</v>
      </c>
      <c r="X888">
        <v>8.41</v>
      </c>
      <c r="Y888">
        <v>345102</v>
      </c>
      <c r="Z888">
        <v>23007</v>
      </c>
      <c r="AA888">
        <v>1.0900000000000001</v>
      </c>
      <c r="AB888">
        <v>15</v>
      </c>
      <c r="AC888">
        <v>9</v>
      </c>
      <c r="AD888">
        <v>6</v>
      </c>
      <c r="AE888">
        <v>60</v>
      </c>
      <c r="AF888">
        <v>12</v>
      </c>
      <c r="AG888">
        <v>8</v>
      </c>
      <c r="AH888">
        <v>3</v>
      </c>
      <c r="AI888">
        <v>4</v>
      </c>
    </row>
    <row r="889" spans="1:35" x14ac:dyDescent="0.2">
      <c r="A889" s="102">
        <v>1477</v>
      </c>
      <c r="B889">
        <v>2175</v>
      </c>
      <c r="C889" t="s">
        <v>3223</v>
      </c>
      <c r="D889" t="s">
        <v>2942</v>
      </c>
      <c r="E889">
        <v>2354</v>
      </c>
      <c r="F889">
        <v>2344</v>
      </c>
      <c r="G889">
        <v>400</v>
      </c>
      <c r="H889" t="s">
        <v>2930</v>
      </c>
      <c r="I889">
        <v>6436</v>
      </c>
      <c r="J889" t="s">
        <v>3647</v>
      </c>
      <c r="K889" t="s">
        <v>2940</v>
      </c>
      <c r="L889">
        <v>3070</v>
      </c>
      <c r="M889">
        <v>3015</v>
      </c>
      <c r="N889">
        <v>300</v>
      </c>
      <c r="O889" t="s">
        <v>2927</v>
      </c>
      <c r="P889">
        <v>0.85767608113207605</v>
      </c>
      <c r="Q889">
        <v>0.90561072153998401</v>
      </c>
      <c r="R889">
        <v>0.218951457530667</v>
      </c>
      <c r="S889">
        <v>0.19623004960838999</v>
      </c>
      <c r="T889">
        <v>-2.91091538922882</v>
      </c>
      <c r="U889">
        <v>2.91091538922882</v>
      </c>
      <c r="V889">
        <v>3.2317745037711099</v>
      </c>
      <c r="W889">
        <v>-14.03</v>
      </c>
      <c r="X889">
        <v>3.66</v>
      </c>
      <c r="Y889">
        <v>344999</v>
      </c>
      <c r="Z889">
        <v>24643</v>
      </c>
      <c r="AA889">
        <v>1.23</v>
      </c>
      <c r="AB889">
        <v>14</v>
      </c>
      <c r="AC889">
        <v>8</v>
      </c>
      <c r="AD889">
        <v>6</v>
      </c>
      <c r="AE889">
        <v>57.14</v>
      </c>
      <c r="AF889">
        <v>10</v>
      </c>
      <c r="AG889">
        <v>7</v>
      </c>
      <c r="AH889">
        <v>3</v>
      </c>
      <c r="AI889">
        <v>4</v>
      </c>
    </row>
    <row r="890" spans="1:35" x14ac:dyDescent="0.2">
      <c r="A890" s="102">
        <v>6894</v>
      </c>
      <c r="B890">
        <v>4508</v>
      </c>
      <c r="C890" t="s">
        <v>223</v>
      </c>
      <c r="D890" t="s">
        <v>2950</v>
      </c>
      <c r="E890">
        <v>2006</v>
      </c>
      <c r="F890">
        <v>2007</v>
      </c>
      <c r="G890">
        <v>500</v>
      </c>
      <c r="H890" t="s">
        <v>2927</v>
      </c>
      <c r="I890">
        <v>8601</v>
      </c>
      <c r="J890" t="s">
        <v>25</v>
      </c>
      <c r="K890" t="s">
        <v>3186</v>
      </c>
      <c r="L890">
        <v>570</v>
      </c>
      <c r="M890">
        <v>567.29999999999995</v>
      </c>
      <c r="N890">
        <v>1800</v>
      </c>
      <c r="O890" t="s">
        <v>2930</v>
      </c>
      <c r="P890">
        <v>0.79891358097255405</v>
      </c>
      <c r="Q890">
        <v>0.82412209188052299</v>
      </c>
      <c r="R890">
        <v>0.18881786381167601</v>
      </c>
      <c r="S890">
        <v>0.315977931915152</v>
      </c>
      <c r="T890">
        <v>0.482949414131852</v>
      </c>
      <c r="U890">
        <v>0.482949414131852</v>
      </c>
      <c r="V890">
        <v>0.45358961961320698</v>
      </c>
      <c r="W890">
        <v>6.37</v>
      </c>
      <c r="X890">
        <v>1.76</v>
      </c>
      <c r="Y890">
        <v>344895</v>
      </c>
      <c r="Z890">
        <v>18152</v>
      </c>
      <c r="AA890">
        <v>0.89</v>
      </c>
      <c r="AB890">
        <v>19</v>
      </c>
      <c r="AC890">
        <v>14</v>
      </c>
      <c r="AD890">
        <v>5</v>
      </c>
      <c r="AE890">
        <v>73.680000000000007</v>
      </c>
      <c r="AF890">
        <v>14</v>
      </c>
      <c r="AG890">
        <v>8</v>
      </c>
      <c r="AH890">
        <v>2</v>
      </c>
      <c r="AI890">
        <v>9</v>
      </c>
    </row>
    <row r="891" spans="1:35" x14ac:dyDescent="0.2">
      <c r="A891" s="102">
        <v>7325</v>
      </c>
      <c r="B891">
        <v>2220</v>
      </c>
      <c r="C891" t="s">
        <v>3336</v>
      </c>
      <c r="D891" t="s">
        <v>2955</v>
      </c>
      <c r="E891">
        <v>5110</v>
      </c>
      <c r="F891">
        <v>5110</v>
      </c>
      <c r="G891">
        <v>200</v>
      </c>
      <c r="H891" t="s">
        <v>2927</v>
      </c>
      <c r="I891">
        <v>9076</v>
      </c>
      <c r="J891" t="s">
        <v>1116</v>
      </c>
      <c r="K891" t="s">
        <v>3099</v>
      </c>
      <c r="L891">
        <v>1487</v>
      </c>
      <c r="M891">
        <v>1474</v>
      </c>
      <c r="N891">
        <v>700</v>
      </c>
      <c r="O891" t="s">
        <v>2930</v>
      </c>
      <c r="P891">
        <v>0.51611154689280703</v>
      </c>
      <c r="Q891">
        <v>0.81851812513661104</v>
      </c>
      <c r="R891">
        <v>7.0371144660665894E-2</v>
      </c>
      <c r="S891">
        <v>7.3486298544019196E-3</v>
      </c>
      <c r="T891">
        <v>0.75477360553190098</v>
      </c>
      <c r="U891">
        <v>0.75477360553190098</v>
      </c>
      <c r="V891">
        <v>0.68157628406593196</v>
      </c>
      <c r="W891">
        <v>1.82</v>
      </c>
      <c r="X891">
        <v>0.96</v>
      </c>
      <c r="Y891">
        <v>344802</v>
      </c>
      <c r="Z891">
        <v>24629</v>
      </c>
      <c r="AA891">
        <v>1.4</v>
      </c>
      <c r="AB891">
        <v>14</v>
      </c>
      <c r="AC891">
        <v>11</v>
      </c>
      <c r="AD891">
        <v>3</v>
      </c>
      <c r="AE891">
        <v>78.569999999999993</v>
      </c>
      <c r="AF891">
        <v>12</v>
      </c>
      <c r="AG891">
        <v>6</v>
      </c>
      <c r="AH891">
        <v>2</v>
      </c>
      <c r="AI891">
        <v>6</v>
      </c>
    </row>
    <row r="892" spans="1:35" x14ac:dyDescent="0.2">
      <c r="A892" s="102">
        <v>4342</v>
      </c>
      <c r="B892">
        <v>4042</v>
      </c>
      <c r="C892" t="s">
        <v>3290</v>
      </c>
      <c r="D892" t="s">
        <v>2952</v>
      </c>
      <c r="E892">
        <v>1747</v>
      </c>
      <c r="F892">
        <v>1718</v>
      </c>
      <c r="G892">
        <v>600</v>
      </c>
      <c r="H892" t="s">
        <v>2927</v>
      </c>
      <c r="I892">
        <v>7458</v>
      </c>
      <c r="J892" t="s">
        <v>3694</v>
      </c>
      <c r="K892" t="s">
        <v>2934</v>
      </c>
      <c r="L892">
        <v>5440</v>
      </c>
      <c r="M892">
        <v>5360</v>
      </c>
      <c r="N892">
        <v>200</v>
      </c>
      <c r="O892" t="s">
        <v>2930</v>
      </c>
      <c r="P892">
        <v>0.51096444163603305</v>
      </c>
      <c r="Q892">
        <v>0.85840199192375</v>
      </c>
      <c r="R892">
        <v>1.00085821807375E-2</v>
      </c>
      <c r="S892">
        <v>2.59664248467667E-2</v>
      </c>
      <c r="T892">
        <v>2.4704826509970399</v>
      </c>
      <c r="U892">
        <v>2.4704826509970399</v>
      </c>
      <c r="V892">
        <v>2.75381438521379</v>
      </c>
      <c r="W892">
        <v>5.9</v>
      </c>
      <c r="X892">
        <v>3.84</v>
      </c>
      <c r="Y892">
        <v>344663</v>
      </c>
      <c r="Z892">
        <v>28722</v>
      </c>
      <c r="AA892">
        <v>1.32</v>
      </c>
      <c r="AB892">
        <v>12</v>
      </c>
      <c r="AC892">
        <v>7</v>
      </c>
      <c r="AD892">
        <v>5</v>
      </c>
      <c r="AE892">
        <v>58.33</v>
      </c>
      <c r="AF892">
        <v>12</v>
      </c>
      <c r="AG892">
        <v>7</v>
      </c>
      <c r="AH892">
        <v>1</v>
      </c>
      <c r="AI892">
        <v>4</v>
      </c>
    </row>
    <row r="893" spans="1:35" x14ac:dyDescent="0.2">
      <c r="A893" s="102">
        <v>3227</v>
      </c>
      <c r="B893">
        <v>1969</v>
      </c>
      <c r="C893" t="s">
        <v>3445</v>
      </c>
      <c r="D893" t="s">
        <v>2937</v>
      </c>
      <c r="E893">
        <v>1973</v>
      </c>
      <c r="F893">
        <v>1971</v>
      </c>
      <c r="G893">
        <v>600</v>
      </c>
      <c r="H893" t="s">
        <v>2930</v>
      </c>
      <c r="I893">
        <v>5393</v>
      </c>
      <c r="J893" t="s">
        <v>237</v>
      </c>
      <c r="K893" t="s">
        <v>2926</v>
      </c>
      <c r="L893">
        <v>2740</v>
      </c>
      <c r="M893">
        <v>2743</v>
      </c>
      <c r="N893">
        <v>400</v>
      </c>
      <c r="O893" t="s">
        <v>2927</v>
      </c>
      <c r="P893">
        <v>0.446859074673014</v>
      </c>
      <c r="Q893">
        <v>0.87617416540085202</v>
      </c>
      <c r="R893" s="106">
        <v>0.60082343628391199</v>
      </c>
      <c r="S893">
        <v>5.3562226257535303E-2</v>
      </c>
      <c r="T893">
        <v>-0.54435427051259</v>
      </c>
      <c r="U893">
        <v>0.54435427051259</v>
      </c>
      <c r="V893">
        <v>0.63355738233561998</v>
      </c>
      <c r="W893">
        <v>-4.51</v>
      </c>
      <c r="X893">
        <v>7.78</v>
      </c>
      <c r="Y893">
        <v>344636</v>
      </c>
      <c r="Z893">
        <v>16411</v>
      </c>
      <c r="AA893">
        <v>0.8</v>
      </c>
      <c r="AB893">
        <v>21</v>
      </c>
      <c r="AC893">
        <v>13</v>
      </c>
      <c r="AD893">
        <v>8</v>
      </c>
      <c r="AE893">
        <v>61.9</v>
      </c>
      <c r="AF893">
        <v>11</v>
      </c>
      <c r="AG893">
        <v>11</v>
      </c>
      <c r="AH893">
        <v>5</v>
      </c>
      <c r="AI893">
        <v>5</v>
      </c>
    </row>
    <row r="894" spans="1:35" x14ac:dyDescent="0.2">
      <c r="A894" s="102">
        <v>5660</v>
      </c>
      <c r="B894">
        <v>4307</v>
      </c>
      <c r="C894" t="s">
        <v>3345</v>
      </c>
      <c r="D894" t="s">
        <v>2929</v>
      </c>
      <c r="E894">
        <v>2706</v>
      </c>
      <c r="F894">
        <v>2734</v>
      </c>
      <c r="G894">
        <v>400</v>
      </c>
      <c r="H894" t="s">
        <v>2927</v>
      </c>
      <c r="I894">
        <v>9468</v>
      </c>
      <c r="J894" t="s">
        <v>2928</v>
      </c>
      <c r="K894" t="s">
        <v>2929</v>
      </c>
      <c r="L894">
        <v>1877</v>
      </c>
      <c r="M894">
        <v>1832</v>
      </c>
      <c r="N894">
        <v>600</v>
      </c>
      <c r="O894" t="s">
        <v>2930</v>
      </c>
      <c r="P894">
        <v>1.19466255769754E-2</v>
      </c>
      <c r="Q894">
        <v>0.84053366199054302</v>
      </c>
      <c r="R894">
        <v>1.85441107594831E-3</v>
      </c>
      <c r="S894">
        <v>0.24622856749729999</v>
      </c>
      <c r="T894">
        <v>1.0262672256838901</v>
      </c>
      <c r="U894">
        <v>1.0262672256838901</v>
      </c>
      <c r="V894">
        <v>0.911384897866237</v>
      </c>
      <c r="W894">
        <v>10.63</v>
      </c>
      <c r="X894">
        <v>0.51</v>
      </c>
      <c r="Y894">
        <v>344608</v>
      </c>
      <c r="Z894">
        <v>17230</v>
      </c>
      <c r="AA894">
        <v>0.91</v>
      </c>
      <c r="AB894">
        <v>20</v>
      </c>
      <c r="AC894">
        <v>12</v>
      </c>
      <c r="AD894">
        <v>8</v>
      </c>
      <c r="AE894">
        <v>60</v>
      </c>
      <c r="AF894">
        <v>12</v>
      </c>
      <c r="AG894">
        <v>10</v>
      </c>
      <c r="AH894">
        <v>5</v>
      </c>
      <c r="AI894">
        <v>5</v>
      </c>
    </row>
    <row r="895" spans="1:35" x14ac:dyDescent="0.2">
      <c r="A895" s="102">
        <v>2574</v>
      </c>
      <c r="B895">
        <v>5393</v>
      </c>
      <c r="C895" t="s">
        <v>237</v>
      </c>
      <c r="D895" t="s">
        <v>2926</v>
      </c>
      <c r="E895">
        <v>2740</v>
      </c>
      <c r="F895">
        <v>2743</v>
      </c>
      <c r="G895">
        <v>400</v>
      </c>
      <c r="H895" t="s">
        <v>2927</v>
      </c>
      <c r="I895">
        <v>6134</v>
      </c>
      <c r="J895" t="s">
        <v>3221</v>
      </c>
      <c r="K895" t="s">
        <v>2940</v>
      </c>
      <c r="L895">
        <v>1884</v>
      </c>
      <c r="M895">
        <v>1848</v>
      </c>
      <c r="N895">
        <v>600</v>
      </c>
      <c r="O895" t="s">
        <v>2930</v>
      </c>
      <c r="P895">
        <v>0.23124232316143001</v>
      </c>
      <c r="Q895">
        <v>0.88661457425679102</v>
      </c>
      <c r="R895">
        <v>0.85937584870882899</v>
      </c>
      <c r="S895">
        <v>0.33757258708452098</v>
      </c>
      <c r="T895">
        <v>1.6351053637091599</v>
      </c>
      <c r="U895">
        <v>1.6351053637091599</v>
      </c>
      <c r="V895">
        <v>1.4933382362602701</v>
      </c>
      <c r="W895">
        <v>8.49</v>
      </c>
      <c r="X895">
        <v>1.06</v>
      </c>
      <c r="Y895">
        <v>344487</v>
      </c>
      <c r="Z895">
        <v>24606</v>
      </c>
      <c r="AA895">
        <v>1.24</v>
      </c>
      <c r="AB895">
        <v>14</v>
      </c>
      <c r="AC895">
        <v>9</v>
      </c>
      <c r="AD895">
        <v>5</v>
      </c>
      <c r="AE895">
        <v>64.290000000000006</v>
      </c>
      <c r="AF895">
        <v>11</v>
      </c>
      <c r="AG895">
        <v>6</v>
      </c>
      <c r="AH895">
        <v>3</v>
      </c>
      <c r="AI895">
        <v>5</v>
      </c>
    </row>
    <row r="896" spans="1:35" x14ac:dyDescent="0.2">
      <c r="A896" s="102">
        <v>8205</v>
      </c>
      <c r="B896">
        <v>1969</v>
      </c>
      <c r="C896" t="s">
        <v>3445</v>
      </c>
      <c r="D896" t="s">
        <v>2937</v>
      </c>
      <c r="E896">
        <v>1973</v>
      </c>
      <c r="F896">
        <v>1971</v>
      </c>
      <c r="G896">
        <v>500</v>
      </c>
      <c r="H896" t="s">
        <v>2930</v>
      </c>
      <c r="I896">
        <v>6361</v>
      </c>
      <c r="J896" t="s">
        <v>913</v>
      </c>
      <c r="K896" t="s">
        <v>2940</v>
      </c>
      <c r="L896">
        <v>3490</v>
      </c>
      <c r="M896">
        <v>3505</v>
      </c>
      <c r="N896">
        <v>300</v>
      </c>
      <c r="O896" t="s">
        <v>2927</v>
      </c>
      <c r="P896">
        <v>0.50429220579133904</v>
      </c>
      <c r="Q896">
        <v>0.80702056523571397</v>
      </c>
      <c r="R896">
        <v>0.62839674521119604</v>
      </c>
      <c r="S896">
        <v>0.35117588175893899</v>
      </c>
      <c r="T896">
        <v>-1.4734847293099</v>
      </c>
      <c r="U896">
        <v>1.4734847293099</v>
      </c>
      <c r="V896">
        <v>1.62967359853296</v>
      </c>
      <c r="W896">
        <v>-4.53</v>
      </c>
      <c r="X896">
        <v>6.28</v>
      </c>
      <c r="Y896">
        <v>344480</v>
      </c>
      <c r="Z896">
        <v>22965</v>
      </c>
      <c r="AA896">
        <v>1.25</v>
      </c>
      <c r="AB896">
        <v>15</v>
      </c>
      <c r="AC896">
        <v>12</v>
      </c>
      <c r="AD896">
        <v>3</v>
      </c>
      <c r="AE896">
        <v>80</v>
      </c>
      <c r="AF896">
        <v>13</v>
      </c>
      <c r="AG896">
        <v>7</v>
      </c>
      <c r="AH896">
        <v>2</v>
      </c>
      <c r="AI896">
        <v>6</v>
      </c>
    </row>
    <row r="897" spans="1:35" x14ac:dyDescent="0.2">
      <c r="A897" s="102">
        <v>2635</v>
      </c>
      <c r="B897">
        <v>4536</v>
      </c>
      <c r="C897" t="s">
        <v>3289</v>
      </c>
      <c r="D897" t="s">
        <v>2950</v>
      </c>
      <c r="E897">
        <v>2090</v>
      </c>
      <c r="F897">
        <v>2100</v>
      </c>
      <c r="G897">
        <v>500</v>
      </c>
      <c r="H897" t="s">
        <v>2930</v>
      </c>
      <c r="I897">
        <v>9433</v>
      </c>
      <c r="J897" t="s">
        <v>689</v>
      </c>
      <c r="K897" t="s">
        <v>2929</v>
      </c>
      <c r="L897">
        <v>3417</v>
      </c>
      <c r="M897">
        <v>3411</v>
      </c>
      <c r="N897">
        <v>300</v>
      </c>
      <c r="O897" t="s">
        <v>2927</v>
      </c>
      <c r="P897">
        <v>0.452225249887035</v>
      </c>
      <c r="Q897">
        <v>0.88578624886076796</v>
      </c>
      <c r="R897">
        <v>0.31431796313816701</v>
      </c>
      <c r="S897" s="106">
        <v>0.355329653107537</v>
      </c>
      <c r="T897">
        <v>-1.4880750211370499</v>
      </c>
      <c r="U897">
        <v>1.4880750211370499</v>
      </c>
      <c r="V897">
        <v>1.6463351953307299</v>
      </c>
      <c r="W897">
        <v>-3.69</v>
      </c>
      <c r="X897">
        <v>2.61</v>
      </c>
      <c r="Y897">
        <v>344373</v>
      </c>
      <c r="Z897">
        <v>26490</v>
      </c>
      <c r="AA897">
        <v>1.41</v>
      </c>
      <c r="AB897">
        <v>13</v>
      </c>
      <c r="AC897">
        <v>10</v>
      </c>
      <c r="AD897">
        <v>3</v>
      </c>
      <c r="AE897">
        <v>76.92</v>
      </c>
      <c r="AF897">
        <v>10</v>
      </c>
      <c r="AG897">
        <v>8</v>
      </c>
      <c r="AH897">
        <v>2</v>
      </c>
      <c r="AI897">
        <v>3</v>
      </c>
    </row>
    <row r="898" spans="1:35" x14ac:dyDescent="0.2">
      <c r="A898" s="102">
        <v>4763</v>
      </c>
      <c r="B898">
        <v>2331</v>
      </c>
      <c r="C898" t="s">
        <v>3130</v>
      </c>
      <c r="D898" t="s">
        <v>2942</v>
      </c>
      <c r="E898">
        <v>5750</v>
      </c>
      <c r="F898">
        <v>5710</v>
      </c>
      <c r="G898">
        <v>100</v>
      </c>
      <c r="H898" t="s">
        <v>2930</v>
      </c>
      <c r="I898">
        <v>4290</v>
      </c>
      <c r="J898" t="s">
        <v>2989</v>
      </c>
      <c r="K898" t="s">
        <v>2942</v>
      </c>
      <c r="L898">
        <v>1041</v>
      </c>
      <c r="M898">
        <v>1035</v>
      </c>
      <c r="N898">
        <v>600</v>
      </c>
      <c r="O898" t="s">
        <v>2927</v>
      </c>
      <c r="P898">
        <v>0.66544723970147002</v>
      </c>
      <c r="Q898">
        <v>0.85264398256802398</v>
      </c>
      <c r="R898">
        <v>3.7181277017543701E-2</v>
      </c>
      <c r="S898" s="106">
        <v>0.214483668317239</v>
      </c>
      <c r="T898">
        <v>-2.4201466414439601</v>
      </c>
      <c r="U898">
        <v>2.4201466414439601</v>
      </c>
      <c r="V898">
        <v>2.5673383952295601</v>
      </c>
      <c r="W898">
        <v>-11.03</v>
      </c>
      <c r="X898">
        <v>8.76</v>
      </c>
      <c r="Y898">
        <v>344310</v>
      </c>
      <c r="Z898">
        <v>19128</v>
      </c>
      <c r="AA898">
        <v>0.95</v>
      </c>
      <c r="AB898">
        <v>18</v>
      </c>
      <c r="AC898">
        <v>12</v>
      </c>
      <c r="AD898">
        <v>6</v>
      </c>
      <c r="AE898">
        <v>66.67</v>
      </c>
      <c r="AF898">
        <v>8</v>
      </c>
      <c r="AG898">
        <v>12</v>
      </c>
      <c r="AH898">
        <v>6</v>
      </c>
      <c r="AI898">
        <v>0</v>
      </c>
    </row>
    <row r="899" spans="1:35" x14ac:dyDescent="0.2">
      <c r="A899" s="102">
        <v>4599</v>
      </c>
      <c r="B899">
        <v>4689</v>
      </c>
      <c r="C899" t="s">
        <v>3173</v>
      </c>
      <c r="D899" t="s">
        <v>2929</v>
      </c>
      <c r="E899">
        <v>451</v>
      </c>
      <c r="F899">
        <v>437</v>
      </c>
      <c r="G899">
        <v>2200</v>
      </c>
      <c r="H899" t="s">
        <v>2930</v>
      </c>
      <c r="I899">
        <v>4812</v>
      </c>
      <c r="J899" t="s">
        <v>844</v>
      </c>
      <c r="K899" t="s">
        <v>2929</v>
      </c>
      <c r="L899">
        <v>4820</v>
      </c>
      <c r="M899">
        <v>4730</v>
      </c>
      <c r="N899">
        <v>200</v>
      </c>
      <c r="O899" t="s">
        <v>2927</v>
      </c>
      <c r="P899">
        <v>0.66165834340510798</v>
      </c>
      <c r="Q899">
        <v>0.854751905432521</v>
      </c>
      <c r="R899">
        <v>0.38057670933256199</v>
      </c>
      <c r="S899">
        <v>0.21083078597618299</v>
      </c>
      <c r="T899">
        <v>-0.77224535027524999</v>
      </c>
      <c r="U899">
        <v>0.77224535027524999</v>
      </c>
      <c r="V899">
        <v>0.68283579852438303</v>
      </c>
      <c r="W899">
        <v>-5.15</v>
      </c>
      <c r="X899">
        <v>1.63</v>
      </c>
      <c r="Y899">
        <v>344127</v>
      </c>
      <c r="Z899">
        <v>19118</v>
      </c>
      <c r="AA899">
        <v>1.1100000000000001</v>
      </c>
      <c r="AB899">
        <v>18</v>
      </c>
      <c r="AC899">
        <v>11</v>
      </c>
      <c r="AD899">
        <v>7</v>
      </c>
      <c r="AE899">
        <v>61.11</v>
      </c>
      <c r="AF899">
        <v>9</v>
      </c>
      <c r="AG899">
        <v>11</v>
      </c>
      <c r="AH899">
        <v>6</v>
      </c>
      <c r="AI899">
        <v>1</v>
      </c>
    </row>
    <row r="900" spans="1:35" x14ac:dyDescent="0.2">
      <c r="A900" s="102">
        <v>7770</v>
      </c>
      <c r="B900">
        <v>9449</v>
      </c>
      <c r="C900" t="s">
        <v>3483</v>
      </c>
      <c r="D900" t="s">
        <v>2929</v>
      </c>
      <c r="E900">
        <v>2145</v>
      </c>
      <c r="F900">
        <v>2143</v>
      </c>
      <c r="G900">
        <v>400</v>
      </c>
      <c r="H900" t="s">
        <v>2930</v>
      </c>
      <c r="I900">
        <v>9934</v>
      </c>
      <c r="J900" t="s">
        <v>3193</v>
      </c>
      <c r="K900" t="s">
        <v>2934</v>
      </c>
      <c r="L900">
        <v>2780</v>
      </c>
      <c r="M900">
        <v>2759</v>
      </c>
      <c r="N900">
        <v>300</v>
      </c>
      <c r="O900" t="s">
        <v>2927</v>
      </c>
      <c r="P900">
        <v>5.7827374682010496E-3</v>
      </c>
      <c r="Q900">
        <v>0.81234515540312902</v>
      </c>
      <c r="R900">
        <v>0.67300534653934496</v>
      </c>
      <c r="S900">
        <v>0.18852943689561899</v>
      </c>
      <c r="T900">
        <v>-0.25744047244541801</v>
      </c>
      <c r="U900">
        <v>0.25744047244541801</v>
      </c>
      <c r="V900">
        <v>0.41204067258316601</v>
      </c>
      <c r="W900">
        <v>-1.5</v>
      </c>
      <c r="X900">
        <v>3.56</v>
      </c>
      <c r="Y900">
        <v>343719</v>
      </c>
      <c r="Z900">
        <v>13220</v>
      </c>
      <c r="AA900">
        <v>0.72</v>
      </c>
      <c r="AB900">
        <v>26</v>
      </c>
      <c r="AC900">
        <v>16</v>
      </c>
      <c r="AD900">
        <v>10</v>
      </c>
      <c r="AE900">
        <v>61.54</v>
      </c>
      <c r="AF900">
        <v>8</v>
      </c>
      <c r="AG900">
        <v>16</v>
      </c>
      <c r="AH900">
        <v>7</v>
      </c>
      <c r="AI900">
        <v>3</v>
      </c>
    </row>
    <row r="901" spans="1:35" x14ac:dyDescent="0.2">
      <c r="A901" s="102">
        <v>5113</v>
      </c>
      <c r="B901">
        <v>6436</v>
      </c>
      <c r="C901" t="s">
        <v>3647</v>
      </c>
      <c r="D901" t="s">
        <v>2940</v>
      </c>
      <c r="E901">
        <v>3070</v>
      </c>
      <c r="F901">
        <v>3015</v>
      </c>
      <c r="G901">
        <v>300</v>
      </c>
      <c r="H901" t="s">
        <v>2927</v>
      </c>
      <c r="I901">
        <v>6544</v>
      </c>
      <c r="J901" t="s">
        <v>3685</v>
      </c>
      <c r="K901" t="s">
        <v>2942</v>
      </c>
      <c r="L901">
        <v>2504</v>
      </c>
      <c r="M901">
        <v>2451</v>
      </c>
      <c r="N901">
        <v>400</v>
      </c>
      <c r="O901" t="s">
        <v>2930</v>
      </c>
      <c r="P901">
        <v>0.48213781393810501</v>
      </c>
      <c r="Q901">
        <v>0.84786784124005699</v>
      </c>
      <c r="R901">
        <v>0.81200959553209096</v>
      </c>
      <c r="S901">
        <v>0.112448675103885</v>
      </c>
      <c r="T901">
        <v>0.79298423295879805</v>
      </c>
      <c r="U901">
        <v>0.79298423295879805</v>
      </c>
      <c r="V901">
        <v>0.64081986832779103</v>
      </c>
      <c r="W901">
        <v>4.1900000000000004</v>
      </c>
      <c r="X901">
        <v>8.39</v>
      </c>
      <c r="Y901">
        <v>343596</v>
      </c>
      <c r="Z901">
        <v>42950</v>
      </c>
      <c r="AA901">
        <v>2.15</v>
      </c>
      <c r="AB901">
        <v>8</v>
      </c>
      <c r="AC901">
        <v>6</v>
      </c>
      <c r="AD901">
        <v>2</v>
      </c>
      <c r="AE901">
        <v>75</v>
      </c>
      <c r="AF901">
        <v>7</v>
      </c>
      <c r="AG901">
        <v>6</v>
      </c>
      <c r="AH901">
        <v>2</v>
      </c>
      <c r="AI901">
        <v>0</v>
      </c>
    </row>
    <row r="902" spans="1:35" x14ac:dyDescent="0.2">
      <c r="A902" s="102">
        <v>3735</v>
      </c>
      <c r="B902">
        <v>4631</v>
      </c>
      <c r="C902" t="s">
        <v>3264</v>
      </c>
      <c r="D902" t="s">
        <v>2952</v>
      </c>
      <c r="E902">
        <v>2993</v>
      </c>
      <c r="F902">
        <v>2980</v>
      </c>
      <c r="G902">
        <v>300</v>
      </c>
      <c r="H902" t="s">
        <v>2927</v>
      </c>
      <c r="I902">
        <v>7202</v>
      </c>
      <c r="J902" t="s">
        <v>959</v>
      </c>
      <c r="K902" t="s">
        <v>2945</v>
      </c>
      <c r="L902">
        <v>1138</v>
      </c>
      <c r="M902">
        <v>1140.5</v>
      </c>
      <c r="N902">
        <v>800</v>
      </c>
      <c r="O902" t="s">
        <v>2930</v>
      </c>
      <c r="P902">
        <v>0.62558507181432499</v>
      </c>
      <c r="Q902">
        <v>0.86773128794462795</v>
      </c>
      <c r="R902">
        <v>0.61199625313095296</v>
      </c>
      <c r="S902">
        <v>0.203562759050573</v>
      </c>
      <c r="T902">
        <v>1.5042064293636499</v>
      </c>
      <c r="U902">
        <v>1.5042064293636499</v>
      </c>
      <c r="V902">
        <v>1.72670029085224</v>
      </c>
      <c r="W902">
        <v>7.11</v>
      </c>
      <c r="X902">
        <v>2.06</v>
      </c>
      <c r="Y902">
        <v>343476</v>
      </c>
      <c r="Z902">
        <v>22898</v>
      </c>
      <c r="AA902">
        <v>1.26</v>
      </c>
      <c r="AB902">
        <v>15</v>
      </c>
      <c r="AC902">
        <v>12</v>
      </c>
      <c r="AD902">
        <v>3</v>
      </c>
      <c r="AE902">
        <v>80</v>
      </c>
      <c r="AF902">
        <v>13</v>
      </c>
      <c r="AG902">
        <v>6</v>
      </c>
      <c r="AH902">
        <v>0</v>
      </c>
      <c r="AI902">
        <v>9</v>
      </c>
    </row>
    <row r="903" spans="1:35" x14ac:dyDescent="0.2">
      <c r="A903" s="102">
        <v>4242</v>
      </c>
      <c r="B903">
        <v>2175</v>
      </c>
      <c r="C903" t="s">
        <v>3223</v>
      </c>
      <c r="D903" t="s">
        <v>2942</v>
      </c>
      <c r="E903">
        <v>2354</v>
      </c>
      <c r="F903">
        <v>2344</v>
      </c>
      <c r="G903">
        <v>400</v>
      </c>
      <c r="H903" t="s">
        <v>2930</v>
      </c>
      <c r="I903">
        <v>9715</v>
      </c>
      <c r="J903" t="s">
        <v>3376</v>
      </c>
      <c r="K903" t="s">
        <v>2942</v>
      </c>
      <c r="L903">
        <v>2902</v>
      </c>
      <c r="M903">
        <v>2917</v>
      </c>
      <c r="N903">
        <v>300</v>
      </c>
      <c r="O903" t="s">
        <v>2927</v>
      </c>
      <c r="P903">
        <v>0.38022086295850099</v>
      </c>
      <c r="Q903">
        <v>0.85994050553872803</v>
      </c>
      <c r="R903">
        <v>3.6322209916251201E-2</v>
      </c>
      <c r="S903">
        <v>1.41209762309694E-2</v>
      </c>
      <c r="T903">
        <v>-3.5147032580409499</v>
      </c>
      <c r="U903">
        <v>3.5147032580409499</v>
      </c>
      <c r="V903">
        <v>3.5557394654166798</v>
      </c>
      <c r="W903">
        <v>-24.9</v>
      </c>
      <c r="X903">
        <v>7.14</v>
      </c>
      <c r="Y903">
        <v>343459</v>
      </c>
      <c r="Z903">
        <v>17173</v>
      </c>
      <c r="AA903">
        <v>0.89</v>
      </c>
      <c r="AB903">
        <v>20</v>
      </c>
      <c r="AC903">
        <v>11</v>
      </c>
      <c r="AD903">
        <v>9</v>
      </c>
      <c r="AE903">
        <v>55</v>
      </c>
      <c r="AF903">
        <v>11</v>
      </c>
      <c r="AG903">
        <v>9</v>
      </c>
      <c r="AH903">
        <v>8</v>
      </c>
      <c r="AI903">
        <v>3</v>
      </c>
    </row>
    <row r="904" spans="1:35" x14ac:dyDescent="0.2">
      <c r="A904" s="102">
        <v>226</v>
      </c>
      <c r="B904">
        <v>4927</v>
      </c>
      <c r="C904" t="s">
        <v>3285</v>
      </c>
      <c r="D904" t="s">
        <v>2952</v>
      </c>
      <c r="E904">
        <v>2455</v>
      </c>
      <c r="F904">
        <v>2461</v>
      </c>
      <c r="G904">
        <v>400</v>
      </c>
      <c r="H904" t="s">
        <v>2930</v>
      </c>
      <c r="I904">
        <v>5401</v>
      </c>
      <c r="J904" t="s">
        <v>3380</v>
      </c>
      <c r="K904" t="s">
        <v>2988</v>
      </c>
      <c r="L904">
        <v>1553.5</v>
      </c>
      <c r="M904">
        <v>1552</v>
      </c>
      <c r="N904">
        <v>600</v>
      </c>
      <c r="O904" t="s">
        <v>2927</v>
      </c>
      <c r="P904">
        <v>0.67501036979618201</v>
      </c>
      <c r="Q904">
        <v>0.94474697894313397</v>
      </c>
      <c r="R904">
        <v>0.42939803919396802</v>
      </c>
      <c r="S904" s="106">
        <v>0.134086498123732</v>
      </c>
      <c r="T904">
        <v>-0.109496761418395</v>
      </c>
      <c r="U904">
        <v>0.109496761418395</v>
      </c>
      <c r="V904">
        <v>0.52686776549247705</v>
      </c>
      <c r="W904">
        <v>-0.38</v>
      </c>
      <c r="X904">
        <v>5.4</v>
      </c>
      <c r="Y904">
        <v>343431</v>
      </c>
      <c r="Z904">
        <v>19080</v>
      </c>
      <c r="AA904">
        <v>0.85</v>
      </c>
      <c r="AB904">
        <v>18</v>
      </c>
      <c r="AC904">
        <v>13</v>
      </c>
      <c r="AD904">
        <v>5</v>
      </c>
      <c r="AE904">
        <v>72.22</v>
      </c>
      <c r="AF904">
        <v>11</v>
      </c>
      <c r="AG904">
        <v>10</v>
      </c>
      <c r="AH904">
        <v>4</v>
      </c>
      <c r="AI904">
        <v>4</v>
      </c>
    </row>
    <row r="905" spans="1:35" x14ac:dyDescent="0.2">
      <c r="A905" s="102">
        <v>5651</v>
      </c>
      <c r="B905">
        <v>4185</v>
      </c>
      <c r="C905" t="s">
        <v>3646</v>
      </c>
      <c r="D905" t="s">
        <v>2952</v>
      </c>
      <c r="E905">
        <v>2150</v>
      </c>
      <c r="F905">
        <v>2163</v>
      </c>
      <c r="G905">
        <v>500</v>
      </c>
      <c r="H905" t="s">
        <v>2927</v>
      </c>
      <c r="I905">
        <v>8306</v>
      </c>
      <c r="J905" t="s">
        <v>3191</v>
      </c>
      <c r="K905" t="s">
        <v>2990</v>
      </c>
      <c r="L905">
        <v>579.9</v>
      </c>
      <c r="M905">
        <v>579.4</v>
      </c>
      <c r="N905">
        <v>1900</v>
      </c>
      <c r="O905" t="s">
        <v>2930</v>
      </c>
      <c r="P905">
        <v>0.32352938291120198</v>
      </c>
      <c r="Q905">
        <v>0.84067490836689296</v>
      </c>
      <c r="R905">
        <v>0.31401350959572299</v>
      </c>
      <c r="S905">
        <v>9.6970030126571904E-2</v>
      </c>
      <c r="T905">
        <v>2.4183288670647101</v>
      </c>
      <c r="U905">
        <v>2.4183288670647101</v>
      </c>
      <c r="V905">
        <v>1.8597007650209001</v>
      </c>
      <c r="W905">
        <v>7.08</v>
      </c>
      <c r="X905">
        <v>1.79</v>
      </c>
      <c r="Y905">
        <v>343301</v>
      </c>
      <c r="Z905">
        <v>22887</v>
      </c>
      <c r="AA905">
        <v>1.19</v>
      </c>
      <c r="AB905">
        <v>15</v>
      </c>
      <c r="AC905">
        <v>10</v>
      </c>
      <c r="AD905">
        <v>5</v>
      </c>
      <c r="AE905">
        <v>66.67</v>
      </c>
      <c r="AF905">
        <v>15</v>
      </c>
      <c r="AG905">
        <v>5</v>
      </c>
      <c r="AH905">
        <v>2</v>
      </c>
      <c r="AI905">
        <v>8</v>
      </c>
    </row>
    <row r="906" spans="1:35" x14ac:dyDescent="0.2">
      <c r="A906" s="102">
        <v>4240</v>
      </c>
      <c r="B906">
        <v>4045</v>
      </c>
      <c r="C906" t="s">
        <v>3343</v>
      </c>
      <c r="D906" t="s">
        <v>2952</v>
      </c>
      <c r="E906">
        <v>1319</v>
      </c>
      <c r="F906">
        <v>1302</v>
      </c>
      <c r="G906">
        <v>800</v>
      </c>
      <c r="H906" t="s">
        <v>2927</v>
      </c>
      <c r="I906">
        <v>8750</v>
      </c>
      <c r="J906" t="s">
        <v>30</v>
      </c>
      <c r="K906" t="s">
        <v>3176</v>
      </c>
      <c r="L906">
        <v>1775</v>
      </c>
      <c r="M906">
        <v>1771</v>
      </c>
      <c r="N906">
        <v>600</v>
      </c>
      <c r="O906" t="s">
        <v>2930</v>
      </c>
      <c r="P906">
        <v>0.67317081434724502</v>
      </c>
      <c r="Q906">
        <v>0.85994748279090305</v>
      </c>
      <c r="R906">
        <v>0.155655904812116</v>
      </c>
      <c r="S906">
        <v>8.2109271410221903E-3</v>
      </c>
      <c r="T906">
        <v>1.27004884977943</v>
      </c>
      <c r="U906">
        <v>1.27004884977943</v>
      </c>
      <c r="V906">
        <v>1.6781808571324099</v>
      </c>
      <c r="W906">
        <v>3.68</v>
      </c>
      <c r="X906">
        <v>1.98</v>
      </c>
      <c r="Y906">
        <v>343100</v>
      </c>
      <c r="Z906">
        <v>19061</v>
      </c>
      <c r="AA906">
        <v>0.94</v>
      </c>
      <c r="AB906">
        <v>18</v>
      </c>
      <c r="AC906">
        <v>11</v>
      </c>
      <c r="AD906">
        <v>7</v>
      </c>
      <c r="AE906">
        <v>61.11</v>
      </c>
      <c r="AF906">
        <v>13</v>
      </c>
      <c r="AG906">
        <v>9</v>
      </c>
      <c r="AH906">
        <v>3</v>
      </c>
      <c r="AI906">
        <v>6</v>
      </c>
    </row>
    <row r="907" spans="1:35" x14ac:dyDescent="0.2">
      <c r="A907" s="102">
        <v>1277</v>
      </c>
      <c r="B907">
        <v>5393</v>
      </c>
      <c r="C907" t="s">
        <v>237</v>
      </c>
      <c r="D907" t="s">
        <v>2926</v>
      </c>
      <c r="E907">
        <v>2740</v>
      </c>
      <c r="F907">
        <v>2743</v>
      </c>
      <c r="G907">
        <v>400</v>
      </c>
      <c r="H907" t="s">
        <v>2927</v>
      </c>
      <c r="I907">
        <v>6479</v>
      </c>
      <c r="J907" t="s">
        <v>690</v>
      </c>
      <c r="K907" t="s">
        <v>2932</v>
      </c>
      <c r="L907">
        <v>2286</v>
      </c>
      <c r="M907">
        <v>2243</v>
      </c>
      <c r="N907">
        <v>500</v>
      </c>
      <c r="O907" t="s">
        <v>2930</v>
      </c>
      <c r="P907">
        <v>0.89287085011824796</v>
      </c>
      <c r="Q907">
        <v>0.90963301548522602</v>
      </c>
      <c r="R907">
        <v>3.2198039784864997E-2</v>
      </c>
      <c r="S907">
        <v>0.448241915336828</v>
      </c>
      <c r="T907">
        <v>1.2337554317870101</v>
      </c>
      <c r="U907">
        <v>1.2337554317870101</v>
      </c>
      <c r="V907">
        <v>0.342641559064504</v>
      </c>
      <c r="W907">
        <v>3.63</v>
      </c>
      <c r="X907">
        <v>2.21</v>
      </c>
      <c r="Y907">
        <v>342926</v>
      </c>
      <c r="Z907">
        <v>19051</v>
      </c>
      <c r="AA907">
        <v>0.95</v>
      </c>
      <c r="AB907">
        <v>18</v>
      </c>
      <c r="AC907">
        <v>13</v>
      </c>
      <c r="AD907">
        <v>5</v>
      </c>
      <c r="AE907">
        <v>72.22</v>
      </c>
      <c r="AF907">
        <v>10</v>
      </c>
      <c r="AG907">
        <v>11</v>
      </c>
      <c r="AH907">
        <v>4</v>
      </c>
      <c r="AI907">
        <v>3</v>
      </c>
    </row>
    <row r="908" spans="1:35" x14ac:dyDescent="0.2">
      <c r="A908" s="102">
        <v>1140</v>
      </c>
      <c r="B908">
        <v>4634</v>
      </c>
      <c r="C908" t="s">
        <v>66</v>
      </c>
      <c r="D908" t="s">
        <v>2952</v>
      </c>
      <c r="E908">
        <v>2600</v>
      </c>
      <c r="F908">
        <v>2582</v>
      </c>
      <c r="G908">
        <v>400</v>
      </c>
      <c r="H908" t="s">
        <v>2930</v>
      </c>
      <c r="I908">
        <v>6361</v>
      </c>
      <c r="J908" t="s">
        <v>913</v>
      </c>
      <c r="K908" t="s">
        <v>2940</v>
      </c>
      <c r="L908">
        <v>3490</v>
      </c>
      <c r="M908">
        <v>3505</v>
      </c>
      <c r="N908">
        <v>300</v>
      </c>
      <c r="O908" t="s">
        <v>2927</v>
      </c>
      <c r="P908">
        <v>0.58678156398345804</v>
      </c>
      <c r="Q908">
        <v>0.91260613828767201</v>
      </c>
      <c r="R908" s="106">
        <v>0.47887422052689199</v>
      </c>
      <c r="S908">
        <v>0.37009439642089198</v>
      </c>
      <c r="T908">
        <v>-2.60863107138095</v>
      </c>
      <c r="U908">
        <v>2.60863107138095</v>
      </c>
      <c r="V908">
        <v>2.4519216018188601</v>
      </c>
      <c r="W908">
        <v>-8.74</v>
      </c>
      <c r="X908">
        <v>1.78</v>
      </c>
      <c r="Y908">
        <v>342607</v>
      </c>
      <c r="Z908">
        <v>28551</v>
      </c>
      <c r="AA908">
        <v>1.41</v>
      </c>
      <c r="AB908">
        <v>12</v>
      </c>
      <c r="AC908">
        <v>8</v>
      </c>
      <c r="AD908">
        <v>4</v>
      </c>
      <c r="AE908">
        <v>66.67</v>
      </c>
      <c r="AF908">
        <v>13</v>
      </c>
      <c r="AG908">
        <v>5</v>
      </c>
      <c r="AH908">
        <v>2</v>
      </c>
      <c r="AI908">
        <v>5</v>
      </c>
    </row>
    <row r="909" spans="1:35" x14ac:dyDescent="0.2">
      <c r="A909" s="102">
        <v>1180</v>
      </c>
      <c r="B909">
        <v>1893</v>
      </c>
      <c r="C909" t="s">
        <v>3652</v>
      </c>
      <c r="D909" t="s">
        <v>2937</v>
      </c>
      <c r="E909">
        <v>690</v>
      </c>
      <c r="F909">
        <v>690</v>
      </c>
      <c r="G909">
        <v>1600</v>
      </c>
      <c r="H909" t="s">
        <v>2930</v>
      </c>
      <c r="I909">
        <v>3003</v>
      </c>
      <c r="J909" t="s">
        <v>691</v>
      </c>
      <c r="K909" t="s">
        <v>2949</v>
      </c>
      <c r="L909">
        <v>1355</v>
      </c>
      <c r="M909">
        <v>1364</v>
      </c>
      <c r="N909">
        <v>800</v>
      </c>
      <c r="O909" t="s">
        <v>2927</v>
      </c>
      <c r="P909">
        <v>0.54223441573735398</v>
      </c>
      <c r="Q909">
        <v>0.91174231411572304</v>
      </c>
      <c r="R909" s="15">
        <v>0.31998989587385102</v>
      </c>
      <c r="S909" s="106">
        <v>0.14572907253849299</v>
      </c>
      <c r="T909">
        <v>-0.87615880530888701</v>
      </c>
      <c r="U909">
        <v>0.87615880530888701</v>
      </c>
      <c r="V909">
        <v>0.69124589834160199</v>
      </c>
      <c r="W909">
        <v>-4.4800000000000004</v>
      </c>
      <c r="X909">
        <v>1.17</v>
      </c>
      <c r="Y909">
        <v>342319</v>
      </c>
      <c r="Z909">
        <v>21395</v>
      </c>
      <c r="AA909">
        <v>1.02</v>
      </c>
      <c r="AB909">
        <v>16</v>
      </c>
      <c r="AC909">
        <v>11</v>
      </c>
      <c r="AD909">
        <v>5</v>
      </c>
      <c r="AE909">
        <v>68.75</v>
      </c>
      <c r="AF909">
        <v>15</v>
      </c>
      <c r="AG909">
        <v>7</v>
      </c>
      <c r="AH909">
        <v>1</v>
      </c>
      <c r="AI909">
        <v>8</v>
      </c>
    </row>
    <row r="910" spans="1:35" x14ac:dyDescent="0.2">
      <c r="A910" s="102">
        <v>8488</v>
      </c>
      <c r="B910">
        <v>5214</v>
      </c>
      <c r="C910" t="s">
        <v>3284</v>
      </c>
      <c r="D910" t="s">
        <v>2926</v>
      </c>
      <c r="E910">
        <v>2218</v>
      </c>
      <c r="F910">
        <v>2198</v>
      </c>
      <c r="G910">
        <v>500</v>
      </c>
      <c r="H910" t="s">
        <v>2927</v>
      </c>
      <c r="I910">
        <v>7321</v>
      </c>
      <c r="J910" t="s">
        <v>3200</v>
      </c>
      <c r="K910" t="s">
        <v>2990</v>
      </c>
      <c r="L910">
        <v>629</v>
      </c>
      <c r="M910">
        <v>614</v>
      </c>
      <c r="N910">
        <v>1800</v>
      </c>
      <c r="O910" t="s">
        <v>2930</v>
      </c>
      <c r="P910">
        <v>0.81050958382168403</v>
      </c>
      <c r="Q910">
        <v>0.80332558661755804</v>
      </c>
      <c r="R910" s="15">
        <v>0.57512929809273605</v>
      </c>
      <c r="S910" s="15">
        <v>0.282901902604069</v>
      </c>
      <c r="T910">
        <v>1.63918952750406</v>
      </c>
      <c r="U910">
        <v>1.63918952750406</v>
      </c>
      <c r="V910">
        <v>1.19092869802729</v>
      </c>
      <c r="W910">
        <v>4.4800000000000004</v>
      </c>
      <c r="X910">
        <v>0.56000000000000005</v>
      </c>
      <c r="Y910">
        <v>342195</v>
      </c>
      <c r="Z910">
        <v>26323</v>
      </c>
      <c r="AA910">
        <v>1.32</v>
      </c>
      <c r="AB910">
        <v>13</v>
      </c>
      <c r="AC910">
        <v>9</v>
      </c>
      <c r="AD910">
        <v>4</v>
      </c>
      <c r="AE910">
        <v>69.23</v>
      </c>
      <c r="AF910">
        <v>10</v>
      </c>
      <c r="AG910">
        <v>9</v>
      </c>
      <c r="AH910">
        <v>3</v>
      </c>
      <c r="AI910">
        <v>1</v>
      </c>
    </row>
    <row r="911" spans="1:35" x14ac:dyDescent="0.2">
      <c r="A911" s="102">
        <v>8227</v>
      </c>
      <c r="B911">
        <v>6479</v>
      </c>
      <c r="C911" t="s">
        <v>690</v>
      </c>
      <c r="D911" t="s">
        <v>2932</v>
      </c>
      <c r="E911">
        <v>2286</v>
      </c>
      <c r="F911">
        <v>2243</v>
      </c>
      <c r="G911">
        <v>400</v>
      </c>
      <c r="H911" t="s">
        <v>2927</v>
      </c>
      <c r="I911">
        <v>6481</v>
      </c>
      <c r="J911" t="s">
        <v>3657</v>
      </c>
      <c r="K911" t="s">
        <v>2940</v>
      </c>
      <c r="L911">
        <v>2929</v>
      </c>
      <c r="M911">
        <v>2911</v>
      </c>
      <c r="N911">
        <v>300</v>
      </c>
      <c r="O911" t="s">
        <v>2930</v>
      </c>
      <c r="P911">
        <v>0.237012224613914</v>
      </c>
      <c r="Q911">
        <v>0.80673037856252205</v>
      </c>
      <c r="R911" s="15">
        <v>0.92982267614262204</v>
      </c>
      <c r="S911">
        <v>0.40112617174793502</v>
      </c>
      <c r="T911">
        <v>0.88275635232195604</v>
      </c>
      <c r="U911">
        <v>0.88275635232195604</v>
      </c>
      <c r="V911">
        <v>1.35212830894581</v>
      </c>
      <c r="W911">
        <v>5.46</v>
      </c>
      <c r="X911">
        <v>2.74</v>
      </c>
      <c r="Y911">
        <v>342044</v>
      </c>
      <c r="Z911">
        <v>16288</v>
      </c>
      <c r="AA911">
        <v>0.85</v>
      </c>
      <c r="AB911">
        <v>21</v>
      </c>
      <c r="AC911">
        <v>15</v>
      </c>
      <c r="AD911">
        <v>6</v>
      </c>
      <c r="AE911">
        <v>71.430000000000007</v>
      </c>
      <c r="AF911">
        <v>12</v>
      </c>
      <c r="AG911">
        <v>8</v>
      </c>
      <c r="AH911">
        <v>3</v>
      </c>
      <c r="AI911">
        <v>10</v>
      </c>
    </row>
    <row r="912" spans="1:35" x14ac:dyDescent="0.2">
      <c r="A912" s="102">
        <v>7661</v>
      </c>
      <c r="B912">
        <v>4324</v>
      </c>
      <c r="C912" t="s">
        <v>3231</v>
      </c>
      <c r="D912" t="s">
        <v>2942</v>
      </c>
      <c r="E912">
        <v>3715</v>
      </c>
      <c r="F912">
        <v>3660</v>
      </c>
      <c r="G912">
        <v>300</v>
      </c>
      <c r="H912" t="s">
        <v>2927</v>
      </c>
      <c r="I912">
        <v>7321</v>
      </c>
      <c r="J912" t="s">
        <v>3200</v>
      </c>
      <c r="K912" t="s">
        <v>2990</v>
      </c>
      <c r="L912">
        <v>629</v>
      </c>
      <c r="M912">
        <v>614</v>
      </c>
      <c r="N912">
        <v>1800</v>
      </c>
      <c r="O912" t="s">
        <v>2930</v>
      </c>
      <c r="P912">
        <v>0.776435915880481</v>
      </c>
      <c r="Q912">
        <v>0.81391445334005597</v>
      </c>
      <c r="R912">
        <v>0.197345890719962</v>
      </c>
      <c r="S912">
        <v>0.15524516003655001</v>
      </c>
      <c r="T912">
        <v>2.0035368554653399</v>
      </c>
      <c r="U912">
        <v>2.0035368554653399</v>
      </c>
      <c r="V912">
        <v>2.0386896076135002</v>
      </c>
      <c r="W912">
        <v>6.31</v>
      </c>
      <c r="X912">
        <v>0.66</v>
      </c>
      <c r="Y912">
        <v>342000</v>
      </c>
      <c r="Z912">
        <v>34200</v>
      </c>
      <c r="AA912">
        <v>1.84</v>
      </c>
      <c r="AB912">
        <v>10</v>
      </c>
      <c r="AC912">
        <v>7</v>
      </c>
      <c r="AD912">
        <v>3</v>
      </c>
      <c r="AE912">
        <v>70</v>
      </c>
      <c r="AF912">
        <v>13</v>
      </c>
      <c r="AG912">
        <v>5</v>
      </c>
      <c r="AH912">
        <v>1</v>
      </c>
      <c r="AI912">
        <v>4</v>
      </c>
    </row>
    <row r="913" spans="1:35" x14ac:dyDescent="0.2">
      <c r="A913" s="102">
        <v>1770</v>
      </c>
      <c r="B913">
        <v>6923</v>
      </c>
      <c r="C913" t="s">
        <v>58</v>
      </c>
      <c r="D913" t="s">
        <v>2932</v>
      </c>
      <c r="E913">
        <v>3135</v>
      </c>
      <c r="F913">
        <v>3095</v>
      </c>
      <c r="G913">
        <v>300</v>
      </c>
      <c r="H913" t="s">
        <v>2927</v>
      </c>
      <c r="I913">
        <v>8306</v>
      </c>
      <c r="J913" t="s">
        <v>3191</v>
      </c>
      <c r="K913" t="s">
        <v>2990</v>
      </c>
      <c r="L913">
        <v>579.9</v>
      </c>
      <c r="M913">
        <v>579.4</v>
      </c>
      <c r="N913">
        <v>1600</v>
      </c>
      <c r="O913" t="s">
        <v>2930</v>
      </c>
      <c r="P913">
        <v>0.837047509507714</v>
      </c>
      <c r="Q913">
        <v>0.899965079405738</v>
      </c>
      <c r="R913">
        <v>0.34689133912923997</v>
      </c>
      <c r="S913" s="15">
        <v>6.57327971019495E-2</v>
      </c>
      <c r="T913">
        <v>0.51897147863056703</v>
      </c>
      <c r="U913">
        <v>0.51897147863056703</v>
      </c>
      <c r="V913">
        <v>0.244603125092655</v>
      </c>
      <c r="W913">
        <v>0.87</v>
      </c>
      <c r="X913">
        <v>0.16</v>
      </c>
      <c r="Y913">
        <v>341763</v>
      </c>
      <c r="Z913">
        <v>21360</v>
      </c>
      <c r="AA913">
        <v>1.18</v>
      </c>
      <c r="AB913">
        <v>16</v>
      </c>
      <c r="AC913">
        <v>11</v>
      </c>
      <c r="AD913">
        <v>5</v>
      </c>
      <c r="AE913">
        <v>68.75</v>
      </c>
      <c r="AF913">
        <v>15</v>
      </c>
      <c r="AG913">
        <v>7</v>
      </c>
      <c r="AH913">
        <v>2</v>
      </c>
      <c r="AI913">
        <v>7</v>
      </c>
    </row>
    <row r="914" spans="1:35" x14ac:dyDescent="0.2">
      <c r="A914" s="102">
        <v>8354</v>
      </c>
      <c r="B914">
        <v>1969</v>
      </c>
      <c r="C914" t="s">
        <v>3445</v>
      </c>
      <c r="D914" t="s">
        <v>2937</v>
      </c>
      <c r="E914">
        <v>1973</v>
      </c>
      <c r="F914">
        <v>1971</v>
      </c>
      <c r="G914">
        <v>500</v>
      </c>
      <c r="H914" t="s">
        <v>2927</v>
      </c>
      <c r="I914">
        <v>9101</v>
      </c>
      <c r="J914" t="s">
        <v>1118</v>
      </c>
      <c r="K914" t="s">
        <v>3238</v>
      </c>
      <c r="L914">
        <v>1790</v>
      </c>
      <c r="M914">
        <v>1798</v>
      </c>
      <c r="N914">
        <v>500</v>
      </c>
      <c r="O914" t="s">
        <v>2930</v>
      </c>
      <c r="P914">
        <v>0.405982345098028</v>
      </c>
      <c r="Q914">
        <v>0.80515904005668104</v>
      </c>
      <c r="R914">
        <v>0.21146549878884199</v>
      </c>
      <c r="S914">
        <v>0.15467063721100299</v>
      </c>
      <c r="T914">
        <v>2.5073957318357301</v>
      </c>
      <c r="U914">
        <v>2.5073957318357301</v>
      </c>
      <c r="V914">
        <v>2.72385422244745</v>
      </c>
      <c r="W914">
        <v>8.3000000000000007</v>
      </c>
      <c r="X914">
        <v>8.7799999999999994</v>
      </c>
      <c r="Y914">
        <v>341721</v>
      </c>
      <c r="Z914">
        <v>26286</v>
      </c>
      <c r="AA914">
        <v>1.33</v>
      </c>
      <c r="AB914">
        <v>13</v>
      </c>
      <c r="AC914">
        <v>10</v>
      </c>
      <c r="AD914">
        <v>3</v>
      </c>
      <c r="AE914">
        <v>76.92</v>
      </c>
      <c r="AF914">
        <v>15</v>
      </c>
      <c r="AG914">
        <v>6</v>
      </c>
      <c r="AH914">
        <v>2</v>
      </c>
      <c r="AI914">
        <v>5</v>
      </c>
    </row>
    <row r="915" spans="1:35" x14ac:dyDescent="0.2">
      <c r="A915" s="102">
        <v>5098</v>
      </c>
      <c r="B915">
        <v>3101</v>
      </c>
      <c r="C915" t="s">
        <v>3287</v>
      </c>
      <c r="D915" t="s">
        <v>3281</v>
      </c>
      <c r="E915">
        <v>1544</v>
      </c>
      <c r="F915">
        <v>1580</v>
      </c>
      <c r="G915">
        <v>600</v>
      </c>
      <c r="H915" t="s">
        <v>2930</v>
      </c>
      <c r="I915">
        <v>7984</v>
      </c>
      <c r="J915" t="s">
        <v>1007</v>
      </c>
      <c r="K915" t="s">
        <v>2951</v>
      </c>
      <c r="L915">
        <v>1673</v>
      </c>
      <c r="M915">
        <v>1664</v>
      </c>
      <c r="N915">
        <v>600</v>
      </c>
      <c r="O915" t="s">
        <v>2927</v>
      </c>
      <c r="P915">
        <v>0.35458666626472501</v>
      </c>
      <c r="Q915">
        <v>0.84803257942846899</v>
      </c>
      <c r="R915">
        <v>0.77949109442029196</v>
      </c>
      <c r="S915">
        <v>4.7722246857226001E-2</v>
      </c>
      <c r="T915">
        <v>-0.43743339333679598</v>
      </c>
      <c r="U915">
        <v>0.43743339333679598</v>
      </c>
      <c r="V915">
        <v>1.3037717704655001</v>
      </c>
      <c r="W915">
        <v>-1.35</v>
      </c>
      <c r="X915">
        <v>5.05</v>
      </c>
      <c r="Y915">
        <v>341636</v>
      </c>
      <c r="Z915">
        <v>20096</v>
      </c>
      <c r="AA915">
        <v>1.04</v>
      </c>
      <c r="AB915">
        <v>17</v>
      </c>
      <c r="AC915">
        <v>13</v>
      </c>
      <c r="AD915">
        <v>4</v>
      </c>
      <c r="AE915">
        <v>76.47</v>
      </c>
      <c r="AF915">
        <v>13</v>
      </c>
      <c r="AG915">
        <v>8</v>
      </c>
      <c r="AH915">
        <v>2</v>
      </c>
      <c r="AI915">
        <v>7</v>
      </c>
    </row>
    <row r="916" spans="1:35" x14ac:dyDescent="0.2">
      <c r="A916" s="102">
        <v>8530</v>
      </c>
      <c r="B916">
        <v>1942</v>
      </c>
      <c r="C916" t="s">
        <v>3682</v>
      </c>
      <c r="D916" t="s">
        <v>2937</v>
      </c>
      <c r="E916">
        <v>1058</v>
      </c>
      <c r="F916">
        <v>1054</v>
      </c>
      <c r="G916">
        <v>1000</v>
      </c>
      <c r="H916" t="s">
        <v>2927</v>
      </c>
      <c r="I916">
        <v>3087</v>
      </c>
      <c r="J916" t="s">
        <v>3274</v>
      </c>
      <c r="K916" t="s">
        <v>2953</v>
      </c>
      <c r="L916">
        <v>2133</v>
      </c>
      <c r="M916">
        <v>2115</v>
      </c>
      <c r="N916">
        <v>500</v>
      </c>
      <c r="O916" t="s">
        <v>2930</v>
      </c>
      <c r="P916">
        <v>0.67305040138474104</v>
      </c>
      <c r="Q916">
        <v>0.80275927171115802</v>
      </c>
      <c r="R916">
        <v>0.31688399825726499</v>
      </c>
      <c r="S916">
        <v>0.19748678035529901</v>
      </c>
      <c r="T916">
        <v>1.4727716883188799</v>
      </c>
      <c r="U916">
        <v>1.4727716883188799</v>
      </c>
      <c r="V916">
        <v>1.07965653422492</v>
      </c>
      <c r="W916">
        <v>2.8</v>
      </c>
      <c r="X916">
        <v>0.33</v>
      </c>
      <c r="Y916">
        <v>340621</v>
      </c>
      <c r="Z916">
        <v>17927</v>
      </c>
      <c r="AA916">
        <v>0.83</v>
      </c>
      <c r="AB916">
        <v>19</v>
      </c>
      <c r="AC916">
        <v>14</v>
      </c>
      <c r="AD916">
        <v>5</v>
      </c>
      <c r="AE916">
        <v>73.680000000000007</v>
      </c>
      <c r="AF916">
        <v>15</v>
      </c>
      <c r="AG916">
        <v>6</v>
      </c>
      <c r="AH916">
        <v>2</v>
      </c>
      <c r="AI916">
        <v>11</v>
      </c>
    </row>
    <row r="917" spans="1:35" x14ac:dyDescent="0.2">
      <c r="A917" s="102">
        <v>678</v>
      </c>
      <c r="B917">
        <v>1802</v>
      </c>
      <c r="C917" t="s">
        <v>3204</v>
      </c>
      <c r="D917" t="s">
        <v>2937</v>
      </c>
      <c r="E917">
        <v>1275</v>
      </c>
      <c r="F917">
        <v>1266</v>
      </c>
      <c r="G917">
        <v>800</v>
      </c>
      <c r="H917" t="s">
        <v>2927</v>
      </c>
      <c r="I917">
        <v>5333</v>
      </c>
      <c r="J917" t="s">
        <v>238</v>
      </c>
      <c r="K917" t="s">
        <v>2926</v>
      </c>
      <c r="L917">
        <v>1900</v>
      </c>
      <c r="M917">
        <v>1908</v>
      </c>
      <c r="N917">
        <v>500</v>
      </c>
      <c r="O917" t="s">
        <v>2930</v>
      </c>
      <c r="P917">
        <v>0.721758548211336</v>
      </c>
      <c r="Q917">
        <v>0.92530902061008102</v>
      </c>
      <c r="R917" s="15">
        <v>0.72178963502964699</v>
      </c>
      <c r="S917">
        <v>6.9707879176688206E-2</v>
      </c>
      <c r="T917">
        <v>0.68468385085265704</v>
      </c>
      <c r="U917">
        <v>0.68468385085265704</v>
      </c>
      <c r="V917">
        <v>0.85815727368623795</v>
      </c>
      <c r="W917">
        <v>2.17</v>
      </c>
      <c r="X917">
        <v>6.16</v>
      </c>
      <c r="Y917">
        <v>340615</v>
      </c>
      <c r="Z917">
        <v>22708</v>
      </c>
      <c r="AA917">
        <v>1.1100000000000001</v>
      </c>
      <c r="AB917">
        <v>15</v>
      </c>
      <c r="AC917">
        <v>10</v>
      </c>
      <c r="AD917">
        <v>5</v>
      </c>
      <c r="AE917">
        <v>66.67</v>
      </c>
      <c r="AF917">
        <v>13</v>
      </c>
      <c r="AG917">
        <v>7</v>
      </c>
      <c r="AH917">
        <v>1</v>
      </c>
      <c r="AI917">
        <v>7</v>
      </c>
    </row>
    <row r="918" spans="1:35" x14ac:dyDescent="0.2">
      <c r="A918" s="102">
        <v>2428</v>
      </c>
      <c r="B918">
        <v>4182</v>
      </c>
      <c r="C918" t="s">
        <v>48</v>
      </c>
      <c r="D918" t="s">
        <v>2952</v>
      </c>
      <c r="E918">
        <v>1870</v>
      </c>
      <c r="F918">
        <v>1870</v>
      </c>
      <c r="G918">
        <v>500</v>
      </c>
      <c r="H918" t="s">
        <v>2927</v>
      </c>
      <c r="I918">
        <v>6923</v>
      </c>
      <c r="J918" t="s">
        <v>58</v>
      </c>
      <c r="K918" t="s">
        <v>2932</v>
      </c>
      <c r="L918">
        <v>3135</v>
      </c>
      <c r="M918">
        <v>3095</v>
      </c>
      <c r="N918">
        <v>300</v>
      </c>
      <c r="O918" t="s">
        <v>2930</v>
      </c>
      <c r="P918">
        <v>0.24407545163205199</v>
      </c>
      <c r="Q918">
        <v>0.88897033214571197</v>
      </c>
      <c r="R918">
        <v>6.4988491099740901E-4</v>
      </c>
      <c r="S918">
        <v>1.38077617576269E-2</v>
      </c>
      <c r="T918">
        <v>2.7955888926468102</v>
      </c>
      <c r="U918">
        <v>2.7955888926468102</v>
      </c>
      <c r="V918">
        <v>2.61207307853019</v>
      </c>
      <c r="W918">
        <v>10.29</v>
      </c>
      <c r="X918">
        <v>0.7</v>
      </c>
      <c r="Y918">
        <v>340558</v>
      </c>
      <c r="Z918">
        <v>22704</v>
      </c>
      <c r="AA918">
        <v>1.0900000000000001</v>
      </c>
      <c r="AB918">
        <v>15</v>
      </c>
      <c r="AC918">
        <v>8</v>
      </c>
      <c r="AD918">
        <v>7</v>
      </c>
      <c r="AE918">
        <v>53.33</v>
      </c>
      <c r="AF918">
        <v>12</v>
      </c>
      <c r="AG918">
        <v>6</v>
      </c>
      <c r="AH918">
        <v>3</v>
      </c>
      <c r="AI918">
        <v>6</v>
      </c>
    </row>
    <row r="919" spans="1:35" x14ac:dyDescent="0.2">
      <c r="A919" s="102">
        <v>783</v>
      </c>
      <c r="B919">
        <v>5631</v>
      </c>
      <c r="C919" t="s">
        <v>3217</v>
      </c>
      <c r="D919" t="s">
        <v>2940</v>
      </c>
      <c r="E919">
        <v>2141</v>
      </c>
      <c r="F919">
        <v>2148</v>
      </c>
      <c r="G919">
        <v>400</v>
      </c>
      <c r="H919" t="s">
        <v>2927</v>
      </c>
      <c r="I919">
        <v>7313</v>
      </c>
      <c r="J919" t="s">
        <v>2873</v>
      </c>
      <c r="K919" t="s">
        <v>2945</v>
      </c>
      <c r="L919">
        <v>3180</v>
      </c>
      <c r="M919">
        <v>3155</v>
      </c>
      <c r="N919">
        <v>300</v>
      </c>
      <c r="O919" t="s">
        <v>2930</v>
      </c>
      <c r="P919">
        <v>0.72406157075826105</v>
      </c>
      <c r="Q919">
        <v>0.92248937362859296</v>
      </c>
      <c r="R919">
        <v>0.79543462771874995</v>
      </c>
      <c r="S919">
        <v>1.4303833156881701E-2</v>
      </c>
      <c r="T919">
        <v>1.29270139103836</v>
      </c>
      <c r="U919">
        <v>1.29270139103836</v>
      </c>
      <c r="V919">
        <v>0.68046724454435403</v>
      </c>
      <c r="W919">
        <v>3.95</v>
      </c>
      <c r="X919">
        <v>9.2200000000000006</v>
      </c>
      <c r="Y919">
        <v>340491</v>
      </c>
      <c r="Z919">
        <v>21281</v>
      </c>
      <c r="AA919">
        <v>1.1599999999999999</v>
      </c>
      <c r="AB919">
        <v>16</v>
      </c>
      <c r="AC919">
        <v>10</v>
      </c>
      <c r="AD919">
        <v>6</v>
      </c>
      <c r="AE919">
        <v>62.5</v>
      </c>
      <c r="AF919">
        <v>8</v>
      </c>
      <c r="AG919">
        <v>9</v>
      </c>
      <c r="AH919">
        <v>4</v>
      </c>
      <c r="AI919">
        <v>3</v>
      </c>
    </row>
    <row r="920" spans="1:35" x14ac:dyDescent="0.2">
      <c r="A920" s="102">
        <v>6409</v>
      </c>
      <c r="B920">
        <v>2503</v>
      </c>
      <c r="C920" t="s">
        <v>3648</v>
      </c>
      <c r="D920" t="s">
        <v>2955</v>
      </c>
      <c r="E920">
        <v>2522</v>
      </c>
      <c r="F920">
        <v>2499</v>
      </c>
      <c r="G920">
        <v>400</v>
      </c>
      <c r="H920" t="s">
        <v>2927</v>
      </c>
      <c r="I920">
        <v>6371</v>
      </c>
      <c r="J920" t="s">
        <v>3148</v>
      </c>
      <c r="K920" t="s">
        <v>2940</v>
      </c>
      <c r="L920">
        <v>3540</v>
      </c>
      <c r="M920">
        <v>3530</v>
      </c>
      <c r="N920">
        <v>300</v>
      </c>
      <c r="O920" t="s">
        <v>2930</v>
      </c>
      <c r="P920">
        <v>0.17081742688079499</v>
      </c>
      <c r="Q920">
        <v>0.83065663044581195</v>
      </c>
      <c r="R920">
        <v>0.25742413016960702</v>
      </c>
      <c r="S920">
        <v>2.5157622672209298E-3</v>
      </c>
      <c r="T920">
        <v>1.96342521536033</v>
      </c>
      <c r="U920">
        <v>1.96342521536033</v>
      </c>
      <c r="V920">
        <v>3.1794764288540698</v>
      </c>
      <c r="W920">
        <v>8.81</v>
      </c>
      <c r="X920">
        <v>5.61</v>
      </c>
      <c r="Y920">
        <v>340443</v>
      </c>
      <c r="Z920">
        <v>21278</v>
      </c>
      <c r="AA920">
        <v>1.23</v>
      </c>
      <c r="AB920">
        <v>16</v>
      </c>
      <c r="AC920">
        <v>9</v>
      </c>
      <c r="AD920">
        <v>7</v>
      </c>
      <c r="AE920">
        <v>56.25</v>
      </c>
      <c r="AF920">
        <v>11</v>
      </c>
      <c r="AG920">
        <v>8</v>
      </c>
      <c r="AH920">
        <v>4</v>
      </c>
      <c r="AI920">
        <v>4</v>
      </c>
    </row>
    <row r="921" spans="1:35" x14ac:dyDescent="0.2">
      <c r="A921" s="102">
        <v>807</v>
      </c>
      <c r="B921">
        <v>5019</v>
      </c>
      <c r="C921" t="s">
        <v>3265</v>
      </c>
      <c r="D921" t="s">
        <v>3266</v>
      </c>
      <c r="E921">
        <v>2827</v>
      </c>
      <c r="F921">
        <v>2835</v>
      </c>
      <c r="G921">
        <v>300</v>
      </c>
      <c r="H921" t="s">
        <v>2927</v>
      </c>
      <c r="I921">
        <v>9474</v>
      </c>
      <c r="J921" t="s">
        <v>3209</v>
      </c>
      <c r="K921" t="s">
        <v>2929</v>
      </c>
      <c r="L921">
        <v>1585</v>
      </c>
      <c r="M921">
        <v>1584</v>
      </c>
      <c r="N921">
        <v>500</v>
      </c>
      <c r="O921" t="s">
        <v>2930</v>
      </c>
      <c r="P921">
        <v>0.77150469661811805</v>
      </c>
      <c r="Q921">
        <v>0.92162162247096602</v>
      </c>
      <c r="R921">
        <v>0.58658226117447199</v>
      </c>
      <c r="S921">
        <v>1.1947701402104599E-2</v>
      </c>
      <c r="T921">
        <v>1.54155304548879</v>
      </c>
      <c r="U921">
        <v>1.54155304548879</v>
      </c>
      <c r="V921">
        <v>1.7217998616950401</v>
      </c>
      <c r="W921">
        <v>7.55</v>
      </c>
      <c r="X921">
        <v>6.88</v>
      </c>
      <c r="Y921">
        <v>340439</v>
      </c>
      <c r="Z921">
        <v>18913</v>
      </c>
      <c r="AA921">
        <v>0.9</v>
      </c>
      <c r="AB921">
        <v>18</v>
      </c>
      <c r="AC921">
        <v>11</v>
      </c>
      <c r="AD921">
        <v>7</v>
      </c>
      <c r="AE921">
        <v>61.11</v>
      </c>
      <c r="AF921">
        <v>8</v>
      </c>
      <c r="AG921">
        <v>10</v>
      </c>
      <c r="AH921">
        <v>6</v>
      </c>
      <c r="AI921">
        <v>2</v>
      </c>
    </row>
    <row r="922" spans="1:35" x14ac:dyDescent="0.2">
      <c r="A922" s="102">
        <v>4038</v>
      </c>
      <c r="B922">
        <v>4578</v>
      </c>
      <c r="C922" t="s">
        <v>3140</v>
      </c>
      <c r="D922" t="s">
        <v>2950</v>
      </c>
      <c r="E922">
        <v>5140</v>
      </c>
      <c r="F922">
        <v>5092</v>
      </c>
      <c r="G922">
        <v>200</v>
      </c>
      <c r="H922" t="s">
        <v>2927</v>
      </c>
      <c r="I922">
        <v>8604</v>
      </c>
      <c r="J922" t="s">
        <v>541</v>
      </c>
      <c r="K922" t="s">
        <v>3186</v>
      </c>
      <c r="L922">
        <v>559</v>
      </c>
      <c r="M922">
        <v>561.6</v>
      </c>
      <c r="N922">
        <v>1800</v>
      </c>
      <c r="O922" t="s">
        <v>2930</v>
      </c>
      <c r="P922">
        <v>0.68695618311043405</v>
      </c>
      <c r="Q922">
        <v>0.86302104719116801</v>
      </c>
      <c r="R922">
        <v>1.14499277582391E-2</v>
      </c>
      <c r="S922">
        <v>0.17648599749274901</v>
      </c>
      <c r="T922">
        <v>1.41910760915597</v>
      </c>
      <c r="U922">
        <v>1.41910760915597</v>
      </c>
      <c r="V922">
        <v>1.7294604454348901</v>
      </c>
      <c r="W922">
        <v>2.88</v>
      </c>
      <c r="X922">
        <v>0.74</v>
      </c>
      <c r="Y922">
        <v>340432</v>
      </c>
      <c r="Z922">
        <v>21277</v>
      </c>
      <c r="AA922">
        <v>1.24</v>
      </c>
      <c r="AB922">
        <v>16</v>
      </c>
      <c r="AC922">
        <v>12</v>
      </c>
      <c r="AD922">
        <v>4</v>
      </c>
      <c r="AE922">
        <v>75</v>
      </c>
      <c r="AF922">
        <v>13</v>
      </c>
      <c r="AG922">
        <v>6</v>
      </c>
      <c r="AH922">
        <v>1</v>
      </c>
      <c r="AI922">
        <v>9</v>
      </c>
    </row>
    <row r="923" spans="1:35" x14ac:dyDescent="0.2">
      <c r="A923" s="102">
        <v>1228</v>
      </c>
      <c r="B923">
        <v>9437</v>
      </c>
      <c r="C923" t="s">
        <v>582</v>
      </c>
      <c r="D923" t="s">
        <v>2929</v>
      </c>
      <c r="E923">
        <v>3155</v>
      </c>
      <c r="F923">
        <v>3136</v>
      </c>
      <c r="G923">
        <v>300</v>
      </c>
      <c r="H923" t="s">
        <v>2927</v>
      </c>
      <c r="I923">
        <v>9684</v>
      </c>
      <c r="J923" t="s">
        <v>3179</v>
      </c>
      <c r="K923" t="s">
        <v>2929</v>
      </c>
      <c r="L923">
        <v>5260</v>
      </c>
      <c r="M923">
        <v>5160</v>
      </c>
      <c r="N923">
        <v>200</v>
      </c>
      <c r="O923" t="s">
        <v>2930</v>
      </c>
      <c r="P923">
        <v>0.30727222336254301</v>
      </c>
      <c r="Q923">
        <v>0.910674695184577</v>
      </c>
      <c r="R923">
        <v>0.12869267382931901</v>
      </c>
      <c r="S923" s="106">
        <v>0.13138114278573601</v>
      </c>
      <c r="T923">
        <v>1.8706029686796</v>
      </c>
      <c r="U923">
        <v>1.8706029686796</v>
      </c>
      <c r="V923">
        <v>1.7154783367776301</v>
      </c>
      <c r="W923">
        <v>6.66</v>
      </c>
      <c r="X923">
        <v>8.84</v>
      </c>
      <c r="Y923">
        <v>340242</v>
      </c>
      <c r="Z923">
        <v>17012</v>
      </c>
      <c r="AA923">
        <v>0.94</v>
      </c>
      <c r="AB923">
        <v>20</v>
      </c>
      <c r="AC923">
        <v>12</v>
      </c>
      <c r="AD923">
        <v>8</v>
      </c>
      <c r="AE923">
        <v>60</v>
      </c>
      <c r="AF923">
        <v>12</v>
      </c>
      <c r="AG923">
        <v>9</v>
      </c>
      <c r="AH923">
        <v>3</v>
      </c>
      <c r="AI923">
        <v>8</v>
      </c>
    </row>
    <row r="924" spans="1:35" x14ac:dyDescent="0.2">
      <c r="A924" s="102">
        <v>1248</v>
      </c>
      <c r="B924">
        <v>6460</v>
      </c>
      <c r="C924" t="s">
        <v>3282</v>
      </c>
      <c r="D924" t="s">
        <v>2940</v>
      </c>
      <c r="E924">
        <v>1575</v>
      </c>
      <c r="F924">
        <v>1583</v>
      </c>
      <c r="G924">
        <v>400</v>
      </c>
      <c r="H924" t="s">
        <v>2927</v>
      </c>
      <c r="I924">
        <v>7649</v>
      </c>
      <c r="J924" t="s">
        <v>3226</v>
      </c>
      <c r="K924" t="s">
        <v>2953</v>
      </c>
      <c r="L924">
        <v>5600</v>
      </c>
      <c r="M924">
        <v>5560</v>
      </c>
      <c r="N924">
        <v>100</v>
      </c>
      <c r="O924" t="s">
        <v>2930</v>
      </c>
      <c r="P924">
        <v>0.514864793511149</v>
      </c>
      <c r="Q924">
        <v>0.91021733754089096</v>
      </c>
      <c r="R924">
        <v>0.167119606795057</v>
      </c>
      <c r="S924">
        <v>2.2678590196310898E-3</v>
      </c>
      <c r="T924">
        <v>1.6903647076303301</v>
      </c>
      <c r="U924">
        <v>1.6903647076303301</v>
      </c>
      <c r="V924">
        <v>1.3637231146162601</v>
      </c>
      <c r="W924">
        <v>6.58</v>
      </c>
      <c r="X924">
        <v>13.88</v>
      </c>
      <c r="Y924">
        <v>340170</v>
      </c>
      <c r="Z924">
        <v>26167</v>
      </c>
      <c r="AA924">
        <v>1.67</v>
      </c>
      <c r="AB924">
        <v>13</v>
      </c>
      <c r="AC924">
        <v>9</v>
      </c>
      <c r="AD924">
        <v>4</v>
      </c>
      <c r="AE924">
        <v>69.23</v>
      </c>
      <c r="AF924">
        <v>12</v>
      </c>
      <c r="AG924">
        <v>9</v>
      </c>
      <c r="AH924">
        <v>0</v>
      </c>
      <c r="AI924">
        <v>4</v>
      </c>
    </row>
    <row r="925" spans="1:35" x14ac:dyDescent="0.2">
      <c r="A925" s="102">
        <v>8209</v>
      </c>
      <c r="B925">
        <v>3048</v>
      </c>
      <c r="C925" t="s">
        <v>3338</v>
      </c>
      <c r="D925" t="s">
        <v>2953</v>
      </c>
      <c r="E925">
        <v>1208</v>
      </c>
      <c r="F925">
        <v>1188</v>
      </c>
      <c r="G925">
        <v>600</v>
      </c>
      <c r="H925" t="s">
        <v>2930</v>
      </c>
      <c r="I925">
        <v>8113</v>
      </c>
      <c r="J925" t="s">
        <v>3405</v>
      </c>
      <c r="K925" t="s">
        <v>2952</v>
      </c>
      <c r="L925">
        <v>3720</v>
      </c>
      <c r="M925">
        <v>3752</v>
      </c>
      <c r="N925">
        <v>200</v>
      </c>
      <c r="O925" t="s">
        <v>2927</v>
      </c>
      <c r="P925">
        <v>0.14352415184015299</v>
      </c>
      <c r="Q925">
        <v>0.80696396704316398</v>
      </c>
      <c r="R925">
        <v>0.50398589137341399</v>
      </c>
      <c r="S925" s="106">
        <v>6.4838351725638897E-3</v>
      </c>
      <c r="T925">
        <v>-1.52154341915102</v>
      </c>
      <c r="U925">
        <v>1.52154341915102</v>
      </c>
      <c r="V925">
        <v>1.1122294623631599</v>
      </c>
      <c r="W925">
        <v>-7.04</v>
      </c>
      <c r="X925">
        <v>5.01</v>
      </c>
      <c r="Y925">
        <v>340081</v>
      </c>
      <c r="Z925">
        <v>16194</v>
      </c>
      <c r="AA925">
        <v>0.96</v>
      </c>
      <c r="AB925">
        <v>21</v>
      </c>
      <c r="AC925">
        <v>13</v>
      </c>
      <c r="AD925">
        <v>8</v>
      </c>
      <c r="AE925">
        <v>61.9</v>
      </c>
      <c r="AF925">
        <v>12</v>
      </c>
      <c r="AG925">
        <v>11</v>
      </c>
      <c r="AH925">
        <v>3</v>
      </c>
      <c r="AI925">
        <v>7</v>
      </c>
    </row>
    <row r="926" spans="1:35" x14ac:dyDescent="0.2">
      <c r="A926" s="102">
        <v>1169</v>
      </c>
      <c r="B926">
        <v>9502</v>
      </c>
      <c r="C926" t="s">
        <v>3252</v>
      </c>
      <c r="D926" t="s">
        <v>2992</v>
      </c>
      <c r="E926">
        <v>1569.5</v>
      </c>
      <c r="F926">
        <v>1568</v>
      </c>
      <c r="G926">
        <v>600</v>
      </c>
      <c r="H926" t="s">
        <v>2927</v>
      </c>
      <c r="I926">
        <v>9531</v>
      </c>
      <c r="J926" t="s">
        <v>3198</v>
      </c>
      <c r="K926" t="s">
        <v>2992</v>
      </c>
      <c r="L926">
        <v>2439.5</v>
      </c>
      <c r="M926">
        <v>2456.5</v>
      </c>
      <c r="N926">
        <v>400</v>
      </c>
      <c r="O926" t="s">
        <v>2930</v>
      </c>
      <c r="P926">
        <v>0.46043275640277997</v>
      </c>
      <c r="Q926">
        <v>0.91211748427162997</v>
      </c>
      <c r="R926" s="15">
        <v>0.57287561856423896</v>
      </c>
      <c r="S926">
        <v>1.4401150631593101E-3</v>
      </c>
      <c r="T926">
        <v>2.6109312560356099</v>
      </c>
      <c r="U926">
        <v>2.6109312560356099</v>
      </c>
      <c r="V926">
        <v>3.15570107183422</v>
      </c>
      <c r="W926">
        <v>7.61</v>
      </c>
      <c r="X926">
        <v>4.25</v>
      </c>
      <c r="Y926">
        <v>340051</v>
      </c>
      <c r="Z926">
        <v>17897</v>
      </c>
      <c r="AA926">
        <v>0.85</v>
      </c>
      <c r="AB926">
        <v>19</v>
      </c>
      <c r="AC926">
        <v>12</v>
      </c>
      <c r="AD926">
        <v>7</v>
      </c>
      <c r="AE926">
        <v>63.16</v>
      </c>
      <c r="AF926">
        <v>14</v>
      </c>
      <c r="AG926">
        <v>8</v>
      </c>
      <c r="AH926">
        <v>2</v>
      </c>
      <c r="AI926">
        <v>9</v>
      </c>
    </row>
    <row r="927" spans="1:35" x14ac:dyDescent="0.2">
      <c r="A927" s="102">
        <v>480</v>
      </c>
      <c r="B927">
        <v>6857</v>
      </c>
      <c r="C927" t="s">
        <v>3187</v>
      </c>
      <c r="D927" t="s">
        <v>2932</v>
      </c>
      <c r="E927">
        <v>5760</v>
      </c>
      <c r="F927">
        <v>5650</v>
      </c>
      <c r="G927">
        <v>100</v>
      </c>
      <c r="H927" t="s">
        <v>2930</v>
      </c>
      <c r="I927">
        <v>8036</v>
      </c>
      <c r="J927" t="s">
        <v>2941</v>
      </c>
      <c r="K927" t="s">
        <v>2934</v>
      </c>
      <c r="L927">
        <v>8010</v>
      </c>
      <c r="M927">
        <v>8020</v>
      </c>
      <c r="N927">
        <v>100</v>
      </c>
      <c r="O927" t="s">
        <v>2927</v>
      </c>
      <c r="P927">
        <v>0.72025210493996294</v>
      </c>
      <c r="Q927">
        <v>0.93197120436408698</v>
      </c>
      <c r="R927" s="15">
        <v>0.490233930489472</v>
      </c>
      <c r="S927">
        <v>0.12363711944815001</v>
      </c>
      <c r="T927">
        <v>-1.93434582125336</v>
      </c>
      <c r="U927">
        <v>1.93434582125336</v>
      </c>
      <c r="V927">
        <v>1.5561632036219499</v>
      </c>
      <c r="W927">
        <v>-10.49</v>
      </c>
      <c r="X927">
        <v>29.55</v>
      </c>
      <c r="Y927">
        <v>339789</v>
      </c>
      <c r="Z927">
        <v>22653</v>
      </c>
      <c r="AA927">
        <v>1.3</v>
      </c>
      <c r="AB927">
        <v>15</v>
      </c>
      <c r="AC927">
        <v>9</v>
      </c>
      <c r="AD927">
        <v>6</v>
      </c>
      <c r="AE927">
        <v>60</v>
      </c>
      <c r="AF927">
        <v>11</v>
      </c>
      <c r="AG927">
        <v>8</v>
      </c>
      <c r="AH927">
        <v>3</v>
      </c>
      <c r="AI927">
        <v>4</v>
      </c>
    </row>
    <row r="928" spans="1:35" x14ac:dyDescent="0.2">
      <c r="A928" s="102">
        <v>6460</v>
      </c>
      <c r="B928">
        <v>4508</v>
      </c>
      <c r="C928" t="s">
        <v>223</v>
      </c>
      <c r="D928" t="s">
        <v>2950</v>
      </c>
      <c r="E928">
        <v>2006</v>
      </c>
      <c r="F928">
        <v>2007</v>
      </c>
      <c r="G928">
        <v>500</v>
      </c>
      <c r="H928" t="s">
        <v>2927</v>
      </c>
      <c r="I928">
        <v>7701</v>
      </c>
      <c r="J928" t="s">
        <v>3705</v>
      </c>
      <c r="K928" t="s">
        <v>2936</v>
      </c>
      <c r="L928">
        <v>3030</v>
      </c>
      <c r="M928">
        <v>3035</v>
      </c>
      <c r="N928">
        <v>300</v>
      </c>
      <c r="O928" t="s">
        <v>2930</v>
      </c>
      <c r="P928">
        <v>0.27960881723601999</v>
      </c>
      <c r="Q928">
        <v>0.82987473116670796</v>
      </c>
      <c r="R928">
        <v>0.730911050196006</v>
      </c>
      <c r="S928">
        <v>0.19668741151382499</v>
      </c>
      <c r="T928">
        <v>1.3144231631413701</v>
      </c>
      <c r="U928">
        <v>1.3144231631413701</v>
      </c>
      <c r="V928">
        <v>0.92645530932001097</v>
      </c>
      <c r="W928">
        <v>15.53</v>
      </c>
      <c r="X928">
        <v>10.210000000000001</v>
      </c>
      <c r="Y928">
        <v>339757</v>
      </c>
      <c r="Z928">
        <v>15444</v>
      </c>
      <c r="AA928">
        <v>0.81</v>
      </c>
      <c r="AB928">
        <v>22</v>
      </c>
      <c r="AC928">
        <v>9</v>
      </c>
      <c r="AD928">
        <v>13</v>
      </c>
      <c r="AE928">
        <v>40.909999999999997</v>
      </c>
      <c r="AF928">
        <v>11</v>
      </c>
      <c r="AG928">
        <v>7</v>
      </c>
      <c r="AH928">
        <v>7</v>
      </c>
      <c r="AI928">
        <v>8</v>
      </c>
    </row>
    <row r="929" spans="1:35" x14ac:dyDescent="0.2">
      <c r="A929" s="102">
        <v>562</v>
      </c>
      <c r="B929">
        <v>4996</v>
      </c>
      <c r="C929" t="s">
        <v>3279</v>
      </c>
      <c r="D929" t="s">
        <v>2952</v>
      </c>
      <c r="E929">
        <v>905</v>
      </c>
      <c r="F929">
        <v>896</v>
      </c>
      <c r="G929">
        <v>700</v>
      </c>
      <c r="H929" t="s">
        <v>2927</v>
      </c>
      <c r="I929">
        <v>7735</v>
      </c>
      <c r="J929" t="s">
        <v>3677</v>
      </c>
      <c r="K929" t="s">
        <v>2932</v>
      </c>
      <c r="L929">
        <v>6580</v>
      </c>
      <c r="M929">
        <v>6560</v>
      </c>
      <c r="N929">
        <v>100</v>
      </c>
      <c r="O929" t="s">
        <v>2930</v>
      </c>
      <c r="P929">
        <v>0.49386319449940902</v>
      </c>
      <c r="Q929">
        <v>0.92917584714438695</v>
      </c>
      <c r="R929" s="106">
        <v>0.72105950601888003</v>
      </c>
      <c r="S929">
        <v>4.6609125294088997E-2</v>
      </c>
      <c r="T929">
        <v>0.53039922986066101</v>
      </c>
      <c r="U929">
        <v>0.53039922986066101</v>
      </c>
      <c r="V929">
        <v>0.68053205638494696</v>
      </c>
      <c r="W929">
        <v>2.99</v>
      </c>
      <c r="X929">
        <v>4.3899999999999997</v>
      </c>
      <c r="Y929">
        <v>339695</v>
      </c>
      <c r="Z929">
        <v>12581</v>
      </c>
      <c r="AA929">
        <v>0.66</v>
      </c>
      <c r="AB929">
        <v>27</v>
      </c>
      <c r="AC929">
        <v>16</v>
      </c>
      <c r="AD929">
        <v>11</v>
      </c>
      <c r="AE929">
        <v>59.26</v>
      </c>
      <c r="AF929">
        <v>8</v>
      </c>
      <c r="AG929">
        <v>14</v>
      </c>
      <c r="AH929">
        <v>10</v>
      </c>
      <c r="AI929">
        <v>3</v>
      </c>
    </row>
    <row r="930" spans="1:35" x14ac:dyDescent="0.2">
      <c r="A930" s="102">
        <v>5446</v>
      </c>
      <c r="B930">
        <v>2501</v>
      </c>
      <c r="C930" t="s">
        <v>741</v>
      </c>
      <c r="D930" t="s">
        <v>2955</v>
      </c>
      <c r="E930">
        <v>2730</v>
      </c>
      <c r="F930">
        <v>2703</v>
      </c>
      <c r="G930">
        <v>400</v>
      </c>
      <c r="H930" t="s">
        <v>2930</v>
      </c>
      <c r="I930">
        <v>3289</v>
      </c>
      <c r="J930" t="s">
        <v>781</v>
      </c>
      <c r="K930" t="s">
        <v>2949</v>
      </c>
      <c r="L930">
        <v>800</v>
      </c>
      <c r="M930">
        <v>800</v>
      </c>
      <c r="N930">
        <v>1400</v>
      </c>
      <c r="O930" t="s">
        <v>2927</v>
      </c>
      <c r="P930">
        <v>0.42388668057163797</v>
      </c>
      <c r="Q930">
        <v>0.84322533156454005</v>
      </c>
      <c r="R930" s="15">
        <v>0.13610071250271</v>
      </c>
      <c r="S930">
        <v>0.13989646202012401</v>
      </c>
      <c r="T930">
        <v>-1.6206032865212101</v>
      </c>
      <c r="U930">
        <v>1.6206032865212101</v>
      </c>
      <c r="V930">
        <v>1.56075017191647</v>
      </c>
      <c r="W930">
        <v>-6.41</v>
      </c>
      <c r="X930">
        <v>3.59</v>
      </c>
      <c r="Y930">
        <v>339659</v>
      </c>
      <c r="Z930">
        <v>16983</v>
      </c>
      <c r="AA930">
        <v>0.9</v>
      </c>
      <c r="AB930">
        <v>20</v>
      </c>
      <c r="AC930">
        <v>13</v>
      </c>
      <c r="AD930">
        <v>7</v>
      </c>
      <c r="AE930">
        <v>65</v>
      </c>
      <c r="AF930">
        <v>12</v>
      </c>
      <c r="AG930">
        <v>10</v>
      </c>
      <c r="AH930">
        <v>4</v>
      </c>
      <c r="AI930">
        <v>6</v>
      </c>
    </row>
    <row r="931" spans="1:35" x14ac:dyDescent="0.2">
      <c r="A931" s="102">
        <v>7484</v>
      </c>
      <c r="B931">
        <v>6503</v>
      </c>
      <c r="C931" t="s">
        <v>2872</v>
      </c>
      <c r="D931" t="s">
        <v>2932</v>
      </c>
      <c r="E931">
        <v>1642</v>
      </c>
      <c r="F931">
        <v>1632</v>
      </c>
      <c r="G931">
        <v>600</v>
      </c>
      <c r="H931" t="s">
        <v>2930</v>
      </c>
      <c r="I931">
        <v>8595</v>
      </c>
      <c r="J931" t="s">
        <v>3165</v>
      </c>
      <c r="K931" t="s">
        <v>3186</v>
      </c>
      <c r="L931">
        <v>5050</v>
      </c>
      <c r="M931">
        <v>4995</v>
      </c>
      <c r="N931">
        <v>200</v>
      </c>
      <c r="O931" t="s">
        <v>2927</v>
      </c>
      <c r="P931">
        <v>0.538683092036504</v>
      </c>
      <c r="Q931">
        <v>0.81616835789973496</v>
      </c>
      <c r="R931">
        <v>0.20222272977033001</v>
      </c>
      <c r="S931">
        <v>6.4850083879671502E-3</v>
      </c>
      <c r="T931">
        <v>-2.2632858111445699</v>
      </c>
      <c r="U931">
        <v>2.2632858111445699</v>
      </c>
      <c r="V931">
        <v>2.3682976587930802</v>
      </c>
      <c r="W931">
        <v>-10.68</v>
      </c>
      <c r="X931">
        <v>1.98</v>
      </c>
      <c r="Y931">
        <v>339633</v>
      </c>
      <c r="Z931">
        <v>21227</v>
      </c>
      <c r="AA931">
        <v>1.25</v>
      </c>
      <c r="AB931">
        <v>16</v>
      </c>
      <c r="AC931">
        <v>12</v>
      </c>
      <c r="AD931">
        <v>4</v>
      </c>
      <c r="AE931">
        <v>75</v>
      </c>
      <c r="AF931">
        <v>12</v>
      </c>
      <c r="AG931">
        <v>8</v>
      </c>
      <c r="AH931">
        <v>3</v>
      </c>
      <c r="AI931">
        <v>5</v>
      </c>
    </row>
    <row r="932" spans="1:35" x14ac:dyDescent="0.2">
      <c r="A932" s="102">
        <v>7910</v>
      </c>
      <c r="B932">
        <v>4919</v>
      </c>
      <c r="C932" t="s">
        <v>849</v>
      </c>
      <c r="D932" t="s">
        <v>2952</v>
      </c>
      <c r="E932">
        <v>5690</v>
      </c>
      <c r="F932">
        <v>5670</v>
      </c>
      <c r="G932">
        <v>100</v>
      </c>
      <c r="H932" t="s">
        <v>2930</v>
      </c>
      <c r="I932">
        <v>8593</v>
      </c>
      <c r="J932" t="s">
        <v>224</v>
      </c>
      <c r="K932" t="s">
        <v>2933</v>
      </c>
      <c r="L932">
        <v>719</v>
      </c>
      <c r="M932">
        <v>717</v>
      </c>
      <c r="N932">
        <v>800</v>
      </c>
      <c r="O932" t="s">
        <v>2927</v>
      </c>
      <c r="P932">
        <v>0.25980781298221201</v>
      </c>
      <c r="Q932">
        <v>0.81059394402669804</v>
      </c>
      <c r="R932">
        <v>0.15202742930566701</v>
      </c>
      <c r="S932">
        <v>6.1185152995825803E-2</v>
      </c>
      <c r="T932">
        <v>-2.6998151740223602</v>
      </c>
      <c r="U932">
        <v>2.6998151740223602</v>
      </c>
      <c r="V932">
        <v>2.9539559233218999</v>
      </c>
      <c r="W932">
        <v>-10.039999999999999</v>
      </c>
      <c r="X932">
        <v>1.1599999999999999</v>
      </c>
      <c r="Y932">
        <v>339582</v>
      </c>
      <c r="Z932">
        <v>16171</v>
      </c>
      <c r="AA932">
        <v>0.83</v>
      </c>
      <c r="AB932">
        <v>21</v>
      </c>
      <c r="AC932">
        <v>12</v>
      </c>
      <c r="AD932">
        <v>9</v>
      </c>
      <c r="AE932">
        <v>57.14</v>
      </c>
      <c r="AF932">
        <v>11</v>
      </c>
      <c r="AG932">
        <v>10</v>
      </c>
      <c r="AH932">
        <v>4</v>
      </c>
      <c r="AI932">
        <v>7</v>
      </c>
    </row>
    <row r="933" spans="1:35" x14ac:dyDescent="0.2">
      <c r="A933" s="102">
        <v>4239</v>
      </c>
      <c r="B933">
        <v>2281</v>
      </c>
      <c r="C933" t="s">
        <v>1361</v>
      </c>
      <c r="D933" t="s">
        <v>2955</v>
      </c>
      <c r="E933">
        <v>2684</v>
      </c>
      <c r="F933">
        <v>2671</v>
      </c>
      <c r="G933">
        <v>300</v>
      </c>
      <c r="H933" t="s">
        <v>2927</v>
      </c>
      <c r="I933">
        <v>9715</v>
      </c>
      <c r="J933" t="s">
        <v>3376</v>
      </c>
      <c r="K933" t="s">
        <v>2942</v>
      </c>
      <c r="L933">
        <v>2902</v>
      </c>
      <c r="M933">
        <v>2917</v>
      </c>
      <c r="N933">
        <v>300</v>
      </c>
      <c r="O933" t="s">
        <v>2930</v>
      </c>
      <c r="P933">
        <v>0.56602614224630898</v>
      </c>
      <c r="Q933">
        <v>0.859967842390853</v>
      </c>
      <c r="R933" s="106">
        <v>2.4817446777202198E-2</v>
      </c>
      <c r="S933">
        <v>2.55746142447742E-2</v>
      </c>
      <c r="T933">
        <v>0.88429054861695999</v>
      </c>
      <c r="U933">
        <v>0.88429054861695999</v>
      </c>
      <c r="V933">
        <v>1.27703453716757</v>
      </c>
      <c r="W933">
        <v>3.07</v>
      </c>
      <c r="X933">
        <v>8.43</v>
      </c>
      <c r="Y933">
        <v>339159</v>
      </c>
      <c r="Z933">
        <v>21197</v>
      </c>
      <c r="AA933">
        <v>1.1599999999999999</v>
      </c>
      <c r="AB933">
        <v>16</v>
      </c>
      <c r="AC933">
        <v>11</v>
      </c>
      <c r="AD933">
        <v>5</v>
      </c>
      <c r="AE933">
        <v>68.75</v>
      </c>
      <c r="AF933">
        <v>11</v>
      </c>
      <c r="AG933">
        <v>8</v>
      </c>
      <c r="AH933">
        <v>4</v>
      </c>
      <c r="AI933">
        <v>4</v>
      </c>
    </row>
    <row r="934" spans="1:35" x14ac:dyDescent="0.2">
      <c r="A934" s="102">
        <v>219</v>
      </c>
      <c r="B934">
        <v>1332</v>
      </c>
      <c r="C934" t="s">
        <v>3655</v>
      </c>
      <c r="D934" t="s">
        <v>3097</v>
      </c>
      <c r="E934">
        <v>613</v>
      </c>
      <c r="F934">
        <v>609</v>
      </c>
      <c r="G934">
        <v>1500</v>
      </c>
      <c r="H934" t="s">
        <v>2930</v>
      </c>
      <c r="I934">
        <v>3863</v>
      </c>
      <c r="J934" t="s">
        <v>3214</v>
      </c>
      <c r="K934" t="s">
        <v>3213</v>
      </c>
      <c r="L934">
        <v>1848</v>
      </c>
      <c r="M934">
        <v>1861</v>
      </c>
      <c r="N934">
        <v>500</v>
      </c>
      <c r="O934" t="s">
        <v>2927</v>
      </c>
      <c r="P934">
        <v>0.58865024373011798</v>
      </c>
      <c r="Q934">
        <v>0.94540201689984305</v>
      </c>
      <c r="R934">
        <v>4.7648102305944399E-2</v>
      </c>
      <c r="S934">
        <v>7.8127278132898593E-3</v>
      </c>
      <c r="T934">
        <v>-1.0786353707487499</v>
      </c>
      <c r="U934">
        <v>1.0786353707487499</v>
      </c>
      <c r="V934">
        <v>0.76417312385198899</v>
      </c>
      <c r="W934">
        <v>-3.07</v>
      </c>
      <c r="X934">
        <v>1.83</v>
      </c>
      <c r="Y934">
        <v>338896</v>
      </c>
      <c r="Z934">
        <v>18828</v>
      </c>
      <c r="AA934">
        <v>0.98</v>
      </c>
      <c r="AB934">
        <v>18</v>
      </c>
      <c r="AC934">
        <v>12</v>
      </c>
      <c r="AD934">
        <v>6</v>
      </c>
      <c r="AE934">
        <v>66.67</v>
      </c>
      <c r="AF934">
        <v>12</v>
      </c>
      <c r="AG934">
        <v>8</v>
      </c>
      <c r="AH934">
        <v>2</v>
      </c>
      <c r="AI934">
        <v>8</v>
      </c>
    </row>
    <row r="935" spans="1:35" x14ac:dyDescent="0.2">
      <c r="A935" s="102">
        <v>2901</v>
      </c>
      <c r="B935">
        <v>1605</v>
      </c>
      <c r="C935" t="s">
        <v>3227</v>
      </c>
      <c r="D935" t="s">
        <v>3208</v>
      </c>
      <c r="E935">
        <v>1075.5</v>
      </c>
      <c r="F935">
        <v>1077.5</v>
      </c>
      <c r="G935">
        <v>1000</v>
      </c>
      <c r="H935" t="s">
        <v>2930</v>
      </c>
      <c r="I935">
        <v>8601</v>
      </c>
      <c r="J935" t="s">
        <v>25</v>
      </c>
      <c r="K935" t="s">
        <v>3186</v>
      </c>
      <c r="L935">
        <v>570</v>
      </c>
      <c r="M935">
        <v>567.29999999999995</v>
      </c>
      <c r="N935">
        <v>1900</v>
      </c>
      <c r="O935" t="s">
        <v>2927</v>
      </c>
      <c r="P935">
        <v>0.53470824026505703</v>
      </c>
      <c r="Q935">
        <v>0.88145649227024803</v>
      </c>
      <c r="R935">
        <v>0.65293602400093798</v>
      </c>
      <c r="S935">
        <v>1.7912864178895799E-3</v>
      </c>
      <c r="T935">
        <v>-1.1388409340283201</v>
      </c>
      <c r="U935">
        <v>1.1388409340283201</v>
      </c>
      <c r="V935">
        <v>1.39798472194519</v>
      </c>
      <c r="W935">
        <v>-4.34</v>
      </c>
      <c r="X935">
        <v>0.03</v>
      </c>
      <c r="Y935">
        <v>338851</v>
      </c>
      <c r="Z935">
        <v>21178</v>
      </c>
      <c r="AA935">
        <v>1.01</v>
      </c>
      <c r="AB935">
        <v>16</v>
      </c>
      <c r="AC935">
        <v>12</v>
      </c>
      <c r="AD935">
        <v>4</v>
      </c>
      <c r="AE935">
        <v>75</v>
      </c>
      <c r="AF935">
        <v>15</v>
      </c>
      <c r="AG935">
        <v>7</v>
      </c>
      <c r="AH935">
        <v>3</v>
      </c>
      <c r="AI935">
        <v>6</v>
      </c>
    </row>
    <row r="936" spans="1:35" x14ac:dyDescent="0.2">
      <c r="A936" s="102">
        <v>260</v>
      </c>
      <c r="B936">
        <v>1893</v>
      </c>
      <c r="C936" t="s">
        <v>3652</v>
      </c>
      <c r="D936" t="s">
        <v>2937</v>
      </c>
      <c r="E936">
        <v>690</v>
      </c>
      <c r="F936">
        <v>690</v>
      </c>
      <c r="G936">
        <v>1100</v>
      </c>
      <c r="H936" t="s">
        <v>2927</v>
      </c>
      <c r="I936">
        <v>9989</v>
      </c>
      <c r="J936" t="s">
        <v>692</v>
      </c>
      <c r="K936" t="s">
        <v>2953</v>
      </c>
      <c r="L936">
        <v>3725</v>
      </c>
      <c r="M936">
        <v>3745</v>
      </c>
      <c r="N936">
        <v>200</v>
      </c>
      <c r="O936" t="s">
        <v>2930</v>
      </c>
      <c r="P936">
        <v>0.36770809512115099</v>
      </c>
      <c r="Q936">
        <v>0.94276235437885303</v>
      </c>
      <c r="R936">
        <v>0.44324738169914901</v>
      </c>
      <c r="S936">
        <v>7.0611948638932597E-3</v>
      </c>
      <c r="T936">
        <v>1.55592511185691</v>
      </c>
      <c r="U936">
        <v>1.55592511185691</v>
      </c>
      <c r="V936">
        <v>2.0189220944247599</v>
      </c>
      <c r="W936">
        <v>5.68</v>
      </c>
      <c r="X936">
        <v>1.34</v>
      </c>
      <c r="Y936">
        <v>338659</v>
      </c>
      <c r="Z936">
        <v>21166</v>
      </c>
      <c r="AA936">
        <v>1.17</v>
      </c>
      <c r="AB936">
        <v>16</v>
      </c>
      <c r="AC936">
        <v>12</v>
      </c>
      <c r="AD936">
        <v>4</v>
      </c>
      <c r="AE936">
        <v>75</v>
      </c>
      <c r="AF936">
        <v>14</v>
      </c>
      <c r="AG936">
        <v>8</v>
      </c>
      <c r="AH936">
        <v>2</v>
      </c>
      <c r="AI936">
        <v>6</v>
      </c>
    </row>
    <row r="937" spans="1:35" x14ac:dyDescent="0.2">
      <c r="A937" s="102">
        <v>4323</v>
      </c>
      <c r="B937">
        <v>3291</v>
      </c>
      <c r="C937" t="s">
        <v>59</v>
      </c>
      <c r="D937" t="s">
        <v>2949</v>
      </c>
      <c r="E937">
        <v>1929</v>
      </c>
      <c r="F937">
        <v>1888</v>
      </c>
      <c r="G937">
        <v>500</v>
      </c>
      <c r="H937" t="s">
        <v>2930</v>
      </c>
      <c r="I937">
        <v>9412</v>
      </c>
      <c r="J937" t="s">
        <v>695</v>
      </c>
      <c r="K937" t="s">
        <v>2929</v>
      </c>
      <c r="L937">
        <v>485</v>
      </c>
      <c r="M937">
        <v>485</v>
      </c>
      <c r="N937">
        <v>1900</v>
      </c>
      <c r="O937" t="s">
        <v>2927</v>
      </c>
      <c r="P937">
        <v>0.52393068830264999</v>
      </c>
      <c r="Q937">
        <v>0.85861843896093404</v>
      </c>
      <c r="R937">
        <v>0.73052264700900305</v>
      </c>
      <c r="S937" s="15">
        <v>0.27158308796188702</v>
      </c>
      <c r="T937">
        <v>-1.8303373600516999</v>
      </c>
      <c r="U937">
        <v>1.8303373600516999</v>
      </c>
      <c r="V937">
        <v>0.40852120364919298</v>
      </c>
      <c r="W937">
        <v>-3.55</v>
      </c>
      <c r="X937">
        <v>2.38</v>
      </c>
      <c r="Y937">
        <v>338381</v>
      </c>
      <c r="Z937">
        <v>18799</v>
      </c>
      <c r="AA937">
        <v>0.95</v>
      </c>
      <c r="AB937">
        <v>18</v>
      </c>
      <c r="AC937">
        <v>14</v>
      </c>
      <c r="AD937">
        <v>4</v>
      </c>
      <c r="AE937">
        <v>77.78</v>
      </c>
      <c r="AF937">
        <v>13</v>
      </c>
      <c r="AG937">
        <v>8</v>
      </c>
      <c r="AH937">
        <v>3</v>
      </c>
      <c r="AI937">
        <v>7</v>
      </c>
    </row>
    <row r="938" spans="1:35" x14ac:dyDescent="0.2">
      <c r="A938" s="102">
        <v>3221</v>
      </c>
      <c r="B938">
        <v>3635</v>
      </c>
      <c r="C938" t="s">
        <v>47</v>
      </c>
      <c r="D938" t="s">
        <v>2929</v>
      </c>
      <c r="E938">
        <v>3150</v>
      </c>
      <c r="F938">
        <v>3155</v>
      </c>
      <c r="G938">
        <v>300</v>
      </c>
      <c r="H938" t="s">
        <v>2927</v>
      </c>
      <c r="I938">
        <v>9433</v>
      </c>
      <c r="J938" t="s">
        <v>689</v>
      </c>
      <c r="K938" t="s">
        <v>2929</v>
      </c>
      <c r="L938">
        <v>3417</v>
      </c>
      <c r="M938">
        <v>3411</v>
      </c>
      <c r="N938">
        <v>300</v>
      </c>
      <c r="O938" t="s">
        <v>2930</v>
      </c>
      <c r="P938">
        <v>0.90116098598898198</v>
      </c>
      <c r="Q938">
        <v>0.87623106469960599</v>
      </c>
      <c r="R938" s="106">
        <v>1.95211820488372E-2</v>
      </c>
      <c r="S938" s="15">
        <v>0.42953800123173302</v>
      </c>
      <c r="T938">
        <v>2.00958602236221</v>
      </c>
      <c r="U938">
        <v>2.00958602236221</v>
      </c>
      <c r="V938">
        <v>2.1818467976162399</v>
      </c>
      <c r="W938">
        <v>8.4</v>
      </c>
      <c r="X938">
        <v>7.51</v>
      </c>
      <c r="Y938">
        <v>338194</v>
      </c>
      <c r="Z938">
        <v>19894</v>
      </c>
      <c r="AA938">
        <v>1.1200000000000001</v>
      </c>
      <c r="AB938">
        <v>17</v>
      </c>
      <c r="AC938">
        <v>11</v>
      </c>
      <c r="AD938">
        <v>6</v>
      </c>
      <c r="AE938">
        <v>64.709999999999994</v>
      </c>
      <c r="AF938">
        <v>12</v>
      </c>
      <c r="AG938">
        <v>7</v>
      </c>
      <c r="AH938">
        <v>5</v>
      </c>
      <c r="AI938">
        <v>5</v>
      </c>
    </row>
    <row r="939" spans="1:35" x14ac:dyDescent="0.2">
      <c r="A939" s="102">
        <v>2594</v>
      </c>
      <c r="B939">
        <v>1802</v>
      </c>
      <c r="C939" t="s">
        <v>3204</v>
      </c>
      <c r="D939" t="s">
        <v>2937</v>
      </c>
      <c r="E939">
        <v>1275</v>
      </c>
      <c r="F939">
        <v>1266</v>
      </c>
      <c r="G939">
        <v>800</v>
      </c>
      <c r="H939" t="s">
        <v>2930</v>
      </c>
      <c r="I939">
        <v>8586</v>
      </c>
      <c r="J939" t="s">
        <v>3093</v>
      </c>
      <c r="K939" t="s">
        <v>2933</v>
      </c>
      <c r="L939">
        <v>3200</v>
      </c>
      <c r="M939">
        <v>3205</v>
      </c>
      <c r="N939">
        <v>300</v>
      </c>
      <c r="O939" t="s">
        <v>2927</v>
      </c>
      <c r="P939">
        <v>0.68499895540095201</v>
      </c>
      <c r="Q939">
        <v>0.88641909227815396</v>
      </c>
      <c r="R939">
        <v>0.44974691890678897</v>
      </c>
      <c r="S939">
        <v>0.211657330373546</v>
      </c>
      <c r="T939">
        <v>-1.8429651067991999</v>
      </c>
      <c r="U939">
        <v>1.8429651067991999</v>
      </c>
      <c r="V939">
        <v>1.47235226074328</v>
      </c>
      <c r="W939">
        <v>-10.17</v>
      </c>
      <c r="X939">
        <v>5.34</v>
      </c>
      <c r="Y939">
        <v>338027</v>
      </c>
      <c r="Z939">
        <v>13521</v>
      </c>
      <c r="AA939">
        <v>0.62</v>
      </c>
      <c r="AB939">
        <v>25</v>
      </c>
      <c r="AC939">
        <v>12</v>
      </c>
      <c r="AD939">
        <v>13</v>
      </c>
      <c r="AE939">
        <v>48</v>
      </c>
      <c r="AF939">
        <v>12</v>
      </c>
      <c r="AG939">
        <v>10</v>
      </c>
      <c r="AH939">
        <v>4</v>
      </c>
      <c r="AI939">
        <v>11</v>
      </c>
    </row>
    <row r="940" spans="1:35" x14ac:dyDescent="0.2">
      <c r="A940" s="102">
        <v>4048</v>
      </c>
      <c r="B940">
        <v>2229</v>
      </c>
      <c r="C940" t="s">
        <v>731</v>
      </c>
      <c r="D940" t="s">
        <v>2955</v>
      </c>
      <c r="E940">
        <v>3340</v>
      </c>
      <c r="F940">
        <v>3255</v>
      </c>
      <c r="G940">
        <v>300</v>
      </c>
      <c r="H940" t="s">
        <v>2930</v>
      </c>
      <c r="I940">
        <v>4186</v>
      </c>
      <c r="J940" t="s">
        <v>820</v>
      </c>
      <c r="K940" t="s">
        <v>2952</v>
      </c>
      <c r="L940">
        <v>4750</v>
      </c>
      <c r="M940">
        <v>4735</v>
      </c>
      <c r="N940">
        <v>200</v>
      </c>
      <c r="O940" t="s">
        <v>2927</v>
      </c>
      <c r="P940">
        <v>0.13334840502504</v>
      </c>
      <c r="Q940">
        <v>0.86291938537989299</v>
      </c>
      <c r="R940" s="15">
        <v>5.4204602732965396E-9</v>
      </c>
      <c r="S940">
        <v>4.4757079105062596E-3</v>
      </c>
      <c r="T940">
        <v>-2.9207382997534101</v>
      </c>
      <c r="U940">
        <v>2.9207382997534101</v>
      </c>
      <c r="V940">
        <v>2.8136642233546598</v>
      </c>
      <c r="W940">
        <v>-20.62</v>
      </c>
      <c r="X940">
        <v>3.12</v>
      </c>
      <c r="Y940">
        <v>337952</v>
      </c>
      <c r="Z940">
        <v>28163</v>
      </c>
      <c r="AA940">
        <v>1.57</v>
      </c>
      <c r="AB940">
        <v>12</v>
      </c>
      <c r="AC940">
        <v>8</v>
      </c>
      <c r="AD940">
        <v>4</v>
      </c>
      <c r="AE940">
        <v>66.67</v>
      </c>
      <c r="AF940">
        <v>10</v>
      </c>
      <c r="AG940">
        <v>8</v>
      </c>
      <c r="AH940">
        <v>2</v>
      </c>
      <c r="AI940">
        <v>2</v>
      </c>
    </row>
    <row r="941" spans="1:35" x14ac:dyDescent="0.2">
      <c r="A941" s="102">
        <v>6263</v>
      </c>
      <c r="B941">
        <v>4183</v>
      </c>
      <c r="C941" t="s">
        <v>3190</v>
      </c>
      <c r="D941" t="s">
        <v>2952</v>
      </c>
      <c r="E941">
        <v>2640</v>
      </c>
      <c r="F941">
        <v>2634</v>
      </c>
      <c r="G941">
        <v>400</v>
      </c>
      <c r="H941" t="s">
        <v>2927</v>
      </c>
      <c r="I941">
        <v>5703</v>
      </c>
      <c r="J941" t="s">
        <v>222</v>
      </c>
      <c r="K941" t="s">
        <v>2943</v>
      </c>
      <c r="L941">
        <v>212</v>
      </c>
      <c r="M941">
        <v>214</v>
      </c>
      <c r="N941">
        <v>4900</v>
      </c>
      <c r="O941" t="s">
        <v>2930</v>
      </c>
      <c r="P941">
        <v>0.88191608880578898</v>
      </c>
      <c r="Q941">
        <v>0.83250810186379698</v>
      </c>
      <c r="R941" s="106">
        <v>3.99580947999017E-2</v>
      </c>
      <c r="S941" s="15">
        <v>4.4084867453816998E-2</v>
      </c>
      <c r="T941">
        <v>1.6445747042008401</v>
      </c>
      <c r="U941">
        <v>1.6445747042008401</v>
      </c>
      <c r="V941">
        <v>2.2529742056364999</v>
      </c>
      <c r="W941">
        <v>4.3</v>
      </c>
      <c r="X941">
        <v>0.47</v>
      </c>
      <c r="Y941">
        <v>337929</v>
      </c>
      <c r="Z941">
        <v>18774</v>
      </c>
      <c r="AA941">
        <v>0.94</v>
      </c>
      <c r="AB941">
        <v>18</v>
      </c>
      <c r="AC941">
        <v>12</v>
      </c>
      <c r="AD941">
        <v>6</v>
      </c>
      <c r="AE941">
        <v>66.67</v>
      </c>
      <c r="AF941">
        <v>12</v>
      </c>
      <c r="AG941">
        <v>10</v>
      </c>
      <c r="AH941">
        <v>3</v>
      </c>
      <c r="AI941">
        <v>5</v>
      </c>
    </row>
    <row r="942" spans="1:35" x14ac:dyDescent="0.2">
      <c r="A942" s="102">
        <v>8250</v>
      </c>
      <c r="B942">
        <v>2127</v>
      </c>
      <c r="C942" t="s">
        <v>3177</v>
      </c>
      <c r="D942" t="s">
        <v>2942</v>
      </c>
      <c r="E942">
        <v>3750</v>
      </c>
      <c r="F942">
        <v>3830</v>
      </c>
      <c r="G942">
        <v>200</v>
      </c>
      <c r="H942" t="s">
        <v>2927</v>
      </c>
      <c r="I942">
        <v>8031</v>
      </c>
      <c r="J942" t="s">
        <v>1014</v>
      </c>
      <c r="K942" t="s">
        <v>2934</v>
      </c>
      <c r="L942">
        <v>1981</v>
      </c>
      <c r="M942">
        <v>1981</v>
      </c>
      <c r="N942">
        <v>400</v>
      </c>
      <c r="O942" t="s">
        <v>2930</v>
      </c>
      <c r="P942">
        <v>0.62407452340416503</v>
      </c>
      <c r="Q942">
        <v>0.80647621904281097</v>
      </c>
      <c r="R942">
        <v>1.8326629100835198E-2</v>
      </c>
      <c r="S942">
        <v>0.10199760366384999</v>
      </c>
      <c r="T942">
        <v>0.62727986172435701</v>
      </c>
      <c r="U942">
        <v>0.62727986172435701</v>
      </c>
      <c r="V942">
        <v>0.50626711693044202</v>
      </c>
      <c r="W942">
        <v>3.67</v>
      </c>
      <c r="X942">
        <v>3.45</v>
      </c>
      <c r="Y942">
        <v>337834</v>
      </c>
      <c r="Z942">
        <v>18769</v>
      </c>
      <c r="AA942">
        <v>1.08</v>
      </c>
      <c r="AB942">
        <v>18</v>
      </c>
      <c r="AC942">
        <v>11</v>
      </c>
      <c r="AD942">
        <v>7</v>
      </c>
      <c r="AE942">
        <v>61.11</v>
      </c>
      <c r="AF942">
        <v>11</v>
      </c>
      <c r="AG942">
        <v>7</v>
      </c>
      <c r="AH942">
        <v>5</v>
      </c>
      <c r="AI942">
        <v>6</v>
      </c>
    </row>
    <row r="943" spans="1:35" x14ac:dyDescent="0.2">
      <c r="A943" s="102">
        <v>618</v>
      </c>
      <c r="B943">
        <v>7211</v>
      </c>
      <c r="C943" t="s">
        <v>28</v>
      </c>
      <c r="D943" t="s">
        <v>2945</v>
      </c>
      <c r="E943">
        <v>423</v>
      </c>
      <c r="F943">
        <v>425</v>
      </c>
      <c r="G943">
        <v>2200</v>
      </c>
      <c r="H943" t="s">
        <v>2930</v>
      </c>
      <c r="I943">
        <v>9201</v>
      </c>
      <c r="J943" t="s">
        <v>3262</v>
      </c>
      <c r="K943" t="s">
        <v>3263</v>
      </c>
      <c r="L943">
        <v>3217</v>
      </c>
      <c r="M943">
        <v>3167</v>
      </c>
      <c r="N943">
        <v>300</v>
      </c>
      <c r="O943" t="s">
        <v>2927</v>
      </c>
      <c r="P943">
        <v>0.732748323789571</v>
      </c>
      <c r="Q943">
        <v>0.92740844700516101</v>
      </c>
      <c r="R943">
        <v>0.82791082969760899</v>
      </c>
      <c r="S943">
        <v>1.55496910113831E-2</v>
      </c>
      <c r="T943">
        <v>-0.96996076162989697</v>
      </c>
      <c r="U943">
        <v>0.96996076162989697</v>
      </c>
      <c r="V943">
        <v>1.4046914195114899</v>
      </c>
      <c r="W943">
        <v>-5.03</v>
      </c>
      <c r="X943">
        <v>1.59</v>
      </c>
      <c r="Y943">
        <v>337732</v>
      </c>
      <c r="Z943">
        <v>22515</v>
      </c>
      <c r="AA943">
        <v>1.23</v>
      </c>
      <c r="AB943">
        <v>15</v>
      </c>
      <c r="AC943">
        <v>10</v>
      </c>
      <c r="AD943">
        <v>5</v>
      </c>
      <c r="AE943">
        <v>66.67</v>
      </c>
      <c r="AF943">
        <v>13</v>
      </c>
      <c r="AG943">
        <v>8</v>
      </c>
      <c r="AH943">
        <v>1</v>
      </c>
      <c r="AI943">
        <v>6</v>
      </c>
    </row>
    <row r="944" spans="1:35" x14ac:dyDescent="0.2">
      <c r="A944" s="102">
        <v>4953</v>
      </c>
      <c r="B944">
        <v>2607</v>
      </c>
      <c r="C944" t="s">
        <v>2956</v>
      </c>
      <c r="D944" t="s">
        <v>2955</v>
      </c>
      <c r="E944">
        <v>2936</v>
      </c>
      <c r="F944">
        <v>2901</v>
      </c>
      <c r="G944">
        <v>300</v>
      </c>
      <c r="H944" t="s">
        <v>2927</v>
      </c>
      <c r="I944">
        <v>7276</v>
      </c>
      <c r="J944" t="s">
        <v>2986</v>
      </c>
      <c r="K944" t="s">
        <v>2932</v>
      </c>
      <c r="L944">
        <v>5020</v>
      </c>
      <c r="M944">
        <v>4980</v>
      </c>
      <c r="N944">
        <v>200</v>
      </c>
      <c r="O944" t="s">
        <v>2930</v>
      </c>
      <c r="P944">
        <v>0.89164043282140903</v>
      </c>
      <c r="Q944">
        <v>0.850048122058222</v>
      </c>
      <c r="R944" s="15">
        <v>6.2060567151121501E-2</v>
      </c>
      <c r="S944">
        <v>4.0726141456212402E-2</v>
      </c>
      <c r="T944">
        <v>0.86672990171318798</v>
      </c>
      <c r="U944">
        <v>0.86672990171318798</v>
      </c>
      <c r="V944">
        <v>1.08320251917674</v>
      </c>
      <c r="W944">
        <v>2.75</v>
      </c>
      <c r="X944">
        <v>12.62</v>
      </c>
      <c r="Y944">
        <v>337726</v>
      </c>
      <c r="Z944">
        <v>28144</v>
      </c>
      <c r="AA944">
        <v>1.72</v>
      </c>
      <c r="AB944">
        <v>12</v>
      </c>
      <c r="AC944">
        <v>9</v>
      </c>
      <c r="AD944">
        <v>3</v>
      </c>
      <c r="AE944">
        <v>75</v>
      </c>
      <c r="AF944">
        <v>11</v>
      </c>
      <c r="AG944">
        <v>8</v>
      </c>
      <c r="AH944">
        <v>0</v>
      </c>
      <c r="AI944">
        <v>4</v>
      </c>
    </row>
    <row r="945" spans="1:35" x14ac:dyDescent="0.2">
      <c r="A945" s="102">
        <v>402</v>
      </c>
      <c r="B945">
        <v>1808</v>
      </c>
      <c r="C945" t="s">
        <v>711</v>
      </c>
      <c r="D945" t="s">
        <v>2937</v>
      </c>
      <c r="E945">
        <v>1494</v>
      </c>
      <c r="F945">
        <v>1494</v>
      </c>
      <c r="G945">
        <v>400</v>
      </c>
      <c r="H945" t="s">
        <v>2927</v>
      </c>
      <c r="I945">
        <v>6988</v>
      </c>
      <c r="J945" t="s">
        <v>65</v>
      </c>
      <c r="K945" t="s">
        <v>2952</v>
      </c>
      <c r="L945">
        <v>6340</v>
      </c>
      <c r="M945">
        <v>6310</v>
      </c>
      <c r="N945">
        <v>100</v>
      </c>
      <c r="O945" t="s">
        <v>2930</v>
      </c>
      <c r="P945">
        <v>0.33134748440788198</v>
      </c>
      <c r="Q945">
        <v>0.93482489985075001</v>
      </c>
      <c r="R945">
        <v>0.44699590383637799</v>
      </c>
      <c r="S945">
        <v>9.8078820045148202E-2</v>
      </c>
      <c r="T945">
        <v>0.33306678488992097</v>
      </c>
      <c r="U945">
        <v>0.33306678488992097</v>
      </c>
      <c r="V945">
        <v>0.27956259756809099</v>
      </c>
      <c r="W945">
        <v>0.74</v>
      </c>
      <c r="X945">
        <v>5.29</v>
      </c>
      <c r="Y945">
        <v>337721</v>
      </c>
      <c r="Z945">
        <v>21108</v>
      </c>
      <c r="AA945">
        <v>1.19</v>
      </c>
      <c r="AB945">
        <v>16</v>
      </c>
      <c r="AC945">
        <v>11</v>
      </c>
      <c r="AD945">
        <v>5</v>
      </c>
      <c r="AE945">
        <v>68.75</v>
      </c>
      <c r="AF945">
        <v>12</v>
      </c>
      <c r="AG945">
        <v>7</v>
      </c>
      <c r="AH945">
        <v>1</v>
      </c>
      <c r="AI945">
        <v>8</v>
      </c>
    </row>
    <row r="946" spans="1:35" x14ac:dyDescent="0.2">
      <c r="A946" s="102">
        <v>4332</v>
      </c>
      <c r="B946">
        <v>1414</v>
      </c>
      <c r="C946" t="s">
        <v>3175</v>
      </c>
      <c r="D946" t="s">
        <v>2937</v>
      </c>
      <c r="E946">
        <v>4640</v>
      </c>
      <c r="F946">
        <v>4655</v>
      </c>
      <c r="G946">
        <v>200</v>
      </c>
      <c r="H946" t="s">
        <v>2930</v>
      </c>
      <c r="I946">
        <v>6920</v>
      </c>
      <c r="J946" t="s">
        <v>2931</v>
      </c>
      <c r="K946" t="s">
        <v>2932</v>
      </c>
      <c r="L946">
        <v>5600</v>
      </c>
      <c r="M946">
        <v>5490</v>
      </c>
      <c r="N946">
        <v>200</v>
      </c>
      <c r="O946" t="s">
        <v>2927</v>
      </c>
      <c r="P946">
        <v>0.82348950070015803</v>
      </c>
      <c r="Q946">
        <v>0.85851223924951703</v>
      </c>
      <c r="R946" s="106">
        <v>0.16988753754168801</v>
      </c>
      <c r="S946" s="106">
        <v>0.158578543990019</v>
      </c>
      <c r="T946">
        <v>-0.67761646774148399</v>
      </c>
      <c r="U946">
        <v>0.67761646774148399</v>
      </c>
      <c r="V946">
        <v>0.76960104765205894</v>
      </c>
      <c r="W946">
        <v>-8.1</v>
      </c>
      <c r="X946">
        <v>15.21</v>
      </c>
      <c r="Y946">
        <v>337589</v>
      </c>
      <c r="Z946">
        <v>22506</v>
      </c>
      <c r="AA946">
        <v>1.06</v>
      </c>
      <c r="AB946">
        <v>15</v>
      </c>
      <c r="AC946">
        <v>9</v>
      </c>
      <c r="AD946">
        <v>6</v>
      </c>
      <c r="AE946">
        <v>60</v>
      </c>
      <c r="AF946">
        <v>7</v>
      </c>
      <c r="AG946">
        <v>9</v>
      </c>
      <c r="AH946">
        <v>4</v>
      </c>
      <c r="AI946">
        <v>2</v>
      </c>
    </row>
    <row r="947" spans="1:35" x14ac:dyDescent="0.2">
      <c r="A947" s="102">
        <v>2578</v>
      </c>
      <c r="B947">
        <v>4290</v>
      </c>
      <c r="C947" t="s">
        <v>2989</v>
      </c>
      <c r="D947" t="s">
        <v>2942</v>
      </c>
      <c r="E947">
        <v>1041</v>
      </c>
      <c r="F947">
        <v>1035</v>
      </c>
      <c r="G947">
        <v>800</v>
      </c>
      <c r="H947" t="s">
        <v>2930</v>
      </c>
      <c r="I947">
        <v>6758</v>
      </c>
      <c r="J947" t="s">
        <v>2944</v>
      </c>
      <c r="K947" t="s">
        <v>2932</v>
      </c>
      <c r="L947">
        <v>7890</v>
      </c>
      <c r="M947">
        <v>7826</v>
      </c>
      <c r="N947">
        <v>100</v>
      </c>
      <c r="O947" t="s">
        <v>2927</v>
      </c>
      <c r="P947">
        <v>0.78834147338343197</v>
      </c>
      <c r="Q947">
        <v>0.88657293350807498</v>
      </c>
      <c r="R947">
        <v>0.31282820889518798</v>
      </c>
      <c r="S947">
        <v>0.124152751107812</v>
      </c>
      <c r="T947">
        <v>-1.9531252640994298E-3</v>
      </c>
      <c r="U947">
        <v>1.9531252640994298E-3</v>
      </c>
      <c r="V947">
        <v>9.2092919194471198E-2</v>
      </c>
      <c r="W947">
        <v>-0.01</v>
      </c>
      <c r="X947">
        <v>5.8</v>
      </c>
      <c r="Y947">
        <v>337483</v>
      </c>
      <c r="Z947">
        <v>14673</v>
      </c>
      <c r="AA947">
        <v>0.84</v>
      </c>
      <c r="AB947">
        <v>23</v>
      </c>
      <c r="AC947">
        <v>16</v>
      </c>
      <c r="AD947">
        <v>7</v>
      </c>
      <c r="AE947">
        <v>69.569999999999993</v>
      </c>
      <c r="AF947">
        <v>9</v>
      </c>
      <c r="AG947">
        <v>15</v>
      </c>
      <c r="AH947">
        <v>6</v>
      </c>
      <c r="AI947">
        <v>2</v>
      </c>
    </row>
    <row r="948" spans="1:35" x14ac:dyDescent="0.2">
      <c r="A948" s="102">
        <v>5078</v>
      </c>
      <c r="B948">
        <v>7267</v>
      </c>
      <c r="C948" t="s">
        <v>61</v>
      </c>
      <c r="D948" t="s">
        <v>2945</v>
      </c>
      <c r="E948">
        <v>2893</v>
      </c>
      <c r="F948">
        <v>2857.5</v>
      </c>
      <c r="G948">
        <v>300</v>
      </c>
      <c r="H948" t="s">
        <v>2930</v>
      </c>
      <c r="I948">
        <v>9069</v>
      </c>
      <c r="J948" t="s">
        <v>3089</v>
      </c>
      <c r="K948" t="s">
        <v>3099</v>
      </c>
      <c r="L948">
        <v>898</v>
      </c>
      <c r="M948">
        <v>891</v>
      </c>
      <c r="N948">
        <v>1000</v>
      </c>
      <c r="O948" t="s">
        <v>2927</v>
      </c>
      <c r="P948">
        <v>0.73208255742262696</v>
      </c>
      <c r="Q948">
        <v>0.84833057988094795</v>
      </c>
      <c r="R948">
        <v>0.18411382401384399</v>
      </c>
      <c r="S948">
        <v>1.3895420377247799E-2</v>
      </c>
      <c r="T948">
        <v>-1.9679983252601401</v>
      </c>
      <c r="U948">
        <v>1.9679983252601401</v>
      </c>
      <c r="V948">
        <v>0.95190244982946204</v>
      </c>
      <c r="W948">
        <v>-4.9000000000000004</v>
      </c>
      <c r="X948">
        <v>3.94</v>
      </c>
      <c r="Y948">
        <v>337122</v>
      </c>
      <c r="Z948">
        <v>21070</v>
      </c>
      <c r="AA948">
        <v>1.21</v>
      </c>
      <c r="AB948">
        <v>16</v>
      </c>
      <c r="AC948">
        <v>12</v>
      </c>
      <c r="AD948">
        <v>4</v>
      </c>
      <c r="AE948">
        <v>75</v>
      </c>
      <c r="AF948">
        <v>13</v>
      </c>
      <c r="AG948">
        <v>6</v>
      </c>
      <c r="AH948">
        <v>1</v>
      </c>
      <c r="AI948">
        <v>9</v>
      </c>
    </row>
    <row r="949" spans="1:35" x14ac:dyDescent="0.2">
      <c r="A949" s="102">
        <v>7250</v>
      </c>
      <c r="B949">
        <v>6920</v>
      </c>
      <c r="C949" t="s">
        <v>2931</v>
      </c>
      <c r="D949" t="s">
        <v>2932</v>
      </c>
      <c r="E949">
        <v>5600</v>
      </c>
      <c r="F949">
        <v>5490</v>
      </c>
      <c r="G949">
        <v>200</v>
      </c>
      <c r="H949" t="s">
        <v>2927</v>
      </c>
      <c r="I949">
        <v>8031</v>
      </c>
      <c r="J949" t="s">
        <v>1014</v>
      </c>
      <c r="K949" t="s">
        <v>2934</v>
      </c>
      <c r="L949">
        <v>1981</v>
      </c>
      <c r="M949">
        <v>1981</v>
      </c>
      <c r="N949">
        <v>600</v>
      </c>
      <c r="O949" t="s">
        <v>2930</v>
      </c>
      <c r="P949">
        <v>0.56828872304070399</v>
      </c>
      <c r="Q949">
        <v>0.81958742461962297</v>
      </c>
      <c r="R949">
        <v>0.85265040413093496</v>
      </c>
      <c r="S949" s="15">
        <v>0.20706428830104501</v>
      </c>
      <c r="T949">
        <v>0.74383661629276598</v>
      </c>
      <c r="U949">
        <v>0.74383661629276598</v>
      </c>
      <c r="V949">
        <v>0.77287516528054601</v>
      </c>
      <c r="W949">
        <v>8.5299999999999994</v>
      </c>
      <c r="X949">
        <v>8.25</v>
      </c>
      <c r="Y949">
        <v>337084</v>
      </c>
      <c r="Z949">
        <v>14045</v>
      </c>
      <c r="AA949">
        <v>0.68</v>
      </c>
      <c r="AB949">
        <v>24</v>
      </c>
      <c r="AC949">
        <v>13</v>
      </c>
      <c r="AD949">
        <v>11</v>
      </c>
      <c r="AE949">
        <v>54.17</v>
      </c>
      <c r="AF949">
        <v>10</v>
      </c>
      <c r="AG949">
        <v>12</v>
      </c>
      <c r="AH949">
        <v>7</v>
      </c>
      <c r="AI949">
        <v>5</v>
      </c>
    </row>
    <row r="950" spans="1:35" x14ac:dyDescent="0.2">
      <c r="A950" s="102">
        <v>4327</v>
      </c>
      <c r="B950">
        <v>3774</v>
      </c>
      <c r="C950" t="s">
        <v>809</v>
      </c>
      <c r="D950" t="s">
        <v>2929</v>
      </c>
      <c r="E950">
        <v>3065</v>
      </c>
      <c r="F950">
        <v>3250</v>
      </c>
      <c r="G950">
        <v>300</v>
      </c>
      <c r="H950" t="s">
        <v>2927</v>
      </c>
      <c r="I950">
        <v>4578</v>
      </c>
      <c r="J950" t="s">
        <v>3140</v>
      </c>
      <c r="K950" t="s">
        <v>2950</v>
      </c>
      <c r="L950">
        <v>5140</v>
      </c>
      <c r="M950">
        <v>5092</v>
      </c>
      <c r="N950">
        <v>200</v>
      </c>
      <c r="O950" t="s">
        <v>2930</v>
      </c>
      <c r="P950">
        <v>0.605124634330926</v>
      </c>
      <c r="Q950">
        <v>0.85855635790756502</v>
      </c>
      <c r="R950">
        <v>0.706275307091629</v>
      </c>
      <c r="S950">
        <v>3.2763798433472199E-2</v>
      </c>
      <c r="T950">
        <v>1.7941201742442501</v>
      </c>
      <c r="U950">
        <v>1.7941201742442501</v>
      </c>
      <c r="V950">
        <v>0.52467406881906298</v>
      </c>
      <c r="W950">
        <v>10.07</v>
      </c>
      <c r="X950">
        <v>4.26</v>
      </c>
      <c r="Y950">
        <v>336936</v>
      </c>
      <c r="Z950">
        <v>24067</v>
      </c>
      <c r="AA950">
        <v>1.37</v>
      </c>
      <c r="AB950">
        <v>14</v>
      </c>
      <c r="AC950">
        <v>10</v>
      </c>
      <c r="AD950">
        <v>4</v>
      </c>
      <c r="AE950">
        <v>71.430000000000007</v>
      </c>
      <c r="AF950">
        <v>13</v>
      </c>
      <c r="AG950">
        <v>8</v>
      </c>
      <c r="AH950">
        <v>1</v>
      </c>
      <c r="AI950">
        <v>5</v>
      </c>
    </row>
    <row r="951" spans="1:35" x14ac:dyDescent="0.2">
      <c r="A951" s="102">
        <v>5775</v>
      </c>
      <c r="B951">
        <v>6269</v>
      </c>
      <c r="C951" t="s">
        <v>3658</v>
      </c>
      <c r="D951" t="s">
        <v>2940</v>
      </c>
      <c r="E951">
        <v>2001</v>
      </c>
      <c r="F951">
        <v>2085</v>
      </c>
      <c r="G951">
        <v>500</v>
      </c>
      <c r="H951" t="s">
        <v>2930</v>
      </c>
      <c r="I951">
        <v>6841</v>
      </c>
      <c r="J951" t="s">
        <v>3602</v>
      </c>
      <c r="K951" t="s">
        <v>2932</v>
      </c>
      <c r="L951">
        <v>2015</v>
      </c>
      <c r="M951">
        <v>1992</v>
      </c>
      <c r="N951">
        <v>500</v>
      </c>
      <c r="O951" t="s">
        <v>2927</v>
      </c>
      <c r="P951">
        <v>0.12910870465853899</v>
      </c>
      <c r="Q951">
        <v>0.83896795802049895</v>
      </c>
      <c r="R951" s="15">
        <v>1.3580081951419901E-5</v>
      </c>
      <c r="S951">
        <v>3.81788074104696E-4</v>
      </c>
      <c r="T951">
        <v>-3.52020887444468</v>
      </c>
      <c r="U951">
        <v>3.52020887444468</v>
      </c>
      <c r="V951">
        <v>2.5664895273398498</v>
      </c>
      <c r="W951">
        <v>-27.49</v>
      </c>
      <c r="X951">
        <v>4.46</v>
      </c>
      <c r="Y951">
        <v>336936</v>
      </c>
      <c r="Z951">
        <v>21058</v>
      </c>
      <c r="AA951">
        <v>1.1299999999999999</v>
      </c>
      <c r="AB951">
        <v>16</v>
      </c>
      <c r="AC951">
        <v>12</v>
      </c>
      <c r="AD951">
        <v>4</v>
      </c>
      <c r="AE951">
        <v>75</v>
      </c>
      <c r="AF951">
        <v>10</v>
      </c>
      <c r="AG951">
        <v>8</v>
      </c>
      <c r="AH951">
        <v>3</v>
      </c>
      <c r="AI951">
        <v>5</v>
      </c>
    </row>
    <row r="952" spans="1:35" x14ac:dyDescent="0.2">
      <c r="A952" s="102">
        <v>887</v>
      </c>
      <c r="B952">
        <v>1860</v>
      </c>
      <c r="C952" t="s">
        <v>57</v>
      </c>
      <c r="D952" t="s">
        <v>2937</v>
      </c>
      <c r="E952">
        <v>758</v>
      </c>
      <c r="F952">
        <v>754</v>
      </c>
      <c r="G952">
        <v>1400</v>
      </c>
      <c r="H952" t="s">
        <v>2930</v>
      </c>
      <c r="I952">
        <v>8697</v>
      </c>
      <c r="J952" t="s">
        <v>1091</v>
      </c>
      <c r="K952" t="s">
        <v>2933</v>
      </c>
      <c r="L952">
        <v>2058</v>
      </c>
      <c r="M952">
        <v>2042</v>
      </c>
      <c r="N952">
        <v>500</v>
      </c>
      <c r="O952" t="s">
        <v>2927</v>
      </c>
      <c r="P952">
        <v>0.75337129825483196</v>
      </c>
      <c r="Q952">
        <v>0.91911559942503895</v>
      </c>
      <c r="R952" s="106">
        <v>0.59880298958596301</v>
      </c>
      <c r="S952">
        <v>1.9014037249872402E-2</v>
      </c>
      <c r="T952">
        <v>-3.28499544762599E-2</v>
      </c>
      <c r="U952">
        <v>3.28499544762599E-2</v>
      </c>
      <c r="V952">
        <v>8.3157701422435296E-3</v>
      </c>
      <c r="W952">
        <v>-7.0000000000000007E-2</v>
      </c>
      <c r="X952">
        <v>3.39</v>
      </c>
      <c r="Y952">
        <v>336920</v>
      </c>
      <c r="Z952">
        <v>19819</v>
      </c>
      <c r="AA952">
        <v>0.97</v>
      </c>
      <c r="AB952">
        <v>17</v>
      </c>
      <c r="AC952">
        <v>11</v>
      </c>
      <c r="AD952">
        <v>6</v>
      </c>
      <c r="AE952">
        <v>64.709999999999994</v>
      </c>
      <c r="AF952">
        <v>10</v>
      </c>
      <c r="AG952">
        <v>9</v>
      </c>
      <c r="AH952">
        <v>3</v>
      </c>
      <c r="AI952">
        <v>5</v>
      </c>
    </row>
    <row r="953" spans="1:35" x14ac:dyDescent="0.2">
      <c r="A953" s="102">
        <v>218</v>
      </c>
      <c r="B953">
        <v>4307</v>
      </c>
      <c r="C953" t="s">
        <v>3345</v>
      </c>
      <c r="D953" t="s">
        <v>2929</v>
      </c>
      <c r="E953">
        <v>2706</v>
      </c>
      <c r="F953">
        <v>2734</v>
      </c>
      <c r="G953">
        <v>200</v>
      </c>
      <c r="H953" t="s">
        <v>2927</v>
      </c>
      <c r="I953">
        <v>6857</v>
      </c>
      <c r="J953" t="s">
        <v>3187</v>
      </c>
      <c r="K953" t="s">
        <v>2932</v>
      </c>
      <c r="L953">
        <v>5760</v>
      </c>
      <c r="M953">
        <v>5650</v>
      </c>
      <c r="N953">
        <v>100</v>
      </c>
      <c r="O953" t="s">
        <v>2930</v>
      </c>
      <c r="P953">
        <v>2.482446648574E-2</v>
      </c>
      <c r="Q953">
        <v>0.94550827986761699</v>
      </c>
      <c r="R953">
        <v>1.7554435539525E-3</v>
      </c>
      <c r="S953" s="106">
        <v>5.4806088131171202E-3</v>
      </c>
      <c r="T953">
        <v>2.26476105594493</v>
      </c>
      <c r="U953">
        <v>2.26476105594493</v>
      </c>
      <c r="V953">
        <v>1.9756844411425301</v>
      </c>
      <c r="W953">
        <v>13.91</v>
      </c>
      <c r="X953">
        <v>3.22</v>
      </c>
      <c r="Y953">
        <v>336744</v>
      </c>
      <c r="Z953">
        <v>30613</v>
      </c>
      <c r="AA953">
        <v>1.51</v>
      </c>
      <c r="AB953">
        <v>11</v>
      </c>
      <c r="AC953">
        <v>7</v>
      </c>
      <c r="AD953">
        <v>4</v>
      </c>
      <c r="AE953">
        <v>63.64</v>
      </c>
      <c r="AF953">
        <v>13</v>
      </c>
      <c r="AG953">
        <v>6</v>
      </c>
      <c r="AH953">
        <v>1</v>
      </c>
      <c r="AI953">
        <v>4</v>
      </c>
    </row>
    <row r="954" spans="1:35" x14ac:dyDescent="0.2">
      <c r="A954" s="102">
        <v>1186</v>
      </c>
      <c r="B954">
        <v>3774</v>
      </c>
      <c r="C954" t="s">
        <v>809</v>
      </c>
      <c r="D954" t="s">
        <v>2929</v>
      </c>
      <c r="E954">
        <v>3065</v>
      </c>
      <c r="F954">
        <v>3250</v>
      </c>
      <c r="G954">
        <v>300</v>
      </c>
      <c r="H954" t="s">
        <v>2927</v>
      </c>
      <c r="I954">
        <v>8806</v>
      </c>
      <c r="J954" t="s">
        <v>3192</v>
      </c>
      <c r="K954" t="s">
        <v>2949</v>
      </c>
      <c r="L954">
        <v>1408</v>
      </c>
      <c r="M954">
        <v>1403</v>
      </c>
      <c r="N954">
        <v>700</v>
      </c>
      <c r="O954" t="s">
        <v>2930</v>
      </c>
      <c r="P954">
        <v>0.90855107025824899</v>
      </c>
      <c r="Q954">
        <v>0.91150098962194004</v>
      </c>
      <c r="R954" s="106">
        <v>0.14792110618628199</v>
      </c>
      <c r="S954">
        <v>2.69240930665068E-2</v>
      </c>
      <c r="T954">
        <v>0.99457838302479196</v>
      </c>
      <c r="U954">
        <v>0.99457838302479196</v>
      </c>
      <c r="V954">
        <v>0.76581294172427306</v>
      </c>
      <c r="W954">
        <v>3.55</v>
      </c>
      <c r="X954">
        <v>0.73</v>
      </c>
      <c r="Y954">
        <v>336553</v>
      </c>
      <c r="Z954">
        <v>17713</v>
      </c>
      <c r="AA954">
        <v>0.96</v>
      </c>
      <c r="AB954">
        <v>19</v>
      </c>
      <c r="AC954">
        <v>13</v>
      </c>
      <c r="AD954">
        <v>6</v>
      </c>
      <c r="AE954">
        <v>68.42</v>
      </c>
      <c r="AF954">
        <v>12</v>
      </c>
      <c r="AG954">
        <v>9</v>
      </c>
      <c r="AH954">
        <v>4</v>
      </c>
      <c r="AI954">
        <v>6</v>
      </c>
    </row>
    <row r="955" spans="1:35" x14ac:dyDescent="0.2">
      <c r="A955" s="102">
        <v>7513</v>
      </c>
      <c r="B955">
        <v>4212</v>
      </c>
      <c r="C955" t="s">
        <v>822</v>
      </c>
      <c r="D955" t="s">
        <v>2952</v>
      </c>
      <c r="E955">
        <v>2579</v>
      </c>
      <c r="F955">
        <v>2529</v>
      </c>
      <c r="G955">
        <v>400</v>
      </c>
      <c r="H955" t="s">
        <v>2927</v>
      </c>
      <c r="I955">
        <v>8593</v>
      </c>
      <c r="J955" t="s">
        <v>224</v>
      </c>
      <c r="K955" t="s">
        <v>2933</v>
      </c>
      <c r="L955">
        <v>719</v>
      </c>
      <c r="M955">
        <v>717</v>
      </c>
      <c r="N955">
        <v>1400</v>
      </c>
      <c r="O955" t="s">
        <v>2930</v>
      </c>
      <c r="P955">
        <v>0.124550656280423</v>
      </c>
      <c r="Q955">
        <v>0.81576752818083698</v>
      </c>
      <c r="R955">
        <v>0.11619311180603099</v>
      </c>
      <c r="S955">
        <v>1.8398085366269901E-2</v>
      </c>
      <c r="T955">
        <v>2.2796325406031999</v>
      </c>
      <c r="U955">
        <v>2.2796325406031999</v>
      </c>
      <c r="V955">
        <v>2.51195726624056</v>
      </c>
      <c r="W955">
        <v>6.42</v>
      </c>
      <c r="X955">
        <v>0.77</v>
      </c>
      <c r="Y955">
        <v>336333</v>
      </c>
      <c r="Z955">
        <v>22422</v>
      </c>
      <c r="AA955">
        <v>1.0900000000000001</v>
      </c>
      <c r="AB955">
        <v>15</v>
      </c>
      <c r="AC955">
        <v>10</v>
      </c>
      <c r="AD955">
        <v>5</v>
      </c>
      <c r="AE955">
        <v>66.67</v>
      </c>
      <c r="AF955">
        <v>9</v>
      </c>
      <c r="AG955">
        <v>9</v>
      </c>
      <c r="AH955">
        <v>3</v>
      </c>
      <c r="AI955">
        <v>3</v>
      </c>
    </row>
    <row r="956" spans="1:35" x14ac:dyDescent="0.2">
      <c r="A956" s="102">
        <v>4849</v>
      </c>
      <c r="B956">
        <v>7105</v>
      </c>
      <c r="C956" t="s">
        <v>955</v>
      </c>
      <c r="D956" t="s">
        <v>2945</v>
      </c>
      <c r="E956">
        <v>1525</v>
      </c>
      <c r="F956">
        <v>1600</v>
      </c>
      <c r="G956">
        <v>600</v>
      </c>
      <c r="H956" t="s">
        <v>2927</v>
      </c>
      <c r="I956">
        <v>7752</v>
      </c>
      <c r="J956" t="s">
        <v>990</v>
      </c>
      <c r="K956" t="s">
        <v>2932</v>
      </c>
      <c r="L956">
        <v>1280</v>
      </c>
      <c r="M956">
        <v>1249</v>
      </c>
      <c r="N956">
        <v>800</v>
      </c>
      <c r="O956" t="s">
        <v>2930</v>
      </c>
      <c r="P956">
        <v>0.969005285302171</v>
      </c>
      <c r="Q956">
        <v>0.85147367719148603</v>
      </c>
      <c r="R956">
        <v>1.33405114588106E-2</v>
      </c>
      <c r="S956" s="106">
        <v>1.8809517774552201E-2</v>
      </c>
      <c r="T956">
        <v>1.1373045981129299</v>
      </c>
      <c r="U956">
        <v>1.1373045981129299</v>
      </c>
      <c r="V956">
        <v>1.04919569312293</v>
      </c>
      <c r="W956">
        <v>10.85</v>
      </c>
      <c r="X956">
        <v>4.08</v>
      </c>
      <c r="Y956">
        <v>335989</v>
      </c>
      <c r="Z956">
        <v>15999</v>
      </c>
      <c r="AA956">
        <v>0.75</v>
      </c>
      <c r="AB956">
        <v>21</v>
      </c>
      <c r="AC956">
        <v>14</v>
      </c>
      <c r="AD956">
        <v>7</v>
      </c>
      <c r="AE956">
        <v>66.67</v>
      </c>
      <c r="AF956">
        <v>10</v>
      </c>
      <c r="AG956">
        <v>11</v>
      </c>
      <c r="AH956">
        <v>4</v>
      </c>
      <c r="AI956">
        <v>6</v>
      </c>
    </row>
    <row r="957" spans="1:35" x14ac:dyDescent="0.2">
      <c r="A957" s="102">
        <v>6032</v>
      </c>
      <c r="B957">
        <v>1969</v>
      </c>
      <c r="C957" t="s">
        <v>3445</v>
      </c>
      <c r="D957" t="s">
        <v>2937</v>
      </c>
      <c r="E957">
        <v>1973</v>
      </c>
      <c r="F957">
        <v>1971</v>
      </c>
      <c r="G957">
        <v>500</v>
      </c>
      <c r="H957" t="s">
        <v>2930</v>
      </c>
      <c r="I957">
        <v>8604</v>
      </c>
      <c r="J957" t="s">
        <v>541</v>
      </c>
      <c r="K957" t="s">
        <v>3186</v>
      </c>
      <c r="L957">
        <v>559</v>
      </c>
      <c r="M957">
        <v>561.6</v>
      </c>
      <c r="N957">
        <v>1800</v>
      </c>
      <c r="O957" t="s">
        <v>2927</v>
      </c>
      <c r="P957">
        <v>8.9821144816904702E-2</v>
      </c>
      <c r="Q957">
        <v>0.83549032977604198</v>
      </c>
      <c r="R957">
        <v>0.443072967045744</v>
      </c>
      <c r="S957">
        <v>0.231667819390041</v>
      </c>
      <c r="T957">
        <v>-0.27143030700309401</v>
      </c>
      <c r="U957">
        <v>0.27143030700309401</v>
      </c>
      <c r="V957">
        <v>0.22173025257982201</v>
      </c>
      <c r="W957">
        <v>-1.45</v>
      </c>
      <c r="X957">
        <v>2.58</v>
      </c>
      <c r="Y957">
        <v>335983</v>
      </c>
      <c r="Z957">
        <v>15999</v>
      </c>
      <c r="AA957">
        <v>0.81</v>
      </c>
      <c r="AB957">
        <v>21</v>
      </c>
      <c r="AC957">
        <v>14</v>
      </c>
      <c r="AD957">
        <v>7</v>
      </c>
      <c r="AE957">
        <v>66.67</v>
      </c>
      <c r="AF957">
        <v>14</v>
      </c>
      <c r="AG957">
        <v>10</v>
      </c>
      <c r="AH957">
        <v>5</v>
      </c>
      <c r="AI957">
        <v>6</v>
      </c>
    </row>
    <row r="958" spans="1:35" x14ac:dyDescent="0.2">
      <c r="A958" s="102">
        <v>7340</v>
      </c>
      <c r="B958">
        <v>1942</v>
      </c>
      <c r="C958" t="s">
        <v>3682</v>
      </c>
      <c r="D958" t="s">
        <v>2937</v>
      </c>
      <c r="E958">
        <v>1058</v>
      </c>
      <c r="F958">
        <v>1054</v>
      </c>
      <c r="G958">
        <v>600</v>
      </c>
      <c r="H958" t="s">
        <v>2930</v>
      </c>
      <c r="I958">
        <v>4704</v>
      </c>
      <c r="J958" t="s">
        <v>2886</v>
      </c>
      <c r="K958" t="s">
        <v>2929</v>
      </c>
      <c r="L958">
        <v>6060</v>
      </c>
      <c r="M958">
        <v>6050</v>
      </c>
      <c r="N958">
        <v>100</v>
      </c>
      <c r="O958" t="s">
        <v>2927</v>
      </c>
      <c r="P958">
        <v>7.3162145390232899E-2</v>
      </c>
      <c r="Q958">
        <v>0.81834640960788296</v>
      </c>
      <c r="R958" s="106">
        <v>0.59691517039883701</v>
      </c>
      <c r="S958" s="106">
        <v>5.5464488374949397E-2</v>
      </c>
      <c r="T958" s="106">
        <v>-1.7503543247432301</v>
      </c>
      <c r="U958" s="106">
        <v>1.7503543247432301</v>
      </c>
      <c r="V958">
        <v>1.6978675572761599</v>
      </c>
      <c r="W958">
        <v>-5.59</v>
      </c>
      <c r="X958">
        <v>4.53</v>
      </c>
      <c r="Y958">
        <v>335729</v>
      </c>
      <c r="Z958">
        <v>20983</v>
      </c>
      <c r="AA958">
        <v>0.92</v>
      </c>
      <c r="AB958">
        <v>16</v>
      </c>
      <c r="AC958">
        <v>10</v>
      </c>
      <c r="AD958">
        <v>6</v>
      </c>
      <c r="AE958">
        <v>62.5</v>
      </c>
      <c r="AF958">
        <v>11</v>
      </c>
      <c r="AG958">
        <v>7</v>
      </c>
      <c r="AH958">
        <v>3</v>
      </c>
      <c r="AI958">
        <v>6</v>
      </c>
    </row>
    <row r="959" spans="1:35" x14ac:dyDescent="0.2">
      <c r="A959" s="102">
        <v>2190</v>
      </c>
      <c r="B959">
        <v>1833</v>
      </c>
      <c r="C959" t="s">
        <v>3701</v>
      </c>
      <c r="D959" t="s">
        <v>2937</v>
      </c>
      <c r="E959">
        <v>2880</v>
      </c>
      <c r="F959">
        <v>2904</v>
      </c>
      <c r="G959">
        <v>300</v>
      </c>
      <c r="H959" t="s">
        <v>2930</v>
      </c>
      <c r="I959">
        <v>6178</v>
      </c>
      <c r="J959" t="s">
        <v>3706</v>
      </c>
      <c r="K959" t="s">
        <v>2942</v>
      </c>
      <c r="L959">
        <v>1040.5</v>
      </c>
      <c r="M959">
        <v>1030.5</v>
      </c>
      <c r="N959">
        <v>800</v>
      </c>
      <c r="O959" t="s">
        <v>2927</v>
      </c>
      <c r="P959">
        <v>0.200318071936711</v>
      </c>
      <c r="Q959">
        <v>0.89291068967862597</v>
      </c>
      <c r="R959">
        <v>0.26489405853602199</v>
      </c>
      <c r="S959">
        <v>0.21267228626604801</v>
      </c>
      <c r="T959">
        <v>-1.53373749291779</v>
      </c>
      <c r="U959">
        <v>1.53373749291779</v>
      </c>
      <c r="V959">
        <v>1.6057815728937599</v>
      </c>
      <c r="W959">
        <v>-5.15</v>
      </c>
      <c r="X959">
        <v>5.37</v>
      </c>
      <c r="Y959">
        <v>335728</v>
      </c>
      <c r="Z959">
        <v>16786</v>
      </c>
      <c r="AA959">
        <v>0.91</v>
      </c>
      <c r="AB959">
        <v>20</v>
      </c>
      <c r="AC959">
        <v>12</v>
      </c>
      <c r="AD959">
        <v>8</v>
      </c>
      <c r="AE959">
        <v>60</v>
      </c>
      <c r="AF959">
        <v>15</v>
      </c>
      <c r="AG959">
        <v>9</v>
      </c>
      <c r="AH959">
        <v>2</v>
      </c>
      <c r="AI959">
        <v>9</v>
      </c>
    </row>
    <row r="960" spans="1:35" x14ac:dyDescent="0.2">
      <c r="A960" s="102">
        <v>6631</v>
      </c>
      <c r="B960">
        <v>6501</v>
      </c>
      <c r="C960" t="s">
        <v>3183</v>
      </c>
      <c r="D960" t="s">
        <v>2932</v>
      </c>
      <c r="E960">
        <v>4291</v>
      </c>
      <c r="F960">
        <v>4269</v>
      </c>
      <c r="G960">
        <v>200</v>
      </c>
      <c r="H960" t="s">
        <v>2930</v>
      </c>
      <c r="I960">
        <v>8060</v>
      </c>
      <c r="J960" t="s">
        <v>1307</v>
      </c>
      <c r="K960" t="s">
        <v>2934</v>
      </c>
      <c r="L960">
        <v>2756</v>
      </c>
      <c r="M960">
        <v>2767</v>
      </c>
      <c r="N960">
        <v>300</v>
      </c>
      <c r="O960" t="s">
        <v>2927</v>
      </c>
      <c r="P960">
        <v>0.23770580670990901</v>
      </c>
      <c r="Q960">
        <v>0.82778303001002695</v>
      </c>
      <c r="R960">
        <v>0.62088274277269095</v>
      </c>
      <c r="S960">
        <v>5.2315613157487999E-2</v>
      </c>
      <c r="T960">
        <v>-2.2256229127024301</v>
      </c>
      <c r="U960">
        <v>2.2256229127024301</v>
      </c>
      <c r="V960">
        <v>2.15699244352176</v>
      </c>
      <c r="W960">
        <v>-11.7</v>
      </c>
      <c r="X960">
        <v>2.78</v>
      </c>
      <c r="Y960">
        <v>335682</v>
      </c>
      <c r="Z960">
        <v>30517</v>
      </c>
      <c r="AA960">
        <v>1.69</v>
      </c>
      <c r="AB960">
        <v>11</v>
      </c>
      <c r="AC960">
        <v>7</v>
      </c>
      <c r="AD960">
        <v>4</v>
      </c>
      <c r="AE960">
        <v>63.64</v>
      </c>
      <c r="AF960">
        <v>12</v>
      </c>
      <c r="AG960">
        <v>6</v>
      </c>
      <c r="AH960">
        <v>1</v>
      </c>
      <c r="AI960">
        <v>4</v>
      </c>
    </row>
    <row r="961" spans="1:35" x14ac:dyDescent="0.2">
      <c r="A961" s="102">
        <v>8581</v>
      </c>
      <c r="B961">
        <v>1333</v>
      </c>
      <c r="C961" t="s">
        <v>3096</v>
      </c>
      <c r="D961" t="s">
        <v>3097</v>
      </c>
      <c r="E961">
        <v>2617</v>
      </c>
      <c r="F961">
        <v>2596</v>
      </c>
      <c r="G961">
        <v>400</v>
      </c>
      <c r="H961" t="s">
        <v>2930</v>
      </c>
      <c r="I961">
        <v>8377</v>
      </c>
      <c r="J961" t="s">
        <v>3100</v>
      </c>
      <c r="K961" t="s">
        <v>2990</v>
      </c>
      <c r="L961">
        <v>1105</v>
      </c>
      <c r="M961">
        <v>1073</v>
      </c>
      <c r="N961">
        <v>1000</v>
      </c>
      <c r="O961" t="s">
        <v>2927</v>
      </c>
      <c r="P961">
        <v>0.69059667721978102</v>
      </c>
      <c r="Q961">
        <v>0.80192456525392597</v>
      </c>
      <c r="R961">
        <v>0.69005813235146995</v>
      </c>
      <c r="S961" s="15">
        <v>0.33446364353824798</v>
      </c>
      <c r="T961">
        <v>-1.22232620485656</v>
      </c>
      <c r="U961">
        <v>1.22232620485656</v>
      </c>
      <c r="V961">
        <v>1.7389896248261301</v>
      </c>
      <c r="W961">
        <v>-3.99</v>
      </c>
      <c r="X961">
        <v>3.33</v>
      </c>
      <c r="Y961">
        <v>335547</v>
      </c>
      <c r="Z961">
        <v>14589</v>
      </c>
      <c r="AA961">
        <v>0.77</v>
      </c>
      <c r="AB961">
        <v>23</v>
      </c>
      <c r="AC961">
        <v>16</v>
      </c>
      <c r="AD961">
        <v>7</v>
      </c>
      <c r="AE961">
        <v>69.569999999999993</v>
      </c>
      <c r="AF961">
        <v>12</v>
      </c>
      <c r="AG961">
        <v>9</v>
      </c>
      <c r="AH961">
        <v>5</v>
      </c>
      <c r="AI961">
        <v>9</v>
      </c>
    </row>
    <row r="962" spans="1:35" x14ac:dyDescent="0.2">
      <c r="A962" s="102">
        <v>4191</v>
      </c>
      <c r="B962">
        <v>6995</v>
      </c>
      <c r="C962" t="s">
        <v>51</v>
      </c>
      <c r="D962" t="s">
        <v>2945</v>
      </c>
      <c r="E962">
        <v>1941</v>
      </c>
      <c r="F962">
        <v>1926</v>
      </c>
      <c r="G962">
        <v>500</v>
      </c>
      <c r="H962" t="s">
        <v>2930</v>
      </c>
      <c r="I962">
        <v>8410</v>
      </c>
      <c r="J962" t="s">
        <v>3210</v>
      </c>
      <c r="K962" t="s">
        <v>2990</v>
      </c>
      <c r="L962">
        <v>332</v>
      </c>
      <c r="M962">
        <v>328</v>
      </c>
      <c r="N962">
        <v>2900</v>
      </c>
      <c r="O962" t="s">
        <v>2927</v>
      </c>
      <c r="P962">
        <v>0.67095539603857501</v>
      </c>
      <c r="Q962">
        <v>0.86067547079685902</v>
      </c>
      <c r="R962">
        <v>0.93258674231316296</v>
      </c>
      <c r="S962">
        <v>2.7346789273588499E-2</v>
      </c>
      <c r="T962">
        <v>-1.3822742162758801</v>
      </c>
      <c r="U962">
        <v>1.3822742162758801</v>
      </c>
      <c r="V962">
        <v>1.81763252580287</v>
      </c>
      <c r="W962">
        <v>-5.51</v>
      </c>
      <c r="X962">
        <v>1.23</v>
      </c>
      <c r="Y962">
        <v>335472</v>
      </c>
      <c r="Z962">
        <v>19734</v>
      </c>
      <c r="AA962">
        <v>0.99</v>
      </c>
      <c r="AB962">
        <v>17</v>
      </c>
      <c r="AC962">
        <v>11</v>
      </c>
      <c r="AD962">
        <v>6</v>
      </c>
      <c r="AE962">
        <v>64.709999999999994</v>
      </c>
      <c r="AF962">
        <v>10</v>
      </c>
      <c r="AG962">
        <v>10</v>
      </c>
      <c r="AH962">
        <v>5</v>
      </c>
      <c r="AI962">
        <v>2</v>
      </c>
    </row>
    <row r="963" spans="1:35" x14ac:dyDescent="0.2">
      <c r="A963" s="102">
        <v>7298</v>
      </c>
      <c r="B963">
        <v>4185</v>
      </c>
      <c r="C963" t="s">
        <v>3646</v>
      </c>
      <c r="D963" t="s">
        <v>2952</v>
      </c>
      <c r="E963">
        <v>2150</v>
      </c>
      <c r="F963">
        <v>2163</v>
      </c>
      <c r="G963">
        <v>500</v>
      </c>
      <c r="H963" t="s">
        <v>2930</v>
      </c>
      <c r="I963">
        <v>8591</v>
      </c>
      <c r="J963" t="s">
        <v>3164</v>
      </c>
      <c r="K963" t="s">
        <v>2933</v>
      </c>
      <c r="L963">
        <v>1950.5</v>
      </c>
      <c r="M963">
        <v>1940</v>
      </c>
      <c r="N963">
        <v>600</v>
      </c>
      <c r="O963" t="s">
        <v>2927</v>
      </c>
      <c r="P963">
        <v>0.31359982433496802</v>
      </c>
      <c r="Q963">
        <v>0.81896432367926997</v>
      </c>
      <c r="R963" s="106">
        <v>0.438309271040143</v>
      </c>
      <c r="S963">
        <v>0.16116705737530301</v>
      </c>
      <c r="T963">
        <v>-4.3175287358333203E-2</v>
      </c>
      <c r="U963">
        <v>4.3175287358333203E-2</v>
      </c>
      <c r="V963">
        <v>0.55266790719209802</v>
      </c>
      <c r="W963">
        <v>-0.18</v>
      </c>
      <c r="X963">
        <v>7.63</v>
      </c>
      <c r="Y963">
        <v>335114</v>
      </c>
      <c r="Z963">
        <v>19713</v>
      </c>
      <c r="AA963">
        <v>1.06</v>
      </c>
      <c r="AB963">
        <v>17</v>
      </c>
      <c r="AC963">
        <v>13</v>
      </c>
      <c r="AD963">
        <v>4</v>
      </c>
      <c r="AE963">
        <v>76.47</v>
      </c>
      <c r="AF963">
        <v>13</v>
      </c>
      <c r="AG963">
        <v>7</v>
      </c>
      <c r="AH963">
        <v>4</v>
      </c>
      <c r="AI963">
        <v>6</v>
      </c>
    </row>
    <row r="964" spans="1:35" x14ac:dyDescent="0.2">
      <c r="A964" s="102">
        <v>2119</v>
      </c>
      <c r="B964">
        <v>6406</v>
      </c>
      <c r="C964" t="s">
        <v>2939</v>
      </c>
      <c r="D964" t="s">
        <v>2940</v>
      </c>
      <c r="E964">
        <v>1820</v>
      </c>
      <c r="F964">
        <v>1780</v>
      </c>
      <c r="G964">
        <v>500</v>
      </c>
      <c r="H964" t="s">
        <v>2927</v>
      </c>
      <c r="I964">
        <v>6479</v>
      </c>
      <c r="J964" t="s">
        <v>690</v>
      </c>
      <c r="K964" t="s">
        <v>2932</v>
      </c>
      <c r="L964">
        <v>2286</v>
      </c>
      <c r="M964">
        <v>2243</v>
      </c>
      <c r="N964">
        <v>400</v>
      </c>
      <c r="O964" t="s">
        <v>2930</v>
      </c>
      <c r="P964">
        <v>0.58610516517631295</v>
      </c>
      <c r="Q964">
        <v>0.89405628279323002</v>
      </c>
      <c r="R964">
        <v>0.96567290562376795</v>
      </c>
      <c r="S964">
        <v>9.0941689870620596E-2</v>
      </c>
      <c r="T964">
        <v>0.52090847046546096</v>
      </c>
      <c r="U964">
        <v>0.52090847046546096</v>
      </c>
      <c r="V964">
        <v>6.3553077132892405E-2</v>
      </c>
      <c r="W964">
        <v>1.76</v>
      </c>
      <c r="X964">
        <v>0.8</v>
      </c>
      <c r="Y964">
        <v>334842</v>
      </c>
      <c r="Z964">
        <v>19697</v>
      </c>
      <c r="AA964">
        <v>0.97</v>
      </c>
      <c r="AB964">
        <v>17</v>
      </c>
      <c r="AC964">
        <v>11</v>
      </c>
      <c r="AD964">
        <v>6</v>
      </c>
      <c r="AE964">
        <v>64.709999999999994</v>
      </c>
      <c r="AF964">
        <v>11</v>
      </c>
      <c r="AG964">
        <v>8</v>
      </c>
      <c r="AH964">
        <v>3</v>
      </c>
      <c r="AI964">
        <v>6</v>
      </c>
    </row>
    <row r="965" spans="1:35" x14ac:dyDescent="0.2">
      <c r="A965" s="102">
        <v>4725</v>
      </c>
      <c r="B965">
        <v>9069</v>
      </c>
      <c r="C965" t="s">
        <v>3089</v>
      </c>
      <c r="D965" t="s">
        <v>3099</v>
      </c>
      <c r="E965">
        <v>898</v>
      </c>
      <c r="F965">
        <v>891</v>
      </c>
      <c r="G965">
        <v>1100</v>
      </c>
      <c r="H965" t="s">
        <v>2927</v>
      </c>
      <c r="I965">
        <v>9810</v>
      </c>
      <c r="J965" t="s">
        <v>2894</v>
      </c>
      <c r="K965" t="s">
        <v>2934</v>
      </c>
      <c r="L965">
        <v>4820</v>
      </c>
      <c r="M965">
        <v>4860</v>
      </c>
      <c r="N965">
        <v>200</v>
      </c>
      <c r="O965" t="s">
        <v>2930</v>
      </c>
      <c r="P965">
        <v>0.76394784297164597</v>
      </c>
      <c r="Q965">
        <v>0.85303668083246698</v>
      </c>
      <c r="R965">
        <v>0.25724628785638898</v>
      </c>
      <c r="S965" s="106">
        <v>6.2027491950220497E-2</v>
      </c>
      <c r="T965">
        <v>0.26398219897341801</v>
      </c>
      <c r="U965">
        <v>0.26398219897341801</v>
      </c>
      <c r="V965">
        <v>0.49361434842033602</v>
      </c>
      <c r="W965">
        <v>0.83</v>
      </c>
      <c r="X965">
        <v>0.83</v>
      </c>
      <c r="Y965">
        <v>334826</v>
      </c>
      <c r="Z965">
        <v>17622</v>
      </c>
      <c r="AA965">
        <v>1.1000000000000001</v>
      </c>
      <c r="AB965">
        <v>19</v>
      </c>
      <c r="AC965">
        <v>12</v>
      </c>
      <c r="AD965">
        <v>7</v>
      </c>
      <c r="AE965">
        <v>63.16</v>
      </c>
      <c r="AF965">
        <v>12</v>
      </c>
      <c r="AG965">
        <v>9</v>
      </c>
      <c r="AH965">
        <v>2</v>
      </c>
      <c r="AI965">
        <v>8</v>
      </c>
    </row>
    <row r="966" spans="1:35" x14ac:dyDescent="0.2">
      <c r="A966" s="102">
        <v>2612</v>
      </c>
      <c r="B966">
        <v>2371</v>
      </c>
      <c r="C966" t="s">
        <v>737</v>
      </c>
      <c r="D966" t="s">
        <v>2942</v>
      </c>
      <c r="E966">
        <v>3005</v>
      </c>
      <c r="F966">
        <v>3080</v>
      </c>
      <c r="G966">
        <v>200</v>
      </c>
      <c r="H966" t="s">
        <v>2930</v>
      </c>
      <c r="I966">
        <v>2379</v>
      </c>
      <c r="J966" t="s">
        <v>581</v>
      </c>
      <c r="K966" t="s">
        <v>2942</v>
      </c>
      <c r="L966">
        <v>3610</v>
      </c>
      <c r="M966">
        <v>3675</v>
      </c>
      <c r="N966">
        <v>200</v>
      </c>
      <c r="O966" t="s">
        <v>2927</v>
      </c>
      <c r="P966">
        <v>0.88131564187419098</v>
      </c>
      <c r="Q966">
        <v>0.88616795159081996</v>
      </c>
      <c r="R966" s="106">
        <v>0.39649517561394598</v>
      </c>
      <c r="S966" s="106">
        <v>0.34614260940240499</v>
      </c>
      <c r="T966">
        <v>-0.35355757331353599</v>
      </c>
      <c r="U966">
        <v>0.35355757331353599</v>
      </c>
      <c r="V966">
        <v>1.1983340417206401</v>
      </c>
      <c r="W966">
        <v>-1.02</v>
      </c>
      <c r="X966">
        <v>16.190000000000001</v>
      </c>
      <c r="Y966">
        <v>334823</v>
      </c>
      <c r="Z966">
        <v>14558</v>
      </c>
      <c r="AA966">
        <v>0.78</v>
      </c>
      <c r="AB966">
        <v>23</v>
      </c>
      <c r="AC966">
        <v>15</v>
      </c>
      <c r="AD966">
        <v>8</v>
      </c>
      <c r="AE966">
        <v>65.22</v>
      </c>
      <c r="AF966">
        <v>9</v>
      </c>
      <c r="AG966">
        <v>13</v>
      </c>
      <c r="AH966">
        <v>8</v>
      </c>
      <c r="AI966">
        <v>2</v>
      </c>
    </row>
    <row r="967" spans="1:35" x14ac:dyDescent="0.2">
      <c r="A967" s="102">
        <v>1063</v>
      </c>
      <c r="B967">
        <v>6370</v>
      </c>
      <c r="C967" t="s">
        <v>3241</v>
      </c>
      <c r="D967" t="s">
        <v>2940</v>
      </c>
      <c r="E967">
        <v>3500</v>
      </c>
      <c r="F967">
        <v>3495</v>
      </c>
      <c r="G967">
        <v>300</v>
      </c>
      <c r="H967" t="s">
        <v>2927</v>
      </c>
      <c r="I967">
        <v>6479</v>
      </c>
      <c r="J967" t="s">
        <v>690</v>
      </c>
      <c r="K967" t="s">
        <v>2932</v>
      </c>
      <c r="L967">
        <v>2286</v>
      </c>
      <c r="M967">
        <v>2243</v>
      </c>
      <c r="N967">
        <v>500</v>
      </c>
      <c r="O967" t="s">
        <v>2930</v>
      </c>
      <c r="P967">
        <v>0.680693154607797</v>
      </c>
      <c r="Q967">
        <v>0.91456602572440004</v>
      </c>
      <c r="R967">
        <v>0.118356593356701</v>
      </c>
      <c r="S967">
        <v>2.8763317457114802E-3</v>
      </c>
      <c r="T967">
        <v>2.0809918702424701</v>
      </c>
      <c r="U967">
        <v>2.0809918702424701</v>
      </c>
      <c r="V967">
        <v>0.45449536304676402</v>
      </c>
      <c r="W967">
        <v>7.27</v>
      </c>
      <c r="X967">
        <v>6.96</v>
      </c>
      <c r="Y967">
        <v>334755</v>
      </c>
      <c r="Z967">
        <v>19691</v>
      </c>
      <c r="AA967">
        <v>1.08</v>
      </c>
      <c r="AB967">
        <v>17</v>
      </c>
      <c r="AC967">
        <v>13</v>
      </c>
      <c r="AD967">
        <v>4</v>
      </c>
      <c r="AE967">
        <v>76.47</v>
      </c>
      <c r="AF967">
        <v>9</v>
      </c>
      <c r="AG967">
        <v>12</v>
      </c>
      <c r="AH967">
        <v>4</v>
      </c>
      <c r="AI967">
        <v>1</v>
      </c>
    </row>
    <row r="968" spans="1:35" x14ac:dyDescent="0.2">
      <c r="A968" s="102">
        <v>6633</v>
      </c>
      <c r="B968">
        <v>3397</v>
      </c>
      <c r="C968" t="s">
        <v>788</v>
      </c>
      <c r="D968" t="s">
        <v>2953</v>
      </c>
      <c r="E968">
        <v>2656</v>
      </c>
      <c r="F968">
        <v>2667</v>
      </c>
      <c r="G968">
        <v>400</v>
      </c>
      <c r="H968" t="s">
        <v>2930</v>
      </c>
      <c r="I968">
        <v>4536</v>
      </c>
      <c r="J968" t="s">
        <v>3289</v>
      </c>
      <c r="K968" t="s">
        <v>2950</v>
      </c>
      <c r="L968">
        <v>2090</v>
      </c>
      <c r="M968">
        <v>2100</v>
      </c>
      <c r="N968">
        <v>500</v>
      </c>
      <c r="O968" t="s">
        <v>2927</v>
      </c>
      <c r="P968">
        <v>9.93656313079712E-2</v>
      </c>
      <c r="Q968">
        <v>0.82776265311959696</v>
      </c>
      <c r="R968">
        <v>0.49608420927359198</v>
      </c>
      <c r="S968" s="106">
        <v>1.1778335883224701E-2</v>
      </c>
      <c r="T968">
        <v>-0.73275836764749902</v>
      </c>
      <c r="U968">
        <v>0.73275836764749902</v>
      </c>
      <c r="V968">
        <v>0.64799264493147402</v>
      </c>
      <c r="W968">
        <v>-4.8899999999999997</v>
      </c>
      <c r="X968">
        <v>1.57</v>
      </c>
      <c r="Y968">
        <v>334719</v>
      </c>
      <c r="Z968">
        <v>15214</v>
      </c>
      <c r="AA968">
        <v>0.76</v>
      </c>
      <c r="AB968">
        <v>22</v>
      </c>
      <c r="AC968">
        <v>14</v>
      </c>
      <c r="AD968">
        <v>8</v>
      </c>
      <c r="AE968">
        <v>63.64</v>
      </c>
      <c r="AF968">
        <v>10</v>
      </c>
      <c r="AG968">
        <v>11</v>
      </c>
      <c r="AH968">
        <v>7</v>
      </c>
      <c r="AI968">
        <v>4</v>
      </c>
    </row>
    <row r="969" spans="1:35" x14ac:dyDescent="0.2">
      <c r="A969" s="102">
        <v>353</v>
      </c>
      <c r="B969">
        <v>4062</v>
      </c>
      <c r="C969" t="s">
        <v>232</v>
      </c>
      <c r="D969" t="s">
        <v>2932</v>
      </c>
      <c r="E969">
        <v>2783</v>
      </c>
      <c r="F969">
        <v>2712</v>
      </c>
      <c r="G969">
        <v>300</v>
      </c>
      <c r="H969" t="s">
        <v>2930</v>
      </c>
      <c r="I969">
        <v>6758</v>
      </c>
      <c r="J969" t="s">
        <v>2944</v>
      </c>
      <c r="K969" t="s">
        <v>2932</v>
      </c>
      <c r="L969">
        <v>7890</v>
      </c>
      <c r="M969">
        <v>7826</v>
      </c>
      <c r="N969">
        <v>100</v>
      </c>
      <c r="O969" t="s">
        <v>2927</v>
      </c>
      <c r="P969">
        <v>0.81365193109342304</v>
      </c>
      <c r="Q969">
        <v>0.93771763324143398</v>
      </c>
      <c r="R969">
        <v>3.8849910931306103E-2</v>
      </c>
      <c r="S969" s="15">
        <v>0.15481571761225901</v>
      </c>
      <c r="T969">
        <v>-0.66642357679337005</v>
      </c>
      <c r="U969">
        <v>0.66642357679337005</v>
      </c>
      <c r="V969">
        <v>0.35592819094029698</v>
      </c>
      <c r="W969">
        <v>-3.19</v>
      </c>
      <c r="X969">
        <v>3.96</v>
      </c>
      <c r="Y969">
        <v>334348</v>
      </c>
      <c r="Z969">
        <v>23882</v>
      </c>
      <c r="AA969">
        <v>1.32</v>
      </c>
      <c r="AB969">
        <v>14</v>
      </c>
      <c r="AC969">
        <v>9</v>
      </c>
      <c r="AD969">
        <v>5</v>
      </c>
      <c r="AE969">
        <v>64.290000000000006</v>
      </c>
      <c r="AF969">
        <v>11</v>
      </c>
      <c r="AG969">
        <v>8</v>
      </c>
      <c r="AH969">
        <v>4</v>
      </c>
      <c r="AI969">
        <v>2</v>
      </c>
    </row>
    <row r="970" spans="1:35" x14ac:dyDescent="0.2">
      <c r="A970" s="102">
        <v>1806</v>
      </c>
      <c r="B970">
        <v>6750</v>
      </c>
      <c r="C970" t="s">
        <v>2993</v>
      </c>
      <c r="D970" t="s">
        <v>2932</v>
      </c>
      <c r="E970">
        <v>4400</v>
      </c>
      <c r="F970">
        <v>4275</v>
      </c>
      <c r="G970">
        <v>200</v>
      </c>
      <c r="H970" t="s">
        <v>2930</v>
      </c>
      <c r="I970">
        <v>8036</v>
      </c>
      <c r="J970" t="s">
        <v>2941</v>
      </c>
      <c r="K970" t="s">
        <v>2934</v>
      </c>
      <c r="L970">
        <v>8010</v>
      </c>
      <c r="M970">
        <v>8020</v>
      </c>
      <c r="N970">
        <v>100</v>
      </c>
      <c r="O970" t="s">
        <v>2927</v>
      </c>
      <c r="P970">
        <v>0.83094441330115398</v>
      </c>
      <c r="Q970">
        <v>0.89924263217008205</v>
      </c>
      <c r="R970" s="106">
        <v>0.13569727142614901</v>
      </c>
      <c r="S970" s="106">
        <v>0.34018941992313201</v>
      </c>
      <c r="T970">
        <v>-1.9677448326945799</v>
      </c>
      <c r="U970">
        <v>1.9677448326945799</v>
      </c>
      <c r="V970">
        <v>0.82188166065170598</v>
      </c>
      <c r="W970">
        <v>-9.7899999999999991</v>
      </c>
      <c r="X970">
        <v>6.61</v>
      </c>
      <c r="Y970">
        <v>334299</v>
      </c>
      <c r="Z970">
        <v>27858</v>
      </c>
      <c r="AA970">
        <v>1.36</v>
      </c>
      <c r="AB970">
        <v>12</v>
      </c>
      <c r="AC970">
        <v>8</v>
      </c>
      <c r="AD970">
        <v>4</v>
      </c>
      <c r="AE970">
        <v>66.67</v>
      </c>
      <c r="AF970">
        <v>10</v>
      </c>
      <c r="AG970">
        <v>7</v>
      </c>
      <c r="AH970">
        <v>3</v>
      </c>
      <c r="AI970">
        <v>2</v>
      </c>
    </row>
    <row r="971" spans="1:35" x14ac:dyDescent="0.2">
      <c r="A971" s="102">
        <v>5602</v>
      </c>
      <c r="B971">
        <v>3048</v>
      </c>
      <c r="C971" t="s">
        <v>3338</v>
      </c>
      <c r="D971" t="s">
        <v>2953</v>
      </c>
      <c r="E971">
        <v>1208</v>
      </c>
      <c r="F971">
        <v>1188</v>
      </c>
      <c r="G971">
        <v>700</v>
      </c>
      <c r="H971" t="s">
        <v>2927</v>
      </c>
      <c r="I971">
        <v>7267</v>
      </c>
      <c r="J971" t="s">
        <v>61</v>
      </c>
      <c r="K971" t="s">
        <v>2945</v>
      </c>
      <c r="L971">
        <v>2893</v>
      </c>
      <c r="M971">
        <v>2857.5</v>
      </c>
      <c r="N971">
        <v>300</v>
      </c>
      <c r="O971" t="s">
        <v>2930</v>
      </c>
      <c r="P971">
        <v>0.38860671374195599</v>
      </c>
      <c r="Q971">
        <v>0.84129101901796099</v>
      </c>
      <c r="R971">
        <v>0.45005803452244703</v>
      </c>
      <c r="S971">
        <v>6.3964620932893207E-2</v>
      </c>
      <c r="T971">
        <v>0.96337959225960701</v>
      </c>
      <c r="U971">
        <v>0.96337959225960701</v>
      </c>
      <c r="V971">
        <v>0.45996078513842398</v>
      </c>
      <c r="W971">
        <v>3.18</v>
      </c>
      <c r="X971">
        <v>2.99</v>
      </c>
      <c r="Y971">
        <v>334223</v>
      </c>
      <c r="Z971">
        <v>17591</v>
      </c>
      <c r="AA971">
        <v>0.92</v>
      </c>
      <c r="AB971">
        <v>19</v>
      </c>
      <c r="AC971">
        <v>13</v>
      </c>
      <c r="AD971">
        <v>6</v>
      </c>
      <c r="AE971">
        <v>68.42</v>
      </c>
      <c r="AF971">
        <v>13</v>
      </c>
      <c r="AG971">
        <v>9</v>
      </c>
      <c r="AH971">
        <v>2</v>
      </c>
      <c r="AI971">
        <v>8</v>
      </c>
    </row>
    <row r="972" spans="1:35" x14ac:dyDescent="0.2">
      <c r="A972" s="102">
        <v>5921</v>
      </c>
      <c r="B972">
        <v>1893</v>
      </c>
      <c r="C972" t="s">
        <v>3652</v>
      </c>
      <c r="D972" t="s">
        <v>2937</v>
      </c>
      <c r="E972">
        <v>690</v>
      </c>
      <c r="F972">
        <v>690</v>
      </c>
      <c r="G972">
        <v>1600</v>
      </c>
      <c r="H972" t="s">
        <v>2927</v>
      </c>
      <c r="I972">
        <v>2501</v>
      </c>
      <c r="J972" t="s">
        <v>741</v>
      </c>
      <c r="K972" t="s">
        <v>2955</v>
      </c>
      <c r="L972">
        <v>2730</v>
      </c>
      <c r="M972">
        <v>2703</v>
      </c>
      <c r="N972">
        <v>400</v>
      </c>
      <c r="O972" t="s">
        <v>2930</v>
      </c>
      <c r="P972">
        <v>0.193266163270057</v>
      </c>
      <c r="Q972">
        <v>0.83697987207978597</v>
      </c>
      <c r="R972">
        <v>0.58185154670864303</v>
      </c>
      <c r="S972">
        <v>0.144498297118449</v>
      </c>
      <c r="T972">
        <v>0.66845461921921501</v>
      </c>
      <c r="U972">
        <v>0.66845461921921501</v>
      </c>
      <c r="V972">
        <v>0.57869915714521003</v>
      </c>
      <c r="W972">
        <v>2.39</v>
      </c>
      <c r="X972">
        <v>2.11</v>
      </c>
      <c r="Y972">
        <v>334160</v>
      </c>
      <c r="Z972">
        <v>15912</v>
      </c>
      <c r="AA972">
        <v>0.79</v>
      </c>
      <c r="AB972">
        <v>21</v>
      </c>
      <c r="AC972">
        <v>13</v>
      </c>
      <c r="AD972">
        <v>8</v>
      </c>
      <c r="AE972">
        <v>61.9</v>
      </c>
      <c r="AF972">
        <v>13</v>
      </c>
      <c r="AG972">
        <v>8</v>
      </c>
      <c r="AH972">
        <v>2</v>
      </c>
      <c r="AI972">
        <v>11</v>
      </c>
    </row>
    <row r="973" spans="1:35" x14ac:dyDescent="0.2">
      <c r="A973" s="102">
        <v>1939</v>
      </c>
      <c r="B973">
        <v>6269</v>
      </c>
      <c r="C973" t="s">
        <v>3658</v>
      </c>
      <c r="D973" t="s">
        <v>2940</v>
      </c>
      <c r="E973">
        <v>2001</v>
      </c>
      <c r="F973">
        <v>2085</v>
      </c>
      <c r="G973">
        <v>500</v>
      </c>
      <c r="H973" t="s">
        <v>2930</v>
      </c>
      <c r="I973">
        <v>7261</v>
      </c>
      <c r="J973" t="s">
        <v>3473</v>
      </c>
      <c r="K973" t="s">
        <v>2945</v>
      </c>
      <c r="L973">
        <v>941</v>
      </c>
      <c r="M973">
        <v>912</v>
      </c>
      <c r="N973">
        <v>1100</v>
      </c>
      <c r="O973" t="s">
        <v>2927</v>
      </c>
      <c r="P973">
        <v>0.24818101119455499</v>
      </c>
      <c r="Q973">
        <v>0.89681348920413995</v>
      </c>
      <c r="R973">
        <v>3.0800015692313899E-4</v>
      </c>
      <c r="S973">
        <v>4.0840975269513498E-3</v>
      </c>
      <c r="T973">
        <v>-3.12253390839909</v>
      </c>
      <c r="U973">
        <v>3.12253390839909</v>
      </c>
      <c r="V973">
        <v>2.26997600979568</v>
      </c>
      <c r="W973">
        <v>-19.04</v>
      </c>
      <c r="X973">
        <v>3.77</v>
      </c>
      <c r="Y973">
        <v>334041</v>
      </c>
      <c r="Z973">
        <v>14524</v>
      </c>
      <c r="AA973">
        <v>0.77</v>
      </c>
      <c r="AB973">
        <v>23</v>
      </c>
      <c r="AC973">
        <v>14</v>
      </c>
      <c r="AD973">
        <v>9</v>
      </c>
      <c r="AE973">
        <v>60.87</v>
      </c>
      <c r="AF973">
        <v>11</v>
      </c>
      <c r="AG973">
        <v>11</v>
      </c>
      <c r="AH973">
        <v>6</v>
      </c>
      <c r="AI973">
        <v>6</v>
      </c>
    </row>
    <row r="974" spans="1:35" x14ac:dyDescent="0.2">
      <c r="A974" s="102">
        <v>4672</v>
      </c>
      <c r="B974">
        <v>4613</v>
      </c>
      <c r="C974" t="s">
        <v>227</v>
      </c>
      <c r="D974" t="s">
        <v>2952</v>
      </c>
      <c r="E974">
        <v>2620</v>
      </c>
      <c r="F974">
        <v>2566</v>
      </c>
      <c r="G974">
        <v>300</v>
      </c>
      <c r="H974" t="s">
        <v>2930</v>
      </c>
      <c r="I974">
        <v>6963</v>
      </c>
      <c r="J974" t="s">
        <v>3605</v>
      </c>
      <c r="K974" t="s">
        <v>2932</v>
      </c>
      <c r="L974">
        <v>8620</v>
      </c>
      <c r="M974">
        <v>8580</v>
      </c>
      <c r="N974">
        <v>100</v>
      </c>
      <c r="O974" t="s">
        <v>2927</v>
      </c>
      <c r="P974">
        <v>0.69096017225421003</v>
      </c>
      <c r="Q974">
        <v>0.85378729506893902</v>
      </c>
      <c r="R974">
        <v>2.8969839934095298E-2</v>
      </c>
      <c r="S974">
        <v>0.43630474965001897</v>
      </c>
      <c r="T974">
        <v>-0.81078428078521902</v>
      </c>
      <c r="U974">
        <v>0.81078428078521902</v>
      </c>
      <c r="V974">
        <v>0.55459006664249899</v>
      </c>
      <c r="W974">
        <v>-2.23</v>
      </c>
      <c r="X974">
        <v>10.28</v>
      </c>
      <c r="Y974">
        <v>333833</v>
      </c>
      <c r="Z974">
        <v>25679</v>
      </c>
      <c r="AA974">
        <v>1.32</v>
      </c>
      <c r="AB974">
        <v>13</v>
      </c>
      <c r="AC974">
        <v>10</v>
      </c>
      <c r="AD974">
        <v>3</v>
      </c>
      <c r="AE974">
        <v>76.92</v>
      </c>
      <c r="AF974">
        <v>11</v>
      </c>
      <c r="AG974">
        <v>6</v>
      </c>
      <c r="AH974">
        <v>2</v>
      </c>
      <c r="AI974">
        <v>5</v>
      </c>
    </row>
    <row r="975" spans="1:35" x14ac:dyDescent="0.2">
      <c r="A975" s="102">
        <v>2358</v>
      </c>
      <c r="B975">
        <v>8233</v>
      </c>
      <c r="C975" t="s">
        <v>2976</v>
      </c>
      <c r="D975" t="s">
        <v>2953</v>
      </c>
      <c r="E975">
        <v>1222</v>
      </c>
      <c r="F975">
        <v>1208</v>
      </c>
      <c r="G975">
        <v>900</v>
      </c>
      <c r="H975" t="s">
        <v>2927</v>
      </c>
      <c r="I975">
        <v>9507</v>
      </c>
      <c r="J975" t="s">
        <v>3105</v>
      </c>
      <c r="K975" t="s">
        <v>2992</v>
      </c>
      <c r="L975">
        <v>942</v>
      </c>
      <c r="M975">
        <v>935</v>
      </c>
      <c r="N975">
        <v>1200</v>
      </c>
      <c r="O975" t="s">
        <v>2930</v>
      </c>
      <c r="P975">
        <v>0.71437815873214705</v>
      </c>
      <c r="Q975">
        <v>0.89021831478193403</v>
      </c>
      <c r="R975">
        <v>0.52098082603435703</v>
      </c>
      <c r="S975">
        <v>0.12804600204476399</v>
      </c>
      <c r="T975">
        <v>1.67787725424722</v>
      </c>
      <c r="U975">
        <v>1.67787725424722</v>
      </c>
      <c r="V975">
        <v>1.88144355829115</v>
      </c>
      <c r="W975">
        <v>6.48</v>
      </c>
      <c r="X975">
        <v>3.2</v>
      </c>
      <c r="Y975">
        <v>333037</v>
      </c>
      <c r="Z975">
        <v>20815</v>
      </c>
      <c r="AA975">
        <v>1.03</v>
      </c>
      <c r="AB975">
        <v>16</v>
      </c>
      <c r="AC975">
        <v>9</v>
      </c>
      <c r="AD975">
        <v>7</v>
      </c>
      <c r="AE975">
        <v>56.25</v>
      </c>
      <c r="AF975">
        <v>9</v>
      </c>
      <c r="AG975">
        <v>9</v>
      </c>
      <c r="AH975">
        <v>5</v>
      </c>
      <c r="AI975">
        <v>2</v>
      </c>
    </row>
    <row r="976" spans="1:35" x14ac:dyDescent="0.2">
      <c r="A976" s="102">
        <v>3361</v>
      </c>
      <c r="B976">
        <v>6501</v>
      </c>
      <c r="C976" t="s">
        <v>3183</v>
      </c>
      <c r="D976" t="s">
        <v>2932</v>
      </c>
      <c r="E976">
        <v>4291</v>
      </c>
      <c r="F976">
        <v>4269</v>
      </c>
      <c r="G976">
        <v>200</v>
      </c>
      <c r="H976" t="s">
        <v>2930</v>
      </c>
      <c r="I976">
        <v>6967</v>
      </c>
      <c r="J976" t="s">
        <v>950</v>
      </c>
      <c r="K976" t="s">
        <v>2932</v>
      </c>
      <c r="L976">
        <v>1353</v>
      </c>
      <c r="M976">
        <v>1352</v>
      </c>
      <c r="N976">
        <v>600</v>
      </c>
      <c r="O976" t="s">
        <v>2927</v>
      </c>
      <c r="P976">
        <v>0.65460258760934498</v>
      </c>
      <c r="Q976">
        <v>0.87384888469283895</v>
      </c>
      <c r="R976">
        <v>0.21900947271686</v>
      </c>
      <c r="S976">
        <v>8.5508822239471094E-2</v>
      </c>
      <c r="T976">
        <v>-1.78650337556048</v>
      </c>
      <c r="U976">
        <v>1.78650337556048</v>
      </c>
      <c r="V976">
        <v>1.9408469091203699</v>
      </c>
      <c r="W976">
        <v>-14.72</v>
      </c>
      <c r="X976">
        <v>4.99</v>
      </c>
      <c r="Y976">
        <v>333021</v>
      </c>
      <c r="Z976">
        <v>17527</v>
      </c>
      <c r="AA976">
        <v>1.02</v>
      </c>
      <c r="AB976">
        <v>19</v>
      </c>
      <c r="AC976">
        <v>11</v>
      </c>
      <c r="AD976">
        <v>8</v>
      </c>
      <c r="AE976">
        <v>57.89</v>
      </c>
      <c r="AF976">
        <v>11</v>
      </c>
      <c r="AG976">
        <v>11</v>
      </c>
      <c r="AH976">
        <v>3</v>
      </c>
      <c r="AI976">
        <v>5</v>
      </c>
    </row>
    <row r="977" spans="1:35" x14ac:dyDescent="0.2">
      <c r="A977" s="102">
        <v>6879</v>
      </c>
      <c r="B977">
        <v>1881</v>
      </c>
      <c r="C977" t="s">
        <v>714</v>
      </c>
      <c r="D977" t="s">
        <v>2937</v>
      </c>
      <c r="E977">
        <v>2731</v>
      </c>
      <c r="F977">
        <v>2741</v>
      </c>
      <c r="G977">
        <v>300</v>
      </c>
      <c r="H977" t="s">
        <v>2930</v>
      </c>
      <c r="I977">
        <v>1973</v>
      </c>
      <c r="J977" t="s">
        <v>2935</v>
      </c>
      <c r="K977" t="s">
        <v>2929</v>
      </c>
      <c r="L977">
        <v>4215</v>
      </c>
      <c r="M977">
        <v>4215</v>
      </c>
      <c r="N977">
        <v>200</v>
      </c>
      <c r="O977" t="s">
        <v>2927</v>
      </c>
      <c r="P977">
        <v>0.86552688296700397</v>
      </c>
      <c r="Q977">
        <v>0.82437826969004202</v>
      </c>
      <c r="R977">
        <v>0.17167278536240199</v>
      </c>
      <c r="S977" s="106">
        <v>0.33724122062386602</v>
      </c>
      <c r="T977">
        <v>-3.5685509423725503E-2</v>
      </c>
      <c r="U977">
        <v>3.5685509423725503E-2</v>
      </c>
      <c r="V977">
        <v>9.0198208885444095E-2</v>
      </c>
      <c r="W977">
        <v>-0.17</v>
      </c>
      <c r="X977">
        <v>2.46</v>
      </c>
      <c r="Y977">
        <v>332876</v>
      </c>
      <c r="Z977">
        <v>19581</v>
      </c>
      <c r="AA977">
        <v>1.02</v>
      </c>
      <c r="AB977">
        <v>17</v>
      </c>
      <c r="AC977">
        <v>12</v>
      </c>
      <c r="AD977">
        <v>5</v>
      </c>
      <c r="AE977">
        <v>70.59</v>
      </c>
      <c r="AF977">
        <v>13</v>
      </c>
      <c r="AG977">
        <v>8</v>
      </c>
      <c r="AH977">
        <v>2</v>
      </c>
      <c r="AI977">
        <v>7</v>
      </c>
    </row>
    <row r="978" spans="1:35" x14ac:dyDescent="0.2">
      <c r="A978" s="102">
        <v>7633</v>
      </c>
      <c r="B978">
        <v>6457</v>
      </c>
      <c r="C978" t="s">
        <v>3354</v>
      </c>
      <c r="D978" t="s">
        <v>2940</v>
      </c>
      <c r="E978">
        <v>3335</v>
      </c>
      <c r="F978">
        <v>3195</v>
      </c>
      <c r="G978">
        <v>200</v>
      </c>
      <c r="H978" t="s">
        <v>2927</v>
      </c>
      <c r="I978">
        <v>6506</v>
      </c>
      <c r="J978" t="s">
        <v>3151</v>
      </c>
      <c r="K978" t="s">
        <v>2932</v>
      </c>
      <c r="L978">
        <v>3990</v>
      </c>
      <c r="M978">
        <v>3950</v>
      </c>
      <c r="N978">
        <v>200</v>
      </c>
      <c r="O978" t="s">
        <v>2930</v>
      </c>
      <c r="P978">
        <v>0.61210133535705202</v>
      </c>
      <c r="Q978">
        <v>0.81430616708199099</v>
      </c>
      <c r="R978">
        <v>6.6955573136493002E-2</v>
      </c>
      <c r="S978">
        <v>0.22956203604984701</v>
      </c>
      <c r="T978">
        <v>0.402606786099865</v>
      </c>
      <c r="U978">
        <v>0.402606786099865</v>
      </c>
      <c r="V978">
        <v>1.00103795405038</v>
      </c>
      <c r="W978">
        <v>1.33</v>
      </c>
      <c r="X978">
        <v>19.11</v>
      </c>
      <c r="Y978">
        <v>332851</v>
      </c>
      <c r="Z978">
        <v>25604</v>
      </c>
      <c r="AA978">
        <v>1.47</v>
      </c>
      <c r="AB978">
        <v>13</v>
      </c>
      <c r="AC978">
        <v>9</v>
      </c>
      <c r="AD978">
        <v>4</v>
      </c>
      <c r="AE978">
        <v>69.23</v>
      </c>
      <c r="AF978">
        <v>8</v>
      </c>
      <c r="AG978">
        <v>6</v>
      </c>
      <c r="AH978">
        <v>5</v>
      </c>
      <c r="AI978">
        <v>2</v>
      </c>
    </row>
    <row r="979" spans="1:35" x14ac:dyDescent="0.2">
      <c r="A979" s="102">
        <v>1505</v>
      </c>
      <c r="B979">
        <v>1942</v>
      </c>
      <c r="C979" t="s">
        <v>3682</v>
      </c>
      <c r="D979" t="s">
        <v>2937</v>
      </c>
      <c r="E979">
        <v>1058</v>
      </c>
      <c r="F979">
        <v>1054</v>
      </c>
      <c r="G979">
        <v>700</v>
      </c>
      <c r="H979" t="s">
        <v>2927</v>
      </c>
      <c r="I979">
        <v>9989</v>
      </c>
      <c r="J979" t="s">
        <v>692</v>
      </c>
      <c r="K979" t="s">
        <v>2953</v>
      </c>
      <c r="L979">
        <v>3725</v>
      </c>
      <c r="M979">
        <v>3745</v>
      </c>
      <c r="N979">
        <v>200</v>
      </c>
      <c r="O979" t="s">
        <v>2930</v>
      </c>
      <c r="P979">
        <v>0.26966174704637003</v>
      </c>
      <c r="Q979">
        <v>0.90499139271600504</v>
      </c>
      <c r="R979" s="106">
        <v>0.64532618553618804</v>
      </c>
      <c r="S979">
        <v>2.1812474138726001E-2</v>
      </c>
      <c r="T979">
        <v>0.71756353923872396</v>
      </c>
      <c r="U979">
        <v>0.71756353923872396</v>
      </c>
      <c r="V979">
        <v>0.93747102059796406</v>
      </c>
      <c r="W979">
        <v>2.6</v>
      </c>
      <c r="X979">
        <v>1.5</v>
      </c>
      <c r="Y979">
        <v>332499</v>
      </c>
      <c r="Z979">
        <v>19559</v>
      </c>
      <c r="AA979">
        <v>1.1000000000000001</v>
      </c>
      <c r="AB979">
        <v>17</v>
      </c>
      <c r="AC979">
        <v>13</v>
      </c>
      <c r="AD979">
        <v>4</v>
      </c>
      <c r="AE979">
        <v>76.47</v>
      </c>
      <c r="AF979">
        <v>13</v>
      </c>
      <c r="AG979">
        <v>7</v>
      </c>
      <c r="AH979">
        <v>2</v>
      </c>
      <c r="AI979">
        <v>8</v>
      </c>
    </row>
    <row r="980" spans="1:35" x14ac:dyDescent="0.2">
      <c r="A980" s="102">
        <v>7797</v>
      </c>
      <c r="B980">
        <v>7189</v>
      </c>
      <c r="C980" t="s">
        <v>45</v>
      </c>
      <c r="D980" t="s">
        <v>2990</v>
      </c>
      <c r="E980">
        <v>755</v>
      </c>
      <c r="F980">
        <v>738</v>
      </c>
      <c r="G980">
        <v>1400</v>
      </c>
      <c r="H980" t="s">
        <v>2930</v>
      </c>
      <c r="I980">
        <v>9072</v>
      </c>
      <c r="J980" t="s">
        <v>3098</v>
      </c>
      <c r="K980" t="s">
        <v>3099</v>
      </c>
      <c r="L980">
        <v>2659</v>
      </c>
      <c r="M980">
        <v>2602</v>
      </c>
      <c r="N980">
        <v>400</v>
      </c>
      <c r="O980" t="s">
        <v>2927</v>
      </c>
      <c r="P980">
        <v>0.93370745936559096</v>
      </c>
      <c r="Q980">
        <v>0.81199929856916697</v>
      </c>
      <c r="R980" s="106">
        <v>8.2613123263976906E-2</v>
      </c>
      <c r="S980" s="106">
        <v>0.323189010305797</v>
      </c>
      <c r="T980">
        <v>-1.86675811494788</v>
      </c>
      <c r="U980">
        <v>1.86675811494788</v>
      </c>
      <c r="V980">
        <v>1.84593272451653</v>
      </c>
      <c r="W980">
        <v>-8.1</v>
      </c>
      <c r="X980">
        <v>0.73</v>
      </c>
      <c r="Y980">
        <v>332473</v>
      </c>
      <c r="Z980">
        <v>19557</v>
      </c>
      <c r="AA980">
        <v>1.06</v>
      </c>
      <c r="AB980">
        <v>17</v>
      </c>
      <c r="AC980">
        <v>13</v>
      </c>
      <c r="AD980">
        <v>4</v>
      </c>
      <c r="AE980">
        <v>76.47</v>
      </c>
      <c r="AF980">
        <v>13</v>
      </c>
      <c r="AG980">
        <v>9</v>
      </c>
      <c r="AH980">
        <v>3</v>
      </c>
      <c r="AI980">
        <v>5</v>
      </c>
    </row>
    <row r="981" spans="1:35" x14ac:dyDescent="0.2">
      <c r="A981" s="102">
        <v>2500</v>
      </c>
      <c r="B981">
        <v>3105</v>
      </c>
      <c r="C981" t="s">
        <v>50</v>
      </c>
      <c r="D981" t="s">
        <v>2932</v>
      </c>
      <c r="E981">
        <v>1030</v>
      </c>
      <c r="F981">
        <v>1027</v>
      </c>
      <c r="G981">
        <v>1000</v>
      </c>
      <c r="H981" t="s">
        <v>2930</v>
      </c>
      <c r="I981">
        <v>5332</v>
      </c>
      <c r="J981" t="s">
        <v>864</v>
      </c>
      <c r="K981" t="s">
        <v>2926</v>
      </c>
      <c r="L981">
        <v>5000</v>
      </c>
      <c r="M981">
        <v>5010</v>
      </c>
      <c r="N981">
        <v>200</v>
      </c>
      <c r="O981" t="s">
        <v>2927</v>
      </c>
      <c r="P981">
        <v>0.497487817555544</v>
      </c>
      <c r="Q981">
        <v>0.88785029535624505</v>
      </c>
      <c r="R981">
        <v>0.77927279510883396</v>
      </c>
      <c r="S981">
        <v>0.20695790524454699</v>
      </c>
      <c r="T981">
        <v>-1.1998521584161199</v>
      </c>
      <c r="U981">
        <v>1.1998521584161199</v>
      </c>
      <c r="V981">
        <v>0.93705870912130296</v>
      </c>
      <c r="W981">
        <v>-4.2699999999999996</v>
      </c>
      <c r="X981">
        <v>2.5</v>
      </c>
      <c r="Y981">
        <v>332347</v>
      </c>
      <c r="Z981">
        <v>17492</v>
      </c>
      <c r="AA981">
        <v>0.99</v>
      </c>
      <c r="AB981">
        <v>19</v>
      </c>
      <c r="AC981">
        <v>14</v>
      </c>
      <c r="AD981">
        <v>5</v>
      </c>
      <c r="AE981">
        <v>73.680000000000007</v>
      </c>
      <c r="AF981">
        <v>13</v>
      </c>
      <c r="AG981">
        <v>7</v>
      </c>
      <c r="AH981">
        <v>4</v>
      </c>
      <c r="AI981">
        <v>8</v>
      </c>
    </row>
    <row r="982" spans="1:35" x14ac:dyDescent="0.2">
      <c r="A982" s="102">
        <v>5175</v>
      </c>
      <c r="B982">
        <v>3064</v>
      </c>
      <c r="C982" t="s">
        <v>3267</v>
      </c>
      <c r="D982" t="s">
        <v>2953</v>
      </c>
      <c r="E982">
        <v>2839</v>
      </c>
      <c r="F982">
        <v>2816</v>
      </c>
      <c r="G982">
        <v>300</v>
      </c>
      <c r="H982" t="s">
        <v>2927</v>
      </c>
      <c r="I982">
        <v>4205</v>
      </c>
      <c r="J982" t="s">
        <v>3137</v>
      </c>
      <c r="K982" t="s">
        <v>2952</v>
      </c>
      <c r="L982">
        <v>1271</v>
      </c>
      <c r="M982">
        <v>1265</v>
      </c>
      <c r="N982">
        <v>700</v>
      </c>
      <c r="O982" t="s">
        <v>2930</v>
      </c>
      <c r="P982">
        <v>0.63998333804239305</v>
      </c>
      <c r="Q982">
        <v>0.84705492155666495</v>
      </c>
      <c r="R982">
        <v>0.50909583438684203</v>
      </c>
      <c r="S982">
        <v>1.78824399561405E-2</v>
      </c>
      <c r="T982">
        <v>0.36513376918403101</v>
      </c>
      <c r="U982">
        <v>0.36513376918403101</v>
      </c>
      <c r="V982">
        <v>0.32632744250526902</v>
      </c>
      <c r="W982">
        <v>1.98</v>
      </c>
      <c r="X982">
        <v>4.82</v>
      </c>
      <c r="Y982">
        <v>331961</v>
      </c>
      <c r="Z982">
        <v>13278</v>
      </c>
      <c r="AA982">
        <v>0.63</v>
      </c>
      <c r="AB982">
        <v>25</v>
      </c>
      <c r="AC982">
        <v>15</v>
      </c>
      <c r="AD982">
        <v>10</v>
      </c>
      <c r="AE982">
        <v>60</v>
      </c>
      <c r="AF982">
        <v>9</v>
      </c>
      <c r="AG982">
        <v>13</v>
      </c>
      <c r="AH982">
        <v>8</v>
      </c>
      <c r="AI982">
        <v>4</v>
      </c>
    </row>
    <row r="983" spans="1:35" x14ac:dyDescent="0.2">
      <c r="A983" s="102">
        <v>5835</v>
      </c>
      <c r="B983">
        <v>4208</v>
      </c>
      <c r="C983" t="s">
        <v>3188</v>
      </c>
      <c r="D983" t="s">
        <v>2952</v>
      </c>
      <c r="E983">
        <v>2253</v>
      </c>
      <c r="F983">
        <v>2236</v>
      </c>
      <c r="G983">
        <v>400</v>
      </c>
      <c r="H983" t="s">
        <v>2930</v>
      </c>
      <c r="I983">
        <v>9069</v>
      </c>
      <c r="J983" t="s">
        <v>3089</v>
      </c>
      <c r="K983" t="s">
        <v>3099</v>
      </c>
      <c r="L983">
        <v>898</v>
      </c>
      <c r="M983">
        <v>891</v>
      </c>
      <c r="N983">
        <v>1000</v>
      </c>
      <c r="O983" t="s">
        <v>2927</v>
      </c>
      <c r="P983">
        <v>0.74278377060017797</v>
      </c>
      <c r="Q983">
        <v>0.83828523069970795</v>
      </c>
      <c r="R983">
        <v>6.59710587566356E-2</v>
      </c>
      <c r="S983">
        <v>5.8453093475161297E-2</v>
      </c>
      <c r="T983">
        <v>-1.23466798060925</v>
      </c>
      <c r="U983">
        <v>1.23466798060925</v>
      </c>
      <c r="V983">
        <v>1.10501997901634</v>
      </c>
      <c r="W983">
        <v>-2.86</v>
      </c>
      <c r="X983">
        <v>0.38</v>
      </c>
      <c r="Y983">
        <v>331953</v>
      </c>
      <c r="Z983">
        <v>20747</v>
      </c>
      <c r="AA983">
        <v>1.03</v>
      </c>
      <c r="AB983">
        <v>16</v>
      </c>
      <c r="AC983">
        <v>11</v>
      </c>
      <c r="AD983">
        <v>5</v>
      </c>
      <c r="AE983">
        <v>68.75</v>
      </c>
      <c r="AF983">
        <v>10</v>
      </c>
      <c r="AG983">
        <v>9</v>
      </c>
      <c r="AH983">
        <v>3</v>
      </c>
      <c r="AI983">
        <v>4</v>
      </c>
    </row>
    <row r="984" spans="1:35" x14ac:dyDescent="0.2">
      <c r="A984" s="102">
        <v>3585</v>
      </c>
      <c r="B984">
        <v>1833</v>
      </c>
      <c r="C984" t="s">
        <v>3701</v>
      </c>
      <c r="D984" t="s">
        <v>2937</v>
      </c>
      <c r="E984">
        <v>2880</v>
      </c>
      <c r="F984">
        <v>2904</v>
      </c>
      <c r="G984">
        <v>300</v>
      </c>
      <c r="H984" t="s">
        <v>2927</v>
      </c>
      <c r="I984">
        <v>5444</v>
      </c>
      <c r="J984" t="s">
        <v>3707</v>
      </c>
      <c r="K984" t="s">
        <v>2988</v>
      </c>
      <c r="L984">
        <v>2659</v>
      </c>
      <c r="M984">
        <v>2619</v>
      </c>
      <c r="N984">
        <v>300</v>
      </c>
      <c r="O984" t="s">
        <v>2930</v>
      </c>
      <c r="P984">
        <v>0.74021581653313695</v>
      </c>
      <c r="Q984">
        <v>0.86996436793830001</v>
      </c>
      <c r="R984">
        <v>4.1558190109477096E-3</v>
      </c>
      <c r="S984">
        <v>3.1573931674208397E-2</v>
      </c>
      <c r="T984">
        <v>0.11627447435847001</v>
      </c>
      <c r="U984">
        <v>0.11627447435847001</v>
      </c>
      <c r="V984">
        <v>0.18607103846535</v>
      </c>
      <c r="W984">
        <v>0.24</v>
      </c>
      <c r="X984">
        <v>9.81</v>
      </c>
      <c r="Y984">
        <v>331722</v>
      </c>
      <c r="Z984">
        <v>20733</v>
      </c>
      <c r="AA984">
        <v>1.1399999999999999</v>
      </c>
      <c r="AB984">
        <v>16</v>
      </c>
      <c r="AC984">
        <v>10</v>
      </c>
      <c r="AD984">
        <v>6</v>
      </c>
      <c r="AE984">
        <v>62.5</v>
      </c>
      <c r="AF984">
        <v>12</v>
      </c>
      <c r="AG984">
        <v>7</v>
      </c>
      <c r="AH984">
        <v>2</v>
      </c>
      <c r="AI984">
        <v>7</v>
      </c>
    </row>
    <row r="985" spans="1:35" x14ac:dyDescent="0.2">
      <c r="A985" s="102">
        <v>4943</v>
      </c>
      <c r="B985">
        <v>3038</v>
      </c>
      <c r="C985" t="s">
        <v>1328</v>
      </c>
      <c r="D985" t="s">
        <v>2934</v>
      </c>
      <c r="E985">
        <v>4340</v>
      </c>
      <c r="F985">
        <v>4370</v>
      </c>
      <c r="G985">
        <v>200</v>
      </c>
      <c r="H985" t="s">
        <v>2927</v>
      </c>
      <c r="I985">
        <v>6701</v>
      </c>
      <c r="J985" t="s">
        <v>3181</v>
      </c>
      <c r="K985" t="s">
        <v>2932</v>
      </c>
      <c r="L985">
        <v>5010</v>
      </c>
      <c r="M985">
        <v>5010</v>
      </c>
      <c r="N985">
        <v>200</v>
      </c>
      <c r="O985" t="s">
        <v>2930</v>
      </c>
      <c r="P985">
        <v>0.91581491052640895</v>
      </c>
      <c r="Q985">
        <v>0.850191924636584</v>
      </c>
      <c r="R985">
        <v>0.16189132003901499</v>
      </c>
      <c r="S985">
        <v>0.39041225788348299</v>
      </c>
      <c r="T985">
        <v>1.4424215171943799</v>
      </c>
      <c r="U985">
        <v>1.4424215171943799</v>
      </c>
      <c r="V985">
        <v>1.345610955942</v>
      </c>
      <c r="W985">
        <v>10.78</v>
      </c>
      <c r="X985">
        <v>12.77</v>
      </c>
      <c r="Y985">
        <v>331621</v>
      </c>
      <c r="Z985">
        <v>15074</v>
      </c>
      <c r="AA985">
        <v>0.83</v>
      </c>
      <c r="AB985">
        <v>22</v>
      </c>
      <c r="AC985">
        <v>12</v>
      </c>
      <c r="AD985">
        <v>10</v>
      </c>
      <c r="AE985">
        <v>54.55</v>
      </c>
      <c r="AF985">
        <v>10</v>
      </c>
      <c r="AG985">
        <v>12</v>
      </c>
      <c r="AH985">
        <v>6</v>
      </c>
      <c r="AI985">
        <v>4</v>
      </c>
    </row>
    <row r="986" spans="1:35" x14ac:dyDescent="0.2">
      <c r="A986" s="102">
        <v>5930</v>
      </c>
      <c r="B986">
        <v>9062</v>
      </c>
      <c r="C986" t="s">
        <v>2891</v>
      </c>
      <c r="D986" t="s">
        <v>3099</v>
      </c>
      <c r="E986">
        <v>6140</v>
      </c>
      <c r="F986">
        <v>6140</v>
      </c>
      <c r="G986">
        <v>100</v>
      </c>
      <c r="H986" t="s">
        <v>2930</v>
      </c>
      <c r="I986">
        <v>9069</v>
      </c>
      <c r="J986" t="s">
        <v>3089</v>
      </c>
      <c r="K986" t="s">
        <v>3099</v>
      </c>
      <c r="L986">
        <v>898</v>
      </c>
      <c r="M986">
        <v>891</v>
      </c>
      <c r="N986">
        <v>700</v>
      </c>
      <c r="O986" t="s">
        <v>2927</v>
      </c>
      <c r="P986">
        <v>0.41169757420877801</v>
      </c>
      <c r="Q986">
        <v>0.83691070559792602</v>
      </c>
      <c r="R986">
        <v>0.81692033152822496</v>
      </c>
      <c r="S986">
        <v>0.110448621647041</v>
      </c>
      <c r="T986">
        <v>-0.70301267785308397</v>
      </c>
      <c r="U986">
        <v>0.70301267785308397</v>
      </c>
      <c r="V986">
        <v>0.852980011056238</v>
      </c>
      <c r="W986">
        <v>-3.21</v>
      </c>
      <c r="X986">
        <v>1.58</v>
      </c>
      <c r="Y986">
        <v>331599</v>
      </c>
      <c r="Z986">
        <v>19506</v>
      </c>
      <c r="AA986">
        <v>1.32</v>
      </c>
      <c r="AB986">
        <v>17</v>
      </c>
      <c r="AC986">
        <v>13</v>
      </c>
      <c r="AD986">
        <v>4</v>
      </c>
      <c r="AE986">
        <v>76.47</v>
      </c>
      <c r="AF986">
        <v>11</v>
      </c>
      <c r="AG986">
        <v>11</v>
      </c>
      <c r="AH986">
        <v>2</v>
      </c>
      <c r="AI986">
        <v>4</v>
      </c>
    </row>
    <row r="987" spans="1:35" x14ac:dyDescent="0.2">
      <c r="A987" s="102">
        <v>5357</v>
      </c>
      <c r="B987">
        <v>3387</v>
      </c>
      <c r="C987" t="s">
        <v>785</v>
      </c>
      <c r="D987" t="s">
        <v>2953</v>
      </c>
      <c r="E987">
        <v>2387</v>
      </c>
      <c r="F987">
        <v>2359</v>
      </c>
      <c r="G987">
        <v>400</v>
      </c>
      <c r="H987" t="s">
        <v>2927</v>
      </c>
      <c r="I987">
        <v>9934</v>
      </c>
      <c r="J987" t="s">
        <v>3193</v>
      </c>
      <c r="K987" t="s">
        <v>2934</v>
      </c>
      <c r="L987">
        <v>2780</v>
      </c>
      <c r="M987">
        <v>2759</v>
      </c>
      <c r="N987">
        <v>300</v>
      </c>
      <c r="O987" t="s">
        <v>2930</v>
      </c>
      <c r="P987">
        <v>0.17332961907486399</v>
      </c>
      <c r="Q987">
        <v>0.84434838827722702</v>
      </c>
      <c r="R987">
        <v>0.70980195149745295</v>
      </c>
      <c r="S987">
        <v>0.13412100345611899</v>
      </c>
      <c r="T987">
        <v>1.62508247707372</v>
      </c>
      <c r="U987">
        <v>1.62508247707372</v>
      </c>
      <c r="V987">
        <v>1.62761284438835</v>
      </c>
      <c r="W987">
        <v>13.58</v>
      </c>
      <c r="X987">
        <v>14</v>
      </c>
      <c r="Y987">
        <v>331514</v>
      </c>
      <c r="Z987">
        <v>17448</v>
      </c>
      <c r="AA987">
        <v>0.89</v>
      </c>
      <c r="AB987">
        <v>19</v>
      </c>
      <c r="AC987">
        <v>13</v>
      </c>
      <c r="AD987">
        <v>6</v>
      </c>
      <c r="AE987">
        <v>68.42</v>
      </c>
      <c r="AF987">
        <v>12</v>
      </c>
      <c r="AG987">
        <v>9</v>
      </c>
      <c r="AH987">
        <v>3</v>
      </c>
      <c r="AI987">
        <v>7</v>
      </c>
    </row>
    <row r="988" spans="1:35" x14ac:dyDescent="0.2">
      <c r="A988" s="102">
        <v>12</v>
      </c>
      <c r="B988">
        <v>6371</v>
      </c>
      <c r="C988" t="s">
        <v>3148</v>
      </c>
      <c r="D988" t="s">
        <v>2940</v>
      </c>
      <c r="E988">
        <v>3540</v>
      </c>
      <c r="F988">
        <v>3530</v>
      </c>
      <c r="G988">
        <v>300</v>
      </c>
      <c r="H988" t="s">
        <v>2927</v>
      </c>
      <c r="I988">
        <v>7762</v>
      </c>
      <c r="J988" t="s">
        <v>3203</v>
      </c>
      <c r="K988" t="s">
        <v>2936</v>
      </c>
      <c r="L988">
        <v>543</v>
      </c>
      <c r="M988">
        <v>539</v>
      </c>
      <c r="N988">
        <v>2000</v>
      </c>
      <c r="O988" t="s">
        <v>2930</v>
      </c>
      <c r="P988">
        <v>0.91960842131216702</v>
      </c>
      <c r="Q988">
        <v>0.96955923276437606</v>
      </c>
      <c r="R988">
        <v>0.23004150150108801</v>
      </c>
      <c r="S988" s="15">
        <v>5.1138759386563202E-9</v>
      </c>
      <c r="T988">
        <v>1.0352230988328499</v>
      </c>
      <c r="U988">
        <v>1.0352230988328499</v>
      </c>
      <c r="V988">
        <v>1.65932615578454</v>
      </c>
      <c r="W988">
        <v>1.69</v>
      </c>
      <c r="X988">
        <v>1.79</v>
      </c>
      <c r="Y988">
        <v>331497</v>
      </c>
      <c r="Z988">
        <v>16575</v>
      </c>
      <c r="AA988">
        <v>0.93</v>
      </c>
      <c r="AB988">
        <v>20</v>
      </c>
      <c r="AC988">
        <v>14</v>
      </c>
      <c r="AD988">
        <v>6</v>
      </c>
      <c r="AE988">
        <v>70</v>
      </c>
      <c r="AF988">
        <v>12</v>
      </c>
      <c r="AG988">
        <v>8</v>
      </c>
      <c r="AH988">
        <v>4</v>
      </c>
      <c r="AI988">
        <v>8</v>
      </c>
    </row>
    <row r="989" spans="1:35" x14ac:dyDescent="0.2">
      <c r="A989" s="102">
        <v>4300</v>
      </c>
      <c r="B989">
        <v>1969</v>
      </c>
      <c r="C989" t="s">
        <v>3445</v>
      </c>
      <c r="D989" t="s">
        <v>2937</v>
      </c>
      <c r="E989">
        <v>1973</v>
      </c>
      <c r="F989">
        <v>1971</v>
      </c>
      <c r="G989">
        <v>500</v>
      </c>
      <c r="H989" t="s">
        <v>2927</v>
      </c>
      <c r="I989">
        <v>6287</v>
      </c>
      <c r="J989" t="s">
        <v>3080</v>
      </c>
      <c r="K989" t="s">
        <v>2940</v>
      </c>
      <c r="L989">
        <v>3200</v>
      </c>
      <c r="M989">
        <v>3155</v>
      </c>
      <c r="N989">
        <v>300</v>
      </c>
      <c r="O989" t="s">
        <v>2930</v>
      </c>
      <c r="P989">
        <v>0.407232299382283</v>
      </c>
      <c r="Q989">
        <v>0.85895903427990705</v>
      </c>
      <c r="R989">
        <v>0.43804973090260102</v>
      </c>
      <c r="S989" s="106">
        <v>8.0228638705723304E-2</v>
      </c>
      <c r="T989">
        <v>1.4122835927612201</v>
      </c>
      <c r="U989">
        <v>1.4122835927612201</v>
      </c>
      <c r="V989">
        <v>1.04107510985243</v>
      </c>
      <c r="W989">
        <v>5.39</v>
      </c>
      <c r="X989">
        <v>4.12</v>
      </c>
      <c r="Y989">
        <v>331428</v>
      </c>
      <c r="Z989">
        <v>16571</v>
      </c>
      <c r="AA989">
        <v>0.87</v>
      </c>
      <c r="AB989">
        <v>20</v>
      </c>
      <c r="AC989">
        <v>13</v>
      </c>
      <c r="AD989">
        <v>7</v>
      </c>
      <c r="AE989">
        <v>65</v>
      </c>
      <c r="AF989">
        <v>12</v>
      </c>
      <c r="AG989">
        <v>10</v>
      </c>
      <c r="AH989">
        <v>4</v>
      </c>
      <c r="AI989">
        <v>6</v>
      </c>
    </row>
    <row r="990" spans="1:35" x14ac:dyDescent="0.2">
      <c r="A990" s="102">
        <v>931</v>
      </c>
      <c r="B990">
        <v>1928</v>
      </c>
      <c r="C990" t="s">
        <v>220</v>
      </c>
      <c r="D990" t="s">
        <v>2937</v>
      </c>
      <c r="E990">
        <v>2445</v>
      </c>
      <c r="F990">
        <v>2442</v>
      </c>
      <c r="G990">
        <v>400</v>
      </c>
      <c r="H990" t="s">
        <v>2930</v>
      </c>
      <c r="I990">
        <v>4536</v>
      </c>
      <c r="J990" t="s">
        <v>3289</v>
      </c>
      <c r="K990" t="s">
        <v>2950</v>
      </c>
      <c r="L990">
        <v>2090</v>
      </c>
      <c r="M990">
        <v>2100</v>
      </c>
      <c r="N990">
        <v>500</v>
      </c>
      <c r="O990" t="s">
        <v>2927</v>
      </c>
      <c r="P990">
        <v>0.42184255461873499</v>
      </c>
      <c r="Q990">
        <v>0.91797807276744003</v>
      </c>
      <c r="R990" s="15">
        <v>0.111459821008729</v>
      </c>
      <c r="S990" s="106">
        <v>0.15102944716664801</v>
      </c>
      <c r="T990">
        <v>-3.4228439721012999E-2</v>
      </c>
      <c r="U990">
        <v>3.4228439721012999E-2</v>
      </c>
      <c r="V990">
        <v>0.22037621848022801</v>
      </c>
      <c r="W990">
        <v>-0.12</v>
      </c>
      <c r="X990">
        <v>7.49</v>
      </c>
      <c r="Y990">
        <v>331171</v>
      </c>
      <c r="Z990">
        <v>18398</v>
      </c>
      <c r="AA990">
        <v>0.9</v>
      </c>
      <c r="AB990">
        <v>18</v>
      </c>
      <c r="AC990">
        <v>14</v>
      </c>
      <c r="AD990">
        <v>4</v>
      </c>
      <c r="AE990">
        <v>77.78</v>
      </c>
      <c r="AF990">
        <v>14</v>
      </c>
      <c r="AG990">
        <v>9</v>
      </c>
      <c r="AH990">
        <v>3</v>
      </c>
      <c r="AI990">
        <v>6</v>
      </c>
    </row>
    <row r="991" spans="1:35" x14ac:dyDescent="0.2">
      <c r="A991" s="102">
        <v>866</v>
      </c>
      <c r="B991">
        <v>8036</v>
      </c>
      <c r="C991" t="s">
        <v>2941</v>
      </c>
      <c r="D991" t="s">
        <v>2934</v>
      </c>
      <c r="E991">
        <v>8010</v>
      </c>
      <c r="F991">
        <v>8020</v>
      </c>
      <c r="G991">
        <v>100</v>
      </c>
      <c r="H991" t="s">
        <v>2927</v>
      </c>
      <c r="I991">
        <v>9433</v>
      </c>
      <c r="J991" t="s">
        <v>689</v>
      </c>
      <c r="K991" t="s">
        <v>2929</v>
      </c>
      <c r="L991">
        <v>3417</v>
      </c>
      <c r="M991">
        <v>3411</v>
      </c>
      <c r="N991">
        <v>200</v>
      </c>
      <c r="O991" t="s">
        <v>2930</v>
      </c>
      <c r="P991">
        <v>0.82511255976822795</v>
      </c>
      <c r="Q991">
        <v>0.91964716976779703</v>
      </c>
      <c r="R991" s="106">
        <v>0.34215066094554197</v>
      </c>
      <c r="S991" s="106">
        <v>0.453847596860112</v>
      </c>
      <c r="T991">
        <v>0.52139459289136503</v>
      </c>
      <c r="U991">
        <v>0.52139459289136503</v>
      </c>
      <c r="V991">
        <v>0.67292219986928803</v>
      </c>
      <c r="W991">
        <v>2.4</v>
      </c>
      <c r="X991">
        <v>14.94</v>
      </c>
      <c r="Y991">
        <v>331149</v>
      </c>
      <c r="Z991">
        <v>23654</v>
      </c>
      <c r="AA991">
        <v>1.33</v>
      </c>
      <c r="AB991">
        <v>14</v>
      </c>
      <c r="AC991">
        <v>9</v>
      </c>
      <c r="AD991">
        <v>5</v>
      </c>
      <c r="AE991">
        <v>64.290000000000006</v>
      </c>
      <c r="AF991">
        <v>12</v>
      </c>
      <c r="AG991">
        <v>7</v>
      </c>
      <c r="AH991">
        <v>3</v>
      </c>
      <c r="AI991">
        <v>4</v>
      </c>
    </row>
    <row r="992" spans="1:35" x14ac:dyDescent="0.2">
      <c r="A992" s="102">
        <v>3341</v>
      </c>
      <c r="B992">
        <v>2317</v>
      </c>
      <c r="C992" t="s">
        <v>3653</v>
      </c>
      <c r="D992" t="s">
        <v>2929</v>
      </c>
      <c r="E992">
        <v>1717</v>
      </c>
      <c r="F992">
        <v>1675</v>
      </c>
      <c r="G992">
        <v>600</v>
      </c>
      <c r="H992" t="s">
        <v>2930</v>
      </c>
      <c r="I992">
        <v>6744</v>
      </c>
      <c r="J992" t="s">
        <v>3697</v>
      </c>
      <c r="K992" t="s">
        <v>2932</v>
      </c>
      <c r="L992">
        <v>2575</v>
      </c>
      <c r="M992">
        <v>2500</v>
      </c>
      <c r="N992">
        <v>400</v>
      </c>
      <c r="O992" t="s">
        <v>2927</v>
      </c>
      <c r="P992">
        <v>0.52328218777799196</v>
      </c>
      <c r="Q992">
        <v>0.87425447853941396</v>
      </c>
      <c r="R992">
        <v>0.49577841533064798</v>
      </c>
      <c r="S992">
        <v>0.41426848356585699</v>
      </c>
      <c r="T992">
        <v>-1.9453829727201399</v>
      </c>
      <c r="U992">
        <v>1.9453829727201399</v>
      </c>
      <c r="V992">
        <v>2.1177670836259201</v>
      </c>
      <c r="W992">
        <v>-10.11</v>
      </c>
      <c r="X992">
        <v>0.5</v>
      </c>
      <c r="Y992">
        <v>331132</v>
      </c>
      <c r="Z992">
        <v>18396</v>
      </c>
      <c r="AA992">
        <v>0.95</v>
      </c>
      <c r="AB992">
        <v>18</v>
      </c>
      <c r="AC992">
        <v>13</v>
      </c>
      <c r="AD992">
        <v>5</v>
      </c>
      <c r="AE992">
        <v>72.22</v>
      </c>
      <c r="AF992">
        <v>10</v>
      </c>
      <c r="AG992">
        <v>10</v>
      </c>
      <c r="AH992">
        <v>5</v>
      </c>
      <c r="AI992">
        <v>3</v>
      </c>
    </row>
    <row r="993" spans="1:35" x14ac:dyDescent="0.2">
      <c r="A993" s="102">
        <v>2192</v>
      </c>
      <c r="B993">
        <v>1803</v>
      </c>
      <c r="C993" t="s">
        <v>2938</v>
      </c>
      <c r="D993" t="s">
        <v>2937</v>
      </c>
      <c r="E993">
        <v>1160</v>
      </c>
      <c r="F993">
        <v>1165</v>
      </c>
      <c r="G993">
        <v>700</v>
      </c>
      <c r="H993" t="s">
        <v>2930</v>
      </c>
      <c r="I993">
        <v>1973</v>
      </c>
      <c r="J993" t="s">
        <v>2935</v>
      </c>
      <c r="K993" t="s">
        <v>2929</v>
      </c>
      <c r="L993">
        <v>4215</v>
      </c>
      <c r="M993">
        <v>4215</v>
      </c>
      <c r="N993">
        <v>200</v>
      </c>
      <c r="O993" t="s">
        <v>2927</v>
      </c>
      <c r="P993">
        <v>0.82379397228053697</v>
      </c>
      <c r="Q993">
        <v>0.89288392237430103</v>
      </c>
      <c r="R993">
        <v>0.140681335875116</v>
      </c>
      <c r="S993">
        <v>0.155816898308555</v>
      </c>
      <c r="T993">
        <v>-1.19367209634364</v>
      </c>
      <c r="U993">
        <v>1.19367209634364</v>
      </c>
      <c r="V993">
        <v>1.19788113943276</v>
      </c>
      <c r="W993">
        <v>-8.42</v>
      </c>
      <c r="X993">
        <v>3.26</v>
      </c>
      <c r="Y993">
        <v>331092</v>
      </c>
      <c r="Z993">
        <v>20693</v>
      </c>
      <c r="AA993">
        <v>1.07</v>
      </c>
      <c r="AB993">
        <v>16</v>
      </c>
      <c r="AC993">
        <v>13</v>
      </c>
      <c r="AD993">
        <v>3</v>
      </c>
      <c r="AE993">
        <v>81.25</v>
      </c>
      <c r="AF993">
        <v>13</v>
      </c>
      <c r="AG993">
        <v>7</v>
      </c>
      <c r="AH993">
        <v>2</v>
      </c>
      <c r="AI993">
        <v>7</v>
      </c>
    </row>
    <row r="994" spans="1:35" x14ac:dyDescent="0.2">
      <c r="A994" s="102">
        <v>8175</v>
      </c>
      <c r="B994">
        <v>2206</v>
      </c>
      <c r="C994" t="s">
        <v>726</v>
      </c>
      <c r="D994" t="s">
        <v>2955</v>
      </c>
      <c r="E994">
        <v>4955</v>
      </c>
      <c r="F994">
        <v>4900</v>
      </c>
      <c r="G994">
        <v>200</v>
      </c>
      <c r="H994" t="s">
        <v>2927</v>
      </c>
      <c r="I994">
        <v>9716</v>
      </c>
      <c r="J994" t="s">
        <v>3196</v>
      </c>
      <c r="K994" t="s">
        <v>2942</v>
      </c>
      <c r="L994">
        <v>1315</v>
      </c>
      <c r="M994">
        <v>1310</v>
      </c>
      <c r="N994">
        <v>700</v>
      </c>
      <c r="O994" t="s">
        <v>2930</v>
      </c>
      <c r="P994">
        <v>0.63285407394303705</v>
      </c>
      <c r="Q994">
        <v>0.80729785990101</v>
      </c>
      <c r="R994">
        <v>0.71352712275056696</v>
      </c>
      <c r="S994">
        <v>7.9828220640327005E-2</v>
      </c>
      <c r="T994">
        <v>1.1605293463734401</v>
      </c>
      <c r="U994">
        <v>1.1605293463734401</v>
      </c>
      <c r="V994">
        <v>1.4626422817036999</v>
      </c>
      <c r="W994">
        <v>4.0999999999999996</v>
      </c>
      <c r="X994">
        <v>6.43</v>
      </c>
      <c r="Y994">
        <v>330449</v>
      </c>
      <c r="Z994">
        <v>25419</v>
      </c>
      <c r="AA994">
        <v>1.56</v>
      </c>
      <c r="AB994">
        <v>13</v>
      </c>
      <c r="AC994">
        <v>9</v>
      </c>
      <c r="AD994">
        <v>4</v>
      </c>
      <c r="AE994">
        <v>69.23</v>
      </c>
      <c r="AF994">
        <v>11</v>
      </c>
      <c r="AG994">
        <v>9</v>
      </c>
      <c r="AH994">
        <v>3</v>
      </c>
      <c r="AI994">
        <v>1</v>
      </c>
    </row>
    <row r="995" spans="1:35" x14ac:dyDescent="0.2">
      <c r="A995" s="102">
        <v>5562</v>
      </c>
      <c r="B995">
        <v>2815</v>
      </c>
      <c r="C995" t="s">
        <v>3667</v>
      </c>
      <c r="D995" t="s">
        <v>2955</v>
      </c>
      <c r="E995">
        <v>7300</v>
      </c>
      <c r="F995">
        <v>7260</v>
      </c>
      <c r="G995">
        <v>100</v>
      </c>
      <c r="H995" t="s">
        <v>2930</v>
      </c>
      <c r="I995">
        <v>6235</v>
      </c>
      <c r="J995" t="s">
        <v>3660</v>
      </c>
      <c r="K995" t="s">
        <v>2940</v>
      </c>
      <c r="L995">
        <v>3040</v>
      </c>
      <c r="M995">
        <v>3010</v>
      </c>
      <c r="N995">
        <v>200</v>
      </c>
      <c r="O995" t="s">
        <v>2927</v>
      </c>
      <c r="P995">
        <v>0.14316521206184599</v>
      </c>
      <c r="Q995">
        <v>0.84173708465525499</v>
      </c>
      <c r="R995">
        <v>0.85394078601327394</v>
      </c>
      <c r="S995">
        <v>3.3805516458692599E-2</v>
      </c>
      <c r="T995">
        <v>-1.30650371496893</v>
      </c>
      <c r="U995">
        <v>1.30650371496893</v>
      </c>
      <c r="V995">
        <v>1.03962488533568</v>
      </c>
      <c r="W995">
        <v>-7.17</v>
      </c>
      <c r="X995">
        <v>17.079999999999998</v>
      </c>
      <c r="Y995">
        <v>330238</v>
      </c>
      <c r="Z995">
        <v>25403</v>
      </c>
      <c r="AA995">
        <v>1.19</v>
      </c>
      <c r="AB995">
        <v>13</v>
      </c>
      <c r="AC995">
        <v>7</v>
      </c>
      <c r="AD995">
        <v>6</v>
      </c>
      <c r="AE995">
        <v>53.85</v>
      </c>
      <c r="AF995">
        <v>5</v>
      </c>
      <c r="AG995">
        <v>7</v>
      </c>
      <c r="AH995">
        <v>6</v>
      </c>
      <c r="AI995">
        <v>0</v>
      </c>
    </row>
    <row r="996" spans="1:35" x14ac:dyDescent="0.2">
      <c r="A996" s="102">
        <v>6598</v>
      </c>
      <c r="B996">
        <v>7182</v>
      </c>
      <c r="C996" t="s">
        <v>3094</v>
      </c>
      <c r="D996" t="s">
        <v>2990</v>
      </c>
      <c r="E996">
        <v>1050</v>
      </c>
      <c r="F996">
        <v>1047</v>
      </c>
      <c r="G996">
        <v>1000</v>
      </c>
      <c r="H996" t="s">
        <v>2930</v>
      </c>
      <c r="I996">
        <v>9503</v>
      </c>
      <c r="J996" t="s">
        <v>3654</v>
      </c>
      <c r="K996" t="s">
        <v>2992</v>
      </c>
      <c r="L996">
        <v>1309.5</v>
      </c>
      <c r="M996">
        <v>1306.5</v>
      </c>
      <c r="N996">
        <v>800</v>
      </c>
      <c r="O996" t="s">
        <v>2927</v>
      </c>
      <c r="P996">
        <v>0.28222256129863599</v>
      </c>
      <c r="Q996">
        <v>0.82821924903926103</v>
      </c>
      <c r="R996">
        <v>0.85189991835003298</v>
      </c>
      <c r="S996">
        <v>0.33276041495284903</v>
      </c>
      <c r="T996">
        <v>-2.1281089682739198</v>
      </c>
      <c r="U996">
        <v>2.1281089682739198</v>
      </c>
      <c r="V996">
        <v>2.1767772296672598</v>
      </c>
      <c r="W996">
        <v>-5.18</v>
      </c>
      <c r="X996">
        <v>0.17</v>
      </c>
      <c r="Y996">
        <v>329865</v>
      </c>
      <c r="Z996">
        <v>21991</v>
      </c>
      <c r="AA996">
        <v>1.03</v>
      </c>
      <c r="AB996">
        <v>15</v>
      </c>
      <c r="AC996">
        <v>11</v>
      </c>
      <c r="AD996">
        <v>4</v>
      </c>
      <c r="AE996">
        <v>73.33</v>
      </c>
      <c r="AF996">
        <v>13</v>
      </c>
      <c r="AG996">
        <v>7</v>
      </c>
      <c r="AH996">
        <v>3</v>
      </c>
      <c r="AI996">
        <v>5</v>
      </c>
    </row>
    <row r="997" spans="1:35" x14ac:dyDescent="0.2">
      <c r="A997" s="102">
        <v>3773</v>
      </c>
      <c r="B997">
        <v>1824</v>
      </c>
      <c r="C997" t="s">
        <v>225</v>
      </c>
      <c r="D997" t="s">
        <v>2937</v>
      </c>
      <c r="E997">
        <v>1081</v>
      </c>
      <c r="F997">
        <v>1095</v>
      </c>
      <c r="G997">
        <v>800</v>
      </c>
      <c r="H997" t="s">
        <v>2930</v>
      </c>
      <c r="I997">
        <v>4544</v>
      </c>
      <c r="J997" t="s">
        <v>3687</v>
      </c>
      <c r="K997" t="s">
        <v>2942</v>
      </c>
      <c r="L997">
        <v>2957</v>
      </c>
      <c r="M997">
        <v>3025</v>
      </c>
      <c r="N997">
        <v>300</v>
      </c>
      <c r="O997" t="s">
        <v>2927</v>
      </c>
      <c r="P997">
        <v>0.210508621636885</v>
      </c>
      <c r="Q997">
        <v>0.86701438208808101</v>
      </c>
      <c r="R997">
        <v>9.4249303705182294E-2</v>
      </c>
      <c r="S997">
        <v>2.5161144776067099E-2</v>
      </c>
      <c r="T997">
        <v>-1.4279237670670899</v>
      </c>
      <c r="U997">
        <v>1.4279237670670899</v>
      </c>
      <c r="V997">
        <v>0.96020161057997999</v>
      </c>
      <c r="W997">
        <v>-6.94</v>
      </c>
      <c r="X997">
        <v>3.47</v>
      </c>
      <c r="Y997">
        <v>329794</v>
      </c>
      <c r="Z997">
        <v>17358</v>
      </c>
      <c r="AA997">
        <v>0.94</v>
      </c>
      <c r="AB997">
        <v>19</v>
      </c>
      <c r="AC997">
        <v>13</v>
      </c>
      <c r="AD997">
        <v>6</v>
      </c>
      <c r="AE997">
        <v>68.42</v>
      </c>
      <c r="AF997">
        <v>11</v>
      </c>
      <c r="AG997">
        <v>9</v>
      </c>
      <c r="AH997">
        <v>4</v>
      </c>
      <c r="AI997">
        <v>6</v>
      </c>
    </row>
    <row r="998" spans="1:35" x14ac:dyDescent="0.2">
      <c r="A998" s="102">
        <v>3811</v>
      </c>
      <c r="B998">
        <v>3880</v>
      </c>
      <c r="C998" t="s">
        <v>2822</v>
      </c>
      <c r="D998" t="s">
        <v>3213</v>
      </c>
      <c r="E998">
        <v>1488</v>
      </c>
      <c r="F998">
        <v>1483</v>
      </c>
      <c r="G998">
        <v>700</v>
      </c>
      <c r="H998" t="s">
        <v>2927</v>
      </c>
      <c r="I998">
        <v>6807</v>
      </c>
      <c r="J998" t="s">
        <v>239</v>
      </c>
      <c r="K998" t="s">
        <v>2932</v>
      </c>
      <c r="L998">
        <v>2080</v>
      </c>
      <c r="M998">
        <v>2041</v>
      </c>
      <c r="N998">
        <v>500</v>
      </c>
      <c r="O998" t="s">
        <v>2930</v>
      </c>
      <c r="P998">
        <v>0.21457199256057399</v>
      </c>
      <c r="Q998">
        <v>0.86642670323548698</v>
      </c>
      <c r="R998">
        <v>0.354899633495874</v>
      </c>
      <c r="S998">
        <v>8.7565401009763205E-2</v>
      </c>
      <c r="T998">
        <v>0.40196332903367699</v>
      </c>
      <c r="U998">
        <v>0.40196332903367699</v>
      </c>
      <c r="V998">
        <v>0.35091931749380201</v>
      </c>
      <c r="W998">
        <v>2.99</v>
      </c>
      <c r="X998">
        <v>1.72</v>
      </c>
      <c r="Y998">
        <v>329751</v>
      </c>
      <c r="Z998">
        <v>18320</v>
      </c>
      <c r="AA998">
        <v>0.87</v>
      </c>
      <c r="AB998">
        <v>18</v>
      </c>
      <c r="AC998">
        <v>12</v>
      </c>
      <c r="AD998">
        <v>6</v>
      </c>
      <c r="AE998">
        <v>66.67</v>
      </c>
      <c r="AF998">
        <v>10</v>
      </c>
      <c r="AG998">
        <v>9</v>
      </c>
      <c r="AH998">
        <v>3</v>
      </c>
      <c r="AI998">
        <v>6</v>
      </c>
    </row>
    <row r="999" spans="1:35" x14ac:dyDescent="0.2">
      <c r="A999" s="102">
        <v>5680</v>
      </c>
      <c r="B999">
        <v>1942</v>
      </c>
      <c r="C999" t="s">
        <v>3682</v>
      </c>
      <c r="D999" t="s">
        <v>2937</v>
      </c>
      <c r="E999">
        <v>1058</v>
      </c>
      <c r="F999">
        <v>1054</v>
      </c>
      <c r="G999">
        <v>1000</v>
      </c>
      <c r="H999" t="s">
        <v>2927</v>
      </c>
      <c r="I999">
        <v>7205</v>
      </c>
      <c r="J999" t="s">
        <v>60</v>
      </c>
      <c r="K999" t="s">
        <v>2945</v>
      </c>
      <c r="L999">
        <v>1052</v>
      </c>
      <c r="M999">
        <v>1055</v>
      </c>
      <c r="N999">
        <v>1000</v>
      </c>
      <c r="O999" t="s">
        <v>2930</v>
      </c>
      <c r="P999">
        <v>0.30055253461172399</v>
      </c>
      <c r="Q999">
        <v>0.84019565677935104</v>
      </c>
      <c r="R999">
        <v>0.66205462909203605</v>
      </c>
      <c r="S999">
        <v>0.32891909261243402</v>
      </c>
      <c r="T999">
        <v>0.57743775173247003</v>
      </c>
      <c r="U999">
        <v>0.57743775173247003</v>
      </c>
      <c r="V999">
        <v>0.52333270275405896</v>
      </c>
      <c r="W999">
        <v>2.98</v>
      </c>
      <c r="X999">
        <v>0.09</v>
      </c>
      <c r="Y999">
        <v>329743</v>
      </c>
      <c r="Z999">
        <v>17355</v>
      </c>
      <c r="AA999">
        <v>0.84</v>
      </c>
      <c r="AB999">
        <v>19</v>
      </c>
      <c r="AC999">
        <v>13</v>
      </c>
      <c r="AD999">
        <v>6</v>
      </c>
      <c r="AE999">
        <v>68.42</v>
      </c>
      <c r="AF999">
        <v>12</v>
      </c>
      <c r="AG999">
        <v>8</v>
      </c>
      <c r="AH999">
        <v>3</v>
      </c>
      <c r="AI999">
        <v>8</v>
      </c>
    </row>
    <row r="1000" spans="1:35" x14ac:dyDescent="0.2">
      <c r="A1000" s="102">
        <v>3887</v>
      </c>
      <c r="B1000">
        <v>5334</v>
      </c>
      <c r="C1000" t="s">
        <v>3243</v>
      </c>
      <c r="D1000" t="s">
        <v>2926</v>
      </c>
      <c r="E1000">
        <v>1963</v>
      </c>
      <c r="F1000">
        <v>1967</v>
      </c>
      <c r="G1000">
        <v>500</v>
      </c>
      <c r="H1000" t="s">
        <v>2930</v>
      </c>
      <c r="I1000">
        <v>5991</v>
      </c>
      <c r="J1000" t="s">
        <v>1327</v>
      </c>
      <c r="K1000" t="s">
        <v>3194</v>
      </c>
      <c r="L1000">
        <v>931</v>
      </c>
      <c r="M1000">
        <v>937</v>
      </c>
      <c r="N1000">
        <v>1000</v>
      </c>
      <c r="O1000" t="s">
        <v>2927</v>
      </c>
      <c r="P1000">
        <v>0.69103706265644005</v>
      </c>
      <c r="Q1000">
        <v>0.86537074040212503</v>
      </c>
      <c r="R1000" s="15">
        <v>0.97215570384264205</v>
      </c>
      <c r="S1000">
        <v>4.1283745936870099E-2</v>
      </c>
      <c r="T1000">
        <v>-1.1503898759381701</v>
      </c>
      <c r="U1000">
        <v>1.1503898759381701</v>
      </c>
      <c r="V1000">
        <v>1.2506050043751999</v>
      </c>
      <c r="W1000">
        <v>-6.57</v>
      </c>
      <c r="X1000">
        <v>4.7300000000000004</v>
      </c>
      <c r="Y1000">
        <v>329685</v>
      </c>
      <c r="Z1000">
        <v>14334</v>
      </c>
      <c r="AA1000">
        <v>0.72</v>
      </c>
      <c r="AB1000">
        <v>23</v>
      </c>
      <c r="AC1000">
        <v>15</v>
      </c>
      <c r="AD1000">
        <v>8</v>
      </c>
      <c r="AE1000">
        <v>65.22</v>
      </c>
      <c r="AF1000">
        <v>13</v>
      </c>
      <c r="AG1000">
        <v>11</v>
      </c>
      <c r="AH1000">
        <v>3</v>
      </c>
      <c r="AI1000">
        <v>9</v>
      </c>
    </row>
    <row r="1001" spans="1:35" x14ac:dyDescent="0.2">
      <c r="A1001" s="102">
        <v>7498</v>
      </c>
      <c r="B1001">
        <v>2229</v>
      </c>
      <c r="C1001" t="s">
        <v>731</v>
      </c>
      <c r="D1001" t="s">
        <v>2955</v>
      </c>
      <c r="E1001">
        <v>3340</v>
      </c>
      <c r="F1001">
        <v>3255</v>
      </c>
      <c r="G1001">
        <v>300</v>
      </c>
      <c r="H1001" t="s">
        <v>2930</v>
      </c>
      <c r="I1001">
        <v>2337</v>
      </c>
      <c r="J1001" t="s">
        <v>3651</v>
      </c>
      <c r="K1001" t="s">
        <v>2949</v>
      </c>
      <c r="L1001">
        <v>436</v>
      </c>
      <c r="M1001">
        <v>423</v>
      </c>
      <c r="N1001">
        <v>2300</v>
      </c>
      <c r="O1001" t="s">
        <v>2927</v>
      </c>
      <c r="P1001">
        <v>0.28108207108377897</v>
      </c>
      <c r="Q1001">
        <v>0.81595952097550695</v>
      </c>
      <c r="R1001" s="15">
        <v>7.7416828739181005E-8</v>
      </c>
      <c r="S1001">
        <v>8.6080035699987706E-2</v>
      </c>
      <c r="T1001">
        <v>-1.10606495430372</v>
      </c>
      <c r="U1001">
        <v>1.10606495430372</v>
      </c>
      <c r="V1001">
        <v>1.6383184769108501</v>
      </c>
      <c r="W1001">
        <v>-5.03</v>
      </c>
      <c r="X1001">
        <v>0.37</v>
      </c>
      <c r="Y1001">
        <v>329525</v>
      </c>
      <c r="Z1001">
        <v>16476</v>
      </c>
      <c r="AA1001">
        <v>0.62</v>
      </c>
      <c r="AB1001">
        <v>20</v>
      </c>
      <c r="AC1001">
        <v>13</v>
      </c>
      <c r="AD1001">
        <v>7</v>
      </c>
      <c r="AE1001">
        <v>65</v>
      </c>
      <c r="AF1001">
        <v>11</v>
      </c>
      <c r="AG1001">
        <v>7</v>
      </c>
      <c r="AH1001">
        <v>5</v>
      </c>
      <c r="AI1001">
        <v>8</v>
      </c>
    </row>
    <row r="1002" spans="1:35" x14ac:dyDescent="0.2">
      <c r="A1002" s="102">
        <v>4905</v>
      </c>
      <c r="B1002">
        <v>4613</v>
      </c>
      <c r="C1002" t="s">
        <v>227</v>
      </c>
      <c r="D1002" t="s">
        <v>2952</v>
      </c>
      <c r="E1002">
        <v>2620</v>
      </c>
      <c r="F1002">
        <v>2566</v>
      </c>
      <c r="G1002">
        <v>300</v>
      </c>
      <c r="H1002" t="s">
        <v>2927</v>
      </c>
      <c r="I1002">
        <v>8919</v>
      </c>
      <c r="J1002" t="s">
        <v>3664</v>
      </c>
      <c r="K1002" t="s">
        <v>2949</v>
      </c>
      <c r="L1002">
        <v>4320</v>
      </c>
      <c r="M1002">
        <v>4380</v>
      </c>
      <c r="N1002">
        <v>200</v>
      </c>
      <c r="O1002" t="s">
        <v>2930</v>
      </c>
      <c r="P1002">
        <v>0.28826271737113701</v>
      </c>
      <c r="Q1002">
        <v>0.85069616927454805</v>
      </c>
      <c r="R1002">
        <v>0.11724063469503899</v>
      </c>
      <c r="S1002">
        <v>9.6741806887028298E-2</v>
      </c>
      <c r="T1002">
        <v>0.78439824919300605</v>
      </c>
      <c r="U1002">
        <v>0.78439824919300605</v>
      </c>
      <c r="V1002">
        <v>6.4306442818035894E-2</v>
      </c>
      <c r="W1002">
        <v>2.96</v>
      </c>
      <c r="X1002">
        <v>12.12</v>
      </c>
      <c r="Y1002">
        <v>329331</v>
      </c>
      <c r="Z1002">
        <v>29939</v>
      </c>
      <c r="AA1002">
        <v>1.75</v>
      </c>
      <c r="AB1002">
        <v>11</v>
      </c>
      <c r="AC1002">
        <v>8</v>
      </c>
      <c r="AD1002">
        <v>3</v>
      </c>
      <c r="AE1002">
        <v>72.73</v>
      </c>
      <c r="AF1002">
        <v>8</v>
      </c>
      <c r="AG1002">
        <v>8</v>
      </c>
      <c r="AH1002">
        <v>2</v>
      </c>
      <c r="AI1002">
        <v>1</v>
      </c>
    </row>
    <row r="1003" spans="1:35" x14ac:dyDescent="0.2">
      <c r="A1003" s="102">
        <v>5793</v>
      </c>
      <c r="B1003">
        <v>4527</v>
      </c>
      <c r="C1003" t="s">
        <v>3689</v>
      </c>
      <c r="D1003" t="s">
        <v>2950</v>
      </c>
      <c r="E1003">
        <v>3285</v>
      </c>
      <c r="F1003">
        <v>3265</v>
      </c>
      <c r="G1003">
        <v>300</v>
      </c>
      <c r="H1003" t="s">
        <v>2927</v>
      </c>
      <c r="I1003">
        <v>6807</v>
      </c>
      <c r="J1003" t="s">
        <v>239</v>
      </c>
      <c r="K1003" t="s">
        <v>2932</v>
      </c>
      <c r="L1003">
        <v>2080</v>
      </c>
      <c r="M1003">
        <v>2041</v>
      </c>
      <c r="N1003">
        <v>500</v>
      </c>
      <c r="O1003" t="s">
        <v>2930</v>
      </c>
      <c r="P1003">
        <v>0.323796661156808</v>
      </c>
      <c r="Q1003">
        <v>0.83876450460831697</v>
      </c>
      <c r="R1003">
        <v>0.74549046811450304</v>
      </c>
      <c r="S1003">
        <v>0.135971534052475</v>
      </c>
      <c r="T1003">
        <v>0.18371913135719101</v>
      </c>
      <c r="U1003">
        <v>0.18371913135719101</v>
      </c>
      <c r="V1003">
        <v>0.11315711169614801</v>
      </c>
      <c r="W1003">
        <v>1.27</v>
      </c>
      <c r="X1003">
        <v>4.1900000000000004</v>
      </c>
      <c r="Y1003">
        <v>329126</v>
      </c>
      <c r="Z1003">
        <v>21942</v>
      </c>
      <c r="AA1003">
        <v>1.19</v>
      </c>
      <c r="AB1003">
        <v>15</v>
      </c>
      <c r="AC1003">
        <v>11</v>
      </c>
      <c r="AD1003">
        <v>4</v>
      </c>
      <c r="AE1003">
        <v>73.33</v>
      </c>
      <c r="AF1003">
        <v>10</v>
      </c>
      <c r="AG1003">
        <v>9</v>
      </c>
      <c r="AH1003">
        <v>4</v>
      </c>
      <c r="AI1003">
        <v>2</v>
      </c>
    </row>
    <row r="1004" spans="1:35" x14ac:dyDescent="0.2">
      <c r="A1004" s="102">
        <v>2264</v>
      </c>
      <c r="B1004">
        <v>6268</v>
      </c>
      <c r="C1004" t="s">
        <v>3668</v>
      </c>
      <c r="D1004" t="s">
        <v>2940</v>
      </c>
      <c r="E1004">
        <v>3200</v>
      </c>
      <c r="F1004">
        <v>3195</v>
      </c>
      <c r="G1004">
        <v>300</v>
      </c>
      <c r="H1004" t="s">
        <v>2930</v>
      </c>
      <c r="I1004">
        <v>6481</v>
      </c>
      <c r="J1004" t="s">
        <v>3657</v>
      </c>
      <c r="K1004" t="s">
        <v>2940</v>
      </c>
      <c r="L1004">
        <v>2929</v>
      </c>
      <c r="M1004">
        <v>2911</v>
      </c>
      <c r="N1004">
        <v>300</v>
      </c>
      <c r="O1004" t="s">
        <v>2927</v>
      </c>
      <c r="P1004">
        <v>0.74950209384662803</v>
      </c>
      <c r="Q1004">
        <v>0.89172897697937104</v>
      </c>
      <c r="R1004">
        <v>3.7563266721304799E-2</v>
      </c>
      <c r="S1004" s="15">
        <v>0.19967708820945301</v>
      </c>
      <c r="T1004">
        <v>-0.51238972694424101</v>
      </c>
      <c r="U1004">
        <v>0.51238972694424101</v>
      </c>
      <c r="V1004">
        <v>0.61330510692891005</v>
      </c>
      <c r="W1004">
        <v>-1.42</v>
      </c>
      <c r="X1004">
        <v>8.89</v>
      </c>
      <c r="Y1004">
        <v>329115</v>
      </c>
      <c r="Z1004">
        <v>27426</v>
      </c>
      <c r="AA1004">
        <v>1.52</v>
      </c>
      <c r="AB1004">
        <v>12</v>
      </c>
      <c r="AC1004">
        <v>9</v>
      </c>
      <c r="AD1004">
        <v>3</v>
      </c>
      <c r="AE1004">
        <v>75</v>
      </c>
      <c r="AF1004">
        <v>13</v>
      </c>
      <c r="AG1004">
        <v>6</v>
      </c>
      <c r="AH1004">
        <v>1</v>
      </c>
      <c r="AI1004">
        <v>5</v>
      </c>
    </row>
    <row r="1005" spans="1:35" x14ac:dyDescent="0.2">
      <c r="A1005" s="102">
        <v>3783</v>
      </c>
      <c r="B1005">
        <v>2229</v>
      </c>
      <c r="C1005" t="s">
        <v>731</v>
      </c>
      <c r="D1005" t="s">
        <v>2955</v>
      </c>
      <c r="E1005">
        <v>3340</v>
      </c>
      <c r="F1005">
        <v>3255</v>
      </c>
      <c r="G1005">
        <v>300</v>
      </c>
      <c r="H1005" t="s">
        <v>2930</v>
      </c>
      <c r="I1005">
        <v>4536</v>
      </c>
      <c r="J1005" t="s">
        <v>3289</v>
      </c>
      <c r="K1005" t="s">
        <v>2950</v>
      </c>
      <c r="L1005">
        <v>2090</v>
      </c>
      <c r="M1005">
        <v>2100</v>
      </c>
      <c r="N1005">
        <v>500</v>
      </c>
      <c r="O1005" t="s">
        <v>2927</v>
      </c>
      <c r="P1005">
        <v>0.219038895141101</v>
      </c>
      <c r="Q1005">
        <v>0.86683560920957103</v>
      </c>
      <c r="R1005" s="15">
        <v>5.41863951819582E-9</v>
      </c>
      <c r="S1005">
        <v>7.3497763328239596E-2</v>
      </c>
      <c r="T1005">
        <v>-3.6086842341930701</v>
      </c>
      <c r="U1005">
        <v>3.6086842341930701</v>
      </c>
      <c r="V1005">
        <v>2.9232330980216599</v>
      </c>
      <c r="W1005">
        <v>-12.88</v>
      </c>
      <c r="X1005">
        <v>7.53</v>
      </c>
      <c r="Y1005">
        <v>328845</v>
      </c>
      <c r="Z1005">
        <v>16442</v>
      </c>
      <c r="AA1005">
        <v>0.94</v>
      </c>
      <c r="AB1005">
        <v>20</v>
      </c>
      <c r="AC1005">
        <v>13</v>
      </c>
      <c r="AD1005">
        <v>7</v>
      </c>
      <c r="AE1005">
        <v>65</v>
      </c>
      <c r="AF1005">
        <v>11</v>
      </c>
      <c r="AG1005">
        <v>10</v>
      </c>
      <c r="AH1005">
        <v>4</v>
      </c>
      <c r="AI1005">
        <v>6</v>
      </c>
    </row>
    <row r="1006" spans="1:35" x14ac:dyDescent="0.2">
      <c r="A1006" s="102">
        <v>3944</v>
      </c>
      <c r="B1006">
        <v>3048</v>
      </c>
      <c r="C1006" t="s">
        <v>3338</v>
      </c>
      <c r="D1006" t="s">
        <v>2953</v>
      </c>
      <c r="E1006">
        <v>1208</v>
      </c>
      <c r="F1006">
        <v>1188</v>
      </c>
      <c r="G1006">
        <v>900</v>
      </c>
      <c r="H1006" t="s">
        <v>2927</v>
      </c>
      <c r="I1006">
        <v>8385</v>
      </c>
      <c r="J1006" t="s">
        <v>1075</v>
      </c>
      <c r="K1006" t="s">
        <v>2990</v>
      </c>
      <c r="L1006">
        <v>587</v>
      </c>
      <c r="M1006">
        <v>576</v>
      </c>
      <c r="N1006">
        <v>1900</v>
      </c>
      <c r="O1006" t="s">
        <v>2930</v>
      </c>
      <c r="P1006">
        <v>0.40648086663029198</v>
      </c>
      <c r="Q1006">
        <v>0.86459929254266199</v>
      </c>
      <c r="R1006">
        <v>0.258929318041204</v>
      </c>
      <c r="S1006" s="106">
        <v>0.105490984736263</v>
      </c>
      <c r="T1006">
        <v>2.95007681828451E-2</v>
      </c>
      <c r="U1006">
        <v>2.95007681828451E-2</v>
      </c>
      <c r="V1006">
        <v>0.41186659265749398</v>
      </c>
      <c r="W1006">
        <v>0.09</v>
      </c>
      <c r="X1006">
        <v>2.36</v>
      </c>
      <c r="Y1006">
        <v>328841</v>
      </c>
      <c r="Z1006">
        <v>17307</v>
      </c>
      <c r="AA1006">
        <v>0.81</v>
      </c>
      <c r="AB1006">
        <v>19</v>
      </c>
      <c r="AC1006">
        <v>11</v>
      </c>
      <c r="AD1006">
        <v>8</v>
      </c>
      <c r="AE1006">
        <v>57.89</v>
      </c>
      <c r="AF1006">
        <v>13</v>
      </c>
      <c r="AG1006">
        <v>7</v>
      </c>
      <c r="AH1006">
        <v>2</v>
      </c>
      <c r="AI1006">
        <v>10</v>
      </c>
    </row>
    <row r="1007" spans="1:35" x14ac:dyDescent="0.2">
      <c r="A1007" s="102">
        <v>7544</v>
      </c>
      <c r="B1007">
        <v>1963</v>
      </c>
      <c r="C1007" t="s">
        <v>3248</v>
      </c>
      <c r="D1007" t="s">
        <v>2937</v>
      </c>
      <c r="E1007">
        <v>1561</v>
      </c>
      <c r="F1007">
        <v>1560</v>
      </c>
      <c r="G1007">
        <v>600</v>
      </c>
      <c r="H1007" t="s">
        <v>2930</v>
      </c>
      <c r="I1007">
        <v>6055</v>
      </c>
      <c r="J1007" t="s">
        <v>889</v>
      </c>
      <c r="K1007" t="s">
        <v>2942</v>
      </c>
      <c r="L1007">
        <v>1730</v>
      </c>
      <c r="M1007">
        <v>1639</v>
      </c>
      <c r="N1007">
        <v>600</v>
      </c>
      <c r="O1007" t="s">
        <v>2927</v>
      </c>
      <c r="P1007">
        <v>0.47016362439800802</v>
      </c>
      <c r="Q1007">
        <v>0.81542751485806897</v>
      </c>
      <c r="R1007">
        <v>0.30209169482234999</v>
      </c>
      <c r="S1007">
        <v>9.6276913155560695E-2</v>
      </c>
      <c r="T1007">
        <v>-0.92887163811016205</v>
      </c>
      <c r="U1007">
        <v>0.92887163811016205</v>
      </c>
      <c r="V1007">
        <v>1.5644297949635799</v>
      </c>
      <c r="W1007">
        <v>-5.2</v>
      </c>
      <c r="X1007">
        <v>4.82</v>
      </c>
      <c r="Y1007">
        <v>328246</v>
      </c>
      <c r="Z1007">
        <v>15631</v>
      </c>
      <c r="AA1007">
        <v>0.76</v>
      </c>
      <c r="AB1007">
        <v>21</v>
      </c>
      <c r="AC1007">
        <v>11</v>
      </c>
      <c r="AD1007">
        <v>10</v>
      </c>
      <c r="AE1007">
        <v>52.38</v>
      </c>
      <c r="AF1007">
        <v>8</v>
      </c>
      <c r="AG1007">
        <v>10</v>
      </c>
      <c r="AH1007">
        <v>8</v>
      </c>
      <c r="AI1007">
        <v>3</v>
      </c>
    </row>
    <row r="1008" spans="1:35" x14ac:dyDescent="0.2">
      <c r="A1008" s="102">
        <v>6339</v>
      </c>
      <c r="B1008">
        <v>2427</v>
      </c>
      <c r="C1008" t="s">
        <v>3268</v>
      </c>
      <c r="D1008" t="s">
        <v>2942</v>
      </c>
      <c r="E1008">
        <v>980</v>
      </c>
      <c r="F1008">
        <v>995</v>
      </c>
      <c r="G1008">
        <v>1100</v>
      </c>
      <c r="H1008" t="s">
        <v>2930</v>
      </c>
      <c r="I1008">
        <v>7182</v>
      </c>
      <c r="J1008" t="s">
        <v>3094</v>
      </c>
      <c r="K1008" t="s">
        <v>2990</v>
      </c>
      <c r="L1008">
        <v>1050</v>
      </c>
      <c r="M1008">
        <v>1047</v>
      </c>
      <c r="N1008">
        <v>1000</v>
      </c>
      <c r="O1008" t="s">
        <v>2927</v>
      </c>
      <c r="P1008">
        <v>0.81564497780890299</v>
      </c>
      <c r="Q1008">
        <v>0.83152086825708804</v>
      </c>
      <c r="R1008" s="106">
        <v>1.72840922306963E-3</v>
      </c>
      <c r="S1008">
        <v>6.6660095993039306E-2</v>
      </c>
      <c r="T1008">
        <v>-2.8619214678381</v>
      </c>
      <c r="U1008">
        <v>2.8619214678381</v>
      </c>
      <c r="V1008">
        <v>1.7681615979487599</v>
      </c>
      <c r="W1008">
        <v>-14.52</v>
      </c>
      <c r="X1008">
        <v>4.54</v>
      </c>
      <c r="Y1008">
        <v>328084</v>
      </c>
      <c r="Z1008">
        <v>14913</v>
      </c>
      <c r="AA1008">
        <v>0.74</v>
      </c>
      <c r="AB1008">
        <v>22</v>
      </c>
      <c r="AC1008">
        <v>14</v>
      </c>
      <c r="AD1008">
        <v>8</v>
      </c>
      <c r="AE1008">
        <v>63.64</v>
      </c>
      <c r="AF1008">
        <v>10</v>
      </c>
      <c r="AG1008">
        <v>13</v>
      </c>
      <c r="AH1008">
        <v>7</v>
      </c>
      <c r="AI1008">
        <v>2</v>
      </c>
    </row>
    <row r="1009" spans="1:35" x14ac:dyDescent="0.2">
      <c r="A1009" s="102">
        <v>5686</v>
      </c>
      <c r="B1009">
        <v>7458</v>
      </c>
      <c r="C1009" t="s">
        <v>3694</v>
      </c>
      <c r="D1009" t="s">
        <v>2934</v>
      </c>
      <c r="E1009">
        <v>5440</v>
      </c>
      <c r="F1009">
        <v>5360</v>
      </c>
      <c r="G1009">
        <v>200</v>
      </c>
      <c r="H1009" t="s">
        <v>2930</v>
      </c>
      <c r="I1009">
        <v>8113</v>
      </c>
      <c r="J1009" t="s">
        <v>3405</v>
      </c>
      <c r="K1009" t="s">
        <v>2952</v>
      </c>
      <c r="L1009">
        <v>3720</v>
      </c>
      <c r="M1009">
        <v>3752</v>
      </c>
      <c r="N1009">
        <v>300</v>
      </c>
      <c r="O1009" t="s">
        <v>2927</v>
      </c>
      <c r="P1009">
        <v>0.214806197240207</v>
      </c>
      <c r="Q1009">
        <v>0.84006178749884997</v>
      </c>
      <c r="R1009">
        <v>0.746839955864536</v>
      </c>
      <c r="S1009">
        <v>5.7237925733043503E-3</v>
      </c>
      <c r="T1009">
        <v>-1.1368112476971</v>
      </c>
      <c r="U1009">
        <v>1.1368112476971</v>
      </c>
      <c r="V1009">
        <v>0.71076533047203505</v>
      </c>
      <c r="W1009">
        <v>-5.1100000000000003</v>
      </c>
      <c r="X1009">
        <v>5</v>
      </c>
      <c r="Y1009">
        <v>327963</v>
      </c>
      <c r="Z1009">
        <v>20498</v>
      </c>
      <c r="AA1009">
        <v>0.92</v>
      </c>
      <c r="AB1009">
        <v>16</v>
      </c>
      <c r="AC1009">
        <v>10</v>
      </c>
      <c r="AD1009">
        <v>6</v>
      </c>
      <c r="AE1009">
        <v>62.5</v>
      </c>
      <c r="AF1009">
        <v>15</v>
      </c>
      <c r="AG1009">
        <v>6</v>
      </c>
      <c r="AH1009">
        <v>2</v>
      </c>
      <c r="AI1009">
        <v>8</v>
      </c>
    </row>
    <row r="1010" spans="1:35" x14ac:dyDescent="0.2">
      <c r="A1010" s="102">
        <v>3943</v>
      </c>
      <c r="B1010">
        <v>6268</v>
      </c>
      <c r="C1010" t="s">
        <v>3668</v>
      </c>
      <c r="D1010" t="s">
        <v>2940</v>
      </c>
      <c r="E1010">
        <v>3200</v>
      </c>
      <c r="F1010">
        <v>3195</v>
      </c>
      <c r="G1010">
        <v>300</v>
      </c>
      <c r="H1010" t="s">
        <v>2927</v>
      </c>
      <c r="I1010">
        <v>7313</v>
      </c>
      <c r="J1010" t="s">
        <v>2873</v>
      </c>
      <c r="K1010" t="s">
        <v>2945</v>
      </c>
      <c r="L1010">
        <v>3180</v>
      </c>
      <c r="M1010">
        <v>3155</v>
      </c>
      <c r="N1010">
        <v>300</v>
      </c>
      <c r="O1010" t="s">
        <v>2930</v>
      </c>
      <c r="P1010">
        <v>0.47756564403572899</v>
      </c>
      <c r="Q1010">
        <v>0.86460535421358498</v>
      </c>
      <c r="R1010">
        <v>4.0170174262600201E-2</v>
      </c>
      <c r="S1010">
        <v>0.194931353998156</v>
      </c>
      <c r="T1010">
        <v>0.42797404500470199</v>
      </c>
      <c r="U1010">
        <v>0.42797404500470199</v>
      </c>
      <c r="V1010">
        <v>0.16401470914695099</v>
      </c>
      <c r="W1010">
        <v>1.54</v>
      </c>
      <c r="X1010">
        <v>1.25</v>
      </c>
      <c r="Y1010">
        <v>327923</v>
      </c>
      <c r="Z1010">
        <v>21862</v>
      </c>
      <c r="AA1010">
        <v>1.1000000000000001</v>
      </c>
      <c r="AB1010">
        <v>15</v>
      </c>
      <c r="AC1010">
        <v>11</v>
      </c>
      <c r="AD1010">
        <v>4</v>
      </c>
      <c r="AE1010">
        <v>73.33</v>
      </c>
      <c r="AF1010">
        <v>12</v>
      </c>
      <c r="AG1010">
        <v>5</v>
      </c>
      <c r="AH1010">
        <v>2</v>
      </c>
      <c r="AI1010">
        <v>8</v>
      </c>
    </row>
    <row r="1011" spans="1:35" x14ac:dyDescent="0.2">
      <c r="A1011" s="102">
        <v>6858</v>
      </c>
      <c r="B1011">
        <v>2175</v>
      </c>
      <c r="C1011" t="s">
        <v>3223</v>
      </c>
      <c r="D1011" t="s">
        <v>2942</v>
      </c>
      <c r="E1011">
        <v>2354</v>
      </c>
      <c r="F1011">
        <v>2344</v>
      </c>
      <c r="G1011">
        <v>400</v>
      </c>
      <c r="H1011" t="s">
        <v>2930</v>
      </c>
      <c r="I1011">
        <v>2413</v>
      </c>
      <c r="J1011" t="s">
        <v>2947</v>
      </c>
      <c r="K1011" t="s">
        <v>2942</v>
      </c>
      <c r="L1011">
        <v>3220</v>
      </c>
      <c r="M1011">
        <v>3160</v>
      </c>
      <c r="N1011">
        <v>300</v>
      </c>
      <c r="O1011" t="s">
        <v>2927</v>
      </c>
      <c r="P1011">
        <v>5.13826087910726E-2</v>
      </c>
      <c r="Q1011">
        <v>0.82471322825080495</v>
      </c>
      <c r="R1011">
        <v>0.73079400435890995</v>
      </c>
      <c r="S1011">
        <v>6.27696055262984E-2</v>
      </c>
      <c r="T1011">
        <v>-2.5384866698898998</v>
      </c>
      <c r="U1011">
        <v>2.5384866698898998</v>
      </c>
      <c r="V1011">
        <v>2.8631958034471299</v>
      </c>
      <c r="W1011">
        <v>-29.36</v>
      </c>
      <c r="X1011">
        <v>1.1000000000000001</v>
      </c>
      <c r="Y1011">
        <v>327897</v>
      </c>
      <c r="Z1011">
        <v>20494</v>
      </c>
      <c r="AA1011">
        <v>1.03</v>
      </c>
      <c r="AB1011">
        <v>16</v>
      </c>
      <c r="AC1011">
        <v>11</v>
      </c>
      <c r="AD1011">
        <v>5</v>
      </c>
      <c r="AE1011">
        <v>68.75</v>
      </c>
      <c r="AF1011">
        <v>15</v>
      </c>
      <c r="AG1011">
        <v>6</v>
      </c>
      <c r="AH1011">
        <v>1</v>
      </c>
      <c r="AI1011">
        <v>9</v>
      </c>
    </row>
    <row r="1012" spans="1:35" x14ac:dyDescent="0.2">
      <c r="A1012" s="102">
        <v>1250</v>
      </c>
      <c r="B1012">
        <v>3861</v>
      </c>
      <c r="C1012" t="s">
        <v>37</v>
      </c>
      <c r="D1012" t="s">
        <v>3213</v>
      </c>
      <c r="E1012">
        <v>592</v>
      </c>
      <c r="F1012">
        <v>613</v>
      </c>
      <c r="G1012">
        <v>1400</v>
      </c>
      <c r="H1012" t="s">
        <v>2927</v>
      </c>
      <c r="I1012">
        <v>8058</v>
      </c>
      <c r="J1012" t="s">
        <v>3381</v>
      </c>
      <c r="K1012" t="s">
        <v>2934</v>
      </c>
      <c r="L1012">
        <v>2897.5</v>
      </c>
      <c r="M1012">
        <v>2920</v>
      </c>
      <c r="N1012">
        <v>300</v>
      </c>
      <c r="O1012" t="s">
        <v>2930</v>
      </c>
      <c r="P1012">
        <v>0.49736834157717702</v>
      </c>
      <c r="Q1012">
        <v>0.91020528823293001</v>
      </c>
      <c r="R1012">
        <v>0.78464244913736703</v>
      </c>
      <c r="S1012" s="106">
        <v>0.301633085471194</v>
      </c>
      <c r="T1012">
        <v>1.25251503889312E-2</v>
      </c>
      <c r="U1012">
        <v>1.25251503889312E-2</v>
      </c>
      <c r="V1012">
        <v>0.341951549537583</v>
      </c>
      <c r="W1012">
        <v>0.04</v>
      </c>
      <c r="X1012">
        <v>2.0299999999999998</v>
      </c>
      <c r="Y1012">
        <v>327449</v>
      </c>
      <c r="Z1012">
        <v>17234</v>
      </c>
      <c r="AA1012">
        <v>0.94</v>
      </c>
      <c r="AB1012">
        <v>19</v>
      </c>
      <c r="AC1012">
        <v>11</v>
      </c>
      <c r="AD1012">
        <v>8</v>
      </c>
      <c r="AE1012">
        <v>57.89</v>
      </c>
      <c r="AF1012">
        <v>12</v>
      </c>
      <c r="AG1012">
        <v>8</v>
      </c>
      <c r="AH1012">
        <v>3</v>
      </c>
      <c r="AI1012">
        <v>8</v>
      </c>
    </row>
    <row r="1013" spans="1:35" x14ac:dyDescent="0.2">
      <c r="A1013" s="102">
        <v>502</v>
      </c>
      <c r="B1013">
        <v>7201</v>
      </c>
      <c r="C1013" t="s">
        <v>2972</v>
      </c>
      <c r="D1013" t="s">
        <v>2945</v>
      </c>
      <c r="E1013">
        <v>604</v>
      </c>
      <c r="F1013">
        <v>596.1</v>
      </c>
      <c r="G1013">
        <v>1600</v>
      </c>
      <c r="H1013" t="s">
        <v>2927</v>
      </c>
      <c r="I1013">
        <v>9474</v>
      </c>
      <c r="J1013" t="s">
        <v>3209</v>
      </c>
      <c r="K1013" t="s">
        <v>2929</v>
      </c>
      <c r="L1013">
        <v>1585</v>
      </c>
      <c r="M1013">
        <v>1584</v>
      </c>
      <c r="N1013">
        <v>600</v>
      </c>
      <c r="O1013" t="s">
        <v>2930</v>
      </c>
      <c r="P1013">
        <v>0.91624515368642301</v>
      </c>
      <c r="Q1013">
        <v>0.93119047981902903</v>
      </c>
      <c r="R1013">
        <v>0.114410307678178</v>
      </c>
      <c r="S1013">
        <v>0.22952019967958501</v>
      </c>
      <c r="T1013">
        <v>1.1308598146108699</v>
      </c>
      <c r="U1013">
        <v>1.1308598146108699</v>
      </c>
      <c r="V1013">
        <v>1.6168394257055601</v>
      </c>
      <c r="W1013">
        <v>4.16</v>
      </c>
      <c r="X1013">
        <v>0.35</v>
      </c>
      <c r="Y1013">
        <v>327433</v>
      </c>
      <c r="Z1013">
        <v>23388</v>
      </c>
      <c r="AA1013">
        <v>1.19</v>
      </c>
      <c r="AB1013">
        <v>14</v>
      </c>
      <c r="AC1013">
        <v>10</v>
      </c>
      <c r="AD1013">
        <v>4</v>
      </c>
      <c r="AE1013">
        <v>71.430000000000007</v>
      </c>
      <c r="AF1013">
        <v>12</v>
      </c>
      <c r="AG1013">
        <v>7</v>
      </c>
      <c r="AH1013">
        <v>2</v>
      </c>
      <c r="AI1013">
        <v>5</v>
      </c>
    </row>
    <row r="1014" spans="1:35" x14ac:dyDescent="0.2">
      <c r="A1014" s="102">
        <v>2378</v>
      </c>
      <c r="B1014">
        <v>4307</v>
      </c>
      <c r="C1014" t="s">
        <v>3345</v>
      </c>
      <c r="D1014" t="s">
        <v>2929</v>
      </c>
      <c r="E1014">
        <v>2706</v>
      </c>
      <c r="F1014">
        <v>2734</v>
      </c>
      <c r="G1014">
        <v>300</v>
      </c>
      <c r="H1014" t="s">
        <v>2927</v>
      </c>
      <c r="I1014">
        <v>4568</v>
      </c>
      <c r="J1014" t="s">
        <v>3273</v>
      </c>
      <c r="K1014" t="s">
        <v>2950</v>
      </c>
      <c r="L1014">
        <v>8117</v>
      </c>
      <c r="M1014">
        <v>8180</v>
      </c>
      <c r="N1014">
        <v>100</v>
      </c>
      <c r="O1014" t="s">
        <v>2930</v>
      </c>
      <c r="P1014">
        <v>0.67233600952860895</v>
      </c>
      <c r="Q1014">
        <v>0.889843031198854</v>
      </c>
      <c r="R1014">
        <v>4.7348048922376602E-2</v>
      </c>
      <c r="S1014" s="15">
        <v>0.23019093443569899</v>
      </c>
      <c r="T1014">
        <v>0.12192619870534201</v>
      </c>
      <c r="U1014">
        <v>0.12192619870534201</v>
      </c>
      <c r="V1014">
        <v>0.16099735958358799</v>
      </c>
      <c r="W1014">
        <v>0.42</v>
      </c>
      <c r="X1014">
        <v>0.27</v>
      </c>
      <c r="Y1014">
        <v>327405</v>
      </c>
      <c r="Z1014">
        <v>16370</v>
      </c>
      <c r="AA1014">
        <v>1</v>
      </c>
      <c r="AB1014">
        <v>20</v>
      </c>
      <c r="AC1014">
        <v>13</v>
      </c>
      <c r="AD1014">
        <v>7</v>
      </c>
      <c r="AE1014">
        <v>65</v>
      </c>
      <c r="AF1014">
        <v>9</v>
      </c>
      <c r="AG1014">
        <v>11</v>
      </c>
      <c r="AH1014">
        <v>3</v>
      </c>
      <c r="AI1014">
        <v>6</v>
      </c>
    </row>
    <row r="1015" spans="1:35" x14ac:dyDescent="0.2">
      <c r="A1015" s="102">
        <v>2563</v>
      </c>
      <c r="B1015">
        <v>4996</v>
      </c>
      <c r="C1015" t="s">
        <v>3279</v>
      </c>
      <c r="D1015" t="s">
        <v>2952</v>
      </c>
      <c r="E1015">
        <v>905</v>
      </c>
      <c r="F1015">
        <v>896</v>
      </c>
      <c r="G1015">
        <v>1000</v>
      </c>
      <c r="H1015" t="s">
        <v>2930</v>
      </c>
      <c r="I1015">
        <v>5938</v>
      </c>
      <c r="J1015" t="s">
        <v>3686</v>
      </c>
      <c r="K1015" t="s">
        <v>3194</v>
      </c>
      <c r="L1015">
        <v>1906</v>
      </c>
      <c r="M1015">
        <v>1874</v>
      </c>
      <c r="N1015">
        <v>500</v>
      </c>
      <c r="O1015" t="s">
        <v>2927</v>
      </c>
      <c r="P1015">
        <v>0.46773410236455598</v>
      </c>
      <c r="Q1015">
        <v>0.88682938952122004</v>
      </c>
      <c r="R1015">
        <v>0.56945285886476804</v>
      </c>
      <c r="S1015">
        <v>0.13545789148905199</v>
      </c>
      <c r="T1015">
        <v>-0.96743500658700798</v>
      </c>
      <c r="U1015">
        <v>0.96743500658700798</v>
      </c>
      <c r="V1015">
        <v>1.1127602965893399</v>
      </c>
      <c r="W1015">
        <v>-5.18</v>
      </c>
      <c r="X1015">
        <v>4.38</v>
      </c>
      <c r="Y1015">
        <v>327251</v>
      </c>
      <c r="Z1015">
        <v>20453</v>
      </c>
      <c r="AA1015">
        <v>1.02</v>
      </c>
      <c r="AB1015">
        <v>16</v>
      </c>
      <c r="AC1015">
        <v>11</v>
      </c>
      <c r="AD1015">
        <v>5</v>
      </c>
      <c r="AE1015">
        <v>68.75</v>
      </c>
      <c r="AF1015">
        <v>12</v>
      </c>
      <c r="AG1015">
        <v>7</v>
      </c>
      <c r="AH1015">
        <v>4</v>
      </c>
      <c r="AI1015">
        <v>5</v>
      </c>
    </row>
    <row r="1016" spans="1:35" x14ac:dyDescent="0.2">
      <c r="A1016" s="102">
        <v>490</v>
      </c>
      <c r="B1016">
        <v>7282</v>
      </c>
      <c r="C1016" t="s">
        <v>3251</v>
      </c>
      <c r="D1016" t="s">
        <v>2945</v>
      </c>
      <c r="E1016">
        <v>2462</v>
      </c>
      <c r="F1016">
        <v>2471</v>
      </c>
      <c r="G1016">
        <v>400</v>
      </c>
      <c r="H1016" t="s">
        <v>2930</v>
      </c>
      <c r="I1016">
        <v>8253</v>
      </c>
      <c r="J1016" t="s">
        <v>669</v>
      </c>
      <c r="K1016" t="s">
        <v>2933</v>
      </c>
      <c r="L1016">
        <v>1789</v>
      </c>
      <c r="M1016">
        <v>1854</v>
      </c>
      <c r="N1016">
        <v>500</v>
      </c>
      <c r="O1016" t="s">
        <v>2927</v>
      </c>
      <c r="P1016">
        <v>0.71805757803970405</v>
      </c>
      <c r="Q1016">
        <v>0.93147069729212695</v>
      </c>
      <c r="R1016">
        <v>0.50465437369060095</v>
      </c>
      <c r="S1016" s="15">
        <v>2.7233403890312102E-2</v>
      </c>
      <c r="T1016">
        <v>-2.0611582447355898</v>
      </c>
      <c r="U1016">
        <v>2.0611582447355898</v>
      </c>
      <c r="V1016">
        <v>1.7289207820644501</v>
      </c>
      <c r="W1016">
        <v>-8.93</v>
      </c>
      <c r="X1016">
        <v>6.21</v>
      </c>
      <c r="Y1016">
        <v>327124</v>
      </c>
      <c r="Z1016">
        <v>18174</v>
      </c>
      <c r="AA1016">
        <v>0.89</v>
      </c>
      <c r="AB1016">
        <v>18</v>
      </c>
      <c r="AC1016">
        <v>13</v>
      </c>
      <c r="AD1016">
        <v>5</v>
      </c>
      <c r="AE1016">
        <v>72.22</v>
      </c>
      <c r="AF1016">
        <v>12</v>
      </c>
      <c r="AG1016">
        <v>9</v>
      </c>
      <c r="AH1016">
        <v>2</v>
      </c>
      <c r="AI1016">
        <v>7</v>
      </c>
    </row>
    <row r="1017" spans="1:35" x14ac:dyDescent="0.2">
      <c r="A1017" s="102">
        <v>1598</v>
      </c>
      <c r="B1017">
        <v>1983</v>
      </c>
      <c r="C1017" t="s">
        <v>3696</v>
      </c>
      <c r="D1017" t="s">
        <v>2937</v>
      </c>
      <c r="E1017">
        <v>2664</v>
      </c>
      <c r="F1017">
        <v>2665</v>
      </c>
      <c r="G1017">
        <v>400</v>
      </c>
      <c r="H1017" t="s">
        <v>2927</v>
      </c>
      <c r="I1017">
        <v>6807</v>
      </c>
      <c r="J1017" t="s">
        <v>239</v>
      </c>
      <c r="K1017" t="s">
        <v>2932</v>
      </c>
      <c r="L1017">
        <v>2197</v>
      </c>
      <c r="M1017">
        <v>2210</v>
      </c>
      <c r="N1017">
        <v>500</v>
      </c>
      <c r="O1017" t="s">
        <v>2930</v>
      </c>
      <c r="P1017">
        <v>0.11445925379987</v>
      </c>
      <c r="Q1017">
        <v>0.90327526241836897</v>
      </c>
      <c r="R1017">
        <v>0.616894105552381</v>
      </c>
      <c r="S1017">
        <v>4.9461378396443698E-2</v>
      </c>
      <c r="T1017">
        <v>0.292289040525397</v>
      </c>
      <c r="U1017">
        <v>0.292289040525397</v>
      </c>
      <c r="V1017">
        <v>0.24085484471023999</v>
      </c>
      <c r="W1017">
        <v>1.87</v>
      </c>
      <c r="X1017">
        <v>3.66</v>
      </c>
      <c r="Y1017">
        <v>326880</v>
      </c>
      <c r="Z1017">
        <v>23349</v>
      </c>
      <c r="AA1017">
        <v>1.1100000000000001</v>
      </c>
      <c r="AB1017">
        <v>14</v>
      </c>
      <c r="AC1017">
        <v>10</v>
      </c>
      <c r="AD1017">
        <v>4</v>
      </c>
      <c r="AE1017">
        <v>71.430000000000007</v>
      </c>
      <c r="AF1017">
        <v>11</v>
      </c>
      <c r="AG1017">
        <v>6</v>
      </c>
      <c r="AH1017">
        <v>4</v>
      </c>
      <c r="AI1017">
        <v>4</v>
      </c>
    </row>
    <row r="1018" spans="1:35" x14ac:dyDescent="0.2">
      <c r="A1018" s="102">
        <v>5625</v>
      </c>
      <c r="B1018">
        <v>8058</v>
      </c>
      <c r="C1018" t="s">
        <v>3381</v>
      </c>
      <c r="D1018" t="s">
        <v>2934</v>
      </c>
      <c r="E1018">
        <v>2897.5</v>
      </c>
      <c r="F1018">
        <v>2920</v>
      </c>
      <c r="G1018">
        <v>300</v>
      </c>
      <c r="H1018" t="s">
        <v>2930</v>
      </c>
      <c r="I1018">
        <v>9401</v>
      </c>
      <c r="J1018" t="s">
        <v>1127</v>
      </c>
      <c r="K1018" t="s">
        <v>2929</v>
      </c>
      <c r="L1018">
        <v>2183</v>
      </c>
      <c r="M1018">
        <v>2102</v>
      </c>
      <c r="N1018">
        <v>400</v>
      </c>
      <c r="O1018" t="s">
        <v>2927</v>
      </c>
      <c r="P1018">
        <v>4.0007445411374597E-2</v>
      </c>
      <c r="Q1018">
        <v>0.84097925474839696</v>
      </c>
      <c r="R1018">
        <v>0.34993334632338402</v>
      </c>
      <c r="S1018">
        <v>7.29485828870635E-3</v>
      </c>
      <c r="T1018">
        <v>-2.831249745244</v>
      </c>
      <c r="U1018">
        <v>2.831249745244</v>
      </c>
      <c r="V1018">
        <v>1.17340583449949</v>
      </c>
      <c r="W1018">
        <v>-13.37</v>
      </c>
      <c r="X1018">
        <v>4.0199999999999996</v>
      </c>
      <c r="Y1018">
        <v>326409</v>
      </c>
      <c r="Z1018">
        <v>20401</v>
      </c>
      <c r="AA1018">
        <v>1.07</v>
      </c>
      <c r="AB1018">
        <v>16</v>
      </c>
      <c r="AC1018">
        <v>12</v>
      </c>
      <c r="AD1018">
        <v>4</v>
      </c>
      <c r="AE1018">
        <v>75</v>
      </c>
      <c r="AF1018">
        <v>13</v>
      </c>
      <c r="AG1018">
        <v>6</v>
      </c>
      <c r="AH1018">
        <v>2</v>
      </c>
      <c r="AI1018">
        <v>8</v>
      </c>
    </row>
    <row r="1019" spans="1:35" x14ac:dyDescent="0.2">
      <c r="A1019" s="102">
        <v>1367</v>
      </c>
      <c r="B1019">
        <v>6371</v>
      </c>
      <c r="C1019" t="s">
        <v>3148</v>
      </c>
      <c r="D1019" t="s">
        <v>2940</v>
      </c>
      <c r="E1019">
        <v>3540</v>
      </c>
      <c r="F1019">
        <v>3530</v>
      </c>
      <c r="G1019">
        <v>200</v>
      </c>
      <c r="H1019" t="s">
        <v>2930</v>
      </c>
      <c r="I1019">
        <v>7259</v>
      </c>
      <c r="J1019" t="s">
        <v>27</v>
      </c>
      <c r="K1019" t="s">
        <v>2945</v>
      </c>
      <c r="L1019">
        <v>3840</v>
      </c>
      <c r="M1019">
        <v>3780</v>
      </c>
      <c r="N1019">
        <v>200</v>
      </c>
      <c r="O1019" t="s">
        <v>2927</v>
      </c>
      <c r="P1019">
        <v>0.82182542696877803</v>
      </c>
      <c r="Q1019">
        <v>0.90775165368391098</v>
      </c>
      <c r="R1019" s="15">
        <v>0.42645462883322099</v>
      </c>
      <c r="S1019">
        <v>1.6823717154672399E-3</v>
      </c>
      <c r="T1019">
        <v>-6.11446376950101E-2</v>
      </c>
      <c r="U1019">
        <v>6.11446376950101E-2</v>
      </c>
      <c r="V1019">
        <v>1.7944522293095699</v>
      </c>
      <c r="W1019">
        <v>-0.2</v>
      </c>
      <c r="X1019">
        <v>6.61</v>
      </c>
      <c r="Y1019">
        <v>326064</v>
      </c>
      <c r="Z1019">
        <v>36229</v>
      </c>
      <c r="AA1019">
        <v>2.0699999999999998</v>
      </c>
      <c r="AB1019">
        <v>9</v>
      </c>
      <c r="AC1019">
        <v>7</v>
      </c>
      <c r="AD1019">
        <v>2</v>
      </c>
      <c r="AE1019">
        <v>77.78</v>
      </c>
      <c r="AF1019">
        <v>11</v>
      </c>
      <c r="AG1019">
        <v>6</v>
      </c>
      <c r="AH1019">
        <v>0</v>
      </c>
      <c r="AI1019">
        <v>3</v>
      </c>
    </row>
    <row r="1020" spans="1:35" x14ac:dyDescent="0.2">
      <c r="A1020" s="102">
        <v>2045</v>
      </c>
      <c r="B1020">
        <v>4205</v>
      </c>
      <c r="C1020" t="s">
        <v>3137</v>
      </c>
      <c r="D1020" t="s">
        <v>2952</v>
      </c>
      <c r="E1020">
        <v>1271</v>
      </c>
      <c r="F1020">
        <v>1265</v>
      </c>
      <c r="G1020">
        <v>700</v>
      </c>
      <c r="H1020" t="s">
        <v>2930</v>
      </c>
      <c r="I1020">
        <v>6963</v>
      </c>
      <c r="J1020" t="s">
        <v>3605</v>
      </c>
      <c r="K1020" t="s">
        <v>2932</v>
      </c>
      <c r="L1020">
        <v>8620</v>
      </c>
      <c r="M1020">
        <v>8580</v>
      </c>
      <c r="N1020">
        <v>100</v>
      </c>
      <c r="O1020" t="s">
        <v>2927</v>
      </c>
      <c r="P1020">
        <v>0.66239860660285699</v>
      </c>
      <c r="Q1020">
        <v>0.89522842309940598</v>
      </c>
      <c r="R1020">
        <v>0.64096181769796801</v>
      </c>
      <c r="S1020" s="106">
        <v>3.1317131813308599E-2</v>
      </c>
      <c r="T1020">
        <v>-1.09712271918765</v>
      </c>
      <c r="U1020">
        <v>1.09712271918765</v>
      </c>
      <c r="V1020">
        <v>0.92314109265247701</v>
      </c>
      <c r="W1020">
        <v>-4.1100000000000003</v>
      </c>
      <c r="X1020">
        <v>3.21</v>
      </c>
      <c r="Y1020">
        <v>326040</v>
      </c>
      <c r="Z1020">
        <v>23289</v>
      </c>
      <c r="AA1020">
        <v>1.31</v>
      </c>
      <c r="AB1020">
        <v>14</v>
      </c>
      <c r="AC1020">
        <v>8</v>
      </c>
      <c r="AD1020">
        <v>6</v>
      </c>
      <c r="AE1020">
        <v>57.14</v>
      </c>
      <c r="AF1020">
        <v>13</v>
      </c>
      <c r="AG1020">
        <v>6</v>
      </c>
      <c r="AH1020">
        <v>3</v>
      </c>
      <c r="AI1020">
        <v>5</v>
      </c>
    </row>
    <row r="1021" spans="1:35" x14ac:dyDescent="0.2">
      <c r="A1021" s="102">
        <v>4928</v>
      </c>
      <c r="B1021">
        <v>4208</v>
      </c>
      <c r="C1021" t="s">
        <v>3188</v>
      </c>
      <c r="D1021" t="s">
        <v>2952</v>
      </c>
      <c r="E1021">
        <v>2253</v>
      </c>
      <c r="F1021">
        <v>2236</v>
      </c>
      <c r="G1021">
        <v>400</v>
      </c>
      <c r="H1021" t="s">
        <v>2927</v>
      </c>
      <c r="I1021">
        <v>5110</v>
      </c>
      <c r="J1021" t="s">
        <v>1370</v>
      </c>
      <c r="K1021" t="s">
        <v>3107</v>
      </c>
      <c r="L1021">
        <v>1257</v>
      </c>
      <c r="M1021">
        <v>1249</v>
      </c>
      <c r="N1021">
        <v>700</v>
      </c>
      <c r="O1021" t="s">
        <v>2930</v>
      </c>
      <c r="P1021">
        <v>0.81701921307472603</v>
      </c>
      <c r="Q1021">
        <v>0.85043375605425497</v>
      </c>
      <c r="R1021">
        <v>0.31658647813473401</v>
      </c>
      <c r="S1021">
        <v>0.116188089670873</v>
      </c>
      <c r="T1021">
        <v>0.85203369634450599</v>
      </c>
      <c r="U1021">
        <v>0.85203369634450599</v>
      </c>
      <c r="V1021">
        <v>0.93582401999447595</v>
      </c>
      <c r="W1021">
        <v>3.52</v>
      </c>
      <c r="X1021">
        <v>2.25</v>
      </c>
      <c r="Y1021">
        <v>325779</v>
      </c>
      <c r="Z1021">
        <v>19163</v>
      </c>
      <c r="AA1021">
        <v>1.02</v>
      </c>
      <c r="AB1021">
        <v>17</v>
      </c>
      <c r="AC1021">
        <v>12</v>
      </c>
      <c r="AD1021">
        <v>5</v>
      </c>
      <c r="AE1021">
        <v>70.59</v>
      </c>
      <c r="AF1021">
        <v>14</v>
      </c>
      <c r="AG1021">
        <v>6</v>
      </c>
      <c r="AH1021">
        <v>2</v>
      </c>
      <c r="AI1021">
        <v>9</v>
      </c>
    </row>
    <row r="1022" spans="1:35" x14ac:dyDescent="0.2">
      <c r="A1022" s="102">
        <v>5532</v>
      </c>
      <c r="B1022">
        <v>5714</v>
      </c>
      <c r="C1022" t="s">
        <v>873</v>
      </c>
      <c r="D1022" t="s">
        <v>2943</v>
      </c>
      <c r="E1022">
        <v>4090</v>
      </c>
      <c r="F1022">
        <v>4070</v>
      </c>
      <c r="G1022">
        <v>200</v>
      </c>
      <c r="H1022" t="s">
        <v>2927</v>
      </c>
      <c r="I1022">
        <v>6845</v>
      </c>
      <c r="J1022" t="s">
        <v>3232</v>
      </c>
      <c r="K1022" t="s">
        <v>2932</v>
      </c>
      <c r="L1022">
        <v>3060</v>
      </c>
      <c r="M1022">
        <v>3010</v>
      </c>
      <c r="N1022">
        <v>300</v>
      </c>
      <c r="O1022" t="s">
        <v>2930</v>
      </c>
      <c r="P1022">
        <v>9.8985398084426204E-2</v>
      </c>
      <c r="Q1022">
        <v>0.84214536492867498</v>
      </c>
      <c r="R1022">
        <v>0.66890888046972297</v>
      </c>
      <c r="S1022">
        <v>0.17813922378302399</v>
      </c>
      <c r="T1022">
        <v>1.43909286368837</v>
      </c>
      <c r="U1022">
        <v>1.43909286368837</v>
      </c>
      <c r="V1022">
        <v>0.88576083746020695</v>
      </c>
      <c r="W1022">
        <v>4.66</v>
      </c>
      <c r="X1022">
        <v>10.93</v>
      </c>
      <c r="Y1022">
        <v>325740</v>
      </c>
      <c r="Z1022">
        <v>19161</v>
      </c>
      <c r="AA1022">
        <v>0.9</v>
      </c>
      <c r="AB1022">
        <v>17</v>
      </c>
      <c r="AC1022">
        <v>12</v>
      </c>
      <c r="AD1022">
        <v>5</v>
      </c>
      <c r="AE1022">
        <v>70.59</v>
      </c>
      <c r="AF1022">
        <v>12</v>
      </c>
      <c r="AG1022">
        <v>7</v>
      </c>
      <c r="AH1022">
        <v>3</v>
      </c>
      <c r="AI1022">
        <v>7</v>
      </c>
    </row>
    <row r="1023" spans="1:35" x14ac:dyDescent="0.2">
      <c r="A1023" s="102">
        <v>240</v>
      </c>
      <c r="B1023">
        <v>8593</v>
      </c>
      <c r="C1023" t="s">
        <v>224</v>
      </c>
      <c r="D1023" t="s">
        <v>2933</v>
      </c>
      <c r="E1023">
        <v>719</v>
      </c>
      <c r="F1023">
        <v>717</v>
      </c>
      <c r="G1023">
        <v>1300</v>
      </c>
      <c r="H1023" t="s">
        <v>2930</v>
      </c>
      <c r="I1023">
        <v>9437</v>
      </c>
      <c r="J1023" t="s">
        <v>582</v>
      </c>
      <c r="K1023" t="s">
        <v>2929</v>
      </c>
      <c r="L1023">
        <v>3155</v>
      </c>
      <c r="M1023">
        <v>3136</v>
      </c>
      <c r="N1023">
        <v>300</v>
      </c>
      <c r="O1023" t="s">
        <v>2927</v>
      </c>
      <c r="P1023">
        <v>0.200252234651359</v>
      </c>
      <c r="Q1023">
        <v>0.94373925401375403</v>
      </c>
      <c r="R1023" s="15">
        <v>1.43197724319859E-2</v>
      </c>
      <c r="S1023">
        <v>4.8802646473815103E-2</v>
      </c>
      <c r="T1023">
        <v>-0.42993680519249899</v>
      </c>
      <c r="U1023">
        <v>0.42993680519249899</v>
      </c>
      <c r="V1023">
        <v>5.2406611352629699E-3</v>
      </c>
      <c r="W1023">
        <v>-0.77</v>
      </c>
      <c r="X1023">
        <v>0.92</v>
      </c>
      <c r="Y1023">
        <v>325712</v>
      </c>
      <c r="Z1023">
        <v>29610</v>
      </c>
      <c r="AA1023">
        <v>1.6</v>
      </c>
      <c r="AB1023">
        <v>11</v>
      </c>
      <c r="AC1023">
        <v>8</v>
      </c>
      <c r="AD1023">
        <v>3</v>
      </c>
      <c r="AE1023">
        <v>72.73</v>
      </c>
      <c r="AF1023">
        <v>11</v>
      </c>
      <c r="AG1023">
        <v>6</v>
      </c>
      <c r="AH1023">
        <v>1</v>
      </c>
      <c r="AI1023">
        <v>4</v>
      </c>
    </row>
    <row r="1024" spans="1:35" x14ac:dyDescent="0.2">
      <c r="A1024" s="102">
        <v>6384</v>
      </c>
      <c r="B1024">
        <v>2222</v>
      </c>
      <c r="C1024" t="s">
        <v>730</v>
      </c>
      <c r="D1024" t="s">
        <v>2955</v>
      </c>
      <c r="E1024">
        <v>7150</v>
      </c>
      <c r="F1024">
        <v>6920</v>
      </c>
      <c r="G1024">
        <v>100</v>
      </c>
      <c r="H1024" t="s">
        <v>2930</v>
      </c>
      <c r="I1024">
        <v>6235</v>
      </c>
      <c r="J1024" t="s">
        <v>3660</v>
      </c>
      <c r="K1024" t="s">
        <v>2940</v>
      </c>
      <c r="L1024">
        <v>3040</v>
      </c>
      <c r="M1024">
        <v>3010</v>
      </c>
      <c r="N1024">
        <v>200</v>
      </c>
      <c r="O1024" t="s">
        <v>2927</v>
      </c>
      <c r="P1024">
        <v>0.43972995766043299</v>
      </c>
      <c r="Q1024">
        <v>0.83089790572663702</v>
      </c>
      <c r="R1024">
        <v>0.61728565856823003</v>
      </c>
      <c r="S1024" s="106">
        <v>0.16190578332831701</v>
      </c>
      <c r="T1024">
        <v>-1.11721302654359</v>
      </c>
      <c r="U1024">
        <v>1.11721302654359</v>
      </c>
      <c r="V1024">
        <v>0.58453286182020403</v>
      </c>
      <c r="W1024">
        <v>-9.33</v>
      </c>
      <c r="X1024">
        <v>13.01</v>
      </c>
      <c r="Y1024">
        <v>325561</v>
      </c>
      <c r="Z1024">
        <v>36173</v>
      </c>
      <c r="AA1024">
        <v>2.14</v>
      </c>
      <c r="AB1024">
        <v>9</v>
      </c>
      <c r="AC1024">
        <v>6</v>
      </c>
      <c r="AD1024">
        <v>3</v>
      </c>
      <c r="AE1024">
        <v>66.67</v>
      </c>
      <c r="AF1024">
        <v>6</v>
      </c>
      <c r="AG1024">
        <v>6</v>
      </c>
      <c r="AH1024">
        <v>3</v>
      </c>
      <c r="AI1024">
        <v>0</v>
      </c>
    </row>
    <row r="1025" spans="1:35" x14ac:dyDescent="0.2">
      <c r="A1025" s="102">
        <v>2244</v>
      </c>
      <c r="B1025">
        <v>6479</v>
      </c>
      <c r="C1025" t="s">
        <v>690</v>
      </c>
      <c r="D1025" t="s">
        <v>2932</v>
      </c>
      <c r="E1025">
        <v>2286</v>
      </c>
      <c r="F1025">
        <v>2243</v>
      </c>
      <c r="G1025">
        <v>400</v>
      </c>
      <c r="H1025" t="s">
        <v>2930</v>
      </c>
      <c r="I1025">
        <v>8572</v>
      </c>
      <c r="J1025" t="s">
        <v>2895</v>
      </c>
      <c r="K1025" t="s">
        <v>2933</v>
      </c>
      <c r="L1025">
        <v>527</v>
      </c>
      <c r="M1025">
        <v>527</v>
      </c>
      <c r="N1025">
        <v>1700</v>
      </c>
      <c r="O1025" t="s">
        <v>2927</v>
      </c>
      <c r="P1025">
        <v>0.728581564027178</v>
      </c>
      <c r="Q1025">
        <v>0.89203535205506701</v>
      </c>
      <c r="R1025">
        <v>0.324430063341131</v>
      </c>
      <c r="S1025">
        <v>0.17801616573130799</v>
      </c>
      <c r="T1025">
        <v>-1.84425561187192</v>
      </c>
      <c r="U1025">
        <v>1.84425561187192</v>
      </c>
      <c r="V1025">
        <v>1.0554379518102801</v>
      </c>
      <c r="W1025">
        <v>-8.9499999999999993</v>
      </c>
      <c r="X1025">
        <v>0.14000000000000001</v>
      </c>
      <c r="Y1025">
        <v>325408</v>
      </c>
      <c r="Z1025">
        <v>18078</v>
      </c>
      <c r="AA1025">
        <v>0.92</v>
      </c>
      <c r="AB1025">
        <v>18</v>
      </c>
      <c r="AC1025">
        <v>12</v>
      </c>
      <c r="AD1025">
        <v>6</v>
      </c>
      <c r="AE1025">
        <v>66.67</v>
      </c>
      <c r="AF1025">
        <v>10</v>
      </c>
      <c r="AG1025">
        <v>11</v>
      </c>
      <c r="AH1025">
        <v>4</v>
      </c>
      <c r="AI1025">
        <v>3</v>
      </c>
    </row>
    <row r="1026" spans="1:35" x14ac:dyDescent="0.2">
      <c r="A1026" s="102">
        <v>6708</v>
      </c>
      <c r="B1026">
        <v>2607</v>
      </c>
      <c r="C1026" t="s">
        <v>2956</v>
      </c>
      <c r="D1026" t="s">
        <v>2955</v>
      </c>
      <c r="E1026">
        <v>2936</v>
      </c>
      <c r="F1026">
        <v>2901</v>
      </c>
      <c r="G1026">
        <v>300</v>
      </c>
      <c r="H1026" t="s">
        <v>2927</v>
      </c>
      <c r="I1026">
        <v>3765</v>
      </c>
      <c r="J1026" t="s">
        <v>3292</v>
      </c>
      <c r="K1026" t="s">
        <v>2929</v>
      </c>
      <c r="L1026">
        <v>2133</v>
      </c>
      <c r="M1026">
        <v>2103</v>
      </c>
      <c r="N1026">
        <v>400</v>
      </c>
      <c r="O1026" t="s">
        <v>2930</v>
      </c>
      <c r="P1026">
        <v>0.72992977809649895</v>
      </c>
      <c r="Q1026">
        <v>0.82676189506232101</v>
      </c>
      <c r="R1026">
        <v>0.84021541629396002</v>
      </c>
      <c r="S1026">
        <v>0.37180949072268199</v>
      </c>
      <c r="T1026">
        <v>1.0794808083113101</v>
      </c>
      <c r="U1026">
        <v>1.0794808083113101</v>
      </c>
      <c r="V1026">
        <v>1.30894221939161</v>
      </c>
      <c r="W1026">
        <v>3.78</v>
      </c>
      <c r="X1026">
        <v>3.34</v>
      </c>
      <c r="Y1026">
        <v>325360</v>
      </c>
      <c r="Z1026">
        <v>21691</v>
      </c>
      <c r="AA1026">
        <v>1.0900000000000001</v>
      </c>
      <c r="AB1026">
        <v>15</v>
      </c>
      <c r="AC1026">
        <v>9</v>
      </c>
      <c r="AD1026">
        <v>6</v>
      </c>
      <c r="AE1026">
        <v>60</v>
      </c>
      <c r="AF1026">
        <v>9</v>
      </c>
      <c r="AG1026">
        <v>7</v>
      </c>
      <c r="AH1026">
        <v>4</v>
      </c>
      <c r="AI1026">
        <v>4</v>
      </c>
    </row>
    <row r="1027" spans="1:35" x14ac:dyDescent="0.2">
      <c r="A1027" s="102">
        <v>5902</v>
      </c>
      <c r="B1027">
        <v>6472</v>
      </c>
      <c r="C1027" t="s">
        <v>63</v>
      </c>
      <c r="D1027" t="s">
        <v>2940</v>
      </c>
      <c r="E1027">
        <v>302</v>
      </c>
      <c r="F1027">
        <v>299</v>
      </c>
      <c r="G1027">
        <v>3700</v>
      </c>
      <c r="H1027" t="s">
        <v>2930</v>
      </c>
      <c r="I1027">
        <v>7186</v>
      </c>
      <c r="J1027" t="s">
        <v>685</v>
      </c>
      <c r="K1027" t="s">
        <v>2990</v>
      </c>
      <c r="L1027">
        <v>447</v>
      </c>
      <c r="M1027">
        <v>437</v>
      </c>
      <c r="N1027">
        <v>2500</v>
      </c>
      <c r="O1027" t="s">
        <v>2927</v>
      </c>
      <c r="P1027">
        <v>0.78006385352756902</v>
      </c>
      <c r="Q1027">
        <v>0.83731785963990402</v>
      </c>
      <c r="R1027">
        <v>0.117719739131984</v>
      </c>
      <c r="S1027">
        <v>3.9539273857697399E-4</v>
      </c>
      <c r="T1027">
        <v>-2.7500880116198601</v>
      </c>
      <c r="U1027">
        <v>2.7500880116198601</v>
      </c>
      <c r="V1027">
        <v>2.8034020206450001</v>
      </c>
      <c r="W1027">
        <v>-11.35</v>
      </c>
      <c r="X1027">
        <v>1.26</v>
      </c>
      <c r="Y1027">
        <v>325347</v>
      </c>
      <c r="Z1027">
        <v>25027</v>
      </c>
      <c r="AA1027">
        <v>1.1499999999999999</v>
      </c>
      <c r="AB1027">
        <v>13</v>
      </c>
      <c r="AC1027">
        <v>9</v>
      </c>
      <c r="AD1027">
        <v>4</v>
      </c>
      <c r="AE1027">
        <v>69.23</v>
      </c>
      <c r="AF1027">
        <v>11</v>
      </c>
      <c r="AG1027">
        <v>6</v>
      </c>
      <c r="AH1027">
        <v>4</v>
      </c>
      <c r="AI1027">
        <v>3</v>
      </c>
    </row>
    <row r="1028" spans="1:35" x14ac:dyDescent="0.2">
      <c r="A1028" s="102">
        <v>1151</v>
      </c>
      <c r="B1028">
        <v>2503</v>
      </c>
      <c r="C1028" t="s">
        <v>3648</v>
      </c>
      <c r="D1028" t="s">
        <v>2955</v>
      </c>
      <c r="E1028">
        <v>2522</v>
      </c>
      <c r="F1028">
        <v>2499</v>
      </c>
      <c r="G1028">
        <v>400</v>
      </c>
      <c r="H1028" t="s">
        <v>2927</v>
      </c>
      <c r="I1028">
        <v>5463</v>
      </c>
      <c r="J1028" t="s">
        <v>67</v>
      </c>
      <c r="K1028" t="s">
        <v>2988</v>
      </c>
      <c r="L1028">
        <v>3180</v>
      </c>
      <c r="M1028">
        <v>3170</v>
      </c>
      <c r="N1028">
        <v>300</v>
      </c>
      <c r="O1028" t="s">
        <v>2930</v>
      </c>
      <c r="P1028">
        <v>0.33424415850300399</v>
      </c>
      <c r="Q1028">
        <v>0.91239303756058399</v>
      </c>
      <c r="R1028">
        <v>0.144985195788778</v>
      </c>
      <c r="S1028" s="15">
        <v>6.4934670517162395E-5</v>
      </c>
      <c r="T1028">
        <v>9.1160963950395302E-2</v>
      </c>
      <c r="U1028">
        <v>9.1160963950395302E-2</v>
      </c>
      <c r="V1028">
        <v>0.86180688662280103</v>
      </c>
      <c r="W1028">
        <v>0.22</v>
      </c>
      <c r="X1028">
        <v>5.1100000000000003</v>
      </c>
      <c r="Y1028">
        <v>325159</v>
      </c>
      <c r="Z1028">
        <v>27097</v>
      </c>
      <c r="AA1028">
        <v>1.42</v>
      </c>
      <c r="AB1028">
        <v>12</v>
      </c>
      <c r="AC1028">
        <v>10</v>
      </c>
      <c r="AD1028">
        <v>2</v>
      </c>
      <c r="AE1028">
        <v>83.33</v>
      </c>
      <c r="AF1028">
        <v>12</v>
      </c>
      <c r="AG1028">
        <v>7</v>
      </c>
      <c r="AH1028">
        <v>1</v>
      </c>
      <c r="AI1028">
        <v>4</v>
      </c>
    </row>
    <row r="1029" spans="1:35" x14ac:dyDescent="0.2">
      <c r="A1029" s="102">
        <v>8216</v>
      </c>
      <c r="B1029">
        <v>7459</v>
      </c>
      <c r="C1029" t="s">
        <v>973</v>
      </c>
      <c r="D1029" t="s">
        <v>2934</v>
      </c>
      <c r="E1029">
        <v>2468</v>
      </c>
      <c r="F1029">
        <v>2491</v>
      </c>
      <c r="G1029">
        <v>400</v>
      </c>
      <c r="H1029" t="s">
        <v>2927</v>
      </c>
      <c r="I1029">
        <v>9076</v>
      </c>
      <c r="J1029" t="s">
        <v>1116</v>
      </c>
      <c r="K1029" t="s">
        <v>3099</v>
      </c>
      <c r="L1029">
        <v>1487</v>
      </c>
      <c r="M1029">
        <v>1474</v>
      </c>
      <c r="N1029">
        <v>700</v>
      </c>
      <c r="O1029" t="s">
        <v>2930</v>
      </c>
      <c r="P1029">
        <v>0.652389865431663</v>
      </c>
      <c r="Q1029">
        <v>0.80686132914062603</v>
      </c>
      <c r="R1029">
        <v>0.21019640515097801</v>
      </c>
      <c r="S1029">
        <v>2.76271958739021E-2</v>
      </c>
      <c r="T1029">
        <v>0.54877611394674597</v>
      </c>
      <c r="U1029">
        <v>0.54877611394674597</v>
      </c>
      <c r="V1029">
        <v>5.9276529800375802E-2</v>
      </c>
      <c r="W1029">
        <v>1.88</v>
      </c>
      <c r="X1029">
        <v>3.55</v>
      </c>
      <c r="Y1029">
        <v>325029</v>
      </c>
      <c r="Z1029">
        <v>20314</v>
      </c>
      <c r="AA1029">
        <v>1</v>
      </c>
      <c r="AB1029">
        <v>16</v>
      </c>
      <c r="AC1029">
        <v>11</v>
      </c>
      <c r="AD1029">
        <v>5</v>
      </c>
      <c r="AE1029">
        <v>68.75</v>
      </c>
      <c r="AF1029">
        <v>13</v>
      </c>
      <c r="AG1029">
        <v>7</v>
      </c>
      <c r="AH1029">
        <v>1</v>
      </c>
      <c r="AI1029">
        <v>8</v>
      </c>
    </row>
    <row r="1030" spans="1:35" x14ac:dyDescent="0.2">
      <c r="A1030" s="102">
        <v>3888</v>
      </c>
      <c r="B1030">
        <v>6967</v>
      </c>
      <c r="C1030" t="s">
        <v>950</v>
      </c>
      <c r="D1030" t="s">
        <v>2932</v>
      </c>
      <c r="E1030">
        <v>1353</v>
      </c>
      <c r="F1030">
        <v>1352</v>
      </c>
      <c r="G1030">
        <v>800</v>
      </c>
      <c r="H1030" t="s">
        <v>2927</v>
      </c>
      <c r="I1030">
        <v>9468</v>
      </c>
      <c r="J1030" t="s">
        <v>2928</v>
      </c>
      <c r="K1030" t="s">
        <v>2929</v>
      </c>
      <c r="L1030">
        <v>1877</v>
      </c>
      <c r="M1030">
        <v>1832</v>
      </c>
      <c r="N1030">
        <v>600</v>
      </c>
      <c r="O1030" t="s">
        <v>2930</v>
      </c>
      <c r="P1030">
        <v>0.83966362054711896</v>
      </c>
      <c r="Q1030">
        <v>0.86536326537696295</v>
      </c>
      <c r="R1030" s="15">
        <v>8.9949605088434595E-2</v>
      </c>
      <c r="S1030" s="15">
        <v>3.6264947795202097E-2</v>
      </c>
      <c r="T1030">
        <v>1.7066225556200201</v>
      </c>
      <c r="U1030">
        <v>1.7066225556200201</v>
      </c>
      <c r="V1030">
        <v>1.58258036994764</v>
      </c>
      <c r="W1030">
        <v>9.0399999999999991</v>
      </c>
      <c r="X1030">
        <v>1.6</v>
      </c>
      <c r="Y1030">
        <v>324846</v>
      </c>
      <c r="Z1030">
        <v>19109</v>
      </c>
      <c r="AA1030">
        <v>0.94</v>
      </c>
      <c r="AB1030">
        <v>17</v>
      </c>
      <c r="AC1030">
        <v>11</v>
      </c>
      <c r="AD1030">
        <v>6</v>
      </c>
      <c r="AE1030">
        <v>64.709999999999994</v>
      </c>
      <c r="AF1030">
        <v>8</v>
      </c>
      <c r="AG1030">
        <v>11</v>
      </c>
      <c r="AH1030">
        <v>5</v>
      </c>
      <c r="AI1030">
        <v>1</v>
      </c>
    </row>
    <row r="1031" spans="1:35" x14ac:dyDescent="0.2">
      <c r="A1031" s="102">
        <v>1991</v>
      </c>
      <c r="B1031">
        <v>3105</v>
      </c>
      <c r="C1031" t="s">
        <v>50</v>
      </c>
      <c r="D1031" t="s">
        <v>2932</v>
      </c>
      <c r="E1031">
        <v>1030</v>
      </c>
      <c r="F1031">
        <v>1027</v>
      </c>
      <c r="G1031">
        <v>1000</v>
      </c>
      <c r="H1031" t="s">
        <v>2927</v>
      </c>
      <c r="I1031">
        <v>7272</v>
      </c>
      <c r="J1031" t="s">
        <v>3202</v>
      </c>
      <c r="K1031" t="s">
        <v>2945</v>
      </c>
      <c r="L1031">
        <v>2115</v>
      </c>
      <c r="M1031">
        <v>2104</v>
      </c>
      <c r="N1031">
        <v>500</v>
      </c>
      <c r="O1031" t="s">
        <v>2930</v>
      </c>
      <c r="P1031">
        <v>0.37086762627040298</v>
      </c>
      <c r="Q1031">
        <v>0.895964946549205</v>
      </c>
      <c r="R1031">
        <v>0.86358988352516697</v>
      </c>
      <c r="S1031" s="106">
        <v>0.25380227729767801</v>
      </c>
      <c r="T1031">
        <v>1.4986352519095101</v>
      </c>
      <c r="U1031">
        <v>1.4986352519095101</v>
      </c>
      <c r="V1031">
        <v>1.51245531733937</v>
      </c>
      <c r="W1031">
        <v>7.34</v>
      </c>
      <c r="X1031">
        <v>2.38</v>
      </c>
      <c r="Y1031">
        <v>324549</v>
      </c>
      <c r="Z1031">
        <v>17082</v>
      </c>
      <c r="AA1031">
        <v>0.87</v>
      </c>
      <c r="AB1031">
        <v>19</v>
      </c>
      <c r="AC1031">
        <v>12</v>
      </c>
      <c r="AD1031">
        <v>7</v>
      </c>
      <c r="AE1031">
        <v>63.16</v>
      </c>
      <c r="AF1031">
        <v>12</v>
      </c>
      <c r="AG1031">
        <v>7</v>
      </c>
      <c r="AH1031">
        <v>3</v>
      </c>
      <c r="AI1031">
        <v>9</v>
      </c>
    </row>
    <row r="1032" spans="1:35" x14ac:dyDescent="0.2">
      <c r="A1032" s="102">
        <v>1098</v>
      </c>
      <c r="B1032">
        <v>6465</v>
      </c>
      <c r="C1032" t="s">
        <v>537</v>
      </c>
      <c r="D1032" t="s">
        <v>2940</v>
      </c>
      <c r="E1032">
        <v>10550</v>
      </c>
      <c r="F1032">
        <v>10560</v>
      </c>
      <c r="G1032">
        <v>100</v>
      </c>
      <c r="H1032" t="s">
        <v>2927</v>
      </c>
      <c r="I1032">
        <v>8425</v>
      </c>
      <c r="J1032" t="s">
        <v>3174</v>
      </c>
      <c r="K1032" t="s">
        <v>2933</v>
      </c>
      <c r="L1032">
        <v>3445</v>
      </c>
      <c r="M1032">
        <v>3420</v>
      </c>
      <c r="N1032">
        <v>300</v>
      </c>
      <c r="O1032" t="s">
        <v>2930</v>
      </c>
      <c r="P1032">
        <v>0.618110260955688</v>
      </c>
      <c r="Q1032">
        <v>0.91380506497076597</v>
      </c>
      <c r="R1032">
        <v>0.108957689620201</v>
      </c>
      <c r="S1032">
        <v>0.188182129677535</v>
      </c>
      <c r="T1032">
        <v>1.67669058781167</v>
      </c>
      <c r="U1032">
        <v>1.67669058781167</v>
      </c>
      <c r="V1032">
        <v>2.1217383060314501</v>
      </c>
      <c r="W1032">
        <v>3.75</v>
      </c>
      <c r="X1032">
        <v>2.84</v>
      </c>
      <c r="Y1032">
        <v>324140</v>
      </c>
      <c r="Z1032">
        <v>40518</v>
      </c>
      <c r="AA1032">
        <v>2.2200000000000002</v>
      </c>
      <c r="AB1032">
        <v>8</v>
      </c>
      <c r="AC1032">
        <v>7</v>
      </c>
      <c r="AD1032">
        <v>1</v>
      </c>
      <c r="AE1032">
        <v>87.5</v>
      </c>
      <c r="AF1032">
        <v>15</v>
      </c>
      <c r="AG1032">
        <v>4</v>
      </c>
      <c r="AH1032">
        <v>0</v>
      </c>
      <c r="AI1032">
        <v>4</v>
      </c>
    </row>
    <row r="1033" spans="1:35" x14ac:dyDescent="0.2">
      <c r="A1033" s="102">
        <v>6026</v>
      </c>
      <c r="B1033">
        <v>6807</v>
      </c>
      <c r="C1033" t="s">
        <v>239</v>
      </c>
      <c r="D1033" t="s">
        <v>2932</v>
      </c>
      <c r="E1033">
        <v>2080</v>
      </c>
      <c r="F1033">
        <v>2041</v>
      </c>
      <c r="G1033">
        <v>400</v>
      </c>
      <c r="H1033" t="s">
        <v>2930</v>
      </c>
      <c r="I1033">
        <v>9715</v>
      </c>
      <c r="J1033" t="s">
        <v>3376</v>
      </c>
      <c r="K1033" t="s">
        <v>2942</v>
      </c>
      <c r="L1033">
        <v>2902</v>
      </c>
      <c r="M1033">
        <v>2917</v>
      </c>
      <c r="N1033">
        <v>300</v>
      </c>
      <c r="O1033" t="s">
        <v>2927</v>
      </c>
      <c r="P1033">
        <v>0.194582448713288</v>
      </c>
      <c r="Q1033">
        <v>0.83557586003539297</v>
      </c>
      <c r="R1033" s="106">
        <v>0.66637928936429802</v>
      </c>
      <c r="S1033" s="106">
        <v>0.44818063955040999</v>
      </c>
      <c r="T1033">
        <v>-0.82997685255328602</v>
      </c>
      <c r="U1033">
        <v>0.82997685255328602</v>
      </c>
      <c r="V1033">
        <v>0.34608071822422398</v>
      </c>
      <c r="W1033">
        <v>-5.14</v>
      </c>
      <c r="X1033">
        <v>6.71</v>
      </c>
      <c r="Y1033">
        <v>324107</v>
      </c>
      <c r="Z1033">
        <v>18006</v>
      </c>
      <c r="AA1033">
        <v>0.87</v>
      </c>
      <c r="AB1033">
        <v>18</v>
      </c>
      <c r="AC1033">
        <v>11</v>
      </c>
      <c r="AD1033">
        <v>7</v>
      </c>
      <c r="AE1033">
        <v>61.11</v>
      </c>
      <c r="AF1033">
        <v>11</v>
      </c>
      <c r="AG1033">
        <v>10</v>
      </c>
      <c r="AH1033">
        <v>6</v>
      </c>
      <c r="AI1033">
        <v>2</v>
      </c>
    </row>
    <row r="1034" spans="1:35" x14ac:dyDescent="0.2">
      <c r="A1034" s="102">
        <v>6381</v>
      </c>
      <c r="B1034">
        <v>1835</v>
      </c>
      <c r="C1034" t="s">
        <v>1360</v>
      </c>
      <c r="D1034" t="s">
        <v>2937</v>
      </c>
      <c r="E1034">
        <v>3340</v>
      </c>
      <c r="F1034">
        <v>3285</v>
      </c>
      <c r="G1034">
        <v>200</v>
      </c>
      <c r="H1034" t="s">
        <v>2927</v>
      </c>
      <c r="I1034">
        <v>6201</v>
      </c>
      <c r="J1034" t="s">
        <v>3463</v>
      </c>
      <c r="K1034" t="s">
        <v>2945</v>
      </c>
      <c r="L1034">
        <v>6290</v>
      </c>
      <c r="M1034">
        <v>6250</v>
      </c>
      <c r="N1034">
        <v>100</v>
      </c>
      <c r="O1034" t="s">
        <v>2930</v>
      </c>
      <c r="P1034">
        <v>0.40210678112717002</v>
      </c>
      <c r="Q1034">
        <v>0.83093780192593403</v>
      </c>
      <c r="R1034">
        <v>0.53955788067090804</v>
      </c>
      <c r="S1034" s="106">
        <v>6.8453653007186201E-3</v>
      </c>
      <c r="T1034">
        <v>0.93050075808814803</v>
      </c>
      <c r="U1034">
        <v>0.93050075808814803</v>
      </c>
      <c r="V1034">
        <v>1.6762417627581401</v>
      </c>
      <c r="W1034">
        <v>2.4900000000000002</v>
      </c>
      <c r="X1034">
        <v>5.12</v>
      </c>
      <c r="Y1034">
        <v>324081</v>
      </c>
      <c r="Z1034">
        <v>32408</v>
      </c>
      <c r="AA1034">
        <v>2.4700000000000002</v>
      </c>
      <c r="AB1034">
        <v>10</v>
      </c>
      <c r="AC1034">
        <v>9</v>
      </c>
      <c r="AD1034">
        <v>1</v>
      </c>
      <c r="AE1034">
        <v>90</v>
      </c>
      <c r="AF1034">
        <v>12</v>
      </c>
      <c r="AG1034">
        <v>8</v>
      </c>
      <c r="AH1034">
        <v>1</v>
      </c>
      <c r="AI1034">
        <v>1</v>
      </c>
    </row>
    <row r="1035" spans="1:35" x14ac:dyDescent="0.2">
      <c r="A1035" s="102">
        <v>7187</v>
      </c>
      <c r="B1035">
        <v>1812</v>
      </c>
      <c r="C1035" t="s">
        <v>3069</v>
      </c>
      <c r="D1035" t="s">
        <v>2937</v>
      </c>
      <c r="E1035">
        <v>1460</v>
      </c>
      <c r="F1035">
        <v>1451</v>
      </c>
      <c r="G1035">
        <v>700</v>
      </c>
      <c r="H1035" t="s">
        <v>2930</v>
      </c>
      <c r="I1035">
        <v>3941</v>
      </c>
      <c r="J1035" t="s">
        <v>3669</v>
      </c>
      <c r="K1035" t="s">
        <v>3213</v>
      </c>
      <c r="L1035">
        <v>894</v>
      </c>
      <c r="M1035">
        <v>907</v>
      </c>
      <c r="N1035">
        <v>1100</v>
      </c>
      <c r="O1035" t="s">
        <v>2927</v>
      </c>
      <c r="P1035">
        <v>0.169940542637809</v>
      </c>
      <c r="Q1035">
        <v>0.82024462945991095</v>
      </c>
      <c r="R1035">
        <v>0.50861995481770905</v>
      </c>
      <c r="S1035">
        <v>6.73360418863449E-2</v>
      </c>
      <c r="T1035">
        <v>-2.7928344212245699</v>
      </c>
      <c r="U1035">
        <v>2.7928344212245699</v>
      </c>
      <c r="V1035">
        <v>2.76575791946442</v>
      </c>
      <c r="W1035">
        <v>-12.82</v>
      </c>
      <c r="X1035">
        <v>1.77</v>
      </c>
      <c r="Y1035">
        <v>324029</v>
      </c>
      <c r="Z1035">
        <v>17054</v>
      </c>
      <c r="AA1035">
        <v>0.86</v>
      </c>
      <c r="AB1035">
        <v>19</v>
      </c>
      <c r="AC1035">
        <v>11</v>
      </c>
      <c r="AD1035">
        <v>8</v>
      </c>
      <c r="AE1035">
        <v>57.89</v>
      </c>
      <c r="AF1035">
        <v>11</v>
      </c>
      <c r="AG1035">
        <v>9</v>
      </c>
      <c r="AH1035">
        <v>4</v>
      </c>
      <c r="AI1035">
        <v>6</v>
      </c>
    </row>
    <row r="1036" spans="1:35" x14ac:dyDescent="0.2">
      <c r="A1036" s="102">
        <v>6223</v>
      </c>
      <c r="B1036">
        <v>4062</v>
      </c>
      <c r="C1036" t="s">
        <v>232</v>
      </c>
      <c r="D1036" t="s">
        <v>2932</v>
      </c>
      <c r="E1036">
        <v>2783</v>
      </c>
      <c r="F1036">
        <v>2712</v>
      </c>
      <c r="G1036">
        <v>200</v>
      </c>
      <c r="H1036" t="s">
        <v>2927</v>
      </c>
      <c r="I1036">
        <v>4919</v>
      </c>
      <c r="J1036" t="s">
        <v>849</v>
      </c>
      <c r="K1036" t="s">
        <v>2952</v>
      </c>
      <c r="L1036">
        <v>5690</v>
      </c>
      <c r="M1036">
        <v>5670</v>
      </c>
      <c r="N1036">
        <v>100</v>
      </c>
      <c r="O1036" t="s">
        <v>2930</v>
      </c>
      <c r="P1036">
        <v>0.42504564091229702</v>
      </c>
      <c r="Q1036">
        <v>0.83298401905015995</v>
      </c>
      <c r="R1036">
        <v>0.10110593153025101</v>
      </c>
      <c r="S1036">
        <v>9.9624799926623001E-2</v>
      </c>
      <c r="T1036">
        <v>3.6977945291092298</v>
      </c>
      <c r="U1036">
        <v>3.6977945291092298</v>
      </c>
      <c r="V1036">
        <v>4.6060496250907503</v>
      </c>
      <c r="W1036">
        <v>11.37</v>
      </c>
      <c r="X1036">
        <v>4.34</v>
      </c>
      <c r="Y1036">
        <v>323744</v>
      </c>
      <c r="Z1036">
        <v>15416</v>
      </c>
      <c r="AA1036">
        <v>0.75</v>
      </c>
      <c r="AB1036">
        <v>21</v>
      </c>
      <c r="AC1036">
        <v>12</v>
      </c>
      <c r="AD1036">
        <v>9</v>
      </c>
      <c r="AE1036">
        <v>57.14</v>
      </c>
      <c r="AF1036">
        <v>10</v>
      </c>
      <c r="AG1036">
        <v>11</v>
      </c>
      <c r="AH1036">
        <v>5</v>
      </c>
      <c r="AI1036">
        <v>5</v>
      </c>
    </row>
    <row r="1037" spans="1:35" x14ac:dyDescent="0.2">
      <c r="A1037" s="102">
        <v>1260</v>
      </c>
      <c r="B1037">
        <v>9507</v>
      </c>
      <c r="C1037" t="s">
        <v>3105</v>
      </c>
      <c r="D1037" t="s">
        <v>2992</v>
      </c>
      <c r="E1037">
        <v>942</v>
      </c>
      <c r="F1037">
        <v>935</v>
      </c>
      <c r="G1037">
        <v>1100</v>
      </c>
      <c r="H1037" t="s">
        <v>2930</v>
      </c>
      <c r="I1037">
        <v>9603</v>
      </c>
      <c r="J1037" t="s">
        <v>3170</v>
      </c>
      <c r="K1037" t="s">
        <v>2942</v>
      </c>
      <c r="L1037">
        <v>2755</v>
      </c>
      <c r="M1037">
        <v>2667</v>
      </c>
      <c r="N1037">
        <v>400</v>
      </c>
      <c r="O1037" t="s">
        <v>2927</v>
      </c>
      <c r="P1037">
        <v>0.73933867963989697</v>
      </c>
      <c r="Q1037">
        <v>0.91006669813306595</v>
      </c>
      <c r="R1037" s="106">
        <v>0.98757818687927001</v>
      </c>
      <c r="S1037" s="106">
        <v>0.22102467901457901</v>
      </c>
      <c r="T1037">
        <v>-0.43766953090382998</v>
      </c>
      <c r="U1037">
        <v>0.43766953090382998</v>
      </c>
      <c r="V1037">
        <v>0.75050179535368999</v>
      </c>
      <c r="W1037">
        <v>-2.4300000000000002</v>
      </c>
      <c r="X1037">
        <v>3.59</v>
      </c>
      <c r="Y1037">
        <v>323705</v>
      </c>
      <c r="Z1037">
        <v>13488</v>
      </c>
      <c r="AA1037">
        <v>0.77</v>
      </c>
      <c r="AB1037">
        <v>24</v>
      </c>
      <c r="AC1037">
        <v>15</v>
      </c>
      <c r="AD1037">
        <v>9</v>
      </c>
      <c r="AE1037">
        <v>62.5</v>
      </c>
      <c r="AF1037">
        <v>12</v>
      </c>
      <c r="AG1037">
        <v>11</v>
      </c>
      <c r="AH1037">
        <v>5</v>
      </c>
      <c r="AI1037">
        <v>8</v>
      </c>
    </row>
    <row r="1038" spans="1:35" x14ac:dyDescent="0.2">
      <c r="A1038" s="102">
        <v>1204</v>
      </c>
      <c r="B1038">
        <v>5802</v>
      </c>
      <c r="C1038" t="s">
        <v>3220</v>
      </c>
      <c r="D1038" t="s">
        <v>2943</v>
      </c>
      <c r="E1038">
        <v>1533.5</v>
      </c>
      <c r="F1038">
        <v>1518</v>
      </c>
      <c r="G1038">
        <v>700</v>
      </c>
      <c r="H1038" t="s">
        <v>2930</v>
      </c>
      <c r="I1038">
        <v>6361</v>
      </c>
      <c r="J1038" t="s">
        <v>913</v>
      </c>
      <c r="K1038" t="s">
        <v>2940</v>
      </c>
      <c r="L1038">
        <v>3490</v>
      </c>
      <c r="M1038">
        <v>3505</v>
      </c>
      <c r="N1038">
        <v>300</v>
      </c>
      <c r="O1038" t="s">
        <v>2927</v>
      </c>
      <c r="P1038">
        <v>0.56451019712177097</v>
      </c>
      <c r="Q1038">
        <v>0.91109617911513796</v>
      </c>
      <c r="R1038">
        <v>8.9747588192525901E-2</v>
      </c>
      <c r="S1038">
        <v>6.0377475190940298E-2</v>
      </c>
      <c r="T1038">
        <v>-2.59388881023383</v>
      </c>
      <c r="U1038">
        <v>2.59388881023383</v>
      </c>
      <c r="V1038">
        <v>2.4116432608671801</v>
      </c>
      <c r="W1038">
        <v>-10.47</v>
      </c>
      <c r="X1038">
        <v>1.06</v>
      </c>
      <c r="Y1038">
        <v>323551</v>
      </c>
      <c r="Z1038">
        <v>24889</v>
      </c>
      <c r="AA1038">
        <v>1.37</v>
      </c>
      <c r="AB1038">
        <v>13</v>
      </c>
      <c r="AC1038">
        <v>10</v>
      </c>
      <c r="AD1038">
        <v>3</v>
      </c>
      <c r="AE1038">
        <v>76.92</v>
      </c>
      <c r="AF1038">
        <v>12</v>
      </c>
      <c r="AG1038">
        <v>6</v>
      </c>
      <c r="AH1038">
        <v>1</v>
      </c>
      <c r="AI1038">
        <v>6</v>
      </c>
    </row>
    <row r="1039" spans="1:35" x14ac:dyDescent="0.2">
      <c r="A1039" s="102">
        <v>3259</v>
      </c>
      <c r="B1039">
        <v>1808</v>
      </c>
      <c r="C1039" t="s">
        <v>711</v>
      </c>
      <c r="D1039" t="s">
        <v>2937</v>
      </c>
      <c r="E1039">
        <v>1494</v>
      </c>
      <c r="F1039">
        <v>1494</v>
      </c>
      <c r="G1039">
        <v>700</v>
      </c>
      <c r="H1039" t="s">
        <v>2930</v>
      </c>
      <c r="I1039">
        <v>5393</v>
      </c>
      <c r="J1039" t="s">
        <v>237</v>
      </c>
      <c r="K1039" t="s">
        <v>2926</v>
      </c>
      <c r="L1039">
        <v>2740</v>
      </c>
      <c r="M1039">
        <v>2743</v>
      </c>
      <c r="N1039">
        <v>400</v>
      </c>
      <c r="O1039" t="s">
        <v>2927</v>
      </c>
      <c r="P1039">
        <v>0.76789094581824202</v>
      </c>
      <c r="Q1039">
        <v>0.87557293180477702</v>
      </c>
      <c r="R1039">
        <v>0.206242911961598</v>
      </c>
      <c r="S1039" s="15">
        <v>0.42104375898591101</v>
      </c>
      <c r="T1039">
        <v>-0.42215951822568498</v>
      </c>
      <c r="U1039">
        <v>0.42215951822568498</v>
      </c>
      <c r="V1039">
        <v>0.67785594087754497</v>
      </c>
      <c r="W1039">
        <v>-2.35</v>
      </c>
      <c r="X1039">
        <v>4.68</v>
      </c>
      <c r="Y1039">
        <v>323520</v>
      </c>
      <c r="Z1039">
        <v>17027</v>
      </c>
      <c r="AA1039">
        <v>0.83</v>
      </c>
      <c r="AB1039">
        <v>19</v>
      </c>
      <c r="AC1039">
        <v>13</v>
      </c>
      <c r="AD1039">
        <v>6</v>
      </c>
      <c r="AE1039">
        <v>68.42</v>
      </c>
      <c r="AF1039">
        <v>13</v>
      </c>
      <c r="AG1039">
        <v>9</v>
      </c>
      <c r="AH1039">
        <v>4</v>
      </c>
      <c r="AI1039">
        <v>6</v>
      </c>
    </row>
    <row r="1040" spans="1:35" x14ac:dyDescent="0.2">
      <c r="A1040" s="102">
        <v>4631</v>
      </c>
      <c r="B1040">
        <v>2371</v>
      </c>
      <c r="C1040" t="s">
        <v>737</v>
      </c>
      <c r="D1040" t="s">
        <v>2942</v>
      </c>
      <c r="E1040">
        <v>3005</v>
      </c>
      <c r="F1040">
        <v>3080</v>
      </c>
      <c r="G1040">
        <v>300</v>
      </c>
      <c r="H1040" t="s">
        <v>2930</v>
      </c>
      <c r="I1040">
        <v>3038</v>
      </c>
      <c r="J1040" t="s">
        <v>1328</v>
      </c>
      <c r="K1040" t="s">
        <v>2934</v>
      </c>
      <c r="L1040">
        <v>4340</v>
      </c>
      <c r="M1040">
        <v>4370</v>
      </c>
      <c r="N1040">
        <v>200</v>
      </c>
      <c r="O1040" t="s">
        <v>2927</v>
      </c>
      <c r="P1040">
        <v>0.90829678747863596</v>
      </c>
      <c r="Q1040">
        <v>0.85424642408102403</v>
      </c>
      <c r="R1040">
        <v>0.141991780290734</v>
      </c>
      <c r="S1040">
        <v>0.25511967931380602</v>
      </c>
      <c r="T1040">
        <v>-1.16975118443992</v>
      </c>
      <c r="U1040">
        <v>1.16975118443992</v>
      </c>
      <c r="V1040">
        <v>1.58813505893477</v>
      </c>
      <c r="W1040">
        <v>-7.78</v>
      </c>
      <c r="X1040">
        <v>5.72</v>
      </c>
      <c r="Y1040">
        <v>323499</v>
      </c>
      <c r="Z1040">
        <v>13479</v>
      </c>
      <c r="AA1040">
        <v>0.74</v>
      </c>
      <c r="AB1040">
        <v>24</v>
      </c>
      <c r="AC1040">
        <v>15</v>
      </c>
      <c r="AD1040">
        <v>9</v>
      </c>
      <c r="AE1040">
        <v>62.5</v>
      </c>
      <c r="AF1040">
        <v>9</v>
      </c>
      <c r="AG1040">
        <v>13</v>
      </c>
      <c r="AH1040">
        <v>8</v>
      </c>
      <c r="AI1040">
        <v>3</v>
      </c>
    </row>
    <row r="1041" spans="1:35" x14ac:dyDescent="0.2">
      <c r="A1041" s="102">
        <v>8308</v>
      </c>
      <c r="B1041">
        <v>4704</v>
      </c>
      <c r="C1041" t="s">
        <v>2886</v>
      </c>
      <c r="D1041" t="s">
        <v>2929</v>
      </c>
      <c r="E1041">
        <v>6060</v>
      </c>
      <c r="F1041">
        <v>6050</v>
      </c>
      <c r="G1041">
        <v>100</v>
      </c>
      <c r="H1041" t="s">
        <v>2927</v>
      </c>
      <c r="I1041">
        <v>9142</v>
      </c>
      <c r="J1041" t="s">
        <v>1121</v>
      </c>
      <c r="K1041" t="s">
        <v>3099</v>
      </c>
      <c r="L1041">
        <v>3690</v>
      </c>
      <c r="M1041">
        <v>3630</v>
      </c>
      <c r="N1041">
        <v>200</v>
      </c>
      <c r="O1041" t="s">
        <v>2930</v>
      </c>
      <c r="P1041">
        <v>0.148372119304511</v>
      </c>
      <c r="Q1041">
        <v>0.80570975647565801</v>
      </c>
      <c r="R1041" s="15">
        <v>0.13817634028950099</v>
      </c>
      <c r="S1041">
        <v>1.81793222980473E-2</v>
      </c>
      <c r="T1041">
        <v>2.3647426094620201</v>
      </c>
      <c r="U1041">
        <v>2.3647426094620201</v>
      </c>
      <c r="V1041">
        <v>1.82565335216564</v>
      </c>
      <c r="W1041">
        <v>6.51</v>
      </c>
      <c r="X1041">
        <v>20</v>
      </c>
      <c r="Y1041">
        <v>323295</v>
      </c>
      <c r="Z1041">
        <v>26941</v>
      </c>
      <c r="AA1041">
        <v>1.37</v>
      </c>
      <c r="AB1041">
        <v>12</v>
      </c>
      <c r="AC1041">
        <v>8</v>
      </c>
      <c r="AD1041">
        <v>4</v>
      </c>
      <c r="AE1041">
        <v>66.67</v>
      </c>
      <c r="AF1041">
        <v>13</v>
      </c>
      <c r="AG1041">
        <v>6</v>
      </c>
      <c r="AH1041">
        <v>2</v>
      </c>
      <c r="AI1041">
        <v>4</v>
      </c>
    </row>
    <row r="1042" spans="1:35" x14ac:dyDescent="0.2">
      <c r="A1042" s="102">
        <v>5331</v>
      </c>
      <c r="B1042">
        <v>6028</v>
      </c>
      <c r="C1042" t="s">
        <v>694</v>
      </c>
      <c r="D1042" t="s">
        <v>2942</v>
      </c>
      <c r="E1042">
        <v>7870</v>
      </c>
      <c r="F1042">
        <v>7750</v>
      </c>
      <c r="G1042">
        <v>100</v>
      </c>
      <c r="H1042" t="s">
        <v>2930</v>
      </c>
      <c r="I1042">
        <v>8806</v>
      </c>
      <c r="J1042" t="s">
        <v>3192</v>
      </c>
      <c r="K1042" t="s">
        <v>2949</v>
      </c>
      <c r="L1042">
        <v>1408</v>
      </c>
      <c r="M1042">
        <v>1403</v>
      </c>
      <c r="N1042">
        <v>600</v>
      </c>
      <c r="O1042" t="s">
        <v>2927</v>
      </c>
      <c r="P1042">
        <v>0.470139603133996</v>
      </c>
      <c r="Q1042">
        <v>0.84472553568424802</v>
      </c>
      <c r="R1042">
        <v>0.736546001802317</v>
      </c>
      <c r="S1042">
        <v>0.214495758554032</v>
      </c>
      <c r="T1042">
        <v>-1.20452200599798</v>
      </c>
      <c r="U1042">
        <v>1.20452200599798</v>
      </c>
      <c r="V1042">
        <v>1.0847035999901999</v>
      </c>
      <c r="W1042">
        <v>-7.85</v>
      </c>
      <c r="X1042">
        <v>8.6199999999999992</v>
      </c>
      <c r="Y1042">
        <v>323134</v>
      </c>
      <c r="Z1042">
        <v>16157</v>
      </c>
      <c r="AA1042">
        <v>1.02</v>
      </c>
      <c r="AB1042">
        <v>20</v>
      </c>
      <c r="AC1042">
        <v>13</v>
      </c>
      <c r="AD1042">
        <v>7</v>
      </c>
      <c r="AE1042">
        <v>65</v>
      </c>
      <c r="AF1042">
        <v>9</v>
      </c>
      <c r="AG1042">
        <v>13</v>
      </c>
      <c r="AH1042">
        <v>4</v>
      </c>
      <c r="AI1042">
        <v>3</v>
      </c>
    </row>
    <row r="1043" spans="1:35" x14ac:dyDescent="0.2">
      <c r="A1043" s="102">
        <v>3870</v>
      </c>
      <c r="B1043">
        <v>2730</v>
      </c>
      <c r="C1043" t="s">
        <v>750</v>
      </c>
      <c r="D1043" t="s">
        <v>2953</v>
      </c>
      <c r="E1043">
        <v>1082</v>
      </c>
      <c r="F1043">
        <v>1061</v>
      </c>
      <c r="G1043">
        <v>800</v>
      </c>
      <c r="H1043" t="s">
        <v>2930</v>
      </c>
      <c r="I1043">
        <v>7729</v>
      </c>
      <c r="J1043" t="s">
        <v>686</v>
      </c>
      <c r="K1043" t="s">
        <v>2936</v>
      </c>
      <c r="L1043">
        <v>4095</v>
      </c>
      <c r="M1043">
        <v>4050</v>
      </c>
      <c r="N1043">
        <v>200</v>
      </c>
      <c r="O1043" t="s">
        <v>2927</v>
      </c>
      <c r="P1043">
        <v>0.17837413409459801</v>
      </c>
      <c r="Q1043">
        <v>0.86553701111077397</v>
      </c>
      <c r="R1043">
        <v>2.1777067028344602E-2</v>
      </c>
      <c r="S1043">
        <v>3.54642723377269E-2</v>
      </c>
      <c r="T1043">
        <v>-1.9093152401312401</v>
      </c>
      <c r="U1043">
        <v>1.9093152401312401</v>
      </c>
      <c r="V1043">
        <v>1.7517044945240601</v>
      </c>
      <c r="W1043">
        <v>-13.62</v>
      </c>
      <c r="X1043">
        <v>4.79</v>
      </c>
      <c r="Y1043">
        <v>322984</v>
      </c>
      <c r="Z1043">
        <v>20186</v>
      </c>
      <c r="AA1043">
        <v>1.1399999999999999</v>
      </c>
      <c r="AB1043">
        <v>16</v>
      </c>
      <c r="AC1043">
        <v>11</v>
      </c>
      <c r="AD1043">
        <v>5</v>
      </c>
      <c r="AE1043">
        <v>68.75</v>
      </c>
      <c r="AF1043">
        <v>10</v>
      </c>
      <c r="AG1043">
        <v>8</v>
      </c>
      <c r="AH1043">
        <v>4</v>
      </c>
      <c r="AI1043">
        <v>4</v>
      </c>
    </row>
    <row r="1044" spans="1:35" x14ac:dyDescent="0.2">
      <c r="A1044" s="102">
        <v>47</v>
      </c>
      <c r="B1044">
        <v>3635</v>
      </c>
      <c r="C1044" t="s">
        <v>47</v>
      </c>
      <c r="D1044" t="s">
        <v>2929</v>
      </c>
      <c r="E1044">
        <v>3150</v>
      </c>
      <c r="F1044">
        <v>3155</v>
      </c>
      <c r="G1044">
        <v>300</v>
      </c>
      <c r="H1044" t="s">
        <v>2927</v>
      </c>
      <c r="I1044">
        <v>8572</v>
      </c>
      <c r="J1044" t="s">
        <v>2895</v>
      </c>
      <c r="K1044" t="s">
        <v>2933</v>
      </c>
      <c r="L1044">
        <v>527</v>
      </c>
      <c r="M1044">
        <v>527</v>
      </c>
      <c r="N1044">
        <v>1800</v>
      </c>
      <c r="O1044" t="s">
        <v>2930</v>
      </c>
      <c r="P1044">
        <v>0.92375704293002703</v>
      </c>
      <c r="Q1044">
        <v>0.96091503634584796</v>
      </c>
      <c r="R1044" s="15">
        <v>4.1191075559428398E-3</v>
      </c>
      <c r="S1044">
        <v>8.7873024815657397E-2</v>
      </c>
      <c r="T1044">
        <v>2.1459282048563302</v>
      </c>
      <c r="U1044">
        <v>2.1459282048563302</v>
      </c>
      <c r="V1044">
        <v>2.30985239121439</v>
      </c>
      <c r="W1044">
        <v>4.8499999999999996</v>
      </c>
      <c r="X1044">
        <v>0.22</v>
      </c>
      <c r="Y1044">
        <v>322900</v>
      </c>
      <c r="Z1044">
        <v>18994</v>
      </c>
      <c r="AA1044">
        <v>0.91</v>
      </c>
      <c r="AB1044">
        <v>17</v>
      </c>
      <c r="AC1044">
        <v>10</v>
      </c>
      <c r="AD1044">
        <v>7</v>
      </c>
      <c r="AE1044">
        <v>58.82</v>
      </c>
      <c r="AF1044">
        <v>13</v>
      </c>
      <c r="AG1044">
        <v>7</v>
      </c>
      <c r="AH1044">
        <v>2</v>
      </c>
      <c r="AI1044">
        <v>8</v>
      </c>
    </row>
    <row r="1045" spans="1:35" x14ac:dyDescent="0.2">
      <c r="A1045" s="102">
        <v>7968</v>
      </c>
      <c r="B1045">
        <v>4739</v>
      </c>
      <c r="C1045" t="s">
        <v>2987</v>
      </c>
      <c r="D1045" t="s">
        <v>2929</v>
      </c>
      <c r="E1045">
        <v>3330</v>
      </c>
      <c r="F1045">
        <v>3345</v>
      </c>
      <c r="G1045">
        <v>300</v>
      </c>
      <c r="H1045" t="s">
        <v>2927</v>
      </c>
      <c r="I1045">
        <v>6501</v>
      </c>
      <c r="J1045" t="s">
        <v>3183</v>
      </c>
      <c r="K1045" t="s">
        <v>2932</v>
      </c>
      <c r="L1045">
        <v>4291</v>
      </c>
      <c r="M1045">
        <v>4269</v>
      </c>
      <c r="N1045">
        <v>200</v>
      </c>
      <c r="O1045" t="s">
        <v>2930</v>
      </c>
      <c r="P1045">
        <v>0.43076867147093101</v>
      </c>
      <c r="Q1045">
        <v>0.80985752424025703</v>
      </c>
      <c r="R1045">
        <v>0.64833353061633203</v>
      </c>
      <c r="S1045">
        <v>5.1155357699445196E-3</v>
      </c>
      <c r="T1045">
        <v>2.2169055149485399</v>
      </c>
      <c r="U1045">
        <v>2.2169055149485399</v>
      </c>
      <c r="V1045">
        <v>2.2500909112102101</v>
      </c>
      <c r="W1045">
        <v>9.4499999999999993</v>
      </c>
      <c r="X1045">
        <v>17.53</v>
      </c>
      <c r="Y1045">
        <v>322780</v>
      </c>
      <c r="Z1045">
        <v>23056</v>
      </c>
      <c r="AA1045">
        <v>1.31</v>
      </c>
      <c r="AB1045">
        <v>14</v>
      </c>
      <c r="AC1045">
        <v>8</v>
      </c>
      <c r="AD1045">
        <v>6</v>
      </c>
      <c r="AE1045">
        <v>57.14</v>
      </c>
      <c r="AF1045">
        <v>12</v>
      </c>
      <c r="AG1045">
        <v>7</v>
      </c>
      <c r="AH1045">
        <v>4</v>
      </c>
      <c r="AI1045">
        <v>3</v>
      </c>
    </row>
    <row r="1046" spans="1:35" x14ac:dyDescent="0.2">
      <c r="A1046" s="102">
        <v>1887</v>
      </c>
      <c r="B1046">
        <v>1893</v>
      </c>
      <c r="C1046" t="s">
        <v>3652</v>
      </c>
      <c r="D1046" t="s">
        <v>2937</v>
      </c>
      <c r="E1046">
        <v>690</v>
      </c>
      <c r="F1046">
        <v>690</v>
      </c>
      <c r="G1046">
        <v>1500</v>
      </c>
      <c r="H1046" t="s">
        <v>2927</v>
      </c>
      <c r="I1046">
        <v>3880</v>
      </c>
      <c r="J1046" t="s">
        <v>2822</v>
      </c>
      <c r="K1046" t="s">
        <v>3213</v>
      </c>
      <c r="L1046">
        <v>1488</v>
      </c>
      <c r="M1046">
        <v>1483</v>
      </c>
      <c r="N1046">
        <v>700</v>
      </c>
      <c r="O1046" t="s">
        <v>2930</v>
      </c>
      <c r="P1046">
        <v>0.19785909935995299</v>
      </c>
      <c r="Q1046">
        <v>0.89781110715363299</v>
      </c>
      <c r="R1046">
        <v>0.61534161182269598</v>
      </c>
      <c r="S1046">
        <v>9.6596862918394699E-3</v>
      </c>
      <c r="T1046">
        <v>1.34882591681564</v>
      </c>
      <c r="U1046">
        <v>1.34882591681564</v>
      </c>
      <c r="V1046">
        <v>1.08137547034199</v>
      </c>
      <c r="W1046">
        <v>3.58</v>
      </c>
      <c r="X1046">
        <v>0.3</v>
      </c>
      <c r="Y1046">
        <v>322416</v>
      </c>
      <c r="Z1046">
        <v>16121</v>
      </c>
      <c r="AA1046">
        <v>0.81</v>
      </c>
      <c r="AB1046">
        <v>20</v>
      </c>
      <c r="AC1046">
        <v>14</v>
      </c>
      <c r="AD1046">
        <v>6</v>
      </c>
      <c r="AE1046">
        <v>70</v>
      </c>
      <c r="AF1046">
        <v>13</v>
      </c>
      <c r="AG1046">
        <v>10</v>
      </c>
      <c r="AH1046">
        <v>2</v>
      </c>
      <c r="AI1046">
        <v>8</v>
      </c>
    </row>
    <row r="1047" spans="1:35" x14ac:dyDescent="0.2">
      <c r="A1047" s="102">
        <v>687</v>
      </c>
      <c r="B1047">
        <v>3105</v>
      </c>
      <c r="C1047" t="s">
        <v>50</v>
      </c>
      <c r="D1047" t="s">
        <v>2932</v>
      </c>
      <c r="E1047">
        <v>1030</v>
      </c>
      <c r="F1047">
        <v>1027</v>
      </c>
      <c r="G1047">
        <v>1000</v>
      </c>
      <c r="H1047" t="s">
        <v>2927</v>
      </c>
      <c r="I1047">
        <v>3116</v>
      </c>
      <c r="J1047" t="s">
        <v>3184</v>
      </c>
      <c r="K1047" t="s">
        <v>2945</v>
      </c>
      <c r="L1047">
        <v>1714</v>
      </c>
      <c r="M1047">
        <v>1681</v>
      </c>
      <c r="N1047">
        <v>600</v>
      </c>
      <c r="O1047" t="s">
        <v>2930</v>
      </c>
      <c r="P1047">
        <v>0.779032350950283</v>
      </c>
      <c r="Q1047">
        <v>0.92507994873016197</v>
      </c>
      <c r="R1047" s="106">
        <v>0.32462339059194301</v>
      </c>
      <c r="S1047">
        <v>0.15793363693354001</v>
      </c>
      <c r="T1047">
        <v>1.60863632548136</v>
      </c>
      <c r="U1047">
        <v>1.60863632548136</v>
      </c>
      <c r="V1047">
        <v>1.41490172822867</v>
      </c>
      <c r="W1047">
        <v>4.07</v>
      </c>
      <c r="X1047">
        <v>1.82</v>
      </c>
      <c r="Y1047">
        <v>322239</v>
      </c>
      <c r="Z1047">
        <v>16112</v>
      </c>
      <c r="AA1047">
        <v>0.78</v>
      </c>
      <c r="AB1047">
        <v>20</v>
      </c>
      <c r="AC1047">
        <v>13</v>
      </c>
      <c r="AD1047">
        <v>7</v>
      </c>
      <c r="AE1047">
        <v>65</v>
      </c>
      <c r="AF1047">
        <v>14</v>
      </c>
      <c r="AG1047">
        <v>5</v>
      </c>
      <c r="AH1047">
        <v>2</v>
      </c>
      <c r="AI1047">
        <v>13</v>
      </c>
    </row>
    <row r="1048" spans="1:35" x14ac:dyDescent="0.2">
      <c r="A1048" s="102">
        <v>4803</v>
      </c>
      <c r="B1048">
        <v>6361</v>
      </c>
      <c r="C1048" t="s">
        <v>913</v>
      </c>
      <c r="D1048" t="s">
        <v>2940</v>
      </c>
      <c r="E1048">
        <v>3490</v>
      </c>
      <c r="F1048">
        <v>3505</v>
      </c>
      <c r="G1048">
        <v>200</v>
      </c>
      <c r="H1048" t="s">
        <v>2927</v>
      </c>
      <c r="I1048">
        <v>7259</v>
      </c>
      <c r="J1048" t="s">
        <v>27</v>
      </c>
      <c r="K1048" t="s">
        <v>2945</v>
      </c>
      <c r="L1048">
        <v>3840</v>
      </c>
      <c r="M1048">
        <v>3780</v>
      </c>
      <c r="N1048">
        <v>200</v>
      </c>
      <c r="O1048" t="s">
        <v>2930</v>
      </c>
      <c r="P1048">
        <v>0.52274308935370295</v>
      </c>
      <c r="Q1048">
        <v>0.85215592530506201</v>
      </c>
      <c r="R1048">
        <v>2.4577078239294999E-2</v>
      </c>
      <c r="S1048">
        <v>6.3317447312470198E-3</v>
      </c>
      <c r="T1048">
        <v>2.78378853795255</v>
      </c>
      <c r="U1048">
        <v>2.78378853795255</v>
      </c>
      <c r="V1048">
        <v>2.5577087118523298</v>
      </c>
      <c r="W1048">
        <v>11.51</v>
      </c>
      <c r="X1048">
        <v>7.28</v>
      </c>
      <c r="Y1048">
        <v>322137</v>
      </c>
      <c r="Z1048">
        <v>64427</v>
      </c>
      <c r="AA1048">
        <v>3.2</v>
      </c>
      <c r="AB1048">
        <v>5</v>
      </c>
      <c r="AC1048">
        <v>5</v>
      </c>
      <c r="AD1048">
        <v>0</v>
      </c>
      <c r="AE1048">
        <v>100</v>
      </c>
      <c r="AF1048">
        <v>12</v>
      </c>
      <c r="AG1048">
        <v>4</v>
      </c>
      <c r="AH1048">
        <v>0</v>
      </c>
      <c r="AI1048">
        <v>1</v>
      </c>
    </row>
    <row r="1049" spans="1:35" x14ac:dyDescent="0.2">
      <c r="A1049" s="102">
        <v>4749</v>
      </c>
      <c r="B1049">
        <v>7186</v>
      </c>
      <c r="C1049" t="s">
        <v>685</v>
      </c>
      <c r="D1049" t="s">
        <v>2990</v>
      </c>
      <c r="E1049">
        <v>447</v>
      </c>
      <c r="F1049">
        <v>437</v>
      </c>
      <c r="G1049">
        <v>2400</v>
      </c>
      <c r="H1049" t="s">
        <v>2930</v>
      </c>
      <c r="I1049">
        <v>8750</v>
      </c>
      <c r="J1049" t="s">
        <v>30</v>
      </c>
      <c r="K1049" t="s">
        <v>3176</v>
      </c>
      <c r="L1049">
        <v>1775</v>
      </c>
      <c r="M1049">
        <v>1771</v>
      </c>
      <c r="N1049">
        <v>600</v>
      </c>
      <c r="O1049" t="s">
        <v>2927</v>
      </c>
      <c r="P1049">
        <v>0.937339353868471</v>
      </c>
      <c r="Q1049">
        <v>0.85281460020851396</v>
      </c>
      <c r="R1049">
        <v>0.210011053778909</v>
      </c>
      <c r="S1049">
        <v>0.39169033724463798</v>
      </c>
      <c r="T1049">
        <v>-0.47985467539548998</v>
      </c>
      <c r="U1049">
        <v>0.47985467539548998</v>
      </c>
      <c r="V1049">
        <v>1.7647225535734602E-2</v>
      </c>
      <c r="W1049">
        <v>-0.82</v>
      </c>
      <c r="X1049">
        <v>1.3</v>
      </c>
      <c r="Y1049">
        <v>322081</v>
      </c>
      <c r="Z1049">
        <v>24775</v>
      </c>
      <c r="AA1049">
        <v>1.21</v>
      </c>
      <c r="AB1049">
        <v>13</v>
      </c>
      <c r="AC1049">
        <v>8</v>
      </c>
      <c r="AD1049">
        <v>5</v>
      </c>
      <c r="AE1049">
        <v>61.54</v>
      </c>
      <c r="AF1049">
        <v>12</v>
      </c>
      <c r="AG1049">
        <v>7</v>
      </c>
      <c r="AH1049">
        <v>1</v>
      </c>
      <c r="AI1049">
        <v>5</v>
      </c>
    </row>
    <row r="1050" spans="1:35" x14ac:dyDescent="0.2">
      <c r="A1050" s="102">
        <v>4065</v>
      </c>
      <c r="B1050">
        <v>4183</v>
      </c>
      <c r="C1050" t="s">
        <v>3190</v>
      </c>
      <c r="D1050" t="s">
        <v>2952</v>
      </c>
      <c r="E1050">
        <v>2640</v>
      </c>
      <c r="F1050">
        <v>2634</v>
      </c>
      <c r="G1050">
        <v>400</v>
      </c>
      <c r="H1050" t="s">
        <v>2927</v>
      </c>
      <c r="I1050">
        <v>8385</v>
      </c>
      <c r="J1050" t="s">
        <v>1075</v>
      </c>
      <c r="K1050" t="s">
        <v>2990</v>
      </c>
      <c r="L1050">
        <v>587</v>
      </c>
      <c r="M1050">
        <v>576</v>
      </c>
      <c r="N1050">
        <v>1800</v>
      </c>
      <c r="O1050" t="s">
        <v>2930</v>
      </c>
      <c r="P1050">
        <v>0.82321633259121696</v>
      </c>
      <c r="Q1050">
        <v>0.86261495137492195</v>
      </c>
      <c r="R1050" s="106">
        <v>0.66370784003104799</v>
      </c>
      <c r="S1050">
        <v>0.11531190044001501</v>
      </c>
      <c r="T1050">
        <v>1.6910047247152999</v>
      </c>
      <c r="U1050">
        <v>1.6910047247152999</v>
      </c>
      <c r="V1050">
        <v>1.1720521801335599</v>
      </c>
      <c r="W1050">
        <v>3.34</v>
      </c>
      <c r="X1050">
        <v>1.59</v>
      </c>
      <c r="Y1050">
        <v>321981</v>
      </c>
      <c r="Z1050">
        <v>24768</v>
      </c>
      <c r="AA1050">
        <v>1.27</v>
      </c>
      <c r="AB1050">
        <v>13</v>
      </c>
      <c r="AC1050">
        <v>9</v>
      </c>
      <c r="AD1050">
        <v>4</v>
      </c>
      <c r="AE1050">
        <v>69.23</v>
      </c>
      <c r="AF1050">
        <v>12</v>
      </c>
      <c r="AG1050">
        <v>7</v>
      </c>
      <c r="AH1050">
        <v>1</v>
      </c>
      <c r="AI1050">
        <v>5</v>
      </c>
    </row>
    <row r="1051" spans="1:35" x14ac:dyDescent="0.2">
      <c r="A1051" s="102">
        <v>7779</v>
      </c>
      <c r="B1051">
        <v>2503</v>
      </c>
      <c r="C1051" t="s">
        <v>3648</v>
      </c>
      <c r="D1051" t="s">
        <v>2955</v>
      </c>
      <c r="E1051">
        <v>2522</v>
      </c>
      <c r="F1051">
        <v>2499</v>
      </c>
      <c r="G1051">
        <v>400</v>
      </c>
      <c r="H1051" t="s">
        <v>2930</v>
      </c>
      <c r="I1051">
        <v>9505</v>
      </c>
      <c r="J1051" t="s">
        <v>3408</v>
      </c>
      <c r="K1051" t="s">
        <v>2992</v>
      </c>
      <c r="L1051">
        <v>899</v>
      </c>
      <c r="M1051">
        <v>886</v>
      </c>
      <c r="N1051">
        <v>1100</v>
      </c>
      <c r="O1051" t="s">
        <v>2927</v>
      </c>
      <c r="P1051">
        <v>0.168327202478847</v>
      </c>
      <c r="Q1051">
        <v>0.81218226412800398</v>
      </c>
      <c r="R1051">
        <v>0.225448408879074</v>
      </c>
      <c r="S1051">
        <v>9.6305349793259203E-3</v>
      </c>
      <c r="T1051">
        <v>-1.83457184902504</v>
      </c>
      <c r="U1051">
        <v>1.83457184902504</v>
      </c>
      <c r="V1051">
        <v>1.8568990969629</v>
      </c>
      <c r="W1051">
        <v>-8.26</v>
      </c>
      <c r="X1051">
        <v>2.5</v>
      </c>
      <c r="Y1051">
        <v>321900</v>
      </c>
      <c r="Z1051">
        <v>16095</v>
      </c>
      <c r="AA1051">
        <v>0.82</v>
      </c>
      <c r="AB1051">
        <v>20</v>
      </c>
      <c r="AC1051">
        <v>13</v>
      </c>
      <c r="AD1051">
        <v>7</v>
      </c>
      <c r="AE1051">
        <v>65</v>
      </c>
      <c r="AF1051">
        <v>10</v>
      </c>
      <c r="AG1051">
        <v>12</v>
      </c>
      <c r="AH1051">
        <v>5</v>
      </c>
      <c r="AI1051">
        <v>3</v>
      </c>
    </row>
    <row r="1052" spans="1:35" x14ac:dyDescent="0.2">
      <c r="A1052" s="102">
        <v>2005</v>
      </c>
      <c r="B1052">
        <v>8242</v>
      </c>
      <c r="C1052" t="s">
        <v>1044</v>
      </c>
      <c r="D1052" t="s">
        <v>2953</v>
      </c>
      <c r="E1052">
        <v>1014</v>
      </c>
      <c r="F1052">
        <v>1011</v>
      </c>
      <c r="G1052">
        <v>1100</v>
      </c>
      <c r="H1052" t="s">
        <v>2930</v>
      </c>
      <c r="I1052">
        <v>9603</v>
      </c>
      <c r="J1052" t="s">
        <v>3170</v>
      </c>
      <c r="K1052" t="s">
        <v>2942</v>
      </c>
      <c r="L1052">
        <v>2755</v>
      </c>
      <c r="M1052">
        <v>2667</v>
      </c>
      <c r="N1052">
        <v>400</v>
      </c>
      <c r="O1052" t="s">
        <v>2927</v>
      </c>
      <c r="P1052">
        <v>0.87005831966699598</v>
      </c>
      <c r="Q1052">
        <v>0.89579364737499101</v>
      </c>
      <c r="R1052">
        <v>0.19870740486976399</v>
      </c>
      <c r="S1052">
        <v>7.0541498835135302E-2</v>
      </c>
      <c r="T1052">
        <v>-1.94797738120347</v>
      </c>
      <c r="U1052">
        <v>1.94797738120347</v>
      </c>
      <c r="V1052">
        <v>2.41645963868078</v>
      </c>
      <c r="W1052">
        <v>-9.26</v>
      </c>
      <c r="X1052">
        <v>4.25</v>
      </c>
      <c r="Y1052">
        <v>321900</v>
      </c>
      <c r="Z1052">
        <v>16942</v>
      </c>
      <c r="AA1052">
        <v>1.02</v>
      </c>
      <c r="AB1052">
        <v>19</v>
      </c>
      <c r="AC1052">
        <v>12</v>
      </c>
      <c r="AD1052">
        <v>7</v>
      </c>
      <c r="AE1052">
        <v>63.16</v>
      </c>
      <c r="AF1052">
        <v>12</v>
      </c>
      <c r="AG1052">
        <v>11</v>
      </c>
      <c r="AH1052">
        <v>3</v>
      </c>
      <c r="AI1052">
        <v>5</v>
      </c>
    </row>
    <row r="1053" spans="1:35" x14ac:dyDescent="0.2">
      <c r="A1053" s="102">
        <v>7598</v>
      </c>
      <c r="B1053">
        <v>7186</v>
      </c>
      <c r="C1053" t="s">
        <v>685</v>
      </c>
      <c r="D1053" t="s">
        <v>2990</v>
      </c>
      <c r="E1053">
        <v>447</v>
      </c>
      <c r="F1053">
        <v>437</v>
      </c>
      <c r="G1053">
        <v>2500</v>
      </c>
      <c r="H1053" t="s">
        <v>2930</v>
      </c>
      <c r="I1053">
        <v>9142</v>
      </c>
      <c r="J1053" t="s">
        <v>1121</v>
      </c>
      <c r="K1053" t="s">
        <v>3099</v>
      </c>
      <c r="L1053">
        <v>3690</v>
      </c>
      <c r="M1053">
        <v>3630</v>
      </c>
      <c r="N1053">
        <v>300</v>
      </c>
      <c r="O1053" t="s">
        <v>2927</v>
      </c>
      <c r="P1053">
        <v>0.64701848525752503</v>
      </c>
      <c r="Q1053">
        <v>0.81477318616477601</v>
      </c>
      <c r="R1053">
        <v>0.50592818650143001</v>
      </c>
      <c r="S1053">
        <v>0.108942768961864</v>
      </c>
      <c r="T1053">
        <v>-0.11816012427867301</v>
      </c>
      <c r="U1053">
        <v>0.11816012427867301</v>
      </c>
      <c r="V1053">
        <v>0.35203462159410798</v>
      </c>
      <c r="W1053">
        <v>-0.25</v>
      </c>
      <c r="X1053">
        <v>0.32</v>
      </c>
      <c r="Y1053">
        <v>321857</v>
      </c>
      <c r="Z1053">
        <v>17881</v>
      </c>
      <c r="AA1053">
        <v>0.89</v>
      </c>
      <c r="AB1053">
        <v>18</v>
      </c>
      <c r="AC1053">
        <v>12</v>
      </c>
      <c r="AD1053">
        <v>6</v>
      </c>
      <c r="AE1053">
        <v>66.67</v>
      </c>
      <c r="AF1053">
        <v>13</v>
      </c>
      <c r="AG1053">
        <v>9</v>
      </c>
      <c r="AH1053">
        <v>2</v>
      </c>
      <c r="AI1053">
        <v>7</v>
      </c>
    </row>
    <row r="1054" spans="1:35" x14ac:dyDescent="0.2">
      <c r="A1054" s="102">
        <v>4952</v>
      </c>
      <c r="B1054">
        <v>4612</v>
      </c>
      <c r="C1054" t="s">
        <v>837</v>
      </c>
      <c r="D1054" t="s">
        <v>2952</v>
      </c>
      <c r="E1054">
        <v>5630</v>
      </c>
      <c r="F1054">
        <v>5450</v>
      </c>
      <c r="G1054">
        <v>200</v>
      </c>
      <c r="H1054" t="s">
        <v>2927</v>
      </c>
      <c r="I1054">
        <v>8919</v>
      </c>
      <c r="J1054" t="s">
        <v>3664</v>
      </c>
      <c r="K1054" t="s">
        <v>2949</v>
      </c>
      <c r="L1054">
        <v>4320</v>
      </c>
      <c r="M1054">
        <v>4380</v>
      </c>
      <c r="N1054">
        <v>200</v>
      </c>
      <c r="O1054" t="s">
        <v>2930</v>
      </c>
      <c r="P1054">
        <v>0.67127053265961001</v>
      </c>
      <c r="Q1054">
        <v>0.85005371961175302</v>
      </c>
      <c r="R1054" s="106">
        <v>0.47206369529209202</v>
      </c>
      <c r="S1054">
        <v>0.14264599891707599</v>
      </c>
      <c r="T1054">
        <v>0.41214155549937698</v>
      </c>
      <c r="U1054">
        <v>0.41214155549937698</v>
      </c>
      <c r="V1054">
        <v>7.3272212185671301E-2</v>
      </c>
      <c r="W1054">
        <v>2.17</v>
      </c>
      <c r="X1054">
        <v>19.63</v>
      </c>
      <c r="Y1054">
        <v>321823</v>
      </c>
      <c r="Z1054">
        <v>40228</v>
      </c>
      <c r="AA1054">
        <v>2.15</v>
      </c>
      <c r="AB1054">
        <v>8</v>
      </c>
      <c r="AC1054">
        <v>6</v>
      </c>
      <c r="AD1054">
        <v>2</v>
      </c>
      <c r="AE1054">
        <v>75</v>
      </c>
      <c r="AF1054">
        <v>10</v>
      </c>
      <c r="AG1054">
        <v>6</v>
      </c>
      <c r="AH1054">
        <v>1</v>
      </c>
      <c r="AI1054">
        <v>1</v>
      </c>
    </row>
    <row r="1055" spans="1:35" x14ac:dyDescent="0.2">
      <c r="A1055" s="102">
        <v>4449</v>
      </c>
      <c r="B1055">
        <v>4290</v>
      </c>
      <c r="C1055" t="s">
        <v>2989</v>
      </c>
      <c r="D1055" t="s">
        <v>2942</v>
      </c>
      <c r="E1055">
        <v>1041</v>
      </c>
      <c r="F1055">
        <v>1035</v>
      </c>
      <c r="G1055">
        <v>1000</v>
      </c>
      <c r="H1055" t="s">
        <v>2927</v>
      </c>
      <c r="I1055">
        <v>4536</v>
      </c>
      <c r="J1055" t="s">
        <v>3289</v>
      </c>
      <c r="K1055" t="s">
        <v>2950</v>
      </c>
      <c r="L1055">
        <v>2090</v>
      </c>
      <c r="M1055">
        <v>2100</v>
      </c>
      <c r="N1055">
        <v>500</v>
      </c>
      <c r="O1055" t="s">
        <v>2930</v>
      </c>
      <c r="P1055">
        <v>0.51381173773760302</v>
      </c>
      <c r="Q1055">
        <v>0.85715431969481004</v>
      </c>
      <c r="R1055">
        <v>0.87452525307762996</v>
      </c>
      <c r="S1055">
        <v>0.16506377546038201</v>
      </c>
      <c r="T1055">
        <v>1.4166669972850501</v>
      </c>
      <c r="U1055">
        <v>1.4166669972850501</v>
      </c>
      <c r="V1055">
        <v>1.70655788010788</v>
      </c>
      <c r="W1055">
        <v>5.47</v>
      </c>
      <c r="X1055">
        <v>1.43</v>
      </c>
      <c r="Y1055">
        <v>321700</v>
      </c>
      <c r="Z1055">
        <v>21447</v>
      </c>
      <c r="AA1055">
        <v>1.08</v>
      </c>
      <c r="AB1055">
        <v>15</v>
      </c>
      <c r="AC1055">
        <v>9</v>
      </c>
      <c r="AD1055">
        <v>6</v>
      </c>
      <c r="AE1055">
        <v>60</v>
      </c>
      <c r="AF1055">
        <v>11</v>
      </c>
      <c r="AG1055">
        <v>8</v>
      </c>
      <c r="AH1055">
        <v>4</v>
      </c>
      <c r="AI1055">
        <v>3</v>
      </c>
    </row>
    <row r="1056" spans="1:35" x14ac:dyDescent="0.2">
      <c r="A1056" s="102">
        <v>792</v>
      </c>
      <c r="B1056">
        <v>7201</v>
      </c>
      <c r="C1056" t="s">
        <v>2972</v>
      </c>
      <c r="D1056" t="s">
        <v>2945</v>
      </c>
      <c r="E1056">
        <v>604</v>
      </c>
      <c r="F1056">
        <v>596.1</v>
      </c>
      <c r="G1056">
        <v>1800</v>
      </c>
      <c r="H1056" t="s">
        <v>2930</v>
      </c>
      <c r="I1056">
        <v>9506</v>
      </c>
      <c r="J1056" t="s">
        <v>2991</v>
      </c>
      <c r="K1056" t="s">
        <v>2992</v>
      </c>
      <c r="L1056">
        <v>1060</v>
      </c>
      <c r="M1056">
        <v>1057</v>
      </c>
      <c r="N1056">
        <v>1000</v>
      </c>
      <c r="O1056" t="s">
        <v>2927</v>
      </c>
      <c r="P1056">
        <v>0.81030069965778995</v>
      </c>
      <c r="Q1056">
        <v>0.92219089986874103</v>
      </c>
      <c r="R1056">
        <v>0.117437706156571</v>
      </c>
      <c r="S1056">
        <v>0.12674357344450399</v>
      </c>
      <c r="T1056">
        <v>-2.5788442897992998</v>
      </c>
      <c r="U1056">
        <v>2.5788442897992998</v>
      </c>
      <c r="V1056">
        <v>2.4331596827020299</v>
      </c>
      <c r="W1056">
        <v>-8.2799999999999994</v>
      </c>
      <c r="X1056">
        <v>1.51</v>
      </c>
      <c r="Y1056">
        <v>321184</v>
      </c>
      <c r="Z1056">
        <v>16059</v>
      </c>
      <c r="AA1056">
        <v>0.76</v>
      </c>
      <c r="AB1056">
        <v>20</v>
      </c>
      <c r="AC1056">
        <v>13</v>
      </c>
      <c r="AD1056">
        <v>7</v>
      </c>
      <c r="AE1056">
        <v>65</v>
      </c>
      <c r="AF1056">
        <v>14</v>
      </c>
      <c r="AG1056">
        <v>6</v>
      </c>
      <c r="AH1056">
        <v>2</v>
      </c>
      <c r="AI1056">
        <v>12</v>
      </c>
    </row>
    <row r="1057" spans="1:35" x14ac:dyDescent="0.2">
      <c r="A1057" s="102">
        <v>2593</v>
      </c>
      <c r="B1057">
        <v>1911</v>
      </c>
      <c r="C1057" t="s">
        <v>53</v>
      </c>
      <c r="D1057" t="s">
        <v>2937</v>
      </c>
      <c r="E1057">
        <v>1663</v>
      </c>
      <c r="F1057">
        <v>1649</v>
      </c>
      <c r="G1057">
        <v>700</v>
      </c>
      <c r="H1057" t="s">
        <v>2927</v>
      </c>
      <c r="I1057">
        <v>5631</v>
      </c>
      <c r="J1057" t="s">
        <v>3217</v>
      </c>
      <c r="K1057" t="s">
        <v>2940</v>
      </c>
      <c r="L1057">
        <v>2141</v>
      </c>
      <c r="M1057">
        <v>2148</v>
      </c>
      <c r="N1057">
        <v>500</v>
      </c>
      <c r="O1057" t="s">
        <v>2930</v>
      </c>
      <c r="P1057">
        <v>0.105724697269377</v>
      </c>
      <c r="Q1057">
        <v>0.88642078575568295</v>
      </c>
      <c r="R1057" s="106">
        <v>4.3869722227122897E-2</v>
      </c>
      <c r="S1057" s="106">
        <v>9.8959971081364603E-2</v>
      </c>
      <c r="T1057">
        <v>1.29547650962535</v>
      </c>
      <c r="U1057">
        <v>1.29547650962535</v>
      </c>
      <c r="V1057">
        <v>1.7471227993223699</v>
      </c>
      <c r="W1057">
        <v>6.04</v>
      </c>
      <c r="X1057">
        <v>7.48</v>
      </c>
      <c r="Y1057">
        <v>321079</v>
      </c>
      <c r="Z1057">
        <v>17838</v>
      </c>
      <c r="AA1057">
        <v>0.87</v>
      </c>
      <c r="AB1057">
        <v>18</v>
      </c>
      <c r="AC1057">
        <v>13</v>
      </c>
      <c r="AD1057">
        <v>5</v>
      </c>
      <c r="AE1057">
        <v>72.22</v>
      </c>
      <c r="AF1057">
        <v>12</v>
      </c>
      <c r="AG1057">
        <v>9</v>
      </c>
      <c r="AH1057">
        <v>3</v>
      </c>
      <c r="AI1057">
        <v>6</v>
      </c>
    </row>
    <row r="1058" spans="1:35" x14ac:dyDescent="0.2">
      <c r="A1058" s="102">
        <v>6267</v>
      </c>
      <c r="B1058">
        <v>7476</v>
      </c>
      <c r="C1058" t="s">
        <v>3222</v>
      </c>
      <c r="D1058" t="s">
        <v>2934</v>
      </c>
      <c r="E1058">
        <v>9830</v>
      </c>
      <c r="F1058">
        <v>9590</v>
      </c>
      <c r="G1058">
        <v>100</v>
      </c>
      <c r="H1058" t="s">
        <v>2930</v>
      </c>
      <c r="I1058">
        <v>9468</v>
      </c>
      <c r="J1058" t="s">
        <v>2928</v>
      </c>
      <c r="K1058" t="s">
        <v>2929</v>
      </c>
      <c r="L1058">
        <v>1877</v>
      </c>
      <c r="M1058">
        <v>1832</v>
      </c>
      <c r="N1058">
        <v>500</v>
      </c>
      <c r="O1058" t="s">
        <v>2927</v>
      </c>
      <c r="P1058">
        <v>0.894933466611888</v>
      </c>
      <c r="Q1058">
        <v>0.83244449443604895</v>
      </c>
      <c r="R1058">
        <v>5.8661811546649803E-2</v>
      </c>
      <c r="S1058">
        <v>2.4599812924200899E-2</v>
      </c>
      <c r="T1058">
        <v>-0.37745296861085798</v>
      </c>
      <c r="U1058">
        <v>0.37745296861085798</v>
      </c>
      <c r="V1058">
        <v>0.60687111663093696</v>
      </c>
      <c r="W1058">
        <v>-3.01</v>
      </c>
      <c r="X1058">
        <v>4.4800000000000004</v>
      </c>
      <c r="Y1058">
        <v>320951</v>
      </c>
      <c r="Z1058">
        <v>13373</v>
      </c>
      <c r="AA1058">
        <v>0.8</v>
      </c>
      <c r="AB1058">
        <v>24</v>
      </c>
      <c r="AC1058">
        <v>16</v>
      </c>
      <c r="AD1058">
        <v>8</v>
      </c>
      <c r="AE1058">
        <v>66.67</v>
      </c>
      <c r="AF1058">
        <v>11</v>
      </c>
      <c r="AG1058">
        <v>10</v>
      </c>
      <c r="AH1058">
        <v>6</v>
      </c>
      <c r="AI1058">
        <v>8</v>
      </c>
    </row>
    <row r="1059" spans="1:35" x14ac:dyDescent="0.2">
      <c r="A1059" s="102">
        <v>7380</v>
      </c>
      <c r="B1059">
        <v>1721</v>
      </c>
      <c r="C1059" t="s">
        <v>3656</v>
      </c>
      <c r="D1059" t="s">
        <v>2937</v>
      </c>
      <c r="E1059">
        <v>3170</v>
      </c>
      <c r="F1059">
        <v>3180</v>
      </c>
      <c r="G1059">
        <v>300</v>
      </c>
      <c r="H1059" t="s">
        <v>2930</v>
      </c>
      <c r="I1059">
        <v>7251</v>
      </c>
      <c r="J1059" t="s">
        <v>3690</v>
      </c>
      <c r="K1059" t="s">
        <v>2945</v>
      </c>
      <c r="L1059">
        <v>2584</v>
      </c>
      <c r="M1059">
        <v>2582</v>
      </c>
      <c r="N1059">
        <v>400</v>
      </c>
      <c r="O1059" t="s">
        <v>2927</v>
      </c>
      <c r="P1059">
        <v>0.21832349333180501</v>
      </c>
      <c r="Q1059">
        <v>0.81771854454806303</v>
      </c>
      <c r="R1059">
        <v>1.8809867907533001E-2</v>
      </c>
      <c r="S1059">
        <v>0.22456729194810801</v>
      </c>
      <c r="T1059">
        <v>-0.395777398235516</v>
      </c>
      <c r="U1059">
        <v>0.395777398235516</v>
      </c>
      <c r="V1059">
        <v>0.415104308846105</v>
      </c>
      <c r="W1059">
        <v>-5.46</v>
      </c>
      <c r="X1059">
        <v>8.26</v>
      </c>
      <c r="Y1059">
        <v>320931</v>
      </c>
      <c r="Z1059">
        <v>17830</v>
      </c>
      <c r="AA1059">
        <v>0.91</v>
      </c>
      <c r="AB1059">
        <v>18</v>
      </c>
      <c r="AC1059">
        <v>12</v>
      </c>
      <c r="AD1059">
        <v>6</v>
      </c>
      <c r="AE1059">
        <v>66.67</v>
      </c>
      <c r="AF1059">
        <v>12</v>
      </c>
      <c r="AG1059">
        <v>9</v>
      </c>
      <c r="AH1059">
        <v>2</v>
      </c>
      <c r="AI1059">
        <v>7</v>
      </c>
    </row>
    <row r="1060" spans="1:35" x14ac:dyDescent="0.2">
      <c r="A1060" s="102">
        <v>3794</v>
      </c>
      <c r="B1060">
        <v>6588</v>
      </c>
      <c r="C1060" t="s">
        <v>539</v>
      </c>
      <c r="D1060" t="s">
        <v>2932</v>
      </c>
      <c r="E1060">
        <v>4385</v>
      </c>
      <c r="F1060">
        <v>4395</v>
      </c>
      <c r="G1060">
        <v>200</v>
      </c>
      <c r="H1060" t="s">
        <v>2927</v>
      </c>
      <c r="I1060">
        <v>6925</v>
      </c>
      <c r="J1060" t="s">
        <v>3659</v>
      </c>
      <c r="K1060" t="s">
        <v>2932</v>
      </c>
      <c r="L1060">
        <v>1599</v>
      </c>
      <c r="M1060">
        <v>1614</v>
      </c>
      <c r="N1060">
        <v>500</v>
      </c>
      <c r="O1060" t="s">
        <v>2930</v>
      </c>
      <c r="P1060">
        <v>0.12266212990321</v>
      </c>
      <c r="Q1060">
        <v>0.86668047245499302</v>
      </c>
      <c r="R1060">
        <v>0.93135514171838696</v>
      </c>
      <c r="S1060">
        <v>0.26715170016602402</v>
      </c>
      <c r="T1060">
        <v>0.50937589519151005</v>
      </c>
      <c r="U1060">
        <v>0.50937589519151005</v>
      </c>
      <c r="V1060">
        <v>1.21639863238809</v>
      </c>
      <c r="W1060">
        <v>3.02</v>
      </c>
      <c r="X1060">
        <v>8.19</v>
      </c>
      <c r="Y1060">
        <v>320743</v>
      </c>
      <c r="Z1060">
        <v>18867</v>
      </c>
      <c r="AA1060">
        <v>0.91</v>
      </c>
      <c r="AB1060">
        <v>17</v>
      </c>
      <c r="AC1060">
        <v>11</v>
      </c>
      <c r="AD1060">
        <v>6</v>
      </c>
      <c r="AE1060">
        <v>64.709999999999994</v>
      </c>
      <c r="AF1060">
        <v>12</v>
      </c>
      <c r="AG1060">
        <v>7</v>
      </c>
      <c r="AH1060">
        <v>1</v>
      </c>
      <c r="AI1060">
        <v>9</v>
      </c>
    </row>
    <row r="1061" spans="1:35" x14ac:dyDescent="0.2">
      <c r="A1061" s="102">
        <v>7143</v>
      </c>
      <c r="B1061">
        <v>6925</v>
      </c>
      <c r="C1061" t="s">
        <v>3659</v>
      </c>
      <c r="D1061" t="s">
        <v>2932</v>
      </c>
      <c r="E1061">
        <v>1599</v>
      </c>
      <c r="F1061">
        <v>1614</v>
      </c>
      <c r="G1061">
        <v>400</v>
      </c>
      <c r="H1061" t="s">
        <v>2930</v>
      </c>
      <c r="I1061">
        <v>9719</v>
      </c>
      <c r="J1061" t="s">
        <v>3626</v>
      </c>
      <c r="K1061" t="s">
        <v>2929</v>
      </c>
      <c r="L1061">
        <v>6100</v>
      </c>
      <c r="M1061">
        <v>6130</v>
      </c>
      <c r="N1061">
        <v>100</v>
      </c>
      <c r="O1061" t="s">
        <v>2927</v>
      </c>
      <c r="P1061">
        <v>0.34655013149208802</v>
      </c>
      <c r="Q1061">
        <v>0.82095099348309097</v>
      </c>
      <c r="R1061">
        <v>7.87109402740786E-2</v>
      </c>
      <c r="S1061">
        <v>6.2259263995674503E-2</v>
      </c>
      <c r="T1061">
        <v>-1.9719457513210701</v>
      </c>
      <c r="U1061">
        <v>1.9719457513210701</v>
      </c>
      <c r="V1061">
        <v>1.94322687562027</v>
      </c>
      <c r="W1061">
        <v>-9.32</v>
      </c>
      <c r="X1061">
        <v>5.32</v>
      </c>
      <c r="Y1061">
        <v>320634</v>
      </c>
      <c r="Z1061">
        <v>14574</v>
      </c>
      <c r="AA1061">
        <v>0.73</v>
      </c>
      <c r="AB1061">
        <v>22</v>
      </c>
      <c r="AC1061">
        <v>15</v>
      </c>
      <c r="AD1061">
        <v>7</v>
      </c>
      <c r="AE1061">
        <v>68.180000000000007</v>
      </c>
      <c r="AF1061">
        <v>10</v>
      </c>
      <c r="AG1061">
        <v>12</v>
      </c>
      <c r="AH1061">
        <v>6</v>
      </c>
      <c r="AI1061">
        <v>4</v>
      </c>
    </row>
    <row r="1062" spans="1:35" x14ac:dyDescent="0.2">
      <c r="A1062" s="102">
        <v>7976</v>
      </c>
      <c r="B1062">
        <v>8515</v>
      </c>
      <c r="C1062" t="s">
        <v>3291</v>
      </c>
      <c r="D1062" t="s">
        <v>2933</v>
      </c>
      <c r="E1062">
        <v>309</v>
      </c>
      <c r="F1062">
        <v>314</v>
      </c>
      <c r="G1062">
        <v>3000</v>
      </c>
      <c r="H1062" t="s">
        <v>2927</v>
      </c>
      <c r="I1062">
        <v>9783</v>
      </c>
      <c r="J1062" t="s">
        <v>3031</v>
      </c>
      <c r="K1062" t="s">
        <v>2942</v>
      </c>
      <c r="L1062">
        <v>3125</v>
      </c>
      <c r="M1062">
        <v>3120</v>
      </c>
      <c r="N1062">
        <v>300</v>
      </c>
      <c r="O1062" t="s">
        <v>2930</v>
      </c>
      <c r="P1062">
        <v>0.65832327994761097</v>
      </c>
      <c r="Q1062">
        <v>0.80977038803232704</v>
      </c>
      <c r="R1062">
        <v>0.94024829382848996</v>
      </c>
      <c r="S1062">
        <v>6.1977653765588198E-2</v>
      </c>
      <c r="T1062">
        <v>1.4666699941097601</v>
      </c>
      <c r="U1062">
        <v>1.4666699941097601</v>
      </c>
      <c r="V1062">
        <v>1.48990288355738</v>
      </c>
      <c r="W1062">
        <v>11.32</v>
      </c>
      <c r="X1062">
        <v>0.64</v>
      </c>
      <c r="Y1062">
        <v>320625</v>
      </c>
      <c r="Z1062">
        <v>15268</v>
      </c>
      <c r="AA1062">
        <v>0.87</v>
      </c>
      <c r="AB1062">
        <v>21</v>
      </c>
      <c r="AC1062">
        <v>12</v>
      </c>
      <c r="AD1062">
        <v>9</v>
      </c>
      <c r="AE1062">
        <v>57.14</v>
      </c>
      <c r="AF1062">
        <v>10</v>
      </c>
      <c r="AG1062">
        <v>9</v>
      </c>
      <c r="AH1062">
        <v>4</v>
      </c>
      <c r="AI1062">
        <v>8</v>
      </c>
    </row>
    <row r="1063" spans="1:35" x14ac:dyDescent="0.2">
      <c r="A1063" s="102">
        <v>5142</v>
      </c>
      <c r="B1063">
        <v>1944</v>
      </c>
      <c r="C1063" t="s">
        <v>3334</v>
      </c>
      <c r="D1063" t="s">
        <v>2937</v>
      </c>
      <c r="E1063">
        <v>1876</v>
      </c>
      <c r="F1063">
        <v>1872</v>
      </c>
      <c r="G1063">
        <v>500</v>
      </c>
      <c r="H1063" t="s">
        <v>2927</v>
      </c>
      <c r="I1063">
        <v>7181</v>
      </c>
      <c r="J1063" t="s">
        <v>64</v>
      </c>
      <c r="K1063" t="s">
        <v>3176</v>
      </c>
      <c r="L1063">
        <v>1900</v>
      </c>
      <c r="M1063">
        <v>1885</v>
      </c>
      <c r="N1063">
        <v>500</v>
      </c>
      <c r="O1063" t="s">
        <v>2930</v>
      </c>
      <c r="P1063">
        <v>3.9929258679437002E-2</v>
      </c>
      <c r="Q1063">
        <v>0.84750742474368701</v>
      </c>
      <c r="R1063" s="15">
        <v>5.8255512666829198E-2</v>
      </c>
      <c r="S1063" s="15">
        <v>3.99493249363938E-6</v>
      </c>
      <c r="T1063">
        <v>2.0601014666415902</v>
      </c>
      <c r="U1063">
        <v>2.0601014666415902</v>
      </c>
      <c r="V1063">
        <v>1.7654416187615301</v>
      </c>
      <c r="W1063">
        <v>8.41</v>
      </c>
      <c r="X1063">
        <v>0.69</v>
      </c>
      <c r="Y1063">
        <v>320543</v>
      </c>
      <c r="Z1063">
        <v>14570</v>
      </c>
      <c r="AA1063">
        <v>0.75</v>
      </c>
      <c r="AB1063">
        <v>22</v>
      </c>
      <c r="AC1063">
        <v>12</v>
      </c>
      <c r="AD1063">
        <v>10</v>
      </c>
      <c r="AE1063">
        <v>54.55</v>
      </c>
      <c r="AF1063">
        <v>12</v>
      </c>
      <c r="AG1063">
        <v>10</v>
      </c>
      <c r="AH1063">
        <v>4</v>
      </c>
      <c r="AI1063">
        <v>8</v>
      </c>
    </row>
    <row r="1064" spans="1:35" x14ac:dyDescent="0.2">
      <c r="A1064" s="102">
        <v>4250</v>
      </c>
      <c r="B1064">
        <v>2269</v>
      </c>
      <c r="C1064" t="s">
        <v>3708</v>
      </c>
      <c r="D1064" t="s">
        <v>2955</v>
      </c>
      <c r="E1064">
        <v>7500</v>
      </c>
      <c r="F1064">
        <v>7400</v>
      </c>
      <c r="G1064">
        <v>100</v>
      </c>
      <c r="H1064" t="s">
        <v>2930</v>
      </c>
      <c r="I1064">
        <v>5423</v>
      </c>
      <c r="J1064" t="s">
        <v>3662</v>
      </c>
      <c r="K1064" t="s">
        <v>2988</v>
      </c>
      <c r="L1064">
        <v>846</v>
      </c>
      <c r="M1064">
        <v>849</v>
      </c>
      <c r="N1064">
        <v>900</v>
      </c>
      <c r="O1064" t="s">
        <v>2927</v>
      </c>
      <c r="P1064">
        <v>0.61302878000304195</v>
      </c>
      <c r="Q1064">
        <v>0.85980366128193997</v>
      </c>
      <c r="R1064">
        <v>0.15606392005127701</v>
      </c>
      <c r="S1064">
        <v>1.2140558079842599E-3</v>
      </c>
      <c r="T1064">
        <v>-2.1570018360905601</v>
      </c>
      <c r="U1064">
        <v>2.1570018360905601</v>
      </c>
      <c r="V1064">
        <v>1.56362227396292</v>
      </c>
      <c r="W1064">
        <v>-6.1</v>
      </c>
      <c r="X1064">
        <v>3.26</v>
      </c>
      <c r="Y1064">
        <v>320298</v>
      </c>
      <c r="Z1064">
        <v>20019</v>
      </c>
      <c r="AA1064">
        <v>1.2</v>
      </c>
      <c r="AB1064">
        <v>16</v>
      </c>
      <c r="AC1064">
        <v>10</v>
      </c>
      <c r="AD1064">
        <v>6</v>
      </c>
      <c r="AE1064">
        <v>62.5</v>
      </c>
      <c r="AF1064">
        <v>13</v>
      </c>
      <c r="AG1064">
        <v>7</v>
      </c>
      <c r="AH1064">
        <v>0</v>
      </c>
      <c r="AI1064">
        <v>9</v>
      </c>
    </row>
    <row r="1065" spans="1:35" x14ac:dyDescent="0.2">
      <c r="A1065" s="102">
        <v>4581</v>
      </c>
      <c r="B1065">
        <v>9107</v>
      </c>
      <c r="C1065" t="s">
        <v>3237</v>
      </c>
      <c r="D1065" t="s">
        <v>3238</v>
      </c>
      <c r="E1065">
        <v>1499</v>
      </c>
      <c r="F1065">
        <v>1502</v>
      </c>
      <c r="G1065">
        <v>600</v>
      </c>
      <c r="H1065" t="s">
        <v>2930</v>
      </c>
      <c r="I1065">
        <v>9810</v>
      </c>
      <c r="J1065" t="s">
        <v>2894</v>
      </c>
      <c r="K1065" t="s">
        <v>2934</v>
      </c>
      <c r="L1065">
        <v>4820</v>
      </c>
      <c r="M1065">
        <v>4860</v>
      </c>
      <c r="N1065">
        <v>200</v>
      </c>
      <c r="O1065" t="s">
        <v>2927</v>
      </c>
      <c r="P1065">
        <v>0.59374223269823101</v>
      </c>
      <c r="Q1065">
        <v>0.85510823385682699</v>
      </c>
      <c r="R1065">
        <v>0.899781900969995</v>
      </c>
      <c r="S1065" s="15">
        <v>1.45673681342321E-2</v>
      </c>
      <c r="T1065">
        <v>-1.6192532938130699</v>
      </c>
      <c r="U1065">
        <v>1.6192532938130699</v>
      </c>
      <c r="V1065">
        <v>1.5040173687677401</v>
      </c>
      <c r="W1065">
        <v>-11.86</v>
      </c>
      <c r="X1065">
        <v>7.28</v>
      </c>
      <c r="Y1065">
        <v>320119</v>
      </c>
      <c r="Z1065">
        <v>22866</v>
      </c>
      <c r="AA1065">
        <v>1.2</v>
      </c>
      <c r="AB1065">
        <v>14</v>
      </c>
      <c r="AC1065">
        <v>8</v>
      </c>
      <c r="AD1065">
        <v>6</v>
      </c>
      <c r="AE1065">
        <v>57.14</v>
      </c>
      <c r="AF1065">
        <v>10</v>
      </c>
      <c r="AG1065">
        <v>8</v>
      </c>
      <c r="AH1065">
        <v>4</v>
      </c>
      <c r="AI1065">
        <v>2</v>
      </c>
    </row>
    <row r="1066" spans="1:35" x14ac:dyDescent="0.2">
      <c r="A1066" s="102">
        <v>2071</v>
      </c>
      <c r="B1066">
        <v>4118</v>
      </c>
      <c r="C1066" t="s">
        <v>3246</v>
      </c>
      <c r="D1066" t="s">
        <v>2952</v>
      </c>
      <c r="E1066">
        <v>3545</v>
      </c>
      <c r="F1066">
        <v>3520</v>
      </c>
      <c r="G1066">
        <v>300</v>
      </c>
      <c r="H1066" t="s">
        <v>2927</v>
      </c>
      <c r="I1066">
        <v>4927</v>
      </c>
      <c r="J1066" t="s">
        <v>3285</v>
      </c>
      <c r="K1066" t="s">
        <v>2952</v>
      </c>
      <c r="L1066">
        <v>2455</v>
      </c>
      <c r="M1066">
        <v>2461</v>
      </c>
      <c r="N1066">
        <v>400</v>
      </c>
      <c r="O1066" t="s">
        <v>2930</v>
      </c>
      <c r="P1066">
        <v>0.361053628859273</v>
      </c>
      <c r="Q1066">
        <v>0.89477991478927499</v>
      </c>
      <c r="R1066">
        <v>0.95843840747440701</v>
      </c>
      <c r="S1066">
        <v>1.6570377641993799E-2</v>
      </c>
      <c r="T1066">
        <v>0.73871096576804496</v>
      </c>
      <c r="U1066">
        <v>0.73871096576804496</v>
      </c>
      <c r="V1066">
        <v>1.1725666065026701</v>
      </c>
      <c r="W1066">
        <v>3.29</v>
      </c>
      <c r="X1066">
        <v>6.78</v>
      </c>
      <c r="Y1066">
        <v>320109</v>
      </c>
      <c r="Z1066">
        <v>29101</v>
      </c>
      <c r="AA1066">
        <v>1.71</v>
      </c>
      <c r="AB1066">
        <v>11</v>
      </c>
      <c r="AC1066">
        <v>9</v>
      </c>
      <c r="AD1066">
        <v>2</v>
      </c>
      <c r="AE1066">
        <v>81.819999999999993</v>
      </c>
      <c r="AF1066">
        <v>9</v>
      </c>
      <c r="AG1066">
        <v>7</v>
      </c>
      <c r="AH1066">
        <v>1</v>
      </c>
      <c r="AI1066">
        <v>3</v>
      </c>
    </row>
    <row r="1067" spans="1:35" x14ac:dyDescent="0.2">
      <c r="A1067" s="102">
        <v>2897</v>
      </c>
      <c r="B1067">
        <v>3105</v>
      </c>
      <c r="C1067" t="s">
        <v>50</v>
      </c>
      <c r="D1067" t="s">
        <v>2932</v>
      </c>
      <c r="E1067">
        <v>1030</v>
      </c>
      <c r="F1067">
        <v>1027</v>
      </c>
      <c r="G1067">
        <v>1100</v>
      </c>
      <c r="H1067" t="s">
        <v>2930</v>
      </c>
      <c r="I1067">
        <v>5393</v>
      </c>
      <c r="J1067" t="s">
        <v>237</v>
      </c>
      <c r="K1067" t="s">
        <v>2926</v>
      </c>
      <c r="L1067">
        <v>2740</v>
      </c>
      <c r="M1067">
        <v>2743</v>
      </c>
      <c r="N1067">
        <v>400</v>
      </c>
      <c r="O1067" t="s">
        <v>2927</v>
      </c>
      <c r="P1067">
        <v>0.688879944251378</v>
      </c>
      <c r="Q1067">
        <v>0.88149391344054895</v>
      </c>
      <c r="R1067">
        <v>0.70017115332662505</v>
      </c>
      <c r="S1067">
        <v>0.33877866763334502</v>
      </c>
      <c r="T1067">
        <v>-0.68460664205299404</v>
      </c>
      <c r="U1067">
        <v>0.68460664205299404</v>
      </c>
      <c r="V1067">
        <v>0.64809336994561495</v>
      </c>
      <c r="W1067">
        <v>-2.59</v>
      </c>
      <c r="X1067">
        <v>2.96</v>
      </c>
      <c r="Y1067">
        <v>320017</v>
      </c>
      <c r="Z1067">
        <v>15239</v>
      </c>
      <c r="AA1067">
        <v>0.68</v>
      </c>
      <c r="AB1067">
        <v>21</v>
      </c>
      <c r="AC1067">
        <v>10</v>
      </c>
      <c r="AD1067">
        <v>11</v>
      </c>
      <c r="AE1067">
        <v>47.62</v>
      </c>
      <c r="AF1067">
        <v>11</v>
      </c>
      <c r="AG1067">
        <v>9</v>
      </c>
      <c r="AH1067">
        <v>7</v>
      </c>
      <c r="AI1067">
        <v>5</v>
      </c>
    </row>
    <row r="1068" spans="1:35" x14ac:dyDescent="0.2">
      <c r="A1068" s="102">
        <v>2000</v>
      </c>
      <c r="B1068">
        <v>8585</v>
      </c>
      <c r="C1068" t="s">
        <v>3703</v>
      </c>
      <c r="D1068" t="s">
        <v>2933</v>
      </c>
      <c r="E1068">
        <v>165</v>
      </c>
      <c r="F1068">
        <v>165</v>
      </c>
      <c r="G1068">
        <v>6000</v>
      </c>
      <c r="H1068" t="s">
        <v>2930</v>
      </c>
      <c r="I1068">
        <v>8806</v>
      </c>
      <c r="J1068" t="s">
        <v>3192</v>
      </c>
      <c r="K1068" t="s">
        <v>2949</v>
      </c>
      <c r="L1068">
        <v>1408</v>
      </c>
      <c r="M1068">
        <v>1403</v>
      </c>
      <c r="N1068">
        <v>700</v>
      </c>
      <c r="O1068" t="s">
        <v>2927</v>
      </c>
      <c r="P1068">
        <v>0.61649244296987904</v>
      </c>
      <c r="Q1068">
        <v>0.89585242862484105</v>
      </c>
      <c r="R1068">
        <v>3.6699555394337402E-3</v>
      </c>
      <c r="S1068">
        <v>5.99128407389449E-2</v>
      </c>
      <c r="T1068">
        <v>-1.9727996802977099</v>
      </c>
      <c r="U1068">
        <v>1.9727996802977099</v>
      </c>
      <c r="V1068">
        <v>1.9971540670114101</v>
      </c>
      <c r="W1068">
        <v>-12.05</v>
      </c>
      <c r="X1068">
        <v>0.8</v>
      </c>
      <c r="Y1068">
        <v>319803</v>
      </c>
      <c r="Z1068">
        <v>15229</v>
      </c>
      <c r="AA1068">
        <v>0.74</v>
      </c>
      <c r="AB1068">
        <v>21</v>
      </c>
      <c r="AC1068">
        <v>15</v>
      </c>
      <c r="AD1068">
        <v>6</v>
      </c>
      <c r="AE1068">
        <v>71.430000000000007</v>
      </c>
      <c r="AF1068">
        <v>10</v>
      </c>
      <c r="AG1068">
        <v>9</v>
      </c>
      <c r="AH1068">
        <v>5</v>
      </c>
      <c r="AI1068">
        <v>7</v>
      </c>
    </row>
    <row r="1069" spans="1:35" x14ac:dyDescent="0.2">
      <c r="A1069" s="102">
        <v>127</v>
      </c>
      <c r="B1069">
        <v>5991</v>
      </c>
      <c r="C1069" t="s">
        <v>1327</v>
      </c>
      <c r="D1069" t="s">
        <v>3194</v>
      </c>
      <c r="E1069">
        <v>931</v>
      </c>
      <c r="F1069">
        <v>937</v>
      </c>
      <c r="G1069">
        <v>1100</v>
      </c>
      <c r="H1069" t="s">
        <v>2927</v>
      </c>
      <c r="I1069">
        <v>6371</v>
      </c>
      <c r="J1069" t="s">
        <v>3148</v>
      </c>
      <c r="K1069" t="s">
        <v>2940</v>
      </c>
      <c r="L1069">
        <v>3540</v>
      </c>
      <c r="M1069">
        <v>3530</v>
      </c>
      <c r="N1069">
        <v>300</v>
      </c>
      <c r="O1069" t="s">
        <v>2930</v>
      </c>
      <c r="P1069">
        <v>0.91859058321888598</v>
      </c>
      <c r="Q1069">
        <v>0.95288143893532695</v>
      </c>
      <c r="R1069">
        <v>0.26332820734943102</v>
      </c>
      <c r="S1069" s="106">
        <v>3.12478328918778E-3</v>
      </c>
      <c r="T1069">
        <v>1.4919996301724701</v>
      </c>
      <c r="U1069">
        <v>1.4919996301724701</v>
      </c>
      <c r="V1069">
        <v>3.0907224263361099</v>
      </c>
      <c r="W1069">
        <v>4.3099999999999996</v>
      </c>
      <c r="X1069">
        <v>2.67</v>
      </c>
      <c r="Y1069">
        <v>319644</v>
      </c>
      <c r="Z1069">
        <v>16823</v>
      </c>
      <c r="AA1069">
        <v>0.81</v>
      </c>
      <c r="AB1069">
        <v>19</v>
      </c>
      <c r="AC1069">
        <v>11</v>
      </c>
      <c r="AD1069">
        <v>8</v>
      </c>
      <c r="AE1069">
        <v>57.89</v>
      </c>
      <c r="AF1069">
        <v>13</v>
      </c>
      <c r="AG1069">
        <v>7</v>
      </c>
      <c r="AH1069">
        <v>1</v>
      </c>
      <c r="AI1069">
        <v>11</v>
      </c>
    </row>
    <row r="1070" spans="1:35" x14ac:dyDescent="0.2">
      <c r="A1070" s="102">
        <v>3693</v>
      </c>
      <c r="B1070">
        <v>1893</v>
      </c>
      <c r="C1070" t="s">
        <v>3652</v>
      </c>
      <c r="D1070" t="s">
        <v>2937</v>
      </c>
      <c r="E1070">
        <v>690</v>
      </c>
      <c r="F1070">
        <v>690</v>
      </c>
      <c r="G1070">
        <v>1500</v>
      </c>
      <c r="H1070" t="s">
        <v>2930</v>
      </c>
      <c r="I1070">
        <v>6370</v>
      </c>
      <c r="J1070" t="s">
        <v>3241</v>
      </c>
      <c r="K1070" t="s">
        <v>2940</v>
      </c>
      <c r="L1070">
        <v>3500</v>
      </c>
      <c r="M1070">
        <v>3495</v>
      </c>
      <c r="N1070">
        <v>300</v>
      </c>
      <c r="O1070" t="s">
        <v>2927</v>
      </c>
      <c r="P1070">
        <v>0.574556309607405</v>
      </c>
      <c r="Q1070">
        <v>0.86831486565292804</v>
      </c>
      <c r="R1070" s="106">
        <v>0.36370462853966201</v>
      </c>
      <c r="S1070" s="106">
        <v>0.41161609445705499</v>
      </c>
      <c r="T1070">
        <v>-2.2907990852046902</v>
      </c>
      <c r="U1070">
        <v>2.2907990852046902</v>
      </c>
      <c r="V1070">
        <v>1.3455437513769199</v>
      </c>
      <c r="W1070">
        <v>-6.26</v>
      </c>
      <c r="X1070">
        <v>1.29</v>
      </c>
      <c r="Y1070">
        <v>319633</v>
      </c>
      <c r="Z1070">
        <v>18802</v>
      </c>
      <c r="AA1070">
        <v>0.97</v>
      </c>
      <c r="AB1070">
        <v>17</v>
      </c>
      <c r="AC1070">
        <v>12</v>
      </c>
      <c r="AD1070">
        <v>5</v>
      </c>
      <c r="AE1070">
        <v>70.59</v>
      </c>
      <c r="AF1070">
        <v>13</v>
      </c>
      <c r="AG1070">
        <v>6</v>
      </c>
      <c r="AH1070">
        <v>3</v>
      </c>
      <c r="AI1070">
        <v>8</v>
      </c>
    </row>
    <row r="1071" spans="1:35" x14ac:dyDescent="0.2">
      <c r="A1071" s="102">
        <v>1919</v>
      </c>
      <c r="B1071">
        <v>1803</v>
      </c>
      <c r="C1071" t="s">
        <v>2938</v>
      </c>
      <c r="D1071" t="s">
        <v>2937</v>
      </c>
      <c r="E1071">
        <v>1160</v>
      </c>
      <c r="F1071">
        <v>1165</v>
      </c>
      <c r="G1071">
        <v>900</v>
      </c>
      <c r="H1071" t="s">
        <v>2927</v>
      </c>
      <c r="I1071">
        <v>9706</v>
      </c>
      <c r="J1071" t="s">
        <v>3103</v>
      </c>
      <c r="K1071" t="s">
        <v>2949</v>
      </c>
      <c r="L1071">
        <v>5630</v>
      </c>
      <c r="M1071">
        <v>5500</v>
      </c>
      <c r="N1071">
        <v>200</v>
      </c>
      <c r="O1071" t="s">
        <v>2930</v>
      </c>
      <c r="P1071">
        <v>2.83283243747053E-2</v>
      </c>
      <c r="Q1071">
        <v>0.89716265777722803</v>
      </c>
      <c r="R1071" s="106">
        <v>0.86481773735890999</v>
      </c>
      <c r="S1071">
        <v>2.0331234529379499E-2</v>
      </c>
      <c r="T1071">
        <v>1.45407464104786</v>
      </c>
      <c r="U1071">
        <v>1.45407464104786</v>
      </c>
      <c r="V1071">
        <v>0.88282433592549203</v>
      </c>
      <c r="W1071">
        <v>8</v>
      </c>
      <c r="X1071">
        <v>4.68</v>
      </c>
      <c r="Y1071">
        <v>319339</v>
      </c>
      <c r="Z1071">
        <v>21289</v>
      </c>
      <c r="AA1071">
        <v>1.3</v>
      </c>
      <c r="AB1071">
        <v>15</v>
      </c>
      <c r="AC1071">
        <v>11</v>
      </c>
      <c r="AD1071">
        <v>4</v>
      </c>
      <c r="AE1071">
        <v>73.33</v>
      </c>
      <c r="AF1071">
        <v>13</v>
      </c>
      <c r="AG1071">
        <v>7</v>
      </c>
      <c r="AH1071">
        <v>1</v>
      </c>
      <c r="AI1071">
        <v>7</v>
      </c>
    </row>
    <row r="1072" spans="1:35" x14ac:dyDescent="0.2">
      <c r="A1072" s="102">
        <v>5667</v>
      </c>
      <c r="B1072">
        <v>6269</v>
      </c>
      <c r="C1072" t="s">
        <v>3658</v>
      </c>
      <c r="D1072" t="s">
        <v>2940</v>
      </c>
      <c r="E1072">
        <v>2001</v>
      </c>
      <c r="F1072">
        <v>2085</v>
      </c>
      <c r="G1072">
        <v>500</v>
      </c>
      <c r="H1072" t="s">
        <v>2930</v>
      </c>
      <c r="I1072">
        <v>7182</v>
      </c>
      <c r="J1072" t="s">
        <v>3094</v>
      </c>
      <c r="K1072" t="s">
        <v>2990</v>
      </c>
      <c r="L1072">
        <v>1050</v>
      </c>
      <c r="M1072">
        <v>1047</v>
      </c>
      <c r="N1072">
        <v>1000</v>
      </c>
      <c r="O1072" t="s">
        <v>2927</v>
      </c>
      <c r="P1072">
        <v>0.15838979342286599</v>
      </c>
      <c r="Q1072">
        <v>0.84041430449792898</v>
      </c>
      <c r="R1072" s="15">
        <v>1.9746026324009199E-5</v>
      </c>
      <c r="S1072">
        <v>2.2672242677957199E-2</v>
      </c>
      <c r="T1072">
        <v>-3.7167881347137599</v>
      </c>
      <c r="U1072">
        <v>3.7167881347137599</v>
      </c>
      <c r="V1072">
        <v>2.46357887780816</v>
      </c>
      <c r="W1072">
        <v>-25.09</v>
      </c>
      <c r="X1072">
        <v>0.43</v>
      </c>
      <c r="Y1072">
        <v>319141</v>
      </c>
      <c r="Z1072">
        <v>17730</v>
      </c>
      <c r="AA1072">
        <v>0.92</v>
      </c>
      <c r="AB1072">
        <v>18</v>
      </c>
      <c r="AC1072">
        <v>12</v>
      </c>
      <c r="AD1072">
        <v>6</v>
      </c>
      <c r="AE1072">
        <v>66.67</v>
      </c>
      <c r="AF1072">
        <v>10</v>
      </c>
      <c r="AG1072">
        <v>9</v>
      </c>
      <c r="AH1072">
        <v>5</v>
      </c>
      <c r="AI1072">
        <v>4</v>
      </c>
    </row>
    <row r="1073" spans="1:35" x14ac:dyDescent="0.2">
      <c r="A1073" s="102">
        <v>7600</v>
      </c>
      <c r="B1073">
        <v>7730</v>
      </c>
      <c r="C1073" t="s">
        <v>3276</v>
      </c>
      <c r="D1073" t="s">
        <v>2936</v>
      </c>
      <c r="E1073">
        <v>2901</v>
      </c>
      <c r="F1073">
        <v>2890</v>
      </c>
      <c r="G1073">
        <v>300</v>
      </c>
      <c r="H1073" t="s">
        <v>2927</v>
      </c>
      <c r="I1073">
        <v>9682</v>
      </c>
      <c r="J1073" t="s">
        <v>3206</v>
      </c>
      <c r="K1073" t="s">
        <v>2929</v>
      </c>
      <c r="L1073">
        <v>2376</v>
      </c>
      <c r="M1073">
        <v>2326</v>
      </c>
      <c r="N1073">
        <v>400</v>
      </c>
      <c r="O1073" t="s">
        <v>2930</v>
      </c>
      <c r="P1073">
        <v>0.57302501568425801</v>
      </c>
      <c r="Q1073">
        <v>0.81476667184959295</v>
      </c>
      <c r="R1073" s="106">
        <v>0.65306281060742899</v>
      </c>
      <c r="S1073">
        <v>0.27256895595270098</v>
      </c>
      <c r="T1073">
        <v>0.548821529494257</v>
      </c>
      <c r="U1073">
        <v>0.548821529494257</v>
      </c>
      <c r="V1073">
        <v>0.61394987807045498</v>
      </c>
      <c r="W1073">
        <v>2.83</v>
      </c>
      <c r="X1073">
        <v>7.31</v>
      </c>
      <c r="Y1073">
        <v>319106</v>
      </c>
      <c r="Z1073">
        <v>15196</v>
      </c>
      <c r="AA1073">
        <v>0.74</v>
      </c>
      <c r="AB1073">
        <v>21</v>
      </c>
      <c r="AC1073">
        <v>12</v>
      </c>
      <c r="AD1073">
        <v>9</v>
      </c>
      <c r="AE1073">
        <v>57.14</v>
      </c>
      <c r="AF1073">
        <v>11</v>
      </c>
      <c r="AG1073">
        <v>11</v>
      </c>
      <c r="AH1073">
        <v>7</v>
      </c>
      <c r="AI1073">
        <v>3</v>
      </c>
    </row>
    <row r="1074" spans="1:35" x14ac:dyDescent="0.2">
      <c r="A1074" s="102">
        <v>8477</v>
      </c>
      <c r="B1074">
        <v>1605</v>
      </c>
      <c r="C1074" t="s">
        <v>3227</v>
      </c>
      <c r="D1074" t="s">
        <v>3208</v>
      </c>
      <c r="E1074">
        <v>1075.5</v>
      </c>
      <c r="F1074">
        <v>1077.5</v>
      </c>
      <c r="G1074">
        <v>800</v>
      </c>
      <c r="H1074" t="s">
        <v>2927</v>
      </c>
      <c r="I1074">
        <v>4208</v>
      </c>
      <c r="J1074" t="s">
        <v>3188</v>
      </c>
      <c r="K1074" t="s">
        <v>2952</v>
      </c>
      <c r="L1074">
        <v>2253</v>
      </c>
      <c r="M1074">
        <v>2236</v>
      </c>
      <c r="N1074">
        <v>400</v>
      </c>
      <c r="O1074" t="s">
        <v>2930</v>
      </c>
      <c r="P1074">
        <v>0.40047662800615602</v>
      </c>
      <c r="Q1074">
        <v>0.803508009829907</v>
      </c>
      <c r="R1074">
        <v>0.775549426522681</v>
      </c>
      <c r="S1074">
        <v>0.11741406303065199</v>
      </c>
      <c r="T1074">
        <v>1.05340759298741</v>
      </c>
      <c r="U1074">
        <v>1.05340759298741</v>
      </c>
      <c r="V1074">
        <v>0.91235316357569096</v>
      </c>
      <c r="W1074">
        <v>4.82</v>
      </c>
      <c r="X1074">
        <v>3.62</v>
      </c>
      <c r="Y1074">
        <v>319095</v>
      </c>
      <c r="Z1074">
        <v>14504</v>
      </c>
      <c r="AA1074">
        <v>0.8</v>
      </c>
      <c r="AB1074">
        <v>22</v>
      </c>
      <c r="AC1074">
        <v>14</v>
      </c>
      <c r="AD1074">
        <v>8</v>
      </c>
      <c r="AE1074">
        <v>63.64</v>
      </c>
      <c r="AF1074">
        <v>10</v>
      </c>
      <c r="AG1074">
        <v>13</v>
      </c>
      <c r="AH1074">
        <v>7</v>
      </c>
      <c r="AI1074">
        <v>2</v>
      </c>
    </row>
    <row r="1075" spans="1:35" x14ac:dyDescent="0.2">
      <c r="A1075" s="102">
        <v>1137</v>
      </c>
      <c r="B1075">
        <v>8036</v>
      </c>
      <c r="C1075" t="s">
        <v>2941</v>
      </c>
      <c r="D1075" t="s">
        <v>2934</v>
      </c>
      <c r="E1075">
        <v>8010</v>
      </c>
      <c r="F1075">
        <v>8020</v>
      </c>
      <c r="G1075">
        <v>100</v>
      </c>
      <c r="H1075" t="s">
        <v>2927</v>
      </c>
      <c r="I1075">
        <v>9468</v>
      </c>
      <c r="J1075" t="s">
        <v>2928</v>
      </c>
      <c r="K1075" t="s">
        <v>2929</v>
      </c>
      <c r="L1075">
        <v>1877</v>
      </c>
      <c r="M1075">
        <v>1832</v>
      </c>
      <c r="N1075">
        <v>400</v>
      </c>
      <c r="O1075" t="s">
        <v>2930</v>
      </c>
      <c r="P1075">
        <v>0.84136962583117803</v>
      </c>
      <c r="Q1075">
        <v>0.91266060377603198</v>
      </c>
      <c r="R1075" s="106">
        <v>0.191901006199897</v>
      </c>
      <c r="S1075">
        <v>0.11777703271064401</v>
      </c>
      <c r="T1075">
        <v>1.0397569205463999</v>
      </c>
      <c r="U1075">
        <v>1.0397569205463999</v>
      </c>
      <c r="V1075">
        <v>0.84293384593529697</v>
      </c>
      <c r="W1075">
        <v>6.14</v>
      </c>
      <c r="X1075">
        <v>8.6300000000000008</v>
      </c>
      <c r="Y1075">
        <v>318980</v>
      </c>
      <c r="Z1075">
        <v>17721</v>
      </c>
      <c r="AA1075">
        <v>1.04</v>
      </c>
      <c r="AB1075">
        <v>18</v>
      </c>
      <c r="AC1075">
        <v>11</v>
      </c>
      <c r="AD1075">
        <v>7</v>
      </c>
      <c r="AE1075">
        <v>61.11</v>
      </c>
      <c r="AF1075">
        <v>10</v>
      </c>
      <c r="AG1075">
        <v>10</v>
      </c>
      <c r="AH1075">
        <v>5</v>
      </c>
      <c r="AI1075">
        <v>3</v>
      </c>
    </row>
    <row r="1076" spans="1:35" x14ac:dyDescent="0.2">
      <c r="A1076" s="102">
        <v>5904</v>
      </c>
      <c r="B1076">
        <v>5706</v>
      </c>
      <c r="C1076" t="s">
        <v>3377</v>
      </c>
      <c r="D1076" t="s">
        <v>2943</v>
      </c>
      <c r="E1076">
        <v>2698</v>
      </c>
      <c r="F1076">
        <v>2689</v>
      </c>
      <c r="G1076">
        <v>400</v>
      </c>
      <c r="H1076" t="s">
        <v>2927</v>
      </c>
      <c r="I1076">
        <v>7313</v>
      </c>
      <c r="J1076" t="s">
        <v>2873</v>
      </c>
      <c r="K1076" t="s">
        <v>2945</v>
      </c>
      <c r="L1076">
        <v>3180</v>
      </c>
      <c r="M1076">
        <v>3155</v>
      </c>
      <c r="N1076">
        <v>300</v>
      </c>
      <c r="O1076" t="s">
        <v>2930</v>
      </c>
      <c r="P1076">
        <v>0.50889530316194098</v>
      </c>
      <c r="Q1076">
        <v>0.83723567985805203</v>
      </c>
      <c r="R1076">
        <v>0.54320444579248595</v>
      </c>
      <c r="S1076" s="15">
        <v>8.7805887036863206E-2</v>
      </c>
      <c r="T1076">
        <v>0.284014066336647</v>
      </c>
      <c r="U1076">
        <v>0.284014066336647</v>
      </c>
      <c r="V1076">
        <v>0.119323719720177</v>
      </c>
      <c r="W1076">
        <v>1.45</v>
      </c>
      <c r="X1076">
        <v>13.64</v>
      </c>
      <c r="Y1076">
        <v>318965</v>
      </c>
      <c r="Z1076">
        <v>28997</v>
      </c>
      <c r="AA1076">
        <v>1.52</v>
      </c>
      <c r="AB1076">
        <v>11</v>
      </c>
      <c r="AC1076">
        <v>7</v>
      </c>
      <c r="AD1076">
        <v>4</v>
      </c>
      <c r="AE1076">
        <v>63.64</v>
      </c>
      <c r="AF1076">
        <v>9</v>
      </c>
      <c r="AG1076">
        <v>7</v>
      </c>
      <c r="AH1076">
        <v>3</v>
      </c>
      <c r="AI1076">
        <v>1</v>
      </c>
    </row>
    <row r="1077" spans="1:35" x14ac:dyDescent="0.2">
      <c r="A1077" s="102">
        <v>369</v>
      </c>
      <c r="B1077">
        <v>4208</v>
      </c>
      <c r="C1077" t="s">
        <v>3188</v>
      </c>
      <c r="D1077" t="s">
        <v>2952</v>
      </c>
      <c r="E1077">
        <v>2253</v>
      </c>
      <c r="F1077">
        <v>2236</v>
      </c>
      <c r="G1077">
        <v>400</v>
      </c>
      <c r="H1077" t="s">
        <v>2927</v>
      </c>
      <c r="I1077">
        <v>7762</v>
      </c>
      <c r="J1077" t="s">
        <v>3203</v>
      </c>
      <c r="K1077" t="s">
        <v>2936</v>
      </c>
      <c r="L1077">
        <v>543</v>
      </c>
      <c r="M1077">
        <v>539</v>
      </c>
      <c r="N1077">
        <v>1700</v>
      </c>
      <c r="O1077" t="s">
        <v>2930</v>
      </c>
      <c r="P1077">
        <v>0.89690924385249304</v>
      </c>
      <c r="Q1077">
        <v>0.93680011556652298</v>
      </c>
      <c r="R1077" s="106">
        <v>0.109579233371993</v>
      </c>
      <c r="S1077" s="106">
        <v>4.5445189723907002E-4</v>
      </c>
      <c r="T1077">
        <v>1.56089496545358</v>
      </c>
      <c r="U1077">
        <v>1.56089496545358</v>
      </c>
      <c r="V1077">
        <v>1.4616769490107699</v>
      </c>
      <c r="W1077">
        <v>3.6</v>
      </c>
      <c r="X1077">
        <v>2.4500000000000002</v>
      </c>
      <c r="Y1077">
        <v>318939</v>
      </c>
      <c r="Z1077">
        <v>22781</v>
      </c>
      <c r="AA1077">
        <v>1.17</v>
      </c>
      <c r="AB1077">
        <v>14</v>
      </c>
      <c r="AC1077">
        <v>10</v>
      </c>
      <c r="AD1077">
        <v>4</v>
      </c>
      <c r="AE1077">
        <v>71.430000000000007</v>
      </c>
      <c r="AF1077">
        <v>13</v>
      </c>
      <c r="AG1077">
        <v>5</v>
      </c>
      <c r="AH1077">
        <v>1</v>
      </c>
      <c r="AI1077">
        <v>8</v>
      </c>
    </row>
    <row r="1078" spans="1:35" x14ac:dyDescent="0.2">
      <c r="A1078" s="102">
        <v>6530</v>
      </c>
      <c r="B1078">
        <v>4185</v>
      </c>
      <c r="C1078" t="s">
        <v>3646</v>
      </c>
      <c r="D1078" t="s">
        <v>2952</v>
      </c>
      <c r="E1078">
        <v>2150</v>
      </c>
      <c r="F1078">
        <v>2163</v>
      </c>
      <c r="G1078">
        <v>500</v>
      </c>
      <c r="H1078" t="s">
        <v>2927</v>
      </c>
      <c r="I1078">
        <v>8031</v>
      </c>
      <c r="J1078" t="s">
        <v>1014</v>
      </c>
      <c r="K1078" t="s">
        <v>2934</v>
      </c>
      <c r="L1078">
        <v>1981</v>
      </c>
      <c r="M1078">
        <v>1981</v>
      </c>
      <c r="N1078">
        <v>500</v>
      </c>
      <c r="O1078" t="s">
        <v>2930</v>
      </c>
      <c r="P1078">
        <v>0.27347600381316201</v>
      </c>
      <c r="Q1078">
        <v>0.829127444710405</v>
      </c>
      <c r="R1078">
        <v>0.34674081104873</v>
      </c>
      <c r="S1078">
        <v>0.170682140830096</v>
      </c>
      <c r="T1078">
        <v>1.46270727865016</v>
      </c>
      <c r="U1078">
        <v>1.46270727865016</v>
      </c>
      <c r="V1078">
        <v>0.86114009382440504</v>
      </c>
      <c r="W1078">
        <v>4.8099999999999996</v>
      </c>
      <c r="X1078">
        <v>8.41</v>
      </c>
      <c r="Y1078">
        <v>318890</v>
      </c>
      <c r="Z1078">
        <v>19931</v>
      </c>
      <c r="AA1078">
        <v>0.98</v>
      </c>
      <c r="AB1078">
        <v>16</v>
      </c>
      <c r="AC1078">
        <v>9</v>
      </c>
      <c r="AD1078">
        <v>7</v>
      </c>
      <c r="AE1078">
        <v>56.25</v>
      </c>
      <c r="AF1078">
        <v>14</v>
      </c>
      <c r="AG1078">
        <v>7</v>
      </c>
      <c r="AH1078">
        <v>1</v>
      </c>
      <c r="AI1078">
        <v>8</v>
      </c>
    </row>
    <row r="1079" spans="1:35" x14ac:dyDescent="0.2">
      <c r="A1079" s="102">
        <v>7937</v>
      </c>
      <c r="B1079">
        <v>1414</v>
      </c>
      <c r="C1079" t="s">
        <v>3175</v>
      </c>
      <c r="D1079" t="s">
        <v>2937</v>
      </c>
      <c r="E1079">
        <v>4640</v>
      </c>
      <c r="F1079">
        <v>4655</v>
      </c>
      <c r="G1079">
        <v>200</v>
      </c>
      <c r="H1079" t="s">
        <v>2927</v>
      </c>
      <c r="I1079">
        <v>3231</v>
      </c>
      <c r="J1079" t="s">
        <v>543</v>
      </c>
      <c r="K1079" t="s">
        <v>2949</v>
      </c>
      <c r="L1079">
        <v>2725</v>
      </c>
      <c r="M1079">
        <v>2748</v>
      </c>
      <c r="N1079">
        <v>300</v>
      </c>
      <c r="O1079" t="s">
        <v>2930</v>
      </c>
      <c r="P1079">
        <v>0.62959155831140701</v>
      </c>
      <c r="Q1079">
        <v>0.81021925969910302</v>
      </c>
      <c r="R1079" s="106">
        <v>0.47738736566637002</v>
      </c>
      <c r="S1079">
        <v>0.17428932026395</v>
      </c>
      <c r="T1079">
        <v>0.31674413670423801</v>
      </c>
      <c r="U1079">
        <v>0.31674413670423801</v>
      </c>
      <c r="V1079">
        <v>0.23516347869946999</v>
      </c>
      <c r="W1079">
        <v>0.84</v>
      </c>
      <c r="X1079">
        <v>11.45</v>
      </c>
      <c r="Y1079">
        <v>318641</v>
      </c>
      <c r="Z1079">
        <v>31864</v>
      </c>
      <c r="AA1079">
        <v>1.76</v>
      </c>
      <c r="AB1079">
        <v>10</v>
      </c>
      <c r="AC1079">
        <v>9</v>
      </c>
      <c r="AD1079">
        <v>1</v>
      </c>
      <c r="AE1079">
        <v>90</v>
      </c>
      <c r="AF1079">
        <v>12</v>
      </c>
      <c r="AG1079">
        <v>7</v>
      </c>
      <c r="AH1079">
        <v>1</v>
      </c>
      <c r="AI1079">
        <v>2</v>
      </c>
    </row>
    <row r="1080" spans="1:35" x14ac:dyDescent="0.2">
      <c r="A1080" s="102">
        <v>7062</v>
      </c>
      <c r="B1080">
        <v>7762</v>
      </c>
      <c r="C1080" t="s">
        <v>3203</v>
      </c>
      <c r="D1080" t="s">
        <v>2936</v>
      </c>
      <c r="E1080">
        <v>543</v>
      </c>
      <c r="F1080">
        <v>539</v>
      </c>
      <c r="G1080">
        <v>1900</v>
      </c>
      <c r="H1080" t="s">
        <v>2930</v>
      </c>
      <c r="I1080">
        <v>9513</v>
      </c>
      <c r="J1080" t="s">
        <v>3207</v>
      </c>
      <c r="K1080" t="s">
        <v>2992</v>
      </c>
      <c r="L1080">
        <v>2539</v>
      </c>
      <c r="M1080">
        <v>2536</v>
      </c>
      <c r="N1080">
        <v>400</v>
      </c>
      <c r="O1080" t="s">
        <v>2927</v>
      </c>
      <c r="P1080">
        <v>0.85153141439123103</v>
      </c>
      <c r="Q1080">
        <v>0.82204570561860402</v>
      </c>
      <c r="R1080">
        <v>0.31614184115593302</v>
      </c>
      <c r="S1080" s="106">
        <v>0.12642747824603501</v>
      </c>
      <c r="T1080">
        <v>-1.6367118288792499</v>
      </c>
      <c r="U1080">
        <v>1.6367118288792499</v>
      </c>
      <c r="V1080">
        <v>1.6192532771355801</v>
      </c>
      <c r="W1080">
        <v>-5.36</v>
      </c>
      <c r="X1080">
        <v>0.96</v>
      </c>
      <c r="Y1080">
        <v>318545</v>
      </c>
      <c r="Z1080">
        <v>26545</v>
      </c>
      <c r="AA1080">
        <v>1.38</v>
      </c>
      <c r="AB1080">
        <v>12</v>
      </c>
      <c r="AC1080">
        <v>9</v>
      </c>
      <c r="AD1080">
        <v>3</v>
      </c>
      <c r="AE1080">
        <v>75</v>
      </c>
      <c r="AF1080">
        <v>14</v>
      </c>
      <c r="AG1080">
        <v>5</v>
      </c>
      <c r="AH1080">
        <v>1</v>
      </c>
      <c r="AI1080">
        <v>6</v>
      </c>
    </row>
    <row r="1081" spans="1:35" x14ac:dyDescent="0.2">
      <c r="A1081" s="102">
        <v>6139</v>
      </c>
      <c r="B1081">
        <v>7186</v>
      </c>
      <c r="C1081" t="s">
        <v>685</v>
      </c>
      <c r="D1081" t="s">
        <v>2990</v>
      </c>
      <c r="E1081">
        <v>447</v>
      </c>
      <c r="F1081">
        <v>437</v>
      </c>
      <c r="G1081">
        <v>1400</v>
      </c>
      <c r="H1081" t="s">
        <v>2927</v>
      </c>
      <c r="I1081">
        <v>9062</v>
      </c>
      <c r="J1081" t="s">
        <v>2891</v>
      </c>
      <c r="K1081" t="s">
        <v>3099</v>
      </c>
      <c r="L1081">
        <v>6140</v>
      </c>
      <c r="M1081">
        <v>6140</v>
      </c>
      <c r="N1081">
        <v>100</v>
      </c>
      <c r="O1081" t="s">
        <v>2930</v>
      </c>
      <c r="P1081">
        <v>0.55158149160495196</v>
      </c>
      <c r="Q1081">
        <v>0.834052618766287</v>
      </c>
      <c r="R1081" s="106">
        <v>4.6844528861224997E-2</v>
      </c>
      <c r="S1081" s="106">
        <v>0.173713548381212</v>
      </c>
      <c r="T1081">
        <v>0.745291111226285</v>
      </c>
      <c r="U1081">
        <v>0.745291111226285</v>
      </c>
      <c r="V1081">
        <v>0.97961350364200805</v>
      </c>
      <c r="W1081">
        <v>3.31</v>
      </c>
      <c r="X1081">
        <v>0.36</v>
      </c>
      <c r="Y1081">
        <v>318506</v>
      </c>
      <c r="Z1081">
        <v>17695</v>
      </c>
      <c r="AA1081">
        <v>1.23</v>
      </c>
      <c r="AB1081">
        <v>18</v>
      </c>
      <c r="AC1081">
        <v>12</v>
      </c>
      <c r="AD1081">
        <v>6</v>
      </c>
      <c r="AE1081">
        <v>66.67</v>
      </c>
      <c r="AF1081">
        <v>11</v>
      </c>
      <c r="AG1081">
        <v>8</v>
      </c>
      <c r="AH1081">
        <v>2</v>
      </c>
      <c r="AI1081">
        <v>8</v>
      </c>
    </row>
    <row r="1082" spans="1:35" x14ac:dyDescent="0.2">
      <c r="A1082" s="102">
        <v>6931</v>
      </c>
      <c r="B1082">
        <v>1333</v>
      </c>
      <c r="C1082" t="s">
        <v>3096</v>
      </c>
      <c r="D1082" t="s">
        <v>3097</v>
      </c>
      <c r="E1082">
        <v>2617</v>
      </c>
      <c r="F1082">
        <v>2596</v>
      </c>
      <c r="G1082">
        <v>400</v>
      </c>
      <c r="H1082" t="s">
        <v>2930</v>
      </c>
      <c r="I1082">
        <v>9716</v>
      </c>
      <c r="J1082" t="s">
        <v>3196</v>
      </c>
      <c r="K1082" t="s">
        <v>2942</v>
      </c>
      <c r="L1082">
        <v>1315</v>
      </c>
      <c r="M1082">
        <v>1310</v>
      </c>
      <c r="N1082">
        <v>800</v>
      </c>
      <c r="O1082" t="s">
        <v>2927</v>
      </c>
      <c r="P1082">
        <v>0.68015924944555795</v>
      </c>
      <c r="Q1082">
        <v>0.82359794625245297</v>
      </c>
      <c r="R1082">
        <v>0.69140065158011299</v>
      </c>
      <c r="S1082" s="106">
        <v>0.28259839123386599</v>
      </c>
      <c r="T1082">
        <v>-0.60893002957050102</v>
      </c>
      <c r="U1082">
        <v>0.60893002957050102</v>
      </c>
      <c r="V1082">
        <v>0.47524004456392199</v>
      </c>
      <c r="W1082">
        <v>-2.29</v>
      </c>
      <c r="X1082">
        <v>0.92</v>
      </c>
      <c r="Y1082">
        <v>318493</v>
      </c>
      <c r="Z1082">
        <v>17694</v>
      </c>
      <c r="AA1082">
        <v>0.97</v>
      </c>
      <c r="AB1082">
        <v>18</v>
      </c>
      <c r="AC1082">
        <v>12</v>
      </c>
      <c r="AD1082">
        <v>6</v>
      </c>
      <c r="AE1082">
        <v>66.67</v>
      </c>
      <c r="AF1082">
        <v>11</v>
      </c>
      <c r="AG1082">
        <v>10</v>
      </c>
      <c r="AH1082">
        <v>5</v>
      </c>
      <c r="AI1082">
        <v>3</v>
      </c>
    </row>
    <row r="1083" spans="1:35" x14ac:dyDescent="0.2">
      <c r="A1083" s="102">
        <v>3633</v>
      </c>
      <c r="B1083">
        <v>3116</v>
      </c>
      <c r="C1083" t="s">
        <v>3184</v>
      </c>
      <c r="D1083" t="s">
        <v>2945</v>
      </c>
      <c r="E1083">
        <v>1714</v>
      </c>
      <c r="F1083">
        <v>1681</v>
      </c>
      <c r="G1083">
        <v>600</v>
      </c>
      <c r="H1083" t="s">
        <v>2930</v>
      </c>
      <c r="I1083">
        <v>7984</v>
      </c>
      <c r="J1083" t="s">
        <v>1007</v>
      </c>
      <c r="K1083" t="s">
        <v>2951</v>
      </c>
      <c r="L1083">
        <v>1673</v>
      </c>
      <c r="M1083">
        <v>1664</v>
      </c>
      <c r="N1083">
        <v>600</v>
      </c>
      <c r="O1083" t="s">
        <v>2927</v>
      </c>
      <c r="P1083">
        <v>0.67729496870772499</v>
      </c>
      <c r="Q1083">
        <v>0.86933585915636402</v>
      </c>
      <c r="R1083">
        <v>0.36937950601658898</v>
      </c>
      <c r="S1083" s="106">
        <v>5.0750669214839603E-2</v>
      </c>
      <c r="T1083">
        <v>-0.80847890456915095</v>
      </c>
      <c r="U1083">
        <v>0.80847890456915095</v>
      </c>
      <c r="V1083">
        <v>0.60962467585039404</v>
      </c>
      <c r="W1083">
        <v>-2.4900000000000002</v>
      </c>
      <c r="X1083">
        <v>1.01</v>
      </c>
      <c r="Y1083">
        <v>318102</v>
      </c>
      <c r="Z1083">
        <v>21207</v>
      </c>
      <c r="AA1083">
        <v>1.1000000000000001</v>
      </c>
      <c r="AB1083">
        <v>15</v>
      </c>
      <c r="AC1083">
        <v>11</v>
      </c>
      <c r="AD1083">
        <v>4</v>
      </c>
      <c r="AE1083">
        <v>73.33</v>
      </c>
      <c r="AF1083">
        <v>11</v>
      </c>
      <c r="AG1083">
        <v>7</v>
      </c>
      <c r="AH1083">
        <v>3</v>
      </c>
      <c r="AI1083">
        <v>5</v>
      </c>
    </row>
    <row r="1084" spans="1:35" x14ac:dyDescent="0.2">
      <c r="A1084" s="102">
        <v>5654</v>
      </c>
      <c r="B1084">
        <v>4182</v>
      </c>
      <c r="C1084" t="s">
        <v>48</v>
      </c>
      <c r="D1084" t="s">
        <v>2952</v>
      </c>
      <c r="E1084">
        <v>1870</v>
      </c>
      <c r="F1084">
        <v>1870</v>
      </c>
      <c r="G1084">
        <v>500</v>
      </c>
      <c r="H1084" t="s">
        <v>2930</v>
      </c>
      <c r="I1084">
        <v>8586</v>
      </c>
      <c r="J1084" t="s">
        <v>3093</v>
      </c>
      <c r="K1084" t="s">
        <v>2933</v>
      </c>
      <c r="L1084">
        <v>3200</v>
      </c>
      <c r="M1084">
        <v>3205</v>
      </c>
      <c r="N1084">
        <v>300</v>
      </c>
      <c r="O1084" t="s">
        <v>2927</v>
      </c>
      <c r="P1084">
        <v>0.45432673181127797</v>
      </c>
      <c r="Q1084">
        <v>0.84065711463932502</v>
      </c>
      <c r="R1084">
        <v>3.75576291603166E-3</v>
      </c>
      <c r="S1084" s="106">
        <v>0.31846197064145998</v>
      </c>
      <c r="T1084">
        <v>-0.63149238914414996</v>
      </c>
      <c r="U1084">
        <v>0.63149238914414996</v>
      </c>
      <c r="V1084">
        <v>0.51571699060033105</v>
      </c>
      <c r="W1084">
        <v>-3.7</v>
      </c>
      <c r="X1084">
        <v>2.76</v>
      </c>
      <c r="Y1084">
        <v>317943</v>
      </c>
      <c r="Z1084">
        <v>18703</v>
      </c>
      <c r="AA1084">
        <v>1.01</v>
      </c>
      <c r="AB1084">
        <v>17</v>
      </c>
      <c r="AC1084">
        <v>12</v>
      </c>
      <c r="AD1084">
        <v>5</v>
      </c>
      <c r="AE1084">
        <v>70.59</v>
      </c>
      <c r="AF1084">
        <v>11</v>
      </c>
      <c r="AG1084">
        <v>10</v>
      </c>
      <c r="AH1084">
        <v>4</v>
      </c>
      <c r="AI1084">
        <v>3</v>
      </c>
    </row>
    <row r="1085" spans="1:35" x14ac:dyDescent="0.2">
      <c r="A1085" s="102">
        <v>3029</v>
      </c>
      <c r="B1085">
        <v>5201</v>
      </c>
      <c r="C1085" t="s">
        <v>3586</v>
      </c>
      <c r="D1085" t="s">
        <v>2926</v>
      </c>
      <c r="E1085">
        <v>3750</v>
      </c>
      <c r="F1085">
        <v>3620</v>
      </c>
      <c r="G1085">
        <v>300</v>
      </c>
      <c r="H1085" t="s">
        <v>2930</v>
      </c>
      <c r="I1085">
        <v>5802</v>
      </c>
      <c r="J1085" t="s">
        <v>3220</v>
      </c>
      <c r="K1085" t="s">
        <v>2943</v>
      </c>
      <c r="L1085">
        <v>1533.5</v>
      </c>
      <c r="M1085">
        <v>1518</v>
      </c>
      <c r="N1085">
        <v>700</v>
      </c>
      <c r="O1085" t="s">
        <v>2927</v>
      </c>
      <c r="P1085">
        <v>0.63919446679105596</v>
      </c>
      <c r="Q1085">
        <v>0.87943149076723204</v>
      </c>
      <c r="R1085">
        <v>2.2013472266051701E-2</v>
      </c>
      <c r="S1085" s="106">
        <v>8.3788324986637006E-2</v>
      </c>
      <c r="T1085">
        <v>-1.06019086264343</v>
      </c>
      <c r="U1085">
        <v>1.06019086264343</v>
      </c>
      <c r="V1085">
        <v>0.63903391344836302</v>
      </c>
      <c r="W1085">
        <v>-3.32</v>
      </c>
      <c r="X1085">
        <v>2.15</v>
      </c>
      <c r="Y1085">
        <v>317929</v>
      </c>
      <c r="Z1085">
        <v>21195</v>
      </c>
      <c r="AA1085">
        <v>1.17</v>
      </c>
      <c r="AB1085">
        <v>15</v>
      </c>
      <c r="AC1085">
        <v>10</v>
      </c>
      <c r="AD1085">
        <v>5</v>
      </c>
      <c r="AE1085">
        <v>66.67</v>
      </c>
      <c r="AF1085">
        <v>15</v>
      </c>
      <c r="AG1085">
        <v>6</v>
      </c>
      <c r="AH1085">
        <v>0</v>
      </c>
      <c r="AI1085">
        <v>9</v>
      </c>
    </row>
    <row r="1086" spans="1:35" x14ac:dyDescent="0.2">
      <c r="A1086" s="102">
        <v>7638</v>
      </c>
      <c r="B1086">
        <v>9069</v>
      </c>
      <c r="C1086" t="s">
        <v>3089</v>
      </c>
      <c r="D1086" t="s">
        <v>3099</v>
      </c>
      <c r="E1086">
        <v>898</v>
      </c>
      <c r="F1086">
        <v>891</v>
      </c>
      <c r="G1086">
        <v>900</v>
      </c>
      <c r="H1086" t="s">
        <v>2930</v>
      </c>
      <c r="I1086">
        <v>9787</v>
      </c>
      <c r="J1086" t="s">
        <v>3670</v>
      </c>
      <c r="K1086" t="s">
        <v>2942</v>
      </c>
      <c r="L1086">
        <v>3900</v>
      </c>
      <c r="M1086">
        <v>3850</v>
      </c>
      <c r="N1086">
        <v>200</v>
      </c>
      <c r="O1086" t="s">
        <v>2927</v>
      </c>
      <c r="P1086">
        <v>0.650930928460558</v>
      </c>
      <c r="Q1086">
        <v>0.81425909663512197</v>
      </c>
      <c r="R1086">
        <v>4.6195034799718003E-2</v>
      </c>
      <c r="S1086" s="106">
        <v>0.18970136443357499</v>
      </c>
      <c r="T1086">
        <v>-1.3044744049533901</v>
      </c>
      <c r="U1086">
        <v>1.3044744049533901</v>
      </c>
      <c r="V1086">
        <v>1.86399888467939</v>
      </c>
      <c r="W1086">
        <v>-1.98</v>
      </c>
      <c r="X1086">
        <v>4.1399999999999997</v>
      </c>
      <c r="Y1086">
        <v>317843</v>
      </c>
      <c r="Z1086">
        <v>17658</v>
      </c>
      <c r="AA1086">
        <v>1.06</v>
      </c>
      <c r="AB1086">
        <v>18</v>
      </c>
      <c r="AC1086">
        <v>14</v>
      </c>
      <c r="AD1086">
        <v>4</v>
      </c>
      <c r="AE1086">
        <v>77.78</v>
      </c>
      <c r="AF1086">
        <v>15</v>
      </c>
      <c r="AG1086">
        <v>6</v>
      </c>
      <c r="AH1086">
        <v>1</v>
      </c>
      <c r="AI1086">
        <v>11</v>
      </c>
    </row>
    <row r="1087" spans="1:35" x14ac:dyDescent="0.2">
      <c r="A1087" s="102">
        <v>330</v>
      </c>
      <c r="B1087">
        <v>1808</v>
      </c>
      <c r="C1087" t="s">
        <v>711</v>
      </c>
      <c r="D1087" t="s">
        <v>2937</v>
      </c>
      <c r="E1087">
        <v>1494</v>
      </c>
      <c r="F1087">
        <v>1494</v>
      </c>
      <c r="G1087">
        <v>700</v>
      </c>
      <c r="H1087" t="s">
        <v>2930</v>
      </c>
      <c r="I1087">
        <v>1911</v>
      </c>
      <c r="J1087" t="s">
        <v>53</v>
      </c>
      <c r="K1087" t="s">
        <v>2937</v>
      </c>
      <c r="L1087">
        <v>1663</v>
      </c>
      <c r="M1087">
        <v>1649</v>
      </c>
      <c r="N1087">
        <v>600</v>
      </c>
      <c r="O1087" t="s">
        <v>2927</v>
      </c>
      <c r="P1087">
        <v>0.406494067503615</v>
      </c>
      <c r="Q1087">
        <v>0.93891888046011196</v>
      </c>
      <c r="R1087">
        <v>0.58694237726361798</v>
      </c>
      <c r="S1087">
        <v>8.7710399265880104E-2</v>
      </c>
      <c r="T1087">
        <v>-2.61433413566101E-2</v>
      </c>
      <c r="U1087">
        <v>2.61433413566101E-2</v>
      </c>
      <c r="V1087">
        <v>0.836042550223146</v>
      </c>
      <c r="W1087">
        <v>-0.06</v>
      </c>
      <c r="X1087">
        <v>5.7</v>
      </c>
      <c r="Y1087">
        <v>317827</v>
      </c>
      <c r="Z1087">
        <v>17657</v>
      </c>
      <c r="AA1087">
        <v>0.86</v>
      </c>
      <c r="AB1087">
        <v>18</v>
      </c>
      <c r="AC1087">
        <v>11</v>
      </c>
      <c r="AD1087">
        <v>7</v>
      </c>
      <c r="AE1087">
        <v>61.11</v>
      </c>
      <c r="AF1087">
        <v>14</v>
      </c>
      <c r="AG1087">
        <v>7</v>
      </c>
      <c r="AH1087">
        <v>1</v>
      </c>
      <c r="AI1087">
        <v>10</v>
      </c>
    </row>
    <row r="1088" spans="1:35" x14ac:dyDescent="0.2">
      <c r="A1088" s="102">
        <v>5151</v>
      </c>
      <c r="B1088">
        <v>6301</v>
      </c>
      <c r="C1088" t="s">
        <v>56</v>
      </c>
      <c r="D1088" t="s">
        <v>2940</v>
      </c>
      <c r="E1088">
        <v>2410</v>
      </c>
      <c r="F1088">
        <v>2398.5</v>
      </c>
      <c r="G1088">
        <v>400</v>
      </c>
      <c r="H1088" t="s">
        <v>2930</v>
      </c>
      <c r="I1088">
        <v>8385</v>
      </c>
      <c r="J1088" t="s">
        <v>1075</v>
      </c>
      <c r="K1088" t="s">
        <v>2990</v>
      </c>
      <c r="L1088">
        <v>587</v>
      </c>
      <c r="M1088">
        <v>576</v>
      </c>
      <c r="N1088">
        <v>1700</v>
      </c>
      <c r="O1088" t="s">
        <v>2927</v>
      </c>
      <c r="P1088">
        <v>0.75764522135800505</v>
      </c>
      <c r="Q1088">
        <v>0.84728103138543698</v>
      </c>
      <c r="R1088">
        <v>1.4696645339487399E-3</v>
      </c>
      <c r="S1088">
        <v>8.71584424062624E-4</v>
      </c>
      <c r="T1088">
        <v>-2.1617392760604002</v>
      </c>
      <c r="U1088">
        <v>2.1617392760604002</v>
      </c>
      <c r="V1088">
        <v>2.4759795055355598</v>
      </c>
      <c r="W1088">
        <v>-4.8</v>
      </c>
      <c r="X1088">
        <v>2.06</v>
      </c>
      <c r="Y1088">
        <v>317731</v>
      </c>
      <c r="Z1088">
        <v>24441</v>
      </c>
      <c r="AA1088">
        <v>1.1200000000000001</v>
      </c>
      <c r="AB1088">
        <v>13</v>
      </c>
      <c r="AC1088">
        <v>9</v>
      </c>
      <c r="AD1088">
        <v>4</v>
      </c>
      <c r="AE1088">
        <v>69.23</v>
      </c>
      <c r="AF1088">
        <v>12</v>
      </c>
      <c r="AG1088">
        <v>7</v>
      </c>
      <c r="AH1088">
        <v>2</v>
      </c>
      <c r="AI1088">
        <v>4</v>
      </c>
    </row>
    <row r="1089" spans="1:35" x14ac:dyDescent="0.2">
      <c r="A1089" s="102">
        <v>5628</v>
      </c>
      <c r="B1089">
        <v>2503</v>
      </c>
      <c r="C1089" t="s">
        <v>3648</v>
      </c>
      <c r="D1089" t="s">
        <v>2955</v>
      </c>
      <c r="E1089">
        <v>2522</v>
      </c>
      <c r="F1089">
        <v>2499</v>
      </c>
      <c r="G1089">
        <v>400</v>
      </c>
      <c r="H1089" t="s">
        <v>2930</v>
      </c>
      <c r="I1089">
        <v>4182</v>
      </c>
      <c r="J1089" t="s">
        <v>48</v>
      </c>
      <c r="K1089" t="s">
        <v>2952</v>
      </c>
      <c r="L1089">
        <v>1870</v>
      </c>
      <c r="M1089">
        <v>1870</v>
      </c>
      <c r="N1089">
        <v>500</v>
      </c>
      <c r="O1089" t="s">
        <v>2927</v>
      </c>
      <c r="P1089">
        <v>0.25284349542908202</v>
      </c>
      <c r="Q1089">
        <v>0.84093113477766401</v>
      </c>
      <c r="R1089">
        <v>0.380860234325474</v>
      </c>
      <c r="S1089">
        <v>8.7784643075415301E-3</v>
      </c>
      <c r="T1089">
        <v>-2.77689470491518</v>
      </c>
      <c r="U1089">
        <v>2.77689470491518</v>
      </c>
      <c r="V1089">
        <v>2.1682060571093702</v>
      </c>
      <c r="W1089">
        <v>-9.4600000000000009</v>
      </c>
      <c r="X1089">
        <v>6.46</v>
      </c>
      <c r="Y1089">
        <v>317517</v>
      </c>
      <c r="Z1089">
        <v>16711</v>
      </c>
      <c r="AA1089">
        <v>0.81</v>
      </c>
      <c r="AB1089">
        <v>19</v>
      </c>
      <c r="AC1089">
        <v>12</v>
      </c>
      <c r="AD1089">
        <v>7</v>
      </c>
      <c r="AE1089">
        <v>63.16</v>
      </c>
      <c r="AF1089">
        <v>10</v>
      </c>
      <c r="AG1089">
        <v>10</v>
      </c>
      <c r="AH1089">
        <v>5</v>
      </c>
      <c r="AI1089">
        <v>4</v>
      </c>
    </row>
    <row r="1090" spans="1:35" x14ac:dyDescent="0.2">
      <c r="A1090" s="102">
        <v>3409</v>
      </c>
      <c r="B1090">
        <v>4212</v>
      </c>
      <c r="C1090" t="s">
        <v>822</v>
      </c>
      <c r="D1090" t="s">
        <v>2952</v>
      </c>
      <c r="E1090">
        <v>2579</v>
      </c>
      <c r="F1090">
        <v>2529</v>
      </c>
      <c r="G1090">
        <v>400</v>
      </c>
      <c r="H1090" t="s">
        <v>2927</v>
      </c>
      <c r="I1090">
        <v>7274</v>
      </c>
      <c r="J1090" t="s">
        <v>3663</v>
      </c>
      <c r="K1090" t="s">
        <v>2945</v>
      </c>
      <c r="L1090">
        <v>2285</v>
      </c>
      <c r="M1090">
        <v>2285</v>
      </c>
      <c r="N1090">
        <v>400</v>
      </c>
      <c r="O1090" t="s">
        <v>2930</v>
      </c>
      <c r="P1090">
        <v>0.25690334221379901</v>
      </c>
      <c r="Q1090">
        <v>0.873163580304542</v>
      </c>
      <c r="R1090">
        <v>0.18928956990919199</v>
      </c>
      <c r="S1090">
        <v>4.6728980949711698E-4</v>
      </c>
      <c r="T1090">
        <v>0.79805929853212199</v>
      </c>
      <c r="U1090">
        <v>0.79805929853212199</v>
      </c>
      <c r="V1090">
        <v>0.88394421157062897</v>
      </c>
      <c r="W1090">
        <v>5.84</v>
      </c>
      <c r="X1090">
        <v>9.65</v>
      </c>
      <c r="Y1090">
        <v>317490</v>
      </c>
      <c r="Z1090">
        <v>17638</v>
      </c>
      <c r="AA1090">
        <v>0.83</v>
      </c>
      <c r="AB1090">
        <v>18</v>
      </c>
      <c r="AC1090">
        <v>12</v>
      </c>
      <c r="AD1090">
        <v>6</v>
      </c>
      <c r="AE1090">
        <v>66.67</v>
      </c>
      <c r="AF1090">
        <v>12</v>
      </c>
      <c r="AG1090">
        <v>9</v>
      </c>
      <c r="AH1090">
        <v>3</v>
      </c>
      <c r="AI1090">
        <v>6</v>
      </c>
    </row>
    <row r="1091" spans="1:35" x14ac:dyDescent="0.2">
      <c r="A1091" s="102">
        <v>5832</v>
      </c>
      <c r="B1091">
        <v>4544</v>
      </c>
      <c r="C1091" t="s">
        <v>3687</v>
      </c>
      <c r="D1091" t="s">
        <v>2942</v>
      </c>
      <c r="E1091">
        <v>2957</v>
      </c>
      <c r="F1091">
        <v>3025</v>
      </c>
      <c r="G1091">
        <v>200</v>
      </c>
      <c r="H1091" t="s">
        <v>2927</v>
      </c>
      <c r="I1091">
        <v>8279</v>
      </c>
      <c r="J1091" t="s">
        <v>1050</v>
      </c>
      <c r="K1091" t="s">
        <v>2953</v>
      </c>
      <c r="L1091">
        <v>5840</v>
      </c>
      <c r="M1091">
        <v>5810</v>
      </c>
      <c r="N1091">
        <v>100</v>
      </c>
      <c r="O1091" t="s">
        <v>2930</v>
      </c>
      <c r="P1091">
        <v>0.43462583595155102</v>
      </c>
      <c r="Q1091">
        <v>0.83831758188060401</v>
      </c>
      <c r="R1091">
        <v>0.16116288170164</v>
      </c>
      <c r="S1091">
        <v>9.8968684678049298E-3</v>
      </c>
      <c r="T1091">
        <v>0.92465587180114905</v>
      </c>
      <c r="U1091">
        <v>0.92465587180114905</v>
      </c>
      <c r="V1091">
        <v>0.31356783297243102</v>
      </c>
      <c r="W1091">
        <v>3.21</v>
      </c>
      <c r="X1091">
        <v>4.13</v>
      </c>
      <c r="Y1091">
        <v>317410</v>
      </c>
      <c r="Z1091">
        <v>26451</v>
      </c>
      <c r="AA1091">
        <v>1.45</v>
      </c>
      <c r="AB1091">
        <v>12</v>
      </c>
      <c r="AC1091">
        <v>9</v>
      </c>
      <c r="AD1091">
        <v>3</v>
      </c>
      <c r="AE1091">
        <v>75</v>
      </c>
      <c r="AF1091">
        <v>11</v>
      </c>
      <c r="AG1091">
        <v>8</v>
      </c>
      <c r="AH1091">
        <v>2</v>
      </c>
      <c r="AI1091">
        <v>2</v>
      </c>
    </row>
    <row r="1092" spans="1:35" x14ac:dyDescent="0.2">
      <c r="A1092" s="102">
        <v>4710</v>
      </c>
      <c r="B1092">
        <v>1942</v>
      </c>
      <c r="C1092" t="s">
        <v>3682</v>
      </c>
      <c r="D1092" t="s">
        <v>2937</v>
      </c>
      <c r="E1092">
        <v>1058</v>
      </c>
      <c r="F1092">
        <v>1054</v>
      </c>
      <c r="G1092">
        <v>1000</v>
      </c>
      <c r="H1092" t="s">
        <v>2930</v>
      </c>
      <c r="I1092">
        <v>9303</v>
      </c>
      <c r="J1092" t="s">
        <v>3623</v>
      </c>
      <c r="K1092" t="s">
        <v>3673</v>
      </c>
      <c r="L1092">
        <v>1521</v>
      </c>
      <c r="M1092">
        <v>1503</v>
      </c>
      <c r="N1092">
        <v>700</v>
      </c>
      <c r="O1092" t="s">
        <v>2927</v>
      </c>
      <c r="P1092">
        <v>0.49922425198408599</v>
      </c>
      <c r="Q1092">
        <v>0.85324233463211396</v>
      </c>
      <c r="R1092">
        <v>0.614717972101546</v>
      </c>
      <c r="S1092">
        <v>4.8272603539045202E-3</v>
      </c>
      <c r="T1092">
        <v>-0.24242795272964801</v>
      </c>
      <c r="U1092">
        <v>0.24242795272964801</v>
      </c>
      <c r="V1092">
        <v>1.5539536397034901</v>
      </c>
      <c r="W1092">
        <v>-0.42</v>
      </c>
      <c r="X1092">
        <v>0.18</v>
      </c>
      <c r="Y1092">
        <v>317260</v>
      </c>
      <c r="Z1092">
        <v>16698</v>
      </c>
      <c r="AA1092">
        <v>0.8</v>
      </c>
      <c r="AB1092">
        <v>19</v>
      </c>
      <c r="AC1092">
        <v>13</v>
      </c>
      <c r="AD1092">
        <v>6</v>
      </c>
      <c r="AE1092">
        <v>68.42</v>
      </c>
      <c r="AF1092">
        <v>14</v>
      </c>
      <c r="AG1092">
        <v>6</v>
      </c>
      <c r="AH1092">
        <v>3</v>
      </c>
      <c r="AI1092">
        <v>10</v>
      </c>
    </row>
    <row r="1093" spans="1:35" x14ac:dyDescent="0.2">
      <c r="A1093" s="102">
        <v>8468</v>
      </c>
      <c r="B1093">
        <v>4204</v>
      </c>
      <c r="C1093" t="s">
        <v>230</v>
      </c>
      <c r="D1093" t="s">
        <v>2952</v>
      </c>
      <c r="E1093">
        <v>1900</v>
      </c>
      <c r="F1093">
        <v>1874</v>
      </c>
      <c r="G1093">
        <v>500</v>
      </c>
      <c r="H1093" t="s">
        <v>2930</v>
      </c>
      <c r="I1093">
        <v>6479</v>
      </c>
      <c r="J1093" t="s">
        <v>690</v>
      </c>
      <c r="K1093" t="s">
        <v>2932</v>
      </c>
      <c r="L1093">
        <v>2286</v>
      </c>
      <c r="M1093">
        <v>2243</v>
      </c>
      <c r="N1093">
        <v>400</v>
      </c>
      <c r="O1093" t="s">
        <v>2927</v>
      </c>
      <c r="P1093">
        <v>0.153775450565379</v>
      </c>
      <c r="Q1093">
        <v>0.80367372170977003</v>
      </c>
      <c r="R1093">
        <v>1.7169242245275801E-2</v>
      </c>
      <c r="S1093">
        <v>0.36730428496607798</v>
      </c>
      <c r="T1093">
        <v>-0.58039505251687196</v>
      </c>
      <c r="U1093">
        <v>0.58039505251687196</v>
      </c>
      <c r="V1093">
        <v>0.98345253193734095</v>
      </c>
      <c r="W1093">
        <v>-2.76</v>
      </c>
      <c r="X1093">
        <v>4.4400000000000004</v>
      </c>
      <c r="Y1093">
        <v>317184</v>
      </c>
      <c r="Z1093">
        <v>18658</v>
      </c>
      <c r="AA1093">
        <v>0.9</v>
      </c>
      <c r="AB1093">
        <v>17</v>
      </c>
      <c r="AC1093">
        <v>11</v>
      </c>
      <c r="AD1093">
        <v>6</v>
      </c>
      <c r="AE1093">
        <v>64.709999999999994</v>
      </c>
      <c r="AF1093">
        <v>12</v>
      </c>
      <c r="AG1093">
        <v>7</v>
      </c>
      <c r="AH1093">
        <v>3</v>
      </c>
      <c r="AI1093">
        <v>7</v>
      </c>
    </row>
    <row r="1094" spans="1:35" x14ac:dyDescent="0.2">
      <c r="A1094" s="102">
        <v>7196</v>
      </c>
      <c r="B1094">
        <v>5444</v>
      </c>
      <c r="C1094" t="s">
        <v>3707</v>
      </c>
      <c r="D1094" t="s">
        <v>2988</v>
      </c>
      <c r="E1094">
        <v>2659</v>
      </c>
      <c r="F1094">
        <v>2619</v>
      </c>
      <c r="G1094">
        <v>400</v>
      </c>
      <c r="H1094" t="s">
        <v>2927</v>
      </c>
      <c r="I1094">
        <v>7261</v>
      </c>
      <c r="J1094" t="s">
        <v>3473</v>
      </c>
      <c r="K1094" t="s">
        <v>2945</v>
      </c>
      <c r="L1094">
        <v>941</v>
      </c>
      <c r="M1094">
        <v>912</v>
      </c>
      <c r="N1094">
        <v>1100</v>
      </c>
      <c r="O1094" t="s">
        <v>2930</v>
      </c>
      <c r="P1094">
        <v>0.53764948382689903</v>
      </c>
      <c r="Q1094">
        <v>0.82018239787273695</v>
      </c>
      <c r="R1094">
        <v>0.49692644133023001</v>
      </c>
      <c r="S1094">
        <v>0.16953073082695599</v>
      </c>
      <c r="T1094">
        <v>0.54532179779847401</v>
      </c>
      <c r="U1094">
        <v>0.54532179779847401</v>
      </c>
      <c r="V1094">
        <v>0.37367131901637102</v>
      </c>
      <c r="W1094">
        <v>1.22</v>
      </c>
      <c r="X1094">
        <v>4.24</v>
      </c>
      <c r="Y1094">
        <v>316916</v>
      </c>
      <c r="Z1094">
        <v>15091</v>
      </c>
      <c r="AA1094">
        <v>0.83</v>
      </c>
      <c r="AB1094">
        <v>21</v>
      </c>
      <c r="AC1094">
        <v>14</v>
      </c>
      <c r="AD1094">
        <v>7</v>
      </c>
      <c r="AE1094">
        <v>66.67</v>
      </c>
      <c r="AF1094">
        <v>12</v>
      </c>
      <c r="AG1094">
        <v>10</v>
      </c>
      <c r="AH1094">
        <v>4</v>
      </c>
      <c r="AI1094">
        <v>7</v>
      </c>
    </row>
    <row r="1095" spans="1:35" x14ac:dyDescent="0.2">
      <c r="A1095" s="102">
        <v>2326</v>
      </c>
      <c r="B1095">
        <v>1802</v>
      </c>
      <c r="C1095" t="s">
        <v>3204</v>
      </c>
      <c r="D1095" t="s">
        <v>2937</v>
      </c>
      <c r="E1095">
        <v>1275</v>
      </c>
      <c r="F1095">
        <v>1266</v>
      </c>
      <c r="G1095">
        <v>800</v>
      </c>
      <c r="H1095" t="s">
        <v>2930</v>
      </c>
      <c r="I1095">
        <v>8591</v>
      </c>
      <c r="J1095" t="s">
        <v>3164</v>
      </c>
      <c r="K1095" t="s">
        <v>2933</v>
      </c>
      <c r="L1095">
        <v>1950.5</v>
      </c>
      <c r="M1095">
        <v>1940</v>
      </c>
      <c r="N1095">
        <v>500</v>
      </c>
      <c r="O1095" t="s">
        <v>2927</v>
      </c>
      <c r="P1095">
        <v>0.74306545982453398</v>
      </c>
      <c r="Q1095">
        <v>0.890752106527261</v>
      </c>
      <c r="R1095">
        <v>0.283932323375435</v>
      </c>
      <c r="S1095">
        <v>9.7858503608328998E-2</v>
      </c>
      <c r="T1095">
        <v>-0.94371857216000099</v>
      </c>
      <c r="U1095">
        <v>0.94371857216000099</v>
      </c>
      <c r="V1095">
        <v>1.04149751919366</v>
      </c>
      <c r="W1095">
        <v>-1.77</v>
      </c>
      <c r="X1095">
        <v>4.41</v>
      </c>
      <c r="Y1095">
        <v>316749</v>
      </c>
      <c r="Z1095">
        <v>15837</v>
      </c>
      <c r="AA1095">
        <v>0.76</v>
      </c>
      <c r="AB1095">
        <v>20</v>
      </c>
      <c r="AC1095">
        <v>12</v>
      </c>
      <c r="AD1095">
        <v>8</v>
      </c>
      <c r="AE1095">
        <v>60</v>
      </c>
      <c r="AF1095">
        <v>12</v>
      </c>
      <c r="AG1095">
        <v>9</v>
      </c>
      <c r="AH1095">
        <v>4</v>
      </c>
      <c r="AI1095">
        <v>7</v>
      </c>
    </row>
    <row r="1096" spans="1:35" x14ac:dyDescent="0.2">
      <c r="A1096" s="102">
        <v>1719</v>
      </c>
      <c r="B1096">
        <v>7012</v>
      </c>
      <c r="C1096" t="s">
        <v>3218</v>
      </c>
      <c r="D1096" t="s">
        <v>2945</v>
      </c>
      <c r="E1096">
        <v>2311</v>
      </c>
      <c r="F1096">
        <v>2281</v>
      </c>
      <c r="G1096">
        <v>400</v>
      </c>
      <c r="H1096" t="s">
        <v>2927</v>
      </c>
      <c r="I1096">
        <v>7189</v>
      </c>
      <c r="J1096" t="s">
        <v>45</v>
      </c>
      <c r="K1096" t="s">
        <v>2990</v>
      </c>
      <c r="L1096">
        <v>755</v>
      </c>
      <c r="M1096">
        <v>738</v>
      </c>
      <c r="N1096">
        <v>1200</v>
      </c>
      <c r="O1096" t="s">
        <v>2930</v>
      </c>
      <c r="P1096">
        <v>0.89559304706193299</v>
      </c>
      <c r="Q1096">
        <v>0.901070673813124</v>
      </c>
      <c r="R1096">
        <v>0.25934356548531101</v>
      </c>
      <c r="S1096">
        <v>0.103301909953678</v>
      </c>
      <c r="T1096">
        <v>0.82529469401132405</v>
      </c>
      <c r="U1096">
        <v>0.82529469401132405</v>
      </c>
      <c r="V1096">
        <v>0.94561256542655503</v>
      </c>
      <c r="W1096">
        <v>3.63</v>
      </c>
      <c r="X1096">
        <v>2.94</v>
      </c>
      <c r="Y1096">
        <v>316748</v>
      </c>
      <c r="Z1096">
        <v>19797</v>
      </c>
      <c r="AA1096">
        <v>1.03</v>
      </c>
      <c r="AB1096">
        <v>16</v>
      </c>
      <c r="AC1096">
        <v>10</v>
      </c>
      <c r="AD1096">
        <v>6</v>
      </c>
      <c r="AE1096">
        <v>62.5</v>
      </c>
      <c r="AF1096">
        <v>12</v>
      </c>
      <c r="AG1096">
        <v>7</v>
      </c>
      <c r="AH1096">
        <v>1</v>
      </c>
      <c r="AI1096">
        <v>8</v>
      </c>
    </row>
    <row r="1097" spans="1:35" x14ac:dyDescent="0.2">
      <c r="A1097" s="102">
        <v>106</v>
      </c>
      <c r="B1097">
        <v>4062</v>
      </c>
      <c r="C1097" t="s">
        <v>232</v>
      </c>
      <c r="D1097" t="s">
        <v>2932</v>
      </c>
      <c r="E1097">
        <v>2783</v>
      </c>
      <c r="F1097">
        <v>2712</v>
      </c>
      <c r="G1097">
        <v>400</v>
      </c>
      <c r="H1097" t="s">
        <v>2927</v>
      </c>
      <c r="I1097">
        <v>9684</v>
      </c>
      <c r="J1097" t="s">
        <v>3179</v>
      </c>
      <c r="K1097" t="s">
        <v>2929</v>
      </c>
      <c r="L1097">
        <v>5260</v>
      </c>
      <c r="M1097">
        <v>5160</v>
      </c>
      <c r="N1097">
        <v>200</v>
      </c>
      <c r="O1097" t="s">
        <v>2930</v>
      </c>
      <c r="P1097">
        <v>0.59365903559342303</v>
      </c>
      <c r="Q1097">
        <v>0.95458871880611096</v>
      </c>
      <c r="R1097">
        <v>0.84423579181253205</v>
      </c>
      <c r="S1097">
        <v>4.8833984073427303E-2</v>
      </c>
      <c r="T1097">
        <v>2.7074995236320798</v>
      </c>
      <c r="U1097">
        <v>2.7074995236320798</v>
      </c>
      <c r="V1097">
        <v>3.2404516917909798</v>
      </c>
      <c r="W1097">
        <v>8.41</v>
      </c>
      <c r="X1097">
        <v>5.12</v>
      </c>
      <c r="Y1097">
        <v>316721</v>
      </c>
      <c r="Z1097">
        <v>15836</v>
      </c>
      <c r="AA1097">
        <v>0.71</v>
      </c>
      <c r="AB1097">
        <v>20</v>
      </c>
      <c r="AC1097">
        <v>11</v>
      </c>
      <c r="AD1097">
        <v>9</v>
      </c>
      <c r="AE1097">
        <v>55</v>
      </c>
      <c r="AF1097">
        <v>9</v>
      </c>
      <c r="AG1097">
        <v>9</v>
      </c>
      <c r="AH1097">
        <v>5</v>
      </c>
      <c r="AI1097">
        <v>6</v>
      </c>
    </row>
    <row r="1098" spans="1:35" x14ac:dyDescent="0.2">
      <c r="A1098" s="102">
        <v>404</v>
      </c>
      <c r="B1098">
        <v>4208</v>
      </c>
      <c r="C1098" t="s">
        <v>3188</v>
      </c>
      <c r="D1098" t="s">
        <v>2952</v>
      </c>
      <c r="E1098">
        <v>2253</v>
      </c>
      <c r="F1098">
        <v>2236</v>
      </c>
      <c r="G1098">
        <v>400</v>
      </c>
      <c r="H1098" t="s">
        <v>2927</v>
      </c>
      <c r="I1098">
        <v>6301</v>
      </c>
      <c r="J1098" t="s">
        <v>56</v>
      </c>
      <c r="K1098" t="s">
        <v>2940</v>
      </c>
      <c r="L1098">
        <v>2410</v>
      </c>
      <c r="M1098">
        <v>2398.5</v>
      </c>
      <c r="N1098">
        <v>400</v>
      </c>
      <c r="O1098" t="s">
        <v>2930</v>
      </c>
      <c r="P1098">
        <v>0.89343012177852899</v>
      </c>
      <c r="Q1098">
        <v>0.93467874519460903</v>
      </c>
      <c r="R1098">
        <v>2.98188864514294E-2</v>
      </c>
      <c r="S1098">
        <v>2.0045773001096999E-4</v>
      </c>
      <c r="T1098">
        <v>2.3565178073933901</v>
      </c>
      <c r="U1098">
        <v>2.3565178073933901</v>
      </c>
      <c r="V1098">
        <v>1.44034342825178</v>
      </c>
      <c r="W1098">
        <v>3.4</v>
      </c>
      <c r="X1098">
        <v>6.78</v>
      </c>
      <c r="Y1098">
        <v>316642</v>
      </c>
      <c r="Z1098">
        <v>28786</v>
      </c>
      <c r="AA1098">
        <v>1.46</v>
      </c>
      <c r="AB1098">
        <v>11</v>
      </c>
      <c r="AC1098">
        <v>8</v>
      </c>
      <c r="AD1098">
        <v>3</v>
      </c>
      <c r="AE1098">
        <v>72.73</v>
      </c>
      <c r="AF1098">
        <v>13</v>
      </c>
      <c r="AG1098">
        <v>6</v>
      </c>
      <c r="AH1098">
        <v>0</v>
      </c>
      <c r="AI1098">
        <v>5</v>
      </c>
    </row>
    <row r="1099" spans="1:35" x14ac:dyDescent="0.2">
      <c r="A1099" s="102">
        <v>2140</v>
      </c>
      <c r="B1099">
        <v>7458</v>
      </c>
      <c r="C1099" t="s">
        <v>3694</v>
      </c>
      <c r="D1099" t="s">
        <v>2934</v>
      </c>
      <c r="E1099">
        <v>5440</v>
      </c>
      <c r="F1099">
        <v>5360</v>
      </c>
      <c r="G1099">
        <v>200</v>
      </c>
      <c r="H1099" t="s">
        <v>2927</v>
      </c>
      <c r="I1099">
        <v>8385</v>
      </c>
      <c r="J1099" t="s">
        <v>1075</v>
      </c>
      <c r="K1099" t="s">
        <v>2990</v>
      </c>
      <c r="L1099">
        <v>587</v>
      </c>
      <c r="M1099">
        <v>576</v>
      </c>
      <c r="N1099">
        <v>1900</v>
      </c>
      <c r="O1099" t="s">
        <v>2930</v>
      </c>
      <c r="P1099">
        <v>0.44101754638225599</v>
      </c>
      <c r="Q1099">
        <v>0.893656442039236</v>
      </c>
      <c r="R1099">
        <v>0.91482202767848297</v>
      </c>
      <c r="S1099">
        <v>9.9377440492220692E-3</v>
      </c>
      <c r="T1099">
        <v>0.657113108586318</v>
      </c>
      <c r="U1099">
        <v>0.657113108586318</v>
      </c>
      <c r="V1099">
        <v>0.17017764492663601</v>
      </c>
      <c r="W1099">
        <v>1.89</v>
      </c>
      <c r="X1099">
        <v>2.09</v>
      </c>
      <c r="Y1099">
        <v>316258</v>
      </c>
      <c r="Z1099">
        <v>15813</v>
      </c>
      <c r="AA1099">
        <v>1.01</v>
      </c>
      <c r="AB1099">
        <v>20</v>
      </c>
      <c r="AC1099">
        <v>13</v>
      </c>
      <c r="AD1099">
        <v>7</v>
      </c>
      <c r="AE1099">
        <v>65</v>
      </c>
      <c r="AF1099">
        <v>13</v>
      </c>
      <c r="AG1099">
        <v>9</v>
      </c>
      <c r="AH1099">
        <v>2</v>
      </c>
      <c r="AI1099">
        <v>9</v>
      </c>
    </row>
    <row r="1100" spans="1:35" x14ac:dyDescent="0.2">
      <c r="A1100" s="102">
        <v>5935</v>
      </c>
      <c r="B1100">
        <v>4202</v>
      </c>
      <c r="C1100" t="s">
        <v>49</v>
      </c>
      <c r="D1100" t="s">
        <v>2952</v>
      </c>
      <c r="E1100">
        <v>1047</v>
      </c>
      <c r="F1100">
        <v>1048</v>
      </c>
      <c r="G1100">
        <v>900</v>
      </c>
      <c r="H1100" t="s">
        <v>2930</v>
      </c>
      <c r="I1100">
        <v>4502</v>
      </c>
      <c r="J1100" t="s">
        <v>3277</v>
      </c>
      <c r="K1100" t="s">
        <v>2950</v>
      </c>
      <c r="L1100">
        <v>4481</v>
      </c>
      <c r="M1100">
        <v>4498</v>
      </c>
      <c r="N1100">
        <v>200</v>
      </c>
      <c r="O1100" t="s">
        <v>2927</v>
      </c>
      <c r="P1100">
        <v>0.378479817695202</v>
      </c>
      <c r="Q1100">
        <v>0.83684776779911096</v>
      </c>
      <c r="R1100">
        <v>0.80149497294167904</v>
      </c>
      <c r="S1100">
        <v>6.7481581584437206E-2</v>
      </c>
      <c r="T1100">
        <v>-1.57613181161174</v>
      </c>
      <c r="U1100">
        <v>1.57613181161174</v>
      </c>
      <c r="V1100">
        <v>1.3155494501960601</v>
      </c>
      <c r="W1100">
        <v>-5.12</v>
      </c>
      <c r="X1100">
        <v>4.8499999999999996</v>
      </c>
      <c r="Y1100">
        <v>316113</v>
      </c>
      <c r="Z1100">
        <v>19757</v>
      </c>
      <c r="AA1100">
        <v>1.1299999999999999</v>
      </c>
      <c r="AB1100">
        <v>16</v>
      </c>
      <c r="AC1100">
        <v>11</v>
      </c>
      <c r="AD1100">
        <v>5</v>
      </c>
      <c r="AE1100">
        <v>68.75</v>
      </c>
      <c r="AF1100">
        <v>10</v>
      </c>
      <c r="AG1100">
        <v>9</v>
      </c>
      <c r="AH1100">
        <v>4</v>
      </c>
      <c r="AI1100">
        <v>3</v>
      </c>
    </row>
    <row r="1101" spans="1:35" x14ac:dyDescent="0.2">
      <c r="A1101" s="102">
        <v>1891</v>
      </c>
      <c r="B1101">
        <v>5393</v>
      </c>
      <c r="C1101" t="s">
        <v>237</v>
      </c>
      <c r="D1101" t="s">
        <v>2926</v>
      </c>
      <c r="E1101">
        <v>2740</v>
      </c>
      <c r="F1101">
        <v>2743</v>
      </c>
      <c r="G1101">
        <v>400</v>
      </c>
      <c r="H1101" t="s">
        <v>2927</v>
      </c>
      <c r="I1101">
        <v>9706</v>
      </c>
      <c r="J1101" t="s">
        <v>3103</v>
      </c>
      <c r="K1101" t="s">
        <v>2949</v>
      </c>
      <c r="L1101">
        <v>5630</v>
      </c>
      <c r="M1101">
        <v>5500</v>
      </c>
      <c r="N1101">
        <v>200</v>
      </c>
      <c r="O1101" t="s">
        <v>2930</v>
      </c>
      <c r="P1101">
        <v>0.38437935657182098</v>
      </c>
      <c r="Q1101">
        <v>0.89774663710616998</v>
      </c>
      <c r="R1101">
        <v>0.86870810484434002</v>
      </c>
      <c r="S1101">
        <v>4.31205489300664E-2</v>
      </c>
      <c r="T1101">
        <v>1.1714054450876501</v>
      </c>
      <c r="U1101">
        <v>1.1714054450876501</v>
      </c>
      <c r="V1101">
        <v>0.76316789518589401</v>
      </c>
      <c r="W1101">
        <v>7.21</v>
      </c>
      <c r="X1101">
        <v>0.25</v>
      </c>
      <c r="Y1101">
        <v>316031</v>
      </c>
      <c r="Z1101">
        <v>15049</v>
      </c>
      <c r="AA1101">
        <v>0.8</v>
      </c>
      <c r="AB1101">
        <v>21</v>
      </c>
      <c r="AC1101">
        <v>12</v>
      </c>
      <c r="AD1101">
        <v>9</v>
      </c>
      <c r="AE1101">
        <v>57.14</v>
      </c>
      <c r="AF1101">
        <v>10</v>
      </c>
      <c r="AG1101">
        <v>8</v>
      </c>
      <c r="AH1101">
        <v>7</v>
      </c>
      <c r="AI1101">
        <v>6</v>
      </c>
    </row>
    <row r="1102" spans="1:35" x14ac:dyDescent="0.2">
      <c r="A1102" s="102">
        <v>3890</v>
      </c>
      <c r="B1102">
        <v>7278</v>
      </c>
      <c r="C1102" t="s">
        <v>46</v>
      </c>
      <c r="D1102" t="s">
        <v>2945</v>
      </c>
      <c r="E1102">
        <v>2341</v>
      </c>
      <c r="F1102">
        <v>2320</v>
      </c>
      <c r="G1102">
        <v>400</v>
      </c>
      <c r="H1102" t="s">
        <v>2930</v>
      </c>
      <c r="I1102">
        <v>8086</v>
      </c>
      <c r="J1102" t="s">
        <v>3288</v>
      </c>
      <c r="K1102" t="s">
        <v>2936</v>
      </c>
      <c r="L1102">
        <v>1295</v>
      </c>
      <c r="M1102">
        <v>1326</v>
      </c>
      <c r="N1102">
        <v>700</v>
      </c>
      <c r="O1102" t="s">
        <v>2927</v>
      </c>
      <c r="P1102">
        <v>0.66253742786812697</v>
      </c>
      <c r="Q1102">
        <v>0.86535036550420597</v>
      </c>
      <c r="R1102">
        <v>9.40666638505291E-2</v>
      </c>
      <c r="S1102">
        <v>2.4246428021254901E-2</v>
      </c>
      <c r="T1102">
        <v>-1.9108488134247601</v>
      </c>
      <c r="U1102">
        <v>1.9108488134247601</v>
      </c>
      <c r="V1102">
        <v>0.66213850220430004</v>
      </c>
      <c r="W1102">
        <v>-7.3</v>
      </c>
      <c r="X1102">
        <v>0.02</v>
      </c>
      <c r="Y1102">
        <v>316004</v>
      </c>
      <c r="Z1102">
        <v>18588</v>
      </c>
      <c r="AA1102">
        <v>0.96</v>
      </c>
      <c r="AB1102">
        <v>17</v>
      </c>
      <c r="AC1102">
        <v>12</v>
      </c>
      <c r="AD1102">
        <v>5</v>
      </c>
      <c r="AE1102">
        <v>70.59</v>
      </c>
      <c r="AF1102">
        <v>12</v>
      </c>
      <c r="AG1102">
        <v>7</v>
      </c>
      <c r="AH1102">
        <v>4</v>
      </c>
      <c r="AI1102">
        <v>6</v>
      </c>
    </row>
    <row r="1103" spans="1:35" x14ac:dyDescent="0.2">
      <c r="A1103" s="102">
        <v>1125</v>
      </c>
      <c r="B1103">
        <v>4536</v>
      </c>
      <c r="C1103" t="s">
        <v>3289</v>
      </c>
      <c r="D1103" t="s">
        <v>2950</v>
      </c>
      <c r="E1103">
        <v>2090</v>
      </c>
      <c r="F1103">
        <v>2100</v>
      </c>
      <c r="G1103">
        <v>500</v>
      </c>
      <c r="H1103" t="s">
        <v>2930</v>
      </c>
      <c r="I1103">
        <v>6755</v>
      </c>
      <c r="J1103" t="s">
        <v>670</v>
      </c>
      <c r="K1103" t="s">
        <v>2932</v>
      </c>
      <c r="L1103">
        <v>2468</v>
      </c>
      <c r="M1103">
        <v>2488</v>
      </c>
      <c r="N1103">
        <v>400</v>
      </c>
      <c r="O1103" t="s">
        <v>2927</v>
      </c>
      <c r="P1103">
        <v>0.55583961142525895</v>
      </c>
      <c r="Q1103">
        <v>0.91292147382904698</v>
      </c>
      <c r="R1103">
        <v>0.262343665537982</v>
      </c>
      <c r="S1103">
        <v>0.25620664379806402</v>
      </c>
      <c r="T1103">
        <v>-0.86051628094065202</v>
      </c>
      <c r="U1103">
        <v>0.86051628094065202</v>
      </c>
      <c r="V1103">
        <v>0.93337397420079005</v>
      </c>
      <c r="W1103">
        <v>-8.32</v>
      </c>
      <c r="X1103">
        <v>5.51</v>
      </c>
      <c r="Y1103">
        <v>316001</v>
      </c>
      <c r="Z1103">
        <v>16632</v>
      </c>
      <c r="AA1103">
        <v>0.88</v>
      </c>
      <c r="AB1103">
        <v>19</v>
      </c>
      <c r="AC1103">
        <v>12</v>
      </c>
      <c r="AD1103">
        <v>7</v>
      </c>
      <c r="AE1103">
        <v>63.16</v>
      </c>
      <c r="AF1103">
        <v>11</v>
      </c>
      <c r="AG1103">
        <v>9</v>
      </c>
      <c r="AH1103">
        <v>3</v>
      </c>
      <c r="AI1103">
        <v>7</v>
      </c>
    </row>
    <row r="1104" spans="1:35" x14ac:dyDescent="0.2">
      <c r="A1104" s="102">
        <v>4862</v>
      </c>
      <c r="B1104">
        <v>5486</v>
      </c>
      <c r="C1104" t="s">
        <v>871</v>
      </c>
      <c r="D1104" t="s">
        <v>2988</v>
      </c>
      <c r="E1104">
        <v>1774</v>
      </c>
      <c r="F1104">
        <v>1790</v>
      </c>
      <c r="G1104">
        <v>500</v>
      </c>
      <c r="H1104" t="s">
        <v>2927</v>
      </c>
      <c r="I1104">
        <v>8253</v>
      </c>
      <c r="J1104" t="s">
        <v>669</v>
      </c>
      <c r="K1104" t="s">
        <v>2933</v>
      </c>
      <c r="L1104">
        <v>1789</v>
      </c>
      <c r="M1104">
        <v>1854</v>
      </c>
      <c r="N1104">
        <v>500</v>
      </c>
      <c r="O1104" t="s">
        <v>2930</v>
      </c>
      <c r="P1104">
        <v>0.36460910876925401</v>
      </c>
      <c r="Q1104">
        <v>0.851334530021573</v>
      </c>
      <c r="R1104">
        <v>0.14227424402786701</v>
      </c>
      <c r="S1104">
        <v>0.49022097874617898</v>
      </c>
      <c r="T1104">
        <v>2.0255137647048702</v>
      </c>
      <c r="U1104">
        <v>2.0255137647048702</v>
      </c>
      <c r="V1104">
        <v>2.7131596970545999</v>
      </c>
      <c r="W1104">
        <v>11.02</v>
      </c>
      <c r="X1104">
        <v>3.45</v>
      </c>
      <c r="Y1104">
        <v>315973</v>
      </c>
      <c r="Z1104">
        <v>15799</v>
      </c>
      <c r="AA1104">
        <v>0.8</v>
      </c>
      <c r="AB1104">
        <v>20</v>
      </c>
      <c r="AC1104">
        <v>13</v>
      </c>
      <c r="AD1104">
        <v>7</v>
      </c>
      <c r="AE1104">
        <v>65</v>
      </c>
      <c r="AF1104">
        <v>12</v>
      </c>
      <c r="AG1104">
        <v>11</v>
      </c>
      <c r="AH1104">
        <v>4</v>
      </c>
      <c r="AI1104">
        <v>5</v>
      </c>
    </row>
    <row r="1105" spans="1:35" x14ac:dyDescent="0.2">
      <c r="A1105" s="102">
        <v>4835</v>
      </c>
      <c r="B1105">
        <v>3048</v>
      </c>
      <c r="C1105" t="s">
        <v>3338</v>
      </c>
      <c r="D1105" t="s">
        <v>2953</v>
      </c>
      <c r="E1105">
        <v>1208</v>
      </c>
      <c r="F1105">
        <v>1188</v>
      </c>
      <c r="G1105">
        <v>800</v>
      </c>
      <c r="H1105" t="s">
        <v>2930</v>
      </c>
      <c r="I1105">
        <v>9810</v>
      </c>
      <c r="J1105" t="s">
        <v>2894</v>
      </c>
      <c r="K1105" t="s">
        <v>2934</v>
      </c>
      <c r="L1105">
        <v>4820</v>
      </c>
      <c r="M1105">
        <v>4860</v>
      </c>
      <c r="N1105">
        <v>200</v>
      </c>
      <c r="O1105" t="s">
        <v>2927</v>
      </c>
      <c r="P1105">
        <v>0.65121307422393404</v>
      </c>
      <c r="Q1105">
        <v>0.85162292444450505</v>
      </c>
      <c r="R1105">
        <v>0.145831246316911</v>
      </c>
      <c r="S1105">
        <v>8.4111601418896495E-2</v>
      </c>
      <c r="T1105">
        <v>-0.17701969281882199</v>
      </c>
      <c r="U1105">
        <v>0.17701969281882199</v>
      </c>
      <c r="V1105">
        <v>0.272979923033914</v>
      </c>
      <c r="W1105">
        <v>-0.64</v>
      </c>
      <c r="X1105">
        <v>2.2200000000000002</v>
      </c>
      <c r="Y1105">
        <v>315961</v>
      </c>
      <c r="Z1105">
        <v>18586</v>
      </c>
      <c r="AA1105">
        <v>1.32</v>
      </c>
      <c r="AB1105">
        <v>17</v>
      </c>
      <c r="AC1105">
        <v>11</v>
      </c>
      <c r="AD1105">
        <v>6</v>
      </c>
      <c r="AE1105">
        <v>64.709999999999994</v>
      </c>
      <c r="AF1105">
        <v>12</v>
      </c>
      <c r="AG1105">
        <v>10</v>
      </c>
      <c r="AH1105">
        <v>2</v>
      </c>
      <c r="AI1105">
        <v>5</v>
      </c>
    </row>
    <row r="1106" spans="1:35" x14ac:dyDescent="0.2">
      <c r="A1106" s="102">
        <v>2141</v>
      </c>
      <c r="B1106">
        <v>5714</v>
      </c>
      <c r="C1106" t="s">
        <v>873</v>
      </c>
      <c r="D1106" t="s">
        <v>2943</v>
      </c>
      <c r="E1106">
        <v>4090</v>
      </c>
      <c r="F1106">
        <v>4070</v>
      </c>
      <c r="G1106">
        <v>200</v>
      </c>
      <c r="H1106" t="s">
        <v>2930</v>
      </c>
      <c r="I1106">
        <v>6479</v>
      </c>
      <c r="J1106" t="s">
        <v>690</v>
      </c>
      <c r="K1106" t="s">
        <v>2932</v>
      </c>
      <c r="L1106">
        <v>2286</v>
      </c>
      <c r="M1106">
        <v>2243</v>
      </c>
      <c r="N1106">
        <v>400</v>
      </c>
      <c r="O1106" t="s">
        <v>2927</v>
      </c>
      <c r="P1106">
        <v>0.83383862248868201</v>
      </c>
      <c r="Q1106">
        <v>0.89364308269505199</v>
      </c>
      <c r="R1106">
        <v>0.25900863183094902</v>
      </c>
      <c r="S1106">
        <v>7.7272270848269195E-2</v>
      </c>
      <c r="T1106">
        <v>-3.4593664984145601E-2</v>
      </c>
      <c r="U1106">
        <v>3.4593664984145601E-2</v>
      </c>
      <c r="V1106">
        <v>0.90259143731116698</v>
      </c>
      <c r="W1106">
        <v>-0.12</v>
      </c>
      <c r="X1106">
        <v>10.220000000000001</v>
      </c>
      <c r="Y1106">
        <v>315845</v>
      </c>
      <c r="Z1106">
        <v>22560</v>
      </c>
      <c r="AA1106">
        <v>1.19</v>
      </c>
      <c r="AB1106">
        <v>14</v>
      </c>
      <c r="AC1106">
        <v>10</v>
      </c>
      <c r="AD1106">
        <v>4</v>
      </c>
      <c r="AE1106">
        <v>71.430000000000007</v>
      </c>
      <c r="AF1106">
        <v>12</v>
      </c>
      <c r="AG1106">
        <v>8</v>
      </c>
      <c r="AH1106">
        <v>4</v>
      </c>
      <c r="AI1106">
        <v>2</v>
      </c>
    </row>
    <row r="1107" spans="1:35" x14ac:dyDescent="0.2">
      <c r="A1107" s="102">
        <v>2628</v>
      </c>
      <c r="B1107">
        <v>1942</v>
      </c>
      <c r="C1107" t="s">
        <v>3682</v>
      </c>
      <c r="D1107" t="s">
        <v>2937</v>
      </c>
      <c r="E1107">
        <v>1058</v>
      </c>
      <c r="F1107">
        <v>1054</v>
      </c>
      <c r="G1107">
        <v>900</v>
      </c>
      <c r="H1107" t="s">
        <v>2927</v>
      </c>
      <c r="I1107">
        <v>3101</v>
      </c>
      <c r="J1107" t="s">
        <v>3287</v>
      </c>
      <c r="K1107" t="s">
        <v>3281</v>
      </c>
      <c r="L1107">
        <v>1544</v>
      </c>
      <c r="M1107">
        <v>1580</v>
      </c>
      <c r="N1107">
        <v>600</v>
      </c>
      <c r="O1107" t="s">
        <v>2930</v>
      </c>
      <c r="P1107">
        <v>0.64150995572233205</v>
      </c>
      <c r="Q1107">
        <v>0.88591756878372097</v>
      </c>
      <c r="R1107">
        <v>0.44256196371501699</v>
      </c>
      <c r="S1107">
        <v>6.2986445350851794E-2</v>
      </c>
      <c r="T1107">
        <v>3.4546849112562499E-2</v>
      </c>
      <c r="U1107">
        <v>3.4546849112562499E-2</v>
      </c>
      <c r="V1107">
        <v>0.50819503785561404</v>
      </c>
      <c r="W1107">
        <v>0.11</v>
      </c>
      <c r="X1107">
        <v>0.06</v>
      </c>
      <c r="Y1107">
        <v>315615</v>
      </c>
      <c r="Z1107">
        <v>18566</v>
      </c>
      <c r="AA1107">
        <v>0.95</v>
      </c>
      <c r="AB1107">
        <v>17</v>
      </c>
      <c r="AC1107">
        <v>12</v>
      </c>
      <c r="AD1107">
        <v>5</v>
      </c>
      <c r="AE1107">
        <v>70.59</v>
      </c>
      <c r="AF1107">
        <v>13</v>
      </c>
      <c r="AG1107">
        <v>7</v>
      </c>
      <c r="AH1107">
        <v>2</v>
      </c>
      <c r="AI1107">
        <v>8</v>
      </c>
    </row>
    <row r="1108" spans="1:35" x14ac:dyDescent="0.2">
      <c r="A1108" s="102">
        <v>2394</v>
      </c>
      <c r="B1108">
        <v>3076</v>
      </c>
      <c r="C1108" t="s">
        <v>3339</v>
      </c>
      <c r="D1108" t="s">
        <v>2934</v>
      </c>
      <c r="E1108">
        <v>1883</v>
      </c>
      <c r="F1108">
        <v>1874</v>
      </c>
      <c r="G1108">
        <v>600</v>
      </c>
      <c r="H1108" t="s">
        <v>2930</v>
      </c>
      <c r="I1108">
        <v>4634</v>
      </c>
      <c r="J1108" t="s">
        <v>66</v>
      </c>
      <c r="K1108" t="s">
        <v>2952</v>
      </c>
      <c r="L1108">
        <v>2600</v>
      </c>
      <c r="M1108">
        <v>2582</v>
      </c>
      <c r="N1108">
        <v>400</v>
      </c>
      <c r="O1108" t="s">
        <v>2927</v>
      </c>
      <c r="P1108">
        <v>0.73231339921425698</v>
      </c>
      <c r="Q1108">
        <v>0.88949094585961597</v>
      </c>
      <c r="R1108">
        <v>0.202445552481861</v>
      </c>
      <c r="S1108">
        <v>5.4313816706277197E-2</v>
      </c>
      <c r="T1108">
        <v>-1.00440801982926</v>
      </c>
      <c r="U1108">
        <v>1.00440801982926</v>
      </c>
      <c r="V1108">
        <v>0.93688150313402596</v>
      </c>
      <c r="W1108">
        <v>-2.4700000000000002</v>
      </c>
      <c r="X1108">
        <v>8.8699999999999992</v>
      </c>
      <c r="Y1108">
        <v>315566</v>
      </c>
      <c r="Z1108">
        <v>28688</v>
      </c>
      <c r="AA1108">
        <v>1.49</v>
      </c>
      <c r="AB1108">
        <v>11</v>
      </c>
      <c r="AC1108">
        <v>8</v>
      </c>
      <c r="AD1108">
        <v>3</v>
      </c>
      <c r="AE1108">
        <v>72.73</v>
      </c>
      <c r="AF1108">
        <v>11</v>
      </c>
      <c r="AG1108">
        <v>5</v>
      </c>
      <c r="AH1108">
        <v>1</v>
      </c>
      <c r="AI1108">
        <v>5</v>
      </c>
    </row>
    <row r="1109" spans="1:35" x14ac:dyDescent="0.2">
      <c r="A1109" s="102">
        <v>6721</v>
      </c>
      <c r="B1109">
        <v>7276</v>
      </c>
      <c r="C1109" t="s">
        <v>2986</v>
      </c>
      <c r="D1109" t="s">
        <v>2932</v>
      </c>
      <c r="E1109">
        <v>5020</v>
      </c>
      <c r="F1109">
        <v>4980</v>
      </c>
      <c r="G1109">
        <v>200</v>
      </c>
      <c r="H1109" t="s">
        <v>2930</v>
      </c>
      <c r="I1109">
        <v>8078</v>
      </c>
      <c r="J1109" t="s">
        <v>3692</v>
      </c>
      <c r="K1109" t="s">
        <v>2934</v>
      </c>
      <c r="L1109">
        <v>2757</v>
      </c>
      <c r="M1109">
        <v>2755</v>
      </c>
      <c r="N1109">
        <v>400</v>
      </c>
      <c r="O1109" t="s">
        <v>2927</v>
      </c>
      <c r="P1109">
        <v>0.50368755058810599</v>
      </c>
      <c r="Q1109">
        <v>0.82659964289034504</v>
      </c>
      <c r="R1109">
        <v>0.44551029901876699</v>
      </c>
      <c r="S1109">
        <v>0.29986154465659798</v>
      </c>
      <c r="T1109">
        <v>-0.70238558138761698</v>
      </c>
      <c r="U1109">
        <v>0.70238558138761698</v>
      </c>
      <c r="V1109">
        <v>0.51357609025663598</v>
      </c>
      <c r="W1109">
        <v>-4</v>
      </c>
      <c r="X1109">
        <v>10.64</v>
      </c>
      <c r="Y1109">
        <v>315486</v>
      </c>
      <c r="Z1109">
        <v>35054</v>
      </c>
      <c r="AA1109">
        <v>2.14</v>
      </c>
      <c r="AB1109">
        <v>9</v>
      </c>
      <c r="AC1109">
        <v>8</v>
      </c>
      <c r="AD1109">
        <v>1</v>
      </c>
      <c r="AE1109">
        <v>88.89</v>
      </c>
      <c r="AF1109">
        <v>10</v>
      </c>
      <c r="AG1109">
        <v>6</v>
      </c>
      <c r="AH1109">
        <v>0</v>
      </c>
      <c r="AI1109">
        <v>3</v>
      </c>
    </row>
    <row r="1110" spans="1:35" x14ac:dyDescent="0.2">
      <c r="A1110" s="102">
        <v>149</v>
      </c>
      <c r="B1110">
        <v>8425</v>
      </c>
      <c r="C1110" t="s">
        <v>3174</v>
      </c>
      <c r="D1110" t="s">
        <v>2933</v>
      </c>
      <c r="E1110">
        <v>3445</v>
      </c>
      <c r="F1110">
        <v>3420</v>
      </c>
      <c r="G1110">
        <v>300</v>
      </c>
      <c r="H1110" t="s">
        <v>2930</v>
      </c>
      <c r="I1110">
        <v>8804</v>
      </c>
      <c r="J1110" t="s">
        <v>1097</v>
      </c>
      <c r="K1110" t="s">
        <v>2949</v>
      </c>
      <c r="L1110">
        <v>1791</v>
      </c>
      <c r="M1110">
        <v>1788</v>
      </c>
      <c r="N1110">
        <v>600</v>
      </c>
      <c r="O1110" t="s">
        <v>2927</v>
      </c>
      <c r="P1110">
        <v>0.76782299171016799</v>
      </c>
      <c r="Q1110">
        <v>0.95055917333759499</v>
      </c>
      <c r="R1110">
        <v>0.32731911352017001</v>
      </c>
      <c r="S1110">
        <v>3.7978551606241098E-2</v>
      </c>
      <c r="T1110">
        <v>-1.1175617883162601</v>
      </c>
      <c r="U1110">
        <v>1.1175617883162601</v>
      </c>
      <c r="V1110">
        <v>1.14559337187114</v>
      </c>
      <c r="W1110">
        <v>-3.65</v>
      </c>
      <c r="X1110">
        <v>4.5599999999999996</v>
      </c>
      <c r="Y1110">
        <v>315130</v>
      </c>
      <c r="Z1110">
        <v>18537</v>
      </c>
      <c r="AA1110">
        <v>0.88</v>
      </c>
      <c r="AB1110">
        <v>17</v>
      </c>
      <c r="AC1110">
        <v>11</v>
      </c>
      <c r="AD1110">
        <v>6</v>
      </c>
      <c r="AE1110">
        <v>64.709999999999994</v>
      </c>
      <c r="AF1110">
        <v>14</v>
      </c>
      <c r="AG1110">
        <v>8</v>
      </c>
      <c r="AH1110">
        <v>4</v>
      </c>
      <c r="AI1110">
        <v>5</v>
      </c>
    </row>
    <row r="1111" spans="1:35" x14ac:dyDescent="0.2">
      <c r="A1111" s="102">
        <v>6078</v>
      </c>
      <c r="B1111">
        <v>1951</v>
      </c>
      <c r="C1111" t="s">
        <v>3674</v>
      </c>
      <c r="D1111" t="s">
        <v>2937</v>
      </c>
      <c r="E1111">
        <v>2760</v>
      </c>
      <c r="F1111">
        <v>2810</v>
      </c>
      <c r="G1111">
        <v>300</v>
      </c>
      <c r="H1111" t="s">
        <v>2927</v>
      </c>
      <c r="I1111">
        <v>6301</v>
      </c>
      <c r="J1111" t="s">
        <v>56</v>
      </c>
      <c r="K1111" t="s">
        <v>2940</v>
      </c>
      <c r="L1111">
        <v>2410</v>
      </c>
      <c r="M1111">
        <v>2398.5</v>
      </c>
      <c r="N1111">
        <v>400</v>
      </c>
      <c r="O1111" t="s">
        <v>2930</v>
      </c>
      <c r="P1111">
        <v>0.32067538937995299</v>
      </c>
      <c r="Q1111">
        <v>0.83484379478180104</v>
      </c>
      <c r="R1111">
        <v>0.19590850127334899</v>
      </c>
      <c r="S1111">
        <v>4.6824147891980803E-3</v>
      </c>
      <c r="T1111">
        <v>2.9159428412083699</v>
      </c>
      <c r="U1111">
        <v>2.9159428412083699</v>
      </c>
      <c r="V1111">
        <v>2.0803294695319301</v>
      </c>
      <c r="W1111">
        <v>7.78</v>
      </c>
      <c r="X1111">
        <v>13.81</v>
      </c>
      <c r="Y1111">
        <v>315088</v>
      </c>
      <c r="Z1111">
        <v>26257</v>
      </c>
      <c r="AA1111">
        <v>1.31</v>
      </c>
      <c r="AB1111">
        <v>12</v>
      </c>
      <c r="AC1111">
        <v>8</v>
      </c>
      <c r="AD1111">
        <v>4</v>
      </c>
      <c r="AE1111">
        <v>66.67</v>
      </c>
      <c r="AF1111">
        <v>10</v>
      </c>
      <c r="AG1111">
        <v>7</v>
      </c>
      <c r="AH1111">
        <v>4</v>
      </c>
      <c r="AI1111">
        <v>1</v>
      </c>
    </row>
    <row r="1112" spans="1:35" x14ac:dyDescent="0.2">
      <c r="A1112" s="102">
        <v>7789</v>
      </c>
      <c r="B1112">
        <v>3048</v>
      </c>
      <c r="C1112" t="s">
        <v>3338</v>
      </c>
      <c r="D1112" t="s">
        <v>2953</v>
      </c>
      <c r="E1112">
        <v>1208</v>
      </c>
      <c r="F1112">
        <v>1188</v>
      </c>
      <c r="G1112">
        <v>900</v>
      </c>
      <c r="H1112" t="s">
        <v>2930</v>
      </c>
      <c r="I1112">
        <v>9069</v>
      </c>
      <c r="J1112" t="s">
        <v>3089</v>
      </c>
      <c r="K1112" t="s">
        <v>3099</v>
      </c>
      <c r="L1112">
        <v>898</v>
      </c>
      <c r="M1112">
        <v>891</v>
      </c>
      <c r="N1112">
        <v>1200</v>
      </c>
      <c r="O1112" t="s">
        <v>2927</v>
      </c>
      <c r="P1112">
        <v>0.45526253085747498</v>
      </c>
      <c r="Q1112">
        <v>0.81206209424234799</v>
      </c>
      <c r="R1112">
        <v>0.27100941398537398</v>
      </c>
      <c r="S1112">
        <v>7.2326799580398102E-2</v>
      </c>
      <c r="T1112">
        <v>-0.56202301993864701</v>
      </c>
      <c r="U1112">
        <v>0.56202301993864701</v>
      </c>
      <c r="V1112">
        <v>0.236401023457772</v>
      </c>
      <c r="W1112">
        <v>-1.5</v>
      </c>
      <c r="X1112">
        <v>0</v>
      </c>
      <c r="Y1112">
        <v>315006</v>
      </c>
      <c r="Z1112">
        <v>18530</v>
      </c>
      <c r="AA1112">
        <v>0.86</v>
      </c>
      <c r="AB1112">
        <v>17</v>
      </c>
      <c r="AC1112">
        <v>10</v>
      </c>
      <c r="AD1112">
        <v>7</v>
      </c>
      <c r="AE1112">
        <v>58.82</v>
      </c>
      <c r="AF1112">
        <v>10</v>
      </c>
      <c r="AG1112">
        <v>8</v>
      </c>
      <c r="AH1112">
        <v>4</v>
      </c>
      <c r="AI1112">
        <v>5</v>
      </c>
    </row>
    <row r="1113" spans="1:35" x14ac:dyDescent="0.2">
      <c r="A1113" s="102">
        <v>8328</v>
      </c>
      <c r="B1113">
        <v>4543</v>
      </c>
      <c r="C1113" t="s">
        <v>833</v>
      </c>
      <c r="D1113" t="s">
        <v>2936</v>
      </c>
      <c r="E1113">
        <v>3852</v>
      </c>
      <c r="F1113">
        <v>3941</v>
      </c>
      <c r="G1113">
        <v>200</v>
      </c>
      <c r="H1113" t="s">
        <v>2930</v>
      </c>
      <c r="I1113">
        <v>6965</v>
      </c>
      <c r="J1113" t="s">
        <v>3606</v>
      </c>
      <c r="K1113" t="s">
        <v>2932</v>
      </c>
      <c r="L1113">
        <v>4860</v>
      </c>
      <c r="M1113">
        <v>4865</v>
      </c>
      <c r="N1113">
        <v>200</v>
      </c>
      <c r="O1113" t="s">
        <v>2927</v>
      </c>
      <c r="P1113">
        <v>0.42446656335914901</v>
      </c>
      <c r="Q1113">
        <v>0.80544499433279004</v>
      </c>
      <c r="R1113">
        <v>8.2912619716984798E-2</v>
      </c>
      <c r="S1113">
        <v>0.22602368904054199</v>
      </c>
      <c r="T1113">
        <v>-2.12979445419333</v>
      </c>
      <c r="U1113">
        <v>2.12979445419333</v>
      </c>
      <c r="V1113">
        <v>0.48273110248367601</v>
      </c>
      <c r="W1113">
        <v>-4.66</v>
      </c>
      <c r="X1113">
        <v>18.989999999999998</v>
      </c>
      <c r="Y1113">
        <v>314676</v>
      </c>
      <c r="Z1113">
        <v>28607</v>
      </c>
      <c r="AA1113">
        <v>1.57</v>
      </c>
      <c r="AB1113">
        <v>11</v>
      </c>
      <c r="AC1113">
        <v>7</v>
      </c>
      <c r="AD1113">
        <v>4</v>
      </c>
      <c r="AE1113">
        <v>63.64</v>
      </c>
      <c r="AF1113">
        <v>11</v>
      </c>
      <c r="AG1113">
        <v>7</v>
      </c>
      <c r="AH1113">
        <v>0</v>
      </c>
      <c r="AI1113">
        <v>4</v>
      </c>
    </row>
    <row r="1114" spans="1:35" x14ac:dyDescent="0.2">
      <c r="A1114" s="102">
        <v>7812</v>
      </c>
      <c r="B1114">
        <v>3231</v>
      </c>
      <c r="C1114" t="s">
        <v>543</v>
      </c>
      <c r="D1114" t="s">
        <v>2949</v>
      </c>
      <c r="E1114">
        <v>2725</v>
      </c>
      <c r="F1114">
        <v>2748</v>
      </c>
      <c r="G1114">
        <v>200</v>
      </c>
      <c r="H1114" t="s">
        <v>2927</v>
      </c>
      <c r="I1114">
        <v>6857</v>
      </c>
      <c r="J1114" t="s">
        <v>3187</v>
      </c>
      <c r="K1114" t="s">
        <v>2932</v>
      </c>
      <c r="L1114">
        <v>5760</v>
      </c>
      <c r="M1114">
        <v>5650</v>
      </c>
      <c r="N1114">
        <v>100</v>
      </c>
      <c r="O1114" t="s">
        <v>2930</v>
      </c>
      <c r="P1114">
        <v>0.458177813050896</v>
      </c>
      <c r="Q1114">
        <v>0.81181756226920898</v>
      </c>
      <c r="R1114">
        <v>1.6805413670370299E-2</v>
      </c>
      <c r="S1114">
        <v>0.189589424257124</v>
      </c>
      <c r="T1114">
        <v>0.84235680534379997</v>
      </c>
      <c r="U1114">
        <v>0.84235680534379997</v>
      </c>
      <c r="V1114">
        <v>0.42237777376048902</v>
      </c>
      <c r="W1114">
        <v>4.54</v>
      </c>
      <c r="X1114">
        <v>2.73</v>
      </c>
      <c r="Y1114">
        <v>314674</v>
      </c>
      <c r="Z1114">
        <v>22477</v>
      </c>
      <c r="AA1114">
        <v>1.1000000000000001</v>
      </c>
      <c r="AB1114">
        <v>14</v>
      </c>
      <c r="AC1114">
        <v>8</v>
      </c>
      <c r="AD1114">
        <v>6</v>
      </c>
      <c r="AE1114">
        <v>57.14</v>
      </c>
      <c r="AF1114">
        <v>10</v>
      </c>
      <c r="AG1114">
        <v>6</v>
      </c>
      <c r="AH1114">
        <v>5</v>
      </c>
      <c r="AI1114">
        <v>3</v>
      </c>
    </row>
    <row r="1115" spans="1:35" x14ac:dyDescent="0.2">
      <c r="A1115" s="102">
        <v>4236</v>
      </c>
      <c r="B1115">
        <v>5020</v>
      </c>
      <c r="C1115" t="s">
        <v>3379</v>
      </c>
      <c r="D1115" t="s">
        <v>3266</v>
      </c>
      <c r="E1115">
        <v>480.9</v>
      </c>
      <c r="F1115">
        <v>483</v>
      </c>
      <c r="G1115">
        <v>1900</v>
      </c>
      <c r="H1115" t="s">
        <v>2927</v>
      </c>
      <c r="I1115">
        <v>7012</v>
      </c>
      <c r="J1115" t="s">
        <v>3218</v>
      </c>
      <c r="K1115" t="s">
        <v>2945</v>
      </c>
      <c r="L1115">
        <v>2311</v>
      </c>
      <c r="M1115">
        <v>2281</v>
      </c>
      <c r="N1115">
        <v>400</v>
      </c>
      <c r="O1115" t="s">
        <v>2930</v>
      </c>
      <c r="P1115">
        <v>0.68345249627359195</v>
      </c>
      <c r="Q1115">
        <v>0.86001316577281495</v>
      </c>
      <c r="R1115">
        <v>0.13328295280782401</v>
      </c>
      <c r="S1115">
        <v>2.6343219158967701E-2</v>
      </c>
      <c r="T1115">
        <v>1.1630082117957601</v>
      </c>
      <c r="U1115">
        <v>1.1630082117957601</v>
      </c>
      <c r="V1115">
        <v>0.21702846171812201</v>
      </c>
      <c r="W1115">
        <v>4.01</v>
      </c>
      <c r="X1115">
        <v>0.57999999999999996</v>
      </c>
      <c r="Y1115">
        <v>314384</v>
      </c>
      <c r="Z1115">
        <v>12575</v>
      </c>
      <c r="AA1115">
        <v>0.52</v>
      </c>
      <c r="AB1115">
        <v>25</v>
      </c>
      <c r="AC1115">
        <v>14</v>
      </c>
      <c r="AD1115">
        <v>11</v>
      </c>
      <c r="AE1115">
        <v>56</v>
      </c>
      <c r="AF1115">
        <v>11</v>
      </c>
      <c r="AG1115">
        <v>11</v>
      </c>
      <c r="AH1115">
        <v>7</v>
      </c>
      <c r="AI1115">
        <v>7</v>
      </c>
    </row>
    <row r="1116" spans="1:35" x14ac:dyDescent="0.2">
      <c r="A1116" s="102">
        <v>5348</v>
      </c>
      <c r="B1116">
        <v>6856</v>
      </c>
      <c r="C1116" t="s">
        <v>235</v>
      </c>
      <c r="D1116" t="s">
        <v>2932</v>
      </c>
      <c r="E1116">
        <v>7250</v>
      </c>
      <c r="F1116">
        <v>7210</v>
      </c>
      <c r="G1116">
        <v>100</v>
      </c>
      <c r="H1116" t="s">
        <v>2927</v>
      </c>
      <c r="I1116">
        <v>7735</v>
      </c>
      <c r="J1116" t="s">
        <v>3677</v>
      </c>
      <c r="K1116" t="s">
        <v>2932</v>
      </c>
      <c r="L1116">
        <v>6580</v>
      </c>
      <c r="M1116">
        <v>6560</v>
      </c>
      <c r="N1116">
        <v>100</v>
      </c>
      <c r="O1116" t="s">
        <v>2930</v>
      </c>
      <c r="P1116">
        <v>0.55471848873901797</v>
      </c>
      <c r="Q1116">
        <v>0.84448661460527896</v>
      </c>
      <c r="R1116">
        <v>0.43753686387931201</v>
      </c>
      <c r="S1116">
        <v>0.37374885769680999</v>
      </c>
      <c r="T1116">
        <v>2.0063464592634199</v>
      </c>
      <c r="U1116">
        <v>2.0063464592634199</v>
      </c>
      <c r="V1116">
        <v>2.35247295342106</v>
      </c>
      <c r="W1116">
        <v>10.48</v>
      </c>
      <c r="X1116">
        <v>9.02</v>
      </c>
      <c r="Y1116">
        <v>314247</v>
      </c>
      <c r="Z1116">
        <v>24173</v>
      </c>
      <c r="AA1116">
        <v>1.46</v>
      </c>
      <c r="AB1116">
        <v>13</v>
      </c>
      <c r="AC1116">
        <v>9</v>
      </c>
      <c r="AD1116">
        <v>4</v>
      </c>
      <c r="AE1116">
        <v>69.23</v>
      </c>
      <c r="AF1116">
        <v>13</v>
      </c>
      <c r="AG1116">
        <v>7</v>
      </c>
      <c r="AH1116">
        <v>2</v>
      </c>
      <c r="AI1116">
        <v>4</v>
      </c>
    </row>
    <row r="1117" spans="1:35" x14ac:dyDescent="0.2">
      <c r="A1117" s="102">
        <v>4828</v>
      </c>
      <c r="B1117">
        <v>1803</v>
      </c>
      <c r="C1117" t="s">
        <v>2938</v>
      </c>
      <c r="D1117" t="s">
        <v>2937</v>
      </c>
      <c r="E1117">
        <v>1160</v>
      </c>
      <c r="F1117">
        <v>1165</v>
      </c>
      <c r="G1117">
        <v>900</v>
      </c>
      <c r="H1117" t="s">
        <v>2927</v>
      </c>
      <c r="I1117">
        <v>8593</v>
      </c>
      <c r="J1117" t="s">
        <v>224</v>
      </c>
      <c r="K1117" t="s">
        <v>2933</v>
      </c>
      <c r="L1117">
        <v>719</v>
      </c>
      <c r="M1117">
        <v>717</v>
      </c>
      <c r="N1117">
        <v>1500</v>
      </c>
      <c r="O1117" t="s">
        <v>2930</v>
      </c>
      <c r="P1117">
        <v>0.32284305574088501</v>
      </c>
      <c r="Q1117">
        <v>0.85177760335588104</v>
      </c>
      <c r="R1117">
        <v>0.75144507067206101</v>
      </c>
      <c r="S1117">
        <v>0.26321887108766401</v>
      </c>
      <c r="T1117">
        <v>1.2128496788557399</v>
      </c>
      <c r="U1117">
        <v>1.2128496788557399</v>
      </c>
      <c r="V1117">
        <v>0.89623792042412598</v>
      </c>
      <c r="W1117">
        <v>3.49</v>
      </c>
      <c r="X1117">
        <v>2.58</v>
      </c>
      <c r="Y1117">
        <v>314153</v>
      </c>
      <c r="Z1117">
        <v>16534</v>
      </c>
      <c r="AA1117">
        <v>0.78</v>
      </c>
      <c r="AB1117">
        <v>19</v>
      </c>
      <c r="AC1117">
        <v>12</v>
      </c>
      <c r="AD1117">
        <v>7</v>
      </c>
      <c r="AE1117">
        <v>63.16</v>
      </c>
      <c r="AF1117">
        <v>12</v>
      </c>
      <c r="AG1117">
        <v>7</v>
      </c>
      <c r="AH1117">
        <v>3</v>
      </c>
      <c r="AI1117">
        <v>9</v>
      </c>
    </row>
    <row r="1118" spans="1:35" x14ac:dyDescent="0.2">
      <c r="A1118" s="102">
        <v>2099</v>
      </c>
      <c r="B1118">
        <v>2413</v>
      </c>
      <c r="C1118" t="s">
        <v>2947</v>
      </c>
      <c r="D1118" t="s">
        <v>2942</v>
      </c>
      <c r="E1118">
        <v>3220</v>
      </c>
      <c r="F1118">
        <v>3160</v>
      </c>
      <c r="G1118">
        <v>300</v>
      </c>
      <c r="H1118" t="s">
        <v>2927</v>
      </c>
      <c r="I1118">
        <v>3231</v>
      </c>
      <c r="J1118" t="s">
        <v>543</v>
      </c>
      <c r="K1118" t="s">
        <v>2949</v>
      </c>
      <c r="L1118">
        <v>2725</v>
      </c>
      <c r="M1118">
        <v>2748</v>
      </c>
      <c r="N1118">
        <v>300</v>
      </c>
      <c r="O1118" t="s">
        <v>2930</v>
      </c>
      <c r="P1118">
        <v>0.630292182031712</v>
      </c>
      <c r="Q1118">
        <v>0.89439853515018397</v>
      </c>
      <c r="R1118">
        <v>0.74400705811390599</v>
      </c>
      <c r="S1118">
        <v>0.39764258672249603</v>
      </c>
      <c r="T1118">
        <v>6.2970734958434693E-2</v>
      </c>
      <c r="U1118">
        <v>6.2970734958434693E-2</v>
      </c>
      <c r="V1118">
        <v>0.46726633446917198</v>
      </c>
      <c r="W1118">
        <v>0.39</v>
      </c>
      <c r="X1118">
        <v>13.04</v>
      </c>
      <c r="Y1118">
        <v>314071</v>
      </c>
      <c r="Z1118">
        <v>17448</v>
      </c>
      <c r="AA1118">
        <v>0.84</v>
      </c>
      <c r="AB1118">
        <v>18</v>
      </c>
      <c r="AC1118">
        <v>10</v>
      </c>
      <c r="AD1118">
        <v>8</v>
      </c>
      <c r="AE1118">
        <v>55.56</v>
      </c>
      <c r="AF1118">
        <v>10</v>
      </c>
      <c r="AG1118">
        <v>10</v>
      </c>
      <c r="AH1118">
        <v>4</v>
      </c>
      <c r="AI1118">
        <v>4</v>
      </c>
    </row>
    <row r="1119" spans="1:35" x14ac:dyDescent="0.2">
      <c r="A1119" s="102">
        <v>7691</v>
      </c>
      <c r="B1119">
        <v>6501</v>
      </c>
      <c r="C1119" t="s">
        <v>3183</v>
      </c>
      <c r="D1119" t="s">
        <v>2932</v>
      </c>
      <c r="E1119">
        <v>4291</v>
      </c>
      <c r="F1119">
        <v>4269</v>
      </c>
      <c r="G1119">
        <v>100</v>
      </c>
      <c r="H1119" t="s">
        <v>2930</v>
      </c>
      <c r="I1119">
        <v>9719</v>
      </c>
      <c r="J1119" t="s">
        <v>3626</v>
      </c>
      <c r="K1119" t="s">
        <v>2929</v>
      </c>
      <c r="L1119">
        <v>6100</v>
      </c>
      <c r="M1119">
        <v>6130</v>
      </c>
      <c r="N1119">
        <v>100</v>
      </c>
      <c r="O1119" t="s">
        <v>2927</v>
      </c>
      <c r="P1119">
        <v>7.2599630150328401E-2</v>
      </c>
      <c r="Q1119">
        <v>0.81345448698296996</v>
      </c>
      <c r="R1119">
        <v>0.74119038130744597</v>
      </c>
      <c r="S1119">
        <v>2.54695434763729E-2</v>
      </c>
      <c r="T1119">
        <v>-1.5098781046163601</v>
      </c>
      <c r="U1119">
        <v>1.5098781046163601</v>
      </c>
      <c r="V1119">
        <v>1.3941044608677899</v>
      </c>
      <c r="W1119">
        <v>-8.77</v>
      </c>
      <c r="X1119">
        <v>30.36</v>
      </c>
      <c r="Y1119">
        <v>314016</v>
      </c>
      <c r="Z1119">
        <v>34891</v>
      </c>
      <c r="AA1119">
        <v>1.75</v>
      </c>
      <c r="AB1119">
        <v>9</v>
      </c>
      <c r="AC1119">
        <v>6</v>
      </c>
      <c r="AD1119">
        <v>3</v>
      </c>
      <c r="AE1119">
        <v>66.67</v>
      </c>
      <c r="AF1119">
        <v>10</v>
      </c>
      <c r="AG1119">
        <v>6</v>
      </c>
      <c r="AH1119">
        <v>1</v>
      </c>
      <c r="AI1119">
        <v>2</v>
      </c>
    </row>
    <row r="1120" spans="1:35" x14ac:dyDescent="0.2">
      <c r="A1120" s="102">
        <v>2351</v>
      </c>
      <c r="B1120">
        <v>1969</v>
      </c>
      <c r="C1120" t="s">
        <v>3445</v>
      </c>
      <c r="D1120" t="s">
        <v>2937</v>
      </c>
      <c r="E1120">
        <v>1973</v>
      </c>
      <c r="F1120">
        <v>1971</v>
      </c>
      <c r="G1120">
        <v>500</v>
      </c>
      <c r="H1120" t="s">
        <v>2927</v>
      </c>
      <c r="I1120">
        <v>8750</v>
      </c>
      <c r="J1120" t="s">
        <v>30</v>
      </c>
      <c r="K1120" t="s">
        <v>3176</v>
      </c>
      <c r="L1120">
        <v>1775</v>
      </c>
      <c r="M1120">
        <v>1771</v>
      </c>
      <c r="N1120">
        <v>600</v>
      </c>
      <c r="O1120" t="s">
        <v>2930</v>
      </c>
      <c r="P1120">
        <v>0.56563043718362604</v>
      </c>
      <c r="Q1120">
        <v>0.89033904964341903</v>
      </c>
      <c r="R1120">
        <v>0.17145925310830001</v>
      </c>
      <c r="S1120">
        <v>0.16511611717275701</v>
      </c>
      <c r="T1120">
        <v>0.71214651410158902</v>
      </c>
      <c r="U1120">
        <v>0.71214651410158902</v>
      </c>
      <c r="V1120">
        <v>0.80359355687408496</v>
      </c>
      <c r="W1120">
        <v>2.0299999999999998</v>
      </c>
      <c r="X1120">
        <v>7.82</v>
      </c>
      <c r="Y1120">
        <v>313840</v>
      </c>
      <c r="Z1120">
        <v>19615</v>
      </c>
      <c r="AA1120">
        <v>1</v>
      </c>
      <c r="AB1120">
        <v>16</v>
      </c>
      <c r="AC1120">
        <v>10</v>
      </c>
      <c r="AD1120">
        <v>6</v>
      </c>
      <c r="AE1120">
        <v>62.5</v>
      </c>
      <c r="AF1120">
        <v>13</v>
      </c>
      <c r="AG1120">
        <v>7</v>
      </c>
      <c r="AH1120">
        <v>2</v>
      </c>
      <c r="AI1120">
        <v>7</v>
      </c>
    </row>
    <row r="1121" spans="1:35" x14ac:dyDescent="0.2">
      <c r="A1121" s="102">
        <v>8497</v>
      </c>
      <c r="B1121">
        <v>2433</v>
      </c>
      <c r="C1121" t="s">
        <v>3709</v>
      </c>
      <c r="D1121" t="s">
        <v>2942</v>
      </c>
      <c r="E1121">
        <v>1648</v>
      </c>
      <c r="F1121">
        <v>1607</v>
      </c>
      <c r="G1121">
        <v>600</v>
      </c>
      <c r="H1121" t="s">
        <v>2930</v>
      </c>
      <c r="I1121">
        <v>4471</v>
      </c>
      <c r="J1121" t="s">
        <v>3710</v>
      </c>
      <c r="K1121" t="s">
        <v>2952</v>
      </c>
      <c r="L1121">
        <v>5040</v>
      </c>
      <c r="M1121">
        <v>5000</v>
      </c>
      <c r="N1121">
        <v>200</v>
      </c>
      <c r="O1121" t="s">
        <v>2927</v>
      </c>
      <c r="P1121">
        <v>0.74212129193005505</v>
      </c>
      <c r="Q1121">
        <v>0.80320640515860398</v>
      </c>
      <c r="R1121">
        <v>0.195728019953743</v>
      </c>
      <c r="S1121">
        <v>1.3016839404694501E-2</v>
      </c>
      <c r="T1121">
        <v>-1.15633112990398E-2</v>
      </c>
      <c r="U1121">
        <v>1.15633112990398E-2</v>
      </c>
      <c r="V1121">
        <v>0.22265344948100499</v>
      </c>
      <c r="W1121">
        <v>-0.04</v>
      </c>
      <c r="X1121">
        <v>3.58</v>
      </c>
      <c r="Y1121">
        <v>313635</v>
      </c>
      <c r="Z1121">
        <v>20909</v>
      </c>
      <c r="AA1121">
        <v>0.81</v>
      </c>
      <c r="AB1121">
        <v>15</v>
      </c>
      <c r="AC1121">
        <v>10</v>
      </c>
      <c r="AD1121">
        <v>5</v>
      </c>
      <c r="AE1121">
        <v>66.67</v>
      </c>
      <c r="AF1121">
        <v>13</v>
      </c>
      <c r="AG1121">
        <v>5</v>
      </c>
      <c r="AH1121">
        <v>3</v>
      </c>
      <c r="AI1121">
        <v>7</v>
      </c>
    </row>
    <row r="1122" spans="1:35" x14ac:dyDescent="0.2">
      <c r="A1122" s="102">
        <v>1569</v>
      </c>
      <c r="B1122">
        <v>6457</v>
      </c>
      <c r="C1122" t="s">
        <v>3354</v>
      </c>
      <c r="D1122" t="s">
        <v>2940</v>
      </c>
      <c r="E1122">
        <v>3335</v>
      </c>
      <c r="F1122">
        <v>3195</v>
      </c>
      <c r="G1122">
        <v>300</v>
      </c>
      <c r="H1122" t="s">
        <v>2930</v>
      </c>
      <c r="I1122">
        <v>9715</v>
      </c>
      <c r="J1122" t="s">
        <v>3376</v>
      </c>
      <c r="K1122" t="s">
        <v>2942</v>
      </c>
      <c r="L1122">
        <v>2902</v>
      </c>
      <c r="M1122">
        <v>2917</v>
      </c>
      <c r="N1122">
        <v>300</v>
      </c>
      <c r="O1122" t="s">
        <v>2927</v>
      </c>
      <c r="P1122">
        <v>0.45502374501318599</v>
      </c>
      <c r="Q1122">
        <v>0.903820786464401</v>
      </c>
      <c r="R1122">
        <v>1.95931534416625E-2</v>
      </c>
      <c r="S1122">
        <v>5.25924414908817E-2</v>
      </c>
      <c r="T1122">
        <v>-1.8411150713200799</v>
      </c>
      <c r="U1122">
        <v>1.8411150713200799</v>
      </c>
      <c r="V1122">
        <v>0.176190416827887</v>
      </c>
      <c r="W1122">
        <v>-4.37</v>
      </c>
      <c r="X1122">
        <v>8.6999999999999993</v>
      </c>
      <c r="Y1122">
        <v>313290</v>
      </c>
      <c r="Z1122">
        <v>28481</v>
      </c>
      <c r="AA1122">
        <v>1.53</v>
      </c>
      <c r="AB1122">
        <v>11</v>
      </c>
      <c r="AC1122">
        <v>9</v>
      </c>
      <c r="AD1122">
        <v>2</v>
      </c>
      <c r="AE1122">
        <v>81.819999999999993</v>
      </c>
      <c r="AF1122">
        <v>10</v>
      </c>
      <c r="AG1122">
        <v>6</v>
      </c>
      <c r="AH1122">
        <v>2</v>
      </c>
      <c r="AI1122">
        <v>3</v>
      </c>
    </row>
    <row r="1123" spans="1:35" x14ac:dyDescent="0.2">
      <c r="A1123" s="102">
        <v>6119</v>
      </c>
      <c r="B1123">
        <v>4919</v>
      </c>
      <c r="C1123" t="s">
        <v>849</v>
      </c>
      <c r="D1123" t="s">
        <v>2952</v>
      </c>
      <c r="E1123">
        <v>5690</v>
      </c>
      <c r="F1123">
        <v>5670</v>
      </c>
      <c r="G1123">
        <v>100</v>
      </c>
      <c r="H1123" t="s">
        <v>2930</v>
      </c>
      <c r="I1123">
        <v>9934</v>
      </c>
      <c r="J1123" t="s">
        <v>3193</v>
      </c>
      <c r="K1123" t="s">
        <v>2934</v>
      </c>
      <c r="L1123">
        <v>2780</v>
      </c>
      <c r="M1123">
        <v>2759</v>
      </c>
      <c r="N1123">
        <v>200</v>
      </c>
      <c r="O1123" t="s">
        <v>2927</v>
      </c>
      <c r="P1123">
        <v>0.41064954135013398</v>
      </c>
      <c r="Q1123">
        <v>0.83429450519985904</v>
      </c>
      <c r="R1123">
        <v>0.17908017726015599</v>
      </c>
      <c r="S1123">
        <v>0.11568217423726999</v>
      </c>
      <c r="T1123">
        <v>-2.65240391869298</v>
      </c>
      <c r="U1123">
        <v>2.65240391869298</v>
      </c>
      <c r="V1123">
        <v>2.8417687896022099</v>
      </c>
      <c r="W1123">
        <v>-10.47</v>
      </c>
      <c r="X1123">
        <v>2.68</v>
      </c>
      <c r="Y1123">
        <v>313230</v>
      </c>
      <c r="Z1123">
        <v>15662</v>
      </c>
      <c r="AA1123">
        <v>0.73</v>
      </c>
      <c r="AB1123">
        <v>20</v>
      </c>
      <c r="AC1123">
        <v>13</v>
      </c>
      <c r="AD1123">
        <v>7</v>
      </c>
      <c r="AE1123">
        <v>65</v>
      </c>
      <c r="AF1123">
        <v>10</v>
      </c>
      <c r="AG1123">
        <v>9</v>
      </c>
      <c r="AH1123">
        <v>5</v>
      </c>
      <c r="AI1123">
        <v>6</v>
      </c>
    </row>
    <row r="1124" spans="1:35" x14ac:dyDescent="0.2">
      <c r="A1124" s="102">
        <v>3639</v>
      </c>
      <c r="B1124">
        <v>4530</v>
      </c>
      <c r="C1124" t="s">
        <v>1269</v>
      </c>
      <c r="D1124" t="s">
        <v>2950</v>
      </c>
      <c r="E1124">
        <v>5860</v>
      </c>
      <c r="F1124">
        <v>5830</v>
      </c>
      <c r="G1124">
        <v>100</v>
      </c>
      <c r="H1124" t="s">
        <v>2930</v>
      </c>
      <c r="I1124">
        <v>6752</v>
      </c>
      <c r="J1124" t="s">
        <v>55</v>
      </c>
      <c r="K1124" t="s">
        <v>2932</v>
      </c>
      <c r="L1124">
        <v>1236.5</v>
      </c>
      <c r="M1124">
        <v>1236</v>
      </c>
      <c r="N1124">
        <v>500</v>
      </c>
      <c r="O1124" t="s">
        <v>2927</v>
      </c>
      <c r="P1124">
        <v>0.70557181840481598</v>
      </c>
      <c r="Q1124">
        <v>0.86928072372605303</v>
      </c>
      <c r="R1124">
        <v>0.62499456048841695</v>
      </c>
      <c r="S1124">
        <v>5.4037966058192603E-2</v>
      </c>
      <c r="T1124">
        <v>-2.2321100615403799</v>
      </c>
      <c r="U1124">
        <v>2.2321100615403799</v>
      </c>
      <c r="V1124">
        <v>2.6537874595570599</v>
      </c>
      <c r="W1124">
        <v>-10.85</v>
      </c>
      <c r="X1124">
        <v>6</v>
      </c>
      <c r="Y1124">
        <v>312983</v>
      </c>
      <c r="Z1124">
        <v>16473</v>
      </c>
      <c r="AA1124">
        <v>0.83</v>
      </c>
      <c r="AB1124">
        <v>19</v>
      </c>
      <c r="AC1124">
        <v>14</v>
      </c>
      <c r="AD1124">
        <v>5</v>
      </c>
      <c r="AE1124">
        <v>73.680000000000007</v>
      </c>
      <c r="AF1124">
        <v>14</v>
      </c>
      <c r="AG1124">
        <v>8</v>
      </c>
      <c r="AH1124">
        <v>3</v>
      </c>
      <c r="AI1124">
        <v>8</v>
      </c>
    </row>
    <row r="1125" spans="1:35" x14ac:dyDescent="0.2">
      <c r="A1125" s="102">
        <v>3500</v>
      </c>
      <c r="B1125">
        <v>6479</v>
      </c>
      <c r="C1125" t="s">
        <v>690</v>
      </c>
      <c r="D1125" t="s">
        <v>2932</v>
      </c>
      <c r="E1125">
        <v>2286</v>
      </c>
      <c r="F1125">
        <v>2243</v>
      </c>
      <c r="G1125">
        <v>300</v>
      </c>
      <c r="H1125" t="s">
        <v>2930</v>
      </c>
      <c r="I1125">
        <v>8766</v>
      </c>
      <c r="J1125" t="s">
        <v>3168</v>
      </c>
      <c r="K1125" t="s">
        <v>3176</v>
      </c>
      <c r="L1125">
        <v>6280</v>
      </c>
      <c r="M1125">
        <v>6213</v>
      </c>
      <c r="N1125">
        <v>100</v>
      </c>
      <c r="O1125" t="s">
        <v>2927</v>
      </c>
      <c r="P1125">
        <v>0.73170086708848103</v>
      </c>
      <c r="Q1125">
        <v>0.87158874058485702</v>
      </c>
      <c r="R1125">
        <v>0.23886623504228699</v>
      </c>
      <c r="S1125">
        <v>9.3112333407271805E-2</v>
      </c>
      <c r="T1125">
        <v>-0.37981138840614098</v>
      </c>
      <c r="U1125">
        <v>0.37981138840614098</v>
      </c>
      <c r="V1125">
        <v>5.8641394634705302E-2</v>
      </c>
      <c r="W1125">
        <v>-1.56</v>
      </c>
      <c r="X1125">
        <v>8.31</v>
      </c>
      <c r="Y1125">
        <v>312910</v>
      </c>
      <c r="Z1125">
        <v>19557</v>
      </c>
      <c r="AA1125">
        <v>0.97</v>
      </c>
      <c r="AB1125">
        <v>16</v>
      </c>
      <c r="AC1125">
        <v>12</v>
      </c>
      <c r="AD1125">
        <v>4</v>
      </c>
      <c r="AE1125">
        <v>75</v>
      </c>
      <c r="AF1125">
        <v>12</v>
      </c>
      <c r="AG1125">
        <v>10</v>
      </c>
      <c r="AH1125">
        <v>4</v>
      </c>
      <c r="AI1125">
        <v>2</v>
      </c>
    </row>
    <row r="1126" spans="1:35" x14ac:dyDescent="0.2">
      <c r="A1126" s="102">
        <v>6352</v>
      </c>
      <c r="B1126">
        <v>1942</v>
      </c>
      <c r="C1126" t="s">
        <v>3682</v>
      </c>
      <c r="D1126" t="s">
        <v>2937</v>
      </c>
      <c r="E1126">
        <v>1058</v>
      </c>
      <c r="F1126">
        <v>1054</v>
      </c>
      <c r="G1126">
        <v>900</v>
      </c>
      <c r="H1126" t="s">
        <v>2930</v>
      </c>
      <c r="I1126">
        <v>7984</v>
      </c>
      <c r="J1126" t="s">
        <v>1007</v>
      </c>
      <c r="K1126" t="s">
        <v>2951</v>
      </c>
      <c r="L1126">
        <v>1673</v>
      </c>
      <c r="M1126">
        <v>1664</v>
      </c>
      <c r="N1126">
        <v>600</v>
      </c>
      <c r="O1126" t="s">
        <v>2927</v>
      </c>
      <c r="P1126">
        <v>0.37986138968966299</v>
      </c>
      <c r="Q1126">
        <v>0.831354918416496</v>
      </c>
      <c r="R1126">
        <v>0.596164340810168</v>
      </c>
      <c r="S1126">
        <v>9.8937532546190698E-2</v>
      </c>
      <c r="T1126">
        <v>-0.53785646418324995</v>
      </c>
      <c r="U1126">
        <v>0.53785646418324995</v>
      </c>
      <c r="V1126">
        <v>1.1006122267517999</v>
      </c>
      <c r="W1126">
        <v>-1.17</v>
      </c>
      <c r="X1126">
        <v>4.99</v>
      </c>
      <c r="Y1126">
        <v>312805</v>
      </c>
      <c r="Z1126">
        <v>19550</v>
      </c>
      <c r="AA1126">
        <v>1</v>
      </c>
      <c r="AB1126">
        <v>16</v>
      </c>
      <c r="AC1126">
        <v>11</v>
      </c>
      <c r="AD1126">
        <v>5</v>
      </c>
      <c r="AE1126">
        <v>68.75</v>
      </c>
      <c r="AF1126">
        <v>15</v>
      </c>
      <c r="AG1126">
        <v>6</v>
      </c>
      <c r="AH1126">
        <v>0</v>
      </c>
      <c r="AI1126">
        <v>10</v>
      </c>
    </row>
    <row r="1127" spans="1:35" x14ac:dyDescent="0.2">
      <c r="A1127" s="102">
        <v>320</v>
      </c>
      <c r="B1127">
        <v>8593</v>
      </c>
      <c r="C1127" t="s">
        <v>224</v>
      </c>
      <c r="D1127" t="s">
        <v>2933</v>
      </c>
      <c r="E1127">
        <v>719</v>
      </c>
      <c r="F1127">
        <v>717</v>
      </c>
      <c r="G1127">
        <v>1500</v>
      </c>
      <c r="H1127" t="s">
        <v>2930</v>
      </c>
      <c r="I1127">
        <v>8804</v>
      </c>
      <c r="J1127" t="s">
        <v>1097</v>
      </c>
      <c r="K1127" t="s">
        <v>2949</v>
      </c>
      <c r="L1127">
        <v>1791</v>
      </c>
      <c r="M1127">
        <v>1788</v>
      </c>
      <c r="N1127">
        <v>600</v>
      </c>
      <c r="O1127" t="s">
        <v>2927</v>
      </c>
      <c r="P1127">
        <v>0.26327198580799399</v>
      </c>
      <c r="Q1127">
        <v>0.93931440262730104</v>
      </c>
      <c r="R1127">
        <v>5.43912327827447E-3</v>
      </c>
      <c r="S1127">
        <v>4.5310968591057398E-2</v>
      </c>
      <c r="T1127">
        <v>-1.0486156721862401</v>
      </c>
      <c r="U1127">
        <v>1.0486156721862401</v>
      </c>
      <c r="V1127">
        <v>0.84614465758882595</v>
      </c>
      <c r="W1127">
        <v>-5.17</v>
      </c>
      <c r="X1127">
        <v>0.25</v>
      </c>
      <c r="Y1127">
        <v>312573</v>
      </c>
      <c r="Z1127">
        <v>18387</v>
      </c>
      <c r="AA1127">
        <v>0.96</v>
      </c>
      <c r="AB1127">
        <v>17</v>
      </c>
      <c r="AC1127">
        <v>11</v>
      </c>
      <c r="AD1127">
        <v>6</v>
      </c>
      <c r="AE1127">
        <v>64.709999999999994</v>
      </c>
      <c r="AF1127">
        <v>12</v>
      </c>
      <c r="AG1127">
        <v>7</v>
      </c>
      <c r="AH1127">
        <v>3</v>
      </c>
      <c r="AI1127">
        <v>7</v>
      </c>
    </row>
    <row r="1128" spans="1:35" x14ac:dyDescent="0.2">
      <c r="A1128" s="102">
        <v>3095</v>
      </c>
      <c r="B1128">
        <v>6479</v>
      </c>
      <c r="C1128" t="s">
        <v>690</v>
      </c>
      <c r="D1128" t="s">
        <v>2932</v>
      </c>
      <c r="E1128">
        <v>2286</v>
      </c>
      <c r="F1128">
        <v>2243</v>
      </c>
      <c r="G1128">
        <v>400</v>
      </c>
      <c r="H1128" t="s">
        <v>2930</v>
      </c>
      <c r="I1128">
        <v>8593</v>
      </c>
      <c r="J1128" t="s">
        <v>224</v>
      </c>
      <c r="K1128" t="s">
        <v>2933</v>
      </c>
      <c r="L1128">
        <v>719</v>
      </c>
      <c r="M1128">
        <v>717</v>
      </c>
      <c r="N1128">
        <v>1300</v>
      </c>
      <c r="O1128" t="s">
        <v>2927</v>
      </c>
      <c r="P1128">
        <v>0.34696518081597399</v>
      </c>
      <c r="Q1128">
        <v>0.87822758213218299</v>
      </c>
      <c r="R1128">
        <v>0.67941699392258903</v>
      </c>
      <c r="S1128">
        <v>0.13893831859299699</v>
      </c>
      <c r="T1128">
        <v>-0.23550159080066199</v>
      </c>
      <c r="U1128">
        <v>0.23550159080066199</v>
      </c>
      <c r="V1128">
        <v>0.32248415107577</v>
      </c>
      <c r="W1128">
        <v>-1.07</v>
      </c>
      <c r="X1128">
        <v>3.89</v>
      </c>
      <c r="Y1128">
        <v>312554</v>
      </c>
      <c r="Z1128">
        <v>19535</v>
      </c>
      <c r="AA1128">
        <v>0.98</v>
      </c>
      <c r="AB1128">
        <v>16</v>
      </c>
      <c r="AC1128">
        <v>11</v>
      </c>
      <c r="AD1128">
        <v>5</v>
      </c>
      <c r="AE1128">
        <v>68.75</v>
      </c>
      <c r="AF1128">
        <v>11</v>
      </c>
      <c r="AG1128">
        <v>9</v>
      </c>
      <c r="AH1128">
        <v>5</v>
      </c>
      <c r="AI1128">
        <v>2</v>
      </c>
    </row>
    <row r="1129" spans="1:35" x14ac:dyDescent="0.2">
      <c r="A1129" s="102">
        <v>1777</v>
      </c>
      <c r="B1129">
        <v>6028</v>
      </c>
      <c r="C1129" t="s">
        <v>694</v>
      </c>
      <c r="D1129" t="s">
        <v>2942</v>
      </c>
      <c r="E1129">
        <v>7870</v>
      </c>
      <c r="F1129">
        <v>7750</v>
      </c>
      <c r="G1129">
        <v>100</v>
      </c>
      <c r="H1129" t="s">
        <v>2927</v>
      </c>
      <c r="I1129">
        <v>6479</v>
      </c>
      <c r="J1129" t="s">
        <v>690</v>
      </c>
      <c r="K1129" t="s">
        <v>2932</v>
      </c>
      <c r="L1129">
        <v>2286</v>
      </c>
      <c r="M1129">
        <v>2243</v>
      </c>
      <c r="N1129">
        <v>300</v>
      </c>
      <c r="O1129" t="s">
        <v>2930</v>
      </c>
      <c r="P1129">
        <v>0.71392587134696095</v>
      </c>
      <c r="Q1129">
        <v>0.89979400995183501</v>
      </c>
      <c r="R1129">
        <v>0.29296693894485398</v>
      </c>
      <c r="S1129">
        <v>2.7859169454061399E-2</v>
      </c>
      <c r="T1129">
        <v>1.1690552866548301</v>
      </c>
      <c r="U1129">
        <v>1.1690552866548301</v>
      </c>
      <c r="V1129">
        <v>9.6024573099061303E-2</v>
      </c>
      <c r="W1129">
        <v>3.52</v>
      </c>
      <c r="X1129">
        <v>13.17</v>
      </c>
      <c r="Y1129">
        <v>311480</v>
      </c>
      <c r="Z1129">
        <v>15574</v>
      </c>
      <c r="AA1129">
        <v>0.86</v>
      </c>
      <c r="AB1129">
        <v>20</v>
      </c>
      <c r="AC1129">
        <v>14</v>
      </c>
      <c r="AD1129">
        <v>6</v>
      </c>
      <c r="AE1129">
        <v>70</v>
      </c>
      <c r="AF1129">
        <v>11</v>
      </c>
      <c r="AG1129">
        <v>10</v>
      </c>
      <c r="AH1129">
        <v>6</v>
      </c>
      <c r="AI1129">
        <v>4</v>
      </c>
    </row>
    <row r="1130" spans="1:35" x14ac:dyDescent="0.2">
      <c r="A1130" s="102">
        <v>7788</v>
      </c>
      <c r="B1130">
        <v>1332</v>
      </c>
      <c r="C1130" t="s">
        <v>3655</v>
      </c>
      <c r="D1130" t="s">
        <v>3097</v>
      </c>
      <c r="E1130">
        <v>613</v>
      </c>
      <c r="F1130">
        <v>609</v>
      </c>
      <c r="G1130">
        <v>1700</v>
      </c>
      <c r="H1130" t="s">
        <v>2930</v>
      </c>
      <c r="I1130">
        <v>9503</v>
      </c>
      <c r="J1130" t="s">
        <v>3654</v>
      </c>
      <c r="K1130" t="s">
        <v>2992</v>
      </c>
      <c r="L1130">
        <v>1309.5</v>
      </c>
      <c r="M1130">
        <v>1306.5</v>
      </c>
      <c r="N1130">
        <v>800</v>
      </c>
      <c r="O1130" t="s">
        <v>2927</v>
      </c>
      <c r="P1130">
        <v>0.24881375112630799</v>
      </c>
      <c r="Q1130">
        <v>0.81206420705911497</v>
      </c>
      <c r="R1130">
        <v>0.164381583534321</v>
      </c>
      <c r="S1130">
        <v>8.7630531132303804E-2</v>
      </c>
      <c r="T1130">
        <v>-2.0972008552854602</v>
      </c>
      <c r="U1130">
        <v>2.0972008552854602</v>
      </c>
      <c r="V1130">
        <v>1.8156087948143</v>
      </c>
      <c r="W1130">
        <v>-7.87</v>
      </c>
      <c r="X1130">
        <v>0.95</v>
      </c>
      <c r="Y1130">
        <v>311265</v>
      </c>
      <c r="Z1130">
        <v>19454</v>
      </c>
      <c r="AA1130">
        <v>0.93</v>
      </c>
      <c r="AB1130">
        <v>16</v>
      </c>
      <c r="AC1130">
        <v>11</v>
      </c>
      <c r="AD1130">
        <v>5</v>
      </c>
      <c r="AE1130">
        <v>68.75</v>
      </c>
      <c r="AF1130">
        <v>14</v>
      </c>
      <c r="AG1130">
        <v>7</v>
      </c>
      <c r="AH1130">
        <v>2</v>
      </c>
      <c r="AI1130">
        <v>7</v>
      </c>
    </row>
    <row r="1131" spans="1:35" x14ac:dyDescent="0.2">
      <c r="A1131" s="102">
        <v>6124</v>
      </c>
      <c r="B1131">
        <v>6723</v>
      </c>
      <c r="C1131" t="s">
        <v>3257</v>
      </c>
      <c r="D1131" t="s">
        <v>2932</v>
      </c>
      <c r="E1131">
        <v>748</v>
      </c>
      <c r="F1131">
        <v>744</v>
      </c>
      <c r="G1131">
        <v>1300</v>
      </c>
      <c r="H1131" t="s">
        <v>2930</v>
      </c>
      <c r="I1131">
        <v>9437</v>
      </c>
      <c r="J1131" t="s">
        <v>582</v>
      </c>
      <c r="K1131" t="s">
        <v>2929</v>
      </c>
      <c r="L1131">
        <v>3155</v>
      </c>
      <c r="M1131">
        <v>3136</v>
      </c>
      <c r="N1131">
        <v>300</v>
      </c>
      <c r="O1131" t="s">
        <v>2927</v>
      </c>
      <c r="P1131">
        <v>0.561772497330848</v>
      </c>
      <c r="Q1131">
        <v>0.83425250798512496</v>
      </c>
      <c r="R1131">
        <v>0.169295660073357</v>
      </c>
      <c r="S1131">
        <v>3.0131310833433098E-2</v>
      </c>
      <c r="T1131">
        <v>-0.93081865418029197</v>
      </c>
      <c r="U1131">
        <v>0.93081865418029197</v>
      </c>
      <c r="V1131">
        <v>0.80103499059266003</v>
      </c>
      <c r="W1131">
        <v>-3.66</v>
      </c>
      <c r="X1131">
        <v>2.81</v>
      </c>
      <c r="Y1131">
        <v>311248</v>
      </c>
      <c r="Z1131">
        <v>18309</v>
      </c>
      <c r="AA1131">
        <v>0.97</v>
      </c>
      <c r="AB1131">
        <v>17</v>
      </c>
      <c r="AC1131">
        <v>10</v>
      </c>
      <c r="AD1131">
        <v>7</v>
      </c>
      <c r="AE1131">
        <v>58.82</v>
      </c>
      <c r="AF1131">
        <v>8</v>
      </c>
      <c r="AG1131">
        <v>10</v>
      </c>
      <c r="AH1131">
        <v>5</v>
      </c>
      <c r="AI1131">
        <v>2</v>
      </c>
    </row>
    <row r="1132" spans="1:35" x14ac:dyDescent="0.2">
      <c r="A1132" s="102">
        <v>8134</v>
      </c>
      <c r="B1132">
        <v>3099</v>
      </c>
      <c r="C1132" t="s">
        <v>36</v>
      </c>
      <c r="D1132" t="s">
        <v>2953</v>
      </c>
      <c r="E1132">
        <v>852</v>
      </c>
      <c r="F1132">
        <v>848</v>
      </c>
      <c r="G1132">
        <v>700</v>
      </c>
      <c r="H1132" t="s">
        <v>2930</v>
      </c>
      <c r="I1132">
        <v>4114</v>
      </c>
      <c r="J1132" t="s">
        <v>3136</v>
      </c>
      <c r="K1132" t="s">
        <v>2952</v>
      </c>
      <c r="L1132">
        <v>6320</v>
      </c>
      <c r="M1132">
        <v>6230</v>
      </c>
      <c r="N1132">
        <v>100</v>
      </c>
      <c r="O1132" t="s">
        <v>2927</v>
      </c>
      <c r="P1132">
        <v>0.80436919376914295</v>
      </c>
      <c r="Q1132">
        <v>0.80782029945404499</v>
      </c>
      <c r="R1132">
        <v>0.13626834801816901</v>
      </c>
      <c r="S1132">
        <v>0.38189860090877797</v>
      </c>
      <c r="T1132">
        <v>-0.89672180724925499</v>
      </c>
      <c r="U1132">
        <v>0.89672180724925499</v>
      </c>
      <c r="V1132">
        <v>0.98125258780142799</v>
      </c>
      <c r="W1132">
        <v>-4.8499999999999996</v>
      </c>
      <c r="X1132">
        <v>4.72</v>
      </c>
      <c r="Y1132">
        <v>311230</v>
      </c>
      <c r="Z1132">
        <v>15562</v>
      </c>
      <c r="AA1132">
        <v>1.07</v>
      </c>
      <c r="AB1132">
        <v>20</v>
      </c>
      <c r="AC1132">
        <v>13</v>
      </c>
      <c r="AD1132">
        <v>7</v>
      </c>
      <c r="AE1132">
        <v>65</v>
      </c>
      <c r="AF1132">
        <v>11</v>
      </c>
      <c r="AG1132">
        <v>9</v>
      </c>
      <c r="AH1132">
        <v>4</v>
      </c>
      <c r="AI1132">
        <v>7</v>
      </c>
    </row>
    <row r="1133" spans="1:35" x14ac:dyDescent="0.2">
      <c r="A1133" s="102">
        <v>7264</v>
      </c>
      <c r="B1133">
        <v>6723</v>
      </c>
      <c r="C1133" t="s">
        <v>3257</v>
      </c>
      <c r="D1133" t="s">
        <v>2932</v>
      </c>
      <c r="E1133">
        <v>748</v>
      </c>
      <c r="F1133">
        <v>744</v>
      </c>
      <c r="G1133">
        <v>1100</v>
      </c>
      <c r="H1133" t="s">
        <v>2930</v>
      </c>
      <c r="I1133">
        <v>9934</v>
      </c>
      <c r="J1133" t="s">
        <v>3193</v>
      </c>
      <c r="K1133" t="s">
        <v>2934</v>
      </c>
      <c r="L1133">
        <v>2780</v>
      </c>
      <c r="M1133">
        <v>2759</v>
      </c>
      <c r="N1133">
        <v>300</v>
      </c>
      <c r="O1133" t="s">
        <v>2927</v>
      </c>
      <c r="P1133">
        <v>0.40973573149231002</v>
      </c>
      <c r="Q1133">
        <v>0.81946251557757299</v>
      </c>
      <c r="R1133">
        <v>0.504456239957221</v>
      </c>
      <c r="S1133">
        <v>8.2123572365062694E-2</v>
      </c>
      <c r="T1133">
        <v>-0.67826350708347904</v>
      </c>
      <c r="U1133">
        <v>0.67826350708347904</v>
      </c>
      <c r="V1133">
        <v>0.67821328257856195</v>
      </c>
      <c r="W1133">
        <v>-3.33</v>
      </c>
      <c r="X1133">
        <v>1.1200000000000001</v>
      </c>
      <c r="Y1133">
        <v>311219</v>
      </c>
      <c r="Z1133">
        <v>19451</v>
      </c>
      <c r="AA1133">
        <v>0.96</v>
      </c>
      <c r="AB1133">
        <v>16</v>
      </c>
      <c r="AC1133">
        <v>10</v>
      </c>
      <c r="AD1133">
        <v>6</v>
      </c>
      <c r="AE1133">
        <v>62.5</v>
      </c>
      <c r="AF1133">
        <v>9</v>
      </c>
      <c r="AG1133">
        <v>10</v>
      </c>
      <c r="AH1133">
        <v>5</v>
      </c>
      <c r="AI1133">
        <v>1</v>
      </c>
    </row>
    <row r="1134" spans="1:35" x14ac:dyDescent="0.2">
      <c r="A1134" s="102">
        <v>2561</v>
      </c>
      <c r="B1134">
        <v>6925</v>
      </c>
      <c r="C1134" t="s">
        <v>3659</v>
      </c>
      <c r="D1134" t="s">
        <v>2932</v>
      </c>
      <c r="E1134">
        <v>1599</v>
      </c>
      <c r="F1134">
        <v>1614</v>
      </c>
      <c r="G1134">
        <v>500</v>
      </c>
      <c r="H1134" t="s">
        <v>2927</v>
      </c>
      <c r="I1134">
        <v>8919</v>
      </c>
      <c r="J1134" t="s">
        <v>3664</v>
      </c>
      <c r="K1134" t="s">
        <v>2949</v>
      </c>
      <c r="L1134">
        <v>4320</v>
      </c>
      <c r="M1134">
        <v>4380</v>
      </c>
      <c r="N1134">
        <v>200</v>
      </c>
      <c r="O1134" t="s">
        <v>2930</v>
      </c>
      <c r="P1134">
        <v>2.8618782704137501E-2</v>
      </c>
      <c r="Q1134">
        <v>0.88685945686411205</v>
      </c>
      <c r="R1134">
        <v>7.4457744396650899E-2</v>
      </c>
      <c r="S1134">
        <v>5.2489302219608201E-3</v>
      </c>
      <c r="T1134">
        <v>1.3554978604474801</v>
      </c>
      <c r="U1134">
        <v>1.3554978604474801</v>
      </c>
      <c r="V1134">
        <v>0.33864107104606</v>
      </c>
      <c r="W1134">
        <v>5.83</v>
      </c>
      <c r="X1134">
        <v>7.88</v>
      </c>
      <c r="Y1134">
        <v>311081</v>
      </c>
      <c r="Z1134">
        <v>19443</v>
      </c>
      <c r="AA1134">
        <v>1.03</v>
      </c>
      <c r="AB1134">
        <v>16</v>
      </c>
      <c r="AC1134">
        <v>10</v>
      </c>
      <c r="AD1134">
        <v>6</v>
      </c>
      <c r="AE1134">
        <v>62.5</v>
      </c>
      <c r="AF1134">
        <v>8</v>
      </c>
      <c r="AG1134">
        <v>10</v>
      </c>
      <c r="AH1134">
        <v>4</v>
      </c>
      <c r="AI1134">
        <v>2</v>
      </c>
    </row>
    <row r="1135" spans="1:35" x14ac:dyDescent="0.2">
      <c r="A1135" s="102">
        <v>5411</v>
      </c>
      <c r="B1135">
        <v>4045</v>
      </c>
      <c r="C1135" t="s">
        <v>3343</v>
      </c>
      <c r="D1135" t="s">
        <v>2952</v>
      </c>
      <c r="E1135">
        <v>1319</v>
      </c>
      <c r="F1135">
        <v>1302</v>
      </c>
      <c r="G1135">
        <v>800</v>
      </c>
      <c r="H1135" t="s">
        <v>2927</v>
      </c>
      <c r="I1135">
        <v>8385</v>
      </c>
      <c r="J1135" t="s">
        <v>1075</v>
      </c>
      <c r="K1135" t="s">
        <v>2990</v>
      </c>
      <c r="L1135">
        <v>587</v>
      </c>
      <c r="M1135">
        <v>576</v>
      </c>
      <c r="N1135">
        <v>1800</v>
      </c>
      <c r="O1135" t="s">
        <v>2930</v>
      </c>
      <c r="P1135">
        <v>0.63152878827014503</v>
      </c>
      <c r="Q1135">
        <v>0.84358749496202701</v>
      </c>
      <c r="R1135">
        <v>5.5016426824312299E-2</v>
      </c>
      <c r="S1135">
        <v>1.0304673107510799E-2</v>
      </c>
      <c r="T1135">
        <v>3.2562541853443299</v>
      </c>
      <c r="U1135">
        <v>3.2562541853443299</v>
      </c>
      <c r="V1135">
        <v>2.6608174132092399</v>
      </c>
      <c r="W1135">
        <v>6.37</v>
      </c>
      <c r="X1135">
        <v>0.46</v>
      </c>
      <c r="Y1135">
        <v>310872</v>
      </c>
      <c r="Z1135">
        <v>19430</v>
      </c>
      <c r="AA1135">
        <v>0.93</v>
      </c>
      <c r="AB1135">
        <v>16</v>
      </c>
      <c r="AC1135">
        <v>11</v>
      </c>
      <c r="AD1135">
        <v>5</v>
      </c>
      <c r="AE1135">
        <v>68.75</v>
      </c>
      <c r="AF1135">
        <v>14</v>
      </c>
      <c r="AG1135">
        <v>7</v>
      </c>
      <c r="AH1135">
        <v>3</v>
      </c>
      <c r="AI1135">
        <v>6</v>
      </c>
    </row>
    <row r="1136" spans="1:35" x14ac:dyDescent="0.2">
      <c r="A1136" s="102">
        <v>2171</v>
      </c>
      <c r="B1136">
        <v>7729</v>
      </c>
      <c r="C1136" t="s">
        <v>686</v>
      </c>
      <c r="D1136" t="s">
        <v>2936</v>
      </c>
      <c r="E1136">
        <v>4095</v>
      </c>
      <c r="F1136">
        <v>4050</v>
      </c>
      <c r="G1136">
        <v>200</v>
      </c>
      <c r="H1136" t="s">
        <v>2930</v>
      </c>
      <c r="I1136">
        <v>8253</v>
      </c>
      <c r="J1136" t="s">
        <v>669</v>
      </c>
      <c r="K1136" t="s">
        <v>2933</v>
      </c>
      <c r="L1136">
        <v>1789</v>
      </c>
      <c r="M1136">
        <v>1854</v>
      </c>
      <c r="N1136">
        <v>400</v>
      </c>
      <c r="O1136" t="s">
        <v>2927</v>
      </c>
      <c r="P1136">
        <v>0.78774152375581497</v>
      </c>
      <c r="Q1136">
        <v>0.89318149152612003</v>
      </c>
      <c r="R1136">
        <v>0.54194837893921799</v>
      </c>
      <c r="S1136">
        <v>0.30413345207322201</v>
      </c>
      <c r="T1136">
        <v>-0.39973233850363799</v>
      </c>
      <c r="U1136">
        <v>0.39973233850363799</v>
      </c>
      <c r="V1136">
        <v>0.63668504376075097</v>
      </c>
      <c r="W1136">
        <v>-1.31</v>
      </c>
      <c r="X1136">
        <v>8.44</v>
      </c>
      <c r="Y1136">
        <v>310640</v>
      </c>
      <c r="Z1136">
        <v>15532</v>
      </c>
      <c r="AA1136">
        <v>0.9</v>
      </c>
      <c r="AB1136">
        <v>20</v>
      </c>
      <c r="AC1136">
        <v>13</v>
      </c>
      <c r="AD1136">
        <v>7</v>
      </c>
      <c r="AE1136">
        <v>65</v>
      </c>
      <c r="AF1136">
        <v>8</v>
      </c>
      <c r="AG1136">
        <v>11</v>
      </c>
      <c r="AH1136">
        <v>6</v>
      </c>
      <c r="AI1136">
        <v>3</v>
      </c>
    </row>
    <row r="1137" spans="1:35" x14ac:dyDescent="0.2">
      <c r="A1137" s="102">
        <v>4063</v>
      </c>
      <c r="B1137">
        <v>3076</v>
      </c>
      <c r="C1137" t="s">
        <v>3339</v>
      </c>
      <c r="D1137" t="s">
        <v>2934</v>
      </c>
      <c r="E1137">
        <v>1883</v>
      </c>
      <c r="F1137">
        <v>1874</v>
      </c>
      <c r="G1137">
        <v>300</v>
      </c>
      <c r="H1137" t="s">
        <v>2930</v>
      </c>
      <c r="I1137">
        <v>9062</v>
      </c>
      <c r="J1137" t="s">
        <v>2891</v>
      </c>
      <c r="K1137" t="s">
        <v>3099</v>
      </c>
      <c r="L1137">
        <v>6140</v>
      </c>
      <c r="M1137">
        <v>6140</v>
      </c>
      <c r="N1137">
        <v>100</v>
      </c>
      <c r="O1137" t="s">
        <v>2927</v>
      </c>
      <c r="P1137">
        <v>0.79641508958910801</v>
      </c>
      <c r="Q1137">
        <v>0.86262618601714902</v>
      </c>
      <c r="R1137">
        <v>3.9559466786278103E-3</v>
      </c>
      <c r="S1137">
        <v>6.1861003465675897E-3</v>
      </c>
      <c r="T1137">
        <v>-1.45423893652258E-2</v>
      </c>
      <c r="U1137">
        <v>1.45423893652258E-2</v>
      </c>
      <c r="V1137">
        <v>0.41058959509260201</v>
      </c>
      <c r="W1137">
        <v>-0.06</v>
      </c>
      <c r="X1137">
        <v>8.44</v>
      </c>
      <c r="Y1137">
        <v>310493</v>
      </c>
      <c r="Z1137">
        <v>34499</v>
      </c>
      <c r="AA1137">
        <v>1.79</v>
      </c>
      <c r="AB1137">
        <v>9</v>
      </c>
      <c r="AC1137">
        <v>7</v>
      </c>
      <c r="AD1137">
        <v>2</v>
      </c>
      <c r="AE1137">
        <v>77.78</v>
      </c>
      <c r="AF1137">
        <v>12</v>
      </c>
      <c r="AG1137">
        <v>5</v>
      </c>
      <c r="AH1137">
        <v>1</v>
      </c>
      <c r="AI1137">
        <v>3</v>
      </c>
    </row>
    <row r="1138" spans="1:35" x14ac:dyDescent="0.2">
      <c r="A1138" s="102">
        <v>177</v>
      </c>
      <c r="B1138">
        <v>8585</v>
      </c>
      <c r="C1138" t="s">
        <v>3703</v>
      </c>
      <c r="D1138" t="s">
        <v>2933</v>
      </c>
      <c r="E1138">
        <v>165</v>
      </c>
      <c r="F1138">
        <v>165</v>
      </c>
      <c r="G1138">
        <v>6500</v>
      </c>
      <c r="H1138" t="s">
        <v>2930</v>
      </c>
      <c r="I1138">
        <v>8804</v>
      </c>
      <c r="J1138" t="s">
        <v>1097</v>
      </c>
      <c r="K1138" t="s">
        <v>2949</v>
      </c>
      <c r="L1138">
        <v>1791</v>
      </c>
      <c r="M1138">
        <v>1788</v>
      </c>
      <c r="N1138">
        <v>600</v>
      </c>
      <c r="O1138" t="s">
        <v>2927</v>
      </c>
      <c r="P1138">
        <v>0.36112062241835602</v>
      </c>
      <c r="Q1138">
        <v>0.94837607086097897</v>
      </c>
      <c r="R1138">
        <v>0.49215842526234699</v>
      </c>
      <c r="S1138">
        <v>8.1484515687855492E-3</v>
      </c>
      <c r="T1138">
        <v>-1.2076882462163401</v>
      </c>
      <c r="U1138">
        <v>1.2076882462163401</v>
      </c>
      <c r="V1138">
        <v>1.29659291759717</v>
      </c>
      <c r="W1138">
        <v>-6.43</v>
      </c>
      <c r="X1138">
        <v>0.03</v>
      </c>
      <c r="Y1138">
        <v>310315</v>
      </c>
      <c r="Z1138">
        <v>15516</v>
      </c>
      <c r="AA1138">
        <v>0.79</v>
      </c>
      <c r="AB1138">
        <v>20</v>
      </c>
      <c r="AC1138">
        <v>13</v>
      </c>
      <c r="AD1138">
        <v>7</v>
      </c>
      <c r="AE1138">
        <v>65</v>
      </c>
      <c r="AF1138">
        <v>12</v>
      </c>
      <c r="AG1138">
        <v>9</v>
      </c>
      <c r="AH1138">
        <v>5</v>
      </c>
      <c r="AI1138">
        <v>6</v>
      </c>
    </row>
    <row r="1139" spans="1:35" x14ac:dyDescent="0.2">
      <c r="A1139" s="102">
        <v>1659</v>
      </c>
      <c r="B1139">
        <v>5233</v>
      </c>
      <c r="C1139" t="s">
        <v>3195</v>
      </c>
      <c r="D1139" t="s">
        <v>2926</v>
      </c>
      <c r="E1139">
        <v>3035</v>
      </c>
      <c r="F1139">
        <v>3040</v>
      </c>
      <c r="G1139">
        <v>300</v>
      </c>
      <c r="H1139" t="s">
        <v>2930</v>
      </c>
      <c r="I1139">
        <v>5703</v>
      </c>
      <c r="J1139" t="s">
        <v>222</v>
      </c>
      <c r="K1139" t="s">
        <v>2943</v>
      </c>
      <c r="L1139">
        <v>212</v>
      </c>
      <c r="M1139">
        <v>214</v>
      </c>
      <c r="N1139">
        <v>4300</v>
      </c>
      <c r="O1139" t="s">
        <v>2927</v>
      </c>
      <c r="P1139">
        <v>0.82826162739994902</v>
      </c>
      <c r="Q1139">
        <v>0.90209113232475902</v>
      </c>
      <c r="R1139">
        <v>0.10915225525481401</v>
      </c>
      <c r="S1139">
        <v>0.33808775759730297</v>
      </c>
      <c r="T1139">
        <v>-0.14660209448200201</v>
      </c>
      <c r="U1139">
        <v>0.14660209448200201</v>
      </c>
      <c r="V1139">
        <v>9.4628547475010094E-2</v>
      </c>
      <c r="W1139">
        <v>-0.43</v>
      </c>
      <c r="X1139">
        <v>0.9</v>
      </c>
      <c r="Y1139">
        <v>310276</v>
      </c>
      <c r="Z1139">
        <v>17238</v>
      </c>
      <c r="AA1139">
        <v>0.99</v>
      </c>
      <c r="AB1139">
        <v>18</v>
      </c>
      <c r="AC1139">
        <v>12</v>
      </c>
      <c r="AD1139">
        <v>6</v>
      </c>
      <c r="AE1139">
        <v>66.67</v>
      </c>
      <c r="AF1139">
        <v>12</v>
      </c>
      <c r="AG1139">
        <v>9</v>
      </c>
      <c r="AH1139">
        <v>3</v>
      </c>
      <c r="AI1139">
        <v>6</v>
      </c>
    </row>
    <row r="1140" spans="1:35" x14ac:dyDescent="0.2">
      <c r="A1140" s="102">
        <v>2683</v>
      </c>
      <c r="B1140">
        <v>1662</v>
      </c>
      <c r="C1140" t="s">
        <v>708</v>
      </c>
      <c r="D1140" t="s">
        <v>3208</v>
      </c>
      <c r="E1140">
        <v>2820</v>
      </c>
      <c r="F1140">
        <v>2804</v>
      </c>
      <c r="G1140">
        <v>300</v>
      </c>
      <c r="H1140" t="s">
        <v>2930</v>
      </c>
      <c r="I1140">
        <v>6758</v>
      </c>
      <c r="J1140" t="s">
        <v>2944</v>
      </c>
      <c r="K1140" t="s">
        <v>2932</v>
      </c>
      <c r="L1140">
        <v>7890</v>
      </c>
      <c r="M1140">
        <v>7826</v>
      </c>
      <c r="N1140">
        <v>100</v>
      </c>
      <c r="O1140" t="s">
        <v>2927</v>
      </c>
      <c r="P1140">
        <v>0.11306320940787599</v>
      </c>
      <c r="Q1140">
        <v>0.88511914198191399</v>
      </c>
      <c r="R1140">
        <v>0.70024402351876303</v>
      </c>
      <c r="S1140">
        <v>1.25695833287008E-2</v>
      </c>
      <c r="T1140">
        <v>-1.7489611304457999</v>
      </c>
      <c r="U1140">
        <v>1.7489611304457999</v>
      </c>
      <c r="V1140">
        <v>1.7541513582347199</v>
      </c>
      <c r="W1140">
        <v>-13.21</v>
      </c>
      <c r="X1140">
        <v>7.49</v>
      </c>
      <c r="Y1140">
        <v>310265</v>
      </c>
      <c r="Z1140">
        <v>28206</v>
      </c>
      <c r="AA1140">
        <v>1.54</v>
      </c>
      <c r="AB1140">
        <v>11</v>
      </c>
      <c r="AC1140">
        <v>7</v>
      </c>
      <c r="AD1140">
        <v>4</v>
      </c>
      <c r="AE1140">
        <v>63.64</v>
      </c>
      <c r="AF1140">
        <v>8</v>
      </c>
      <c r="AG1140">
        <v>7</v>
      </c>
      <c r="AH1140">
        <v>3</v>
      </c>
      <c r="AI1140">
        <v>1</v>
      </c>
    </row>
    <row r="1141" spans="1:35" x14ac:dyDescent="0.2">
      <c r="A1141" s="102">
        <v>2577</v>
      </c>
      <c r="B1141">
        <v>6028</v>
      </c>
      <c r="C1141" t="s">
        <v>694</v>
      </c>
      <c r="D1141" t="s">
        <v>2942</v>
      </c>
      <c r="E1141">
        <v>7870</v>
      </c>
      <c r="F1141">
        <v>7750</v>
      </c>
      <c r="G1141">
        <v>100</v>
      </c>
      <c r="H1141" t="s">
        <v>2930</v>
      </c>
      <c r="I1141">
        <v>6967</v>
      </c>
      <c r="J1141" t="s">
        <v>950</v>
      </c>
      <c r="K1141" t="s">
        <v>2932</v>
      </c>
      <c r="L1141">
        <v>1353</v>
      </c>
      <c r="M1141">
        <v>1352</v>
      </c>
      <c r="N1141">
        <v>600</v>
      </c>
      <c r="O1141" t="s">
        <v>2927</v>
      </c>
      <c r="P1141">
        <v>0.69904148287016499</v>
      </c>
      <c r="Q1141">
        <v>0.88657547759049704</v>
      </c>
      <c r="R1141">
        <v>0.36582043450686302</v>
      </c>
      <c r="S1141">
        <v>0.209068539271307</v>
      </c>
      <c r="T1141">
        <v>-1.01703949765683</v>
      </c>
      <c r="U1141">
        <v>1.01703949765683</v>
      </c>
      <c r="V1141">
        <v>1.0658780513497801</v>
      </c>
      <c r="W1141">
        <v>-7.05</v>
      </c>
      <c r="X1141">
        <v>4.67</v>
      </c>
      <c r="Y1141">
        <v>310209</v>
      </c>
      <c r="Z1141">
        <v>15510</v>
      </c>
      <c r="AA1141">
        <v>1.02</v>
      </c>
      <c r="AB1141">
        <v>20</v>
      </c>
      <c r="AC1141">
        <v>13</v>
      </c>
      <c r="AD1141">
        <v>7</v>
      </c>
      <c r="AE1141">
        <v>65</v>
      </c>
      <c r="AF1141">
        <v>9</v>
      </c>
      <c r="AG1141">
        <v>13</v>
      </c>
      <c r="AH1141">
        <v>6</v>
      </c>
      <c r="AI1141">
        <v>1</v>
      </c>
    </row>
    <row r="1142" spans="1:35" x14ac:dyDescent="0.2">
      <c r="A1142" s="102">
        <v>7287</v>
      </c>
      <c r="B1142">
        <v>8411</v>
      </c>
      <c r="C1142" t="s">
        <v>3102</v>
      </c>
      <c r="D1142" t="s">
        <v>2990</v>
      </c>
      <c r="E1142">
        <v>164.4</v>
      </c>
      <c r="F1142">
        <v>164.6</v>
      </c>
      <c r="G1142">
        <v>6200</v>
      </c>
      <c r="H1142" t="s">
        <v>2927</v>
      </c>
      <c r="I1142">
        <v>9513</v>
      </c>
      <c r="J1142" t="s">
        <v>3207</v>
      </c>
      <c r="K1142" t="s">
        <v>2992</v>
      </c>
      <c r="L1142">
        <v>2539</v>
      </c>
      <c r="M1142">
        <v>2536</v>
      </c>
      <c r="N1142">
        <v>400</v>
      </c>
      <c r="O1142" t="s">
        <v>2930</v>
      </c>
      <c r="P1142">
        <v>0.78430764790814</v>
      </c>
      <c r="Q1142">
        <v>0.81916961286884005</v>
      </c>
      <c r="R1142">
        <v>0.69236475519051599</v>
      </c>
      <c r="S1142">
        <v>0.158690211463687</v>
      </c>
      <c r="T1142">
        <v>0.603830234871783</v>
      </c>
      <c r="U1142">
        <v>0.603830234871783</v>
      </c>
      <c r="V1142">
        <v>0.226233333446373</v>
      </c>
      <c r="W1142">
        <v>1</v>
      </c>
      <c r="X1142">
        <v>0.6</v>
      </c>
      <c r="Y1142">
        <v>310195</v>
      </c>
      <c r="Z1142">
        <v>31020</v>
      </c>
      <c r="AA1142">
        <v>1.73</v>
      </c>
      <c r="AB1142">
        <v>10</v>
      </c>
      <c r="AC1142">
        <v>8</v>
      </c>
      <c r="AD1142">
        <v>2</v>
      </c>
      <c r="AE1142">
        <v>80</v>
      </c>
      <c r="AF1142">
        <v>12</v>
      </c>
      <c r="AG1142">
        <v>7</v>
      </c>
      <c r="AH1142">
        <v>1</v>
      </c>
      <c r="AI1142">
        <v>2</v>
      </c>
    </row>
    <row r="1143" spans="1:35" x14ac:dyDescent="0.2">
      <c r="A1143" s="102">
        <v>4452</v>
      </c>
      <c r="B1143">
        <v>6287</v>
      </c>
      <c r="C1143" t="s">
        <v>3080</v>
      </c>
      <c r="D1143" t="s">
        <v>2940</v>
      </c>
      <c r="E1143">
        <v>3200</v>
      </c>
      <c r="F1143">
        <v>3155</v>
      </c>
      <c r="G1143">
        <v>300</v>
      </c>
      <c r="H1143" t="s">
        <v>2930</v>
      </c>
      <c r="I1143">
        <v>7747</v>
      </c>
      <c r="J1143" t="s">
        <v>3704</v>
      </c>
      <c r="K1143" t="s">
        <v>2936</v>
      </c>
      <c r="L1143">
        <v>3100</v>
      </c>
      <c r="M1143">
        <v>3180</v>
      </c>
      <c r="N1143">
        <v>300</v>
      </c>
      <c r="O1143" t="s">
        <v>2927</v>
      </c>
      <c r="P1143">
        <v>0.56165049107921405</v>
      </c>
      <c r="Q1143">
        <v>0.85706578080937001</v>
      </c>
      <c r="R1143">
        <v>0.61627490040713295</v>
      </c>
      <c r="S1143">
        <v>2.0760568935004099E-2</v>
      </c>
      <c r="T1143">
        <v>-2.4886527913233598</v>
      </c>
      <c r="U1143">
        <v>2.4886527913233598</v>
      </c>
      <c r="V1143">
        <v>1.06943834397625</v>
      </c>
      <c r="W1143">
        <v>-6.81</v>
      </c>
      <c r="X1143">
        <v>0.79</v>
      </c>
      <c r="Y1143">
        <v>309972</v>
      </c>
      <c r="Z1143">
        <v>18234</v>
      </c>
      <c r="AA1143">
        <v>1.02</v>
      </c>
      <c r="AB1143">
        <v>17</v>
      </c>
      <c r="AC1143">
        <v>11</v>
      </c>
      <c r="AD1143">
        <v>6</v>
      </c>
      <c r="AE1143">
        <v>64.709999999999994</v>
      </c>
      <c r="AF1143">
        <v>9</v>
      </c>
      <c r="AG1143">
        <v>11</v>
      </c>
      <c r="AH1143">
        <v>5</v>
      </c>
      <c r="AI1143">
        <v>1</v>
      </c>
    </row>
    <row r="1144" spans="1:35" x14ac:dyDescent="0.2">
      <c r="A1144" s="102">
        <v>2491</v>
      </c>
      <c r="B1144">
        <v>8218</v>
      </c>
      <c r="C1144" t="s">
        <v>3162</v>
      </c>
      <c r="D1144" t="s">
        <v>2953</v>
      </c>
      <c r="E1144">
        <v>2400</v>
      </c>
      <c r="F1144">
        <v>2382</v>
      </c>
      <c r="G1144">
        <v>400</v>
      </c>
      <c r="H1144" t="s">
        <v>2927</v>
      </c>
      <c r="I1144">
        <v>8233</v>
      </c>
      <c r="J1144" t="s">
        <v>2976</v>
      </c>
      <c r="K1144" t="s">
        <v>2953</v>
      </c>
      <c r="L1144">
        <v>1222</v>
      </c>
      <c r="M1144">
        <v>1208</v>
      </c>
      <c r="N1144">
        <v>800</v>
      </c>
      <c r="O1144" t="s">
        <v>2930</v>
      </c>
      <c r="P1144">
        <v>0.47425465548780499</v>
      </c>
      <c r="Q1144">
        <v>0.88803751766536798</v>
      </c>
      <c r="R1144">
        <v>6.54123561246122E-2</v>
      </c>
      <c r="S1144">
        <v>1.6431979570274001E-2</v>
      </c>
      <c r="T1144">
        <v>2.0070863211097301</v>
      </c>
      <c r="U1144">
        <v>2.0070863211097301</v>
      </c>
      <c r="V1144">
        <v>1.8954440798180401</v>
      </c>
      <c r="W1144">
        <v>6.37</v>
      </c>
      <c r="X1144">
        <v>1.43</v>
      </c>
      <c r="Y1144">
        <v>309950</v>
      </c>
      <c r="Z1144">
        <v>16313</v>
      </c>
      <c r="AA1144">
        <v>0.81</v>
      </c>
      <c r="AB1144">
        <v>19</v>
      </c>
      <c r="AC1144">
        <v>13</v>
      </c>
      <c r="AD1144">
        <v>6</v>
      </c>
      <c r="AE1144">
        <v>68.42</v>
      </c>
      <c r="AF1144">
        <v>13</v>
      </c>
      <c r="AG1144">
        <v>8</v>
      </c>
      <c r="AH1144">
        <v>2</v>
      </c>
      <c r="AI1144">
        <v>9</v>
      </c>
    </row>
    <row r="1145" spans="1:35" x14ac:dyDescent="0.2">
      <c r="A1145" s="102">
        <v>7393</v>
      </c>
      <c r="B1145">
        <v>6674</v>
      </c>
      <c r="C1145" t="s">
        <v>234</v>
      </c>
      <c r="D1145" t="s">
        <v>2932</v>
      </c>
      <c r="E1145">
        <v>2318</v>
      </c>
      <c r="F1145">
        <v>2245</v>
      </c>
      <c r="G1145">
        <v>500</v>
      </c>
      <c r="H1145" t="s">
        <v>2927</v>
      </c>
      <c r="I1145">
        <v>7458</v>
      </c>
      <c r="J1145" t="s">
        <v>3694</v>
      </c>
      <c r="K1145" t="s">
        <v>2934</v>
      </c>
      <c r="L1145">
        <v>5440</v>
      </c>
      <c r="M1145">
        <v>5360</v>
      </c>
      <c r="N1145">
        <v>200</v>
      </c>
      <c r="O1145" t="s">
        <v>2930</v>
      </c>
      <c r="P1145">
        <v>0.69117010027718795</v>
      </c>
      <c r="Q1145">
        <v>0.81755987104630501</v>
      </c>
      <c r="R1145">
        <v>0.50491497251807904</v>
      </c>
      <c r="S1145">
        <v>0.18982749433937801</v>
      </c>
      <c r="T1145">
        <v>0.27303888501356999</v>
      </c>
      <c r="U1145">
        <v>0.27303888501356999</v>
      </c>
      <c r="V1145">
        <v>0.477227813953506</v>
      </c>
      <c r="W1145">
        <v>1.17</v>
      </c>
      <c r="X1145">
        <v>4.71</v>
      </c>
      <c r="Y1145">
        <v>309934</v>
      </c>
      <c r="Z1145">
        <v>22138</v>
      </c>
      <c r="AA1145">
        <v>1.36</v>
      </c>
      <c r="AB1145">
        <v>14</v>
      </c>
      <c r="AC1145">
        <v>11</v>
      </c>
      <c r="AD1145">
        <v>3</v>
      </c>
      <c r="AE1145">
        <v>78.569999999999993</v>
      </c>
      <c r="AF1145">
        <v>11</v>
      </c>
      <c r="AG1145">
        <v>7</v>
      </c>
      <c r="AH1145">
        <v>3</v>
      </c>
      <c r="AI1145">
        <v>4</v>
      </c>
    </row>
    <row r="1146" spans="1:35" x14ac:dyDescent="0.2">
      <c r="A1146" s="102">
        <v>5019</v>
      </c>
      <c r="B1146">
        <v>4062</v>
      </c>
      <c r="C1146" t="s">
        <v>232</v>
      </c>
      <c r="D1146" t="s">
        <v>2932</v>
      </c>
      <c r="E1146">
        <v>2783</v>
      </c>
      <c r="F1146">
        <v>2712</v>
      </c>
      <c r="G1146">
        <v>400</v>
      </c>
      <c r="H1146" t="s">
        <v>2927</v>
      </c>
      <c r="I1146">
        <v>9613</v>
      </c>
      <c r="J1146" t="s">
        <v>3671</v>
      </c>
      <c r="K1146" t="s">
        <v>2929</v>
      </c>
      <c r="L1146">
        <v>1489</v>
      </c>
      <c r="M1146">
        <v>1479</v>
      </c>
      <c r="N1146">
        <v>700</v>
      </c>
      <c r="O1146" t="s">
        <v>2930</v>
      </c>
      <c r="P1146">
        <v>0.38994468949080702</v>
      </c>
      <c r="Q1146">
        <v>0.84904527060987101</v>
      </c>
      <c r="R1146">
        <v>0.94548335461996902</v>
      </c>
      <c r="S1146">
        <v>0.103844469280902</v>
      </c>
      <c r="T1146">
        <v>2.0517793633808998</v>
      </c>
      <c r="U1146">
        <v>2.0517793633808998</v>
      </c>
      <c r="V1146">
        <v>2.6299673610877199</v>
      </c>
      <c r="W1146">
        <v>6.28</v>
      </c>
      <c r="X1146">
        <v>4.5599999999999996</v>
      </c>
      <c r="Y1146">
        <v>309826</v>
      </c>
      <c r="Z1146">
        <v>15491</v>
      </c>
      <c r="AA1146">
        <v>0.77</v>
      </c>
      <c r="AB1146">
        <v>20</v>
      </c>
      <c r="AC1146">
        <v>13</v>
      </c>
      <c r="AD1146">
        <v>7</v>
      </c>
      <c r="AE1146">
        <v>65</v>
      </c>
      <c r="AF1146">
        <v>12</v>
      </c>
      <c r="AG1146">
        <v>9</v>
      </c>
      <c r="AH1146">
        <v>3</v>
      </c>
      <c r="AI1146">
        <v>8</v>
      </c>
    </row>
    <row r="1147" spans="1:35" x14ac:dyDescent="0.2">
      <c r="A1147" s="102">
        <v>8119</v>
      </c>
      <c r="B1147">
        <v>2730</v>
      </c>
      <c r="C1147" t="s">
        <v>750</v>
      </c>
      <c r="D1147" t="s">
        <v>2953</v>
      </c>
      <c r="E1147">
        <v>1082</v>
      </c>
      <c r="F1147">
        <v>1061</v>
      </c>
      <c r="G1147">
        <v>800</v>
      </c>
      <c r="H1147" t="s">
        <v>2930</v>
      </c>
      <c r="I1147">
        <v>7730</v>
      </c>
      <c r="J1147" t="s">
        <v>3276</v>
      </c>
      <c r="K1147" t="s">
        <v>2936</v>
      </c>
      <c r="L1147">
        <v>2901</v>
      </c>
      <c r="M1147">
        <v>2890</v>
      </c>
      <c r="N1147">
        <v>300</v>
      </c>
      <c r="O1147" t="s">
        <v>2927</v>
      </c>
      <c r="P1147">
        <v>0.46623005661577199</v>
      </c>
      <c r="Q1147">
        <v>0.80802130281825602</v>
      </c>
      <c r="R1147">
        <v>1.75621690082697E-2</v>
      </c>
      <c r="S1147">
        <v>0.39439085553373299</v>
      </c>
      <c r="T1147">
        <v>-2.4848736148189801</v>
      </c>
      <c r="U1147">
        <v>2.4848736148189801</v>
      </c>
      <c r="V1147">
        <v>2.00506965652712</v>
      </c>
      <c r="W1147">
        <v>-9.68</v>
      </c>
      <c r="X1147">
        <v>2.1</v>
      </c>
      <c r="Y1147">
        <v>309822</v>
      </c>
      <c r="Z1147">
        <v>22130</v>
      </c>
      <c r="AA1147">
        <v>1.08</v>
      </c>
      <c r="AB1147">
        <v>14</v>
      </c>
      <c r="AC1147">
        <v>10</v>
      </c>
      <c r="AD1147">
        <v>4</v>
      </c>
      <c r="AE1147">
        <v>71.430000000000007</v>
      </c>
      <c r="AF1147">
        <v>13</v>
      </c>
      <c r="AG1147">
        <v>6</v>
      </c>
      <c r="AH1147">
        <v>2</v>
      </c>
      <c r="AI1147">
        <v>6</v>
      </c>
    </row>
    <row r="1148" spans="1:35" x14ac:dyDescent="0.2">
      <c r="A1148" s="102">
        <v>6725</v>
      </c>
      <c r="B1148">
        <v>8078</v>
      </c>
      <c r="C1148" t="s">
        <v>3692</v>
      </c>
      <c r="D1148" t="s">
        <v>2934</v>
      </c>
      <c r="E1148">
        <v>2757</v>
      </c>
      <c r="F1148">
        <v>2755</v>
      </c>
      <c r="G1148">
        <v>300</v>
      </c>
      <c r="H1148" t="s">
        <v>2927</v>
      </c>
      <c r="I1148">
        <v>8242</v>
      </c>
      <c r="J1148" t="s">
        <v>1044</v>
      </c>
      <c r="K1148" t="s">
        <v>2953</v>
      </c>
      <c r="L1148">
        <v>1014</v>
      </c>
      <c r="M1148">
        <v>1011</v>
      </c>
      <c r="N1148">
        <v>800</v>
      </c>
      <c r="O1148" t="s">
        <v>2930</v>
      </c>
      <c r="P1148">
        <v>0.70532144098594696</v>
      </c>
      <c r="Q1148">
        <v>0.82655883891798698</v>
      </c>
      <c r="R1148">
        <v>0.228323607960842</v>
      </c>
      <c r="S1148">
        <v>3.6652249584877297E-2</v>
      </c>
      <c r="T1148">
        <v>2.3559665752368302</v>
      </c>
      <c r="U1148">
        <v>2.3559665752368302</v>
      </c>
      <c r="V1148">
        <v>2.3792089444095801</v>
      </c>
      <c r="W1148">
        <v>12.29</v>
      </c>
      <c r="X1148">
        <v>2.14</v>
      </c>
      <c r="Y1148">
        <v>309798</v>
      </c>
      <c r="Z1148">
        <v>14752</v>
      </c>
      <c r="AA1148">
        <v>0.79</v>
      </c>
      <c r="AB1148">
        <v>21</v>
      </c>
      <c r="AC1148">
        <v>14</v>
      </c>
      <c r="AD1148">
        <v>7</v>
      </c>
      <c r="AE1148">
        <v>66.67</v>
      </c>
      <c r="AF1148">
        <v>11</v>
      </c>
      <c r="AG1148">
        <v>9</v>
      </c>
      <c r="AH1148">
        <v>4</v>
      </c>
      <c r="AI1148">
        <v>8</v>
      </c>
    </row>
    <row r="1149" spans="1:35" x14ac:dyDescent="0.2">
      <c r="A1149" s="102">
        <v>4510</v>
      </c>
      <c r="B1149">
        <v>1969</v>
      </c>
      <c r="C1149" t="s">
        <v>3445</v>
      </c>
      <c r="D1149" t="s">
        <v>2937</v>
      </c>
      <c r="E1149">
        <v>1973</v>
      </c>
      <c r="F1149">
        <v>1971</v>
      </c>
      <c r="G1149">
        <v>500</v>
      </c>
      <c r="H1149" t="s">
        <v>2927</v>
      </c>
      <c r="I1149">
        <v>6995</v>
      </c>
      <c r="J1149" t="s">
        <v>51</v>
      </c>
      <c r="K1149" t="s">
        <v>2945</v>
      </c>
      <c r="L1149">
        <v>1941</v>
      </c>
      <c r="M1149">
        <v>1926</v>
      </c>
      <c r="N1149">
        <v>500</v>
      </c>
      <c r="O1149" t="s">
        <v>2930</v>
      </c>
      <c r="P1149">
        <v>0.44852440180841502</v>
      </c>
      <c r="Q1149">
        <v>0.85607125903285897</v>
      </c>
      <c r="R1149">
        <v>0.25396962631924902</v>
      </c>
      <c r="S1149">
        <v>6.2595799284913295E-2</v>
      </c>
      <c r="T1149">
        <v>2.0448093513736398</v>
      </c>
      <c r="U1149">
        <v>2.0448093513736398</v>
      </c>
      <c r="V1149">
        <v>2.1059693810348201</v>
      </c>
      <c r="W1149">
        <v>8.8000000000000007</v>
      </c>
      <c r="X1149">
        <v>2.2799999999999998</v>
      </c>
      <c r="Y1149">
        <v>309492</v>
      </c>
      <c r="Z1149">
        <v>18205</v>
      </c>
      <c r="AA1149">
        <v>0.96</v>
      </c>
      <c r="AB1149">
        <v>17</v>
      </c>
      <c r="AC1149">
        <v>12</v>
      </c>
      <c r="AD1149">
        <v>5</v>
      </c>
      <c r="AE1149">
        <v>70.59</v>
      </c>
      <c r="AF1149">
        <v>12</v>
      </c>
      <c r="AG1149">
        <v>7</v>
      </c>
      <c r="AH1149">
        <v>1</v>
      </c>
      <c r="AI1149">
        <v>9</v>
      </c>
    </row>
    <row r="1150" spans="1:35" x14ac:dyDescent="0.2">
      <c r="A1150" s="102">
        <v>2868</v>
      </c>
      <c r="B1150">
        <v>3076</v>
      </c>
      <c r="C1150" t="s">
        <v>3339</v>
      </c>
      <c r="D1150" t="s">
        <v>2934</v>
      </c>
      <c r="E1150">
        <v>1883</v>
      </c>
      <c r="F1150">
        <v>1874</v>
      </c>
      <c r="G1150">
        <v>500</v>
      </c>
      <c r="H1150" t="s">
        <v>2930</v>
      </c>
      <c r="I1150">
        <v>8306</v>
      </c>
      <c r="J1150" t="s">
        <v>3191</v>
      </c>
      <c r="K1150" t="s">
        <v>2990</v>
      </c>
      <c r="L1150">
        <v>579.9</v>
      </c>
      <c r="M1150">
        <v>579.4</v>
      </c>
      <c r="N1150">
        <v>1600</v>
      </c>
      <c r="O1150" t="s">
        <v>2927</v>
      </c>
      <c r="P1150">
        <v>0.38576976447074801</v>
      </c>
      <c r="Q1150">
        <v>0.88204494837349001</v>
      </c>
      <c r="R1150">
        <v>0.29671149241342898</v>
      </c>
      <c r="S1150">
        <v>3.3007356281749098E-2</v>
      </c>
      <c r="T1150">
        <v>-2.1129015829171398</v>
      </c>
      <c r="U1150">
        <v>2.1129015829171398</v>
      </c>
      <c r="V1150">
        <v>1.8200243201525801</v>
      </c>
      <c r="W1150">
        <v>-4.9000000000000004</v>
      </c>
      <c r="X1150">
        <v>1.06</v>
      </c>
      <c r="Y1150">
        <v>309410</v>
      </c>
      <c r="Z1150">
        <v>23801</v>
      </c>
      <c r="AA1150">
        <v>1.17</v>
      </c>
      <c r="AB1150">
        <v>13</v>
      </c>
      <c r="AC1150">
        <v>9</v>
      </c>
      <c r="AD1150">
        <v>4</v>
      </c>
      <c r="AE1150">
        <v>69.23</v>
      </c>
      <c r="AF1150">
        <v>14</v>
      </c>
      <c r="AG1150">
        <v>6</v>
      </c>
      <c r="AH1150">
        <v>2</v>
      </c>
      <c r="AI1150">
        <v>5</v>
      </c>
    </row>
    <row r="1151" spans="1:35" x14ac:dyDescent="0.2">
      <c r="A1151" s="102">
        <v>603</v>
      </c>
      <c r="B1151">
        <v>5714</v>
      </c>
      <c r="C1151" t="s">
        <v>873</v>
      </c>
      <c r="D1151" t="s">
        <v>2943</v>
      </c>
      <c r="E1151">
        <v>4090</v>
      </c>
      <c r="F1151">
        <v>4070</v>
      </c>
      <c r="G1151">
        <v>200</v>
      </c>
      <c r="H1151" t="s">
        <v>2930</v>
      </c>
      <c r="I1151">
        <v>6028</v>
      </c>
      <c r="J1151" t="s">
        <v>694</v>
      </c>
      <c r="K1151" t="s">
        <v>2942</v>
      </c>
      <c r="L1151">
        <v>7870</v>
      </c>
      <c r="M1151">
        <v>7750</v>
      </c>
      <c r="N1151">
        <v>100</v>
      </c>
      <c r="O1151" t="s">
        <v>2927</v>
      </c>
      <c r="P1151">
        <v>0.56193708943293497</v>
      </c>
      <c r="Q1151">
        <v>0.92777687583801105</v>
      </c>
      <c r="R1151">
        <v>2.5519334329245698E-4</v>
      </c>
      <c r="S1151">
        <v>4.2245031417816899E-4</v>
      </c>
      <c r="T1151">
        <v>-1.13690446844733</v>
      </c>
      <c r="U1151">
        <v>1.13690446844733</v>
      </c>
      <c r="V1151">
        <v>1.0581600617136</v>
      </c>
      <c r="W1151">
        <v>-3.82</v>
      </c>
      <c r="X1151">
        <v>5.03</v>
      </c>
      <c r="Y1151">
        <v>309245</v>
      </c>
      <c r="Z1151">
        <v>25770</v>
      </c>
      <c r="AA1151">
        <v>1.66</v>
      </c>
      <c r="AB1151">
        <v>12</v>
      </c>
      <c r="AC1151">
        <v>9</v>
      </c>
      <c r="AD1151">
        <v>3</v>
      </c>
      <c r="AE1151">
        <v>75</v>
      </c>
      <c r="AF1151">
        <v>10</v>
      </c>
      <c r="AG1151">
        <v>9</v>
      </c>
      <c r="AH1151">
        <v>3</v>
      </c>
      <c r="AI1151">
        <v>0</v>
      </c>
    </row>
    <row r="1152" spans="1:35" x14ac:dyDescent="0.2">
      <c r="A1152" s="102">
        <v>6918</v>
      </c>
      <c r="B1152">
        <v>7984</v>
      </c>
      <c r="C1152" t="s">
        <v>1007</v>
      </c>
      <c r="D1152" t="s">
        <v>2951</v>
      </c>
      <c r="E1152">
        <v>1673</v>
      </c>
      <c r="F1152">
        <v>1664</v>
      </c>
      <c r="G1152">
        <v>600</v>
      </c>
      <c r="H1152" t="s">
        <v>2927</v>
      </c>
      <c r="I1152">
        <v>9513</v>
      </c>
      <c r="J1152" t="s">
        <v>3207</v>
      </c>
      <c r="K1152" t="s">
        <v>2992</v>
      </c>
      <c r="L1152">
        <v>2539</v>
      </c>
      <c r="M1152">
        <v>2536</v>
      </c>
      <c r="N1152">
        <v>400</v>
      </c>
      <c r="O1152" t="s">
        <v>2930</v>
      </c>
      <c r="P1152">
        <v>0.59243421244369998</v>
      </c>
      <c r="Q1152">
        <v>0.82377711121606301</v>
      </c>
      <c r="R1152">
        <v>0.16028185543055101</v>
      </c>
      <c r="S1152">
        <v>0.110885881018919</v>
      </c>
      <c r="T1152">
        <v>1.52892594024102</v>
      </c>
      <c r="U1152">
        <v>1.52892594024102</v>
      </c>
      <c r="V1152">
        <v>1.5732743599664301</v>
      </c>
      <c r="W1152">
        <v>4.34</v>
      </c>
      <c r="X1152">
        <v>1.58</v>
      </c>
      <c r="Y1152">
        <v>309038</v>
      </c>
      <c r="Z1152">
        <v>20603</v>
      </c>
      <c r="AA1152">
        <v>1.08</v>
      </c>
      <c r="AB1152">
        <v>15</v>
      </c>
      <c r="AC1152">
        <v>9</v>
      </c>
      <c r="AD1152">
        <v>6</v>
      </c>
      <c r="AE1152">
        <v>60</v>
      </c>
      <c r="AF1152">
        <v>12</v>
      </c>
      <c r="AG1152">
        <v>7</v>
      </c>
      <c r="AH1152">
        <v>3</v>
      </c>
      <c r="AI1152">
        <v>5</v>
      </c>
    </row>
    <row r="1153" spans="1:35" x14ac:dyDescent="0.2">
      <c r="A1153" s="102">
        <v>738</v>
      </c>
      <c r="B1153">
        <v>6645</v>
      </c>
      <c r="C1153" t="s">
        <v>931</v>
      </c>
      <c r="D1153" t="s">
        <v>2932</v>
      </c>
      <c r="E1153">
        <v>6820</v>
      </c>
      <c r="F1153">
        <v>6840</v>
      </c>
      <c r="G1153">
        <v>100</v>
      </c>
      <c r="H1153" t="s">
        <v>2927</v>
      </c>
      <c r="I1153">
        <v>6845</v>
      </c>
      <c r="J1153" t="s">
        <v>3232</v>
      </c>
      <c r="K1153" t="s">
        <v>2932</v>
      </c>
      <c r="L1153">
        <v>3060</v>
      </c>
      <c r="M1153">
        <v>3010</v>
      </c>
      <c r="N1153">
        <v>200</v>
      </c>
      <c r="O1153" t="s">
        <v>2930</v>
      </c>
      <c r="P1153">
        <v>0.32839898988530197</v>
      </c>
      <c r="Q1153">
        <v>0.92386788627372296</v>
      </c>
      <c r="R1153">
        <v>3.4863269354312399E-3</v>
      </c>
      <c r="S1153">
        <v>3.0751842441239401E-2</v>
      </c>
      <c r="T1153">
        <v>3.0134636865368298</v>
      </c>
      <c r="U1153">
        <v>3.0134636865368298</v>
      </c>
      <c r="V1153">
        <v>2.1469899722709398</v>
      </c>
      <c r="W1153">
        <v>7.79</v>
      </c>
      <c r="X1153">
        <v>11.99</v>
      </c>
      <c r="Y1153">
        <v>308605</v>
      </c>
      <c r="Z1153">
        <v>22043</v>
      </c>
      <c r="AA1153">
        <v>1.1399999999999999</v>
      </c>
      <c r="AB1153">
        <v>14</v>
      </c>
      <c r="AC1153">
        <v>9</v>
      </c>
      <c r="AD1153">
        <v>5</v>
      </c>
      <c r="AE1153">
        <v>64.290000000000006</v>
      </c>
      <c r="AF1153">
        <v>11</v>
      </c>
      <c r="AG1153">
        <v>8</v>
      </c>
      <c r="AH1153">
        <v>2</v>
      </c>
      <c r="AI1153">
        <v>4</v>
      </c>
    </row>
    <row r="1154" spans="1:35" x14ac:dyDescent="0.2">
      <c r="A1154" s="102">
        <v>2576</v>
      </c>
      <c r="B1154">
        <v>1911</v>
      </c>
      <c r="C1154" t="s">
        <v>53</v>
      </c>
      <c r="D1154" t="s">
        <v>2937</v>
      </c>
      <c r="E1154">
        <v>1663</v>
      </c>
      <c r="F1154">
        <v>1649</v>
      </c>
      <c r="G1154">
        <v>600</v>
      </c>
      <c r="H1154" t="s">
        <v>2927</v>
      </c>
      <c r="I1154">
        <v>8306</v>
      </c>
      <c r="J1154" t="s">
        <v>3191</v>
      </c>
      <c r="K1154" t="s">
        <v>2990</v>
      </c>
      <c r="L1154">
        <v>579.9</v>
      </c>
      <c r="M1154">
        <v>579.4</v>
      </c>
      <c r="N1154">
        <v>1700</v>
      </c>
      <c r="O1154" t="s">
        <v>2930</v>
      </c>
      <c r="P1154">
        <v>0.53954162780084902</v>
      </c>
      <c r="Q1154">
        <v>0.88658717211459304</v>
      </c>
      <c r="R1154">
        <v>9.3574475104625299E-2</v>
      </c>
      <c r="S1154">
        <v>0.45727972225843799</v>
      </c>
      <c r="T1154">
        <v>2.2307668153820401</v>
      </c>
      <c r="U1154">
        <v>2.2307668153820401</v>
      </c>
      <c r="V1154">
        <v>2.9661012286338901</v>
      </c>
      <c r="W1154">
        <v>3.48</v>
      </c>
      <c r="X1154">
        <v>0.45</v>
      </c>
      <c r="Y1154">
        <v>308476</v>
      </c>
      <c r="Z1154">
        <v>19280</v>
      </c>
      <c r="AA1154">
        <v>0.94</v>
      </c>
      <c r="AB1154">
        <v>16</v>
      </c>
      <c r="AC1154">
        <v>9</v>
      </c>
      <c r="AD1154">
        <v>7</v>
      </c>
      <c r="AE1154">
        <v>56.25</v>
      </c>
      <c r="AF1154">
        <v>14</v>
      </c>
      <c r="AG1154">
        <v>5</v>
      </c>
      <c r="AH1154">
        <v>1</v>
      </c>
      <c r="AI1154">
        <v>10</v>
      </c>
    </row>
    <row r="1155" spans="1:35" x14ac:dyDescent="0.2">
      <c r="A1155" s="102">
        <v>1502</v>
      </c>
      <c r="B1155">
        <v>2602</v>
      </c>
      <c r="C1155" t="s">
        <v>693</v>
      </c>
      <c r="D1155" t="s">
        <v>2955</v>
      </c>
      <c r="E1155">
        <v>3830</v>
      </c>
      <c r="F1155">
        <v>3790</v>
      </c>
      <c r="G1155">
        <v>200</v>
      </c>
      <c r="H1155" t="s">
        <v>2930</v>
      </c>
      <c r="I1155">
        <v>9303</v>
      </c>
      <c r="J1155" t="s">
        <v>3623</v>
      </c>
      <c r="K1155" t="s">
        <v>3673</v>
      </c>
      <c r="L1155">
        <v>1521</v>
      </c>
      <c r="M1155">
        <v>1503</v>
      </c>
      <c r="N1155">
        <v>500</v>
      </c>
      <c r="O1155" t="s">
        <v>2927</v>
      </c>
      <c r="P1155">
        <v>0.77231821054052896</v>
      </c>
      <c r="Q1155">
        <v>0.90508890475730197</v>
      </c>
      <c r="R1155">
        <v>0.12674889707305001</v>
      </c>
      <c r="S1155" s="15">
        <v>1.2539147320820199E-6</v>
      </c>
      <c r="T1155">
        <v>-0.85273997289512005</v>
      </c>
      <c r="U1155">
        <v>0.85273997289512005</v>
      </c>
      <c r="V1155">
        <v>1.4871907678841201</v>
      </c>
      <c r="W1155">
        <v>-2.02</v>
      </c>
      <c r="X1155">
        <v>0.86</v>
      </c>
      <c r="Y1155">
        <v>308310</v>
      </c>
      <c r="Z1155">
        <v>14014</v>
      </c>
      <c r="AA1155">
        <v>0.73</v>
      </c>
      <c r="AB1155">
        <v>22</v>
      </c>
      <c r="AC1155">
        <v>13</v>
      </c>
      <c r="AD1155">
        <v>9</v>
      </c>
      <c r="AE1155">
        <v>59.09</v>
      </c>
      <c r="AF1155">
        <v>12</v>
      </c>
      <c r="AG1155">
        <v>9</v>
      </c>
      <c r="AH1155">
        <v>4</v>
      </c>
      <c r="AI1155">
        <v>9</v>
      </c>
    </row>
    <row r="1156" spans="1:35" x14ac:dyDescent="0.2">
      <c r="A1156" s="102">
        <v>2634</v>
      </c>
      <c r="B1156">
        <v>1812</v>
      </c>
      <c r="C1156" t="s">
        <v>3069</v>
      </c>
      <c r="D1156" t="s">
        <v>2937</v>
      </c>
      <c r="E1156">
        <v>1460</v>
      </c>
      <c r="F1156">
        <v>1451</v>
      </c>
      <c r="G1156">
        <v>700</v>
      </c>
      <c r="H1156" t="s">
        <v>2930</v>
      </c>
      <c r="I1156">
        <v>7182</v>
      </c>
      <c r="J1156" t="s">
        <v>3094</v>
      </c>
      <c r="K1156" t="s">
        <v>2990</v>
      </c>
      <c r="L1156">
        <v>1050</v>
      </c>
      <c r="M1156">
        <v>1047</v>
      </c>
      <c r="N1156">
        <v>1000</v>
      </c>
      <c r="O1156" t="s">
        <v>2927</v>
      </c>
      <c r="P1156">
        <v>0.82715268392292596</v>
      </c>
      <c r="Q1156">
        <v>0.88579953397273503</v>
      </c>
      <c r="R1156">
        <v>7.1747702551142002E-3</v>
      </c>
      <c r="S1156">
        <v>0.125168393417598</v>
      </c>
      <c r="T1156">
        <v>-0.18068541538046901</v>
      </c>
      <c r="U1156">
        <v>0.18068541538046901</v>
      </c>
      <c r="V1156">
        <v>0.65930766260521101</v>
      </c>
      <c r="W1156">
        <v>-0.24</v>
      </c>
      <c r="X1156">
        <v>3.08</v>
      </c>
      <c r="Y1156">
        <v>308304</v>
      </c>
      <c r="Z1156">
        <v>16227</v>
      </c>
      <c r="AA1156">
        <v>0.83</v>
      </c>
      <c r="AB1156">
        <v>19</v>
      </c>
      <c r="AC1156">
        <v>12</v>
      </c>
      <c r="AD1156">
        <v>7</v>
      </c>
      <c r="AE1156">
        <v>63.16</v>
      </c>
      <c r="AF1156">
        <v>15</v>
      </c>
      <c r="AG1156">
        <v>9</v>
      </c>
      <c r="AH1156">
        <v>2</v>
      </c>
      <c r="AI1156">
        <v>8</v>
      </c>
    </row>
    <row r="1157" spans="1:35" x14ac:dyDescent="0.2">
      <c r="A1157" s="102">
        <v>8432</v>
      </c>
      <c r="B1157">
        <v>4005</v>
      </c>
      <c r="C1157" t="s">
        <v>3239</v>
      </c>
      <c r="D1157" t="s">
        <v>2952</v>
      </c>
      <c r="E1157">
        <v>465</v>
      </c>
      <c r="F1157">
        <v>464</v>
      </c>
      <c r="G1157">
        <v>2300</v>
      </c>
      <c r="H1157" t="s">
        <v>2930</v>
      </c>
      <c r="I1157">
        <v>9716</v>
      </c>
      <c r="J1157" t="s">
        <v>3196</v>
      </c>
      <c r="K1157" t="s">
        <v>2942</v>
      </c>
      <c r="L1157">
        <v>1315</v>
      </c>
      <c r="M1157">
        <v>1310</v>
      </c>
      <c r="N1157">
        <v>800</v>
      </c>
      <c r="O1157" t="s">
        <v>2927</v>
      </c>
      <c r="P1157">
        <v>0.78753111295474798</v>
      </c>
      <c r="Q1157">
        <v>0.80413040273079295</v>
      </c>
      <c r="R1157">
        <v>0.38962689010283003</v>
      </c>
      <c r="S1157">
        <v>3.7312863798828698E-3</v>
      </c>
      <c r="T1157">
        <v>-0.377796181135443</v>
      </c>
      <c r="U1157">
        <v>0.377796181135443</v>
      </c>
      <c r="V1157">
        <v>0.483232045679927</v>
      </c>
      <c r="W1157">
        <v>-1.33</v>
      </c>
      <c r="X1157">
        <v>1.83</v>
      </c>
      <c r="Y1157">
        <v>308150</v>
      </c>
      <c r="Z1157">
        <v>20543</v>
      </c>
      <c r="AA1157">
        <v>1</v>
      </c>
      <c r="AB1157">
        <v>15</v>
      </c>
      <c r="AC1157">
        <v>10</v>
      </c>
      <c r="AD1157">
        <v>5</v>
      </c>
      <c r="AE1157">
        <v>66.67</v>
      </c>
      <c r="AF1157">
        <v>10</v>
      </c>
      <c r="AG1157">
        <v>9</v>
      </c>
      <c r="AH1157">
        <v>4</v>
      </c>
      <c r="AI1157">
        <v>2</v>
      </c>
    </row>
    <row r="1158" spans="1:35" x14ac:dyDescent="0.2">
      <c r="A1158" s="102">
        <v>7791</v>
      </c>
      <c r="B1158">
        <v>4523</v>
      </c>
      <c r="C1158" t="s">
        <v>3185</v>
      </c>
      <c r="D1158" t="s">
        <v>2950</v>
      </c>
      <c r="E1158">
        <v>9328</v>
      </c>
      <c r="F1158">
        <v>9350</v>
      </c>
      <c r="G1158">
        <v>100</v>
      </c>
      <c r="H1158" t="s">
        <v>2927</v>
      </c>
      <c r="I1158">
        <v>8697</v>
      </c>
      <c r="J1158" t="s">
        <v>1091</v>
      </c>
      <c r="K1158" t="s">
        <v>2933</v>
      </c>
      <c r="L1158">
        <v>2058</v>
      </c>
      <c r="M1158">
        <v>2042</v>
      </c>
      <c r="N1158">
        <v>500</v>
      </c>
      <c r="O1158" t="s">
        <v>2930</v>
      </c>
      <c r="P1158">
        <v>0.81709570425282196</v>
      </c>
      <c r="Q1158">
        <v>0.81203764807829604</v>
      </c>
      <c r="R1158">
        <v>3.66048319399686E-2</v>
      </c>
      <c r="S1158">
        <v>1.44672531117615E-2</v>
      </c>
      <c r="T1158">
        <v>1.64067993223008</v>
      </c>
      <c r="U1158">
        <v>1.64067993223008</v>
      </c>
      <c r="V1158">
        <v>1.4336517348475799</v>
      </c>
      <c r="W1158">
        <v>9.3800000000000008</v>
      </c>
      <c r="X1158">
        <v>9.1999999999999993</v>
      </c>
      <c r="Y1158">
        <v>308136</v>
      </c>
      <c r="Z1158">
        <v>18126</v>
      </c>
      <c r="AA1158">
        <v>1.1200000000000001</v>
      </c>
      <c r="AB1158">
        <v>17</v>
      </c>
      <c r="AC1158">
        <v>12</v>
      </c>
      <c r="AD1158">
        <v>5</v>
      </c>
      <c r="AE1158">
        <v>70.59</v>
      </c>
      <c r="AF1158">
        <v>11</v>
      </c>
      <c r="AG1158">
        <v>10</v>
      </c>
      <c r="AH1158">
        <v>3</v>
      </c>
      <c r="AI1158">
        <v>4</v>
      </c>
    </row>
    <row r="1159" spans="1:35" x14ac:dyDescent="0.2">
      <c r="A1159" s="102">
        <v>664</v>
      </c>
      <c r="B1159">
        <v>2371</v>
      </c>
      <c r="C1159" t="s">
        <v>737</v>
      </c>
      <c r="D1159" t="s">
        <v>2942</v>
      </c>
      <c r="E1159">
        <v>3005</v>
      </c>
      <c r="F1159">
        <v>3080</v>
      </c>
      <c r="G1159">
        <v>300</v>
      </c>
      <c r="H1159" t="s">
        <v>2927</v>
      </c>
      <c r="I1159">
        <v>4552</v>
      </c>
      <c r="J1159" t="s">
        <v>3582</v>
      </c>
      <c r="K1159" t="s">
        <v>2950</v>
      </c>
      <c r="L1159">
        <v>10030</v>
      </c>
      <c r="M1159">
        <v>10050</v>
      </c>
      <c r="N1159">
        <v>100</v>
      </c>
      <c r="O1159" t="s">
        <v>2930</v>
      </c>
      <c r="P1159">
        <v>0.67020042880978603</v>
      </c>
      <c r="Q1159">
        <v>0.925711323727608</v>
      </c>
      <c r="R1159">
        <v>0.89699557784432804</v>
      </c>
      <c r="S1159">
        <v>2.2770590176428601E-2</v>
      </c>
      <c r="T1159">
        <v>0.174434207250279</v>
      </c>
      <c r="U1159">
        <v>0.174434207250279</v>
      </c>
      <c r="V1159">
        <v>0.53916218882463096</v>
      </c>
      <c r="W1159">
        <v>0.76</v>
      </c>
      <c r="X1159">
        <v>8.06</v>
      </c>
      <c r="Y1159">
        <v>308014</v>
      </c>
      <c r="Z1159">
        <v>28001</v>
      </c>
      <c r="AA1159">
        <v>1.68</v>
      </c>
      <c r="AB1159">
        <v>11</v>
      </c>
      <c r="AC1159">
        <v>9</v>
      </c>
      <c r="AD1159">
        <v>2</v>
      </c>
      <c r="AE1159">
        <v>81.819999999999993</v>
      </c>
      <c r="AF1159">
        <v>9</v>
      </c>
      <c r="AG1159">
        <v>6</v>
      </c>
      <c r="AH1159">
        <v>2</v>
      </c>
      <c r="AI1159">
        <v>3</v>
      </c>
    </row>
    <row r="1160" spans="1:35" x14ac:dyDescent="0.2">
      <c r="A1160" s="102">
        <v>6982</v>
      </c>
      <c r="B1160">
        <v>8308</v>
      </c>
      <c r="C1160" t="s">
        <v>52</v>
      </c>
      <c r="D1160" t="s">
        <v>2990</v>
      </c>
      <c r="E1160">
        <v>467.9</v>
      </c>
      <c r="F1160">
        <v>466.4</v>
      </c>
      <c r="G1160">
        <v>2200</v>
      </c>
      <c r="H1160" t="s">
        <v>2927</v>
      </c>
      <c r="I1160">
        <v>9513</v>
      </c>
      <c r="J1160" t="s">
        <v>3207</v>
      </c>
      <c r="K1160" t="s">
        <v>2992</v>
      </c>
      <c r="L1160">
        <v>2539</v>
      </c>
      <c r="M1160">
        <v>2536</v>
      </c>
      <c r="N1160">
        <v>400</v>
      </c>
      <c r="O1160" t="s">
        <v>2930</v>
      </c>
      <c r="P1160">
        <v>0.85129100894486098</v>
      </c>
      <c r="Q1160">
        <v>0.82295025249866305</v>
      </c>
      <c r="R1160">
        <v>0.14878083095226799</v>
      </c>
      <c r="S1160">
        <v>0.101812810875406</v>
      </c>
      <c r="T1160">
        <v>1.2435634009596399</v>
      </c>
      <c r="U1160">
        <v>1.2435634009596399</v>
      </c>
      <c r="V1160">
        <v>1.0389888511583401</v>
      </c>
      <c r="W1160">
        <v>1.79</v>
      </c>
      <c r="X1160">
        <v>1.1499999999999999</v>
      </c>
      <c r="Y1160">
        <v>307950</v>
      </c>
      <c r="Z1160">
        <v>27995</v>
      </c>
      <c r="AA1160">
        <v>1.6</v>
      </c>
      <c r="AB1160">
        <v>11</v>
      </c>
      <c r="AC1160">
        <v>8</v>
      </c>
      <c r="AD1160">
        <v>3</v>
      </c>
      <c r="AE1160">
        <v>72.73</v>
      </c>
      <c r="AF1160">
        <v>13</v>
      </c>
      <c r="AG1160">
        <v>7</v>
      </c>
      <c r="AH1160">
        <v>1</v>
      </c>
      <c r="AI1160">
        <v>3</v>
      </c>
    </row>
    <row r="1161" spans="1:35" x14ac:dyDescent="0.2">
      <c r="A1161" s="102">
        <v>4282</v>
      </c>
      <c r="B1161">
        <v>3231</v>
      </c>
      <c r="C1161" t="s">
        <v>543</v>
      </c>
      <c r="D1161" t="s">
        <v>2949</v>
      </c>
      <c r="E1161">
        <v>2725</v>
      </c>
      <c r="F1161">
        <v>2748</v>
      </c>
      <c r="G1161">
        <v>400</v>
      </c>
      <c r="H1161" t="s">
        <v>2930</v>
      </c>
      <c r="I1161">
        <v>8425</v>
      </c>
      <c r="J1161" t="s">
        <v>3174</v>
      </c>
      <c r="K1161" t="s">
        <v>2933</v>
      </c>
      <c r="L1161">
        <v>3445</v>
      </c>
      <c r="M1161">
        <v>3420</v>
      </c>
      <c r="N1161">
        <v>300</v>
      </c>
      <c r="O1161" t="s">
        <v>2927</v>
      </c>
      <c r="P1161">
        <v>0.52100656029191905</v>
      </c>
      <c r="Q1161">
        <v>0.859221327088597</v>
      </c>
      <c r="R1161">
        <v>0.54752600702386001</v>
      </c>
      <c r="S1161">
        <v>0.32697450166291803</v>
      </c>
      <c r="T1161">
        <v>-0.11275460062135099</v>
      </c>
      <c r="U1161">
        <v>0.11275460062135099</v>
      </c>
      <c r="V1161">
        <v>4.3123070416616199E-2</v>
      </c>
      <c r="W1161">
        <v>-0.32</v>
      </c>
      <c r="X1161">
        <v>7.13</v>
      </c>
      <c r="Y1161">
        <v>307793</v>
      </c>
      <c r="Z1161">
        <v>25649</v>
      </c>
      <c r="AA1161">
        <v>1.26</v>
      </c>
      <c r="AB1161">
        <v>12</v>
      </c>
      <c r="AC1161">
        <v>8</v>
      </c>
      <c r="AD1161">
        <v>4</v>
      </c>
      <c r="AE1161">
        <v>66.67</v>
      </c>
      <c r="AF1161">
        <v>14</v>
      </c>
      <c r="AG1161">
        <v>6</v>
      </c>
      <c r="AH1161">
        <v>0</v>
      </c>
      <c r="AI1161">
        <v>6</v>
      </c>
    </row>
    <row r="1162" spans="1:35" x14ac:dyDescent="0.2">
      <c r="A1162" s="102">
        <v>4524</v>
      </c>
      <c r="B1162">
        <v>6807</v>
      </c>
      <c r="C1162" t="s">
        <v>239</v>
      </c>
      <c r="D1162" t="s">
        <v>2932</v>
      </c>
      <c r="E1162">
        <v>2080</v>
      </c>
      <c r="F1162">
        <v>2041</v>
      </c>
      <c r="G1162">
        <v>400</v>
      </c>
      <c r="H1162" t="s">
        <v>2930</v>
      </c>
      <c r="I1162">
        <v>7203</v>
      </c>
      <c r="J1162" t="s">
        <v>233</v>
      </c>
      <c r="K1162" t="s">
        <v>2945</v>
      </c>
      <c r="L1162">
        <v>7959</v>
      </c>
      <c r="M1162">
        <v>7862</v>
      </c>
      <c r="N1162">
        <v>100</v>
      </c>
      <c r="O1162" t="s">
        <v>2927</v>
      </c>
      <c r="P1162">
        <v>7.8682545168439005E-2</v>
      </c>
      <c r="Q1162">
        <v>0.85590513262797996</v>
      </c>
      <c r="R1162">
        <v>0.69709206264563695</v>
      </c>
      <c r="S1162">
        <v>0.45268503311073299</v>
      </c>
      <c r="T1162">
        <v>-0.82181187285880297</v>
      </c>
      <c r="U1162">
        <v>0.82181187285880297</v>
      </c>
      <c r="V1162">
        <v>0.72630092695927995</v>
      </c>
      <c r="W1162">
        <v>-5.85</v>
      </c>
      <c r="X1162">
        <v>3.84</v>
      </c>
      <c r="Y1162">
        <v>307631</v>
      </c>
      <c r="Z1162">
        <v>17091</v>
      </c>
      <c r="AA1162">
        <v>1.28</v>
      </c>
      <c r="AB1162">
        <v>18</v>
      </c>
      <c r="AC1162">
        <v>12</v>
      </c>
      <c r="AD1162">
        <v>6</v>
      </c>
      <c r="AE1162">
        <v>66.67</v>
      </c>
      <c r="AF1162">
        <v>11</v>
      </c>
      <c r="AG1162">
        <v>10</v>
      </c>
      <c r="AH1162">
        <v>3</v>
      </c>
      <c r="AI1162">
        <v>5</v>
      </c>
    </row>
    <row r="1163" spans="1:35" x14ac:dyDescent="0.2">
      <c r="A1163" s="102">
        <v>113</v>
      </c>
      <c r="B1163">
        <v>6952</v>
      </c>
      <c r="C1163" t="s">
        <v>540</v>
      </c>
      <c r="D1163" t="s">
        <v>2932</v>
      </c>
      <c r="E1163">
        <v>2036</v>
      </c>
      <c r="F1163">
        <v>2031</v>
      </c>
      <c r="G1163">
        <v>400</v>
      </c>
      <c r="H1163" t="s">
        <v>2930</v>
      </c>
      <c r="I1163">
        <v>7729</v>
      </c>
      <c r="J1163" t="s">
        <v>686</v>
      </c>
      <c r="K1163" t="s">
        <v>2936</v>
      </c>
      <c r="L1163">
        <v>4095</v>
      </c>
      <c r="M1163">
        <v>4050</v>
      </c>
      <c r="N1163">
        <v>200</v>
      </c>
      <c r="O1163" t="s">
        <v>2927</v>
      </c>
      <c r="P1163">
        <v>0.87168193927789295</v>
      </c>
      <c r="Q1163">
        <v>0.95400923488495903</v>
      </c>
      <c r="R1163">
        <v>0.172709519733449</v>
      </c>
      <c r="S1163">
        <v>6.3086366540665101E-2</v>
      </c>
      <c r="T1163">
        <v>-1.2276677748379601</v>
      </c>
      <c r="U1163">
        <v>1.2276677748379601</v>
      </c>
      <c r="V1163">
        <v>1.05310469592349</v>
      </c>
      <c r="W1163">
        <v>-3.94</v>
      </c>
      <c r="X1163">
        <v>0.3</v>
      </c>
      <c r="Y1163">
        <v>307031</v>
      </c>
      <c r="Z1163">
        <v>15352</v>
      </c>
      <c r="AA1163">
        <v>0.65</v>
      </c>
      <c r="AB1163">
        <v>20</v>
      </c>
      <c r="AC1163">
        <v>11</v>
      </c>
      <c r="AD1163">
        <v>9</v>
      </c>
      <c r="AE1163">
        <v>55</v>
      </c>
      <c r="AF1163">
        <v>10</v>
      </c>
      <c r="AG1163">
        <v>10</v>
      </c>
      <c r="AH1163">
        <v>6</v>
      </c>
      <c r="AI1163">
        <v>4</v>
      </c>
    </row>
    <row r="1164" spans="1:35" x14ac:dyDescent="0.2">
      <c r="A1164" s="102">
        <v>5217</v>
      </c>
      <c r="B1164">
        <v>5110</v>
      </c>
      <c r="C1164" t="s">
        <v>1370</v>
      </c>
      <c r="D1164" t="s">
        <v>3107</v>
      </c>
      <c r="E1164">
        <v>1257</v>
      </c>
      <c r="F1164">
        <v>1249</v>
      </c>
      <c r="G1164">
        <v>700</v>
      </c>
      <c r="H1164" t="s">
        <v>2930</v>
      </c>
      <c r="I1164">
        <v>6923</v>
      </c>
      <c r="J1164" t="s">
        <v>58</v>
      </c>
      <c r="K1164" t="s">
        <v>2932</v>
      </c>
      <c r="L1164">
        <v>3135</v>
      </c>
      <c r="M1164">
        <v>3095</v>
      </c>
      <c r="N1164">
        <v>300</v>
      </c>
      <c r="O1164" t="s">
        <v>2927</v>
      </c>
      <c r="P1164">
        <v>0.47518795835636402</v>
      </c>
      <c r="Q1164">
        <v>0.84653522914572799</v>
      </c>
      <c r="R1164">
        <v>0.94625155409288497</v>
      </c>
      <c r="S1164">
        <v>0.21316518349549701</v>
      </c>
      <c r="T1164">
        <v>-1.6463476618464099</v>
      </c>
      <c r="U1164">
        <v>1.6463476618464099</v>
      </c>
      <c r="V1164">
        <v>1.6339561486040699</v>
      </c>
      <c r="W1164">
        <v>-9.67</v>
      </c>
      <c r="X1164">
        <v>5.84</v>
      </c>
      <c r="Y1164">
        <v>306883</v>
      </c>
      <c r="Z1164">
        <v>14613</v>
      </c>
      <c r="AA1164">
        <v>0.89</v>
      </c>
      <c r="AB1164">
        <v>21</v>
      </c>
      <c r="AC1164">
        <v>12</v>
      </c>
      <c r="AD1164">
        <v>9</v>
      </c>
      <c r="AE1164">
        <v>57.14</v>
      </c>
      <c r="AF1164">
        <v>14</v>
      </c>
      <c r="AG1164">
        <v>9</v>
      </c>
      <c r="AH1164">
        <v>0</v>
      </c>
      <c r="AI1164">
        <v>12</v>
      </c>
    </row>
    <row r="1165" spans="1:35" x14ac:dyDescent="0.2">
      <c r="A1165" s="102">
        <v>5544</v>
      </c>
      <c r="B1165">
        <v>1662</v>
      </c>
      <c r="C1165" t="s">
        <v>708</v>
      </c>
      <c r="D1165" t="s">
        <v>3208</v>
      </c>
      <c r="E1165">
        <v>2820</v>
      </c>
      <c r="F1165">
        <v>2804</v>
      </c>
      <c r="G1165">
        <v>300</v>
      </c>
      <c r="H1165" t="s">
        <v>2930</v>
      </c>
      <c r="I1165">
        <v>6750</v>
      </c>
      <c r="J1165" t="s">
        <v>2993</v>
      </c>
      <c r="K1165" t="s">
        <v>2932</v>
      </c>
      <c r="L1165">
        <v>4400</v>
      </c>
      <c r="M1165">
        <v>4275</v>
      </c>
      <c r="N1165">
        <v>200</v>
      </c>
      <c r="O1165" t="s">
        <v>2927</v>
      </c>
      <c r="P1165">
        <v>7.6317162201284705E-2</v>
      </c>
      <c r="Q1165">
        <v>0.84200599025882805</v>
      </c>
      <c r="R1165">
        <v>0.59738060055929698</v>
      </c>
      <c r="S1165">
        <v>3.8840496059948999E-2</v>
      </c>
      <c r="T1165">
        <v>-0.62287417082606999</v>
      </c>
      <c r="U1165">
        <v>0.62287417082606999</v>
      </c>
      <c r="V1165">
        <v>1.4445319415059299</v>
      </c>
      <c r="W1165">
        <v>-3.68</v>
      </c>
      <c r="X1165">
        <v>1.61</v>
      </c>
      <c r="Y1165">
        <v>306787</v>
      </c>
      <c r="Z1165">
        <v>21913</v>
      </c>
      <c r="AA1165">
        <v>1.17</v>
      </c>
      <c r="AB1165">
        <v>14</v>
      </c>
      <c r="AC1165">
        <v>10</v>
      </c>
      <c r="AD1165">
        <v>4</v>
      </c>
      <c r="AE1165">
        <v>71.430000000000007</v>
      </c>
      <c r="AF1165">
        <v>11</v>
      </c>
      <c r="AG1165">
        <v>7</v>
      </c>
      <c r="AH1165">
        <v>3</v>
      </c>
      <c r="AI1165">
        <v>4</v>
      </c>
    </row>
    <row r="1166" spans="1:35" x14ac:dyDescent="0.2">
      <c r="A1166" s="102">
        <v>7760</v>
      </c>
      <c r="B1166">
        <v>6967</v>
      </c>
      <c r="C1166" t="s">
        <v>950</v>
      </c>
      <c r="D1166" t="s">
        <v>2932</v>
      </c>
      <c r="E1166">
        <v>1353</v>
      </c>
      <c r="F1166">
        <v>1352</v>
      </c>
      <c r="G1166">
        <v>700</v>
      </c>
      <c r="H1166" t="s">
        <v>2927</v>
      </c>
      <c r="I1166">
        <v>7164</v>
      </c>
      <c r="J1166" t="s">
        <v>3205</v>
      </c>
      <c r="K1166" t="s">
        <v>2933</v>
      </c>
      <c r="L1166">
        <v>4540</v>
      </c>
      <c r="M1166">
        <v>4485</v>
      </c>
      <c r="N1166">
        <v>200</v>
      </c>
      <c r="O1166" t="s">
        <v>2930</v>
      </c>
      <c r="P1166">
        <v>0.88707144733749599</v>
      </c>
      <c r="Q1166">
        <v>0.81248266086926402</v>
      </c>
      <c r="R1166">
        <v>6.1664332552094901E-4</v>
      </c>
      <c r="S1166">
        <v>8.3467449867763902E-2</v>
      </c>
      <c r="T1166">
        <v>1.97442477581885</v>
      </c>
      <c r="U1166">
        <v>1.97442477581885</v>
      </c>
      <c r="V1166">
        <v>1.8101532965276601</v>
      </c>
      <c r="W1166">
        <v>12.37</v>
      </c>
      <c r="X1166">
        <v>5.51</v>
      </c>
      <c r="Y1166">
        <v>306697</v>
      </c>
      <c r="Z1166">
        <v>16142</v>
      </c>
      <c r="AA1166">
        <v>0.89</v>
      </c>
      <c r="AB1166">
        <v>19</v>
      </c>
      <c r="AC1166">
        <v>11</v>
      </c>
      <c r="AD1166">
        <v>8</v>
      </c>
      <c r="AE1166">
        <v>57.89</v>
      </c>
      <c r="AF1166">
        <v>10</v>
      </c>
      <c r="AG1166">
        <v>11</v>
      </c>
      <c r="AH1166">
        <v>4</v>
      </c>
      <c r="AI1166">
        <v>4</v>
      </c>
    </row>
    <row r="1167" spans="1:35" x14ac:dyDescent="0.2">
      <c r="A1167" s="102">
        <v>4794</v>
      </c>
      <c r="B1167">
        <v>3861</v>
      </c>
      <c r="C1167" t="s">
        <v>37</v>
      </c>
      <c r="D1167" t="s">
        <v>3213</v>
      </c>
      <c r="E1167">
        <v>592</v>
      </c>
      <c r="F1167">
        <v>613</v>
      </c>
      <c r="G1167">
        <v>1200</v>
      </c>
      <c r="H1167" t="s">
        <v>2927</v>
      </c>
      <c r="I1167">
        <v>7259</v>
      </c>
      <c r="J1167" t="s">
        <v>27</v>
      </c>
      <c r="K1167" t="s">
        <v>2945</v>
      </c>
      <c r="L1167">
        <v>3840</v>
      </c>
      <c r="M1167">
        <v>3780</v>
      </c>
      <c r="N1167">
        <v>200</v>
      </c>
      <c r="O1167" t="s">
        <v>2930</v>
      </c>
      <c r="P1167">
        <v>0.82863750718535101</v>
      </c>
      <c r="Q1167">
        <v>0.852318206009821</v>
      </c>
      <c r="R1167">
        <v>1.37016402689285E-2</v>
      </c>
      <c r="S1167">
        <v>7.0616030852928099E-2</v>
      </c>
      <c r="T1167">
        <v>2.4411258907599702</v>
      </c>
      <c r="U1167">
        <v>2.4411258907599702</v>
      </c>
      <c r="V1167">
        <v>1.76712846349386</v>
      </c>
      <c r="W1167">
        <v>8.1199999999999992</v>
      </c>
      <c r="X1167">
        <v>2.7</v>
      </c>
      <c r="Y1167">
        <v>306387</v>
      </c>
      <c r="Z1167">
        <v>13927</v>
      </c>
      <c r="AA1167">
        <v>0.8</v>
      </c>
      <c r="AB1167">
        <v>22</v>
      </c>
      <c r="AC1167">
        <v>14</v>
      </c>
      <c r="AD1167">
        <v>8</v>
      </c>
      <c r="AE1167">
        <v>63.64</v>
      </c>
      <c r="AF1167">
        <v>12</v>
      </c>
      <c r="AG1167">
        <v>7</v>
      </c>
      <c r="AH1167">
        <v>4</v>
      </c>
      <c r="AI1167">
        <v>11</v>
      </c>
    </row>
    <row r="1168" spans="1:35" x14ac:dyDescent="0.2">
      <c r="A1168" s="102">
        <v>4310</v>
      </c>
      <c r="B1168">
        <v>7453</v>
      </c>
      <c r="C1168" t="s">
        <v>54</v>
      </c>
      <c r="D1168" t="s">
        <v>2953</v>
      </c>
      <c r="E1168">
        <v>1892</v>
      </c>
      <c r="F1168">
        <v>1872</v>
      </c>
      <c r="G1168">
        <v>500</v>
      </c>
      <c r="H1168" t="s">
        <v>2930</v>
      </c>
      <c r="I1168">
        <v>7762</v>
      </c>
      <c r="J1168" t="s">
        <v>3203</v>
      </c>
      <c r="K1168" t="s">
        <v>2936</v>
      </c>
      <c r="L1168">
        <v>543</v>
      </c>
      <c r="M1168">
        <v>539</v>
      </c>
      <c r="N1168">
        <v>1700</v>
      </c>
      <c r="O1168" t="s">
        <v>2927</v>
      </c>
      <c r="P1168">
        <v>0.88766397935277697</v>
      </c>
      <c r="Q1168">
        <v>0.85886058512241503</v>
      </c>
      <c r="R1168">
        <v>0.20233726937147201</v>
      </c>
      <c r="S1168">
        <v>3.1546426125856702E-2</v>
      </c>
      <c r="T1168">
        <v>-1.77205204728346</v>
      </c>
      <c r="U1168">
        <v>1.77205204728346</v>
      </c>
      <c r="V1168">
        <v>1.84405125748959</v>
      </c>
      <c r="W1168">
        <v>-15.39</v>
      </c>
      <c r="X1168">
        <v>2.1</v>
      </c>
      <c r="Y1168">
        <v>306221</v>
      </c>
      <c r="Z1168">
        <v>17012</v>
      </c>
      <c r="AA1168">
        <v>0.74</v>
      </c>
      <c r="AB1168">
        <v>18</v>
      </c>
      <c r="AC1168">
        <v>11</v>
      </c>
      <c r="AD1168">
        <v>7</v>
      </c>
      <c r="AE1168">
        <v>61.11</v>
      </c>
      <c r="AF1168">
        <v>12</v>
      </c>
      <c r="AG1168">
        <v>7</v>
      </c>
      <c r="AH1168">
        <v>5</v>
      </c>
      <c r="AI1168">
        <v>6</v>
      </c>
    </row>
    <row r="1169" spans="1:35" x14ac:dyDescent="0.2">
      <c r="A1169" s="102">
        <v>6852</v>
      </c>
      <c r="B1169">
        <v>1605</v>
      </c>
      <c r="C1169" t="s">
        <v>3227</v>
      </c>
      <c r="D1169" t="s">
        <v>3208</v>
      </c>
      <c r="E1169">
        <v>1075.5</v>
      </c>
      <c r="F1169">
        <v>1077.5</v>
      </c>
      <c r="G1169">
        <v>800</v>
      </c>
      <c r="H1169" t="s">
        <v>2927</v>
      </c>
      <c r="I1169">
        <v>6674</v>
      </c>
      <c r="J1169" t="s">
        <v>234</v>
      </c>
      <c r="K1169" t="s">
        <v>2932</v>
      </c>
      <c r="L1169">
        <v>2318</v>
      </c>
      <c r="M1169">
        <v>2245</v>
      </c>
      <c r="N1169">
        <v>400</v>
      </c>
      <c r="O1169" t="s">
        <v>2930</v>
      </c>
      <c r="P1169">
        <v>0.83373762104559002</v>
      </c>
      <c r="Q1169">
        <v>0.82481028230412901</v>
      </c>
      <c r="R1169">
        <v>0.23614421732858201</v>
      </c>
      <c r="S1169">
        <v>1.2750269963222099E-2</v>
      </c>
      <c r="T1169">
        <v>0.14187713857116499</v>
      </c>
      <c r="U1169">
        <v>0.14187713857116499</v>
      </c>
      <c r="V1169">
        <v>0.376082099723828</v>
      </c>
      <c r="W1169">
        <v>0.56000000000000005</v>
      </c>
      <c r="X1169">
        <v>4.01</v>
      </c>
      <c r="Y1169">
        <v>306193</v>
      </c>
      <c r="Z1169">
        <v>18011</v>
      </c>
      <c r="AA1169">
        <v>0.97</v>
      </c>
      <c r="AB1169">
        <v>17</v>
      </c>
      <c r="AC1169">
        <v>11</v>
      </c>
      <c r="AD1169">
        <v>6</v>
      </c>
      <c r="AE1169">
        <v>64.709999999999994</v>
      </c>
      <c r="AF1169">
        <v>12</v>
      </c>
      <c r="AG1169">
        <v>11</v>
      </c>
      <c r="AH1169">
        <v>5</v>
      </c>
      <c r="AI1169">
        <v>1</v>
      </c>
    </row>
    <row r="1170" spans="1:35" x14ac:dyDescent="0.2">
      <c r="A1170" s="102">
        <v>179</v>
      </c>
      <c r="B1170">
        <v>1893</v>
      </c>
      <c r="C1170" t="s">
        <v>3652</v>
      </c>
      <c r="D1170" t="s">
        <v>2937</v>
      </c>
      <c r="E1170">
        <v>690</v>
      </c>
      <c r="F1170">
        <v>690</v>
      </c>
      <c r="G1170">
        <v>1600</v>
      </c>
      <c r="H1170" t="s">
        <v>2927</v>
      </c>
      <c r="I1170">
        <v>8593</v>
      </c>
      <c r="J1170" t="s">
        <v>224</v>
      </c>
      <c r="K1170" t="s">
        <v>2933</v>
      </c>
      <c r="L1170">
        <v>719</v>
      </c>
      <c r="M1170">
        <v>717</v>
      </c>
      <c r="N1170">
        <v>1500</v>
      </c>
      <c r="O1170" t="s">
        <v>2930</v>
      </c>
      <c r="P1170">
        <v>0.44107691554939099</v>
      </c>
      <c r="Q1170">
        <v>0.94827003148219202</v>
      </c>
      <c r="R1170">
        <v>0.36891310276579298</v>
      </c>
      <c r="S1170">
        <v>2.2512153270218101E-2</v>
      </c>
      <c r="T1170">
        <v>0.22109176325683799</v>
      </c>
      <c r="U1170">
        <v>0.22109176325683799</v>
      </c>
      <c r="V1170">
        <v>2.84244395285203E-2</v>
      </c>
      <c r="W1170">
        <v>0.56999999999999995</v>
      </c>
      <c r="X1170">
        <v>2.65</v>
      </c>
      <c r="Y1170">
        <v>305842</v>
      </c>
      <c r="Z1170">
        <v>20389</v>
      </c>
      <c r="AA1170">
        <v>0.96</v>
      </c>
      <c r="AB1170">
        <v>15</v>
      </c>
      <c r="AC1170">
        <v>10</v>
      </c>
      <c r="AD1170">
        <v>5</v>
      </c>
      <c r="AE1170">
        <v>66.67</v>
      </c>
      <c r="AF1170">
        <v>12</v>
      </c>
      <c r="AG1170">
        <v>8</v>
      </c>
      <c r="AH1170">
        <v>2</v>
      </c>
      <c r="AI1170">
        <v>5</v>
      </c>
    </row>
    <row r="1171" spans="1:35" x14ac:dyDescent="0.2">
      <c r="A1171" s="102">
        <v>4150</v>
      </c>
      <c r="B1171">
        <v>1973</v>
      </c>
      <c r="C1171" t="s">
        <v>2935</v>
      </c>
      <c r="D1171" t="s">
        <v>2929</v>
      </c>
      <c r="E1171">
        <v>4215</v>
      </c>
      <c r="F1171">
        <v>4215</v>
      </c>
      <c r="G1171">
        <v>200</v>
      </c>
      <c r="H1171" t="s">
        <v>2927</v>
      </c>
      <c r="I1171">
        <v>4186</v>
      </c>
      <c r="J1171" t="s">
        <v>820</v>
      </c>
      <c r="K1171" t="s">
        <v>2952</v>
      </c>
      <c r="L1171">
        <v>4750</v>
      </c>
      <c r="M1171">
        <v>4735</v>
      </c>
      <c r="N1171">
        <v>200</v>
      </c>
      <c r="O1171" t="s">
        <v>2930</v>
      </c>
      <c r="P1171">
        <v>0.84664556462224005</v>
      </c>
      <c r="Q1171">
        <v>0.861292049910788</v>
      </c>
      <c r="R1171">
        <v>0.36738170859948699</v>
      </c>
      <c r="S1171">
        <v>0.350359001900936</v>
      </c>
      <c r="T1171">
        <v>0.64815555558224502</v>
      </c>
      <c r="U1171">
        <v>0.64815555558224502</v>
      </c>
      <c r="V1171">
        <v>0.55945690812680005</v>
      </c>
      <c r="W1171">
        <v>4.54</v>
      </c>
      <c r="X1171">
        <v>10.98</v>
      </c>
      <c r="Y1171">
        <v>305801</v>
      </c>
      <c r="Z1171">
        <v>23523</v>
      </c>
      <c r="AA1171">
        <v>1.5</v>
      </c>
      <c r="AB1171">
        <v>13</v>
      </c>
      <c r="AC1171">
        <v>8</v>
      </c>
      <c r="AD1171">
        <v>5</v>
      </c>
      <c r="AE1171">
        <v>61.54</v>
      </c>
      <c r="AF1171">
        <v>12</v>
      </c>
      <c r="AG1171">
        <v>8</v>
      </c>
      <c r="AH1171">
        <v>1</v>
      </c>
      <c r="AI1171">
        <v>4</v>
      </c>
    </row>
    <row r="1172" spans="1:35" x14ac:dyDescent="0.2">
      <c r="A1172" s="102">
        <v>2417</v>
      </c>
      <c r="B1172">
        <v>6361</v>
      </c>
      <c r="C1172" t="s">
        <v>913</v>
      </c>
      <c r="D1172" t="s">
        <v>2940</v>
      </c>
      <c r="E1172">
        <v>3490</v>
      </c>
      <c r="F1172">
        <v>3505</v>
      </c>
      <c r="G1172">
        <v>300</v>
      </c>
      <c r="H1172" t="s">
        <v>2927</v>
      </c>
      <c r="I1172">
        <v>6448</v>
      </c>
      <c r="J1172" t="s">
        <v>542</v>
      </c>
      <c r="K1172" t="s">
        <v>2932</v>
      </c>
      <c r="L1172">
        <v>2355</v>
      </c>
      <c r="M1172">
        <v>2320</v>
      </c>
      <c r="N1172">
        <v>500</v>
      </c>
      <c r="O1172" t="s">
        <v>2930</v>
      </c>
      <c r="P1172">
        <v>0.54250377159253904</v>
      </c>
      <c r="Q1172">
        <v>0.88909782710921303</v>
      </c>
      <c r="R1172">
        <v>0.42661411113841602</v>
      </c>
      <c r="S1172">
        <v>1.8679799221917499E-2</v>
      </c>
      <c r="T1172">
        <v>0.32292643471230698</v>
      </c>
      <c r="U1172">
        <v>0.32292643471230698</v>
      </c>
      <c r="V1172">
        <v>0.19933456100483901</v>
      </c>
      <c r="W1172">
        <v>1.1599999999999999</v>
      </c>
      <c r="X1172">
        <v>10.32</v>
      </c>
      <c r="Y1172">
        <v>305797</v>
      </c>
      <c r="Z1172">
        <v>23523</v>
      </c>
      <c r="AA1172">
        <v>1.22</v>
      </c>
      <c r="AB1172">
        <v>13</v>
      </c>
      <c r="AC1172">
        <v>9</v>
      </c>
      <c r="AD1172">
        <v>4</v>
      </c>
      <c r="AE1172">
        <v>69.23</v>
      </c>
      <c r="AF1172">
        <v>12</v>
      </c>
      <c r="AG1172">
        <v>5</v>
      </c>
      <c r="AH1172">
        <v>2</v>
      </c>
      <c r="AI1172">
        <v>6</v>
      </c>
    </row>
    <row r="1173" spans="1:35" x14ac:dyDescent="0.2">
      <c r="A1173" s="102">
        <v>2383</v>
      </c>
      <c r="B1173">
        <v>3003</v>
      </c>
      <c r="C1173" t="s">
        <v>691</v>
      </c>
      <c r="D1173" t="s">
        <v>2949</v>
      </c>
      <c r="E1173">
        <v>1355</v>
      </c>
      <c r="F1173">
        <v>1364</v>
      </c>
      <c r="G1173">
        <v>800</v>
      </c>
      <c r="H1173" t="s">
        <v>2927</v>
      </c>
      <c r="I1173">
        <v>8593</v>
      </c>
      <c r="J1173" t="s">
        <v>224</v>
      </c>
      <c r="K1173" t="s">
        <v>2933</v>
      </c>
      <c r="L1173">
        <v>719</v>
      </c>
      <c r="M1173">
        <v>717</v>
      </c>
      <c r="N1173">
        <v>1500</v>
      </c>
      <c r="O1173" t="s">
        <v>2930</v>
      </c>
      <c r="P1173">
        <v>0.34180910638419998</v>
      </c>
      <c r="Q1173">
        <v>0.889777282748209</v>
      </c>
      <c r="R1173">
        <v>0.93596564292033801</v>
      </c>
      <c r="S1173">
        <v>0.36182917989764102</v>
      </c>
      <c r="T1173">
        <v>1.0725953904063601</v>
      </c>
      <c r="U1173">
        <v>1.0725953904063601</v>
      </c>
      <c r="V1173">
        <v>0.70767652035117401</v>
      </c>
      <c r="W1173">
        <v>4.6500000000000004</v>
      </c>
      <c r="X1173">
        <v>1.44</v>
      </c>
      <c r="Y1173">
        <v>305791</v>
      </c>
      <c r="Z1173">
        <v>16094</v>
      </c>
      <c r="AA1173">
        <v>0.76</v>
      </c>
      <c r="AB1173">
        <v>19</v>
      </c>
      <c r="AC1173">
        <v>11</v>
      </c>
      <c r="AD1173">
        <v>8</v>
      </c>
      <c r="AE1173">
        <v>57.89</v>
      </c>
      <c r="AF1173">
        <v>13</v>
      </c>
      <c r="AG1173">
        <v>8</v>
      </c>
      <c r="AH1173">
        <v>2</v>
      </c>
      <c r="AI1173">
        <v>9</v>
      </c>
    </row>
    <row r="1174" spans="1:35" x14ac:dyDescent="0.2">
      <c r="A1174" s="102">
        <v>7396</v>
      </c>
      <c r="B1174">
        <v>7167</v>
      </c>
      <c r="C1174" t="s">
        <v>3024</v>
      </c>
      <c r="D1174" t="s">
        <v>2990</v>
      </c>
      <c r="E1174">
        <v>256</v>
      </c>
      <c r="F1174">
        <v>251</v>
      </c>
      <c r="G1174">
        <v>3000</v>
      </c>
      <c r="H1174" t="s">
        <v>2930</v>
      </c>
      <c r="I1174">
        <v>7259</v>
      </c>
      <c r="J1174" t="s">
        <v>27</v>
      </c>
      <c r="K1174" t="s">
        <v>2945</v>
      </c>
      <c r="L1174">
        <v>3840</v>
      </c>
      <c r="M1174">
        <v>3780</v>
      </c>
      <c r="N1174">
        <v>200</v>
      </c>
      <c r="O1174" t="s">
        <v>2927</v>
      </c>
      <c r="P1174">
        <v>0.92860801969183304</v>
      </c>
      <c r="Q1174">
        <v>0.81749820108983295</v>
      </c>
      <c r="R1174">
        <v>0.106960502316843</v>
      </c>
      <c r="S1174">
        <v>9.0790122784930899E-2</v>
      </c>
      <c r="T1174">
        <v>-0.61803038846060299</v>
      </c>
      <c r="U1174">
        <v>0.61803038846060299</v>
      </c>
      <c r="V1174">
        <v>0.63544550834386904</v>
      </c>
      <c r="W1174">
        <v>-2.2200000000000002</v>
      </c>
      <c r="X1174">
        <v>0.4</v>
      </c>
      <c r="Y1174">
        <v>305757</v>
      </c>
      <c r="Z1174">
        <v>16986</v>
      </c>
      <c r="AA1174">
        <v>0.88</v>
      </c>
      <c r="AB1174">
        <v>18</v>
      </c>
      <c r="AC1174">
        <v>12</v>
      </c>
      <c r="AD1174">
        <v>6</v>
      </c>
      <c r="AE1174">
        <v>66.67</v>
      </c>
      <c r="AF1174">
        <v>13</v>
      </c>
      <c r="AG1174">
        <v>9</v>
      </c>
      <c r="AH1174">
        <v>4</v>
      </c>
      <c r="AI1174">
        <v>5</v>
      </c>
    </row>
    <row r="1175" spans="1:35" x14ac:dyDescent="0.2">
      <c r="A1175" s="102">
        <v>205</v>
      </c>
      <c r="B1175">
        <v>8593</v>
      </c>
      <c r="C1175" t="s">
        <v>224</v>
      </c>
      <c r="D1175" t="s">
        <v>2933</v>
      </c>
      <c r="E1175">
        <v>719</v>
      </c>
      <c r="F1175">
        <v>717</v>
      </c>
      <c r="G1175">
        <v>1200</v>
      </c>
      <c r="H1175" t="s">
        <v>2930</v>
      </c>
      <c r="I1175">
        <v>9934</v>
      </c>
      <c r="J1175" t="s">
        <v>3193</v>
      </c>
      <c r="K1175" t="s">
        <v>2934</v>
      </c>
      <c r="L1175">
        <v>2780</v>
      </c>
      <c r="M1175">
        <v>2759</v>
      </c>
      <c r="N1175">
        <v>300</v>
      </c>
      <c r="O1175" t="s">
        <v>2927</v>
      </c>
      <c r="P1175">
        <v>0.49353023484743003</v>
      </c>
      <c r="Q1175">
        <v>0.94646354704098201</v>
      </c>
      <c r="R1175">
        <v>1.32967456871847E-3</v>
      </c>
      <c r="S1175">
        <v>3.1432050923129201E-2</v>
      </c>
      <c r="T1175">
        <v>-0.14190745562337301</v>
      </c>
      <c r="U1175">
        <v>0.14190745562337301</v>
      </c>
      <c r="V1175">
        <v>7.2197675953736801E-2</v>
      </c>
      <c r="W1175">
        <v>-0.43</v>
      </c>
      <c r="X1175">
        <v>3.95</v>
      </c>
      <c r="Y1175">
        <v>305744</v>
      </c>
      <c r="Z1175">
        <v>20383</v>
      </c>
      <c r="AA1175">
        <v>1.1000000000000001</v>
      </c>
      <c r="AB1175">
        <v>15</v>
      </c>
      <c r="AC1175">
        <v>13</v>
      </c>
      <c r="AD1175">
        <v>2</v>
      </c>
      <c r="AE1175">
        <v>86.67</v>
      </c>
      <c r="AF1175">
        <v>14</v>
      </c>
      <c r="AG1175">
        <v>6</v>
      </c>
      <c r="AH1175">
        <v>1</v>
      </c>
      <c r="AI1175">
        <v>8</v>
      </c>
    </row>
    <row r="1176" spans="1:35" x14ac:dyDescent="0.2">
      <c r="A1176" s="102">
        <v>675</v>
      </c>
      <c r="B1176">
        <v>1719</v>
      </c>
      <c r="C1176" t="s">
        <v>687</v>
      </c>
      <c r="D1176" t="s">
        <v>2937</v>
      </c>
      <c r="E1176">
        <v>930</v>
      </c>
      <c r="F1176">
        <v>927</v>
      </c>
      <c r="G1176">
        <v>1200</v>
      </c>
      <c r="H1176" t="s">
        <v>2927</v>
      </c>
      <c r="I1176">
        <v>8020</v>
      </c>
      <c r="J1176" t="s">
        <v>3095</v>
      </c>
      <c r="K1176" t="s">
        <v>2934</v>
      </c>
      <c r="L1176">
        <v>1360</v>
      </c>
      <c r="M1176">
        <v>1373</v>
      </c>
      <c r="N1176">
        <v>800</v>
      </c>
      <c r="O1176" t="s">
        <v>2930</v>
      </c>
      <c r="P1176">
        <v>0.752214727217556</v>
      </c>
      <c r="Q1176">
        <v>0.92534572477729404</v>
      </c>
      <c r="R1176">
        <v>0.21442235781692101</v>
      </c>
      <c r="S1176">
        <v>1.1402955265989801E-2</v>
      </c>
      <c r="T1176">
        <v>2.0234359739363601</v>
      </c>
      <c r="U1176">
        <v>2.0234359739363601</v>
      </c>
      <c r="V1176">
        <v>1.3283664845429199</v>
      </c>
      <c r="W1176">
        <v>4.3600000000000003</v>
      </c>
      <c r="X1176">
        <v>1.27</v>
      </c>
      <c r="Y1176">
        <v>305608</v>
      </c>
      <c r="Z1176">
        <v>16978</v>
      </c>
      <c r="AA1176">
        <v>0.79</v>
      </c>
      <c r="AB1176">
        <v>18</v>
      </c>
      <c r="AC1176">
        <v>12</v>
      </c>
      <c r="AD1176">
        <v>6</v>
      </c>
      <c r="AE1176">
        <v>66.67</v>
      </c>
      <c r="AF1176">
        <v>12</v>
      </c>
      <c r="AG1176">
        <v>9</v>
      </c>
      <c r="AH1176">
        <v>4</v>
      </c>
      <c r="AI1176">
        <v>5</v>
      </c>
    </row>
    <row r="1177" spans="1:35" x14ac:dyDescent="0.2">
      <c r="A1177" s="102">
        <v>89</v>
      </c>
      <c r="B1177">
        <v>7182</v>
      </c>
      <c r="C1177" t="s">
        <v>3094</v>
      </c>
      <c r="D1177" t="s">
        <v>2990</v>
      </c>
      <c r="E1177">
        <v>1050</v>
      </c>
      <c r="F1177">
        <v>1047</v>
      </c>
      <c r="G1177">
        <v>1000</v>
      </c>
      <c r="H1177" t="s">
        <v>2927</v>
      </c>
      <c r="I1177">
        <v>7976</v>
      </c>
      <c r="J1177" t="s">
        <v>2985</v>
      </c>
      <c r="K1177" t="s">
        <v>2951</v>
      </c>
      <c r="L1177">
        <v>1703</v>
      </c>
      <c r="M1177">
        <v>1683</v>
      </c>
      <c r="N1177">
        <v>600</v>
      </c>
      <c r="O1177" t="s">
        <v>2930</v>
      </c>
      <c r="P1177">
        <v>0.89241033290724003</v>
      </c>
      <c r="Q1177">
        <v>0.95579577418875605</v>
      </c>
      <c r="R1177">
        <v>3.0107288472333699E-2</v>
      </c>
      <c r="S1177">
        <v>1.9192577161368199E-2</v>
      </c>
      <c r="T1177">
        <v>0.26300985791551301</v>
      </c>
      <c r="U1177">
        <v>0.26300985791551301</v>
      </c>
      <c r="V1177">
        <v>0.10931324132968499</v>
      </c>
      <c r="W1177">
        <v>0.46</v>
      </c>
      <c r="X1177">
        <v>3.68</v>
      </c>
      <c r="Y1177">
        <v>305565</v>
      </c>
      <c r="Z1177">
        <v>17974</v>
      </c>
      <c r="AA1177">
        <v>0.92</v>
      </c>
      <c r="AB1177">
        <v>17</v>
      </c>
      <c r="AC1177">
        <v>11</v>
      </c>
      <c r="AD1177">
        <v>6</v>
      </c>
      <c r="AE1177">
        <v>64.709999999999994</v>
      </c>
      <c r="AF1177">
        <v>13</v>
      </c>
      <c r="AG1177">
        <v>7</v>
      </c>
      <c r="AH1177">
        <v>2</v>
      </c>
      <c r="AI1177">
        <v>8</v>
      </c>
    </row>
    <row r="1178" spans="1:35" x14ac:dyDescent="0.2">
      <c r="A1178" s="102">
        <v>3419</v>
      </c>
      <c r="B1178">
        <v>2331</v>
      </c>
      <c r="C1178" t="s">
        <v>3130</v>
      </c>
      <c r="D1178" t="s">
        <v>2942</v>
      </c>
      <c r="E1178">
        <v>5750</v>
      </c>
      <c r="F1178">
        <v>5710</v>
      </c>
      <c r="G1178">
        <v>100</v>
      </c>
      <c r="H1178" t="s">
        <v>2930</v>
      </c>
      <c r="I1178">
        <v>4186</v>
      </c>
      <c r="J1178" t="s">
        <v>820</v>
      </c>
      <c r="K1178" t="s">
        <v>2952</v>
      </c>
      <c r="L1178">
        <v>4750</v>
      </c>
      <c r="M1178">
        <v>4735</v>
      </c>
      <c r="N1178">
        <v>100</v>
      </c>
      <c r="O1178" t="s">
        <v>2927</v>
      </c>
      <c r="P1178">
        <v>0.37853563053405798</v>
      </c>
      <c r="Q1178">
        <v>0.87297034368332005</v>
      </c>
      <c r="R1178">
        <v>0.453356702480883</v>
      </c>
      <c r="S1178">
        <v>2.73093699652617E-2</v>
      </c>
      <c r="T1178">
        <v>-2.0678035417793899</v>
      </c>
      <c r="U1178">
        <v>2.0678035417793899</v>
      </c>
      <c r="V1178">
        <v>2.24712824101336</v>
      </c>
      <c r="W1178">
        <v>-11.98</v>
      </c>
      <c r="X1178">
        <v>17.079999999999998</v>
      </c>
      <c r="Y1178">
        <v>305555</v>
      </c>
      <c r="Z1178">
        <v>38194</v>
      </c>
      <c r="AA1178">
        <v>1.82</v>
      </c>
      <c r="AB1178">
        <v>8</v>
      </c>
      <c r="AC1178">
        <v>6</v>
      </c>
      <c r="AD1178">
        <v>2</v>
      </c>
      <c r="AE1178">
        <v>75</v>
      </c>
      <c r="AF1178">
        <v>10</v>
      </c>
      <c r="AG1178">
        <v>5</v>
      </c>
      <c r="AH1178">
        <v>2</v>
      </c>
      <c r="AI1178">
        <v>1</v>
      </c>
    </row>
    <row r="1179" spans="1:35" x14ac:dyDescent="0.2">
      <c r="A1179" s="102">
        <v>569</v>
      </c>
      <c r="B1179">
        <v>7201</v>
      </c>
      <c r="C1179" t="s">
        <v>2972</v>
      </c>
      <c r="D1179" t="s">
        <v>2945</v>
      </c>
      <c r="E1179">
        <v>604</v>
      </c>
      <c r="F1179">
        <v>596.1</v>
      </c>
      <c r="G1179">
        <v>1700</v>
      </c>
      <c r="H1179" t="s">
        <v>2930</v>
      </c>
      <c r="I1179">
        <v>9956</v>
      </c>
      <c r="J1179" t="s">
        <v>2876</v>
      </c>
      <c r="K1179" t="s">
        <v>2953</v>
      </c>
      <c r="L1179">
        <v>2037</v>
      </c>
      <c r="M1179">
        <v>1991</v>
      </c>
      <c r="N1179">
        <v>500</v>
      </c>
      <c r="O1179" t="s">
        <v>2927</v>
      </c>
      <c r="P1179">
        <v>0.42252531315783398</v>
      </c>
      <c r="Q1179">
        <v>0.92888203577211503</v>
      </c>
      <c r="R1179">
        <v>0.95554248549665299</v>
      </c>
      <c r="S1179">
        <v>0.14033166941375799</v>
      </c>
      <c r="T1179">
        <v>-1.27595823337965</v>
      </c>
      <c r="U1179">
        <v>1.27595823337965</v>
      </c>
      <c r="V1179">
        <v>1.0350708173668499</v>
      </c>
      <c r="W1179">
        <v>-9.7200000000000006</v>
      </c>
      <c r="X1179">
        <v>1.8</v>
      </c>
      <c r="Y1179">
        <v>305468</v>
      </c>
      <c r="Z1179">
        <v>15273</v>
      </c>
      <c r="AA1179">
        <v>0.83</v>
      </c>
      <c r="AB1179">
        <v>20</v>
      </c>
      <c r="AC1179">
        <v>12</v>
      </c>
      <c r="AD1179">
        <v>8</v>
      </c>
      <c r="AE1179">
        <v>60</v>
      </c>
      <c r="AF1179">
        <v>12</v>
      </c>
      <c r="AG1179">
        <v>8</v>
      </c>
      <c r="AH1179">
        <v>3</v>
      </c>
      <c r="AI1179">
        <v>9</v>
      </c>
    </row>
    <row r="1180" spans="1:35" x14ac:dyDescent="0.2">
      <c r="A1180" s="102">
        <v>4113</v>
      </c>
      <c r="B1180">
        <v>6028</v>
      </c>
      <c r="C1180" t="s">
        <v>694</v>
      </c>
      <c r="D1180" t="s">
        <v>2942</v>
      </c>
      <c r="E1180">
        <v>7870</v>
      </c>
      <c r="F1180">
        <v>7750</v>
      </c>
      <c r="G1180">
        <v>100</v>
      </c>
      <c r="H1180" t="s">
        <v>2927</v>
      </c>
      <c r="I1180">
        <v>8020</v>
      </c>
      <c r="J1180" t="s">
        <v>3095</v>
      </c>
      <c r="K1180" t="s">
        <v>2934</v>
      </c>
      <c r="L1180">
        <v>1360</v>
      </c>
      <c r="M1180">
        <v>1373</v>
      </c>
      <c r="N1180">
        <v>600</v>
      </c>
      <c r="O1180" t="s">
        <v>2930</v>
      </c>
      <c r="P1180">
        <v>0.48830426449183401</v>
      </c>
      <c r="Q1180">
        <v>0.86183039232072201</v>
      </c>
      <c r="R1180">
        <v>0.2351266469353</v>
      </c>
      <c r="S1180">
        <v>0.16894924090847599</v>
      </c>
      <c r="T1180">
        <v>2.9139389807821199</v>
      </c>
      <c r="U1180">
        <v>2.9139389807821199</v>
      </c>
      <c r="V1180">
        <v>2.9564946316373999</v>
      </c>
      <c r="W1180">
        <v>8.2799999999999994</v>
      </c>
      <c r="X1180">
        <v>6.3</v>
      </c>
      <c r="Y1180">
        <v>305375</v>
      </c>
      <c r="Z1180">
        <v>15269</v>
      </c>
      <c r="AA1180">
        <v>0.79</v>
      </c>
      <c r="AB1180">
        <v>20</v>
      </c>
      <c r="AC1180">
        <v>14</v>
      </c>
      <c r="AD1180">
        <v>6</v>
      </c>
      <c r="AE1180">
        <v>70</v>
      </c>
      <c r="AF1180">
        <v>10</v>
      </c>
      <c r="AG1180">
        <v>10</v>
      </c>
      <c r="AH1180">
        <v>5</v>
      </c>
      <c r="AI1180">
        <v>5</v>
      </c>
    </row>
    <row r="1181" spans="1:35" x14ac:dyDescent="0.2">
      <c r="A1181" s="102">
        <v>7206</v>
      </c>
      <c r="B1181">
        <v>8060</v>
      </c>
      <c r="C1181" t="s">
        <v>1307</v>
      </c>
      <c r="D1181" t="s">
        <v>2934</v>
      </c>
      <c r="E1181">
        <v>2756</v>
      </c>
      <c r="F1181">
        <v>2767</v>
      </c>
      <c r="G1181">
        <v>300</v>
      </c>
      <c r="H1181" t="s">
        <v>2927</v>
      </c>
      <c r="I1181">
        <v>8591</v>
      </c>
      <c r="J1181" t="s">
        <v>3164</v>
      </c>
      <c r="K1181" t="s">
        <v>2933</v>
      </c>
      <c r="L1181">
        <v>1950.5</v>
      </c>
      <c r="M1181">
        <v>1940</v>
      </c>
      <c r="N1181">
        <v>400</v>
      </c>
      <c r="O1181" t="s">
        <v>2930</v>
      </c>
      <c r="P1181">
        <v>0.89966911653400505</v>
      </c>
      <c r="Q1181">
        <v>0.82001830549884502</v>
      </c>
      <c r="R1181">
        <v>0.48466826769972898</v>
      </c>
      <c r="S1181">
        <v>0.450547160079797</v>
      </c>
      <c r="T1181">
        <v>1.28233822149426</v>
      </c>
      <c r="U1181">
        <v>1.28233822149426</v>
      </c>
      <c r="V1181">
        <v>5.1311917386180801E-2</v>
      </c>
      <c r="W1181">
        <v>2.16</v>
      </c>
      <c r="X1181">
        <v>6.52</v>
      </c>
      <c r="Y1181">
        <v>305237</v>
      </c>
      <c r="Z1181">
        <v>19077</v>
      </c>
      <c r="AA1181">
        <v>0.98</v>
      </c>
      <c r="AB1181">
        <v>16</v>
      </c>
      <c r="AC1181">
        <v>12</v>
      </c>
      <c r="AD1181">
        <v>4</v>
      </c>
      <c r="AE1181">
        <v>75</v>
      </c>
      <c r="AF1181">
        <v>13</v>
      </c>
      <c r="AG1181">
        <v>8</v>
      </c>
      <c r="AH1181">
        <v>2</v>
      </c>
      <c r="AI1181">
        <v>6</v>
      </c>
    </row>
    <row r="1182" spans="1:35" x14ac:dyDescent="0.2">
      <c r="A1182" s="102">
        <v>724</v>
      </c>
      <c r="B1182">
        <v>1719</v>
      </c>
      <c r="C1182" t="s">
        <v>687</v>
      </c>
      <c r="D1182" t="s">
        <v>2937</v>
      </c>
      <c r="E1182">
        <v>930</v>
      </c>
      <c r="F1182">
        <v>927</v>
      </c>
      <c r="G1182">
        <v>900</v>
      </c>
      <c r="H1182" t="s">
        <v>2930</v>
      </c>
      <c r="I1182">
        <v>4543</v>
      </c>
      <c r="J1182" t="s">
        <v>833</v>
      </c>
      <c r="K1182" t="s">
        <v>2936</v>
      </c>
      <c r="L1182">
        <v>3852</v>
      </c>
      <c r="M1182">
        <v>3941</v>
      </c>
      <c r="N1182">
        <v>200</v>
      </c>
      <c r="O1182" t="s">
        <v>2927</v>
      </c>
      <c r="P1182">
        <v>9.7161454726530802E-2</v>
      </c>
      <c r="Q1182">
        <v>0.92415912240001397</v>
      </c>
      <c r="R1182">
        <v>0.34918619200589301</v>
      </c>
      <c r="S1182">
        <v>1.4684763195644799E-3</v>
      </c>
      <c r="T1182">
        <v>-0.55064262413595499</v>
      </c>
      <c r="U1182">
        <v>0.55064262413595499</v>
      </c>
      <c r="V1182">
        <v>2.00411199518522</v>
      </c>
      <c r="W1182">
        <v>-1.82</v>
      </c>
      <c r="X1182">
        <v>5.85</v>
      </c>
      <c r="Y1182">
        <v>305221</v>
      </c>
      <c r="Z1182">
        <v>17954</v>
      </c>
      <c r="AA1182">
        <v>0.95</v>
      </c>
      <c r="AB1182">
        <v>17</v>
      </c>
      <c r="AC1182">
        <v>11</v>
      </c>
      <c r="AD1182">
        <v>6</v>
      </c>
      <c r="AE1182">
        <v>64.709999999999994</v>
      </c>
      <c r="AF1182">
        <v>10</v>
      </c>
      <c r="AG1182">
        <v>9</v>
      </c>
      <c r="AH1182">
        <v>4</v>
      </c>
      <c r="AI1182">
        <v>4</v>
      </c>
    </row>
    <row r="1183" spans="1:35" x14ac:dyDescent="0.2">
      <c r="A1183" s="102">
        <v>1177</v>
      </c>
      <c r="B1183">
        <v>6448</v>
      </c>
      <c r="C1183" t="s">
        <v>542</v>
      </c>
      <c r="D1183" t="s">
        <v>2932</v>
      </c>
      <c r="E1183">
        <v>2355</v>
      </c>
      <c r="F1183">
        <v>2320</v>
      </c>
      <c r="G1183">
        <v>400</v>
      </c>
      <c r="H1183" t="s">
        <v>2927</v>
      </c>
      <c r="I1183">
        <v>7282</v>
      </c>
      <c r="J1183" t="s">
        <v>3251</v>
      </c>
      <c r="K1183" t="s">
        <v>2945</v>
      </c>
      <c r="L1183">
        <v>2462</v>
      </c>
      <c r="M1183">
        <v>2471</v>
      </c>
      <c r="N1183">
        <v>400</v>
      </c>
      <c r="O1183" t="s">
        <v>2930</v>
      </c>
      <c r="P1183">
        <v>0.63458069539558204</v>
      </c>
      <c r="Q1183">
        <v>0.91189486402148701</v>
      </c>
      <c r="R1183">
        <v>1.9265546989108599E-2</v>
      </c>
      <c r="S1183">
        <v>5.9179804143654402E-3</v>
      </c>
      <c r="T1183">
        <v>2.6129402512248499</v>
      </c>
      <c r="U1183">
        <v>2.6129402512248499</v>
      </c>
      <c r="V1183">
        <v>3.3424304058046501</v>
      </c>
      <c r="W1183">
        <v>8.8800000000000008</v>
      </c>
      <c r="X1183">
        <v>6.11</v>
      </c>
      <c r="Y1183">
        <v>305180</v>
      </c>
      <c r="Z1183">
        <v>16062</v>
      </c>
      <c r="AA1183">
        <v>0.79</v>
      </c>
      <c r="AB1183">
        <v>19</v>
      </c>
      <c r="AC1183">
        <v>12</v>
      </c>
      <c r="AD1183">
        <v>7</v>
      </c>
      <c r="AE1183">
        <v>63.16</v>
      </c>
      <c r="AF1183">
        <v>13</v>
      </c>
      <c r="AG1183">
        <v>8</v>
      </c>
      <c r="AH1183">
        <v>4</v>
      </c>
      <c r="AI1183">
        <v>7</v>
      </c>
    </row>
    <row r="1184" spans="1:35" x14ac:dyDescent="0.2">
      <c r="A1184" s="102">
        <v>2229</v>
      </c>
      <c r="B1184">
        <v>3635</v>
      </c>
      <c r="C1184" t="s">
        <v>47</v>
      </c>
      <c r="D1184" t="s">
        <v>2929</v>
      </c>
      <c r="E1184">
        <v>3150</v>
      </c>
      <c r="F1184">
        <v>3155</v>
      </c>
      <c r="G1184">
        <v>200</v>
      </c>
      <c r="H1184" t="s">
        <v>2927</v>
      </c>
      <c r="I1184">
        <v>8766</v>
      </c>
      <c r="J1184" t="s">
        <v>3168</v>
      </c>
      <c r="K1184" t="s">
        <v>3176</v>
      </c>
      <c r="L1184">
        <v>6280</v>
      </c>
      <c r="M1184">
        <v>6213</v>
      </c>
      <c r="N1184">
        <v>100</v>
      </c>
      <c r="O1184" t="s">
        <v>2930</v>
      </c>
      <c r="P1184">
        <v>0.66036780301881204</v>
      </c>
      <c r="Q1184">
        <v>0.89232266302960705</v>
      </c>
      <c r="R1184">
        <v>0.45354352132270098</v>
      </c>
      <c r="S1184">
        <v>9.9679984249479402E-3</v>
      </c>
      <c r="T1184">
        <v>2.3209767008087998</v>
      </c>
      <c r="U1184">
        <v>2.3209767008087998</v>
      </c>
      <c r="V1184">
        <v>2.0209572022375801</v>
      </c>
      <c r="W1184">
        <v>11.19</v>
      </c>
      <c r="X1184">
        <v>1.56</v>
      </c>
      <c r="Y1184">
        <v>305145</v>
      </c>
      <c r="Z1184">
        <v>16952</v>
      </c>
      <c r="AA1184">
        <v>0.76</v>
      </c>
      <c r="AB1184">
        <v>18</v>
      </c>
      <c r="AC1184">
        <v>11</v>
      </c>
      <c r="AD1184">
        <v>7</v>
      </c>
      <c r="AE1184">
        <v>61.11</v>
      </c>
      <c r="AF1184">
        <v>12</v>
      </c>
      <c r="AG1184">
        <v>9</v>
      </c>
      <c r="AH1184">
        <v>2</v>
      </c>
      <c r="AI1184">
        <v>7</v>
      </c>
    </row>
    <row r="1185" spans="1:35" x14ac:dyDescent="0.2">
      <c r="A1185" s="102">
        <v>1461</v>
      </c>
      <c r="B1185">
        <v>1973</v>
      </c>
      <c r="C1185" t="s">
        <v>2935</v>
      </c>
      <c r="D1185" t="s">
        <v>2929</v>
      </c>
      <c r="E1185">
        <v>4215</v>
      </c>
      <c r="F1185">
        <v>4215</v>
      </c>
      <c r="G1185">
        <v>200</v>
      </c>
      <c r="H1185" t="s">
        <v>2927</v>
      </c>
      <c r="I1185">
        <v>8425</v>
      </c>
      <c r="J1185" t="s">
        <v>3174</v>
      </c>
      <c r="K1185" t="s">
        <v>2933</v>
      </c>
      <c r="L1185">
        <v>3445</v>
      </c>
      <c r="M1185">
        <v>3420</v>
      </c>
      <c r="N1185">
        <v>200</v>
      </c>
      <c r="O1185" t="s">
        <v>2930</v>
      </c>
      <c r="P1185">
        <v>0.575218758412817</v>
      </c>
      <c r="Q1185">
        <v>0.90606716384086305</v>
      </c>
      <c r="R1185">
        <v>0.66878936665665201</v>
      </c>
      <c r="S1185">
        <v>0.11536570260482</v>
      </c>
      <c r="T1185">
        <v>1.4052482213995401</v>
      </c>
      <c r="U1185">
        <v>1.4052482213995401</v>
      </c>
      <c r="V1185">
        <v>1.4361377644459701</v>
      </c>
      <c r="W1185">
        <v>9.34</v>
      </c>
      <c r="X1185">
        <v>18.86</v>
      </c>
      <c r="Y1185">
        <v>305123</v>
      </c>
      <c r="Z1185">
        <v>21794</v>
      </c>
      <c r="AA1185">
        <v>1.0900000000000001</v>
      </c>
      <c r="AB1185">
        <v>14</v>
      </c>
      <c r="AC1185">
        <v>11</v>
      </c>
      <c r="AD1185">
        <v>3</v>
      </c>
      <c r="AE1185">
        <v>78.569999999999993</v>
      </c>
      <c r="AF1185">
        <v>12</v>
      </c>
      <c r="AG1185">
        <v>7</v>
      </c>
      <c r="AH1185">
        <v>2</v>
      </c>
      <c r="AI1185">
        <v>5</v>
      </c>
    </row>
    <row r="1186" spans="1:35" x14ac:dyDescent="0.2">
      <c r="A1186" s="102">
        <v>1221</v>
      </c>
      <c r="B1186">
        <v>3865</v>
      </c>
      <c r="C1186" t="s">
        <v>2869</v>
      </c>
      <c r="D1186" t="s">
        <v>3213</v>
      </c>
      <c r="E1186">
        <v>526</v>
      </c>
      <c r="F1186">
        <v>527</v>
      </c>
      <c r="G1186">
        <v>1700</v>
      </c>
      <c r="H1186" t="s">
        <v>2930</v>
      </c>
      <c r="I1186">
        <v>5233</v>
      </c>
      <c r="J1186" t="s">
        <v>3195</v>
      </c>
      <c r="K1186" t="s">
        <v>2926</v>
      </c>
      <c r="L1186">
        <v>3035</v>
      </c>
      <c r="M1186">
        <v>3040</v>
      </c>
      <c r="N1186">
        <v>300</v>
      </c>
      <c r="O1186" t="s">
        <v>2927</v>
      </c>
      <c r="P1186">
        <v>0.83270911156452998</v>
      </c>
      <c r="Q1186">
        <v>0.91078766641628495</v>
      </c>
      <c r="R1186">
        <v>3.5169868209966301E-2</v>
      </c>
      <c r="S1186">
        <v>6.0667971371418503E-4</v>
      </c>
      <c r="T1186">
        <v>-0.31105215979891099</v>
      </c>
      <c r="U1186">
        <v>0.31105215979891099</v>
      </c>
      <c r="V1186">
        <v>6.8437215351170394E-2</v>
      </c>
      <c r="W1186">
        <v>-0.76</v>
      </c>
      <c r="X1186">
        <v>1.77</v>
      </c>
      <c r="Y1186">
        <v>305118</v>
      </c>
      <c r="Z1186">
        <v>16951</v>
      </c>
      <c r="AA1186">
        <v>0.7</v>
      </c>
      <c r="AB1186">
        <v>18</v>
      </c>
      <c r="AC1186">
        <v>12</v>
      </c>
      <c r="AD1186">
        <v>6</v>
      </c>
      <c r="AE1186">
        <v>66.67</v>
      </c>
      <c r="AF1186">
        <v>11</v>
      </c>
      <c r="AG1186">
        <v>10</v>
      </c>
      <c r="AH1186">
        <v>5</v>
      </c>
      <c r="AI1186">
        <v>3</v>
      </c>
    </row>
    <row r="1187" spans="1:35" x14ac:dyDescent="0.2">
      <c r="A1187" s="102">
        <v>467</v>
      </c>
      <c r="B1187">
        <v>1719</v>
      </c>
      <c r="C1187" t="s">
        <v>687</v>
      </c>
      <c r="D1187" t="s">
        <v>2937</v>
      </c>
      <c r="E1187">
        <v>930</v>
      </c>
      <c r="F1187">
        <v>927</v>
      </c>
      <c r="G1187">
        <v>1100</v>
      </c>
      <c r="H1187" t="s">
        <v>2930</v>
      </c>
      <c r="I1187">
        <v>8425</v>
      </c>
      <c r="J1187" t="s">
        <v>3174</v>
      </c>
      <c r="K1187" t="s">
        <v>2933</v>
      </c>
      <c r="L1187">
        <v>3445</v>
      </c>
      <c r="M1187">
        <v>3420</v>
      </c>
      <c r="N1187">
        <v>300</v>
      </c>
      <c r="O1187" t="s">
        <v>2927</v>
      </c>
      <c r="P1187">
        <v>0.60364580062517803</v>
      </c>
      <c r="Q1187">
        <v>0.93258406696679896</v>
      </c>
      <c r="R1187">
        <v>7.96593997329882E-3</v>
      </c>
      <c r="S1187">
        <v>6.2695850287554894E-2</v>
      </c>
      <c r="T1187">
        <v>-1.00334835944347</v>
      </c>
      <c r="U1187">
        <v>1.00334835944347</v>
      </c>
      <c r="V1187">
        <v>1.3006365880406801</v>
      </c>
      <c r="W1187">
        <v>-3.02</v>
      </c>
      <c r="X1187">
        <v>0.61</v>
      </c>
      <c r="Y1187">
        <v>304868</v>
      </c>
      <c r="Z1187">
        <v>16046</v>
      </c>
      <c r="AA1187">
        <v>0.85</v>
      </c>
      <c r="AB1187">
        <v>19</v>
      </c>
      <c r="AC1187">
        <v>12</v>
      </c>
      <c r="AD1187">
        <v>7</v>
      </c>
      <c r="AE1187">
        <v>63.16</v>
      </c>
      <c r="AF1187">
        <v>12</v>
      </c>
      <c r="AG1187">
        <v>11</v>
      </c>
      <c r="AH1187">
        <v>6</v>
      </c>
      <c r="AI1187">
        <v>2</v>
      </c>
    </row>
    <row r="1188" spans="1:35" x14ac:dyDescent="0.2">
      <c r="A1188" s="102">
        <v>7017</v>
      </c>
      <c r="B1188">
        <v>7453</v>
      </c>
      <c r="C1188" t="s">
        <v>54</v>
      </c>
      <c r="D1188" t="s">
        <v>2953</v>
      </c>
      <c r="E1188">
        <v>1892</v>
      </c>
      <c r="F1188">
        <v>1872</v>
      </c>
      <c r="G1188">
        <v>500</v>
      </c>
      <c r="H1188" t="s">
        <v>2930</v>
      </c>
      <c r="I1188">
        <v>8308</v>
      </c>
      <c r="J1188" t="s">
        <v>52</v>
      </c>
      <c r="K1188" t="s">
        <v>2990</v>
      </c>
      <c r="L1188">
        <v>467.9</v>
      </c>
      <c r="M1188">
        <v>466.4</v>
      </c>
      <c r="N1188">
        <v>2000</v>
      </c>
      <c r="O1188" t="s">
        <v>2927</v>
      </c>
      <c r="P1188">
        <v>0.71404154747387105</v>
      </c>
      <c r="Q1188">
        <v>0.82246220801964798</v>
      </c>
      <c r="R1188">
        <v>0.26400139260499</v>
      </c>
      <c r="S1188">
        <v>7.3960262557140402E-2</v>
      </c>
      <c r="T1188">
        <v>-2.0907744123757599</v>
      </c>
      <c r="U1188">
        <v>2.0907744123757599</v>
      </c>
      <c r="V1188">
        <v>2.1525183489178699</v>
      </c>
      <c r="W1188">
        <v>-23.95</v>
      </c>
      <c r="X1188">
        <v>0.34</v>
      </c>
      <c r="Y1188">
        <v>304792</v>
      </c>
      <c r="Z1188">
        <v>15240</v>
      </c>
      <c r="AA1188">
        <v>0.85</v>
      </c>
      <c r="AB1188">
        <v>20</v>
      </c>
      <c r="AC1188">
        <v>12</v>
      </c>
      <c r="AD1188">
        <v>8</v>
      </c>
      <c r="AE1188">
        <v>60</v>
      </c>
      <c r="AF1188">
        <v>12</v>
      </c>
      <c r="AG1188">
        <v>11</v>
      </c>
      <c r="AH1188">
        <v>5</v>
      </c>
      <c r="AI1188">
        <v>4</v>
      </c>
    </row>
    <row r="1189" spans="1:35" x14ac:dyDescent="0.2">
      <c r="A1189" s="102">
        <v>2791</v>
      </c>
      <c r="B1189">
        <v>7278</v>
      </c>
      <c r="C1189" t="s">
        <v>46</v>
      </c>
      <c r="D1189" t="s">
        <v>2945</v>
      </c>
      <c r="E1189">
        <v>2341</v>
      </c>
      <c r="F1189">
        <v>2320</v>
      </c>
      <c r="G1189">
        <v>400</v>
      </c>
      <c r="H1189" t="s">
        <v>2930</v>
      </c>
      <c r="I1189">
        <v>8385</v>
      </c>
      <c r="J1189" t="s">
        <v>1075</v>
      </c>
      <c r="K1189" t="s">
        <v>2990</v>
      </c>
      <c r="L1189">
        <v>587</v>
      </c>
      <c r="M1189">
        <v>576</v>
      </c>
      <c r="N1189">
        <v>1600</v>
      </c>
      <c r="O1189" t="s">
        <v>2927</v>
      </c>
      <c r="P1189">
        <v>0.89360654111662996</v>
      </c>
      <c r="Q1189">
        <v>0.88318174016784101</v>
      </c>
      <c r="R1189">
        <v>0.18559554490751301</v>
      </c>
      <c r="S1189">
        <v>6.4801324337392399E-2</v>
      </c>
      <c r="T1189">
        <v>-0.20181066704310399</v>
      </c>
      <c r="U1189">
        <v>0.20181066704310399</v>
      </c>
      <c r="V1189">
        <v>0.61052219104610805</v>
      </c>
      <c r="W1189">
        <v>-0.6</v>
      </c>
      <c r="X1189">
        <v>0.69</v>
      </c>
      <c r="Y1189">
        <v>304750</v>
      </c>
      <c r="Z1189">
        <v>19047</v>
      </c>
      <c r="AA1189">
        <v>1.04</v>
      </c>
      <c r="AB1189">
        <v>16</v>
      </c>
      <c r="AC1189">
        <v>12</v>
      </c>
      <c r="AD1189">
        <v>4</v>
      </c>
      <c r="AE1189">
        <v>75</v>
      </c>
      <c r="AF1189">
        <v>11</v>
      </c>
      <c r="AG1189">
        <v>8</v>
      </c>
      <c r="AH1189">
        <v>3</v>
      </c>
      <c r="AI1189">
        <v>5</v>
      </c>
    </row>
    <row r="1190" spans="1:35" x14ac:dyDescent="0.2">
      <c r="A1190" s="102">
        <v>7582</v>
      </c>
      <c r="B1190">
        <v>7453</v>
      </c>
      <c r="C1190" t="s">
        <v>54</v>
      </c>
      <c r="D1190" t="s">
        <v>2953</v>
      </c>
      <c r="E1190">
        <v>1892</v>
      </c>
      <c r="F1190">
        <v>1872</v>
      </c>
      <c r="G1190">
        <v>500</v>
      </c>
      <c r="H1190" t="s">
        <v>2930</v>
      </c>
      <c r="I1190">
        <v>8276</v>
      </c>
      <c r="J1190" t="s">
        <v>1048</v>
      </c>
      <c r="K1190" t="s">
        <v>2953</v>
      </c>
      <c r="L1190">
        <v>2018</v>
      </c>
      <c r="M1190">
        <v>1975</v>
      </c>
      <c r="N1190">
        <v>500</v>
      </c>
      <c r="O1190" t="s">
        <v>2927</v>
      </c>
      <c r="P1190">
        <v>0.85980780448470295</v>
      </c>
      <c r="Q1190">
        <v>0.81495350312329096</v>
      </c>
      <c r="R1190">
        <v>0.130132010322701</v>
      </c>
      <c r="S1190">
        <v>0.22924619723600001</v>
      </c>
      <c r="T1190">
        <v>-1.9950396373600601</v>
      </c>
      <c r="U1190">
        <v>1.9950396373600601</v>
      </c>
      <c r="V1190">
        <v>2.14980911825515</v>
      </c>
      <c r="W1190">
        <v>-20.309999999999999</v>
      </c>
      <c r="X1190">
        <v>5.22</v>
      </c>
      <c r="Y1190">
        <v>304714</v>
      </c>
      <c r="Z1190">
        <v>15236</v>
      </c>
      <c r="AA1190">
        <v>0.71</v>
      </c>
      <c r="AB1190">
        <v>20</v>
      </c>
      <c r="AC1190">
        <v>11</v>
      </c>
      <c r="AD1190">
        <v>9</v>
      </c>
      <c r="AE1190">
        <v>55</v>
      </c>
      <c r="AF1190">
        <v>12</v>
      </c>
      <c r="AG1190">
        <v>9</v>
      </c>
      <c r="AH1190">
        <v>4</v>
      </c>
      <c r="AI1190">
        <v>7</v>
      </c>
    </row>
    <row r="1191" spans="1:35" x14ac:dyDescent="0.2">
      <c r="A1191" s="102">
        <v>5760</v>
      </c>
      <c r="B1191">
        <v>1414</v>
      </c>
      <c r="C1191" t="s">
        <v>3175</v>
      </c>
      <c r="D1191" t="s">
        <v>2937</v>
      </c>
      <c r="E1191">
        <v>4640</v>
      </c>
      <c r="F1191">
        <v>4655</v>
      </c>
      <c r="G1191">
        <v>200</v>
      </c>
      <c r="H1191" t="s">
        <v>2930</v>
      </c>
      <c r="I1191">
        <v>2127</v>
      </c>
      <c r="J1191" t="s">
        <v>3177</v>
      </c>
      <c r="K1191" t="s">
        <v>2942</v>
      </c>
      <c r="L1191">
        <v>3750</v>
      </c>
      <c r="M1191">
        <v>3830</v>
      </c>
      <c r="N1191">
        <v>200</v>
      </c>
      <c r="O1191" t="s">
        <v>2927</v>
      </c>
      <c r="P1191">
        <v>0.680559812909448</v>
      </c>
      <c r="Q1191">
        <v>0.839159237119395</v>
      </c>
      <c r="R1191">
        <v>0.19069283964768199</v>
      </c>
      <c r="S1191">
        <v>1.73183521918952E-2</v>
      </c>
      <c r="T1191">
        <v>-0.27590473066529098</v>
      </c>
      <c r="U1191">
        <v>0.27590473066529098</v>
      </c>
      <c r="V1191">
        <v>0.28583747975362001</v>
      </c>
      <c r="W1191">
        <v>-1.57</v>
      </c>
      <c r="X1191">
        <v>17.72</v>
      </c>
      <c r="Y1191">
        <v>304702</v>
      </c>
      <c r="Z1191">
        <v>19044</v>
      </c>
      <c r="AA1191">
        <v>1.2</v>
      </c>
      <c r="AB1191">
        <v>16</v>
      </c>
      <c r="AC1191">
        <v>10</v>
      </c>
      <c r="AD1191">
        <v>6</v>
      </c>
      <c r="AE1191">
        <v>62.5</v>
      </c>
      <c r="AF1191">
        <v>10</v>
      </c>
      <c r="AG1191">
        <v>8</v>
      </c>
      <c r="AH1191">
        <v>4</v>
      </c>
      <c r="AI1191">
        <v>4</v>
      </c>
    </row>
    <row r="1192" spans="1:35" x14ac:dyDescent="0.2">
      <c r="A1192" s="102">
        <v>7989</v>
      </c>
      <c r="B1192">
        <v>6301</v>
      </c>
      <c r="C1192" t="s">
        <v>56</v>
      </c>
      <c r="D1192" t="s">
        <v>2940</v>
      </c>
      <c r="E1192">
        <v>2410</v>
      </c>
      <c r="F1192">
        <v>2398.5</v>
      </c>
      <c r="G1192">
        <v>400</v>
      </c>
      <c r="H1192" t="s">
        <v>2930</v>
      </c>
      <c r="I1192">
        <v>7012</v>
      </c>
      <c r="J1192" t="s">
        <v>3218</v>
      </c>
      <c r="K1192" t="s">
        <v>2945</v>
      </c>
      <c r="L1192">
        <v>2311</v>
      </c>
      <c r="M1192">
        <v>2281</v>
      </c>
      <c r="N1192">
        <v>400</v>
      </c>
      <c r="O1192" t="s">
        <v>2927</v>
      </c>
      <c r="P1192">
        <v>0.75513995540877998</v>
      </c>
      <c r="Q1192">
        <v>0.80966861911557697</v>
      </c>
      <c r="R1192">
        <v>0.19299735753175601</v>
      </c>
      <c r="S1192">
        <v>0.11261175892862001</v>
      </c>
      <c r="T1192">
        <v>-0.245516876855427</v>
      </c>
      <c r="U1192">
        <v>0.245516876855427</v>
      </c>
      <c r="V1192">
        <v>0.497775157898039</v>
      </c>
      <c r="W1192">
        <v>-1.07</v>
      </c>
      <c r="X1192">
        <v>4.9000000000000004</v>
      </c>
      <c r="Y1192">
        <v>304671</v>
      </c>
      <c r="Z1192">
        <v>21762</v>
      </c>
      <c r="AA1192">
        <v>1.05</v>
      </c>
      <c r="AB1192">
        <v>14</v>
      </c>
      <c r="AC1192">
        <v>11</v>
      </c>
      <c r="AD1192">
        <v>3</v>
      </c>
      <c r="AE1192">
        <v>78.569999999999993</v>
      </c>
      <c r="AF1192">
        <v>12</v>
      </c>
      <c r="AG1192">
        <v>7</v>
      </c>
      <c r="AH1192">
        <v>2</v>
      </c>
      <c r="AI1192">
        <v>5</v>
      </c>
    </row>
    <row r="1193" spans="1:35" x14ac:dyDescent="0.2">
      <c r="A1193" s="102">
        <v>3164</v>
      </c>
      <c r="B1193">
        <v>3635</v>
      </c>
      <c r="C1193" t="s">
        <v>47</v>
      </c>
      <c r="D1193" t="s">
        <v>2929</v>
      </c>
      <c r="E1193">
        <v>3150</v>
      </c>
      <c r="F1193">
        <v>3155</v>
      </c>
      <c r="G1193">
        <v>300</v>
      </c>
      <c r="H1193" t="s">
        <v>2927</v>
      </c>
      <c r="I1193">
        <v>6479</v>
      </c>
      <c r="J1193" t="s">
        <v>690</v>
      </c>
      <c r="K1193" t="s">
        <v>2932</v>
      </c>
      <c r="L1193">
        <v>2286</v>
      </c>
      <c r="M1193">
        <v>2243</v>
      </c>
      <c r="N1193">
        <v>400</v>
      </c>
      <c r="O1193" t="s">
        <v>2930</v>
      </c>
      <c r="P1193">
        <v>0.72229127313895303</v>
      </c>
      <c r="Q1193">
        <v>0.87716813211144495</v>
      </c>
      <c r="R1193">
        <v>6.5802904221494707E-2</v>
      </c>
      <c r="S1193">
        <v>0.142008370072331</v>
      </c>
      <c r="T1193">
        <v>3.53770742011671</v>
      </c>
      <c r="U1193">
        <v>3.53770742011671</v>
      </c>
      <c r="V1193">
        <v>2.8372751844519799</v>
      </c>
      <c r="W1193">
        <v>12.54</v>
      </c>
      <c r="X1193">
        <v>5.21</v>
      </c>
      <c r="Y1193">
        <v>304605</v>
      </c>
      <c r="Z1193">
        <v>16032</v>
      </c>
      <c r="AA1193">
        <v>0.75</v>
      </c>
      <c r="AB1193">
        <v>19</v>
      </c>
      <c r="AC1193">
        <v>12</v>
      </c>
      <c r="AD1193">
        <v>7</v>
      </c>
      <c r="AE1193">
        <v>63.16</v>
      </c>
      <c r="AF1193">
        <v>10</v>
      </c>
      <c r="AG1193">
        <v>10</v>
      </c>
      <c r="AH1193">
        <v>7</v>
      </c>
      <c r="AI1193">
        <v>2</v>
      </c>
    </row>
    <row r="1194" spans="1:35" x14ac:dyDescent="0.2">
      <c r="A1194" s="102">
        <v>1311</v>
      </c>
      <c r="B1194">
        <v>7013</v>
      </c>
      <c r="C1194" t="s">
        <v>3681</v>
      </c>
      <c r="D1194" t="s">
        <v>2940</v>
      </c>
      <c r="E1194">
        <v>2778</v>
      </c>
      <c r="F1194">
        <v>2870</v>
      </c>
      <c r="G1194">
        <v>300</v>
      </c>
      <c r="H1194" t="s">
        <v>2927</v>
      </c>
      <c r="I1194">
        <v>7846</v>
      </c>
      <c r="J1194" t="s">
        <v>995</v>
      </c>
      <c r="K1194" t="s">
        <v>2951</v>
      </c>
      <c r="L1194">
        <v>4540</v>
      </c>
      <c r="M1194">
        <v>4485</v>
      </c>
      <c r="N1194">
        <v>200</v>
      </c>
      <c r="O1194" t="s">
        <v>2930</v>
      </c>
      <c r="P1194">
        <v>0.15963462242938101</v>
      </c>
      <c r="Q1194">
        <v>0.90894137280190102</v>
      </c>
      <c r="R1194">
        <v>0.65754040694247595</v>
      </c>
      <c r="S1194">
        <v>1.44981815649072E-3</v>
      </c>
      <c r="T1194">
        <v>1.35002561814348</v>
      </c>
      <c r="U1194">
        <v>1.35002561814348</v>
      </c>
      <c r="V1194">
        <v>0.16755699686603101</v>
      </c>
      <c r="W1194">
        <v>5.75</v>
      </c>
      <c r="X1194">
        <v>4.01</v>
      </c>
      <c r="Y1194">
        <v>304558</v>
      </c>
      <c r="Z1194">
        <v>30456</v>
      </c>
      <c r="AA1194">
        <v>1.8</v>
      </c>
      <c r="AB1194">
        <v>10</v>
      </c>
      <c r="AC1194">
        <v>8</v>
      </c>
      <c r="AD1194">
        <v>2</v>
      </c>
      <c r="AE1194">
        <v>80</v>
      </c>
      <c r="AF1194">
        <v>8</v>
      </c>
      <c r="AG1194">
        <v>8</v>
      </c>
      <c r="AH1194">
        <v>1</v>
      </c>
      <c r="AI1194">
        <v>1</v>
      </c>
    </row>
    <row r="1195" spans="1:35" x14ac:dyDescent="0.2">
      <c r="A1195" s="102">
        <v>8046</v>
      </c>
      <c r="B1195">
        <v>2281</v>
      </c>
      <c r="C1195" t="s">
        <v>1361</v>
      </c>
      <c r="D1195" t="s">
        <v>2955</v>
      </c>
      <c r="E1195">
        <v>2684</v>
      </c>
      <c r="F1195">
        <v>2671</v>
      </c>
      <c r="G1195">
        <v>200</v>
      </c>
      <c r="H1195" t="s">
        <v>2927</v>
      </c>
      <c r="I1195">
        <v>8766</v>
      </c>
      <c r="J1195" t="s">
        <v>3168</v>
      </c>
      <c r="K1195" t="s">
        <v>3176</v>
      </c>
      <c r="L1195">
        <v>6280</v>
      </c>
      <c r="M1195">
        <v>6213</v>
      </c>
      <c r="N1195">
        <v>100</v>
      </c>
      <c r="O1195" t="s">
        <v>2930</v>
      </c>
      <c r="P1195">
        <v>0.221952580230036</v>
      </c>
      <c r="Q1195">
        <v>0.80895210741638301</v>
      </c>
      <c r="R1195">
        <v>0.43105573744112702</v>
      </c>
      <c r="S1195">
        <v>0.30116971292163203</v>
      </c>
      <c r="T1195">
        <v>0.32415942879735898</v>
      </c>
      <c r="U1195">
        <v>0.32415942879735898</v>
      </c>
      <c r="V1195">
        <v>0.28079682850969601</v>
      </c>
      <c r="W1195">
        <v>1.07</v>
      </c>
      <c r="X1195">
        <v>14.02</v>
      </c>
      <c r="Y1195">
        <v>304522</v>
      </c>
      <c r="Z1195">
        <v>19033</v>
      </c>
      <c r="AA1195">
        <v>0.87</v>
      </c>
      <c r="AB1195">
        <v>16</v>
      </c>
      <c r="AC1195">
        <v>10</v>
      </c>
      <c r="AD1195">
        <v>6</v>
      </c>
      <c r="AE1195">
        <v>62.5</v>
      </c>
      <c r="AF1195">
        <v>10</v>
      </c>
      <c r="AG1195">
        <v>8</v>
      </c>
      <c r="AH1195">
        <v>3</v>
      </c>
      <c r="AI1195">
        <v>5</v>
      </c>
    </row>
    <row r="1196" spans="1:35" x14ac:dyDescent="0.2">
      <c r="A1196" s="102">
        <v>8039</v>
      </c>
      <c r="B1196">
        <v>4508</v>
      </c>
      <c r="C1196" t="s">
        <v>223</v>
      </c>
      <c r="D1196" t="s">
        <v>2950</v>
      </c>
      <c r="E1196">
        <v>2006</v>
      </c>
      <c r="F1196">
        <v>2007</v>
      </c>
      <c r="G1196">
        <v>400</v>
      </c>
      <c r="H1196" t="s">
        <v>2927</v>
      </c>
      <c r="I1196">
        <v>6028</v>
      </c>
      <c r="J1196" t="s">
        <v>694</v>
      </c>
      <c r="K1196" t="s">
        <v>2942</v>
      </c>
      <c r="L1196">
        <v>7870</v>
      </c>
      <c r="M1196">
        <v>7750</v>
      </c>
      <c r="N1196">
        <v>100</v>
      </c>
      <c r="O1196" t="s">
        <v>2930</v>
      </c>
      <c r="P1196">
        <v>0.67993192101313804</v>
      </c>
      <c r="Q1196">
        <v>0.80903958349072602</v>
      </c>
      <c r="R1196">
        <v>0.41816349264251301</v>
      </c>
      <c r="S1196">
        <v>0.40185809899325797</v>
      </c>
      <c r="T1196">
        <v>0.42283291915202398</v>
      </c>
      <c r="U1196">
        <v>0.42283291915202398</v>
      </c>
      <c r="V1196">
        <v>0.44281451918957698</v>
      </c>
      <c r="W1196">
        <v>5.58</v>
      </c>
      <c r="X1196">
        <v>3.59</v>
      </c>
      <c r="Y1196">
        <v>304442</v>
      </c>
      <c r="Z1196">
        <v>20296</v>
      </c>
      <c r="AA1196">
        <v>1.42</v>
      </c>
      <c r="AB1196">
        <v>15</v>
      </c>
      <c r="AC1196">
        <v>11</v>
      </c>
      <c r="AD1196">
        <v>4</v>
      </c>
      <c r="AE1196">
        <v>73.33</v>
      </c>
      <c r="AF1196">
        <v>12</v>
      </c>
      <c r="AG1196">
        <v>9</v>
      </c>
      <c r="AH1196">
        <v>2</v>
      </c>
      <c r="AI1196">
        <v>4</v>
      </c>
    </row>
    <row r="1197" spans="1:35" x14ac:dyDescent="0.2">
      <c r="A1197" s="102">
        <v>5174</v>
      </c>
      <c r="B1197">
        <v>1969</v>
      </c>
      <c r="C1197" t="s">
        <v>3445</v>
      </c>
      <c r="D1197" t="s">
        <v>2937</v>
      </c>
      <c r="E1197">
        <v>1973</v>
      </c>
      <c r="F1197">
        <v>1971</v>
      </c>
      <c r="G1197">
        <v>400</v>
      </c>
      <c r="H1197" t="s">
        <v>2927</v>
      </c>
      <c r="I1197">
        <v>6592</v>
      </c>
      <c r="J1197" t="s">
        <v>3224</v>
      </c>
      <c r="K1197" t="s">
        <v>2932</v>
      </c>
      <c r="L1197">
        <v>4045</v>
      </c>
      <c r="M1197">
        <v>4015</v>
      </c>
      <c r="N1197">
        <v>200</v>
      </c>
      <c r="O1197" t="s">
        <v>2930</v>
      </c>
      <c r="P1197">
        <v>8.3616588513766202E-2</v>
      </c>
      <c r="Q1197">
        <v>0.84705535165376999</v>
      </c>
      <c r="R1197">
        <v>0.360215203576986</v>
      </c>
      <c r="S1197">
        <v>1.33677490351736E-2</v>
      </c>
      <c r="T1197">
        <v>2.03600240444444</v>
      </c>
      <c r="U1197">
        <v>2.03600240444444</v>
      </c>
      <c r="V1197">
        <v>1.7657334230998301</v>
      </c>
      <c r="W1197">
        <v>7.11</v>
      </c>
      <c r="X1197">
        <v>1.82</v>
      </c>
      <c r="Y1197">
        <v>304316</v>
      </c>
      <c r="Z1197">
        <v>21737</v>
      </c>
      <c r="AA1197">
        <v>1.18</v>
      </c>
      <c r="AB1197">
        <v>14</v>
      </c>
      <c r="AC1197">
        <v>10</v>
      </c>
      <c r="AD1197">
        <v>4</v>
      </c>
      <c r="AE1197">
        <v>71.430000000000007</v>
      </c>
      <c r="AF1197">
        <v>12</v>
      </c>
      <c r="AG1197">
        <v>7</v>
      </c>
      <c r="AH1197">
        <v>3</v>
      </c>
      <c r="AI1197">
        <v>4</v>
      </c>
    </row>
    <row r="1198" spans="1:35" x14ac:dyDescent="0.2">
      <c r="A1198" s="102">
        <v>7123</v>
      </c>
      <c r="B1198">
        <v>1719</v>
      </c>
      <c r="C1198" t="s">
        <v>687</v>
      </c>
      <c r="D1198" t="s">
        <v>2937</v>
      </c>
      <c r="E1198">
        <v>930</v>
      </c>
      <c r="F1198">
        <v>927</v>
      </c>
      <c r="G1198">
        <v>700</v>
      </c>
      <c r="H1198" t="s">
        <v>2930</v>
      </c>
      <c r="I1198">
        <v>8766</v>
      </c>
      <c r="J1198" t="s">
        <v>3168</v>
      </c>
      <c r="K1198" t="s">
        <v>3176</v>
      </c>
      <c r="L1198">
        <v>6280</v>
      </c>
      <c r="M1198">
        <v>6213</v>
      </c>
      <c r="N1198">
        <v>100</v>
      </c>
      <c r="O1198" t="s">
        <v>2927</v>
      </c>
      <c r="P1198">
        <v>0.51805760829689596</v>
      </c>
      <c r="Q1198">
        <v>0.82126731403162101</v>
      </c>
      <c r="R1198">
        <v>6.6468548342505498E-2</v>
      </c>
      <c r="S1198">
        <v>0.106945981303973</v>
      </c>
      <c r="T1198">
        <v>-0.58425316782482095</v>
      </c>
      <c r="U1198">
        <v>0.58425316782482095</v>
      </c>
      <c r="V1198">
        <v>1.3059736667369399</v>
      </c>
      <c r="W1198">
        <v>-2.12</v>
      </c>
      <c r="X1198">
        <v>4.4400000000000004</v>
      </c>
      <c r="Y1198">
        <v>304302</v>
      </c>
      <c r="Z1198">
        <v>15215</v>
      </c>
      <c r="AA1198">
        <v>0.8</v>
      </c>
      <c r="AB1198">
        <v>20</v>
      </c>
      <c r="AC1198">
        <v>12</v>
      </c>
      <c r="AD1198">
        <v>8</v>
      </c>
      <c r="AE1198">
        <v>60</v>
      </c>
      <c r="AF1198">
        <v>13</v>
      </c>
      <c r="AG1198">
        <v>9</v>
      </c>
      <c r="AH1198">
        <v>4</v>
      </c>
      <c r="AI1198">
        <v>7</v>
      </c>
    </row>
    <row r="1199" spans="1:35" x14ac:dyDescent="0.2">
      <c r="A1199" s="102">
        <v>3179</v>
      </c>
      <c r="B1199">
        <v>2914</v>
      </c>
      <c r="C1199" t="s">
        <v>3132</v>
      </c>
      <c r="D1199" t="s">
        <v>2955</v>
      </c>
      <c r="E1199">
        <v>2326</v>
      </c>
      <c r="F1199">
        <v>2301</v>
      </c>
      <c r="G1199">
        <v>400</v>
      </c>
      <c r="H1199" t="s">
        <v>2930</v>
      </c>
      <c r="I1199">
        <v>7976</v>
      </c>
      <c r="J1199" t="s">
        <v>2985</v>
      </c>
      <c r="K1199" t="s">
        <v>2951</v>
      </c>
      <c r="L1199">
        <v>1703</v>
      </c>
      <c r="M1199">
        <v>1683</v>
      </c>
      <c r="N1199">
        <v>500</v>
      </c>
      <c r="O1199" t="s">
        <v>2927</v>
      </c>
      <c r="P1199">
        <v>0.69950610022358595</v>
      </c>
      <c r="Q1199">
        <v>0.87692194802099399</v>
      </c>
      <c r="R1199">
        <v>0.80677142856033102</v>
      </c>
      <c r="S1199">
        <v>0.28871212590138701</v>
      </c>
      <c r="T1199">
        <v>-1.7141260876938</v>
      </c>
      <c r="U1199">
        <v>1.7141260876938</v>
      </c>
      <c r="V1199">
        <v>1.4278054028123901</v>
      </c>
      <c r="W1199">
        <v>-4.87</v>
      </c>
      <c r="X1199">
        <v>8.57</v>
      </c>
      <c r="Y1199">
        <v>304226</v>
      </c>
      <c r="Z1199">
        <v>21730</v>
      </c>
      <c r="AA1199">
        <v>1.04</v>
      </c>
      <c r="AB1199">
        <v>14</v>
      </c>
      <c r="AC1199">
        <v>10</v>
      </c>
      <c r="AD1199">
        <v>4</v>
      </c>
      <c r="AE1199">
        <v>71.430000000000007</v>
      </c>
      <c r="AF1199">
        <v>14</v>
      </c>
      <c r="AG1199">
        <v>5</v>
      </c>
      <c r="AH1199">
        <v>1</v>
      </c>
      <c r="AI1199">
        <v>8</v>
      </c>
    </row>
    <row r="1200" spans="1:35" x14ac:dyDescent="0.2">
      <c r="A1200" s="102">
        <v>4399</v>
      </c>
      <c r="B1200">
        <v>7186</v>
      </c>
      <c r="C1200" t="s">
        <v>685</v>
      </c>
      <c r="D1200" t="s">
        <v>2990</v>
      </c>
      <c r="E1200">
        <v>447</v>
      </c>
      <c r="F1200">
        <v>437</v>
      </c>
      <c r="G1200">
        <v>2100</v>
      </c>
      <c r="H1200" t="s">
        <v>2927</v>
      </c>
      <c r="I1200">
        <v>7278</v>
      </c>
      <c r="J1200" t="s">
        <v>46</v>
      </c>
      <c r="K1200" t="s">
        <v>2945</v>
      </c>
      <c r="L1200">
        <v>2341</v>
      </c>
      <c r="M1200">
        <v>2320</v>
      </c>
      <c r="N1200">
        <v>400</v>
      </c>
      <c r="O1200" t="s">
        <v>2930</v>
      </c>
      <c r="P1200">
        <v>0.85575753429194501</v>
      </c>
      <c r="Q1200">
        <v>0.85773518190702103</v>
      </c>
      <c r="R1200">
        <v>0.204971434263575</v>
      </c>
      <c r="S1200">
        <v>0.225581211849116</v>
      </c>
      <c r="T1200">
        <v>0.96939949341684095</v>
      </c>
      <c r="U1200">
        <v>0.96939949341684095</v>
      </c>
      <c r="V1200">
        <v>0.71853919364226804</v>
      </c>
      <c r="W1200">
        <v>2.5</v>
      </c>
      <c r="X1200">
        <v>1.1100000000000001</v>
      </c>
      <c r="Y1200">
        <v>304200</v>
      </c>
      <c r="Z1200">
        <v>19012</v>
      </c>
      <c r="AA1200">
        <v>0.92</v>
      </c>
      <c r="AB1200">
        <v>16</v>
      </c>
      <c r="AC1200">
        <v>10</v>
      </c>
      <c r="AD1200">
        <v>6</v>
      </c>
      <c r="AE1200">
        <v>62.5</v>
      </c>
      <c r="AF1200">
        <v>11</v>
      </c>
      <c r="AG1200">
        <v>6</v>
      </c>
      <c r="AH1200">
        <v>3</v>
      </c>
      <c r="AI1200">
        <v>7</v>
      </c>
    </row>
    <row r="1201" spans="1:35" x14ac:dyDescent="0.2">
      <c r="A1201" s="102">
        <v>2974</v>
      </c>
      <c r="B1201">
        <v>4812</v>
      </c>
      <c r="C1201" t="s">
        <v>844</v>
      </c>
      <c r="D1201" t="s">
        <v>2929</v>
      </c>
      <c r="E1201">
        <v>4820</v>
      </c>
      <c r="F1201">
        <v>4730</v>
      </c>
      <c r="G1201">
        <v>200</v>
      </c>
      <c r="H1201" t="s">
        <v>2927</v>
      </c>
      <c r="I1201">
        <v>6967</v>
      </c>
      <c r="J1201" t="s">
        <v>950</v>
      </c>
      <c r="K1201" t="s">
        <v>2932</v>
      </c>
      <c r="L1201">
        <v>1353</v>
      </c>
      <c r="M1201">
        <v>1352</v>
      </c>
      <c r="N1201">
        <v>700</v>
      </c>
      <c r="O1201" t="s">
        <v>2930</v>
      </c>
      <c r="P1201">
        <v>0.89161100797563997</v>
      </c>
      <c r="Q1201">
        <v>0.88027792183391296</v>
      </c>
      <c r="R1201">
        <v>0.26724802608169801</v>
      </c>
      <c r="S1201">
        <v>0.45053321240863897</v>
      </c>
      <c r="T1201">
        <v>0.101496705377959</v>
      </c>
      <c r="U1201">
        <v>0.101496705377959</v>
      </c>
      <c r="V1201">
        <v>0.34630039645007998</v>
      </c>
      <c r="W1201">
        <v>0.43</v>
      </c>
      <c r="X1201">
        <v>0.04</v>
      </c>
      <c r="Y1201">
        <v>304088</v>
      </c>
      <c r="Z1201">
        <v>14480</v>
      </c>
      <c r="AA1201">
        <v>0.81</v>
      </c>
      <c r="AB1201">
        <v>21</v>
      </c>
      <c r="AC1201">
        <v>14</v>
      </c>
      <c r="AD1201">
        <v>7</v>
      </c>
      <c r="AE1201">
        <v>66.67</v>
      </c>
      <c r="AF1201">
        <v>9</v>
      </c>
      <c r="AG1201">
        <v>14</v>
      </c>
      <c r="AH1201">
        <v>5</v>
      </c>
      <c r="AI1201">
        <v>2</v>
      </c>
    </row>
    <row r="1202" spans="1:35" x14ac:dyDescent="0.2">
      <c r="A1202" s="102">
        <v>7591</v>
      </c>
      <c r="B1202">
        <v>6501</v>
      </c>
      <c r="C1202" t="s">
        <v>3183</v>
      </c>
      <c r="D1202" t="s">
        <v>2932</v>
      </c>
      <c r="E1202">
        <v>4291</v>
      </c>
      <c r="F1202">
        <v>4269</v>
      </c>
      <c r="G1202">
        <v>200</v>
      </c>
      <c r="H1202" t="s">
        <v>2930</v>
      </c>
      <c r="I1202">
        <v>6744</v>
      </c>
      <c r="J1202" t="s">
        <v>3697</v>
      </c>
      <c r="K1202" t="s">
        <v>2932</v>
      </c>
      <c r="L1202">
        <v>2575</v>
      </c>
      <c r="M1202">
        <v>2500</v>
      </c>
      <c r="N1202">
        <v>300</v>
      </c>
      <c r="O1202" t="s">
        <v>2927</v>
      </c>
      <c r="P1202">
        <v>0.39052304353835798</v>
      </c>
      <c r="Q1202">
        <v>0.81482451954863699</v>
      </c>
      <c r="R1202">
        <v>0.40056145405701798</v>
      </c>
      <c r="S1202">
        <v>0.22827463218883501</v>
      </c>
      <c r="T1202">
        <v>-1.2777970954092599</v>
      </c>
      <c r="U1202">
        <v>1.2777970954092599</v>
      </c>
      <c r="V1202">
        <v>1.8325889632183301</v>
      </c>
      <c r="W1202">
        <v>-7.18</v>
      </c>
      <c r="X1202">
        <v>12.16</v>
      </c>
      <c r="Y1202">
        <v>304001</v>
      </c>
      <c r="Z1202">
        <v>17882</v>
      </c>
      <c r="AA1202">
        <v>0.99</v>
      </c>
      <c r="AB1202">
        <v>17</v>
      </c>
      <c r="AC1202">
        <v>10</v>
      </c>
      <c r="AD1202">
        <v>7</v>
      </c>
      <c r="AE1202">
        <v>58.82</v>
      </c>
      <c r="AF1202">
        <v>12</v>
      </c>
      <c r="AG1202">
        <v>8</v>
      </c>
      <c r="AH1202">
        <v>3</v>
      </c>
      <c r="AI1202">
        <v>6</v>
      </c>
    </row>
    <row r="1203" spans="1:35" x14ac:dyDescent="0.2">
      <c r="A1203" s="102">
        <v>6778</v>
      </c>
      <c r="B1203">
        <v>4634</v>
      </c>
      <c r="C1203" t="s">
        <v>66</v>
      </c>
      <c r="D1203" t="s">
        <v>2952</v>
      </c>
      <c r="E1203">
        <v>2600</v>
      </c>
      <c r="F1203">
        <v>2582</v>
      </c>
      <c r="G1203">
        <v>200</v>
      </c>
      <c r="H1203" t="s">
        <v>2927</v>
      </c>
      <c r="I1203">
        <v>9062</v>
      </c>
      <c r="J1203" t="s">
        <v>2891</v>
      </c>
      <c r="K1203" t="s">
        <v>3099</v>
      </c>
      <c r="L1203">
        <v>6140</v>
      </c>
      <c r="M1203">
        <v>6140</v>
      </c>
      <c r="N1203">
        <v>100</v>
      </c>
      <c r="O1203" t="s">
        <v>2930</v>
      </c>
      <c r="P1203">
        <v>0.75184785430369905</v>
      </c>
      <c r="Q1203">
        <v>0.82595261587866498</v>
      </c>
      <c r="R1203">
        <v>0.49043594433137899</v>
      </c>
      <c r="S1203">
        <v>0.31807969994428198</v>
      </c>
      <c r="T1203">
        <v>0.47892016242949298</v>
      </c>
      <c r="U1203">
        <v>0.47892016242949298</v>
      </c>
      <c r="V1203">
        <v>0.78606452822998696</v>
      </c>
      <c r="W1203">
        <v>2.29</v>
      </c>
      <c r="X1203">
        <v>15.9</v>
      </c>
      <c r="Y1203">
        <v>303622</v>
      </c>
      <c r="Z1203">
        <v>25302</v>
      </c>
      <c r="AA1203">
        <v>1.66</v>
      </c>
      <c r="AB1203">
        <v>12</v>
      </c>
      <c r="AC1203">
        <v>9</v>
      </c>
      <c r="AD1203">
        <v>3</v>
      </c>
      <c r="AE1203">
        <v>75</v>
      </c>
      <c r="AF1203">
        <v>11</v>
      </c>
      <c r="AG1203">
        <v>8</v>
      </c>
      <c r="AH1203">
        <v>1</v>
      </c>
      <c r="AI1203">
        <v>3</v>
      </c>
    </row>
    <row r="1204" spans="1:35" x14ac:dyDescent="0.2">
      <c r="A1204" s="102">
        <v>3402</v>
      </c>
      <c r="B1204">
        <v>3110</v>
      </c>
      <c r="C1204" t="s">
        <v>682</v>
      </c>
      <c r="D1204" t="s">
        <v>2926</v>
      </c>
      <c r="E1204">
        <v>4900</v>
      </c>
      <c r="F1204">
        <v>4810</v>
      </c>
      <c r="G1204">
        <v>200</v>
      </c>
      <c r="H1204" t="s">
        <v>2927</v>
      </c>
      <c r="I1204">
        <v>6028</v>
      </c>
      <c r="J1204" t="s">
        <v>694</v>
      </c>
      <c r="K1204" t="s">
        <v>2942</v>
      </c>
      <c r="L1204">
        <v>7870</v>
      </c>
      <c r="M1204">
        <v>7750</v>
      </c>
      <c r="N1204">
        <v>100</v>
      </c>
      <c r="O1204" t="s">
        <v>2930</v>
      </c>
      <c r="P1204">
        <v>0.62504732048825395</v>
      </c>
      <c r="Q1204">
        <v>0.87327238715392697</v>
      </c>
      <c r="R1204">
        <v>0.80694673919982596</v>
      </c>
      <c r="S1204">
        <v>0.25130208511850399</v>
      </c>
      <c r="T1204">
        <v>0.88167919186216603</v>
      </c>
      <c r="U1204">
        <v>0.88167919186216603</v>
      </c>
      <c r="V1204">
        <v>1.0320580250289599</v>
      </c>
      <c r="W1204">
        <v>8.6300000000000008</v>
      </c>
      <c r="X1204">
        <v>24.13</v>
      </c>
      <c r="Y1204">
        <v>303595</v>
      </c>
      <c r="Z1204">
        <v>20240</v>
      </c>
      <c r="AA1204">
        <v>1.02</v>
      </c>
      <c r="AB1204">
        <v>15</v>
      </c>
      <c r="AC1204">
        <v>9</v>
      </c>
      <c r="AD1204">
        <v>6</v>
      </c>
      <c r="AE1204">
        <v>60</v>
      </c>
      <c r="AF1204">
        <v>11</v>
      </c>
      <c r="AG1204">
        <v>7</v>
      </c>
      <c r="AH1204">
        <v>3</v>
      </c>
      <c r="AI1204">
        <v>5</v>
      </c>
    </row>
    <row r="1205" spans="1:35" x14ac:dyDescent="0.2">
      <c r="A1205" s="102">
        <v>6705</v>
      </c>
      <c r="B1205">
        <v>8020</v>
      </c>
      <c r="C1205" t="s">
        <v>3095</v>
      </c>
      <c r="D1205" t="s">
        <v>2934</v>
      </c>
      <c r="E1205">
        <v>1360</v>
      </c>
      <c r="F1205">
        <v>1373</v>
      </c>
      <c r="G1205">
        <v>600</v>
      </c>
      <c r="H1205" t="s">
        <v>2930</v>
      </c>
      <c r="I1205">
        <v>8309</v>
      </c>
      <c r="J1205" t="s">
        <v>1054</v>
      </c>
      <c r="K1205" t="s">
        <v>2990</v>
      </c>
      <c r="L1205">
        <v>4123</v>
      </c>
      <c r="M1205">
        <v>4099</v>
      </c>
      <c r="N1205">
        <v>200</v>
      </c>
      <c r="O1205" t="s">
        <v>2927</v>
      </c>
      <c r="P1205">
        <v>0.63805608743030295</v>
      </c>
      <c r="Q1205">
        <v>0.82680870821799601</v>
      </c>
      <c r="R1205">
        <v>0.406689439768262</v>
      </c>
      <c r="S1205">
        <v>0.33374964331383999</v>
      </c>
      <c r="T1205">
        <v>-0.63450490239035795</v>
      </c>
      <c r="U1205">
        <v>0.63450490239035795</v>
      </c>
      <c r="V1205">
        <v>0.87238884367525904</v>
      </c>
      <c r="W1205">
        <v>-1.58</v>
      </c>
      <c r="X1205">
        <v>0.49</v>
      </c>
      <c r="Y1205">
        <v>303557</v>
      </c>
      <c r="Z1205">
        <v>20237</v>
      </c>
      <c r="AA1205">
        <v>1.18</v>
      </c>
      <c r="AB1205">
        <v>15</v>
      </c>
      <c r="AC1205">
        <v>10</v>
      </c>
      <c r="AD1205">
        <v>5</v>
      </c>
      <c r="AE1205">
        <v>66.67</v>
      </c>
      <c r="AF1205">
        <v>13</v>
      </c>
      <c r="AG1205">
        <v>7</v>
      </c>
      <c r="AH1205">
        <v>2</v>
      </c>
      <c r="AI1205">
        <v>6</v>
      </c>
    </row>
    <row r="1206" spans="1:35" x14ac:dyDescent="0.2">
      <c r="A1206" s="102">
        <v>3541</v>
      </c>
      <c r="B1206">
        <v>2914</v>
      </c>
      <c r="C1206" t="s">
        <v>3132</v>
      </c>
      <c r="D1206" t="s">
        <v>2955</v>
      </c>
      <c r="E1206">
        <v>2326</v>
      </c>
      <c r="F1206">
        <v>2301</v>
      </c>
      <c r="G1206">
        <v>400</v>
      </c>
      <c r="H1206" t="s">
        <v>2930</v>
      </c>
      <c r="I1206">
        <v>8377</v>
      </c>
      <c r="J1206" t="s">
        <v>3100</v>
      </c>
      <c r="K1206" t="s">
        <v>2990</v>
      </c>
      <c r="L1206">
        <v>1105</v>
      </c>
      <c r="M1206">
        <v>1073</v>
      </c>
      <c r="N1206">
        <v>900</v>
      </c>
      <c r="O1206" t="s">
        <v>2927</v>
      </c>
      <c r="P1206">
        <v>0.83932689991902398</v>
      </c>
      <c r="Q1206">
        <v>0.87080255533821704</v>
      </c>
      <c r="R1206">
        <v>6.7040549959878001E-2</v>
      </c>
      <c r="S1206">
        <v>0.121899736593492</v>
      </c>
      <c r="T1206">
        <v>-1.0592674705837899</v>
      </c>
      <c r="U1206">
        <v>1.0592674705837899</v>
      </c>
      <c r="V1206">
        <v>1.54610414146677</v>
      </c>
      <c r="W1206">
        <v>-2.34</v>
      </c>
      <c r="X1206">
        <v>4.92</v>
      </c>
      <c r="Y1206">
        <v>303390</v>
      </c>
      <c r="Z1206">
        <v>23338</v>
      </c>
      <c r="AA1206">
        <v>1.37</v>
      </c>
      <c r="AB1206">
        <v>13</v>
      </c>
      <c r="AC1206">
        <v>10</v>
      </c>
      <c r="AD1206">
        <v>3</v>
      </c>
      <c r="AE1206">
        <v>76.92</v>
      </c>
      <c r="AF1206">
        <v>13</v>
      </c>
      <c r="AG1206">
        <v>6</v>
      </c>
      <c r="AH1206">
        <v>1</v>
      </c>
      <c r="AI1206">
        <v>6</v>
      </c>
    </row>
    <row r="1207" spans="1:35" x14ac:dyDescent="0.2">
      <c r="A1207" s="102">
        <v>6385</v>
      </c>
      <c r="B1207">
        <v>3087</v>
      </c>
      <c r="C1207" t="s">
        <v>3274</v>
      </c>
      <c r="D1207" t="s">
        <v>2953</v>
      </c>
      <c r="E1207">
        <v>2133</v>
      </c>
      <c r="F1207">
        <v>2115</v>
      </c>
      <c r="G1207">
        <v>500</v>
      </c>
      <c r="H1207" t="s">
        <v>2930</v>
      </c>
      <c r="I1207">
        <v>4634</v>
      </c>
      <c r="J1207" t="s">
        <v>66</v>
      </c>
      <c r="K1207" t="s">
        <v>2952</v>
      </c>
      <c r="L1207">
        <v>2600</v>
      </c>
      <c r="M1207">
        <v>2582</v>
      </c>
      <c r="N1207">
        <v>400</v>
      </c>
      <c r="O1207" t="s">
        <v>2927</v>
      </c>
      <c r="P1207">
        <v>0.82520807879968505</v>
      </c>
      <c r="Q1207">
        <v>0.83087528357638496</v>
      </c>
      <c r="R1207">
        <v>0.45373327769876198</v>
      </c>
      <c r="S1207">
        <v>3.0847480596653199E-2</v>
      </c>
      <c r="T1207">
        <v>-0.112613984780274</v>
      </c>
      <c r="U1207">
        <v>0.112613984780274</v>
      </c>
      <c r="V1207">
        <v>0.47014925937253799</v>
      </c>
      <c r="W1207">
        <v>-0.22</v>
      </c>
      <c r="X1207">
        <v>2.39</v>
      </c>
      <c r="Y1207">
        <v>303258</v>
      </c>
      <c r="Z1207">
        <v>20217</v>
      </c>
      <c r="AA1207">
        <v>1.02</v>
      </c>
      <c r="AB1207">
        <v>15</v>
      </c>
      <c r="AC1207">
        <v>11</v>
      </c>
      <c r="AD1207">
        <v>4</v>
      </c>
      <c r="AE1207">
        <v>73.33</v>
      </c>
      <c r="AF1207">
        <v>13</v>
      </c>
      <c r="AG1207">
        <v>7</v>
      </c>
      <c r="AH1207">
        <v>0</v>
      </c>
      <c r="AI1207">
        <v>8</v>
      </c>
    </row>
    <row r="1208" spans="1:35" x14ac:dyDescent="0.2">
      <c r="A1208" s="102">
        <v>257</v>
      </c>
      <c r="B1208">
        <v>7211</v>
      </c>
      <c r="C1208" t="s">
        <v>28</v>
      </c>
      <c r="D1208" t="s">
        <v>2945</v>
      </c>
      <c r="E1208">
        <v>423</v>
      </c>
      <c r="F1208">
        <v>425</v>
      </c>
      <c r="G1208">
        <v>2300</v>
      </c>
      <c r="H1208" t="s">
        <v>2930</v>
      </c>
      <c r="I1208">
        <v>7276</v>
      </c>
      <c r="J1208" t="s">
        <v>2986</v>
      </c>
      <c r="K1208" t="s">
        <v>2932</v>
      </c>
      <c r="L1208">
        <v>5020</v>
      </c>
      <c r="M1208">
        <v>4980</v>
      </c>
      <c r="N1208">
        <v>200</v>
      </c>
      <c r="O1208" t="s">
        <v>2927</v>
      </c>
      <c r="P1208">
        <v>0.94303564576217702</v>
      </c>
      <c r="Q1208">
        <v>0.94300034560969204</v>
      </c>
      <c r="R1208">
        <v>0.28395416318476802</v>
      </c>
      <c r="S1208">
        <v>3.2522027381144299E-2</v>
      </c>
      <c r="T1208">
        <v>-0.91132761419159403</v>
      </c>
      <c r="U1208">
        <v>0.91132761419159403</v>
      </c>
      <c r="V1208">
        <v>1.7643677795485899</v>
      </c>
      <c r="W1208">
        <v>-2.12</v>
      </c>
      <c r="X1208">
        <v>1.86</v>
      </c>
      <c r="Y1208">
        <v>303168</v>
      </c>
      <c r="Z1208">
        <v>20211</v>
      </c>
      <c r="AA1208">
        <v>1.39</v>
      </c>
      <c r="AB1208">
        <v>15</v>
      </c>
      <c r="AC1208">
        <v>11</v>
      </c>
      <c r="AD1208">
        <v>4</v>
      </c>
      <c r="AE1208">
        <v>73.33</v>
      </c>
      <c r="AF1208">
        <v>12</v>
      </c>
      <c r="AG1208">
        <v>9</v>
      </c>
      <c r="AH1208">
        <v>2</v>
      </c>
      <c r="AI1208">
        <v>4</v>
      </c>
    </row>
    <row r="1209" spans="1:35" x14ac:dyDescent="0.2">
      <c r="A1209" s="102">
        <v>8013</v>
      </c>
      <c r="B1209">
        <v>1941</v>
      </c>
      <c r="C1209" t="s">
        <v>3569</v>
      </c>
      <c r="D1209" t="s">
        <v>2937</v>
      </c>
      <c r="E1209">
        <v>2587</v>
      </c>
      <c r="F1209">
        <v>2560</v>
      </c>
      <c r="G1209">
        <v>400</v>
      </c>
      <c r="H1209" t="s">
        <v>2927</v>
      </c>
      <c r="I1209">
        <v>8850</v>
      </c>
      <c r="J1209" t="s">
        <v>3683</v>
      </c>
      <c r="K1209" t="s">
        <v>2949</v>
      </c>
      <c r="L1209">
        <v>2718</v>
      </c>
      <c r="M1209">
        <v>2705</v>
      </c>
      <c r="N1209">
        <v>400</v>
      </c>
      <c r="O1209" t="s">
        <v>2930</v>
      </c>
      <c r="P1209">
        <v>0.21201263844665999</v>
      </c>
      <c r="Q1209">
        <v>0.809292230426646</v>
      </c>
      <c r="R1209">
        <v>0.60054503243954105</v>
      </c>
      <c r="S1209">
        <v>7.0741539570977105E-2</v>
      </c>
      <c r="T1209">
        <v>0.71021250253896795</v>
      </c>
      <c r="U1209">
        <v>0.71021250253896795</v>
      </c>
      <c r="V1209">
        <v>1.0339111098532301</v>
      </c>
      <c r="W1209">
        <v>1.77</v>
      </c>
      <c r="X1209">
        <v>5.36</v>
      </c>
      <c r="Y1209">
        <v>303041</v>
      </c>
      <c r="Z1209">
        <v>27549</v>
      </c>
      <c r="AA1209">
        <v>1.44</v>
      </c>
      <c r="AB1209">
        <v>11</v>
      </c>
      <c r="AC1209">
        <v>9</v>
      </c>
      <c r="AD1209">
        <v>2</v>
      </c>
      <c r="AE1209">
        <v>81.819999999999993</v>
      </c>
      <c r="AF1209">
        <v>13</v>
      </c>
      <c r="AG1209">
        <v>6</v>
      </c>
      <c r="AH1209">
        <v>0</v>
      </c>
      <c r="AI1209">
        <v>5</v>
      </c>
    </row>
    <row r="1210" spans="1:35" x14ac:dyDescent="0.2">
      <c r="A1210" s="102">
        <v>5180</v>
      </c>
      <c r="B1210">
        <v>6641</v>
      </c>
      <c r="C1210" t="s">
        <v>930</v>
      </c>
      <c r="D1210" t="s">
        <v>2932</v>
      </c>
      <c r="E1210">
        <v>1202</v>
      </c>
      <c r="F1210">
        <v>1218</v>
      </c>
      <c r="G1210">
        <v>700</v>
      </c>
      <c r="H1210" t="s">
        <v>2930</v>
      </c>
      <c r="I1210">
        <v>6750</v>
      </c>
      <c r="J1210" t="s">
        <v>2993</v>
      </c>
      <c r="K1210" t="s">
        <v>2932</v>
      </c>
      <c r="L1210">
        <v>4400</v>
      </c>
      <c r="M1210">
        <v>4275</v>
      </c>
      <c r="N1210">
        <v>200</v>
      </c>
      <c r="O1210" t="s">
        <v>2927</v>
      </c>
      <c r="P1210">
        <v>0.64773641791252401</v>
      </c>
      <c r="Q1210">
        <v>0.84698378633625704</v>
      </c>
      <c r="R1210">
        <v>0.201108707790744</v>
      </c>
      <c r="S1210">
        <v>1.3944529894125901E-3</v>
      </c>
      <c r="T1210">
        <v>-0.74190559667268896</v>
      </c>
      <c r="U1210">
        <v>0.74190559667268896</v>
      </c>
      <c r="V1210">
        <v>1.54884403118554</v>
      </c>
      <c r="W1210">
        <v>-5.41</v>
      </c>
      <c r="X1210">
        <v>0.28000000000000003</v>
      </c>
      <c r="Y1210">
        <v>302822</v>
      </c>
      <c r="Z1210">
        <v>21630</v>
      </c>
      <c r="AA1210">
        <v>1.25</v>
      </c>
      <c r="AB1210">
        <v>14</v>
      </c>
      <c r="AC1210">
        <v>9</v>
      </c>
      <c r="AD1210">
        <v>5</v>
      </c>
      <c r="AE1210">
        <v>64.290000000000006</v>
      </c>
      <c r="AF1210">
        <v>11</v>
      </c>
      <c r="AG1210">
        <v>6</v>
      </c>
      <c r="AH1210">
        <v>2</v>
      </c>
      <c r="AI1210">
        <v>6</v>
      </c>
    </row>
    <row r="1211" spans="1:35" x14ac:dyDescent="0.2">
      <c r="A1211" s="102">
        <v>725</v>
      </c>
      <c r="B1211">
        <v>8804</v>
      </c>
      <c r="C1211" t="s">
        <v>1097</v>
      </c>
      <c r="D1211" t="s">
        <v>2949</v>
      </c>
      <c r="E1211">
        <v>1791</v>
      </c>
      <c r="F1211">
        <v>1788</v>
      </c>
      <c r="G1211">
        <v>600</v>
      </c>
      <c r="H1211" t="s">
        <v>2927</v>
      </c>
      <c r="I1211">
        <v>9684</v>
      </c>
      <c r="J1211" t="s">
        <v>3179</v>
      </c>
      <c r="K1211" t="s">
        <v>2929</v>
      </c>
      <c r="L1211">
        <v>5260</v>
      </c>
      <c r="M1211">
        <v>5160</v>
      </c>
      <c r="N1211">
        <v>200</v>
      </c>
      <c r="O1211" t="s">
        <v>2930</v>
      </c>
      <c r="P1211">
        <v>0.66573281413414198</v>
      </c>
      <c r="Q1211">
        <v>0.924126164674126</v>
      </c>
      <c r="R1211">
        <v>9.0165881880827706E-2</v>
      </c>
      <c r="S1211">
        <v>7.1061272761718003E-2</v>
      </c>
      <c r="T1211">
        <v>3.2965241761192101</v>
      </c>
      <c r="U1211">
        <v>3.2965241761192101</v>
      </c>
      <c r="V1211">
        <v>3.25737107605682</v>
      </c>
      <c r="W1211">
        <v>10.5</v>
      </c>
      <c r="X1211">
        <v>3.95</v>
      </c>
      <c r="Y1211">
        <v>302702</v>
      </c>
      <c r="Z1211">
        <v>12108</v>
      </c>
      <c r="AA1211">
        <v>0.75</v>
      </c>
      <c r="AB1211">
        <v>25</v>
      </c>
      <c r="AC1211">
        <v>19</v>
      </c>
      <c r="AD1211">
        <v>6</v>
      </c>
      <c r="AE1211">
        <v>76</v>
      </c>
      <c r="AF1211">
        <v>9</v>
      </c>
      <c r="AG1211">
        <v>12</v>
      </c>
      <c r="AH1211">
        <v>6</v>
      </c>
      <c r="AI1211">
        <v>7</v>
      </c>
    </row>
    <row r="1212" spans="1:35" x14ac:dyDescent="0.2">
      <c r="A1212" s="102">
        <v>478</v>
      </c>
      <c r="B1212">
        <v>6479</v>
      </c>
      <c r="C1212" t="s">
        <v>690</v>
      </c>
      <c r="D1212" t="s">
        <v>2932</v>
      </c>
      <c r="E1212">
        <v>2286</v>
      </c>
      <c r="F1212">
        <v>2243</v>
      </c>
      <c r="G1212">
        <v>400</v>
      </c>
      <c r="H1212" t="s">
        <v>2930</v>
      </c>
      <c r="I1212">
        <v>6967</v>
      </c>
      <c r="J1212" t="s">
        <v>950</v>
      </c>
      <c r="K1212" t="s">
        <v>2932</v>
      </c>
      <c r="L1212">
        <v>1353</v>
      </c>
      <c r="M1212">
        <v>1352</v>
      </c>
      <c r="N1212">
        <v>700</v>
      </c>
      <c r="O1212" t="s">
        <v>2927</v>
      </c>
      <c r="P1212">
        <v>0.84444139184356404</v>
      </c>
      <c r="Q1212">
        <v>0.93215599616077405</v>
      </c>
      <c r="R1212">
        <v>1.5490599445455401E-2</v>
      </c>
      <c r="S1212">
        <v>0.107917559215431</v>
      </c>
      <c r="T1212">
        <v>-1.7158710150759799</v>
      </c>
      <c r="U1212">
        <v>1.7158710150759799</v>
      </c>
      <c r="V1212">
        <v>1.2693919639032401</v>
      </c>
      <c r="W1212">
        <v>-10.96</v>
      </c>
      <c r="X1212">
        <v>5.48</v>
      </c>
      <c r="Y1212">
        <v>302263</v>
      </c>
      <c r="Z1212">
        <v>13142</v>
      </c>
      <c r="AA1212">
        <v>0.68</v>
      </c>
      <c r="AB1212">
        <v>23</v>
      </c>
      <c r="AC1212">
        <v>15</v>
      </c>
      <c r="AD1212">
        <v>8</v>
      </c>
      <c r="AE1212">
        <v>65.22</v>
      </c>
      <c r="AF1212">
        <v>12</v>
      </c>
      <c r="AG1212">
        <v>9</v>
      </c>
      <c r="AH1212">
        <v>5</v>
      </c>
      <c r="AI1212">
        <v>9</v>
      </c>
    </row>
    <row r="1213" spans="1:35" x14ac:dyDescent="0.2">
      <c r="A1213" s="102">
        <v>1725</v>
      </c>
      <c r="B1213">
        <v>3099</v>
      </c>
      <c r="C1213" t="s">
        <v>36</v>
      </c>
      <c r="D1213" t="s">
        <v>2953</v>
      </c>
      <c r="E1213">
        <v>852</v>
      </c>
      <c r="F1213">
        <v>848</v>
      </c>
      <c r="G1213">
        <v>1200</v>
      </c>
      <c r="H1213" t="s">
        <v>2930</v>
      </c>
      <c r="I1213">
        <v>3861</v>
      </c>
      <c r="J1213" t="s">
        <v>37</v>
      </c>
      <c r="K1213" t="s">
        <v>3213</v>
      </c>
      <c r="L1213">
        <v>592</v>
      </c>
      <c r="M1213">
        <v>613</v>
      </c>
      <c r="N1213">
        <v>1700</v>
      </c>
      <c r="O1213" t="s">
        <v>2927</v>
      </c>
      <c r="P1213">
        <v>0.63197511107190996</v>
      </c>
      <c r="Q1213">
        <v>0.90100200211840398</v>
      </c>
      <c r="R1213">
        <v>6.5984492034860995E-2</v>
      </c>
      <c r="S1213">
        <v>6.1343247913650902E-2</v>
      </c>
      <c r="T1213">
        <v>-2.8239089036474998</v>
      </c>
      <c r="U1213">
        <v>2.8239089036474998</v>
      </c>
      <c r="V1213">
        <v>2.8067890137507501</v>
      </c>
      <c r="W1213">
        <v>-15.09</v>
      </c>
      <c r="X1213">
        <v>2.41</v>
      </c>
      <c r="Y1213">
        <v>301956</v>
      </c>
      <c r="Z1213">
        <v>23227</v>
      </c>
      <c r="AA1213">
        <v>1.06</v>
      </c>
      <c r="AB1213">
        <v>13</v>
      </c>
      <c r="AC1213">
        <v>8</v>
      </c>
      <c r="AD1213">
        <v>5</v>
      </c>
      <c r="AE1213">
        <v>61.54</v>
      </c>
      <c r="AF1213">
        <v>12</v>
      </c>
      <c r="AG1213">
        <v>6</v>
      </c>
      <c r="AH1213">
        <v>4</v>
      </c>
      <c r="AI1213">
        <v>3</v>
      </c>
    </row>
    <row r="1214" spans="1:35" x14ac:dyDescent="0.2">
      <c r="A1214" s="102">
        <v>7252</v>
      </c>
      <c r="B1214">
        <v>2531</v>
      </c>
      <c r="C1214" t="s">
        <v>2954</v>
      </c>
      <c r="D1214" t="s">
        <v>2955</v>
      </c>
      <c r="E1214">
        <v>1021</v>
      </c>
      <c r="F1214">
        <v>1006</v>
      </c>
      <c r="G1214">
        <v>1000</v>
      </c>
      <c r="H1214" t="s">
        <v>2930</v>
      </c>
      <c r="I1214">
        <v>5423</v>
      </c>
      <c r="J1214" t="s">
        <v>3662</v>
      </c>
      <c r="K1214" t="s">
        <v>2988</v>
      </c>
      <c r="L1214">
        <v>846</v>
      </c>
      <c r="M1214">
        <v>849</v>
      </c>
      <c r="N1214">
        <v>1200</v>
      </c>
      <c r="O1214" t="s">
        <v>2927</v>
      </c>
      <c r="P1214">
        <v>0.41816186014210499</v>
      </c>
      <c r="Q1214">
        <v>0.81955745533437296</v>
      </c>
      <c r="R1214">
        <v>0.67849866603600095</v>
      </c>
      <c r="S1214">
        <v>8.1108137492907004E-3</v>
      </c>
      <c r="T1214">
        <v>-1.6490440719658499</v>
      </c>
      <c r="U1214">
        <v>1.6490440719658499</v>
      </c>
      <c r="V1214">
        <v>1.91626349176676</v>
      </c>
      <c r="W1214">
        <v>-5.9</v>
      </c>
      <c r="X1214">
        <v>1.27</v>
      </c>
      <c r="Y1214">
        <v>301841</v>
      </c>
      <c r="Z1214">
        <v>15092</v>
      </c>
      <c r="AA1214">
        <v>0.74</v>
      </c>
      <c r="AB1214">
        <v>20</v>
      </c>
      <c r="AC1214">
        <v>13</v>
      </c>
      <c r="AD1214">
        <v>7</v>
      </c>
      <c r="AE1214">
        <v>65</v>
      </c>
      <c r="AF1214">
        <v>10</v>
      </c>
      <c r="AG1214">
        <v>11</v>
      </c>
      <c r="AH1214">
        <v>4</v>
      </c>
      <c r="AI1214">
        <v>5</v>
      </c>
    </row>
    <row r="1215" spans="1:35" x14ac:dyDescent="0.2">
      <c r="A1215" s="102">
        <v>7543</v>
      </c>
      <c r="B1215">
        <v>4061</v>
      </c>
      <c r="C1215" t="s">
        <v>3233</v>
      </c>
      <c r="D1215" t="s">
        <v>2952</v>
      </c>
      <c r="E1215">
        <v>3100</v>
      </c>
      <c r="F1215">
        <v>3050</v>
      </c>
      <c r="G1215">
        <v>300</v>
      </c>
      <c r="H1215" t="s">
        <v>2930</v>
      </c>
      <c r="I1215">
        <v>7186</v>
      </c>
      <c r="J1215" t="s">
        <v>685</v>
      </c>
      <c r="K1215" t="s">
        <v>2990</v>
      </c>
      <c r="L1215">
        <v>447</v>
      </c>
      <c r="M1215">
        <v>437</v>
      </c>
      <c r="N1215">
        <v>2100</v>
      </c>
      <c r="O1215" t="s">
        <v>2927</v>
      </c>
      <c r="P1215">
        <v>0.91681542053828702</v>
      </c>
      <c r="Q1215">
        <v>0.815453243492957</v>
      </c>
      <c r="R1215">
        <v>1.2725987170773201E-3</v>
      </c>
      <c r="S1215">
        <v>1.77160127210007E-2</v>
      </c>
      <c r="T1215">
        <v>-2.07064878125149</v>
      </c>
      <c r="U1215">
        <v>2.07064878125149</v>
      </c>
      <c r="V1215">
        <v>1.28493180778535</v>
      </c>
      <c r="W1215">
        <v>-4.03</v>
      </c>
      <c r="X1215">
        <v>0.3</v>
      </c>
      <c r="Y1215">
        <v>301673</v>
      </c>
      <c r="Z1215">
        <v>15878</v>
      </c>
      <c r="AA1215">
        <v>0.92</v>
      </c>
      <c r="AB1215">
        <v>19</v>
      </c>
      <c r="AC1215">
        <v>14</v>
      </c>
      <c r="AD1215">
        <v>5</v>
      </c>
      <c r="AE1215">
        <v>73.680000000000007</v>
      </c>
      <c r="AF1215">
        <v>11</v>
      </c>
      <c r="AG1215">
        <v>9</v>
      </c>
      <c r="AH1215">
        <v>2</v>
      </c>
      <c r="AI1215">
        <v>8</v>
      </c>
    </row>
    <row r="1216" spans="1:35" x14ac:dyDescent="0.2">
      <c r="A1216" s="102">
        <v>1106</v>
      </c>
      <c r="B1216">
        <v>1803</v>
      </c>
      <c r="C1216" t="s">
        <v>2938</v>
      </c>
      <c r="D1216" t="s">
        <v>2937</v>
      </c>
      <c r="E1216">
        <v>1160</v>
      </c>
      <c r="F1216">
        <v>1165</v>
      </c>
      <c r="G1216">
        <v>700</v>
      </c>
      <c r="H1216" t="s">
        <v>2927</v>
      </c>
      <c r="I1216">
        <v>4543</v>
      </c>
      <c r="J1216" t="s">
        <v>833</v>
      </c>
      <c r="K1216" t="s">
        <v>2936</v>
      </c>
      <c r="L1216">
        <v>3852</v>
      </c>
      <c r="M1216">
        <v>3941</v>
      </c>
      <c r="N1216">
        <v>200</v>
      </c>
      <c r="O1216" t="s">
        <v>2930</v>
      </c>
      <c r="P1216">
        <v>0.52743808350172305</v>
      </c>
      <c r="Q1216">
        <v>0.91351379298489399</v>
      </c>
      <c r="R1216">
        <v>0.826830680553714</v>
      </c>
      <c r="S1216">
        <v>1.15855615567476E-3</v>
      </c>
      <c r="T1216">
        <v>1.3356729966363301</v>
      </c>
      <c r="U1216">
        <v>1.3356729966363301</v>
      </c>
      <c r="V1216">
        <v>0.20022146304171801</v>
      </c>
      <c r="W1216">
        <v>3.3</v>
      </c>
      <c r="X1216">
        <v>3.46</v>
      </c>
      <c r="Y1216">
        <v>301629</v>
      </c>
      <c r="Z1216">
        <v>14363</v>
      </c>
      <c r="AA1216">
        <v>0.75</v>
      </c>
      <c r="AB1216">
        <v>21</v>
      </c>
      <c r="AC1216">
        <v>13</v>
      </c>
      <c r="AD1216">
        <v>8</v>
      </c>
      <c r="AE1216">
        <v>61.9</v>
      </c>
      <c r="AF1216">
        <v>10</v>
      </c>
      <c r="AG1216">
        <v>11</v>
      </c>
      <c r="AH1216">
        <v>4</v>
      </c>
      <c r="AI1216">
        <v>6</v>
      </c>
    </row>
    <row r="1217" spans="1:35" x14ac:dyDescent="0.2">
      <c r="A1217" s="102">
        <v>1313</v>
      </c>
      <c r="B1217">
        <v>6028</v>
      </c>
      <c r="C1217" t="s">
        <v>694</v>
      </c>
      <c r="D1217" t="s">
        <v>2942</v>
      </c>
      <c r="E1217">
        <v>7870</v>
      </c>
      <c r="F1217">
        <v>7750</v>
      </c>
      <c r="G1217">
        <v>100</v>
      </c>
      <c r="H1217" t="s">
        <v>2927</v>
      </c>
      <c r="I1217">
        <v>6807</v>
      </c>
      <c r="J1217" t="s">
        <v>239</v>
      </c>
      <c r="K1217" t="s">
        <v>2932</v>
      </c>
      <c r="L1217">
        <v>2080</v>
      </c>
      <c r="M1217">
        <v>2041</v>
      </c>
      <c r="N1217">
        <v>400</v>
      </c>
      <c r="O1217" t="s">
        <v>2930</v>
      </c>
      <c r="P1217">
        <v>0.474869939876781</v>
      </c>
      <c r="Q1217">
        <v>0.908852362628086</v>
      </c>
      <c r="R1217">
        <v>0.60932479046477095</v>
      </c>
      <c r="S1217">
        <v>6.0610493261784599E-3</v>
      </c>
      <c r="T1217">
        <v>1.68273707505767</v>
      </c>
      <c r="U1217">
        <v>1.68273707505767</v>
      </c>
      <c r="V1217">
        <v>1.4639013329569399</v>
      </c>
      <c r="W1217">
        <v>8.52</v>
      </c>
      <c r="X1217">
        <v>5.34</v>
      </c>
      <c r="Y1217">
        <v>301545</v>
      </c>
      <c r="Z1217">
        <v>15871</v>
      </c>
      <c r="AA1217">
        <v>1.04</v>
      </c>
      <c r="AB1217">
        <v>19</v>
      </c>
      <c r="AC1217">
        <v>12</v>
      </c>
      <c r="AD1217">
        <v>7</v>
      </c>
      <c r="AE1217">
        <v>63.16</v>
      </c>
      <c r="AF1217">
        <v>10</v>
      </c>
      <c r="AG1217">
        <v>11</v>
      </c>
      <c r="AH1217">
        <v>5</v>
      </c>
      <c r="AI1217">
        <v>3</v>
      </c>
    </row>
    <row r="1218" spans="1:35" x14ac:dyDescent="0.2">
      <c r="A1218" s="102">
        <v>6292</v>
      </c>
      <c r="B1218">
        <v>8218</v>
      </c>
      <c r="C1218" t="s">
        <v>3162</v>
      </c>
      <c r="D1218" t="s">
        <v>2953</v>
      </c>
      <c r="E1218">
        <v>2400</v>
      </c>
      <c r="F1218">
        <v>2382</v>
      </c>
      <c r="G1218">
        <v>400</v>
      </c>
      <c r="H1218" t="s">
        <v>2927</v>
      </c>
      <c r="I1218">
        <v>9201</v>
      </c>
      <c r="J1218" t="s">
        <v>3262</v>
      </c>
      <c r="K1218" t="s">
        <v>3263</v>
      </c>
      <c r="L1218">
        <v>3217</v>
      </c>
      <c r="M1218">
        <v>3167</v>
      </c>
      <c r="N1218">
        <v>300</v>
      </c>
      <c r="O1218" t="s">
        <v>2930</v>
      </c>
      <c r="P1218">
        <v>0.22542651030667499</v>
      </c>
      <c r="Q1218">
        <v>0.83207370450975404</v>
      </c>
      <c r="R1218">
        <v>0.41367684465117599</v>
      </c>
      <c r="S1218">
        <v>0.12962924438366899</v>
      </c>
      <c r="T1218">
        <v>2.15956120194816</v>
      </c>
      <c r="U1218">
        <v>2.15956120194816</v>
      </c>
      <c r="V1218">
        <v>2.1435675042103601</v>
      </c>
      <c r="W1218">
        <v>7.36</v>
      </c>
      <c r="X1218">
        <v>0.28000000000000003</v>
      </c>
      <c r="Y1218">
        <v>301539</v>
      </c>
      <c r="Z1218">
        <v>25128</v>
      </c>
      <c r="AA1218">
        <v>1.42</v>
      </c>
      <c r="AB1218">
        <v>12</v>
      </c>
      <c r="AC1218">
        <v>9</v>
      </c>
      <c r="AD1218">
        <v>3</v>
      </c>
      <c r="AE1218">
        <v>75</v>
      </c>
      <c r="AF1218">
        <v>12</v>
      </c>
      <c r="AG1218">
        <v>5</v>
      </c>
      <c r="AH1218">
        <v>1</v>
      </c>
      <c r="AI1218">
        <v>6</v>
      </c>
    </row>
    <row r="1219" spans="1:35" x14ac:dyDescent="0.2">
      <c r="A1219" s="102">
        <v>3703</v>
      </c>
      <c r="B1219">
        <v>4819</v>
      </c>
      <c r="C1219" t="s">
        <v>2946</v>
      </c>
      <c r="D1219" t="s">
        <v>2929</v>
      </c>
      <c r="E1219">
        <v>4350</v>
      </c>
      <c r="F1219">
        <v>4245</v>
      </c>
      <c r="G1219">
        <v>200</v>
      </c>
      <c r="H1219" t="s">
        <v>2930</v>
      </c>
      <c r="I1219">
        <v>8036</v>
      </c>
      <c r="J1219" t="s">
        <v>2941</v>
      </c>
      <c r="K1219" t="s">
        <v>2934</v>
      </c>
      <c r="L1219">
        <v>8010</v>
      </c>
      <c r="M1219">
        <v>8020</v>
      </c>
      <c r="N1219">
        <v>100</v>
      </c>
      <c r="O1219" t="s">
        <v>2927</v>
      </c>
      <c r="P1219">
        <v>0.75879490636702995</v>
      </c>
      <c r="Q1219">
        <v>0.86819107648654803</v>
      </c>
      <c r="R1219">
        <v>0.74307176724806001</v>
      </c>
      <c r="S1219">
        <v>0.224211031754384</v>
      </c>
      <c r="T1219">
        <v>-1.1272522555649001</v>
      </c>
      <c r="U1219">
        <v>1.1272522555649001</v>
      </c>
      <c r="V1219">
        <v>0.91944220688646405</v>
      </c>
      <c r="W1219">
        <v>-5.17</v>
      </c>
      <c r="X1219">
        <v>5.86</v>
      </c>
      <c r="Y1219">
        <v>301487</v>
      </c>
      <c r="Z1219">
        <v>23191</v>
      </c>
      <c r="AA1219">
        <v>1.34</v>
      </c>
      <c r="AB1219">
        <v>13</v>
      </c>
      <c r="AC1219">
        <v>9</v>
      </c>
      <c r="AD1219">
        <v>4</v>
      </c>
      <c r="AE1219">
        <v>69.23</v>
      </c>
      <c r="AF1219">
        <v>10</v>
      </c>
      <c r="AG1219">
        <v>7</v>
      </c>
      <c r="AH1219">
        <v>3</v>
      </c>
      <c r="AI1219">
        <v>3</v>
      </c>
    </row>
    <row r="1220" spans="1:35" x14ac:dyDescent="0.2">
      <c r="A1220" s="102">
        <v>5783</v>
      </c>
      <c r="B1220">
        <v>4208</v>
      </c>
      <c r="C1220" t="s">
        <v>3188</v>
      </c>
      <c r="D1220" t="s">
        <v>2952</v>
      </c>
      <c r="E1220">
        <v>2253</v>
      </c>
      <c r="F1220">
        <v>2236</v>
      </c>
      <c r="G1220">
        <v>400</v>
      </c>
      <c r="H1220" t="s">
        <v>2930</v>
      </c>
      <c r="I1220">
        <v>8316</v>
      </c>
      <c r="J1220" t="s">
        <v>3215</v>
      </c>
      <c r="K1220" t="s">
        <v>2990</v>
      </c>
      <c r="L1220">
        <v>3973</v>
      </c>
      <c r="M1220">
        <v>3954</v>
      </c>
      <c r="N1220">
        <v>200</v>
      </c>
      <c r="O1220" t="s">
        <v>2927</v>
      </c>
      <c r="P1220">
        <v>0.83167248052199205</v>
      </c>
      <c r="Q1220">
        <v>0.83886510869721298</v>
      </c>
      <c r="R1220">
        <v>1.9036416873080698E-2</v>
      </c>
      <c r="S1220">
        <v>0.14784042643192299</v>
      </c>
      <c r="T1220">
        <v>-2.2319483207541899</v>
      </c>
      <c r="U1220">
        <v>2.2319483207541899</v>
      </c>
      <c r="V1220">
        <v>2.22426063723245</v>
      </c>
      <c r="W1220">
        <v>-4.33</v>
      </c>
      <c r="X1220">
        <v>13.1</v>
      </c>
      <c r="Y1220">
        <v>301360</v>
      </c>
      <c r="Z1220">
        <v>20091</v>
      </c>
      <c r="AA1220">
        <v>1.21</v>
      </c>
      <c r="AB1220">
        <v>15</v>
      </c>
      <c r="AC1220">
        <v>13</v>
      </c>
      <c r="AD1220">
        <v>2</v>
      </c>
      <c r="AE1220">
        <v>86.67</v>
      </c>
      <c r="AF1220">
        <v>14</v>
      </c>
      <c r="AG1220">
        <v>5</v>
      </c>
      <c r="AH1220">
        <v>2</v>
      </c>
      <c r="AI1220">
        <v>8</v>
      </c>
    </row>
    <row r="1221" spans="1:35" x14ac:dyDescent="0.2">
      <c r="A1221" s="102">
        <v>5044</v>
      </c>
      <c r="B1221">
        <v>6235</v>
      </c>
      <c r="C1221" t="s">
        <v>3660</v>
      </c>
      <c r="D1221" t="s">
        <v>2940</v>
      </c>
      <c r="E1221">
        <v>3040</v>
      </c>
      <c r="F1221">
        <v>3010</v>
      </c>
      <c r="G1221">
        <v>200</v>
      </c>
      <c r="H1221" t="s">
        <v>2930</v>
      </c>
      <c r="I1221">
        <v>6857</v>
      </c>
      <c r="J1221" t="s">
        <v>3187</v>
      </c>
      <c r="K1221" t="s">
        <v>2932</v>
      </c>
      <c r="L1221">
        <v>5760</v>
      </c>
      <c r="M1221">
        <v>5650</v>
      </c>
      <c r="N1221">
        <v>100</v>
      </c>
      <c r="O1221" t="s">
        <v>2927</v>
      </c>
      <c r="P1221">
        <v>0.60511906603568699</v>
      </c>
      <c r="Q1221">
        <v>0.84873226811957303</v>
      </c>
      <c r="R1221">
        <v>0.88306331655394998</v>
      </c>
      <c r="S1221">
        <v>0.17852850752448801</v>
      </c>
      <c r="T1221">
        <v>-0.20971372343007799</v>
      </c>
      <c r="U1221">
        <v>0.20971372343007799</v>
      </c>
      <c r="V1221">
        <v>0.48231156671470099</v>
      </c>
      <c r="W1221">
        <v>-1.84</v>
      </c>
      <c r="X1221">
        <v>6.55</v>
      </c>
      <c r="Y1221">
        <v>301339</v>
      </c>
      <c r="Z1221">
        <v>21524</v>
      </c>
      <c r="AA1221">
        <v>1.28</v>
      </c>
      <c r="AB1221">
        <v>14</v>
      </c>
      <c r="AC1221">
        <v>9</v>
      </c>
      <c r="AD1221">
        <v>5</v>
      </c>
      <c r="AE1221">
        <v>64.290000000000006</v>
      </c>
      <c r="AF1221">
        <v>6</v>
      </c>
      <c r="AG1221">
        <v>9</v>
      </c>
      <c r="AH1221">
        <v>5</v>
      </c>
      <c r="AI1221">
        <v>0</v>
      </c>
    </row>
    <row r="1222" spans="1:35" x14ac:dyDescent="0.2">
      <c r="A1222" s="102">
        <v>5566</v>
      </c>
      <c r="B1222">
        <v>1969</v>
      </c>
      <c r="C1222" t="s">
        <v>3445</v>
      </c>
      <c r="D1222" t="s">
        <v>2937</v>
      </c>
      <c r="E1222">
        <v>1973</v>
      </c>
      <c r="F1222">
        <v>1971</v>
      </c>
      <c r="G1222">
        <v>500</v>
      </c>
      <c r="H1222" t="s">
        <v>2927</v>
      </c>
      <c r="I1222">
        <v>3436</v>
      </c>
      <c r="J1222" t="s">
        <v>3256</v>
      </c>
      <c r="K1222" t="s">
        <v>3194</v>
      </c>
      <c r="L1222">
        <v>1768</v>
      </c>
      <c r="M1222">
        <v>1768</v>
      </c>
      <c r="N1222">
        <v>600</v>
      </c>
      <c r="O1222" t="s">
        <v>2930</v>
      </c>
      <c r="P1222">
        <v>0.38417737142478797</v>
      </c>
      <c r="Q1222">
        <v>0.84172940191827506</v>
      </c>
      <c r="R1222">
        <v>0.45247073464121201</v>
      </c>
      <c r="S1222">
        <v>0.45055228733522101</v>
      </c>
      <c r="T1222">
        <v>0.76262496157362702</v>
      </c>
      <c r="U1222">
        <v>0.76262496157362702</v>
      </c>
      <c r="V1222">
        <v>0.75833353044386498</v>
      </c>
      <c r="W1222">
        <v>2.69</v>
      </c>
      <c r="X1222">
        <v>7.64</v>
      </c>
      <c r="Y1222">
        <v>301275</v>
      </c>
      <c r="Z1222">
        <v>12553</v>
      </c>
      <c r="AA1222">
        <v>0.64</v>
      </c>
      <c r="AB1222">
        <v>24</v>
      </c>
      <c r="AC1222">
        <v>16</v>
      </c>
      <c r="AD1222">
        <v>8</v>
      </c>
      <c r="AE1222">
        <v>66.67</v>
      </c>
      <c r="AF1222">
        <v>9</v>
      </c>
      <c r="AG1222">
        <v>15</v>
      </c>
      <c r="AH1222">
        <v>8</v>
      </c>
      <c r="AI1222">
        <v>1</v>
      </c>
    </row>
    <row r="1223" spans="1:35" x14ac:dyDescent="0.2">
      <c r="A1223" s="102">
        <v>2422</v>
      </c>
      <c r="B1223">
        <v>5471</v>
      </c>
      <c r="C1223" t="s">
        <v>3216</v>
      </c>
      <c r="D1223" t="s">
        <v>2988</v>
      </c>
      <c r="E1223">
        <v>4560</v>
      </c>
      <c r="F1223">
        <v>4520</v>
      </c>
      <c r="G1223">
        <v>200</v>
      </c>
      <c r="H1223" t="s">
        <v>2930</v>
      </c>
      <c r="I1223">
        <v>5631</v>
      </c>
      <c r="J1223" t="s">
        <v>3217</v>
      </c>
      <c r="K1223" t="s">
        <v>2940</v>
      </c>
      <c r="L1223">
        <v>2141</v>
      </c>
      <c r="M1223">
        <v>2148</v>
      </c>
      <c r="N1223">
        <v>400</v>
      </c>
      <c r="O1223" t="s">
        <v>2927</v>
      </c>
      <c r="P1223">
        <v>0.90147497221845097</v>
      </c>
      <c r="Q1223">
        <v>0.88905627718768998</v>
      </c>
      <c r="R1223">
        <v>0.207200784773554</v>
      </c>
      <c r="S1223">
        <v>0.14946126232711701</v>
      </c>
      <c r="T1223">
        <v>-0.82738482380242895</v>
      </c>
      <c r="U1223">
        <v>0.82738482380242895</v>
      </c>
      <c r="V1223">
        <v>0.48001456595328201</v>
      </c>
      <c r="W1223">
        <v>-3.04</v>
      </c>
      <c r="X1223">
        <v>4.96</v>
      </c>
      <c r="Y1223">
        <v>301093</v>
      </c>
      <c r="Z1223">
        <v>23161</v>
      </c>
      <c r="AA1223">
        <v>1.49</v>
      </c>
      <c r="AB1223">
        <v>13</v>
      </c>
      <c r="AC1223">
        <v>11</v>
      </c>
      <c r="AD1223">
        <v>2</v>
      </c>
      <c r="AE1223">
        <v>84.62</v>
      </c>
      <c r="AF1223">
        <v>12</v>
      </c>
      <c r="AG1223">
        <v>7</v>
      </c>
      <c r="AH1223">
        <v>2</v>
      </c>
      <c r="AI1223">
        <v>4</v>
      </c>
    </row>
    <row r="1224" spans="1:35" x14ac:dyDescent="0.2">
      <c r="A1224" s="102">
        <v>4013</v>
      </c>
      <c r="B1224">
        <v>4204</v>
      </c>
      <c r="C1224" t="s">
        <v>230</v>
      </c>
      <c r="D1224" t="s">
        <v>2952</v>
      </c>
      <c r="E1224">
        <v>1900</v>
      </c>
      <c r="F1224">
        <v>1874</v>
      </c>
      <c r="G1224">
        <v>600</v>
      </c>
      <c r="H1224" t="s">
        <v>2927</v>
      </c>
      <c r="I1224">
        <v>4917</v>
      </c>
      <c r="J1224" t="s">
        <v>3378</v>
      </c>
      <c r="K1224" t="s">
        <v>2952</v>
      </c>
      <c r="L1224">
        <v>2692</v>
      </c>
      <c r="M1224">
        <v>2677</v>
      </c>
      <c r="N1224">
        <v>400</v>
      </c>
      <c r="O1224" t="s">
        <v>2930</v>
      </c>
      <c r="P1224">
        <v>0.56846744789771997</v>
      </c>
      <c r="Q1224">
        <v>0.86351507077648104</v>
      </c>
      <c r="R1224">
        <v>5.7559300963278701E-2</v>
      </c>
      <c r="S1224">
        <v>3.1470390357950101E-3</v>
      </c>
      <c r="T1224">
        <v>2.2534616219419199</v>
      </c>
      <c r="U1224">
        <v>2.2534616219419199</v>
      </c>
      <c r="V1224">
        <v>2.8709716602799</v>
      </c>
      <c r="W1224">
        <v>7.54</v>
      </c>
      <c r="X1224">
        <v>5.01</v>
      </c>
      <c r="Y1224">
        <v>300780</v>
      </c>
      <c r="Z1224">
        <v>16710</v>
      </c>
      <c r="AA1224">
        <v>0.82</v>
      </c>
      <c r="AB1224">
        <v>18</v>
      </c>
      <c r="AC1224">
        <v>11</v>
      </c>
      <c r="AD1224">
        <v>7</v>
      </c>
      <c r="AE1224">
        <v>61.11</v>
      </c>
      <c r="AF1224">
        <v>12</v>
      </c>
      <c r="AG1224">
        <v>8</v>
      </c>
      <c r="AH1224">
        <v>2</v>
      </c>
      <c r="AI1224">
        <v>8</v>
      </c>
    </row>
    <row r="1225" spans="1:35" x14ac:dyDescent="0.2">
      <c r="A1225" s="102">
        <v>7586</v>
      </c>
      <c r="B1225">
        <v>4185</v>
      </c>
      <c r="C1225" t="s">
        <v>3646</v>
      </c>
      <c r="D1225" t="s">
        <v>2952</v>
      </c>
      <c r="E1225">
        <v>2150</v>
      </c>
      <c r="F1225">
        <v>2163</v>
      </c>
      <c r="G1225">
        <v>500</v>
      </c>
      <c r="H1225" t="s">
        <v>2927</v>
      </c>
      <c r="I1225">
        <v>9706</v>
      </c>
      <c r="J1225" t="s">
        <v>3103</v>
      </c>
      <c r="K1225" t="s">
        <v>2949</v>
      </c>
      <c r="L1225">
        <v>5630</v>
      </c>
      <c r="M1225">
        <v>5500</v>
      </c>
      <c r="N1225">
        <v>200</v>
      </c>
      <c r="O1225" t="s">
        <v>2930</v>
      </c>
      <c r="P1225">
        <v>4.06453034094202E-2</v>
      </c>
      <c r="Q1225">
        <v>0.81491784037298498</v>
      </c>
      <c r="R1225">
        <v>0.27993613602760498</v>
      </c>
      <c r="S1225">
        <v>0.115320652857864</v>
      </c>
      <c r="T1225">
        <v>1.54077233397539</v>
      </c>
      <c r="U1225">
        <v>1.54077233397539</v>
      </c>
      <c r="V1225">
        <v>0.74059405482684004</v>
      </c>
      <c r="W1225">
        <v>8.7799999999999994</v>
      </c>
      <c r="X1225">
        <v>1.68</v>
      </c>
      <c r="Y1225">
        <v>300609</v>
      </c>
      <c r="Z1225">
        <v>18788</v>
      </c>
      <c r="AA1225">
        <v>0.94</v>
      </c>
      <c r="AB1225">
        <v>16</v>
      </c>
      <c r="AC1225">
        <v>10</v>
      </c>
      <c r="AD1225">
        <v>6</v>
      </c>
      <c r="AE1225">
        <v>62.5</v>
      </c>
      <c r="AF1225">
        <v>14</v>
      </c>
      <c r="AG1225">
        <v>8</v>
      </c>
      <c r="AH1225">
        <v>4</v>
      </c>
      <c r="AI1225">
        <v>4</v>
      </c>
    </row>
    <row r="1226" spans="1:35" x14ac:dyDescent="0.2">
      <c r="A1226" s="102">
        <v>246</v>
      </c>
      <c r="B1226">
        <v>4516</v>
      </c>
      <c r="C1226" t="s">
        <v>3698</v>
      </c>
      <c r="D1226" t="s">
        <v>2950</v>
      </c>
      <c r="E1226">
        <v>8990</v>
      </c>
      <c r="F1226">
        <v>9360</v>
      </c>
      <c r="G1226">
        <v>100</v>
      </c>
      <c r="H1226" t="s">
        <v>2930</v>
      </c>
      <c r="I1226">
        <v>4552</v>
      </c>
      <c r="J1226" t="s">
        <v>3582</v>
      </c>
      <c r="K1226" t="s">
        <v>2950</v>
      </c>
      <c r="L1226">
        <v>10030</v>
      </c>
      <c r="M1226">
        <v>10050</v>
      </c>
      <c r="N1226">
        <v>100</v>
      </c>
      <c r="O1226" t="s">
        <v>2927</v>
      </c>
      <c r="P1226">
        <v>0.49941009209449799</v>
      </c>
      <c r="Q1226">
        <v>0.94345400490942299</v>
      </c>
      <c r="R1226">
        <v>3.4867826997825799E-2</v>
      </c>
      <c r="S1226">
        <v>1.12994604654046E-4</v>
      </c>
      <c r="T1226">
        <v>-2.6337083761087698</v>
      </c>
      <c r="U1226">
        <v>2.6337083761087698</v>
      </c>
      <c r="V1226">
        <v>3.4954243017877</v>
      </c>
      <c r="W1226">
        <v>-15.73</v>
      </c>
      <c r="X1226">
        <v>6.87</v>
      </c>
      <c r="Y1226">
        <v>300574</v>
      </c>
      <c r="Z1226">
        <v>30057</v>
      </c>
      <c r="AA1226">
        <v>2.13</v>
      </c>
      <c r="AB1226">
        <v>10</v>
      </c>
      <c r="AC1226">
        <v>8</v>
      </c>
      <c r="AD1226">
        <v>2</v>
      </c>
      <c r="AE1226">
        <v>80</v>
      </c>
      <c r="AF1226">
        <v>8</v>
      </c>
      <c r="AG1226">
        <v>8</v>
      </c>
      <c r="AH1226">
        <v>2</v>
      </c>
      <c r="AI1226">
        <v>0</v>
      </c>
    </row>
    <row r="1227" spans="1:35" x14ac:dyDescent="0.2">
      <c r="A1227" s="102">
        <v>6559</v>
      </c>
      <c r="B1227">
        <v>1605</v>
      </c>
      <c r="C1227" t="s">
        <v>3227</v>
      </c>
      <c r="D1227" t="s">
        <v>3208</v>
      </c>
      <c r="E1227">
        <v>1075.5</v>
      </c>
      <c r="F1227">
        <v>1077.5</v>
      </c>
      <c r="G1227">
        <v>900</v>
      </c>
      <c r="H1227" t="s">
        <v>2930</v>
      </c>
      <c r="I1227">
        <v>6448</v>
      </c>
      <c r="J1227" t="s">
        <v>542</v>
      </c>
      <c r="K1227" t="s">
        <v>2932</v>
      </c>
      <c r="L1227">
        <v>2355</v>
      </c>
      <c r="M1227">
        <v>2320</v>
      </c>
      <c r="N1227">
        <v>400</v>
      </c>
      <c r="O1227" t="s">
        <v>2927</v>
      </c>
      <c r="P1227">
        <v>0.63102279418608898</v>
      </c>
      <c r="Q1227">
        <v>0.82869520328638802</v>
      </c>
      <c r="R1227">
        <v>0.26552914590100801</v>
      </c>
      <c r="S1227">
        <v>2.80174862745514E-2</v>
      </c>
      <c r="T1227">
        <v>-1.26928500218695</v>
      </c>
      <c r="U1227">
        <v>1.26928500218695</v>
      </c>
      <c r="V1227">
        <v>1.5823891715534699</v>
      </c>
      <c r="W1227">
        <v>-4.34</v>
      </c>
      <c r="X1227">
        <v>4.5</v>
      </c>
      <c r="Y1227">
        <v>300550</v>
      </c>
      <c r="Z1227">
        <v>14312</v>
      </c>
      <c r="AA1227">
        <v>0.79</v>
      </c>
      <c r="AB1227">
        <v>21</v>
      </c>
      <c r="AC1227">
        <v>14</v>
      </c>
      <c r="AD1227">
        <v>7</v>
      </c>
      <c r="AE1227">
        <v>66.67</v>
      </c>
      <c r="AF1227">
        <v>12</v>
      </c>
      <c r="AG1227">
        <v>11</v>
      </c>
      <c r="AH1227">
        <v>7</v>
      </c>
      <c r="AI1227">
        <v>3</v>
      </c>
    </row>
    <row r="1228" spans="1:35" x14ac:dyDescent="0.2">
      <c r="A1228" s="102">
        <v>7767</v>
      </c>
      <c r="B1228">
        <v>7278</v>
      </c>
      <c r="C1228" t="s">
        <v>46</v>
      </c>
      <c r="D1228" t="s">
        <v>2945</v>
      </c>
      <c r="E1228">
        <v>2341</v>
      </c>
      <c r="F1228">
        <v>2320</v>
      </c>
      <c r="G1228">
        <v>400</v>
      </c>
      <c r="H1228" t="s">
        <v>2930</v>
      </c>
      <c r="I1228">
        <v>8058</v>
      </c>
      <c r="J1228" t="s">
        <v>3381</v>
      </c>
      <c r="K1228" t="s">
        <v>2934</v>
      </c>
      <c r="L1228">
        <v>2897.5</v>
      </c>
      <c r="M1228">
        <v>2920</v>
      </c>
      <c r="N1228">
        <v>300</v>
      </c>
      <c r="O1228" t="s">
        <v>2927</v>
      </c>
      <c r="P1228">
        <v>0.68143275365057798</v>
      </c>
      <c r="Q1228">
        <v>0.812400360903756</v>
      </c>
      <c r="R1228">
        <v>0.431873611380231</v>
      </c>
      <c r="S1228">
        <v>0.22482787063246601</v>
      </c>
      <c r="T1228">
        <v>-1.62426101408171</v>
      </c>
      <c r="U1228">
        <v>1.62426101408171</v>
      </c>
      <c r="V1228">
        <v>1.5133454197784899</v>
      </c>
      <c r="W1228">
        <v>-6.21</v>
      </c>
      <c r="X1228">
        <v>5.94</v>
      </c>
      <c r="Y1228">
        <v>299988</v>
      </c>
      <c r="Z1228">
        <v>17646</v>
      </c>
      <c r="AA1228">
        <v>1.01</v>
      </c>
      <c r="AB1228">
        <v>17</v>
      </c>
      <c r="AC1228">
        <v>12</v>
      </c>
      <c r="AD1228">
        <v>5</v>
      </c>
      <c r="AE1228">
        <v>70.59</v>
      </c>
      <c r="AF1228">
        <v>13</v>
      </c>
      <c r="AG1228">
        <v>9</v>
      </c>
      <c r="AH1228">
        <v>2</v>
      </c>
      <c r="AI1228">
        <v>6</v>
      </c>
    </row>
    <row r="1229" spans="1:35" x14ac:dyDescent="0.2">
      <c r="A1229" s="102">
        <v>654</v>
      </c>
      <c r="B1229">
        <v>7189</v>
      </c>
      <c r="C1229" t="s">
        <v>45</v>
      </c>
      <c r="D1229" t="s">
        <v>2990</v>
      </c>
      <c r="E1229">
        <v>755</v>
      </c>
      <c r="F1229">
        <v>738</v>
      </c>
      <c r="G1229">
        <v>1400</v>
      </c>
      <c r="H1229" t="s">
        <v>2930</v>
      </c>
      <c r="I1229">
        <v>7202</v>
      </c>
      <c r="J1229" t="s">
        <v>959</v>
      </c>
      <c r="K1229" t="s">
        <v>2945</v>
      </c>
      <c r="L1229">
        <v>1138</v>
      </c>
      <c r="M1229">
        <v>1140.5</v>
      </c>
      <c r="N1229">
        <v>900</v>
      </c>
      <c r="O1229" t="s">
        <v>2927</v>
      </c>
      <c r="P1229">
        <v>0.94043564114966205</v>
      </c>
      <c r="Q1229">
        <v>0.92604697146865</v>
      </c>
      <c r="R1229">
        <v>8.7924583488529495E-2</v>
      </c>
      <c r="S1229">
        <v>2.81193158322172E-2</v>
      </c>
      <c r="T1229">
        <v>-0.40230984848239199</v>
      </c>
      <c r="U1229">
        <v>0.40230984848239199</v>
      </c>
      <c r="V1229">
        <v>0.70614300852218803</v>
      </c>
      <c r="W1229">
        <v>-1.02</v>
      </c>
      <c r="X1229">
        <v>0.66</v>
      </c>
      <c r="Y1229">
        <v>299884</v>
      </c>
      <c r="Z1229">
        <v>15783</v>
      </c>
      <c r="AA1229">
        <v>0.74</v>
      </c>
      <c r="AB1229">
        <v>19</v>
      </c>
      <c r="AC1229">
        <v>12</v>
      </c>
      <c r="AD1229">
        <v>7</v>
      </c>
      <c r="AE1229">
        <v>63.16</v>
      </c>
      <c r="AF1229">
        <v>12</v>
      </c>
      <c r="AG1229">
        <v>8</v>
      </c>
      <c r="AH1229">
        <v>6</v>
      </c>
      <c r="AI1229">
        <v>5</v>
      </c>
    </row>
    <row r="1230" spans="1:35" x14ac:dyDescent="0.2">
      <c r="A1230" s="102">
        <v>1878</v>
      </c>
      <c r="B1230">
        <v>4217</v>
      </c>
      <c r="C1230" t="s">
        <v>1372</v>
      </c>
      <c r="D1230" t="s">
        <v>2952</v>
      </c>
      <c r="E1230">
        <v>4600</v>
      </c>
      <c r="F1230">
        <v>4605</v>
      </c>
      <c r="G1230">
        <v>200</v>
      </c>
      <c r="H1230" t="s">
        <v>2927</v>
      </c>
      <c r="I1230">
        <v>4516</v>
      </c>
      <c r="J1230" t="s">
        <v>3698</v>
      </c>
      <c r="K1230" t="s">
        <v>2950</v>
      </c>
      <c r="L1230">
        <v>8990</v>
      </c>
      <c r="M1230">
        <v>9360</v>
      </c>
      <c r="N1230">
        <v>100</v>
      </c>
      <c r="O1230" t="s">
        <v>2930</v>
      </c>
      <c r="P1230">
        <v>0.25485054394611301</v>
      </c>
      <c r="Q1230">
        <v>0.898017769593068</v>
      </c>
      <c r="R1230">
        <v>0.94594370891832302</v>
      </c>
      <c r="S1230">
        <v>2.7660909596420601E-2</v>
      </c>
      <c r="T1230">
        <v>1.3796395838016799</v>
      </c>
      <c r="U1230">
        <v>1.3796395838016799</v>
      </c>
      <c r="V1230">
        <v>1.8618476773388799</v>
      </c>
      <c r="W1230">
        <v>13.7</v>
      </c>
      <c r="X1230">
        <v>1.6</v>
      </c>
      <c r="Y1230">
        <v>299873</v>
      </c>
      <c r="Z1230">
        <v>16660</v>
      </c>
      <c r="AA1230">
        <v>1.03</v>
      </c>
      <c r="AB1230">
        <v>18</v>
      </c>
      <c r="AC1230">
        <v>13</v>
      </c>
      <c r="AD1230">
        <v>5</v>
      </c>
      <c r="AE1230">
        <v>72.22</v>
      </c>
      <c r="AF1230">
        <v>10</v>
      </c>
      <c r="AG1230">
        <v>9</v>
      </c>
      <c r="AH1230">
        <v>4</v>
      </c>
      <c r="AI1230">
        <v>5</v>
      </c>
    </row>
    <row r="1231" spans="1:35" x14ac:dyDescent="0.2">
      <c r="A1231" s="102">
        <v>352</v>
      </c>
      <c r="B1231">
        <v>6098</v>
      </c>
      <c r="C1231" t="s">
        <v>240</v>
      </c>
      <c r="D1231" t="s">
        <v>2942</v>
      </c>
      <c r="E1231">
        <v>4570</v>
      </c>
      <c r="F1231">
        <v>4520</v>
      </c>
      <c r="G1231">
        <v>100</v>
      </c>
      <c r="H1231" t="s">
        <v>2927</v>
      </c>
      <c r="I1231">
        <v>9746</v>
      </c>
      <c r="J1231" t="s">
        <v>3201</v>
      </c>
      <c r="K1231" t="s">
        <v>2929</v>
      </c>
      <c r="L1231">
        <v>5600</v>
      </c>
      <c r="M1231">
        <v>5640</v>
      </c>
      <c r="N1231">
        <v>100</v>
      </c>
      <c r="O1231" t="s">
        <v>2930</v>
      </c>
      <c r="P1231">
        <v>0.89900835802387402</v>
      </c>
      <c r="Q1231">
        <v>0.93788575173265298</v>
      </c>
      <c r="R1231">
        <v>0.66794961044293699</v>
      </c>
      <c r="S1231">
        <v>9.5956348231928501E-2</v>
      </c>
      <c r="T1231">
        <v>0.93967425073775801</v>
      </c>
      <c r="U1231">
        <v>0.93967425073775801</v>
      </c>
      <c r="V1231">
        <v>2.52381914832876</v>
      </c>
      <c r="W1231">
        <v>1.91</v>
      </c>
      <c r="X1231">
        <v>19.86</v>
      </c>
      <c r="Y1231">
        <v>299716</v>
      </c>
      <c r="Z1231">
        <v>21408</v>
      </c>
      <c r="AA1231">
        <v>1.25</v>
      </c>
      <c r="AB1231">
        <v>14</v>
      </c>
      <c r="AC1231">
        <v>10</v>
      </c>
      <c r="AD1231">
        <v>4</v>
      </c>
      <c r="AE1231">
        <v>71.430000000000007</v>
      </c>
      <c r="AF1231">
        <v>9</v>
      </c>
      <c r="AG1231">
        <v>7</v>
      </c>
      <c r="AH1231">
        <v>2</v>
      </c>
      <c r="AI1231">
        <v>5</v>
      </c>
    </row>
    <row r="1232" spans="1:35" x14ac:dyDescent="0.2">
      <c r="A1232" s="102">
        <v>1273</v>
      </c>
      <c r="B1232">
        <v>3863</v>
      </c>
      <c r="C1232" t="s">
        <v>3214</v>
      </c>
      <c r="D1232" t="s">
        <v>3213</v>
      </c>
      <c r="E1232">
        <v>1848</v>
      </c>
      <c r="F1232">
        <v>1861</v>
      </c>
      <c r="G1232">
        <v>500</v>
      </c>
      <c r="H1232" t="s">
        <v>2927</v>
      </c>
      <c r="I1232">
        <v>7201</v>
      </c>
      <c r="J1232" t="s">
        <v>2972</v>
      </c>
      <c r="K1232" t="s">
        <v>2945</v>
      </c>
      <c r="L1232">
        <v>604</v>
      </c>
      <c r="M1232">
        <v>596.1</v>
      </c>
      <c r="N1232">
        <v>1600</v>
      </c>
      <c r="O1232" t="s">
        <v>2930</v>
      </c>
      <c r="P1232">
        <v>0.85832345436595103</v>
      </c>
      <c r="Q1232">
        <v>0.90973207846828397</v>
      </c>
      <c r="R1232">
        <v>7.6255250816221901E-3</v>
      </c>
      <c r="S1232">
        <v>0.17347229714956899</v>
      </c>
      <c r="T1232">
        <v>2.48046138923868</v>
      </c>
      <c r="U1232">
        <v>2.48046138923868</v>
      </c>
      <c r="V1232">
        <v>2.29758067145278</v>
      </c>
      <c r="W1232">
        <v>9.14</v>
      </c>
      <c r="X1232">
        <v>2.5</v>
      </c>
      <c r="Y1232">
        <v>299652</v>
      </c>
      <c r="Z1232">
        <v>14983</v>
      </c>
      <c r="AA1232">
        <v>0.78</v>
      </c>
      <c r="AB1232">
        <v>20</v>
      </c>
      <c r="AC1232">
        <v>13</v>
      </c>
      <c r="AD1232">
        <v>7</v>
      </c>
      <c r="AE1232">
        <v>65</v>
      </c>
      <c r="AF1232">
        <v>14</v>
      </c>
      <c r="AG1232">
        <v>8</v>
      </c>
      <c r="AH1232">
        <v>1</v>
      </c>
      <c r="AI1232">
        <v>11</v>
      </c>
    </row>
    <row r="1233" spans="1:35" x14ac:dyDescent="0.2">
      <c r="A1233" s="102">
        <v>7098</v>
      </c>
      <c r="B1233">
        <v>1861</v>
      </c>
      <c r="C1233" t="s">
        <v>3711</v>
      </c>
      <c r="D1233" t="s">
        <v>2937</v>
      </c>
      <c r="E1233">
        <v>3260</v>
      </c>
      <c r="F1233">
        <v>3305</v>
      </c>
      <c r="G1233">
        <v>300</v>
      </c>
      <c r="H1233" t="s">
        <v>2927</v>
      </c>
      <c r="I1233">
        <v>3291</v>
      </c>
      <c r="J1233" t="s">
        <v>59</v>
      </c>
      <c r="K1233" t="s">
        <v>2949</v>
      </c>
      <c r="L1233">
        <v>1929</v>
      </c>
      <c r="M1233">
        <v>1888</v>
      </c>
      <c r="N1233">
        <v>500</v>
      </c>
      <c r="O1233" t="s">
        <v>2930</v>
      </c>
      <c r="P1233">
        <v>0.40998758843098998</v>
      </c>
      <c r="Q1233">
        <v>0.82156044142901996</v>
      </c>
      <c r="R1233">
        <v>0.65283005885163103</v>
      </c>
      <c r="S1233">
        <v>1.87620170363582E-3</v>
      </c>
      <c r="T1233">
        <v>0.14789569613055301</v>
      </c>
      <c r="U1233">
        <v>0.14789569613055301</v>
      </c>
      <c r="V1233">
        <v>0.70266066490796097</v>
      </c>
      <c r="W1233">
        <v>0.5</v>
      </c>
      <c r="X1233">
        <v>4.79</v>
      </c>
      <c r="Y1233">
        <v>299619</v>
      </c>
      <c r="Z1233">
        <v>17625</v>
      </c>
      <c r="AA1233">
        <v>0.93</v>
      </c>
      <c r="AB1233">
        <v>17</v>
      </c>
      <c r="AC1233">
        <v>10</v>
      </c>
      <c r="AD1233">
        <v>7</v>
      </c>
      <c r="AE1233">
        <v>58.82</v>
      </c>
      <c r="AF1233">
        <v>13</v>
      </c>
      <c r="AG1233">
        <v>7</v>
      </c>
      <c r="AH1233">
        <v>2</v>
      </c>
      <c r="AI1233">
        <v>8</v>
      </c>
    </row>
    <row r="1234" spans="1:35" x14ac:dyDescent="0.2">
      <c r="A1234" s="102">
        <v>1540</v>
      </c>
      <c r="B1234">
        <v>3231</v>
      </c>
      <c r="C1234" t="s">
        <v>543</v>
      </c>
      <c r="D1234" t="s">
        <v>2949</v>
      </c>
      <c r="E1234">
        <v>2725</v>
      </c>
      <c r="F1234">
        <v>2748</v>
      </c>
      <c r="G1234">
        <v>400</v>
      </c>
      <c r="H1234" t="s">
        <v>2930</v>
      </c>
      <c r="I1234">
        <v>9759</v>
      </c>
      <c r="J1234" t="s">
        <v>580</v>
      </c>
      <c r="K1234" t="s">
        <v>2929</v>
      </c>
      <c r="L1234">
        <v>1843</v>
      </c>
      <c r="M1234">
        <v>1871</v>
      </c>
      <c r="N1234">
        <v>600</v>
      </c>
      <c r="O1234" t="s">
        <v>2927</v>
      </c>
      <c r="P1234">
        <v>0.38120949363019901</v>
      </c>
      <c r="Q1234">
        <v>0.90443320009041395</v>
      </c>
      <c r="R1234">
        <v>0.55274035049301196</v>
      </c>
      <c r="S1234">
        <v>8.4913406085134896E-2</v>
      </c>
      <c r="T1234">
        <v>-0.630922054737867</v>
      </c>
      <c r="U1234">
        <v>0.630922054737867</v>
      </c>
      <c r="V1234">
        <v>0.120680896580051</v>
      </c>
      <c r="W1234">
        <v>-2.2999999999999998</v>
      </c>
      <c r="X1234">
        <v>2.13</v>
      </c>
      <c r="Y1234">
        <v>299576</v>
      </c>
      <c r="Z1234">
        <v>16643</v>
      </c>
      <c r="AA1234">
        <v>0.8</v>
      </c>
      <c r="AB1234">
        <v>18</v>
      </c>
      <c r="AC1234">
        <v>10</v>
      </c>
      <c r="AD1234">
        <v>8</v>
      </c>
      <c r="AE1234">
        <v>55.56</v>
      </c>
      <c r="AF1234">
        <v>14</v>
      </c>
      <c r="AG1234">
        <v>8</v>
      </c>
      <c r="AH1234">
        <v>3</v>
      </c>
      <c r="AI1234">
        <v>7</v>
      </c>
    </row>
    <row r="1235" spans="1:35" x14ac:dyDescent="0.2">
      <c r="A1235" s="102">
        <v>4816</v>
      </c>
      <c r="B1235">
        <v>4005</v>
      </c>
      <c r="C1235" t="s">
        <v>3239</v>
      </c>
      <c r="D1235" t="s">
        <v>2952</v>
      </c>
      <c r="E1235">
        <v>465</v>
      </c>
      <c r="F1235">
        <v>464</v>
      </c>
      <c r="G1235">
        <v>1800</v>
      </c>
      <c r="H1235" t="s">
        <v>2930</v>
      </c>
      <c r="I1235">
        <v>8078</v>
      </c>
      <c r="J1235" t="s">
        <v>3692</v>
      </c>
      <c r="K1235" t="s">
        <v>2934</v>
      </c>
      <c r="L1235">
        <v>2757</v>
      </c>
      <c r="M1235">
        <v>2755</v>
      </c>
      <c r="N1235">
        <v>300</v>
      </c>
      <c r="O1235" t="s">
        <v>2927</v>
      </c>
      <c r="P1235">
        <v>0.62045875724165001</v>
      </c>
      <c r="Q1235">
        <v>0.851922352608806</v>
      </c>
      <c r="R1235">
        <v>0.34450879455921601</v>
      </c>
      <c r="S1235">
        <v>0.17641505861607901</v>
      </c>
      <c r="T1235">
        <v>-0.57191886330130903</v>
      </c>
      <c r="U1235">
        <v>0.57191886330130903</v>
      </c>
      <c r="V1235">
        <v>0.54911614860369196</v>
      </c>
      <c r="W1235">
        <v>-2.5099999999999998</v>
      </c>
      <c r="X1235">
        <v>1.05</v>
      </c>
      <c r="Y1235">
        <v>299421</v>
      </c>
      <c r="Z1235">
        <v>14971</v>
      </c>
      <c r="AA1235">
        <v>0.74</v>
      </c>
      <c r="AB1235">
        <v>20</v>
      </c>
      <c r="AC1235">
        <v>13</v>
      </c>
      <c r="AD1235">
        <v>7</v>
      </c>
      <c r="AE1235">
        <v>65</v>
      </c>
      <c r="AF1235">
        <v>13</v>
      </c>
      <c r="AG1235">
        <v>7</v>
      </c>
      <c r="AH1235">
        <v>4</v>
      </c>
      <c r="AI1235">
        <v>9</v>
      </c>
    </row>
    <row r="1236" spans="1:35" x14ac:dyDescent="0.2">
      <c r="A1236" s="102">
        <v>4129</v>
      </c>
      <c r="B1236">
        <v>5019</v>
      </c>
      <c r="C1236" t="s">
        <v>3265</v>
      </c>
      <c r="D1236" t="s">
        <v>3266</v>
      </c>
      <c r="E1236">
        <v>2827</v>
      </c>
      <c r="F1236">
        <v>2835</v>
      </c>
      <c r="G1236">
        <v>300</v>
      </c>
      <c r="H1236" t="s">
        <v>2930</v>
      </c>
      <c r="I1236">
        <v>8218</v>
      </c>
      <c r="J1236" t="s">
        <v>3162</v>
      </c>
      <c r="K1236" t="s">
        <v>2953</v>
      </c>
      <c r="L1236">
        <v>2400</v>
      </c>
      <c r="M1236">
        <v>2382</v>
      </c>
      <c r="N1236">
        <v>400</v>
      </c>
      <c r="O1236" t="s">
        <v>2927</v>
      </c>
      <c r="P1236">
        <v>0.30788055043330098</v>
      </c>
      <c r="Q1236">
        <v>0.86158346359993099</v>
      </c>
      <c r="R1236">
        <v>0.87444549060992305</v>
      </c>
      <c r="S1236">
        <v>5.8193768740659998E-2</v>
      </c>
      <c r="T1236">
        <v>-1.8466312549758801</v>
      </c>
      <c r="U1236">
        <v>1.8466312549758801</v>
      </c>
      <c r="V1236">
        <v>2.0363728651333299</v>
      </c>
      <c r="W1236">
        <v>-9.19</v>
      </c>
      <c r="X1236">
        <v>12.03</v>
      </c>
      <c r="Y1236">
        <v>299407</v>
      </c>
      <c r="Z1236">
        <v>17612</v>
      </c>
      <c r="AA1236">
        <v>0.89</v>
      </c>
      <c r="AB1236">
        <v>17</v>
      </c>
      <c r="AC1236">
        <v>9</v>
      </c>
      <c r="AD1236">
        <v>8</v>
      </c>
      <c r="AE1236">
        <v>52.94</v>
      </c>
      <c r="AF1236">
        <v>10</v>
      </c>
      <c r="AG1236">
        <v>9</v>
      </c>
      <c r="AH1236">
        <v>5</v>
      </c>
      <c r="AI1236">
        <v>3</v>
      </c>
    </row>
    <row r="1237" spans="1:35" x14ac:dyDescent="0.2">
      <c r="A1237" s="102">
        <v>1609</v>
      </c>
      <c r="B1237">
        <v>6988</v>
      </c>
      <c r="C1237" t="s">
        <v>65</v>
      </c>
      <c r="D1237" t="s">
        <v>2952</v>
      </c>
      <c r="E1237">
        <v>6340</v>
      </c>
      <c r="F1237">
        <v>6310</v>
      </c>
      <c r="G1237">
        <v>100</v>
      </c>
      <c r="H1237" t="s">
        <v>2927</v>
      </c>
      <c r="I1237">
        <v>7272</v>
      </c>
      <c r="J1237" t="s">
        <v>3202</v>
      </c>
      <c r="K1237" t="s">
        <v>2945</v>
      </c>
      <c r="L1237">
        <v>2115</v>
      </c>
      <c r="M1237">
        <v>2104</v>
      </c>
      <c r="N1237">
        <v>300</v>
      </c>
      <c r="O1237" t="s">
        <v>2930</v>
      </c>
      <c r="P1237">
        <v>0.25676959496695201</v>
      </c>
      <c r="Q1237">
        <v>0.903123775129694</v>
      </c>
      <c r="R1237">
        <v>3.2288450586693402E-4</v>
      </c>
      <c r="S1237">
        <v>7.3846974633419202E-2</v>
      </c>
      <c r="T1237">
        <v>1.91341316726483</v>
      </c>
      <c r="U1237">
        <v>1.91341316726483</v>
      </c>
      <c r="V1237">
        <v>1.87113458188204</v>
      </c>
      <c r="W1237">
        <v>6.98</v>
      </c>
      <c r="X1237">
        <v>0.03</v>
      </c>
      <c r="Y1237">
        <v>299174</v>
      </c>
      <c r="Z1237">
        <v>23013</v>
      </c>
      <c r="AA1237">
        <v>1.1100000000000001</v>
      </c>
      <c r="AB1237">
        <v>13</v>
      </c>
      <c r="AC1237">
        <v>7</v>
      </c>
      <c r="AD1237">
        <v>6</v>
      </c>
      <c r="AE1237">
        <v>53.85</v>
      </c>
      <c r="AF1237">
        <v>13</v>
      </c>
      <c r="AG1237">
        <v>6</v>
      </c>
      <c r="AH1237">
        <v>3</v>
      </c>
      <c r="AI1237">
        <v>4</v>
      </c>
    </row>
    <row r="1238" spans="1:35" x14ac:dyDescent="0.2">
      <c r="A1238" s="102">
        <v>711</v>
      </c>
      <c r="B1238">
        <v>2914</v>
      </c>
      <c r="C1238" t="s">
        <v>3132</v>
      </c>
      <c r="D1238" t="s">
        <v>2955</v>
      </c>
      <c r="E1238">
        <v>2326</v>
      </c>
      <c r="F1238">
        <v>2301</v>
      </c>
      <c r="G1238">
        <v>400</v>
      </c>
      <c r="H1238" t="s">
        <v>2930</v>
      </c>
      <c r="I1238">
        <v>5233</v>
      </c>
      <c r="J1238" t="s">
        <v>3195</v>
      </c>
      <c r="K1238" t="s">
        <v>2926</v>
      </c>
      <c r="L1238">
        <v>3035</v>
      </c>
      <c r="M1238">
        <v>3040</v>
      </c>
      <c r="N1238">
        <v>300</v>
      </c>
      <c r="O1238" t="s">
        <v>2927</v>
      </c>
      <c r="P1238">
        <v>0.85920762899227299</v>
      </c>
      <c r="Q1238">
        <v>0.92446998161597704</v>
      </c>
      <c r="R1238">
        <v>0.112460710528496</v>
      </c>
      <c r="S1238">
        <v>1.70238937931045E-2</v>
      </c>
      <c r="T1238">
        <v>-0.53230407578494199</v>
      </c>
      <c r="U1238">
        <v>0.53230407578494199</v>
      </c>
      <c r="V1238">
        <v>5.9570084333798401E-2</v>
      </c>
      <c r="W1238">
        <v>-1.23</v>
      </c>
      <c r="X1238">
        <v>0.92</v>
      </c>
      <c r="Y1238">
        <v>299071</v>
      </c>
      <c r="Z1238">
        <v>29907</v>
      </c>
      <c r="AA1238">
        <v>1.61</v>
      </c>
      <c r="AB1238">
        <v>10</v>
      </c>
      <c r="AC1238">
        <v>8</v>
      </c>
      <c r="AD1238">
        <v>2</v>
      </c>
      <c r="AE1238">
        <v>80</v>
      </c>
      <c r="AF1238">
        <v>12</v>
      </c>
      <c r="AG1238">
        <v>6</v>
      </c>
      <c r="AH1238">
        <v>1</v>
      </c>
      <c r="AI1238">
        <v>3</v>
      </c>
    </row>
    <row r="1239" spans="1:35" x14ac:dyDescent="0.2">
      <c r="A1239" s="102">
        <v>8245</v>
      </c>
      <c r="B1239">
        <v>1963</v>
      </c>
      <c r="C1239" t="s">
        <v>3248</v>
      </c>
      <c r="D1239" t="s">
        <v>2937</v>
      </c>
      <c r="E1239">
        <v>1561</v>
      </c>
      <c r="F1239">
        <v>1560</v>
      </c>
      <c r="G1239">
        <v>700</v>
      </c>
      <c r="H1239" t="s">
        <v>2927</v>
      </c>
      <c r="I1239">
        <v>3407</v>
      </c>
      <c r="J1239" t="s">
        <v>3106</v>
      </c>
      <c r="K1239" t="s">
        <v>2952</v>
      </c>
      <c r="L1239">
        <v>1197</v>
      </c>
      <c r="M1239">
        <v>1100</v>
      </c>
      <c r="N1239">
        <v>1000</v>
      </c>
      <c r="O1239" t="s">
        <v>2930</v>
      </c>
      <c r="P1239">
        <v>0.53931028688593796</v>
      </c>
      <c r="Q1239">
        <v>0.80652223204352003</v>
      </c>
      <c r="R1239">
        <v>0.59718553653613504</v>
      </c>
      <c r="S1239">
        <v>7.5601465212227895E-2</v>
      </c>
      <c r="T1239">
        <v>0.89429339184710699</v>
      </c>
      <c r="U1239">
        <v>0.89429339184710699</v>
      </c>
      <c r="V1239">
        <v>0.83711273549905096</v>
      </c>
      <c r="W1239">
        <v>3.65</v>
      </c>
      <c r="X1239">
        <v>0.73</v>
      </c>
      <c r="Y1239">
        <v>298258</v>
      </c>
      <c r="Z1239">
        <v>13557</v>
      </c>
      <c r="AA1239">
        <v>0.64</v>
      </c>
      <c r="AB1239">
        <v>22</v>
      </c>
      <c r="AC1239">
        <v>14</v>
      </c>
      <c r="AD1239">
        <v>8</v>
      </c>
      <c r="AE1239">
        <v>63.64</v>
      </c>
      <c r="AF1239">
        <v>10</v>
      </c>
      <c r="AG1239">
        <v>10</v>
      </c>
      <c r="AH1239">
        <v>6</v>
      </c>
      <c r="AI1239">
        <v>6</v>
      </c>
    </row>
    <row r="1240" spans="1:35" x14ac:dyDescent="0.2">
      <c r="A1240" s="102">
        <v>1798</v>
      </c>
      <c r="B1240">
        <v>7205</v>
      </c>
      <c r="C1240" t="s">
        <v>60</v>
      </c>
      <c r="D1240" t="s">
        <v>2945</v>
      </c>
      <c r="E1240">
        <v>1052</v>
      </c>
      <c r="F1240">
        <v>1055</v>
      </c>
      <c r="G1240">
        <v>1000</v>
      </c>
      <c r="H1240" t="s">
        <v>2927</v>
      </c>
      <c r="I1240">
        <v>8020</v>
      </c>
      <c r="J1240" t="s">
        <v>3095</v>
      </c>
      <c r="K1240" t="s">
        <v>2934</v>
      </c>
      <c r="L1240">
        <v>1360</v>
      </c>
      <c r="M1240">
        <v>1373</v>
      </c>
      <c r="N1240">
        <v>800</v>
      </c>
      <c r="O1240" t="s">
        <v>2930</v>
      </c>
      <c r="P1240">
        <v>0.84457404591420804</v>
      </c>
      <c r="Q1240">
        <v>0.89933725269671205</v>
      </c>
      <c r="R1240">
        <v>9.2565358760129998E-3</v>
      </c>
      <c r="S1240">
        <v>0.10706955467825</v>
      </c>
      <c r="T1240">
        <v>7.3166980214629501E-2</v>
      </c>
      <c r="U1240">
        <v>7.3166980214629501E-2</v>
      </c>
      <c r="V1240">
        <v>0.20329081414836001</v>
      </c>
      <c r="W1240">
        <v>0.21</v>
      </c>
      <c r="X1240">
        <v>3.95</v>
      </c>
      <c r="Y1240">
        <v>298185</v>
      </c>
      <c r="Z1240">
        <v>16566</v>
      </c>
      <c r="AA1240">
        <v>0.78</v>
      </c>
      <c r="AB1240">
        <v>18</v>
      </c>
      <c r="AC1240">
        <v>12</v>
      </c>
      <c r="AD1240">
        <v>6</v>
      </c>
      <c r="AE1240">
        <v>66.67</v>
      </c>
      <c r="AF1240">
        <v>12</v>
      </c>
      <c r="AG1240">
        <v>7</v>
      </c>
      <c r="AH1240">
        <v>3</v>
      </c>
      <c r="AI1240">
        <v>8</v>
      </c>
    </row>
    <row r="1241" spans="1:35" x14ac:dyDescent="0.2">
      <c r="A1241" s="102">
        <v>572</v>
      </c>
      <c r="B1241">
        <v>7012</v>
      </c>
      <c r="C1241" t="s">
        <v>3218</v>
      </c>
      <c r="D1241" t="s">
        <v>2945</v>
      </c>
      <c r="E1241">
        <v>2311</v>
      </c>
      <c r="F1241">
        <v>2281</v>
      </c>
      <c r="G1241">
        <v>400</v>
      </c>
      <c r="H1241" t="s">
        <v>2927</v>
      </c>
      <c r="I1241">
        <v>7167</v>
      </c>
      <c r="J1241" t="s">
        <v>3024</v>
      </c>
      <c r="K1241" t="s">
        <v>2990</v>
      </c>
      <c r="L1241">
        <v>256</v>
      </c>
      <c r="M1241">
        <v>251</v>
      </c>
      <c r="N1241">
        <v>3600</v>
      </c>
      <c r="O1241" t="s">
        <v>2930</v>
      </c>
      <c r="P1241">
        <v>0.90389812565575001</v>
      </c>
      <c r="Q1241">
        <v>0.92874510090208795</v>
      </c>
      <c r="R1241">
        <v>4.0893874615129902E-2</v>
      </c>
      <c r="S1241">
        <v>1.56086676177675E-2</v>
      </c>
      <c r="T1241">
        <v>0.45267953739752198</v>
      </c>
      <c r="U1241">
        <v>0.45267953739752198</v>
      </c>
      <c r="V1241">
        <v>0.80904986661380696</v>
      </c>
      <c r="W1241">
        <v>1.41</v>
      </c>
      <c r="X1241">
        <v>0.96</v>
      </c>
      <c r="Y1241">
        <v>298067</v>
      </c>
      <c r="Z1241">
        <v>17533</v>
      </c>
      <c r="AA1241">
        <v>0.88</v>
      </c>
      <c r="AB1241">
        <v>17</v>
      </c>
      <c r="AC1241">
        <v>12</v>
      </c>
      <c r="AD1241">
        <v>5</v>
      </c>
      <c r="AE1241">
        <v>70.59</v>
      </c>
      <c r="AF1241">
        <v>14</v>
      </c>
      <c r="AG1241">
        <v>5</v>
      </c>
      <c r="AH1241">
        <v>3</v>
      </c>
      <c r="AI1241">
        <v>9</v>
      </c>
    </row>
    <row r="1242" spans="1:35" x14ac:dyDescent="0.2">
      <c r="A1242" s="102">
        <v>7810</v>
      </c>
      <c r="B1242">
        <v>2768</v>
      </c>
      <c r="C1242" t="s">
        <v>3699</v>
      </c>
      <c r="D1242" t="s">
        <v>2934</v>
      </c>
      <c r="E1242">
        <v>354</v>
      </c>
      <c r="F1242">
        <v>356</v>
      </c>
      <c r="G1242">
        <v>2900</v>
      </c>
      <c r="H1242" t="s">
        <v>2927</v>
      </c>
      <c r="I1242">
        <v>9716</v>
      </c>
      <c r="J1242" t="s">
        <v>3196</v>
      </c>
      <c r="K1242" t="s">
        <v>2942</v>
      </c>
      <c r="L1242">
        <v>1315</v>
      </c>
      <c r="M1242">
        <v>1310</v>
      </c>
      <c r="N1242">
        <v>800</v>
      </c>
      <c r="O1242" t="s">
        <v>2930</v>
      </c>
      <c r="P1242">
        <v>0.28652282586493399</v>
      </c>
      <c r="Q1242">
        <v>0.81184096132946104</v>
      </c>
      <c r="R1242">
        <v>0.37259556307501002</v>
      </c>
      <c r="S1242">
        <v>0.123157145489668</v>
      </c>
      <c r="T1242">
        <v>1.7517601910526699</v>
      </c>
      <c r="U1242">
        <v>1.7517601910526699</v>
      </c>
      <c r="V1242">
        <v>1.6664175784719699</v>
      </c>
      <c r="W1242">
        <v>7.04</v>
      </c>
      <c r="X1242">
        <v>1.49</v>
      </c>
      <c r="Y1242">
        <v>297805</v>
      </c>
      <c r="Z1242">
        <v>18613</v>
      </c>
      <c r="AA1242">
        <v>0.89</v>
      </c>
      <c r="AB1242">
        <v>16</v>
      </c>
      <c r="AC1242">
        <v>9</v>
      </c>
      <c r="AD1242">
        <v>7</v>
      </c>
      <c r="AE1242">
        <v>56.25</v>
      </c>
      <c r="AF1242">
        <v>11</v>
      </c>
      <c r="AG1242">
        <v>8</v>
      </c>
      <c r="AH1242">
        <v>4</v>
      </c>
      <c r="AI1242">
        <v>4</v>
      </c>
    </row>
    <row r="1243" spans="1:35" x14ac:dyDescent="0.2">
      <c r="A1243" s="102">
        <v>6405</v>
      </c>
      <c r="B1243">
        <v>4631</v>
      </c>
      <c r="C1243" t="s">
        <v>3264</v>
      </c>
      <c r="D1243" t="s">
        <v>2952</v>
      </c>
      <c r="E1243">
        <v>2993</v>
      </c>
      <c r="F1243">
        <v>2980</v>
      </c>
      <c r="G1243">
        <v>300</v>
      </c>
      <c r="H1243" t="s">
        <v>2927</v>
      </c>
      <c r="I1243">
        <v>8233</v>
      </c>
      <c r="J1243" t="s">
        <v>2976</v>
      </c>
      <c r="K1243" t="s">
        <v>2953</v>
      </c>
      <c r="L1243">
        <v>1222</v>
      </c>
      <c r="M1243">
        <v>1208</v>
      </c>
      <c r="N1243">
        <v>700</v>
      </c>
      <c r="O1243" t="s">
        <v>2930</v>
      </c>
      <c r="P1243">
        <v>0.56571317515672803</v>
      </c>
      <c r="Q1243">
        <v>0.83069572111696499</v>
      </c>
      <c r="R1243">
        <v>0.69456394771118801</v>
      </c>
      <c r="S1243">
        <v>4.8196194044216297E-3</v>
      </c>
      <c r="T1243">
        <v>0.55830323544514404</v>
      </c>
      <c r="U1243">
        <v>0.55830323544514404</v>
      </c>
      <c r="V1243">
        <v>0.316445238458883</v>
      </c>
      <c r="W1243">
        <v>1.78</v>
      </c>
      <c r="X1243">
        <v>5.41</v>
      </c>
      <c r="Y1243">
        <v>297634</v>
      </c>
      <c r="Z1243">
        <v>24803</v>
      </c>
      <c r="AA1243">
        <v>1.57</v>
      </c>
      <c r="AB1243">
        <v>12</v>
      </c>
      <c r="AC1243">
        <v>10</v>
      </c>
      <c r="AD1243">
        <v>2</v>
      </c>
      <c r="AE1243">
        <v>83.33</v>
      </c>
      <c r="AF1243">
        <v>11</v>
      </c>
      <c r="AG1243">
        <v>8</v>
      </c>
      <c r="AH1243">
        <v>1</v>
      </c>
      <c r="AI1243">
        <v>3</v>
      </c>
    </row>
    <row r="1244" spans="1:35" x14ac:dyDescent="0.2">
      <c r="A1244" s="102">
        <v>3159</v>
      </c>
      <c r="B1244">
        <v>1969</v>
      </c>
      <c r="C1244" t="s">
        <v>3445</v>
      </c>
      <c r="D1244" t="s">
        <v>2937</v>
      </c>
      <c r="E1244">
        <v>1973</v>
      </c>
      <c r="F1244">
        <v>1971</v>
      </c>
      <c r="G1244">
        <v>500</v>
      </c>
      <c r="H1244" t="s">
        <v>2930</v>
      </c>
      <c r="I1244">
        <v>8031</v>
      </c>
      <c r="J1244" t="s">
        <v>1014</v>
      </c>
      <c r="K1244" t="s">
        <v>2934</v>
      </c>
      <c r="L1244">
        <v>1981</v>
      </c>
      <c r="M1244">
        <v>1981</v>
      </c>
      <c r="N1244">
        <v>500</v>
      </c>
      <c r="O1244" t="s">
        <v>2927</v>
      </c>
      <c r="P1244">
        <v>0.46144633466174401</v>
      </c>
      <c r="Q1244">
        <v>0.87729123686625599</v>
      </c>
      <c r="R1244">
        <v>0.84422129174428995</v>
      </c>
      <c r="S1244">
        <v>8.4190765869471898E-2</v>
      </c>
      <c r="T1244">
        <v>-0.26816581827946701</v>
      </c>
      <c r="U1244">
        <v>0.26816581827946701</v>
      </c>
      <c r="V1244">
        <v>0.45302403270075597</v>
      </c>
      <c r="W1244">
        <v>-0.86</v>
      </c>
      <c r="X1244">
        <v>0.5</v>
      </c>
      <c r="Y1244">
        <v>297631</v>
      </c>
      <c r="Z1244">
        <v>22895</v>
      </c>
      <c r="AA1244">
        <v>1.0900000000000001</v>
      </c>
      <c r="AB1244">
        <v>13</v>
      </c>
      <c r="AC1244">
        <v>8</v>
      </c>
      <c r="AD1244">
        <v>5</v>
      </c>
      <c r="AE1244">
        <v>61.54</v>
      </c>
      <c r="AF1244">
        <v>16</v>
      </c>
      <c r="AG1244">
        <v>2</v>
      </c>
      <c r="AH1244">
        <v>1</v>
      </c>
      <c r="AI1244">
        <v>10</v>
      </c>
    </row>
    <row r="1245" spans="1:35" x14ac:dyDescent="0.2">
      <c r="A1245" s="102">
        <v>8643</v>
      </c>
      <c r="B1245">
        <v>7012</v>
      </c>
      <c r="C1245" t="s">
        <v>3218</v>
      </c>
      <c r="D1245" t="s">
        <v>2945</v>
      </c>
      <c r="E1245">
        <v>2311</v>
      </c>
      <c r="F1245">
        <v>2281</v>
      </c>
      <c r="G1245">
        <v>400</v>
      </c>
      <c r="H1245" t="s">
        <v>2930</v>
      </c>
      <c r="I1245">
        <v>8086</v>
      </c>
      <c r="J1245" t="s">
        <v>3288</v>
      </c>
      <c r="K1245" t="s">
        <v>2936</v>
      </c>
      <c r="L1245">
        <v>1295</v>
      </c>
      <c r="M1245">
        <v>1326</v>
      </c>
      <c r="N1245">
        <v>700</v>
      </c>
      <c r="O1245" t="s">
        <v>2927</v>
      </c>
      <c r="P1245">
        <v>0.44528782383082499</v>
      </c>
      <c r="Q1245">
        <v>0.80068634936923899</v>
      </c>
      <c r="R1245">
        <v>0.80300751778807</v>
      </c>
      <c r="S1245">
        <v>0.29967534248710498</v>
      </c>
      <c r="T1245">
        <v>-1.81380313955394</v>
      </c>
      <c r="U1245">
        <v>1.81380313955394</v>
      </c>
      <c r="V1245">
        <v>0.69582863526076699</v>
      </c>
      <c r="W1245">
        <v>-10.82</v>
      </c>
      <c r="X1245">
        <v>1.73</v>
      </c>
      <c r="Y1245">
        <v>297104</v>
      </c>
      <c r="Z1245">
        <v>14855</v>
      </c>
      <c r="AA1245">
        <v>0.7</v>
      </c>
      <c r="AB1245">
        <v>20</v>
      </c>
      <c r="AC1245">
        <v>13</v>
      </c>
      <c r="AD1245">
        <v>7</v>
      </c>
      <c r="AE1245">
        <v>65</v>
      </c>
      <c r="AF1245">
        <v>11</v>
      </c>
      <c r="AG1245">
        <v>8</v>
      </c>
      <c r="AH1245">
        <v>3</v>
      </c>
      <c r="AI1245">
        <v>9</v>
      </c>
    </row>
    <row r="1246" spans="1:35" x14ac:dyDescent="0.2">
      <c r="A1246" s="102">
        <v>3350</v>
      </c>
      <c r="B1246">
        <v>3863</v>
      </c>
      <c r="C1246" t="s">
        <v>3214</v>
      </c>
      <c r="D1246" t="s">
        <v>3213</v>
      </c>
      <c r="E1246">
        <v>1848</v>
      </c>
      <c r="F1246">
        <v>1861</v>
      </c>
      <c r="G1246">
        <v>500</v>
      </c>
      <c r="H1246" t="s">
        <v>2927</v>
      </c>
      <c r="I1246">
        <v>4927</v>
      </c>
      <c r="J1246" t="s">
        <v>3285</v>
      </c>
      <c r="K1246" t="s">
        <v>2952</v>
      </c>
      <c r="L1246">
        <v>2455</v>
      </c>
      <c r="M1246">
        <v>2461</v>
      </c>
      <c r="N1246">
        <v>400</v>
      </c>
      <c r="O1246" t="s">
        <v>2930</v>
      </c>
      <c r="P1246">
        <v>0.62808770784445001</v>
      </c>
      <c r="Q1246">
        <v>0.87410688074704201</v>
      </c>
      <c r="R1246">
        <v>0.65683783731553003</v>
      </c>
      <c r="S1246">
        <v>0.16016886694308399</v>
      </c>
      <c r="T1246">
        <v>1.43198582583977</v>
      </c>
      <c r="U1246">
        <v>1.43198582583977</v>
      </c>
      <c r="V1246">
        <v>1.7708568486165599</v>
      </c>
      <c r="W1246">
        <v>4.55</v>
      </c>
      <c r="X1246">
        <v>5.48</v>
      </c>
      <c r="Y1246">
        <v>297043</v>
      </c>
      <c r="Z1246">
        <v>14852</v>
      </c>
      <c r="AA1246">
        <v>0.73</v>
      </c>
      <c r="AB1246">
        <v>20</v>
      </c>
      <c r="AC1246">
        <v>12</v>
      </c>
      <c r="AD1246">
        <v>8</v>
      </c>
      <c r="AE1246">
        <v>60</v>
      </c>
      <c r="AF1246">
        <v>9</v>
      </c>
      <c r="AG1246">
        <v>11</v>
      </c>
      <c r="AH1246">
        <v>6</v>
      </c>
      <c r="AI1246">
        <v>3</v>
      </c>
    </row>
    <row r="1247" spans="1:35" x14ac:dyDescent="0.2">
      <c r="A1247" s="102">
        <v>5864</v>
      </c>
      <c r="B1247">
        <v>4471</v>
      </c>
      <c r="C1247" t="s">
        <v>3710</v>
      </c>
      <c r="D1247" t="s">
        <v>2952</v>
      </c>
      <c r="E1247">
        <v>5040</v>
      </c>
      <c r="F1247">
        <v>5000</v>
      </c>
      <c r="G1247">
        <v>200</v>
      </c>
      <c r="H1247" t="s">
        <v>2930</v>
      </c>
      <c r="I1247">
        <v>8012</v>
      </c>
      <c r="J1247" t="s">
        <v>3219</v>
      </c>
      <c r="K1247" t="s">
        <v>2934</v>
      </c>
      <c r="L1247">
        <v>1539</v>
      </c>
      <c r="M1247">
        <v>1523</v>
      </c>
      <c r="N1247">
        <v>700</v>
      </c>
      <c r="O1247" t="s">
        <v>2927</v>
      </c>
      <c r="P1247">
        <v>0.79182586058519699</v>
      </c>
      <c r="Q1247">
        <v>0.83789055357408104</v>
      </c>
      <c r="R1247">
        <v>9.3709851755946708E-3</v>
      </c>
      <c r="S1247">
        <v>1.29681289872996E-2</v>
      </c>
      <c r="T1247">
        <v>-0.25488894687404001</v>
      </c>
      <c r="U1247">
        <v>0.25488894687404001</v>
      </c>
      <c r="V1247">
        <v>1.0324653434658499</v>
      </c>
      <c r="W1247">
        <v>-0.53</v>
      </c>
      <c r="X1247">
        <v>6.61</v>
      </c>
      <c r="Y1247">
        <v>296897</v>
      </c>
      <c r="Z1247">
        <v>22838</v>
      </c>
      <c r="AA1247">
        <v>1.24</v>
      </c>
      <c r="AB1247">
        <v>13</v>
      </c>
      <c r="AC1247">
        <v>9</v>
      </c>
      <c r="AD1247">
        <v>4</v>
      </c>
      <c r="AE1247">
        <v>69.23</v>
      </c>
      <c r="AF1247">
        <v>13</v>
      </c>
      <c r="AG1247">
        <v>7</v>
      </c>
      <c r="AH1247">
        <v>2</v>
      </c>
      <c r="AI1247">
        <v>4</v>
      </c>
    </row>
    <row r="1248" spans="1:35" x14ac:dyDescent="0.2">
      <c r="A1248" s="102">
        <v>7291</v>
      </c>
      <c r="B1248">
        <v>4005</v>
      </c>
      <c r="C1248" t="s">
        <v>3239</v>
      </c>
      <c r="D1248" t="s">
        <v>2952</v>
      </c>
      <c r="E1248">
        <v>465</v>
      </c>
      <c r="F1248">
        <v>464</v>
      </c>
      <c r="G1248">
        <v>2100</v>
      </c>
      <c r="H1248" t="s">
        <v>2927</v>
      </c>
      <c r="I1248">
        <v>6301</v>
      </c>
      <c r="J1248" t="s">
        <v>56</v>
      </c>
      <c r="K1248" t="s">
        <v>2940</v>
      </c>
      <c r="L1248">
        <v>2410</v>
      </c>
      <c r="M1248">
        <v>2398.5</v>
      </c>
      <c r="N1248">
        <v>400</v>
      </c>
      <c r="O1248" t="s">
        <v>2930</v>
      </c>
      <c r="P1248">
        <v>0.79662474276287498</v>
      </c>
      <c r="Q1248">
        <v>0.81912591522902001</v>
      </c>
      <c r="R1248">
        <v>0.913781187000416</v>
      </c>
      <c r="S1248">
        <v>9.1677061133211196E-2</v>
      </c>
      <c r="T1248">
        <v>0.53734624040475998</v>
      </c>
      <c r="U1248">
        <v>0.53734624040475998</v>
      </c>
      <c r="V1248">
        <v>0.22106094707434301</v>
      </c>
      <c r="W1248">
        <v>1.38</v>
      </c>
      <c r="X1248">
        <v>1.56</v>
      </c>
      <c r="Y1248">
        <v>296736</v>
      </c>
      <c r="Z1248">
        <v>15618</v>
      </c>
      <c r="AA1248">
        <v>0.82</v>
      </c>
      <c r="AB1248">
        <v>19</v>
      </c>
      <c r="AC1248">
        <v>11</v>
      </c>
      <c r="AD1248">
        <v>8</v>
      </c>
      <c r="AE1248">
        <v>57.89</v>
      </c>
      <c r="AF1248">
        <v>12</v>
      </c>
      <c r="AG1248">
        <v>8</v>
      </c>
      <c r="AH1248">
        <v>3</v>
      </c>
      <c r="AI1248">
        <v>8</v>
      </c>
    </row>
    <row r="1249" spans="1:35" x14ac:dyDescent="0.2">
      <c r="A1249" s="102">
        <v>3909</v>
      </c>
      <c r="B1249">
        <v>2127</v>
      </c>
      <c r="C1249" t="s">
        <v>3177</v>
      </c>
      <c r="D1249" t="s">
        <v>2942</v>
      </c>
      <c r="E1249">
        <v>3750</v>
      </c>
      <c r="F1249">
        <v>3830</v>
      </c>
      <c r="G1249">
        <v>200</v>
      </c>
      <c r="H1249" t="s">
        <v>2927</v>
      </c>
      <c r="I1249">
        <v>6479</v>
      </c>
      <c r="J1249" t="s">
        <v>690</v>
      </c>
      <c r="K1249" t="s">
        <v>2932</v>
      </c>
      <c r="L1249">
        <v>2286</v>
      </c>
      <c r="M1249">
        <v>2243</v>
      </c>
      <c r="N1249">
        <v>300</v>
      </c>
      <c r="O1249" t="s">
        <v>2930</v>
      </c>
      <c r="P1249">
        <v>0.74766903059795997</v>
      </c>
      <c r="Q1249">
        <v>0.86510709753811599</v>
      </c>
      <c r="R1249">
        <v>9.2594089088351497E-2</v>
      </c>
      <c r="S1249">
        <v>0.10118685545655499</v>
      </c>
      <c r="T1249">
        <v>1.0286725928987399</v>
      </c>
      <c r="U1249">
        <v>1.0286725928987399</v>
      </c>
      <c r="V1249">
        <v>0.16857487578873101</v>
      </c>
      <c r="W1249">
        <v>4.18</v>
      </c>
      <c r="X1249">
        <v>12.15</v>
      </c>
      <c r="Y1249">
        <v>296672</v>
      </c>
      <c r="Z1249">
        <v>18542</v>
      </c>
      <c r="AA1249">
        <v>0.88</v>
      </c>
      <c r="AB1249">
        <v>16</v>
      </c>
      <c r="AC1249">
        <v>10</v>
      </c>
      <c r="AD1249">
        <v>6</v>
      </c>
      <c r="AE1249">
        <v>62.5</v>
      </c>
      <c r="AF1249">
        <v>9</v>
      </c>
      <c r="AG1249">
        <v>9</v>
      </c>
      <c r="AH1249">
        <v>5</v>
      </c>
      <c r="AI1249">
        <v>2</v>
      </c>
    </row>
    <row r="1250" spans="1:35" x14ac:dyDescent="0.2">
      <c r="A1250" s="102">
        <v>2106</v>
      </c>
      <c r="B1250">
        <v>3046</v>
      </c>
      <c r="C1250" t="s">
        <v>764</v>
      </c>
      <c r="D1250" t="s">
        <v>2953</v>
      </c>
      <c r="E1250">
        <v>7810</v>
      </c>
      <c r="F1250">
        <v>7780</v>
      </c>
      <c r="G1250">
        <v>100</v>
      </c>
      <c r="H1250" t="s">
        <v>2930</v>
      </c>
      <c r="I1250">
        <v>8060</v>
      </c>
      <c r="J1250" t="s">
        <v>1307</v>
      </c>
      <c r="K1250" t="s">
        <v>2934</v>
      </c>
      <c r="L1250">
        <v>2756</v>
      </c>
      <c r="M1250">
        <v>2767</v>
      </c>
      <c r="N1250">
        <v>300</v>
      </c>
      <c r="O1250" t="s">
        <v>2927</v>
      </c>
      <c r="P1250">
        <v>0.66962511167810201</v>
      </c>
      <c r="Q1250">
        <v>0.89429345710558406</v>
      </c>
      <c r="R1250">
        <v>0.22939470533351</v>
      </c>
      <c r="S1250">
        <v>3.7400815109322097E-2</v>
      </c>
      <c r="T1250">
        <v>-0.10640285938003</v>
      </c>
      <c r="U1250">
        <v>0.10640285938003</v>
      </c>
      <c r="V1250">
        <v>0.70523581937762903</v>
      </c>
      <c r="W1250">
        <v>-0.49</v>
      </c>
      <c r="X1250">
        <v>6.7</v>
      </c>
      <c r="Y1250">
        <v>296566</v>
      </c>
      <c r="Z1250">
        <v>17445</v>
      </c>
      <c r="AA1250">
        <v>0.96</v>
      </c>
      <c r="AB1250">
        <v>17</v>
      </c>
      <c r="AC1250">
        <v>12</v>
      </c>
      <c r="AD1250">
        <v>5</v>
      </c>
      <c r="AE1250">
        <v>70.59</v>
      </c>
      <c r="AF1250">
        <v>10</v>
      </c>
      <c r="AG1250">
        <v>10</v>
      </c>
      <c r="AH1250">
        <v>4</v>
      </c>
      <c r="AI1250">
        <v>3</v>
      </c>
    </row>
    <row r="1251" spans="1:35" x14ac:dyDescent="0.2">
      <c r="A1251" s="102">
        <v>6274</v>
      </c>
      <c r="B1251">
        <v>9506</v>
      </c>
      <c r="C1251" t="s">
        <v>2991</v>
      </c>
      <c r="D1251" t="s">
        <v>2992</v>
      </c>
      <c r="E1251">
        <v>1060</v>
      </c>
      <c r="F1251">
        <v>1057</v>
      </c>
      <c r="G1251">
        <v>1000</v>
      </c>
      <c r="H1251" t="s">
        <v>2927</v>
      </c>
      <c r="I1251">
        <v>9716</v>
      </c>
      <c r="J1251" t="s">
        <v>3196</v>
      </c>
      <c r="K1251" t="s">
        <v>2942</v>
      </c>
      <c r="L1251">
        <v>1315</v>
      </c>
      <c r="M1251">
        <v>1310</v>
      </c>
      <c r="N1251">
        <v>800</v>
      </c>
      <c r="O1251" t="s">
        <v>2930</v>
      </c>
      <c r="P1251">
        <v>0.71425466781418701</v>
      </c>
      <c r="Q1251">
        <v>0.83233523847819801</v>
      </c>
      <c r="R1251">
        <v>0.86787333636347697</v>
      </c>
      <c r="S1251">
        <v>0.37532329678299298</v>
      </c>
      <c r="T1251">
        <v>0.75377497776150704</v>
      </c>
      <c r="U1251">
        <v>0.75377497776150704</v>
      </c>
      <c r="V1251">
        <v>0.75440920132979095</v>
      </c>
      <c r="W1251">
        <v>3.17</v>
      </c>
      <c r="X1251">
        <v>0.86</v>
      </c>
      <c r="Y1251">
        <v>296261</v>
      </c>
      <c r="Z1251">
        <v>16459</v>
      </c>
      <c r="AA1251">
        <v>0.77</v>
      </c>
      <c r="AB1251">
        <v>18</v>
      </c>
      <c r="AC1251">
        <v>11</v>
      </c>
      <c r="AD1251">
        <v>7</v>
      </c>
      <c r="AE1251">
        <v>61.11</v>
      </c>
      <c r="AF1251">
        <v>12</v>
      </c>
      <c r="AG1251">
        <v>10</v>
      </c>
      <c r="AH1251">
        <v>3</v>
      </c>
      <c r="AI1251">
        <v>5</v>
      </c>
    </row>
    <row r="1252" spans="1:35" x14ac:dyDescent="0.2">
      <c r="A1252" s="102">
        <v>5024</v>
      </c>
      <c r="B1252">
        <v>7458</v>
      </c>
      <c r="C1252" t="s">
        <v>3694</v>
      </c>
      <c r="D1252" t="s">
        <v>2934</v>
      </c>
      <c r="E1252">
        <v>5440</v>
      </c>
      <c r="F1252">
        <v>5360</v>
      </c>
      <c r="G1252">
        <v>200</v>
      </c>
      <c r="H1252" t="s">
        <v>2927</v>
      </c>
      <c r="I1252">
        <v>9069</v>
      </c>
      <c r="J1252" t="s">
        <v>3089</v>
      </c>
      <c r="K1252" t="s">
        <v>3099</v>
      </c>
      <c r="L1252">
        <v>898</v>
      </c>
      <c r="M1252">
        <v>891</v>
      </c>
      <c r="N1252">
        <v>1200</v>
      </c>
      <c r="O1252" t="s">
        <v>2930</v>
      </c>
      <c r="P1252">
        <v>0.65628751460184898</v>
      </c>
      <c r="Q1252">
        <v>0.848995372226093</v>
      </c>
      <c r="R1252">
        <v>0.88421009455432398</v>
      </c>
      <c r="S1252">
        <v>5.51978639625436E-2</v>
      </c>
      <c r="T1252">
        <v>0.182155022762333</v>
      </c>
      <c r="U1252">
        <v>0.182155022762333</v>
      </c>
      <c r="V1252">
        <v>0.62779816996202398</v>
      </c>
      <c r="W1252">
        <v>0.34</v>
      </c>
      <c r="X1252">
        <v>0.26</v>
      </c>
      <c r="Y1252">
        <v>296213</v>
      </c>
      <c r="Z1252">
        <v>17424</v>
      </c>
      <c r="AA1252">
        <v>0.79</v>
      </c>
      <c r="AB1252">
        <v>17</v>
      </c>
      <c r="AC1252">
        <v>11</v>
      </c>
      <c r="AD1252">
        <v>6</v>
      </c>
      <c r="AE1252">
        <v>64.709999999999994</v>
      </c>
      <c r="AF1252">
        <v>12</v>
      </c>
      <c r="AG1252">
        <v>6</v>
      </c>
      <c r="AH1252">
        <v>3</v>
      </c>
      <c r="AI1252">
        <v>8</v>
      </c>
    </row>
    <row r="1253" spans="1:35" x14ac:dyDescent="0.2">
      <c r="A1253" s="102">
        <v>7841</v>
      </c>
      <c r="B1253">
        <v>2175</v>
      </c>
      <c r="C1253" t="s">
        <v>3223</v>
      </c>
      <c r="D1253" t="s">
        <v>2942</v>
      </c>
      <c r="E1253">
        <v>2354</v>
      </c>
      <c r="F1253">
        <v>2344</v>
      </c>
      <c r="G1253">
        <v>400</v>
      </c>
      <c r="H1253" t="s">
        <v>2930</v>
      </c>
      <c r="I1253">
        <v>6457</v>
      </c>
      <c r="J1253" t="s">
        <v>3354</v>
      </c>
      <c r="K1253" t="s">
        <v>2940</v>
      </c>
      <c r="L1253">
        <v>3335</v>
      </c>
      <c r="M1253">
        <v>3195</v>
      </c>
      <c r="N1253">
        <v>300</v>
      </c>
      <c r="O1253" t="s">
        <v>2927</v>
      </c>
      <c r="P1253">
        <v>0.60223002502425504</v>
      </c>
      <c r="Q1253">
        <v>0.81146937701583799</v>
      </c>
      <c r="R1253">
        <v>0.10143610920552</v>
      </c>
      <c r="S1253">
        <v>0.103067309134488</v>
      </c>
      <c r="T1253">
        <v>-3.119768193648</v>
      </c>
      <c r="U1253">
        <v>3.119768193648</v>
      </c>
      <c r="V1253">
        <v>3.8150013203708402</v>
      </c>
      <c r="W1253">
        <v>-19.670000000000002</v>
      </c>
      <c r="X1253">
        <v>2.1800000000000002</v>
      </c>
      <c r="Y1253">
        <v>296071</v>
      </c>
      <c r="Z1253">
        <v>14099</v>
      </c>
      <c r="AA1253">
        <v>0.81</v>
      </c>
      <c r="AB1253">
        <v>21</v>
      </c>
      <c r="AC1253">
        <v>12</v>
      </c>
      <c r="AD1253">
        <v>9</v>
      </c>
      <c r="AE1253">
        <v>57.14</v>
      </c>
      <c r="AF1253">
        <v>9</v>
      </c>
      <c r="AG1253">
        <v>11</v>
      </c>
      <c r="AH1253">
        <v>7</v>
      </c>
      <c r="AI1253">
        <v>3</v>
      </c>
    </row>
    <row r="1254" spans="1:35" x14ac:dyDescent="0.2">
      <c r="A1254" s="102">
        <v>8505</v>
      </c>
      <c r="B1254">
        <v>6472</v>
      </c>
      <c r="C1254" t="s">
        <v>63</v>
      </c>
      <c r="D1254" t="s">
        <v>2940</v>
      </c>
      <c r="E1254">
        <v>302</v>
      </c>
      <c r="F1254">
        <v>299</v>
      </c>
      <c r="G1254">
        <v>3600</v>
      </c>
      <c r="H1254" t="s">
        <v>2930</v>
      </c>
      <c r="I1254">
        <v>8012</v>
      </c>
      <c r="J1254" t="s">
        <v>3219</v>
      </c>
      <c r="K1254" t="s">
        <v>2934</v>
      </c>
      <c r="L1254">
        <v>1539</v>
      </c>
      <c r="M1254">
        <v>1523</v>
      </c>
      <c r="N1254">
        <v>700</v>
      </c>
      <c r="O1254" t="s">
        <v>2927</v>
      </c>
      <c r="P1254">
        <v>0.83845572312554895</v>
      </c>
      <c r="Q1254">
        <v>0.80302846183889698</v>
      </c>
      <c r="R1254">
        <v>0.58903604340155302</v>
      </c>
      <c r="S1254">
        <v>0.14754608082929799</v>
      </c>
      <c r="T1254">
        <v>-1.67271395256042</v>
      </c>
      <c r="U1254">
        <v>1.67271395256042</v>
      </c>
      <c r="V1254">
        <v>2.0142449087135001</v>
      </c>
      <c r="W1254">
        <v>-6.52</v>
      </c>
      <c r="X1254">
        <v>0.97</v>
      </c>
      <c r="Y1254">
        <v>296056</v>
      </c>
      <c r="Z1254">
        <v>14098</v>
      </c>
      <c r="AA1254">
        <v>0.71</v>
      </c>
      <c r="AB1254">
        <v>21</v>
      </c>
      <c r="AC1254">
        <v>13</v>
      </c>
      <c r="AD1254">
        <v>8</v>
      </c>
      <c r="AE1254">
        <v>61.9</v>
      </c>
      <c r="AF1254">
        <v>14</v>
      </c>
      <c r="AG1254">
        <v>9</v>
      </c>
      <c r="AH1254">
        <v>2</v>
      </c>
      <c r="AI1254">
        <v>10</v>
      </c>
    </row>
    <row r="1255" spans="1:35" x14ac:dyDescent="0.2">
      <c r="A1255" s="102">
        <v>3438</v>
      </c>
      <c r="B1255">
        <v>3105</v>
      </c>
      <c r="C1255" t="s">
        <v>50</v>
      </c>
      <c r="D1255" t="s">
        <v>2932</v>
      </c>
      <c r="E1255">
        <v>1030</v>
      </c>
      <c r="F1255">
        <v>1027</v>
      </c>
      <c r="G1255">
        <v>800</v>
      </c>
      <c r="H1255" t="s">
        <v>2927</v>
      </c>
      <c r="I1255">
        <v>7267</v>
      </c>
      <c r="J1255" t="s">
        <v>61</v>
      </c>
      <c r="K1255" t="s">
        <v>2945</v>
      </c>
      <c r="L1255">
        <v>2893</v>
      </c>
      <c r="M1255">
        <v>2857.5</v>
      </c>
      <c r="N1255">
        <v>300</v>
      </c>
      <c r="O1255" t="s">
        <v>2930</v>
      </c>
      <c r="P1255">
        <v>0.41212277650575602</v>
      </c>
      <c r="Q1255">
        <v>0.87255954938382196</v>
      </c>
      <c r="R1255">
        <v>0.84350730093849202</v>
      </c>
      <c r="S1255">
        <v>5.0955290270349701E-2</v>
      </c>
      <c r="T1255">
        <v>2.1315532059070201</v>
      </c>
      <c r="U1255">
        <v>2.1315532059070201</v>
      </c>
      <c r="V1255">
        <v>1.7312479822020299</v>
      </c>
      <c r="W1255">
        <v>9.1300000000000008</v>
      </c>
      <c r="X1255">
        <v>4.16</v>
      </c>
      <c r="Y1255">
        <v>296040</v>
      </c>
      <c r="Z1255">
        <v>18502</v>
      </c>
      <c r="AA1255">
        <v>0.96</v>
      </c>
      <c r="AB1255">
        <v>16</v>
      </c>
      <c r="AC1255">
        <v>11</v>
      </c>
      <c r="AD1255">
        <v>5</v>
      </c>
      <c r="AE1255">
        <v>68.75</v>
      </c>
      <c r="AF1255">
        <v>14</v>
      </c>
      <c r="AG1255">
        <v>4</v>
      </c>
      <c r="AH1255">
        <v>3</v>
      </c>
      <c r="AI1255">
        <v>9</v>
      </c>
    </row>
    <row r="1256" spans="1:35" x14ac:dyDescent="0.2">
      <c r="A1256" s="102">
        <v>8095</v>
      </c>
      <c r="B1256">
        <v>2220</v>
      </c>
      <c r="C1256" t="s">
        <v>3336</v>
      </c>
      <c r="D1256" t="s">
        <v>2955</v>
      </c>
      <c r="E1256">
        <v>5110</v>
      </c>
      <c r="F1256">
        <v>5110</v>
      </c>
      <c r="G1256">
        <v>200</v>
      </c>
      <c r="H1256" t="s">
        <v>2927</v>
      </c>
      <c r="I1256">
        <v>5233</v>
      </c>
      <c r="J1256" t="s">
        <v>3195</v>
      </c>
      <c r="K1256" t="s">
        <v>2926</v>
      </c>
      <c r="L1256">
        <v>3035</v>
      </c>
      <c r="M1256">
        <v>3040</v>
      </c>
      <c r="N1256">
        <v>300</v>
      </c>
      <c r="O1256" t="s">
        <v>2930</v>
      </c>
      <c r="P1256">
        <v>0.19026844020995901</v>
      </c>
      <c r="Q1256">
        <v>0.80830780318536699</v>
      </c>
      <c r="R1256">
        <v>6.0273432347353502E-2</v>
      </c>
      <c r="S1256">
        <v>6.0539395888629102E-3</v>
      </c>
      <c r="T1256">
        <v>1.8649707140306999</v>
      </c>
      <c r="U1256">
        <v>1.8649707140306999</v>
      </c>
      <c r="V1256">
        <v>1.8337392592038</v>
      </c>
      <c r="W1256">
        <v>6.9</v>
      </c>
      <c r="X1256">
        <v>10.76</v>
      </c>
      <c r="Y1256">
        <v>295948</v>
      </c>
      <c r="Z1256">
        <v>32883</v>
      </c>
      <c r="AA1256">
        <v>1.59</v>
      </c>
      <c r="AB1256">
        <v>9</v>
      </c>
      <c r="AC1256">
        <v>7</v>
      </c>
      <c r="AD1256">
        <v>2</v>
      </c>
      <c r="AE1256">
        <v>77.78</v>
      </c>
      <c r="AF1256">
        <v>11</v>
      </c>
      <c r="AG1256">
        <v>6</v>
      </c>
      <c r="AH1256">
        <v>1</v>
      </c>
      <c r="AI1256">
        <v>2</v>
      </c>
    </row>
    <row r="1257" spans="1:35" x14ac:dyDescent="0.2">
      <c r="A1257" s="102">
        <v>324</v>
      </c>
      <c r="B1257">
        <v>2267</v>
      </c>
      <c r="C1257" t="s">
        <v>3242</v>
      </c>
      <c r="D1257" t="s">
        <v>2955</v>
      </c>
      <c r="E1257">
        <v>5780</v>
      </c>
      <c r="F1257">
        <v>5740</v>
      </c>
      <c r="G1257">
        <v>100</v>
      </c>
      <c r="H1257" t="s">
        <v>2930</v>
      </c>
      <c r="I1257">
        <v>7182</v>
      </c>
      <c r="J1257" t="s">
        <v>3094</v>
      </c>
      <c r="K1257" t="s">
        <v>2990</v>
      </c>
      <c r="L1257">
        <v>1050</v>
      </c>
      <c r="M1257">
        <v>1047</v>
      </c>
      <c r="N1257">
        <v>500</v>
      </c>
      <c r="O1257" t="s">
        <v>2927</v>
      </c>
      <c r="P1257">
        <v>0.75070096933610897</v>
      </c>
      <c r="Q1257">
        <v>0.93908555304709096</v>
      </c>
      <c r="R1257">
        <v>7.3431639577895098E-3</v>
      </c>
      <c r="S1257">
        <v>3.9818680119928097E-2</v>
      </c>
      <c r="T1257">
        <v>-2.14802781247846</v>
      </c>
      <c r="U1257">
        <v>2.14802781247846</v>
      </c>
      <c r="V1257">
        <v>2.1129344080522401</v>
      </c>
      <c r="W1257">
        <v>-5.65</v>
      </c>
      <c r="X1257">
        <v>8.8000000000000007</v>
      </c>
      <c r="Y1257">
        <v>295879</v>
      </c>
      <c r="Z1257">
        <v>17405</v>
      </c>
      <c r="AA1257">
        <v>1.19</v>
      </c>
      <c r="AB1257">
        <v>17</v>
      </c>
      <c r="AC1257">
        <v>13</v>
      </c>
      <c r="AD1257">
        <v>4</v>
      </c>
      <c r="AE1257">
        <v>76.47</v>
      </c>
      <c r="AF1257">
        <v>13</v>
      </c>
      <c r="AG1257">
        <v>9</v>
      </c>
      <c r="AH1257">
        <v>2</v>
      </c>
      <c r="AI1257">
        <v>6</v>
      </c>
    </row>
    <row r="1258" spans="1:35" x14ac:dyDescent="0.2">
      <c r="A1258" s="102">
        <v>1727</v>
      </c>
      <c r="B1258">
        <v>1963</v>
      </c>
      <c r="C1258" t="s">
        <v>3248</v>
      </c>
      <c r="D1258" t="s">
        <v>2937</v>
      </c>
      <c r="E1258">
        <v>1561</v>
      </c>
      <c r="F1258">
        <v>1560</v>
      </c>
      <c r="G1258">
        <v>500</v>
      </c>
      <c r="H1258" t="s">
        <v>2927</v>
      </c>
      <c r="I1258">
        <v>7267</v>
      </c>
      <c r="J1258" t="s">
        <v>61</v>
      </c>
      <c r="K1258" t="s">
        <v>2945</v>
      </c>
      <c r="L1258">
        <v>2893</v>
      </c>
      <c r="M1258">
        <v>2857.5</v>
      </c>
      <c r="N1258">
        <v>300</v>
      </c>
      <c r="O1258" t="s">
        <v>2930</v>
      </c>
      <c r="P1258">
        <v>0.61796236203696397</v>
      </c>
      <c r="Q1258">
        <v>0.90096841854006304</v>
      </c>
      <c r="R1258">
        <v>0.41675865444125798</v>
      </c>
      <c r="S1258">
        <v>4.8065423882090704E-3</v>
      </c>
      <c r="T1258">
        <v>0.18545790768213399</v>
      </c>
      <c r="U1258">
        <v>0.18545790768213399</v>
      </c>
      <c r="V1258">
        <v>0.46816120172432502</v>
      </c>
      <c r="W1258">
        <v>0.61</v>
      </c>
      <c r="X1258">
        <v>9.01</v>
      </c>
      <c r="Y1258">
        <v>295769</v>
      </c>
      <c r="Z1258">
        <v>13444</v>
      </c>
      <c r="AA1258">
        <v>0.68</v>
      </c>
      <c r="AB1258">
        <v>22</v>
      </c>
      <c r="AC1258">
        <v>14</v>
      </c>
      <c r="AD1258">
        <v>8</v>
      </c>
      <c r="AE1258">
        <v>63.64</v>
      </c>
      <c r="AF1258">
        <v>10</v>
      </c>
      <c r="AG1258">
        <v>11</v>
      </c>
      <c r="AH1258">
        <v>5</v>
      </c>
      <c r="AI1258">
        <v>6</v>
      </c>
    </row>
    <row r="1259" spans="1:35" x14ac:dyDescent="0.2">
      <c r="A1259" s="102">
        <v>708</v>
      </c>
      <c r="B1259">
        <v>7729</v>
      </c>
      <c r="C1259" t="s">
        <v>686</v>
      </c>
      <c r="D1259" t="s">
        <v>2936</v>
      </c>
      <c r="E1259">
        <v>4095</v>
      </c>
      <c r="F1259">
        <v>4050</v>
      </c>
      <c r="G1259">
        <v>200</v>
      </c>
      <c r="H1259" t="s">
        <v>2930</v>
      </c>
      <c r="I1259">
        <v>8593</v>
      </c>
      <c r="J1259" t="s">
        <v>224</v>
      </c>
      <c r="K1259" t="s">
        <v>2933</v>
      </c>
      <c r="L1259">
        <v>719</v>
      </c>
      <c r="M1259">
        <v>717</v>
      </c>
      <c r="N1259">
        <v>1100</v>
      </c>
      <c r="O1259" t="s">
        <v>2927</v>
      </c>
      <c r="P1259">
        <v>0.38725447823339998</v>
      </c>
      <c r="Q1259">
        <v>0.92452633389567995</v>
      </c>
      <c r="R1259">
        <v>0.97514112554622601</v>
      </c>
      <c r="S1259">
        <v>9.7838498995618403E-2</v>
      </c>
      <c r="T1259">
        <v>-8.4456395526193204E-2</v>
      </c>
      <c r="U1259">
        <v>8.4456395526193204E-2</v>
      </c>
      <c r="V1259">
        <v>0.16057903857730799</v>
      </c>
      <c r="W1259">
        <v>-0.5</v>
      </c>
      <c r="X1259">
        <v>2.63</v>
      </c>
      <c r="Y1259">
        <v>295703</v>
      </c>
      <c r="Z1259">
        <v>14785</v>
      </c>
      <c r="AA1259">
        <v>0.78</v>
      </c>
      <c r="AB1259">
        <v>20</v>
      </c>
      <c r="AC1259">
        <v>11</v>
      </c>
      <c r="AD1259">
        <v>9</v>
      </c>
      <c r="AE1259">
        <v>55</v>
      </c>
      <c r="AF1259">
        <v>11</v>
      </c>
      <c r="AG1259">
        <v>8</v>
      </c>
      <c r="AH1259">
        <v>7</v>
      </c>
      <c r="AI1259">
        <v>5</v>
      </c>
    </row>
    <row r="1260" spans="1:35" x14ac:dyDescent="0.2">
      <c r="A1260" s="102">
        <v>1597</v>
      </c>
      <c r="B1260">
        <v>1662</v>
      </c>
      <c r="C1260" t="s">
        <v>708</v>
      </c>
      <c r="D1260" t="s">
        <v>3208</v>
      </c>
      <c r="E1260">
        <v>2820</v>
      </c>
      <c r="F1260">
        <v>2804</v>
      </c>
      <c r="G1260">
        <v>300</v>
      </c>
      <c r="H1260" t="s">
        <v>2930</v>
      </c>
      <c r="I1260">
        <v>4536</v>
      </c>
      <c r="J1260" t="s">
        <v>3289</v>
      </c>
      <c r="K1260" t="s">
        <v>2950</v>
      </c>
      <c r="L1260">
        <v>2090</v>
      </c>
      <c r="M1260">
        <v>2100</v>
      </c>
      <c r="N1260">
        <v>400</v>
      </c>
      <c r="O1260" t="s">
        <v>2927</v>
      </c>
      <c r="P1260">
        <v>8.4897789948817803E-2</v>
      </c>
      <c r="Q1260">
        <v>0.90328214695583198</v>
      </c>
      <c r="R1260">
        <v>0.56987798159552805</v>
      </c>
      <c r="S1260">
        <v>1.1527915290484899E-3</v>
      </c>
      <c r="T1260">
        <v>-1.51428389036252</v>
      </c>
      <c r="U1260">
        <v>1.51428389036252</v>
      </c>
      <c r="V1260">
        <v>1.1596342027450799</v>
      </c>
      <c r="W1260">
        <v>-6.87</v>
      </c>
      <c r="X1260">
        <v>0.14000000000000001</v>
      </c>
      <c r="Y1260">
        <v>295328</v>
      </c>
      <c r="Z1260">
        <v>19689</v>
      </c>
      <c r="AA1260">
        <v>1.03</v>
      </c>
      <c r="AB1260">
        <v>15</v>
      </c>
      <c r="AC1260">
        <v>10</v>
      </c>
      <c r="AD1260">
        <v>5</v>
      </c>
      <c r="AE1260">
        <v>66.67</v>
      </c>
      <c r="AF1260">
        <v>10</v>
      </c>
      <c r="AG1260">
        <v>10</v>
      </c>
      <c r="AH1260">
        <v>3</v>
      </c>
      <c r="AI1260">
        <v>2</v>
      </c>
    </row>
    <row r="1261" spans="1:35" x14ac:dyDescent="0.2">
      <c r="A1261" s="102">
        <v>6109</v>
      </c>
      <c r="B1261">
        <v>4849</v>
      </c>
      <c r="C1261" t="s">
        <v>688</v>
      </c>
      <c r="D1261" t="s">
        <v>2942</v>
      </c>
      <c r="E1261">
        <v>4785</v>
      </c>
      <c r="F1261">
        <v>4650</v>
      </c>
      <c r="G1261">
        <v>200</v>
      </c>
      <c r="H1261" t="s">
        <v>2930</v>
      </c>
      <c r="I1261">
        <v>8593</v>
      </c>
      <c r="J1261" t="s">
        <v>224</v>
      </c>
      <c r="K1261" t="s">
        <v>2933</v>
      </c>
      <c r="L1261">
        <v>719</v>
      </c>
      <c r="M1261">
        <v>717</v>
      </c>
      <c r="N1261">
        <v>1300</v>
      </c>
      <c r="O1261" t="s">
        <v>2927</v>
      </c>
      <c r="P1261">
        <v>0.107469072066996</v>
      </c>
      <c r="Q1261">
        <v>0.83434918055692397</v>
      </c>
      <c r="R1261">
        <v>0.74854549482639798</v>
      </c>
      <c r="S1261">
        <v>0.245632352703538</v>
      </c>
      <c r="T1261">
        <v>-1.31207739971796</v>
      </c>
      <c r="U1261">
        <v>1.31207739971796</v>
      </c>
      <c r="V1261">
        <v>1.1293450779312399</v>
      </c>
      <c r="W1261">
        <v>-7.85</v>
      </c>
      <c r="X1261">
        <v>0.23</v>
      </c>
      <c r="Y1261">
        <v>295091</v>
      </c>
      <c r="Z1261">
        <v>14052</v>
      </c>
      <c r="AA1261">
        <v>0.66</v>
      </c>
      <c r="AB1261">
        <v>21</v>
      </c>
      <c r="AC1261">
        <v>13</v>
      </c>
      <c r="AD1261">
        <v>8</v>
      </c>
      <c r="AE1261">
        <v>61.9</v>
      </c>
      <c r="AF1261">
        <v>9</v>
      </c>
      <c r="AG1261">
        <v>10</v>
      </c>
      <c r="AH1261">
        <v>6</v>
      </c>
      <c r="AI1261">
        <v>5</v>
      </c>
    </row>
    <row r="1262" spans="1:35" x14ac:dyDescent="0.2">
      <c r="A1262" s="102">
        <v>5431</v>
      </c>
      <c r="B1262">
        <v>8002</v>
      </c>
      <c r="C1262" t="s">
        <v>29</v>
      </c>
      <c r="D1262" t="s">
        <v>2934</v>
      </c>
      <c r="E1262">
        <v>810.6</v>
      </c>
      <c r="F1262">
        <v>808.5</v>
      </c>
      <c r="G1262">
        <v>1000</v>
      </c>
      <c r="H1262" t="s">
        <v>2927</v>
      </c>
      <c r="I1262">
        <v>9787</v>
      </c>
      <c r="J1262" t="s">
        <v>3670</v>
      </c>
      <c r="K1262" t="s">
        <v>2942</v>
      </c>
      <c r="L1262">
        <v>3900</v>
      </c>
      <c r="M1262">
        <v>3850</v>
      </c>
      <c r="N1262">
        <v>200</v>
      </c>
      <c r="O1262" t="s">
        <v>2930</v>
      </c>
      <c r="P1262">
        <v>0.31523317690241098</v>
      </c>
      <c r="Q1262">
        <v>0.843373873887445</v>
      </c>
      <c r="R1262">
        <v>0.114866846419934</v>
      </c>
      <c r="S1262">
        <v>0.128618986230844</v>
      </c>
      <c r="T1262">
        <v>0.26669202042670698</v>
      </c>
      <c r="U1262">
        <v>0.26669202042670698</v>
      </c>
      <c r="V1262">
        <v>9.45800386052804E-2</v>
      </c>
      <c r="W1262">
        <v>0.55000000000000004</v>
      </c>
      <c r="X1262">
        <v>5</v>
      </c>
      <c r="Y1262">
        <v>295076</v>
      </c>
      <c r="Z1262">
        <v>16393</v>
      </c>
      <c r="AA1262">
        <v>1.05</v>
      </c>
      <c r="AB1262">
        <v>18</v>
      </c>
      <c r="AC1262">
        <v>14</v>
      </c>
      <c r="AD1262">
        <v>4</v>
      </c>
      <c r="AE1262">
        <v>77.78</v>
      </c>
      <c r="AF1262">
        <v>14</v>
      </c>
      <c r="AG1262">
        <v>8</v>
      </c>
      <c r="AH1262">
        <v>2</v>
      </c>
      <c r="AI1262">
        <v>8</v>
      </c>
    </row>
    <row r="1263" spans="1:35" x14ac:dyDescent="0.2">
      <c r="A1263" s="102">
        <v>6053</v>
      </c>
      <c r="B1263">
        <v>8410</v>
      </c>
      <c r="C1263" t="s">
        <v>3210</v>
      </c>
      <c r="D1263" t="s">
        <v>2990</v>
      </c>
      <c r="E1263">
        <v>332</v>
      </c>
      <c r="F1263">
        <v>328</v>
      </c>
      <c r="G1263">
        <v>2300</v>
      </c>
      <c r="H1263" t="s">
        <v>2930</v>
      </c>
      <c r="I1263">
        <v>9787</v>
      </c>
      <c r="J1263" t="s">
        <v>3670</v>
      </c>
      <c r="K1263" t="s">
        <v>2942</v>
      </c>
      <c r="L1263">
        <v>3900</v>
      </c>
      <c r="M1263">
        <v>3850</v>
      </c>
      <c r="N1263">
        <v>200</v>
      </c>
      <c r="O1263" t="s">
        <v>2927</v>
      </c>
      <c r="P1263">
        <v>0.67715985677720003</v>
      </c>
      <c r="Q1263">
        <v>0.83524282654934101</v>
      </c>
      <c r="R1263">
        <v>0.343181788191324</v>
      </c>
      <c r="S1263">
        <v>0.41037748885379799</v>
      </c>
      <c r="T1263">
        <v>-0.94997336161831403</v>
      </c>
      <c r="U1263">
        <v>0.94997336161831403</v>
      </c>
      <c r="V1263">
        <v>0.73974790472896101</v>
      </c>
      <c r="W1263">
        <v>-2.75</v>
      </c>
      <c r="X1263">
        <v>2.0299999999999998</v>
      </c>
      <c r="Y1263">
        <v>295014</v>
      </c>
      <c r="Z1263">
        <v>21072</v>
      </c>
      <c r="AA1263">
        <v>1.03</v>
      </c>
      <c r="AB1263">
        <v>14</v>
      </c>
      <c r="AC1263">
        <v>9</v>
      </c>
      <c r="AD1263">
        <v>5</v>
      </c>
      <c r="AE1263">
        <v>64.290000000000006</v>
      </c>
      <c r="AF1263">
        <v>13</v>
      </c>
      <c r="AG1263">
        <v>6</v>
      </c>
      <c r="AH1263">
        <v>0</v>
      </c>
      <c r="AI1263">
        <v>8</v>
      </c>
    </row>
    <row r="1264" spans="1:35" x14ac:dyDescent="0.2">
      <c r="A1264" s="102">
        <v>555</v>
      </c>
      <c r="B1264">
        <v>6925</v>
      </c>
      <c r="C1264" t="s">
        <v>3659</v>
      </c>
      <c r="D1264" t="s">
        <v>2932</v>
      </c>
      <c r="E1264">
        <v>1599</v>
      </c>
      <c r="F1264">
        <v>1614</v>
      </c>
      <c r="G1264">
        <v>600</v>
      </c>
      <c r="H1264" t="s">
        <v>2930</v>
      </c>
      <c r="I1264">
        <v>8593</v>
      </c>
      <c r="J1264" t="s">
        <v>224</v>
      </c>
      <c r="K1264" t="s">
        <v>2933</v>
      </c>
      <c r="L1264">
        <v>719</v>
      </c>
      <c r="M1264">
        <v>717</v>
      </c>
      <c r="N1264">
        <v>1400</v>
      </c>
      <c r="O1264" t="s">
        <v>2927</v>
      </c>
      <c r="P1264">
        <v>4.5180342028116202E-2</v>
      </c>
      <c r="Q1264">
        <v>0.92933412114255198</v>
      </c>
      <c r="R1264">
        <v>8.0453850046788997E-2</v>
      </c>
      <c r="S1264">
        <v>6.5144259915330197E-3</v>
      </c>
      <c r="T1264">
        <v>-1.5619791908589</v>
      </c>
      <c r="U1264">
        <v>1.5619791908589</v>
      </c>
      <c r="V1264">
        <v>2.2594864801641701</v>
      </c>
      <c r="W1264">
        <v>-4.91</v>
      </c>
      <c r="X1264">
        <v>3.66</v>
      </c>
      <c r="Y1264">
        <v>294994</v>
      </c>
      <c r="Z1264">
        <v>15526</v>
      </c>
      <c r="AA1264">
        <v>0.77</v>
      </c>
      <c r="AB1264">
        <v>19</v>
      </c>
      <c r="AC1264">
        <v>12</v>
      </c>
      <c r="AD1264">
        <v>7</v>
      </c>
      <c r="AE1264">
        <v>63.16</v>
      </c>
      <c r="AF1264">
        <v>12</v>
      </c>
      <c r="AG1264">
        <v>10</v>
      </c>
      <c r="AH1264">
        <v>3</v>
      </c>
      <c r="AI1264">
        <v>6</v>
      </c>
    </row>
    <row r="1265" spans="1:35" x14ac:dyDescent="0.2">
      <c r="A1265" s="102">
        <v>7675</v>
      </c>
      <c r="B1265">
        <v>3048</v>
      </c>
      <c r="C1265" t="s">
        <v>3338</v>
      </c>
      <c r="D1265" t="s">
        <v>2953</v>
      </c>
      <c r="E1265">
        <v>1208</v>
      </c>
      <c r="F1265">
        <v>1188</v>
      </c>
      <c r="G1265">
        <v>600</v>
      </c>
      <c r="H1265" t="s">
        <v>2930</v>
      </c>
      <c r="I1265">
        <v>9787</v>
      </c>
      <c r="J1265" t="s">
        <v>3670</v>
      </c>
      <c r="K1265" t="s">
        <v>2942</v>
      </c>
      <c r="L1265">
        <v>3900</v>
      </c>
      <c r="M1265">
        <v>3850</v>
      </c>
      <c r="N1265">
        <v>200</v>
      </c>
      <c r="O1265" t="s">
        <v>2927</v>
      </c>
      <c r="P1265">
        <v>3.5904502430530602E-2</v>
      </c>
      <c r="Q1265">
        <v>0.81372446236063101</v>
      </c>
      <c r="R1265">
        <v>0.56175538125911795</v>
      </c>
      <c r="S1265">
        <v>6.65352313232839E-2</v>
      </c>
      <c r="T1265">
        <v>-1.0167661165641699</v>
      </c>
      <c r="U1265">
        <v>1.0167661165641699</v>
      </c>
      <c r="V1265">
        <v>1.01397834984074</v>
      </c>
      <c r="W1265">
        <v>-3.53</v>
      </c>
      <c r="X1265">
        <v>7.43</v>
      </c>
      <c r="Y1265">
        <v>294665</v>
      </c>
      <c r="Z1265">
        <v>14733</v>
      </c>
      <c r="AA1265">
        <v>0.85</v>
      </c>
      <c r="AB1265">
        <v>20</v>
      </c>
      <c r="AC1265">
        <v>12</v>
      </c>
      <c r="AD1265">
        <v>8</v>
      </c>
      <c r="AE1265">
        <v>60</v>
      </c>
      <c r="AF1265">
        <v>11</v>
      </c>
      <c r="AG1265">
        <v>11</v>
      </c>
      <c r="AH1265">
        <v>6</v>
      </c>
      <c r="AI1265">
        <v>3</v>
      </c>
    </row>
    <row r="1266" spans="1:35" x14ac:dyDescent="0.2">
      <c r="A1266" s="102">
        <v>5550</v>
      </c>
      <c r="B1266">
        <v>1963</v>
      </c>
      <c r="C1266" t="s">
        <v>3248</v>
      </c>
      <c r="D1266" t="s">
        <v>2937</v>
      </c>
      <c r="E1266">
        <v>1561</v>
      </c>
      <c r="F1266">
        <v>1560</v>
      </c>
      <c r="G1266">
        <v>400</v>
      </c>
      <c r="H1266" t="s">
        <v>2930</v>
      </c>
      <c r="I1266">
        <v>7951</v>
      </c>
      <c r="J1266" t="s">
        <v>3359</v>
      </c>
      <c r="K1266" t="s">
        <v>2951</v>
      </c>
      <c r="L1266">
        <v>5630</v>
      </c>
      <c r="M1266">
        <v>5670</v>
      </c>
      <c r="N1266">
        <v>100</v>
      </c>
      <c r="O1266" t="s">
        <v>2927</v>
      </c>
      <c r="P1266">
        <v>0.65258119826870797</v>
      </c>
      <c r="Q1266">
        <v>0.84194293601283399</v>
      </c>
      <c r="R1266">
        <v>0.28879277251061602</v>
      </c>
      <c r="S1266">
        <v>2.5520913465561498E-2</v>
      </c>
      <c r="T1266">
        <v>-0.544245488827242</v>
      </c>
      <c r="U1266">
        <v>0.544245488827242</v>
      </c>
      <c r="V1266">
        <v>1.0055077178255201</v>
      </c>
      <c r="W1266">
        <v>-2.82</v>
      </c>
      <c r="X1266">
        <v>10.050000000000001</v>
      </c>
      <c r="Y1266">
        <v>294645</v>
      </c>
      <c r="Z1266">
        <v>15508</v>
      </c>
      <c r="AA1266">
        <v>0.94</v>
      </c>
      <c r="AB1266">
        <v>19</v>
      </c>
      <c r="AC1266">
        <v>12</v>
      </c>
      <c r="AD1266">
        <v>7</v>
      </c>
      <c r="AE1266">
        <v>63.16</v>
      </c>
      <c r="AF1266">
        <v>11</v>
      </c>
      <c r="AG1266">
        <v>9</v>
      </c>
      <c r="AH1266">
        <v>5</v>
      </c>
      <c r="AI1266">
        <v>5</v>
      </c>
    </row>
    <row r="1267" spans="1:35" x14ac:dyDescent="0.2">
      <c r="A1267" s="102">
        <v>2647</v>
      </c>
      <c r="B1267">
        <v>1803</v>
      </c>
      <c r="C1267" t="s">
        <v>2938</v>
      </c>
      <c r="D1267" t="s">
        <v>2937</v>
      </c>
      <c r="E1267">
        <v>1160</v>
      </c>
      <c r="F1267">
        <v>1165</v>
      </c>
      <c r="G1267">
        <v>800</v>
      </c>
      <c r="H1267" t="s">
        <v>2930</v>
      </c>
      <c r="I1267">
        <v>3635</v>
      </c>
      <c r="J1267" t="s">
        <v>47</v>
      </c>
      <c r="K1267" t="s">
        <v>2929</v>
      </c>
      <c r="L1267">
        <v>3150</v>
      </c>
      <c r="M1267">
        <v>3155</v>
      </c>
      <c r="N1267">
        <v>300</v>
      </c>
      <c r="O1267" t="s">
        <v>2927</v>
      </c>
      <c r="P1267">
        <v>0.86656819045378097</v>
      </c>
      <c r="Q1267">
        <v>0.88557159726416601</v>
      </c>
      <c r="R1267">
        <v>6.8383230615657001E-2</v>
      </c>
      <c r="S1267">
        <v>0.20893515541369601</v>
      </c>
      <c r="T1267">
        <v>-2.30314373266157</v>
      </c>
      <c r="U1267">
        <v>2.30314373266157</v>
      </c>
      <c r="V1267">
        <v>2.3652946404577402</v>
      </c>
      <c r="W1267">
        <v>-9.4</v>
      </c>
      <c r="X1267">
        <v>1.53</v>
      </c>
      <c r="Y1267">
        <v>294533</v>
      </c>
      <c r="Z1267">
        <v>15502</v>
      </c>
      <c r="AA1267">
        <v>0.77</v>
      </c>
      <c r="AB1267">
        <v>19</v>
      </c>
      <c r="AC1267">
        <v>11</v>
      </c>
      <c r="AD1267">
        <v>8</v>
      </c>
      <c r="AE1267">
        <v>57.89</v>
      </c>
      <c r="AF1267">
        <v>13</v>
      </c>
      <c r="AG1267">
        <v>8</v>
      </c>
      <c r="AH1267">
        <v>3</v>
      </c>
      <c r="AI1267">
        <v>8</v>
      </c>
    </row>
    <row r="1268" spans="1:35" x14ac:dyDescent="0.2">
      <c r="A1268" s="102">
        <v>7467</v>
      </c>
      <c r="B1268">
        <v>4544</v>
      </c>
      <c r="C1268" t="s">
        <v>3687</v>
      </c>
      <c r="D1268" t="s">
        <v>2942</v>
      </c>
      <c r="E1268">
        <v>2957</v>
      </c>
      <c r="F1268">
        <v>3025</v>
      </c>
      <c r="G1268">
        <v>300</v>
      </c>
      <c r="H1268" t="s">
        <v>2927</v>
      </c>
      <c r="I1268">
        <v>7817</v>
      </c>
      <c r="J1268" t="s">
        <v>696</v>
      </c>
      <c r="K1268" t="s">
        <v>2951</v>
      </c>
      <c r="L1268">
        <v>4605</v>
      </c>
      <c r="M1268">
        <v>4615</v>
      </c>
      <c r="N1268">
        <v>200</v>
      </c>
      <c r="O1268" t="s">
        <v>2930</v>
      </c>
      <c r="P1268">
        <v>4.8605301754482397E-2</v>
      </c>
      <c r="Q1268">
        <v>0.81646123011045002</v>
      </c>
      <c r="R1268">
        <v>3.8601746485559002E-2</v>
      </c>
      <c r="S1268">
        <v>6.0067163666666298E-2</v>
      </c>
      <c r="T1268">
        <v>1.4094262525821799</v>
      </c>
      <c r="U1268">
        <v>1.4094262525821799</v>
      </c>
      <c r="V1268">
        <v>1.03687075134602</v>
      </c>
      <c r="W1268">
        <v>6.59</v>
      </c>
      <c r="X1268">
        <v>1.68</v>
      </c>
      <c r="Y1268">
        <v>294486</v>
      </c>
      <c r="Z1268">
        <v>21035</v>
      </c>
      <c r="AA1268">
        <v>1.22</v>
      </c>
      <c r="AB1268">
        <v>14</v>
      </c>
      <c r="AC1268">
        <v>11</v>
      </c>
      <c r="AD1268">
        <v>3</v>
      </c>
      <c r="AE1268">
        <v>78.569999999999993</v>
      </c>
      <c r="AF1268">
        <v>14</v>
      </c>
      <c r="AG1268">
        <v>6</v>
      </c>
      <c r="AH1268">
        <v>1</v>
      </c>
      <c r="AI1268">
        <v>7</v>
      </c>
    </row>
    <row r="1269" spans="1:35" x14ac:dyDescent="0.2">
      <c r="A1269" s="102">
        <v>4009</v>
      </c>
      <c r="B1269">
        <v>4503</v>
      </c>
      <c r="C1269" t="s">
        <v>829</v>
      </c>
      <c r="D1269" t="s">
        <v>2950</v>
      </c>
      <c r="E1269">
        <v>1980</v>
      </c>
      <c r="F1269">
        <v>1984.5</v>
      </c>
      <c r="G1269">
        <v>500</v>
      </c>
      <c r="H1269" t="s">
        <v>2927</v>
      </c>
      <c r="I1269">
        <v>6952</v>
      </c>
      <c r="J1269" t="s">
        <v>540</v>
      </c>
      <c r="K1269" t="s">
        <v>2932</v>
      </c>
      <c r="L1269">
        <v>2036</v>
      </c>
      <c r="M1269">
        <v>2031</v>
      </c>
      <c r="N1269">
        <v>500</v>
      </c>
      <c r="O1269" t="s">
        <v>2930</v>
      </c>
      <c r="P1269">
        <v>0.38631643700845503</v>
      </c>
      <c r="Q1269">
        <v>0.86355448338769603</v>
      </c>
      <c r="R1269">
        <v>4.1592273427499399E-4</v>
      </c>
      <c r="S1269">
        <v>0.15036190919070899</v>
      </c>
      <c r="T1269">
        <v>1.1372402136220301</v>
      </c>
      <c r="U1269">
        <v>1.1372402136220301</v>
      </c>
      <c r="V1269">
        <v>0.86979082944697494</v>
      </c>
      <c r="W1269">
        <v>7.46</v>
      </c>
      <c r="X1269">
        <v>2.29</v>
      </c>
      <c r="Y1269">
        <v>294475</v>
      </c>
      <c r="Z1269">
        <v>18405</v>
      </c>
      <c r="AA1269">
        <v>0.91</v>
      </c>
      <c r="AB1269">
        <v>16</v>
      </c>
      <c r="AC1269">
        <v>11</v>
      </c>
      <c r="AD1269">
        <v>5</v>
      </c>
      <c r="AE1269">
        <v>68.75</v>
      </c>
      <c r="AF1269">
        <v>14</v>
      </c>
      <c r="AG1269">
        <v>6</v>
      </c>
      <c r="AH1269">
        <v>1</v>
      </c>
      <c r="AI1269">
        <v>9</v>
      </c>
    </row>
    <row r="1270" spans="1:35" x14ac:dyDescent="0.2">
      <c r="A1270" s="102">
        <v>1051</v>
      </c>
      <c r="B1270">
        <v>3436</v>
      </c>
      <c r="C1270" t="s">
        <v>3256</v>
      </c>
      <c r="D1270" t="s">
        <v>3194</v>
      </c>
      <c r="E1270">
        <v>1768</v>
      </c>
      <c r="F1270">
        <v>1768</v>
      </c>
      <c r="G1270">
        <v>500</v>
      </c>
      <c r="H1270" t="s">
        <v>2927</v>
      </c>
      <c r="I1270">
        <v>6134</v>
      </c>
      <c r="J1270" t="s">
        <v>3221</v>
      </c>
      <c r="K1270" t="s">
        <v>2940</v>
      </c>
      <c r="L1270">
        <v>1884</v>
      </c>
      <c r="M1270">
        <v>1848</v>
      </c>
      <c r="N1270">
        <v>500</v>
      </c>
      <c r="O1270" t="s">
        <v>2930</v>
      </c>
      <c r="P1270">
        <v>0.36397830107206203</v>
      </c>
      <c r="Q1270">
        <v>0.91482573382941401</v>
      </c>
      <c r="R1270">
        <v>0.68802421314602402</v>
      </c>
      <c r="S1270">
        <v>2.5849119955875299E-2</v>
      </c>
      <c r="T1270">
        <v>0.301689088373508</v>
      </c>
      <c r="U1270">
        <v>0.301689088373508</v>
      </c>
      <c r="V1270">
        <v>5.4714098680032797E-2</v>
      </c>
      <c r="W1270">
        <v>1.9</v>
      </c>
      <c r="X1270">
        <v>4.33</v>
      </c>
      <c r="Y1270">
        <v>294391</v>
      </c>
      <c r="Z1270">
        <v>21028</v>
      </c>
      <c r="AA1270">
        <v>1.1100000000000001</v>
      </c>
      <c r="AB1270">
        <v>14</v>
      </c>
      <c r="AC1270">
        <v>8</v>
      </c>
      <c r="AD1270">
        <v>6</v>
      </c>
      <c r="AE1270">
        <v>57.14</v>
      </c>
      <c r="AF1270">
        <v>11</v>
      </c>
      <c r="AG1270">
        <v>7</v>
      </c>
      <c r="AH1270">
        <v>2</v>
      </c>
      <c r="AI1270">
        <v>5</v>
      </c>
    </row>
    <row r="1271" spans="1:35" x14ac:dyDescent="0.2">
      <c r="A1271" s="102">
        <v>4069</v>
      </c>
      <c r="B1271">
        <v>7201</v>
      </c>
      <c r="C1271" t="s">
        <v>2972</v>
      </c>
      <c r="D1271" t="s">
        <v>2945</v>
      </c>
      <c r="E1271">
        <v>604</v>
      </c>
      <c r="F1271">
        <v>596.1</v>
      </c>
      <c r="G1271">
        <v>1700</v>
      </c>
      <c r="H1271" t="s">
        <v>2930</v>
      </c>
      <c r="I1271">
        <v>7202</v>
      </c>
      <c r="J1271" t="s">
        <v>959</v>
      </c>
      <c r="K1271" t="s">
        <v>2945</v>
      </c>
      <c r="L1271">
        <v>1138</v>
      </c>
      <c r="M1271">
        <v>1140.5</v>
      </c>
      <c r="N1271">
        <v>900</v>
      </c>
      <c r="O1271" t="s">
        <v>2927</v>
      </c>
      <c r="P1271">
        <v>0.81814707828170097</v>
      </c>
      <c r="Q1271">
        <v>0.86258254766729203</v>
      </c>
      <c r="R1271">
        <v>0.938271621137998</v>
      </c>
      <c r="S1271">
        <v>0.42905067430390298</v>
      </c>
      <c r="T1271">
        <v>-3.4393562794946098E-2</v>
      </c>
      <c r="U1271">
        <v>3.4393562794946098E-2</v>
      </c>
      <c r="V1271">
        <v>0.33731524291343101</v>
      </c>
      <c r="W1271">
        <v>-0.13</v>
      </c>
      <c r="X1271">
        <v>1.27</v>
      </c>
      <c r="Y1271">
        <v>294316</v>
      </c>
      <c r="Z1271">
        <v>16351</v>
      </c>
      <c r="AA1271">
        <v>0.77</v>
      </c>
      <c r="AB1271">
        <v>18</v>
      </c>
      <c r="AC1271">
        <v>9</v>
      </c>
      <c r="AD1271">
        <v>9</v>
      </c>
      <c r="AE1271">
        <v>50</v>
      </c>
      <c r="AF1271">
        <v>14</v>
      </c>
      <c r="AG1271">
        <v>6</v>
      </c>
      <c r="AH1271">
        <v>0</v>
      </c>
      <c r="AI1271">
        <v>12</v>
      </c>
    </row>
    <row r="1272" spans="1:35" x14ac:dyDescent="0.2">
      <c r="A1272" s="102">
        <v>1079</v>
      </c>
      <c r="B1272">
        <v>3116</v>
      </c>
      <c r="C1272" t="s">
        <v>3184</v>
      </c>
      <c r="D1272" t="s">
        <v>2945</v>
      </c>
      <c r="E1272">
        <v>1714</v>
      </c>
      <c r="F1272">
        <v>1681</v>
      </c>
      <c r="G1272">
        <v>600</v>
      </c>
      <c r="H1272" t="s">
        <v>2930</v>
      </c>
      <c r="I1272">
        <v>4182</v>
      </c>
      <c r="J1272" t="s">
        <v>48</v>
      </c>
      <c r="K1272" t="s">
        <v>2952</v>
      </c>
      <c r="L1272">
        <v>1870</v>
      </c>
      <c r="M1272">
        <v>1870</v>
      </c>
      <c r="N1272">
        <v>500</v>
      </c>
      <c r="O1272" t="s">
        <v>2927</v>
      </c>
      <c r="P1272">
        <v>7.36420259955365E-2</v>
      </c>
      <c r="Q1272">
        <v>0.91417474662444898</v>
      </c>
      <c r="R1272">
        <v>0.72866404353564296</v>
      </c>
      <c r="S1272">
        <v>1.4473814748709899E-2</v>
      </c>
      <c r="T1272">
        <v>-3.2675931022165301</v>
      </c>
      <c r="U1272">
        <v>3.2675931022165301</v>
      </c>
      <c r="V1272">
        <v>2.9062240867377098</v>
      </c>
      <c r="W1272">
        <v>-13.74</v>
      </c>
      <c r="X1272">
        <v>7.87</v>
      </c>
      <c r="Y1272">
        <v>294115</v>
      </c>
      <c r="Z1272">
        <v>17301</v>
      </c>
      <c r="AA1272">
        <v>0.88</v>
      </c>
      <c r="AB1272">
        <v>17</v>
      </c>
      <c r="AC1272">
        <v>10</v>
      </c>
      <c r="AD1272">
        <v>7</v>
      </c>
      <c r="AE1272">
        <v>58.82</v>
      </c>
      <c r="AF1272">
        <v>13</v>
      </c>
      <c r="AG1272">
        <v>7</v>
      </c>
      <c r="AH1272">
        <v>2</v>
      </c>
      <c r="AI1272">
        <v>8</v>
      </c>
    </row>
    <row r="1273" spans="1:35" x14ac:dyDescent="0.2">
      <c r="A1273" s="102">
        <v>6536</v>
      </c>
      <c r="B1273">
        <v>3563</v>
      </c>
      <c r="C1273" t="s">
        <v>3197</v>
      </c>
      <c r="D1273" t="s">
        <v>2953</v>
      </c>
      <c r="E1273">
        <v>9330</v>
      </c>
      <c r="F1273">
        <v>9800</v>
      </c>
      <c r="G1273">
        <v>100</v>
      </c>
      <c r="H1273" t="s">
        <v>2927</v>
      </c>
      <c r="I1273">
        <v>6465</v>
      </c>
      <c r="J1273" t="s">
        <v>537</v>
      </c>
      <c r="K1273" t="s">
        <v>2940</v>
      </c>
      <c r="L1273">
        <v>10550</v>
      </c>
      <c r="M1273">
        <v>10560</v>
      </c>
      <c r="N1273">
        <v>100</v>
      </c>
      <c r="O1273" t="s">
        <v>2930</v>
      </c>
      <c r="P1273">
        <v>0.65227332584567199</v>
      </c>
      <c r="Q1273">
        <v>0.829007139585904</v>
      </c>
      <c r="R1273">
        <v>0.79033070940097006</v>
      </c>
      <c r="S1273">
        <v>0.32175059151632801</v>
      </c>
      <c r="T1273">
        <v>0.395840146055288</v>
      </c>
      <c r="U1273">
        <v>0.395840146055288</v>
      </c>
      <c r="V1273">
        <v>0.21706683974211599</v>
      </c>
      <c r="W1273">
        <v>2.5299999999999998</v>
      </c>
      <c r="X1273">
        <v>7.2</v>
      </c>
      <c r="Y1273">
        <v>294070</v>
      </c>
      <c r="Z1273">
        <v>29407</v>
      </c>
      <c r="AA1273">
        <v>1.68</v>
      </c>
      <c r="AB1273">
        <v>10</v>
      </c>
      <c r="AC1273">
        <v>5</v>
      </c>
      <c r="AD1273">
        <v>5</v>
      </c>
      <c r="AE1273">
        <v>50</v>
      </c>
      <c r="AF1273">
        <v>10</v>
      </c>
      <c r="AG1273">
        <v>5</v>
      </c>
      <c r="AH1273">
        <v>3</v>
      </c>
      <c r="AI1273">
        <v>2</v>
      </c>
    </row>
    <row r="1274" spans="1:35" x14ac:dyDescent="0.2">
      <c r="A1274" s="102">
        <v>1288</v>
      </c>
      <c r="B1274">
        <v>4689</v>
      </c>
      <c r="C1274" t="s">
        <v>3173</v>
      </c>
      <c r="D1274" t="s">
        <v>2929</v>
      </c>
      <c r="E1274">
        <v>451</v>
      </c>
      <c r="F1274">
        <v>437</v>
      </c>
      <c r="G1274">
        <v>2400</v>
      </c>
      <c r="H1274" t="s">
        <v>2927</v>
      </c>
      <c r="I1274">
        <v>6406</v>
      </c>
      <c r="J1274" t="s">
        <v>2939</v>
      </c>
      <c r="K1274" t="s">
        <v>2940</v>
      </c>
      <c r="L1274">
        <v>1820</v>
      </c>
      <c r="M1274">
        <v>1780</v>
      </c>
      <c r="N1274">
        <v>600</v>
      </c>
      <c r="O1274" t="s">
        <v>2930</v>
      </c>
      <c r="P1274">
        <v>0.38398034102350698</v>
      </c>
      <c r="Q1274">
        <v>0.90948154868582998</v>
      </c>
      <c r="R1274">
        <v>0.62930391576521305</v>
      </c>
      <c r="S1274">
        <v>2.4009616600121499E-2</v>
      </c>
      <c r="T1274">
        <v>0.515335731286238</v>
      </c>
      <c r="U1274">
        <v>0.515335731286238</v>
      </c>
      <c r="V1274">
        <v>0.547914880926748</v>
      </c>
      <c r="W1274">
        <v>3.74</v>
      </c>
      <c r="X1274">
        <v>1.8</v>
      </c>
      <c r="Y1274">
        <v>294008</v>
      </c>
      <c r="Z1274">
        <v>16334</v>
      </c>
      <c r="AA1274">
        <v>0.81</v>
      </c>
      <c r="AB1274">
        <v>18</v>
      </c>
      <c r="AC1274">
        <v>12</v>
      </c>
      <c r="AD1274">
        <v>6</v>
      </c>
      <c r="AE1274">
        <v>66.67</v>
      </c>
      <c r="AF1274">
        <v>9</v>
      </c>
      <c r="AG1274">
        <v>9</v>
      </c>
      <c r="AH1274">
        <v>5</v>
      </c>
      <c r="AI1274">
        <v>4</v>
      </c>
    </row>
    <row r="1275" spans="1:35" x14ac:dyDescent="0.2">
      <c r="A1275" s="102">
        <v>5373</v>
      </c>
      <c r="B1275">
        <v>4552</v>
      </c>
      <c r="C1275" t="s">
        <v>3582</v>
      </c>
      <c r="D1275" t="s">
        <v>2950</v>
      </c>
      <c r="E1275">
        <v>10030</v>
      </c>
      <c r="F1275">
        <v>10050</v>
      </c>
      <c r="G1275">
        <v>100</v>
      </c>
      <c r="H1275" t="s">
        <v>2927</v>
      </c>
      <c r="I1275">
        <v>6952</v>
      </c>
      <c r="J1275" t="s">
        <v>540</v>
      </c>
      <c r="K1275" t="s">
        <v>2932</v>
      </c>
      <c r="L1275">
        <v>2036</v>
      </c>
      <c r="M1275">
        <v>2031</v>
      </c>
      <c r="N1275">
        <v>500</v>
      </c>
      <c r="O1275" t="s">
        <v>2930</v>
      </c>
      <c r="P1275">
        <v>0.234770950922781</v>
      </c>
      <c r="Q1275">
        <v>0.84417655817385895</v>
      </c>
      <c r="R1275">
        <v>0.34462625516736101</v>
      </c>
      <c r="S1275">
        <v>0.478049204759322</v>
      </c>
      <c r="T1275">
        <v>1.9892814282096101</v>
      </c>
      <c r="U1275">
        <v>1.9892814282096101</v>
      </c>
      <c r="V1275">
        <v>1.8693861041693001</v>
      </c>
      <c r="W1275">
        <v>11.99</v>
      </c>
      <c r="X1275">
        <v>1.04</v>
      </c>
      <c r="Y1275">
        <v>293977</v>
      </c>
      <c r="Z1275">
        <v>12249</v>
      </c>
      <c r="AA1275">
        <v>0.78</v>
      </c>
      <c r="AB1275">
        <v>24</v>
      </c>
      <c r="AC1275">
        <v>16</v>
      </c>
      <c r="AD1275">
        <v>8</v>
      </c>
      <c r="AE1275">
        <v>66.67</v>
      </c>
      <c r="AF1275">
        <v>10</v>
      </c>
      <c r="AG1275">
        <v>13</v>
      </c>
      <c r="AH1275">
        <v>8</v>
      </c>
      <c r="AI1275">
        <v>3</v>
      </c>
    </row>
    <row r="1276" spans="1:35" x14ac:dyDescent="0.2">
      <c r="A1276" s="102">
        <v>3268</v>
      </c>
      <c r="B1276">
        <v>3436</v>
      </c>
      <c r="C1276" t="s">
        <v>3256</v>
      </c>
      <c r="D1276" t="s">
        <v>3194</v>
      </c>
      <c r="E1276">
        <v>1768</v>
      </c>
      <c r="F1276">
        <v>1768</v>
      </c>
      <c r="G1276">
        <v>400</v>
      </c>
      <c r="H1276" t="s">
        <v>2927</v>
      </c>
      <c r="I1276">
        <v>9989</v>
      </c>
      <c r="J1276" t="s">
        <v>692</v>
      </c>
      <c r="K1276" t="s">
        <v>2953</v>
      </c>
      <c r="L1276">
        <v>3725</v>
      </c>
      <c r="M1276">
        <v>3745</v>
      </c>
      <c r="N1276">
        <v>200</v>
      </c>
      <c r="O1276" t="s">
        <v>2930</v>
      </c>
      <c r="P1276">
        <v>0.50187605924878498</v>
      </c>
      <c r="Q1276">
        <v>0.87542799950952899</v>
      </c>
      <c r="R1276">
        <v>0.50686135496586104</v>
      </c>
      <c r="S1276">
        <v>2.63899134345786E-2</v>
      </c>
      <c r="T1276">
        <v>0.18357566680454901</v>
      </c>
      <c r="U1276">
        <v>0.18357566680454901</v>
      </c>
      <c r="V1276">
        <v>0.40928983189218898</v>
      </c>
      <c r="W1276">
        <v>1.03</v>
      </c>
      <c r="X1276">
        <v>5.58</v>
      </c>
      <c r="Y1276">
        <v>293962</v>
      </c>
      <c r="Z1276">
        <v>12781</v>
      </c>
      <c r="AA1276">
        <v>0.7</v>
      </c>
      <c r="AB1276">
        <v>23</v>
      </c>
      <c r="AC1276">
        <v>14</v>
      </c>
      <c r="AD1276">
        <v>9</v>
      </c>
      <c r="AE1276">
        <v>60.87</v>
      </c>
      <c r="AF1276">
        <v>9</v>
      </c>
      <c r="AG1276">
        <v>13</v>
      </c>
      <c r="AH1276">
        <v>5</v>
      </c>
      <c r="AI1276">
        <v>5</v>
      </c>
    </row>
    <row r="1277" spans="1:35" x14ac:dyDescent="0.2">
      <c r="A1277" s="102">
        <v>5472</v>
      </c>
      <c r="B1277">
        <v>1802</v>
      </c>
      <c r="C1277" t="s">
        <v>3204</v>
      </c>
      <c r="D1277" t="s">
        <v>2937</v>
      </c>
      <c r="E1277">
        <v>1275</v>
      </c>
      <c r="F1277">
        <v>1266</v>
      </c>
      <c r="G1277">
        <v>800</v>
      </c>
      <c r="H1277" t="s">
        <v>2930</v>
      </c>
      <c r="I1277">
        <v>4212</v>
      </c>
      <c r="J1277" t="s">
        <v>822</v>
      </c>
      <c r="K1277" t="s">
        <v>2952</v>
      </c>
      <c r="L1277">
        <v>2579</v>
      </c>
      <c r="M1277">
        <v>2529</v>
      </c>
      <c r="N1277">
        <v>400</v>
      </c>
      <c r="O1277" t="s">
        <v>2927</v>
      </c>
      <c r="P1277">
        <v>0.34214988803380902</v>
      </c>
      <c r="Q1277">
        <v>0.84293655192488004</v>
      </c>
      <c r="R1277">
        <v>0.83896834207996995</v>
      </c>
      <c r="S1277">
        <v>0.101157007180552</v>
      </c>
      <c r="T1277">
        <v>-1.1661716007662299</v>
      </c>
      <c r="U1277">
        <v>1.1661716007662299</v>
      </c>
      <c r="V1277">
        <v>1.42535093958663</v>
      </c>
      <c r="W1277">
        <v>-3.99</v>
      </c>
      <c r="X1277">
        <v>0.12</v>
      </c>
      <c r="Y1277">
        <v>293809</v>
      </c>
      <c r="Z1277">
        <v>17283</v>
      </c>
      <c r="AA1277">
        <v>0.85</v>
      </c>
      <c r="AB1277">
        <v>17</v>
      </c>
      <c r="AC1277">
        <v>10</v>
      </c>
      <c r="AD1277">
        <v>7</v>
      </c>
      <c r="AE1277">
        <v>58.82</v>
      </c>
      <c r="AF1277">
        <v>14</v>
      </c>
      <c r="AG1277">
        <v>8</v>
      </c>
      <c r="AH1277">
        <v>3</v>
      </c>
      <c r="AI1277">
        <v>6</v>
      </c>
    </row>
    <row r="1278" spans="1:35" x14ac:dyDescent="0.2">
      <c r="A1278" s="102">
        <v>8156</v>
      </c>
      <c r="B1278">
        <v>3659</v>
      </c>
      <c r="C1278" t="s">
        <v>802</v>
      </c>
      <c r="D1278" t="s">
        <v>2929</v>
      </c>
      <c r="E1278">
        <v>1638</v>
      </c>
      <c r="F1278">
        <v>1651</v>
      </c>
      <c r="G1278">
        <v>600</v>
      </c>
      <c r="H1278" t="s">
        <v>2927</v>
      </c>
      <c r="I1278">
        <v>9404</v>
      </c>
      <c r="J1278" t="s">
        <v>3092</v>
      </c>
      <c r="K1278" t="s">
        <v>2929</v>
      </c>
      <c r="L1278">
        <v>1525</v>
      </c>
      <c r="M1278">
        <v>1554</v>
      </c>
      <c r="N1278">
        <v>600</v>
      </c>
      <c r="O1278" t="s">
        <v>2930</v>
      </c>
      <c r="P1278">
        <v>0.45269104600034199</v>
      </c>
      <c r="Q1278">
        <v>0.80755256308350798</v>
      </c>
      <c r="R1278">
        <v>0.249765771182617</v>
      </c>
      <c r="S1278">
        <v>4.54412707046788E-2</v>
      </c>
      <c r="T1278">
        <v>1.0862936849550999</v>
      </c>
      <c r="U1278">
        <v>1.0862936849550999</v>
      </c>
      <c r="V1278">
        <v>1.2161328097884301</v>
      </c>
      <c r="W1278">
        <v>6.24</v>
      </c>
      <c r="X1278">
        <v>5.88</v>
      </c>
      <c r="Y1278">
        <v>293514</v>
      </c>
      <c r="Z1278">
        <v>12761</v>
      </c>
      <c r="AA1278">
        <v>0.66</v>
      </c>
      <c r="AB1278">
        <v>23</v>
      </c>
      <c r="AC1278">
        <v>11</v>
      </c>
      <c r="AD1278">
        <v>12</v>
      </c>
      <c r="AE1278">
        <v>47.83</v>
      </c>
      <c r="AF1278">
        <v>9</v>
      </c>
      <c r="AG1278">
        <v>10</v>
      </c>
      <c r="AH1278">
        <v>8</v>
      </c>
      <c r="AI1278">
        <v>5</v>
      </c>
    </row>
    <row r="1279" spans="1:35" x14ac:dyDescent="0.2">
      <c r="A1279" s="102">
        <v>3480</v>
      </c>
      <c r="B1279">
        <v>1605</v>
      </c>
      <c r="C1279" t="s">
        <v>3227</v>
      </c>
      <c r="D1279" t="s">
        <v>3208</v>
      </c>
      <c r="E1279">
        <v>1075.5</v>
      </c>
      <c r="F1279">
        <v>1077.5</v>
      </c>
      <c r="G1279">
        <v>900</v>
      </c>
      <c r="H1279" t="s">
        <v>2927</v>
      </c>
      <c r="I1279">
        <v>3116</v>
      </c>
      <c r="J1279" t="s">
        <v>3184</v>
      </c>
      <c r="K1279" t="s">
        <v>2945</v>
      </c>
      <c r="L1279">
        <v>1714</v>
      </c>
      <c r="M1279">
        <v>1681</v>
      </c>
      <c r="N1279">
        <v>600</v>
      </c>
      <c r="O1279" t="s">
        <v>2930</v>
      </c>
      <c r="P1279">
        <v>0.55525832093405603</v>
      </c>
      <c r="Q1279">
        <v>0.87195524053648799</v>
      </c>
      <c r="R1279">
        <v>0.74116942649367901</v>
      </c>
      <c r="S1279">
        <v>6.4861765107987399E-3</v>
      </c>
      <c r="T1279">
        <v>0.413711639591263</v>
      </c>
      <c r="U1279">
        <v>0.413711639591263</v>
      </c>
      <c r="V1279">
        <v>2.1753529108290998E-2</v>
      </c>
      <c r="W1279">
        <v>1.44</v>
      </c>
      <c r="X1279">
        <v>3.85</v>
      </c>
      <c r="Y1279">
        <v>293415</v>
      </c>
      <c r="Z1279">
        <v>17260</v>
      </c>
      <c r="AA1279">
        <v>0.8</v>
      </c>
      <c r="AB1279">
        <v>17</v>
      </c>
      <c r="AC1279">
        <v>10</v>
      </c>
      <c r="AD1279">
        <v>7</v>
      </c>
      <c r="AE1279">
        <v>58.82</v>
      </c>
      <c r="AF1279">
        <v>13</v>
      </c>
      <c r="AG1279">
        <v>9</v>
      </c>
      <c r="AH1279">
        <v>3</v>
      </c>
      <c r="AI1279">
        <v>5</v>
      </c>
    </row>
    <row r="1280" spans="1:35" x14ac:dyDescent="0.2">
      <c r="A1280" s="102">
        <v>4474</v>
      </c>
      <c r="B1280">
        <v>1808</v>
      </c>
      <c r="C1280" t="s">
        <v>711</v>
      </c>
      <c r="D1280" t="s">
        <v>2937</v>
      </c>
      <c r="E1280">
        <v>1494</v>
      </c>
      <c r="F1280">
        <v>1494</v>
      </c>
      <c r="G1280">
        <v>700</v>
      </c>
      <c r="H1280" t="s">
        <v>2927</v>
      </c>
      <c r="I1280">
        <v>7984</v>
      </c>
      <c r="J1280" t="s">
        <v>1007</v>
      </c>
      <c r="K1280" t="s">
        <v>2951</v>
      </c>
      <c r="L1280">
        <v>1673</v>
      </c>
      <c r="M1280">
        <v>1664</v>
      </c>
      <c r="N1280">
        <v>600</v>
      </c>
      <c r="O1280" t="s">
        <v>2930</v>
      </c>
      <c r="P1280">
        <v>0.41621592464687401</v>
      </c>
      <c r="Q1280">
        <v>0.85674950458989996</v>
      </c>
      <c r="R1280">
        <v>0.434691701785544</v>
      </c>
      <c r="S1280">
        <v>0.23664592188613501</v>
      </c>
      <c r="T1280">
        <v>0.96180661325112204</v>
      </c>
      <c r="U1280">
        <v>0.96180661325112204</v>
      </c>
      <c r="V1280">
        <v>0.24580505119567</v>
      </c>
      <c r="W1280">
        <v>2.0299999999999998</v>
      </c>
      <c r="X1280">
        <v>4.75</v>
      </c>
      <c r="Y1280">
        <v>292979</v>
      </c>
      <c r="Z1280">
        <v>13317</v>
      </c>
      <c r="AA1280">
        <v>0.66</v>
      </c>
      <c r="AB1280">
        <v>22</v>
      </c>
      <c r="AC1280">
        <v>15</v>
      </c>
      <c r="AD1280">
        <v>7</v>
      </c>
      <c r="AE1280">
        <v>68.180000000000007</v>
      </c>
      <c r="AF1280">
        <v>14</v>
      </c>
      <c r="AG1280">
        <v>11</v>
      </c>
      <c r="AH1280">
        <v>3</v>
      </c>
      <c r="AI1280">
        <v>8</v>
      </c>
    </row>
    <row r="1281" spans="1:35" x14ac:dyDescent="0.2">
      <c r="A1281" s="102">
        <v>2281</v>
      </c>
      <c r="B1281">
        <v>6758</v>
      </c>
      <c r="C1281" t="s">
        <v>2944</v>
      </c>
      <c r="D1281" t="s">
        <v>2932</v>
      </c>
      <c r="E1281">
        <v>7890</v>
      </c>
      <c r="F1281">
        <v>7826</v>
      </c>
      <c r="G1281">
        <v>100</v>
      </c>
      <c r="H1281" t="s">
        <v>2930</v>
      </c>
      <c r="I1281">
        <v>9746</v>
      </c>
      <c r="J1281" t="s">
        <v>3201</v>
      </c>
      <c r="K1281" t="s">
        <v>2929</v>
      </c>
      <c r="L1281">
        <v>5600</v>
      </c>
      <c r="M1281">
        <v>5640</v>
      </c>
      <c r="N1281">
        <v>100</v>
      </c>
      <c r="O1281" t="s">
        <v>2927</v>
      </c>
      <c r="P1281">
        <v>0.76762843470230002</v>
      </c>
      <c r="Q1281">
        <v>0.89149859958939304</v>
      </c>
      <c r="R1281">
        <v>0.41728947545734602</v>
      </c>
      <c r="S1281">
        <v>0.31998148400114301</v>
      </c>
      <c r="T1281">
        <v>-0.47847144985203799</v>
      </c>
      <c r="U1281">
        <v>0.47847144985203799</v>
      </c>
      <c r="V1281">
        <v>0.18246622177072599</v>
      </c>
      <c r="W1281">
        <v>-1.75</v>
      </c>
      <c r="X1281">
        <v>27.93</v>
      </c>
      <c r="Y1281">
        <v>292883</v>
      </c>
      <c r="Z1281">
        <v>73221</v>
      </c>
      <c r="AA1281">
        <v>3.27</v>
      </c>
      <c r="AB1281">
        <v>4</v>
      </c>
      <c r="AC1281">
        <v>3</v>
      </c>
      <c r="AD1281">
        <v>1</v>
      </c>
      <c r="AE1281">
        <v>75</v>
      </c>
      <c r="AF1281">
        <v>11</v>
      </c>
      <c r="AG1281">
        <v>2</v>
      </c>
      <c r="AH1281">
        <v>0</v>
      </c>
      <c r="AI1281">
        <v>2</v>
      </c>
    </row>
    <row r="1282" spans="1:35" x14ac:dyDescent="0.2">
      <c r="A1282" s="102">
        <v>3882</v>
      </c>
      <c r="B1282">
        <v>4212</v>
      </c>
      <c r="C1282" t="s">
        <v>822</v>
      </c>
      <c r="D1282" t="s">
        <v>2952</v>
      </c>
      <c r="E1282">
        <v>2579</v>
      </c>
      <c r="F1282">
        <v>2529</v>
      </c>
      <c r="G1282">
        <v>400</v>
      </c>
      <c r="H1282" t="s">
        <v>2927</v>
      </c>
      <c r="I1282">
        <v>6479</v>
      </c>
      <c r="J1282" t="s">
        <v>690</v>
      </c>
      <c r="K1282" t="s">
        <v>2932</v>
      </c>
      <c r="L1282">
        <v>2286</v>
      </c>
      <c r="M1282">
        <v>2243</v>
      </c>
      <c r="N1282">
        <v>500</v>
      </c>
      <c r="O1282" t="s">
        <v>2930</v>
      </c>
      <c r="P1282">
        <v>2.0044465024494602E-2</v>
      </c>
      <c r="Q1282">
        <v>0.86541924389672198</v>
      </c>
      <c r="R1282">
        <v>7.5078405651291993E-2</v>
      </c>
      <c r="S1282">
        <v>1.7520142101925599E-2</v>
      </c>
      <c r="T1282">
        <v>1.49507545524923</v>
      </c>
      <c r="U1282">
        <v>1.49507545524923</v>
      </c>
      <c r="V1282">
        <v>1.0633734683849101</v>
      </c>
      <c r="W1282">
        <v>7.23</v>
      </c>
      <c r="X1282">
        <v>10.86</v>
      </c>
      <c r="Y1282">
        <v>292820</v>
      </c>
      <c r="Z1282">
        <v>14641</v>
      </c>
      <c r="AA1282">
        <v>0.73</v>
      </c>
      <c r="AB1282">
        <v>20</v>
      </c>
      <c r="AC1282">
        <v>13</v>
      </c>
      <c r="AD1282">
        <v>7</v>
      </c>
      <c r="AE1282">
        <v>65</v>
      </c>
      <c r="AF1282">
        <v>10</v>
      </c>
      <c r="AG1282">
        <v>10</v>
      </c>
      <c r="AH1282">
        <v>6</v>
      </c>
      <c r="AI1282">
        <v>4</v>
      </c>
    </row>
    <row r="1283" spans="1:35" x14ac:dyDescent="0.2">
      <c r="A1283" s="102">
        <v>3468</v>
      </c>
      <c r="B1283">
        <v>6995</v>
      </c>
      <c r="C1283" t="s">
        <v>51</v>
      </c>
      <c r="D1283" t="s">
        <v>2945</v>
      </c>
      <c r="E1283">
        <v>1941</v>
      </c>
      <c r="F1283">
        <v>1926</v>
      </c>
      <c r="G1283">
        <v>500</v>
      </c>
      <c r="H1283" t="s">
        <v>2930</v>
      </c>
      <c r="I1283">
        <v>7186</v>
      </c>
      <c r="J1283" t="s">
        <v>685</v>
      </c>
      <c r="K1283" t="s">
        <v>2990</v>
      </c>
      <c r="L1283">
        <v>447</v>
      </c>
      <c r="M1283">
        <v>437</v>
      </c>
      <c r="N1283">
        <v>2200</v>
      </c>
      <c r="O1283" t="s">
        <v>2927</v>
      </c>
      <c r="P1283">
        <v>0.84465753215993999</v>
      </c>
      <c r="Q1283">
        <v>0.87216277904228701</v>
      </c>
      <c r="R1283">
        <v>9.0913988367347404E-2</v>
      </c>
      <c r="S1283">
        <v>0.35039864134845</v>
      </c>
      <c r="T1283">
        <v>-2.0911918614946901</v>
      </c>
      <c r="U1283">
        <v>2.0911918614946901</v>
      </c>
      <c r="V1283">
        <v>2.3251243768516998</v>
      </c>
      <c r="W1283">
        <v>-6.68</v>
      </c>
      <c r="X1283">
        <v>0.17</v>
      </c>
      <c r="Y1283">
        <v>292123</v>
      </c>
      <c r="Z1283">
        <v>16229</v>
      </c>
      <c r="AA1283">
        <v>0.82</v>
      </c>
      <c r="AB1283">
        <v>18</v>
      </c>
      <c r="AC1283">
        <v>13</v>
      </c>
      <c r="AD1283">
        <v>5</v>
      </c>
      <c r="AE1283">
        <v>72.22</v>
      </c>
      <c r="AF1283">
        <v>14</v>
      </c>
      <c r="AG1283">
        <v>5</v>
      </c>
      <c r="AH1283">
        <v>2</v>
      </c>
      <c r="AI1283">
        <v>11</v>
      </c>
    </row>
    <row r="1284" spans="1:35" x14ac:dyDescent="0.2">
      <c r="A1284" s="102">
        <v>8504</v>
      </c>
      <c r="B1284">
        <v>6371</v>
      </c>
      <c r="C1284" t="s">
        <v>3148</v>
      </c>
      <c r="D1284" t="s">
        <v>2940</v>
      </c>
      <c r="E1284">
        <v>3540</v>
      </c>
      <c r="F1284">
        <v>3530</v>
      </c>
      <c r="G1284">
        <v>300</v>
      </c>
      <c r="H1284" t="s">
        <v>2930</v>
      </c>
      <c r="I1284">
        <v>8308</v>
      </c>
      <c r="J1284" t="s">
        <v>52</v>
      </c>
      <c r="K1284" t="s">
        <v>2990</v>
      </c>
      <c r="L1284">
        <v>467.9</v>
      </c>
      <c r="M1284">
        <v>466.4</v>
      </c>
      <c r="N1284">
        <v>2300</v>
      </c>
      <c r="O1284" t="s">
        <v>2927</v>
      </c>
      <c r="P1284">
        <v>0.766405227267689</v>
      </c>
      <c r="Q1284">
        <v>0.80304586380233101</v>
      </c>
      <c r="R1284">
        <v>0.297112110184235</v>
      </c>
      <c r="S1284">
        <v>0.18042645313530001</v>
      </c>
      <c r="T1284">
        <v>-1.6255022147054199</v>
      </c>
      <c r="U1284">
        <v>1.6255022147054199</v>
      </c>
      <c r="V1284">
        <v>2.86327854243333</v>
      </c>
      <c r="W1284">
        <v>-5.47</v>
      </c>
      <c r="X1284">
        <v>1.3</v>
      </c>
      <c r="Y1284">
        <v>292114</v>
      </c>
      <c r="Z1284">
        <v>17183</v>
      </c>
      <c r="AA1284">
        <v>0.8</v>
      </c>
      <c r="AB1284">
        <v>17</v>
      </c>
      <c r="AC1284">
        <v>13</v>
      </c>
      <c r="AD1284">
        <v>4</v>
      </c>
      <c r="AE1284">
        <v>76.47</v>
      </c>
      <c r="AF1284">
        <v>13</v>
      </c>
      <c r="AG1284">
        <v>6</v>
      </c>
      <c r="AH1284">
        <v>3</v>
      </c>
      <c r="AI1284">
        <v>8</v>
      </c>
    </row>
    <row r="1285" spans="1:35" x14ac:dyDescent="0.2">
      <c r="A1285" s="102">
        <v>2122</v>
      </c>
      <c r="B1285">
        <v>7321</v>
      </c>
      <c r="C1285" t="s">
        <v>3200</v>
      </c>
      <c r="D1285" t="s">
        <v>2990</v>
      </c>
      <c r="E1285">
        <v>629</v>
      </c>
      <c r="F1285">
        <v>614</v>
      </c>
      <c r="G1285">
        <v>1500</v>
      </c>
      <c r="H1285" t="s">
        <v>2927</v>
      </c>
      <c r="I1285">
        <v>9474</v>
      </c>
      <c r="J1285" t="s">
        <v>3209</v>
      </c>
      <c r="K1285" t="s">
        <v>2929</v>
      </c>
      <c r="L1285">
        <v>1585</v>
      </c>
      <c r="M1285">
        <v>1584</v>
      </c>
      <c r="N1285">
        <v>600</v>
      </c>
      <c r="O1285" t="s">
        <v>2930</v>
      </c>
      <c r="P1285">
        <v>0.94009709247601203</v>
      </c>
      <c r="Q1285">
        <v>0.89399877978833797</v>
      </c>
      <c r="R1285">
        <v>1.0872805460889199E-2</v>
      </c>
      <c r="S1285">
        <v>3.60336300081073E-3</v>
      </c>
      <c r="T1285">
        <v>0.45556254973701199</v>
      </c>
      <c r="U1285">
        <v>0.45556254973701199</v>
      </c>
      <c r="V1285">
        <v>1.2891955548820699</v>
      </c>
      <c r="W1285">
        <v>1.62</v>
      </c>
      <c r="X1285">
        <v>3.09</v>
      </c>
      <c r="Y1285">
        <v>291978</v>
      </c>
      <c r="Z1285">
        <v>36497</v>
      </c>
      <c r="AA1285">
        <v>1.87</v>
      </c>
      <c r="AB1285">
        <v>8</v>
      </c>
      <c r="AC1285">
        <v>5</v>
      </c>
      <c r="AD1285">
        <v>3</v>
      </c>
      <c r="AE1285">
        <v>62.5</v>
      </c>
      <c r="AF1285">
        <v>11</v>
      </c>
      <c r="AG1285">
        <v>5</v>
      </c>
      <c r="AH1285">
        <v>1</v>
      </c>
      <c r="AI1285">
        <v>2</v>
      </c>
    </row>
    <row r="1286" spans="1:35" x14ac:dyDescent="0.2">
      <c r="A1286" s="102">
        <v>1714</v>
      </c>
      <c r="B1286">
        <v>6370</v>
      </c>
      <c r="C1286" t="s">
        <v>3241</v>
      </c>
      <c r="D1286" t="s">
        <v>2940</v>
      </c>
      <c r="E1286">
        <v>3500</v>
      </c>
      <c r="F1286">
        <v>3495</v>
      </c>
      <c r="G1286">
        <v>300</v>
      </c>
      <c r="H1286" t="s">
        <v>2927</v>
      </c>
      <c r="I1286">
        <v>8591</v>
      </c>
      <c r="J1286" t="s">
        <v>3164</v>
      </c>
      <c r="K1286" t="s">
        <v>2933</v>
      </c>
      <c r="L1286">
        <v>1950.5</v>
      </c>
      <c r="M1286">
        <v>1940</v>
      </c>
      <c r="N1286">
        <v>500</v>
      </c>
      <c r="O1286" t="s">
        <v>2930</v>
      </c>
      <c r="P1286">
        <v>0.71447199719973598</v>
      </c>
      <c r="Q1286">
        <v>0.90111939319222101</v>
      </c>
      <c r="R1286">
        <v>0.10153210537712</v>
      </c>
      <c r="S1286">
        <v>1.18961719510009E-2</v>
      </c>
      <c r="T1286">
        <v>0.84411021827703903</v>
      </c>
      <c r="U1286">
        <v>0.84411021827703903</v>
      </c>
      <c r="V1286">
        <v>0.40605881757384199</v>
      </c>
      <c r="W1286">
        <v>2.0299999999999998</v>
      </c>
      <c r="X1286">
        <v>7.49</v>
      </c>
      <c r="Y1286">
        <v>291904</v>
      </c>
      <c r="Z1286">
        <v>24325</v>
      </c>
      <c r="AA1286">
        <v>1.26</v>
      </c>
      <c r="AB1286">
        <v>12</v>
      </c>
      <c r="AC1286">
        <v>10</v>
      </c>
      <c r="AD1286">
        <v>2</v>
      </c>
      <c r="AE1286">
        <v>83.33</v>
      </c>
      <c r="AF1286">
        <v>14</v>
      </c>
      <c r="AG1286">
        <v>5</v>
      </c>
      <c r="AH1286">
        <v>2</v>
      </c>
      <c r="AI1286">
        <v>5</v>
      </c>
    </row>
    <row r="1287" spans="1:35" x14ac:dyDescent="0.2">
      <c r="A1287" s="102">
        <v>6111</v>
      </c>
      <c r="B1287">
        <v>4528</v>
      </c>
      <c r="C1287" t="s">
        <v>831</v>
      </c>
      <c r="D1287" t="s">
        <v>2950</v>
      </c>
      <c r="E1287">
        <v>2710</v>
      </c>
      <c r="F1287">
        <v>2690.5</v>
      </c>
      <c r="G1287">
        <v>200</v>
      </c>
      <c r="H1287" t="s">
        <v>2927</v>
      </c>
      <c r="I1287">
        <v>4704</v>
      </c>
      <c r="J1287" t="s">
        <v>2886</v>
      </c>
      <c r="K1287" t="s">
        <v>2929</v>
      </c>
      <c r="L1287">
        <v>6060</v>
      </c>
      <c r="M1287">
        <v>6050</v>
      </c>
      <c r="N1287">
        <v>100</v>
      </c>
      <c r="O1287" t="s">
        <v>2930</v>
      </c>
      <c r="P1287">
        <v>0.31971497129920701</v>
      </c>
      <c r="Q1287">
        <v>0.83434497289182497</v>
      </c>
      <c r="R1287">
        <v>0.97049627522233906</v>
      </c>
      <c r="S1287">
        <v>0.18239305465730299</v>
      </c>
      <c r="T1287">
        <v>0.92495101689924297</v>
      </c>
      <c r="U1287">
        <v>0.92495101689924297</v>
      </c>
      <c r="V1287">
        <v>1.12855028462658</v>
      </c>
      <c r="W1287">
        <v>5.79</v>
      </c>
      <c r="X1287">
        <v>11.06</v>
      </c>
      <c r="Y1287">
        <v>291861</v>
      </c>
      <c r="Z1287">
        <v>26533</v>
      </c>
      <c r="AA1287">
        <v>1.46</v>
      </c>
      <c r="AB1287">
        <v>11</v>
      </c>
      <c r="AC1287">
        <v>9</v>
      </c>
      <c r="AD1287">
        <v>2</v>
      </c>
      <c r="AE1287">
        <v>81.819999999999993</v>
      </c>
      <c r="AF1287">
        <v>10</v>
      </c>
      <c r="AG1287">
        <v>7</v>
      </c>
      <c r="AH1287">
        <v>1</v>
      </c>
      <c r="AI1287">
        <v>3</v>
      </c>
    </row>
    <row r="1288" spans="1:35" x14ac:dyDescent="0.2">
      <c r="A1288" s="102">
        <v>222</v>
      </c>
      <c r="B1288">
        <v>1719</v>
      </c>
      <c r="C1288" t="s">
        <v>687</v>
      </c>
      <c r="D1288" t="s">
        <v>2937</v>
      </c>
      <c r="E1288">
        <v>930</v>
      </c>
      <c r="F1288">
        <v>927</v>
      </c>
      <c r="G1288">
        <v>1100</v>
      </c>
      <c r="H1288" t="s">
        <v>2930</v>
      </c>
      <c r="I1288">
        <v>1803</v>
      </c>
      <c r="J1288" t="s">
        <v>2938</v>
      </c>
      <c r="K1288" t="s">
        <v>2937</v>
      </c>
      <c r="L1288">
        <v>1160</v>
      </c>
      <c r="M1288">
        <v>1165</v>
      </c>
      <c r="N1288">
        <v>900</v>
      </c>
      <c r="O1288" t="s">
        <v>2927</v>
      </c>
      <c r="P1288">
        <v>0.61226590011678295</v>
      </c>
      <c r="Q1288">
        <v>0.94517496519018696</v>
      </c>
      <c r="R1288">
        <v>0.215136720942981</v>
      </c>
      <c r="S1288">
        <v>0.17795141257091099</v>
      </c>
      <c r="T1288">
        <v>-1.80454569515758</v>
      </c>
      <c r="U1288">
        <v>1.80454569515758</v>
      </c>
      <c r="V1288">
        <v>2.18847548686086</v>
      </c>
      <c r="W1288">
        <v>-5.31</v>
      </c>
      <c r="X1288">
        <v>2.75</v>
      </c>
      <c r="Y1288">
        <v>291809</v>
      </c>
      <c r="Z1288">
        <v>13896</v>
      </c>
      <c r="AA1288">
        <v>0.65</v>
      </c>
      <c r="AB1288">
        <v>21</v>
      </c>
      <c r="AC1288">
        <v>12</v>
      </c>
      <c r="AD1288">
        <v>9</v>
      </c>
      <c r="AE1288">
        <v>57.14</v>
      </c>
      <c r="AF1288">
        <v>11</v>
      </c>
      <c r="AG1288">
        <v>11</v>
      </c>
      <c r="AH1288">
        <v>4</v>
      </c>
      <c r="AI1288">
        <v>6</v>
      </c>
    </row>
    <row r="1289" spans="1:35" x14ac:dyDescent="0.2">
      <c r="A1289" s="102">
        <v>7362</v>
      </c>
      <c r="B1289">
        <v>1605</v>
      </c>
      <c r="C1289" t="s">
        <v>3227</v>
      </c>
      <c r="D1289" t="s">
        <v>3208</v>
      </c>
      <c r="E1289">
        <v>1075.5</v>
      </c>
      <c r="F1289">
        <v>1077.5</v>
      </c>
      <c r="G1289">
        <v>700</v>
      </c>
      <c r="H1289" t="s">
        <v>2927</v>
      </c>
      <c r="I1289">
        <v>9787</v>
      </c>
      <c r="J1289" t="s">
        <v>3670</v>
      </c>
      <c r="K1289" t="s">
        <v>2942</v>
      </c>
      <c r="L1289">
        <v>3900</v>
      </c>
      <c r="M1289">
        <v>3850</v>
      </c>
      <c r="N1289">
        <v>200</v>
      </c>
      <c r="O1289" t="s">
        <v>2930</v>
      </c>
      <c r="P1289">
        <v>0.51144666575778297</v>
      </c>
      <c r="Q1289">
        <v>0.818074007750345</v>
      </c>
      <c r="R1289">
        <v>0.52957855818989097</v>
      </c>
      <c r="S1289">
        <v>6.3465508709638102E-2</v>
      </c>
      <c r="T1289">
        <v>5.8932901058875803E-2</v>
      </c>
      <c r="U1289">
        <v>5.8932901058875803E-2</v>
      </c>
      <c r="V1289">
        <v>0.21866155064811299</v>
      </c>
      <c r="W1289">
        <v>0.23</v>
      </c>
      <c r="X1289">
        <v>2.0499999999999998</v>
      </c>
      <c r="Y1289">
        <v>291777</v>
      </c>
      <c r="Z1289">
        <v>16210</v>
      </c>
      <c r="AA1289">
        <v>0.95</v>
      </c>
      <c r="AB1289">
        <v>18</v>
      </c>
      <c r="AC1289">
        <v>11</v>
      </c>
      <c r="AD1289">
        <v>7</v>
      </c>
      <c r="AE1289">
        <v>61.11</v>
      </c>
      <c r="AF1289">
        <v>12</v>
      </c>
      <c r="AG1289">
        <v>9</v>
      </c>
      <c r="AH1289">
        <v>4</v>
      </c>
      <c r="AI1289">
        <v>5</v>
      </c>
    </row>
    <row r="1290" spans="1:35" x14ac:dyDescent="0.2">
      <c r="A1290" s="102">
        <v>6045</v>
      </c>
      <c r="B1290">
        <v>1963</v>
      </c>
      <c r="C1290" t="s">
        <v>3248</v>
      </c>
      <c r="D1290" t="s">
        <v>2937</v>
      </c>
      <c r="E1290">
        <v>1561</v>
      </c>
      <c r="F1290">
        <v>1560</v>
      </c>
      <c r="G1290">
        <v>700</v>
      </c>
      <c r="H1290" t="s">
        <v>2930</v>
      </c>
      <c r="I1290">
        <v>8306</v>
      </c>
      <c r="J1290" t="s">
        <v>3191</v>
      </c>
      <c r="K1290" t="s">
        <v>2990</v>
      </c>
      <c r="L1290">
        <v>579.9</v>
      </c>
      <c r="M1290">
        <v>579.4</v>
      </c>
      <c r="N1290">
        <v>1900</v>
      </c>
      <c r="O1290" t="s">
        <v>2927</v>
      </c>
      <c r="P1290">
        <v>0.70729020178851998</v>
      </c>
      <c r="Q1290">
        <v>0.83531804586708602</v>
      </c>
      <c r="R1290">
        <v>0.16881051521875701</v>
      </c>
      <c r="S1290">
        <v>0.13126297931949699</v>
      </c>
      <c r="T1290">
        <v>-1.7426943220005999</v>
      </c>
      <c r="U1290">
        <v>1.7426943220005999</v>
      </c>
      <c r="V1290">
        <v>1.68638106226381</v>
      </c>
      <c r="W1290">
        <v>-6.04</v>
      </c>
      <c r="X1290">
        <v>0.81</v>
      </c>
      <c r="Y1290">
        <v>291692</v>
      </c>
      <c r="Z1290">
        <v>13259</v>
      </c>
      <c r="AA1290">
        <v>0.63</v>
      </c>
      <c r="AB1290">
        <v>22</v>
      </c>
      <c r="AC1290">
        <v>13</v>
      </c>
      <c r="AD1290">
        <v>9</v>
      </c>
      <c r="AE1290">
        <v>59.09</v>
      </c>
      <c r="AF1290">
        <v>12</v>
      </c>
      <c r="AG1290">
        <v>11</v>
      </c>
      <c r="AH1290">
        <v>5</v>
      </c>
      <c r="AI1290">
        <v>6</v>
      </c>
    </row>
    <row r="1291" spans="1:35" x14ac:dyDescent="0.2">
      <c r="A1291" s="102">
        <v>448</v>
      </c>
      <c r="B1291">
        <v>6807</v>
      </c>
      <c r="C1291" t="s">
        <v>239</v>
      </c>
      <c r="D1291" t="s">
        <v>2932</v>
      </c>
      <c r="E1291">
        <v>2080</v>
      </c>
      <c r="F1291">
        <v>2041</v>
      </c>
      <c r="G1291">
        <v>500</v>
      </c>
      <c r="H1291" t="s">
        <v>2930</v>
      </c>
      <c r="I1291">
        <v>9706</v>
      </c>
      <c r="J1291" t="s">
        <v>3103</v>
      </c>
      <c r="K1291" t="s">
        <v>2949</v>
      </c>
      <c r="L1291">
        <v>5630</v>
      </c>
      <c r="M1291">
        <v>5500</v>
      </c>
      <c r="N1291">
        <v>200</v>
      </c>
      <c r="O1291" t="s">
        <v>2927</v>
      </c>
      <c r="P1291">
        <v>0.62579327118137795</v>
      </c>
      <c r="Q1291">
        <v>0.93319755563092299</v>
      </c>
      <c r="R1291">
        <v>0.63268766563636103</v>
      </c>
      <c r="S1291">
        <v>4.6698678170234098E-2</v>
      </c>
      <c r="T1291">
        <v>-0.27215612084501101</v>
      </c>
      <c r="U1291">
        <v>0.27215612084501101</v>
      </c>
      <c r="V1291">
        <v>0.58372486999723805</v>
      </c>
      <c r="W1291">
        <v>-1.67</v>
      </c>
      <c r="X1291">
        <v>7.23</v>
      </c>
      <c r="Y1291">
        <v>291690</v>
      </c>
      <c r="Z1291">
        <v>15352</v>
      </c>
      <c r="AA1291">
        <v>0.93</v>
      </c>
      <c r="AB1291">
        <v>19</v>
      </c>
      <c r="AC1291">
        <v>12</v>
      </c>
      <c r="AD1291">
        <v>7</v>
      </c>
      <c r="AE1291">
        <v>63.16</v>
      </c>
      <c r="AF1291">
        <v>10</v>
      </c>
      <c r="AG1291">
        <v>10</v>
      </c>
      <c r="AH1291">
        <v>5</v>
      </c>
      <c r="AI1291">
        <v>4</v>
      </c>
    </row>
    <row r="1292" spans="1:35" x14ac:dyDescent="0.2">
      <c r="A1292" s="102">
        <v>6768</v>
      </c>
      <c r="B1292">
        <v>2607</v>
      </c>
      <c r="C1292" t="s">
        <v>2956</v>
      </c>
      <c r="D1292" t="s">
        <v>2955</v>
      </c>
      <c r="E1292">
        <v>2936</v>
      </c>
      <c r="F1292">
        <v>2901</v>
      </c>
      <c r="G1292">
        <v>300</v>
      </c>
      <c r="H1292" t="s">
        <v>2930</v>
      </c>
      <c r="I1292">
        <v>4927</v>
      </c>
      <c r="J1292" t="s">
        <v>3285</v>
      </c>
      <c r="K1292" t="s">
        <v>2952</v>
      </c>
      <c r="L1292">
        <v>2455</v>
      </c>
      <c r="M1292">
        <v>2461</v>
      </c>
      <c r="N1292">
        <v>400</v>
      </c>
      <c r="O1292" t="s">
        <v>2927</v>
      </c>
      <c r="P1292">
        <v>0.50015228028097702</v>
      </c>
      <c r="Q1292">
        <v>0.82608835722589902</v>
      </c>
      <c r="R1292">
        <v>0.99098550814125297</v>
      </c>
      <c r="S1292">
        <v>0.15711909781443101</v>
      </c>
      <c r="T1292">
        <v>-5.7566032625822598E-2</v>
      </c>
      <c r="U1292">
        <v>5.7566032625822598E-2</v>
      </c>
      <c r="V1292">
        <v>0.388800626275909</v>
      </c>
      <c r="W1292">
        <v>-0.3</v>
      </c>
      <c r="X1292">
        <v>13.11</v>
      </c>
      <c r="Y1292">
        <v>291560</v>
      </c>
      <c r="Z1292">
        <v>20826</v>
      </c>
      <c r="AA1292">
        <v>1.17</v>
      </c>
      <c r="AB1292">
        <v>14</v>
      </c>
      <c r="AC1292">
        <v>9</v>
      </c>
      <c r="AD1292">
        <v>5</v>
      </c>
      <c r="AE1292">
        <v>64.290000000000006</v>
      </c>
      <c r="AF1292">
        <v>9</v>
      </c>
      <c r="AG1292">
        <v>9</v>
      </c>
      <c r="AH1292">
        <v>2</v>
      </c>
      <c r="AI1292">
        <v>3</v>
      </c>
    </row>
    <row r="1293" spans="1:35" x14ac:dyDescent="0.2">
      <c r="A1293" s="102">
        <v>4235</v>
      </c>
      <c r="B1293">
        <v>7575</v>
      </c>
      <c r="C1293" t="s">
        <v>3374</v>
      </c>
      <c r="D1293" t="s">
        <v>2934</v>
      </c>
      <c r="E1293">
        <v>1456</v>
      </c>
      <c r="F1293">
        <v>1484</v>
      </c>
      <c r="G1293">
        <v>700</v>
      </c>
      <c r="H1293" t="s">
        <v>2927</v>
      </c>
      <c r="I1293">
        <v>8179</v>
      </c>
      <c r="J1293" t="s">
        <v>1037</v>
      </c>
      <c r="K1293" t="s">
        <v>2953</v>
      </c>
      <c r="L1293">
        <v>2414</v>
      </c>
      <c r="M1293">
        <v>2419</v>
      </c>
      <c r="N1293">
        <v>400</v>
      </c>
      <c r="O1293" t="s">
        <v>2930</v>
      </c>
      <c r="P1293">
        <v>0.82267845108031701</v>
      </c>
      <c r="Q1293">
        <v>0.86001602616511497</v>
      </c>
      <c r="R1293">
        <v>0.105718168210874</v>
      </c>
      <c r="S1293">
        <v>1.86931621483413E-2</v>
      </c>
      <c r="T1293">
        <v>0.34495624418190002</v>
      </c>
      <c r="U1293">
        <v>0.34495624418190002</v>
      </c>
      <c r="V1293">
        <v>0.34223656540793501</v>
      </c>
      <c r="W1293">
        <v>1.28</v>
      </c>
      <c r="X1293">
        <v>7.36</v>
      </c>
      <c r="Y1293">
        <v>291421</v>
      </c>
      <c r="Z1293">
        <v>13877</v>
      </c>
      <c r="AA1293">
        <v>0.81</v>
      </c>
      <c r="AB1293">
        <v>21</v>
      </c>
      <c r="AC1293">
        <v>12</v>
      </c>
      <c r="AD1293">
        <v>9</v>
      </c>
      <c r="AE1293">
        <v>57.14</v>
      </c>
      <c r="AF1293">
        <v>8</v>
      </c>
      <c r="AG1293">
        <v>11</v>
      </c>
      <c r="AH1293">
        <v>8</v>
      </c>
      <c r="AI1293">
        <v>2</v>
      </c>
    </row>
    <row r="1294" spans="1:35" x14ac:dyDescent="0.2">
      <c r="A1294" s="102">
        <v>6471</v>
      </c>
      <c r="B1294">
        <v>5713</v>
      </c>
      <c r="C1294" t="s">
        <v>3280</v>
      </c>
      <c r="D1294" t="s">
        <v>2943</v>
      </c>
      <c r="E1294">
        <v>3234</v>
      </c>
      <c r="F1294">
        <v>3215</v>
      </c>
      <c r="G1294">
        <v>300</v>
      </c>
      <c r="H1294" t="s">
        <v>2927</v>
      </c>
      <c r="I1294">
        <v>6135</v>
      </c>
      <c r="J1294" t="s">
        <v>3235</v>
      </c>
      <c r="K1294" t="s">
        <v>2940</v>
      </c>
      <c r="L1294">
        <v>4315</v>
      </c>
      <c r="M1294">
        <v>4295</v>
      </c>
      <c r="N1294">
        <v>200</v>
      </c>
      <c r="O1294" t="s">
        <v>2930</v>
      </c>
      <c r="P1294">
        <v>0.48332375754955698</v>
      </c>
      <c r="Q1294">
        <v>0.82976323329655799</v>
      </c>
      <c r="R1294">
        <v>0.41118541329167202</v>
      </c>
      <c r="S1294">
        <v>9.4174264843107508E-3</v>
      </c>
      <c r="T1294">
        <v>1.6127685828067699</v>
      </c>
      <c r="U1294">
        <v>1.6127685828067699</v>
      </c>
      <c r="V1294">
        <v>1.87231584331118</v>
      </c>
      <c r="W1294">
        <v>9.1300000000000008</v>
      </c>
      <c r="X1294">
        <v>12.28</v>
      </c>
      <c r="Y1294">
        <v>291323</v>
      </c>
      <c r="Z1294">
        <v>22409</v>
      </c>
      <c r="AA1294">
        <v>1.27</v>
      </c>
      <c r="AB1294">
        <v>13</v>
      </c>
      <c r="AC1294">
        <v>9</v>
      </c>
      <c r="AD1294">
        <v>4</v>
      </c>
      <c r="AE1294">
        <v>69.23</v>
      </c>
      <c r="AF1294">
        <v>13</v>
      </c>
      <c r="AG1294">
        <v>7</v>
      </c>
      <c r="AH1294">
        <v>2</v>
      </c>
      <c r="AI1294">
        <v>4</v>
      </c>
    </row>
    <row r="1295" spans="1:35" x14ac:dyDescent="0.2">
      <c r="A1295" s="102">
        <v>4915</v>
      </c>
      <c r="B1295">
        <v>1969</v>
      </c>
      <c r="C1295" t="s">
        <v>3445</v>
      </c>
      <c r="D1295" t="s">
        <v>2937</v>
      </c>
      <c r="E1295">
        <v>1973</v>
      </c>
      <c r="F1295">
        <v>1971</v>
      </c>
      <c r="G1295">
        <v>500</v>
      </c>
      <c r="H1295" t="s">
        <v>2930</v>
      </c>
      <c r="I1295">
        <v>4212</v>
      </c>
      <c r="J1295" t="s">
        <v>822</v>
      </c>
      <c r="K1295" t="s">
        <v>2952</v>
      </c>
      <c r="L1295">
        <v>2579</v>
      </c>
      <c r="M1295">
        <v>2529</v>
      </c>
      <c r="N1295">
        <v>400</v>
      </c>
      <c r="O1295" t="s">
        <v>2927</v>
      </c>
      <c r="P1295">
        <v>0.24423609063354099</v>
      </c>
      <c r="Q1295">
        <v>0.85058687148210599</v>
      </c>
      <c r="R1295">
        <v>0.43332258497288501</v>
      </c>
      <c r="S1295">
        <v>6.5576648839566001E-2</v>
      </c>
      <c r="T1295">
        <v>-2.18569115796832</v>
      </c>
      <c r="U1295">
        <v>2.18569115796832</v>
      </c>
      <c r="V1295">
        <v>2.6223815884850201</v>
      </c>
      <c r="W1295">
        <v>-8.41</v>
      </c>
      <c r="X1295">
        <v>2.58</v>
      </c>
      <c r="Y1295">
        <v>290794</v>
      </c>
      <c r="Z1295">
        <v>15305</v>
      </c>
      <c r="AA1295">
        <v>0.76</v>
      </c>
      <c r="AB1295">
        <v>19</v>
      </c>
      <c r="AC1295">
        <v>12</v>
      </c>
      <c r="AD1295">
        <v>7</v>
      </c>
      <c r="AE1295">
        <v>63.16</v>
      </c>
      <c r="AF1295">
        <v>10</v>
      </c>
      <c r="AG1295">
        <v>9</v>
      </c>
      <c r="AH1295">
        <v>4</v>
      </c>
      <c r="AI1295">
        <v>6</v>
      </c>
    </row>
    <row r="1296" spans="1:35" x14ac:dyDescent="0.2">
      <c r="A1296" s="102">
        <v>2876</v>
      </c>
      <c r="B1296">
        <v>2337</v>
      </c>
      <c r="C1296" t="s">
        <v>3651</v>
      </c>
      <c r="D1296" t="s">
        <v>2949</v>
      </c>
      <c r="E1296">
        <v>436</v>
      </c>
      <c r="F1296">
        <v>423</v>
      </c>
      <c r="G1296">
        <v>2500</v>
      </c>
      <c r="H1296" t="s">
        <v>2930</v>
      </c>
      <c r="I1296">
        <v>6723</v>
      </c>
      <c r="J1296" t="s">
        <v>3257</v>
      </c>
      <c r="K1296" t="s">
        <v>2932</v>
      </c>
      <c r="L1296">
        <v>748</v>
      </c>
      <c r="M1296">
        <v>744</v>
      </c>
      <c r="N1296">
        <v>1400</v>
      </c>
      <c r="O1296" t="s">
        <v>2927</v>
      </c>
      <c r="P1296">
        <v>0.69540677706973697</v>
      </c>
      <c r="Q1296">
        <v>0.88189495628595804</v>
      </c>
      <c r="R1296">
        <v>0.226446946838323</v>
      </c>
      <c r="S1296">
        <v>6.9989415651098997E-3</v>
      </c>
      <c r="T1296">
        <v>-1.2431383678878101</v>
      </c>
      <c r="U1296">
        <v>1.2431383678878101</v>
      </c>
      <c r="V1296">
        <v>0.10531071254897501</v>
      </c>
      <c r="W1296">
        <v>-4.6100000000000003</v>
      </c>
      <c r="X1296">
        <v>1.53</v>
      </c>
      <c r="Y1296">
        <v>290786</v>
      </c>
      <c r="Z1296">
        <v>11631</v>
      </c>
      <c r="AA1296">
        <v>0.56000000000000005</v>
      </c>
      <c r="AB1296">
        <v>25</v>
      </c>
      <c r="AC1296">
        <v>13</v>
      </c>
      <c r="AD1296">
        <v>12</v>
      </c>
      <c r="AE1296">
        <v>52</v>
      </c>
      <c r="AF1296">
        <v>9</v>
      </c>
      <c r="AG1296">
        <v>12</v>
      </c>
      <c r="AH1296">
        <v>8</v>
      </c>
      <c r="AI1296">
        <v>5</v>
      </c>
    </row>
    <row r="1297" spans="1:35" x14ac:dyDescent="0.2">
      <c r="A1297" s="102">
        <v>4226</v>
      </c>
      <c r="B1297">
        <v>3401</v>
      </c>
      <c r="C1297" t="s">
        <v>789</v>
      </c>
      <c r="D1297" t="s">
        <v>3281</v>
      </c>
      <c r="E1297">
        <v>2110</v>
      </c>
      <c r="F1297">
        <v>2088</v>
      </c>
      <c r="G1297">
        <v>500</v>
      </c>
      <c r="H1297" t="s">
        <v>2930</v>
      </c>
      <c r="I1297">
        <v>8593</v>
      </c>
      <c r="J1297" t="s">
        <v>224</v>
      </c>
      <c r="K1297" t="s">
        <v>2933</v>
      </c>
      <c r="L1297">
        <v>719</v>
      </c>
      <c r="M1297">
        <v>717</v>
      </c>
      <c r="N1297">
        <v>1500</v>
      </c>
      <c r="O1297" t="s">
        <v>2927</v>
      </c>
      <c r="P1297">
        <v>0.243511334806705</v>
      </c>
      <c r="Q1297">
        <v>0.86021321309978604</v>
      </c>
      <c r="R1297">
        <v>0.59125691402077796</v>
      </c>
      <c r="S1297">
        <v>0.36261503400668399</v>
      </c>
      <c r="T1297">
        <v>-0.58379917983164298</v>
      </c>
      <c r="U1297">
        <v>0.58379917983164298</v>
      </c>
      <c r="V1297">
        <v>0.49964221853401097</v>
      </c>
      <c r="W1297">
        <v>-2.73</v>
      </c>
      <c r="X1297">
        <v>3.02</v>
      </c>
      <c r="Y1297">
        <v>290447</v>
      </c>
      <c r="Z1297">
        <v>20746</v>
      </c>
      <c r="AA1297">
        <v>1.04</v>
      </c>
      <c r="AB1297">
        <v>14</v>
      </c>
      <c r="AC1297">
        <v>8</v>
      </c>
      <c r="AD1297">
        <v>6</v>
      </c>
      <c r="AE1297">
        <v>57.14</v>
      </c>
      <c r="AF1297">
        <v>13</v>
      </c>
      <c r="AG1297">
        <v>7</v>
      </c>
      <c r="AH1297">
        <v>3</v>
      </c>
      <c r="AI1297">
        <v>4</v>
      </c>
    </row>
    <row r="1298" spans="1:35" x14ac:dyDescent="0.2">
      <c r="A1298" s="102">
        <v>5279</v>
      </c>
      <c r="B1298">
        <v>7649</v>
      </c>
      <c r="C1298" t="s">
        <v>3226</v>
      </c>
      <c r="D1298" t="s">
        <v>2953</v>
      </c>
      <c r="E1298">
        <v>5600</v>
      </c>
      <c r="F1298">
        <v>5560</v>
      </c>
      <c r="G1298">
        <v>100</v>
      </c>
      <c r="H1298" t="s">
        <v>2927</v>
      </c>
      <c r="I1298">
        <v>8919</v>
      </c>
      <c r="J1298" t="s">
        <v>3664</v>
      </c>
      <c r="K1298" t="s">
        <v>2949</v>
      </c>
      <c r="L1298">
        <v>4320</v>
      </c>
      <c r="M1298">
        <v>4380</v>
      </c>
      <c r="N1298">
        <v>100</v>
      </c>
      <c r="O1298" t="s">
        <v>2930</v>
      </c>
      <c r="P1298">
        <v>0.70953827625856802</v>
      </c>
      <c r="Q1298">
        <v>0.84558478396530601</v>
      </c>
      <c r="R1298">
        <v>0.56378120743069304</v>
      </c>
      <c r="S1298">
        <v>0.14928074158242199</v>
      </c>
      <c r="T1298">
        <v>0.177542364114924</v>
      </c>
      <c r="U1298">
        <v>0.177542364114924</v>
      </c>
      <c r="V1298">
        <v>1.1775142054157799</v>
      </c>
      <c r="W1298">
        <v>0.74</v>
      </c>
      <c r="X1298">
        <v>21.22</v>
      </c>
      <c r="Y1298">
        <v>290240</v>
      </c>
      <c r="Z1298">
        <v>96747</v>
      </c>
      <c r="AA1298">
        <v>5.39</v>
      </c>
      <c r="AB1298">
        <v>3</v>
      </c>
      <c r="AC1298">
        <v>3</v>
      </c>
      <c r="AD1298">
        <v>0</v>
      </c>
      <c r="AE1298">
        <v>100</v>
      </c>
      <c r="AF1298">
        <v>9</v>
      </c>
      <c r="AG1298">
        <v>3</v>
      </c>
      <c r="AH1298">
        <v>0</v>
      </c>
      <c r="AI1298">
        <v>0</v>
      </c>
    </row>
    <row r="1299" spans="1:35" x14ac:dyDescent="0.2">
      <c r="A1299" s="102">
        <v>4099</v>
      </c>
      <c r="B1299">
        <v>2914</v>
      </c>
      <c r="C1299" t="s">
        <v>3132</v>
      </c>
      <c r="D1299" t="s">
        <v>2955</v>
      </c>
      <c r="E1299">
        <v>2326</v>
      </c>
      <c r="F1299">
        <v>2301</v>
      </c>
      <c r="G1299">
        <v>400</v>
      </c>
      <c r="H1299" t="s">
        <v>2927</v>
      </c>
      <c r="I1299">
        <v>7211</v>
      </c>
      <c r="J1299" t="s">
        <v>28</v>
      </c>
      <c r="K1299" t="s">
        <v>2945</v>
      </c>
      <c r="L1299">
        <v>423</v>
      </c>
      <c r="M1299">
        <v>425</v>
      </c>
      <c r="N1299">
        <v>2200</v>
      </c>
      <c r="O1299" t="s">
        <v>2930</v>
      </c>
      <c r="P1299">
        <v>0.85378203178443601</v>
      </c>
      <c r="Q1299">
        <v>0.86207420757613995</v>
      </c>
      <c r="R1299">
        <v>0.537491655409856</v>
      </c>
      <c r="S1299">
        <v>0.14865543631994901</v>
      </c>
      <c r="T1299">
        <v>0.83090201332846003</v>
      </c>
      <c r="U1299">
        <v>0.83090201332846003</v>
      </c>
      <c r="V1299">
        <v>1.37127942775828</v>
      </c>
      <c r="W1299">
        <v>3.9</v>
      </c>
      <c r="X1299">
        <v>1.59</v>
      </c>
      <c r="Y1299">
        <v>289513</v>
      </c>
      <c r="Z1299">
        <v>17030</v>
      </c>
      <c r="AA1299">
        <v>0.9</v>
      </c>
      <c r="AB1299">
        <v>17</v>
      </c>
      <c r="AC1299">
        <v>12</v>
      </c>
      <c r="AD1299">
        <v>5</v>
      </c>
      <c r="AE1299">
        <v>70.59</v>
      </c>
      <c r="AF1299">
        <v>10</v>
      </c>
      <c r="AG1299">
        <v>11</v>
      </c>
      <c r="AH1299">
        <v>4</v>
      </c>
      <c r="AI1299">
        <v>2</v>
      </c>
    </row>
    <row r="1300" spans="1:35" x14ac:dyDescent="0.2">
      <c r="A1300" s="102">
        <v>7776</v>
      </c>
      <c r="B1300">
        <v>1942</v>
      </c>
      <c r="C1300" t="s">
        <v>3682</v>
      </c>
      <c r="D1300" t="s">
        <v>2937</v>
      </c>
      <c r="E1300">
        <v>1058</v>
      </c>
      <c r="F1300">
        <v>1054</v>
      </c>
      <c r="G1300">
        <v>1000</v>
      </c>
      <c r="H1300" t="s">
        <v>2927</v>
      </c>
      <c r="I1300">
        <v>6770</v>
      </c>
      <c r="J1300" t="s">
        <v>24</v>
      </c>
      <c r="K1300" t="s">
        <v>2932</v>
      </c>
      <c r="L1300">
        <v>2014</v>
      </c>
      <c r="M1300">
        <v>2008</v>
      </c>
      <c r="N1300">
        <v>500</v>
      </c>
      <c r="O1300" t="s">
        <v>2930</v>
      </c>
      <c r="P1300">
        <v>0.29086513670438402</v>
      </c>
      <c r="Q1300">
        <v>0.81226589912743996</v>
      </c>
      <c r="R1300">
        <v>0.54739390364573703</v>
      </c>
      <c r="S1300">
        <v>5.7497494818915001E-2</v>
      </c>
      <c r="T1300">
        <v>2.4142364805224101</v>
      </c>
      <c r="U1300">
        <v>2.4142364805224101</v>
      </c>
      <c r="V1300">
        <v>2.4867512784904799</v>
      </c>
      <c r="W1300">
        <v>15.78</v>
      </c>
      <c r="X1300">
        <v>4.9800000000000004</v>
      </c>
      <c r="Y1300">
        <v>289506</v>
      </c>
      <c r="Z1300">
        <v>13786</v>
      </c>
      <c r="AA1300">
        <v>0.71</v>
      </c>
      <c r="AB1300">
        <v>21</v>
      </c>
      <c r="AC1300">
        <v>12</v>
      </c>
      <c r="AD1300">
        <v>9</v>
      </c>
      <c r="AE1300">
        <v>57.14</v>
      </c>
      <c r="AF1300">
        <v>13</v>
      </c>
      <c r="AG1300">
        <v>9</v>
      </c>
      <c r="AH1300">
        <v>3</v>
      </c>
      <c r="AI1300">
        <v>9</v>
      </c>
    </row>
    <row r="1301" spans="1:35" x14ac:dyDescent="0.2">
      <c r="A1301" s="102">
        <v>7272</v>
      </c>
      <c r="B1301">
        <v>7278</v>
      </c>
      <c r="C1301" t="s">
        <v>46</v>
      </c>
      <c r="D1301" t="s">
        <v>2945</v>
      </c>
      <c r="E1301">
        <v>2341</v>
      </c>
      <c r="F1301">
        <v>2320</v>
      </c>
      <c r="G1301">
        <v>400</v>
      </c>
      <c r="H1301" t="s">
        <v>2930</v>
      </c>
      <c r="I1301">
        <v>8308</v>
      </c>
      <c r="J1301" t="s">
        <v>52</v>
      </c>
      <c r="K1301" t="s">
        <v>2990</v>
      </c>
      <c r="L1301">
        <v>467.9</v>
      </c>
      <c r="M1301">
        <v>466.4</v>
      </c>
      <c r="N1301">
        <v>2000</v>
      </c>
      <c r="O1301" t="s">
        <v>2927</v>
      </c>
      <c r="P1301">
        <v>0.76437890241514705</v>
      </c>
      <c r="Q1301">
        <v>0.81942231436823998</v>
      </c>
      <c r="R1301">
        <v>0.25374901805567601</v>
      </c>
      <c r="S1301">
        <v>7.5568251992446905E-2</v>
      </c>
      <c r="T1301">
        <v>-0.754592416544002</v>
      </c>
      <c r="U1301">
        <v>0.754592416544002</v>
      </c>
      <c r="V1301">
        <v>0.53752913115477796</v>
      </c>
      <c r="W1301">
        <v>-2.75</v>
      </c>
      <c r="X1301">
        <v>0.52</v>
      </c>
      <c r="Y1301">
        <v>289418</v>
      </c>
      <c r="Z1301">
        <v>18089</v>
      </c>
      <c r="AA1301">
        <v>0.93</v>
      </c>
      <c r="AB1301">
        <v>16</v>
      </c>
      <c r="AC1301">
        <v>10</v>
      </c>
      <c r="AD1301">
        <v>6</v>
      </c>
      <c r="AE1301">
        <v>62.5</v>
      </c>
      <c r="AF1301">
        <v>12</v>
      </c>
      <c r="AG1301">
        <v>8</v>
      </c>
      <c r="AH1301">
        <v>3</v>
      </c>
      <c r="AI1301">
        <v>5</v>
      </c>
    </row>
    <row r="1302" spans="1:35" x14ac:dyDescent="0.2">
      <c r="A1302" s="102">
        <v>6178</v>
      </c>
      <c r="B1302">
        <v>3865</v>
      </c>
      <c r="C1302" t="s">
        <v>2869</v>
      </c>
      <c r="D1302" t="s">
        <v>3213</v>
      </c>
      <c r="E1302">
        <v>526</v>
      </c>
      <c r="F1302">
        <v>527</v>
      </c>
      <c r="G1302">
        <v>1200</v>
      </c>
      <c r="H1302" t="s">
        <v>2927</v>
      </c>
      <c r="I1302">
        <v>4114</v>
      </c>
      <c r="J1302" t="s">
        <v>3136</v>
      </c>
      <c r="K1302" t="s">
        <v>2952</v>
      </c>
      <c r="L1302">
        <v>6320</v>
      </c>
      <c r="M1302">
        <v>6230</v>
      </c>
      <c r="N1302">
        <v>100</v>
      </c>
      <c r="O1302" t="s">
        <v>2930</v>
      </c>
      <c r="P1302">
        <v>0.79277835462965696</v>
      </c>
      <c r="Q1302">
        <v>0.83361966198550697</v>
      </c>
      <c r="R1302">
        <v>4.3353575407435598E-2</v>
      </c>
      <c r="S1302">
        <v>7.1761057453688798E-3</v>
      </c>
      <c r="T1302">
        <v>0.78139652387967695</v>
      </c>
      <c r="U1302">
        <v>0.78139652387967695</v>
      </c>
      <c r="V1302">
        <v>0.94301944141347305</v>
      </c>
      <c r="W1302">
        <v>1.67</v>
      </c>
      <c r="X1302">
        <v>1.51</v>
      </c>
      <c r="Y1302">
        <v>289407</v>
      </c>
      <c r="Z1302">
        <v>20672</v>
      </c>
      <c r="AA1302">
        <v>1.57</v>
      </c>
      <c r="AB1302">
        <v>14</v>
      </c>
      <c r="AC1302">
        <v>10</v>
      </c>
      <c r="AD1302">
        <v>4</v>
      </c>
      <c r="AE1302">
        <v>71.430000000000007</v>
      </c>
      <c r="AF1302">
        <v>10</v>
      </c>
      <c r="AG1302">
        <v>9</v>
      </c>
      <c r="AH1302">
        <v>3</v>
      </c>
      <c r="AI1302">
        <v>2</v>
      </c>
    </row>
    <row r="1303" spans="1:35" x14ac:dyDescent="0.2">
      <c r="A1303" s="102">
        <v>1080</v>
      </c>
      <c r="B1303">
        <v>4516</v>
      </c>
      <c r="C1303" t="s">
        <v>3698</v>
      </c>
      <c r="D1303" t="s">
        <v>2950</v>
      </c>
      <c r="E1303">
        <v>8990</v>
      </c>
      <c r="F1303">
        <v>9360</v>
      </c>
      <c r="G1303">
        <v>100</v>
      </c>
      <c r="H1303" t="s">
        <v>2930</v>
      </c>
      <c r="I1303">
        <v>6857</v>
      </c>
      <c r="J1303" t="s">
        <v>3187</v>
      </c>
      <c r="K1303" t="s">
        <v>2932</v>
      </c>
      <c r="L1303">
        <v>5760</v>
      </c>
      <c r="M1303">
        <v>5650</v>
      </c>
      <c r="N1303">
        <v>200</v>
      </c>
      <c r="O1303" t="s">
        <v>2927</v>
      </c>
      <c r="P1303">
        <v>0.222372316470068</v>
      </c>
      <c r="Q1303">
        <v>0.91416180391641499</v>
      </c>
      <c r="R1303">
        <v>0.19466195416996801</v>
      </c>
      <c r="S1303">
        <v>1.9175970930300101E-2</v>
      </c>
      <c r="T1303">
        <v>-0.31115455051565799</v>
      </c>
      <c r="U1303">
        <v>0.31115455051565799</v>
      </c>
      <c r="V1303">
        <v>1.24102505310022</v>
      </c>
      <c r="W1303">
        <v>-2.17</v>
      </c>
      <c r="X1303">
        <v>20.73</v>
      </c>
      <c r="Y1303">
        <v>289400</v>
      </c>
      <c r="Z1303">
        <v>26309</v>
      </c>
      <c r="AA1303">
        <v>1.82</v>
      </c>
      <c r="AB1303">
        <v>11</v>
      </c>
      <c r="AC1303">
        <v>8</v>
      </c>
      <c r="AD1303">
        <v>3</v>
      </c>
      <c r="AE1303">
        <v>72.73</v>
      </c>
      <c r="AF1303">
        <v>8</v>
      </c>
      <c r="AG1303">
        <v>8</v>
      </c>
      <c r="AH1303">
        <v>3</v>
      </c>
      <c r="AI1303">
        <v>0</v>
      </c>
    </row>
    <row r="1304" spans="1:35" x14ac:dyDescent="0.2">
      <c r="A1304" s="102">
        <v>4234</v>
      </c>
      <c r="B1304">
        <v>6965</v>
      </c>
      <c r="C1304" t="s">
        <v>3606</v>
      </c>
      <c r="D1304" t="s">
        <v>2932</v>
      </c>
      <c r="E1304">
        <v>4860</v>
      </c>
      <c r="F1304">
        <v>4865</v>
      </c>
      <c r="G1304">
        <v>200</v>
      </c>
      <c r="H1304" t="s">
        <v>2930</v>
      </c>
      <c r="I1304">
        <v>8586</v>
      </c>
      <c r="J1304" t="s">
        <v>3093</v>
      </c>
      <c r="K1304" t="s">
        <v>2933</v>
      </c>
      <c r="L1304">
        <v>3200</v>
      </c>
      <c r="M1304">
        <v>3205</v>
      </c>
      <c r="N1304">
        <v>300</v>
      </c>
      <c r="O1304" t="s">
        <v>2927</v>
      </c>
      <c r="P1304">
        <v>0.55945684619606995</v>
      </c>
      <c r="Q1304">
        <v>0.86002816136269999</v>
      </c>
      <c r="R1304">
        <v>8.4161539280193598E-2</v>
      </c>
      <c r="S1304">
        <v>0.17883200482644199</v>
      </c>
      <c r="T1304">
        <v>-1.40111401169289</v>
      </c>
      <c r="U1304">
        <v>1.40111401169289</v>
      </c>
      <c r="V1304">
        <v>1.0640317068798799</v>
      </c>
      <c r="W1304">
        <v>-8.09</v>
      </c>
      <c r="X1304">
        <v>1.18</v>
      </c>
      <c r="Y1304">
        <v>289315</v>
      </c>
      <c r="Z1304">
        <v>16073</v>
      </c>
      <c r="AA1304">
        <v>0.83</v>
      </c>
      <c r="AB1304">
        <v>18</v>
      </c>
      <c r="AC1304">
        <v>12</v>
      </c>
      <c r="AD1304">
        <v>6</v>
      </c>
      <c r="AE1304">
        <v>66.67</v>
      </c>
      <c r="AF1304">
        <v>13</v>
      </c>
      <c r="AG1304">
        <v>9</v>
      </c>
      <c r="AH1304">
        <v>4</v>
      </c>
      <c r="AI1304">
        <v>5</v>
      </c>
    </row>
    <row r="1305" spans="1:35" x14ac:dyDescent="0.2">
      <c r="A1305" s="102">
        <v>5795</v>
      </c>
      <c r="B1305">
        <v>6674</v>
      </c>
      <c r="C1305" t="s">
        <v>234</v>
      </c>
      <c r="D1305" t="s">
        <v>2932</v>
      </c>
      <c r="E1305">
        <v>2318</v>
      </c>
      <c r="F1305">
        <v>2245</v>
      </c>
      <c r="G1305">
        <v>400</v>
      </c>
      <c r="H1305" t="s">
        <v>2927</v>
      </c>
      <c r="I1305">
        <v>9069</v>
      </c>
      <c r="J1305" t="s">
        <v>3089</v>
      </c>
      <c r="K1305" t="s">
        <v>3099</v>
      </c>
      <c r="L1305">
        <v>898</v>
      </c>
      <c r="M1305">
        <v>891</v>
      </c>
      <c r="N1305">
        <v>1000</v>
      </c>
      <c r="O1305" t="s">
        <v>2930</v>
      </c>
      <c r="P1305">
        <v>0.700215400521773</v>
      </c>
      <c r="Q1305">
        <v>0.83873910174326305</v>
      </c>
      <c r="R1305">
        <v>0.62132841759049895</v>
      </c>
      <c r="S1305">
        <v>3.1524891216708401E-2</v>
      </c>
      <c r="T1305">
        <v>0.305955425570474</v>
      </c>
      <c r="U1305">
        <v>0.305955425570474</v>
      </c>
      <c r="V1305">
        <v>0.65165038873843795</v>
      </c>
      <c r="W1305">
        <v>1.49</v>
      </c>
      <c r="X1305">
        <v>0.78</v>
      </c>
      <c r="Y1305">
        <v>289210</v>
      </c>
      <c r="Z1305">
        <v>18076</v>
      </c>
      <c r="AA1305">
        <v>1.02</v>
      </c>
      <c r="AB1305">
        <v>16</v>
      </c>
      <c r="AC1305">
        <v>13</v>
      </c>
      <c r="AD1305">
        <v>3</v>
      </c>
      <c r="AE1305">
        <v>81.25</v>
      </c>
      <c r="AF1305">
        <v>13</v>
      </c>
      <c r="AG1305">
        <v>7</v>
      </c>
      <c r="AH1305">
        <v>2</v>
      </c>
      <c r="AI1305">
        <v>7</v>
      </c>
    </row>
    <row r="1306" spans="1:35" x14ac:dyDescent="0.2">
      <c r="A1306" s="102">
        <v>44</v>
      </c>
      <c r="B1306">
        <v>6758</v>
      </c>
      <c r="C1306" t="s">
        <v>2944</v>
      </c>
      <c r="D1306" t="s">
        <v>2932</v>
      </c>
      <c r="E1306">
        <v>7890</v>
      </c>
      <c r="F1306">
        <v>7826</v>
      </c>
      <c r="G1306">
        <v>100</v>
      </c>
      <c r="H1306" t="s">
        <v>2930</v>
      </c>
      <c r="I1306">
        <v>8036</v>
      </c>
      <c r="J1306" t="s">
        <v>2941</v>
      </c>
      <c r="K1306" t="s">
        <v>2934</v>
      </c>
      <c r="L1306">
        <v>8010</v>
      </c>
      <c r="M1306">
        <v>8020</v>
      </c>
      <c r="N1306">
        <v>100</v>
      </c>
      <c r="O1306" t="s">
        <v>2927</v>
      </c>
      <c r="P1306">
        <v>0.93610935268350803</v>
      </c>
      <c r="Q1306">
        <v>0.96133462845833295</v>
      </c>
      <c r="R1306">
        <v>0.40649821664207803</v>
      </c>
      <c r="S1306">
        <v>2.51152969853859E-2</v>
      </c>
      <c r="T1306">
        <v>-0.24943277077928699</v>
      </c>
      <c r="U1306">
        <v>0.24943277077928699</v>
      </c>
      <c r="V1306">
        <v>8.7479710433586599E-2</v>
      </c>
      <c r="W1306">
        <v>-0.54</v>
      </c>
      <c r="X1306">
        <v>2.42</v>
      </c>
      <c r="Y1306">
        <v>288964</v>
      </c>
      <c r="Z1306">
        <v>28896</v>
      </c>
      <c r="AA1306">
        <v>1.76</v>
      </c>
      <c r="AB1306">
        <v>10</v>
      </c>
      <c r="AC1306">
        <v>7</v>
      </c>
      <c r="AD1306">
        <v>3</v>
      </c>
      <c r="AE1306">
        <v>70</v>
      </c>
      <c r="AF1306">
        <v>13</v>
      </c>
      <c r="AG1306">
        <v>7</v>
      </c>
      <c r="AH1306">
        <v>1</v>
      </c>
      <c r="AI1306">
        <v>2</v>
      </c>
    </row>
    <row r="1307" spans="1:35" x14ac:dyDescent="0.2">
      <c r="A1307" s="102">
        <v>5718</v>
      </c>
      <c r="B1307">
        <v>1662</v>
      </c>
      <c r="C1307" t="s">
        <v>708</v>
      </c>
      <c r="D1307" t="s">
        <v>3208</v>
      </c>
      <c r="E1307">
        <v>2820</v>
      </c>
      <c r="F1307">
        <v>2804</v>
      </c>
      <c r="G1307">
        <v>300</v>
      </c>
      <c r="H1307" t="s">
        <v>2930</v>
      </c>
      <c r="I1307">
        <v>6963</v>
      </c>
      <c r="J1307" t="s">
        <v>3605</v>
      </c>
      <c r="K1307" t="s">
        <v>2932</v>
      </c>
      <c r="L1307">
        <v>8620</v>
      </c>
      <c r="M1307">
        <v>8580</v>
      </c>
      <c r="N1307">
        <v>100</v>
      </c>
      <c r="O1307" t="s">
        <v>2927</v>
      </c>
      <c r="P1307">
        <v>0.31451590255357298</v>
      </c>
      <c r="Q1307">
        <v>0.83976429637086802</v>
      </c>
      <c r="R1307">
        <v>0.58678460823188205</v>
      </c>
      <c r="S1307">
        <v>0.12541721817148499</v>
      </c>
      <c r="T1307">
        <v>-0.22747030629680101</v>
      </c>
      <c r="U1307">
        <v>0.22747030629680101</v>
      </c>
      <c r="V1307">
        <v>4.5719286986044098E-2</v>
      </c>
      <c r="W1307">
        <v>-1.03</v>
      </c>
      <c r="X1307">
        <v>1.96</v>
      </c>
      <c r="Y1307">
        <v>288776</v>
      </c>
      <c r="Z1307">
        <v>19252</v>
      </c>
      <c r="AA1307">
        <v>1.25</v>
      </c>
      <c r="AB1307">
        <v>15</v>
      </c>
      <c r="AC1307">
        <v>8</v>
      </c>
      <c r="AD1307">
        <v>7</v>
      </c>
      <c r="AE1307">
        <v>53.33</v>
      </c>
      <c r="AF1307">
        <v>10</v>
      </c>
      <c r="AG1307">
        <v>8</v>
      </c>
      <c r="AH1307">
        <v>7</v>
      </c>
      <c r="AI1307">
        <v>0</v>
      </c>
    </row>
    <row r="1308" spans="1:35" x14ac:dyDescent="0.2">
      <c r="A1308" s="102">
        <v>5980</v>
      </c>
      <c r="B1308">
        <v>1332</v>
      </c>
      <c r="C1308" t="s">
        <v>3655</v>
      </c>
      <c r="D1308" t="s">
        <v>3097</v>
      </c>
      <c r="E1308">
        <v>613</v>
      </c>
      <c r="F1308">
        <v>609</v>
      </c>
      <c r="G1308">
        <v>1700</v>
      </c>
      <c r="H1308" t="s">
        <v>2927</v>
      </c>
      <c r="I1308">
        <v>6269</v>
      </c>
      <c r="J1308" t="s">
        <v>3658</v>
      </c>
      <c r="K1308" t="s">
        <v>2940</v>
      </c>
      <c r="L1308">
        <v>2001</v>
      </c>
      <c r="M1308">
        <v>2085</v>
      </c>
      <c r="N1308">
        <v>500</v>
      </c>
      <c r="O1308" t="s">
        <v>2930</v>
      </c>
      <c r="P1308">
        <v>0.35260446941936002</v>
      </c>
      <c r="Q1308">
        <v>0.83619398322583405</v>
      </c>
      <c r="R1308">
        <v>0.24793659406558999</v>
      </c>
      <c r="S1308">
        <v>5.4524867406944297E-3</v>
      </c>
      <c r="T1308">
        <v>3.2161361771557999</v>
      </c>
      <c r="U1308">
        <v>3.2161361771557999</v>
      </c>
      <c r="V1308">
        <v>1.87364498679471</v>
      </c>
      <c r="W1308">
        <v>17.73</v>
      </c>
      <c r="X1308">
        <v>0.69</v>
      </c>
      <c r="Y1308">
        <v>288739</v>
      </c>
      <c r="Z1308">
        <v>13124</v>
      </c>
      <c r="AA1308">
        <v>0.63</v>
      </c>
      <c r="AB1308">
        <v>22</v>
      </c>
      <c r="AC1308">
        <v>10</v>
      </c>
      <c r="AD1308">
        <v>12</v>
      </c>
      <c r="AE1308">
        <v>45.45</v>
      </c>
      <c r="AF1308">
        <v>10</v>
      </c>
      <c r="AG1308">
        <v>9</v>
      </c>
      <c r="AH1308">
        <v>8</v>
      </c>
      <c r="AI1308">
        <v>5</v>
      </c>
    </row>
    <row r="1309" spans="1:35" x14ac:dyDescent="0.2">
      <c r="A1309" s="102">
        <v>3073</v>
      </c>
      <c r="B1309">
        <v>3289</v>
      </c>
      <c r="C1309" t="s">
        <v>781</v>
      </c>
      <c r="D1309" t="s">
        <v>2949</v>
      </c>
      <c r="E1309">
        <v>800</v>
      </c>
      <c r="F1309">
        <v>800</v>
      </c>
      <c r="G1309">
        <v>700</v>
      </c>
      <c r="H1309" t="s">
        <v>2927</v>
      </c>
      <c r="I1309">
        <v>6857</v>
      </c>
      <c r="J1309" t="s">
        <v>3187</v>
      </c>
      <c r="K1309" t="s">
        <v>2932</v>
      </c>
      <c r="L1309">
        <v>5760</v>
      </c>
      <c r="M1309">
        <v>5650</v>
      </c>
      <c r="N1309">
        <v>100</v>
      </c>
      <c r="O1309" t="s">
        <v>2930</v>
      </c>
      <c r="P1309">
        <v>0.42177338032543898</v>
      </c>
      <c r="Q1309">
        <v>0.87858157743291698</v>
      </c>
      <c r="R1309">
        <v>0.25464901971607801</v>
      </c>
      <c r="S1309">
        <v>4.6777281399745602E-2</v>
      </c>
      <c r="T1309">
        <v>1.3744257264133599</v>
      </c>
      <c r="U1309">
        <v>1.3744257264133599</v>
      </c>
      <c r="V1309">
        <v>0.99585661855636898</v>
      </c>
      <c r="W1309">
        <v>7.49</v>
      </c>
      <c r="X1309">
        <v>0.88</v>
      </c>
      <c r="Y1309">
        <v>288344</v>
      </c>
      <c r="Z1309">
        <v>16019</v>
      </c>
      <c r="AA1309">
        <v>0.82</v>
      </c>
      <c r="AB1309">
        <v>18</v>
      </c>
      <c r="AC1309">
        <v>11</v>
      </c>
      <c r="AD1309">
        <v>7</v>
      </c>
      <c r="AE1309">
        <v>61.11</v>
      </c>
      <c r="AF1309">
        <v>10</v>
      </c>
      <c r="AG1309">
        <v>8</v>
      </c>
      <c r="AH1309">
        <v>6</v>
      </c>
      <c r="AI1309">
        <v>4</v>
      </c>
    </row>
    <row r="1310" spans="1:35" x14ac:dyDescent="0.2">
      <c r="A1310" s="102">
        <v>4656</v>
      </c>
      <c r="B1310">
        <v>6301</v>
      </c>
      <c r="C1310" t="s">
        <v>56</v>
      </c>
      <c r="D1310" t="s">
        <v>2940</v>
      </c>
      <c r="E1310">
        <v>2410</v>
      </c>
      <c r="F1310">
        <v>2398.5</v>
      </c>
      <c r="G1310">
        <v>400</v>
      </c>
      <c r="H1310" t="s">
        <v>2930</v>
      </c>
      <c r="I1310">
        <v>9072</v>
      </c>
      <c r="J1310" t="s">
        <v>3098</v>
      </c>
      <c r="K1310" t="s">
        <v>3099</v>
      </c>
      <c r="L1310">
        <v>2659</v>
      </c>
      <c r="M1310">
        <v>2602</v>
      </c>
      <c r="N1310">
        <v>400</v>
      </c>
      <c r="O1310" t="s">
        <v>2927</v>
      </c>
      <c r="P1310">
        <v>0.76506703375280505</v>
      </c>
      <c r="Q1310">
        <v>0.85392932955101397</v>
      </c>
      <c r="R1310">
        <v>4.74968548655193E-2</v>
      </c>
      <c r="S1310">
        <v>2.83705606440094E-3</v>
      </c>
      <c r="T1310">
        <v>-2.3930979573042199</v>
      </c>
      <c r="U1310">
        <v>2.3930979573042199</v>
      </c>
      <c r="V1310">
        <v>2.6366600523924402</v>
      </c>
      <c r="W1310">
        <v>-5.0199999999999996</v>
      </c>
      <c r="X1310">
        <v>7.82</v>
      </c>
      <c r="Y1310">
        <v>288270</v>
      </c>
      <c r="Z1310">
        <v>26206</v>
      </c>
      <c r="AA1310">
        <v>1.35</v>
      </c>
      <c r="AB1310">
        <v>11</v>
      </c>
      <c r="AC1310">
        <v>8</v>
      </c>
      <c r="AD1310">
        <v>3</v>
      </c>
      <c r="AE1310">
        <v>72.73</v>
      </c>
      <c r="AF1310">
        <v>15</v>
      </c>
      <c r="AG1310">
        <v>5</v>
      </c>
      <c r="AH1310">
        <v>1</v>
      </c>
      <c r="AI1310">
        <v>5</v>
      </c>
    </row>
    <row r="1311" spans="1:35" x14ac:dyDescent="0.2">
      <c r="A1311" s="102">
        <v>5397</v>
      </c>
      <c r="B1311">
        <v>4689</v>
      </c>
      <c r="C1311" t="s">
        <v>3173</v>
      </c>
      <c r="D1311" t="s">
        <v>2929</v>
      </c>
      <c r="E1311">
        <v>451</v>
      </c>
      <c r="F1311">
        <v>437</v>
      </c>
      <c r="G1311">
        <v>1900</v>
      </c>
      <c r="H1311" t="s">
        <v>2930</v>
      </c>
      <c r="I1311">
        <v>8060</v>
      </c>
      <c r="J1311" t="s">
        <v>1307</v>
      </c>
      <c r="K1311" t="s">
        <v>2934</v>
      </c>
      <c r="L1311">
        <v>2756</v>
      </c>
      <c r="M1311">
        <v>2767</v>
      </c>
      <c r="N1311">
        <v>300</v>
      </c>
      <c r="O1311" t="s">
        <v>2927</v>
      </c>
      <c r="P1311">
        <v>0.35196435930896403</v>
      </c>
      <c r="Q1311">
        <v>0.84383096767557597</v>
      </c>
      <c r="R1311">
        <v>0.63506611721209805</v>
      </c>
      <c r="S1311">
        <v>0.14160897905625999</v>
      </c>
      <c r="T1311">
        <v>-0.251288592369666</v>
      </c>
      <c r="U1311">
        <v>0.251288592369666</v>
      </c>
      <c r="V1311">
        <v>0.17003082546185</v>
      </c>
      <c r="W1311">
        <v>-2.16</v>
      </c>
      <c r="X1311">
        <v>0.02</v>
      </c>
      <c r="Y1311">
        <v>288262</v>
      </c>
      <c r="Z1311">
        <v>16957</v>
      </c>
      <c r="AA1311">
        <v>0.9</v>
      </c>
      <c r="AB1311">
        <v>17</v>
      </c>
      <c r="AC1311">
        <v>11</v>
      </c>
      <c r="AD1311">
        <v>6</v>
      </c>
      <c r="AE1311">
        <v>64.709999999999994</v>
      </c>
      <c r="AF1311">
        <v>12</v>
      </c>
      <c r="AG1311">
        <v>6</v>
      </c>
      <c r="AH1311">
        <v>5</v>
      </c>
      <c r="AI1311">
        <v>6</v>
      </c>
    </row>
    <row r="1312" spans="1:35" x14ac:dyDescent="0.2">
      <c r="A1312" s="102">
        <v>7016</v>
      </c>
      <c r="B1312">
        <v>7984</v>
      </c>
      <c r="C1312" t="s">
        <v>1007</v>
      </c>
      <c r="D1312" t="s">
        <v>2951</v>
      </c>
      <c r="E1312">
        <v>1673</v>
      </c>
      <c r="F1312">
        <v>1664</v>
      </c>
      <c r="G1312">
        <v>500</v>
      </c>
      <c r="H1312" t="s">
        <v>2927</v>
      </c>
      <c r="I1312">
        <v>9787</v>
      </c>
      <c r="J1312" t="s">
        <v>3670</v>
      </c>
      <c r="K1312" t="s">
        <v>2942</v>
      </c>
      <c r="L1312">
        <v>3900</v>
      </c>
      <c r="M1312">
        <v>3850</v>
      </c>
      <c r="N1312">
        <v>200</v>
      </c>
      <c r="O1312" t="s">
        <v>2930</v>
      </c>
      <c r="P1312">
        <v>0.33518934223486402</v>
      </c>
      <c r="Q1312">
        <v>0.82246322730476196</v>
      </c>
      <c r="R1312">
        <v>0.55791833321093598</v>
      </c>
      <c r="S1312">
        <v>4.1192418055981603E-2</v>
      </c>
      <c r="T1312">
        <v>0.60275632284351899</v>
      </c>
      <c r="U1312">
        <v>0.60275632284351899</v>
      </c>
      <c r="V1312">
        <v>0.50841095897863997</v>
      </c>
      <c r="W1312">
        <v>1.19</v>
      </c>
      <c r="X1312">
        <v>8.0500000000000007</v>
      </c>
      <c r="Y1312">
        <v>288052</v>
      </c>
      <c r="Z1312">
        <v>16003</v>
      </c>
      <c r="AA1312">
        <v>1.04</v>
      </c>
      <c r="AB1312">
        <v>18</v>
      </c>
      <c r="AC1312">
        <v>11</v>
      </c>
      <c r="AD1312">
        <v>7</v>
      </c>
      <c r="AE1312">
        <v>61.11</v>
      </c>
      <c r="AF1312">
        <v>14</v>
      </c>
      <c r="AG1312">
        <v>7</v>
      </c>
      <c r="AH1312">
        <v>2</v>
      </c>
      <c r="AI1312">
        <v>9</v>
      </c>
    </row>
    <row r="1313" spans="1:35" x14ac:dyDescent="0.2">
      <c r="A1313" s="102">
        <v>6837</v>
      </c>
      <c r="B1313">
        <v>3291</v>
      </c>
      <c r="C1313" t="s">
        <v>59</v>
      </c>
      <c r="D1313" t="s">
        <v>2949</v>
      </c>
      <c r="E1313">
        <v>1929</v>
      </c>
      <c r="F1313">
        <v>1888</v>
      </c>
      <c r="G1313">
        <v>600</v>
      </c>
      <c r="H1313" t="s">
        <v>2930</v>
      </c>
      <c r="I1313">
        <v>4183</v>
      </c>
      <c r="J1313" t="s">
        <v>3190</v>
      </c>
      <c r="K1313" t="s">
        <v>2952</v>
      </c>
      <c r="L1313">
        <v>2640</v>
      </c>
      <c r="M1313">
        <v>2634</v>
      </c>
      <c r="N1313">
        <v>400</v>
      </c>
      <c r="O1313" t="s">
        <v>2927</v>
      </c>
      <c r="P1313">
        <v>5.7546925210318102E-2</v>
      </c>
      <c r="Q1313">
        <v>0.82497428225716096</v>
      </c>
      <c r="R1313">
        <v>0.59381816053077696</v>
      </c>
      <c r="S1313">
        <v>0.107797786174491</v>
      </c>
      <c r="T1313">
        <v>-9.3633409504165002E-2</v>
      </c>
      <c r="U1313">
        <v>9.3633409504165002E-2</v>
      </c>
      <c r="V1313">
        <v>2.7109934330565501E-2</v>
      </c>
      <c r="W1313">
        <v>-0.39</v>
      </c>
      <c r="X1313">
        <v>7.52</v>
      </c>
      <c r="Y1313">
        <v>287992</v>
      </c>
      <c r="Z1313">
        <v>19199</v>
      </c>
      <c r="AA1313">
        <v>0.97</v>
      </c>
      <c r="AB1313">
        <v>15</v>
      </c>
      <c r="AC1313">
        <v>10</v>
      </c>
      <c r="AD1313">
        <v>5</v>
      </c>
      <c r="AE1313">
        <v>66.67</v>
      </c>
      <c r="AF1313">
        <v>13</v>
      </c>
      <c r="AG1313">
        <v>7</v>
      </c>
      <c r="AH1313">
        <v>2</v>
      </c>
      <c r="AI1313">
        <v>6</v>
      </c>
    </row>
    <row r="1314" spans="1:35" x14ac:dyDescent="0.2">
      <c r="A1314" s="102">
        <v>5237</v>
      </c>
      <c r="B1314">
        <v>1333</v>
      </c>
      <c r="C1314" t="s">
        <v>3096</v>
      </c>
      <c r="D1314" t="s">
        <v>3097</v>
      </c>
      <c r="E1314">
        <v>2617</v>
      </c>
      <c r="F1314">
        <v>2596</v>
      </c>
      <c r="G1314">
        <v>400</v>
      </c>
      <c r="H1314" t="s">
        <v>2927</v>
      </c>
      <c r="I1314">
        <v>7321</v>
      </c>
      <c r="J1314" t="s">
        <v>3200</v>
      </c>
      <c r="K1314" t="s">
        <v>2990</v>
      </c>
      <c r="L1314">
        <v>629</v>
      </c>
      <c r="M1314">
        <v>614</v>
      </c>
      <c r="N1314">
        <v>1700</v>
      </c>
      <c r="O1314" t="s">
        <v>2930</v>
      </c>
      <c r="P1314">
        <v>0.91520115209298403</v>
      </c>
      <c r="Q1314">
        <v>0.84628384139232005</v>
      </c>
      <c r="R1314">
        <v>4.6589584842325199E-2</v>
      </c>
      <c r="S1314">
        <v>0.19436966464111599</v>
      </c>
      <c r="T1314">
        <v>2.0966556966058598</v>
      </c>
      <c r="U1314">
        <v>2.0966556966058598</v>
      </c>
      <c r="V1314">
        <v>1.5175199645384201</v>
      </c>
      <c r="W1314">
        <v>4.8600000000000003</v>
      </c>
      <c r="X1314">
        <v>0.52</v>
      </c>
      <c r="Y1314">
        <v>287939</v>
      </c>
      <c r="Z1314">
        <v>22149</v>
      </c>
      <c r="AA1314">
        <v>1.07</v>
      </c>
      <c r="AB1314">
        <v>13</v>
      </c>
      <c r="AC1314">
        <v>7</v>
      </c>
      <c r="AD1314">
        <v>6</v>
      </c>
      <c r="AE1314">
        <v>53.85</v>
      </c>
      <c r="AF1314">
        <v>10</v>
      </c>
      <c r="AG1314">
        <v>7</v>
      </c>
      <c r="AH1314">
        <v>3</v>
      </c>
      <c r="AI1314">
        <v>3</v>
      </c>
    </row>
    <row r="1315" spans="1:35" x14ac:dyDescent="0.2">
      <c r="A1315" s="102">
        <v>4944</v>
      </c>
      <c r="B1315">
        <v>3861</v>
      </c>
      <c r="C1315" t="s">
        <v>37</v>
      </c>
      <c r="D1315" t="s">
        <v>3213</v>
      </c>
      <c r="E1315">
        <v>592</v>
      </c>
      <c r="F1315">
        <v>613</v>
      </c>
      <c r="G1315">
        <v>1600</v>
      </c>
      <c r="H1315" t="s">
        <v>2927</v>
      </c>
      <c r="I1315">
        <v>4401</v>
      </c>
      <c r="J1315" t="s">
        <v>226</v>
      </c>
      <c r="K1315" t="s">
        <v>2952</v>
      </c>
      <c r="L1315">
        <v>1671</v>
      </c>
      <c r="M1315">
        <v>1658</v>
      </c>
      <c r="N1315">
        <v>600</v>
      </c>
      <c r="O1315" t="s">
        <v>2930</v>
      </c>
      <c r="P1315">
        <v>0.72004743338449495</v>
      </c>
      <c r="Q1315">
        <v>0.85016592103898803</v>
      </c>
      <c r="R1315">
        <v>0.33941094185766102</v>
      </c>
      <c r="S1315">
        <v>0.28139523497216001</v>
      </c>
      <c r="T1315">
        <v>5.7073559072743099E-2</v>
      </c>
      <c r="U1315">
        <v>5.7073559072743099E-2</v>
      </c>
      <c r="V1315">
        <v>0.40675794547164701</v>
      </c>
      <c r="W1315">
        <v>0.15</v>
      </c>
      <c r="X1315">
        <v>1.41</v>
      </c>
      <c r="Y1315">
        <v>287885</v>
      </c>
      <c r="Z1315">
        <v>20563</v>
      </c>
      <c r="AA1315">
        <v>1.08</v>
      </c>
      <c r="AB1315">
        <v>14</v>
      </c>
      <c r="AC1315">
        <v>10</v>
      </c>
      <c r="AD1315">
        <v>4</v>
      </c>
      <c r="AE1315">
        <v>71.430000000000007</v>
      </c>
      <c r="AF1315">
        <v>12</v>
      </c>
      <c r="AG1315">
        <v>5</v>
      </c>
      <c r="AH1315">
        <v>2</v>
      </c>
      <c r="AI1315">
        <v>7</v>
      </c>
    </row>
    <row r="1316" spans="1:35" x14ac:dyDescent="0.2">
      <c r="A1316" s="102">
        <v>5097</v>
      </c>
      <c r="B1316">
        <v>3048</v>
      </c>
      <c r="C1316" t="s">
        <v>3338</v>
      </c>
      <c r="D1316" t="s">
        <v>2953</v>
      </c>
      <c r="E1316">
        <v>1208</v>
      </c>
      <c r="F1316">
        <v>1188</v>
      </c>
      <c r="G1316">
        <v>800</v>
      </c>
      <c r="H1316" t="s">
        <v>2927</v>
      </c>
      <c r="I1316">
        <v>3076</v>
      </c>
      <c r="J1316" t="s">
        <v>3339</v>
      </c>
      <c r="K1316" t="s">
        <v>2934</v>
      </c>
      <c r="L1316">
        <v>1883</v>
      </c>
      <c r="M1316">
        <v>1874</v>
      </c>
      <c r="N1316">
        <v>500</v>
      </c>
      <c r="O1316" t="s">
        <v>2930</v>
      </c>
      <c r="P1316">
        <v>0.19251668455299101</v>
      </c>
      <c r="Q1316">
        <v>0.84808357749757901</v>
      </c>
      <c r="R1316">
        <v>0.44352411751020798</v>
      </c>
      <c r="S1316">
        <v>5.1384980417725497E-2</v>
      </c>
      <c r="T1316">
        <v>0.44716362303666901</v>
      </c>
      <c r="U1316">
        <v>0.44716362303666901</v>
      </c>
      <c r="V1316">
        <v>0.41739034961232702</v>
      </c>
      <c r="W1316">
        <v>1.51</v>
      </c>
      <c r="X1316">
        <v>1.43</v>
      </c>
      <c r="Y1316">
        <v>287818</v>
      </c>
      <c r="Z1316">
        <v>11992</v>
      </c>
      <c r="AA1316">
        <v>0.67</v>
      </c>
      <c r="AB1316">
        <v>24</v>
      </c>
      <c r="AC1316">
        <v>15</v>
      </c>
      <c r="AD1316">
        <v>9</v>
      </c>
      <c r="AE1316">
        <v>62.5</v>
      </c>
      <c r="AF1316">
        <v>11</v>
      </c>
      <c r="AG1316">
        <v>13</v>
      </c>
      <c r="AH1316">
        <v>6</v>
      </c>
      <c r="AI1316">
        <v>5</v>
      </c>
    </row>
    <row r="1317" spans="1:35" x14ac:dyDescent="0.2">
      <c r="A1317" s="102">
        <v>854</v>
      </c>
      <c r="B1317">
        <v>3105</v>
      </c>
      <c r="C1317" t="s">
        <v>50</v>
      </c>
      <c r="D1317" t="s">
        <v>2932</v>
      </c>
      <c r="E1317">
        <v>1030</v>
      </c>
      <c r="F1317">
        <v>1027</v>
      </c>
      <c r="G1317">
        <v>1000</v>
      </c>
      <c r="H1317" t="s">
        <v>2927</v>
      </c>
      <c r="I1317">
        <v>5802</v>
      </c>
      <c r="J1317" t="s">
        <v>3220</v>
      </c>
      <c r="K1317" t="s">
        <v>2943</v>
      </c>
      <c r="L1317">
        <v>1533.5</v>
      </c>
      <c r="M1317">
        <v>1518</v>
      </c>
      <c r="N1317">
        <v>700</v>
      </c>
      <c r="O1317" t="s">
        <v>2930</v>
      </c>
      <c r="P1317">
        <v>0.82335403437213805</v>
      </c>
      <c r="Q1317">
        <v>0.92013482244077005</v>
      </c>
      <c r="R1317">
        <v>0.30926596495970898</v>
      </c>
      <c r="S1317">
        <v>0.125281524094325</v>
      </c>
      <c r="T1317">
        <v>2.8180804767675101</v>
      </c>
      <c r="U1317">
        <v>2.8180804767675101</v>
      </c>
      <c r="V1317">
        <v>2.6254189425852599</v>
      </c>
      <c r="W1317">
        <v>6.85</v>
      </c>
      <c r="X1317">
        <v>3.35</v>
      </c>
      <c r="Y1317">
        <v>287787</v>
      </c>
      <c r="Z1317">
        <v>16929</v>
      </c>
      <c r="AA1317">
        <v>0.81</v>
      </c>
      <c r="AB1317">
        <v>17</v>
      </c>
      <c r="AC1317">
        <v>9</v>
      </c>
      <c r="AD1317">
        <v>8</v>
      </c>
      <c r="AE1317">
        <v>52.94</v>
      </c>
      <c r="AF1317">
        <v>14</v>
      </c>
      <c r="AG1317">
        <v>5</v>
      </c>
      <c r="AH1317">
        <v>1</v>
      </c>
      <c r="AI1317">
        <v>11</v>
      </c>
    </row>
    <row r="1318" spans="1:35" x14ac:dyDescent="0.2">
      <c r="A1318" s="102">
        <v>7735</v>
      </c>
      <c r="B1318">
        <v>6448</v>
      </c>
      <c r="C1318" t="s">
        <v>542</v>
      </c>
      <c r="D1318" t="s">
        <v>2932</v>
      </c>
      <c r="E1318">
        <v>2355</v>
      </c>
      <c r="F1318">
        <v>2320</v>
      </c>
      <c r="G1318">
        <v>400</v>
      </c>
      <c r="H1318" t="s">
        <v>2930</v>
      </c>
      <c r="I1318">
        <v>8591</v>
      </c>
      <c r="J1318" t="s">
        <v>3164</v>
      </c>
      <c r="K1318" t="s">
        <v>2933</v>
      </c>
      <c r="L1318">
        <v>1950.5</v>
      </c>
      <c r="M1318">
        <v>1940</v>
      </c>
      <c r="N1318">
        <v>500</v>
      </c>
      <c r="O1318" t="s">
        <v>2927</v>
      </c>
      <c r="P1318">
        <v>0.33360699944078598</v>
      </c>
      <c r="Q1318">
        <v>0.81289722910627205</v>
      </c>
      <c r="R1318">
        <v>0.30018319033301899</v>
      </c>
      <c r="S1318">
        <v>0.14329082784095901</v>
      </c>
      <c r="T1318">
        <v>-0.99793469498707699</v>
      </c>
      <c r="U1318">
        <v>0.99793469498707699</v>
      </c>
      <c r="V1318">
        <v>0.91110013078132102</v>
      </c>
      <c r="W1318">
        <v>-2.82</v>
      </c>
      <c r="X1318">
        <v>4.53</v>
      </c>
      <c r="Y1318">
        <v>287761</v>
      </c>
      <c r="Z1318">
        <v>19184</v>
      </c>
      <c r="AA1318">
        <v>0.96</v>
      </c>
      <c r="AB1318">
        <v>15</v>
      </c>
      <c r="AC1318">
        <v>10</v>
      </c>
      <c r="AD1318">
        <v>5</v>
      </c>
      <c r="AE1318">
        <v>66.67</v>
      </c>
      <c r="AF1318">
        <v>12</v>
      </c>
      <c r="AG1318">
        <v>8</v>
      </c>
      <c r="AH1318">
        <v>2</v>
      </c>
      <c r="AI1318">
        <v>5</v>
      </c>
    </row>
    <row r="1319" spans="1:35" x14ac:dyDescent="0.2">
      <c r="A1319" s="102">
        <v>5007</v>
      </c>
      <c r="B1319">
        <v>5301</v>
      </c>
      <c r="C1319" t="s">
        <v>862</v>
      </c>
      <c r="D1319" t="s">
        <v>2926</v>
      </c>
      <c r="E1319">
        <v>1029</v>
      </c>
      <c r="F1319">
        <v>1027</v>
      </c>
      <c r="G1319">
        <v>1000</v>
      </c>
      <c r="H1319" t="s">
        <v>2927</v>
      </c>
      <c r="I1319">
        <v>8273</v>
      </c>
      <c r="J1319" t="s">
        <v>3101</v>
      </c>
      <c r="K1319" t="s">
        <v>2953</v>
      </c>
      <c r="L1319">
        <v>3595</v>
      </c>
      <c r="M1319">
        <v>3570</v>
      </c>
      <c r="N1319">
        <v>300</v>
      </c>
      <c r="O1319" t="s">
        <v>2930</v>
      </c>
      <c r="P1319">
        <v>0.67195494354544305</v>
      </c>
      <c r="Q1319">
        <v>0.84924020186355198</v>
      </c>
      <c r="R1319">
        <v>0.54982295030541894</v>
      </c>
      <c r="S1319">
        <v>6.9254027874558796E-2</v>
      </c>
      <c r="T1319">
        <v>1.39400363910325</v>
      </c>
      <c r="U1319">
        <v>1.39400363910325</v>
      </c>
      <c r="V1319">
        <v>1.5434779666312799</v>
      </c>
      <c r="W1319">
        <v>6.55</v>
      </c>
      <c r="X1319">
        <v>4.1100000000000003</v>
      </c>
      <c r="Y1319">
        <v>287720</v>
      </c>
      <c r="Z1319">
        <v>12510</v>
      </c>
      <c r="AA1319">
        <v>0.55000000000000004</v>
      </c>
      <c r="AB1319">
        <v>23</v>
      </c>
      <c r="AC1319">
        <v>13</v>
      </c>
      <c r="AD1319">
        <v>10</v>
      </c>
      <c r="AE1319">
        <v>56.52</v>
      </c>
      <c r="AF1319">
        <v>8</v>
      </c>
      <c r="AG1319">
        <v>12</v>
      </c>
      <c r="AH1319">
        <v>8</v>
      </c>
      <c r="AI1319">
        <v>3</v>
      </c>
    </row>
    <row r="1320" spans="1:35" x14ac:dyDescent="0.2">
      <c r="A1320" s="102">
        <v>4328</v>
      </c>
      <c r="B1320">
        <v>1942</v>
      </c>
      <c r="C1320" t="s">
        <v>3682</v>
      </c>
      <c r="D1320" t="s">
        <v>2937</v>
      </c>
      <c r="E1320">
        <v>1058</v>
      </c>
      <c r="F1320">
        <v>1054</v>
      </c>
      <c r="G1320">
        <v>1000</v>
      </c>
      <c r="H1320" t="s">
        <v>2927</v>
      </c>
      <c r="I1320">
        <v>8750</v>
      </c>
      <c r="J1320" t="s">
        <v>30</v>
      </c>
      <c r="K1320" t="s">
        <v>3176</v>
      </c>
      <c r="L1320">
        <v>1775</v>
      </c>
      <c r="M1320">
        <v>1771</v>
      </c>
      <c r="N1320">
        <v>600</v>
      </c>
      <c r="O1320" t="s">
        <v>2930</v>
      </c>
      <c r="P1320">
        <v>0.66190731520623702</v>
      </c>
      <c r="Q1320">
        <v>0.858553518052802</v>
      </c>
      <c r="R1320">
        <v>0.68659322888267504</v>
      </c>
      <c r="S1320">
        <v>0.1133712278501</v>
      </c>
      <c r="T1320">
        <v>0.27081713759689202</v>
      </c>
      <c r="U1320">
        <v>0.27081713759689202</v>
      </c>
      <c r="V1320">
        <v>0.21957504568557501</v>
      </c>
      <c r="W1320">
        <v>0.77</v>
      </c>
      <c r="X1320">
        <v>0.81</v>
      </c>
      <c r="Y1320">
        <v>287710</v>
      </c>
      <c r="Z1320">
        <v>19181</v>
      </c>
      <c r="AA1320">
        <v>0.95</v>
      </c>
      <c r="AB1320">
        <v>15</v>
      </c>
      <c r="AC1320">
        <v>9</v>
      </c>
      <c r="AD1320">
        <v>6</v>
      </c>
      <c r="AE1320">
        <v>60</v>
      </c>
      <c r="AF1320">
        <v>13</v>
      </c>
      <c r="AG1320">
        <v>7</v>
      </c>
      <c r="AH1320">
        <v>1</v>
      </c>
      <c r="AI1320">
        <v>7</v>
      </c>
    </row>
    <row r="1321" spans="1:35" x14ac:dyDescent="0.2">
      <c r="A1321" s="102">
        <v>6893</v>
      </c>
      <c r="B1321">
        <v>4819</v>
      </c>
      <c r="C1321" t="s">
        <v>2946</v>
      </c>
      <c r="D1321" t="s">
        <v>2929</v>
      </c>
      <c r="E1321">
        <v>4350</v>
      </c>
      <c r="F1321">
        <v>4245</v>
      </c>
      <c r="G1321">
        <v>100</v>
      </c>
      <c r="H1321" t="s">
        <v>2927</v>
      </c>
      <c r="I1321">
        <v>8766</v>
      </c>
      <c r="J1321" t="s">
        <v>3168</v>
      </c>
      <c r="K1321" t="s">
        <v>3176</v>
      </c>
      <c r="L1321">
        <v>6280</v>
      </c>
      <c r="M1321">
        <v>6213</v>
      </c>
      <c r="N1321">
        <v>100</v>
      </c>
      <c r="O1321" t="s">
        <v>2930</v>
      </c>
      <c r="P1321">
        <v>0.74998016327585104</v>
      </c>
      <c r="Q1321">
        <v>0.82412404854306298</v>
      </c>
      <c r="R1321">
        <v>0.90562532595558598</v>
      </c>
      <c r="S1321">
        <v>0.103388362574241</v>
      </c>
      <c r="T1321">
        <v>7.3979557368208299E-2</v>
      </c>
      <c r="U1321">
        <v>7.3979557368208299E-2</v>
      </c>
      <c r="V1321">
        <v>1.6033721971374398E-2</v>
      </c>
      <c r="W1321">
        <v>0.49</v>
      </c>
      <c r="X1321">
        <v>31.68</v>
      </c>
      <c r="Y1321">
        <v>287647</v>
      </c>
      <c r="Z1321">
        <v>26150</v>
      </c>
      <c r="AA1321">
        <v>1.25</v>
      </c>
      <c r="AB1321">
        <v>11</v>
      </c>
      <c r="AC1321">
        <v>8</v>
      </c>
      <c r="AD1321">
        <v>3</v>
      </c>
      <c r="AE1321">
        <v>72.73</v>
      </c>
      <c r="AF1321">
        <v>12</v>
      </c>
      <c r="AG1321">
        <v>6</v>
      </c>
      <c r="AH1321">
        <v>1</v>
      </c>
      <c r="AI1321">
        <v>4</v>
      </c>
    </row>
    <row r="1322" spans="1:35" x14ac:dyDescent="0.2">
      <c r="A1322" s="102">
        <v>8232</v>
      </c>
      <c r="B1322">
        <v>4151</v>
      </c>
      <c r="C1322" t="s">
        <v>2795</v>
      </c>
      <c r="D1322" t="s">
        <v>2950</v>
      </c>
      <c r="E1322">
        <v>2745</v>
      </c>
      <c r="F1322">
        <v>2831</v>
      </c>
      <c r="G1322">
        <v>300</v>
      </c>
      <c r="H1322" t="s">
        <v>2927</v>
      </c>
      <c r="I1322">
        <v>8020</v>
      </c>
      <c r="J1322" t="s">
        <v>3095</v>
      </c>
      <c r="K1322" t="s">
        <v>2934</v>
      </c>
      <c r="L1322">
        <v>1360</v>
      </c>
      <c r="M1322">
        <v>1373</v>
      </c>
      <c r="N1322">
        <v>600</v>
      </c>
      <c r="O1322" t="s">
        <v>2930</v>
      </c>
      <c r="P1322">
        <v>0.14287170184498099</v>
      </c>
      <c r="Q1322">
        <v>0.80667410702021103</v>
      </c>
      <c r="R1322">
        <v>0.885009242903253</v>
      </c>
      <c r="S1322">
        <v>9.6558196061552498E-2</v>
      </c>
      <c r="T1322">
        <v>2.72637678735666</v>
      </c>
      <c r="U1322">
        <v>2.72637678735666</v>
      </c>
      <c r="V1322">
        <v>2.4474269179759598</v>
      </c>
      <c r="W1322">
        <v>18.850000000000001</v>
      </c>
      <c r="X1322">
        <v>3</v>
      </c>
      <c r="Y1322">
        <v>287461</v>
      </c>
      <c r="Z1322">
        <v>11498</v>
      </c>
      <c r="AA1322">
        <v>0.53</v>
      </c>
      <c r="AB1322">
        <v>25</v>
      </c>
      <c r="AC1322">
        <v>15</v>
      </c>
      <c r="AD1322">
        <v>10</v>
      </c>
      <c r="AE1322">
        <v>60</v>
      </c>
      <c r="AF1322">
        <v>11</v>
      </c>
      <c r="AG1322">
        <v>13</v>
      </c>
      <c r="AH1322">
        <v>7</v>
      </c>
      <c r="AI1322">
        <v>5</v>
      </c>
    </row>
    <row r="1323" spans="1:35" x14ac:dyDescent="0.2">
      <c r="A1323" s="102">
        <v>1651</v>
      </c>
      <c r="B1323">
        <v>4202</v>
      </c>
      <c r="C1323" t="s">
        <v>49</v>
      </c>
      <c r="D1323" t="s">
        <v>2952</v>
      </c>
      <c r="E1323">
        <v>1047</v>
      </c>
      <c r="F1323">
        <v>1048</v>
      </c>
      <c r="G1323">
        <v>700</v>
      </c>
      <c r="H1323" t="s">
        <v>2927</v>
      </c>
      <c r="I1323">
        <v>7259</v>
      </c>
      <c r="J1323" t="s">
        <v>27</v>
      </c>
      <c r="K1323" t="s">
        <v>2945</v>
      </c>
      <c r="L1323">
        <v>3840</v>
      </c>
      <c r="M1323">
        <v>3780</v>
      </c>
      <c r="N1323">
        <v>200</v>
      </c>
      <c r="O1323" t="s">
        <v>2930</v>
      </c>
      <c r="P1323">
        <v>0.69081576698674496</v>
      </c>
      <c r="Q1323">
        <v>0.90223693486744405</v>
      </c>
      <c r="R1323">
        <v>0.84661146759722306</v>
      </c>
      <c r="S1323">
        <v>0.35417650805423601</v>
      </c>
      <c r="T1323">
        <v>1.4114431550862201</v>
      </c>
      <c r="U1323">
        <v>1.4114431550862201</v>
      </c>
      <c r="V1323">
        <v>0.93136218686014205</v>
      </c>
      <c r="W1323">
        <v>5.56</v>
      </c>
      <c r="X1323">
        <v>2.96</v>
      </c>
      <c r="Y1323">
        <v>287304</v>
      </c>
      <c r="Z1323">
        <v>19154</v>
      </c>
      <c r="AA1323">
        <v>1</v>
      </c>
      <c r="AB1323">
        <v>15</v>
      </c>
      <c r="AC1323">
        <v>8</v>
      </c>
      <c r="AD1323">
        <v>7</v>
      </c>
      <c r="AE1323">
        <v>53.33</v>
      </c>
      <c r="AF1323">
        <v>13</v>
      </c>
      <c r="AG1323">
        <v>6</v>
      </c>
      <c r="AH1323">
        <v>1</v>
      </c>
      <c r="AI1323">
        <v>8</v>
      </c>
    </row>
    <row r="1324" spans="1:35" x14ac:dyDescent="0.2">
      <c r="A1324" s="102">
        <v>4270</v>
      </c>
      <c r="B1324">
        <v>3863</v>
      </c>
      <c r="C1324" t="s">
        <v>3214</v>
      </c>
      <c r="D1324" t="s">
        <v>3213</v>
      </c>
      <c r="E1324">
        <v>1848</v>
      </c>
      <c r="F1324">
        <v>1861</v>
      </c>
      <c r="G1324">
        <v>500</v>
      </c>
      <c r="H1324" t="s">
        <v>2927</v>
      </c>
      <c r="I1324">
        <v>5401</v>
      </c>
      <c r="J1324" t="s">
        <v>3380</v>
      </c>
      <c r="K1324" t="s">
        <v>2988</v>
      </c>
      <c r="L1324">
        <v>1553.5</v>
      </c>
      <c r="M1324">
        <v>1552</v>
      </c>
      <c r="N1324">
        <v>600</v>
      </c>
      <c r="O1324" t="s">
        <v>2930</v>
      </c>
      <c r="P1324">
        <v>0.35815358493580501</v>
      </c>
      <c r="Q1324">
        <v>0.85944014875985097</v>
      </c>
      <c r="R1324">
        <v>0.846511797914271</v>
      </c>
      <c r="S1324">
        <v>0.428612220746309</v>
      </c>
      <c r="T1324">
        <v>1.16262916855784</v>
      </c>
      <c r="U1324">
        <v>1.16262916855784</v>
      </c>
      <c r="V1324">
        <v>1.03406984185978</v>
      </c>
      <c r="W1324">
        <v>4.2300000000000004</v>
      </c>
      <c r="X1324">
        <v>0.08</v>
      </c>
      <c r="Y1324">
        <v>287291</v>
      </c>
      <c r="Z1324">
        <v>17956</v>
      </c>
      <c r="AA1324">
        <v>1.01</v>
      </c>
      <c r="AB1324">
        <v>16</v>
      </c>
      <c r="AC1324">
        <v>10</v>
      </c>
      <c r="AD1324">
        <v>6</v>
      </c>
      <c r="AE1324">
        <v>62.5</v>
      </c>
      <c r="AF1324">
        <v>14</v>
      </c>
      <c r="AG1324">
        <v>6</v>
      </c>
      <c r="AH1324">
        <v>1</v>
      </c>
      <c r="AI1324">
        <v>9</v>
      </c>
    </row>
    <row r="1325" spans="1:35" x14ac:dyDescent="0.2">
      <c r="A1325" s="102">
        <v>6710</v>
      </c>
      <c r="B1325">
        <v>6370</v>
      </c>
      <c r="C1325" t="s">
        <v>3241</v>
      </c>
      <c r="D1325" t="s">
        <v>2940</v>
      </c>
      <c r="E1325">
        <v>3500</v>
      </c>
      <c r="F1325">
        <v>3495</v>
      </c>
      <c r="G1325">
        <v>300</v>
      </c>
      <c r="H1325" t="s">
        <v>2927</v>
      </c>
      <c r="I1325">
        <v>8020</v>
      </c>
      <c r="J1325" t="s">
        <v>3095</v>
      </c>
      <c r="K1325" t="s">
        <v>2934</v>
      </c>
      <c r="L1325">
        <v>1360</v>
      </c>
      <c r="M1325">
        <v>1373</v>
      </c>
      <c r="N1325">
        <v>800</v>
      </c>
      <c r="O1325" t="s">
        <v>2930</v>
      </c>
      <c r="P1325">
        <v>0.13020046855537101</v>
      </c>
      <c r="Q1325">
        <v>0.82675502070345497</v>
      </c>
      <c r="R1325">
        <v>1.1063555105286E-2</v>
      </c>
      <c r="S1325">
        <v>4.0486832243033698E-2</v>
      </c>
      <c r="T1325">
        <v>3.5651471490081201</v>
      </c>
      <c r="U1325">
        <v>3.5651471490081201</v>
      </c>
      <c r="V1325">
        <v>2.9308706639569699</v>
      </c>
      <c r="W1325">
        <v>11.84</v>
      </c>
      <c r="X1325">
        <v>4.76</v>
      </c>
      <c r="Y1325">
        <v>287197</v>
      </c>
      <c r="Z1325">
        <v>16894</v>
      </c>
      <c r="AA1325">
        <v>0.91</v>
      </c>
      <c r="AB1325">
        <v>17</v>
      </c>
      <c r="AC1325">
        <v>11</v>
      </c>
      <c r="AD1325">
        <v>6</v>
      </c>
      <c r="AE1325">
        <v>64.709999999999994</v>
      </c>
      <c r="AF1325">
        <v>13</v>
      </c>
      <c r="AG1325">
        <v>7</v>
      </c>
      <c r="AH1325">
        <v>3</v>
      </c>
      <c r="AI1325">
        <v>7</v>
      </c>
    </row>
    <row r="1326" spans="1:35" x14ac:dyDescent="0.2">
      <c r="A1326" s="102">
        <v>773</v>
      </c>
      <c r="B1326">
        <v>6588</v>
      </c>
      <c r="C1326" t="s">
        <v>539</v>
      </c>
      <c r="D1326" t="s">
        <v>2932</v>
      </c>
      <c r="E1326">
        <v>4385</v>
      </c>
      <c r="F1326">
        <v>4395</v>
      </c>
      <c r="G1326">
        <v>200</v>
      </c>
      <c r="H1326" t="s">
        <v>2930</v>
      </c>
      <c r="I1326">
        <v>8572</v>
      </c>
      <c r="J1326" t="s">
        <v>2895</v>
      </c>
      <c r="K1326" t="s">
        <v>2933</v>
      </c>
      <c r="L1326">
        <v>527</v>
      </c>
      <c r="M1326">
        <v>527</v>
      </c>
      <c r="N1326">
        <v>1700</v>
      </c>
      <c r="O1326" t="s">
        <v>2927</v>
      </c>
      <c r="P1326">
        <v>0.533322332643686</v>
      </c>
      <c r="Q1326">
        <v>0.92269765969052597</v>
      </c>
      <c r="R1326">
        <v>0.62840188041733003</v>
      </c>
      <c r="S1326">
        <v>0.249597906805442</v>
      </c>
      <c r="T1326">
        <v>-1.66083830623894</v>
      </c>
      <c r="U1326">
        <v>1.66083830623894</v>
      </c>
      <c r="V1326">
        <v>1.03408730640895</v>
      </c>
      <c r="W1326">
        <v>-9.56</v>
      </c>
      <c r="X1326">
        <v>1.92</v>
      </c>
      <c r="Y1326">
        <v>287140</v>
      </c>
      <c r="Z1326">
        <v>15113</v>
      </c>
      <c r="AA1326">
        <v>0.71</v>
      </c>
      <c r="AB1326">
        <v>19</v>
      </c>
      <c r="AC1326">
        <v>12</v>
      </c>
      <c r="AD1326">
        <v>7</v>
      </c>
      <c r="AE1326">
        <v>63.16</v>
      </c>
      <c r="AF1326">
        <v>10</v>
      </c>
      <c r="AG1326">
        <v>10</v>
      </c>
      <c r="AH1326">
        <v>5</v>
      </c>
      <c r="AI1326">
        <v>4</v>
      </c>
    </row>
    <row r="1327" spans="1:35" x14ac:dyDescent="0.2">
      <c r="A1327" s="102">
        <v>6039</v>
      </c>
      <c r="B1327">
        <v>2379</v>
      </c>
      <c r="C1327" t="s">
        <v>581</v>
      </c>
      <c r="D1327" t="s">
        <v>2942</v>
      </c>
      <c r="E1327">
        <v>3610</v>
      </c>
      <c r="F1327">
        <v>3675</v>
      </c>
      <c r="G1327">
        <v>200</v>
      </c>
      <c r="H1327" t="s">
        <v>2927</v>
      </c>
      <c r="I1327">
        <v>3231</v>
      </c>
      <c r="J1327" t="s">
        <v>543</v>
      </c>
      <c r="K1327" t="s">
        <v>2949</v>
      </c>
      <c r="L1327">
        <v>2725</v>
      </c>
      <c r="M1327">
        <v>2748</v>
      </c>
      <c r="N1327">
        <v>300</v>
      </c>
      <c r="O1327" t="s">
        <v>2930</v>
      </c>
      <c r="P1327">
        <v>0.85884634680086303</v>
      </c>
      <c r="Q1327">
        <v>0.83541029257905897</v>
      </c>
      <c r="R1327">
        <v>6.5637040935015E-3</v>
      </c>
      <c r="S1327">
        <v>0.47833892942149298</v>
      </c>
      <c r="T1327">
        <v>2.5170144906250198</v>
      </c>
      <c r="U1327">
        <v>2.5170144906250198</v>
      </c>
      <c r="V1327">
        <v>2.36137969972958</v>
      </c>
      <c r="W1327">
        <v>9.07</v>
      </c>
      <c r="X1327">
        <v>12.16</v>
      </c>
      <c r="Y1327">
        <v>286939</v>
      </c>
      <c r="Z1327">
        <v>14347</v>
      </c>
      <c r="AA1327">
        <v>0.66</v>
      </c>
      <c r="AB1327">
        <v>20</v>
      </c>
      <c r="AC1327">
        <v>13</v>
      </c>
      <c r="AD1327">
        <v>7</v>
      </c>
      <c r="AE1327">
        <v>65</v>
      </c>
      <c r="AF1327">
        <v>11</v>
      </c>
      <c r="AG1327">
        <v>9</v>
      </c>
      <c r="AH1327">
        <v>5</v>
      </c>
      <c r="AI1327">
        <v>6</v>
      </c>
    </row>
    <row r="1328" spans="1:35" x14ac:dyDescent="0.2">
      <c r="A1328" s="102">
        <v>2666</v>
      </c>
      <c r="B1328">
        <v>3626</v>
      </c>
      <c r="C1328" t="s">
        <v>3178</v>
      </c>
      <c r="D1328" t="s">
        <v>2929</v>
      </c>
      <c r="E1328">
        <v>7250</v>
      </c>
      <c r="F1328">
        <v>7090</v>
      </c>
      <c r="G1328">
        <v>100</v>
      </c>
      <c r="H1328" t="s">
        <v>2930</v>
      </c>
      <c r="I1328">
        <v>4290</v>
      </c>
      <c r="J1328" t="s">
        <v>2989</v>
      </c>
      <c r="K1328" t="s">
        <v>2942</v>
      </c>
      <c r="L1328">
        <v>1041</v>
      </c>
      <c r="M1328">
        <v>1035</v>
      </c>
      <c r="N1328">
        <v>700</v>
      </c>
      <c r="O1328" t="s">
        <v>2927</v>
      </c>
      <c r="P1328">
        <v>0.76217012692382102</v>
      </c>
      <c r="Q1328">
        <v>0.88529012008114805</v>
      </c>
      <c r="R1328">
        <v>0.209537862758854</v>
      </c>
      <c r="S1328">
        <v>0.40684385042732601</v>
      </c>
      <c r="T1328">
        <v>-0.122931132557976</v>
      </c>
      <c r="U1328">
        <v>0.122931132557976</v>
      </c>
      <c r="V1328">
        <v>0.801334760688033</v>
      </c>
      <c r="W1328">
        <v>-0.5</v>
      </c>
      <c r="X1328">
        <v>2.19</v>
      </c>
      <c r="Y1328">
        <v>286741</v>
      </c>
      <c r="Z1328">
        <v>13034</v>
      </c>
      <c r="AA1328">
        <v>0.83</v>
      </c>
      <c r="AB1328">
        <v>22</v>
      </c>
      <c r="AC1328">
        <v>14</v>
      </c>
      <c r="AD1328">
        <v>8</v>
      </c>
      <c r="AE1328">
        <v>63.64</v>
      </c>
      <c r="AF1328">
        <v>11</v>
      </c>
      <c r="AG1328">
        <v>11</v>
      </c>
      <c r="AH1328">
        <v>6</v>
      </c>
      <c r="AI1328">
        <v>5</v>
      </c>
    </row>
    <row r="1329" spans="1:35" x14ac:dyDescent="0.2">
      <c r="A1329" s="102">
        <v>7361</v>
      </c>
      <c r="B1329">
        <v>8113</v>
      </c>
      <c r="C1329" t="s">
        <v>3405</v>
      </c>
      <c r="D1329" t="s">
        <v>2952</v>
      </c>
      <c r="E1329">
        <v>3720</v>
      </c>
      <c r="F1329">
        <v>3752</v>
      </c>
      <c r="G1329">
        <v>200</v>
      </c>
      <c r="H1329" t="s">
        <v>2930</v>
      </c>
      <c r="I1329">
        <v>8601</v>
      </c>
      <c r="J1329" t="s">
        <v>25</v>
      </c>
      <c r="K1329" t="s">
        <v>3186</v>
      </c>
      <c r="L1329">
        <v>570</v>
      </c>
      <c r="M1329">
        <v>567.29999999999995</v>
      </c>
      <c r="N1329">
        <v>1300</v>
      </c>
      <c r="O1329" t="s">
        <v>2927</v>
      </c>
      <c r="P1329">
        <v>0.74864082797793297</v>
      </c>
      <c r="Q1329">
        <v>0.818075566262634</v>
      </c>
      <c r="R1329">
        <v>0.19716186590624901</v>
      </c>
      <c r="S1329">
        <v>2.3752933882042901E-2</v>
      </c>
      <c r="T1329">
        <v>-0.29290297541676003</v>
      </c>
      <c r="U1329">
        <v>0.29290297541676003</v>
      </c>
      <c r="V1329">
        <v>0.68706686200035805</v>
      </c>
      <c r="W1329">
        <v>-1.29</v>
      </c>
      <c r="X1329">
        <v>1.72</v>
      </c>
      <c r="Y1329">
        <v>286715</v>
      </c>
      <c r="Z1329">
        <v>15929</v>
      </c>
      <c r="AA1329">
        <v>0.81</v>
      </c>
      <c r="AB1329">
        <v>18</v>
      </c>
      <c r="AC1329">
        <v>10</v>
      </c>
      <c r="AD1329">
        <v>8</v>
      </c>
      <c r="AE1329">
        <v>55.56</v>
      </c>
      <c r="AF1329">
        <v>14</v>
      </c>
      <c r="AG1329">
        <v>9</v>
      </c>
      <c r="AH1329">
        <v>4</v>
      </c>
      <c r="AI1329">
        <v>5</v>
      </c>
    </row>
    <row r="1330" spans="1:35" x14ac:dyDescent="0.2">
      <c r="A1330" s="102">
        <v>4258</v>
      </c>
      <c r="B1330">
        <v>5401</v>
      </c>
      <c r="C1330" t="s">
        <v>3380</v>
      </c>
      <c r="D1330" t="s">
        <v>2988</v>
      </c>
      <c r="E1330">
        <v>1553.5</v>
      </c>
      <c r="F1330">
        <v>1552</v>
      </c>
      <c r="G1330">
        <v>700</v>
      </c>
      <c r="H1330" t="s">
        <v>2927</v>
      </c>
      <c r="I1330">
        <v>6269</v>
      </c>
      <c r="J1330" t="s">
        <v>3658</v>
      </c>
      <c r="K1330" t="s">
        <v>2940</v>
      </c>
      <c r="L1330">
        <v>2001</v>
      </c>
      <c r="M1330">
        <v>2085</v>
      </c>
      <c r="N1330">
        <v>500</v>
      </c>
      <c r="O1330" t="s">
        <v>2930</v>
      </c>
      <c r="P1330">
        <v>0.55458857052083299</v>
      </c>
      <c r="Q1330">
        <v>0.85969095797318096</v>
      </c>
      <c r="R1330">
        <v>0.27323007647568998</v>
      </c>
      <c r="S1330">
        <v>7.0125947537216696E-2</v>
      </c>
      <c r="T1330">
        <v>3.0273707615838799</v>
      </c>
      <c r="U1330">
        <v>3.0273707615838799</v>
      </c>
      <c r="V1330">
        <v>1.54962256418597</v>
      </c>
      <c r="W1330">
        <v>16.57</v>
      </c>
      <c r="X1330">
        <v>4.21</v>
      </c>
      <c r="Y1330">
        <v>286558</v>
      </c>
      <c r="Z1330">
        <v>19104</v>
      </c>
      <c r="AA1330">
        <v>1</v>
      </c>
      <c r="AB1330">
        <v>15</v>
      </c>
      <c r="AC1330">
        <v>9</v>
      </c>
      <c r="AD1330">
        <v>6</v>
      </c>
      <c r="AE1330">
        <v>60</v>
      </c>
      <c r="AF1330">
        <v>11</v>
      </c>
      <c r="AG1330">
        <v>6</v>
      </c>
      <c r="AH1330">
        <v>3</v>
      </c>
      <c r="AI1330">
        <v>6</v>
      </c>
    </row>
    <row r="1331" spans="1:35" x14ac:dyDescent="0.2">
      <c r="A1331" s="102">
        <v>3430</v>
      </c>
      <c r="B1331">
        <v>3401</v>
      </c>
      <c r="C1331" t="s">
        <v>789</v>
      </c>
      <c r="D1331" t="s">
        <v>3281</v>
      </c>
      <c r="E1331">
        <v>2110</v>
      </c>
      <c r="F1331">
        <v>2088</v>
      </c>
      <c r="G1331">
        <v>300</v>
      </c>
      <c r="H1331" t="s">
        <v>2927</v>
      </c>
      <c r="I1331">
        <v>6201</v>
      </c>
      <c r="J1331" t="s">
        <v>3463</v>
      </c>
      <c r="K1331" t="s">
        <v>2945</v>
      </c>
      <c r="L1331">
        <v>6290</v>
      </c>
      <c r="M1331">
        <v>6250</v>
      </c>
      <c r="N1331">
        <v>100</v>
      </c>
      <c r="O1331" t="s">
        <v>2930</v>
      </c>
      <c r="P1331">
        <v>0.72503505788619704</v>
      </c>
      <c r="Q1331">
        <v>0.87271618224513403</v>
      </c>
      <c r="R1331">
        <v>0.17207496696907301</v>
      </c>
      <c r="S1331">
        <v>0.115187353879114</v>
      </c>
      <c r="T1331">
        <v>1.07470344086392</v>
      </c>
      <c r="U1331">
        <v>1.07470344086392</v>
      </c>
      <c r="V1331">
        <v>1.7056456126341</v>
      </c>
      <c r="W1331">
        <v>2.76</v>
      </c>
      <c r="X1331">
        <v>0.22</v>
      </c>
      <c r="Y1331">
        <v>286532</v>
      </c>
      <c r="Z1331">
        <v>15918</v>
      </c>
      <c r="AA1331">
        <v>1.0900000000000001</v>
      </c>
      <c r="AB1331">
        <v>18</v>
      </c>
      <c r="AC1331">
        <v>13</v>
      </c>
      <c r="AD1331">
        <v>5</v>
      </c>
      <c r="AE1331">
        <v>72.22</v>
      </c>
      <c r="AF1331">
        <v>15</v>
      </c>
      <c r="AG1331">
        <v>6</v>
      </c>
      <c r="AH1331">
        <v>0</v>
      </c>
      <c r="AI1331">
        <v>12</v>
      </c>
    </row>
    <row r="1332" spans="1:35" x14ac:dyDescent="0.2">
      <c r="A1332" s="102">
        <v>1831</v>
      </c>
      <c r="B1332">
        <v>6269</v>
      </c>
      <c r="C1332" t="s">
        <v>3658</v>
      </c>
      <c r="D1332" t="s">
        <v>2940</v>
      </c>
      <c r="E1332">
        <v>2001</v>
      </c>
      <c r="F1332">
        <v>2085</v>
      </c>
      <c r="G1332">
        <v>400</v>
      </c>
      <c r="H1332" t="s">
        <v>2930</v>
      </c>
      <c r="I1332">
        <v>6302</v>
      </c>
      <c r="J1332" t="s">
        <v>3261</v>
      </c>
      <c r="K1332" t="s">
        <v>2940</v>
      </c>
      <c r="L1332">
        <v>2938</v>
      </c>
      <c r="M1332">
        <v>2901</v>
      </c>
      <c r="N1332">
        <v>300</v>
      </c>
      <c r="O1332" t="s">
        <v>2927</v>
      </c>
      <c r="P1332">
        <v>0.56928049000911896</v>
      </c>
      <c r="Q1332">
        <v>0.89881859445559897</v>
      </c>
      <c r="R1332">
        <v>2.5239966732059401E-4</v>
      </c>
      <c r="S1332">
        <v>3.6158108556084401E-3</v>
      </c>
      <c r="T1332">
        <v>-3.1530962218043599</v>
      </c>
      <c r="U1332">
        <v>3.1530962218043599</v>
      </c>
      <c r="V1332">
        <v>1.53038148496375</v>
      </c>
      <c r="W1332">
        <v>-15.66</v>
      </c>
      <c r="X1332">
        <v>4.17</v>
      </c>
      <c r="Y1332">
        <v>286490</v>
      </c>
      <c r="Z1332">
        <v>17906</v>
      </c>
      <c r="AA1332">
        <v>0.8</v>
      </c>
      <c r="AB1332">
        <v>16</v>
      </c>
      <c r="AC1332">
        <v>8</v>
      </c>
      <c r="AD1332">
        <v>8</v>
      </c>
      <c r="AE1332">
        <v>50</v>
      </c>
      <c r="AF1332">
        <v>10</v>
      </c>
      <c r="AG1332">
        <v>8</v>
      </c>
      <c r="AH1332">
        <v>4</v>
      </c>
      <c r="AI1332">
        <v>4</v>
      </c>
    </row>
    <row r="1333" spans="1:35" x14ac:dyDescent="0.2">
      <c r="A1333" s="102">
        <v>1189</v>
      </c>
      <c r="B1333">
        <v>2127</v>
      </c>
      <c r="C1333" t="s">
        <v>3177</v>
      </c>
      <c r="D1333" t="s">
        <v>2942</v>
      </c>
      <c r="E1333">
        <v>3750</v>
      </c>
      <c r="F1333">
        <v>3830</v>
      </c>
      <c r="G1333">
        <v>200</v>
      </c>
      <c r="H1333" t="s">
        <v>2930</v>
      </c>
      <c r="I1333">
        <v>3003</v>
      </c>
      <c r="J1333" t="s">
        <v>691</v>
      </c>
      <c r="K1333" t="s">
        <v>2949</v>
      </c>
      <c r="L1333">
        <v>1355</v>
      </c>
      <c r="M1333">
        <v>1364</v>
      </c>
      <c r="N1333">
        <v>600</v>
      </c>
      <c r="O1333" t="s">
        <v>2927</v>
      </c>
      <c r="P1333">
        <v>0.64501697252409496</v>
      </c>
      <c r="Q1333">
        <v>0.91139531511619398</v>
      </c>
      <c r="R1333">
        <v>0.21558333570462501</v>
      </c>
      <c r="S1333">
        <v>9.9737110011353502E-3</v>
      </c>
      <c r="T1333">
        <v>-0.31749091539552099</v>
      </c>
      <c r="U1333">
        <v>0.31749091539552099</v>
      </c>
      <c r="V1333">
        <v>0.19745494428250299</v>
      </c>
      <c r="W1333">
        <v>-1.62</v>
      </c>
      <c r="X1333">
        <v>6.84</v>
      </c>
      <c r="Y1333">
        <v>286217</v>
      </c>
      <c r="Z1333">
        <v>11008</v>
      </c>
      <c r="AA1333">
        <v>0.66</v>
      </c>
      <c r="AB1333">
        <v>26</v>
      </c>
      <c r="AC1333">
        <v>16</v>
      </c>
      <c r="AD1333">
        <v>10</v>
      </c>
      <c r="AE1333">
        <v>61.54</v>
      </c>
      <c r="AF1333">
        <v>9</v>
      </c>
      <c r="AG1333">
        <v>13</v>
      </c>
      <c r="AH1333">
        <v>9</v>
      </c>
      <c r="AI1333">
        <v>4</v>
      </c>
    </row>
    <row r="1334" spans="1:35" x14ac:dyDescent="0.2">
      <c r="A1334" s="102">
        <v>624</v>
      </c>
      <c r="B1334">
        <v>7729</v>
      </c>
      <c r="C1334" t="s">
        <v>686</v>
      </c>
      <c r="D1334" t="s">
        <v>2936</v>
      </c>
      <c r="E1334">
        <v>4095</v>
      </c>
      <c r="F1334">
        <v>4050</v>
      </c>
      <c r="G1334">
        <v>200</v>
      </c>
      <c r="H1334" t="s">
        <v>2930</v>
      </c>
      <c r="I1334">
        <v>8572</v>
      </c>
      <c r="J1334" t="s">
        <v>2895</v>
      </c>
      <c r="K1334" t="s">
        <v>2933</v>
      </c>
      <c r="L1334">
        <v>527</v>
      </c>
      <c r="M1334">
        <v>527</v>
      </c>
      <c r="N1334">
        <v>1500</v>
      </c>
      <c r="O1334" t="s">
        <v>2927</v>
      </c>
      <c r="P1334">
        <v>0.70050838350587297</v>
      </c>
      <c r="Q1334">
        <v>0.92725885337149705</v>
      </c>
      <c r="R1334">
        <v>0.48349922598290102</v>
      </c>
      <c r="S1334">
        <v>8.6773806621129004E-2</v>
      </c>
      <c r="T1334">
        <v>-1.6721759273599801</v>
      </c>
      <c r="U1334">
        <v>1.6721759273599801</v>
      </c>
      <c r="V1334">
        <v>1.50783408286628</v>
      </c>
      <c r="W1334">
        <v>-8.26</v>
      </c>
      <c r="X1334">
        <v>2.41</v>
      </c>
      <c r="Y1334">
        <v>286167</v>
      </c>
      <c r="Z1334">
        <v>16833</v>
      </c>
      <c r="AA1334">
        <v>0.88</v>
      </c>
      <c r="AB1334">
        <v>17</v>
      </c>
      <c r="AC1334">
        <v>11</v>
      </c>
      <c r="AD1334">
        <v>6</v>
      </c>
      <c r="AE1334">
        <v>64.709999999999994</v>
      </c>
      <c r="AF1334">
        <v>12</v>
      </c>
      <c r="AG1334">
        <v>9</v>
      </c>
      <c r="AH1334">
        <v>4</v>
      </c>
      <c r="AI1334">
        <v>4</v>
      </c>
    </row>
    <row r="1335" spans="1:35" x14ac:dyDescent="0.2">
      <c r="A1335" s="102">
        <v>8192</v>
      </c>
      <c r="B1335">
        <v>2001</v>
      </c>
      <c r="C1335" t="s">
        <v>2783</v>
      </c>
      <c r="D1335" t="s">
        <v>2955</v>
      </c>
      <c r="E1335">
        <v>1684</v>
      </c>
      <c r="F1335">
        <v>1706</v>
      </c>
      <c r="G1335">
        <v>600</v>
      </c>
      <c r="H1335" t="s">
        <v>2927</v>
      </c>
      <c r="I1335">
        <v>9716</v>
      </c>
      <c r="J1335" t="s">
        <v>3196</v>
      </c>
      <c r="K1335" t="s">
        <v>2942</v>
      </c>
      <c r="L1335">
        <v>1315</v>
      </c>
      <c r="M1335">
        <v>1310</v>
      </c>
      <c r="N1335">
        <v>800</v>
      </c>
      <c r="O1335" t="s">
        <v>2930</v>
      </c>
      <c r="P1335">
        <v>0.59923220016312195</v>
      </c>
      <c r="Q1335">
        <v>0.80715198069147198</v>
      </c>
      <c r="R1335">
        <v>0.73478739954212402</v>
      </c>
      <c r="S1335">
        <v>6.5595418969943795E-2</v>
      </c>
      <c r="T1335">
        <v>1.1751220308116901</v>
      </c>
      <c r="U1335">
        <v>1.1751220308116901</v>
      </c>
      <c r="V1335">
        <v>0.88967038634809903</v>
      </c>
      <c r="W1335">
        <v>4.71</v>
      </c>
      <c r="X1335">
        <v>2.38</v>
      </c>
      <c r="Y1335">
        <v>286087</v>
      </c>
      <c r="Z1335">
        <v>17880</v>
      </c>
      <c r="AA1335">
        <v>0.93</v>
      </c>
      <c r="AB1335">
        <v>16</v>
      </c>
      <c r="AC1335">
        <v>9</v>
      </c>
      <c r="AD1335">
        <v>7</v>
      </c>
      <c r="AE1335">
        <v>56.25</v>
      </c>
      <c r="AF1335">
        <v>13</v>
      </c>
      <c r="AG1335">
        <v>8</v>
      </c>
      <c r="AH1335">
        <v>1</v>
      </c>
      <c r="AI1335">
        <v>7</v>
      </c>
    </row>
    <row r="1336" spans="1:35" x14ac:dyDescent="0.2">
      <c r="A1336" s="102">
        <v>7411</v>
      </c>
      <c r="B1336">
        <v>2427</v>
      </c>
      <c r="C1336" t="s">
        <v>3268</v>
      </c>
      <c r="D1336" t="s">
        <v>2942</v>
      </c>
      <c r="E1336">
        <v>980</v>
      </c>
      <c r="F1336">
        <v>995</v>
      </c>
      <c r="G1336">
        <v>1000</v>
      </c>
      <c r="H1336" t="s">
        <v>2930</v>
      </c>
      <c r="I1336">
        <v>4927</v>
      </c>
      <c r="J1336" t="s">
        <v>3285</v>
      </c>
      <c r="K1336" t="s">
        <v>2952</v>
      </c>
      <c r="L1336">
        <v>2455</v>
      </c>
      <c r="M1336">
        <v>2461</v>
      </c>
      <c r="N1336">
        <v>400</v>
      </c>
      <c r="O1336" t="s">
        <v>2927</v>
      </c>
      <c r="P1336">
        <v>0.83735939614157495</v>
      </c>
      <c r="Q1336">
        <v>0.81719873958269595</v>
      </c>
      <c r="R1336">
        <v>0.32380415503947702</v>
      </c>
      <c r="S1336">
        <v>7.2350995940825502E-2</v>
      </c>
      <c r="T1336">
        <v>-2.4335100125851601</v>
      </c>
      <c r="U1336">
        <v>2.4335100125851601</v>
      </c>
      <c r="V1336">
        <v>0.78383201867033403</v>
      </c>
      <c r="W1336">
        <v>-9.76</v>
      </c>
      <c r="X1336">
        <v>1.08</v>
      </c>
      <c r="Y1336">
        <v>286084</v>
      </c>
      <c r="Z1336">
        <v>12438</v>
      </c>
      <c r="AA1336">
        <v>0.74</v>
      </c>
      <c r="AB1336">
        <v>23</v>
      </c>
      <c r="AC1336">
        <v>13</v>
      </c>
      <c r="AD1336">
        <v>10</v>
      </c>
      <c r="AE1336">
        <v>56.52</v>
      </c>
      <c r="AF1336">
        <v>8</v>
      </c>
      <c r="AG1336">
        <v>14</v>
      </c>
      <c r="AH1336">
        <v>6</v>
      </c>
      <c r="AI1336">
        <v>3</v>
      </c>
    </row>
    <row r="1337" spans="1:35" x14ac:dyDescent="0.2">
      <c r="A1337" s="102">
        <v>7432</v>
      </c>
      <c r="B1337">
        <v>4917</v>
      </c>
      <c r="C1337" t="s">
        <v>3378</v>
      </c>
      <c r="D1337" t="s">
        <v>2952</v>
      </c>
      <c r="E1337">
        <v>2692</v>
      </c>
      <c r="F1337">
        <v>2677</v>
      </c>
      <c r="G1337">
        <v>400</v>
      </c>
      <c r="H1337" t="s">
        <v>2930</v>
      </c>
      <c r="I1337">
        <v>9810</v>
      </c>
      <c r="J1337" t="s">
        <v>2894</v>
      </c>
      <c r="K1337" t="s">
        <v>2934</v>
      </c>
      <c r="L1337">
        <v>4820</v>
      </c>
      <c r="M1337">
        <v>4860</v>
      </c>
      <c r="N1337">
        <v>200</v>
      </c>
      <c r="O1337" t="s">
        <v>2927</v>
      </c>
      <c r="P1337">
        <v>0.67821611278535299</v>
      </c>
      <c r="Q1337">
        <v>0.81698816989740997</v>
      </c>
      <c r="R1337">
        <v>0.233430956342317</v>
      </c>
      <c r="S1337">
        <v>4.3003275143009001E-3</v>
      </c>
      <c r="T1337">
        <v>-1.2115824015752501</v>
      </c>
      <c r="U1337">
        <v>1.2115824015752501</v>
      </c>
      <c r="V1337">
        <v>1.14108358523095</v>
      </c>
      <c r="W1337">
        <v>-6.25</v>
      </c>
      <c r="X1337">
        <v>10.16</v>
      </c>
      <c r="Y1337">
        <v>285981</v>
      </c>
      <c r="Z1337">
        <v>28598</v>
      </c>
      <c r="AA1337">
        <v>1.56</v>
      </c>
      <c r="AB1337">
        <v>10</v>
      </c>
      <c r="AC1337">
        <v>8</v>
      </c>
      <c r="AD1337">
        <v>2</v>
      </c>
      <c r="AE1337">
        <v>80</v>
      </c>
      <c r="AF1337">
        <v>13</v>
      </c>
      <c r="AG1337">
        <v>5</v>
      </c>
      <c r="AH1337">
        <v>0</v>
      </c>
      <c r="AI1337">
        <v>5</v>
      </c>
    </row>
    <row r="1338" spans="1:35" x14ac:dyDescent="0.2">
      <c r="A1338" s="102">
        <v>543</v>
      </c>
      <c r="B1338">
        <v>4536</v>
      </c>
      <c r="C1338" t="s">
        <v>3289</v>
      </c>
      <c r="D1338" t="s">
        <v>2950</v>
      </c>
      <c r="E1338">
        <v>2090</v>
      </c>
      <c r="F1338">
        <v>2100</v>
      </c>
      <c r="G1338">
        <v>300</v>
      </c>
      <c r="H1338" t="s">
        <v>2927</v>
      </c>
      <c r="I1338">
        <v>6857</v>
      </c>
      <c r="J1338" t="s">
        <v>3187</v>
      </c>
      <c r="K1338" t="s">
        <v>2932</v>
      </c>
      <c r="L1338">
        <v>5760</v>
      </c>
      <c r="M1338">
        <v>5650</v>
      </c>
      <c r="N1338">
        <v>100</v>
      </c>
      <c r="O1338" t="s">
        <v>2930</v>
      </c>
      <c r="P1338">
        <v>0.59128914826606105</v>
      </c>
      <c r="Q1338">
        <v>0.92986282325713099</v>
      </c>
      <c r="R1338">
        <v>0.20398890303331199</v>
      </c>
      <c r="S1338">
        <v>5.0030244933766198E-2</v>
      </c>
      <c r="T1338">
        <v>0.67860610430088897</v>
      </c>
      <c r="U1338">
        <v>0.67860610430088897</v>
      </c>
      <c r="V1338">
        <v>5.6262076622015302E-2</v>
      </c>
      <c r="W1338">
        <v>3.52</v>
      </c>
      <c r="X1338">
        <v>11.5</v>
      </c>
      <c r="Y1338">
        <v>285932</v>
      </c>
      <c r="Z1338">
        <v>16820</v>
      </c>
      <c r="AA1338">
        <v>0.86</v>
      </c>
      <c r="AB1338">
        <v>17</v>
      </c>
      <c r="AC1338">
        <v>11</v>
      </c>
      <c r="AD1338">
        <v>6</v>
      </c>
      <c r="AE1338">
        <v>64.709999999999994</v>
      </c>
      <c r="AF1338">
        <v>9</v>
      </c>
      <c r="AG1338">
        <v>11</v>
      </c>
      <c r="AH1338">
        <v>6</v>
      </c>
      <c r="AI1338">
        <v>0</v>
      </c>
    </row>
    <row r="1339" spans="1:35" x14ac:dyDescent="0.2">
      <c r="A1339" s="102">
        <v>5435</v>
      </c>
      <c r="B1339">
        <v>4005</v>
      </c>
      <c r="C1339" t="s">
        <v>3239</v>
      </c>
      <c r="D1339" t="s">
        <v>2952</v>
      </c>
      <c r="E1339">
        <v>465</v>
      </c>
      <c r="F1339">
        <v>464</v>
      </c>
      <c r="G1339">
        <v>2300</v>
      </c>
      <c r="H1339" t="s">
        <v>2930</v>
      </c>
      <c r="I1339">
        <v>8086</v>
      </c>
      <c r="J1339" t="s">
        <v>3288</v>
      </c>
      <c r="K1339" t="s">
        <v>2936</v>
      </c>
      <c r="L1339">
        <v>1295</v>
      </c>
      <c r="M1339">
        <v>1326</v>
      </c>
      <c r="N1339">
        <v>800</v>
      </c>
      <c r="O1339" t="s">
        <v>2927</v>
      </c>
      <c r="P1339">
        <v>0.45767806203727901</v>
      </c>
      <c r="Q1339">
        <v>0.84330487332367998</v>
      </c>
      <c r="R1339">
        <v>0.34961351984508798</v>
      </c>
      <c r="S1339">
        <v>1.8942608287350899E-3</v>
      </c>
      <c r="T1339">
        <v>-2.7418852788464601</v>
      </c>
      <c r="U1339">
        <v>2.7418852788464601</v>
      </c>
      <c r="V1339">
        <v>1.8816788177239701</v>
      </c>
      <c r="W1339">
        <v>-10.220000000000001</v>
      </c>
      <c r="X1339">
        <v>0.6</v>
      </c>
      <c r="Y1339">
        <v>285852</v>
      </c>
      <c r="Z1339">
        <v>15881</v>
      </c>
      <c r="AA1339">
        <v>0.8</v>
      </c>
      <c r="AB1339">
        <v>18</v>
      </c>
      <c r="AC1339">
        <v>12</v>
      </c>
      <c r="AD1339">
        <v>6</v>
      </c>
      <c r="AE1339">
        <v>66.67</v>
      </c>
      <c r="AF1339">
        <v>14</v>
      </c>
      <c r="AG1339">
        <v>7</v>
      </c>
      <c r="AH1339">
        <v>3</v>
      </c>
      <c r="AI1339">
        <v>8</v>
      </c>
    </row>
    <row r="1340" spans="1:35" x14ac:dyDescent="0.2">
      <c r="A1340" s="102">
        <v>6447</v>
      </c>
      <c r="B1340">
        <v>2127</v>
      </c>
      <c r="C1340" t="s">
        <v>3177</v>
      </c>
      <c r="D1340" t="s">
        <v>2942</v>
      </c>
      <c r="E1340">
        <v>3750</v>
      </c>
      <c r="F1340">
        <v>3830</v>
      </c>
      <c r="G1340">
        <v>200</v>
      </c>
      <c r="H1340" t="s">
        <v>2927</v>
      </c>
      <c r="I1340">
        <v>4062</v>
      </c>
      <c r="J1340" t="s">
        <v>232</v>
      </c>
      <c r="K1340" t="s">
        <v>2932</v>
      </c>
      <c r="L1340">
        <v>2783</v>
      </c>
      <c r="M1340">
        <v>2712</v>
      </c>
      <c r="N1340">
        <v>300</v>
      </c>
      <c r="O1340" t="s">
        <v>2930</v>
      </c>
      <c r="P1340">
        <v>0.78970005848137603</v>
      </c>
      <c r="Q1340">
        <v>0.83009574938854003</v>
      </c>
      <c r="R1340">
        <v>1.74222163649367E-3</v>
      </c>
      <c r="S1340">
        <v>0.21331735265030499</v>
      </c>
      <c r="T1340">
        <v>0.117338500719079</v>
      </c>
      <c r="U1340">
        <v>0.117338500719079</v>
      </c>
      <c r="V1340">
        <v>0.25850990543899899</v>
      </c>
      <c r="W1340">
        <v>0.63</v>
      </c>
      <c r="X1340">
        <v>6.21</v>
      </c>
      <c r="Y1340">
        <v>285822</v>
      </c>
      <c r="Z1340">
        <v>11909</v>
      </c>
      <c r="AA1340">
        <v>0.65</v>
      </c>
      <c r="AB1340">
        <v>24</v>
      </c>
      <c r="AC1340">
        <v>14</v>
      </c>
      <c r="AD1340">
        <v>10</v>
      </c>
      <c r="AE1340">
        <v>58.33</v>
      </c>
      <c r="AF1340">
        <v>9</v>
      </c>
      <c r="AG1340">
        <v>11</v>
      </c>
      <c r="AH1340">
        <v>8</v>
      </c>
      <c r="AI1340">
        <v>5</v>
      </c>
    </row>
    <row r="1341" spans="1:35" x14ac:dyDescent="0.2">
      <c r="A1341" s="102">
        <v>6589</v>
      </c>
      <c r="B1341">
        <v>4626</v>
      </c>
      <c r="C1341" t="s">
        <v>3260</v>
      </c>
      <c r="D1341" t="s">
        <v>2952</v>
      </c>
      <c r="E1341">
        <v>5170</v>
      </c>
      <c r="F1341">
        <v>5140</v>
      </c>
      <c r="G1341">
        <v>200</v>
      </c>
      <c r="H1341" t="s">
        <v>2927</v>
      </c>
      <c r="I1341">
        <v>8804</v>
      </c>
      <c r="J1341" t="s">
        <v>1097</v>
      </c>
      <c r="K1341" t="s">
        <v>2949</v>
      </c>
      <c r="L1341">
        <v>1791</v>
      </c>
      <c r="M1341">
        <v>1788</v>
      </c>
      <c r="N1341">
        <v>600</v>
      </c>
      <c r="O1341" t="s">
        <v>2930</v>
      </c>
      <c r="P1341">
        <v>0.68267476113663705</v>
      </c>
      <c r="Q1341">
        <v>0.82832893997827095</v>
      </c>
      <c r="R1341">
        <v>8.5341522886226998E-2</v>
      </c>
      <c r="S1341">
        <v>0.12976607212941199</v>
      </c>
      <c r="T1341">
        <v>2.1738916976360998</v>
      </c>
      <c r="U1341">
        <v>2.1738916976360998</v>
      </c>
      <c r="V1341">
        <v>2.4408354686662599</v>
      </c>
      <c r="W1341">
        <v>8.75</v>
      </c>
      <c r="X1341">
        <v>4.3600000000000003</v>
      </c>
      <c r="Y1341">
        <v>285582</v>
      </c>
      <c r="Z1341">
        <v>12981</v>
      </c>
      <c r="AA1341">
        <v>0.73</v>
      </c>
      <c r="AB1341">
        <v>22</v>
      </c>
      <c r="AC1341">
        <v>12</v>
      </c>
      <c r="AD1341">
        <v>10</v>
      </c>
      <c r="AE1341">
        <v>54.55</v>
      </c>
      <c r="AF1341">
        <v>13</v>
      </c>
      <c r="AG1341">
        <v>10</v>
      </c>
      <c r="AH1341">
        <v>5</v>
      </c>
      <c r="AI1341">
        <v>7</v>
      </c>
    </row>
    <row r="1342" spans="1:35" x14ac:dyDescent="0.2">
      <c r="A1342" s="102">
        <v>6615</v>
      </c>
      <c r="B1342">
        <v>4205</v>
      </c>
      <c r="C1342" t="s">
        <v>3137</v>
      </c>
      <c r="D1342" t="s">
        <v>2952</v>
      </c>
      <c r="E1342">
        <v>1271</v>
      </c>
      <c r="F1342">
        <v>1265</v>
      </c>
      <c r="G1342">
        <v>800</v>
      </c>
      <c r="H1342" t="s">
        <v>2930</v>
      </c>
      <c r="I1342">
        <v>4716</v>
      </c>
      <c r="J1342" t="s">
        <v>3346</v>
      </c>
      <c r="K1342" t="s">
        <v>2929</v>
      </c>
      <c r="L1342">
        <v>9810</v>
      </c>
      <c r="M1342">
        <v>9870</v>
      </c>
      <c r="N1342">
        <v>100</v>
      </c>
      <c r="O1342" t="s">
        <v>2927</v>
      </c>
      <c r="P1342">
        <v>0.65846394219721205</v>
      </c>
      <c r="Q1342">
        <v>0.82802482391805399</v>
      </c>
      <c r="R1342">
        <v>0.86700281224498199</v>
      </c>
      <c r="S1342">
        <v>0.16134253600460499</v>
      </c>
      <c r="T1342">
        <v>-1.5148873178390501</v>
      </c>
      <c r="U1342">
        <v>1.5148873178390501</v>
      </c>
      <c r="V1342">
        <v>1.3017742855477401</v>
      </c>
      <c r="W1342">
        <v>-7.97</v>
      </c>
      <c r="X1342">
        <v>2.5299999999999998</v>
      </c>
      <c r="Y1342">
        <v>285514</v>
      </c>
      <c r="Z1342">
        <v>15862</v>
      </c>
      <c r="AA1342">
        <v>0.92</v>
      </c>
      <c r="AB1342">
        <v>18</v>
      </c>
      <c r="AC1342">
        <v>13</v>
      </c>
      <c r="AD1342">
        <v>5</v>
      </c>
      <c r="AE1342">
        <v>72.22</v>
      </c>
      <c r="AF1342">
        <v>10</v>
      </c>
      <c r="AG1342">
        <v>12</v>
      </c>
      <c r="AH1342">
        <v>3</v>
      </c>
      <c r="AI1342">
        <v>3</v>
      </c>
    </row>
    <row r="1343" spans="1:35" x14ac:dyDescent="0.2">
      <c r="A1343" s="102">
        <v>5002</v>
      </c>
      <c r="B1343">
        <v>1332</v>
      </c>
      <c r="C1343" t="s">
        <v>3655</v>
      </c>
      <c r="D1343" t="s">
        <v>3097</v>
      </c>
      <c r="E1343">
        <v>613</v>
      </c>
      <c r="F1343">
        <v>609</v>
      </c>
      <c r="G1343">
        <v>1600</v>
      </c>
      <c r="H1343" t="s">
        <v>2930</v>
      </c>
      <c r="I1343">
        <v>2206</v>
      </c>
      <c r="J1343" t="s">
        <v>726</v>
      </c>
      <c r="K1343" t="s">
        <v>2955</v>
      </c>
      <c r="L1343">
        <v>4955</v>
      </c>
      <c r="M1343">
        <v>4900</v>
      </c>
      <c r="N1343">
        <v>200</v>
      </c>
      <c r="O1343" t="s">
        <v>2927</v>
      </c>
      <c r="P1343">
        <v>0.67944948663490801</v>
      </c>
      <c r="Q1343">
        <v>0.84933147766286399</v>
      </c>
      <c r="R1343">
        <v>2.3379518603410501E-2</v>
      </c>
      <c r="S1343">
        <v>0.189298640690829</v>
      </c>
      <c r="T1343">
        <v>-0.83027503783785195</v>
      </c>
      <c r="U1343">
        <v>0.83027503783785195</v>
      </c>
      <c r="V1343">
        <v>0.89528148815376296</v>
      </c>
      <c r="W1343">
        <v>-2.23</v>
      </c>
      <c r="X1343">
        <v>0.56999999999999995</v>
      </c>
      <c r="Y1343">
        <v>285505</v>
      </c>
      <c r="Z1343">
        <v>16794</v>
      </c>
      <c r="AA1343">
        <v>1.01</v>
      </c>
      <c r="AB1343">
        <v>17</v>
      </c>
      <c r="AC1343">
        <v>10</v>
      </c>
      <c r="AD1343">
        <v>7</v>
      </c>
      <c r="AE1343">
        <v>58.82</v>
      </c>
      <c r="AF1343">
        <v>12</v>
      </c>
      <c r="AG1343">
        <v>7</v>
      </c>
      <c r="AH1343">
        <v>2</v>
      </c>
      <c r="AI1343">
        <v>8</v>
      </c>
    </row>
    <row r="1344" spans="1:35" x14ac:dyDescent="0.2">
      <c r="A1344" s="102">
        <v>6282</v>
      </c>
      <c r="B1344">
        <v>6269</v>
      </c>
      <c r="C1344" t="s">
        <v>3658</v>
      </c>
      <c r="D1344" t="s">
        <v>2940</v>
      </c>
      <c r="E1344">
        <v>2001</v>
      </c>
      <c r="F1344">
        <v>2085</v>
      </c>
      <c r="G1344">
        <v>500</v>
      </c>
      <c r="H1344" t="s">
        <v>2930</v>
      </c>
      <c r="I1344">
        <v>8570</v>
      </c>
      <c r="J1344" t="s">
        <v>3702</v>
      </c>
      <c r="K1344" t="s">
        <v>2933</v>
      </c>
      <c r="L1344">
        <v>1800</v>
      </c>
      <c r="M1344">
        <v>1777</v>
      </c>
      <c r="N1344">
        <v>600</v>
      </c>
      <c r="O1344" t="s">
        <v>2927</v>
      </c>
      <c r="P1344">
        <v>0.14316742081839301</v>
      </c>
      <c r="Q1344">
        <v>0.83219964988091299</v>
      </c>
      <c r="R1344" s="15">
        <v>1.76405679677718E-6</v>
      </c>
      <c r="S1344">
        <v>6.9205652118846999E-3</v>
      </c>
      <c r="T1344">
        <v>-3.6161909667458998</v>
      </c>
      <c r="U1344">
        <v>3.6161909667458998</v>
      </c>
      <c r="V1344">
        <v>2.81717572660959</v>
      </c>
      <c r="W1344">
        <v>-32.42</v>
      </c>
      <c r="X1344">
        <v>2.27</v>
      </c>
      <c r="Y1344">
        <v>285468</v>
      </c>
      <c r="Z1344">
        <v>19031</v>
      </c>
      <c r="AA1344">
        <v>1.01</v>
      </c>
      <c r="AB1344">
        <v>15</v>
      </c>
      <c r="AC1344">
        <v>10</v>
      </c>
      <c r="AD1344">
        <v>5</v>
      </c>
      <c r="AE1344">
        <v>66.67</v>
      </c>
      <c r="AF1344">
        <v>10</v>
      </c>
      <c r="AG1344">
        <v>8</v>
      </c>
      <c r="AH1344">
        <v>5</v>
      </c>
      <c r="AI1344">
        <v>2</v>
      </c>
    </row>
    <row r="1345" spans="1:35" x14ac:dyDescent="0.2">
      <c r="A1345" s="102">
        <v>4089</v>
      </c>
      <c r="B1345">
        <v>4004</v>
      </c>
      <c r="C1345" t="s">
        <v>3189</v>
      </c>
      <c r="D1345" t="s">
        <v>2952</v>
      </c>
      <c r="E1345">
        <v>2749</v>
      </c>
      <c r="F1345">
        <v>2755</v>
      </c>
      <c r="G1345">
        <v>300</v>
      </c>
      <c r="H1345" t="s">
        <v>2930</v>
      </c>
      <c r="I1345">
        <v>8218</v>
      </c>
      <c r="J1345" t="s">
        <v>3162</v>
      </c>
      <c r="K1345" t="s">
        <v>2953</v>
      </c>
      <c r="L1345">
        <v>2400</v>
      </c>
      <c r="M1345">
        <v>2382</v>
      </c>
      <c r="N1345">
        <v>300</v>
      </c>
      <c r="O1345" t="s">
        <v>2927</v>
      </c>
      <c r="P1345">
        <v>0.56599263330424399</v>
      </c>
      <c r="Q1345">
        <v>0.86225414471059103</v>
      </c>
      <c r="R1345">
        <v>0.71130515483566703</v>
      </c>
      <c r="S1345">
        <v>0.25575007886846002</v>
      </c>
      <c r="T1345">
        <v>-1.84580695261505</v>
      </c>
      <c r="U1345">
        <v>1.84580695261505</v>
      </c>
      <c r="V1345">
        <v>2.1451107769529201</v>
      </c>
      <c r="W1345">
        <v>-9.27</v>
      </c>
      <c r="X1345">
        <v>13.54</v>
      </c>
      <c r="Y1345">
        <v>285396</v>
      </c>
      <c r="Z1345">
        <v>15855</v>
      </c>
      <c r="AA1345">
        <v>0.73</v>
      </c>
      <c r="AB1345">
        <v>18</v>
      </c>
      <c r="AC1345">
        <v>11</v>
      </c>
      <c r="AD1345">
        <v>7</v>
      </c>
      <c r="AE1345">
        <v>61.11</v>
      </c>
      <c r="AF1345">
        <v>9</v>
      </c>
      <c r="AG1345">
        <v>11</v>
      </c>
      <c r="AH1345">
        <v>6</v>
      </c>
      <c r="AI1345">
        <v>1</v>
      </c>
    </row>
    <row r="1346" spans="1:35" x14ac:dyDescent="0.2">
      <c r="A1346" s="102">
        <v>3581</v>
      </c>
      <c r="B1346">
        <v>4114</v>
      </c>
      <c r="C1346" t="s">
        <v>3136</v>
      </c>
      <c r="D1346" t="s">
        <v>2952</v>
      </c>
      <c r="E1346">
        <v>6320</v>
      </c>
      <c r="F1346">
        <v>6230</v>
      </c>
      <c r="G1346">
        <v>100</v>
      </c>
      <c r="H1346" t="s">
        <v>2927</v>
      </c>
      <c r="I1346">
        <v>7211</v>
      </c>
      <c r="J1346" t="s">
        <v>28</v>
      </c>
      <c r="K1346" t="s">
        <v>2945</v>
      </c>
      <c r="L1346">
        <v>423</v>
      </c>
      <c r="M1346">
        <v>425</v>
      </c>
      <c r="N1346">
        <v>1500</v>
      </c>
      <c r="O1346" t="s">
        <v>2930</v>
      </c>
      <c r="P1346">
        <v>0.81263678793938598</v>
      </c>
      <c r="Q1346">
        <v>0.87004349699372097</v>
      </c>
      <c r="R1346">
        <v>0.204376468778456</v>
      </c>
      <c r="S1346">
        <v>3.07392401880539E-2</v>
      </c>
      <c r="T1346">
        <v>0.548723651236939</v>
      </c>
      <c r="U1346">
        <v>0.548723651236939</v>
      </c>
      <c r="V1346">
        <v>0.95473378901537598</v>
      </c>
      <c r="W1346">
        <v>2.71</v>
      </c>
      <c r="X1346">
        <v>2.33</v>
      </c>
      <c r="Y1346">
        <v>285298</v>
      </c>
      <c r="Z1346">
        <v>20378</v>
      </c>
      <c r="AA1346">
        <v>1.43</v>
      </c>
      <c r="AB1346">
        <v>14</v>
      </c>
      <c r="AC1346">
        <v>9</v>
      </c>
      <c r="AD1346">
        <v>5</v>
      </c>
      <c r="AE1346">
        <v>64.290000000000006</v>
      </c>
      <c r="AF1346">
        <v>13</v>
      </c>
      <c r="AG1346">
        <v>7</v>
      </c>
      <c r="AH1346">
        <v>0</v>
      </c>
      <c r="AI1346">
        <v>7</v>
      </c>
    </row>
    <row r="1347" spans="1:35" x14ac:dyDescent="0.2">
      <c r="A1347" s="102">
        <v>3916</v>
      </c>
      <c r="B1347">
        <v>6481</v>
      </c>
      <c r="C1347" t="s">
        <v>3657</v>
      </c>
      <c r="D1347" t="s">
        <v>2940</v>
      </c>
      <c r="E1347">
        <v>2929</v>
      </c>
      <c r="F1347">
        <v>2911</v>
      </c>
      <c r="G1347">
        <v>300</v>
      </c>
      <c r="H1347" t="s">
        <v>2927</v>
      </c>
      <c r="I1347">
        <v>6902</v>
      </c>
      <c r="J1347" t="s">
        <v>945</v>
      </c>
      <c r="K1347" t="s">
        <v>2945</v>
      </c>
      <c r="L1347">
        <v>4614</v>
      </c>
      <c r="M1347">
        <v>4529</v>
      </c>
      <c r="N1347">
        <v>200</v>
      </c>
      <c r="O1347" t="s">
        <v>2930</v>
      </c>
      <c r="P1347">
        <v>0.61639633849423803</v>
      </c>
      <c r="Q1347">
        <v>0.86505420422411305</v>
      </c>
      <c r="R1347">
        <v>9.5703500418731199E-2</v>
      </c>
      <c r="S1347">
        <v>1.3094960031250401E-2</v>
      </c>
      <c r="T1347">
        <v>1.37185726833454</v>
      </c>
      <c r="U1347">
        <v>1.37185726833454</v>
      </c>
      <c r="V1347">
        <v>1.0473078392833699</v>
      </c>
      <c r="W1347">
        <v>4.12</v>
      </c>
      <c r="X1347">
        <v>3.59</v>
      </c>
      <c r="Y1347">
        <v>285283</v>
      </c>
      <c r="Z1347">
        <v>19019</v>
      </c>
      <c r="AA1347">
        <v>0.98</v>
      </c>
      <c r="AB1347">
        <v>15</v>
      </c>
      <c r="AC1347">
        <v>10</v>
      </c>
      <c r="AD1347">
        <v>5</v>
      </c>
      <c r="AE1347">
        <v>66.67</v>
      </c>
      <c r="AF1347">
        <v>13</v>
      </c>
      <c r="AG1347">
        <v>7</v>
      </c>
      <c r="AH1347">
        <v>1</v>
      </c>
      <c r="AI1347">
        <v>7</v>
      </c>
    </row>
    <row r="1348" spans="1:35" x14ac:dyDescent="0.2">
      <c r="A1348" s="102">
        <v>1745</v>
      </c>
      <c r="B1348">
        <v>2222</v>
      </c>
      <c r="C1348" t="s">
        <v>730</v>
      </c>
      <c r="D1348" t="s">
        <v>2955</v>
      </c>
      <c r="E1348">
        <v>7150</v>
      </c>
      <c r="F1348">
        <v>6920</v>
      </c>
      <c r="G1348">
        <v>100</v>
      </c>
      <c r="H1348" t="s">
        <v>2930</v>
      </c>
      <c r="I1348">
        <v>8919</v>
      </c>
      <c r="J1348" t="s">
        <v>3664</v>
      </c>
      <c r="K1348" t="s">
        <v>2949</v>
      </c>
      <c r="L1348">
        <v>4320</v>
      </c>
      <c r="M1348">
        <v>4380</v>
      </c>
      <c r="N1348">
        <v>200</v>
      </c>
      <c r="O1348" t="s">
        <v>2927</v>
      </c>
      <c r="P1348">
        <v>0.17905132462771001</v>
      </c>
      <c r="Q1348">
        <v>0.90063584022111298</v>
      </c>
      <c r="R1348">
        <v>0.74373614112670705</v>
      </c>
      <c r="S1348">
        <v>4.9252600696491497E-2</v>
      </c>
      <c r="T1348">
        <v>-0.48079711575703798</v>
      </c>
      <c r="U1348">
        <v>0.48079711575703798</v>
      </c>
      <c r="V1348">
        <v>0.79980726253560097</v>
      </c>
      <c r="W1348">
        <v>-3.17</v>
      </c>
      <c r="X1348">
        <v>26.59</v>
      </c>
      <c r="Y1348">
        <v>285254</v>
      </c>
      <c r="Z1348">
        <v>71314</v>
      </c>
      <c r="AA1348">
        <v>3.67</v>
      </c>
      <c r="AB1348">
        <v>4</v>
      </c>
      <c r="AC1348">
        <v>4</v>
      </c>
      <c r="AD1348">
        <v>0</v>
      </c>
      <c r="AE1348">
        <v>100</v>
      </c>
      <c r="AF1348">
        <v>10</v>
      </c>
      <c r="AG1348">
        <v>4</v>
      </c>
      <c r="AH1348">
        <v>0</v>
      </c>
      <c r="AI1348">
        <v>0</v>
      </c>
    </row>
    <row r="1349" spans="1:35" x14ac:dyDescent="0.2">
      <c r="A1349" s="102">
        <v>680</v>
      </c>
      <c r="B1349">
        <v>2379</v>
      </c>
      <c r="C1349" t="s">
        <v>581</v>
      </c>
      <c r="D1349" t="s">
        <v>2942</v>
      </c>
      <c r="E1349">
        <v>3610</v>
      </c>
      <c r="F1349">
        <v>3675</v>
      </c>
      <c r="G1349">
        <v>200</v>
      </c>
      <c r="H1349" t="s">
        <v>2930</v>
      </c>
      <c r="I1349">
        <v>3387</v>
      </c>
      <c r="J1349" t="s">
        <v>785</v>
      </c>
      <c r="K1349" t="s">
        <v>2953</v>
      </c>
      <c r="L1349">
        <v>2387</v>
      </c>
      <c r="M1349">
        <v>2359</v>
      </c>
      <c r="N1349">
        <v>300</v>
      </c>
      <c r="O1349" t="s">
        <v>2927</v>
      </c>
      <c r="P1349">
        <v>0.86292816016579599</v>
      </c>
      <c r="Q1349">
        <v>0.92528293914722304</v>
      </c>
      <c r="R1349">
        <v>0.817781328481615</v>
      </c>
      <c r="S1349">
        <v>0.31016679058170599</v>
      </c>
      <c r="T1349">
        <v>-0.76043972671165005</v>
      </c>
      <c r="U1349">
        <v>0.76043972671165005</v>
      </c>
      <c r="V1349">
        <v>0.87188752244455903</v>
      </c>
      <c r="W1349">
        <v>-5.0599999999999996</v>
      </c>
      <c r="X1349">
        <v>3.71</v>
      </c>
      <c r="Y1349">
        <v>285154</v>
      </c>
      <c r="Z1349">
        <v>11881</v>
      </c>
      <c r="AA1349">
        <v>0.64</v>
      </c>
      <c r="AB1349">
        <v>24</v>
      </c>
      <c r="AC1349">
        <v>13</v>
      </c>
      <c r="AD1349">
        <v>11</v>
      </c>
      <c r="AE1349">
        <v>54.17</v>
      </c>
      <c r="AF1349">
        <v>11</v>
      </c>
      <c r="AG1349">
        <v>11</v>
      </c>
      <c r="AH1349">
        <v>6</v>
      </c>
      <c r="AI1349">
        <v>7</v>
      </c>
    </row>
    <row r="1350" spans="1:35" x14ac:dyDescent="0.2">
      <c r="A1350" s="102">
        <v>3442</v>
      </c>
      <c r="B1350">
        <v>6028</v>
      </c>
      <c r="C1350" t="s">
        <v>694</v>
      </c>
      <c r="D1350" t="s">
        <v>2942</v>
      </c>
      <c r="E1350">
        <v>7870</v>
      </c>
      <c r="F1350">
        <v>7750</v>
      </c>
      <c r="G1350">
        <v>100</v>
      </c>
      <c r="H1350" t="s">
        <v>2927</v>
      </c>
      <c r="I1350">
        <v>8593</v>
      </c>
      <c r="J1350" t="s">
        <v>224</v>
      </c>
      <c r="K1350" t="s">
        <v>2933</v>
      </c>
      <c r="L1350">
        <v>719</v>
      </c>
      <c r="M1350">
        <v>717</v>
      </c>
      <c r="N1350">
        <v>1100</v>
      </c>
      <c r="O1350" t="s">
        <v>2930</v>
      </c>
      <c r="P1350">
        <v>0.56441111863400495</v>
      </c>
      <c r="Q1350">
        <v>0.87250860065295399</v>
      </c>
      <c r="R1350">
        <v>0.85736502447655205</v>
      </c>
      <c r="S1350">
        <v>0.31379794283092999</v>
      </c>
      <c r="T1350">
        <v>0.73654862579945801</v>
      </c>
      <c r="U1350">
        <v>0.73654862579945801</v>
      </c>
      <c r="V1350">
        <v>0.52143521912951796</v>
      </c>
      <c r="W1350">
        <v>2.57</v>
      </c>
      <c r="X1350">
        <v>1.77</v>
      </c>
      <c r="Y1350">
        <v>285110</v>
      </c>
      <c r="Z1350">
        <v>17819</v>
      </c>
      <c r="AA1350">
        <v>1.21</v>
      </c>
      <c r="AB1350">
        <v>16</v>
      </c>
      <c r="AC1350">
        <v>11</v>
      </c>
      <c r="AD1350">
        <v>5</v>
      </c>
      <c r="AE1350">
        <v>68.75</v>
      </c>
      <c r="AF1350">
        <v>10</v>
      </c>
      <c r="AG1350">
        <v>8</v>
      </c>
      <c r="AH1350">
        <v>5</v>
      </c>
      <c r="AI1350">
        <v>3</v>
      </c>
    </row>
    <row r="1351" spans="1:35" x14ac:dyDescent="0.2">
      <c r="A1351" s="102">
        <v>8340</v>
      </c>
      <c r="B1351">
        <v>2412</v>
      </c>
      <c r="C1351" t="s">
        <v>3712</v>
      </c>
      <c r="D1351" t="s">
        <v>2942</v>
      </c>
      <c r="E1351">
        <v>2040</v>
      </c>
      <c r="F1351">
        <v>2015</v>
      </c>
      <c r="G1351">
        <v>400</v>
      </c>
      <c r="H1351" t="s">
        <v>2930</v>
      </c>
      <c r="I1351">
        <v>5947</v>
      </c>
      <c r="J1351" t="s">
        <v>231</v>
      </c>
      <c r="K1351" t="s">
        <v>3194</v>
      </c>
      <c r="L1351">
        <v>7930</v>
      </c>
      <c r="M1351">
        <v>7870</v>
      </c>
      <c r="N1351">
        <v>100</v>
      </c>
      <c r="O1351" t="s">
        <v>2927</v>
      </c>
      <c r="P1351">
        <v>0.60360221892124799</v>
      </c>
      <c r="Q1351">
        <v>0.80533955130488999</v>
      </c>
      <c r="R1351">
        <v>5.0184642464793899E-2</v>
      </c>
      <c r="S1351">
        <v>7.7183673770342097E-3</v>
      </c>
      <c r="T1351">
        <v>-0.85978550871780601</v>
      </c>
      <c r="U1351">
        <v>0.85978550871780601</v>
      </c>
      <c r="V1351">
        <v>0.79989999503215703</v>
      </c>
      <c r="W1351">
        <v>-4.04</v>
      </c>
      <c r="X1351">
        <v>2.41</v>
      </c>
      <c r="Y1351">
        <v>285078</v>
      </c>
      <c r="Z1351">
        <v>15004</v>
      </c>
      <c r="AA1351">
        <v>0.9</v>
      </c>
      <c r="AB1351">
        <v>19</v>
      </c>
      <c r="AC1351">
        <v>11</v>
      </c>
      <c r="AD1351">
        <v>8</v>
      </c>
      <c r="AE1351">
        <v>57.89</v>
      </c>
      <c r="AF1351">
        <v>10</v>
      </c>
      <c r="AG1351">
        <v>10</v>
      </c>
      <c r="AH1351">
        <v>6</v>
      </c>
      <c r="AI1351">
        <v>3</v>
      </c>
    </row>
    <row r="1352" spans="1:35" x14ac:dyDescent="0.2">
      <c r="A1352" s="102">
        <v>3327</v>
      </c>
      <c r="B1352">
        <v>4202</v>
      </c>
      <c r="C1352" t="s">
        <v>49</v>
      </c>
      <c r="D1352" t="s">
        <v>2952</v>
      </c>
      <c r="E1352">
        <v>1047</v>
      </c>
      <c r="F1352">
        <v>1048</v>
      </c>
      <c r="G1352">
        <v>1000</v>
      </c>
      <c r="H1352" t="s">
        <v>2927</v>
      </c>
      <c r="I1352">
        <v>7272</v>
      </c>
      <c r="J1352" t="s">
        <v>3202</v>
      </c>
      <c r="K1352" t="s">
        <v>2945</v>
      </c>
      <c r="L1352">
        <v>2115</v>
      </c>
      <c r="M1352">
        <v>2104</v>
      </c>
      <c r="N1352">
        <v>500</v>
      </c>
      <c r="O1352" t="s">
        <v>2930</v>
      </c>
      <c r="P1352">
        <v>0.53669631438857102</v>
      </c>
      <c r="Q1352">
        <v>0.874482621661691</v>
      </c>
      <c r="R1352">
        <v>0.889943795726855</v>
      </c>
      <c r="S1352">
        <v>0.170262701139936</v>
      </c>
      <c r="T1352">
        <v>0.95743797749003001</v>
      </c>
      <c r="U1352">
        <v>0.95743797749003001</v>
      </c>
      <c r="V1352">
        <v>0.75899452179335003</v>
      </c>
      <c r="W1352">
        <v>3.85</v>
      </c>
      <c r="X1352">
        <v>0.38</v>
      </c>
      <c r="Y1352">
        <v>284910</v>
      </c>
      <c r="Z1352">
        <v>15828</v>
      </c>
      <c r="AA1352">
        <v>0.73</v>
      </c>
      <c r="AB1352">
        <v>18</v>
      </c>
      <c r="AC1352">
        <v>12</v>
      </c>
      <c r="AD1352">
        <v>6</v>
      </c>
      <c r="AE1352">
        <v>66.67</v>
      </c>
      <c r="AF1352">
        <v>11</v>
      </c>
      <c r="AG1352">
        <v>9</v>
      </c>
      <c r="AH1352">
        <v>3</v>
      </c>
      <c r="AI1352">
        <v>6</v>
      </c>
    </row>
    <row r="1353" spans="1:35" x14ac:dyDescent="0.2">
      <c r="A1353" s="102">
        <v>8033</v>
      </c>
      <c r="B1353">
        <v>1969</v>
      </c>
      <c r="C1353" t="s">
        <v>3445</v>
      </c>
      <c r="D1353" t="s">
        <v>2937</v>
      </c>
      <c r="E1353">
        <v>1973</v>
      </c>
      <c r="F1353">
        <v>1971</v>
      </c>
      <c r="G1353">
        <v>400</v>
      </c>
      <c r="H1353" t="s">
        <v>2927</v>
      </c>
      <c r="I1353">
        <v>6481</v>
      </c>
      <c r="J1353" t="s">
        <v>3657</v>
      </c>
      <c r="K1353" t="s">
        <v>2940</v>
      </c>
      <c r="L1353">
        <v>2929</v>
      </c>
      <c r="M1353">
        <v>2911</v>
      </c>
      <c r="N1353">
        <v>300</v>
      </c>
      <c r="O1353" t="s">
        <v>2930</v>
      </c>
      <c r="P1353">
        <v>8.0093741243509303E-3</v>
      </c>
      <c r="Q1353">
        <v>0.80910761035884904</v>
      </c>
      <c r="R1353">
        <v>0.39031527174001901</v>
      </c>
      <c r="S1353">
        <v>4.8645644650872399E-2</v>
      </c>
      <c r="T1353">
        <v>1.5054747325603399</v>
      </c>
      <c r="U1353">
        <v>1.5054747325603399</v>
      </c>
      <c r="V1353">
        <v>1.36223957546821</v>
      </c>
      <c r="W1353">
        <v>5.26</v>
      </c>
      <c r="X1353">
        <v>9.7200000000000006</v>
      </c>
      <c r="Y1353">
        <v>284823</v>
      </c>
      <c r="Z1353">
        <v>14241</v>
      </c>
      <c r="AA1353">
        <v>0.76</v>
      </c>
      <c r="AB1353">
        <v>20</v>
      </c>
      <c r="AC1353">
        <v>14</v>
      </c>
      <c r="AD1353">
        <v>6</v>
      </c>
      <c r="AE1353">
        <v>70</v>
      </c>
      <c r="AF1353">
        <v>11</v>
      </c>
      <c r="AG1353">
        <v>11</v>
      </c>
      <c r="AH1353">
        <v>5</v>
      </c>
      <c r="AI1353">
        <v>4</v>
      </c>
    </row>
    <row r="1354" spans="1:35" x14ac:dyDescent="0.2">
      <c r="A1354" s="102">
        <v>4595</v>
      </c>
      <c r="B1354">
        <v>2427</v>
      </c>
      <c r="C1354" t="s">
        <v>3268</v>
      </c>
      <c r="D1354" t="s">
        <v>2942</v>
      </c>
      <c r="E1354">
        <v>980</v>
      </c>
      <c r="F1354">
        <v>995</v>
      </c>
      <c r="G1354">
        <v>1100</v>
      </c>
      <c r="H1354" t="s">
        <v>2930</v>
      </c>
      <c r="I1354">
        <v>5411</v>
      </c>
      <c r="J1354" t="s">
        <v>3666</v>
      </c>
      <c r="K1354" t="s">
        <v>2988</v>
      </c>
      <c r="L1354">
        <v>1351</v>
      </c>
      <c r="M1354">
        <v>1348</v>
      </c>
      <c r="N1354">
        <v>800</v>
      </c>
      <c r="O1354" t="s">
        <v>2927</v>
      </c>
      <c r="P1354">
        <v>0.27188857741653299</v>
      </c>
      <c r="Q1354">
        <v>0.85484509766841099</v>
      </c>
      <c r="R1354">
        <v>0.89248641983072197</v>
      </c>
      <c r="S1354">
        <v>5.2293518490705203E-2</v>
      </c>
      <c r="T1354">
        <v>-1.68926695444845</v>
      </c>
      <c r="U1354">
        <v>1.68926695444845</v>
      </c>
      <c r="V1354">
        <v>0.97959646937245604</v>
      </c>
      <c r="W1354">
        <v>-11.66</v>
      </c>
      <c r="X1354">
        <v>1.49</v>
      </c>
      <c r="Y1354">
        <v>284792</v>
      </c>
      <c r="Z1354">
        <v>13562</v>
      </c>
      <c r="AA1354">
        <v>0.68</v>
      </c>
      <c r="AB1354">
        <v>21</v>
      </c>
      <c r="AC1354">
        <v>14</v>
      </c>
      <c r="AD1354">
        <v>7</v>
      </c>
      <c r="AE1354">
        <v>66.67</v>
      </c>
      <c r="AF1354">
        <v>9</v>
      </c>
      <c r="AG1354">
        <v>10</v>
      </c>
      <c r="AH1354">
        <v>7</v>
      </c>
      <c r="AI1354">
        <v>4</v>
      </c>
    </row>
    <row r="1355" spans="1:35" x14ac:dyDescent="0.2">
      <c r="A1355" s="102">
        <v>3021</v>
      </c>
      <c r="B1355">
        <v>1833</v>
      </c>
      <c r="C1355" t="s">
        <v>3701</v>
      </c>
      <c r="D1355" t="s">
        <v>2937</v>
      </c>
      <c r="E1355">
        <v>2880</v>
      </c>
      <c r="F1355">
        <v>2904</v>
      </c>
      <c r="G1355">
        <v>300</v>
      </c>
      <c r="H1355" t="s">
        <v>2930</v>
      </c>
      <c r="I1355">
        <v>7182</v>
      </c>
      <c r="J1355" t="s">
        <v>3094</v>
      </c>
      <c r="K1355" t="s">
        <v>2990</v>
      </c>
      <c r="L1355">
        <v>1050</v>
      </c>
      <c r="M1355">
        <v>1047</v>
      </c>
      <c r="N1355">
        <v>800</v>
      </c>
      <c r="O1355" t="s">
        <v>2927</v>
      </c>
      <c r="P1355">
        <v>0.735773483670211</v>
      </c>
      <c r="Q1355">
        <v>0.87957927971984695</v>
      </c>
      <c r="R1355">
        <v>1.62490608754167E-2</v>
      </c>
      <c r="S1355">
        <v>0.41333995473973001</v>
      </c>
      <c r="T1355">
        <v>-1.9749008928721401</v>
      </c>
      <c r="U1355">
        <v>1.9749008928721401</v>
      </c>
      <c r="V1355">
        <v>1.5194892312833499</v>
      </c>
      <c r="W1355">
        <v>-3.5</v>
      </c>
      <c r="X1355">
        <v>3.86</v>
      </c>
      <c r="Y1355">
        <v>284184</v>
      </c>
      <c r="Z1355">
        <v>18946</v>
      </c>
      <c r="AA1355">
        <v>1.1299999999999999</v>
      </c>
      <c r="AB1355">
        <v>15</v>
      </c>
      <c r="AC1355">
        <v>12</v>
      </c>
      <c r="AD1355">
        <v>3</v>
      </c>
      <c r="AE1355">
        <v>80</v>
      </c>
      <c r="AF1355">
        <v>16</v>
      </c>
      <c r="AG1355">
        <v>3</v>
      </c>
      <c r="AH1355">
        <v>0</v>
      </c>
      <c r="AI1355">
        <v>12</v>
      </c>
    </row>
    <row r="1356" spans="1:35" x14ac:dyDescent="0.2">
      <c r="A1356" s="102">
        <v>6964</v>
      </c>
      <c r="B1356">
        <v>3291</v>
      </c>
      <c r="C1356" t="s">
        <v>59</v>
      </c>
      <c r="D1356" t="s">
        <v>2949</v>
      </c>
      <c r="E1356">
        <v>1929</v>
      </c>
      <c r="F1356">
        <v>1888</v>
      </c>
      <c r="G1356">
        <v>500</v>
      </c>
      <c r="H1356" t="s">
        <v>2927</v>
      </c>
      <c r="I1356">
        <v>6301</v>
      </c>
      <c r="J1356" t="s">
        <v>56</v>
      </c>
      <c r="K1356" t="s">
        <v>2940</v>
      </c>
      <c r="L1356">
        <v>2410</v>
      </c>
      <c r="M1356">
        <v>2398.5</v>
      </c>
      <c r="N1356">
        <v>400</v>
      </c>
      <c r="O1356" t="s">
        <v>2930</v>
      </c>
      <c r="P1356">
        <v>0.34186862831561798</v>
      </c>
      <c r="Q1356">
        <v>0.82311886225654596</v>
      </c>
      <c r="R1356">
        <v>0.64748022432327101</v>
      </c>
      <c r="S1356">
        <v>6.9700784270324403E-2</v>
      </c>
      <c r="T1356">
        <v>2.3599478881794198</v>
      </c>
      <c r="U1356">
        <v>2.3599478881794198</v>
      </c>
      <c r="V1356">
        <v>2.3594878917483002</v>
      </c>
      <c r="W1356">
        <v>7.43</v>
      </c>
      <c r="X1356">
        <v>1.61</v>
      </c>
      <c r="Y1356">
        <v>284176</v>
      </c>
      <c r="Z1356">
        <v>14957</v>
      </c>
      <c r="AA1356">
        <v>0.79</v>
      </c>
      <c r="AB1356">
        <v>19</v>
      </c>
      <c r="AC1356">
        <v>14</v>
      </c>
      <c r="AD1356">
        <v>5</v>
      </c>
      <c r="AE1356">
        <v>73.680000000000007</v>
      </c>
      <c r="AF1356">
        <v>10</v>
      </c>
      <c r="AG1356">
        <v>10</v>
      </c>
      <c r="AH1356">
        <v>4</v>
      </c>
      <c r="AI1356">
        <v>5</v>
      </c>
    </row>
    <row r="1357" spans="1:35" x14ac:dyDescent="0.2">
      <c r="A1357" s="102">
        <v>4765</v>
      </c>
      <c r="B1357">
        <v>2730</v>
      </c>
      <c r="C1357" t="s">
        <v>750</v>
      </c>
      <c r="D1357" t="s">
        <v>2953</v>
      </c>
      <c r="E1357">
        <v>1082</v>
      </c>
      <c r="F1357">
        <v>1061</v>
      </c>
      <c r="G1357">
        <v>1000</v>
      </c>
      <c r="H1357" t="s">
        <v>2930</v>
      </c>
      <c r="I1357">
        <v>3880</v>
      </c>
      <c r="J1357" t="s">
        <v>2822</v>
      </c>
      <c r="K1357" t="s">
        <v>3213</v>
      </c>
      <c r="L1357">
        <v>1488</v>
      </c>
      <c r="M1357">
        <v>1483</v>
      </c>
      <c r="N1357">
        <v>700</v>
      </c>
      <c r="O1357" t="s">
        <v>2927</v>
      </c>
      <c r="P1357">
        <v>0.48079129781174301</v>
      </c>
      <c r="Q1357">
        <v>0.852629403812451</v>
      </c>
      <c r="R1357">
        <v>0.49014948688331</v>
      </c>
      <c r="S1357">
        <v>8.8674464456272195E-2</v>
      </c>
      <c r="T1357">
        <v>-2.5008845273998599</v>
      </c>
      <c r="U1357">
        <v>2.5008845273998599</v>
      </c>
      <c r="V1357">
        <v>2.33797814543684</v>
      </c>
      <c r="W1357">
        <v>-10.39</v>
      </c>
      <c r="X1357">
        <v>2.21</v>
      </c>
      <c r="Y1357">
        <v>284028</v>
      </c>
      <c r="Z1357">
        <v>18935</v>
      </c>
      <c r="AA1357">
        <v>0.93</v>
      </c>
      <c r="AB1357">
        <v>15</v>
      </c>
      <c r="AC1357">
        <v>11</v>
      </c>
      <c r="AD1357">
        <v>4</v>
      </c>
      <c r="AE1357">
        <v>73.33</v>
      </c>
      <c r="AF1357">
        <v>13</v>
      </c>
      <c r="AG1357">
        <v>8</v>
      </c>
      <c r="AH1357">
        <v>0</v>
      </c>
      <c r="AI1357">
        <v>7</v>
      </c>
    </row>
    <row r="1358" spans="1:35" x14ac:dyDescent="0.2">
      <c r="A1358" s="102">
        <v>6937</v>
      </c>
      <c r="B1358">
        <v>4208</v>
      </c>
      <c r="C1358" t="s">
        <v>3188</v>
      </c>
      <c r="D1358" t="s">
        <v>2952</v>
      </c>
      <c r="E1358">
        <v>2253</v>
      </c>
      <c r="F1358">
        <v>2236</v>
      </c>
      <c r="G1358">
        <v>400</v>
      </c>
      <c r="H1358" t="s">
        <v>2927</v>
      </c>
      <c r="I1358">
        <v>7453</v>
      </c>
      <c r="J1358" t="s">
        <v>54</v>
      </c>
      <c r="K1358" t="s">
        <v>2953</v>
      </c>
      <c r="L1358">
        <v>1892</v>
      </c>
      <c r="M1358">
        <v>1872</v>
      </c>
      <c r="N1358">
        <v>500</v>
      </c>
      <c r="O1358" t="s">
        <v>2930</v>
      </c>
      <c r="P1358">
        <v>0.73256020002317301</v>
      </c>
      <c r="Q1358">
        <v>0.82342573499104099</v>
      </c>
      <c r="R1358">
        <v>0.15791372569513401</v>
      </c>
      <c r="S1358">
        <v>1.7062822398091201E-2</v>
      </c>
      <c r="T1358">
        <v>1.90941863448438</v>
      </c>
      <c r="U1358">
        <v>1.90941863448438</v>
      </c>
      <c r="V1358">
        <v>1.9597498392842501</v>
      </c>
      <c r="W1358">
        <v>15.85</v>
      </c>
      <c r="X1358">
        <v>4.6500000000000004</v>
      </c>
      <c r="Y1358">
        <v>284005</v>
      </c>
      <c r="Z1358">
        <v>21847</v>
      </c>
      <c r="AA1358">
        <v>1.1599999999999999</v>
      </c>
      <c r="AB1358">
        <v>13</v>
      </c>
      <c r="AC1358">
        <v>8</v>
      </c>
      <c r="AD1358">
        <v>5</v>
      </c>
      <c r="AE1358">
        <v>61.54</v>
      </c>
      <c r="AF1358">
        <v>11</v>
      </c>
      <c r="AG1358">
        <v>8</v>
      </c>
      <c r="AH1358">
        <v>3</v>
      </c>
      <c r="AI1358">
        <v>2</v>
      </c>
    </row>
    <row r="1359" spans="1:35" x14ac:dyDescent="0.2">
      <c r="A1359" s="102">
        <v>8625</v>
      </c>
      <c r="B1359">
        <v>6055</v>
      </c>
      <c r="C1359" t="s">
        <v>889</v>
      </c>
      <c r="D1359" t="s">
        <v>2942</v>
      </c>
      <c r="E1359">
        <v>1730</v>
      </c>
      <c r="F1359">
        <v>1639</v>
      </c>
      <c r="G1359">
        <v>300</v>
      </c>
      <c r="H1359" t="s">
        <v>2927</v>
      </c>
      <c r="I1359">
        <v>7951</v>
      </c>
      <c r="J1359" t="s">
        <v>3359</v>
      </c>
      <c r="K1359" t="s">
        <v>2951</v>
      </c>
      <c r="L1359">
        <v>5630</v>
      </c>
      <c r="M1359">
        <v>5670</v>
      </c>
      <c r="N1359">
        <v>100</v>
      </c>
      <c r="O1359" t="s">
        <v>2930</v>
      </c>
      <c r="P1359">
        <v>0.23044924520149199</v>
      </c>
      <c r="Q1359">
        <v>0.80103737907991401</v>
      </c>
      <c r="R1359">
        <v>0.82991733694304304</v>
      </c>
      <c r="S1359">
        <v>9.1431377194834101E-2</v>
      </c>
      <c r="T1359">
        <v>0.31127611932134203</v>
      </c>
      <c r="U1359">
        <v>0.31127611932134203</v>
      </c>
      <c r="V1359">
        <v>0.48288092709091002</v>
      </c>
      <c r="W1359">
        <v>2.02</v>
      </c>
      <c r="X1359">
        <v>13.28</v>
      </c>
      <c r="Y1359">
        <v>283968</v>
      </c>
      <c r="Z1359">
        <v>17748</v>
      </c>
      <c r="AA1359">
        <v>0.83</v>
      </c>
      <c r="AB1359">
        <v>16</v>
      </c>
      <c r="AC1359">
        <v>10</v>
      </c>
      <c r="AD1359">
        <v>6</v>
      </c>
      <c r="AE1359">
        <v>62.5</v>
      </c>
      <c r="AF1359">
        <v>9</v>
      </c>
      <c r="AG1359">
        <v>8</v>
      </c>
      <c r="AH1359">
        <v>4</v>
      </c>
      <c r="AI1359">
        <v>4</v>
      </c>
    </row>
    <row r="1360" spans="1:35" x14ac:dyDescent="0.2">
      <c r="A1360" s="102">
        <v>4139</v>
      </c>
      <c r="B1360">
        <v>1824</v>
      </c>
      <c r="C1360" t="s">
        <v>225</v>
      </c>
      <c r="D1360" t="s">
        <v>2937</v>
      </c>
      <c r="E1360">
        <v>1081</v>
      </c>
      <c r="F1360">
        <v>1095</v>
      </c>
      <c r="G1360">
        <v>900</v>
      </c>
      <c r="H1360" t="s">
        <v>2930</v>
      </c>
      <c r="I1360">
        <v>8697</v>
      </c>
      <c r="J1360" t="s">
        <v>1091</v>
      </c>
      <c r="K1360" t="s">
        <v>2933</v>
      </c>
      <c r="L1360">
        <v>2058</v>
      </c>
      <c r="M1360">
        <v>2042</v>
      </c>
      <c r="N1360">
        <v>500</v>
      </c>
      <c r="O1360" t="s">
        <v>2927</v>
      </c>
      <c r="P1360">
        <v>0.61069181220114299</v>
      </c>
      <c r="Q1360">
        <v>0.861449975168191</v>
      </c>
      <c r="R1360">
        <v>1.4736643128284101E-3</v>
      </c>
      <c r="S1360">
        <v>2.0107728126224099E-2</v>
      </c>
      <c r="T1360">
        <v>-0.54124209550376301</v>
      </c>
      <c r="U1360">
        <v>0.54124209550376301</v>
      </c>
      <c r="V1360">
        <v>0.90344654289208104</v>
      </c>
      <c r="W1360">
        <v>-1.94</v>
      </c>
      <c r="X1360">
        <v>3.48</v>
      </c>
      <c r="Y1360">
        <v>283927</v>
      </c>
      <c r="Z1360">
        <v>15774</v>
      </c>
      <c r="AA1360">
        <v>0.77</v>
      </c>
      <c r="AB1360">
        <v>18</v>
      </c>
      <c r="AC1360">
        <v>13</v>
      </c>
      <c r="AD1360">
        <v>5</v>
      </c>
      <c r="AE1360">
        <v>72.22</v>
      </c>
      <c r="AF1360">
        <v>12</v>
      </c>
      <c r="AG1360">
        <v>9</v>
      </c>
      <c r="AH1360">
        <v>3</v>
      </c>
      <c r="AI1360">
        <v>6</v>
      </c>
    </row>
    <row r="1361" spans="1:35" x14ac:dyDescent="0.2">
      <c r="A1361" s="102">
        <v>4</v>
      </c>
      <c r="B1361">
        <v>6952</v>
      </c>
      <c r="C1361" t="s">
        <v>540</v>
      </c>
      <c r="D1361" t="s">
        <v>2932</v>
      </c>
      <c r="E1361">
        <v>2036</v>
      </c>
      <c r="F1361">
        <v>2031</v>
      </c>
      <c r="G1361">
        <v>500</v>
      </c>
      <c r="H1361" t="s">
        <v>2930</v>
      </c>
      <c r="I1361">
        <v>8604</v>
      </c>
      <c r="J1361" t="s">
        <v>541</v>
      </c>
      <c r="K1361" t="s">
        <v>3186</v>
      </c>
      <c r="L1361">
        <v>559</v>
      </c>
      <c r="M1361">
        <v>561.6</v>
      </c>
      <c r="N1361">
        <v>1800</v>
      </c>
      <c r="O1361" t="s">
        <v>2927</v>
      </c>
      <c r="P1361">
        <v>0.78312992174996399</v>
      </c>
      <c r="Q1361">
        <v>0.97464178480604902</v>
      </c>
      <c r="R1361">
        <v>4.8955323120637502E-2</v>
      </c>
      <c r="S1361">
        <v>1.0763243128224E-2</v>
      </c>
      <c r="T1361">
        <v>-0.94837848398630697</v>
      </c>
      <c r="U1361">
        <v>0.94837848398630697</v>
      </c>
      <c r="V1361">
        <v>0.64173060400177695</v>
      </c>
      <c r="W1361">
        <v>-4.3</v>
      </c>
      <c r="X1361">
        <v>0.45</v>
      </c>
      <c r="Y1361">
        <v>283906</v>
      </c>
      <c r="Z1361">
        <v>16700</v>
      </c>
      <c r="AA1361">
        <v>0.84</v>
      </c>
      <c r="AB1361">
        <v>17</v>
      </c>
      <c r="AC1361">
        <v>11</v>
      </c>
      <c r="AD1361">
        <v>6</v>
      </c>
      <c r="AE1361">
        <v>64.709999999999994</v>
      </c>
      <c r="AF1361">
        <v>13</v>
      </c>
      <c r="AG1361">
        <v>6</v>
      </c>
      <c r="AH1361">
        <v>2</v>
      </c>
      <c r="AI1361">
        <v>9</v>
      </c>
    </row>
    <row r="1362" spans="1:35" x14ac:dyDescent="0.2">
      <c r="A1362" s="102">
        <v>8116</v>
      </c>
      <c r="B1362">
        <v>1808</v>
      </c>
      <c r="C1362" t="s">
        <v>711</v>
      </c>
      <c r="D1362" t="s">
        <v>2937</v>
      </c>
      <c r="E1362">
        <v>1494</v>
      </c>
      <c r="F1362">
        <v>1494</v>
      </c>
      <c r="G1362">
        <v>600</v>
      </c>
      <c r="H1362" t="s">
        <v>2927</v>
      </c>
      <c r="I1362">
        <v>6481</v>
      </c>
      <c r="J1362" t="s">
        <v>3657</v>
      </c>
      <c r="K1362" t="s">
        <v>2940</v>
      </c>
      <c r="L1362">
        <v>2929</v>
      </c>
      <c r="M1362">
        <v>2911</v>
      </c>
      <c r="N1362">
        <v>300</v>
      </c>
      <c r="O1362" t="s">
        <v>2930</v>
      </c>
      <c r="P1362">
        <v>0.19724305372548301</v>
      </c>
      <c r="Q1362">
        <v>0.80806073701552095</v>
      </c>
      <c r="R1362">
        <v>0.42271883661356802</v>
      </c>
      <c r="S1362">
        <v>0.11669513277976599</v>
      </c>
      <c r="T1362">
        <v>1.7062854501193201</v>
      </c>
      <c r="U1362">
        <v>1.7062854501193201</v>
      </c>
      <c r="V1362">
        <v>1.4189128957300601</v>
      </c>
      <c r="W1362">
        <v>7.04</v>
      </c>
      <c r="X1362">
        <v>2.65</v>
      </c>
      <c r="Y1362">
        <v>283867</v>
      </c>
      <c r="Z1362">
        <v>14193</v>
      </c>
      <c r="AA1362">
        <v>0.77</v>
      </c>
      <c r="AB1362">
        <v>20</v>
      </c>
      <c r="AC1362">
        <v>12</v>
      </c>
      <c r="AD1362">
        <v>8</v>
      </c>
      <c r="AE1362">
        <v>60</v>
      </c>
      <c r="AF1362">
        <v>11</v>
      </c>
      <c r="AG1362">
        <v>9</v>
      </c>
      <c r="AH1362">
        <v>5</v>
      </c>
      <c r="AI1362">
        <v>6</v>
      </c>
    </row>
    <row r="1363" spans="1:35" x14ac:dyDescent="0.2">
      <c r="A1363" s="102">
        <v>2735</v>
      </c>
      <c r="B1363">
        <v>4536</v>
      </c>
      <c r="C1363" t="s">
        <v>3289</v>
      </c>
      <c r="D1363" t="s">
        <v>2950</v>
      </c>
      <c r="E1363">
        <v>2090</v>
      </c>
      <c r="F1363">
        <v>2100</v>
      </c>
      <c r="G1363">
        <v>400</v>
      </c>
      <c r="H1363" t="s">
        <v>2927</v>
      </c>
      <c r="I1363">
        <v>6750</v>
      </c>
      <c r="J1363" t="s">
        <v>2993</v>
      </c>
      <c r="K1363" t="s">
        <v>2932</v>
      </c>
      <c r="L1363">
        <v>4400</v>
      </c>
      <c r="M1363">
        <v>4275</v>
      </c>
      <c r="N1363">
        <v>200</v>
      </c>
      <c r="O1363" t="s">
        <v>2930</v>
      </c>
      <c r="P1363">
        <v>0.70673750728608398</v>
      </c>
      <c r="Q1363">
        <v>0.88424940054283097</v>
      </c>
      <c r="R1363">
        <v>5.6373453821307401E-2</v>
      </c>
      <c r="S1363">
        <v>5.9449046974591101E-2</v>
      </c>
      <c r="T1363">
        <v>0.77025934020134101</v>
      </c>
      <c r="U1363">
        <v>0.77025934020134101</v>
      </c>
      <c r="V1363">
        <v>0.89433986718094305</v>
      </c>
      <c r="W1363">
        <v>2.98</v>
      </c>
      <c r="X1363">
        <v>1.75</v>
      </c>
      <c r="Y1363">
        <v>283761</v>
      </c>
      <c r="Z1363">
        <v>17735</v>
      </c>
      <c r="AA1363">
        <v>0.94</v>
      </c>
      <c r="AB1363">
        <v>16</v>
      </c>
      <c r="AC1363">
        <v>10</v>
      </c>
      <c r="AD1363">
        <v>6</v>
      </c>
      <c r="AE1363">
        <v>62.5</v>
      </c>
      <c r="AF1363">
        <v>11</v>
      </c>
      <c r="AG1363">
        <v>9</v>
      </c>
      <c r="AH1363">
        <v>3</v>
      </c>
      <c r="AI1363">
        <v>4</v>
      </c>
    </row>
    <row r="1364" spans="1:35" x14ac:dyDescent="0.2">
      <c r="A1364" s="102">
        <v>1786</v>
      </c>
      <c r="B1364">
        <v>4552</v>
      </c>
      <c r="C1364" t="s">
        <v>3582</v>
      </c>
      <c r="D1364" t="s">
        <v>2950</v>
      </c>
      <c r="E1364">
        <v>10030</v>
      </c>
      <c r="F1364">
        <v>10050</v>
      </c>
      <c r="G1364">
        <v>100</v>
      </c>
      <c r="H1364" t="s">
        <v>2927</v>
      </c>
      <c r="I1364">
        <v>4739</v>
      </c>
      <c r="J1364" t="s">
        <v>2987</v>
      </c>
      <c r="K1364" t="s">
        <v>2929</v>
      </c>
      <c r="L1364">
        <v>3330</v>
      </c>
      <c r="M1364">
        <v>3345</v>
      </c>
      <c r="N1364">
        <v>300</v>
      </c>
      <c r="O1364" t="s">
        <v>2930</v>
      </c>
      <c r="P1364">
        <v>0.62450362488863898</v>
      </c>
      <c r="Q1364">
        <v>0.89967418516040998</v>
      </c>
      <c r="R1364">
        <v>0.39591138472362403</v>
      </c>
      <c r="S1364">
        <v>3.0050211330148801E-2</v>
      </c>
      <c r="T1364">
        <v>0.70818704923090003</v>
      </c>
      <c r="U1364">
        <v>0.70818704923090003</v>
      </c>
      <c r="V1364">
        <v>0.96178014258790601</v>
      </c>
      <c r="W1364">
        <v>2.9</v>
      </c>
      <c r="X1364">
        <v>0.15</v>
      </c>
      <c r="Y1364">
        <v>283743</v>
      </c>
      <c r="Z1364">
        <v>15764</v>
      </c>
      <c r="AA1364">
        <v>1.02</v>
      </c>
      <c r="AB1364">
        <v>18</v>
      </c>
      <c r="AC1364">
        <v>12</v>
      </c>
      <c r="AD1364">
        <v>6</v>
      </c>
      <c r="AE1364">
        <v>66.67</v>
      </c>
      <c r="AF1364">
        <v>8</v>
      </c>
      <c r="AG1364">
        <v>12</v>
      </c>
      <c r="AH1364">
        <v>6</v>
      </c>
      <c r="AI1364">
        <v>0</v>
      </c>
    </row>
    <row r="1365" spans="1:35" x14ac:dyDescent="0.2">
      <c r="A1365" s="102">
        <v>3668</v>
      </c>
      <c r="B1365">
        <v>2222</v>
      </c>
      <c r="C1365" t="s">
        <v>730</v>
      </c>
      <c r="D1365" t="s">
        <v>2955</v>
      </c>
      <c r="E1365">
        <v>7150</v>
      </c>
      <c r="F1365">
        <v>6920</v>
      </c>
      <c r="G1365">
        <v>100</v>
      </c>
      <c r="H1365" t="s">
        <v>2930</v>
      </c>
      <c r="I1365">
        <v>9613</v>
      </c>
      <c r="J1365" t="s">
        <v>3671</v>
      </c>
      <c r="K1365" t="s">
        <v>2929</v>
      </c>
      <c r="L1365">
        <v>1489</v>
      </c>
      <c r="M1365">
        <v>1479</v>
      </c>
      <c r="N1365">
        <v>500</v>
      </c>
      <c r="O1365" t="s">
        <v>2927</v>
      </c>
      <c r="P1365">
        <v>0.40897325387353001</v>
      </c>
      <c r="Q1365">
        <v>0.86870902348576995</v>
      </c>
      <c r="R1365">
        <v>0.57954961504790803</v>
      </c>
      <c r="S1365">
        <v>0.33259980542842399</v>
      </c>
      <c r="T1365">
        <v>-1.81643334099971</v>
      </c>
      <c r="U1365">
        <v>1.81643334099971</v>
      </c>
      <c r="V1365">
        <v>1.1446215254763601</v>
      </c>
      <c r="W1365">
        <v>-10.51</v>
      </c>
      <c r="X1365">
        <v>6.86</v>
      </c>
      <c r="Y1365">
        <v>283601</v>
      </c>
      <c r="Z1365">
        <v>12330</v>
      </c>
      <c r="AA1365">
        <v>0.73</v>
      </c>
      <c r="AB1365">
        <v>23</v>
      </c>
      <c r="AC1365">
        <v>13</v>
      </c>
      <c r="AD1365">
        <v>10</v>
      </c>
      <c r="AE1365">
        <v>56.52</v>
      </c>
      <c r="AF1365">
        <v>11</v>
      </c>
      <c r="AG1365">
        <v>10</v>
      </c>
      <c r="AH1365">
        <v>6</v>
      </c>
      <c r="AI1365">
        <v>7</v>
      </c>
    </row>
    <row r="1366" spans="1:35" x14ac:dyDescent="0.2">
      <c r="A1366" s="102">
        <v>1372</v>
      </c>
      <c r="B1366">
        <v>8591</v>
      </c>
      <c r="C1366" t="s">
        <v>3164</v>
      </c>
      <c r="D1366" t="s">
        <v>2933</v>
      </c>
      <c r="E1366">
        <v>1950.5</v>
      </c>
      <c r="F1366">
        <v>1940</v>
      </c>
      <c r="G1366">
        <v>400</v>
      </c>
      <c r="H1366" t="s">
        <v>2927</v>
      </c>
      <c r="I1366">
        <v>9934</v>
      </c>
      <c r="J1366" t="s">
        <v>3193</v>
      </c>
      <c r="K1366" t="s">
        <v>2934</v>
      </c>
      <c r="L1366">
        <v>2780</v>
      </c>
      <c r="M1366">
        <v>2759</v>
      </c>
      <c r="N1366">
        <v>300</v>
      </c>
      <c r="O1366" t="s">
        <v>2930</v>
      </c>
      <c r="P1366">
        <v>0.66908501281986499</v>
      </c>
      <c r="Q1366">
        <v>0.90765659618878003</v>
      </c>
      <c r="R1366">
        <v>0.113323156390002</v>
      </c>
      <c r="S1366">
        <v>4.8244007922454001E-2</v>
      </c>
      <c r="T1366">
        <v>1.81747811354058</v>
      </c>
      <c r="U1366">
        <v>1.81747811354058</v>
      </c>
      <c r="V1366">
        <v>1.83074896851553</v>
      </c>
      <c r="W1366">
        <v>4.07</v>
      </c>
      <c r="X1366">
        <v>6.25</v>
      </c>
      <c r="Y1366">
        <v>283492</v>
      </c>
      <c r="Z1366">
        <v>17718</v>
      </c>
      <c r="AA1366">
        <v>0.85</v>
      </c>
      <c r="AB1366">
        <v>16</v>
      </c>
      <c r="AC1366">
        <v>11</v>
      </c>
      <c r="AD1366">
        <v>5</v>
      </c>
      <c r="AE1366">
        <v>68.75</v>
      </c>
      <c r="AF1366">
        <v>13</v>
      </c>
      <c r="AG1366">
        <v>5</v>
      </c>
      <c r="AH1366">
        <v>1</v>
      </c>
      <c r="AI1366">
        <v>10</v>
      </c>
    </row>
    <row r="1367" spans="1:35" x14ac:dyDescent="0.2">
      <c r="A1367" s="102">
        <v>1420</v>
      </c>
      <c r="B1367">
        <v>4569</v>
      </c>
      <c r="C1367" t="s">
        <v>3269</v>
      </c>
      <c r="D1367" t="s">
        <v>2950</v>
      </c>
      <c r="E1367">
        <v>2200</v>
      </c>
      <c r="F1367">
        <v>2225</v>
      </c>
      <c r="G1367">
        <v>400</v>
      </c>
      <c r="H1367" t="s">
        <v>2927</v>
      </c>
      <c r="I1367">
        <v>7181</v>
      </c>
      <c r="J1367" t="s">
        <v>64</v>
      </c>
      <c r="K1367" t="s">
        <v>3176</v>
      </c>
      <c r="L1367">
        <v>1900</v>
      </c>
      <c r="M1367">
        <v>1885</v>
      </c>
      <c r="N1367">
        <v>500</v>
      </c>
      <c r="O1367" t="s">
        <v>2930</v>
      </c>
      <c r="P1367">
        <v>0.295144078083448</v>
      </c>
      <c r="Q1367">
        <v>0.90692224484714201</v>
      </c>
      <c r="R1367">
        <v>0.27393331115404801</v>
      </c>
      <c r="S1367" s="15">
        <v>5.1142892507512497E-6</v>
      </c>
      <c r="T1367">
        <v>3.0046579173656598</v>
      </c>
      <c r="U1367">
        <v>3.0046579173656598</v>
      </c>
      <c r="V1367">
        <v>2.36405361639709</v>
      </c>
      <c r="W1367">
        <v>12.94</v>
      </c>
      <c r="X1367">
        <v>5.9</v>
      </c>
      <c r="Y1367">
        <v>283423</v>
      </c>
      <c r="Z1367">
        <v>12883</v>
      </c>
      <c r="AA1367">
        <v>0.65</v>
      </c>
      <c r="AB1367">
        <v>22</v>
      </c>
      <c r="AC1367">
        <v>15</v>
      </c>
      <c r="AD1367">
        <v>7</v>
      </c>
      <c r="AE1367">
        <v>68.180000000000007</v>
      </c>
      <c r="AF1367">
        <v>11</v>
      </c>
      <c r="AG1367">
        <v>10</v>
      </c>
      <c r="AH1367">
        <v>6</v>
      </c>
      <c r="AI1367">
        <v>6</v>
      </c>
    </row>
    <row r="1368" spans="1:35" x14ac:dyDescent="0.2">
      <c r="A1368" s="102">
        <v>8172</v>
      </c>
      <c r="B1368">
        <v>3105</v>
      </c>
      <c r="C1368" t="s">
        <v>50</v>
      </c>
      <c r="D1368" t="s">
        <v>2932</v>
      </c>
      <c r="E1368">
        <v>1030</v>
      </c>
      <c r="F1368">
        <v>1027</v>
      </c>
      <c r="G1368">
        <v>900</v>
      </c>
      <c r="H1368" t="s">
        <v>2927</v>
      </c>
      <c r="I1368">
        <v>4208</v>
      </c>
      <c r="J1368" t="s">
        <v>3188</v>
      </c>
      <c r="K1368" t="s">
        <v>2952</v>
      </c>
      <c r="L1368">
        <v>2253</v>
      </c>
      <c r="M1368">
        <v>2236</v>
      </c>
      <c r="N1368">
        <v>400</v>
      </c>
      <c r="O1368" t="s">
        <v>2930</v>
      </c>
      <c r="P1368">
        <v>0.55462993739162803</v>
      </c>
      <c r="Q1368">
        <v>0.80734579387693906</v>
      </c>
      <c r="R1368">
        <v>0.51646372232210103</v>
      </c>
      <c r="S1368">
        <v>0.248804505906845</v>
      </c>
      <c r="T1368">
        <v>1.6052346492024501</v>
      </c>
      <c r="U1368">
        <v>1.6052346492024501</v>
      </c>
      <c r="V1368">
        <v>1.6891811800883401</v>
      </c>
      <c r="W1368">
        <v>7.33</v>
      </c>
      <c r="X1368">
        <v>3.34</v>
      </c>
      <c r="Y1368">
        <v>283371</v>
      </c>
      <c r="Z1368">
        <v>15743</v>
      </c>
      <c r="AA1368">
        <v>0.89</v>
      </c>
      <c r="AB1368">
        <v>18</v>
      </c>
      <c r="AC1368">
        <v>9</v>
      </c>
      <c r="AD1368">
        <v>9</v>
      </c>
      <c r="AE1368">
        <v>50</v>
      </c>
      <c r="AF1368">
        <v>13</v>
      </c>
      <c r="AG1368">
        <v>5</v>
      </c>
      <c r="AH1368">
        <v>3</v>
      </c>
      <c r="AI1368">
        <v>10</v>
      </c>
    </row>
    <row r="1369" spans="1:35" x14ac:dyDescent="0.2">
      <c r="A1369" s="102">
        <v>3799</v>
      </c>
      <c r="B1369">
        <v>4543</v>
      </c>
      <c r="C1369" t="s">
        <v>833</v>
      </c>
      <c r="D1369" t="s">
        <v>2936</v>
      </c>
      <c r="E1369">
        <v>3852</v>
      </c>
      <c r="F1369">
        <v>3941</v>
      </c>
      <c r="G1369">
        <v>200</v>
      </c>
      <c r="H1369" t="s">
        <v>2927</v>
      </c>
      <c r="I1369">
        <v>8593</v>
      </c>
      <c r="J1369" t="s">
        <v>224</v>
      </c>
      <c r="K1369" t="s">
        <v>2933</v>
      </c>
      <c r="L1369">
        <v>719</v>
      </c>
      <c r="M1369">
        <v>717</v>
      </c>
      <c r="N1369">
        <v>1100</v>
      </c>
      <c r="O1369" t="s">
        <v>2930</v>
      </c>
      <c r="P1369">
        <v>0.14217343778372599</v>
      </c>
      <c r="Q1369">
        <v>0.86658700899894103</v>
      </c>
      <c r="R1369">
        <v>0.142655091824409</v>
      </c>
      <c r="S1369">
        <v>0.11681048970859</v>
      </c>
      <c r="T1369">
        <v>6.1262175685913599E-2</v>
      </c>
      <c r="U1369">
        <v>6.1262175685913599E-2</v>
      </c>
      <c r="V1369">
        <v>1.12105928881627</v>
      </c>
      <c r="W1369">
        <v>0.17</v>
      </c>
      <c r="X1369">
        <v>0.06</v>
      </c>
      <c r="Y1369">
        <v>283245</v>
      </c>
      <c r="Z1369">
        <v>18883</v>
      </c>
      <c r="AA1369">
        <v>0.99</v>
      </c>
      <c r="AB1369">
        <v>15</v>
      </c>
      <c r="AC1369">
        <v>11</v>
      </c>
      <c r="AD1369">
        <v>4</v>
      </c>
      <c r="AE1369">
        <v>73.33</v>
      </c>
      <c r="AF1369">
        <v>15</v>
      </c>
      <c r="AG1369">
        <v>7</v>
      </c>
      <c r="AH1369">
        <v>2</v>
      </c>
      <c r="AI1369">
        <v>6</v>
      </c>
    </row>
    <row r="1370" spans="1:35" x14ac:dyDescent="0.2">
      <c r="A1370" s="102">
        <v>2339</v>
      </c>
      <c r="B1370">
        <v>3635</v>
      </c>
      <c r="C1370" t="s">
        <v>47</v>
      </c>
      <c r="D1370" t="s">
        <v>2929</v>
      </c>
      <c r="E1370">
        <v>3150</v>
      </c>
      <c r="F1370">
        <v>3155</v>
      </c>
      <c r="G1370">
        <v>300</v>
      </c>
      <c r="H1370" t="s">
        <v>2927</v>
      </c>
      <c r="I1370">
        <v>8591</v>
      </c>
      <c r="J1370" t="s">
        <v>3164</v>
      </c>
      <c r="K1370" t="s">
        <v>2933</v>
      </c>
      <c r="L1370">
        <v>1950.5</v>
      </c>
      <c r="M1370">
        <v>1940</v>
      </c>
      <c r="N1370">
        <v>500</v>
      </c>
      <c r="O1370" t="s">
        <v>2930</v>
      </c>
      <c r="P1370">
        <v>0.85075799140866903</v>
      </c>
      <c r="Q1370">
        <v>0.89050324278091597</v>
      </c>
      <c r="R1370">
        <v>0.110959876662636</v>
      </c>
      <c r="S1370">
        <v>0.25731392447641599</v>
      </c>
      <c r="T1370">
        <v>2.05048144441467</v>
      </c>
      <c r="U1370">
        <v>2.05048144441467</v>
      </c>
      <c r="V1370">
        <v>1.9205408846471299</v>
      </c>
      <c r="W1370">
        <v>7.57</v>
      </c>
      <c r="X1370">
        <v>2.48</v>
      </c>
      <c r="Y1370">
        <v>283160</v>
      </c>
      <c r="Z1370">
        <v>14903</v>
      </c>
      <c r="AA1370">
        <v>0.74</v>
      </c>
      <c r="AB1370">
        <v>19</v>
      </c>
      <c r="AC1370">
        <v>14</v>
      </c>
      <c r="AD1370">
        <v>5</v>
      </c>
      <c r="AE1370">
        <v>73.680000000000007</v>
      </c>
      <c r="AF1370">
        <v>15</v>
      </c>
      <c r="AG1370">
        <v>6</v>
      </c>
      <c r="AH1370">
        <v>1</v>
      </c>
      <c r="AI1370">
        <v>12</v>
      </c>
    </row>
    <row r="1371" spans="1:35" x14ac:dyDescent="0.2">
      <c r="A1371" s="102">
        <v>4173</v>
      </c>
      <c r="B1371">
        <v>4290</v>
      </c>
      <c r="C1371" t="s">
        <v>2989</v>
      </c>
      <c r="D1371" t="s">
        <v>2942</v>
      </c>
      <c r="E1371">
        <v>1041</v>
      </c>
      <c r="F1371">
        <v>1035</v>
      </c>
      <c r="G1371">
        <v>900</v>
      </c>
      <c r="H1371" t="s">
        <v>2927</v>
      </c>
      <c r="I1371">
        <v>4516</v>
      </c>
      <c r="J1371" t="s">
        <v>3698</v>
      </c>
      <c r="K1371" t="s">
        <v>2950</v>
      </c>
      <c r="L1371">
        <v>8990</v>
      </c>
      <c r="M1371">
        <v>9360</v>
      </c>
      <c r="N1371">
        <v>100</v>
      </c>
      <c r="O1371" t="s">
        <v>2930</v>
      </c>
      <c r="P1371">
        <v>2.4748685646885999E-2</v>
      </c>
      <c r="Q1371">
        <v>0.86089513342506296</v>
      </c>
      <c r="R1371">
        <v>0.92800047011101305</v>
      </c>
      <c r="S1371">
        <v>6.0761286617361E-2</v>
      </c>
      <c r="T1371">
        <v>2.00378053348865</v>
      </c>
      <c r="U1371">
        <v>2.00378053348865</v>
      </c>
      <c r="V1371">
        <v>2.9307606055278299</v>
      </c>
      <c r="W1371">
        <v>10.57</v>
      </c>
      <c r="X1371">
        <v>0.48</v>
      </c>
      <c r="Y1371">
        <v>282914</v>
      </c>
      <c r="Z1371">
        <v>16642</v>
      </c>
      <c r="AA1371">
        <v>1.1000000000000001</v>
      </c>
      <c r="AB1371">
        <v>17</v>
      </c>
      <c r="AC1371">
        <v>10</v>
      </c>
      <c r="AD1371">
        <v>7</v>
      </c>
      <c r="AE1371">
        <v>58.82</v>
      </c>
      <c r="AF1371">
        <v>12</v>
      </c>
      <c r="AG1371">
        <v>10</v>
      </c>
      <c r="AH1371">
        <v>5</v>
      </c>
      <c r="AI1371">
        <v>2</v>
      </c>
    </row>
    <row r="1372" spans="1:35" x14ac:dyDescent="0.2">
      <c r="A1372" s="102">
        <v>3096</v>
      </c>
      <c r="B1372">
        <v>5991</v>
      </c>
      <c r="C1372" t="s">
        <v>1327</v>
      </c>
      <c r="D1372" t="s">
        <v>3194</v>
      </c>
      <c r="E1372">
        <v>931</v>
      </c>
      <c r="F1372">
        <v>937</v>
      </c>
      <c r="G1372">
        <v>800</v>
      </c>
      <c r="H1372" t="s">
        <v>2930</v>
      </c>
      <c r="I1372">
        <v>9787</v>
      </c>
      <c r="J1372" t="s">
        <v>3670</v>
      </c>
      <c r="K1372" t="s">
        <v>2942</v>
      </c>
      <c r="L1372">
        <v>3900</v>
      </c>
      <c r="M1372">
        <v>3850</v>
      </c>
      <c r="N1372">
        <v>200</v>
      </c>
      <c r="O1372" t="s">
        <v>2927</v>
      </c>
      <c r="P1372">
        <v>0.59385723939013801</v>
      </c>
      <c r="Q1372">
        <v>0.87822542141039395</v>
      </c>
      <c r="R1372">
        <v>0.43389531085836902</v>
      </c>
      <c r="S1372">
        <v>7.4023500455143599E-3</v>
      </c>
      <c r="T1372">
        <v>-0.65210249478452897</v>
      </c>
      <c r="U1372">
        <v>0.65210249478452897</v>
      </c>
      <c r="V1372">
        <v>0.71745822207184395</v>
      </c>
      <c r="W1372">
        <v>-2.37</v>
      </c>
      <c r="X1372">
        <v>2.65</v>
      </c>
      <c r="Y1372">
        <v>282803</v>
      </c>
      <c r="Z1372">
        <v>15711</v>
      </c>
      <c r="AA1372">
        <v>0.96</v>
      </c>
      <c r="AB1372">
        <v>18</v>
      </c>
      <c r="AC1372">
        <v>10</v>
      </c>
      <c r="AD1372">
        <v>8</v>
      </c>
      <c r="AE1372">
        <v>55.56</v>
      </c>
      <c r="AF1372">
        <v>10</v>
      </c>
      <c r="AG1372">
        <v>9</v>
      </c>
      <c r="AH1372">
        <v>3</v>
      </c>
      <c r="AI1372">
        <v>6</v>
      </c>
    </row>
    <row r="1373" spans="1:35" x14ac:dyDescent="0.2">
      <c r="A1373" s="102">
        <v>3649</v>
      </c>
      <c r="B1373">
        <v>6857</v>
      </c>
      <c r="C1373" t="s">
        <v>3187</v>
      </c>
      <c r="D1373" t="s">
        <v>2932</v>
      </c>
      <c r="E1373">
        <v>5760</v>
      </c>
      <c r="F1373">
        <v>5650</v>
      </c>
      <c r="G1373">
        <v>100</v>
      </c>
      <c r="H1373" t="s">
        <v>2930</v>
      </c>
      <c r="I1373">
        <v>9433</v>
      </c>
      <c r="J1373" t="s">
        <v>689</v>
      </c>
      <c r="K1373" t="s">
        <v>2929</v>
      </c>
      <c r="L1373">
        <v>3417</v>
      </c>
      <c r="M1373">
        <v>3411</v>
      </c>
      <c r="N1373">
        <v>200</v>
      </c>
      <c r="O1373" t="s">
        <v>2927</v>
      </c>
      <c r="P1373">
        <v>0.70996607262835498</v>
      </c>
      <c r="Q1373">
        <v>0.86904353441972904</v>
      </c>
      <c r="R1373">
        <v>0.45377328594628902</v>
      </c>
      <c r="S1373">
        <v>0.449418270429983</v>
      </c>
      <c r="T1373">
        <v>-1.33321286801768</v>
      </c>
      <c r="U1373">
        <v>1.33321286801768</v>
      </c>
      <c r="V1373">
        <v>0.83015100083704396</v>
      </c>
      <c r="W1373">
        <v>-7.75</v>
      </c>
      <c r="X1373">
        <v>20.74</v>
      </c>
      <c r="Y1373">
        <v>282744</v>
      </c>
      <c r="Z1373">
        <v>14881</v>
      </c>
      <c r="AA1373">
        <v>0.97</v>
      </c>
      <c r="AB1373">
        <v>19</v>
      </c>
      <c r="AC1373">
        <v>9</v>
      </c>
      <c r="AD1373">
        <v>10</v>
      </c>
      <c r="AE1373">
        <v>47.37</v>
      </c>
      <c r="AF1373">
        <v>9</v>
      </c>
      <c r="AG1373">
        <v>9</v>
      </c>
      <c r="AH1373">
        <v>6</v>
      </c>
      <c r="AI1373">
        <v>4</v>
      </c>
    </row>
    <row r="1374" spans="1:35" x14ac:dyDescent="0.2">
      <c r="A1374" s="102">
        <v>4170</v>
      </c>
      <c r="B1374">
        <v>1605</v>
      </c>
      <c r="C1374" t="s">
        <v>3227</v>
      </c>
      <c r="D1374" t="s">
        <v>3208</v>
      </c>
      <c r="E1374">
        <v>1075.5</v>
      </c>
      <c r="F1374">
        <v>1077.5</v>
      </c>
      <c r="G1374">
        <v>1000</v>
      </c>
      <c r="H1374" t="s">
        <v>2930</v>
      </c>
      <c r="I1374">
        <v>9412</v>
      </c>
      <c r="J1374" t="s">
        <v>695</v>
      </c>
      <c r="K1374" t="s">
        <v>2929</v>
      </c>
      <c r="L1374">
        <v>485</v>
      </c>
      <c r="M1374">
        <v>485</v>
      </c>
      <c r="N1374">
        <v>2200</v>
      </c>
      <c r="O1374" t="s">
        <v>2927</v>
      </c>
      <c r="P1374">
        <v>0.71517963995775302</v>
      </c>
      <c r="Q1374">
        <v>0.86095159261175402</v>
      </c>
      <c r="R1374">
        <v>6.8591241319847701E-2</v>
      </c>
      <c r="S1374">
        <v>6.0072191323980298E-2</v>
      </c>
      <c r="T1374">
        <v>-0.79789765342988195</v>
      </c>
      <c r="U1374">
        <v>0.79789765342988195</v>
      </c>
      <c r="V1374">
        <v>0.50011867066451499</v>
      </c>
      <c r="W1374">
        <v>-2.83</v>
      </c>
      <c r="X1374">
        <v>0.97</v>
      </c>
      <c r="Y1374">
        <v>282691</v>
      </c>
      <c r="Z1374">
        <v>15705</v>
      </c>
      <c r="AA1374">
        <v>0.72</v>
      </c>
      <c r="AB1374">
        <v>18</v>
      </c>
      <c r="AC1374">
        <v>10</v>
      </c>
      <c r="AD1374">
        <v>8</v>
      </c>
      <c r="AE1374">
        <v>55.56</v>
      </c>
      <c r="AF1374">
        <v>12</v>
      </c>
      <c r="AG1374">
        <v>9</v>
      </c>
      <c r="AH1374">
        <v>4</v>
      </c>
      <c r="AI1374">
        <v>5</v>
      </c>
    </row>
    <row r="1375" spans="1:35" x14ac:dyDescent="0.2">
      <c r="A1375" s="102">
        <v>3839</v>
      </c>
      <c r="B1375">
        <v>1719</v>
      </c>
      <c r="C1375" t="s">
        <v>687</v>
      </c>
      <c r="D1375" t="s">
        <v>2937</v>
      </c>
      <c r="E1375">
        <v>930</v>
      </c>
      <c r="F1375">
        <v>927</v>
      </c>
      <c r="G1375">
        <v>1100</v>
      </c>
      <c r="H1375" t="s">
        <v>2927</v>
      </c>
      <c r="I1375">
        <v>1942</v>
      </c>
      <c r="J1375" t="s">
        <v>3682</v>
      </c>
      <c r="K1375" t="s">
        <v>2937</v>
      </c>
      <c r="L1375">
        <v>1058</v>
      </c>
      <c r="M1375">
        <v>1054</v>
      </c>
      <c r="N1375">
        <v>1000</v>
      </c>
      <c r="O1375" t="s">
        <v>2930</v>
      </c>
      <c r="P1375">
        <v>0.15459183742548199</v>
      </c>
      <c r="Q1375">
        <v>0.86598358125238195</v>
      </c>
      <c r="R1375">
        <v>0.54884713304629995</v>
      </c>
      <c r="S1375">
        <v>0.34313410228670999</v>
      </c>
      <c r="T1375">
        <v>0.20866164581858401</v>
      </c>
      <c r="U1375">
        <v>0.20866164581858401</v>
      </c>
      <c r="V1375">
        <v>7.6380660483620799E-2</v>
      </c>
      <c r="W1375">
        <v>0.97</v>
      </c>
      <c r="X1375">
        <v>3.25</v>
      </c>
      <c r="Y1375">
        <v>282684</v>
      </c>
      <c r="Z1375">
        <v>12849</v>
      </c>
      <c r="AA1375">
        <v>0.57999999999999996</v>
      </c>
      <c r="AB1375">
        <v>22</v>
      </c>
      <c r="AC1375">
        <v>14</v>
      </c>
      <c r="AD1375">
        <v>8</v>
      </c>
      <c r="AE1375">
        <v>63.64</v>
      </c>
      <c r="AF1375">
        <v>12</v>
      </c>
      <c r="AG1375">
        <v>11</v>
      </c>
      <c r="AH1375">
        <v>5</v>
      </c>
      <c r="AI1375">
        <v>6</v>
      </c>
    </row>
    <row r="1376" spans="1:35" x14ac:dyDescent="0.2">
      <c r="A1376" s="102">
        <v>7305</v>
      </c>
      <c r="B1376">
        <v>6235</v>
      </c>
      <c r="C1376" t="s">
        <v>3660</v>
      </c>
      <c r="D1376" t="s">
        <v>2940</v>
      </c>
      <c r="E1376">
        <v>3040</v>
      </c>
      <c r="F1376">
        <v>3010</v>
      </c>
      <c r="G1376">
        <v>300</v>
      </c>
      <c r="H1376" t="s">
        <v>2927</v>
      </c>
      <c r="I1376">
        <v>6641</v>
      </c>
      <c r="J1376" t="s">
        <v>930</v>
      </c>
      <c r="K1376" t="s">
        <v>2932</v>
      </c>
      <c r="L1376">
        <v>1202</v>
      </c>
      <c r="M1376">
        <v>1218</v>
      </c>
      <c r="N1376">
        <v>700</v>
      </c>
      <c r="O1376" t="s">
        <v>2930</v>
      </c>
      <c r="P1376">
        <v>0.53923537983734304</v>
      </c>
      <c r="Q1376">
        <v>0.81884843976506305</v>
      </c>
      <c r="R1376">
        <v>0.70209137147566902</v>
      </c>
      <c r="S1376">
        <v>7.6570057682599807E-2</v>
      </c>
      <c r="T1376">
        <v>0.43829761178169502</v>
      </c>
      <c r="U1376">
        <v>0.43829761178169502</v>
      </c>
      <c r="V1376">
        <v>0.50247336215532301</v>
      </c>
      <c r="W1376">
        <v>2.71</v>
      </c>
      <c r="X1376">
        <v>5.58</v>
      </c>
      <c r="Y1376">
        <v>282646</v>
      </c>
      <c r="Z1376">
        <v>23554</v>
      </c>
      <c r="AA1376">
        <v>1.19</v>
      </c>
      <c r="AB1376">
        <v>12</v>
      </c>
      <c r="AC1376">
        <v>7</v>
      </c>
      <c r="AD1376">
        <v>5</v>
      </c>
      <c r="AE1376">
        <v>58.33</v>
      </c>
      <c r="AF1376">
        <v>8</v>
      </c>
      <c r="AG1376">
        <v>6</v>
      </c>
      <c r="AH1376">
        <v>4</v>
      </c>
      <c r="AI1376">
        <v>2</v>
      </c>
    </row>
    <row r="1377" spans="1:35" x14ac:dyDescent="0.2">
      <c r="A1377" s="102">
        <v>6951</v>
      </c>
      <c r="B1377">
        <v>4507</v>
      </c>
      <c r="C1377" t="s">
        <v>3713</v>
      </c>
      <c r="D1377" t="s">
        <v>2950</v>
      </c>
      <c r="E1377">
        <v>6691</v>
      </c>
      <c r="F1377">
        <v>6773</v>
      </c>
      <c r="G1377">
        <v>100</v>
      </c>
      <c r="H1377" t="s">
        <v>2930</v>
      </c>
      <c r="I1377">
        <v>4523</v>
      </c>
      <c r="J1377" t="s">
        <v>3185</v>
      </c>
      <c r="K1377" t="s">
        <v>2950</v>
      </c>
      <c r="L1377">
        <v>9328</v>
      </c>
      <c r="M1377">
        <v>9350</v>
      </c>
      <c r="N1377">
        <v>100</v>
      </c>
      <c r="O1377" t="s">
        <v>2927</v>
      </c>
      <c r="P1377">
        <v>0.49915168430672502</v>
      </c>
      <c r="Q1377">
        <v>0.82325328390308405</v>
      </c>
      <c r="R1377">
        <v>0.48289018917500898</v>
      </c>
      <c r="S1377">
        <v>8.4397396236720199E-2</v>
      </c>
      <c r="T1377">
        <v>-1.5779970960440199</v>
      </c>
      <c r="U1377">
        <v>1.5779970960440199</v>
      </c>
      <c r="V1377">
        <v>1.7438317428693499</v>
      </c>
      <c r="W1377">
        <v>-14.27</v>
      </c>
      <c r="X1377">
        <v>27.56</v>
      </c>
      <c r="Y1377">
        <v>282643</v>
      </c>
      <c r="Z1377">
        <v>28264</v>
      </c>
      <c r="AA1377">
        <v>1.66</v>
      </c>
      <c r="AB1377">
        <v>10</v>
      </c>
      <c r="AC1377">
        <v>8</v>
      </c>
      <c r="AD1377">
        <v>2</v>
      </c>
      <c r="AE1377">
        <v>80</v>
      </c>
      <c r="AF1377">
        <v>13</v>
      </c>
      <c r="AG1377">
        <v>4</v>
      </c>
      <c r="AH1377">
        <v>1</v>
      </c>
      <c r="AI1377">
        <v>5</v>
      </c>
    </row>
    <row r="1378" spans="1:35" x14ac:dyDescent="0.2">
      <c r="A1378" s="102">
        <v>676</v>
      </c>
      <c r="B1378">
        <v>4095</v>
      </c>
      <c r="C1378" t="s">
        <v>3672</v>
      </c>
      <c r="D1378" t="s">
        <v>2952</v>
      </c>
      <c r="E1378">
        <v>1200</v>
      </c>
      <c r="F1378">
        <v>1184</v>
      </c>
      <c r="G1378">
        <v>900</v>
      </c>
      <c r="H1378" t="s">
        <v>2927</v>
      </c>
      <c r="I1378">
        <v>7976</v>
      </c>
      <c r="J1378" t="s">
        <v>2985</v>
      </c>
      <c r="K1378" t="s">
        <v>2951</v>
      </c>
      <c r="L1378">
        <v>1703</v>
      </c>
      <c r="M1378">
        <v>1683</v>
      </c>
      <c r="N1378">
        <v>600</v>
      </c>
      <c r="O1378" t="s">
        <v>2930</v>
      </c>
      <c r="P1378">
        <v>0.52910421489705906</v>
      </c>
      <c r="Q1378">
        <v>0.92534208743667601</v>
      </c>
      <c r="R1378">
        <v>0.17863985914394001</v>
      </c>
      <c r="S1378">
        <v>0.246297767631562</v>
      </c>
      <c r="T1378">
        <v>0.14353711001468</v>
      </c>
      <c r="U1378">
        <v>0.14353711001468</v>
      </c>
      <c r="V1378">
        <v>0.13384727154414799</v>
      </c>
      <c r="W1378">
        <v>0.41</v>
      </c>
      <c r="X1378">
        <v>5.53</v>
      </c>
      <c r="Y1378">
        <v>282537</v>
      </c>
      <c r="Z1378">
        <v>16620</v>
      </c>
      <c r="AA1378">
        <v>0.82</v>
      </c>
      <c r="AB1378">
        <v>17</v>
      </c>
      <c r="AC1378">
        <v>10</v>
      </c>
      <c r="AD1378">
        <v>7</v>
      </c>
      <c r="AE1378">
        <v>58.82</v>
      </c>
      <c r="AF1378">
        <v>14</v>
      </c>
      <c r="AG1378">
        <v>6</v>
      </c>
      <c r="AH1378">
        <v>4</v>
      </c>
      <c r="AI1378">
        <v>7</v>
      </c>
    </row>
    <row r="1379" spans="1:35" x14ac:dyDescent="0.2">
      <c r="A1379" s="102">
        <v>1688</v>
      </c>
      <c r="B1379">
        <v>1802</v>
      </c>
      <c r="C1379" t="s">
        <v>3204</v>
      </c>
      <c r="D1379" t="s">
        <v>2937</v>
      </c>
      <c r="E1379">
        <v>1275</v>
      </c>
      <c r="F1379">
        <v>1266</v>
      </c>
      <c r="G1379">
        <v>800</v>
      </c>
      <c r="H1379" t="s">
        <v>2927</v>
      </c>
      <c r="I1379">
        <v>1969</v>
      </c>
      <c r="J1379" t="s">
        <v>3445</v>
      </c>
      <c r="K1379" t="s">
        <v>2937</v>
      </c>
      <c r="L1379">
        <v>1973</v>
      </c>
      <c r="M1379">
        <v>1971</v>
      </c>
      <c r="N1379">
        <v>500</v>
      </c>
      <c r="O1379" t="s">
        <v>2930</v>
      </c>
      <c r="P1379">
        <v>0.54153259291267997</v>
      </c>
      <c r="Q1379">
        <v>0.90145510856903499</v>
      </c>
      <c r="R1379">
        <v>0.98981532710374198</v>
      </c>
      <c r="S1379">
        <v>2.2750263232094101E-2</v>
      </c>
      <c r="T1379">
        <v>1.05692724145691</v>
      </c>
      <c r="U1379">
        <v>1.05692724145691</v>
      </c>
      <c r="V1379">
        <v>1.19602024553463</v>
      </c>
      <c r="W1379">
        <v>4</v>
      </c>
      <c r="X1379">
        <v>2.77</v>
      </c>
      <c r="Y1379">
        <v>282447</v>
      </c>
      <c r="Z1379">
        <v>18830</v>
      </c>
      <c r="AA1379">
        <v>0.91</v>
      </c>
      <c r="AB1379">
        <v>15</v>
      </c>
      <c r="AC1379">
        <v>10</v>
      </c>
      <c r="AD1379">
        <v>5</v>
      </c>
      <c r="AE1379">
        <v>66.67</v>
      </c>
      <c r="AF1379">
        <v>15</v>
      </c>
      <c r="AG1379">
        <v>4</v>
      </c>
      <c r="AH1379">
        <v>1</v>
      </c>
      <c r="AI1379">
        <v>10</v>
      </c>
    </row>
    <row r="1380" spans="1:35" x14ac:dyDescent="0.2">
      <c r="A1380" s="102">
        <v>2137</v>
      </c>
      <c r="B1380">
        <v>4118</v>
      </c>
      <c r="C1380" t="s">
        <v>3246</v>
      </c>
      <c r="D1380" t="s">
        <v>2952</v>
      </c>
      <c r="E1380">
        <v>3545</v>
      </c>
      <c r="F1380">
        <v>3520</v>
      </c>
      <c r="G1380">
        <v>300</v>
      </c>
      <c r="H1380" t="s">
        <v>2927</v>
      </c>
      <c r="I1380">
        <v>4902</v>
      </c>
      <c r="J1380" t="s">
        <v>3679</v>
      </c>
      <c r="K1380" t="s">
        <v>2932</v>
      </c>
      <c r="L1380">
        <v>696</v>
      </c>
      <c r="M1380">
        <v>701</v>
      </c>
      <c r="N1380">
        <v>1500</v>
      </c>
      <c r="O1380" t="s">
        <v>2930</v>
      </c>
      <c r="P1380">
        <v>0.64580953884875303</v>
      </c>
      <c r="Q1380">
        <v>0.89370924381399197</v>
      </c>
      <c r="R1380">
        <v>0.69966673082875197</v>
      </c>
      <c r="S1380">
        <v>0.40387156104705602</v>
      </c>
      <c r="T1380">
        <v>0.48391475468678802</v>
      </c>
      <c r="U1380">
        <v>0.48391475468678802</v>
      </c>
      <c r="V1380">
        <v>0.89548451080485503</v>
      </c>
      <c r="W1380">
        <v>2.0699999999999998</v>
      </c>
      <c r="X1380">
        <v>0.43</v>
      </c>
      <c r="Y1380">
        <v>282301</v>
      </c>
      <c r="Z1380">
        <v>16606</v>
      </c>
      <c r="AA1380">
        <v>1.05</v>
      </c>
      <c r="AB1380">
        <v>17</v>
      </c>
      <c r="AC1380">
        <v>11</v>
      </c>
      <c r="AD1380">
        <v>6</v>
      </c>
      <c r="AE1380">
        <v>64.709999999999994</v>
      </c>
      <c r="AF1380">
        <v>10</v>
      </c>
      <c r="AG1380">
        <v>9</v>
      </c>
      <c r="AH1380">
        <v>2</v>
      </c>
      <c r="AI1380">
        <v>6</v>
      </c>
    </row>
    <row r="1381" spans="1:35" x14ac:dyDescent="0.2">
      <c r="A1381" s="102">
        <v>7237</v>
      </c>
      <c r="B1381">
        <v>1883</v>
      </c>
      <c r="C1381" t="s">
        <v>3180</v>
      </c>
      <c r="D1381" t="s">
        <v>2937</v>
      </c>
      <c r="E1381">
        <v>3680</v>
      </c>
      <c r="F1381">
        <v>3695</v>
      </c>
      <c r="G1381">
        <v>200</v>
      </c>
      <c r="H1381" t="s">
        <v>2927</v>
      </c>
      <c r="I1381">
        <v>8806</v>
      </c>
      <c r="J1381" t="s">
        <v>3192</v>
      </c>
      <c r="K1381" t="s">
        <v>2949</v>
      </c>
      <c r="L1381">
        <v>1408</v>
      </c>
      <c r="M1381">
        <v>1403</v>
      </c>
      <c r="N1381">
        <v>500</v>
      </c>
      <c r="O1381" t="s">
        <v>2930</v>
      </c>
      <c r="P1381">
        <v>0.84886155492588899</v>
      </c>
      <c r="Q1381">
        <v>0.81974405318875199</v>
      </c>
      <c r="R1381">
        <v>0.50938145439578797</v>
      </c>
      <c r="S1381">
        <v>8.1053897003581496E-2</v>
      </c>
      <c r="T1381">
        <v>1.6406458035374401</v>
      </c>
      <c r="U1381">
        <v>1.6406458035374401</v>
      </c>
      <c r="V1381">
        <v>1.76783091519671</v>
      </c>
      <c r="W1381">
        <v>15.35</v>
      </c>
      <c r="X1381">
        <v>5.07</v>
      </c>
      <c r="Y1381">
        <v>282252</v>
      </c>
      <c r="Z1381">
        <v>13441</v>
      </c>
      <c r="AA1381">
        <v>0.7</v>
      </c>
      <c r="AB1381">
        <v>21</v>
      </c>
      <c r="AC1381">
        <v>12</v>
      </c>
      <c r="AD1381">
        <v>9</v>
      </c>
      <c r="AE1381">
        <v>57.14</v>
      </c>
      <c r="AF1381">
        <v>13</v>
      </c>
      <c r="AG1381">
        <v>10</v>
      </c>
      <c r="AH1381">
        <v>5</v>
      </c>
      <c r="AI1381">
        <v>6</v>
      </c>
    </row>
    <row r="1382" spans="1:35" x14ac:dyDescent="0.2">
      <c r="A1382" s="102">
        <v>4265</v>
      </c>
      <c r="B1382">
        <v>6995</v>
      </c>
      <c r="C1382" t="s">
        <v>51</v>
      </c>
      <c r="D1382" t="s">
        <v>2945</v>
      </c>
      <c r="E1382">
        <v>1941</v>
      </c>
      <c r="F1382">
        <v>1926</v>
      </c>
      <c r="G1382">
        <v>500</v>
      </c>
      <c r="H1382" t="s">
        <v>2930</v>
      </c>
      <c r="I1382">
        <v>8795</v>
      </c>
      <c r="J1382" t="s">
        <v>3258</v>
      </c>
      <c r="K1382" t="s">
        <v>3176</v>
      </c>
      <c r="L1382">
        <v>1292</v>
      </c>
      <c r="M1382">
        <v>1289</v>
      </c>
      <c r="N1382">
        <v>700</v>
      </c>
      <c r="O1382" t="s">
        <v>2927</v>
      </c>
      <c r="P1382">
        <v>0.83210420997526802</v>
      </c>
      <c r="Q1382">
        <v>0.85956774337076103</v>
      </c>
      <c r="R1382">
        <v>0.25961634618038498</v>
      </c>
      <c r="S1382">
        <v>0.34051275247331397</v>
      </c>
      <c r="T1382">
        <v>-2.23468352558656</v>
      </c>
      <c r="U1382">
        <v>2.23468352558656</v>
      </c>
      <c r="V1382">
        <v>2.4074154333865998</v>
      </c>
      <c r="W1382">
        <v>-7.4</v>
      </c>
      <c r="X1382">
        <v>6.3</v>
      </c>
      <c r="Y1382">
        <v>282033</v>
      </c>
      <c r="Z1382">
        <v>16590</v>
      </c>
      <c r="AA1382">
        <v>0.76</v>
      </c>
      <c r="AB1382">
        <v>17</v>
      </c>
      <c r="AC1382">
        <v>12</v>
      </c>
      <c r="AD1382">
        <v>5</v>
      </c>
      <c r="AE1382">
        <v>70.59</v>
      </c>
      <c r="AF1382">
        <v>14</v>
      </c>
      <c r="AG1382">
        <v>4</v>
      </c>
      <c r="AH1382">
        <v>2</v>
      </c>
      <c r="AI1382">
        <v>11</v>
      </c>
    </row>
    <row r="1383" spans="1:35" x14ac:dyDescent="0.2">
      <c r="A1383" s="102">
        <v>4360</v>
      </c>
      <c r="B1383">
        <v>4091</v>
      </c>
      <c r="C1383" t="s">
        <v>816</v>
      </c>
      <c r="D1383" t="s">
        <v>2952</v>
      </c>
      <c r="E1383">
        <v>2271</v>
      </c>
      <c r="F1383">
        <v>2282</v>
      </c>
      <c r="G1383">
        <v>400</v>
      </c>
      <c r="H1383" t="s">
        <v>2930</v>
      </c>
      <c r="I1383">
        <v>9715</v>
      </c>
      <c r="J1383" t="s">
        <v>3376</v>
      </c>
      <c r="K1383" t="s">
        <v>2942</v>
      </c>
      <c r="L1383">
        <v>2902</v>
      </c>
      <c r="M1383">
        <v>2917</v>
      </c>
      <c r="N1383">
        <v>300</v>
      </c>
      <c r="O1383" t="s">
        <v>2927</v>
      </c>
      <c r="P1383">
        <v>0.46795502451475701</v>
      </c>
      <c r="Q1383">
        <v>0.85813766458381502</v>
      </c>
      <c r="R1383">
        <v>4.2789372552095202E-2</v>
      </c>
      <c r="S1383">
        <v>0.17783707239444499</v>
      </c>
      <c r="T1383">
        <v>-2.1401769397956598</v>
      </c>
      <c r="U1383">
        <v>2.1401769397956598</v>
      </c>
      <c r="V1383">
        <v>2.0720413805784101</v>
      </c>
      <c r="W1383">
        <v>-9.89</v>
      </c>
      <c r="X1383">
        <v>4.3099999999999996</v>
      </c>
      <c r="Y1383">
        <v>282002</v>
      </c>
      <c r="Z1383">
        <v>20143</v>
      </c>
      <c r="AA1383">
        <v>1.05</v>
      </c>
      <c r="AB1383">
        <v>14</v>
      </c>
      <c r="AC1383">
        <v>9</v>
      </c>
      <c r="AD1383">
        <v>5</v>
      </c>
      <c r="AE1383">
        <v>64.290000000000006</v>
      </c>
      <c r="AF1383">
        <v>11</v>
      </c>
      <c r="AG1383">
        <v>7</v>
      </c>
      <c r="AH1383">
        <v>4</v>
      </c>
      <c r="AI1383">
        <v>3</v>
      </c>
    </row>
    <row r="1384" spans="1:35" x14ac:dyDescent="0.2">
      <c r="A1384" s="102">
        <v>5880</v>
      </c>
      <c r="B1384">
        <v>2503</v>
      </c>
      <c r="C1384" t="s">
        <v>3648</v>
      </c>
      <c r="D1384" t="s">
        <v>2955</v>
      </c>
      <c r="E1384">
        <v>2522</v>
      </c>
      <c r="F1384">
        <v>2499</v>
      </c>
      <c r="G1384">
        <v>400</v>
      </c>
      <c r="H1384" t="s">
        <v>2927</v>
      </c>
      <c r="I1384">
        <v>7189</v>
      </c>
      <c r="J1384" t="s">
        <v>45</v>
      </c>
      <c r="K1384" t="s">
        <v>2990</v>
      </c>
      <c r="L1384">
        <v>755</v>
      </c>
      <c r="M1384">
        <v>738</v>
      </c>
      <c r="N1384">
        <v>1400</v>
      </c>
      <c r="O1384" t="s">
        <v>2930</v>
      </c>
      <c r="P1384">
        <v>0.23692967227074499</v>
      </c>
      <c r="Q1384">
        <v>0.83760650753004695</v>
      </c>
      <c r="R1384">
        <v>0.18450046799366901</v>
      </c>
      <c r="S1384">
        <v>1.4189156344922001E-3</v>
      </c>
      <c r="T1384">
        <v>2.2759773755491901</v>
      </c>
      <c r="U1384">
        <v>2.2759773755491901</v>
      </c>
      <c r="V1384">
        <v>2.1266918841620099</v>
      </c>
      <c r="W1384">
        <v>12.6</v>
      </c>
      <c r="X1384">
        <v>3.36</v>
      </c>
      <c r="Y1384">
        <v>281959</v>
      </c>
      <c r="Z1384">
        <v>20140</v>
      </c>
      <c r="AA1384">
        <v>0.97</v>
      </c>
      <c r="AB1384">
        <v>14</v>
      </c>
      <c r="AC1384">
        <v>9</v>
      </c>
      <c r="AD1384">
        <v>5</v>
      </c>
      <c r="AE1384">
        <v>64.290000000000006</v>
      </c>
      <c r="AF1384">
        <v>11</v>
      </c>
      <c r="AG1384">
        <v>7</v>
      </c>
      <c r="AH1384">
        <v>6</v>
      </c>
      <c r="AI1384">
        <v>1</v>
      </c>
    </row>
    <row r="1385" spans="1:35" x14ac:dyDescent="0.2">
      <c r="A1385" s="102">
        <v>165</v>
      </c>
      <c r="B1385">
        <v>8031</v>
      </c>
      <c r="C1385" t="s">
        <v>1014</v>
      </c>
      <c r="D1385" t="s">
        <v>2934</v>
      </c>
      <c r="E1385">
        <v>1981</v>
      </c>
      <c r="F1385">
        <v>1981</v>
      </c>
      <c r="G1385">
        <v>500</v>
      </c>
      <c r="H1385" t="s">
        <v>2930</v>
      </c>
      <c r="I1385">
        <v>8591</v>
      </c>
      <c r="J1385" t="s">
        <v>3164</v>
      </c>
      <c r="K1385" t="s">
        <v>2933</v>
      </c>
      <c r="L1385">
        <v>1950.5</v>
      </c>
      <c r="M1385">
        <v>1940</v>
      </c>
      <c r="N1385">
        <v>500</v>
      </c>
      <c r="O1385" t="s">
        <v>2927</v>
      </c>
      <c r="P1385">
        <v>0.70079225825337998</v>
      </c>
      <c r="Q1385">
        <v>0.94919040240013997</v>
      </c>
      <c r="R1385">
        <v>0.26440993380446198</v>
      </c>
      <c r="S1385">
        <v>4.1797388424980899E-4</v>
      </c>
      <c r="T1385">
        <v>-2.5338690480617299</v>
      </c>
      <c r="U1385">
        <v>2.5338690480617299</v>
      </c>
      <c r="V1385">
        <v>2.6915129656539998</v>
      </c>
      <c r="W1385">
        <v>-5.24</v>
      </c>
      <c r="X1385">
        <v>2.0699999999999998</v>
      </c>
      <c r="Y1385">
        <v>281836</v>
      </c>
      <c r="Z1385">
        <v>16579</v>
      </c>
      <c r="AA1385">
        <v>0.82</v>
      </c>
      <c r="AB1385">
        <v>17</v>
      </c>
      <c r="AC1385">
        <v>12</v>
      </c>
      <c r="AD1385">
        <v>5</v>
      </c>
      <c r="AE1385">
        <v>70.59</v>
      </c>
      <c r="AF1385">
        <v>16</v>
      </c>
      <c r="AG1385">
        <v>4</v>
      </c>
      <c r="AH1385">
        <v>1</v>
      </c>
      <c r="AI1385">
        <v>12</v>
      </c>
    </row>
    <row r="1386" spans="1:35" x14ac:dyDescent="0.2">
      <c r="A1386" s="102">
        <v>560</v>
      </c>
      <c r="B1386">
        <v>1951</v>
      </c>
      <c r="C1386" t="s">
        <v>3674</v>
      </c>
      <c r="D1386" t="s">
        <v>2937</v>
      </c>
      <c r="E1386">
        <v>2760</v>
      </c>
      <c r="F1386">
        <v>2810</v>
      </c>
      <c r="G1386">
        <v>300</v>
      </c>
      <c r="H1386" t="s">
        <v>2927</v>
      </c>
      <c r="I1386">
        <v>4202</v>
      </c>
      <c r="J1386" t="s">
        <v>49</v>
      </c>
      <c r="K1386" t="s">
        <v>2952</v>
      </c>
      <c r="L1386">
        <v>1047</v>
      </c>
      <c r="M1386">
        <v>1048</v>
      </c>
      <c r="N1386">
        <v>800</v>
      </c>
      <c r="O1386" t="s">
        <v>2930</v>
      </c>
      <c r="P1386">
        <v>0.38545268371692998</v>
      </c>
      <c r="Q1386">
        <v>0.92921682228111901</v>
      </c>
      <c r="R1386">
        <v>0.33327475782626398</v>
      </c>
      <c r="S1386" s="15">
        <v>4.6702851732306701E-5</v>
      </c>
      <c r="T1386">
        <v>0.15452583873668499</v>
      </c>
      <c r="U1386">
        <v>0.15452583873668499</v>
      </c>
      <c r="V1386">
        <v>3.7933242268019501E-2</v>
      </c>
      <c r="W1386">
        <v>0.61</v>
      </c>
      <c r="X1386">
        <v>0.55000000000000004</v>
      </c>
      <c r="Y1386">
        <v>281743</v>
      </c>
      <c r="Z1386">
        <v>12250</v>
      </c>
      <c r="AA1386">
        <v>0.56999999999999995</v>
      </c>
      <c r="AB1386">
        <v>23</v>
      </c>
      <c r="AC1386">
        <v>15</v>
      </c>
      <c r="AD1386">
        <v>8</v>
      </c>
      <c r="AE1386">
        <v>65.22</v>
      </c>
      <c r="AF1386">
        <v>11</v>
      </c>
      <c r="AG1386">
        <v>11</v>
      </c>
      <c r="AH1386">
        <v>6</v>
      </c>
      <c r="AI1386">
        <v>6</v>
      </c>
    </row>
    <row r="1387" spans="1:35" x14ac:dyDescent="0.2">
      <c r="A1387" s="102">
        <v>6803</v>
      </c>
      <c r="B1387">
        <v>3861</v>
      </c>
      <c r="C1387" t="s">
        <v>37</v>
      </c>
      <c r="D1387" t="s">
        <v>3213</v>
      </c>
      <c r="E1387">
        <v>592</v>
      </c>
      <c r="F1387">
        <v>613</v>
      </c>
      <c r="G1387">
        <v>1700</v>
      </c>
      <c r="H1387" t="s">
        <v>2927</v>
      </c>
      <c r="I1387">
        <v>7167</v>
      </c>
      <c r="J1387" t="s">
        <v>3024</v>
      </c>
      <c r="K1387" t="s">
        <v>2990</v>
      </c>
      <c r="L1387">
        <v>256</v>
      </c>
      <c r="M1387">
        <v>251</v>
      </c>
      <c r="N1387">
        <v>4200</v>
      </c>
      <c r="O1387" t="s">
        <v>2930</v>
      </c>
      <c r="P1387">
        <v>0.77285032616703198</v>
      </c>
      <c r="Q1387">
        <v>0.82543974253010699</v>
      </c>
      <c r="R1387">
        <v>0.10274389058246</v>
      </c>
      <c r="S1387">
        <v>0.13778486316560201</v>
      </c>
      <c r="T1387">
        <v>2.5006141318459099</v>
      </c>
      <c r="U1387">
        <v>2.5006141318459099</v>
      </c>
      <c r="V1387">
        <v>1.96295656734835</v>
      </c>
      <c r="W1387">
        <v>10.029999999999999</v>
      </c>
      <c r="X1387">
        <v>1.1599999999999999</v>
      </c>
      <c r="Y1387">
        <v>281724</v>
      </c>
      <c r="Z1387">
        <v>13415</v>
      </c>
      <c r="AA1387">
        <v>0.63</v>
      </c>
      <c r="AB1387">
        <v>21</v>
      </c>
      <c r="AC1387">
        <v>12</v>
      </c>
      <c r="AD1387">
        <v>9</v>
      </c>
      <c r="AE1387">
        <v>57.14</v>
      </c>
      <c r="AF1387">
        <v>12</v>
      </c>
      <c r="AG1387">
        <v>8</v>
      </c>
      <c r="AH1387">
        <v>3</v>
      </c>
      <c r="AI1387">
        <v>10</v>
      </c>
    </row>
    <row r="1388" spans="1:35" x14ac:dyDescent="0.2">
      <c r="A1388" s="102">
        <v>8400</v>
      </c>
      <c r="B1388">
        <v>4208</v>
      </c>
      <c r="C1388" t="s">
        <v>3188</v>
      </c>
      <c r="D1388" t="s">
        <v>2952</v>
      </c>
      <c r="E1388">
        <v>2253</v>
      </c>
      <c r="F1388">
        <v>2236</v>
      </c>
      <c r="G1388">
        <v>500</v>
      </c>
      <c r="H1388" t="s">
        <v>2930</v>
      </c>
      <c r="I1388">
        <v>6361</v>
      </c>
      <c r="J1388" t="s">
        <v>913</v>
      </c>
      <c r="K1388" t="s">
        <v>2940</v>
      </c>
      <c r="L1388">
        <v>3490</v>
      </c>
      <c r="M1388">
        <v>3505</v>
      </c>
      <c r="N1388">
        <v>300</v>
      </c>
      <c r="O1388" t="s">
        <v>2927</v>
      </c>
      <c r="P1388">
        <v>0.54314377713096496</v>
      </c>
      <c r="Q1388">
        <v>0.80459510710264404</v>
      </c>
      <c r="R1388">
        <v>6.8467689553974406E-2</v>
      </c>
      <c r="S1388">
        <v>7.2345700397107304E-2</v>
      </c>
      <c r="T1388">
        <v>-3.62008759089673</v>
      </c>
      <c r="U1388">
        <v>3.62008759089673</v>
      </c>
      <c r="V1388">
        <v>3.8127665557991199</v>
      </c>
      <c r="W1388">
        <v>-11.11</v>
      </c>
      <c r="X1388">
        <v>6.32</v>
      </c>
      <c r="Y1388">
        <v>281526</v>
      </c>
      <c r="Z1388">
        <v>23460</v>
      </c>
      <c r="AA1388">
        <v>1.44</v>
      </c>
      <c r="AB1388">
        <v>12</v>
      </c>
      <c r="AC1388">
        <v>9</v>
      </c>
      <c r="AD1388">
        <v>3</v>
      </c>
      <c r="AE1388">
        <v>75</v>
      </c>
      <c r="AF1388">
        <v>14</v>
      </c>
      <c r="AG1388">
        <v>6</v>
      </c>
      <c r="AH1388">
        <v>0</v>
      </c>
      <c r="AI1388">
        <v>6</v>
      </c>
    </row>
    <row r="1389" spans="1:35" x14ac:dyDescent="0.2">
      <c r="A1389" s="102">
        <v>1249</v>
      </c>
      <c r="B1389">
        <v>2002</v>
      </c>
      <c r="C1389" t="s">
        <v>3250</v>
      </c>
      <c r="D1389" t="s">
        <v>2955</v>
      </c>
      <c r="E1389">
        <v>1952</v>
      </c>
      <c r="F1389">
        <v>1932</v>
      </c>
      <c r="G1389">
        <v>500</v>
      </c>
      <c r="H1389" t="s">
        <v>2927</v>
      </c>
      <c r="I1389">
        <v>5444</v>
      </c>
      <c r="J1389" t="s">
        <v>3707</v>
      </c>
      <c r="K1389" t="s">
        <v>2988</v>
      </c>
      <c r="L1389">
        <v>2659</v>
      </c>
      <c r="M1389">
        <v>2619</v>
      </c>
      <c r="N1389">
        <v>400</v>
      </c>
      <c r="O1389" t="s">
        <v>2930</v>
      </c>
      <c r="P1389">
        <v>0.49632884898135798</v>
      </c>
      <c r="Q1389">
        <v>0.91021669442541697</v>
      </c>
      <c r="R1389">
        <v>0.71254149389332999</v>
      </c>
      <c r="S1389">
        <v>3.5644140653901899E-3</v>
      </c>
      <c r="T1389">
        <v>0.24762253175180801</v>
      </c>
      <c r="U1389">
        <v>0.24762253175180801</v>
      </c>
      <c r="V1389">
        <v>0.142120007246444</v>
      </c>
      <c r="W1389">
        <v>1.1200000000000001</v>
      </c>
      <c r="X1389">
        <v>7.79</v>
      </c>
      <c r="Y1389">
        <v>281485</v>
      </c>
      <c r="Z1389">
        <v>20106</v>
      </c>
      <c r="AA1389">
        <v>1.1100000000000001</v>
      </c>
      <c r="AB1389">
        <v>14</v>
      </c>
      <c r="AC1389">
        <v>9</v>
      </c>
      <c r="AD1389">
        <v>5</v>
      </c>
      <c r="AE1389">
        <v>64.290000000000006</v>
      </c>
      <c r="AF1389">
        <v>12</v>
      </c>
      <c r="AG1389">
        <v>7</v>
      </c>
      <c r="AH1389">
        <v>2</v>
      </c>
      <c r="AI1389">
        <v>5</v>
      </c>
    </row>
    <row r="1390" spans="1:35" x14ac:dyDescent="0.2">
      <c r="A1390" s="102">
        <v>3721</v>
      </c>
      <c r="B1390">
        <v>5393</v>
      </c>
      <c r="C1390" t="s">
        <v>237</v>
      </c>
      <c r="D1390" t="s">
        <v>2926</v>
      </c>
      <c r="E1390">
        <v>2740</v>
      </c>
      <c r="F1390">
        <v>2743</v>
      </c>
      <c r="G1390">
        <v>300</v>
      </c>
      <c r="H1390" t="s">
        <v>2927</v>
      </c>
      <c r="I1390">
        <v>6305</v>
      </c>
      <c r="J1390" t="s">
        <v>31</v>
      </c>
      <c r="K1390" t="s">
        <v>2940</v>
      </c>
      <c r="L1390">
        <v>3100</v>
      </c>
      <c r="M1390">
        <v>3025</v>
      </c>
      <c r="N1390">
        <v>300</v>
      </c>
      <c r="O1390" t="s">
        <v>2930</v>
      </c>
      <c r="P1390">
        <v>0.92727061702434199</v>
      </c>
      <c r="Q1390">
        <v>0.86799189718124303</v>
      </c>
      <c r="R1390">
        <v>2.9049375105826902E-2</v>
      </c>
      <c r="S1390">
        <v>0.22410625954736399</v>
      </c>
      <c r="T1390">
        <v>1.43258846053648</v>
      </c>
      <c r="U1390">
        <v>1.43258846053648</v>
      </c>
      <c r="V1390">
        <v>0.86226909418537601</v>
      </c>
      <c r="W1390">
        <v>5.33</v>
      </c>
      <c r="X1390">
        <v>9.32</v>
      </c>
      <c r="Y1390">
        <v>281314</v>
      </c>
      <c r="Z1390">
        <v>23443</v>
      </c>
      <c r="AA1390">
        <v>1.19</v>
      </c>
      <c r="AB1390">
        <v>12</v>
      </c>
      <c r="AC1390">
        <v>8</v>
      </c>
      <c r="AD1390">
        <v>4</v>
      </c>
      <c r="AE1390">
        <v>66.67</v>
      </c>
      <c r="AF1390">
        <v>10</v>
      </c>
      <c r="AG1390">
        <v>6</v>
      </c>
      <c r="AH1390">
        <v>2</v>
      </c>
      <c r="AI1390">
        <v>4</v>
      </c>
    </row>
    <row r="1391" spans="1:35" x14ac:dyDescent="0.2">
      <c r="A1391" s="102">
        <v>7672</v>
      </c>
      <c r="B1391">
        <v>4185</v>
      </c>
      <c r="C1391" t="s">
        <v>3646</v>
      </c>
      <c r="D1391" t="s">
        <v>2952</v>
      </c>
      <c r="E1391">
        <v>2150</v>
      </c>
      <c r="F1391">
        <v>2163</v>
      </c>
      <c r="G1391">
        <v>500</v>
      </c>
      <c r="H1391" t="s">
        <v>2927</v>
      </c>
      <c r="I1391">
        <v>4578</v>
      </c>
      <c r="J1391" t="s">
        <v>3140</v>
      </c>
      <c r="K1391" t="s">
        <v>2950</v>
      </c>
      <c r="L1391">
        <v>5140</v>
      </c>
      <c r="M1391">
        <v>5092</v>
      </c>
      <c r="N1391">
        <v>200</v>
      </c>
      <c r="O1391" t="s">
        <v>2930</v>
      </c>
      <c r="P1391">
        <v>0.30279263053882299</v>
      </c>
      <c r="Q1391">
        <v>0.81380674514325702</v>
      </c>
      <c r="R1391">
        <v>0.52035912658615802</v>
      </c>
      <c r="S1391">
        <v>4.6572915103556697E-2</v>
      </c>
      <c r="T1391">
        <v>0.32759419576582499</v>
      </c>
      <c r="U1391">
        <v>0.32759419576582499</v>
      </c>
      <c r="V1391">
        <v>7.0184156255817295E-2</v>
      </c>
      <c r="W1391">
        <v>1.45</v>
      </c>
      <c r="X1391">
        <v>6.2</v>
      </c>
      <c r="Y1391">
        <v>281234</v>
      </c>
      <c r="Z1391">
        <v>16543</v>
      </c>
      <c r="AA1391">
        <v>0.9</v>
      </c>
      <c r="AB1391">
        <v>17</v>
      </c>
      <c r="AC1391">
        <v>9</v>
      </c>
      <c r="AD1391">
        <v>8</v>
      </c>
      <c r="AE1391">
        <v>52.94</v>
      </c>
      <c r="AF1391">
        <v>11</v>
      </c>
      <c r="AG1391">
        <v>9</v>
      </c>
      <c r="AH1391">
        <v>4</v>
      </c>
      <c r="AI1391">
        <v>4</v>
      </c>
    </row>
    <row r="1392" spans="1:35" x14ac:dyDescent="0.2">
      <c r="A1392" s="102">
        <v>1405</v>
      </c>
      <c r="B1392">
        <v>5947</v>
      </c>
      <c r="C1392" t="s">
        <v>231</v>
      </c>
      <c r="D1392" t="s">
        <v>3194</v>
      </c>
      <c r="E1392">
        <v>7930</v>
      </c>
      <c r="F1392">
        <v>7870</v>
      </c>
      <c r="G1392">
        <v>100</v>
      </c>
      <c r="H1392" t="s">
        <v>2930</v>
      </c>
      <c r="I1392">
        <v>6134</v>
      </c>
      <c r="J1392" t="s">
        <v>3221</v>
      </c>
      <c r="K1392" t="s">
        <v>2940</v>
      </c>
      <c r="L1392">
        <v>1884</v>
      </c>
      <c r="M1392">
        <v>1848</v>
      </c>
      <c r="N1392">
        <v>400</v>
      </c>
      <c r="O1392" t="s">
        <v>2927</v>
      </c>
      <c r="P1392">
        <v>0.85329467007645199</v>
      </c>
      <c r="Q1392">
        <v>0.90717414938319096</v>
      </c>
      <c r="R1392">
        <v>0.34119449927404899</v>
      </c>
      <c r="S1392">
        <v>8.7363208710309004E-2</v>
      </c>
      <c r="T1392">
        <v>-0.85327929396916402</v>
      </c>
      <c r="U1392">
        <v>0.85327929396916402</v>
      </c>
      <c r="V1392">
        <v>1.00433910237597</v>
      </c>
      <c r="W1392">
        <v>-2.08</v>
      </c>
      <c r="X1392">
        <v>6.07</v>
      </c>
      <c r="Y1392">
        <v>281225</v>
      </c>
      <c r="Z1392">
        <v>21633</v>
      </c>
      <c r="AA1392">
        <v>1.1499999999999999</v>
      </c>
      <c r="AB1392">
        <v>13</v>
      </c>
      <c r="AC1392">
        <v>8</v>
      </c>
      <c r="AD1392">
        <v>5</v>
      </c>
      <c r="AE1392">
        <v>61.54</v>
      </c>
      <c r="AF1392">
        <v>11</v>
      </c>
      <c r="AG1392">
        <v>8</v>
      </c>
      <c r="AH1392">
        <v>4</v>
      </c>
      <c r="AI1392">
        <v>1</v>
      </c>
    </row>
    <row r="1393" spans="1:35" x14ac:dyDescent="0.2">
      <c r="A1393" s="102">
        <v>3853</v>
      </c>
      <c r="B1393">
        <v>7984</v>
      </c>
      <c r="C1393" t="s">
        <v>1007</v>
      </c>
      <c r="D1393" t="s">
        <v>2951</v>
      </c>
      <c r="E1393">
        <v>1673</v>
      </c>
      <c r="F1393">
        <v>1664</v>
      </c>
      <c r="G1393">
        <v>600</v>
      </c>
      <c r="H1393" t="s">
        <v>2927</v>
      </c>
      <c r="I1393">
        <v>9072</v>
      </c>
      <c r="J1393" t="s">
        <v>3098</v>
      </c>
      <c r="K1393" t="s">
        <v>3099</v>
      </c>
      <c r="L1393">
        <v>2659</v>
      </c>
      <c r="M1393">
        <v>2602</v>
      </c>
      <c r="N1393">
        <v>400</v>
      </c>
      <c r="O1393" t="s">
        <v>2930</v>
      </c>
      <c r="P1393">
        <v>0.36739467415338001</v>
      </c>
      <c r="Q1393">
        <v>0.86582526003901505</v>
      </c>
      <c r="R1393">
        <v>0.66863355582642003</v>
      </c>
      <c r="S1393">
        <v>1.07320749337986E-2</v>
      </c>
      <c r="T1393">
        <v>2.08109011986642</v>
      </c>
      <c r="U1393">
        <v>2.08109011986642</v>
      </c>
      <c r="V1393">
        <v>1.48168607500587</v>
      </c>
      <c r="W1393">
        <v>4.43</v>
      </c>
      <c r="X1393">
        <v>4.07</v>
      </c>
      <c r="Y1393">
        <v>281067</v>
      </c>
      <c r="Z1393">
        <v>15615</v>
      </c>
      <c r="AA1393">
        <v>0.84</v>
      </c>
      <c r="AB1393">
        <v>18</v>
      </c>
      <c r="AC1393">
        <v>13</v>
      </c>
      <c r="AD1393">
        <v>5</v>
      </c>
      <c r="AE1393">
        <v>72.22</v>
      </c>
      <c r="AF1393">
        <v>14</v>
      </c>
      <c r="AG1393">
        <v>6</v>
      </c>
      <c r="AH1393">
        <v>2</v>
      </c>
      <c r="AI1393">
        <v>10</v>
      </c>
    </row>
    <row r="1394" spans="1:35" x14ac:dyDescent="0.2">
      <c r="A1394" s="102">
        <v>4248</v>
      </c>
      <c r="B1394">
        <v>1963</v>
      </c>
      <c r="C1394" t="s">
        <v>3248</v>
      </c>
      <c r="D1394" t="s">
        <v>2937</v>
      </c>
      <c r="E1394">
        <v>1561</v>
      </c>
      <c r="F1394">
        <v>1560</v>
      </c>
      <c r="G1394">
        <v>600</v>
      </c>
      <c r="H1394" t="s">
        <v>2930</v>
      </c>
      <c r="I1394">
        <v>6305</v>
      </c>
      <c r="J1394" t="s">
        <v>31</v>
      </c>
      <c r="K1394" t="s">
        <v>2940</v>
      </c>
      <c r="L1394">
        <v>3100</v>
      </c>
      <c r="M1394">
        <v>3025</v>
      </c>
      <c r="N1394">
        <v>300</v>
      </c>
      <c r="O1394" t="s">
        <v>2927</v>
      </c>
      <c r="P1394">
        <v>0.57447559322748898</v>
      </c>
      <c r="Q1394">
        <v>0.85981948820422005</v>
      </c>
      <c r="R1394">
        <v>0.29470271376894402</v>
      </c>
      <c r="S1394">
        <v>0.18559098163673199</v>
      </c>
      <c r="T1394">
        <v>-1.0404269295221</v>
      </c>
      <c r="U1394">
        <v>1.0404269295221</v>
      </c>
      <c r="V1394">
        <v>1.4474603704939599</v>
      </c>
      <c r="W1394">
        <v>-6.32</v>
      </c>
      <c r="X1394">
        <v>3.14</v>
      </c>
      <c r="Y1394">
        <v>280993</v>
      </c>
      <c r="Z1394">
        <v>18733</v>
      </c>
      <c r="AA1394">
        <v>1.02</v>
      </c>
      <c r="AB1394">
        <v>15</v>
      </c>
      <c r="AC1394">
        <v>11</v>
      </c>
      <c r="AD1394">
        <v>4</v>
      </c>
      <c r="AE1394">
        <v>73.33</v>
      </c>
      <c r="AF1394">
        <v>12</v>
      </c>
      <c r="AG1394">
        <v>9</v>
      </c>
      <c r="AH1394">
        <v>3</v>
      </c>
      <c r="AI1394">
        <v>3</v>
      </c>
    </row>
    <row r="1395" spans="1:35" x14ac:dyDescent="0.2">
      <c r="A1395" s="102">
        <v>3572</v>
      </c>
      <c r="B1395">
        <v>6371</v>
      </c>
      <c r="C1395" t="s">
        <v>3148</v>
      </c>
      <c r="D1395" t="s">
        <v>2940</v>
      </c>
      <c r="E1395">
        <v>3540</v>
      </c>
      <c r="F1395">
        <v>3530</v>
      </c>
      <c r="G1395">
        <v>300</v>
      </c>
      <c r="H1395" t="s">
        <v>2930</v>
      </c>
      <c r="I1395">
        <v>8411</v>
      </c>
      <c r="J1395" t="s">
        <v>3102</v>
      </c>
      <c r="K1395" t="s">
        <v>2990</v>
      </c>
      <c r="L1395">
        <v>164.4</v>
      </c>
      <c r="M1395">
        <v>164.6</v>
      </c>
      <c r="N1395">
        <v>6400</v>
      </c>
      <c r="O1395" t="s">
        <v>2927</v>
      </c>
      <c r="P1395">
        <v>0.81033727133390299</v>
      </c>
      <c r="Q1395">
        <v>0.87028352346091598</v>
      </c>
      <c r="R1395">
        <v>0.53376900784173098</v>
      </c>
      <c r="S1395">
        <v>7.8199439699859805E-2</v>
      </c>
      <c r="T1395">
        <v>-1.360545627679</v>
      </c>
      <c r="U1395">
        <v>1.360545627679</v>
      </c>
      <c r="V1395">
        <v>2.4479537725390101</v>
      </c>
      <c r="W1395">
        <v>-4.6399999999999997</v>
      </c>
      <c r="X1395">
        <v>0.53</v>
      </c>
      <c r="Y1395">
        <v>280780</v>
      </c>
      <c r="Z1395">
        <v>20056</v>
      </c>
      <c r="AA1395">
        <v>0.96</v>
      </c>
      <c r="AB1395">
        <v>14</v>
      </c>
      <c r="AC1395">
        <v>9</v>
      </c>
      <c r="AD1395">
        <v>5</v>
      </c>
      <c r="AE1395">
        <v>64.290000000000006</v>
      </c>
      <c r="AF1395">
        <v>13</v>
      </c>
      <c r="AG1395">
        <v>7</v>
      </c>
      <c r="AH1395">
        <v>1</v>
      </c>
      <c r="AI1395">
        <v>6</v>
      </c>
    </row>
    <row r="1396" spans="1:35" x14ac:dyDescent="0.2">
      <c r="A1396" s="102">
        <v>4676</v>
      </c>
      <c r="B1396">
        <v>6103</v>
      </c>
      <c r="C1396" t="s">
        <v>3245</v>
      </c>
      <c r="D1396" t="s">
        <v>2940</v>
      </c>
      <c r="E1396">
        <v>5240</v>
      </c>
      <c r="F1396">
        <v>5230</v>
      </c>
      <c r="G1396">
        <v>200</v>
      </c>
      <c r="H1396" t="s">
        <v>2930</v>
      </c>
      <c r="I1396">
        <v>6471</v>
      </c>
      <c r="J1396" t="s">
        <v>1367</v>
      </c>
      <c r="K1396" t="s">
        <v>2940</v>
      </c>
      <c r="L1396">
        <v>959</v>
      </c>
      <c r="M1396">
        <v>951</v>
      </c>
      <c r="N1396">
        <v>1100</v>
      </c>
      <c r="O1396" t="s">
        <v>2927</v>
      </c>
      <c r="P1396">
        <v>0.94695325581330703</v>
      </c>
      <c r="Q1396">
        <v>0.85371062757083205</v>
      </c>
      <c r="R1396">
        <v>0.60653436256492399</v>
      </c>
      <c r="S1396">
        <v>0.156862763288694</v>
      </c>
      <c r="T1396">
        <v>-0.87684567389218704</v>
      </c>
      <c r="U1396">
        <v>0.87684567389218704</v>
      </c>
      <c r="V1396">
        <v>1.0179013908869901</v>
      </c>
      <c r="W1396">
        <v>-4.49</v>
      </c>
      <c r="X1396">
        <v>0.01</v>
      </c>
      <c r="Y1396">
        <v>280740</v>
      </c>
      <c r="Z1396">
        <v>12206</v>
      </c>
      <c r="AA1396">
        <v>0.73</v>
      </c>
      <c r="AB1396">
        <v>23</v>
      </c>
      <c r="AC1396">
        <v>16</v>
      </c>
      <c r="AD1396">
        <v>7</v>
      </c>
      <c r="AE1396">
        <v>69.569999999999993</v>
      </c>
      <c r="AF1396">
        <v>13</v>
      </c>
      <c r="AG1396">
        <v>7</v>
      </c>
      <c r="AH1396">
        <v>4</v>
      </c>
      <c r="AI1396">
        <v>12</v>
      </c>
    </row>
    <row r="1397" spans="1:35" x14ac:dyDescent="0.2">
      <c r="A1397" s="102">
        <v>5994</v>
      </c>
      <c r="B1397">
        <v>2337</v>
      </c>
      <c r="C1397" t="s">
        <v>3651</v>
      </c>
      <c r="D1397" t="s">
        <v>2949</v>
      </c>
      <c r="E1397">
        <v>436</v>
      </c>
      <c r="F1397">
        <v>423</v>
      </c>
      <c r="G1397">
        <v>2300</v>
      </c>
      <c r="H1397" t="s">
        <v>2930</v>
      </c>
      <c r="I1397">
        <v>4716</v>
      </c>
      <c r="J1397" t="s">
        <v>3346</v>
      </c>
      <c r="K1397" t="s">
        <v>2929</v>
      </c>
      <c r="L1397">
        <v>9810</v>
      </c>
      <c r="M1397">
        <v>9870</v>
      </c>
      <c r="N1397">
        <v>100</v>
      </c>
      <c r="O1397" t="s">
        <v>2927</v>
      </c>
      <c r="P1397">
        <v>0.51577112996880004</v>
      </c>
      <c r="Q1397">
        <v>0.83608693433483605</v>
      </c>
      <c r="R1397">
        <v>0.456315628831863</v>
      </c>
      <c r="S1397">
        <v>0.15864864398018999</v>
      </c>
      <c r="T1397">
        <v>-1.2209709628982801</v>
      </c>
      <c r="U1397">
        <v>1.2209709628982801</v>
      </c>
      <c r="V1397">
        <v>3.7220996418309998E-3</v>
      </c>
      <c r="W1397">
        <v>-5.45</v>
      </c>
      <c r="X1397">
        <v>1.43</v>
      </c>
      <c r="Y1397">
        <v>280649</v>
      </c>
      <c r="Z1397">
        <v>23387</v>
      </c>
      <c r="AA1397">
        <v>1.42</v>
      </c>
      <c r="AB1397">
        <v>12</v>
      </c>
      <c r="AC1397">
        <v>7</v>
      </c>
      <c r="AD1397">
        <v>5</v>
      </c>
      <c r="AE1397">
        <v>58.33</v>
      </c>
      <c r="AF1397">
        <v>12</v>
      </c>
      <c r="AG1397">
        <v>6</v>
      </c>
      <c r="AH1397">
        <v>1</v>
      </c>
      <c r="AI1397">
        <v>5</v>
      </c>
    </row>
    <row r="1398" spans="1:35" x14ac:dyDescent="0.2">
      <c r="A1398" s="102">
        <v>4136</v>
      </c>
      <c r="B1398">
        <v>5714</v>
      </c>
      <c r="C1398" t="s">
        <v>873</v>
      </c>
      <c r="D1398" t="s">
        <v>2943</v>
      </c>
      <c r="E1398">
        <v>4090</v>
      </c>
      <c r="F1398">
        <v>4070</v>
      </c>
      <c r="G1398">
        <v>200</v>
      </c>
      <c r="H1398" t="s">
        <v>2930</v>
      </c>
      <c r="I1398">
        <v>8593</v>
      </c>
      <c r="J1398" t="s">
        <v>224</v>
      </c>
      <c r="K1398" t="s">
        <v>2933</v>
      </c>
      <c r="L1398">
        <v>719</v>
      </c>
      <c r="M1398">
        <v>717</v>
      </c>
      <c r="N1398">
        <v>1100</v>
      </c>
      <c r="O1398" t="s">
        <v>2927</v>
      </c>
      <c r="P1398">
        <v>0.414121425828333</v>
      </c>
      <c r="Q1398">
        <v>0.86149685135171195</v>
      </c>
      <c r="R1398">
        <v>0.33751863095785101</v>
      </c>
      <c r="S1398">
        <v>0.108962018835111</v>
      </c>
      <c r="T1398">
        <v>-0.45026012443227498</v>
      </c>
      <c r="U1398">
        <v>0.45026012443227498</v>
      </c>
      <c r="V1398">
        <v>0.648847102615975</v>
      </c>
      <c r="W1398">
        <v>-1.06</v>
      </c>
      <c r="X1398">
        <v>3.11</v>
      </c>
      <c r="Y1398">
        <v>280520</v>
      </c>
      <c r="Z1398">
        <v>14026</v>
      </c>
      <c r="AA1398">
        <v>0.84</v>
      </c>
      <c r="AB1398">
        <v>20</v>
      </c>
      <c r="AC1398">
        <v>13</v>
      </c>
      <c r="AD1398">
        <v>7</v>
      </c>
      <c r="AE1398">
        <v>65</v>
      </c>
      <c r="AF1398">
        <v>12</v>
      </c>
      <c r="AG1398">
        <v>8</v>
      </c>
      <c r="AH1398">
        <v>4</v>
      </c>
      <c r="AI1398">
        <v>8</v>
      </c>
    </row>
    <row r="1399" spans="1:35" x14ac:dyDescent="0.2">
      <c r="A1399" s="102">
        <v>7389</v>
      </c>
      <c r="B1399">
        <v>7167</v>
      </c>
      <c r="C1399" t="s">
        <v>3024</v>
      </c>
      <c r="D1399" t="s">
        <v>2990</v>
      </c>
      <c r="E1399">
        <v>256</v>
      </c>
      <c r="F1399">
        <v>251</v>
      </c>
      <c r="G1399">
        <v>4300</v>
      </c>
      <c r="H1399" t="s">
        <v>2930</v>
      </c>
      <c r="I1399">
        <v>7762</v>
      </c>
      <c r="J1399" t="s">
        <v>3203</v>
      </c>
      <c r="K1399" t="s">
        <v>2936</v>
      </c>
      <c r="L1399">
        <v>543</v>
      </c>
      <c r="M1399">
        <v>539</v>
      </c>
      <c r="N1399">
        <v>2000</v>
      </c>
      <c r="O1399" t="s">
        <v>2927</v>
      </c>
      <c r="P1399">
        <v>0.89634917987618501</v>
      </c>
      <c r="Q1399">
        <v>0.81759765986440303</v>
      </c>
      <c r="R1399">
        <v>0.195038262627305</v>
      </c>
      <c r="S1399">
        <v>0.16827388670135701</v>
      </c>
      <c r="T1399">
        <v>-0.10931479582808901</v>
      </c>
      <c r="U1399">
        <v>0.10931479582808901</v>
      </c>
      <c r="V1399">
        <v>0.292902772846582</v>
      </c>
      <c r="W1399">
        <v>-0.32</v>
      </c>
      <c r="X1399">
        <v>0.12</v>
      </c>
      <c r="Y1399">
        <v>280472</v>
      </c>
      <c r="Z1399">
        <v>16498</v>
      </c>
      <c r="AA1399">
        <v>0.77</v>
      </c>
      <c r="AB1399">
        <v>17</v>
      </c>
      <c r="AC1399">
        <v>10</v>
      </c>
      <c r="AD1399">
        <v>7</v>
      </c>
      <c r="AE1399">
        <v>58.82</v>
      </c>
      <c r="AF1399">
        <v>14</v>
      </c>
      <c r="AG1399">
        <v>7</v>
      </c>
      <c r="AH1399">
        <v>1</v>
      </c>
      <c r="AI1399">
        <v>9</v>
      </c>
    </row>
    <row r="1400" spans="1:35" x14ac:dyDescent="0.2">
      <c r="A1400" s="102">
        <v>3765</v>
      </c>
      <c r="B1400">
        <v>2175</v>
      </c>
      <c r="C1400" t="s">
        <v>3223</v>
      </c>
      <c r="D1400" t="s">
        <v>2942</v>
      </c>
      <c r="E1400">
        <v>2354</v>
      </c>
      <c r="F1400">
        <v>2344</v>
      </c>
      <c r="G1400">
        <v>400</v>
      </c>
      <c r="H1400" t="s">
        <v>2930</v>
      </c>
      <c r="I1400">
        <v>3197</v>
      </c>
      <c r="J1400" t="s">
        <v>777</v>
      </c>
      <c r="K1400" t="s">
        <v>2953</v>
      </c>
      <c r="L1400">
        <v>2060</v>
      </c>
      <c r="M1400">
        <v>2064</v>
      </c>
      <c r="N1400">
        <v>500</v>
      </c>
      <c r="O1400" t="s">
        <v>2927</v>
      </c>
      <c r="P1400">
        <v>0.72794254818942905</v>
      </c>
      <c r="Q1400">
        <v>0.86712438788447399</v>
      </c>
      <c r="R1400">
        <v>2.77032813840884E-2</v>
      </c>
      <c r="S1400">
        <v>5.5455054405692303E-2</v>
      </c>
      <c r="T1400">
        <v>-3.6316574839503901</v>
      </c>
      <c r="U1400">
        <v>3.6316574839503901</v>
      </c>
      <c r="V1400">
        <v>3.8819462409277201</v>
      </c>
      <c r="W1400">
        <v>-20.74</v>
      </c>
      <c r="X1400">
        <v>10.07</v>
      </c>
      <c r="Y1400">
        <v>280418</v>
      </c>
      <c r="Z1400">
        <v>15579</v>
      </c>
      <c r="AA1400">
        <v>0.8</v>
      </c>
      <c r="AB1400">
        <v>18</v>
      </c>
      <c r="AC1400">
        <v>12</v>
      </c>
      <c r="AD1400">
        <v>6</v>
      </c>
      <c r="AE1400">
        <v>66.67</v>
      </c>
      <c r="AF1400">
        <v>9</v>
      </c>
      <c r="AG1400">
        <v>11</v>
      </c>
      <c r="AH1400">
        <v>5</v>
      </c>
      <c r="AI1400">
        <v>2</v>
      </c>
    </row>
    <row r="1401" spans="1:35" x14ac:dyDescent="0.2">
      <c r="A1401" s="102">
        <v>8529</v>
      </c>
      <c r="B1401">
        <v>3291</v>
      </c>
      <c r="C1401" t="s">
        <v>59</v>
      </c>
      <c r="D1401" t="s">
        <v>2949</v>
      </c>
      <c r="E1401">
        <v>1929</v>
      </c>
      <c r="F1401">
        <v>1888</v>
      </c>
      <c r="G1401">
        <v>500</v>
      </c>
      <c r="H1401" t="s">
        <v>2930</v>
      </c>
      <c r="I1401">
        <v>4569</v>
      </c>
      <c r="J1401" t="s">
        <v>3269</v>
      </c>
      <c r="K1401" t="s">
        <v>2950</v>
      </c>
      <c r="L1401">
        <v>2200</v>
      </c>
      <c r="M1401">
        <v>2225</v>
      </c>
      <c r="N1401">
        <v>400</v>
      </c>
      <c r="O1401" t="s">
        <v>2927</v>
      </c>
      <c r="P1401">
        <v>0.18076719826329499</v>
      </c>
      <c r="Q1401">
        <v>0.80276991951494803</v>
      </c>
      <c r="R1401">
        <v>0.77813997588292705</v>
      </c>
      <c r="S1401">
        <v>0.29129762473318299</v>
      </c>
      <c r="T1401">
        <v>-3.4875045654141599</v>
      </c>
      <c r="U1401">
        <v>3.4875045654141599</v>
      </c>
      <c r="V1401">
        <v>3.0689273429120099</v>
      </c>
      <c r="W1401">
        <v>-16.88</v>
      </c>
      <c r="X1401">
        <v>6.07</v>
      </c>
      <c r="Y1401">
        <v>280378</v>
      </c>
      <c r="Z1401">
        <v>14019</v>
      </c>
      <c r="AA1401">
        <v>0.75</v>
      </c>
      <c r="AB1401">
        <v>20</v>
      </c>
      <c r="AC1401">
        <v>12</v>
      </c>
      <c r="AD1401">
        <v>8</v>
      </c>
      <c r="AE1401">
        <v>60</v>
      </c>
      <c r="AF1401">
        <v>12</v>
      </c>
      <c r="AG1401">
        <v>9</v>
      </c>
      <c r="AH1401">
        <v>4</v>
      </c>
      <c r="AI1401">
        <v>7</v>
      </c>
    </row>
    <row r="1402" spans="1:35" x14ac:dyDescent="0.2">
      <c r="A1402" s="102">
        <v>1438</v>
      </c>
      <c r="B1402">
        <v>4689</v>
      </c>
      <c r="C1402" t="s">
        <v>3173</v>
      </c>
      <c r="D1402" t="s">
        <v>2929</v>
      </c>
      <c r="E1402">
        <v>451</v>
      </c>
      <c r="F1402">
        <v>437</v>
      </c>
      <c r="G1402">
        <v>2400</v>
      </c>
      <c r="H1402" t="s">
        <v>2930</v>
      </c>
      <c r="I1402">
        <v>6465</v>
      </c>
      <c r="J1402" t="s">
        <v>537</v>
      </c>
      <c r="K1402" t="s">
        <v>2940</v>
      </c>
      <c r="L1402">
        <v>10550</v>
      </c>
      <c r="M1402">
        <v>10560</v>
      </c>
      <c r="N1402">
        <v>100</v>
      </c>
      <c r="O1402" t="s">
        <v>2927</v>
      </c>
      <c r="P1402">
        <v>0.55187304588951203</v>
      </c>
      <c r="Q1402">
        <v>0.90657444348421901</v>
      </c>
      <c r="R1402">
        <v>0.69107101689848605</v>
      </c>
      <c r="S1402">
        <v>1.9945124649830202E-2</v>
      </c>
      <c r="T1402">
        <v>-7.3660983021474599E-2</v>
      </c>
      <c r="U1402">
        <v>7.3660983021474599E-2</v>
      </c>
      <c r="V1402">
        <v>9.1073916008285405E-2</v>
      </c>
      <c r="W1402">
        <v>-0.61</v>
      </c>
      <c r="X1402">
        <v>0.68</v>
      </c>
      <c r="Y1402">
        <v>280354</v>
      </c>
      <c r="Z1402">
        <v>16491</v>
      </c>
      <c r="AA1402">
        <v>1.34</v>
      </c>
      <c r="AB1402">
        <v>17</v>
      </c>
      <c r="AC1402">
        <v>12</v>
      </c>
      <c r="AD1402">
        <v>5</v>
      </c>
      <c r="AE1402">
        <v>70.59</v>
      </c>
      <c r="AF1402">
        <v>8</v>
      </c>
      <c r="AG1402">
        <v>11</v>
      </c>
      <c r="AH1402">
        <v>4</v>
      </c>
      <c r="AI1402">
        <v>2</v>
      </c>
    </row>
    <row r="1403" spans="1:35" x14ac:dyDescent="0.2">
      <c r="A1403" s="102">
        <v>8669</v>
      </c>
      <c r="B1403">
        <v>1835</v>
      </c>
      <c r="C1403" t="s">
        <v>1360</v>
      </c>
      <c r="D1403" t="s">
        <v>2937</v>
      </c>
      <c r="E1403">
        <v>3340</v>
      </c>
      <c r="F1403">
        <v>3285</v>
      </c>
      <c r="G1403">
        <v>200</v>
      </c>
      <c r="H1403" t="s">
        <v>2927</v>
      </c>
      <c r="I1403">
        <v>6592</v>
      </c>
      <c r="J1403" t="s">
        <v>3224</v>
      </c>
      <c r="K1403" t="s">
        <v>2932</v>
      </c>
      <c r="L1403">
        <v>4045</v>
      </c>
      <c r="M1403">
        <v>4015</v>
      </c>
      <c r="N1403">
        <v>200</v>
      </c>
      <c r="O1403" t="s">
        <v>2930</v>
      </c>
      <c r="P1403">
        <v>0.64591907330485798</v>
      </c>
      <c r="Q1403">
        <v>0.80012509019854094</v>
      </c>
      <c r="R1403">
        <v>0.116115835447837</v>
      </c>
      <c r="S1403">
        <v>8.2291867817420206E-2</v>
      </c>
      <c r="T1403">
        <v>1.64115271140468</v>
      </c>
      <c r="U1403">
        <v>1.64115271140468</v>
      </c>
      <c r="V1403">
        <v>1.78202791100323</v>
      </c>
      <c r="W1403">
        <v>5.68</v>
      </c>
      <c r="X1403">
        <v>18.18</v>
      </c>
      <c r="Y1403">
        <v>280304</v>
      </c>
      <c r="Z1403">
        <v>31145</v>
      </c>
      <c r="AA1403">
        <v>1.92</v>
      </c>
      <c r="AB1403">
        <v>9</v>
      </c>
      <c r="AC1403">
        <v>7</v>
      </c>
      <c r="AD1403">
        <v>2</v>
      </c>
      <c r="AE1403">
        <v>77.78</v>
      </c>
      <c r="AF1403">
        <v>10</v>
      </c>
      <c r="AG1403">
        <v>5</v>
      </c>
      <c r="AH1403">
        <v>0</v>
      </c>
      <c r="AI1403">
        <v>4</v>
      </c>
    </row>
    <row r="1404" spans="1:35" x14ac:dyDescent="0.2">
      <c r="A1404" s="102">
        <v>7456</v>
      </c>
      <c r="B1404">
        <v>5393</v>
      </c>
      <c r="C1404" t="s">
        <v>237</v>
      </c>
      <c r="D1404" t="s">
        <v>2926</v>
      </c>
      <c r="E1404">
        <v>2740</v>
      </c>
      <c r="F1404">
        <v>2743</v>
      </c>
      <c r="G1404">
        <v>400</v>
      </c>
      <c r="H1404" t="s">
        <v>2927</v>
      </c>
      <c r="I1404">
        <v>6055</v>
      </c>
      <c r="J1404" t="s">
        <v>889</v>
      </c>
      <c r="K1404" t="s">
        <v>2942</v>
      </c>
      <c r="L1404">
        <v>1730</v>
      </c>
      <c r="M1404">
        <v>1639</v>
      </c>
      <c r="N1404">
        <v>700</v>
      </c>
      <c r="O1404" t="s">
        <v>2930</v>
      </c>
      <c r="P1404">
        <v>0.68541392250014099</v>
      </c>
      <c r="Q1404">
        <v>0.816594670272073</v>
      </c>
      <c r="R1404">
        <v>0.49604641675639799</v>
      </c>
      <c r="S1404">
        <v>0.204520623851211</v>
      </c>
      <c r="T1404">
        <v>1.19280601497107</v>
      </c>
      <c r="U1404">
        <v>1.19280601497107</v>
      </c>
      <c r="V1404">
        <v>0.57892585963777698</v>
      </c>
      <c r="W1404">
        <v>6.23</v>
      </c>
      <c r="X1404">
        <v>4.57</v>
      </c>
      <c r="Y1404">
        <v>280266</v>
      </c>
      <c r="Z1404">
        <v>10779</v>
      </c>
      <c r="AA1404">
        <v>0.52</v>
      </c>
      <c r="AB1404">
        <v>26</v>
      </c>
      <c r="AC1404">
        <v>15</v>
      </c>
      <c r="AD1404">
        <v>11</v>
      </c>
      <c r="AE1404">
        <v>57.69</v>
      </c>
      <c r="AF1404">
        <v>8</v>
      </c>
      <c r="AG1404">
        <v>14</v>
      </c>
      <c r="AH1404">
        <v>9</v>
      </c>
      <c r="AI1404">
        <v>3</v>
      </c>
    </row>
    <row r="1405" spans="1:35" x14ac:dyDescent="0.2">
      <c r="A1405" s="102">
        <v>714</v>
      </c>
      <c r="B1405">
        <v>6995</v>
      </c>
      <c r="C1405" t="s">
        <v>51</v>
      </c>
      <c r="D1405" t="s">
        <v>2945</v>
      </c>
      <c r="E1405">
        <v>1941</v>
      </c>
      <c r="F1405">
        <v>1926</v>
      </c>
      <c r="G1405">
        <v>500</v>
      </c>
      <c r="H1405" t="s">
        <v>2930</v>
      </c>
      <c r="I1405">
        <v>8306</v>
      </c>
      <c r="J1405" t="s">
        <v>3191</v>
      </c>
      <c r="K1405" t="s">
        <v>2990</v>
      </c>
      <c r="L1405">
        <v>579.9</v>
      </c>
      <c r="M1405">
        <v>579.4</v>
      </c>
      <c r="N1405">
        <v>1700</v>
      </c>
      <c r="O1405" t="s">
        <v>2927</v>
      </c>
      <c r="P1405">
        <v>0.82629638452647403</v>
      </c>
      <c r="Q1405">
        <v>0.92437446831480596</v>
      </c>
      <c r="R1405">
        <v>7.8206288051653194E-2</v>
      </c>
      <c r="S1405">
        <v>9.5200450295341299E-2</v>
      </c>
      <c r="T1405">
        <v>-2.0984208795241499</v>
      </c>
      <c r="U1405">
        <v>2.0984208795241499</v>
      </c>
      <c r="V1405">
        <v>2.25623443391253</v>
      </c>
      <c r="W1405">
        <v>-8.11</v>
      </c>
      <c r="X1405">
        <v>2.2799999999999998</v>
      </c>
      <c r="Y1405">
        <v>280262</v>
      </c>
      <c r="Z1405">
        <v>17516</v>
      </c>
      <c r="AA1405">
        <v>0.86</v>
      </c>
      <c r="AB1405">
        <v>16</v>
      </c>
      <c r="AC1405">
        <v>12</v>
      </c>
      <c r="AD1405">
        <v>4</v>
      </c>
      <c r="AE1405">
        <v>75</v>
      </c>
      <c r="AF1405">
        <v>14</v>
      </c>
      <c r="AG1405">
        <v>6</v>
      </c>
      <c r="AH1405">
        <v>0</v>
      </c>
      <c r="AI1405">
        <v>10</v>
      </c>
    </row>
    <row r="1406" spans="1:35" x14ac:dyDescent="0.2">
      <c r="A1406" s="102">
        <v>5050</v>
      </c>
      <c r="B1406">
        <v>4919</v>
      </c>
      <c r="C1406" t="s">
        <v>849</v>
      </c>
      <c r="D1406" t="s">
        <v>2952</v>
      </c>
      <c r="E1406">
        <v>5690</v>
      </c>
      <c r="F1406">
        <v>5670</v>
      </c>
      <c r="G1406">
        <v>100</v>
      </c>
      <c r="H1406" t="s">
        <v>2930</v>
      </c>
      <c r="I1406">
        <v>6028</v>
      </c>
      <c r="J1406" t="s">
        <v>694</v>
      </c>
      <c r="K1406" t="s">
        <v>2942</v>
      </c>
      <c r="L1406">
        <v>7870</v>
      </c>
      <c r="M1406">
        <v>7750</v>
      </c>
      <c r="N1406">
        <v>100</v>
      </c>
      <c r="O1406" t="s">
        <v>2927</v>
      </c>
      <c r="P1406">
        <v>0.360753516873693</v>
      </c>
      <c r="Q1406">
        <v>0.84867373549673097</v>
      </c>
      <c r="R1406">
        <v>0.56806812406773699</v>
      </c>
      <c r="S1406">
        <v>3.45045955477375E-2</v>
      </c>
      <c r="T1406">
        <v>-2.8013239829495</v>
      </c>
      <c r="U1406">
        <v>2.8013239829495</v>
      </c>
      <c r="V1406">
        <v>2.8840311725228598</v>
      </c>
      <c r="W1406">
        <v>-13.05</v>
      </c>
      <c r="X1406">
        <v>26.84</v>
      </c>
      <c r="Y1406">
        <v>280197</v>
      </c>
      <c r="Z1406">
        <v>31133</v>
      </c>
      <c r="AA1406">
        <v>1.77</v>
      </c>
      <c r="AB1406">
        <v>9</v>
      </c>
      <c r="AC1406">
        <v>7</v>
      </c>
      <c r="AD1406">
        <v>2</v>
      </c>
      <c r="AE1406">
        <v>77.78</v>
      </c>
      <c r="AF1406">
        <v>10</v>
      </c>
      <c r="AG1406">
        <v>5</v>
      </c>
      <c r="AH1406">
        <v>2</v>
      </c>
      <c r="AI1406">
        <v>2</v>
      </c>
    </row>
    <row r="1407" spans="1:35" x14ac:dyDescent="0.2">
      <c r="A1407" s="102">
        <v>7199</v>
      </c>
      <c r="B1407">
        <v>1333</v>
      </c>
      <c r="C1407" t="s">
        <v>3096</v>
      </c>
      <c r="D1407" t="s">
        <v>3097</v>
      </c>
      <c r="E1407">
        <v>2617</v>
      </c>
      <c r="F1407">
        <v>2596</v>
      </c>
      <c r="G1407">
        <v>400</v>
      </c>
      <c r="H1407" t="s">
        <v>2927</v>
      </c>
      <c r="I1407">
        <v>6269</v>
      </c>
      <c r="J1407" t="s">
        <v>3658</v>
      </c>
      <c r="K1407" t="s">
        <v>2940</v>
      </c>
      <c r="L1407">
        <v>2001</v>
      </c>
      <c r="M1407">
        <v>2085</v>
      </c>
      <c r="N1407">
        <v>500</v>
      </c>
      <c r="O1407" t="s">
        <v>2930</v>
      </c>
      <c r="P1407">
        <v>0.23330942808644201</v>
      </c>
      <c r="Q1407">
        <v>0.82012584837347102</v>
      </c>
      <c r="R1407">
        <v>0.89618842119597897</v>
      </c>
      <c r="S1407">
        <v>9.2913179106728902E-2</v>
      </c>
      <c r="T1407">
        <v>2.65719510117657</v>
      </c>
      <c r="U1407">
        <v>2.65719510117657</v>
      </c>
      <c r="V1407">
        <v>1.14374505666529</v>
      </c>
      <c r="W1407">
        <v>14.16</v>
      </c>
      <c r="X1407">
        <v>0.39</v>
      </c>
      <c r="Y1407">
        <v>280086</v>
      </c>
      <c r="Z1407">
        <v>18672</v>
      </c>
      <c r="AA1407">
        <v>1.1000000000000001</v>
      </c>
      <c r="AB1407">
        <v>15</v>
      </c>
      <c r="AC1407">
        <v>8</v>
      </c>
      <c r="AD1407">
        <v>7</v>
      </c>
      <c r="AE1407">
        <v>53.33</v>
      </c>
      <c r="AF1407">
        <v>10</v>
      </c>
      <c r="AG1407">
        <v>8</v>
      </c>
      <c r="AH1407">
        <v>6</v>
      </c>
      <c r="AI1407">
        <v>1</v>
      </c>
    </row>
    <row r="1408" spans="1:35" x14ac:dyDescent="0.2">
      <c r="A1408" s="102">
        <v>5270</v>
      </c>
      <c r="B1408">
        <v>3231</v>
      </c>
      <c r="C1408" t="s">
        <v>543</v>
      </c>
      <c r="D1408" t="s">
        <v>2949</v>
      </c>
      <c r="E1408">
        <v>2725</v>
      </c>
      <c r="F1408">
        <v>2748</v>
      </c>
      <c r="G1408">
        <v>200</v>
      </c>
      <c r="H1408" t="s">
        <v>2927</v>
      </c>
      <c r="I1408">
        <v>4919</v>
      </c>
      <c r="J1408" t="s">
        <v>849</v>
      </c>
      <c r="K1408" t="s">
        <v>2952</v>
      </c>
      <c r="L1408">
        <v>5690</v>
      </c>
      <c r="M1408">
        <v>5670</v>
      </c>
      <c r="N1408">
        <v>100</v>
      </c>
      <c r="O1408" t="s">
        <v>2930</v>
      </c>
      <c r="P1408">
        <v>0.38372516735978202</v>
      </c>
      <c r="Q1408">
        <v>0.84574355051870698</v>
      </c>
      <c r="R1408">
        <v>0.38316581219437101</v>
      </c>
      <c r="S1408">
        <v>1.8597483118125899E-2</v>
      </c>
      <c r="T1408">
        <v>3.1791639121625401</v>
      </c>
      <c r="U1408">
        <v>3.1791639121625401</v>
      </c>
      <c r="V1408">
        <v>3.25705999735397</v>
      </c>
      <c r="W1408">
        <v>10.02</v>
      </c>
      <c r="X1408">
        <v>3.07</v>
      </c>
      <c r="Y1408">
        <v>279745</v>
      </c>
      <c r="Z1408">
        <v>27974</v>
      </c>
      <c r="AA1408">
        <v>1.63</v>
      </c>
      <c r="AB1408">
        <v>10</v>
      </c>
      <c r="AC1408">
        <v>8</v>
      </c>
      <c r="AD1408">
        <v>2</v>
      </c>
      <c r="AE1408">
        <v>80</v>
      </c>
      <c r="AF1408">
        <v>10</v>
      </c>
      <c r="AG1408">
        <v>6</v>
      </c>
      <c r="AH1408">
        <v>2</v>
      </c>
      <c r="AI1408">
        <v>2</v>
      </c>
    </row>
    <row r="1409" spans="1:35" x14ac:dyDescent="0.2">
      <c r="A1409" s="102">
        <v>4131</v>
      </c>
      <c r="B1409">
        <v>8309</v>
      </c>
      <c r="C1409" t="s">
        <v>1054</v>
      </c>
      <c r="D1409" t="s">
        <v>2990</v>
      </c>
      <c r="E1409">
        <v>4123</v>
      </c>
      <c r="F1409">
        <v>4099</v>
      </c>
      <c r="G1409">
        <v>200</v>
      </c>
      <c r="H1409" t="s">
        <v>2927</v>
      </c>
      <c r="I1409">
        <v>9069</v>
      </c>
      <c r="J1409" t="s">
        <v>3089</v>
      </c>
      <c r="K1409" t="s">
        <v>3099</v>
      </c>
      <c r="L1409">
        <v>898</v>
      </c>
      <c r="M1409">
        <v>891</v>
      </c>
      <c r="N1409">
        <v>900</v>
      </c>
      <c r="O1409" t="s">
        <v>2930</v>
      </c>
      <c r="P1409">
        <v>0.87592551085941295</v>
      </c>
      <c r="Q1409">
        <v>0.86155653835650103</v>
      </c>
      <c r="R1409">
        <v>5.1534383026002398E-3</v>
      </c>
      <c r="S1409">
        <v>1.3265335156548401E-2</v>
      </c>
      <c r="T1409">
        <v>0.12386632759902599</v>
      </c>
      <c r="U1409">
        <v>0.12386632759902599</v>
      </c>
      <c r="V1409">
        <v>0.95158187549284501</v>
      </c>
      <c r="W1409">
        <v>0.15</v>
      </c>
      <c r="X1409">
        <v>2.1800000000000002</v>
      </c>
      <c r="Y1409">
        <v>279637</v>
      </c>
      <c r="Z1409">
        <v>17477</v>
      </c>
      <c r="AA1409">
        <v>1.04</v>
      </c>
      <c r="AB1409">
        <v>16</v>
      </c>
      <c r="AC1409">
        <v>11</v>
      </c>
      <c r="AD1409">
        <v>5</v>
      </c>
      <c r="AE1409">
        <v>68.75</v>
      </c>
      <c r="AF1409">
        <v>12</v>
      </c>
      <c r="AG1409">
        <v>7</v>
      </c>
      <c r="AH1409">
        <v>1</v>
      </c>
      <c r="AI1409">
        <v>8</v>
      </c>
    </row>
    <row r="1410" spans="1:35" x14ac:dyDescent="0.2">
      <c r="A1410" s="102">
        <v>8182</v>
      </c>
      <c r="B1410">
        <v>6268</v>
      </c>
      <c r="C1410" t="s">
        <v>3668</v>
      </c>
      <c r="D1410" t="s">
        <v>2940</v>
      </c>
      <c r="E1410">
        <v>3200</v>
      </c>
      <c r="F1410">
        <v>3195</v>
      </c>
      <c r="G1410">
        <v>300</v>
      </c>
      <c r="H1410" t="s">
        <v>2930</v>
      </c>
      <c r="I1410">
        <v>6963</v>
      </c>
      <c r="J1410" t="s">
        <v>3605</v>
      </c>
      <c r="K1410" t="s">
        <v>2932</v>
      </c>
      <c r="L1410">
        <v>8620</v>
      </c>
      <c r="M1410">
        <v>8580</v>
      </c>
      <c r="N1410">
        <v>100</v>
      </c>
      <c r="O1410" t="s">
        <v>2927</v>
      </c>
      <c r="P1410">
        <v>0.57234944669632704</v>
      </c>
      <c r="Q1410">
        <v>0.807241867776471</v>
      </c>
      <c r="R1410">
        <v>2.2302114136728699E-2</v>
      </c>
      <c r="S1410">
        <v>0.250277935115302</v>
      </c>
      <c r="T1410">
        <v>-0.73376676711782296</v>
      </c>
      <c r="U1410">
        <v>0.73376676711782296</v>
      </c>
      <c r="V1410">
        <v>0.66161452936598997</v>
      </c>
      <c r="W1410">
        <v>-2.68</v>
      </c>
      <c r="X1410">
        <v>11.71</v>
      </c>
      <c r="Y1410">
        <v>279390</v>
      </c>
      <c r="Z1410">
        <v>31043</v>
      </c>
      <c r="AA1410">
        <v>1.74</v>
      </c>
      <c r="AB1410">
        <v>9</v>
      </c>
      <c r="AC1410">
        <v>7</v>
      </c>
      <c r="AD1410">
        <v>2</v>
      </c>
      <c r="AE1410">
        <v>77.78</v>
      </c>
      <c r="AF1410">
        <v>14</v>
      </c>
      <c r="AG1410">
        <v>5</v>
      </c>
      <c r="AH1410">
        <v>0</v>
      </c>
      <c r="AI1410">
        <v>4</v>
      </c>
    </row>
    <row r="1411" spans="1:35" x14ac:dyDescent="0.2">
      <c r="A1411" s="102">
        <v>7491</v>
      </c>
      <c r="B1411">
        <v>4202</v>
      </c>
      <c r="C1411" t="s">
        <v>49</v>
      </c>
      <c r="D1411" t="s">
        <v>2952</v>
      </c>
      <c r="E1411">
        <v>1047</v>
      </c>
      <c r="F1411">
        <v>1048</v>
      </c>
      <c r="G1411">
        <v>900</v>
      </c>
      <c r="H1411" t="s">
        <v>2930</v>
      </c>
      <c r="I1411">
        <v>8218</v>
      </c>
      <c r="J1411" t="s">
        <v>3162</v>
      </c>
      <c r="K1411" t="s">
        <v>2953</v>
      </c>
      <c r="L1411">
        <v>2400</v>
      </c>
      <c r="M1411">
        <v>2382</v>
      </c>
      <c r="N1411">
        <v>400</v>
      </c>
      <c r="O1411" t="s">
        <v>2927</v>
      </c>
      <c r="P1411">
        <v>0.39309550417813</v>
      </c>
      <c r="Q1411">
        <v>0.81605248955197796</v>
      </c>
      <c r="R1411">
        <v>0.77923360817950904</v>
      </c>
      <c r="S1411">
        <v>0.48011734008671397</v>
      </c>
      <c r="T1411">
        <v>-0.68411431342879103</v>
      </c>
      <c r="U1411">
        <v>0.68411431342879103</v>
      </c>
      <c r="V1411">
        <v>0.83444090707398499</v>
      </c>
      <c r="W1411">
        <v>-3.16</v>
      </c>
      <c r="X1411">
        <v>1.01</v>
      </c>
      <c r="Y1411">
        <v>279338</v>
      </c>
      <c r="Z1411">
        <v>14702</v>
      </c>
      <c r="AA1411">
        <v>0.84</v>
      </c>
      <c r="AB1411">
        <v>19</v>
      </c>
      <c r="AC1411">
        <v>14</v>
      </c>
      <c r="AD1411">
        <v>5</v>
      </c>
      <c r="AE1411">
        <v>73.680000000000007</v>
      </c>
      <c r="AF1411">
        <v>13</v>
      </c>
      <c r="AG1411">
        <v>6</v>
      </c>
      <c r="AH1411">
        <v>3</v>
      </c>
      <c r="AI1411">
        <v>10</v>
      </c>
    </row>
    <row r="1412" spans="1:35" x14ac:dyDescent="0.2">
      <c r="A1412" s="102">
        <v>7450</v>
      </c>
      <c r="B1412">
        <v>4634</v>
      </c>
      <c r="C1412" t="s">
        <v>66</v>
      </c>
      <c r="D1412" t="s">
        <v>2952</v>
      </c>
      <c r="E1412">
        <v>2600</v>
      </c>
      <c r="F1412">
        <v>2582</v>
      </c>
      <c r="G1412">
        <v>400</v>
      </c>
      <c r="H1412" t="s">
        <v>2930</v>
      </c>
      <c r="I1412">
        <v>7984</v>
      </c>
      <c r="J1412" t="s">
        <v>1007</v>
      </c>
      <c r="K1412" t="s">
        <v>2951</v>
      </c>
      <c r="L1412">
        <v>1673</v>
      </c>
      <c r="M1412">
        <v>1664</v>
      </c>
      <c r="N1412">
        <v>600</v>
      </c>
      <c r="O1412" t="s">
        <v>2927</v>
      </c>
      <c r="P1412">
        <v>0.30558599772292899</v>
      </c>
      <c r="Q1412">
        <v>0.81669998461989102</v>
      </c>
      <c r="R1412">
        <v>0.90129530802496105</v>
      </c>
      <c r="S1412">
        <v>0.167139971329059</v>
      </c>
      <c r="T1412">
        <v>-1.08976471305653</v>
      </c>
      <c r="U1412">
        <v>1.08976471305653</v>
      </c>
      <c r="V1412">
        <v>1.0405251244389899</v>
      </c>
      <c r="W1412">
        <v>-3.93</v>
      </c>
      <c r="X1412">
        <v>3.33</v>
      </c>
      <c r="Y1412">
        <v>279332</v>
      </c>
      <c r="Z1412">
        <v>16431</v>
      </c>
      <c r="AA1412">
        <v>0.87</v>
      </c>
      <c r="AB1412">
        <v>17</v>
      </c>
      <c r="AC1412">
        <v>11</v>
      </c>
      <c r="AD1412">
        <v>6</v>
      </c>
      <c r="AE1412">
        <v>64.709999999999994</v>
      </c>
      <c r="AF1412">
        <v>13</v>
      </c>
      <c r="AG1412">
        <v>8</v>
      </c>
      <c r="AH1412">
        <v>2</v>
      </c>
      <c r="AI1412">
        <v>7</v>
      </c>
    </row>
    <row r="1413" spans="1:35" x14ac:dyDescent="0.2">
      <c r="A1413" s="102">
        <v>4921</v>
      </c>
      <c r="B1413">
        <v>3291</v>
      </c>
      <c r="C1413" t="s">
        <v>59</v>
      </c>
      <c r="D1413" t="s">
        <v>2949</v>
      </c>
      <c r="E1413">
        <v>1929</v>
      </c>
      <c r="F1413">
        <v>1888</v>
      </c>
      <c r="G1413">
        <v>500</v>
      </c>
      <c r="H1413" t="s">
        <v>2930</v>
      </c>
      <c r="I1413">
        <v>8002</v>
      </c>
      <c r="J1413" t="s">
        <v>29</v>
      </c>
      <c r="K1413" t="s">
        <v>2934</v>
      </c>
      <c r="L1413">
        <v>810.6</v>
      </c>
      <c r="M1413">
        <v>808.5</v>
      </c>
      <c r="N1413">
        <v>1200</v>
      </c>
      <c r="O1413" t="s">
        <v>2927</v>
      </c>
      <c r="P1413">
        <v>0.67220219938049597</v>
      </c>
      <c r="Q1413">
        <v>0.85049643029816102</v>
      </c>
      <c r="R1413">
        <v>0.244029896468376</v>
      </c>
      <c r="S1413">
        <v>0.356204003128133</v>
      </c>
      <c r="T1413">
        <v>-0.63978392426334596</v>
      </c>
      <c r="U1413">
        <v>0.63978392426334596</v>
      </c>
      <c r="V1413">
        <v>3.7788979880171797E-2</v>
      </c>
      <c r="W1413">
        <v>-1.03</v>
      </c>
      <c r="X1413">
        <v>2.78</v>
      </c>
      <c r="Y1413">
        <v>279305</v>
      </c>
      <c r="Z1413">
        <v>19950</v>
      </c>
      <c r="AA1413">
        <v>0.95</v>
      </c>
      <c r="AB1413">
        <v>14</v>
      </c>
      <c r="AC1413">
        <v>10</v>
      </c>
      <c r="AD1413">
        <v>4</v>
      </c>
      <c r="AE1413">
        <v>71.430000000000007</v>
      </c>
      <c r="AF1413">
        <v>14</v>
      </c>
      <c r="AG1413">
        <v>5</v>
      </c>
      <c r="AH1413">
        <v>2</v>
      </c>
      <c r="AI1413">
        <v>7</v>
      </c>
    </row>
    <row r="1414" spans="1:35" x14ac:dyDescent="0.2">
      <c r="A1414" s="102">
        <v>2611</v>
      </c>
      <c r="B1414">
        <v>3101</v>
      </c>
      <c r="C1414" t="s">
        <v>3287</v>
      </c>
      <c r="D1414" t="s">
        <v>3281</v>
      </c>
      <c r="E1414">
        <v>1544</v>
      </c>
      <c r="F1414">
        <v>1580</v>
      </c>
      <c r="G1414">
        <v>600</v>
      </c>
      <c r="H1414" t="s">
        <v>2930</v>
      </c>
      <c r="I1414">
        <v>6923</v>
      </c>
      <c r="J1414" t="s">
        <v>58</v>
      </c>
      <c r="K1414" t="s">
        <v>2932</v>
      </c>
      <c r="L1414">
        <v>3135</v>
      </c>
      <c r="M1414">
        <v>3095</v>
      </c>
      <c r="N1414">
        <v>300</v>
      </c>
      <c r="O1414" t="s">
        <v>2927</v>
      </c>
      <c r="P1414">
        <v>0.69687060187511096</v>
      </c>
      <c r="Q1414">
        <v>0.88616851984005196</v>
      </c>
      <c r="R1414">
        <v>0.57883959725873702</v>
      </c>
      <c r="S1414">
        <v>9.2267126502163094E-2</v>
      </c>
      <c r="T1414">
        <v>-0.25585988925435299</v>
      </c>
      <c r="U1414">
        <v>0.25585988925435299</v>
      </c>
      <c r="V1414">
        <v>0.80696700496700202</v>
      </c>
      <c r="W1414">
        <v>-0.79</v>
      </c>
      <c r="X1414">
        <v>2.1</v>
      </c>
      <c r="Y1414">
        <v>279186</v>
      </c>
      <c r="Z1414">
        <v>15510</v>
      </c>
      <c r="AA1414">
        <v>0.7</v>
      </c>
      <c r="AB1414">
        <v>18</v>
      </c>
      <c r="AC1414">
        <v>11</v>
      </c>
      <c r="AD1414">
        <v>7</v>
      </c>
      <c r="AE1414">
        <v>61.11</v>
      </c>
      <c r="AF1414">
        <v>11</v>
      </c>
      <c r="AG1414">
        <v>8</v>
      </c>
      <c r="AH1414">
        <v>4</v>
      </c>
      <c r="AI1414">
        <v>6</v>
      </c>
    </row>
    <row r="1415" spans="1:35" x14ac:dyDescent="0.2">
      <c r="A1415" s="102">
        <v>4520</v>
      </c>
      <c r="B1415">
        <v>3563</v>
      </c>
      <c r="C1415" t="s">
        <v>3197</v>
      </c>
      <c r="D1415" t="s">
        <v>2953</v>
      </c>
      <c r="E1415">
        <v>9330</v>
      </c>
      <c r="F1415">
        <v>9800</v>
      </c>
      <c r="G1415">
        <v>100</v>
      </c>
      <c r="H1415" t="s">
        <v>2927</v>
      </c>
      <c r="I1415">
        <v>8020</v>
      </c>
      <c r="J1415" t="s">
        <v>3095</v>
      </c>
      <c r="K1415" t="s">
        <v>2934</v>
      </c>
      <c r="L1415">
        <v>1360</v>
      </c>
      <c r="M1415">
        <v>1373</v>
      </c>
      <c r="N1415">
        <v>700</v>
      </c>
      <c r="O1415" t="s">
        <v>2930</v>
      </c>
      <c r="P1415">
        <v>0.16008839522870399</v>
      </c>
      <c r="Q1415">
        <v>0.85597826083069195</v>
      </c>
      <c r="R1415">
        <v>0.98333333204460904</v>
      </c>
      <c r="S1415">
        <v>8.5364056663820003E-3</v>
      </c>
      <c r="T1415">
        <v>2.04936300310258</v>
      </c>
      <c r="U1415">
        <v>2.04936300310258</v>
      </c>
      <c r="V1415">
        <v>1.5053846949176599</v>
      </c>
      <c r="W1415">
        <v>12.88</v>
      </c>
      <c r="X1415">
        <v>1.93</v>
      </c>
      <c r="Y1415">
        <v>279103</v>
      </c>
      <c r="Z1415">
        <v>11629</v>
      </c>
      <c r="AA1415">
        <v>0.62</v>
      </c>
      <c r="AB1415">
        <v>24</v>
      </c>
      <c r="AC1415">
        <v>14</v>
      </c>
      <c r="AD1415">
        <v>10</v>
      </c>
      <c r="AE1415">
        <v>58.33</v>
      </c>
      <c r="AF1415">
        <v>11</v>
      </c>
      <c r="AG1415">
        <v>13</v>
      </c>
      <c r="AH1415">
        <v>6</v>
      </c>
      <c r="AI1415">
        <v>5</v>
      </c>
    </row>
    <row r="1416" spans="1:35" x14ac:dyDescent="0.2">
      <c r="A1416" s="102">
        <v>7273</v>
      </c>
      <c r="B1416">
        <v>1983</v>
      </c>
      <c r="C1416" t="s">
        <v>3696</v>
      </c>
      <c r="D1416" t="s">
        <v>2937</v>
      </c>
      <c r="E1416">
        <v>2664</v>
      </c>
      <c r="F1416">
        <v>2665</v>
      </c>
      <c r="G1416">
        <v>300</v>
      </c>
      <c r="H1416" t="s">
        <v>2930</v>
      </c>
      <c r="I1416">
        <v>8586</v>
      </c>
      <c r="J1416" t="s">
        <v>3093</v>
      </c>
      <c r="K1416" t="s">
        <v>2933</v>
      </c>
      <c r="L1416">
        <v>3055</v>
      </c>
      <c r="M1416">
        <v>3025</v>
      </c>
      <c r="N1416">
        <v>300</v>
      </c>
      <c r="O1416" t="s">
        <v>2927</v>
      </c>
      <c r="P1416">
        <v>0.32379846407358398</v>
      </c>
      <c r="Q1416">
        <v>0.81939872839180194</v>
      </c>
      <c r="R1416">
        <v>0.715612989250349</v>
      </c>
      <c r="S1416">
        <v>0.444838125580934</v>
      </c>
      <c r="T1416">
        <v>-0.53894688723943396</v>
      </c>
      <c r="U1416">
        <v>0.53894688723943396</v>
      </c>
      <c r="V1416">
        <v>0.51705503691594601</v>
      </c>
      <c r="W1416">
        <v>-4.1399999999999997</v>
      </c>
      <c r="X1416">
        <v>11.9</v>
      </c>
      <c r="Y1416">
        <v>278975</v>
      </c>
      <c r="Z1416">
        <v>21460</v>
      </c>
      <c r="AA1416">
        <v>1.02</v>
      </c>
      <c r="AB1416">
        <v>13</v>
      </c>
      <c r="AC1416">
        <v>9</v>
      </c>
      <c r="AD1416">
        <v>4</v>
      </c>
      <c r="AE1416">
        <v>69.23</v>
      </c>
      <c r="AF1416">
        <v>13</v>
      </c>
      <c r="AG1416">
        <v>5</v>
      </c>
      <c r="AH1416">
        <v>2</v>
      </c>
      <c r="AI1416">
        <v>6</v>
      </c>
    </row>
    <row r="1417" spans="1:35" x14ac:dyDescent="0.2">
      <c r="A1417" s="102">
        <v>2275</v>
      </c>
      <c r="B1417">
        <v>1414</v>
      </c>
      <c r="C1417" t="s">
        <v>3175</v>
      </c>
      <c r="D1417" t="s">
        <v>2937</v>
      </c>
      <c r="E1417">
        <v>4640</v>
      </c>
      <c r="F1417">
        <v>4655</v>
      </c>
      <c r="G1417">
        <v>200</v>
      </c>
      <c r="H1417" t="s">
        <v>2927</v>
      </c>
      <c r="I1417">
        <v>7729</v>
      </c>
      <c r="J1417" t="s">
        <v>686</v>
      </c>
      <c r="K1417" t="s">
        <v>2936</v>
      </c>
      <c r="L1417">
        <v>4095</v>
      </c>
      <c r="M1417">
        <v>4050</v>
      </c>
      <c r="N1417">
        <v>200</v>
      </c>
      <c r="O1417" t="s">
        <v>2930</v>
      </c>
      <c r="P1417">
        <v>0.78735006902831906</v>
      </c>
      <c r="Q1417">
        <v>0.891540016273495</v>
      </c>
      <c r="R1417">
        <v>0.10601960099751399</v>
      </c>
      <c r="S1417">
        <v>4.73924917831791E-2</v>
      </c>
      <c r="T1417">
        <v>0.52672053416491904</v>
      </c>
      <c r="U1417">
        <v>0.52672053416491904</v>
      </c>
      <c r="V1417">
        <v>0.36784355081408199</v>
      </c>
      <c r="W1417">
        <v>2.2000000000000002</v>
      </c>
      <c r="X1417">
        <v>13</v>
      </c>
      <c r="Y1417">
        <v>278965</v>
      </c>
      <c r="Z1417">
        <v>23247</v>
      </c>
      <c r="AA1417">
        <v>1.18</v>
      </c>
      <c r="AB1417">
        <v>12</v>
      </c>
      <c r="AC1417">
        <v>9</v>
      </c>
      <c r="AD1417">
        <v>3</v>
      </c>
      <c r="AE1417">
        <v>75</v>
      </c>
      <c r="AF1417">
        <v>13</v>
      </c>
      <c r="AG1417">
        <v>5</v>
      </c>
      <c r="AH1417">
        <v>2</v>
      </c>
      <c r="AI1417">
        <v>5</v>
      </c>
    </row>
    <row r="1418" spans="1:35" x14ac:dyDescent="0.2">
      <c r="A1418" s="102">
        <v>4877</v>
      </c>
      <c r="B1418">
        <v>3046</v>
      </c>
      <c r="C1418" t="s">
        <v>764</v>
      </c>
      <c r="D1418" t="s">
        <v>2953</v>
      </c>
      <c r="E1418">
        <v>7810</v>
      </c>
      <c r="F1418">
        <v>7780</v>
      </c>
      <c r="G1418">
        <v>100</v>
      </c>
      <c r="H1418" t="s">
        <v>2927</v>
      </c>
      <c r="I1418">
        <v>9468</v>
      </c>
      <c r="J1418" t="s">
        <v>2928</v>
      </c>
      <c r="K1418" t="s">
        <v>2929</v>
      </c>
      <c r="L1418">
        <v>1877</v>
      </c>
      <c r="M1418">
        <v>1832</v>
      </c>
      <c r="N1418">
        <v>400</v>
      </c>
      <c r="O1418" t="s">
        <v>2930</v>
      </c>
      <c r="P1418">
        <v>0.72718542477116799</v>
      </c>
      <c r="Q1418">
        <v>0.85111854389505104</v>
      </c>
      <c r="R1418">
        <v>0.51102416850520505</v>
      </c>
      <c r="S1418">
        <v>8.7814259130306799E-2</v>
      </c>
      <c r="T1418">
        <v>0.81695455511332904</v>
      </c>
      <c r="U1418">
        <v>0.81695455511332904</v>
      </c>
      <c r="V1418">
        <v>0.94264567237957197</v>
      </c>
      <c r="W1418">
        <v>6.22</v>
      </c>
      <c r="X1418">
        <v>5.81</v>
      </c>
      <c r="Y1418">
        <v>278937</v>
      </c>
      <c r="Z1418">
        <v>16408</v>
      </c>
      <c r="AA1418">
        <v>1.27</v>
      </c>
      <c r="AB1418">
        <v>17</v>
      </c>
      <c r="AC1418">
        <v>11</v>
      </c>
      <c r="AD1418">
        <v>6</v>
      </c>
      <c r="AE1418">
        <v>64.709999999999994</v>
      </c>
      <c r="AF1418">
        <v>11</v>
      </c>
      <c r="AG1418">
        <v>10</v>
      </c>
      <c r="AH1418">
        <v>5</v>
      </c>
      <c r="AI1418">
        <v>2</v>
      </c>
    </row>
    <row r="1419" spans="1:35" x14ac:dyDescent="0.2">
      <c r="A1419" s="102">
        <v>4613</v>
      </c>
      <c r="B1419">
        <v>1802</v>
      </c>
      <c r="C1419" t="s">
        <v>3204</v>
      </c>
      <c r="D1419" t="s">
        <v>2937</v>
      </c>
      <c r="E1419">
        <v>1275</v>
      </c>
      <c r="F1419">
        <v>1266</v>
      </c>
      <c r="G1419">
        <v>800</v>
      </c>
      <c r="H1419" t="s">
        <v>2927</v>
      </c>
      <c r="I1419">
        <v>8425</v>
      </c>
      <c r="J1419" t="s">
        <v>3174</v>
      </c>
      <c r="K1419" t="s">
        <v>2933</v>
      </c>
      <c r="L1419">
        <v>3445</v>
      </c>
      <c r="M1419">
        <v>3420</v>
      </c>
      <c r="N1419">
        <v>300</v>
      </c>
      <c r="O1419" t="s">
        <v>2930</v>
      </c>
      <c r="P1419">
        <v>0.75178486415172296</v>
      </c>
      <c r="Q1419">
        <v>0.85456108668433295</v>
      </c>
      <c r="R1419">
        <v>0.181032927549649</v>
      </c>
      <c r="S1419">
        <v>0.21276502017674301</v>
      </c>
      <c r="T1419">
        <v>0.70913451783326298</v>
      </c>
      <c r="U1419">
        <v>0.70913451783326298</v>
      </c>
      <c r="V1419">
        <v>1.0364566804676201</v>
      </c>
      <c r="W1419">
        <v>1.4</v>
      </c>
      <c r="X1419">
        <v>1.29</v>
      </c>
      <c r="Y1419">
        <v>278917</v>
      </c>
      <c r="Z1419">
        <v>21455</v>
      </c>
      <c r="AA1419">
        <v>1.1100000000000001</v>
      </c>
      <c r="AB1419">
        <v>13</v>
      </c>
      <c r="AC1419">
        <v>10</v>
      </c>
      <c r="AD1419">
        <v>3</v>
      </c>
      <c r="AE1419">
        <v>76.92</v>
      </c>
      <c r="AF1419">
        <v>13</v>
      </c>
      <c r="AG1419">
        <v>6</v>
      </c>
      <c r="AH1419">
        <v>1</v>
      </c>
      <c r="AI1419">
        <v>6</v>
      </c>
    </row>
    <row r="1420" spans="1:35" x14ac:dyDescent="0.2">
      <c r="A1420" s="102">
        <v>3484</v>
      </c>
      <c r="B1420">
        <v>2206</v>
      </c>
      <c r="C1420" t="s">
        <v>726</v>
      </c>
      <c r="D1420" t="s">
        <v>2955</v>
      </c>
      <c r="E1420">
        <v>4955</v>
      </c>
      <c r="F1420">
        <v>4900</v>
      </c>
      <c r="G1420">
        <v>200</v>
      </c>
      <c r="H1420" t="s">
        <v>2927</v>
      </c>
      <c r="I1420">
        <v>4540</v>
      </c>
      <c r="J1420" t="s">
        <v>3676</v>
      </c>
      <c r="K1420" t="s">
        <v>2950</v>
      </c>
      <c r="L1420">
        <v>3115</v>
      </c>
      <c r="M1420">
        <v>3085</v>
      </c>
      <c r="N1420">
        <v>300</v>
      </c>
      <c r="O1420" t="s">
        <v>2930</v>
      </c>
      <c r="P1420">
        <v>0.70447794825064602</v>
      </c>
      <c r="Q1420">
        <v>0.87191175641609098</v>
      </c>
      <c r="R1420">
        <v>0.58326271349987202</v>
      </c>
      <c r="S1420">
        <v>3.9548771783597801E-2</v>
      </c>
      <c r="T1420">
        <v>0.24835232714338301</v>
      </c>
      <c r="U1420">
        <v>0.24835232714338301</v>
      </c>
      <c r="V1420">
        <v>0.296101321683158</v>
      </c>
      <c r="W1420">
        <v>0.74</v>
      </c>
      <c r="X1420">
        <v>5.56</v>
      </c>
      <c r="Y1420">
        <v>278648</v>
      </c>
      <c r="Z1420">
        <v>39807</v>
      </c>
      <c r="AA1420">
        <v>2.15</v>
      </c>
      <c r="AB1420">
        <v>7</v>
      </c>
      <c r="AC1420">
        <v>6</v>
      </c>
      <c r="AD1420">
        <v>1</v>
      </c>
      <c r="AE1420">
        <v>85.71</v>
      </c>
      <c r="AF1420">
        <v>12</v>
      </c>
      <c r="AG1420">
        <v>4</v>
      </c>
      <c r="AH1420">
        <v>0</v>
      </c>
      <c r="AI1420">
        <v>3</v>
      </c>
    </row>
    <row r="1421" spans="1:35" x14ac:dyDescent="0.2">
      <c r="A1421" s="102">
        <v>3432</v>
      </c>
      <c r="B1421">
        <v>6098</v>
      </c>
      <c r="C1421" t="s">
        <v>240</v>
      </c>
      <c r="D1421" t="s">
        <v>2942</v>
      </c>
      <c r="E1421">
        <v>4570</v>
      </c>
      <c r="F1421">
        <v>4520</v>
      </c>
      <c r="G1421">
        <v>200</v>
      </c>
      <c r="H1421" t="s">
        <v>2927</v>
      </c>
      <c r="I1421">
        <v>9433</v>
      </c>
      <c r="J1421" t="s">
        <v>689</v>
      </c>
      <c r="K1421" t="s">
        <v>2929</v>
      </c>
      <c r="L1421">
        <v>3417</v>
      </c>
      <c r="M1421">
        <v>3411</v>
      </c>
      <c r="N1421">
        <v>300</v>
      </c>
      <c r="O1421" t="s">
        <v>2930</v>
      </c>
      <c r="P1421">
        <v>0.80163460881418502</v>
      </c>
      <c r="Q1421">
        <v>0.87269634013567299</v>
      </c>
      <c r="R1421">
        <v>0.40929324075184698</v>
      </c>
      <c r="S1421">
        <v>0.42677445439913703</v>
      </c>
      <c r="T1421">
        <v>1.35919468778621</v>
      </c>
      <c r="U1421">
        <v>1.35919468778621</v>
      </c>
      <c r="V1421">
        <v>1.8326749614731701</v>
      </c>
      <c r="W1421">
        <v>5.4</v>
      </c>
      <c r="X1421">
        <v>13.2</v>
      </c>
      <c r="Y1421">
        <v>278638</v>
      </c>
      <c r="Z1421">
        <v>14665</v>
      </c>
      <c r="AA1421">
        <v>0.77</v>
      </c>
      <c r="AB1421">
        <v>19</v>
      </c>
      <c r="AC1421">
        <v>11</v>
      </c>
      <c r="AD1421">
        <v>8</v>
      </c>
      <c r="AE1421">
        <v>57.89</v>
      </c>
      <c r="AF1421">
        <v>11</v>
      </c>
      <c r="AG1421">
        <v>10</v>
      </c>
      <c r="AH1421">
        <v>5</v>
      </c>
      <c r="AI1421">
        <v>4</v>
      </c>
    </row>
    <row r="1422" spans="1:35" x14ac:dyDescent="0.2">
      <c r="A1422" s="102">
        <v>820</v>
      </c>
      <c r="B1422">
        <v>3436</v>
      </c>
      <c r="C1422" t="s">
        <v>3256</v>
      </c>
      <c r="D1422" t="s">
        <v>3194</v>
      </c>
      <c r="E1422">
        <v>1768</v>
      </c>
      <c r="F1422">
        <v>1768</v>
      </c>
      <c r="G1422">
        <v>400</v>
      </c>
      <c r="H1422" t="s">
        <v>2927</v>
      </c>
      <c r="I1422">
        <v>6856</v>
      </c>
      <c r="J1422" t="s">
        <v>235</v>
      </c>
      <c r="K1422" t="s">
        <v>2932</v>
      </c>
      <c r="L1422">
        <v>7250</v>
      </c>
      <c r="M1422">
        <v>7210</v>
      </c>
      <c r="N1422">
        <v>100</v>
      </c>
      <c r="O1422" t="s">
        <v>2930</v>
      </c>
      <c r="P1422">
        <v>0.27576202229609498</v>
      </c>
      <c r="Q1422">
        <v>0.92128033343280802</v>
      </c>
      <c r="R1422">
        <v>0.71268789257079801</v>
      </c>
      <c r="S1422">
        <v>0.129881554124432</v>
      </c>
      <c r="T1422">
        <v>5.1302011743156899E-2</v>
      </c>
      <c r="U1422">
        <v>5.1302011743156899E-2</v>
      </c>
      <c r="V1422">
        <v>0.103841381918046</v>
      </c>
      <c r="W1422">
        <v>0.21</v>
      </c>
      <c r="X1422">
        <v>1.91</v>
      </c>
      <c r="Y1422">
        <v>278146</v>
      </c>
      <c r="Z1422">
        <v>17384</v>
      </c>
      <c r="AA1422">
        <v>0.93</v>
      </c>
      <c r="AB1422">
        <v>16</v>
      </c>
      <c r="AC1422">
        <v>11</v>
      </c>
      <c r="AD1422">
        <v>5</v>
      </c>
      <c r="AE1422">
        <v>68.75</v>
      </c>
      <c r="AF1422">
        <v>9</v>
      </c>
      <c r="AG1422">
        <v>11</v>
      </c>
      <c r="AH1422">
        <v>5</v>
      </c>
      <c r="AI1422">
        <v>0</v>
      </c>
    </row>
    <row r="1423" spans="1:35" x14ac:dyDescent="0.2">
      <c r="A1423" s="102">
        <v>2043</v>
      </c>
      <c r="B1423">
        <v>6301</v>
      </c>
      <c r="C1423" t="s">
        <v>56</v>
      </c>
      <c r="D1423" t="s">
        <v>2940</v>
      </c>
      <c r="E1423">
        <v>2410</v>
      </c>
      <c r="F1423">
        <v>2398.5</v>
      </c>
      <c r="G1423">
        <v>400</v>
      </c>
      <c r="H1423" t="s">
        <v>2930</v>
      </c>
      <c r="I1423">
        <v>6471</v>
      </c>
      <c r="J1423" t="s">
        <v>1367</v>
      </c>
      <c r="K1423" t="s">
        <v>2940</v>
      </c>
      <c r="L1423">
        <v>959</v>
      </c>
      <c r="M1423">
        <v>951</v>
      </c>
      <c r="N1423">
        <v>1000</v>
      </c>
      <c r="O1423" t="s">
        <v>2927</v>
      </c>
      <c r="P1423">
        <v>0.79114076055349802</v>
      </c>
      <c r="Q1423">
        <v>0.89526131685347399</v>
      </c>
      <c r="R1423">
        <v>0.31536663078763699</v>
      </c>
      <c r="S1423">
        <v>4.1722165559443899E-2</v>
      </c>
      <c r="T1423">
        <v>-2.37338144915663E-2</v>
      </c>
      <c r="U1423">
        <v>2.37338144915663E-2</v>
      </c>
      <c r="V1423">
        <v>9.0386466858490805E-2</v>
      </c>
      <c r="W1423">
        <v>-7.0000000000000007E-2</v>
      </c>
      <c r="X1423">
        <v>0.88</v>
      </c>
      <c r="Y1423">
        <v>278087</v>
      </c>
      <c r="Z1423">
        <v>16358</v>
      </c>
      <c r="AA1423">
        <v>0.76</v>
      </c>
      <c r="AB1423">
        <v>17</v>
      </c>
      <c r="AC1423">
        <v>11</v>
      </c>
      <c r="AD1423">
        <v>6</v>
      </c>
      <c r="AE1423">
        <v>64.709999999999994</v>
      </c>
      <c r="AF1423">
        <v>13</v>
      </c>
      <c r="AG1423">
        <v>7</v>
      </c>
      <c r="AH1423">
        <v>2</v>
      </c>
      <c r="AI1423">
        <v>8</v>
      </c>
    </row>
    <row r="1424" spans="1:35" x14ac:dyDescent="0.2">
      <c r="A1424" s="102">
        <v>6305</v>
      </c>
      <c r="B1424">
        <v>3086</v>
      </c>
      <c r="C1424" t="s">
        <v>767</v>
      </c>
      <c r="D1424" t="s">
        <v>2953</v>
      </c>
      <c r="E1424">
        <v>1355</v>
      </c>
      <c r="F1424">
        <v>1346</v>
      </c>
      <c r="G1424">
        <v>400</v>
      </c>
      <c r="H1424" t="s">
        <v>2930</v>
      </c>
      <c r="I1424">
        <v>4919</v>
      </c>
      <c r="J1424" t="s">
        <v>849</v>
      </c>
      <c r="K1424" t="s">
        <v>2952</v>
      </c>
      <c r="L1424">
        <v>5690</v>
      </c>
      <c r="M1424">
        <v>5670</v>
      </c>
      <c r="N1424">
        <v>100</v>
      </c>
      <c r="O1424" t="s">
        <v>2927</v>
      </c>
      <c r="P1424">
        <v>0.40886735767368299</v>
      </c>
      <c r="Q1424">
        <v>0.83190329431647403</v>
      </c>
      <c r="R1424">
        <v>0.24421741300295999</v>
      </c>
      <c r="S1424">
        <v>1.99513455281553E-2</v>
      </c>
      <c r="T1424">
        <v>-8.1141438393671605E-2</v>
      </c>
      <c r="U1424">
        <v>8.1141438393671605E-2</v>
      </c>
      <c r="V1424">
        <v>2.57017408666638E-2</v>
      </c>
      <c r="W1424">
        <v>-0.37</v>
      </c>
      <c r="X1424">
        <v>5.04</v>
      </c>
      <c r="Y1424">
        <v>278077</v>
      </c>
      <c r="Z1424">
        <v>18538</v>
      </c>
      <c r="AA1424">
        <v>1.29</v>
      </c>
      <c r="AB1424">
        <v>15</v>
      </c>
      <c r="AC1424">
        <v>10</v>
      </c>
      <c r="AD1424">
        <v>5</v>
      </c>
      <c r="AE1424">
        <v>66.67</v>
      </c>
      <c r="AF1424">
        <v>10</v>
      </c>
      <c r="AG1424">
        <v>7</v>
      </c>
      <c r="AH1424">
        <v>2</v>
      </c>
      <c r="AI1424">
        <v>6</v>
      </c>
    </row>
    <row r="1425" spans="1:35" x14ac:dyDescent="0.2">
      <c r="A1425" s="102">
        <v>6310</v>
      </c>
      <c r="B1425">
        <v>3048</v>
      </c>
      <c r="C1425" t="s">
        <v>3338</v>
      </c>
      <c r="D1425" t="s">
        <v>2953</v>
      </c>
      <c r="E1425">
        <v>1208</v>
      </c>
      <c r="F1425">
        <v>1188</v>
      </c>
      <c r="G1425">
        <v>500</v>
      </c>
      <c r="H1425" t="s">
        <v>2927</v>
      </c>
      <c r="I1425">
        <v>9062</v>
      </c>
      <c r="J1425" t="s">
        <v>2891</v>
      </c>
      <c r="K1425" t="s">
        <v>3099</v>
      </c>
      <c r="L1425">
        <v>6140</v>
      </c>
      <c r="M1425">
        <v>6140</v>
      </c>
      <c r="N1425">
        <v>100</v>
      </c>
      <c r="O1425" t="s">
        <v>2930</v>
      </c>
      <c r="P1425">
        <v>0.149403866414697</v>
      </c>
      <c r="Q1425">
        <v>0.83184136939977205</v>
      </c>
      <c r="R1425">
        <v>0.61704516835149503</v>
      </c>
      <c r="S1425">
        <v>2.3530146977369101E-2</v>
      </c>
      <c r="T1425">
        <v>0.29417130561420402</v>
      </c>
      <c r="U1425">
        <v>0.29417130561420402</v>
      </c>
      <c r="V1425">
        <v>0.61028918595454096</v>
      </c>
      <c r="W1425">
        <v>1.46</v>
      </c>
      <c r="X1425">
        <v>3.26</v>
      </c>
      <c r="Y1425">
        <v>277830</v>
      </c>
      <c r="Z1425">
        <v>13892</v>
      </c>
      <c r="AA1425">
        <v>1</v>
      </c>
      <c r="AB1425">
        <v>20</v>
      </c>
      <c r="AC1425">
        <v>12</v>
      </c>
      <c r="AD1425">
        <v>8</v>
      </c>
      <c r="AE1425">
        <v>60</v>
      </c>
      <c r="AF1425">
        <v>12</v>
      </c>
      <c r="AG1425">
        <v>11</v>
      </c>
      <c r="AH1425">
        <v>2</v>
      </c>
      <c r="AI1425">
        <v>7</v>
      </c>
    </row>
    <row r="1426" spans="1:35" x14ac:dyDescent="0.2">
      <c r="A1426" s="102">
        <v>2708</v>
      </c>
      <c r="B1426">
        <v>1969</v>
      </c>
      <c r="C1426" t="s">
        <v>3445</v>
      </c>
      <c r="D1426" t="s">
        <v>2937</v>
      </c>
      <c r="E1426">
        <v>1973</v>
      </c>
      <c r="F1426">
        <v>1971</v>
      </c>
      <c r="G1426">
        <v>500</v>
      </c>
      <c r="H1426" t="s">
        <v>2927</v>
      </c>
      <c r="I1426">
        <v>8020</v>
      </c>
      <c r="J1426" t="s">
        <v>3095</v>
      </c>
      <c r="K1426" t="s">
        <v>2934</v>
      </c>
      <c r="L1426">
        <v>1360</v>
      </c>
      <c r="M1426">
        <v>1373</v>
      </c>
      <c r="N1426">
        <v>700</v>
      </c>
      <c r="O1426" t="s">
        <v>2930</v>
      </c>
      <c r="P1426">
        <v>0.54314288609168204</v>
      </c>
      <c r="Q1426">
        <v>0.88470113366750502</v>
      </c>
      <c r="R1426">
        <v>0.51090606104594405</v>
      </c>
      <c r="S1426">
        <v>0.135585508560785</v>
      </c>
      <c r="T1426">
        <v>1.0047015380799</v>
      </c>
      <c r="U1426">
        <v>1.0047015380799</v>
      </c>
      <c r="V1426">
        <v>0.86492874007750498</v>
      </c>
      <c r="W1426">
        <v>4.4800000000000004</v>
      </c>
      <c r="X1426">
        <v>2.48</v>
      </c>
      <c r="Y1426">
        <v>277743</v>
      </c>
      <c r="Z1426">
        <v>18516</v>
      </c>
      <c r="AA1426">
        <v>0.86</v>
      </c>
      <c r="AB1426">
        <v>15</v>
      </c>
      <c r="AC1426">
        <v>10</v>
      </c>
      <c r="AD1426">
        <v>5</v>
      </c>
      <c r="AE1426">
        <v>66.67</v>
      </c>
      <c r="AF1426">
        <v>15</v>
      </c>
      <c r="AG1426">
        <v>6</v>
      </c>
      <c r="AH1426">
        <v>1</v>
      </c>
      <c r="AI1426">
        <v>8</v>
      </c>
    </row>
    <row r="1427" spans="1:35" x14ac:dyDescent="0.2">
      <c r="A1427" s="102">
        <v>153</v>
      </c>
      <c r="B1427">
        <v>4613</v>
      </c>
      <c r="C1427" t="s">
        <v>227</v>
      </c>
      <c r="D1427" t="s">
        <v>2952</v>
      </c>
      <c r="E1427">
        <v>2620</v>
      </c>
      <c r="F1427">
        <v>2566</v>
      </c>
      <c r="G1427">
        <v>400</v>
      </c>
      <c r="H1427" t="s">
        <v>2930</v>
      </c>
      <c r="I1427">
        <v>6845</v>
      </c>
      <c r="J1427" t="s">
        <v>3232</v>
      </c>
      <c r="K1427" t="s">
        <v>2932</v>
      </c>
      <c r="L1427">
        <v>3060</v>
      </c>
      <c r="M1427">
        <v>3010</v>
      </c>
      <c r="N1427">
        <v>300</v>
      </c>
      <c r="O1427" t="s">
        <v>2927</v>
      </c>
      <c r="P1427">
        <v>0.57301719493819003</v>
      </c>
      <c r="Q1427">
        <v>0.95012319761849795</v>
      </c>
      <c r="R1427">
        <v>0.13586952288033599</v>
      </c>
      <c r="S1427">
        <v>2.7689775165364298E-2</v>
      </c>
      <c r="T1427">
        <v>-0.87234911061457598</v>
      </c>
      <c r="U1427">
        <v>0.87234911061457598</v>
      </c>
      <c r="V1427">
        <v>0.27939822720073099</v>
      </c>
      <c r="W1427">
        <v>-1.95</v>
      </c>
      <c r="X1427">
        <v>13.67</v>
      </c>
      <c r="Y1427">
        <v>277645</v>
      </c>
      <c r="Z1427">
        <v>27764</v>
      </c>
      <c r="AA1427">
        <v>1.39</v>
      </c>
      <c r="AB1427">
        <v>10</v>
      </c>
      <c r="AC1427">
        <v>8</v>
      </c>
      <c r="AD1427">
        <v>2</v>
      </c>
      <c r="AE1427">
        <v>80</v>
      </c>
      <c r="AF1427">
        <v>12</v>
      </c>
      <c r="AG1427">
        <v>5</v>
      </c>
      <c r="AH1427">
        <v>1</v>
      </c>
      <c r="AI1427">
        <v>4</v>
      </c>
    </row>
    <row r="1428" spans="1:35" x14ac:dyDescent="0.2">
      <c r="A1428" s="102">
        <v>3687</v>
      </c>
      <c r="B1428">
        <v>1941</v>
      </c>
      <c r="C1428" t="s">
        <v>3569</v>
      </c>
      <c r="D1428" t="s">
        <v>2937</v>
      </c>
      <c r="E1428">
        <v>2587</v>
      </c>
      <c r="F1428">
        <v>2560</v>
      </c>
      <c r="G1428">
        <v>300</v>
      </c>
      <c r="H1428" t="s">
        <v>2927</v>
      </c>
      <c r="I1428">
        <v>9989</v>
      </c>
      <c r="J1428" t="s">
        <v>692</v>
      </c>
      <c r="K1428" t="s">
        <v>2953</v>
      </c>
      <c r="L1428">
        <v>3725</v>
      </c>
      <c r="M1428">
        <v>3745</v>
      </c>
      <c r="N1428">
        <v>200</v>
      </c>
      <c r="O1428" t="s">
        <v>2930</v>
      </c>
      <c r="P1428">
        <v>3.0965396580286599E-2</v>
      </c>
      <c r="Q1428">
        <v>0.86836253649211403</v>
      </c>
      <c r="R1428">
        <v>0.50064150875691305</v>
      </c>
      <c r="S1428">
        <v>4.4626921497112497E-2</v>
      </c>
      <c r="T1428">
        <v>0.75122777053832002</v>
      </c>
      <c r="U1428">
        <v>0.75122777053832002</v>
      </c>
      <c r="V1428">
        <v>1.39584004858082</v>
      </c>
      <c r="W1428">
        <v>2.78</v>
      </c>
      <c r="X1428">
        <v>2.54</v>
      </c>
      <c r="Y1428">
        <v>277437</v>
      </c>
      <c r="Z1428">
        <v>16320</v>
      </c>
      <c r="AA1428">
        <v>0.93</v>
      </c>
      <c r="AB1428">
        <v>17</v>
      </c>
      <c r="AC1428">
        <v>12</v>
      </c>
      <c r="AD1428">
        <v>5</v>
      </c>
      <c r="AE1428">
        <v>70.59</v>
      </c>
      <c r="AF1428">
        <v>12</v>
      </c>
      <c r="AG1428">
        <v>9</v>
      </c>
      <c r="AH1428">
        <v>3</v>
      </c>
      <c r="AI1428">
        <v>5</v>
      </c>
    </row>
    <row r="1429" spans="1:35" x14ac:dyDescent="0.2">
      <c r="A1429" s="102">
        <v>1139</v>
      </c>
      <c r="B1429">
        <v>1719</v>
      </c>
      <c r="C1429" t="s">
        <v>687</v>
      </c>
      <c r="D1429" t="s">
        <v>2937</v>
      </c>
      <c r="E1429">
        <v>930</v>
      </c>
      <c r="F1429">
        <v>927</v>
      </c>
      <c r="G1429">
        <v>1200</v>
      </c>
      <c r="H1429" t="s">
        <v>2930</v>
      </c>
      <c r="I1429">
        <v>5393</v>
      </c>
      <c r="J1429" t="s">
        <v>237</v>
      </c>
      <c r="K1429" t="s">
        <v>2926</v>
      </c>
      <c r="L1429">
        <v>2740</v>
      </c>
      <c r="M1429">
        <v>2743</v>
      </c>
      <c r="N1429">
        <v>400</v>
      </c>
      <c r="O1429" t="s">
        <v>2927</v>
      </c>
      <c r="P1429">
        <v>0.626939316676006</v>
      </c>
      <c r="Q1429">
        <v>0.91261475360736299</v>
      </c>
      <c r="R1429" s="15">
        <v>1.17765807191375E-5</v>
      </c>
      <c r="S1429">
        <v>0.164469487801021</v>
      </c>
      <c r="T1429">
        <v>-1.0718370148541101</v>
      </c>
      <c r="U1429">
        <v>1.0718370148541101</v>
      </c>
      <c r="V1429">
        <v>1.4438757021215101</v>
      </c>
      <c r="W1429">
        <v>-4.49</v>
      </c>
      <c r="X1429">
        <v>1.39</v>
      </c>
      <c r="Y1429">
        <v>277418</v>
      </c>
      <c r="Z1429">
        <v>12062</v>
      </c>
      <c r="AA1429">
        <v>0.62</v>
      </c>
      <c r="AB1429">
        <v>23</v>
      </c>
      <c r="AC1429">
        <v>13</v>
      </c>
      <c r="AD1429">
        <v>10</v>
      </c>
      <c r="AE1429">
        <v>56.52</v>
      </c>
      <c r="AF1429">
        <v>12</v>
      </c>
      <c r="AG1429">
        <v>11</v>
      </c>
      <c r="AH1429">
        <v>6</v>
      </c>
      <c r="AI1429">
        <v>6</v>
      </c>
    </row>
    <row r="1430" spans="1:35" x14ac:dyDescent="0.2">
      <c r="A1430" s="102">
        <v>5362</v>
      </c>
      <c r="B1430">
        <v>2730</v>
      </c>
      <c r="C1430" t="s">
        <v>750</v>
      </c>
      <c r="D1430" t="s">
        <v>2953</v>
      </c>
      <c r="E1430">
        <v>1082</v>
      </c>
      <c r="F1430">
        <v>1061</v>
      </c>
      <c r="G1430">
        <v>1000</v>
      </c>
      <c r="H1430" t="s">
        <v>2930</v>
      </c>
      <c r="I1430">
        <v>3197</v>
      </c>
      <c r="J1430" t="s">
        <v>777</v>
      </c>
      <c r="K1430" t="s">
        <v>2953</v>
      </c>
      <c r="L1430">
        <v>2060</v>
      </c>
      <c r="M1430">
        <v>2064</v>
      </c>
      <c r="N1430">
        <v>500</v>
      </c>
      <c r="O1430" t="s">
        <v>2927</v>
      </c>
      <c r="P1430">
        <v>0.60451879163323896</v>
      </c>
      <c r="Q1430">
        <v>0.844315473666302</v>
      </c>
      <c r="R1430">
        <v>3.4287159607807302E-2</v>
      </c>
      <c r="S1430">
        <v>0.18222004692225499</v>
      </c>
      <c r="T1430">
        <v>-2.47143847670859</v>
      </c>
      <c r="U1430">
        <v>2.47143847670859</v>
      </c>
      <c r="V1430">
        <v>1.89380125087524</v>
      </c>
      <c r="W1430">
        <v>-8.39</v>
      </c>
      <c r="X1430">
        <v>2.81</v>
      </c>
      <c r="Y1430">
        <v>277239</v>
      </c>
      <c r="Z1430">
        <v>19803</v>
      </c>
      <c r="AA1430">
        <v>0.97</v>
      </c>
      <c r="AB1430">
        <v>14</v>
      </c>
      <c r="AC1430">
        <v>11</v>
      </c>
      <c r="AD1430">
        <v>3</v>
      </c>
      <c r="AE1430">
        <v>78.569999999999993</v>
      </c>
      <c r="AF1430">
        <v>12</v>
      </c>
      <c r="AG1430">
        <v>7</v>
      </c>
      <c r="AH1430">
        <v>1</v>
      </c>
      <c r="AI1430">
        <v>6</v>
      </c>
    </row>
    <row r="1431" spans="1:35" x14ac:dyDescent="0.2">
      <c r="A1431" s="102">
        <v>7994</v>
      </c>
      <c r="B1431">
        <v>4043</v>
      </c>
      <c r="C1431" t="s">
        <v>3283</v>
      </c>
      <c r="D1431" t="s">
        <v>2952</v>
      </c>
      <c r="E1431">
        <v>2845</v>
      </c>
      <c r="F1431">
        <v>2847</v>
      </c>
      <c r="G1431">
        <v>300</v>
      </c>
      <c r="H1431" t="s">
        <v>2927</v>
      </c>
      <c r="I1431">
        <v>4527</v>
      </c>
      <c r="J1431" t="s">
        <v>3689</v>
      </c>
      <c r="K1431" t="s">
        <v>2950</v>
      </c>
      <c r="L1431">
        <v>3285</v>
      </c>
      <c r="M1431">
        <v>3265</v>
      </c>
      <c r="N1431">
        <v>300</v>
      </c>
      <c r="O1431" t="s">
        <v>2930</v>
      </c>
      <c r="P1431">
        <v>0.62281371562413701</v>
      </c>
      <c r="Q1431">
        <v>0.809545231861721</v>
      </c>
      <c r="R1431">
        <v>0.69628656120291899</v>
      </c>
      <c r="S1431">
        <v>4.33357717633234E-2</v>
      </c>
      <c r="T1431">
        <v>2.9406239357610501E-2</v>
      </c>
      <c r="U1431">
        <v>2.9406239357610501E-2</v>
      </c>
      <c r="V1431">
        <v>0.37211330290345201</v>
      </c>
      <c r="W1431">
        <v>0.11</v>
      </c>
      <c r="X1431">
        <v>12.8</v>
      </c>
      <c r="Y1431">
        <v>277189</v>
      </c>
      <c r="Z1431">
        <v>25199</v>
      </c>
      <c r="AA1431">
        <v>1.31</v>
      </c>
      <c r="AB1431">
        <v>11</v>
      </c>
      <c r="AC1431">
        <v>7</v>
      </c>
      <c r="AD1431">
        <v>4</v>
      </c>
      <c r="AE1431">
        <v>63.64</v>
      </c>
      <c r="AF1431">
        <v>10</v>
      </c>
      <c r="AG1431">
        <v>7</v>
      </c>
      <c r="AH1431">
        <v>3</v>
      </c>
      <c r="AI1431">
        <v>1</v>
      </c>
    </row>
    <row r="1432" spans="1:35" x14ac:dyDescent="0.2">
      <c r="A1432" s="102">
        <v>2856</v>
      </c>
      <c r="B1432">
        <v>4188</v>
      </c>
      <c r="C1432" t="s">
        <v>3211</v>
      </c>
      <c r="D1432" t="s">
        <v>2952</v>
      </c>
      <c r="E1432">
        <v>795.2</v>
      </c>
      <c r="F1432">
        <v>793.2</v>
      </c>
      <c r="G1432">
        <v>1200</v>
      </c>
      <c r="H1432" t="s">
        <v>2927</v>
      </c>
      <c r="I1432">
        <v>6995</v>
      </c>
      <c r="J1432" t="s">
        <v>51</v>
      </c>
      <c r="K1432" t="s">
        <v>2945</v>
      </c>
      <c r="L1432">
        <v>1941</v>
      </c>
      <c r="M1432">
        <v>1926</v>
      </c>
      <c r="N1432">
        <v>500</v>
      </c>
      <c r="O1432" t="s">
        <v>2930</v>
      </c>
      <c r="P1432">
        <v>0.55529586987160295</v>
      </c>
      <c r="Q1432">
        <v>0.88219569394729302</v>
      </c>
      <c r="R1432">
        <v>0.95704504671955204</v>
      </c>
      <c r="S1432">
        <v>0.19504969342988801</v>
      </c>
      <c r="T1432">
        <v>0.81810851518761896</v>
      </c>
      <c r="U1432">
        <v>0.81810851518761896</v>
      </c>
      <c r="V1432">
        <v>0.99681641823845601</v>
      </c>
      <c r="W1432">
        <v>3.57</v>
      </c>
      <c r="X1432">
        <v>1.1599999999999999</v>
      </c>
      <c r="Y1432">
        <v>277111</v>
      </c>
      <c r="Z1432">
        <v>13856</v>
      </c>
      <c r="AA1432">
        <v>0.71</v>
      </c>
      <c r="AB1432">
        <v>20</v>
      </c>
      <c r="AC1432">
        <v>13</v>
      </c>
      <c r="AD1432">
        <v>7</v>
      </c>
      <c r="AE1432">
        <v>65</v>
      </c>
      <c r="AF1432">
        <v>14</v>
      </c>
      <c r="AG1432">
        <v>6</v>
      </c>
      <c r="AH1432">
        <v>0</v>
      </c>
      <c r="AI1432">
        <v>14</v>
      </c>
    </row>
    <row r="1433" spans="1:35" x14ac:dyDescent="0.2">
      <c r="A1433" s="102">
        <v>943</v>
      </c>
      <c r="B1433">
        <v>3880</v>
      </c>
      <c r="C1433" t="s">
        <v>2822</v>
      </c>
      <c r="D1433" t="s">
        <v>3213</v>
      </c>
      <c r="E1433">
        <v>1488</v>
      </c>
      <c r="F1433">
        <v>1483</v>
      </c>
      <c r="G1433">
        <v>600</v>
      </c>
      <c r="H1433" t="s">
        <v>2927</v>
      </c>
      <c r="I1433">
        <v>6287</v>
      </c>
      <c r="J1433" t="s">
        <v>3080</v>
      </c>
      <c r="K1433" t="s">
        <v>2940</v>
      </c>
      <c r="L1433">
        <v>3200</v>
      </c>
      <c r="M1433">
        <v>3155</v>
      </c>
      <c r="N1433">
        <v>300</v>
      </c>
      <c r="O1433" t="s">
        <v>2930</v>
      </c>
      <c r="P1433">
        <v>0.49063570428586001</v>
      </c>
      <c r="Q1433">
        <v>0.91770918155621595</v>
      </c>
      <c r="R1433">
        <v>6.2445384212929403E-2</v>
      </c>
      <c r="S1433">
        <v>9.7602269196082007E-3</v>
      </c>
      <c r="T1433">
        <v>1.12333358042687</v>
      </c>
      <c r="U1433">
        <v>1.12333358042687</v>
      </c>
      <c r="V1433">
        <v>0.96951196221184899</v>
      </c>
      <c r="W1433">
        <v>3.74</v>
      </c>
      <c r="X1433">
        <v>5.99</v>
      </c>
      <c r="Y1433">
        <v>277017</v>
      </c>
      <c r="Z1433">
        <v>15390</v>
      </c>
      <c r="AA1433">
        <v>0.71</v>
      </c>
      <c r="AB1433">
        <v>18</v>
      </c>
      <c r="AC1433">
        <v>11</v>
      </c>
      <c r="AD1433">
        <v>7</v>
      </c>
      <c r="AE1433">
        <v>61.11</v>
      </c>
      <c r="AF1433">
        <v>14</v>
      </c>
      <c r="AG1433">
        <v>7</v>
      </c>
      <c r="AH1433">
        <v>2</v>
      </c>
      <c r="AI1433">
        <v>9</v>
      </c>
    </row>
    <row r="1434" spans="1:35" x14ac:dyDescent="0.2">
      <c r="A1434" s="102">
        <v>7892</v>
      </c>
      <c r="B1434">
        <v>7164</v>
      </c>
      <c r="C1434" t="s">
        <v>3205</v>
      </c>
      <c r="D1434" t="s">
        <v>2933</v>
      </c>
      <c r="E1434">
        <v>4540</v>
      </c>
      <c r="F1434">
        <v>4485</v>
      </c>
      <c r="G1434">
        <v>200</v>
      </c>
      <c r="H1434" t="s">
        <v>2930</v>
      </c>
      <c r="I1434">
        <v>8593</v>
      </c>
      <c r="J1434" t="s">
        <v>224</v>
      </c>
      <c r="K1434" t="s">
        <v>2933</v>
      </c>
      <c r="L1434">
        <v>719</v>
      </c>
      <c r="M1434">
        <v>717</v>
      </c>
      <c r="N1434">
        <v>1300</v>
      </c>
      <c r="O1434" t="s">
        <v>2927</v>
      </c>
      <c r="P1434">
        <v>0.22536803766743199</v>
      </c>
      <c r="Q1434">
        <v>0.81086353769323305</v>
      </c>
      <c r="R1434">
        <v>0.84563946476182705</v>
      </c>
      <c r="S1434">
        <v>0.15891174097889901</v>
      </c>
      <c r="T1434">
        <v>-1.1885758292967901</v>
      </c>
      <c r="U1434">
        <v>1.1885758292967901</v>
      </c>
      <c r="V1434">
        <v>0.97536389574215199</v>
      </c>
      <c r="W1434">
        <v>-4.3499999999999996</v>
      </c>
      <c r="X1434">
        <v>3.91</v>
      </c>
      <c r="Y1434">
        <v>277004</v>
      </c>
      <c r="Z1434">
        <v>21308</v>
      </c>
      <c r="AA1434">
        <v>1.22</v>
      </c>
      <c r="AB1434">
        <v>13</v>
      </c>
      <c r="AC1434">
        <v>9</v>
      </c>
      <c r="AD1434">
        <v>4</v>
      </c>
      <c r="AE1434">
        <v>69.23</v>
      </c>
      <c r="AF1434">
        <v>14</v>
      </c>
      <c r="AG1434">
        <v>7</v>
      </c>
      <c r="AH1434">
        <v>2</v>
      </c>
      <c r="AI1434">
        <v>4</v>
      </c>
    </row>
    <row r="1435" spans="1:35" x14ac:dyDescent="0.2">
      <c r="A1435" s="102">
        <v>3557</v>
      </c>
      <c r="B1435">
        <v>6287</v>
      </c>
      <c r="C1435" t="s">
        <v>3080</v>
      </c>
      <c r="D1435" t="s">
        <v>2940</v>
      </c>
      <c r="E1435">
        <v>3200</v>
      </c>
      <c r="F1435">
        <v>3155</v>
      </c>
      <c r="G1435">
        <v>200</v>
      </c>
      <c r="H1435" t="s">
        <v>2930</v>
      </c>
      <c r="I1435">
        <v>8766</v>
      </c>
      <c r="J1435" t="s">
        <v>3168</v>
      </c>
      <c r="K1435" t="s">
        <v>3176</v>
      </c>
      <c r="L1435">
        <v>6280</v>
      </c>
      <c r="M1435">
        <v>6213</v>
      </c>
      <c r="N1435">
        <v>100</v>
      </c>
      <c r="O1435" t="s">
        <v>2927</v>
      </c>
      <c r="P1435">
        <v>0.30318938727058498</v>
      </c>
      <c r="Q1435">
        <v>0.87044709709160895</v>
      </c>
      <c r="R1435">
        <v>0.38979520851097699</v>
      </c>
      <c r="S1435">
        <v>7.3309755396467002E-2</v>
      </c>
      <c r="T1435">
        <v>-2.3254981799622998</v>
      </c>
      <c r="U1435">
        <v>2.3254981799622998</v>
      </c>
      <c r="V1435">
        <v>2.4348327302022299</v>
      </c>
      <c r="W1435">
        <v>-7.78</v>
      </c>
      <c r="X1435">
        <v>1.56</v>
      </c>
      <c r="Y1435">
        <v>276979</v>
      </c>
      <c r="Z1435">
        <v>19784</v>
      </c>
      <c r="AA1435">
        <v>0.97</v>
      </c>
      <c r="AB1435">
        <v>14</v>
      </c>
      <c r="AC1435">
        <v>10</v>
      </c>
      <c r="AD1435">
        <v>4</v>
      </c>
      <c r="AE1435">
        <v>71.430000000000007</v>
      </c>
      <c r="AF1435">
        <v>12</v>
      </c>
      <c r="AG1435">
        <v>9</v>
      </c>
      <c r="AH1435">
        <v>3</v>
      </c>
      <c r="AI1435">
        <v>2</v>
      </c>
    </row>
    <row r="1436" spans="1:35" x14ac:dyDescent="0.2">
      <c r="A1436" s="102">
        <v>7846</v>
      </c>
      <c r="B1436">
        <v>1721</v>
      </c>
      <c r="C1436" t="s">
        <v>3656</v>
      </c>
      <c r="D1436" t="s">
        <v>2937</v>
      </c>
      <c r="E1436">
        <v>3170</v>
      </c>
      <c r="F1436">
        <v>3180</v>
      </c>
      <c r="G1436">
        <v>300</v>
      </c>
      <c r="H1436" t="s">
        <v>2930</v>
      </c>
      <c r="I1436">
        <v>8593</v>
      </c>
      <c r="J1436" t="s">
        <v>224</v>
      </c>
      <c r="K1436" t="s">
        <v>2933</v>
      </c>
      <c r="L1436">
        <v>719</v>
      </c>
      <c r="M1436">
        <v>717</v>
      </c>
      <c r="N1436">
        <v>1300</v>
      </c>
      <c r="O1436" t="s">
        <v>2927</v>
      </c>
      <c r="P1436">
        <v>9.1284412965171702E-2</v>
      </c>
      <c r="Q1436">
        <v>0.81140867292757801</v>
      </c>
      <c r="R1436">
        <v>2.2303590465001601E-2</v>
      </c>
      <c r="S1436">
        <v>0.21159677838272001</v>
      </c>
      <c r="T1436">
        <v>-1.30903234679249</v>
      </c>
      <c r="U1436">
        <v>1.30903234679249</v>
      </c>
      <c r="V1436">
        <v>1.67654457281289</v>
      </c>
      <c r="W1436">
        <v>-3.32</v>
      </c>
      <c r="X1436">
        <v>2.2999999999999998</v>
      </c>
      <c r="Y1436">
        <v>276966</v>
      </c>
      <c r="Z1436">
        <v>23080</v>
      </c>
      <c r="AA1436">
        <v>1.22</v>
      </c>
      <c r="AB1436">
        <v>12</v>
      </c>
      <c r="AC1436">
        <v>8</v>
      </c>
      <c r="AD1436">
        <v>4</v>
      </c>
      <c r="AE1436">
        <v>66.67</v>
      </c>
      <c r="AF1436">
        <v>12</v>
      </c>
      <c r="AG1436">
        <v>7</v>
      </c>
      <c r="AH1436">
        <v>2</v>
      </c>
      <c r="AI1436">
        <v>3</v>
      </c>
    </row>
    <row r="1437" spans="1:35" x14ac:dyDescent="0.2">
      <c r="A1437" s="102">
        <v>2801</v>
      </c>
      <c r="B1437">
        <v>5486</v>
      </c>
      <c r="C1437" t="s">
        <v>871</v>
      </c>
      <c r="D1437" t="s">
        <v>2988</v>
      </c>
      <c r="E1437">
        <v>1774</v>
      </c>
      <c r="F1437">
        <v>1790</v>
      </c>
      <c r="G1437">
        <v>600</v>
      </c>
      <c r="H1437" t="s">
        <v>2927</v>
      </c>
      <c r="I1437">
        <v>8425</v>
      </c>
      <c r="J1437" t="s">
        <v>3174</v>
      </c>
      <c r="K1437" t="s">
        <v>2933</v>
      </c>
      <c r="L1437">
        <v>3445</v>
      </c>
      <c r="M1437">
        <v>3420</v>
      </c>
      <c r="N1437">
        <v>300</v>
      </c>
      <c r="O1437" t="s">
        <v>2930</v>
      </c>
      <c r="P1437">
        <v>0.65563938031879898</v>
      </c>
      <c r="Q1437">
        <v>0.883081799246205</v>
      </c>
      <c r="R1437">
        <v>0.56212228055895697</v>
      </c>
      <c r="S1437">
        <v>0.21702463014822801</v>
      </c>
      <c r="T1437">
        <v>1.7582357019270101</v>
      </c>
      <c r="U1437">
        <v>1.7582357019270101</v>
      </c>
      <c r="V1437">
        <v>1.8521711264907199</v>
      </c>
      <c r="W1437">
        <v>10.56</v>
      </c>
      <c r="X1437">
        <v>4.68</v>
      </c>
      <c r="Y1437">
        <v>276921</v>
      </c>
      <c r="Z1437">
        <v>15384</v>
      </c>
      <c r="AA1437">
        <v>0.7</v>
      </c>
      <c r="AB1437">
        <v>18</v>
      </c>
      <c r="AC1437">
        <v>11</v>
      </c>
      <c r="AD1437">
        <v>7</v>
      </c>
      <c r="AE1437">
        <v>61.11</v>
      </c>
      <c r="AF1437">
        <v>13</v>
      </c>
      <c r="AG1437">
        <v>9</v>
      </c>
      <c r="AH1437">
        <v>4</v>
      </c>
      <c r="AI1437">
        <v>5</v>
      </c>
    </row>
    <row r="1438" spans="1:35" x14ac:dyDescent="0.2">
      <c r="A1438" s="102">
        <v>864</v>
      </c>
      <c r="B1438">
        <v>3861</v>
      </c>
      <c r="C1438" t="s">
        <v>37</v>
      </c>
      <c r="D1438" t="s">
        <v>3213</v>
      </c>
      <c r="E1438">
        <v>592</v>
      </c>
      <c r="F1438">
        <v>613</v>
      </c>
      <c r="G1438">
        <v>1700</v>
      </c>
      <c r="H1438" t="s">
        <v>2927</v>
      </c>
      <c r="I1438">
        <v>4202</v>
      </c>
      <c r="J1438" t="s">
        <v>49</v>
      </c>
      <c r="K1438" t="s">
        <v>2952</v>
      </c>
      <c r="L1438">
        <v>1047</v>
      </c>
      <c r="M1438">
        <v>1048</v>
      </c>
      <c r="N1438">
        <v>1000</v>
      </c>
      <c r="O1438" t="s">
        <v>2930</v>
      </c>
      <c r="P1438">
        <v>0.67961514196187101</v>
      </c>
      <c r="Q1438">
        <v>0.91972348610311905</v>
      </c>
      <c r="R1438">
        <v>0.38882386241561701</v>
      </c>
      <c r="S1438">
        <v>0.249344051310393</v>
      </c>
      <c r="T1438">
        <v>0.94420576039961801</v>
      </c>
      <c r="U1438">
        <v>0.94420576039961801</v>
      </c>
      <c r="V1438">
        <v>0.744588109090356</v>
      </c>
      <c r="W1438">
        <v>2.64</v>
      </c>
      <c r="X1438">
        <v>0.56000000000000005</v>
      </c>
      <c r="Y1438">
        <v>276896</v>
      </c>
      <c r="Z1438">
        <v>15383</v>
      </c>
      <c r="AA1438">
        <v>0.71</v>
      </c>
      <c r="AB1438">
        <v>18</v>
      </c>
      <c r="AC1438">
        <v>11</v>
      </c>
      <c r="AD1438">
        <v>7</v>
      </c>
      <c r="AE1438">
        <v>61.11</v>
      </c>
      <c r="AF1438">
        <v>11</v>
      </c>
      <c r="AG1438">
        <v>8</v>
      </c>
      <c r="AH1438">
        <v>4</v>
      </c>
      <c r="AI1438">
        <v>6</v>
      </c>
    </row>
    <row r="1439" spans="1:35" x14ac:dyDescent="0.2">
      <c r="A1439" s="102">
        <v>798</v>
      </c>
      <c r="B1439">
        <v>2607</v>
      </c>
      <c r="C1439" t="s">
        <v>2956</v>
      </c>
      <c r="D1439" t="s">
        <v>2955</v>
      </c>
      <c r="E1439">
        <v>2936</v>
      </c>
      <c r="F1439">
        <v>2901</v>
      </c>
      <c r="G1439">
        <v>300</v>
      </c>
      <c r="H1439" t="s">
        <v>2930</v>
      </c>
      <c r="I1439">
        <v>7182</v>
      </c>
      <c r="J1439" t="s">
        <v>3094</v>
      </c>
      <c r="K1439" t="s">
        <v>2990</v>
      </c>
      <c r="L1439">
        <v>1050</v>
      </c>
      <c r="M1439">
        <v>1047</v>
      </c>
      <c r="N1439">
        <v>800</v>
      </c>
      <c r="O1439" t="s">
        <v>2927</v>
      </c>
      <c r="P1439">
        <v>0.79255475155696797</v>
      </c>
      <c r="Q1439">
        <v>0.92193249058724902</v>
      </c>
      <c r="R1439">
        <v>0.325806233341492</v>
      </c>
      <c r="S1439">
        <v>4.0800579121938099E-3</v>
      </c>
      <c r="T1439">
        <v>-1.4211583414233699</v>
      </c>
      <c r="U1439">
        <v>1.4211583414233699</v>
      </c>
      <c r="V1439">
        <v>0.91451743138003905</v>
      </c>
      <c r="W1439">
        <v>-4.53</v>
      </c>
      <c r="X1439">
        <v>3.76</v>
      </c>
      <c r="Y1439">
        <v>276895</v>
      </c>
      <c r="Z1439">
        <v>14573</v>
      </c>
      <c r="AA1439">
        <v>0.61</v>
      </c>
      <c r="AB1439">
        <v>19</v>
      </c>
      <c r="AC1439">
        <v>11</v>
      </c>
      <c r="AD1439">
        <v>8</v>
      </c>
      <c r="AE1439">
        <v>57.89</v>
      </c>
      <c r="AF1439">
        <v>11</v>
      </c>
      <c r="AG1439">
        <v>8</v>
      </c>
      <c r="AH1439">
        <v>6</v>
      </c>
      <c r="AI1439">
        <v>5</v>
      </c>
    </row>
    <row r="1440" spans="1:35" x14ac:dyDescent="0.2">
      <c r="A1440" s="102">
        <v>4957</v>
      </c>
      <c r="B1440">
        <v>4819</v>
      </c>
      <c r="C1440" t="s">
        <v>2946</v>
      </c>
      <c r="D1440" t="s">
        <v>2929</v>
      </c>
      <c r="E1440">
        <v>4350</v>
      </c>
      <c r="F1440">
        <v>4245</v>
      </c>
      <c r="G1440">
        <v>200</v>
      </c>
      <c r="H1440" t="s">
        <v>2927</v>
      </c>
      <c r="I1440">
        <v>7730</v>
      </c>
      <c r="J1440" t="s">
        <v>3276</v>
      </c>
      <c r="K1440" t="s">
        <v>2936</v>
      </c>
      <c r="L1440">
        <v>2901</v>
      </c>
      <c r="M1440">
        <v>2890</v>
      </c>
      <c r="N1440">
        <v>300</v>
      </c>
      <c r="O1440" t="s">
        <v>2930</v>
      </c>
      <c r="P1440">
        <v>0.66506833344380401</v>
      </c>
      <c r="Q1440">
        <v>0.84999839283847101</v>
      </c>
      <c r="R1440">
        <v>0.954673556670674</v>
      </c>
      <c r="S1440">
        <v>0.19095613235841599</v>
      </c>
      <c r="T1440">
        <v>0.85361318284230203</v>
      </c>
      <c r="U1440">
        <v>0.85361318284230203</v>
      </c>
      <c r="V1440">
        <v>1.11128056500464</v>
      </c>
      <c r="W1440">
        <v>4.6500000000000004</v>
      </c>
      <c r="X1440">
        <v>2.12</v>
      </c>
      <c r="Y1440">
        <v>276876</v>
      </c>
      <c r="Z1440">
        <v>17305</v>
      </c>
      <c r="AA1440">
        <v>0.81</v>
      </c>
      <c r="AB1440">
        <v>16</v>
      </c>
      <c r="AC1440">
        <v>10</v>
      </c>
      <c r="AD1440">
        <v>6</v>
      </c>
      <c r="AE1440">
        <v>62.5</v>
      </c>
      <c r="AF1440">
        <v>9</v>
      </c>
      <c r="AG1440">
        <v>8</v>
      </c>
      <c r="AH1440">
        <v>6</v>
      </c>
      <c r="AI1440">
        <v>2</v>
      </c>
    </row>
    <row r="1441" spans="1:35" x14ac:dyDescent="0.2">
      <c r="A1441" s="102">
        <v>8218</v>
      </c>
      <c r="B1441">
        <v>3064</v>
      </c>
      <c r="C1441" t="s">
        <v>3267</v>
      </c>
      <c r="D1441" t="s">
        <v>2953</v>
      </c>
      <c r="E1441">
        <v>2839</v>
      </c>
      <c r="F1441">
        <v>2816</v>
      </c>
      <c r="G1441">
        <v>300</v>
      </c>
      <c r="H1441" t="s">
        <v>2930</v>
      </c>
      <c r="I1441">
        <v>6287</v>
      </c>
      <c r="J1441" t="s">
        <v>3080</v>
      </c>
      <c r="K1441" t="s">
        <v>2940</v>
      </c>
      <c r="L1441">
        <v>3200</v>
      </c>
      <c r="M1441">
        <v>3155</v>
      </c>
      <c r="N1441">
        <v>300</v>
      </c>
      <c r="O1441" t="s">
        <v>2927</v>
      </c>
      <c r="P1441">
        <v>0.43696567391267699</v>
      </c>
      <c r="Q1441">
        <v>0.806852910265909</v>
      </c>
      <c r="R1441">
        <v>0.88165348960928003</v>
      </c>
      <c r="S1441">
        <v>0.28511407900223901</v>
      </c>
      <c r="T1441">
        <v>-9.8377326072542501E-2</v>
      </c>
      <c r="U1441">
        <v>9.8377326072542501E-2</v>
      </c>
      <c r="V1441">
        <v>0.22816233778637601</v>
      </c>
      <c r="W1441">
        <v>-0.71</v>
      </c>
      <c r="X1441">
        <v>10.74</v>
      </c>
      <c r="Y1441">
        <v>276802</v>
      </c>
      <c r="Z1441">
        <v>13181</v>
      </c>
      <c r="AA1441">
        <v>0.74</v>
      </c>
      <c r="AB1441">
        <v>21</v>
      </c>
      <c r="AC1441">
        <v>12</v>
      </c>
      <c r="AD1441">
        <v>9</v>
      </c>
      <c r="AE1441">
        <v>57.14</v>
      </c>
      <c r="AF1441">
        <v>9</v>
      </c>
      <c r="AG1441">
        <v>10</v>
      </c>
      <c r="AH1441">
        <v>7</v>
      </c>
      <c r="AI1441">
        <v>4</v>
      </c>
    </row>
    <row r="1442" spans="1:35" x14ac:dyDescent="0.2">
      <c r="A1442" s="102">
        <v>5842</v>
      </c>
      <c r="B1442">
        <v>1969</v>
      </c>
      <c r="C1442" t="s">
        <v>3445</v>
      </c>
      <c r="D1442" t="s">
        <v>2937</v>
      </c>
      <c r="E1442">
        <v>1973</v>
      </c>
      <c r="F1442">
        <v>1971</v>
      </c>
      <c r="G1442">
        <v>500</v>
      </c>
      <c r="H1442" t="s">
        <v>2930</v>
      </c>
      <c r="I1442">
        <v>6448</v>
      </c>
      <c r="J1442" t="s">
        <v>542</v>
      </c>
      <c r="K1442" t="s">
        <v>2932</v>
      </c>
      <c r="L1442">
        <v>2355</v>
      </c>
      <c r="M1442">
        <v>2320</v>
      </c>
      <c r="N1442">
        <v>400</v>
      </c>
      <c r="O1442" t="s">
        <v>2927</v>
      </c>
      <c r="P1442">
        <v>0.59378171067688101</v>
      </c>
      <c r="Q1442">
        <v>0.838228785722678</v>
      </c>
      <c r="R1442">
        <v>0.57811178662212603</v>
      </c>
      <c r="S1442">
        <v>0.147631165879369</v>
      </c>
      <c r="T1442">
        <v>-0.73313939050036503</v>
      </c>
      <c r="U1442">
        <v>0.73313939050036503</v>
      </c>
      <c r="V1442">
        <v>0.94664860608815404</v>
      </c>
      <c r="W1442">
        <v>-3.3</v>
      </c>
      <c r="X1442">
        <v>6.2</v>
      </c>
      <c r="Y1442">
        <v>276653</v>
      </c>
      <c r="Z1442">
        <v>17291</v>
      </c>
      <c r="AA1442">
        <v>0.85</v>
      </c>
      <c r="AB1442">
        <v>16</v>
      </c>
      <c r="AC1442">
        <v>9</v>
      </c>
      <c r="AD1442">
        <v>7</v>
      </c>
      <c r="AE1442">
        <v>56.25</v>
      </c>
      <c r="AF1442">
        <v>13</v>
      </c>
      <c r="AG1442">
        <v>6</v>
      </c>
      <c r="AH1442">
        <v>1</v>
      </c>
      <c r="AI1442">
        <v>9</v>
      </c>
    </row>
    <row r="1443" spans="1:35" x14ac:dyDescent="0.2">
      <c r="A1443" s="102">
        <v>2800</v>
      </c>
      <c r="B1443">
        <v>6457</v>
      </c>
      <c r="C1443" t="s">
        <v>3354</v>
      </c>
      <c r="D1443" t="s">
        <v>2940</v>
      </c>
      <c r="E1443">
        <v>3335</v>
      </c>
      <c r="F1443">
        <v>3195</v>
      </c>
      <c r="G1443">
        <v>300</v>
      </c>
      <c r="H1443" t="s">
        <v>2930</v>
      </c>
      <c r="I1443">
        <v>6501</v>
      </c>
      <c r="J1443" t="s">
        <v>3183</v>
      </c>
      <c r="K1443" t="s">
        <v>2932</v>
      </c>
      <c r="L1443">
        <v>4291</v>
      </c>
      <c r="M1443">
        <v>4269</v>
      </c>
      <c r="N1443">
        <v>200</v>
      </c>
      <c r="O1443" t="s">
        <v>2927</v>
      </c>
      <c r="P1443">
        <v>0.13587592566409901</v>
      </c>
      <c r="Q1443">
        <v>0.883081989507149</v>
      </c>
      <c r="R1443">
        <v>0.11170764190411001</v>
      </c>
      <c r="S1443">
        <v>0.17632309687651099</v>
      </c>
      <c r="T1443">
        <v>-0.391342657958892</v>
      </c>
      <c r="U1443">
        <v>0.391342657958892</v>
      </c>
      <c r="V1443">
        <v>0.462161630498094</v>
      </c>
      <c r="W1443">
        <v>-1.72</v>
      </c>
      <c r="X1443">
        <v>12.26</v>
      </c>
      <c r="Y1443">
        <v>276359</v>
      </c>
      <c r="Z1443">
        <v>18424</v>
      </c>
      <c r="AA1443">
        <v>1.05</v>
      </c>
      <c r="AB1443">
        <v>15</v>
      </c>
      <c r="AC1443">
        <v>9</v>
      </c>
      <c r="AD1443">
        <v>6</v>
      </c>
      <c r="AE1443">
        <v>60</v>
      </c>
      <c r="AF1443">
        <v>11</v>
      </c>
      <c r="AG1443">
        <v>7</v>
      </c>
      <c r="AH1443">
        <v>2</v>
      </c>
      <c r="AI1443">
        <v>6</v>
      </c>
    </row>
    <row r="1444" spans="1:35" x14ac:dyDescent="0.2">
      <c r="A1444" s="102">
        <v>6681</v>
      </c>
      <c r="B1444">
        <v>4996</v>
      </c>
      <c r="C1444" t="s">
        <v>3279</v>
      </c>
      <c r="D1444" t="s">
        <v>2952</v>
      </c>
      <c r="E1444">
        <v>905</v>
      </c>
      <c r="F1444">
        <v>896</v>
      </c>
      <c r="G1444">
        <v>1000</v>
      </c>
      <c r="H1444" t="s">
        <v>2930</v>
      </c>
      <c r="I1444">
        <v>9715</v>
      </c>
      <c r="J1444" t="s">
        <v>3376</v>
      </c>
      <c r="K1444" t="s">
        <v>2942</v>
      </c>
      <c r="L1444">
        <v>2902</v>
      </c>
      <c r="M1444">
        <v>2917</v>
      </c>
      <c r="N1444">
        <v>300</v>
      </c>
      <c r="O1444" t="s">
        <v>2927</v>
      </c>
      <c r="P1444">
        <v>0.67583343720017197</v>
      </c>
      <c r="Q1444">
        <v>0.82703635331391701</v>
      </c>
      <c r="R1444">
        <v>0.18384112291221799</v>
      </c>
      <c r="S1444">
        <v>0.172475705744536</v>
      </c>
      <c r="T1444">
        <v>-1.9382195510506399</v>
      </c>
      <c r="U1444">
        <v>1.9382195510506399</v>
      </c>
      <c r="V1444">
        <v>1.67671054687205</v>
      </c>
      <c r="W1444">
        <v>-11.68</v>
      </c>
      <c r="X1444">
        <v>2.39</v>
      </c>
      <c r="Y1444">
        <v>276344</v>
      </c>
      <c r="Z1444">
        <v>11514</v>
      </c>
      <c r="AA1444">
        <v>0.61</v>
      </c>
      <c r="AB1444">
        <v>24</v>
      </c>
      <c r="AC1444">
        <v>15</v>
      </c>
      <c r="AD1444">
        <v>9</v>
      </c>
      <c r="AE1444">
        <v>62.5</v>
      </c>
      <c r="AF1444">
        <v>9</v>
      </c>
      <c r="AG1444">
        <v>13</v>
      </c>
      <c r="AH1444">
        <v>7</v>
      </c>
      <c r="AI1444">
        <v>4</v>
      </c>
    </row>
    <row r="1445" spans="1:35" x14ac:dyDescent="0.2">
      <c r="A1445" s="102">
        <v>3108</v>
      </c>
      <c r="B1445">
        <v>3291</v>
      </c>
      <c r="C1445" t="s">
        <v>59</v>
      </c>
      <c r="D1445" t="s">
        <v>2949</v>
      </c>
      <c r="E1445">
        <v>1929</v>
      </c>
      <c r="F1445">
        <v>1888</v>
      </c>
      <c r="G1445">
        <v>500</v>
      </c>
      <c r="H1445" t="s">
        <v>2927</v>
      </c>
      <c r="I1445">
        <v>4208</v>
      </c>
      <c r="J1445" t="s">
        <v>3188</v>
      </c>
      <c r="K1445" t="s">
        <v>2952</v>
      </c>
      <c r="L1445">
        <v>2253</v>
      </c>
      <c r="M1445">
        <v>2236</v>
      </c>
      <c r="N1445">
        <v>400</v>
      </c>
      <c r="O1445" t="s">
        <v>2930</v>
      </c>
      <c r="P1445">
        <v>0.29439005860286099</v>
      </c>
      <c r="Q1445">
        <v>0.87797746051537395</v>
      </c>
      <c r="R1445">
        <v>0.65750840935287402</v>
      </c>
      <c r="S1445">
        <v>3.3046680266108103E-2</v>
      </c>
      <c r="T1445">
        <v>1.30235057570475</v>
      </c>
      <c r="U1445">
        <v>1.30235057570475</v>
      </c>
      <c r="V1445">
        <v>1.6668369608227001</v>
      </c>
      <c r="W1445">
        <v>4.16</v>
      </c>
      <c r="X1445">
        <v>5.55</v>
      </c>
      <c r="Y1445">
        <v>276266</v>
      </c>
      <c r="Z1445">
        <v>19733</v>
      </c>
      <c r="AA1445">
        <v>0.98</v>
      </c>
      <c r="AB1445">
        <v>14</v>
      </c>
      <c r="AC1445">
        <v>9</v>
      </c>
      <c r="AD1445">
        <v>5</v>
      </c>
      <c r="AE1445">
        <v>64.290000000000006</v>
      </c>
      <c r="AF1445">
        <v>14</v>
      </c>
      <c r="AG1445">
        <v>6</v>
      </c>
      <c r="AH1445">
        <v>2</v>
      </c>
      <c r="AI1445">
        <v>6</v>
      </c>
    </row>
    <row r="1446" spans="1:35" x14ac:dyDescent="0.2">
      <c r="A1446" s="102">
        <v>357</v>
      </c>
      <c r="B1446">
        <v>7181</v>
      </c>
      <c r="C1446" t="s">
        <v>64</v>
      </c>
      <c r="D1446" t="s">
        <v>3176</v>
      </c>
      <c r="E1446">
        <v>1900</v>
      </c>
      <c r="F1446">
        <v>1885</v>
      </c>
      <c r="G1446">
        <v>500</v>
      </c>
      <c r="H1446" t="s">
        <v>2927</v>
      </c>
      <c r="I1446">
        <v>9956</v>
      </c>
      <c r="J1446" t="s">
        <v>2876</v>
      </c>
      <c r="K1446" t="s">
        <v>2953</v>
      </c>
      <c r="L1446">
        <v>2037</v>
      </c>
      <c r="M1446">
        <v>1991</v>
      </c>
      <c r="N1446">
        <v>500</v>
      </c>
      <c r="O1446" t="s">
        <v>2930</v>
      </c>
      <c r="P1446">
        <v>0.14969853075430001</v>
      </c>
      <c r="Q1446">
        <v>0.93733022142322298</v>
      </c>
      <c r="R1446">
        <v>0.657045346055532</v>
      </c>
      <c r="S1446">
        <v>2.2077432801170801E-2</v>
      </c>
      <c r="T1446">
        <v>0.56689311541297205</v>
      </c>
      <c r="U1446">
        <v>0.56689311541297205</v>
      </c>
      <c r="V1446">
        <v>1.22235539674761</v>
      </c>
      <c r="W1446">
        <v>2.09</v>
      </c>
      <c r="X1446">
        <v>5.32</v>
      </c>
      <c r="Y1446">
        <v>275918</v>
      </c>
      <c r="Z1446">
        <v>18395</v>
      </c>
      <c r="AA1446">
        <v>0.87</v>
      </c>
      <c r="AB1446">
        <v>15</v>
      </c>
      <c r="AC1446">
        <v>11</v>
      </c>
      <c r="AD1446">
        <v>4</v>
      </c>
      <c r="AE1446">
        <v>73.33</v>
      </c>
      <c r="AF1446">
        <v>14</v>
      </c>
      <c r="AG1446">
        <v>4</v>
      </c>
      <c r="AH1446">
        <v>1</v>
      </c>
      <c r="AI1446">
        <v>10</v>
      </c>
    </row>
    <row r="1447" spans="1:35" x14ac:dyDescent="0.2">
      <c r="A1447" s="102">
        <v>1302</v>
      </c>
      <c r="B1447">
        <v>4613</v>
      </c>
      <c r="C1447" t="s">
        <v>227</v>
      </c>
      <c r="D1447" t="s">
        <v>2952</v>
      </c>
      <c r="E1447">
        <v>2620</v>
      </c>
      <c r="F1447">
        <v>2566</v>
      </c>
      <c r="G1447">
        <v>400</v>
      </c>
      <c r="H1447" t="s">
        <v>2930</v>
      </c>
      <c r="I1447">
        <v>6925</v>
      </c>
      <c r="J1447" t="s">
        <v>3659</v>
      </c>
      <c r="K1447" t="s">
        <v>2932</v>
      </c>
      <c r="L1447">
        <v>1599</v>
      </c>
      <c r="M1447">
        <v>1614</v>
      </c>
      <c r="N1447">
        <v>600</v>
      </c>
      <c r="O1447" t="s">
        <v>2927</v>
      </c>
      <c r="P1447">
        <v>0.27183436980978198</v>
      </c>
      <c r="Q1447">
        <v>0.90919260207174302</v>
      </c>
      <c r="R1447">
        <v>0.56862914037940604</v>
      </c>
      <c r="S1447">
        <v>2.8875119455896402E-2</v>
      </c>
      <c r="T1447">
        <v>-1.0092285622225099</v>
      </c>
      <c r="U1447">
        <v>1.0092285622225099</v>
      </c>
      <c r="V1447">
        <v>0.58279645185306095</v>
      </c>
      <c r="W1447">
        <v>-3.12</v>
      </c>
      <c r="X1447">
        <v>5.65</v>
      </c>
      <c r="Y1447">
        <v>275893</v>
      </c>
      <c r="Z1447">
        <v>18393</v>
      </c>
      <c r="AA1447">
        <v>0.92</v>
      </c>
      <c r="AB1447">
        <v>15</v>
      </c>
      <c r="AC1447">
        <v>10</v>
      </c>
      <c r="AD1447">
        <v>5</v>
      </c>
      <c r="AE1447">
        <v>66.67</v>
      </c>
      <c r="AF1447">
        <v>12</v>
      </c>
      <c r="AG1447">
        <v>8</v>
      </c>
      <c r="AH1447">
        <v>4</v>
      </c>
      <c r="AI1447">
        <v>3</v>
      </c>
    </row>
    <row r="1448" spans="1:35" x14ac:dyDescent="0.2">
      <c r="A1448" s="102">
        <v>4317</v>
      </c>
      <c r="B1448">
        <v>3105</v>
      </c>
      <c r="C1448" t="s">
        <v>50</v>
      </c>
      <c r="D1448" t="s">
        <v>2932</v>
      </c>
      <c r="E1448">
        <v>1030</v>
      </c>
      <c r="F1448">
        <v>1027</v>
      </c>
      <c r="G1448">
        <v>600</v>
      </c>
      <c r="H1448" t="s">
        <v>2930</v>
      </c>
      <c r="I1448">
        <v>4704</v>
      </c>
      <c r="J1448" t="s">
        <v>2886</v>
      </c>
      <c r="K1448" t="s">
        <v>2929</v>
      </c>
      <c r="L1448">
        <v>6060</v>
      </c>
      <c r="M1448">
        <v>6050</v>
      </c>
      <c r="N1448">
        <v>100</v>
      </c>
      <c r="O1448" t="s">
        <v>2927</v>
      </c>
      <c r="P1448">
        <v>5.0332930338421199E-2</v>
      </c>
      <c r="Q1448">
        <v>0.85873415365209305</v>
      </c>
      <c r="R1448">
        <v>0.85524002584415504</v>
      </c>
      <c r="S1448">
        <v>5.8077739335724597E-2</v>
      </c>
      <c r="T1448">
        <v>-0.58242303997004097</v>
      </c>
      <c r="U1448">
        <v>0.58242303997004097</v>
      </c>
      <c r="V1448">
        <v>0.23620370303118801</v>
      </c>
      <c r="W1448">
        <v>-2.61</v>
      </c>
      <c r="X1448">
        <v>1.85</v>
      </c>
      <c r="Y1448">
        <v>275776</v>
      </c>
      <c r="Z1448">
        <v>17236</v>
      </c>
      <c r="AA1448">
        <v>0.61</v>
      </c>
      <c r="AB1448">
        <v>16</v>
      </c>
      <c r="AC1448">
        <v>7</v>
      </c>
      <c r="AD1448">
        <v>9</v>
      </c>
      <c r="AE1448">
        <v>43.75</v>
      </c>
      <c r="AF1448">
        <v>12</v>
      </c>
      <c r="AG1448">
        <v>4</v>
      </c>
      <c r="AH1448">
        <v>4</v>
      </c>
      <c r="AI1448">
        <v>8</v>
      </c>
    </row>
    <row r="1449" spans="1:35" x14ac:dyDescent="0.2">
      <c r="A1449" s="102">
        <v>4261</v>
      </c>
      <c r="B1449">
        <v>6183</v>
      </c>
      <c r="C1449" t="s">
        <v>3225</v>
      </c>
      <c r="D1449" t="s">
        <v>2942</v>
      </c>
      <c r="E1449">
        <v>1571</v>
      </c>
      <c r="F1449">
        <v>1577</v>
      </c>
      <c r="G1449">
        <v>400</v>
      </c>
      <c r="H1449" t="s">
        <v>2927</v>
      </c>
      <c r="I1449">
        <v>7649</v>
      </c>
      <c r="J1449" t="s">
        <v>3226</v>
      </c>
      <c r="K1449" t="s">
        <v>2953</v>
      </c>
      <c r="L1449">
        <v>5600</v>
      </c>
      <c r="M1449">
        <v>5560</v>
      </c>
      <c r="N1449">
        <v>100</v>
      </c>
      <c r="O1449" t="s">
        <v>2930</v>
      </c>
      <c r="P1449">
        <v>0.88720983111217699</v>
      </c>
      <c r="Q1449">
        <v>0.85963512736578496</v>
      </c>
      <c r="R1449">
        <v>2.91317089981202E-2</v>
      </c>
      <c r="S1449">
        <v>3.1001802573287803E-4</v>
      </c>
      <c r="T1449">
        <v>0.13698047699106899</v>
      </c>
      <c r="U1449">
        <v>0.13698047699106899</v>
      </c>
      <c r="V1449">
        <v>0.598517350353021</v>
      </c>
      <c r="W1449">
        <v>0.3</v>
      </c>
      <c r="X1449">
        <v>13.45</v>
      </c>
      <c r="Y1449">
        <v>275770</v>
      </c>
      <c r="Z1449">
        <v>15321</v>
      </c>
      <c r="AA1449">
        <v>1.1000000000000001</v>
      </c>
      <c r="AB1449">
        <v>18</v>
      </c>
      <c r="AC1449">
        <v>13</v>
      </c>
      <c r="AD1449">
        <v>5</v>
      </c>
      <c r="AE1449">
        <v>72.22</v>
      </c>
      <c r="AF1449">
        <v>10</v>
      </c>
      <c r="AG1449">
        <v>11</v>
      </c>
      <c r="AH1449">
        <v>3</v>
      </c>
      <c r="AI1449">
        <v>4</v>
      </c>
    </row>
    <row r="1450" spans="1:35" x14ac:dyDescent="0.2">
      <c r="A1450" s="102">
        <v>7238</v>
      </c>
      <c r="B1450">
        <v>1802</v>
      </c>
      <c r="C1450" t="s">
        <v>3204</v>
      </c>
      <c r="D1450" t="s">
        <v>2937</v>
      </c>
      <c r="E1450">
        <v>1275</v>
      </c>
      <c r="F1450">
        <v>1266</v>
      </c>
      <c r="G1450">
        <v>700</v>
      </c>
      <c r="H1450" t="s">
        <v>2930</v>
      </c>
      <c r="I1450">
        <v>1973</v>
      </c>
      <c r="J1450" t="s">
        <v>2935</v>
      </c>
      <c r="K1450" t="s">
        <v>2929</v>
      </c>
      <c r="L1450">
        <v>4215</v>
      </c>
      <c r="M1450">
        <v>4215</v>
      </c>
      <c r="N1450">
        <v>200</v>
      </c>
      <c r="O1450" t="s">
        <v>2927</v>
      </c>
      <c r="P1450">
        <v>0.55367438877354302</v>
      </c>
      <c r="Q1450">
        <v>0.81974149939962404</v>
      </c>
      <c r="R1450">
        <v>0.53027676501670395</v>
      </c>
      <c r="S1450">
        <v>0.34601079409583801</v>
      </c>
      <c r="T1450">
        <v>-1.1734022248249301</v>
      </c>
      <c r="U1450">
        <v>1.1734022248249301</v>
      </c>
      <c r="V1450">
        <v>1.12045586119601</v>
      </c>
      <c r="W1450">
        <v>-9.33</v>
      </c>
      <c r="X1450">
        <v>5.12</v>
      </c>
      <c r="Y1450">
        <v>275692</v>
      </c>
      <c r="Z1450">
        <v>16217</v>
      </c>
      <c r="AA1450">
        <v>0.82</v>
      </c>
      <c r="AB1450">
        <v>17</v>
      </c>
      <c r="AC1450">
        <v>10</v>
      </c>
      <c r="AD1450">
        <v>7</v>
      </c>
      <c r="AE1450">
        <v>58.82</v>
      </c>
      <c r="AF1450">
        <v>14</v>
      </c>
      <c r="AG1450">
        <v>7</v>
      </c>
      <c r="AH1450">
        <v>4</v>
      </c>
      <c r="AI1450">
        <v>6</v>
      </c>
    </row>
    <row r="1451" spans="1:35" x14ac:dyDescent="0.2">
      <c r="A1451" s="102">
        <v>1104</v>
      </c>
      <c r="B1451">
        <v>3387</v>
      </c>
      <c r="C1451" t="s">
        <v>785</v>
      </c>
      <c r="D1451" t="s">
        <v>2953</v>
      </c>
      <c r="E1451">
        <v>2387</v>
      </c>
      <c r="F1451">
        <v>2359</v>
      </c>
      <c r="G1451">
        <v>500</v>
      </c>
      <c r="H1451" t="s">
        <v>2927</v>
      </c>
      <c r="I1451">
        <v>4062</v>
      </c>
      <c r="J1451" t="s">
        <v>232</v>
      </c>
      <c r="K1451" t="s">
        <v>2932</v>
      </c>
      <c r="L1451">
        <v>2783</v>
      </c>
      <c r="M1451">
        <v>2712</v>
      </c>
      <c r="N1451">
        <v>400</v>
      </c>
      <c r="O1451" t="s">
        <v>2930</v>
      </c>
      <c r="P1451">
        <v>0.46481467444234398</v>
      </c>
      <c r="Q1451">
        <v>0.91355279771620801</v>
      </c>
      <c r="R1451">
        <v>0.71558077510395801</v>
      </c>
      <c r="S1451">
        <v>2.90142137247461E-2</v>
      </c>
      <c r="T1451">
        <v>1.4669119603896701</v>
      </c>
      <c r="U1451">
        <v>1.4669119603896701</v>
      </c>
      <c r="V1451">
        <v>1.30222316770969</v>
      </c>
      <c r="W1451">
        <v>11.68</v>
      </c>
      <c r="X1451">
        <v>8.73</v>
      </c>
      <c r="Y1451">
        <v>275558</v>
      </c>
      <c r="Z1451">
        <v>13122</v>
      </c>
      <c r="AA1451">
        <v>0.72</v>
      </c>
      <c r="AB1451">
        <v>21</v>
      </c>
      <c r="AC1451">
        <v>12</v>
      </c>
      <c r="AD1451">
        <v>9</v>
      </c>
      <c r="AE1451">
        <v>57.14</v>
      </c>
      <c r="AF1451">
        <v>11</v>
      </c>
      <c r="AG1451">
        <v>11</v>
      </c>
      <c r="AH1451">
        <v>5</v>
      </c>
      <c r="AI1451">
        <v>5</v>
      </c>
    </row>
    <row r="1452" spans="1:35" x14ac:dyDescent="0.2">
      <c r="A1452" s="102">
        <v>2909</v>
      </c>
      <c r="B1452">
        <v>4516</v>
      </c>
      <c r="C1452" t="s">
        <v>3698</v>
      </c>
      <c r="D1452" t="s">
        <v>2950</v>
      </c>
      <c r="E1452">
        <v>8990</v>
      </c>
      <c r="F1452">
        <v>9360</v>
      </c>
      <c r="G1452">
        <v>100</v>
      </c>
      <c r="H1452" t="s">
        <v>2927</v>
      </c>
      <c r="I1452">
        <v>6457</v>
      </c>
      <c r="J1452" t="s">
        <v>3354</v>
      </c>
      <c r="K1452" t="s">
        <v>2940</v>
      </c>
      <c r="L1452">
        <v>3335</v>
      </c>
      <c r="M1452">
        <v>3195</v>
      </c>
      <c r="N1452">
        <v>300</v>
      </c>
      <c r="O1452" t="s">
        <v>2930</v>
      </c>
      <c r="P1452">
        <v>2.6112237869880501E-2</v>
      </c>
      <c r="Q1452">
        <v>0.88121547450721704</v>
      </c>
      <c r="R1452">
        <v>0.22116214818639099</v>
      </c>
      <c r="S1452">
        <v>1.92559738324742E-2</v>
      </c>
      <c r="T1452">
        <v>3.4669084255151597E-2</v>
      </c>
      <c r="U1452">
        <v>3.4669084255151597E-2</v>
      </c>
      <c r="V1452">
        <v>1.8829884511434301</v>
      </c>
      <c r="W1452">
        <v>0.13</v>
      </c>
      <c r="X1452">
        <v>2.4</v>
      </c>
      <c r="Y1452">
        <v>275466</v>
      </c>
      <c r="Z1452">
        <v>27547</v>
      </c>
      <c r="AA1452">
        <v>1.73</v>
      </c>
      <c r="AB1452">
        <v>10</v>
      </c>
      <c r="AC1452">
        <v>9</v>
      </c>
      <c r="AD1452">
        <v>1</v>
      </c>
      <c r="AE1452">
        <v>90</v>
      </c>
      <c r="AF1452">
        <v>13</v>
      </c>
      <c r="AG1452">
        <v>8</v>
      </c>
      <c r="AH1452">
        <v>1</v>
      </c>
      <c r="AI1452">
        <v>1</v>
      </c>
    </row>
    <row r="1453" spans="1:35" x14ac:dyDescent="0.2">
      <c r="A1453" s="102">
        <v>8190</v>
      </c>
      <c r="B1453">
        <v>6371</v>
      </c>
      <c r="C1453" t="s">
        <v>3148</v>
      </c>
      <c r="D1453" t="s">
        <v>2940</v>
      </c>
      <c r="E1453">
        <v>3540</v>
      </c>
      <c r="F1453">
        <v>3530</v>
      </c>
      <c r="G1453">
        <v>300</v>
      </c>
      <c r="H1453" t="s">
        <v>2930</v>
      </c>
      <c r="I1453">
        <v>9412</v>
      </c>
      <c r="J1453" t="s">
        <v>695</v>
      </c>
      <c r="K1453" t="s">
        <v>2929</v>
      </c>
      <c r="L1453">
        <v>485</v>
      </c>
      <c r="M1453">
        <v>485</v>
      </c>
      <c r="N1453">
        <v>2200</v>
      </c>
      <c r="O1453" t="s">
        <v>2927</v>
      </c>
      <c r="P1453">
        <v>0.26033813457697003</v>
      </c>
      <c r="Q1453">
        <v>0.80715760676424597</v>
      </c>
      <c r="R1453">
        <v>0.67778232406080996</v>
      </c>
      <c r="S1453">
        <v>4.58643657255456E-2</v>
      </c>
      <c r="T1453">
        <v>-2.2226552448381698</v>
      </c>
      <c r="U1453">
        <v>2.2226552448381698</v>
      </c>
      <c r="V1453">
        <v>2.87706179654334</v>
      </c>
      <c r="W1453">
        <v>-10.36</v>
      </c>
      <c r="X1453">
        <v>0.76</v>
      </c>
      <c r="Y1453">
        <v>275451</v>
      </c>
      <c r="Z1453">
        <v>14497</v>
      </c>
      <c r="AA1453">
        <v>0.75</v>
      </c>
      <c r="AB1453">
        <v>19</v>
      </c>
      <c r="AC1453">
        <v>13</v>
      </c>
      <c r="AD1453">
        <v>6</v>
      </c>
      <c r="AE1453">
        <v>68.42</v>
      </c>
      <c r="AF1453">
        <v>13</v>
      </c>
      <c r="AG1453">
        <v>8</v>
      </c>
      <c r="AH1453">
        <v>4</v>
      </c>
      <c r="AI1453">
        <v>7</v>
      </c>
    </row>
    <row r="1454" spans="1:35" x14ac:dyDescent="0.2">
      <c r="A1454" s="102">
        <v>4388</v>
      </c>
      <c r="B1454">
        <v>7276</v>
      </c>
      <c r="C1454" t="s">
        <v>2986</v>
      </c>
      <c r="D1454" t="s">
        <v>2932</v>
      </c>
      <c r="E1454">
        <v>5020</v>
      </c>
      <c r="F1454">
        <v>4980</v>
      </c>
      <c r="G1454">
        <v>200</v>
      </c>
      <c r="H1454" t="s">
        <v>2930</v>
      </c>
      <c r="I1454">
        <v>9201</v>
      </c>
      <c r="J1454" t="s">
        <v>3262</v>
      </c>
      <c r="K1454" t="s">
        <v>3263</v>
      </c>
      <c r="L1454">
        <v>3217</v>
      </c>
      <c r="M1454">
        <v>3167</v>
      </c>
      <c r="N1454">
        <v>300</v>
      </c>
      <c r="O1454" t="s">
        <v>2927</v>
      </c>
      <c r="P1454">
        <v>0.57898507530739296</v>
      </c>
      <c r="Q1454">
        <v>0.857825038651433</v>
      </c>
      <c r="R1454">
        <v>0.98321476823582099</v>
      </c>
      <c r="S1454">
        <v>0.28336307043682601</v>
      </c>
      <c r="T1454">
        <v>-0.54289537124480303</v>
      </c>
      <c r="U1454">
        <v>0.54289537124480303</v>
      </c>
      <c r="V1454">
        <v>0.59210705396755803</v>
      </c>
      <c r="W1454">
        <v>-2.89</v>
      </c>
      <c r="X1454">
        <v>4.6100000000000003</v>
      </c>
      <c r="Y1454">
        <v>275351</v>
      </c>
      <c r="Z1454">
        <v>27535</v>
      </c>
      <c r="AA1454">
        <v>1.64</v>
      </c>
      <c r="AB1454">
        <v>10</v>
      </c>
      <c r="AC1454">
        <v>7</v>
      </c>
      <c r="AD1454">
        <v>3</v>
      </c>
      <c r="AE1454">
        <v>70</v>
      </c>
      <c r="AF1454">
        <v>10</v>
      </c>
      <c r="AG1454">
        <v>7</v>
      </c>
      <c r="AH1454">
        <v>1</v>
      </c>
      <c r="AI1454">
        <v>2</v>
      </c>
    </row>
    <row r="1455" spans="1:35" x14ac:dyDescent="0.2">
      <c r="A1455" s="102">
        <v>574</v>
      </c>
      <c r="B1455">
        <v>7201</v>
      </c>
      <c r="C1455" t="s">
        <v>2972</v>
      </c>
      <c r="D1455" t="s">
        <v>2945</v>
      </c>
      <c r="E1455">
        <v>604</v>
      </c>
      <c r="F1455">
        <v>596.1</v>
      </c>
      <c r="G1455">
        <v>1700</v>
      </c>
      <c r="H1455" t="s">
        <v>2930</v>
      </c>
      <c r="I1455">
        <v>7976</v>
      </c>
      <c r="J1455" t="s">
        <v>2985</v>
      </c>
      <c r="K1455" t="s">
        <v>2951</v>
      </c>
      <c r="L1455">
        <v>1703</v>
      </c>
      <c r="M1455">
        <v>1683</v>
      </c>
      <c r="N1455">
        <v>600</v>
      </c>
      <c r="O1455" t="s">
        <v>2927</v>
      </c>
      <c r="P1455">
        <v>0.90284176606870703</v>
      </c>
      <c r="Q1455">
        <v>0.92867479992004298</v>
      </c>
      <c r="R1455">
        <v>1.03131197176992E-3</v>
      </c>
      <c r="S1455">
        <v>0.10317574690726</v>
      </c>
      <c r="T1455">
        <v>-2.87373165778836</v>
      </c>
      <c r="U1455">
        <v>2.87373165778836</v>
      </c>
      <c r="V1455">
        <v>2.8887914291674401</v>
      </c>
      <c r="W1455">
        <v>-9.1199999999999992</v>
      </c>
      <c r="X1455">
        <v>0.35</v>
      </c>
      <c r="Y1455">
        <v>275315</v>
      </c>
      <c r="Z1455">
        <v>18354</v>
      </c>
      <c r="AA1455">
        <v>0.98</v>
      </c>
      <c r="AB1455">
        <v>15</v>
      </c>
      <c r="AC1455">
        <v>9</v>
      </c>
      <c r="AD1455">
        <v>6</v>
      </c>
      <c r="AE1455">
        <v>60</v>
      </c>
      <c r="AF1455">
        <v>13</v>
      </c>
      <c r="AG1455">
        <v>6</v>
      </c>
      <c r="AH1455">
        <v>3</v>
      </c>
      <c r="AI1455">
        <v>6</v>
      </c>
    </row>
    <row r="1456" spans="1:35" x14ac:dyDescent="0.2">
      <c r="A1456" s="102">
        <v>4306</v>
      </c>
      <c r="B1456">
        <v>6465</v>
      </c>
      <c r="C1456" t="s">
        <v>537</v>
      </c>
      <c r="D1456" t="s">
        <v>2940</v>
      </c>
      <c r="E1456">
        <v>10550</v>
      </c>
      <c r="F1456">
        <v>10560</v>
      </c>
      <c r="G1456">
        <v>100</v>
      </c>
      <c r="H1456" t="s">
        <v>2930</v>
      </c>
      <c r="I1456">
        <v>8060</v>
      </c>
      <c r="J1456" t="s">
        <v>1307</v>
      </c>
      <c r="K1456" t="s">
        <v>2934</v>
      </c>
      <c r="L1456">
        <v>2756</v>
      </c>
      <c r="M1456">
        <v>2767</v>
      </c>
      <c r="N1456">
        <v>400</v>
      </c>
      <c r="O1456" t="s">
        <v>2927</v>
      </c>
      <c r="P1456">
        <v>0.83295940047410799</v>
      </c>
      <c r="Q1456">
        <v>0.85890167033179998</v>
      </c>
      <c r="R1456">
        <v>0.111198675958978</v>
      </c>
      <c r="S1456">
        <v>0.46032046084536798</v>
      </c>
      <c r="T1456">
        <v>-0.73646847122433401</v>
      </c>
      <c r="U1456">
        <v>0.73646847122433401</v>
      </c>
      <c r="V1456">
        <v>0.33204344378240602</v>
      </c>
      <c r="W1456">
        <v>-1.55</v>
      </c>
      <c r="X1456">
        <v>4.8099999999999996</v>
      </c>
      <c r="Y1456">
        <v>275312</v>
      </c>
      <c r="Z1456">
        <v>17207</v>
      </c>
      <c r="AA1456">
        <v>1.01</v>
      </c>
      <c r="AB1456">
        <v>16</v>
      </c>
      <c r="AC1456">
        <v>7</v>
      </c>
      <c r="AD1456">
        <v>9</v>
      </c>
      <c r="AE1456">
        <v>43.75</v>
      </c>
      <c r="AF1456">
        <v>13</v>
      </c>
      <c r="AG1456">
        <v>6</v>
      </c>
      <c r="AH1456">
        <v>4</v>
      </c>
      <c r="AI1456">
        <v>6</v>
      </c>
    </row>
    <row r="1457" spans="1:35" x14ac:dyDescent="0.2">
      <c r="A1457" s="102">
        <v>1861</v>
      </c>
      <c r="B1457">
        <v>3101</v>
      </c>
      <c r="C1457" t="s">
        <v>3287</v>
      </c>
      <c r="D1457" t="s">
        <v>3281</v>
      </c>
      <c r="E1457">
        <v>1544</v>
      </c>
      <c r="F1457">
        <v>1580</v>
      </c>
      <c r="G1457">
        <v>600</v>
      </c>
      <c r="H1457" t="s">
        <v>2927</v>
      </c>
      <c r="I1457">
        <v>6995</v>
      </c>
      <c r="J1457" t="s">
        <v>51</v>
      </c>
      <c r="K1457" t="s">
        <v>2945</v>
      </c>
      <c r="L1457">
        <v>1941</v>
      </c>
      <c r="M1457">
        <v>1926</v>
      </c>
      <c r="N1457">
        <v>500</v>
      </c>
      <c r="O1457" t="s">
        <v>2930</v>
      </c>
      <c r="P1457">
        <v>0.87661501939198605</v>
      </c>
      <c r="Q1457">
        <v>0.89827972029441505</v>
      </c>
      <c r="R1457">
        <v>1.3692616052970201E-2</v>
      </c>
      <c r="S1457">
        <v>0.16564732476406699</v>
      </c>
      <c r="T1457">
        <v>2.63336315163198</v>
      </c>
      <c r="U1457">
        <v>2.63336315163198</v>
      </c>
      <c r="V1457">
        <v>2.0819170044765398</v>
      </c>
      <c r="W1457">
        <v>7.54</v>
      </c>
      <c r="X1457">
        <v>1.56</v>
      </c>
      <c r="Y1457">
        <v>275232</v>
      </c>
      <c r="Z1457">
        <v>14486</v>
      </c>
      <c r="AA1457">
        <v>0.76</v>
      </c>
      <c r="AB1457">
        <v>19</v>
      </c>
      <c r="AC1457">
        <v>13</v>
      </c>
      <c r="AD1457">
        <v>6</v>
      </c>
      <c r="AE1457">
        <v>68.42</v>
      </c>
      <c r="AF1457">
        <v>12</v>
      </c>
      <c r="AG1457">
        <v>8</v>
      </c>
      <c r="AH1457">
        <v>3</v>
      </c>
      <c r="AI1457">
        <v>8</v>
      </c>
    </row>
    <row r="1458" spans="1:35" x14ac:dyDescent="0.2">
      <c r="A1458" s="102">
        <v>278</v>
      </c>
      <c r="B1458">
        <v>6457</v>
      </c>
      <c r="C1458" t="s">
        <v>3354</v>
      </c>
      <c r="D1458" t="s">
        <v>2940</v>
      </c>
      <c r="E1458">
        <v>3335</v>
      </c>
      <c r="F1458">
        <v>3195</v>
      </c>
      <c r="G1458">
        <v>300</v>
      </c>
      <c r="H1458" t="s">
        <v>2930</v>
      </c>
      <c r="I1458">
        <v>6925</v>
      </c>
      <c r="J1458" t="s">
        <v>3659</v>
      </c>
      <c r="K1458" t="s">
        <v>2932</v>
      </c>
      <c r="L1458">
        <v>1599</v>
      </c>
      <c r="M1458">
        <v>1614</v>
      </c>
      <c r="N1458">
        <v>600</v>
      </c>
      <c r="O1458" t="s">
        <v>2927</v>
      </c>
      <c r="P1458">
        <v>0.56363477782567994</v>
      </c>
      <c r="Q1458">
        <v>0.94171036201170799</v>
      </c>
      <c r="R1458">
        <v>2.6527658027676999E-2</v>
      </c>
      <c r="S1458">
        <v>1.07417792818479E-3</v>
      </c>
      <c r="T1458">
        <v>-0.46421874046303802</v>
      </c>
      <c r="U1458">
        <v>0.46421874046303802</v>
      </c>
      <c r="V1458">
        <v>1.3202984914956</v>
      </c>
      <c r="W1458">
        <v>-1.0900000000000001</v>
      </c>
      <c r="X1458">
        <v>1.03</v>
      </c>
      <c r="Y1458">
        <v>275111</v>
      </c>
      <c r="Z1458">
        <v>18341</v>
      </c>
      <c r="AA1458">
        <v>1.03</v>
      </c>
      <c r="AB1458">
        <v>15</v>
      </c>
      <c r="AC1458">
        <v>10</v>
      </c>
      <c r="AD1458">
        <v>5</v>
      </c>
      <c r="AE1458">
        <v>66.67</v>
      </c>
      <c r="AF1458">
        <v>12</v>
      </c>
      <c r="AG1458">
        <v>7</v>
      </c>
      <c r="AH1458">
        <v>4</v>
      </c>
      <c r="AI1458">
        <v>4</v>
      </c>
    </row>
    <row r="1459" spans="1:35" x14ac:dyDescent="0.2">
      <c r="A1459" s="102">
        <v>385</v>
      </c>
      <c r="B1459">
        <v>7211</v>
      </c>
      <c r="C1459" t="s">
        <v>28</v>
      </c>
      <c r="D1459" t="s">
        <v>2945</v>
      </c>
      <c r="E1459">
        <v>423</v>
      </c>
      <c r="F1459">
        <v>425</v>
      </c>
      <c r="G1459">
        <v>2400</v>
      </c>
      <c r="H1459" t="s">
        <v>2927</v>
      </c>
      <c r="I1459">
        <v>8242</v>
      </c>
      <c r="J1459" t="s">
        <v>1044</v>
      </c>
      <c r="K1459" t="s">
        <v>2953</v>
      </c>
      <c r="L1459">
        <v>1014</v>
      </c>
      <c r="M1459">
        <v>1011</v>
      </c>
      <c r="N1459">
        <v>1000</v>
      </c>
      <c r="O1459" t="s">
        <v>2930</v>
      </c>
      <c r="P1459">
        <v>0.82411758723917705</v>
      </c>
      <c r="Q1459">
        <v>0.93587571333975095</v>
      </c>
      <c r="R1459">
        <v>0.92594347374568797</v>
      </c>
      <c r="S1459">
        <v>0.22240311481045799</v>
      </c>
      <c r="T1459">
        <v>1.8608454226523301</v>
      </c>
      <c r="U1459">
        <v>1.8608454226523301</v>
      </c>
      <c r="V1459">
        <v>1.5709647213935101</v>
      </c>
      <c r="W1459">
        <v>7.08</v>
      </c>
      <c r="X1459">
        <v>0.89</v>
      </c>
      <c r="Y1459">
        <v>275101</v>
      </c>
      <c r="Z1459">
        <v>17194</v>
      </c>
      <c r="AA1459">
        <v>0.86</v>
      </c>
      <c r="AB1459">
        <v>16</v>
      </c>
      <c r="AC1459">
        <v>9</v>
      </c>
      <c r="AD1459">
        <v>7</v>
      </c>
      <c r="AE1459">
        <v>56.25</v>
      </c>
      <c r="AF1459">
        <v>12</v>
      </c>
      <c r="AG1459">
        <v>6</v>
      </c>
      <c r="AH1459">
        <v>3</v>
      </c>
      <c r="AI1459">
        <v>7</v>
      </c>
    </row>
    <row r="1460" spans="1:35" x14ac:dyDescent="0.2">
      <c r="A1460" s="102">
        <v>1351</v>
      </c>
      <c r="B1460">
        <v>4631</v>
      </c>
      <c r="C1460" t="s">
        <v>3264</v>
      </c>
      <c r="D1460" t="s">
        <v>2952</v>
      </c>
      <c r="E1460">
        <v>2993</v>
      </c>
      <c r="F1460">
        <v>2980</v>
      </c>
      <c r="G1460">
        <v>300</v>
      </c>
      <c r="H1460" t="s">
        <v>2927</v>
      </c>
      <c r="I1460">
        <v>7240</v>
      </c>
      <c r="J1460" t="s">
        <v>964</v>
      </c>
      <c r="K1460" t="s">
        <v>2945</v>
      </c>
      <c r="L1460">
        <v>1633</v>
      </c>
      <c r="M1460">
        <v>1578</v>
      </c>
      <c r="N1460">
        <v>600</v>
      </c>
      <c r="O1460" t="s">
        <v>2930</v>
      </c>
      <c r="P1460">
        <v>0.72662059632384401</v>
      </c>
      <c r="Q1460">
        <v>0.90809332590342895</v>
      </c>
      <c r="R1460">
        <v>0.76734489065835199</v>
      </c>
      <c r="S1460">
        <v>0.30613247572993701</v>
      </c>
      <c r="T1460">
        <v>1.03437533999996</v>
      </c>
      <c r="U1460">
        <v>1.03437533999996</v>
      </c>
      <c r="V1460">
        <v>0.17134609521076499</v>
      </c>
      <c r="W1460">
        <v>3.07</v>
      </c>
      <c r="X1460">
        <v>5.91</v>
      </c>
      <c r="Y1460">
        <v>274978</v>
      </c>
      <c r="Z1460">
        <v>18332</v>
      </c>
      <c r="AA1460">
        <v>0.98</v>
      </c>
      <c r="AB1460">
        <v>15</v>
      </c>
      <c r="AC1460">
        <v>12</v>
      </c>
      <c r="AD1460">
        <v>3</v>
      </c>
      <c r="AE1460">
        <v>80</v>
      </c>
      <c r="AF1460">
        <v>15</v>
      </c>
      <c r="AG1460">
        <v>5</v>
      </c>
      <c r="AH1460">
        <v>0</v>
      </c>
      <c r="AI1460">
        <v>10</v>
      </c>
    </row>
    <row r="1461" spans="1:35" x14ac:dyDescent="0.2">
      <c r="A1461" s="102">
        <v>3134</v>
      </c>
      <c r="B1461">
        <v>6370</v>
      </c>
      <c r="C1461" t="s">
        <v>3241</v>
      </c>
      <c r="D1461" t="s">
        <v>2940</v>
      </c>
      <c r="E1461">
        <v>3500</v>
      </c>
      <c r="F1461">
        <v>3495</v>
      </c>
      <c r="G1461">
        <v>300</v>
      </c>
      <c r="H1461" t="s">
        <v>2927</v>
      </c>
      <c r="I1461">
        <v>8804</v>
      </c>
      <c r="J1461" t="s">
        <v>1097</v>
      </c>
      <c r="K1461" t="s">
        <v>2949</v>
      </c>
      <c r="L1461">
        <v>1791</v>
      </c>
      <c r="M1461">
        <v>1788</v>
      </c>
      <c r="N1461">
        <v>600</v>
      </c>
      <c r="O1461" t="s">
        <v>2930</v>
      </c>
      <c r="P1461">
        <v>0.68910301582827305</v>
      </c>
      <c r="Q1461">
        <v>0.87763744661552801</v>
      </c>
      <c r="R1461">
        <v>2.41681919557197E-2</v>
      </c>
      <c r="S1461">
        <v>2.8307337575578399E-2</v>
      </c>
      <c r="T1461">
        <v>0.42698736033731599</v>
      </c>
      <c r="U1461">
        <v>0.42698736033731599</v>
      </c>
      <c r="V1461">
        <v>0.16978462323650101</v>
      </c>
      <c r="W1461">
        <v>1.63</v>
      </c>
      <c r="X1461">
        <v>2.3199999999999998</v>
      </c>
      <c r="Y1461">
        <v>274735</v>
      </c>
      <c r="Z1461">
        <v>14460</v>
      </c>
      <c r="AA1461">
        <v>0.77</v>
      </c>
      <c r="AB1461">
        <v>19</v>
      </c>
      <c r="AC1461">
        <v>11</v>
      </c>
      <c r="AD1461">
        <v>8</v>
      </c>
      <c r="AE1461">
        <v>57.89</v>
      </c>
      <c r="AF1461">
        <v>14</v>
      </c>
      <c r="AG1461">
        <v>10</v>
      </c>
      <c r="AH1461">
        <v>4</v>
      </c>
      <c r="AI1461">
        <v>5</v>
      </c>
    </row>
    <row r="1462" spans="1:35" x14ac:dyDescent="0.2">
      <c r="A1462" s="102">
        <v>2918</v>
      </c>
      <c r="B1462">
        <v>1860</v>
      </c>
      <c r="C1462" t="s">
        <v>57</v>
      </c>
      <c r="D1462" t="s">
        <v>2937</v>
      </c>
      <c r="E1462">
        <v>758</v>
      </c>
      <c r="F1462">
        <v>754</v>
      </c>
      <c r="G1462">
        <v>1300</v>
      </c>
      <c r="H1462" t="s">
        <v>2927</v>
      </c>
      <c r="I1462">
        <v>3116</v>
      </c>
      <c r="J1462" t="s">
        <v>3184</v>
      </c>
      <c r="K1462" t="s">
        <v>2945</v>
      </c>
      <c r="L1462">
        <v>1714</v>
      </c>
      <c r="M1462">
        <v>1681</v>
      </c>
      <c r="N1462">
        <v>600</v>
      </c>
      <c r="O1462" t="s">
        <v>2930</v>
      </c>
      <c r="P1462">
        <v>0.24052650430369901</v>
      </c>
      <c r="Q1462">
        <v>0.88112895447228501</v>
      </c>
      <c r="R1462">
        <v>0.45012463095508298</v>
      </c>
      <c r="S1462">
        <v>3.4800693094435599E-2</v>
      </c>
      <c r="T1462">
        <v>1.8952921917638601</v>
      </c>
      <c r="U1462">
        <v>1.8952921917638601</v>
      </c>
      <c r="V1462">
        <v>1.75002040357466</v>
      </c>
      <c r="W1462">
        <v>7.11</v>
      </c>
      <c r="X1462">
        <v>2.82</v>
      </c>
      <c r="Y1462">
        <v>274576</v>
      </c>
      <c r="Z1462">
        <v>14451</v>
      </c>
      <c r="AA1462">
        <v>0.66</v>
      </c>
      <c r="AB1462">
        <v>19</v>
      </c>
      <c r="AC1462">
        <v>13</v>
      </c>
      <c r="AD1462">
        <v>6</v>
      </c>
      <c r="AE1462">
        <v>68.42</v>
      </c>
      <c r="AF1462">
        <v>11</v>
      </c>
      <c r="AG1462">
        <v>8</v>
      </c>
      <c r="AH1462">
        <v>4</v>
      </c>
      <c r="AI1462">
        <v>7</v>
      </c>
    </row>
    <row r="1463" spans="1:35" x14ac:dyDescent="0.2">
      <c r="A1463" s="102">
        <v>1114</v>
      </c>
      <c r="B1463">
        <v>5486</v>
      </c>
      <c r="C1463" t="s">
        <v>871</v>
      </c>
      <c r="D1463" t="s">
        <v>2988</v>
      </c>
      <c r="E1463">
        <v>1774</v>
      </c>
      <c r="F1463">
        <v>1790</v>
      </c>
      <c r="G1463">
        <v>600</v>
      </c>
      <c r="H1463" t="s">
        <v>2927</v>
      </c>
      <c r="I1463">
        <v>6967</v>
      </c>
      <c r="J1463" t="s">
        <v>950</v>
      </c>
      <c r="K1463" t="s">
        <v>2932</v>
      </c>
      <c r="L1463">
        <v>1353</v>
      </c>
      <c r="M1463">
        <v>1352</v>
      </c>
      <c r="N1463">
        <v>800</v>
      </c>
      <c r="O1463" t="s">
        <v>2930</v>
      </c>
      <c r="P1463">
        <v>0.87257068183861797</v>
      </c>
      <c r="Q1463">
        <v>0.91320917572022997</v>
      </c>
      <c r="R1463">
        <v>0.18243023361131</v>
      </c>
      <c r="S1463">
        <v>0.14695717031026301</v>
      </c>
      <c r="T1463">
        <v>0.63004498070200399</v>
      </c>
      <c r="U1463">
        <v>0.63004498070200399</v>
      </c>
      <c r="V1463">
        <v>0.62066066757125604</v>
      </c>
      <c r="W1463">
        <v>3.3</v>
      </c>
      <c r="X1463">
        <v>0.71</v>
      </c>
      <c r="Y1463">
        <v>274552</v>
      </c>
      <c r="Z1463">
        <v>13074</v>
      </c>
      <c r="AA1463">
        <v>0.63</v>
      </c>
      <c r="AB1463">
        <v>21</v>
      </c>
      <c r="AC1463">
        <v>14</v>
      </c>
      <c r="AD1463">
        <v>7</v>
      </c>
      <c r="AE1463">
        <v>66.67</v>
      </c>
      <c r="AF1463">
        <v>11</v>
      </c>
      <c r="AG1463">
        <v>11</v>
      </c>
      <c r="AH1463">
        <v>5</v>
      </c>
      <c r="AI1463">
        <v>5</v>
      </c>
    </row>
    <row r="1464" spans="1:35" x14ac:dyDescent="0.2">
      <c r="A1464" s="102">
        <v>3360</v>
      </c>
      <c r="B1464">
        <v>3563</v>
      </c>
      <c r="C1464" t="s">
        <v>3197</v>
      </c>
      <c r="D1464" t="s">
        <v>2953</v>
      </c>
      <c r="E1464">
        <v>9330</v>
      </c>
      <c r="F1464">
        <v>9800</v>
      </c>
      <c r="G1464">
        <v>100</v>
      </c>
      <c r="H1464" t="s">
        <v>2927</v>
      </c>
      <c r="I1464">
        <v>5393</v>
      </c>
      <c r="J1464" t="s">
        <v>237</v>
      </c>
      <c r="K1464" t="s">
        <v>2926</v>
      </c>
      <c r="L1464">
        <v>2740</v>
      </c>
      <c r="M1464">
        <v>2743</v>
      </c>
      <c r="N1464">
        <v>400</v>
      </c>
      <c r="O1464" t="s">
        <v>2930</v>
      </c>
      <c r="P1464">
        <v>0.69827256043494801</v>
      </c>
      <c r="Q1464">
        <v>0.87387064390773095</v>
      </c>
      <c r="R1464">
        <v>0.830058869544126</v>
      </c>
      <c r="S1464">
        <v>0.103000912278853</v>
      </c>
      <c r="T1464">
        <v>1.0866759092059399</v>
      </c>
      <c r="U1464">
        <v>1.0866759092059399</v>
      </c>
      <c r="V1464">
        <v>0.21333754359155699</v>
      </c>
      <c r="W1464">
        <v>5</v>
      </c>
      <c r="X1464">
        <v>11.96</v>
      </c>
      <c r="Y1464">
        <v>274519</v>
      </c>
      <c r="Z1464">
        <v>12478</v>
      </c>
      <c r="AA1464">
        <v>0.8</v>
      </c>
      <c r="AB1464">
        <v>22</v>
      </c>
      <c r="AC1464">
        <v>13</v>
      </c>
      <c r="AD1464">
        <v>9</v>
      </c>
      <c r="AE1464">
        <v>59.09</v>
      </c>
      <c r="AF1464">
        <v>8</v>
      </c>
      <c r="AG1464">
        <v>12</v>
      </c>
      <c r="AH1464">
        <v>6</v>
      </c>
      <c r="AI1464">
        <v>4</v>
      </c>
    </row>
    <row r="1465" spans="1:35" x14ac:dyDescent="0.2">
      <c r="A1465" s="102">
        <v>2681</v>
      </c>
      <c r="B1465">
        <v>6305</v>
      </c>
      <c r="C1465" t="s">
        <v>31</v>
      </c>
      <c r="D1465" t="s">
        <v>2940</v>
      </c>
      <c r="E1465">
        <v>3100</v>
      </c>
      <c r="F1465">
        <v>3025</v>
      </c>
      <c r="G1465">
        <v>300</v>
      </c>
      <c r="H1465" t="s">
        <v>2927</v>
      </c>
      <c r="I1465">
        <v>9810</v>
      </c>
      <c r="J1465" t="s">
        <v>2894</v>
      </c>
      <c r="K1465" t="s">
        <v>2934</v>
      </c>
      <c r="L1465">
        <v>4820</v>
      </c>
      <c r="M1465">
        <v>4860</v>
      </c>
      <c r="N1465">
        <v>200</v>
      </c>
      <c r="O1465" t="s">
        <v>2930</v>
      </c>
      <c r="P1465">
        <v>0.69526784567818201</v>
      </c>
      <c r="Q1465">
        <v>0.88513985604096301</v>
      </c>
      <c r="R1465">
        <v>0.59389421208903803</v>
      </c>
      <c r="S1465">
        <v>4.8330807253774102E-2</v>
      </c>
      <c r="T1465">
        <v>0.53766366994248804</v>
      </c>
      <c r="U1465">
        <v>0.53766366994248804</v>
      </c>
      <c r="V1465">
        <v>1.2874894162311501</v>
      </c>
      <c r="W1465">
        <v>2.6</v>
      </c>
      <c r="X1465">
        <v>6.64</v>
      </c>
      <c r="Y1465">
        <v>274473</v>
      </c>
      <c r="Z1465">
        <v>39210</v>
      </c>
      <c r="AA1465">
        <v>2.0099999999999998</v>
      </c>
      <c r="AB1465">
        <v>7</v>
      </c>
      <c r="AC1465">
        <v>7</v>
      </c>
      <c r="AD1465">
        <v>0</v>
      </c>
      <c r="AE1465">
        <v>100</v>
      </c>
      <c r="AF1465">
        <v>11</v>
      </c>
      <c r="AG1465">
        <v>4</v>
      </c>
      <c r="AH1465">
        <v>0</v>
      </c>
      <c r="AI1465">
        <v>3</v>
      </c>
    </row>
    <row r="1466" spans="1:35" x14ac:dyDescent="0.2">
      <c r="A1466" s="102">
        <v>661</v>
      </c>
      <c r="B1466">
        <v>6460</v>
      </c>
      <c r="C1466" t="s">
        <v>3282</v>
      </c>
      <c r="D1466" t="s">
        <v>2940</v>
      </c>
      <c r="E1466">
        <v>1575</v>
      </c>
      <c r="F1466">
        <v>1583</v>
      </c>
      <c r="G1466">
        <v>600</v>
      </c>
      <c r="H1466" t="s">
        <v>2927</v>
      </c>
      <c r="I1466">
        <v>6845</v>
      </c>
      <c r="J1466" t="s">
        <v>3232</v>
      </c>
      <c r="K1466" t="s">
        <v>2932</v>
      </c>
      <c r="L1466">
        <v>3060</v>
      </c>
      <c r="M1466">
        <v>3010</v>
      </c>
      <c r="N1466">
        <v>300</v>
      </c>
      <c r="O1466" t="s">
        <v>2930</v>
      </c>
      <c r="P1466">
        <v>0.64213883131925997</v>
      </c>
      <c r="Q1466">
        <v>0.92585998693910798</v>
      </c>
      <c r="R1466">
        <v>0.200418571091249</v>
      </c>
      <c r="S1466">
        <v>7.8143053356533303E-3</v>
      </c>
      <c r="T1466">
        <v>0.96585034363997502</v>
      </c>
      <c r="U1466">
        <v>0.96585034363997502</v>
      </c>
      <c r="V1466">
        <v>0.20317825295174299</v>
      </c>
      <c r="W1466">
        <v>2.65</v>
      </c>
      <c r="X1466">
        <v>5.18</v>
      </c>
      <c r="Y1466">
        <v>274430</v>
      </c>
      <c r="Z1466">
        <v>17152</v>
      </c>
      <c r="AA1466">
        <v>0.93</v>
      </c>
      <c r="AB1466">
        <v>16</v>
      </c>
      <c r="AC1466">
        <v>11</v>
      </c>
      <c r="AD1466">
        <v>5</v>
      </c>
      <c r="AE1466">
        <v>68.75</v>
      </c>
      <c r="AF1466">
        <v>12</v>
      </c>
      <c r="AG1466">
        <v>8</v>
      </c>
      <c r="AH1466">
        <v>4</v>
      </c>
      <c r="AI1466">
        <v>4</v>
      </c>
    </row>
    <row r="1467" spans="1:35" x14ac:dyDescent="0.2">
      <c r="A1467" s="102">
        <v>2872</v>
      </c>
      <c r="B1467">
        <v>3291</v>
      </c>
      <c r="C1467" t="s">
        <v>59</v>
      </c>
      <c r="D1467" t="s">
        <v>2949</v>
      </c>
      <c r="E1467">
        <v>1929</v>
      </c>
      <c r="F1467">
        <v>1888</v>
      </c>
      <c r="G1467">
        <v>400</v>
      </c>
      <c r="H1467" t="s">
        <v>2930</v>
      </c>
      <c r="I1467">
        <v>9787</v>
      </c>
      <c r="J1467" t="s">
        <v>3670</v>
      </c>
      <c r="K1467" t="s">
        <v>2942</v>
      </c>
      <c r="L1467">
        <v>3900</v>
      </c>
      <c r="M1467">
        <v>3850</v>
      </c>
      <c r="N1467">
        <v>200</v>
      </c>
      <c r="O1467" t="s">
        <v>2927</v>
      </c>
      <c r="P1467">
        <v>0.34231539192273103</v>
      </c>
      <c r="Q1467">
        <v>0.88192919815414705</v>
      </c>
      <c r="R1467">
        <v>0.80547428543764299</v>
      </c>
      <c r="S1467">
        <v>0.24610042627096401</v>
      </c>
      <c r="T1467">
        <v>-0.20269724055254701</v>
      </c>
      <c r="U1467">
        <v>0.20269724055254701</v>
      </c>
      <c r="V1467">
        <v>6.3922569653637906E-2</v>
      </c>
      <c r="W1467">
        <v>-0.46</v>
      </c>
      <c r="X1467">
        <v>1.92</v>
      </c>
      <c r="Y1467">
        <v>274387</v>
      </c>
      <c r="Z1467">
        <v>22866</v>
      </c>
      <c r="AA1467">
        <v>1.5</v>
      </c>
      <c r="AB1467">
        <v>12</v>
      </c>
      <c r="AC1467">
        <v>9</v>
      </c>
      <c r="AD1467">
        <v>3</v>
      </c>
      <c r="AE1467">
        <v>75</v>
      </c>
      <c r="AF1467">
        <v>12</v>
      </c>
      <c r="AG1467">
        <v>7</v>
      </c>
      <c r="AH1467">
        <v>1</v>
      </c>
      <c r="AI1467">
        <v>4</v>
      </c>
    </row>
    <row r="1468" spans="1:35" x14ac:dyDescent="0.2">
      <c r="A1468" s="102">
        <v>1103</v>
      </c>
      <c r="B1468">
        <v>6952</v>
      </c>
      <c r="C1468" t="s">
        <v>540</v>
      </c>
      <c r="D1468" t="s">
        <v>2932</v>
      </c>
      <c r="E1468">
        <v>2036</v>
      </c>
      <c r="F1468">
        <v>2031</v>
      </c>
      <c r="G1468">
        <v>400</v>
      </c>
      <c r="H1468" t="s">
        <v>2930</v>
      </c>
      <c r="I1468">
        <v>9934</v>
      </c>
      <c r="J1468" t="s">
        <v>3193</v>
      </c>
      <c r="K1468" t="s">
        <v>2934</v>
      </c>
      <c r="L1468">
        <v>2780</v>
      </c>
      <c r="M1468">
        <v>2759</v>
      </c>
      <c r="N1468">
        <v>300</v>
      </c>
      <c r="O1468" t="s">
        <v>2927</v>
      </c>
      <c r="P1468">
        <v>0.64853006386919598</v>
      </c>
      <c r="Q1468">
        <v>0.91361298669056401</v>
      </c>
      <c r="R1468">
        <v>0.57868534762365598</v>
      </c>
      <c r="S1468">
        <v>0.107627208309511</v>
      </c>
      <c r="T1468">
        <v>-0.84346884749064499</v>
      </c>
      <c r="U1468">
        <v>0.84346884749064499</v>
      </c>
      <c r="V1468">
        <v>0.77542300156031796</v>
      </c>
      <c r="W1468">
        <v>-4.78</v>
      </c>
      <c r="X1468">
        <v>1.85</v>
      </c>
      <c r="Y1468">
        <v>274322</v>
      </c>
      <c r="Z1468">
        <v>11927</v>
      </c>
      <c r="AA1468">
        <v>0.55000000000000004</v>
      </c>
      <c r="AB1468">
        <v>23</v>
      </c>
      <c r="AC1468">
        <v>14</v>
      </c>
      <c r="AD1468">
        <v>9</v>
      </c>
      <c r="AE1468">
        <v>60.87</v>
      </c>
      <c r="AF1468">
        <v>14</v>
      </c>
      <c r="AG1468">
        <v>7</v>
      </c>
      <c r="AH1468">
        <v>5</v>
      </c>
      <c r="AI1468">
        <v>11</v>
      </c>
    </row>
    <row r="1469" spans="1:35" x14ac:dyDescent="0.2">
      <c r="A1469" s="102">
        <v>5305</v>
      </c>
      <c r="B1469">
        <v>3289</v>
      </c>
      <c r="C1469" t="s">
        <v>781</v>
      </c>
      <c r="D1469" t="s">
        <v>2949</v>
      </c>
      <c r="E1469">
        <v>800</v>
      </c>
      <c r="F1469">
        <v>800</v>
      </c>
      <c r="G1469">
        <v>900</v>
      </c>
      <c r="H1469" t="s">
        <v>2927</v>
      </c>
      <c r="I1469">
        <v>6645</v>
      </c>
      <c r="J1469" t="s">
        <v>931</v>
      </c>
      <c r="K1469" t="s">
        <v>2932</v>
      </c>
      <c r="L1469">
        <v>6820</v>
      </c>
      <c r="M1469">
        <v>6840</v>
      </c>
      <c r="N1469">
        <v>100</v>
      </c>
      <c r="O1469" t="s">
        <v>2930</v>
      </c>
      <c r="P1469">
        <v>0.12117124114783</v>
      </c>
      <c r="Q1469">
        <v>0.84506313860904003</v>
      </c>
      <c r="R1469">
        <v>0.62700922953863902</v>
      </c>
      <c r="S1469">
        <v>7.2143362133950104E-2</v>
      </c>
      <c r="T1469">
        <v>0.52159543316239299</v>
      </c>
      <c r="U1469">
        <v>0.52159543316239299</v>
      </c>
      <c r="V1469">
        <v>0.67136978802747005</v>
      </c>
      <c r="W1469">
        <v>1.89</v>
      </c>
      <c r="X1469">
        <v>5.26</v>
      </c>
      <c r="Y1469">
        <v>274188</v>
      </c>
      <c r="Z1469">
        <v>15233</v>
      </c>
      <c r="AA1469">
        <v>1.08</v>
      </c>
      <c r="AB1469">
        <v>18</v>
      </c>
      <c r="AC1469">
        <v>11</v>
      </c>
      <c r="AD1469">
        <v>7</v>
      </c>
      <c r="AE1469">
        <v>61.11</v>
      </c>
      <c r="AF1469">
        <v>12</v>
      </c>
      <c r="AG1469">
        <v>9</v>
      </c>
      <c r="AH1469">
        <v>3</v>
      </c>
      <c r="AI1469">
        <v>6</v>
      </c>
    </row>
    <row r="1470" spans="1:35" x14ac:dyDescent="0.2">
      <c r="A1470" s="102">
        <v>1181</v>
      </c>
      <c r="B1470">
        <v>7751</v>
      </c>
      <c r="C1470" t="s">
        <v>3688</v>
      </c>
      <c r="D1470" t="s">
        <v>2932</v>
      </c>
      <c r="E1470">
        <v>2963</v>
      </c>
      <c r="F1470">
        <v>2958</v>
      </c>
      <c r="G1470">
        <v>300</v>
      </c>
      <c r="H1470" t="s">
        <v>2927</v>
      </c>
      <c r="I1470">
        <v>8377</v>
      </c>
      <c r="J1470" t="s">
        <v>3100</v>
      </c>
      <c r="K1470" t="s">
        <v>2990</v>
      </c>
      <c r="L1470">
        <v>1105</v>
      </c>
      <c r="M1470">
        <v>1073</v>
      </c>
      <c r="N1470">
        <v>800</v>
      </c>
      <c r="O1470" t="s">
        <v>2930</v>
      </c>
      <c r="P1470">
        <v>0.56254802241885205</v>
      </c>
      <c r="Q1470">
        <v>0.91166240250575503</v>
      </c>
      <c r="R1470">
        <v>0.30310566573573799</v>
      </c>
      <c r="S1470">
        <v>7.5262855755252897E-4</v>
      </c>
      <c r="T1470">
        <v>0.788057947431553</v>
      </c>
      <c r="U1470">
        <v>0.788057947431553</v>
      </c>
      <c r="V1470">
        <v>0.43819723487214202</v>
      </c>
      <c r="W1470">
        <v>1.69</v>
      </c>
      <c r="X1470">
        <v>3.27</v>
      </c>
      <c r="Y1470">
        <v>274009</v>
      </c>
      <c r="Z1470">
        <v>18267</v>
      </c>
      <c r="AA1470">
        <v>0.96</v>
      </c>
      <c r="AB1470">
        <v>15</v>
      </c>
      <c r="AC1470">
        <v>12</v>
      </c>
      <c r="AD1470">
        <v>3</v>
      </c>
      <c r="AE1470">
        <v>80</v>
      </c>
      <c r="AF1470">
        <v>12</v>
      </c>
      <c r="AG1470">
        <v>6</v>
      </c>
      <c r="AH1470">
        <v>2</v>
      </c>
      <c r="AI1470">
        <v>7</v>
      </c>
    </row>
    <row r="1471" spans="1:35" x14ac:dyDescent="0.2">
      <c r="A1471" s="102">
        <v>7815</v>
      </c>
      <c r="B1471">
        <v>4919</v>
      </c>
      <c r="C1471" t="s">
        <v>849</v>
      </c>
      <c r="D1471" t="s">
        <v>2952</v>
      </c>
      <c r="E1471">
        <v>5690</v>
      </c>
      <c r="F1471">
        <v>5670</v>
      </c>
      <c r="G1471">
        <v>100</v>
      </c>
      <c r="H1471" t="s">
        <v>2930</v>
      </c>
      <c r="I1471">
        <v>6976</v>
      </c>
      <c r="J1471" t="s">
        <v>952</v>
      </c>
      <c r="K1471" t="s">
        <v>2932</v>
      </c>
      <c r="L1471">
        <v>3500</v>
      </c>
      <c r="M1471">
        <v>3500</v>
      </c>
      <c r="N1471">
        <v>200</v>
      </c>
      <c r="O1471" t="s">
        <v>2927</v>
      </c>
      <c r="P1471">
        <v>0.153634738794829</v>
      </c>
      <c r="Q1471">
        <v>0.81176634329905195</v>
      </c>
      <c r="R1471">
        <v>0.68448894530124405</v>
      </c>
      <c r="S1471">
        <v>6.5662426832777204E-2</v>
      </c>
      <c r="T1471">
        <v>-2.1951480340975098</v>
      </c>
      <c r="U1471">
        <v>2.1951480340975098</v>
      </c>
      <c r="V1471">
        <v>2.1934328887185601</v>
      </c>
      <c r="W1471">
        <v>-19.75</v>
      </c>
      <c r="X1471">
        <v>23.46</v>
      </c>
      <c r="Y1471">
        <v>273994</v>
      </c>
      <c r="Z1471">
        <v>11416</v>
      </c>
      <c r="AA1471">
        <v>0.6</v>
      </c>
      <c r="AB1471">
        <v>24</v>
      </c>
      <c r="AC1471">
        <v>14</v>
      </c>
      <c r="AD1471">
        <v>10</v>
      </c>
      <c r="AE1471">
        <v>58.33</v>
      </c>
      <c r="AF1471">
        <v>9</v>
      </c>
      <c r="AG1471">
        <v>13</v>
      </c>
      <c r="AH1471">
        <v>10</v>
      </c>
      <c r="AI1471">
        <v>1</v>
      </c>
    </row>
    <row r="1472" spans="1:35" x14ac:dyDescent="0.2">
      <c r="A1472" s="102">
        <v>4736</v>
      </c>
      <c r="B1472">
        <v>3116</v>
      </c>
      <c r="C1472" t="s">
        <v>3184</v>
      </c>
      <c r="D1472" t="s">
        <v>2945</v>
      </c>
      <c r="E1472">
        <v>1714</v>
      </c>
      <c r="F1472">
        <v>1681</v>
      </c>
      <c r="G1472">
        <v>600</v>
      </c>
      <c r="H1472" t="s">
        <v>2927</v>
      </c>
      <c r="I1472">
        <v>8410</v>
      </c>
      <c r="J1472" t="s">
        <v>3210</v>
      </c>
      <c r="K1472" t="s">
        <v>2990</v>
      </c>
      <c r="L1472">
        <v>332</v>
      </c>
      <c r="M1472">
        <v>328</v>
      </c>
      <c r="N1472">
        <v>3100</v>
      </c>
      <c r="O1472" t="s">
        <v>2930</v>
      </c>
      <c r="P1472">
        <v>0.77402456850981405</v>
      </c>
      <c r="Q1472">
        <v>0.85295883640777403</v>
      </c>
      <c r="R1472">
        <v>0.41924944078030202</v>
      </c>
      <c r="S1472">
        <v>3.86268928413857E-2</v>
      </c>
      <c r="T1472">
        <v>0.63188771945141697</v>
      </c>
      <c r="U1472">
        <v>0.63188771945141697</v>
      </c>
      <c r="V1472">
        <v>0.54823999160563697</v>
      </c>
      <c r="W1472">
        <v>1.44</v>
      </c>
      <c r="X1472">
        <v>0.81</v>
      </c>
      <c r="Y1472">
        <v>273872</v>
      </c>
      <c r="Z1472">
        <v>15215</v>
      </c>
      <c r="AA1472">
        <v>0.74</v>
      </c>
      <c r="AB1472">
        <v>18</v>
      </c>
      <c r="AC1472">
        <v>10</v>
      </c>
      <c r="AD1472">
        <v>8</v>
      </c>
      <c r="AE1472">
        <v>55.56</v>
      </c>
      <c r="AF1472">
        <v>12</v>
      </c>
      <c r="AG1472">
        <v>8</v>
      </c>
      <c r="AH1472">
        <v>2</v>
      </c>
      <c r="AI1472">
        <v>8</v>
      </c>
    </row>
    <row r="1473" spans="1:35" x14ac:dyDescent="0.2">
      <c r="A1473" s="102">
        <v>1987</v>
      </c>
      <c r="B1473">
        <v>3003</v>
      </c>
      <c r="C1473" t="s">
        <v>691</v>
      </c>
      <c r="D1473" t="s">
        <v>2949</v>
      </c>
      <c r="E1473">
        <v>1355</v>
      </c>
      <c r="F1473">
        <v>1364</v>
      </c>
      <c r="G1473">
        <v>700</v>
      </c>
      <c r="H1473" t="s">
        <v>2927</v>
      </c>
      <c r="I1473">
        <v>4578</v>
      </c>
      <c r="J1473" t="s">
        <v>3140</v>
      </c>
      <c r="K1473" t="s">
        <v>2950</v>
      </c>
      <c r="L1473">
        <v>5140</v>
      </c>
      <c r="M1473">
        <v>5092</v>
      </c>
      <c r="N1473">
        <v>200</v>
      </c>
      <c r="O1473" t="s">
        <v>2930</v>
      </c>
      <c r="P1473">
        <v>0.72402264601477595</v>
      </c>
      <c r="Q1473">
        <v>0.89608123242788396</v>
      </c>
      <c r="R1473">
        <v>0.33584490149976798</v>
      </c>
      <c r="S1473">
        <v>0.18405322539656099</v>
      </c>
      <c r="T1473">
        <v>0.58096511464357803</v>
      </c>
      <c r="U1473">
        <v>0.58096511464357803</v>
      </c>
      <c r="V1473">
        <v>0.27921623966904402</v>
      </c>
      <c r="W1473">
        <v>1.89</v>
      </c>
      <c r="X1473">
        <v>6.25</v>
      </c>
      <c r="Y1473">
        <v>273839</v>
      </c>
      <c r="Z1473">
        <v>14413</v>
      </c>
      <c r="AA1473">
        <v>0.85</v>
      </c>
      <c r="AB1473">
        <v>19</v>
      </c>
      <c r="AC1473">
        <v>13</v>
      </c>
      <c r="AD1473">
        <v>6</v>
      </c>
      <c r="AE1473">
        <v>68.42</v>
      </c>
      <c r="AF1473">
        <v>14</v>
      </c>
      <c r="AG1473">
        <v>7</v>
      </c>
      <c r="AH1473">
        <v>3</v>
      </c>
      <c r="AI1473">
        <v>9</v>
      </c>
    </row>
    <row r="1474" spans="1:35" x14ac:dyDescent="0.2">
      <c r="A1474" s="102">
        <v>5189</v>
      </c>
      <c r="B1474">
        <v>4689</v>
      </c>
      <c r="C1474" t="s">
        <v>3173</v>
      </c>
      <c r="D1474" t="s">
        <v>2929</v>
      </c>
      <c r="E1474">
        <v>451</v>
      </c>
      <c r="F1474">
        <v>437</v>
      </c>
      <c r="G1474">
        <v>2400</v>
      </c>
      <c r="H1474" t="s">
        <v>2930</v>
      </c>
      <c r="I1474">
        <v>6976</v>
      </c>
      <c r="J1474" t="s">
        <v>952</v>
      </c>
      <c r="K1474" t="s">
        <v>2932</v>
      </c>
      <c r="L1474">
        <v>3500</v>
      </c>
      <c r="M1474">
        <v>3500</v>
      </c>
      <c r="N1474">
        <v>300</v>
      </c>
      <c r="O1474" t="s">
        <v>2927</v>
      </c>
      <c r="P1474">
        <v>0.87618582983424798</v>
      </c>
      <c r="Q1474">
        <v>0.84687765926009195</v>
      </c>
      <c r="R1474">
        <v>1.5427766082405E-2</v>
      </c>
      <c r="S1474">
        <v>0.29071622994883201</v>
      </c>
      <c r="T1474">
        <v>-0.539493312501509</v>
      </c>
      <c r="U1474">
        <v>0.539493312501509</v>
      </c>
      <c r="V1474">
        <v>0.18380724747763499</v>
      </c>
      <c r="W1474">
        <v>-3.53</v>
      </c>
      <c r="X1474">
        <v>0.11</v>
      </c>
      <c r="Y1474">
        <v>273812</v>
      </c>
      <c r="Z1474">
        <v>17113</v>
      </c>
      <c r="AA1474">
        <v>0.78</v>
      </c>
      <c r="AB1474">
        <v>16</v>
      </c>
      <c r="AC1474">
        <v>9</v>
      </c>
      <c r="AD1474">
        <v>7</v>
      </c>
      <c r="AE1474">
        <v>56.25</v>
      </c>
      <c r="AF1474">
        <v>8</v>
      </c>
      <c r="AG1474">
        <v>8</v>
      </c>
      <c r="AH1474">
        <v>7</v>
      </c>
      <c r="AI1474">
        <v>1</v>
      </c>
    </row>
    <row r="1475" spans="1:35" x14ac:dyDescent="0.2">
      <c r="A1475" s="102">
        <v>5031</v>
      </c>
      <c r="B1475">
        <v>2337</v>
      </c>
      <c r="C1475" t="s">
        <v>3651</v>
      </c>
      <c r="D1475" t="s">
        <v>2949</v>
      </c>
      <c r="E1475">
        <v>436</v>
      </c>
      <c r="F1475">
        <v>423</v>
      </c>
      <c r="G1475">
        <v>2000</v>
      </c>
      <c r="H1475" t="s">
        <v>2930</v>
      </c>
      <c r="I1475">
        <v>6963</v>
      </c>
      <c r="J1475" t="s">
        <v>3605</v>
      </c>
      <c r="K1475" t="s">
        <v>2932</v>
      </c>
      <c r="L1475">
        <v>8620</v>
      </c>
      <c r="M1475">
        <v>8580</v>
      </c>
      <c r="N1475">
        <v>100</v>
      </c>
      <c r="O1475" t="s">
        <v>2927</v>
      </c>
      <c r="P1475">
        <v>0.39505688584369097</v>
      </c>
      <c r="Q1475">
        <v>0.84881679461295101</v>
      </c>
      <c r="R1475">
        <v>0.71184625396079604</v>
      </c>
      <c r="S1475">
        <v>0.10233784048826999</v>
      </c>
      <c r="T1475">
        <v>-0.425662048604103</v>
      </c>
      <c r="U1475">
        <v>0.425662048604103</v>
      </c>
      <c r="V1475">
        <v>0.80339401121701803</v>
      </c>
      <c r="W1475">
        <v>-1.72</v>
      </c>
      <c r="X1475">
        <v>1.4</v>
      </c>
      <c r="Y1475">
        <v>273796</v>
      </c>
      <c r="Z1475">
        <v>19557</v>
      </c>
      <c r="AA1475">
        <v>1.31</v>
      </c>
      <c r="AB1475">
        <v>14</v>
      </c>
      <c r="AC1475">
        <v>8</v>
      </c>
      <c r="AD1475">
        <v>6</v>
      </c>
      <c r="AE1475">
        <v>57.14</v>
      </c>
      <c r="AF1475">
        <v>10</v>
      </c>
      <c r="AG1475">
        <v>8</v>
      </c>
      <c r="AH1475">
        <v>5</v>
      </c>
      <c r="AI1475">
        <v>1</v>
      </c>
    </row>
    <row r="1476" spans="1:35" x14ac:dyDescent="0.2">
      <c r="A1476" s="102">
        <v>5324</v>
      </c>
      <c r="B1476">
        <v>4307</v>
      </c>
      <c r="C1476" t="s">
        <v>3345</v>
      </c>
      <c r="D1476" t="s">
        <v>2929</v>
      </c>
      <c r="E1476">
        <v>2706</v>
      </c>
      <c r="F1476">
        <v>2734</v>
      </c>
      <c r="G1476">
        <v>400</v>
      </c>
      <c r="H1476" t="s">
        <v>2927</v>
      </c>
      <c r="I1476">
        <v>9759</v>
      </c>
      <c r="J1476" t="s">
        <v>580</v>
      </c>
      <c r="K1476" t="s">
        <v>2929</v>
      </c>
      <c r="L1476">
        <v>1843</v>
      </c>
      <c r="M1476">
        <v>1871</v>
      </c>
      <c r="N1476">
        <v>600</v>
      </c>
      <c r="O1476" t="s">
        <v>2930</v>
      </c>
      <c r="P1476">
        <v>0.45623631049200303</v>
      </c>
      <c r="Q1476">
        <v>0.84489139328371099</v>
      </c>
      <c r="R1476">
        <v>8.2167595799931808E-3</v>
      </c>
      <c r="S1476">
        <v>0.33063547970699603</v>
      </c>
      <c r="T1476">
        <v>1.9277827522808</v>
      </c>
      <c r="U1476">
        <v>1.9277827522808</v>
      </c>
      <c r="V1476">
        <v>2.4323434212197399</v>
      </c>
      <c r="W1476">
        <v>7.8</v>
      </c>
      <c r="X1476">
        <v>2.65</v>
      </c>
      <c r="Y1476">
        <v>273681</v>
      </c>
      <c r="Z1476">
        <v>15204</v>
      </c>
      <c r="AA1476">
        <v>0.77</v>
      </c>
      <c r="AB1476">
        <v>18</v>
      </c>
      <c r="AC1476">
        <v>12</v>
      </c>
      <c r="AD1476">
        <v>6</v>
      </c>
      <c r="AE1476">
        <v>66.67</v>
      </c>
      <c r="AF1476">
        <v>11</v>
      </c>
      <c r="AG1476">
        <v>7</v>
      </c>
      <c r="AH1476">
        <v>2</v>
      </c>
      <c r="AI1476">
        <v>9</v>
      </c>
    </row>
    <row r="1477" spans="1:35" x14ac:dyDescent="0.2">
      <c r="A1477" s="102">
        <v>6127</v>
      </c>
      <c r="B1477">
        <v>8060</v>
      </c>
      <c r="C1477" t="s">
        <v>1307</v>
      </c>
      <c r="D1477" t="s">
        <v>2934</v>
      </c>
      <c r="E1477">
        <v>2756</v>
      </c>
      <c r="F1477">
        <v>2767</v>
      </c>
      <c r="G1477">
        <v>300</v>
      </c>
      <c r="H1477" t="s">
        <v>2930</v>
      </c>
      <c r="I1477">
        <v>8572</v>
      </c>
      <c r="J1477" t="s">
        <v>2895</v>
      </c>
      <c r="K1477" t="s">
        <v>2933</v>
      </c>
      <c r="L1477">
        <v>527</v>
      </c>
      <c r="M1477">
        <v>527</v>
      </c>
      <c r="N1477">
        <v>1600</v>
      </c>
      <c r="O1477" t="s">
        <v>2927</v>
      </c>
      <c r="P1477">
        <v>0.76197291157742997</v>
      </c>
      <c r="Q1477">
        <v>0.83423963528268097</v>
      </c>
      <c r="R1477">
        <v>0.25368920031689501</v>
      </c>
      <c r="S1477">
        <v>0.33065785988145902</v>
      </c>
      <c r="T1477">
        <v>-0.204385622666786</v>
      </c>
      <c r="U1477">
        <v>0.204385622666786</v>
      </c>
      <c r="V1477">
        <v>0.46841587275782698</v>
      </c>
      <c r="W1477">
        <v>-0.84</v>
      </c>
      <c r="X1477">
        <v>1.58</v>
      </c>
      <c r="Y1477">
        <v>273672</v>
      </c>
      <c r="Z1477">
        <v>10526</v>
      </c>
      <c r="AA1477">
        <v>0.49</v>
      </c>
      <c r="AB1477">
        <v>26</v>
      </c>
      <c r="AC1477">
        <v>17</v>
      </c>
      <c r="AD1477">
        <v>9</v>
      </c>
      <c r="AE1477">
        <v>65.38</v>
      </c>
      <c r="AF1477">
        <v>13</v>
      </c>
      <c r="AG1477">
        <v>12</v>
      </c>
      <c r="AH1477">
        <v>2</v>
      </c>
      <c r="AI1477">
        <v>12</v>
      </c>
    </row>
    <row r="1478" spans="1:35" x14ac:dyDescent="0.2">
      <c r="A1478" s="102">
        <v>6822</v>
      </c>
      <c r="B1478">
        <v>1951</v>
      </c>
      <c r="C1478" t="s">
        <v>3674</v>
      </c>
      <c r="D1478" t="s">
        <v>2937</v>
      </c>
      <c r="E1478">
        <v>2760</v>
      </c>
      <c r="F1478">
        <v>2810</v>
      </c>
      <c r="G1478">
        <v>300</v>
      </c>
      <c r="H1478" t="s">
        <v>2930</v>
      </c>
      <c r="I1478">
        <v>9076</v>
      </c>
      <c r="J1478" t="s">
        <v>1116</v>
      </c>
      <c r="K1478" t="s">
        <v>3099</v>
      </c>
      <c r="L1478">
        <v>1487</v>
      </c>
      <c r="M1478">
        <v>1474</v>
      </c>
      <c r="N1478">
        <v>600</v>
      </c>
      <c r="O1478" t="s">
        <v>2927</v>
      </c>
      <c r="P1478">
        <v>0.59412542606435703</v>
      </c>
      <c r="Q1478">
        <v>0.82516750644252501</v>
      </c>
      <c r="R1478">
        <v>0.47878774990087197</v>
      </c>
      <c r="S1478">
        <v>3.1978223838249199E-2</v>
      </c>
      <c r="T1478">
        <v>-0.207102721858758</v>
      </c>
      <c r="U1478">
        <v>0.207102721858758</v>
      </c>
      <c r="V1478">
        <v>0.57912527154537197</v>
      </c>
      <c r="W1478">
        <v>-0.52</v>
      </c>
      <c r="X1478">
        <v>4.91</v>
      </c>
      <c r="Y1478">
        <v>273370</v>
      </c>
      <c r="Z1478">
        <v>13668</v>
      </c>
      <c r="AA1478">
        <v>0.61</v>
      </c>
      <c r="AB1478">
        <v>20</v>
      </c>
      <c r="AC1478">
        <v>14</v>
      </c>
      <c r="AD1478">
        <v>6</v>
      </c>
      <c r="AE1478">
        <v>70</v>
      </c>
      <c r="AF1478">
        <v>12</v>
      </c>
      <c r="AG1478">
        <v>8</v>
      </c>
      <c r="AH1478">
        <v>3</v>
      </c>
      <c r="AI1478">
        <v>9</v>
      </c>
    </row>
    <row r="1479" spans="1:35" x14ac:dyDescent="0.2">
      <c r="A1479" s="102">
        <v>4268</v>
      </c>
      <c r="B1479">
        <v>2503</v>
      </c>
      <c r="C1479" t="s">
        <v>3648</v>
      </c>
      <c r="D1479" t="s">
        <v>2955</v>
      </c>
      <c r="E1479">
        <v>2522</v>
      </c>
      <c r="F1479">
        <v>2499</v>
      </c>
      <c r="G1479">
        <v>400</v>
      </c>
      <c r="H1479" t="s">
        <v>2927</v>
      </c>
      <c r="I1479">
        <v>3861</v>
      </c>
      <c r="J1479" t="s">
        <v>37</v>
      </c>
      <c r="K1479" t="s">
        <v>3213</v>
      </c>
      <c r="L1479">
        <v>592</v>
      </c>
      <c r="M1479">
        <v>613</v>
      </c>
      <c r="N1479">
        <v>1600</v>
      </c>
      <c r="O1479" t="s">
        <v>2930</v>
      </c>
      <c r="P1479">
        <v>0.58574236329548801</v>
      </c>
      <c r="Q1479">
        <v>0.85954915723990499</v>
      </c>
      <c r="R1479">
        <v>0.16634696093617601</v>
      </c>
      <c r="S1479">
        <v>5.6810134022825297E-3</v>
      </c>
      <c r="T1479">
        <v>0.18215566640575001</v>
      </c>
      <c r="U1479">
        <v>0.18215566640575001</v>
      </c>
      <c r="V1479">
        <v>0.70011652498402299</v>
      </c>
      <c r="W1479">
        <v>0.6</v>
      </c>
      <c r="X1479">
        <v>1.88</v>
      </c>
      <c r="Y1479">
        <v>273290</v>
      </c>
      <c r="Z1479">
        <v>17081</v>
      </c>
      <c r="AA1479">
        <v>0.86</v>
      </c>
      <c r="AB1479">
        <v>16</v>
      </c>
      <c r="AC1479">
        <v>11</v>
      </c>
      <c r="AD1479">
        <v>5</v>
      </c>
      <c r="AE1479">
        <v>68.75</v>
      </c>
      <c r="AF1479">
        <v>11</v>
      </c>
      <c r="AG1479">
        <v>8</v>
      </c>
      <c r="AH1479">
        <v>3</v>
      </c>
      <c r="AI1479">
        <v>5</v>
      </c>
    </row>
    <row r="1480" spans="1:35" x14ac:dyDescent="0.2">
      <c r="A1480" s="102">
        <v>4960</v>
      </c>
      <c r="B1480">
        <v>2201</v>
      </c>
      <c r="C1480" t="s">
        <v>724</v>
      </c>
      <c r="D1480" t="s">
        <v>2955</v>
      </c>
      <c r="E1480">
        <v>5410</v>
      </c>
      <c r="F1480">
        <v>5410</v>
      </c>
      <c r="G1480">
        <v>200</v>
      </c>
      <c r="H1480" t="s">
        <v>2927</v>
      </c>
      <c r="I1480">
        <v>8919</v>
      </c>
      <c r="J1480" t="s">
        <v>3664</v>
      </c>
      <c r="K1480" t="s">
        <v>2949</v>
      </c>
      <c r="L1480">
        <v>4320</v>
      </c>
      <c r="M1480">
        <v>4380</v>
      </c>
      <c r="N1480">
        <v>200</v>
      </c>
      <c r="O1480" t="s">
        <v>2930</v>
      </c>
      <c r="P1480">
        <v>0.57939202816076496</v>
      </c>
      <c r="Q1480">
        <v>0.84996977979092303</v>
      </c>
      <c r="R1480">
        <v>0.564205160259728</v>
      </c>
      <c r="S1480">
        <v>8.1860479819576594E-3</v>
      </c>
      <c r="T1480">
        <v>2.3332268079014602</v>
      </c>
      <c r="U1480">
        <v>2.3332268079014602</v>
      </c>
      <c r="V1480">
        <v>1.1470097764515999E-2</v>
      </c>
      <c r="W1480">
        <v>7.22</v>
      </c>
      <c r="X1480">
        <v>19.04</v>
      </c>
      <c r="Y1480">
        <v>273285</v>
      </c>
      <c r="Z1480">
        <v>39041</v>
      </c>
      <c r="AA1480">
        <v>2.46</v>
      </c>
      <c r="AB1480">
        <v>7</v>
      </c>
      <c r="AC1480">
        <v>6</v>
      </c>
      <c r="AD1480">
        <v>1</v>
      </c>
      <c r="AE1480">
        <v>85.71</v>
      </c>
      <c r="AF1480">
        <v>9</v>
      </c>
      <c r="AG1480">
        <v>5</v>
      </c>
      <c r="AH1480">
        <v>1</v>
      </c>
      <c r="AI1480">
        <v>1</v>
      </c>
    </row>
    <row r="1481" spans="1:35" x14ac:dyDescent="0.2">
      <c r="A1481" s="102">
        <v>8338</v>
      </c>
      <c r="B1481">
        <v>2206</v>
      </c>
      <c r="C1481" t="s">
        <v>726</v>
      </c>
      <c r="D1481" t="s">
        <v>2955</v>
      </c>
      <c r="E1481">
        <v>4955</v>
      </c>
      <c r="F1481">
        <v>4900</v>
      </c>
      <c r="G1481">
        <v>200</v>
      </c>
      <c r="H1481" t="s">
        <v>2927</v>
      </c>
      <c r="I1481">
        <v>8377</v>
      </c>
      <c r="J1481" t="s">
        <v>3100</v>
      </c>
      <c r="K1481" t="s">
        <v>2990</v>
      </c>
      <c r="L1481">
        <v>1105</v>
      </c>
      <c r="M1481">
        <v>1073</v>
      </c>
      <c r="N1481">
        <v>900</v>
      </c>
      <c r="O1481" t="s">
        <v>2930</v>
      </c>
      <c r="P1481">
        <v>0.67101159130750299</v>
      </c>
      <c r="Q1481">
        <v>0.80535937692006898</v>
      </c>
      <c r="R1481">
        <v>0.4149634371434</v>
      </c>
      <c r="S1481">
        <v>0.483742129120179</v>
      </c>
      <c r="T1481">
        <v>1.01302829899936</v>
      </c>
      <c r="U1481">
        <v>1.01302829899936</v>
      </c>
      <c r="V1481">
        <v>0.54195672273967599</v>
      </c>
      <c r="W1481">
        <v>2.5299999999999998</v>
      </c>
      <c r="X1481">
        <v>1.46</v>
      </c>
      <c r="Y1481">
        <v>273274</v>
      </c>
      <c r="Z1481">
        <v>15182</v>
      </c>
      <c r="AA1481">
        <v>1.08</v>
      </c>
      <c r="AB1481">
        <v>18</v>
      </c>
      <c r="AC1481">
        <v>13</v>
      </c>
      <c r="AD1481">
        <v>5</v>
      </c>
      <c r="AE1481">
        <v>72.22</v>
      </c>
      <c r="AF1481">
        <v>12</v>
      </c>
      <c r="AG1481">
        <v>9</v>
      </c>
      <c r="AH1481">
        <v>3</v>
      </c>
      <c r="AI1481">
        <v>6</v>
      </c>
    </row>
    <row r="1482" spans="1:35" x14ac:dyDescent="0.2">
      <c r="A1482" s="102">
        <v>6130</v>
      </c>
      <c r="B1482">
        <v>7735</v>
      </c>
      <c r="C1482" t="s">
        <v>3677</v>
      </c>
      <c r="D1482" t="s">
        <v>2932</v>
      </c>
      <c r="E1482">
        <v>6580</v>
      </c>
      <c r="F1482">
        <v>6560</v>
      </c>
      <c r="G1482">
        <v>100</v>
      </c>
      <c r="H1482" t="s">
        <v>2930</v>
      </c>
      <c r="I1482">
        <v>9715</v>
      </c>
      <c r="J1482" t="s">
        <v>3376</v>
      </c>
      <c r="K1482" t="s">
        <v>2942</v>
      </c>
      <c r="L1482">
        <v>2902</v>
      </c>
      <c r="M1482">
        <v>2917</v>
      </c>
      <c r="N1482">
        <v>200</v>
      </c>
      <c r="O1482" t="s">
        <v>2927</v>
      </c>
      <c r="P1482">
        <v>0.198703266253449</v>
      </c>
      <c r="Q1482">
        <v>0.834212219979658</v>
      </c>
      <c r="R1482">
        <v>6.6898936945664803E-2</v>
      </c>
      <c r="S1482">
        <v>0.15586320217508801</v>
      </c>
      <c r="T1482">
        <v>-1.8594717386888799</v>
      </c>
      <c r="U1482">
        <v>1.8594717386888799</v>
      </c>
      <c r="V1482">
        <v>1.80597052345422</v>
      </c>
      <c r="W1482">
        <v>-15.46</v>
      </c>
      <c r="X1482">
        <v>11.07</v>
      </c>
      <c r="Y1482">
        <v>273146</v>
      </c>
      <c r="Z1482">
        <v>22762</v>
      </c>
      <c r="AA1482">
        <v>1.26</v>
      </c>
      <c r="AB1482">
        <v>12</v>
      </c>
      <c r="AC1482">
        <v>9</v>
      </c>
      <c r="AD1482">
        <v>3</v>
      </c>
      <c r="AE1482">
        <v>75</v>
      </c>
      <c r="AF1482">
        <v>9</v>
      </c>
      <c r="AG1482">
        <v>9</v>
      </c>
      <c r="AH1482">
        <v>3</v>
      </c>
      <c r="AI1482">
        <v>0</v>
      </c>
    </row>
    <row r="1483" spans="1:35" x14ac:dyDescent="0.2">
      <c r="A1483" s="102">
        <v>4054</v>
      </c>
      <c r="B1483">
        <v>6361</v>
      </c>
      <c r="C1483" t="s">
        <v>913</v>
      </c>
      <c r="D1483" t="s">
        <v>2940</v>
      </c>
      <c r="E1483">
        <v>3490</v>
      </c>
      <c r="F1483">
        <v>3505</v>
      </c>
      <c r="G1483">
        <v>300</v>
      </c>
      <c r="H1483" t="s">
        <v>2927</v>
      </c>
      <c r="I1483">
        <v>7186</v>
      </c>
      <c r="J1483" t="s">
        <v>685</v>
      </c>
      <c r="K1483" t="s">
        <v>2990</v>
      </c>
      <c r="L1483">
        <v>447</v>
      </c>
      <c r="M1483">
        <v>437</v>
      </c>
      <c r="N1483">
        <v>2400</v>
      </c>
      <c r="O1483" t="s">
        <v>2930</v>
      </c>
      <c r="P1483">
        <v>0.65994361917872701</v>
      </c>
      <c r="Q1483">
        <v>0.86288173003218005</v>
      </c>
      <c r="R1483">
        <v>9.3068473558409401E-3</v>
      </c>
      <c r="S1483">
        <v>2.1174801655232899E-2</v>
      </c>
      <c r="T1483">
        <v>2.9965767325775401</v>
      </c>
      <c r="U1483">
        <v>2.9965767325775401</v>
      </c>
      <c r="V1483">
        <v>3.1083716934096302</v>
      </c>
      <c r="W1483">
        <v>7</v>
      </c>
      <c r="X1483">
        <v>0.26</v>
      </c>
      <c r="Y1483">
        <v>272991</v>
      </c>
      <c r="Z1483">
        <v>18199</v>
      </c>
      <c r="AA1483">
        <v>0.97</v>
      </c>
      <c r="AB1483">
        <v>15</v>
      </c>
      <c r="AC1483">
        <v>10</v>
      </c>
      <c r="AD1483">
        <v>5</v>
      </c>
      <c r="AE1483">
        <v>66.67</v>
      </c>
      <c r="AF1483">
        <v>12</v>
      </c>
      <c r="AG1483">
        <v>6</v>
      </c>
      <c r="AH1483">
        <v>2</v>
      </c>
      <c r="AI1483">
        <v>7</v>
      </c>
    </row>
    <row r="1484" spans="1:35" x14ac:dyDescent="0.2">
      <c r="A1484" s="102">
        <v>6355</v>
      </c>
      <c r="B1484">
        <v>4819</v>
      </c>
      <c r="C1484" t="s">
        <v>2946</v>
      </c>
      <c r="D1484" t="s">
        <v>2929</v>
      </c>
      <c r="E1484">
        <v>4350</v>
      </c>
      <c r="F1484">
        <v>4245</v>
      </c>
      <c r="G1484">
        <v>200</v>
      </c>
      <c r="H1484" t="s">
        <v>2930</v>
      </c>
      <c r="I1484">
        <v>8060</v>
      </c>
      <c r="J1484" t="s">
        <v>1307</v>
      </c>
      <c r="K1484" t="s">
        <v>2934</v>
      </c>
      <c r="L1484">
        <v>2756</v>
      </c>
      <c r="M1484">
        <v>2767</v>
      </c>
      <c r="N1484">
        <v>300</v>
      </c>
      <c r="O1484" t="s">
        <v>2927</v>
      </c>
      <c r="P1484">
        <v>0.59258426153435695</v>
      </c>
      <c r="Q1484">
        <v>0.83128455146863001</v>
      </c>
      <c r="R1484">
        <v>0.65639568657977199</v>
      </c>
      <c r="S1484">
        <v>0.20130789690761</v>
      </c>
      <c r="T1484">
        <v>-0.98884819836900895</v>
      </c>
      <c r="U1484">
        <v>0.98884819836900895</v>
      </c>
      <c r="V1484">
        <v>0.55051718175631503</v>
      </c>
      <c r="W1484">
        <v>-5.86</v>
      </c>
      <c r="X1484">
        <v>2.23</v>
      </c>
      <c r="Y1484">
        <v>272924</v>
      </c>
      <c r="Z1484">
        <v>15162</v>
      </c>
      <c r="AA1484">
        <v>0.79</v>
      </c>
      <c r="AB1484">
        <v>18</v>
      </c>
      <c r="AC1484">
        <v>11</v>
      </c>
      <c r="AD1484">
        <v>7</v>
      </c>
      <c r="AE1484">
        <v>61.11</v>
      </c>
      <c r="AF1484">
        <v>9</v>
      </c>
      <c r="AG1484">
        <v>11</v>
      </c>
      <c r="AH1484">
        <v>6</v>
      </c>
      <c r="AI1484">
        <v>1</v>
      </c>
    </row>
    <row r="1485" spans="1:35" x14ac:dyDescent="0.2">
      <c r="A1485" s="102">
        <v>8408</v>
      </c>
      <c r="B1485">
        <v>4530</v>
      </c>
      <c r="C1485" t="s">
        <v>1269</v>
      </c>
      <c r="D1485" t="s">
        <v>2950</v>
      </c>
      <c r="E1485">
        <v>5860</v>
      </c>
      <c r="F1485">
        <v>5830</v>
      </c>
      <c r="G1485">
        <v>100</v>
      </c>
      <c r="H1485" t="s">
        <v>2927</v>
      </c>
      <c r="I1485">
        <v>8020</v>
      </c>
      <c r="J1485" t="s">
        <v>3095</v>
      </c>
      <c r="K1485" t="s">
        <v>2934</v>
      </c>
      <c r="L1485">
        <v>1360</v>
      </c>
      <c r="M1485">
        <v>1373</v>
      </c>
      <c r="N1485">
        <v>400</v>
      </c>
      <c r="O1485" t="s">
        <v>2930</v>
      </c>
      <c r="P1485">
        <v>6.1691657428576102E-2</v>
      </c>
      <c r="Q1485">
        <v>0.80448937766457296</v>
      </c>
      <c r="R1485">
        <v>0.82287376106581001</v>
      </c>
      <c r="S1485">
        <v>0.18305569437914501</v>
      </c>
      <c r="T1485">
        <v>2.19893971907109</v>
      </c>
      <c r="U1485">
        <v>2.19893971907109</v>
      </c>
      <c r="V1485">
        <v>2.0278283635054799</v>
      </c>
      <c r="W1485">
        <v>10.3</v>
      </c>
      <c r="X1485">
        <v>5.8</v>
      </c>
      <c r="Y1485">
        <v>272896</v>
      </c>
      <c r="Z1485">
        <v>17056</v>
      </c>
      <c r="AA1485">
        <v>0.96</v>
      </c>
      <c r="AB1485">
        <v>16</v>
      </c>
      <c r="AC1485">
        <v>10</v>
      </c>
      <c r="AD1485">
        <v>6</v>
      </c>
      <c r="AE1485">
        <v>62.5</v>
      </c>
      <c r="AF1485">
        <v>13</v>
      </c>
      <c r="AG1485">
        <v>8</v>
      </c>
      <c r="AH1485">
        <v>3</v>
      </c>
      <c r="AI1485">
        <v>5</v>
      </c>
    </row>
    <row r="1486" spans="1:35" x14ac:dyDescent="0.2">
      <c r="A1486" s="102">
        <v>4591</v>
      </c>
      <c r="B1486">
        <v>6923</v>
      </c>
      <c r="C1486" t="s">
        <v>58</v>
      </c>
      <c r="D1486" t="s">
        <v>2932</v>
      </c>
      <c r="E1486">
        <v>3135</v>
      </c>
      <c r="F1486">
        <v>3095</v>
      </c>
      <c r="G1486">
        <v>300</v>
      </c>
      <c r="H1486" t="s">
        <v>2930</v>
      </c>
      <c r="I1486">
        <v>8601</v>
      </c>
      <c r="J1486" t="s">
        <v>25</v>
      </c>
      <c r="K1486" t="s">
        <v>3186</v>
      </c>
      <c r="L1486">
        <v>570</v>
      </c>
      <c r="M1486">
        <v>567.29999999999995</v>
      </c>
      <c r="N1486">
        <v>1600</v>
      </c>
      <c r="O1486" t="s">
        <v>2927</v>
      </c>
      <c r="P1486">
        <v>0.25523488106640102</v>
      </c>
      <c r="Q1486">
        <v>0.85495726785550896</v>
      </c>
      <c r="R1486">
        <v>0.67632219092106605</v>
      </c>
      <c r="S1486">
        <v>2.0420870875112501E-2</v>
      </c>
      <c r="T1486">
        <v>-0.88409229484126906</v>
      </c>
      <c r="U1486">
        <v>0.88409229484126906</v>
      </c>
      <c r="V1486">
        <v>1.0867985413343599</v>
      </c>
      <c r="W1486">
        <v>-4</v>
      </c>
      <c r="X1486">
        <v>2.2400000000000002</v>
      </c>
      <c r="Y1486">
        <v>272722</v>
      </c>
      <c r="Z1486">
        <v>16042</v>
      </c>
      <c r="AA1486">
        <v>0.8</v>
      </c>
      <c r="AB1486">
        <v>17</v>
      </c>
      <c r="AC1486">
        <v>9</v>
      </c>
      <c r="AD1486">
        <v>8</v>
      </c>
      <c r="AE1486">
        <v>52.94</v>
      </c>
      <c r="AF1486">
        <v>13</v>
      </c>
      <c r="AG1486">
        <v>6</v>
      </c>
      <c r="AH1486">
        <v>2</v>
      </c>
      <c r="AI1486">
        <v>9</v>
      </c>
    </row>
    <row r="1487" spans="1:35" x14ac:dyDescent="0.2">
      <c r="A1487" s="102">
        <v>2855</v>
      </c>
      <c r="B1487">
        <v>3626</v>
      </c>
      <c r="C1487" t="s">
        <v>3178</v>
      </c>
      <c r="D1487" t="s">
        <v>2929</v>
      </c>
      <c r="E1487">
        <v>7250</v>
      </c>
      <c r="F1487">
        <v>7090</v>
      </c>
      <c r="G1487">
        <v>100</v>
      </c>
      <c r="H1487" t="s">
        <v>2927</v>
      </c>
      <c r="I1487">
        <v>4536</v>
      </c>
      <c r="J1487" t="s">
        <v>3289</v>
      </c>
      <c r="K1487" t="s">
        <v>2950</v>
      </c>
      <c r="L1487">
        <v>2090</v>
      </c>
      <c r="M1487">
        <v>2100</v>
      </c>
      <c r="N1487">
        <v>300</v>
      </c>
      <c r="O1487" t="s">
        <v>2930</v>
      </c>
      <c r="P1487">
        <v>0.45547381665694398</v>
      </c>
      <c r="Q1487">
        <v>0.882259749825965</v>
      </c>
      <c r="R1487">
        <v>0.62105922711849904</v>
      </c>
      <c r="S1487">
        <v>0.109577765796068</v>
      </c>
      <c r="T1487">
        <v>1.2059381247315299</v>
      </c>
      <c r="U1487">
        <v>1.2059381247315299</v>
      </c>
      <c r="V1487">
        <v>0.76099187018199299</v>
      </c>
      <c r="W1487">
        <v>5.0599999999999996</v>
      </c>
      <c r="X1487">
        <v>11.14</v>
      </c>
      <c r="Y1487">
        <v>272552</v>
      </c>
      <c r="Z1487">
        <v>15142</v>
      </c>
      <c r="AA1487">
        <v>0.84</v>
      </c>
      <c r="AB1487">
        <v>18</v>
      </c>
      <c r="AC1487">
        <v>11</v>
      </c>
      <c r="AD1487">
        <v>7</v>
      </c>
      <c r="AE1487">
        <v>61.11</v>
      </c>
      <c r="AF1487">
        <v>12</v>
      </c>
      <c r="AG1487">
        <v>8</v>
      </c>
      <c r="AH1487">
        <v>4</v>
      </c>
      <c r="AI1487">
        <v>6</v>
      </c>
    </row>
    <row r="1488" spans="1:35" x14ac:dyDescent="0.2">
      <c r="A1488" s="102">
        <v>2372</v>
      </c>
      <c r="B1488">
        <v>2001</v>
      </c>
      <c r="C1488" t="s">
        <v>2783</v>
      </c>
      <c r="D1488" t="s">
        <v>2955</v>
      </c>
      <c r="E1488">
        <v>1684</v>
      </c>
      <c r="F1488">
        <v>1706</v>
      </c>
      <c r="G1488">
        <v>600</v>
      </c>
      <c r="H1488" t="s">
        <v>2930</v>
      </c>
      <c r="I1488">
        <v>3941</v>
      </c>
      <c r="J1488" t="s">
        <v>3669</v>
      </c>
      <c r="K1488" t="s">
        <v>3213</v>
      </c>
      <c r="L1488">
        <v>894</v>
      </c>
      <c r="M1488">
        <v>907</v>
      </c>
      <c r="N1488">
        <v>1100</v>
      </c>
      <c r="O1488" t="s">
        <v>2927</v>
      </c>
      <c r="P1488">
        <v>2.3624736369777001E-3</v>
      </c>
      <c r="Q1488">
        <v>0.89000541014148304</v>
      </c>
      <c r="R1488">
        <v>0.81831497145960896</v>
      </c>
      <c r="S1488">
        <v>1.46702916803251E-2</v>
      </c>
      <c r="T1488">
        <v>-2.7894497335126398</v>
      </c>
      <c r="U1488">
        <v>2.7894497335126398</v>
      </c>
      <c r="V1488">
        <v>3.1894818836830399</v>
      </c>
      <c r="W1488">
        <v>-12.16</v>
      </c>
      <c r="X1488">
        <v>2.5299999999999998</v>
      </c>
      <c r="Y1488">
        <v>272500</v>
      </c>
      <c r="Z1488">
        <v>15139</v>
      </c>
      <c r="AA1488">
        <v>0.79</v>
      </c>
      <c r="AB1488">
        <v>18</v>
      </c>
      <c r="AC1488">
        <v>10</v>
      </c>
      <c r="AD1488">
        <v>8</v>
      </c>
      <c r="AE1488">
        <v>55.56</v>
      </c>
      <c r="AF1488">
        <v>12</v>
      </c>
      <c r="AG1488">
        <v>8</v>
      </c>
      <c r="AH1488">
        <v>3</v>
      </c>
      <c r="AI1488">
        <v>7</v>
      </c>
    </row>
    <row r="1489" spans="1:35" x14ac:dyDescent="0.2">
      <c r="A1489" s="102">
        <v>3091</v>
      </c>
      <c r="B1489">
        <v>6465</v>
      </c>
      <c r="C1489" t="s">
        <v>537</v>
      </c>
      <c r="D1489" t="s">
        <v>2940</v>
      </c>
      <c r="E1489">
        <v>10550</v>
      </c>
      <c r="F1489">
        <v>10560</v>
      </c>
      <c r="G1489">
        <v>100</v>
      </c>
      <c r="H1489" t="s">
        <v>2927</v>
      </c>
      <c r="I1489">
        <v>7729</v>
      </c>
      <c r="J1489" t="s">
        <v>686</v>
      </c>
      <c r="K1489" t="s">
        <v>2936</v>
      </c>
      <c r="L1489">
        <v>4095</v>
      </c>
      <c r="M1489">
        <v>4050</v>
      </c>
      <c r="N1489">
        <v>300</v>
      </c>
      <c r="O1489" t="s">
        <v>2930</v>
      </c>
      <c r="P1489">
        <v>0.48417194160170302</v>
      </c>
      <c r="Q1489">
        <v>0.87827635590139796</v>
      </c>
      <c r="R1489">
        <v>4.1114559957582002E-2</v>
      </c>
      <c r="S1489">
        <v>0.26535890851360799</v>
      </c>
      <c r="T1489">
        <v>1.1204533510652499</v>
      </c>
      <c r="U1489">
        <v>1.1204533510652499</v>
      </c>
      <c r="V1489">
        <v>1.1921904360340001</v>
      </c>
      <c r="W1489">
        <v>5.29</v>
      </c>
      <c r="X1489">
        <v>15.06</v>
      </c>
      <c r="Y1489">
        <v>272486</v>
      </c>
      <c r="Z1489">
        <v>24771</v>
      </c>
      <c r="AA1489">
        <v>1.47</v>
      </c>
      <c r="AB1489">
        <v>11</v>
      </c>
      <c r="AC1489">
        <v>5</v>
      </c>
      <c r="AD1489">
        <v>6</v>
      </c>
      <c r="AE1489">
        <v>45.45</v>
      </c>
      <c r="AF1489">
        <v>8</v>
      </c>
      <c r="AG1489">
        <v>5</v>
      </c>
      <c r="AH1489">
        <v>4</v>
      </c>
      <c r="AI1489">
        <v>2</v>
      </c>
    </row>
    <row r="1490" spans="1:35" x14ac:dyDescent="0.2">
      <c r="A1490" s="102">
        <v>7992</v>
      </c>
      <c r="B1490">
        <v>1941</v>
      </c>
      <c r="C1490" t="s">
        <v>3569</v>
      </c>
      <c r="D1490" t="s">
        <v>2937</v>
      </c>
      <c r="E1490">
        <v>2587</v>
      </c>
      <c r="F1490">
        <v>2560</v>
      </c>
      <c r="G1490">
        <v>300</v>
      </c>
      <c r="H1490" t="s">
        <v>2930</v>
      </c>
      <c r="I1490">
        <v>9715</v>
      </c>
      <c r="J1490" t="s">
        <v>3376</v>
      </c>
      <c r="K1490" t="s">
        <v>2942</v>
      </c>
      <c r="L1490">
        <v>2902</v>
      </c>
      <c r="M1490">
        <v>2917</v>
      </c>
      <c r="N1490">
        <v>300</v>
      </c>
      <c r="O1490" t="s">
        <v>2927</v>
      </c>
      <c r="P1490">
        <v>0.544946590298372</v>
      </c>
      <c r="Q1490">
        <v>0.80960114598351696</v>
      </c>
      <c r="R1490">
        <v>0.123553922758066</v>
      </c>
      <c r="S1490">
        <v>0.25886634812565501</v>
      </c>
      <c r="T1490">
        <v>-0.37509920666353602</v>
      </c>
      <c r="U1490">
        <v>0.37509920666353602</v>
      </c>
      <c r="V1490">
        <v>0.80532414707762401</v>
      </c>
      <c r="W1490">
        <v>-0.9</v>
      </c>
      <c r="X1490">
        <v>12.24</v>
      </c>
      <c r="Y1490">
        <v>272397</v>
      </c>
      <c r="Z1490">
        <v>20954</v>
      </c>
      <c r="AA1490">
        <v>1.1100000000000001</v>
      </c>
      <c r="AB1490">
        <v>13</v>
      </c>
      <c r="AC1490">
        <v>8</v>
      </c>
      <c r="AD1490">
        <v>5</v>
      </c>
      <c r="AE1490">
        <v>61.54</v>
      </c>
      <c r="AF1490">
        <v>13</v>
      </c>
      <c r="AG1490">
        <v>5</v>
      </c>
      <c r="AH1490">
        <v>0</v>
      </c>
      <c r="AI1490">
        <v>8</v>
      </c>
    </row>
    <row r="1491" spans="1:35" x14ac:dyDescent="0.2">
      <c r="A1491" s="102">
        <v>4724</v>
      </c>
      <c r="B1491">
        <v>3291</v>
      </c>
      <c r="C1491" t="s">
        <v>59</v>
      </c>
      <c r="D1491" t="s">
        <v>2949</v>
      </c>
      <c r="E1491">
        <v>1929</v>
      </c>
      <c r="F1491">
        <v>1888</v>
      </c>
      <c r="G1491">
        <v>500</v>
      </c>
      <c r="H1491" t="s">
        <v>2927</v>
      </c>
      <c r="I1491">
        <v>7189</v>
      </c>
      <c r="J1491" t="s">
        <v>45</v>
      </c>
      <c r="K1491" t="s">
        <v>2990</v>
      </c>
      <c r="L1491">
        <v>755</v>
      </c>
      <c r="M1491">
        <v>738</v>
      </c>
      <c r="N1491">
        <v>1300</v>
      </c>
      <c r="O1491" t="s">
        <v>2930</v>
      </c>
      <c r="P1491">
        <v>0.10883846586159</v>
      </c>
      <c r="Q1491">
        <v>0.85303981957114206</v>
      </c>
      <c r="R1491">
        <v>0.60349132940457895</v>
      </c>
      <c r="S1491">
        <v>0.123024665925429</v>
      </c>
      <c r="T1491">
        <v>1.74796196816473</v>
      </c>
      <c r="U1491">
        <v>1.74796196816473</v>
      </c>
      <c r="V1491">
        <v>1.6299857990219799</v>
      </c>
      <c r="W1491">
        <v>9.9</v>
      </c>
      <c r="X1491">
        <v>1.63</v>
      </c>
      <c r="Y1491">
        <v>272277</v>
      </c>
      <c r="Z1491">
        <v>13614</v>
      </c>
      <c r="AA1491">
        <v>0.64</v>
      </c>
      <c r="AB1491">
        <v>20</v>
      </c>
      <c r="AC1491">
        <v>12</v>
      </c>
      <c r="AD1491">
        <v>8</v>
      </c>
      <c r="AE1491">
        <v>60</v>
      </c>
      <c r="AF1491">
        <v>13</v>
      </c>
      <c r="AG1491">
        <v>9</v>
      </c>
      <c r="AH1491">
        <v>2</v>
      </c>
      <c r="AI1491">
        <v>9</v>
      </c>
    </row>
    <row r="1492" spans="1:35" x14ac:dyDescent="0.2">
      <c r="A1492" s="102">
        <v>3753</v>
      </c>
      <c r="B1492">
        <v>6501</v>
      </c>
      <c r="C1492" t="s">
        <v>3183</v>
      </c>
      <c r="D1492" t="s">
        <v>2932</v>
      </c>
      <c r="E1492">
        <v>4291</v>
      </c>
      <c r="F1492">
        <v>4269</v>
      </c>
      <c r="G1492">
        <v>200</v>
      </c>
      <c r="H1492" t="s">
        <v>2930</v>
      </c>
      <c r="I1492">
        <v>9759</v>
      </c>
      <c r="J1492" t="s">
        <v>580</v>
      </c>
      <c r="K1492" t="s">
        <v>2929</v>
      </c>
      <c r="L1492">
        <v>1843</v>
      </c>
      <c r="M1492">
        <v>1871</v>
      </c>
      <c r="N1492">
        <v>500</v>
      </c>
      <c r="O1492" t="s">
        <v>2927</v>
      </c>
      <c r="P1492">
        <v>2.8389147007335198E-2</v>
      </c>
      <c r="Q1492">
        <v>0.86744193876653697</v>
      </c>
      <c r="R1492">
        <v>0.75318938651185496</v>
      </c>
      <c r="S1492">
        <v>7.6615575130562497E-3</v>
      </c>
      <c r="T1492">
        <v>-1.3691575316184399</v>
      </c>
      <c r="U1492">
        <v>1.3691575316184399</v>
      </c>
      <c r="V1492">
        <v>1.1873718378737099</v>
      </c>
      <c r="W1492">
        <v>-7.97</v>
      </c>
      <c r="X1492">
        <v>9.57</v>
      </c>
      <c r="Y1492">
        <v>272068</v>
      </c>
      <c r="Z1492">
        <v>14319</v>
      </c>
      <c r="AA1492">
        <v>0.66</v>
      </c>
      <c r="AB1492">
        <v>19</v>
      </c>
      <c r="AC1492">
        <v>11</v>
      </c>
      <c r="AD1492">
        <v>8</v>
      </c>
      <c r="AE1492">
        <v>57.89</v>
      </c>
      <c r="AF1492">
        <v>11</v>
      </c>
      <c r="AG1492">
        <v>10</v>
      </c>
      <c r="AH1492">
        <v>5</v>
      </c>
      <c r="AI1492">
        <v>4</v>
      </c>
    </row>
    <row r="1493" spans="1:35" x14ac:dyDescent="0.2">
      <c r="A1493" s="102">
        <v>7723</v>
      </c>
      <c r="B1493">
        <v>7321</v>
      </c>
      <c r="C1493" t="s">
        <v>3200</v>
      </c>
      <c r="D1493" t="s">
        <v>2990</v>
      </c>
      <c r="E1493">
        <v>629</v>
      </c>
      <c r="F1493">
        <v>614</v>
      </c>
      <c r="G1493">
        <v>1700</v>
      </c>
      <c r="H1493" t="s">
        <v>2930</v>
      </c>
      <c r="I1493">
        <v>9716</v>
      </c>
      <c r="J1493" t="s">
        <v>3196</v>
      </c>
      <c r="K1493" t="s">
        <v>2942</v>
      </c>
      <c r="L1493">
        <v>1315</v>
      </c>
      <c r="M1493">
        <v>1310</v>
      </c>
      <c r="N1493">
        <v>800</v>
      </c>
      <c r="O1493" t="s">
        <v>2927</v>
      </c>
      <c r="P1493">
        <v>0.83973159514589102</v>
      </c>
      <c r="Q1493">
        <v>0.81303550276422398</v>
      </c>
      <c r="R1493">
        <v>0.54337539856074901</v>
      </c>
      <c r="S1493">
        <v>5.68039808902131E-3</v>
      </c>
      <c r="T1493">
        <v>-1.8731959600844399</v>
      </c>
      <c r="U1493">
        <v>1.8731959600844399</v>
      </c>
      <c r="V1493">
        <v>1.4071159618620099</v>
      </c>
      <c r="W1493">
        <v>-7.56</v>
      </c>
      <c r="X1493">
        <v>0.4</v>
      </c>
      <c r="Y1493">
        <v>271997</v>
      </c>
      <c r="Z1493">
        <v>38857</v>
      </c>
      <c r="AA1493">
        <v>1.9</v>
      </c>
      <c r="AB1493">
        <v>7</v>
      </c>
      <c r="AC1493">
        <v>6</v>
      </c>
      <c r="AD1493">
        <v>1</v>
      </c>
      <c r="AE1493">
        <v>85.71</v>
      </c>
      <c r="AF1493">
        <v>8</v>
      </c>
      <c r="AG1493">
        <v>5</v>
      </c>
      <c r="AH1493">
        <v>1</v>
      </c>
      <c r="AI1493">
        <v>1</v>
      </c>
    </row>
    <row r="1494" spans="1:35" x14ac:dyDescent="0.2">
      <c r="A1494" s="102">
        <v>2011</v>
      </c>
      <c r="B1494">
        <v>4182</v>
      </c>
      <c r="C1494" t="s">
        <v>48</v>
      </c>
      <c r="D1494" t="s">
        <v>2952</v>
      </c>
      <c r="E1494">
        <v>1870</v>
      </c>
      <c r="F1494">
        <v>1870</v>
      </c>
      <c r="G1494">
        <v>500</v>
      </c>
      <c r="H1494" t="s">
        <v>2927</v>
      </c>
      <c r="I1494">
        <v>4208</v>
      </c>
      <c r="J1494" t="s">
        <v>3188</v>
      </c>
      <c r="K1494" t="s">
        <v>2952</v>
      </c>
      <c r="L1494">
        <v>2253</v>
      </c>
      <c r="M1494">
        <v>2236</v>
      </c>
      <c r="N1494">
        <v>400</v>
      </c>
      <c r="O1494" t="s">
        <v>2930</v>
      </c>
      <c r="P1494">
        <v>3.7097798559240801E-2</v>
      </c>
      <c r="Q1494">
        <v>0.89566779010744901</v>
      </c>
      <c r="R1494">
        <v>4.6065840447171601E-4</v>
      </c>
      <c r="S1494" s="15">
        <v>1.82102496212691E-5</v>
      </c>
      <c r="T1494">
        <v>3.7634319226191999</v>
      </c>
      <c r="U1494">
        <v>3.7634319226191999</v>
      </c>
      <c r="V1494">
        <v>3.6896212542159601</v>
      </c>
      <c r="W1494">
        <v>14.99</v>
      </c>
      <c r="X1494">
        <v>4.54</v>
      </c>
      <c r="Y1494">
        <v>271897</v>
      </c>
      <c r="Z1494">
        <v>13595</v>
      </c>
      <c r="AA1494">
        <v>0.71</v>
      </c>
      <c r="AB1494">
        <v>20</v>
      </c>
      <c r="AC1494">
        <v>13</v>
      </c>
      <c r="AD1494">
        <v>7</v>
      </c>
      <c r="AE1494">
        <v>65</v>
      </c>
      <c r="AF1494">
        <v>13</v>
      </c>
      <c r="AG1494">
        <v>8</v>
      </c>
      <c r="AH1494">
        <v>2</v>
      </c>
      <c r="AI1494">
        <v>10</v>
      </c>
    </row>
    <row r="1495" spans="1:35" x14ac:dyDescent="0.2">
      <c r="A1495" s="102">
        <v>5845</v>
      </c>
      <c r="B1495">
        <v>1963</v>
      </c>
      <c r="C1495" t="s">
        <v>3248</v>
      </c>
      <c r="D1495" t="s">
        <v>2937</v>
      </c>
      <c r="E1495">
        <v>1561</v>
      </c>
      <c r="F1495">
        <v>1560</v>
      </c>
      <c r="G1495">
        <v>600</v>
      </c>
      <c r="H1495" t="s">
        <v>2930</v>
      </c>
      <c r="I1495">
        <v>7278</v>
      </c>
      <c r="J1495" t="s">
        <v>46</v>
      </c>
      <c r="K1495" t="s">
        <v>2945</v>
      </c>
      <c r="L1495">
        <v>2341</v>
      </c>
      <c r="M1495">
        <v>2320</v>
      </c>
      <c r="N1495">
        <v>400</v>
      </c>
      <c r="O1495" t="s">
        <v>2927</v>
      </c>
      <c r="P1495">
        <v>0.50833779288459702</v>
      </c>
      <c r="Q1495">
        <v>0.83820881465334596</v>
      </c>
      <c r="R1495">
        <v>0.46983367004440801</v>
      </c>
      <c r="S1495">
        <v>9.1058189006228904E-2</v>
      </c>
      <c r="T1495">
        <v>-0.47826029377759799</v>
      </c>
      <c r="U1495">
        <v>0.47826029377759799</v>
      </c>
      <c r="V1495">
        <v>0.623404907431935</v>
      </c>
      <c r="W1495">
        <v>-2.0499999999999998</v>
      </c>
      <c r="X1495">
        <v>0.86</v>
      </c>
      <c r="Y1495">
        <v>271712</v>
      </c>
      <c r="Z1495">
        <v>13586</v>
      </c>
      <c r="AA1495">
        <v>0.68</v>
      </c>
      <c r="AB1495">
        <v>20</v>
      </c>
      <c r="AC1495">
        <v>12</v>
      </c>
      <c r="AD1495">
        <v>8</v>
      </c>
      <c r="AE1495">
        <v>60</v>
      </c>
      <c r="AF1495">
        <v>13</v>
      </c>
      <c r="AG1495">
        <v>10</v>
      </c>
      <c r="AH1495">
        <v>6</v>
      </c>
      <c r="AI1495">
        <v>4</v>
      </c>
    </row>
    <row r="1496" spans="1:35" x14ac:dyDescent="0.2">
      <c r="A1496" s="102">
        <v>1410</v>
      </c>
      <c r="B1496">
        <v>1973</v>
      </c>
      <c r="C1496" t="s">
        <v>2935</v>
      </c>
      <c r="D1496" t="s">
        <v>2929</v>
      </c>
      <c r="E1496">
        <v>4215</v>
      </c>
      <c r="F1496">
        <v>4215</v>
      </c>
      <c r="G1496">
        <v>200</v>
      </c>
      <c r="H1496" t="s">
        <v>2927</v>
      </c>
      <c r="I1496">
        <v>3563</v>
      </c>
      <c r="J1496" t="s">
        <v>3197</v>
      </c>
      <c r="K1496" t="s">
        <v>2953</v>
      </c>
      <c r="L1496">
        <v>9330</v>
      </c>
      <c r="M1496">
        <v>9800</v>
      </c>
      <c r="N1496">
        <v>100</v>
      </c>
      <c r="O1496" t="s">
        <v>2930</v>
      </c>
      <c r="P1496">
        <v>0.91611080898308905</v>
      </c>
      <c r="Q1496">
        <v>0.90711797907483704</v>
      </c>
      <c r="R1496">
        <v>0.39804861520597301</v>
      </c>
      <c r="S1496">
        <v>0.18239966252046899</v>
      </c>
      <c r="T1496">
        <v>0.79741183288970596</v>
      </c>
      <c r="U1496">
        <v>0.79741183288970596</v>
      </c>
      <c r="V1496">
        <v>1.5988648175807401</v>
      </c>
      <c r="W1496">
        <v>3.3</v>
      </c>
      <c r="X1496">
        <v>13.98</v>
      </c>
      <c r="Y1496">
        <v>271466</v>
      </c>
      <c r="Z1496">
        <v>24679</v>
      </c>
      <c r="AA1496">
        <v>1.92</v>
      </c>
      <c r="AB1496">
        <v>11</v>
      </c>
      <c r="AC1496">
        <v>8</v>
      </c>
      <c r="AD1496">
        <v>3</v>
      </c>
      <c r="AE1496">
        <v>72.73</v>
      </c>
      <c r="AF1496">
        <v>9</v>
      </c>
      <c r="AG1496">
        <v>8</v>
      </c>
      <c r="AH1496">
        <v>1</v>
      </c>
      <c r="AI1496">
        <v>2</v>
      </c>
    </row>
    <row r="1497" spans="1:35" x14ac:dyDescent="0.2">
      <c r="A1497" s="102">
        <v>2205</v>
      </c>
      <c r="B1497">
        <v>2413</v>
      </c>
      <c r="C1497" t="s">
        <v>2947</v>
      </c>
      <c r="D1497" t="s">
        <v>2942</v>
      </c>
      <c r="E1497">
        <v>3220</v>
      </c>
      <c r="F1497">
        <v>3160</v>
      </c>
      <c r="G1497">
        <v>300</v>
      </c>
      <c r="H1497" t="s">
        <v>2927</v>
      </c>
      <c r="I1497">
        <v>7730</v>
      </c>
      <c r="J1497" t="s">
        <v>3276</v>
      </c>
      <c r="K1497" t="s">
        <v>2936</v>
      </c>
      <c r="L1497">
        <v>2901</v>
      </c>
      <c r="M1497">
        <v>2890</v>
      </c>
      <c r="N1497">
        <v>300</v>
      </c>
      <c r="O1497" t="s">
        <v>2930</v>
      </c>
      <c r="P1497">
        <v>0.55734280663593905</v>
      </c>
      <c r="Q1497">
        <v>0.89268512664576205</v>
      </c>
      <c r="R1497">
        <v>0.96981313506092104</v>
      </c>
      <c r="S1497">
        <v>0.39586700604312902</v>
      </c>
      <c r="T1497">
        <v>0.92237856275971497</v>
      </c>
      <c r="U1497">
        <v>0.92237856275971497</v>
      </c>
      <c r="V1497">
        <v>1.4578023479642399</v>
      </c>
      <c r="W1497">
        <v>5.1100000000000003</v>
      </c>
      <c r="X1497">
        <v>8.5399999999999991</v>
      </c>
      <c r="Y1497">
        <v>271238</v>
      </c>
      <c r="Z1497">
        <v>15955</v>
      </c>
      <c r="AA1497">
        <v>0.75</v>
      </c>
      <c r="AB1497">
        <v>17</v>
      </c>
      <c r="AC1497">
        <v>10</v>
      </c>
      <c r="AD1497">
        <v>7</v>
      </c>
      <c r="AE1497">
        <v>58.82</v>
      </c>
      <c r="AF1497">
        <v>12</v>
      </c>
      <c r="AG1497">
        <v>8</v>
      </c>
      <c r="AH1497">
        <v>5</v>
      </c>
      <c r="AI1497">
        <v>4</v>
      </c>
    </row>
    <row r="1498" spans="1:35" x14ac:dyDescent="0.2">
      <c r="A1498" s="102">
        <v>6117</v>
      </c>
      <c r="B1498">
        <v>1808</v>
      </c>
      <c r="C1498" t="s">
        <v>711</v>
      </c>
      <c r="D1498" t="s">
        <v>2937</v>
      </c>
      <c r="E1498">
        <v>1494</v>
      </c>
      <c r="F1498">
        <v>1494</v>
      </c>
      <c r="G1498">
        <v>600</v>
      </c>
      <c r="H1498" t="s">
        <v>2930</v>
      </c>
      <c r="I1498">
        <v>8586</v>
      </c>
      <c r="J1498" t="s">
        <v>3093</v>
      </c>
      <c r="K1498" t="s">
        <v>2933</v>
      </c>
      <c r="L1498">
        <v>3200</v>
      </c>
      <c r="M1498">
        <v>3205</v>
      </c>
      <c r="N1498">
        <v>300</v>
      </c>
      <c r="O1498" t="s">
        <v>2927</v>
      </c>
      <c r="P1498">
        <v>0.62555039071808904</v>
      </c>
      <c r="Q1498">
        <v>0.83430329760180699</v>
      </c>
      <c r="R1498">
        <v>0.40791329972066898</v>
      </c>
      <c r="S1498">
        <v>0.40372412223859899</v>
      </c>
      <c r="T1498">
        <v>-1.87706556589405</v>
      </c>
      <c r="U1498">
        <v>1.87706556589405</v>
      </c>
      <c r="V1498">
        <v>1.77409857031475</v>
      </c>
      <c r="W1498">
        <v>-12.71</v>
      </c>
      <c r="X1498">
        <v>6.77</v>
      </c>
      <c r="Y1498">
        <v>271194</v>
      </c>
      <c r="Z1498">
        <v>15953</v>
      </c>
      <c r="AA1498">
        <v>0.79</v>
      </c>
      <c r="AB1498">
        <v>17</v>
      </c>
      <c r="AC1498">
        <v>11</v>
      </c>
      <c r="AD1498">
        <v>6</v>
      </c>
      <c r="AE1498">
        <v>64.709999999999994</v>
      </c>
      <c r="AF1498">
        <v>14</v>
      </c>
      <c r="AG1498">
        <v>5</v>
      </c>
      <c r="AH1498">
        <v>0</v>
      </c>
      <c r="AI1498">
        <v>12</v>
      </c>
    </row>
    <row r="1499" spans="1:35" x14ac:dyDescent="0.2">
      <c r="A1499" s="102">
        <v>549</v>
      </c>
      <c r="B1499">
        <v>8804</v>
      </c>
      <c r="C1499" t="s">
        <v>1097</v>
      </c>
      <c r="D1499" t="s">
        <v>2949</v>
      </c>
      <c r="E1499">
        <v>1791</v>
      </c>
      <c r="F1499">
        <v>1788</v>
      </c>
      <c r="G1499">
        <v>500</v>
      </c>
      <c r="H1499" t="s">
        <v>2927</v>
      </c>
      <c r="I1499">
        <v>9934</v>
      </c>
      <c r="J1499" t="s">
        <v>3193</v>
      </c>
      <c r="K1499" t="s">
        <v>2934</v>
      </c>
      <c r="L1499">
        <v>2780</v>
      </c>
      <c r="M1499">
        <v>2759</v>
      </c>
      <c r="N1499">
        <v>300</v>
      </c>
      <c r="O1499" t="s">
        <v>2930</v>
      </c>
      <c r="P1499">
        <v>0.82794357561572296</v>
      </c>
      <c r="Q1499">
        <v>0.92970833810923004</v>
      </c>
      <c r="R1499">
        <v>0.47269054899248503</v>
      </c>
      <c r="S1499">
        <v>0.37844117578293701</v>
      </c>
      <c r="T1499">
        <v>1.6458660035692201</v>
      </c>
      <c r="U1499">
        <v>1.6458660035692201</v>
      </c>
      <c r="V1499">
        <v>1.3672215604896001</v>
      </c>
      <c r="W1499">
        <v>4.41</v>
      </c>
      <c r="X1499">
        <v>8.01</v>
      </c>
      <c r="Y1499">
        <v>271123</v>
      </c>
      <c r="Z1499">
        <v>12911</v>
      </c>
      <c r="AA1499">
        <v>0.66</v>
      </c>
      <c r="AB1499">
        <v>21</v>
      </c>
      <c r="AC1499">
        <v>13</v>
      </c>
      <c r="AD1499">
        <v>8</v>
      </c>
      <c r="AE1499">
        <v>61.9</v>
      </c>
      <c r="AF1499">
        <v>12</v>
      </c>
      <c r="AG1499">
        <v>8</v>
      </c>
      <c r="AH1499">
        <v>5</v>
      </c>
      <c r="AI1499">
        <v>8</v>
      </c>
    </row>
    <row r="1500" spans="1:35" x14ac:dyDescent="0.2">
      <c r="A1500" s="102">
        <v>6491</v>
      </c>
      <c r="B1500">
        <v>1944</v>
      </c>
      <c r="C1500" t="s">
        <v>3334</v>
      </c>
      <c r="D1500" t="s">
        <v>2937</v>
      </c>
      <c r="E1500">
        <v>1876</v>
      </c>
      <c r="F1500">
        <v>1872</v>
      </c>
      <c r="G1500">
        <v>500</v>
      </c>
      <c r="H1500" t="s">
        <v>2927</v>
      </c>
      <c r="I1500">
        <v>2768</v>
      </c>
      <c r="J1500" t="s">
        <v>3699</v>
      </c>
      <c r="K1500" t="s">
        <v>2934</v>
      </c>
      <c r="L1500">
        <v>354</v>
      </c>
      <c r="M1500">
        <v>356</v>
      </c>
      <c r="N1500">
        <v>2600</v>
      </c>
      <c r="O1500" t="s">
        <v>2930</v>
      </c>
      <c r="P1500">
        <v>0.21050270533777399</v>
      </c>
      <c r="Q1500">
        <v>0.82951205413411</v>
      </c>
      <c r="R1500">
        <v>0.120197154739347</v>
      </c>
      <c r="S1500">
        <v>3.3655659600932599E-4</v>
      </c>
      <c r="T1500">
        <v>2.6080584138724201</v>
      </c>
      <c r="U1500">
        <v>2.6080584138724201</v>
      </c>
      <c r="V1500">
        <v>2.9470272877487602</v>
      </c>
      <c r="W1500">
        <v>7.76</v>
      </c>
      <c r="X1500">
        <v>1.1100000000000001</v>
      </c>
      <c r="Y1500">
        <v>271108</v>
      </c>
      <c r="Z1500">
        <v>16944</v>
      </c>
      <c r="AA1500">
        <v>0.88</v>
      </c>
      <c r="AB1500">
        <v>16</v>
      </c>
      <c r="AC1500">
        <v>11</v>
      </c>
      <c r="AD1500">
        <v>5</v>
      </c>
      <c r="AE1500">
        <v>68.75</v>
      </c>
      <c r="AF1500">
        <v>14</v>
      </c>
      <c r="AG1500">
        <v>3</v>
      </c>
      <c r="AH1500">
        <v>1</v>
      </c>
      <c r="AI1500">
        <v>12</v>
      </c>
    </row>
    <row r="1501" spans="1:35" x14ac:dyDescent="0.2">
      <c r="A1501" s="102">
        <v>6998</v>
      </c>
      <c r="B1501">
        <v>8218</v>
      </c>
      <c r="C1501" t="s">
        <v>3162</v>
      </c>
      <c r="D1501" t="s">
        <v>2953</v>
      </c>
      <c r="E1501">
        <v>2400</v>
      </c>
      <c r="F1501">
        <v>2382</v>
      </c>
      <c r="G1501">
        <v>400</v>
      </c>
      <c r="H1501" t="s">
        <v>2927</v>
      </c>
      <c r="I1501">
        <v>9532</v>
      </c>
      <c r="J1501" t="s">
        <v>3228</v>
      </c>
      <c r="K1501" t="s">
        <v>2992</v>
      </c>
      <c r="L1501">
        <v>1919</v>
      </c>
      <c r="M1501">
        <v>1935</v>
      </c>
      <c r="N1501">
        <v>500</v>
      </c>
      <c r="O1501" t="s">
        <v>2930</v>
      </c>
      <c r="P1501">
        <v>0.54239485258644404</v>
      </c>
      <c r="Q1501">
        <v>0.82282905791065697</v>
      </c>
      <c r="R1501">
        <v>8.3712864663503403E-2</v>
      </c>
      <c r="S1501">
        <v>0.27118760533791397</v>
      </c>
      <c r="T1501">
        <v>2.2151343987040502</v>
      </c>
      <c r="U1501">
        <v>2.2151343987040502</v>
      </c>
      <c r="V1501">
        <v>2.8637043576238601</v>
      </c>
      <c r="W1501">
        <v>8.0500000000000007</v>
      </c>
      <c r="X1501">
        <v>1.54</v>
      </c>
      <c r="Y1501">
        <v>270869</v>
      </c>
      <c r="Z1501">
        <v>18058</v>
      </c>
      <c r="AA1501">
        <v>0.87</v>
      </c>
      <c r="AB1501">
        <v>15</v>
      </c>
      <c r="AC1501">
        <v>9</v>
      </c>
      <c r="AD1501">
        <v>6</v>
      </c>
      <c r="AE1501">
        <v>60</v>
      </c>
      <c r="AF1501">
        <v>13</v>
      </c>
      <c r="AG1501">
        <v>5</v>
      </c>
      <c r="AH1501">
        <v>3</v>
      </c>
      <c r="AI1501">
        <v>7</v>
      </c>
    </row>
    <row r="1502" spans="1:35" x14ac:dyDescent="0.2">
      <c r="A1502" s="102">
        <v>5341</v>
      </c>
      <c r="B1502">
        <v>7181</v>
      </c>
      <c r="C1502" t="s">
        <v>64</v>
      </c>
      <c r="D1502" t="s">
        <v>3176</v>
      </c>
      <c r="E1502">
        <v>1900</v>
      </c>
      <c r="F1502">
        <v>1885</v>
      </c>
      <c r="G1502">
        <v>500</v>
      </c>
      <c r="H1502" t="s">
        <v>2930</v>
      </c>
      <c r="I1502">
        <v>8086</v>
      </c>
      <c r="J1502" t="s">
        <v>3288</v>
      </c>
      <c r="K1502" t="s">
        <v>2936</v>
      </c>
      <c r="L1502">
        <v>1295</v>
      </c>
      <c r="M1502">
        <v>1326</v>
      </c>
      <c r="N1502">
        <v>700</v>
      </c>
      <c r="O1502" t="s">
        <v>2927</v>
      </c>
      <c r="P1502">
        <v>0.34988122258251497</v>
      </c>
      <c r="Q1502">
        <v>0.84459195027118705</v>
      </c>
      <c r="R1502">
        <v>0.53834514988139504</v>
      </c>
      <c r="S1502">
        <v>0.25658397323146598</v>
      </c>
      <c r="T1502">
        <v>-0.47940435296883499</v>
      </c>
      <c r="U1502">
        <v>0.47940435296883499</v>
      </c>
      <c r="V1502">
        <v>0.88664330004300995</v>
      </c>
      <c r="W1502">
        <v>-1.87</v>
      </c>
      <c r="X1502">
        <v>1.52</v>
      </c>
      <c r="Y1502">
        <v>270838</v>
      </c>
      <c r="Z1502">
        <v>12311</v>
      </c>
      <c r="AA1502">
        <v>0.59</v>
      </c>
      <c r="AB1502">
        <v>22</v>
      </c>
      <c r="AC1502">
        <v>13</v>
      </c>
      <c r="AD1502">
        <v>9</v>
      </c>
      <c r="AE1502">
        <v>59.09</v>
      </c>
      <c r="AF1502">
        <v>12</v>
      </c>
      <c r="AG1502">
        <v>9</v>
      </c>
      <c r="AH1502">
        <v>4</v>
      </c>
      <c r="AI1502">
        <v>9</v>
      </c>
    </row>
    <row r="1503" spans="1:35" x14ac:dyDescent="0.2">
      <c r="A1503" s="102">
        <v>8303</v>
      </c>
      <c r="B1503">
        <v>1332</v>
      </c>
      <c r="C1503" t="s">
        <v>3655</v>
      </c>
      <c r="D1503" t="s">
        <v>3097</v>
      </c>
      <c r="E1503">
        <v>613</v>
      </c>
      <c r="F1503">
        <v>609</v>
      </c>
      <c r="G1503">
        <v>1700</v>
      </c>
      <c r="H1503" t="s">
        <v>2930</v>
      </c>
      <c r="I1503">
        <v>3861</v>
      </c>
      <c r="J1503" t="s">
        <v>37</v>
      </c>
      <c r="K1503" t="s">
        <v>3213</v>
      </c>
      <c r="L1503">
        <v>592</v>
      </c>
      <c r="M1503">
        <v>613</v>
      </c>
      <c r="N1503">
        <v>1700</v>
      </c>
      <c r="O1503" t="s">
        <v>2927</v>
      </c>
      <c r="P1503">
        <v>0.69016089930336799</v>
      </c>
      <c r="Q1503">
        <v>0.80578689666733005</v>
      </c>
      <c r="R1503">
        <v>1.8829373839581501E-2</v>
      </c>
      <c r="S1503">
        <v>0.114549442383379</v>
      </c>
      <c r="T1503">
        <v>-1.76453622517341</v>
      </c>
      <c r="U1503">
        <v>1.76453622517341</v>
      </c>
      <c r="V1503">
        <v>1.23779703221971</v>
      </c>
      <c r="W1503">
        <v>-5.59</v>
      </c>
      <c r="X1503">
        <v>0.65</v>
      </c>
      <c r="Y1503">
        <v>270804</v>
      </c>
      <c r="Z1503">
        <v>11774</v>
      </c>
      <c r="AA1503">
        <v>0.59</v>
      </c>
      <c r="AB1503">
        <v>23</v>
      </c>
      <c r="AC1503">
        <v>13</v>
      </c>
      <c r="AD1503">
        <v>10</v>
      </c>
      <c r="AE1503">
        <v>56.52</v>
      </c>
      <c r="AF1503">
        <v>11</v>
      </c>
      <c r="AG1503">
        <v>10</v>
      </c>
      <c r="AH1503">
        <v>7</v>
      </c>
      <c r="AI1503">
        <v>6</v>
      </c>
    </row>
    <row r="1504" spans="1:35" x14ac:dyDescent="0.2">
      <c r="A1504" s="102">
        <v>8519</v>
      </c>
      <c r="B1504">
        <v>7164</v>
      </c>
      <c r="C1504" t="s">
        <v>3205</v>
      </c>
      <c r="D1504" t="s">
        <v>2933</v>
      </c>
      <c r="E1504">
        <v>4540</v>
      </c>
      <c r="F1504">
        <v>4485</v>
      </c>
      <c r="G1504">
        <v>200</v>
      </c>
      <c r="H1504" t="s">
        <v>2930</v>
      </c>
      <c r="I1504">
        <v>8591</v>
      </c>
      <c r="J1504" t="s">
        <v>3164</v>
      </c>
      <c r="K1504" t="s">
        <v>2933</v>
      </c>
      <c r="L1504">
        <v>1950.5</v>
      </c>
      <c r="M1504">
        <v>1940</v>
      </c>
      <c r="N1504">
        <v>500</v>
      </c>
      <c r="O1504" t="s">
        <v>2927</v>
      </c>
      <c r="P1504">
        <v>0.73908860566555401</v>
      </c>
      <c r="Q1504">
        <v>0.80290052849443605</v>
      </c>
      <c r="R1504">
        <v>2.44348083750195E-2</v>
      </c>
      <c r="S1504">
        <v>6.9844542497517703E-2</v>
      </c>
      <c r="T1504">
        <v>-2.4359459688274798</v>
      </c>
      <c r="U1504">
        <v>2.4359459688274798</v>
      </c>
      <c r="V1504">
        <v>2.24425336591659</v>
      </c>
      <c r="W1504">
        <v>-9.2200000000000006</v>
      </c>
      <c r="X1504">
        <v>8.14</v>
      </c>
      <c r="Y1504">
        <v>270585</v>
      </c>
      <c r="Z1504">
        <v>15032</v>
      </c>
      <c r="AA1504">
        <v>0.8</v>
      </c>
      <c r="AB1504">
        <v>18</v>
      </c>
      <c r="AC1504">
        <v>9</v>
      </c>
      <c r="AD1504">
        <v>9</v>
      </c>
      <c r="AE1504">
        <v>50</v>
      </c>
      <c r="AF1504">
        <v>12</v>
      </c>
      <c r="AG1504">
        <v>7</v>
      </c>
      <c r="AH1504">
        <v>3</v>
      </c>
      <c r="AI1504">
        <v>8</v>
      </c>
    </row>
    <row r="1505" spans="1:35" x14ac:dyDescent="0.2">
      <c r="A1505" s="102">
        <v>7631</v>
      </c>
      <c r="B1505">
        <v>8410</v>
      </c>
      <c r="C1505" t="s">
        <v>3210</v>
      </c>
      <c r="D1505" t="s">
        <v>2990</v>
      </c>
      <c r="E1505">
        <v>332</v>
      </c>
      <c r="F1505">
        <v>328</v>
      </c>
      <c r="G1505">
        <v>3300</v>
      </c>
      <c r="H1505" t="s">
        <v>2930</v>
      </c>
      <c r="I1505">
        <v>9069</v>
      </c>
      <c r="J1505" t="s">
        <v>3089</v>
      </c>
      <c r="K1505" t="s">
        <v>3099</v>
      </c>
      <c r="L1505">
        <v>898</v>
      </c>
      <c r="M1505">
        <v>891</v>
      </c>
      <c r="N1505">
        <v>1200</v>
      </c>
      <c r="O1505" t="s">
        <v>2927</v>
      </c>
      <c r="P1505">
        <v>0.72803698778607495</v>
      </c>
      <c r="Q1505">
        <v>0.81433087457162401</v>
      </c>
      <c r="R1505">
        <v>0.24692504193674</v>
      </c>
      <c r="S1505">
        <v>0.15482275674676399</v>
      </c>
      <c r="T1505">
        <v>-0.28660839578097602</v>
      </c>
      <c r="U1505">
        <v>0.28660839578097602</v>
      </c>
      <c r="V1505">
        <v>0.260089300244356</v>
      </c>
      <c r="W1505">
        <v>-0.76</v>
      </c>
      <c r="X1505">
        <v>1.23</v>
      </c>
      <c r="Y1505">
        <v>270573</v>
      </c>
      <c r="Z1505">
        <v>15032</v>
      </c>
      <c r="AA1505">
        <v>0.71</v>
      </c>
      <c r="AB1505">
        <v>18</v>
      </c>
      <c r="AC1505">
        <v>11</v>
      </c>
      <c r="AD1505">
        <v>7</v>
      </c>
      <c r="AE1505">
        <v>61.11</v>
      </c>
      <c r="AF1505">
        <v>10</v>
      </c>
      <c r="AG1505">
        <v>8</v>
      </c>
      <c r="AH1505">
        <v>3</v>
      </c>
      <c r="AI1505">
        <v>7</v>
      </c>
    </row>
    <row r="1506" spans="1:35" x14ac:dyDescent="0.2">
      <c r="A1506" s="102">
        <v>2864</v>
      </c>
      <c r="B1506">
        <v>6028</v>
      </c>
      <c r="C1506" t="s">
        <v>694</v>
      </c>
      <c r="D1506" t="s">
        <v>2942</v>
      </c>
      <c r="E1506">
        <v>7870</v>
      </c>
      <c r="F1506">
        <v>7750</v>
      </c>
      <c r="G1506">
        <v>100</v>
      </c>
      <c r="H1506" t="s">
        <v>2930</v>
      </c>
      <c r="I1506">
        <v>8591</v>
      </c>
      <c r="J1506" t="s">
        <v>3164</v>
      </c>
      <c r="K1506" t="s">
        <v>2933</v>
      </c>
      <c r="L1506">
        <v>1950.5</v>
      </c>
      <c r="M1506">
        <v>1940</v>
      </c>
      <c r="N1506">
        <v>400</v>
      </c>
      <c r="O1506" t="s">
        <v>2927</v>
      </c>
      <c r="P1506">
        <v>0.68230423714555</v>
      </c>
      <c r="Q1506">
        <v>0.88206970096479198</v>
      </c>
      <c r="R1506">
        <v>0.42294715155970403</v>
      </c>
      <c r="S1506">
        <v>4.64678053439899E-2</v>
      </c>
      <c r="T1506">
        <v>-0.720999087313692</v>
      </c>
      <c r="U1506">
        <v>0.720999087313692</v>
      </c>
      <c r="V1506">
        <v>0.89674612067402004</v>
      </c>
      <c r="W1506">
        <v>-1.95</v>
      </c>
      <c r="X1506">
        <v>0.13</v>
      </c>
      <c r="Y1506">
        <v>270519</v>
      </c>
      <c r="Z1506">
        <v>15029</v>
      </c>
      <c r="AA1506">
        <v>0.69</v>
      </c>
      <c r="AB1506">
        <v>18</v>
      </c>
      <c r="AC1506">
        <v>13</v>
      </c>
      <c r="AD1506">
        <v>5</v>
      </c>
      <c r="AE1506">
        <v>72.22</v>
      </c>
      <c r="AF1506">
        <v>13</v>
      </c>
      <c r="AG1506">
        <v>7</v>
      </c>
      <c r="AH1506">
        <v>4</v>
      </c>
      <c r="AI1506">
        <v>7</v>
      </c>
    </row>
    <row r="1507" spans="1:35" x14ac:dyDescent="0.2">
      <c r="A1507" s="102">
        <v>4814</v>
      </c>
      <c r="B1507">
        <v>4503</v>
      </c>
      <c r="C1507" t="s">
        <v>829</v>
      </c>
      <c r="D1507" t="s">
        <v>2950</v>
      </c>
      <c r="E1507">
        <v>1980</v>
      </c>
      <c r="F1507">
        <v>1984.5</v>
      </c>
      <c r="G1507">
        <v>500</v>
      </c>
      <c r="H1507" t="s">
        <v>2930</v>
      </c>
      <c r="I1507">
        <v>4508</v>
      </c>
      <c r="J1507" t="s">
        <v>223</v>
      </c>
      <c r="K1507" t="s">
        <v>2950</v>
      </c>
      <c r="L1507">
        <v>2006</v>
      </c>
      <c r="M1507">
        <v>2007</v>
      </c>
      <c r="N1507">
        <v>500</v>
      </c>
      <c r="O1507" t="s">
        <v>2927</v>
      </c>
      <c r="P1507">
        <v>0.58863401968558804</v>
      </c>
      <c r="Q1507">
        <v>0.85194924436382002</v>
      </c>
      <c r="R1507" s="15">
        <v>3.0153458609132801E-5</v>
      </c>
      <c r="S1507">
        <v>0.18927529281317201</v>
      </c>
      <c r="T1507">
        <v>-0.37315480614348401</v>
      </c>
      <c r="U1507">
        <v>0.37315480614348401</v>
      </c>
      <c r="V1507">
        <v>0.43564587294783902</v>
      </c>
      <c r="W1507">
        <v>-7.48</v>
      </c>
      <c r="X1507">
        <v>1.1200000000000001</v>
      </c>
      <c r="Y1507">
        <v>270313</v>
      </c>
      <c r="Z1507">
        <v>12872</v>
      </c>
      <c r="AA1507">
        <v>0.56000000000000005</v>
      </c>
      <c r="AB1507">
        <v>21</v>
      </c>
      <c r="AC1507">
        <v>8</v>
      </c>
      <c r="AD1507">
        <v>13</v>
      </c>
      <c r="AE1507">
        <v>38.1</v>
      </c>
      <c r="AF1507">
        <v>15</v>
      </c>
      <c r="AG1507">
        <v>5</v>
      </c>
      <c r="AH1507">
        <v>5</v>
      </c>
      <c r="AI1507">
        <v>11</v>
      </c>
    </row>
    <row r="1508" spans="1:35" x14ac:dyDescent="0.2">
      <c r="A1508" s="102">
        <v>5802</v>
      </c>
      <c r="B1508">
        <v>4902</v>
      </c>
      <c r="C1508" t="s">
        <v>3679</v>
      </c>
      <c r="D1508" t="s">
        <v>2932</v>
      </c>
      <c r="E1508">
        <v>696</v>
      </c>
      <c r="F1508">
        <v>701</v>
      </c>
      <c r="G1508">
        <v>1400</v>
      </c>
      <c r="H1508" t="s">
        <v>2930</v>
      </c>
      <c r="I1508">
        <v>6841</v>
      </c>
      <c r="J1508" t="s">
        <v>3602</v>
      </c>
      <c r="K1508" t="s">
        <v>2932</v>
      </c>
      <c r="L1508">
        <v>2015</v>
      </c>
      <c r="M1508">
        <v>1992</v>
      </c>
      <c r="N1508">
        <v>500</v>
      </c>
      <c r="O1508" t="s">
        <v>2927</v>
      </c>
      <c r="P1508">
        <v>4.9408249191719003E-2</v>
      </c>
      <c r="Q1508">
        <v>0.83859769053115096</v>
      </c>
      <c r="R1508">
        <v>0.52051732135016404</v>
      </c>
      <c r="S1508">
        <v>0.23611018456508501</v>
      </c>
      <c r="T1508">
        <v>-0.94538528075943595</v>
      </c>
      <c r="U1508">
        <v>0.94538528075943595</v>
      </c>
      <c r="V1508">
        <v>1.22527956755102</v>
      </c>
      <c r="W1508">
        <v>-5.08</v>
      </c>
      <c r="X1508">
        <v>1.47</v>
      </c>
      <c r="Y1508">
        <v>270245</v>
      </c>
      <c r="Z1508">
        <v>18016</v>
      </c>
      <c r="AA1508">
        <v>0.84</v>
      </c>
      <c r="AB1508">
        <v>15</v>
      </c>
      <c r="AC1508">
        <v>10</v>
      </c>
      <c r="AD1508">
        <v>5</v>
      </c>
      <c r="AE1508">
        <v>66.67</v>
      </c>
      <c r="AF1508">
        <v>12</v>
      </c>
      <c r="AG1508">
        <v>7</v>
      </c>
      <c r="AH1508">
        <v>4</v>
      </c>
      <c r="AI1508">
        <v>4</v>
      </c>
    </row>
    <row r="1509" spans="1:35" x14ac:dyDescent="0.2">
      <c r="A1509" s="102">
        <v>6665</v>
      </c>
      <c r="B1509">
        <v>1605</v>
      </c>
      <c r="C1509" t="s">
        <v>3227</v>
      </c>
      <c r="D1509" t="s">
        <v>3208</v>
      </c>
      <c r="E1509">
        <v>1075.5</v>
      </c>
      <c r="F1509">
        <v>1077.5</v>
      </c>
      <c r="G1509">
        <v>800</v>
      </c>
      <c r="H1509" t="s">
        <v>2927</v>
      </c>
      <c r="I1509">
        <v>6305</v>
      </c>
      <c r="J1509" t="s">
        <v>31</v>
      </c>
      <c r="K1509" t="s">
        <v>2940</v>
      </c>
      <c r="L1509">
        <v>3100</v>
      </c>
      <c r="M1509">
        <v>3025</v>
      </c>
      <c r="N1509">
        <v>300</v>
      </c>
      <c r="O1509" t="s">
        <v>2930</v>
      </c>
      <c r="P1509">
        <v>0.87044491435036897</v>
      </c>
      <c r="Q1509">
        <v>0.82732009352505198</v>
      </c>
      <c r="R1509">
        <v>0.45689419609608301</v>
      </c>
      <c r="S1509">
        <v>0.13559011450692801</v>
      </c>
      <c r="T1509">
        <v>8.8080214557234193E-2</v>
      </c>
      <c r="U1509">
        <v>8.8080214557234193E-2</v>
      </c>
      <c r="V1509">
        <v>0.73420270470592797</v>
      </c>
      <c r="W1509">
        <v>0.32</v>
      </c>
      <c r="X1509">
        <v>5.01</v>
      </c>
      <c r="Y1509">
        <v>270233</v>
      </c>
      <c r="Z1509">
        <v>16890</v>
      </c>
      <c r="AA1509">
        <v>0.97</v>
      </c>
      <c r="AB1509">
        <v>16</v>
      </c>
      <c r="AC1509">
        <v>8</v>
      </c>
      <c r="AD1509">
        <v>8</v>
      </c>
      <c r="AE1509">
        <v>50</v>
      </c>
      <c r="AF1509">
        <v>12</v>
      </c>
      <c r="AG1509">
        <v>8</v>
      </c>
      <c r="AH1509">
        <v>3</v>
      </c>
      <c r="AI1509">
        <v>5</v>
      </c>
    </row>
    <row r="1510" spans="1:35" x14ac:dyDescent="0.2">
      <c r="A1510" s="102">
        <v>340</v>
      </c>
      <c r="B1510">
        <v>6588</v>
      </c>
      <c r="C1510" t="s">
        <v>539</v>
      </c>
      <c r="D1510" t="s">
        <v>2932</v>
      </c>
      <c r="E1510">
        <v>4385</v>
      </c>
      <c r="F1510">
        <v>4395</v>
      </c>
      <c r="G1510">
        <v>200</v>
      </c>
      <c r="H1510" t="s">
        <v>2930</v>
      </c>
      <c r="I1510">
        <v>8593</v>
      </c>
      <c r="J1510" t="s">
        <v>224</v>
      </c>
      <c r="K1510" t="s">
        <v>2933</v>
      </c>
      <c r="L1510">
        <v>719</v>
      </c>
      <c r="M1510">
        <v>717</v>
      </c>
      <c r="N1510">
        <v>1200</v>
      </c>
      <c r="O1510" t="s">
        <v>2927</v>
      </c>
      <c r="P1510">
        <v>0.52191473703337898</v>
      </c>
      <c r="Q1510">
        <v>0.93846564930106702</v>
      </c>
      <c r="R1510">
        <v>0.61924815516083198</v>
      </c>
      <c r="S1510">
        <v>0.11432256192303999</v>
      </c>
      <c r="T1510">
        <v>-0.34004129897348201</v>
      </c>
      <c r="U1510">
        <v>0.34004129897348201</v>
      </c>
      <c r="V1510">
        <v>0.128009840610636</v>
      </c>
      <c r="W1510">
        <v>-1.61</v>
      </c>
      <c r="X1510">
        <v>2.12</v>
      </c>
      <c r="Y1510">
        <v>270216</v>
      </c>
      <c r="Z1510">
        <v>16888</v>
      </c>
      <c r="AA1510">
        <v>0.8</v>
      </c>
      <c r="AB1510">
        <v>16</v>
      </c>
      <c r="AC1510">
        <v>11</v>
      </c>
      <c r="AD1510">
        <v>5</v>
      </c>
      <c r="AE1510">
        <v>68.75</v>
      </c>
      <c r="AF1510">
        <v>13</v>
      </c>
      <c r="AG1510">
        <v>6</v>
      </c>
      <c r="AH1510">
        <v>4</v>
      </c>
      <c r="AI1510">
        <v>6</v>
      </c>
    </row>
    <row r="1511" spans="1:35" x14ac:dyDescent="0.2">
      <c r="A1511" s="102">
        <v>483</v>
      </c>
      <c r="B1511">
        <v>2379</v>
      </c>
      <c r="C1511" t="s">
        <v>581</v>
      </c>
      <c r="D1511" t="s">
        <v>2942</v>
      </c>
      <c r="E1511">
        <v>3610</v>
      </c>
      <c r="F1511">
        <v>3675</v>
      </c>
      <c r="G1511">
        <v>300</v>
      </c>
      <c r="H1511" t="s">
        <v>2927</v>
      </c>
      <c r="I1511">
        <v>4552</v>
      </c>
      <c r="J1511" t="s">
        <v>3582</v>
      </c>
      <c r="K1511" t="s">
        <v>2950</v>
      </c>
      <c r="L1511">
        <v>10030</v>
      </c>
      <c r="M1511">
        <v>10050</v>
      </c>
      <c r="N1511">
        <v>100</v>
      </c>
      <c r="O1511" t="s">
        <v>2930</v>
      </c>
      <c r="P1511">
        <v>0.67179013129026799</v>
      </c>
      <c r="Q1511">
        <v>0.93187740101523597</v>
      </c>
      <c r="R1511">
        <v>0.458537439664774</v>
      </c>
      <c r="S1511">
        <v>0.2566807324009</v>
      </c>
      <c r="T1511">
        <v>0.40961586153616802</v>
      </c>
      <c r="U1511">
        <v>0.40961586153616802</v>
      </c>
      <c r="V1511">
        <v>0.26507385525049298</v>
      </c>
      <c r="W1511">
        <v>1.72</v>
      </c>
      <c r="X1511">
        <v>9.6999999999999993</v>
      </c>
      <c r="Y1511">
        <v>270172</v>
      </c>
      <c r="Z1511">
        <v>15892</v>
      </c>
      <c r="AA1511">
        <v>0.93</v>
      </c>
      <c r="AB1511">
        <v>17</v>
      </c>
      <c r="AC1511">
        <v>11</v>
      </c>
      <c r="AD1511">
        <v>6</v>
      </c>
      <c r="AE1511">
        <v>64.709999999999994</v>
      </c>
      <c r="AF1511">
        <v>10</v>
      </c>
      <c r="AG1511">
        <v>9</v>
      </c>
      <c r="AH1511">
        <v>6</v>
      </c>
      <c r="AI1511">
        <v>2</v>
      </c>
    </row>
    <row r="1512" spans="1:35" x14ac:dyDescent="0.2">
      <c r="A1512" s="102">
        <v>1164</v>
      </c>
      <c r="B1512">
        <v>3941</v>
      </c>
      <c r="C1512" t="s">
        <v>3669</v>
      </c>
      <c r="D1512" t="s">
        <v>3213</v>
      </c>
      <c r="E1512">
        <v>894</v>
      </c>
      <c r="F1512">
        <v>907</v>
      </c>
      <c r="G1512">
        <v>1000</v>
      </c>
      <c r="H1512" t="s">
        <v>2927</v>
      </c>
      <c r="I1512">
        <v>4534</v>
      </c>
      <c r="J1512" t="s">
        <v>3255</v>
      </c>
      <c r="K1512" t="s">
        <v>2950</v>
      </c>
      <c r="L1512">
        <v>4340</v>
      </c>
      <c r="M1512">
        <v>4370</v>
      </c>
      <c r="N1512">
        <v>200</v>
      </c>
      <c r="O1512" t="s">
        <v>2930</v>
      </c>
      <c r="P1512">
        <v>0.26719975019893999</v>
      </c>
      <c r="Q1512">
        <v>0.91215991216859005</v>
      </c>
      <c r="R1512" s="15">
        <v>6.7064789677865098E-5</v>
      </c>
      <c r="S1512">
        <v>1.1125057157842301E-2</v>
      </c>
      <c r="T1512">
        <v>3.5032947814219999</v>
      </c>
      <c r="U1512">
        <v>3.5032947814219999</v>
      </c>
      <c r="V1512">
        <v>4.7747099001549698</v>
      </c>
      <c r="W1512">
        <v>10.52</v>
      </c>
      <c r="X1512">
        <v>3.78</v>
      </c>
      <c r="Y1512">
        <v>270142</v>
      </c>
      <c r="Z1512">
        <v>14218</v>
      </c>
      <c r="AA1512">
        <v>0.8</v>
      </c>
      <c r="AB1512">
        <v>19</v>
      </c>
      <c r="AC1512">
        <v>13</v>
      </c>
      <c r="AD1512">
        <v>6</v>
      </c>
      <c r="AE1512">
        <v>68.42</v>
      </c>
      <c r="AF1512">
        <v>11</v>
      </c>
      <c r="AG1512">
        <v>9</v>
      </c>
      <c r="AH1512">
        <v>4</v>
      </c>
      <c r="AI1512">
        <v>6</v>
      </c>
    </row>
    <row r="1513" spans="1:35" x14ac:dyDescent="0.2">
      <c r="A1513" s="102">
        <v>7418</v>
      </c>
      <c r="B1513">
        <v>4681</v>
      </c>
      <c r="C1513" t="s">
        <v>1304</v>
      </c>
      <c r="D1513" t="s">
        <v>2942</v>
      </c>
      <c r="E1513">
        <v>1808</v>
      </c>
      <c r="F1513">
        <v>1768</v>
      </c>
      <c r="G1513">
        <v>500</v>
      </c>
      <c r="H1513" t="s">
        <v>2930</v>
      </c>
      <c r="I1513">
        <v>6501</v>
      </c>
      <c r="J1513" t="s">
        <v>3183</v>
      </c>
      <c r="K1513" t="s">
        <v>2932</v>
      </c>
      <c r="L1513">
        <v>4291</v>
      </c>
      <c r="M1513">
        <v>4269</v>
      </c>
      <c r="N1513">
        <v>200</v>
      </c>
      <c r="O1513" t="s">
        <v>2927</v>
      </c>
      <c r="P1513">
        <v>2.7309954076681801E-2</v>
      </c>
      <c r="Q1513">
        <v>0.81710966572585098</v>
      </c>
      <c r="R1513">
        <v>0.57706124048938101</v>
      </c>
      <c r="S1513">
        <v>1.22027403906677E-2</v>
      </c>
      <c r="T1513">
        <v>-0.27470290371477302</v>
      </c>
      <c r="U1513">
        <v>0.27470290371477302</v>
      </c>
      <c r="V1513">
        <v>0.36788711790315498</v>
      </c>
      <c r="W1513">
        <v>-1.32</v>
      </c>
      <c r="X1513">
        <v>3.54</v>
      </c>
      <c r="Y1513">
        <v>270139</v>
      </c>
      <c r="Z1513">
        <v>15891</v>
      </c>
      <c r="AA1513">
        <v>0.94</v>
      </c>
      <c r="AB1513">
        <v>17</v>
      </c>
      <c r="AC1513">
        <v>9</v>
      </c>
      <c r="AD1513">
        <v>8</v>
      </c>
      <c r="AE1513">
        <v>52.94</v>
      </c>
      <c r="AF1513">
        <v>13</v>
      </c>
      <c r="AG1513">
        <v>8</v>
      </c>
      <c r="AH1513">
        <v>2</v>
      </c>
      <c r="AI1513">
        <v>7</v>
      </c>
    </row>
    <row r="1514" spans="1:35" x14ac:dyDescent="0.2">
      <c r="A1514" s="102">
        <v>2456</v>
      </c>
      <c r="B1514">
        <v>3076</v>
      </c>
      <c r="C1514" t="s">
        <v>3339</v>
      </c>
      <c r="D1514" t="s">
        <v>2934</v>
      </c>
      <c r="E1514">
        <v>1883</v>
      </c>
      <c r="F1514">
        <v>1874</v>
      </c>
      <c r="G1514">
        <v>500</v>
      </c>
      <c r="H1514" t="s">
        <v>2930</v>
      </c>
      <c r="I1514">
        <v>5802</v>
      </c>
      <c r="J1514" t="s">
        <v>3220</v>
      </c>
      <c r="K1514" t="s">
        <v>2943</v>
      </c>
      <c r="L1514">
        <v>1533.5</v>
      </c>
      <c r="M1514">
        <v>1518</v>
      </c>
      <c r="N1514">
        <v>600</v>
      </c>
      <c r="O1514" t="s">
        <v>2927</v>
      </c>
      <c r="P1514">
        <v>0.37865449627957898</v>
      </c>
      <c r="Q1514">
        <v>0.88857971876512498</v>
      </c>
      <c r="R1514">
        <v>0.62950558435231996</v>
      </c>
      <c r="S1514">
        <v>6.3785157259382094E-2</v>
      </c>
      <c r="T1514">
        <v>-0.228254667906654</v>
      </c>
      <c r="U1514">
        <v>0.228254667906654</v>
      </c>
      <c r="V1514">
        <v>0.36133959441444002</v>
      </c>
      <c r="W1514">
        <v>-0.94</v>
      </c>
      <c r="X1514">
        <v>2.8</v>
      </c>
      <c r="Y1514">
        <v>270025</v>
      </c>
      <c r="Z1514">
        <v>16877</v>
      </c>
      <c r="AA1514">
        <v>0.89</v>
      </c>
      <c r="AB1514">
        <v>16</v>
      </c>
      <c r="AC1514">
        <v>11</v>
      </c>
      <c r="AD1514">
        <v>5</v>
      </c>
      <c r="AE1514">
        <v>68.75</v>
      </c>
      <c r="AF1514">
        <v>12</v>
      </c>
      <c r="AG1514">
        <v>8</v>
      </c>
      <c r="AH1514">
        <v>2</v>
      </c>
      <c r="AI1514">
        <v>6</v>
      </c>
    </row>
    <row r="1515" spans="1:35" x14ac:dyDescent="0.2">
      <c r="A1515" s="102">
        <v>2148</v>
      </c>
      <c r="B1515">
        <v>2379</v>
      </c>
      <c r="C1515" t="s">
        <v>581</v>
      </c>
      <c r="D1515" t="s">
        <v>2942</v>
      </c>
      <c r="E1515">
        <v>3610</v>
      </c>
      <c r="F1515">
        <v>3675</v>
      </c>
      <c r="G1515">
        <v>200</v>
      </c>
      <c r="H1515" t="s">
        <v>2927</v>
      </c>
      <c r="I1515">
        <v>3088</v>
      </c>
      <c r="J1515" t="s">
        <v>768</v>
      </c>
      <c r="K1515" t="s">
        <v>2953</v>
      </c>
      <c r="L1515">
        <v>4510</v>
      </c>
      <c r="M1515">
        <v>4435</v>
      </c>
      <c r="N1515">
        <v>200</v>
      </c>
      <c r="O1515" t="s">
        <v>2930</v>
      </c>
      <c r="P1515">
        <v>0.73227915028162605</v>
      </c>
      <c r="Q1515">
        <v>0.89356679392553195</v>
      </c>
      <c r="R1515">
        <v>0.114870167002474</v>
      </c>
      <c r="S1515">
        <v>0.253297322167437</v>
      </c>
      <c r="T1515">
        <v>2.2223641077249101</v>
      </c>
      <c r="U1515">
        <v>2.2223641077249101</v>
      </c>
      <c r="V1515">
        <v>1.6290051131301699</v>
      </c>
      <c r="W1515">
        <v>8.02</v>
      </c>
      <c r="X1515">
        <v>17.14</v>
      </c>
      <c r="Y1515">
        <v>269985</v>
      </c>
      <c r="Z1515">
        <v>16874</v>
      </c>
      <c r="AA1515">
        <v>0.98</v>
      </c>
      <c r="AB1515">
        <v>16</v>
      </c>
      <c r="AC1515">
        <v>11</v>
      </c>
      <c r="AD1515">
        <v>5</v>
      </c>
      <c r="AE1515">
        <v>68.75</v>
      </c>
      <c r="AF1515">
        <v>11</v>
      </c>
      <c r="AG1515">
        <v>9</v>
      </c>
      <c r="AH1515">
        <v>3</v>
      </c>
      <c r="AI1515">
        <v>4</v>
      </c>
    </row>
    <row r="1516" spans="1:35" x14ac:dyDescent="0.2">
      <c r="A1516" s="102">
        <v>2994</v>
      </c>
      <c r="B1516">
        <v>7202</v>
      </c>
      <c r="C1516" t="s">
        <v>959</v>
      </c>
      <c r="D1516" t="s">
        <v>2945</v>
      </c>
      <c r="E1516">
        <v>1138</v>
      </c>
      <c r="F1516">
        <v>1140.5</v>
      </c>
      <c r="G1516">
        <v>800</v>
      </c>
      <c r="H1516" t="s">
        <v>2927</v>
      </c>
      <c r="I1516">
        <v>9474</v>
      </c>
      <c r="J1516" t="s">
        <v>3209</v>
      </c>
      <c r="K1516" t="s">
        <v>2929</v>
      </c>
      <c r="L1516">
        <v>1585</v>
      </c>
      <c r="M1516">
        <v>1584</v>
      </c>
      <c r="N1516">
        <v>600</v>
      </c>
      <c r="O1516" t="s">
        <v>2930</v>
      </c>
      <c r="P1516">
        <v>0.92057284514956395</v>
      </c>
      <c r="Q1516">
        <v>0.87993313798140305</v>
      </c>
      <c r="R1516">
        <v>7.7448259638751904E-2</v>
      </c>
      <c r="S1516">
        <v>0.149300698753282</v>
      </c>
      <c r="T1516">
        <v>1.2344305626024099</v>
      </c>
      <c r="U1516">
        <v>1.2344305626024099</v>
      </c>
      <c r="V1516">
        <v>1.3488323314509201</v>
      </c>
      <c r="W1516">
        <v>4.22</v>
      </c>
      <c r="X1516">
        <v>4</v>
      </c>
      <c r="Y1516">
        <v>269688</v>
      </c>
      <c r="Z1516">
        <v>13484</v>
      </c>
      <c r="AA1516">
        <v>0.66</v>
      </c>
      <c r="AB1516">
        <v>20</v>
      </c>
      <c r="AC1516">
        <v>13</v>
      </c>
      <c r="AD1516">
        <v>7</v>
      </c>
      <c r="AE1516">
        <v>65</v>
      </c>
      <c r="AF1516">
        <v>11</v>
      </c>
      <c r="AG1516">
        <v>10</v>
      </c>
      <c r="AH1516">
        <v>5</v>
      </c>
      <c r="AI1516">
        <v>5</v>
      </c>
    </row>
    <row r="1517" spans="1:35" x14ac:dyDescent="0.2">
      <c r="A1517" s="102">
        <v>6482</v>
      </c>
      <c r="B1517">
        <v>4204</v>
      </c>
      <c r="C1517" t="s">
        <v>230</v>
      </c>
      <c r="D1517" t="s">
        <v>2952</v>
      </c>
      <c r="E1517">
        <v>1900</v>
      </c>
      <c r="F1517">
        <v>1874</v>
      </c>
      <c r="G1517">
        <v>500</v>
      </c>
      <c r="H1517" t="s">
        <v>2930</v>
      </c>
      <c r="I1517">
        <v>5332</v>
      </c>
      <c r="J1517" t="s">
        <v>864</v>
      </c>
      <c r="K1517" t="s">
        <v>2926</v>
      </c>
      <c r="L1517">
        <v>5000</v>
      </c>
      <c r="M1517">
        <v>5010</v>
      </c>
      <c r="N1517">
        <v>200</v>
      </c>
      <c r="O1517" t="s">
        <v>2927</v>
      </c>
      <c r="P1517">
        <v>0.166637480720225</v>
      </c>
      <c r="Q1517">
        <v>0.82965605682578303</v>
      </c>
      <c r="R1517">
        <v>0.80499953735456597</v>
      </c>
      <c r="S1517">
        <v>9.0685422996799395E-2</v>
      </c>
      <c r="T1517">
        <v>-2.7224633981072399</v>
      </c>
      <c r="U1517">
        <v>2.7224633981072399</v>
      </c>
      <c r="V1517">
        <v>2.3114738063700102</v>
      </c>
      <c r="W1517">
        <v>-8.3699999999999992</v>
      </c>
      <c r="X1517">
        <v>6.49</v>
      </c>
      <c r="Y1517">
        <v>269650</v>
      </c>
      <c r="Z1517">
        <v>14192</v>
      </c>
      <c r="AA1517">
        <v>0.96</v>
      </c>
      <c r="AB1517">
        <v>19</v>
      </c>
      <c r="AC1517">
        <v>13</v>
      </c>
      <c r="AD1517">
        <v>6</v>
      </c>
      <c r="AE1517">
        <v>68.42</v>
      </c>
      <c r="AF1517">
        <v>13</v>
      </c>
      <c r="AG1517">
        <v>10</v>
      </c>
      <c r="AH1517">
        <v>2</v>
      </c>
      <c r="AI1517">
        <v>7</v>
      </c>
    </row>
    <row r="1518" spans="1:35" x14ac:dyDescent="0.2">
      <c r="A1518" s="102">
        <v>553</v>
      </c>
      <c r="B1518">
        <v>4819</v>
      </c>
      <c r="C1518" t="s">
        <v>2946</v>
      </c>
      <c r="D1518" t="s">
        <v>2929</v>
      </c>
      <c r="E1518">
        <v>4350</v>
      </c>
      <c r="F1518">
        <v>4245</v>
      </c>
      <c r="G1518">
        <v>200</v>
      </c>
      <c r="H1518" t="s">
        <v>2930</v>
      </c>
      <c r="I1518">
        <v>6098</v>
      </c>
      <c r="J1518" t="s">
        <v>240</v>
      </c>
      <c r="K1518" t="s">
        <v>2942</v>
      </c>
      <c r="L1518">
        <v>4570</v>
      </c>
      <c r="M1518">
        <v>4520</v>
      </c>
      <c r="N1518">
        <v>200</v>
      </c>
      <c r="O1518" t="s">
        <v>2927</v>
      </c>
      <c r="P1518">
        <v>0.59227837424607699</v>
      </c>
      <c r="Q1518">
        <v>0.92952764640447305</v>
      </c>
      <c r="R1518">
        <v>0.64971572657352095</v>
      </c>
      <c r="S1518">
        <v>6.5765322831906701E-3</v>
      </c>
      <c r="T1518">
        <v>-1.6252541719778399</v>
      </c>
      <c r="U1518">
        <v>1.6252541719778399</v>
      </c>
      <c r="V1518">
        <v>1.7038986821987601</v>
      </c>
      <c r="W1518">
        <v>-8.51</v>
      </c>
      <c r="X1518">
        <v>6.08</v>
      </c>
      <c r="Y1518">
        <v>269524</v>
      </c>
      <c r="Z1518">
        <v>22460</v>
      </c>
      <c r="AA1518">
        <v>1.19</v>
      </c>
      <c r="AB1518">
        <v>12</v>
      </c>
      <c r="AC1518">
        <v>8</v>
      </c>
      <c r="AD1518">
        <v>4</v>
      </c>
      <c r="AE1518">
        <v>66.67</v>
      </c>
      <c r="AF1518">
        <v>10</v>
      </c>
      <c r="AG1518">
        <v>6</v>
      </c>
      <c r="AH1518">
        <v>2</v>
      </c>
      <c r="AI1518">
        <v>4</v>
      </c>
    </row>
    <row r="1519" spans="1:35" x14ac:dyDescent="0.2">
      <c r="A1519" s="102">
        <v>1588</v>
      </c>
      <c r="B1519">
        <v>6588</v>
      </c>
      <c r="C1519" t="s">
        <v>539</v>
      </c>
      <c r="D1519" t="s">
        <v>2932</v>
      </c>
      <c r="E1519">
        <v>4385</v>
      </c>
      <c r="F1519">
        <v>4395</v>
      </c>
      <c r="G1519">
        <v>200</v>
      </c>
      <c r="H1519" t="s">
        <v>2927</v>
      </c>
      <c r="I1519">
        <v>6856</v>
      </c>
      <c r="J1519" t="s">
        <v>235</v>
      </c>
      <c r="K1519" t="s">
        <v>2932</v>
      </c>
      <c r="L1519">
        <v>7250</v>
      </c>
      <c r="M1519">
        <v>7210</v>
      </c>
      <c r="N1519">
        <v>100</v>
      </c>
      <c r="O1519" t="s">
        <v>2930</v>
      </c>
      <c r="P1519">
        <v>0.382241341077795</v>
      </c>
      <c r="Q1519">
        <v>0.903463608689829</v>
      </c>
      <c r="R1519">
        <v>0.93681056040422805</v>
      </c>
      <c r="S1519">
        <v>0.19935178820881899</v>
      </c>
      <c r="T1519">
        <v>0.45825894241666798</v>
      </c>
      <c r="U1519">
        <v>0.45825894241666798</v>
      </c>
      <c r="V1519">
        <v>0.87666276481986405</v>
      </c>
      <c r="W1519">
        <v>2.71</v>
      </c>
      <c r="X1519">
        <v>21.91</v>
      </c>
      <c r="Y1519">
        <v>269458</v>
      </c>
      <c r="Z1519">
        <v>22455</v>
      </c>
      <c r="AA1519">
        <v>1.34</v>
      </c>
      <c r="AB1519">
        <v>12</v>
      </c>
      <c r="AC1519">
        <v>8</v>
      </c>
      <c r="AD1519">
        <v>4</v>
      </c>
      <c r="AE1519">
        <v>66.67</v>
      </c>
      <c r="AF1519">
        <v>13</v>
      </c>
      <c r="AG1519">
        <v>6</v>
      </c>
      <c r="AH1519">
        <v>2</v>
      </c>
      <c r="AI1519">
        <v>4</v>
      </c>
    </row>
    <row r="1520" spans="1:35" x14ac:dyDescent="0.2">
      <c r="A1520" s="102">
        <v>6126</v>
      </c>
      <c r="B1520">
        <v>8795</v>
      </c>
      <c r="C1520" t="s">
        <v>3258</v>
      </c>
      <c r="D1520" t="s">
        <v>3176</v>
      </c>
      <c r="E1520">
        <v>1292</v>
      </c>
      <c r="F1520">
        <v>1289</v>
      </c>
      <c r="G1520">
        <v>500</v>
      </c>
      <c r="H1520" t="s">
        <v>2927</v>
      </c>
      <c r="I1520">
        <v>9062</v>
      </c>
      <c r="J1520" t="s">
        <v>2891</v>
      </c>
      <c r="K1520" t="s">
        <v>3099</v>
      </c>
      <c r="L1520">
        <v>6140</v>
      </c>
      <c r="M1520">
        <v>6140</v>
      </c>
      <c r="N1520">
        <v>100</v>
      </c>
      <c r="O1520" t="s">
        <v>2930</v>
      </c>
      <c r="P1520">
        <v>0.29673121752258202</v>
      </c>
      <c r="Q1520">
        <v>0.83424708253239799</v>
      </c>
      <c r="R1520">
        <v>0.55123376398344504</v>
      </c>
      <c r="S1520">
        <v>4.1765985680648002E-2</v>
      </c>
      <c r="T1520">
        <v>0.77024158935227904</v>
      </c>
      <c r="U1520">
        <v>0.77024158935227904</v>
      </c>
      <c r="V1520">
        <v>0.92982261469920002</v>
      </c>
      <c r="W1520">
        <v>3.92</v>
      </c>
      <c r="X1520">
        <v>4.97</v>
      </c>
      <c r="Y1520">
        <v>269229</v>
      </c>
      <c r="Z1520">
        <v>16827</v>
      </c>
      <c r="AA1520">
        <v>1.1299999999999999</v>
      </c>
      <c r="AB1520">
        <v>16</v>
      </c>
      <c r="AC1520">
        <v>13</v>
      </c>
      <c r="AD1520">
        <v>3</v>
      </c>
      <c r="AE1520">
        <v>81.25</v>
      </c>
      <c r="AF1520">
        <v>14</v>
      </c>
      <c r="AG1520">
        <v>7</v>
      </c>
      <c r="AH1520">
        <v>2</v>
      </c>
      <c r="AI1520">
        <v>7</v>
      </c>
    </row>
    <row r="1521" spans="1:35" x14ac:dyDescent="0.2">
      <c r="A1521" s="102">
        <v>8329</v>
      </c>
      <c r="B1521">
        <v>1951</v>
      </c>
      <c r="C1521" t="s">
        <v>3674</v>
      </c>
      <c r="D1521" t="s">
        <v>2937</v>
      </c>
      <c r="E1521">
        <v>2760</v>
      </c>
      <c r="F1521">
        <v>2810</v>
      </c>
      <c r="G1521">
        <v>300</v>
      </c>
      <c r="H1521" t="s">
        <v>2930</v>
      </c>
      <c r="I1521">
        <v>4182</v>
      </c>
      <c r="J1521" t="s">
        <v>48</v>
      </c>
      <c r="K1521" t="s">
        <v>2952</v>
      </c>
      <c r="L1521">
        <v>1870</v>
      </c>
      <c r="M1521">
        <v>1870</v>
      </c>
      <c r="N1521">
        <v>500</v>
      </c>
      <c r="O1521" t="s">
        <v>2927</v>
      </c>
      <c r="P1521">
        <v>1.47465911356704E-2</v>
      </c>
      <c r="Q1521">
        <v>0.80544224013471299</v>
      </c>
      <c r="R1521">
        <v>0.24300081083896299</v>
      </c>
      <c r="S1521">
        <v>5.4844716056090301E-2</v>
      </c>
      <c r="T1521">
        <v>-2.7701200107914401</v>
      </c>
      <c r="U1521">
        <v>2.7701200107914401</v>
      </c>
      <c r="V1521">
        <v>2.82268879351107</v>
      </c>
      <c r="W1521">
        <v>-12.48</v>
      </c>
      <c r="X1521">
        <v>10.91</v>
      </c>
      <c r="Y1521">
        <v>269223</v>
      </c>
      <c r="Z1521">
        <v>12237</v>
      </c>
      <c r="AA1521">
        <v>0.7</v>
      </c>
      <c r="AB1521">
        <v>22</v>
      </c>
      <c r="AC1521">
        <v>14</v>
      </c>
      <c r="AD1521">
        <v>8</v>
      </c>
      <c r="AE1521">
        <v>63.64</v>
      </c>
      <c r="AF1521">
        <v>8</v>
      </c>
      <c r="AG1521">
        <v>13</v>
      </c>
      <c r="AH1521">
        <v>7</v>
      </c>
      <c r="AI1521">
        <v>2</v>
      </c>
    </row>
    <row r="1522" spans="1:35" x14ac:dyDescent="0.2">
      <c r="A1522" s="102">
        <v>8337</v>
      </c>
      <c r="B1522">
        <v>2229</v>
      </c>
      <c r="C1522" t="s">
        <v>731</v>
      </c>
      <c r="D1522" t="s">
        <v>2955</v>
      </c>
      <c r="E1522">
        <v>3340</v>
      </c>
      <c r="F1522">
        <v>3255</v>
      </c>
      <c r="G1522">
        <v>200</v>
      </c>
      <c r="H1522" t="s">
        <v>2930</v>
      </c>
      <c r="I1522">
        <v>6028</v>
      </c>
      <c r="J1522" t="s">
        <v>694</v>
      </c>
      <c r="K1522" t="s">
        <v>2942</v>
      </c>
      <c r="L1522">
        <v>7870</v>
      </c>
      <c r="M1522">
        <v>7750</v>
      </c>
      <c r="N1522">
        <v>100</v>
      </c>
      <c r="O1522" t="s">
        <v>2927</v>
      </c>
      <c r="P1522">
        <v>0.112721814579538</v>
      </c>
      <c r="Q1522">
        <v>0.80537985632360098</v>
      </c>
      <c r="R1522" s="15">
        <v>2.0790231663854099E-8</v>
      </c>
      <c r="S1522">
        <v>5.9541395590921802E-2</v>
      </c>
      <c r="T1522">
        <v>-3.1034975682397299</v>
      </c>
      <c r="U1522">
        <v>3.1034975682397299</v>
      </c>
      <c r="V1522">
        <v>2.8413126143845102</v>
      </c>
      <c r="W1522">
        <v>-15.96</v>
      </c>
      <c r="X1522">
        <v>16</v>
      </c>
      <c r="Y1522">
        <v>269216</v>
      </c>
      <c r="Z1522">
        <v>20709</v>
      </c>
      <c r="AA1522">
        <v>1.05</v>
      </c>
      <c r="AB1522">
        <v>13</v>
      </c>
      <c r="AC1522">
        <v>8</v>
      </c>
      <c r="AD1522">
        <v>5</v>
      </c>
      <c r="AE1522">
        <v>61.54</v>
      </c>
      <c r="AF1522">
        <v>11</v>
      </c>
      <c r="AG1522">
        <v>7</v>
      </c>
      <c r="AH1522">
        <v>3</v>
      </c>
      <c r="AI1522">
        <v>3</v>
      </c>
    </row>
    <row r="1523" spans="1:35" x14ac:dyDescent="0.2">
      <c r="A1523" s="102">
        <v>4438</v>
      </c>
      <c r="B1523">
        <v>5201</v>
      </c>
      <c r="C1523" t="s">
        <v>3586</v>
      </c>
      <c r="D1523" t="s">
        <v>2926</v>
      </c>
      <c r="E1523">
        <v>3750</v>
      </c>
      <c r="F1523">
        <v>3620</v>
      </c>
      <c r="G1523">
        <v>300</v>
      </c>
      <c r="H1523" t="s">
        <v>2930</v>
      </c>
      <c r="I1523">
        <v>8385</v>
      </c>
      <c r="J1523" t="s">
        <v>1075</v>
      </c>
      <c r="K1523" t="s">
        <v>2990</v>
      </c>
      <c r="L1523">
        <v>587</v>
      </c>
      <c r="M1523">
        <v>576</v>
      </c>
      <c r="N1523">
        <v>1900</v>
      </c>
      <c r="O1523" t="s">
        <v>2927</v>
      </c>
      <c r="P1523">
        <v>0.57979283877479204</v>
      </c>
      <c r="Q1523">
        <v>0.85731621990701401</v>
      </c>
      <c r="R1523">
        <v>4.9055611167800599E-2</v>
      </c>
      <c r="S1523">
        <v>0.103425281897286</v>
      </c>
      <c r="T1523">
        <v>-1.15402815993695</v>
      </c>
      <c r="U1523">
        <v>1.15402815993695</v>
      </c>
      <c r="V1523">
        <v>0.97334642060950505</v>
      </c>
      <c r="W1523">
        <v>-3.94</v>
      </c>
      <c r="X1523">
        <v>0.77</v>
      </c>
      <c r="Y1523">
        <v>268946</v>
      </c>
      <c r="Z1523">
        <v>15820</v>
      </c>
      <c r="AA1523">
        <v>1</v>
      </c>
      <c r="AB1523">
        <v>17</v>
      </c>
      <c r="AC1523">
        <v>12</v>
      </c>
      <c r="AD1523">
        <v>5</v>
      </c>
      <c r="AE1523">
        <v>70.59</v>
      </c>
      <c r="AF1523">
        <v>13</v>
      </c>
      <c r="AG1523">
        <v>8</v>
      </c>
      <c r="AH1523">
        <v>3</v>
      </c>
      <c r="AI1523">
        <v>6</v>
      </c>
    </row>
    <row r="1524" spans="1:35" x14ac:dyDescent="0.2">
      <c r="A1524" s="102">
        <v>6323</v>
      </c>
      <c r="B1524">
        <v>2002</v>
      </c>
      <c r="C1524" t="s">
        <v>3250</v>
      </c>
      <c r="D1524" t="s">
        <v>2955</v>
      </c>
      <c r="E1524">
        <v>1952</v>
      </c>
      <c r="F1524">
        <v>1932</v>
      </c>
      <c r="G1524">
        <v>500</v>
      </c>
      <c r="H1524" t="s">
        <v>2927</v>
      </c>
      <c r="I1524">
        <v>6302</v>
      </c>
      <c r="J1524" t="s">
        <v>3261</v>
      </c>
      <c r="K1524" t="s">
        <v>2940</v>
      </c>
      <c r="L1524">
        <v>2938</v>
      </c>
      <c r="M1524">
        <v>2901</v>
      </c>
      <c r="N1524">
        <v>300</v>
      </c>
      <c r="O1524" t="s">
        <v>2930</v>
      </c>
      <c r="P1524">
        <v>0.55113332093028</v>
      </c>
      <c r="Q1524">
        <v>0.83170325403553702</v>
      </c>
      <c r="R1524">
        <v>0.84767103615240003</v>
      </c>
      <c r="S1524">
        <v>0.33868510373621602</v>
      </c>
      <c r="T1524">
        <v>1.2440668216867801</v>
      </c>
      <c r="U1524">
        <v>1.2440668216867801</v>
      </c>
      <c r="V1524">
        <v>1.19759127079482</v>
      </c>
      <c r="W1524">
        <v>5.0999999999999996</v>
      </c>
      <c r="X1524">
        <v>11</v>
      </c>
      <c r="Y1524">
        <v>268935</v>
      </c>
      <c r="Z1524">
        <v>17929</v>
      </c>
      <c r="AA1524">
        <v>0.74</v>
      </c>
      <c r="AB1524">
        <v>15</v>
      </c>
      <c r="AC1524">
        <v>10</v>
      </c>
      <c r="AD1524">
        <v>5</v>
      </c>
      <c r="AE1524">
        <v>66.67</v>
      </c>
      <c r="AF1524">
        <v>12</v>
      </c>
      <c r="AG1524">
        <v>7</v>
      </c>
      <c r="AH1524">
        <v>3</v>
      </c>
      <c r="AI1524">
        <v>5</v>
      </c>
    </row>
    <row r="1525" spans="1:35" x14ac:dyDescent="0.2">
      <c r="A1525" s="102">
        <v>6103</v>
      </c>
      <c r="B1525">
        <v>4401</v>
      </c>
      <c r="C1525" t="s">
        <v>226</v>
      </c>
      <c r="D1525" t="s">
        <v>2952</v>
      </c>
      <c r="E1525">
        <v>1671</v>
      </c>
      <c r="F1525">
        <v>1658</v>
      </c>
      <c r="G1525">
        <v>500</v>
      </c>
      <c r="H1525" t="s">
        <v>2927</v>
      </c>
      <c r="I1525">
        <v>7259</v>
      </c>
      <c r="J1525" t="s">
        <v>27</v>
      </c>
      <c r="K1525" t="s">
        <v>2945</v>
      </c>
      <c r="L1525">
        <v>3840</v>
      </c>
      <c r="M1525">
        <v>3780</v>
      </c>
      <c r="N1525">
        <v>200</v>
      </c>
      <c r="O1525" t="s">
        <v>2930</v>
      </c>
      <c r="P1525">
        <v>0.64345435032845499</v>
      </c>
      <c r="Q1525">
        <v>0.83443537336434503</v>
      </c>
      <c r="R1525">
        <v>4.7691819515945602E-2</v>
      </c>
      <c r="S1525">
        <v>9.5111433385438607E-2</v>
      </c>
      <c r="T1525">
        <v>1.9073438272208401</v>
      </c>
      <c r="U1525">
        <v>1.9073438272208401</v>
      </c>
      <c r="V1525">
        <v>1.6361410286489799</v>
      </c>
      <c r="W1525">
        <v>7.92</v>
      </c>
      <c r="X1525">
        <v>9.66</v>
      </c>
      <c r="Y1525">
        <v>268902</v>
      </c>
      <c r="Z1525">
        <v>14939</v>
      </c>
      <c r="AA1525">
        <v>0.88</v>
      </c>
      <c r="AB1525">
        <v>18</v>
      </c>
      <c r="AC1525">
        <v>12</v>
      </c>
      <c r="AD1525">
        <v>6</v>
      </c>
      <c r="AE1525">
        <v>66.67</v>
      </c>
      <c r="AF1525">
        <v>14</v>
      </c>
      <c r="AG1525">
        <v>7</v>
      </c>
      <c r="AH1525">
        <v>2</v>
      </c>
      <c r="AI1525">
        <v>9</v>
      </c>
    </row>
    <row r="1526" spans="1:35" x14ac:dyDescent="0.2">
      <c r="A1526" s="102">
        <v>4341</v>
      </c>
      <c r="B1526">
        <v>4202</v>
      </c>
      <c r="C1526" t="s">
        <v>49</v>
      </c>
      <c r="D1526" t="s">
        <v>2952</v>
      </c>
      <c r="E1526">
        <v>1047</v>
      </c>
      <c r="F1526">
        <v>1048</v>
      </c>
      <c r="G1526">
        <v>1000</v>
      </c>
      <c r="H1526" t="s">
        <v>2927</v>
      </c>
      <c r="I1526">
        <v>6471</v>
      </c>
      <c r="J1526" t="s">
        <v>1367</v>
      </c>
      <c r="K1526" t="s">
        <v>2940</v>
      </c>
      <c r="L1526">
        <v>959</v>
      </c>
      <c r="M1526">
        <v>951</v>
      </c>
      <c r="N1526">
        <v>1100</v>
      </c>
      <c r="O1526" t="s">
        <v>2930</v>
      </c>
      <c r="P1526">
        <v>0.64817464367824196</v>
      </c>
      <c r="Q1526">
        <v>0.85840274107884895</v>
      </c>
      <c r="R1526">
        <v>0.713161546611212</v>
      </c>
      <c r="S1526">
        <v>0.25155943883075499</v>
      </c>
      <c r="T1526">
        <v>1.6127625942193899</v>
      </c>
      <c r="U1526">
        <v>1.6127625942193899</v>
      </c>
      <c r="V1526">
        <v>1.28305256462354</v>
      </c>
      <c r="W1526">
        <v>7.05</v>
      </c>
      <c r="X1526">
        <v>0.18</v>
      </c>
      <c r="Y1526">
        <v>268888</v>
      </c>
      <c r="Z1526">
        <v>13444</v>
      </c>
      <c r="AA1526">
        <v>0.62</v>
      </c>
      <c r="AB1526">
        <v>20</v>
      </c>
      <c r="AC1526">
        <v>14</v>
      </c>
      <c r="AD1526">
        <v>6</v>
      </c>
      <c r="AE1526">
        <v>70</v>
      </c>
      <c r="AF1526">
        <v>13</v>
      </c>
      <c r="AG1526">
        <v>10</v>
      </c>
      <c r="AH1526">
        <v>4</v>
      </c>
      <c r="AI1526">
        <v>6</v>
      </c>
    </row>
    <row r="1527" spans="1:35" x14ac:dyDescent="0.2">
      <c r="A1527" s="102">
        <v>896</v>
      </c>
      <c r="B1527">
        <v>6744</v>
      </c>
      <c r="C1527" t="s">
        <v>3697</v>
      </c>
      <c r="D1527" t="s">
        <v>2932</v>
      </c>
      <c r="E1527">
        <v>2575</v>
      </c>
      <c r="F1527">
        <v>2500</v>
      </c>
      <c r="G1527">
        <v>200</v>
      </c>
      <c r="H1527" t="s">
        <v>2930</v>
      </c>
      <c r="I1527">
        <v>9746</v>
      </c>
      <c r="J1527" t="s">
        <v>3201</v>
      </c>
      <c r="K1527" t="s">
        <v>2929</v>
      </c>
      <c r="L1527">
        <v>5600</v>
      </c>
      <c r="M1527">
        <v>5640</v>
      </c>
      <c r="N1527">
        <v>100</v>
      </c>
      <c r="O1527" t="s">
        <v>2927</v>
      </c>
      <c r="P1527">
        <v>0.79877175615985396</v>
      </c>
      <c r="Q1527">
        <v>0.91875736320019796</v>
      </c>
      <c r="R1527">
        <v>0.236363817876524</v>
      </c>
      <c r="S1527">
        <v>2.6527735059484199E-2</v>
      </c>
      <c r="T1527">
        <v>-1.8043838715439799</v>
      </c>
      <c r="U1527">
        <v>1.8043838715439799</v>
      </c>
      <c r="V1527">
        <v>0.13541661247173301</v>
      </c>
      <c r="W1527">
        <v>-4.87</v>
      </c>
      <c r="X1527">
        <v>11.35</v>
      </c>
      <c r="Y1527">
        <v>268884</v>
      </c>
      <c r="Z1527">
        <v>15817</v>
      </c>
      <c r="AA1527">
        <v>0.91</v>
      </c>
      <c r="AB1527">
        <v>17</v>
      </c>
      <c r="AC1527">
        <v>12</v>
      </c>
      <c r="AD1527">
        <v>5</v>
      </c>
      <c r="AE1527">
        <v>70.59</v>
      </c>
      <c r="AF1527">
        <v>10</v>
      </c>
      <c r="AG1527">
        <v>8</v>
      </c>
      <c r="AH1527">
        <v>4</v>
      </c>
      <c r="AI1527">
        <v>5</v>
      </c>
    </row>
    <row r="1528" spans="1:35" x14ac:dyDescent="0.2">
      <c r="A1528" s="102">
        <v>7435</v>
      </c>
      <c r="B1528">
        <v>8411</v>
      </c>
      <c r="C1528" t="s">
        <v>3102</v>
      </c>
      <c r="D1528" t="s">
        <v>2990</v>
      </c>
      <c r="E1528">
        <v>164.4</v>
      </c>
      <c r="F1528">
        <v>164.6</v>
      </c>
      <c r="G1528">
        <v>5900</v>
      </c>
      <c r="H1528" t="s">
        <v>2927</v>
      </c>
      <c r="I1528">
        <v>9532</v>
      </c>
      <c r="J1528" t="s">
        <v>3228</v>
      </c>
      <c r="K1528" t="s">
        <v>2992</v>
      </c>
      <c r="L1528">
        <v>1919</v>
      </c>
      <c r="M1528">
        <v>1935</v>
      </c>
      <c r="N1528">
        <v>500</v>
      </c>
      <c r="O1528" t="s">
        <v>2930</v>
      </c>
      <c r="P1528">
        <v>0.84449452055350305</v>
      </c>
      <c r="Q1528">
        <v>0.81696376686949002</v>
      </c>
      <c r="R1528">
        <v>0.44425089746208302</v>
      </c>
      <c r="S1528">
        <v>0.23113495009875001</v>
      </c>
      <c r="T1528">
        <v>1.2636781426494801</v>
      </c>
      <c r="U1528">
        <v>1.2636781426494801</v>
      </c>
      <c r="V1528">
        <v>1.6823964896282599</v>
      </c>
      <c r="W1528">
        <v>3.86</v>
      </c>
      <c r="X1528">
        <v>0.38</v>
      </c>
      <c r="Y1528">
        <v>268849</v>
      </c>
      <c r="Z1528">
        <v>15815</v>
      </c>
      <c r="AA1528">
        <v>0.79</v>
      </c>
      <c r="AB1528">
        <v>17</v>
      </c>
      <c r="AC1528">
        <v>12</v>
      </c>
      <c r="AD1528">
        <v>5</v>
      </c>
      <c r="AE1528">
        <v>70.59</v>
      </c>
      <c r="AF1528">
        <v>14</v>
      </c>
      <c r="AG1528">
        <v>7</v>
      </c>
      <c r="AH1528">
        <v>1</v>
      </c>
      <c r="AI1528">
        <v>9</v>
      </c>
    </row>
    <row r="1529" spans="1:35" x14ac:dyDescent="0.2">
      <c r="A1529" s="102">
        <v>2145</v>
      </c>
      <c r="B1529">
        <v>6471</v>
      </c>
      <c r="C1529" t="s">
        <v>1367</v>
      </c>
      <c r="D1529" t="s">
        <v>2940</v>
      </c>
      <c r="E1529">
        <v>959</v>
      </c>
      <c r="F1529">
        <v>951</v>
      </c>
      <c r="G1529">
        <v>1000</v>
      </c>
      <c r="H1529" t="s">
        <v>2930</v>
      </c>
      <c r="I1529">
        <v>7278</v>
      </c>
      <c r="J1529" t="s">
        <v>46</v>
      </c>
      <c r="K1529" t="s">
        <v>2945</v>
      </c>
      <c r="L1529">
        <v>2341</v>
      </c>
      <c r="M1529">
        <v>2320</v>
      </c>
      <c r="N1529">
        <v>400</v>
      </c>
      <c r="O1529" t="s">
        <v>2927</v>
      </c>
      <c r="P1529">
        <v>0.88525294356584905</v>
      </c>
      <c r="Q1529">
        <v>0.89358881009867497</v>
      </c>
      <c r="R1529">
        <v>0.28314963370004198</v>
      </c>
      <c r="S1529">
        <v>8.9364598650494204E-2</v>
      </c>
      <c r="T1529">
        <v>-1.2681932790858099</v>
      </c>
      <c r="U1529">
        <v>1.2681932790858099</v>
      </c>
      <c r="V1529">
        <v>1.1542574648803801</v>
      </c>
      <c r="W1529">
        <v>-4.2300000000000004</v>
      </c>
      <c r="X1529">
        <v>2.48</v>
      </c>
      <c r="Y1529">
        <v>268798</v>
      </c>
      <c r="Z1529">
        <v>14933</v>
      </c>
      <c r="AA1529">
        <v>0.68</v>
      </c>
      <c r="AB1529">
        <v>18</v>
      </c>
      <c r="AC1529">
        <v>12</v>
      </c>
      <c r="AD1529">
        <v>6</v>
      </c>
      <c r="AE1529">
        <v>66.67</v>
      </c>
      <c r="AF1529">
        <v>14</v>
      </c>
      <c r="AG1529">
        <v>8</v>
      </c>
      <c r="AH1529">
        <v>4</v>
      </c>
      <c r="AI1529">
        <v>6</v>
      </c>
    </row>
    <row r="1530" spans="1:35" x14ac:dyDescent="0.2">
      <c r="A1530" s="102">
        <v>5187</v>
      </c>
      <c r="B1530">
        <v>3076</v>
      </c>
      <c r="C1530" t="s">
        <v>3339</v>
      </c>
      <c r="D1530" t="s">
        <v>2934</v>
      </c>
      <c r="E1530">
        <v>1883</v>
      </c>
      <c r="F1530">
        <v>1874</v>
      </c>
      <c r="G1530">
        <v>500</v>
      </c>
      <c r="H1530" t="s">
        <v>2930</v>
      </c>
      <c r="I1530">
        <v>8410</v>
      </c>
      <c r="J1530" t="s">
        <v>3210</v>
      </c>
      <c r="K1530" t="s">
        <v>2990</v>
      </c>
      <c r="L1530">
        <v>332</v>
      </c>
      <c r="M1530">
        <v>328</v>
      </c>
      <c r="N1530">
        <v>2900</v>
      </c>
      <c r="O1530" t="s">
        <v>2927</v>
      </c>
      <c r="P1530">
        <v>0.190237720236894</v>
      </c>
      <c r="Q1530">
        <v>0.84690421648099101</v>
      </c>
      <c r="R1530">
        <v>0.58490129899229104</v>
      </c>
      <c r="S1530">
        <v>2.0984241923588599E-2</v>
      </c>
      <c r="T1530">
        <v>-0.570055745808693</v>
      </c>
      <c r="U1530">
        <v>0.570055745808693</v>
      </c>
      <c r="V1530">
        <v>0.68038360304619405</v>
      </c>
      <c r="W1530">
        <v>-2.4300000000000002</v>
      </c>
      <c r="X1530">
        <v>1.52</v>
      </c>
      <c r="Y1530">
        <v>268602</v>
      </c>
      <c r="Z1530">
        <v>13430</v>
      </c>
      <c r="AA1530">
        <v>0.72</v>
      </c>
      <c r="AB1530">
        <v>20</v>
      </c>
      <c r="AC1530">
        <v>11</v>
      </c>
      <c r="AD1530">
        <v>9</v>
      </c>
      <c r="AE1530">
        <v>55</v>
      </c>
      <c r="AF1530">
        <v>12</v>
      </c>
      <c r="AG1530">
        <v>9</v>
      </c>
      <c r="AH1530">
        <v>5</v>
      </c>
      <c r="AI1530">
        <v>6</v>
      </c>
    </row>
    <row r="1531" spans="1:35" x14ac:dyDescent="0.2">
      <c r="A1531" s="102">
        <v>6577</v>
      </c>
      <c r="B1531">
        <v>3076</v>
      </c>
      <c r="C1531" t="s">
        <v>3339</v>
      </c>
      <c r="D1531" t="s">
        <v>2934</v>
      </c>
      <c r="E1531">
        <v>1883</v>
      </c>
      <c r="F1531">
        <v>1874</v>
      </c>
      <c r="G1531">
        <v>500</v>
      </c>
      <c r="H1531" t="s">
        <v>2930</v>
      </c>
      <c r="I1531">
        <v>3116</v>
      </c>
      <c r="J1531" t="s">
        <v>3184</v>
      </c>
      <c r="K1531" t="s">
        <v>2945</v>
      </c>
      <c r="L1531">
        <v>1714</v>
      </c>
      <c r="M1531">
        <v>1681</v>
      </c>
      <c r="N1531">
        <v>600</v>
      </c>
      <c r="O1531" t="s">
        <v>2927</v>
      </c>
      <c r="P1531">
        <v>0.46544883615334898</v>
      </c>
      <c r="Q1531">
        <v>0.82844756995270197</v>
      </c>
      <c r="R1531">
        <v>0.485603166611214</v>
      </c>
      <c r="S1531">
        <v>8.8152921021238895E-2</v>
      </c>
      <c r="T1531">
        <v>-0.99319067633344504</v>
      </c>
      <c r="U1531">
        <v>0.99319067633344504</v>
      </c>
      <c r="V1531">
        <v>1.06686517917348</v>
      </c>
      <c r="W1531">
        <v>-3.94</v>
      </c>
      <c r="X1531">
        <v>7.64</v>
      </c>
      <c r="Y1531">
        <v>268422</v>
      </c>
      <c r="Z1531">
        <v>22368</v>
      </c>
      <c r="AA1531">
        <v>1.1499999999999999</v>
      </c>
      <c r="AB1531">
        <v>12</v>
      </c>
      <c r="AC1531">
        <v>8</v>
      </c>
      <c r="AD1531">
        <v>4</v>
      </c>
      <c r="AE1531">
        <v>66.67</v>
      </c>
      <c r="AF1531">
        <v>11</v>
      </c>
      <c r="AG1531">
        <v>6</v>
      </c>
      <c r="AH1531">
        <v>2</v>
      </c>
      <c r="AI1531">
        <v>4</v>
      </c>
    </row>
    <row r="1532" spans="1:35" x14ac:dyDescent="0.2">
      <c r="A1532" s="102">
        <v>1072</v>
      </c>
      <c r="B1532">
        <v>2331</v>
      </c>
      <c r="C1532" t="s">
        <v>3130</v>
      </c>
      <c r="D1532" t="s">
        <v>2942</v>
      </c>
      <c r="E1532">
        <v>5750</v>
      </c>
      <c r="F1532">
        <v>5710</v>
      </c>
      <c r="G1532">
        <v>100</v>
      </c>
      <c r="H1532" t="s">
        <v>2930</v>
      </c>
      <c r="I1532">
        <v>6857</v>
      </c>
      <c r="J1532" t="s">
        <v>3187</v>
      </c>
      <c r="K1532" t="s">
        <v>2932</v>
      </c>
      <c r="L1532">
        <v>5760</v>
      </c>
      <c r="M1532">
        <v>5650</v>
      </c>
      <c r="N1532">
        <v>100</v>
      </c>
      <c r="O1532" t="s">
        <v>2927</v>
      </c>
      <c r="P1532">
        <v>0.68707761814395796</v>
      </c>
      <c r="Q1532">
        <v>0.914364073797725</v>
      </c>
      <c r="R1532">
        <v>0.166976429825305</v>
      </c>
      <c r="S1532">
        <v>3.8004046181640397E-2</v>
      </c>
      <c r="T1532">
        <v>-0.19351312629689599</v>
      </c>
      <c r="U1532">
        <v>0.19351312629689599</v>
      </c>
      <c r="V1532">
        <v>0.62626917117246395</v>
      </c>
      <c r="W1532">
        <v>-1.1100000000000001</v>
      </c>
      <c r="X1532">
        <v>1.05</v>
      </c>
      <c r="Y1532">
        <v>268187</v>
      </c>
      <c r="Z1532">
        <v>22349</v>
      </c>
      <c r="AA1532">
        <v>1.41</v>
      </c>
      <c r="AB1532">
        <v>12</v>
      </c>
      <c r="AC1532">
        <v>9</v>
      </c>
      <c r="AD1532">
        <v>3</v>
      </c>
      <c r="AE1532">
        <v>75</v>
      </c>
      <c r="AF1532">
        <v>9</v>
      </c>
      <c r="AG1532">
        <v>7</v>
      </c>
      <c r="AH1532">
        <v>3</v>
      </c>
      <c r="AI1532">
        <v>2</v>
      </c>
    </row>
    <row r="1533" spans="1:35" x14ac:dyDescent="0.2">
      <c r="A1533" s="102">
        <v>613</v>
      </c>
      <c r="B1533">
        <v>4543</v>
      </c>
      <c r="C1533" t="s">
        <v>833</v>
      </c>
      <c r="D1533" t="s">
        <v>2936</v>
      </c>
      <c r="E1533">
        <v>3852</v>
      </c>
      <c r="F1533">
        <v>3941</v>
      </c>
      <c r="G1533">
        <v>200</v>
      </c>
      <c r="H1533" t="s">
        <v>2930</v>
      </c>
      <c r="I1533">
        <v>7251</v>
      </c>
      <c r="J1533" t="s">
        <v>3690</v>
      </c>
      <c r="K1533" t="s">
        <v>2945</v>
      </c>
      <c r="L1533">
        <v>2584</v>
      </c>
      <c r="M1533">
        <v>2582</v>
      </c>
      <c r="N1533">
        <v>300</v>
      </c>
      <c r="O1533" t="s">
        <v>2927</v>
      </c>
      <c r="P1533">
        <v>5.3973375259392102E-2</v>
      </c>
      <c r="Q1533">
        <v>0.92759640784737596</v>
      </c>
      <c r="R1533">
        <v>0.13390090651518199</v>
      </c>
      <c r="S1533">
        <v>1.48853983904167E-3</v>
      </c>
      <c r="T1533">
        <v>-0.162725997344179</v>
      </c>
      <c r="U1533">
        <v>0.162725997344179</v>
      </c>
      <c r="V1533">
        <v>0.17527279865232501</v>
      </c>
      <c r="W1533">
        <v>-1.58</v>
      </c>
      <c r="X1533">
        <v>1.73</v>
      </c>
      <c r="Y1533">
        <v>268054</v>
      </c>
      <c r="Z1533">
        <v>14892</v>
      </c>
      <c r="AA1533">
        <v>0.74</v>
      </c>
      <c r="AB1533">
        <v>18</v>
      </c>
      <c r="AC1533">
        <v>10</v>
      </c>
      <c r="AD1533">
        <v>8</v>
      </c>
      <c r="AE1533">
        <v>55.56</v>
      </c>
      <c r="AF1533">
        <v>13</v>
      </c>
      <c r="AG1533">
        <v>7</v>
      </c>
      <c r="AH1533">
        <v>4</v>
      </c>
      <c r="AI1533">
        <v>7</v>
      </c>
    </row>
    <row r="1534" spans="1:35" x14ac:dyDescent="0.2">
      <c r="A1534" s="102">
        <v>2329</v>
      </c>
      <c r="B1534">
        <v>1944</v>
      </c>
      <c r="C1534" t="s">
        <v>3334</v>
      </c>
      <c r="D1534" t="s">
        <v>2937</v>
      </c>
      <c r="E1534">
        <v>1876</v>
      </c>
      <c r="F1534">
        <v>1872</v>
      </c>
      <c r="G1534">
        <v>500</v>
      </c>
      <c r="H1534" t="s">
        <v>2930</v>
      </c>
      <c r="I1534">
        <v>4569</v>
      </c>
      <c r="J1534" t="s">
        <v>3269</v>
      </c>
      <c r="K1534" t="s">
        <v>2950</v>
      </c>
      <c r="L1534">
        <v>2200</v>
      </c>
      <c r="M1534">
        <v>2225</v>
      </c>
      <c r="N1534">
        <v>400</v>
      </c>
      <c r="O1534" t="s">
        <v>2927</v>
      </c>
      <c r="P1534">
        <v>0.75678352028957896</v>
      </c>
      <c r="Q1534">
        <v>0.89071091727006901</v>
      </c>
      <c r="R1534">
        <v>4.4636442505773401E-2</v>
      </c>
      <c r="S1534">
        <v>5.3066044190093996E-4</v>
      </c>
      <c r="T1534">
        <v>-1.7572414074451099</v>
      </c>
      <c r="U1534">
        <v>1.7572414074451099</v>
      </c>
      <c r="V1534">
        <v>1.10389490249746</v>
      </c>
      <c r="W1534">
        <v>-5.27</v>
      </c>
      <c r="X1534">
        <v>5.17</v>
      </c>
      <c r="Y1534">
        <v>267788</v>
      </c>
      <c r="Z1534">
        <v>14094</v>
      </c>
      <c r="AA1534">
        <v>0.65</v>
      </c>
      <c r="AB1534">
        <v>19</v>
      </c>
      <c r="AC1534">
        <v>12</v>
      </c>
      <c r="AD1534">
        <v>7</v>
      </c>
      <c r="AE1534">
        <v>63.16</v>
      </c>
      <c r="AF1534">
        <v>13</v>
      </c>
      <c r="AG1534">
        <v>8</v>
      </c>
      <c r="AH1534">
        <v>3</v>
      </c>
      <c r="AI1534">
        <v>8</v>
      </c>
    </row>
    <row r="1535" spans="1:35" x14ac:dyDescent="0.2">
      <c r="A1535" s="102">
        <v>4185</v>
      </c>
      <c r="B1535">
        <v>1881</v>
      </c>
      <c r="C1535" t="s">
        <v>714</v>
      </c>
      <c r="D1535" t="s">
        <v>2937</v>
      </c>
      <c r="E1535">
        <v>2731</v>
      </c>
      <c r="F1535">
        <v>2741</v>
      </c>
      <c r="G1535">
        <v>400</v>
      </c>
      <c r="H1535" t="s">
        <v>2930</v>
      </c>
      <c r="I1535">
        <v>8586</v>
      </c>
      <c r="J1535" t="s">
        <v>3093</v>
      </c>
      <c r="K1535" t="s">
        <v>2933</v>
      </c>
      <c r="L1535">
        <v>3200</v>
      </c>
      <c r="M1535">
        <v>3205</v>
      </c>
      <c r="N1535">
        <v>300</v>
      </c>
      <c r="O1535" t="s">
        <v>2927</v>
      </c>
      <c r="P1535">
        <v>0.77877959294515797</v>
      </c>
      <c r="Q1535">
        <v>0.86074316617893998</v>
      </c>
      <c r="R1535">
        <v>0.12900205205173401</v>
      </c>
      <c r="S1535">
        <v>8.1961586634012096E-2</v>
      </c>
      <c r="T1535">
        <v>-0.23585963878006</v>
      </c>
      <c r="U1535">
        <v>0.23585963878006</v>
      </c>
      <c r="V1535">
        <v>8.6636290851135195E-2</v>
      </c>
      <c r="W1535">
        <v>-1.07</v>
      </c>
      <c r="X1535">
        <v>14.03</v>
      </c>
      <c r="Y1535">
        <v>267750</v>
      </c>
      <c r="Z1535">
        <v>12750</v>
      </c>
      <c r="AA1535">
        <v>0.62</v>
      </c>
      <c r="AB1535">
        <v>21</v>
      </c>
      <c r="AC1535">
        <v>12</v>
      </c>
      <c r="AD1535">
        <v>9</v>
      </c>
      <c r="AE1535">
        <v>57.14</v>
      </c>
      <c r="AF1535">
        <v>12</v>
      </c>
      <c r="AG1535">
        <v>9</v>
      </c>
      <c r="AH1535">
        <v>5</v>
      </c>
      <c r="AI1535">
        <v>7</v>
      </c>
    </row>
    <row r="1536" spans="1:35" x14ac:dyDescent="0.2">
      <c r="A1536" s="102">
        <v>6626</v>
      </c>
      <c r="B1536">
        <v>1719</v>
      </c>
      <c r="C1536" t="s">
        <v>687</v>
      </c>
      <c r="D1536" t="s">
        <v>2937</v>
      </c>
      <c r="E1536">
        <v>930</v>
      </c>
      <c r="F1536">
        <v>927</v>
      </c>
      <c r="G1536">
        <v>1000</v>
      </c>
      <c r="H1536" t="s">
        <v>2927</v>
      </c>
      <c r="I1536">
        <v>7164</v>
      </c>
      <c r="J1536" t="s">
        <v>3205</v>
      </c>
      <c r="K1536" t="s">
        <v>2933</v>
      </c>
      <c r="L1536">
        <v>4540</v>
      </c>
      <c r="M1536">
        <v>4485</v>
      </c>
      <c r="N1536">
        <v>200</v>
      </c>
      <c r="O1536" t="s">
        <v>2930</v>
      </c>
      <c r="P1536">
        <v>0.51350528742027002</v>
      </c>
      <c r="Q1536">
        <v>0.82783644193563699</v>
      </c>
      <c r="R1536">
        <v>9.6566107646064905E-3</v>
      </c>
      <c r="S1536">
        <v>0.195930164644603</v>
      </c>
      <c r="T1536">
        <v>0.53125610175257598</v>
      </c>
      <c r="U1536">
        <v>0.53125610175257598</v>
      </c>
      <c r="V1536">
        <v>4.9891361709218797E-2</v>
      </c>
      <c r="W1536">
        <v>2.5099999999999998</v>
      </c>
      <c r="X1536">
        <v>3.34</v>
      </c>
      <c r="Y1536">
        <v>267683</v>
      </c>
      <c r="Z1536">
        <v>14871</v>
      </c>
      <c r="AA1536">
        <v>0.8</v>
      </c>
      <c r="AB1536">
        <v>18</v>
      </c>
      <c r="AC1536">
        <v>11</v>
      </c>
      <c r="AD1536">
        <v>7</v>
      </c>
      <c r="AE1536">
        <v>61.11</v>
      </c>
      <c r="AF1536">
        <v>12</v>
      </c>
      <c r="AG1536">
        <v>8</v>
      </c>
      <c r="AH1536">
        <v>5</v>
      </c>
      <c r="AI1536">
        <v>5</v>
      </c>
    </row>
    <row r="1537" spans="1:35" x14ac:dyDescent="0.2">
      <c r="A1537" s="102">
        <v>3212</v>
      </c>
      <c r="B1537">
        <v>2175</v>
      </c>
      <c r="C1537" t="s">
        <v>3223</v>
      </c>
      <c r="D1537" t="s">
        <v>2942</v>
      </c>
      <c r="E1537">
        <v>2354</v>
      </c>
      <c r="F1537">
        <v>2344</v>
      </c>
      <c r="G1537">
        <v>300</v>
      </c>
      <c r="H1537" t="s">
        <v>2930</v>
      </c>
      <c r="I1537">
        <v>2222</v>
      </c>
      <c r="J1537" t="s">
        <v>730</v>
      </c>
      <c r="K1537" t="s">
        <v>2955</v>
      </c>
      <c r="L1537">
        <v>7150</v>
      </c>
      <c r="M1537">
        <v>6920</v>
      </c>
      <c r="N1537">
        <v>100</v>
      </c>
      <c r="O1537" t="s">
        <v>2927</v>
      </c>
      <c r="P1537">
        <v>0.50421540538306597</v>
      </c>
      <c r="Q1537">
        <v>0.87636100986990995</v>
      </c>
      <c r="R1537">
        <v>0.207411280225513</v>
      </c>
      <c r="S1537">
        <v>6.6324320438530607E-2</v>
      </c>
      <c r="T1537">
        <v>-1.6023565744971</v>
      </c>
      <c r="U1537">
        <v>1.6023565744971</v>
      </c>
      <c r="V1537">
        <v>2.2446145185319999</v>
      </c>
      <c r="W1537">
        <v>-10.53</v>
      </c>
      <c r="X1537">
        <v>1.62</v>
      </c>
      <c r="Y1537">
        <v>267649</v>
      </c>
      <c r="Z1537">
        <v>14869</v>
      </c>
      <c r="AA1537">
        <v>0.8</v>
      </c>
      <c r="AB1537">
        <v>18</v>
      </c>
      <c r="AC1537">
        <v>10</v>
      </c>
      <c r="AD1537">
        <v>8</v>
      </c>
      <c r="AE1537">
        <v>55.56</v>
      </c>
      <c r="AF1537">
        <v>9</v>
      </c>
      <c r="AG1537">
        <v>9</v>
      </c>
      <c r="AH1537">
        <v>5</v>
      </c>
      <c r="AI1537">
        <v>4</v>
      </c>
    </row>
    <row r="1538" spans="1:35" x14ac:dyDescent="0.2">
      <c r="A1538" s="102">
        <v>2070</v>
      </c>
      <c r="B1538">
        <v>1833</v>
      </c>
      <c r="C1538" t="s">
        <v>3701</v>
      </c>
      <c r="D1538" t="s">
        <v>2937</v>
      </c>
      <c r="E1538">
        <v>2880</v>
      </c>
      <c r="F1538">
        <v>2904</v>
      </c>
      <c r="G1538">
        <v>300</v>
      </c>
      <c r="H1538" t="s">
        <v>2930</v>
      </c>
      <c r="I1538">
        <v>2002</v>
      </c>
      <c r="J1538" t="s">
        <v>3250</v>
      </c>
      <c r="K1538" t="s">
        <v>2955</v>
      </c>
      <c r="L1538">
        <v>1952</v>
      </c>
      <c r="M1538">
        <v>1932</v>
      </c>
      <c r="N1538">
        <v>500</v>
      </c>
      <c r="O1538" t="s">
        <v>2927</v>
      </c>
      <c r="P1538">
        <v>0.41609869516939302</v>
      </c>
      <c r="Q1538">
        <v>0.89479390077744003</v>
      </c>
      <c r="R1538">
        <v>0.14006494540247799</v>
      </c>
      <c r="S1538">
        <v>0.10581250162030199</v>
      </c>
      <c r="T1538">
        <v>-0.22807852014051599</v>
      </c>
      <c r="U1538">
        <v>0.22807852014051599</v>
      </c>
      <c r="V1538">
        <v>0.25621640453782901</v>
      </c>
      <c r="W1538">
        <v>-1.1000000000000001</v>
      </c>
      <c r="X1538">
        <v>10.88</v>
      </c>
      <c r="Y1538">
        <v>267359</v>
      </c>
      <c r="Z1538">
        <v>16710</v>
      </c>
      <c r="AA1538">
        <v>0.77</v>
      </c>
      <c r="AB1538">
        <v>16</v>
      </c>
      <c r="AC1538">
        <v>10</v>
      </c>
      <c r="AD1538">
        <v>6</v>
      </c>
      <c r="AE1538">
        <v>62.5</v>
      </c>
      <c r="AF1538">
        <v>13</v>
      </c>
      <c r="AG1538">
        <v>6</v>
      </c>
      <c r="AH1538">
        <v>2</v>
      </c>
      <c r="AI1538">
        <v>8</v>
      </c>
    </row>
    <row r="1539" spans="1:35" x14ac:dyDescent="0.2">
      <c r="A1539" s="102">
        <v>229</v>
      </c>
      <c r="B1539">
        <v>4626</v>
      </c>
      <c r="C1539" t="s">
        <v>3260</v>
      </c>
      <c r="D1539" t="s">
        <v>2952</v>
      </c>
      <c r="E1539">
        <v>5170</v>
      </c>
      <c r="F1539">
        <v>5140</v>
      </c>
      <c r="G1539">
        <v>200</v>
      </c>
      <c r="H1539" t="s">
        <v>2927</v>
      </c>
      <c r="I1539">
        <v>5393</v>
      </c>
      <c r="J1539" t="s">
        <v>237</v>
      </c>
      <c r="K1539" t="s">
        <v>2926</v>
      </c>
      <c r="L1539">
        <v>2740</v>
      </c>
      <c r="M1539">
        <v>2743</v>
      </c>
      <c r="N1539">
        <v>400</v>
      </c>
      <c r="O1539" t="s">
        <v>2930</v>
      </c>
      <c r="P1539">
        <v>0.51644971425569197</v>
      </c>
      <c r="Q1539">
        <v>0.94432247959648696</v>
      </c>
      <c r="R1539">
        <v>4.9002013024690297E-3</v>
      </c>
      <c r="S1539">
        <v>1.2836465141621101E-3</v>
      </c>
      <c r="T1539">
        <v>2.61829592861094</v>
      </c>
      <c r="U1539">
        <v>2.61829592861094</v>
      </c>
      <c r="V1539">
        <v>2.6218739427879201</v>
      </c>
      <c r="W1539">
        <v>10.68</v>
      </c>
      <c r="X1539">
        <v>6.73</v>
      </c>
      <c r="Y1539">
        <v>267350</v>
      </c>
      <c r="Z1539">
        <v>29706</v>
      </c>
      <c r="AA1539">
        <v>1.7</v>
      </c>
      <c r="AB1539">
        <v>9</v>
      </c>
      <c r="AC1539">
        <v>7</v>
      </c>
      <c r="AD1539">
        <v>2</v>
      </c>
      <c r="AE1539">
        <v>77.78</v>
      </c>
      <c r="AF1539">
        <v>12</v>
      </c>
      <c r="AG1539">
        <v>5</v>
      </c>
      <c r="AH1539">
        <v>0</v>
      </c>
      <c r="AI1539">
        <v>4</v>
      </c>
    </row>
    <row r="1540" spans="1:35" x14ac:dyDescent="0.2">
      <c r="A1540" s="102">
        <v>2572</v>
      </c>
      <c r="B1540">
        <v>8002</v>
      </c>
      <c r="C1540" t="s">
        <v>29</v>
      </c>
      <c r="D1540" t="s">
        <v>2934</v>
      </c>
      <c r="E1540">
        <v>810.6</v>
      </c>
      <c r="F1540">
        <v>808.5</v>
      </c>
      <c r="G1540">
        <v>800</v>
      </c>
      <c r="H1540" t="s">
        <v>2927</v>
      </c>
      <c r="I1540">
        <v>9062</v>
      </c>
      <c r="J1540" t="s">
        <v>2891</v>
      </c>
      <c r="K1540" t="s">
        <v>3099</v>
      </c>
      <c r="L1540">
        <v>6140</v>
      </c>
      <c r="M1540">
        <v>6140</v>
      </c>
      <c r="N1540">
        <v>100</v>
      </c>
      <c r="O1540" t="s">
        <v>2930</v>
      </c>
      <c r="P1540">
        <v>0.34425867646771302</v>
      </c>
      <c r="Q1540">
        <v>0.886679643811216</v>
      </c>
      <c r="R1540">
        <v>0.128223152304167</v>
      </c>
      <c r="S1540">
        <v>1.7612649814182701E-2</v>
      </c>
      <c r="T1540">
        <v>1.3465293289529401</v>
      </c>
      <c r="U1540">
        <v>1.3465293289529401</v>
      </c>
      <c r="V1540">
        <v>1.66712978798165</v>
      </c>
      <c r="W1540">
        <v>5.35</v>
      </c>
      <c r="X1540">
        <v>5.34</v>
      </c>
      <c r="Y1540">
        <v>267095</v>
      </c>
      <c r="Z1540">
        <v>14058</v>
      </c>
      <c r="AA1540">
        <v>1</v>
      </c>
      <c r="AB1540">
        <v>19</v>
      </c>
      <c r="AC1540">
        <v>13</v>
      </c>
      <c r="AD1540">
        <v>6</v>
      </c>
      <c r="AE1540">
        <v>68.42</v>
      </c>
      <c r="AF1540">
        <v>12</v>
      </c>
      <c r="AG1540">
        <v>9</v>
      </c>
      <c r="AH1540">
        <v>4</v>
      </c>
      <c r="AI1540">
        <v>6</v>
      </c>
    </row>
    <row r="1541" spans="1:35" x14ac:dyDescent="0.2">
      <c r="A1541" s="102">
        <v>3081</v>
      </c>
      <c r="B1541">
        <v>7278</v>
      </c>
      <c r="C1541" t="s">
        <v>46</v>
      </c>
      <c r="D1541" t="s">
        <v>2945</v>
      </c>
      <c r="E1541">
        <v>2341</v>
      </c>
      <c r="F1541">
        <v>2320</v>
      </c>
      <c r="G1541">
        <v>400</v>
      </c>
      <c r="H1541" t="s">
        <v>2930</v>
      </c>
      <c r="I1541">
        <v>7846</v>
      </c>
      <c r="J1541" t="s">
        <v>995</v>
      </c>
      <c r="K1541" t="s">
        <v>2951</v>
      </c>
      <c r="L1541">
        <v>4540</v>
      </c>
      <c r="M1541">
        <v>4485</v>
      </c>
      <c r="N1541">
        <v>200</v>
      </c>
      <c r="O1541" t="s">
        <v>2927</v>
      </c>
      <c r="P1541">
        <v>0.34008669499334299</v>
      </c>
      <c r="Q1541">
        <v>0.87849690247311796</v>
      </c>
      <c r="R1541">
        <v>0.702739874085611</v>
      </c>
      <c r="S1541">
        <v>8.5013445409327301E-2</v>
      </c>
      <c r="T1541">
        <v>-1.5591947001846</v>
      </c>
      <c r="U1541">
        <v>1.5591947001846</v>
      </c>
      <c r="V1541">
        <v>1.56563795426404</v>
      </c>
      <c r="W1541">
        <v>-6.62</v>
      </c>
      <c r="X1541">
        <v>3.46</v>
      </c>
      <c r="Y1541">
        <v>267072</v>
      </c>
      <c r="Z1541">
        <v>29675</v>
      </c>
      <c r="AA1541">
        <v>1.57</v>
      </c>
      <c r="AB1541">
        <v>9</v>
      </c>
      <c r="AC1541">
        <v>7</v>
      </c>
      <c r="AD1541">
        <v>2</v>
      </c>
      <c r="AE1541">
        <v>77.78</v>
      </c>
      <c r="AF1541">
        <v>11</v>
      </c>
      <c r="AG1541">
        <v>6</v>
      </c>
      <c r="AH1541">
        <v>2</v>
      </c>
      <c r="AI1541">
        <v>1</v>
      </c>
    </row>
    <row r="1542" spans="1:35" x14ac:dyDescent="0.2">
      <c r="A1542" s="102">
        <v>3543</v>
      </c>
      <c r="B1542">
        <v>7201</v>
      </c>
      <c r="C1542" t="s">
        <v>2972</v>
      </c>
      <c r="D1542" t="s">
        <v>2945</v>
      </c>
      <c r="E1542">
        <v>604</v>
      </c>
      <c r="F1542">
        <v>596.1</v>
      </c>
      <c r="G1542">
        <v>1800</v>
      </c>
      <c r="H1542" t="s">
        <v>2927</v>
      </c>
      <c r="I1542">
        <v>7321</v>
      </c>
      <c r="J1542" t="s">
        <v>3200</v>
      </c>
      <c r="K1542" t="s">
        <v>2990</v>
      </c>
      <c r="L1542">
        <v>629</v>
      </c>
      <c r="M1542">
        <v>614</v>
      </c>
      <c r="N1542">
        <v>1700</v>
      </c>
      <c r="O1542" t="s">
        <v>2930</v>
      </c>
      <c r="P1542">
        <v>0.93118557873752195</v>
      </c>
      <c r="Q1542">
        <v>0.87077299510496298</v>
      </c>
      <c r="R1542">
        <v>0.424744441427368</v>
      </c>
      <c r="S1542">
        <v>4.1243986998302999E-2</v>
      </c>
      <c r="T1542">
        <v>1.2643808043455</v>
      </c>
      <c r="U1542">
        <v>1.2643808043455</v>
      </c>
      <c r="V1542">
        <v>0.707740352760032</v>
      </c>
      <c r="W1542">
        <v>2.57</v>
      </c>
      <c r="X1542">
        <v>2.8</v>
      </c>
      <c r="Y1542">
        <v>267057</v>
      </c>
      <c r="Z1542">
        <v>24278</v>
      </c>
      <c r="AA1542">
        <v>1.1100000000000001</v>
      </c>
      <c r="AB1542">
        <v>11</v>
      </c>
      <c r="AC1542">
        <v>8</v>
      </c>
      <c r="AD1542">
        <v>3</v>
      </c>
      <c r="AE1542">
        <v>72.73</v>
      </c>
      <c r="AF1542">
        <v>10</v>
      </c>
      <c r="AG1542">
        <v>6</v>
      </c>
      <c r="AH1542">
        <v>2</v>
      </c>
      <c r="AI1542">
        <v>3</v>
      </c>
    </row>
    <row r="1543" spans="1:35" x14ac:dyDescent="0.2">
      <c r="A1543" s="102">
        <v>3065</v>
      </c>
      <c r="B1543">
        <v>1333</v>
      </c>
      <c r="C1543" t="s">
        <v>3096</v>
      </c>
      <c r="D1543" t="s">
        <v>3097</v>
      </c>
      <c r="E1543">
        <v>2617</v>
      </c>
      <c r="F1543">
        <v>2596</v>
      </c>
      <c r="G1543">
        <v>300</v>
      </c>
      <c r="H1543" t="s">
        <v>2930</v>
      </c>
      <c r="I1543">
        <v>4004</v>
      </c>
      <c r="J1543" t="s">
        <v>3189</v>
      </c>
      <c r="K1543" t="s">
        <v>2952</v>
      </c>
      <c r="L1543">
        <v>2749</v>
      </c>
      <c r="M1543">
        <v>2755</v>
      </c>
      <c r="N1543">
        <v>300</v>
      </c>
      <c r="O1543" t="s">
        <v>2927</v>
      </c>
      <c r="P1543">
        <v>0.86322744287420705</v>
      </c>
      <c r="Q1543">
        <v>0.87874968279086996</v>
      </c>
      <c r="R1543">
        <v>3.8490468172926701E-2</v>
      </c>
      <c r="S1543">
        <v>0.21523631068774299</v>
      </c>
      <c r="T1543">
        <v>-0.39321115705767301</v>
      </c>
      <c r="U1543">
        <v>0.39321115705767301</v>
      </c>
      <c r="V1543">
        <v>2.1284757248032998E-2</v>
      </c>
      <c r="W1543">
        <v>-1.26</v>
      </c>
      <c r="X1543">
        <v>5.77</v>
      </c>
      <c r="Y1543">
        <v>266861</v>
      </c>
      <c r="Z1543">
        <v>19062</v>
      </c>
      <c r="AA1543">
        <v>0.84</v>
      </c>
      <c r="AB1543">
        <v>14</v>
      </c>
      <c r="AC1543">
        <v>10</v>
      </c>
      <c r="AD1543">
        <v>4</v>
      </c>
      <c r="AE1543">
        <v>71.430000000000007</v>
      </c>
      <c r="AF1543">
        <v>10</v>
      </c>
      <c r="AG1543">
        <v>8</v>
      </c>
      <c r="AH1543">
        <v>4</v>
      </c>
      <c r="AI1543">
        <v>2</v>
      </c>
    </row>
    <row r="1544" spans="1:35" x14ac:dyDescent="0.2">
      <c r="A1544" s="102">
        <v>2943</v>
      </c>
      <c r="B1544">
        <v>6361</v>
      </c>
      <c r="C1544" t="s">
        <v>913</v>
      </c>
      <c r="D1544" t="s">
        <v>2940</v>
      </c>
      <c r="E1544">
        <v>3490</v>
      </c>
      <c r="F1544">
        <v>3505</v>
      </c>
      <c r="G1544">
        <v>300</v>
      </c>
      <c r="H1544" t="s">
        <v>2927</v>
      </c>
      <c r="I1544">
        <v>6471</v>
      </c>
      <c r="J1544" t="s">
        <v>1367</v>
      </c>
      <c r="K1544" t="s">
        <v>2940</v>
      </c>
      <c r="L1544">
        <v>959</v>
      </c>
      <c r="M1544">
        <v>951</v>
      </c>
      <c r="N1544">
        <v>1100</v>
      </c>
      <c r="O1544" t="s">
        <v>2930</v>
      </c>
      <c r="P1544">
        <v>0.55971787003359996</v>
      </c>
      <c r="Q1544">
        <v>0.88068865442022004</v>
      </c>
      <c r="R1544">
        <v>1.13410395264589E-2</v>
      </c>
      <c r="S1544">
        <v>1.50642566767979E-3</v>
      </c>
      <c r="T1544">
        <v>3.6095013873076498</v>
      </c>
      <c r="U1544">
        <v>3.6095013873076498</v>
      </c>
      <c r="V1544">
        <v>3.6170157050159899</v>
      </c>
      <c r="W1544">
        <v>12.94</v>
      </c>
      <c r="X1544">
        <v>0.51</v>
      </c>
      <c r="Y1544">
        <v>266588</v>
      </c>
      <c r="Z1544">
        <v>14810</v>
      </c>
      <c r="AA1544">
        <v>0.7</v>
      </c>
      <c r="AB1544">
        <v>18</v>
      </c>
      <c r="AC1544">
        <v>12</v>
      </c>
      <c r="AD1544">
        <v>6</v>
      </c>
      <c r="AE1544">
        <v>66.67</v>
      </c>
      <c r="AF1544">
        <v>12</v>
      </c>
      <c r="AG1544">
        <v>7</v>
      </c>
      <c r="AH1544">
        <v>5</v>
      </c>
      <c r="AI1544">
        <v>6</v>
      </c>
    </row>
    <row r="1545" spans="1:35" x14ac:dyDescent="0.2">
      <c r="A1545" s="102">
        <v>1664</v>
      </c>
      <c r="B1545">
        <v>7735</v>
      </c>
      <c r="C1545" t="s">
        <v>3677</v>
      </c>
      <c r="D1545" t="s">
        <v>2932</v>
      </c>
      <c r="E1545">
        <v>6580</v>
      </c>
      <c r="F1545">
        <v>6560</v>
      </c>
      <c r="G1545">
        <v>100</v>
      </c>
      <c r="H1545" t="s">
        <v>2930</v>
      </c>
      <c r="I1545">
        <v>9684</v>
      </c>
      <c r="J1545" t="s">
        <v>3179</v>
      </c>
      <c r="K1545" t="s">
        <v>2929</v>
      </c>
      <c r="L1545">
        <v>5260</v>
      </c>
      <c r="M1545">
        <v>5160</v>
      </c>
      <c r="N1545">
        <v>100</v>
      </c>
      <c r="O1545" t="s">
        <v>2927</v>
      </c>
      <c r="P1545">
        <v>0.22660104047302701</v>
      </c>
      <c r="Q1545">
        <v>0.90196745587263605</v>
      </c>
      <c r="R1545">
        <v>9.04181185972565E-2</v>
      </c>
      <c r="S1545">
        <v>8.9302891107312099E-2</v>
      </c>
      <c r="T1545">
        <v>-1.25586507078145</v>
      </c>
      <c r="U1545">
        <v>1.25586507078145</v>
      </c>
      <c r="V1545">
        <v>1.4807380108341199</v>
      </c>
      <c r="W1545">
        <v>-10.220000000000001</v>
      </c>
      <c r="X1545">
        <v>21.34</v>
      </c>
      <c r="Y1545">
        <v>266427</v>
      </c>
      <c r="Z1545">
        <v>33303</v>
      </c>
      <c r="AA1545">
        <v>1.66</v>
      </c>
      <c r="AB1545">
        <v>8</v>
      </c>
      <c r="AC1545">
        <v>7</v>
      </c>
      <c r="AD1545">
        <v>1</v>
      </c>
      <c r="AE1545">
        <v>87.5</v>
      </c>
      <c r="AF1545">
        <v>7</v>
      </c>
      <c r="AG1545">
        <v>5</v>
      </c>
      <c r="AH1545">
        <v>1</v>
      </c>
      <c r="AI1545">
        <v>2</v>
      </c>
    </row>
    <row r="1546" spans="1:35" x14ac:dyDescent="0.2">
      <c r="A1546" s="102">
        <v>4233</v>
      </c>
      <c r="B1546">
        <v>4739</v>
      </c>
      <c r="C1546" t="s">
        <v>2987</v>
      </c>
      <c r="D1546" t="s">
        <v>2929</v>
      </c>
      <c r="E1546">
        <v>3330</v>
      </c>
      <c r="F1546">
        <v>3345</v>
      </c>
      <c r="G1546">
        <v>300</v>
      </c>
      <c r="H1546" t="s">
        <v>2927</v>
      </c>
      <c r="I1546">
        <v>9934</v>
      </c>
      <c r="J1546" t="s">
        <v>3193</v>
      </c>
      <c r="K1546" t="s">
        <v>2934</v>
      </c>
      <c r="L1546">
        <v>2780</v>
      </c>
      <c r="M1546">
        <v>2759</v>
      </c>
      <c r="N1546">
        <v>400</v>
      </c>
      <c r="O1546" t="s">
        <v>2930</v>
      </c>
      <c r="P1546">
        <v>0.55926534013444096</v>
      </c>
      <c r="Q1546">
        <v>0.86004258555848301</v>
      </c>
      <c r="R1546">
        <v>0.65657134374430004</v>
      </c>
      <c r="S1546">
        <v>5.4696338283472097E-2</v>
      </c>
      <c r="T1546">
        <v>1.5008102016873199</v>
      </c>
      <c r="U1546">
        <v>1.5008102016873199</v>
      </c>
      <c r="V1546">
        <v>1.0567352586461201</v>
      </c>
      <c r="W1546">
        <v>5.25</v>
      </c>
      <c r="X1546">
        <v>9.98</v>
      </c>
      <c r="Y1546">
        <v>266410</v>
      </c>
      <c r="Z1546">
        <v>16651</v>
      </c>
      <c r="AA1546">
        <v>0.87</v>
      </c>
      <c r="AB1546">
        <v>16</v>
      </c>
      <c r="AC1546">
        <v>9</v>
      </c>
      <c r="AD1546">
        <v>7</v>
      </c>
      <c r="AE1546">
        <v>56.25</v>
      </c>
      <c r="AF1546">
        <v>11</v>
      </c>
      <c r="AG1546">
        <v>7</v>
      </c>
      <c r="AH1546">
        <v>5</v>
      </c>
      <c r="AI1546">
        <v>4</v>
      </c>
    </row>
    <row r="1547" spans="1:35" x14ac:dyDescent="0.2">
      <c r="A1547" s="102">
        <v>2570</v>
      </c>
      <c r="B1547">
        <v>4543</v>
      </c>
      <c r="C1547" t="s">
        <v>833</v>
      </c>
      <c r="D1547" t="s">
        <v>2936</v>
      </c>
      <c r="E1547">
        <v>3852</v>
      </c>
      <c r="F1547">
        <v>3941</v>
      </c>
      <c r="G1547">
        <v>200</v>
      </c>
      <c r="H1547" t="s">
        <v>2927</v>
      </c>
      <c r="I1547">
        <v>8020</v>
      </c>
      <c r="J1547" t="s">
        <v>3095</v>
      </c>
      <c r="K1547" t="s">
        <v>2934</v>
      </c>
      <c r="L1547">
        <v>1360</v>
      </c>
      <c r="M1547">
        <v>1373</v>
      </c>
      <c r="N1547">
        <v>600</v>
      </c>
      <c r="O1547" t="s">
        <v>2930</v>
      </c>
      <c r="P1547">
        <v>1.81143997763288E-3</v>
      </c>
      <c r="Q1547">
        <v>0.88669479342470703</v>
      </c>
      <c r="R1547">
        <v>0.144838611756887</v>
      </c>
      <c r="S1547">
        <v>2.7087583980557601E-3</v>
      </c>
      <c r="T1547">
        <v>2.3038723687446598</v>
      </c>
      <c r="U1547">
        <v>2.3038723687446598</v>
      </c>
      <c r="V1547">
        <v>3.7083070244325</v>
      </c>
      <c r="W1547">
        <v>6.01</v>
      </c>
      <c r="X1547">
        <v>4.5199999999999996</v>
      </c>
      <c r="Y1547">
        <v>266387</v>
      </c>
      <c r="Z1547">
        <v>16649</v>
      </c>
      <c r="AA1547">
        <v>0.8</v>
      </c>
      <c r="AB1547">
        <v>16</v>
      </c>
      <c r="AC1547">
        <v>12</v>
      </c>
      <c r="AD1547">
        <v>4</v>
      </c>
      <c r="AE1547">
        <v>75</v>
      </c>
      <c r="AF1547">
        <v>14</v>
      </c>
      <c r="AG1547">
        <v>5</v>
      </c>
      <c r="AH1547">
        <v>3</v>
      </c>
      <c r="AI1547">
        <v>8</v>
      </c>
    </row>
    <row r="1548" spans="1:35" x14ac:dyDescent="0.2">
      <c r="A1548" s="102">
        <v>4782</v>
      </c>
      <c r="B1548">
        <v>4716</v>
      </c>
      <c r="C1548" t="s">
        <v>3346</v>
      </c>
      <c r="D1548" t="s">
        <v>2929</v>
      </c>
      <c r="E1548">
        <v>9810</v>
      </c>
      <c r="F1548">
        <v>9870</v>
      </c>
      <c r="G1548">
        <v>100</v>
      </c>
      <c r="H1548" t="s">
        <v>2927</v>
      </c>
      <c r="I1548">
        <v>8919</v>
      </c>
      <c r="J1548" t="s">
        <v>3664</v>
      </c>
      <c r="K1548" t="s">
        <v>2949</v>
      </c>
      <c r="L1548">
        <v>4320</v>
      </c>
      <c r="M1548">
        <v>4380</v>
      </c>
      <c r="N1548">
        <v>200</v>
      </c>
      <c r="O1548" t="s">
        <v>2930</v>
      </c>
      <c r="P1548">
        <v>0.41021299953281098</v>
      </c>
      <c r="Q1548">
        <v>0.85242548256435902</v>
      </c>
      <c r="R1548">
        <v>0.43156368271407702</v>
      </c>
      <c r="S1548">
        <v>0.374911454886378</v>
      </c>
      <c r="T1548">
        <v>2.42979179267211</v>
      </c>
      <c r="U1548">
        <v>2.42979179267211</v>
      </c>
      <c r="V1548">
        <v>0.52201637900737696</v>
      </c>
      <c r="W1548">
        <v>8.4</v>
      </c>
      <c r="X1548">
        <v>11.25</v>
      </c>
      <c r="Y1548">
        <v>266193</v>
      </c>
      <c r="Z1548">
        <v>26619</v>
      </c>
      <c r="AA1548">
        <v>1.46</v>
      </c>
      <c r="AB1548">
        <v>10</v>
      </c>
      <c r="AC1548">
        <v>6</v>
      </c>
      <c r="AD1548">
        <v>4</v>
      </c>
      <c r="AE1548">
        <v>60</v>
      </c>
      <c r="AF1548">
        <v>10</v>
      </c>
      <c r="AG1548">
        <v>5</v>
      </c>
      <c r="AH1548">
        <v>3</v>
      </c>
      <c r="AI1548">
        <v>2</v>
      </c>
    </row>
    <row r="1549" spans="1:35" x14ac:dyDescent="0.2">
      <c r="A1549" s="102">
        <v>2034</v>
      </c>
      <c r="B1549">
        <v>2379</v>
      </c>
      <c r="C1549" t="s">
        <v>581</v>
      </c>
      <c r="D1549" t="s">
        <v>2942</v>
      </c>
      <c r="E1549">
        <v>3610</v>
      </c>
      <c r="F1549">
        <v>3675</v>
      </c>
      <c r="G1549">
        <v>200</v>
      </c>
      <c r="H1549" t="s">
        <v>2927</v>
      </c>
      <c r="I1549">
        <v>9433</v>
      </c>
      <c r="J1549" t="s">
        <v>689</v>
      </c>
      <c r="K1549" t="s">
        <v>2929</v>
      </c>
      <c r="L1549">
        <v>3417</v>
      </c>
      <c r="M1549">
        <v>3411</v>
      </c>
      <c r="N1549">
        <v>200</v>
      </c>
      <c r="O1549" t="s">
        <v>2930</v>
      </c>
      <c r="P1549">
        <v>0.78956156881439099</v>
      </c>
      <c r="Q1549">
        <v>0.89540181201178404</v>
      </c>
      <c r="R1549">
        <v>0.25275998154728002</v>
      </c>
      <c r="S1549">
        <v>0.33574439554966801</v>
      </c>
      <c r="T1549">
        <v>1.7352834792353899</v>
      </c>
      <c r="U1549">
        <v>1.7352834792353899</v>
      </c>
      <c r="V1549">
        <v>1.7226639560733901</v>
      </c>
      <c r="W1549">
        <v>6.75</v>
      </c>
      <c r="X1549">
        <v>7.18</v>
      </c>
      <c r="Y1549">
        <v>265903</v>
      </c>
      <c r="Z1549">
        <v>12662</v>
      </c>
      <c r="AA1549">
        <v>0.56999999999999995</v>
      </c>
      <c r="AB1549">
        <v>21</v>
      </c>
      <c r="AC1549">
        <v>12</v>
      </c>
      <c r="AD1549">
        <v>9</v>
      </c>
      <c r="AE1549">
        <v>57.14</v>
      </c>
      <c r="AF1549">
        <v>11</v>
      </c>
      <c r="AG1549">
        <v>9</v>
      </c>
      <c r="AH1549">
        <v>5</v>
      </c>
      <c r="AI1549">
        <v>7</v>
      </c>
    </row>
    <row r="1550" spans="1:35" x14ac:dyDescent="0.2">
      <c r="A1550" s="102">
        <v>7576</v>
      </c>
      <c r="B1550">
        <v>3099</v>
      </c>
      <c r="C1550" t="s">
        <v>36</v>
      </c>
      <c r="D1550" t="s">
        <v>2953</v>
      </c>
      <c r="E1550">
        <v>852</v>
      </c>
      <c r="F1550">
        <v>848</v>
      </c>
      <c r="G1550">
        <v>1100</v>
      </c>
      <c r="H1550" t="s">
        <v>2930</v>
      </c>
      <c r="I1550">
        <v>7846</v>
      </c>
      <c r="J1550" t="s">
        <v>995</v>
      </c>
      <c r="K1550" t="s">
        <v>2951</v>
      </c>
      <c r="L1550">
        <v>4540</v>
      </c>
      <c r="M1550">
        <v>4485</v>
      </c>
      <c r="N1550">
        <v>200</v>
      </c>
      <c r="O1550" t="s">
        <v>2927</v>
      </c>
      <c r="P1550">
        <v>0.14301117595205201</v>
      </c>
      <c r="Q1550">
        <v>0.81503078665566198</v>
      </c>
      <c r="R1550">
        <v>0.45058131914822602</v>
      </c>
      <c r="S1550">
        <v>0.224742548349225</v>
      </c>
      <c r="T1550">
        <v>-2.11935886623231</v>
      </c>
      <c r="U1550">
        <v>2.11935886623231</v>
      </c>
      <c r="V1550">
        <v>2.2794486751260399</v>
      </c>
      <c r="W1550">
        <v>-15.52</v>
      </c>
      <c r="X1550">
        <v>3.99</v>
      </c>
      <c r="Y1550">
        <v>265877</v>
      </c>
      <c r="Z1550">
        <v>18991</v>
      </c>
      <c r="AA1550">
        <v>1.27</v>
      </c>
      <c r="AB1550">
        <v>14</v>
      </c>
      <c r="AC1550">
        <v>9</v>
      </c>
      <c r="AD1550">
        <v>5</v>
      </c>
      <c r="AE1550">
        <v>64.290000000000006</v>
      </c>
      <c r="AF1550">
        <v>14</v>
      </c>
      <c r="AG1550">
        <v>6</v>
      </c>
      <c r="AH1550">
        <v>2</v>
      </c>
      <c r="AI1550">
        <v>6</v>
      </c>
    </row>
    <row r="1551" spans="1:35" x14ac:dyDescent="0.2">
      <c r="A1551" s="102">
        <v>2573</v>
      </c>
      <c r="B1551">
        <v>4631</v>
      </c>
      <c r="C1551" t="s">
        <v>3264</v>
      </c>
      <c r="D1551" t="s">
        <v>2952</v>
      </c>
      <c r="E1551">
        <v>2993</v>
      </c>
      <c r="F1551">
        <v>2980</v>
      </c>
      <c r="G1551">
        <v>300</v>
      </c>
      <c r="H1551" t="s">
        <v>2927</v>
      </c>
      <c r="I1551">
        <v>9507</v>
      </c>
      <c r="J1551" t="s">
        <v>3105</v>
      </c>
      <c r="K1551" t="s">
        <v>2992</v>
      </c>
      <c r="L1551">
        <v>942</v>
      </c>
      <c r="M1551">
        <v>935</v>
      </c>
      <c r="N1551">
        <v>1000</v>
      </c>
      <c r="O1551" t="s">
        <v>2930</v>
      </c>
      <c r="P1551">
        <v>0.76681225077722204</v>
      </c>
      <c r="Q1551">
        <v>0.88664853642397901</v>
      </c>
      <c r="R1551">
        <v>7.9231069743637195E-2</v>
      </c>
      <c r="S1551">
        <v>8.6317512975596006E-2</v>
      </c>
      <c r="T1551">
        <v>2.2038609758439498</v>
      </c>
      <c r="U1551">
        <v>2.2038609758439498</v>
      </c>
      <c r="V1551">
        <v>2.2533068259367499</v>
      </c>
      <c r="W1551">
        <v>8.19</v>
      </c>
      <c r="X1551">
        <v>4.59</v>
      </c>
      <c r="Y1551">
        <v>265469</v>
      </c>
      <c r="Z1551">
        <v>22122</v>
      </c>
      <c r="AA1551">
        <v>1.29</v>
      </c>
      <c r="AB1551">
        <v>12</v>
      </c>
      <c r="AC1551">
        <v>9</v>
      </c>
      <c r="AD1551">
        <v>3</v>
      </c>
      <c r="AE1551">
        <v>75</v>
      </c>
      <c r="AF1551">
        <v>11</v>
      </c>
      <c r="AG1551">
        <v>7</v>
      </c>
      <c r="AH1551">
        <v>2</v>
      </c>
      <c r="AI1551">
        <v>3</v>
      </c>
    </row>
    <row r="1552" spans="1:35" x14ac:dyDescent="0.2">
      <c r="A1552" s="102">
        <v>8229</v>
      </c>
      <c r="B1552">
        <v>4502</v>
      </c>
      <c r="C1552" t="s">
        <v>3277</v>
      </c>
      <c r="D1552" t="s">
        <v>2950</v>
      </c>
      <c r="E1552">
        <v>4481</v>
      </c>
      <c r="F1552">
        <v>4498</v>
      </c>
      <c r="G1552">
        <v>200</v>
      </c>
      <c r="H1552" t="s">
        <v>2927</v>
      </c>
      <c r="I1552">
        <v>7272</v>
      </c>
      <c r="J1552" t="s">
        <v>3202</v>
      </c>
      <c r="K1552" t="s">
        <v>2945</v>
      </c>
      <c r="L1552">
        <v>2115</v>
      </c>
      <c r="M1552">
        <v>2104</v>
      </c>
      <c r="N1552">
        <v>400</v>
      </c>
      <c r="O1552" t="s">
        <v>2930</v>
      </c>
      <c r="P1552">
        <v>0.68847948953011295</v>
      </c>
      <c r="Q1552">
        <v>0.80672832286460705</v>
      </c>
      <c r="R1552">
        <v>3.8620359085652901E-3</v>
      </c>
      <c r="S1552">
        <v>1.53027812025191E-2</v>
      </c>
      <c r="T1552">
        <v>2.0884317489058901</v>
      </c>
      <c r="U1552">
        <v>2.0884317489058901</v>
      </c>
      <c r="V1552">
        <v>1.69596938501048</v>
      </c>
      <c r="W1552">
        <v>8.48</v>
      </c>
      <c r="X1552">
        <v>6.45</v>
      </c>
      <c r="Y1552">
        <v>265426</v>
      </c>
      <c r="Z1552">
        <v>17695</v>
      </c>
      <c r="AA1552">
        <v>1.1399999999999999</v>
      </c>
      <c r="AB1552">
        <v>15</v>
      </c>
      <c r="AC1552">
        <v>11</v>
      </c>
      <c r="AD1552">
        <v>4</v>
      </c>
      <c r="AE1552">
        <v>73.33</v>
      </c>
      <c r="AF1552">
        <v>10</v>
      </c>
      <c r="AG1552">
        <v>8</v>
      </c>
      <c r="AH1552">
        <v>3</v>
      </c>
      <c r="AI1552">
        <v>4</v>
      </c>
    </row>
    <row r="1553" spans="1:35" x14ac:dyDescent="0.2">
      <c r="A1553" s="102">
        <v>8414</v>
      </c>
      <c r="B1553">
        <v>3288</v>
      </c>
      <c r="C1553" t="s">
        <v>2967</v>
      </c>
      <c r="D1553" t="s">
        <v>2949</v>
      </c>
      <c r="E1553">
        <v>3135</v>
      </c>
      <c r="F1553">
        <v>3035</v>
      </c>
      <c r="G1553">
        <v>200</v>
      </c>
      <c r="H1553" t="s">
        <v>2927</v>
      </c>
      <c r="I1553">
        <v>9989</v>
      </c>
      <c r="J1553" t="s">
        <v>692</v>
      </c>
      <c r="K1553" t="s">
        <v>2953</v>
      </c>
      <c r="L1553">
        <v>3725</v>
      </c>
      <c r="M1553">
        <v>3745</v>
      </c>
      <c r="N1553">
        <v>200</v>
      </c>
      <c r="O1553" t="s">
        <v>2930</v>
      </c>
      <c r="P1553">
        <v>0.17166326484177599</v>
      </c>
      <c r="Q1553">
        <v>0.80444025272330799</v>
      </c>
      <c r="R1553">
        <v>0.274370491164597</v>
      </c>
      <c r="S1553">
        <v>0.192590484613159</v>
      </c>
      <c r="T1553">
        <v>0.44582512648995498</v>
      </c>
      <c r="U1553">
        <v>0.44582512648995498</v>
      </c>
      <c r="V1553">
        <v>1.383631162188</v>
      </c>
      <c r="W1553">
        <v>2.31</v>
      </c>
      <c r="X1553">
        <v>18.96</v>
      </c>
      <c r="Y1553">
        <v>265409</v>
      </c>
      <c r="Z1553">
        <v>13969</v>
      </c>
      <c r="AA1553">
        <v>0.85</v>
      </c>
      <c r="AB1553">
        <v>19</v>
      </c>
      <c r="AC1553">
        <v>12</v>
      </c>
      <c r="AD1553">
        <v>7</v>
      </c>
      <c r="AE1553">
        <v>63.16</v>
      </c>
      <c r="AF1553">
        <v>9</v>
      </c>
      <c r="AG1553">
        <v>10</v>
      </c>
      <c r="AH1553">
        <v>5</v>
      </c>
      <c r="AI1553">
        <v>4</v>
      </c>
    </row>
    <row r="1554" spans="1:35" x14ac:dyDescent="0.2">
      <c r="A1554" s="102">
        <v>1513</v>
      </c>
      <c r="B1554">
        <v>4208</v>
      </c>
      <c r="C1554" t="s">
        <v>3188</v>
      </c>
      <c r="D1554" t="s">
        <v>2952</v>
      </c>
      <c r="E1554">
        <v>2253</v>
      </c>
      <c r="F1554">
        <v>2236</v>
      </c>
      <c r="G1554">
        <v>400</v>
      </c>
      <c r="H1554" t="s">
        <v>2927</v>
      </c>
      <c r="I1554">
        <v>7272</v>
      </c>
      <c r="J1554" t="s">
        <v>3202</v>
      </c>
      <c r="K1554" t="s">
        <v>2945</v>
      </c>
      <c r="L1554">
        <v>2115</v>
      </c>
      <c r="M1554">
        <v>2104</v>
      </c>
      <c r="N1554">
        <v>400</v>
      </c>
      <c r="O1554" t="s">
        <v>2930</v>
      </c>
      <c r="P1554">
        <v>0.77714559535753602</v>
      </c>
      <c r="Q1554">
        <v>0.904737902493705</v>
      </c>
      <c r="R1554">
        <v>0.47972660805188799</v>
      </c>
      <c r="S1554">
        <v>4.4161470838613902E-2</v>
      </c>
      <c r="T1554">
        <v>4.47342779515924E-3</v>
      </c>
      <c r="U1554">
        <v>4.47342779515924E-3</v>
      </c>
      <c r="V1554">
        <v>0.129209124750884</v>
      </c>
      <c r="W1554">
        <v>0.01</v>
      </c>
      <c r="X1554">
        <v>5.9</v>
      </c>
      <c r="Y1554">
        <v>265355</v>
      </c>
      <c r="Z1554">
        <v>20412</v>
      </c>
      <c r="AA1554">
        <v>1.07</v>
      </c>
      <c r="AB1554">
        <v>13</v>
      </c>
      <c r="AC1554">
        <v>9</v>
      </c>
      <c r="AD1554">
        <v>4</v>
      </c>
      <c r="AE1554">
        <v>69.23</v>
      </c>
      <c r="AF1554">
        <v>13</v>
      </c>
      <c r="AG1554">
        <v>6</v>
      </c>
      <c r="AH1554">
        <v>3</v>
      </c>
      <c r="AI1554">
        <v>4</v>
      </c>
    </row>
    <row r="1555" spans="1:35" x14ac:dyDescent="0.2">
      <c r="A1555" s="102">
        <v>1695</v>
      </c>
      <c r="B1555">
        <v>4204</v>
      </c>
      <c r="C1555" t="s">
        <v>230</v>
      </c>
      <c r="D1555" t="s">
        <v>2952</v>
      </c>
      <c r="E1555">
        <v>1900</v>
      </c>
      <c r="F1555">
        <v>1874</v>
      </c>
      <c r="G1555">
        <v>500</v>
      </c>
      <c r="H1555" t="s">
        <v>2927</v>
      </c>
      <c r="I1555">
        <v>5471</v>
      </c>
      <c r="J1555" t="s">
        <v>3216</v>
      </c>
      <c r="K1555" t="s">
        <v>2988</v>
      </c>
      <c r="L1555">
        <v>4560</v>
      </c>
      <c r="M1555">
        <v>4520</v>
      </c>
      <c r="N1555">
        <v>200</v>
      </c>
      <c r="O1555" t="s">
        <v>2930</v>
      </c>
      <c r="P1555">
        <v>0.36567926148837798</v>
      </c>
      <c r="Q1555">
        <v>0.90131429150421805</v>
      </c>
      <c r="R1555">
        <v>1.5546441186708099E-3</v>
      </c>
      <c r="S1555">
        <v>3.2947930260179101E-2</v>
      </c>
      <c r="T1555">
        <v>0.99254593826448101</v>
      </c>
      <c r="U1555">
        <v>0.99254593826448101</v>
      </c>
      <c r="V1555">
        <v>1.2009898635109599</v>
      </c>
      <c r="W1555">
        <v>4.83</v>
      </c>
      <c r="X1555">
        <v>3.65</v>
      </c>
      <c r="Y1555">
        <v>265255</v>
      </c>
      <c r="Z1555">
        <v>16578</v>
      </c>
      <c r="AA1555">
        <v>1.1399999999999999</v>
      </c>
      <c r="AB1555">
        <v>16</v>
      </c>
      <c r="AC1555">
        <v>11</v>
      </c>
      <c r="AD1555">
        <v>5</v>
      </c>
      <c r="AE1555">
        <v>68.75</v>
      </c>
      <c r="AF1555">
        <v>13</v>
      </c>
      <c r="AG1555">
        <v>7</v>
      </c>
      <c r="AH1555">
        <v>3</v>
      </c>
      <c r="AI1555">
        <v>6</v>
      </c>
    </row>
    <row r="1556" spans="1:35" x14ac:dyDescent="0.2">
      <c r="A1556" s="102">
        <v>7969</v>
      </c>
      <c r="B1556">
        <v>2267</v>
      </c>
      <c r="C1556" t="s">
        <v>3242</v>
      </c>
      <c r="D1556" t="s">
        <v>2955</v>
      </c>
      <c r="E1556">
        <v>5780</v>
      </c>
      <c r="F1556">
        <v>5740</v>
      </c>
      <c r="G1556">
        <v>100</v>
      </c>
      <c r="H1556" t="s">
        <v>2930</v>
      </c>
      <c r="I1556">
        <v>7731</v>
      </c>
      <c r="J1556" t="s">
        <v>3247</v>
      </c>
      <c r="K1556" t="s">
        <v>2936</v>
      </c>
      <c r="L1556">
        <v>1309</v>
      </c>
      <c r="M1556">
        <v>1338</v>
      </c>
      <c r="N1556">
        <v>400</v>
      </c>
      <c r="O1556" t="s">
        <v>2927</v>
      </c>
      <c r="P1556">
        <v>0.83008569594716097</v>
      </c>
      <c r="Q1556">
        <v>0.80983817115583701</v>
      </c>
      <c r="R1556">
        <v>4.7440712475669999E-2</v>
      </c>
      <c r="S1556">
        <v>0.24257351747789899</v>
      </c>
      <c r="T1556">
        <v>-0.16372692321311799</v>
      </c>
      <c r="U1556">
        <v>0.16372692321311799</v>
      </c>
      <c r="V1556">
        <v>0.66767008318528898</v>
      </c>
      <c r="W1556">
        <v>-0.49</v>
      </c>
      <c r="X1556">
        <v>6.76</v>
      </c>
      <c r="Y1556">
        <v>265185</v>
      </c>
      <c r="Z1556">
        <v>22099</v>
      </c>
      <c r="AA1556">
        <v>1.46</v>
      </c>
      <c r="AB1556">
        <v>12</v>
      </c>
      <c r="AC1556">
        <v>9</v>
      </c>
      <c r="AD1556">
        <v>3</v>
      </c>
      <c r="AE1556">
        <v>75</v>
      </c>
      <c r="AF1556">
        <v>14</v>
      </c>
      <c r="AG1556">
        <v>5</v>
      </c>
      <c r="AH1556">
        <v>1</v>
      </c>
      <c r="AI1556">
        <v>6</v>
      </c>
    </row>
    <row r="1557" spans="1:35" x14ac:dyDescent="0.2">
      <c r="A1557" s="102">
        <v>6872</v>
      </c>
      <c r="B1557">
        <v>3101</v>
      </c>
      <c r="C1557" t="s">
        <v>3287</v>
      </c>
      <c r="D1557" t="s">
        <v>3281</v>
      </c>
      <c r="E1557">
        <v>1544</v>
      </c>
      <c r="F1557">
        <v>1580</v>
      </c>
      <c r="G1557">
        <v>700</v>
      </c>
      <c r="H1557" t="s">
        <v>2927</v>
      </c>
      <c r="I1557">
        <v>7272</v>
      </c>
      <c r="J1557" t="s">
        <v>3202</v>
      </c>
      <c r="K1557" t="s">
        <v>2945</v>
      </c>
      <c r="L1557">
        <v>2115</v>
      </c>
      <c r="M1557">
        <v>2104</v>
      </c>
      <c r="N1557">
        <v>500</v>
      </c>
      <c r="O1557" t="s">
        <v>2930</v>
      </c>
      <c r="P1557">
        <v>0.75069713182914499</v>
      </c>
      <c r="Q1557">
        <v>0.82446896570148698</v>
      </c>
      <c r="R1557">
        <v>0.2966274801953</v>
      </c>
      <c r="S1557">
        <v>0.47391861870139901</v>
      </c>
      <c r="T1557">
        <v>1.47081286317021</v>
      </c>
      <c r="U1557">
        <v>1.47081286317021</v>
      </c>
      <c r="V1557">
        <v>0.60080755563430399</v>
      </c>
      <c r="W1557">
        <v>4.54</v>
      </c>
      <c r="X1557">
        <v>5.13</v>
      </c>
      <c r="Y1557">
        <v>265096</v>
      </c>
      <c r="Z1557">
        <v>17673</v>
      </c>
      <c r="AA1557">
        <v>0.98</v>
      </c>
      <c r="AB1557">
        <v>15</v>
      </c>
      <c r="AC1557">
        <v>10</v>
      </c>
      <c r="AD1557">
        <v>5</v>
      </c>
      <c r="AE1557">
        <v>66.67</v>
      </c>
      <c r="AF1557">
        <v>12</v>
      </c>
      <c r="AG1557">
        <v>6</v>
      </c>
      <c r="AH1557">
        <v>2</v>
      </c>
      <c r="AI1557">
        <v>7</v>
      </c>
    </row>
    <row r="1558" spans="1:35" x14ac:dyDescent="0.2">
      <c r="A1558" s="102">
        <v>198</v>
      </c>
      <c r="B1558">
        <v>5471</v>
      </c>
      <c r="C1558" t="s">
        <v>3216</v>
      </c>
      <c r="D1558" t="s">
        <v>2988</v>
      </c>
      <c r="E1558">
        <v>4560</v>
      </c>
      <c r="F1558">
        <v>4520</v>
      </c>
      <c r="G1558">
        <v>200</v>
      </c>
      <c r="H1558" t="s">
        <v>2927</v>
      </c>
      <c r="I1558">
        <v>6995</v>
      </c>
      <c r="J1558" t="s">
        <v>51</v>
      </c>
      <c r="K1558" t="s">
        <v>2945</v>
      </c>
      <c r="L1558">
        <v>1941</v>
      </c>
      <c r="M1558">
        <v>1926</v>
      </c>
      <c r="N1558">
        <v>500</v>
      </c>
      <c r="O1558" t="s">
        <v>2930</v>
      </c>
      <c r="P1558">
        <v>0.78146154856501804</v>
      </c>
      <c r="Q1558">
        <v>0.94687937310405401</v>
      </c>
      <c r="R1558">
        <v>0.54579243711347603</v>
      </c>
      <c r="S1558">
        <v>0.14043440788275099</v>
      </c>
      <c r="T1558">
        <v>0.54467481017323705</v>
      </c>
      <c r="U1558">
        <v>0.54467481017323705</v>
      </c>
      <c r="V1558">
        <v>0.70174136686466504</v>
      </c>
      <c r="W1558">
        <v>1.92</v>
      </c>
      <c r="X1558">
        <v>6.53</v>
      </c>
      <c r="Y1558">
        <v>264887</v>
      </c>
      <c r="Z1558">
        <v>18920</v>
      </c>
      <c r="AA1558">
        <v>1.1499999999999999</v>
      </c>
      <c r="AB1558">
        <v>14</v>
      </c>
      <c r="AC1558">
        <v>8</v>
      </c>
      <c r="AD1558">
        <v>6</v>
      </c>
      <c r="AE1558">
        <v>57.14</v>
      </c>
      <c r="AF1558">
        <v>13</v>
      </c>
      <c r="AG1558">
        <v>6</v>
      </c>
      <c r="AH1558">
        <v>1</v>
      </c>
      <c r="AI1558">
        <v>7</v>
      </c>
    </row>
    <row r="1559" spans="1:35" x14ac:dyDescent="0.2">
      <c r="A1559" s="102">
        <v>5021</v>
      </c>
      <c r="B1559">
        <v>6645</v>
      </c>
      <c r="C1559" t="s">
        <v>931</v>
      </c>
      <c r="D1559" t="s">
        <v>2932</v>
      </c>
      <c r="E1559">
        <v>6820</v>
      </c>
      <c r="F1559">
        <v>6840</v>
      </c>
      <c r="G1559">
        <v>100</v>
      </c>
      <c r="H1559" t="s">
        <v>2927</v>
      </c>
      <c r="I1559">
        <v>9715</v>
      </c>
      <c r="J1559" t="s">
        <v>3376</v>
      </c>
      <c r="K1559" t="s">
        <v>2942</v>
      </c>
      <c r="L1559">
        <v>2902</v>
      </c>
      <c r="M1559">
        <v>2917</v>
      </c>
      <c r="N1559">
        <v>200</v>
      </c>
      <c r="O1559" t="s">
        <v>2930</v>
      </c>
      <c r="P1559">
        <v>0.342610615675353</v>
      </c>
      <c r="Q1559">
        <v>0.849021422377637</v>
      </c>
      <c r="R1559">
        <v>8.1062101202143896E-3</v>
      </c>
      <c r="S1559">
        <v>2.1852848861145802E-2</v>
      </c>
      <c r="T1559">
        <v>1.18956395652552</v>
      </c>
      <c r="U1559">
        <v>1.18956395652552</v>
      </c>
      <c r="V1559">
        <v>1.6440976166332999</v>
      </c>
      <c r="W1559">
        <v>3.73</v>
      </c>
      <c r="X1559">
        <v>14.71</v>
      </c>
      <c r="Y1559">
        <v>264788</v>
      </c>
      <c r="Z1559">
        <v>22066</v>
      </c>
      <c r="AA1559">
        <v>1.31</v>
      </c>
      <c r="AB1559">
        <v>12</v>
      </c>
      <c r="AC1559">
        <v>9</v>
      </c>
      <c r="AD1559">
        <v>3</v>
      </c>
      <c r="AE1559">
        <v>75</v>
      </c>
      <c r="AF1559">
        <v>10</v>
      </c>
      <c r="AG1559">
        <v>7</v>
      </c>
      <c r="AH1559">
        <v>2</v>
      </c>
      <c r="AI1559">
        <v>3</v>
      </c>
    </row>
    <row r="1560" spans="1:35" x14ac:dyDescent="0.2">
      <c r="A1560" s="102">
        <v>8244</v>
      </c>
      <c r="B1560">
        <v>2229</v>
      </c>
      <c r="C1560" t="s">
        <v>731</v>
      </c>
      <c r="D1560" t="s">
        <v>2955</v>
      </c>
      <c r="E1560">
        <v>3340</v>
      </c>
      <c r="F1560">
        <v>3255</v>
      </c>
      <c r="G1560">
        <v>200</v>
      </c>
      <c r="H1560" t="s">
        <v>2930</v>
      </c>
      <c r="I1560">
        <v>4543</v>
      </c>
      <c r="J1560" t="s">
        <v>833</v>
      </c>
      <c r="K1560" t="s">
        <v>2936</v>
      </c>
      <c r="L1560">
        <v>3852</v>
      </c>
      <c r="M1560">
        <v>3941</v>
      </c>
      <c r="N1560">
        <v>200</v>
      </c>
      <c r="O1560" t="s">
        <v>2927</v>
      </c>
      <c r="P1560">
        <v>5.8841599017994399E-2</v>
      </c>
      <c r="Q1560">
        <v>0.80652773395291999</v>
      </c>
      <c r="R1560" s="15">
        <v>4.5540054891617301E-8</v>
      </c>
      <c r="S1560">
        <v>5.7287041791379001E-2</v>
      </c>
      <c r="T1560">
        <v>-3.4205286272347899</v>
      </c>
      <c r="U1560">
        <v>3.4205286272347899</v>
      </c>
      <c r="V1560">
        <v>4.0880178536758596</v>
      </c>
      <c r="W1560">
        <v>-13.09</v>
      </c>
      <c r="X1560">
        <v>17.41</v>
      </c>
      <c r="Y1560">
        <v>264684</v>
      </c>
      <c r="Z1560">
        <v>18906</v>
      </c>
      <c r="AA1560">
        <v>1.02</v>
      </c>
      <c r="AB1560">
        <v>14</v>
      </c>
      <c r="AC1560">
        <v>9</v>
      </c>
      <c r="AD1560">
        <v>5</v>
      </c>
      <c r="AE1560">
        <v>64.290000000000006</v>
      </c>
      <c r="AF1560">
        <v>12</v>
      </c>
      <c r="AG1560">
        <v>8</v>
      </c>
      <c r="AH1560">
        <v>3</v>
      </c>
      <c r="AI1560">
        <v>3</v>
      </c>
    </row>
    <row r="1561" spans="1:35" x14ac:dyDescent="0.2">
      <c r="A1561" s="102">
        <v>2203</v>
      </c>
      <c r="B1561">
        <v>6134</v>
      </c>
      <c r="C1561" t="s">
        <v>3221</v>
      </c>
      <c r="D1561" t="s">
        <v>2940</v>
      </c>
      <c r="E1561">
        <v>1884</v>
      </c>
      <c r="F1561">
        <v>1848</v>
      </c>
      <c r="G1561">
        <v>500</v>
      </c>
      <c r="H1561" t="s">
        <v>2930</v>
      </c>
      <c r="I1561">
        <v>6753</v>
      </c>
      <c r="J1561" t="s">
        <v>3650</v>
      </c>
      <c r="K1561" t="s">
        <v>2932</v>
      </c>
      <c r="L1561">
        <v>1533</v>
      </c>
      <c r="M1561">
        <v>1547</v>
      </c>
      <c r="N1561">
        <v>600</v>
      </c>
      <c r="O1561" t="s">
        <v>2927</v>
      </c>
      <c r="P1561">
        <v>0.83743911054643405</v>
      </c>
      <c r="Q1561">
        <v>0.89271398166282101</v>
      </c>
      <c r="R1561">
        <v>3.1886907383277298E-2</v>
      </c>
      <c r="S1561">
        <v>0.24355707211389399</v>
      </c>
      <c r="T1561">
        <v>-8.8290463198962305E-2</v>
      </c>
      <c r="U1561">
        <v>8.8290463198962305E-2</v>
      </c>
      <c r="V1561">
        <v>1.8772984237425398E-2</v>
      </c>
      <c r="W1561">
        <v>-0.67</v>
      </c>
      <c r="X1561">
        <v>0.45</v>
      </c>
      <c r="Y1561">
        <v>264564</v>
      </c>
      <c r="Z1561">
        <v>12026</v>
      </c>
      <c r="AA1561">
        <v>0.56000000000000005</v>
      </c>
      <c r="AB1561">
        <v>22</v>
      </c>
      <c r="AC1561">
        <v>11</v>
      </c>
      <c r="AD1561">
        <v>11</v>
      </c>
      <c r="AE1561">
        <v>50</v>
      </c>
      <c r="AF1561">
        <v>10</v>
      </c>
      <c r="AG1561">
        <v>9</v>
      </c>
      <c r="AH1561">
        <v>8</v>
      </c>
      <c r="AI1561">
        <v>5</v>
      </c>
    </row>
    <row r="1562" spans="1:35" x14ac:dyDescent="0.2">
      <c r="A1562" s="102">
        <v>2531</v>
      </c>
      <c r="B1562">
        <v>2607</v>
      </c>
      <c r="C1562" t="s">
        <v>2956</v>
      </c>
      <c r="D1562" t="s">
        <v>2955</v>
      </c>
      <c r="E1562">
        <v>2936</v>
      </c>
      <c r="F1562">
        <v>2901</v>
      </c>
      <c r="G1562">
        <v>300</v>
      </c>
      <c r="H1562" t="s">
        <v>2927</v>
      </c>
      <c r="I1562">
        <v>9501</v>
      </c>
      <c r="J1562" t="s">
        <v>2994</v>
      </c>
      <c r="K1562" t="s">
        <v>2992</v>
      </c>
      <c r="L1562">
        <v>461</v>
      </c>
      <c r="M1562">
        <v>451</v>
      </c>
      <c r="N1562">
        <v>1900</v>
      </c>
      <c r="O1562" t="s">
        <v>2930</v>
      </c>
      <c r="P1562">
        <v>0.79405887179644996</v>
      </c>
      <c r="Q1562">
        <v>0.88729929718705702</v>
      </c>
      <c r="R1562">
        <v>0.556020841191744</v>
      </c>
      <c r="S1562">
        <v>0.12034203906139899</v>
      </c>
      <c r="T1562">
        <v>2.3886437409257E-2</v>
      </c>
      <c r="U1562">
        <v>2.3886437409257E-2</v>
      </c>
      <c r="V1562">
        <v>3.4215556822707202E-2</v>
      </c>
      <c r="W1562">
        <v>0.08</v>
      </c>
      <c r="X1562">
        <v>1.54</v>
      </c>
      <c r="Y1562">
        <v>264504</v>
      </c>
      <c r="Z1562">
        <v>13225</v>
      </c>
      <c r="AA1562">
        <v>0.73</v>
      </c>
      <c r="AB1562">
        <v>20</v>
      </c>
      <c r="AC1562">
        <v>13</v>
      </c>
      <c r="AD1562">
        <v>7</v>
      </c>
      <c r="AE1562">
        <v>65</v>
      </c>
      <c r="AF1562">
        <v>10</v>
      </c>
      <c r="AG1562">
        <v>11</v>
      </c>
      <c r="AH1562">
        <v>6</v>
      </c>
      <c r="AI1562">
        <v>3</v>
      </c>
    </row>
    <row r="1563" spans="1:35" x14ac:dyDescent="0.2">
      <c r="A1563" s="102">
        <v>489</v>
      </c>
      <c r="B1563">
        <v>3038</v>
      </c>
      <c r="C1563" t="s">
        <v>1328</v>
      </c>
      <c r="D1563" t="s">
        <v>2934</v>
      </c>
      <c r="E1563">
        <v>4340</v>
      </c>
      <c r="F1563">
        <v>4370</v>
      </c>
      <c r="G1563">
        <v>200</v>
      </c>
      <c r="H1563" t="s">
        <v>2927</v>
      </c>
      <c r="I1563">
        <v>4217</v>
      </c>
      <c r="J1563" t="s">
        <v>1372</v>
      </c>
      <c r="K1563" t="s">
        <v>2952</v>
      </c>
      <c r="L1563">
        <v>4600</v>
      </c>
      <c r="M1563">
        <v>4605</v>
      </c>
      <c r="N1563">
        <v>200</v>
      </c>
      <c r="O1563" t="s">
        <v>2930</v>
      </c>
      <c r="P1563">
        <v>0.83886756210592694</v>
      </c>
      <c r="Q1563">
        <v>0.931571147423778</v>
      </c>
      <c r="R1563">
        <v>0.35125433374202802</v>
      </c>
      <c r="S1563">
        <v>0.10969467565464899</v>
      </c>
      <c r="T1563">
        <v>1.2345927653736199</v>
      </c>
      <c r="U1563">
        <v>1.2345927653736199</v>
      </c>
      <c r="V1563">
        <v>1.16307362225253</v>
      </c>
      <c r="W1563">
        <v>6.81</v>
      </c>
      <c r="X1563">
        <v>5.0999999999999996</v>
      </c>
      <c r="Y1563">
        <v>264486</v>
      </c>
      <c r="Z1563">
        <v>11020</v>
      </c>
      <c r="AA1563">
        <v>0.56999999999999995</v>
      </c>
      <c r="AB1563">
        <v>24</v>
      </c>
      <c r="AC1563">
        <v>14</v>
      </c>
      <c r="AD1563">
        <v>10</v>
      </c>
      <c r="AE1563">
        <v>58.33</v>
      </c>
      <c r="AF1563">
        <v>11</v>
      </c>
      <c r="AG1563">
        <v>9</v>
      </c>
      <c r="AH1563">
        <v>8</v>
      </c>
      <c r="AI1563">
        <v>7</v>
      </c>
    </row>
    <row r="1564" spans="1:35" x14ac:dyDescent="0.2">
      <c r="A1564" s="102">
        <v>7445</v>
      </c>
      <c r="B1564">
        <v>6995</v>
      </c>
      <c r="C1564" t="s">
        <v>51</v>
      </c>
      <c r="D1564" t="s">
        <v>2945</v>
      </c>
      <c r="E1564">
        <v>1941</v>
      </c>
      <c r="F1564">
        <v>1926</v>
      </c>
      <c r="G1564">
        <v>400</v>
      </c>
      <c r="H1564" t="s">
        <v>2930</v>
      </c>
      <c r="I1564">
        <v>8309</v>
      </c>
      <c r="J1564" t="s">
        <v>1054</v>
      </c>
      <c r="K1564" t="s">
        <v>2990</v>
      </c>
      <c r="L1564">
        <v>4123</v>
      </c>
      <c r="M1564">
        <v>4099</v>
      </c>
      <c r="N1564">
        <v>200</v>
      </c>
      <c r="O1564" t="s">
        <v>2927</v>
      </c>
      <c r="P1564">
        <v>0.72263971278811101</v>
      </c>
      <c r="Q1564">
        <v>0.81681787944372397</v>
      </c>
      <c r="R1564">
        <v>0.30101907707359399</v>
      </c>
      <c r="S1564">
        <v>0.22448831303661401</v>
      </c>
      <c r="T1564">
        <v>-1.7478418655899799</v>
      </c>
      <c r="U1564">
        <v>1.7478418655899799</v>
      </c>
      <c r="V1564">
        <v>2.1269196949918001</v>
      </c>
      <c r="W1564">
        <v>-6.42</v>
      </c>
      <c r="X1564">
        <v>6.03</v>
      </c>
      <c r="Y1564">
        <v>264372</v>
      </c>
      <c r="Z1564">
        <v>14687</v>
      </c>
      <c r="AA1564">
        <v>0.86</v>
      </c>
      <c r="AB1564">
        <v>18</v>
      </c>
      <c r="AC1564">
        <v>12</v>
      </c>
      <c r="AD1564">
        <v>6</v>
      </c>
      <c r="AE1564">
        <v>66.67</v>
      </c>
      <c r="AF1564">
        <v>14</v>
      </c>
      <c r="AG1564">
        <v>7</v>
      </c>
      <c r="AH1564">
        <v>2</v>
      </c>
      <c r="AI1564">
        <v>9</v>
      </c>
    </row>
    <row r="1565" spans="1:35" x14ac:dyDescent="0.2">
      <c r="A1565" s="102">
        <v>6413</v>
      </c>
      <c r="B1565">
        <v>3099</v>
      </c>
      <c r="C1565" t="s">
        <v>36</v>
      </c>
      <c r="D1565" t="s">
        <v>2953</v>
      </c>
      <c r="E1565">
        <v>852</v>
      </c>
      <c r="F1565">
        <v>848</v>
      </c>
      <c r="G1565">
        <v>1100</v>
      </c>
      <c r="H1565" t="s">
        <v>2930</v>
      </c>
      <c r="I1565">
        <v>7012</v>
      </c>
      <c r="J1565" t="s">
        <v>3218</v>
      </c>
      <c r="K1565" t="s">
        <v>2945</v>
      </c>
      <c r="L1565">
        <v>2311</v>
      </c>
      <c r="M1565">
        <v>2281</v>
      </c>
      <c r="N1565">
        <v>400</v>
      </c>
      <c r="O1565" t="s">
        <v>2927</v>
      </c>
      <c r="P1565">
        <v>0.86307560757467205</v>
      </c>
      <c r="Q1565">
        <v>0.83061642634044497</v>
      </c>
      <c r="R1565">
        <v>8.6431747574673298E-2</v>
      </c>
      <c r="S1565">
        <v>0.25300781490191399</v>
      </c>
      <c r="T1565">
        <v>-0.75106557093658899</v>
      </c>
      <c r="U1565">
        <v>0.75106557093658899</v>
      </c>
      <c r="V1565">
        <v>1.1166521372951901</v>
      </c>
      <c r="W1565">
        <v>-5.09</v>
      </c>
      <c r="X1565">
        <v>2.2400000000000002</v>
      </c>
      <c r="Y1565">
        <v>263995</v>
      </c>
      <c r="Z1565">
        <v>15529</v>
      </c>
      <c r="AA1565">
        <v>0.69</v>
      </c>
      <c r="AB1565">
        <v>17</v>
      </c>
      <c r="AC1565">
        <v>10</v>
      </c>
      <c r="AD1565">
        <v>7</v>
      </c>
      <c r="AE1565">
        <v>58.82</v>
      </c>
      <c r="AF1565">
        <v>12</v>
      </c>
      <c r="AG1565">
        <v>6</v>
      </c>
      <c r="AH1565">
        <v>3</v>
      </c>
      <c r="AI1565">
        <v>8</v>
      </c>
    </row>
    <row r="1566" spans="1:35" x14ac:dyDescent="0.2">
      <c r="A1566" s="102">
        <v>5678</v>
      </c>
      <c r="B1566">
        <v>3231</v>
      </c>
      <c r="C1566" t="s">
        <v>543</v>
      </c>
      <c r="D1566" t="s">
        <v>2949</v>
      </c>
      <c r="E1566">
        <v>2725</v>
      </c>
      <c r="F1566">
        <v>2748</v>
      </c>
      <c r="G1566">
        <v>400</v>
      </c>
      <c r="H1566" t="s">
        <v>2930</v>
      </c>
      <c r="I1566">
        <v>4307</v>
      </c>
      <c r="J1566" t="s">
        <v>3345</v>
      </c>
      <c r="K1566" t="s">
        <v>2929</v>
      </c>
      <c r="L1566">
        <v>2706</v>
      </c>
      <c r="M1566">
        <v>2734</v>
      </c>
      <c r="N1566">
        <v>400</v>
      </c>
      <c r="O1566" t="s">
        <v>2927</v>
      </c>
      <c r="P1566">
        <v>0.25772136142517599</v>
      </c>
      <c r="Q1566">
        <v>0.84023132693411295</v>
      </c>
      <c r="R1566">
        <v>0.76154500887422105</v>
      </c>
      <c r="S1566">
        <v>0.27699959430092702</v>
      </c>
      <c r="T1566">
        <v>-2.7527845225833398</v>
      </c>
      <c r="U1566">
        <v>2.7527845225833398</v>
      </c>
      <c r="V1566">
        <v>2.9197864684386201</v>
      </c>
      <c r="W1566">
        <v>-11.07</v>
      </c>
      <c r="X1566">
        <v>0.51</v>
      </c>
      <c r="Y1566">
        <v>263970</v>
      </c>
      <c r="Z1566">
        <v>15528</v>
      </c>
      <c r="AA1566">
        <v>0.78</v>
      </c>
      <c r="AB1566">
        <v>17</v>
      </c>
      <c r="AC1566">
        <v>11</v>
      </c>
      <c r="AD1566">
        <v>6</v>
      </c>
      <c r="AE1566">
        <v>64.709999999999994</v>
      </c>
      <c r="AF1566">
        <v>13</v>
      </c>
      <c r="AG1566">
        <v>7</v>
      </c>
      <c r="AH1566">
        <v>3</v>
      </c>
      <c r="AI1566">
        <v>7</v>
      </c>
    </row>
    <row r="1567" spans="1:35" x14ac:dyDescent="0.2">
      <c r="A1567" s="102">
        <v>8385</v>
      </c>
      <c r="B1567">
        <v>7012</v>
      </c>
      <c r="C1567" t="s">
        <v>3218</v>
      </c>
      <c r="D1567" t="s">
        <v>2945</v>
      </c>
      <c r="E1567">
        <v>2311</v>
      </c>
      <c r="F1567">
        <v>2281</v>
      </c>
      <c r="G1567">
        <v>400</v>
      </c>
      <c r="H1567" t="s">
        <v>2930</v>
      </c>
      <c r="I1567">
        <v>9201</v>
      </c>
      <c r="J1567" t="s">
        <v>3262</v>
      </c>
      <c r="K1567" t="s">
        <v>3263</v>
      </c>
      <c r="L1567">
        <v>3217</v>
      </c>
      <c r="M1567">
        <v>3167</v>
      </c>
      <c r="N1567">
        <v>300</v>
      </c>
      <c r="O1567" t="s">
        <v>2927</v>
      </c>
      <c r="P1567">
        <v>0.76607771214453702</v>
      </c>
      <c r="Q1567">
        <v>0.80487422662853902</v>
      </c>
      <c r="R1567">
        <v>0.91869179044542504</v>
      </c>
      <c r="S1567">
        <v>0.32200731442935698</v>
      </c>
      <c r="T1567">
        <v>-0.50078016212145804</v>
      </c>
      <c r="U1567">
        <v>0.50078016212145804</v>
      </c>
      <c r="V1567">
        <v>1.22973104700246E-2</v>
      </c>
      <c r="W1567">
        <v>-1.86</v>
      </c>
      <c r="X1567">
        <v>3.97</v>
      </c>
      <c r="Y1567">
        <v>263889</v>
      </c>
      <c r="Z1567">
        <v>21991</v>
      </c>
      <c r="AA1567">
        <v>1.17</v>
      </c>
      <c r="AB1567">
        <v>12</v>
      </c>
      <c r="AC1567">
        <v>9</v>
      </c>
      <c r="AD1567">
        <v>3</v>
      </c>
      <c r="AE1567">
        <v>75</v>
      </c>
      <c r="AF1567">
        <v>11</v>
      </c>
      <c r="AG1567">
        <v>6</v>
      </c>
      <c r="AH1567">
        <v>3</v>
      </c>
      <c r="AI1567">
        <v>3</v>
      </c>
    </row>
    <row r="1568" spans="1:35" x14ac:dyDescent="0.2">
      <c r="A1568" s="102">
        <v>2201</v>
      </c>
      <c r="B1568">
        <v>4568</v>
      </c>
      <c r="C1568" t="s">
        <v>3273</v>
      </c>
      <c r="D1568" t="s">
        <v>2950</v>
      </c>
      <c r="E1568">
        <v>8117</v>
      </c>
      <c r="F1568">
        <v>8180</v>
      </c>
      <c r="G1568">
        <v>100</v>
      </c>
      <c r="H1568" t="s">
        <v>2927</v>
      </c>
      <c r="I1568">
        <v>6750</v>
      </c>
      <c r="J1568" t="s">
        <v>2993</v>
      </c>
      <c r="K1568" t="s">
        <v>2932</v>
      </c>
      <c r="L1568">
        <v>4400</v>
      </c>
      <c r="M1568">
        <v>4275</v>
      </c>
      <c r="N1568">
        <v>200</v>
      </c>
      <c r="O1568" t="s">
        <v>2930</v>
      </c>
      <c r="P1568">
        <v>0.64565269050656204</v>
      </c>
      <c r="Q1568">
        <v>0.89272766374816503</v>
      </c>
      <c r="R1568">
        <v>9.1407352418006703E-3</v>
      </c>
      <c r="S1568">
        <v>0.14009572927125599</v>
      </c>
      <c r="T1568">
        <v>3.98513482313103</v>
      </c>
      <c r="U1568">
        <v>3.98513482313103</v>
      </c>
      <c r="V1568">
        <v>2.58793813363974</v>
      </c>
      <c r="W1568">
        <v>13.12</v>
      </c>
      <c r="X1568">
        <v>4.5199999999999996</v>
      </c>
      <c r="Y1568">
        <v>263613</v>
      </c>
      <c r="Z1568">
        <v>20278</v>
      </c>
      <c r="AA1568">
        <v>0.94</v>
      </c>
      <c r="AB1568">
        <v>13</v>
      </c>
      <c r="AC1568">
        <v>9</v>
      </c>
      <c r="AD1568">
        <v>4</v>
      </c>
      <c r="AE1568">
        <v>69.23</v>
      </c>
      <c r="AF1568">
        <v>10</v>
      </c>
      <c r="AG1568">
        <v>7</v>
      </c>
      <c r="AH1568">
        <v>4</v>
      </c>
      <c r="AI1568">
        <v>2</v>
      </c>
    </row>
    <row r="1569" spans="1:35" x14ac:dyDescent="0.2">
      <c r="A1569" s="102">
        <v>6256</v>
      </c>
      <c r="B1569">
        <v>8750</v>
      </c>
      <c r="C1569" t="s">
        <v>30</v>
      </c>
      <c r="D1569" t="s">
        <v>3176</v>
      </c>
      <c r="E1569">
        <v>1775</v>
      </c>
      <c r="F1569">
        <v>1771</v>
      </c>
      <c r="G1569">
        <v>600</v>
      </c>
      <c r="H1569" t="s">
        <v>2930</v>
      </c>
      <c r="I1569">
        <v>9303</v>
      </c>
      <c r="J1569" t="s">
        <v>3623</v>
      </c>
      <c r="K1569" t="s">
        <v>3673</v>
      </c>
      <c r="L1569">
        <v>1521</v>
      </c>
      <c r="M1569">
        <v>1503</v>
      </c>
      <c r="N1569">
        <v>700</v>
      </c>
      <c r="O1569" t="s">
        <v>2927</v>
      </c>
      <c r="P1569">
        <v>0.66379794963411898</v>
      </c>
      <c r="Q1569">
        <v>0.83257946760509705</v>
      </c>
      <c r="R1569">
        <v>0.42190302457052598</v>
      </c>
      <c r="S1569">
        <v>7.32684226643844E-3</v>
      </c>
      <c r="T1569">
        <v>-0.446211568194399</v>
      </c>
      <c r="U1569">
        <v>0.446211568194399</v>
      </c>
      <c r="V1569">
        <v>1.2112227567201801</v>
      </c>
      <c r="W1569">
        <v>-1.27</v>
      </c>
      <c r="X1569">
        <v>0.99</v>
      </c>
      <c r="Y1569">
        <v>263602</v>
      </c>
      <c r="Z1569">
        <v>15506</v>
      </c>
      <c r="AA1569">
        <v>0.72</v>
      </c>
      <c r="AB1569">
        <v>17</v>
      </c>
      <c r="AC1569">
        <v>11</v>
      </c>
      <c r="AD1569">
        <v>6</v>
      </c>
      <c r="AE1569">
        <v>64.709999999999994</v>
      </c>
      <c r="AF1569">
        <v>12</v>
      </c>
      <c r="AG1569">
        <v>9</v>
      </c>
      <c r="AH1569">
        <v>3</v>
      </c>
      <c r="AI1569">
        <v>5</v>
      </c>
    </row>
    <row r="1570" spans="1:35" x14ac:dyDescent="0.2">
      <c r="A1570" s="102">
        <v>756</v>
      </c>
      <c r="B1570">
        <v>4324</v>
      </c>
      <c r="C1570" t="s">
        <v>3231</v>
      </c>
      <c r="D1570" t="s">
        <v>2942</v>
      </c>
      <c r="E1570">
        <v>3715</v>
      </c>
      <c r="F1570">
        <v>3660</v>
      </c>
      <c r="G1570">
        <v>300</v>
      </c>
      <c r="H1570" t="s">
        <v>2930</v>
      </c>
      <c r="I1570">
        <v>5301</v>
      </c>
      <c r="J1570" t="s">
        <v>862</v>
      </c>
      <c r="K1570" t="s">
        <v>2926</v>
      </c>
      <c r="L1570">
        <v>1029</v>
      </c>
      <c r="M1570">
        <v>1027</v>
      </c>
      <c r="N1570">
        <v>1100</v>
      </c>
      <c r="O1570" t="s">
        <v>2927</v>
      </c>
      <c r="P1570">
        <v>0.52689907854895002</v>
      </c>
      <c r="Q1570">
        <v>0.92313509769029001</v>
      </c>
      <c r="R1570">
        <v>0.50294086960360396</v>
      </c>
      <c r="S1570">
        <v>6.9868228890230203E-3</v>
      </c>
      <c r="T1570">
        <v>-0.30828081129767698</v>
      </c>
      <c r="U1570">
        <v>0.30828081129767698</v>
      </c>
      <c r="V1570">
        <v>7.4776900400190499E-2</v>
      </c>
      <c r="W1570">
        <v>-1.3</v>
      </c>
      <c r="X1570">
        <v>2.89</v>
      </c>
      <c r="Y1570">
        <v>263546</v>
      </c>
      <c r="Z1570">
        <v>16472</v>
      </c>
      <c r="AA1570">
        <v>0.6</v>
      </c>
      <c r="AB1570">
        <v>16</v>
      </c>
      <c r="AC1570">
        <v>10</v>
      </c>
      <c r="AD1570">
        <v>6</v>
      </c>
      <c r="AE1570">
        <v>62.5</v>
      </c>
      <c r="AF1570">
        <v>8</v>
      </c>
      <c r="AG1570">
        <v>9</v>
      </c>
      <c r="AH1570">
        <v>5</v>
      </c>
      <c r="AI1570">
        <v>2</v>
      </c>
    </row>
    <row r="1571" spans="1:35" x14ac:dyDescent="0.2">
      <c r="A1571" s="102">
        <v>6801</v>
      </c>
      <c r="B1571">
        <v>8273</v>
      </c>
      <c r="C1571" t="s">
        <v>3101</v>
      </c>
      <c r="D1571" t="s">
        <v>2953</v>
      </c>
      <c r="E1571">
        <v>3595</v>
      </c>
      <c r="F1571">
        <v>3570</v>
      </c>
      <c r="G1571">
        <v>300</v>
      </c>
      <c r="H1571" t="s">
        <v>2930</v>
      </c>
      <c r="I1571">
        <v>9003</v>
      </c>
      <c r="J1571" t="s">
        <v>3230</v>
      </c>
      <c r="K1571" t="s">
        <v>3099</v>
      </c>
      <c r="L1571">
        <v>2960</v>
      </c>
      <c r="M1571">
        <v>2903</v>
      </c>
      <c r="N1571">
        <v>400</v>
      </c>
      <c r="O1571" t="s">
        <v>2927</v>
      </c>
      <c r="P1571">
        <v>0.87566656245096397</v>
      </c>
      <c r="Q1571">
        <v>0.82547790926182196</v>
      </c>
      <c r="R1571">
        <v>1.2862438683627899E-2</v>
      </c>
      <c r="S1571">
        <v>0.38114256992108198</v>
      </c>
      <c r="T1571">
        <v>-1.4203170372076801</v>
      </c>
      <c r="U1571">
        <v>1.4203170372076801</v>
      </c>
      <c r="V1571">
        <v>1.6463188679698899</v>
      </c>
      <c r="W1571">
        <v>-9.75</v>
      </c>
      <c r="X1571">
        <v>8.42</v>
      </c>
      <c r="Y1571">
        <v>263373</v>
      </c>
      <c r="Z1571">
        <v>26337</v>
      </c>
      <c r="AA1571">
        <v>1.55</v>
      </c>
      <c r="AB1571">
        <v>10</v>
      </c>
      <c r="AC1571">
        <v>6</v>
      </c>
      <c r="AD1571">
        <v>4</v>
      </c>
      <c r="AE1571">
        <v>60</v>
      </c>
      <c r="AF1571">
        <v>10</v>
      </c>
      <c r="AG1571">
        <v>5</v>
      </c>
      <c r="AH1571">
        <v>2</v>
      </c>
      <c r="AI1571">
        <v>3</v>
      </c>
    </row>
    <row r="1572" spans="1:35" x14ac:dyDescent="0.2">
      <c r="A1572" s="102">
        <v>2037</v>
      </c>
      <c r="B1572">
        <v>3387</v>
      </c>
      <c r="C1572" t="s">
        <v>785</v>
      </c>
      <c r="D1572" t="s">
        <v>2953</v>
      </c>
      <c r="E1572">
        <v>2387</v>
      </c>
      <c r="F1572">
        <v>2359</v>
      </c>
      <c r="G1572">
        <v>400</v>
      </c>
      <c r="H1572" t="s">
        <v>2927</v>
      </c>
      <c r="I1572">
        <v>4536</v>
      </c>
      <c r="J1572" t="s">
        <v>3289</v>
      </c>
      <c r="K1572" t="s">
        <v>2950</v>
      </c>
      <c r="L1572">
        <v>2090</v>
      </c>
      <c r="M1572">
        <v>2100</v>
      </c>
      <c r="N1572">
        <v>400</v>
      </c>
      <c r="O1572" t="s">
        <v>2930</v>
      </c>
      <c r="P1572">
        <v>0.58729027480400198</v>
      </c>
      <c r="Q1572">
        <v>0.89535317176111195</v>
      </c>
      <c r="R1572">
        <v>0.60449916483099997</v>
      </c>
      <c r="S1572">
        <v>8.9041078413748503E-2</v>
      </c>
      <c r="T1572">
        <v>1.86128647194353</v>
      </c>
      <c r="U1572">
        <v>1.86128647194353</v>
      </c>
      <c r="V1572">
        <v>2.1012087718688601</v>
      </c>
      <c r="W1572">
        <v>13.96</v>
      </c>
      <c r="X1572">
        <v>10.98</v>
      </c>
      <c r="Y1572">
        <v>263257</v>
      </c>
      <c r="Z1572">
        <v>16454</v>
      </c>
      <c r="AA1572">
        <v>0.8</v>
      </c>
      <c r="AB1572">
        <v>16</v>
      </c>
      <c r="AC1572">
        <v>10</v>
      </c>
      <c r="AD1572">
        <v>6</v>
      </c>
      <c r="AE1572">
        <v>62.5</v>
      </c>
      <c r="AF1572">
        <v>11</v>
      </c>
      <c r="AG1572">
        <v>9</v>
      </c>
      <c r="AH1572">
        <v>4</v>
      </c>
      <c r="AI1572">
        <v>3</v>
      </c>
    </row>
    <row r="1573" spans="1:35" x14ac:dyDescent="0.2">
      <c r="A1573" s="102">
        <v>5164</v>
      </c>
      <c r="B1573">
        <v>3076</v>
      </c>
      <c r="C1573" t="s">
        <v>3339</v>
      </c>
      <c r="D1573" t="s">
        <v>2934</v>
      </c>
      <c r="E1573">
        <v>1883</v>
      </c>
      <c r="F1573">
        <v>1874</v>
      </c>
      <c r="G1573">
        <v>500</v>
      </c>
      <c r="H1573" t="s">
        <v>2930</v>
      </c>
      <c r="I1573">
        <v>7205</v>
      </c>
      <c r="J1573" t="s">
        <v>60</v>
      </c>
      <c r="K1573" t="s">
        <v>2945</v>
      </c>
      <c r="L1573">
        <v>1052</v>
      </c>
      <c r="M1573">
        <v>1055</v>
      </c>
      <c r="N1573">
        <v>900</v>
      </c>
      <c r="O1573" t="s">
        <v>2927</v>
      </c>
      <c r="P1573">
        <v>0.18931663519494399</v>
      </c>
      <c r="Q1573">
        <v>0.84715347928581397</v>
      </c>
      <c r="R1573">
        <v>0.61508708646191501</v>
      </c>
      <c r="S1573">
        <v>0.36011383832965399</v>
      </c>
      <c r="T1573">
        <v>-0.37821351897094102</v>
      </c>
      <c r="U1573">
        <v>0.37821351897094102</v>
      </c>
      <c r="V1573">
        <v>0.12807163647133199</v>
      </c>
      <c r="W1573">
        <v>-2.0699999999999998</v>
      </c>
      <c r="X1573">
        <v>1.33</v>
      </c>
      <c r="Y1573">
        <v>263048</v>
      </c>
      <c r="Z1573">
        <v>20234</v>
      </c>
      <c r="AA1573">
        <v>1</v>
      </c>
      <c r="AB1573">
        <v>13</v>
      </c>
      <c r="AC1573">
        <v>6</v>
      </c>
      <c r="AD1573">
        <v>7</v>
      </c>
      <c r="AE1573">
        <v>46.15</v>
      </c>
      <c r="AF1573">
        <v>14</v>
      </c>
      <c r="AG1573">
        <v>5</v>
      </c>
      <c r="AH1573">
        <v>1</v>
      </c>
      <c r="AI1573">
        <v>7</v>
      </c>
    </row>
    <row r="1574" spans="1:35" x14ac:dyDescent="0.2">
      <c r="A1574" s="102">
        <v>157</v>
      </c>
      <c r="B1574">
        <v>1333</v>
      </c>
      <c r="C1574" t="s">
        <v>3096</v>
      </c>
      <c r="D1574" t="s">
        <v>3097</v>
      </c>
      <c r="E1574">
        <v>2617</v>
      </c>
      <c r="F1574">
        <v>2596</v>
      </c>
      <c r="G1574">
        <v>400</v>
      </c>
      <c r="H1574" t="s">
        <v>2930</v>
      </c>
      <c r="I1574">
        <v>4927</v>
      </c>
      <c r="J1574" t="s">
        <v>3285</v>
      </c>
      <c r="K1574" t="s">
        <v>2952</v>
      </c>
      <c r="L1574">
        <v>2455</v>
      </c>
      <c r="M1574">
        <v>2461</v>
      </c>
      <c r="N1574">
        <v>400</v>
      </c>
      <c r="O1574" t="s">
        <v>2927</v>
      </c>
      <c r="P1574">
        <v>0.69105125527227895</v>
      </c>
      <c r="Q1574">
        <v>0.94984961460623696</v>
      </c>
      <c r="R1574">
        <v>0.95864735065109696</v>
      </c>
      <c r="S1574">
        <v>0.20058256219023399</v>
      </c>
      <c r="T1574">
        <v>-0.73625542936265798</v>
      </c>
      <c r="U1574">
        <v>0.73625542936265798</v>
      </c>
      <c r="V1574">
        <v>0.304854693758495</v>
      </c>
      <c r="W1574">
        <v>-2.65</v>
      </c>
      <c r="X1574">
        <v>5.2</v>
      </c>
      <c r="Y1574">
        <v>262761</v>
      </c>
      <c r="Z1574">
        <v>20212</v>
      </c>
      <c r="AA1574">
        <v>1.1200000000000001</v>
      </c>
      <c r="AB1574">
        <v>13</v>
      </c>
      <c r="AC1574">
        <v>9</v>
      </c>
      <c r="AD1574">
        <v>4</v>
      </c>
      <c r="AE1574">
        <v>69.23</v>
      </c>
      <c r="AF1574">
        <v>10</v>
      </c>
      <c r="AG1574">
        <v>7</v>
      </c>
      <c r="AH1574">
        <v>3</v>
      </c>
      <c r="AI1574">
        <v>3</v>
      </c>
    </row>
    <row r="1575" spans="1:35" x14ac:dyDescent="0.2">
      <c r="A1575" s="102">
        <v>7066</v>
      </c>
      <c r="B1575">
        <v>4927</v>
      </c>
      <c r="C1575" t="s">
        <v>3285</v>
      </c>
      <c r="D1575" t="s">
        <v>2952</v>
      </c>
      <c r="E1575">
        <v>2455</v>
      </c>
      <c r="F1575">
        <v>2461</v>
      </c>
      <c r="G1575">
        <v>400</v>
      </c>
      <c r="H1575" t="s">
        <v>2930</v>
      </c>
      <c r="I1575">
        <v>9003</v>
      </c>
      <c r="J1575" t="s">
        <v>3230</v>
      </c>
      <c r="K1575" t="s">
        <v>3099</v>
      </c>
      <c r="L1575">
        <v>2960</v>
      </c>
      <c r="M1575">
        <v>2903</v>
      </c>
      <c r="N1575">
        <v>300</v>
      </c>
      <c r="O1575" t="s">
        <v>2927</v>
      </c>
      <c r="P1575">
        <v>0.63706215323471704</v>
      </c>
      <c r="Q1575">
        <v>0.82198900328076796</v>
      </c>
      <c r="R1575">
        <v>0.84566188311810497</v>
      </c>
      <c r="S1575">
        <v>0.43586027811365502</v>
      </c>
      <c r="T1575">
        <v>-0.70313931838553601</v>
      </c>
      <c r="U1575">
        <v>0.70313931838553601</v>
      </c>
      <c r="V1575">
        <v>1.3521184436664899</v>
      </c>
      <c r="W1575">
        <v>-2.5</v>
      </c>
      <c r="X1575">
        <v>13.03</v>
      </c>
      <c r="Y1575">
        <v>262760</v>
      </c>
      <c r="Z1575">
        <v>16422</v>
      </c>
      <c r="AA1575">
        <v>0.77</v>
      </c>
      <c r="AB1575">
        <v>16</v>
      </c>
      <c r="AC1575">
        <v>10</v>
      </c>
      <c r="AD1575">
        <v>6</v>
      </c>
      <c r="AE1575">
        <v>62.5</v>
      </c>
      <c r="AF1575">
        <v>13</v>
      </c>
      <c r="AG1575">
        <v>7</v>
      </c>
      <c r="AH1575">
        <v>2</v>
      </c>
      <c r="AI1575">
        <v>7</v>
      </c>
    </row>
    <row r="1576" spans="1:35" x14ac:dyDescent="0.2">
      <c r="A1576" s="102">
        <v>374</v>
      </c>
      <c r="B1576">
        <v>6028</v>
      </c>
      <c r="C1576" t="s">
        <v>694</v>
      </c>
      <c r="D1576" t="s">
        <v>2942</v>
      </c>
      <c r="E1576">
        <v>7870</v>
      </c>
      <c r="F1576">
        <v>7750</v>
      </c>
      <c r="G1576">
        <v>100</v>
      </c>
      <c r="H1576" t="s">
        <v>2927</v>
      </c>
      <c r="I1576">
        <v>7729</v>
      </c>
      <c r="J1576" t="s">
        <v>686</v>
      </c>
      <c r="K1576" t="s">
        <v>2936</v>
      </c>
      <c r="L1576">
        <v>4095</v>
      </c>
      <c r="M1576">
        <v>4050</v>
      </c>
      <c r="N1576">
        <v>200</v>
      </c>
      <c r="O1576" t="s">
        <v>2930</v>
      </c>
      <c r="P1576">
        <v>0.77279360413003495</v>
      </c>
      <c r="Q1576">
        <v>0.936585524946977</v>
      </c>
      <c r="R1576">
        <v>5.98449954773215E-2</v>
      </c>
      <c r="S1576">
        <v>3.29231833427015E-3</v>
      </c>
      <c r="T1576">
        <v>0.81269719646060601</v>
      </c>
      <c r="U1576">
        <v>0.81269719646060601</v>
      </c>
      <c r="V1576">
        <v>0.72476062192019497</v>
      </c>
      <c r="W1576">
        <v>2.88</v>
      </c>
      <c r="X1576">
        <v>4.5199999999999996</v>
      </c>
      <c r="Y1576">
        <v>262712</v>
      </c>
      <c r="Z1576">
        <v>23883</v>
      </c>
      <c r="AA1576">
        <v>1.52</v>
      </c>
      <c r="AB1576">
        <v>11</v>
      </c>
      <c r="AC1576">
        <v>9</v>
      </c>
      <c r="AD1576">
        <v>2</v>
      </c>
      <c r="AE1576">
        <v>81.819999999999993</v>
      </c>
      <c r="AF1576">
        <v>8</v>
      </c>
      <c r="AG1576">
        <v>8</v>
      </c>
      <c r="AH1576">
        <v>2</v>
      </c>
      <c r="AI1576">
        <v>1</v>
      </c>
    </row>
    <row r="1577" spans="1:35" x14ac:dyDescent="0.2">
      <c r="A1577" s="102">
        <v>1829</v>
      </c>
      <c r="B1577">
        <v>8601</v>
      </c>
      <c r="C1577" t="s">
        <v>25</v>
      </c>
      <c r="D1577" t="s">
        <v>3186</v>
      </c>
      <c r="E1577">
        <v>570</v>
      </c>
      <c r="F1577">
        <v>567.29999999999995</v>
      </c>
      <c r="G1577">
        <v>1400</v>
      </c>
      <c r="H1577" t="s">
        <v>2927</v>
      </c>
      <c r="I1577">
        <v>9787</v>
      </c>
      <c r="J1577" t="s">
        <v>3670</v>
      </c>
      <c r="K1577" t="s">
        <v>2942</v>
      </c>
      <c r="L1577">
        <v>3900</v>
      </c>
      <c r="M1577">
        <v>3850</v>
      </c>
      <c r="N1577">
        <v>200</v>
      </c>
      <c r="O1577" t="s">
        <v>2930</v>
      </c>
      <c r="P1577">
        <v>3.2406802497794401E-2</v>
      </c>
      <c r="Q1577">
        <v>0.89887481735360797</v>
      </c>
      <c r="R1577">
        <v>0.92302709491399404</v>
      </c>
      <c r="S1577">
        <v>3.1656560607013003E-2</v>
      </c>
      <c r="T1577">
        <v>1.18366234370946</v>
      </c>
      <c r="U1577">
        <v>1.18366234370946</v>
      </c>
      <c r="V1577">
        <v>1.1507867450184199</v>
      </c>
      <c r="W1577">
        <v>4.32</v>
      </c>
      <c r="X1577">
        <v>3.15</v>
      </c>
      <c r="Y1577">
        <v>262645</v>
      </c>
      <c r="Z1577">
        <v>15450</v>
      </c>
      <c r="AA1577">
        <v>0.91</v>
      </c>
      <c r="AB1577">
        <v>17</v>
      </c>
      <c r="AC1577">
        <v>12</v>
      </c>
      <c r="AD1577">
        <v>5</v>
      </c>
      <c r="AE1577">
        <v>70.59</v>
      </c>
      <c r="AF1577">
        <v>15</v>
      </c>
      <c r="AG1577">
        <v>5</v>
      </c>
      <c r="AH1577">
        <v>1</v>
      </c>
      <c r="AI1577">
        <v>11</v>
      </c>
    </row>
    <row r="1578" spans="1:35" x14ac:dyDescent="0.2">
      <c r="A1578" s="102">
        <v>2673</v>
      </c>
      <c r="B1578">
        <v>2875</v>
      </c>
      <c r="C1578" t="s">
        <v>752</v>
      </c>
      <c r="D1578" t="s">
        <v>2955</v>
      </c>
      <c r="E1578">
        <v>4840</v>
      </c>
      <c r="F1578">
        <v>4775</v>
      </c>
      <c r="G1578">
        <v>200</v>
      </c>
      <c r="H1578" t="s">
        <v>2927</v>
      </c>
      <c r="I1578">
        <v>8919</v>
      </c>
      <c r="J1578" t="s">
        <v>3664</v>
      </c>
      <c r="K1578" t="s">
        <v>2949</v>
      </c>
      <c r="L1578">
        <v>4320</v>
      </c>
      <c r="M1578">
        <v>4380</v>
      </c>
      <c r="N1578">
        <v>200</v>
      </c>
      <c r="O1578" t="s">
        <v>2930</v>
      </c>
      <c r="P1578">
        <v>0.46792318341205802</v>
      </c>
      <c r="Q1578">
        <v>0.88522477064871496</v>
      </c>
      <c r="R1578">
        <v>0.347943170273178</v>
      </c>
      <c r="S1578">
        <v>2.1713560642941301E-3</v>
      </c>
      <c r="T1578">
        <v>3.1552079943803402</v>
      </c>
      <c r="U1578">
        <v>3.1552079943803402</v>
      </c>
      <c r="V1578">
        <v>1.38645041077441</v>
      </c>
      <c r="W1578">
        <v>9.92</v>
      </c>
      <c r="X1578">
        <v>8.27</v>
      </c>
      <c r="Y1578">
        <v>262571</v>
      </c>
      <c r="Z1578">
        <v>26257</v>
      </c>
      <c r="AA1578">
        <v>1.44</v>
      </c>
      <c r="AB1578">
        <v>10</v>
      </c>
      <c r="AC1578">
        <v>6</v>
      </c>
      <c r="AD1578">
        <v>4</v>
      </c>
      <c r="AE1578">
        <v>60</v>
      </c>
      <c r="AF1578">
        <v>11</v>
      </c>
      <c r="AG1578">
        <v>6</v>
      </c>
      <c r="AH1578">
        <v>3</v>
      </c>
      <c r="AI1578">
        <v>1</v>
      </c>
    </row>
    <row r="1579" spans="1:35" x14ac:dyDescent="0.2">
      <c r="A1579" s="102">
        <v>2910</v>
      </c>
      <c r="B1579">
        <v>1860</v>
      </c>
      <c r="C1579" t="s">
        <v>57</v>
      </c>
      <c r="D1579" t="s">
        <v>2937</v>
      </c>
      <c r="E1579">
        <v>758</v>
      </c>
      <c r="F1579">
        <v>754</v>
      </c>
      <c r="G1579">
        <v>1300</v>
      </c>
      <c r="H1579" t="s">
        <v>2927</v>
      </c>
      <c r="I1579">
        <v>7984</v>
      </c>
      <c r="J1579" t="s">
        <v>1007</v>
      </c>
      <c r="K1579" t="s">
        <v>2951</v>
      </c>
      <c r="L1579">
        <v>1673</v>
      </c>
      <c r="M1579">
        <v>1664</v>
      </c>
      <c r="N1579">
        <v>600</v>
      </c>
      <c r="O1579" t="s">
        <v>2930</v>
      </c>
      <c r="P1579">
        <v>0.53301777643367598</v>
      </c>
      <c r="Q1579">
        <v>0.88121389805290695</v>
      </c>
      <c r="R1579">
        <v>0.56964650908197501</v>
      </c>
      <c r="S1579">
        <v>7.3102181801617998E-3</v>
      </c>
      <c r="T1579">
        <v>2.0727617245092902</v>
      </c>
      <c r="U1579">
        <v>2.0727617245092902</v>
      </c>
      <c r="V1579">
        <v>2.0842426010223898</v>
      </c>
      <c r="W1579">
        <v>4.8899999999999997</v>
      </c>
      <c r="X1579">
        <v>1.82</v>
      </c>
      <c r="Y1579">
        <v>262528</v>
      </c>
      <c r="Z1579">
        <v>16408</v>
      </c>
      <c r="AA1579">
        <v>0.78</v>
      </c>
      <c r="AB1579">
        <v>16</v>
      </c>
      <c r="AC1579">
        <v>10</v>
      </c>
      <c r="AD1579">
        <v>6</v>
      </c>
      <c r="AE1579">
        <v>62.5</v>
      </c>
      <c r="AF1579">
        <v>13</v>
      </c>
      <c r="AG1579">
        <v>6</v>
      </c>
      <c r="AH1579">
        <v>2</v>
      </c>
      <c r="AI1579">
        <v>8</v>
      </c>
    </row>
    <row r="1580" spans="1:35" x14ac:dyDescent="0.2">
      <c r="A1580" s="102">
        <v>2303</v>
      </c>
      <c r="B1580">
        <v>8359</v>
      </c>
      <c r="C1580" t="s">
        <v>697</v>
      </c>
      <c r="D1580" t="s">
        <v>2990</v>
      </c>
      <c r="E1580">
        <v>439</v>
      </c>
      <c r="F1580">
        <v>430</v>
      </c>
      <c r="G1580">
        <v>2500</v>
      </c>
      <c r="H1580" t="s">
        <v>2930</v>
      </c>
      <c r="I1580">
        <v>8385</v>
      </c>
      <c r="J1580" t="s">
        <v>1075</v>
      </c>
      <c r="K1580" t="s">
        <v>2990</v>
      </c>
      <c r="L1580">
        <v>587</v>
      </c>
      <c r="M1580">
        <v>576</v>
      </c>
      <c r="N1580">
        <v>1900</v>
      </c>
      <c r="O1580" t="s">
        <v>2927</v>
      </c>
      <c r="P1580">
        <v>0.89487148322163401</v>
      </c>
      <c r="Q1580">
        <v>0.89106821032579298</v>
      </c>
      <c r="R1580">
        <v>0.73767012069619198</v>
      </c>
      <c r="S1580">
        <v>0.25045900005426602</v>
      </c>
      <c r="T1580">
        <v>-1.29753137751962</v>
      </c>
      <c r="U1580">
        <v>1.29753137751962</v>
      </c>
      <c r="V1580">
        <v>1.2323830984398101</v>
      </c>
      <c r="W1580">
        <v>-4.46</v>
      </c>
      <c r="X1580">
        <v>1.77</v>
      </c>
      <c r="Y1580">
        <v>262436</v>
      </c>
      <c r="Z1580">
        <v>15437</v>
      </c>
      <c r="AA1580">
        <v>0.72</v>
      </c>
      <c r="AB1580">
        <v>17</v>
      </c>
      <c r="AC1580">
        <v>10</v>
      </c>
      <c r="AD1580">
        <v>7</v>
      </c>
      <c r="AE1580">
        <v>58.82</v>
      </c>
      <c r="AF1580">
        <v>15</v>
      </c>
      <c r="AG1580">
        <v>5</v>
      </c>
      <c r="AH1580">
        <v>1</v>
      </c>
      <c r="AI1580">
        <v>11</v>
      </c>
    </row>
    <row r="1581" spans="1:35" x14ac:dyDescent="0.2">
      <c r="A1581" s="102">
        <v>3941</v>
      </c>
      <c r="B1581">
        <v>1820</v>
      </c>
      <c r="C1581" t="s">
        <v>62</v>
      </c>
      <c r="D1581" t="s">
        <v>2937</v>
      </c>
      <c r="E1581">
        <v>2559</v>
      </c>
      <c r="F1581">
        <v>2571</v>
      </c>
      <c r="G1581">
        <v>400</v>
      </c>
      <c r="H1581" t="s">
        <v>2930</v>
      </c>
      <c r="I1581">
        <v>6752</v>
      </c>
      <c r="J1581" t="s">
        <v>55</v>
      </c>
      <c r="K1581" t="s">
        <v>2932</v>
      </c>
      <c r="L1581">
        <v>1236.5</v>
      </c>
      <c r="M1581">
        <v>1236</v>
      </c>
      <c r="N1581">
        <v>800</v>
      </c>
      <c r="O1581" t="s">
        <v>2927</v>
      </c>
      <c r="P1581">
        <v>0.59409328954877205</v>
      </c>
      <c r="Q1581">
        <v>0.86463175550536597</v>
      </c>
      <c r="R1581">
        <v>0.35994307670858999</v>
      </c>
      <c r="S1581">
        <v>7.1850427627937696E-2</v>
      </c>
      <c r="T1581">
        <v>-2.5801092641626302</v>
      </c>
      <c r="U1581">
        <v>2.5801092641626302</v>
      </c>
      <c r="V1581">
        <v>3.0758196685441499</v>
      </c>
      <c r="W1581">
        <v>-12.52</v>
      </c>
      <c r="X1581">
        <v>3.85</v>
      </c>
      <c r="Y1581">
        <v>262315</v>
      </c>
      <c r="Z1581">
        <v>17488</v>
      </c>
      <c r="AA1581">
        <v>0.85</v>
      </c>
      <c r="AB1581">
        <v>15</v>
      </c>
      <c r="AC1581">
        <v>11</v>
      </c>
      <c r="AD1581">
        <v>4</v>
      </c>
      <c r="AE1581">
        <v>73.33</v>
      </c>
      <c r="AF1581">
        <v>13</v>
      </c>
      <c r="AG1581">
        <v>7</v>
      </c>
      <c r="AH1581">
        <v>3</v>
      </c>
      <c r="AI1581">
        <v>5</v>
      </c>
    </row>
    <row r="1582" spans="1:35" x14ac:dyDescent="0.2">
      <c r="A1582" s="102">
        <v>2929</v>
      </c>
      <c r="B1582">
        <v>3038</v>
      </c>
      <c r="C1582" t="s">
        <v>1328</v>
      </c>
      <c r="D1582" t="s">
        <v>2934</v>
      </c>
      <c r="E1582">
        <v>4340</v>
      </c>
      <c r="F1582">
        <v>4370</v>
      </c>
      <c r="G1582">
        <v>200</v>
      </c>
      <c r="H1582" t="s">
        <v>2927</v>
      </c>
      <c r="I1582">
        <v>4552</v>
      </c>
      <c r="J1582" t="s">
        <v>3582</v>
      </c>
      <c r="K1582" t="s">
        <v>2950</v>
      </c>
      <c r="L1582">
        <v>10030</v>
      </c>
      <c r="M1582">
        <v>10050</v>
      </c>
      <c r="N1582">
        <v>100</v>
      </c>
      <c r="O1582" t="s">
        <v>2930</v>
      </c>
      <c r="P1582">
        <v>0.65491539507579299</v>
      </c>
      <c r="Q1582">
        <v>0.88095642429576204</v>
      </c>
      <c r="R1582">
        <v>0.80128827084113796</v>
      </c>
      <c r="S1582">
        <v>0.37738187527503803</v>
      </c>
      <c r="T1582">
        <v>0.92331607477599598</v>
      </c>
      <c r="U1582">
        <v>0.92331607477599598</v>
      </c>
      <c r="V1582">
        <v>0.87599354112913697</v>
      </c>
      <c r="W1582">
        <v>7.48</v>
      </c>
      <c r="X1582">
        <v>13.03</v>
      </c>
      <c r="Y1582">
        <v>262296</v>
      </c>
      <c r="Z1582">
        <v>11923</v>
      </c>
      <c r="AA1582">
        <v>0.78</v>
      </c>
      <c r="AB1582">
        <v>22</v>
      </c>
      <c r="AC1582">
        <v>16</v>
      </c>
      <c r="AD1582">
        <v>6</v>
      </c>
      <c r="AE1582">
        <v>72.73</v>
      </c>
      <c r="AF1582">
        <v>8</v>
      </c>
      <c r="AG1582">
        <v>13</v>
      </c>
      <c r="AH1582">
        <v>5</v>
      </c>
      <c r="AI1582">
        <v>4</v>
      </c>
    </row>
    <row r="1583" spans="1:35" x14ac:dyDescent="0.2">
      <c r="A1583" s="102">
        <v>3456</v>
      </c>
      <c r="B1583">
        <v>4516</v>
      </c>
      <c r="C1583" t="s">
        <v>3698</v>
      </c>
      <c r="D1583" t="s">
        <v>2950</v>
      </c>
      <c r="E1583">
        <v>8990</v>
      </c>
      <c r="F1583">
        <v>9360</v>
      </c>
      <c r="G1583">
        <v>100</v>
      </c>
      <c r="H1583" t="s">
        <v>2927</v>
      </c>
      <c r="I1583">
        <v>4613</v>
      </c>
      <c r="J1583" t="s">
        <v>227</v>
      </c>
      <c r="K1583" t="s">
        <v>2952</v>
      </c>
      <c r="L1583">
        <v>2620</v>
      </c>
      <c r="M1583">
        <v>2566</v>
      </c>
      <c r="N1583">
        <v>400</v>
      </c>
      <c r="O1583" t="s">
        <v>2930</v>
      </c>
      <c r="P1583">
        <v>0.10515664242923201</v>
      </c>
      <c r="Q1583">
        <v>0.87228397506766397</v>
      </c>
      <c r="R1583">
        <v>0.231445531356929</v>
      </c>
      <c r="S1583">
        <v>9.6338969451919707E-2</v>
      </c>
      <c r="T1583">
        <v>0.56955121218518501</v>
      </c>
      <c r="U1583">
        <v>0.56955121218518501</v>
      </c>
      <c r="V1583">
        <v>1.55926617115913</v>
      </c>
      <c r="W1583">
        <v>2.0699999999999998</v>
      </c>
      <c r="X1583">
        <v>9.66</v>
      </c>
      <c r="Y1583">
        <v>262269</v>
      </c>
      <c r="Z1583">
        <v>20175</v>
      </c>
      <c r="AA1583">
        <v>1.41</v>
      </c>
      <c r="AB1583">
        <v>13</v>
      </c>
      <c r="AC1583">
        <v>10</v>
      </c>
      <c r="AD1583">
        <v>3</v>
      </c>
      <c r="AE1583">
        <v>76.92</v>
      </c>
      <c r="AF1583">
        <v>9</v>
      </c>
      <c r="AG1583">
        <v>8</v>
      </c>
      <c r="AH1583">
        <v>3</v>
      </c>
      <c r="AI1583">
        <v>2</v>
      </c>
    </row>
    <row r="1584" spans="1:35" x14ac:dyDescent="0.2">
      <c r="A1584" s="102">
        <v>8479</v>
      </c>
      <c r="B1584">
        <v>3360</v>
      </c>
      <c r="C1584" t="s">
        <v>1264</v>
      </c>
      <c r="D1584" t="s">
        <v>2934</v>
      </c>
      <c r="E1584">
        <v>5150</v>
      </c>
      <c r="F1584">
        <v>5100</v>
      </c>
      <c r="G1584">
        <v>200</v>
      </c>
      <c r="H1584" t="s">
        <v>2927</v>
      </c>
      <c r="I1584">
        <v>7476</v>
      </c>
      <c r="J1584" t="s">
        <v>3222</v>
      </c>
      <c r="K1584" t="s">
        <v>2934</v>
      </c>
      <c r="L1584">
        <v>9830</v>
      </c>
      <c r="M1584">
        <v>9590</v>
      </c>
      <c r="N1584">
        <v>100</v>
      </c>
      <c r="O1584" t="s">
        <v>2930</v>
      </c>
      <c r="P1584">
        <v>0.74330188965381105</v>
      </c>
      <c r="Q1584">
        <v>0.80347350424450703</v>
      </c>
      <c r="R1584">
        <v>0.218472324542618</v>
      </c>
      <c r="S1584">
        <v>4.0890456003287497E-3</v>
      </c>
      <c r="T1584">
        <v>1.8205764802534099</v>
      </c>
      <c r="U1584">
        <v>1.8205764802534099</v>
      </c>
      <c r="V1584">
        <v>1.95951632074328</v>
      </c>
      <c r="W1584">
        <v>5.36</v>
      </c>
      <c r="X1584">
        <v>6.36</v>
      </c>
      <c r="Y1584">
        <v>262247</v>
      </c>
      <c r="Z1584">
        <v>20173</v>
      </c>
      <c r="AA1584">
        <v>1.19</v>
      </c>
      <c r="AB1584">
        <v>13</v>
      </c>
      <c r="AC1584">
        <v>8</v>
      </c>
      <c r="AD1584">
        <v>5</v>
      </c>
      <c r="AE1584">
        <v>61.54</v>
      </c>
      <c r="AF1584">
        <v>13</v>
      </c>
      <c r="AG1584">
        <v>7</v>
      </c>
      <c r="AH1584">
        <v>2</v>
      </c>
      <c r="AI1584">
        <v>4</v>
      </c>
    </row>
    <row r="1585" spans="1:35" x14ac:dyDescent="0.2">
      <c r="A1585" s="102">
        <v>6747</v>
      </c>
      <c r="B1585">
        <v>1721</v>
      </c>
      <c r="C1585" t="s">
        <v>3656</v>
      </c>
      <c r="D1585" t="s">
        <v>2937</v>
      </c>
      <c r="E1585">
        <v>3170</v>
      </c>
      <c r="F1585">
        <v>3180</v>
      </c>
      <c r="G1585">
        <v>300</v>
      </c>
      <c r="H1585" t="s">
        <v>2927</v>
      </c>
      <c r="I1585">
        <v>4204</v>
      </c>
      <c r="J1585" t="s">
        <v>230</v>
      </c>
      <c r="K1585" t="s">
        <v>2952</v>
      </c>
      <c r="L1585">
        <v>1900</v>
      </c>
      <c r="M1585">
        <v>1874</v>
      </c>
      <c r="N1585">
        <v>500</v>
      </c>
      <c r="O1585" t="s">
        <v>2930</v>
      </c>
      <c r="P1585">
        <v>0.253793969605352</v>
      </c>
      <c r="Q1585">
        <v>0.82638851634752597</v>
      </c>
      <c r="R1585">
        <v>2.24354639456107E-2</v>
      </c>
      <c r="S1585">
        <v>0.112019292021855</v>
      </c>
      <c r="T1585">
        <v>0.103656975346424</v>
      </c>
      <c r="U1585">
        <v>0.103656975346424</v>
      </c>
      <c r="V1585">
        <v>0.38936367435791402</v>
      </c>
      <c r="W1585">
        <v>0.31</v>
      </c>
      <c r="X1585">
        <v>1.78</v>
      </c>
      <c r="Y1585">
        <v>262146</v>
      </c>
      <c r="Z1585">
        <v>14564</v>
      </c>
      <c r="AA1585">
        <v>0.74</v>
      </c>
      <c r="AB1585">
        <v>18</v>
      </c>
      <c r="AC1585">
        <v>13</v>
      </c>
      <c r="AD1585">
        <v>5</v>
      </c>
      <c r="AE1585">
        <v>72.22</v>
      </c>
      <c r="AF1585">
        <v>14</v>
      </c>
      <c r="AG1585">
        <v>7</v>
      </c>
      <c r="AH1585">
        <v>4</v>
      </c>
      <c r="AI1585">
        <v>7</v>
      </c>
    </row>
    <row r="1586" spans="1:35" x14ac:dyDescent="0.2">
      <c r="A1586" s="102">
        <v>2163</v>
      </c>
      <c r="B1586">
        <v>6755</v>
      </c>
      <c r="C1586" t="s">
        <v>670</v>
      </c>
      <c r="D1586" t="s">
        <v>2932</v>
      </c>
      <c r="E1586">
        <v>2468</v>
      </c>
      <c r="F1586">
        <v>2488</v>
      </c>
      <c r="G1586">
        <v>400</v>
      </c>
      <c r="H1586" t="s">
        <v>2927</v>
      </c>
      <c r="I1586">
        <v>9437</v>
      </c>
      <c r="J1586" t="s">
        <v>582</v>
      </c>
      <c r="K1586" t="s">
        <v>2929</v>
      </c>
      <c r="L1586">
        <v>3155</v>
      </c>
      <c r="M1586">
        <v>3136</v>
      </c>
      <c r="N1586">
        <v>300</v>
      </c>
      <c r="O1586" t="s">
        <v>2930</v>
      </c>
      <c r="P1586">
        <v>0.77576275642864001</v>
      </c>
      <c r="Q1586">
        <v>0.89334602476747405</v>
      </c>
      <c r="R1586">
        <v>0.33665783308287101</v>
      </c>
      <c r="S1586">
        <v>0.48349968355143502</v>
      </c>
      <c r="T1586">
        <v>0.68926139457111002</v>
      </c>
      <c r="U1586">
        <v>0.68926139457111002</v>
      </c>
      <c r="V1586">
        <v>0.64173900256377303</v>
      </c>
      <c r="W1586">
        <v>6.21</v>
      </c>
      <c r="X1586">
        <v>5.78</v>
      </c>
      <c r="Y1586">
        <v>261973</v>
      </c>
      <c r="Z1586">
        <v>16373</v>
      </c>
      <c r="AA1586">
        <v>0.89</v>
      </c>
      <c r="AB1586">
        <v>16</v>
      </c>
      <c r="AC1586">
        <v>11</v>
      </c>
      <c r="AD1586">
        <v>5</v>
      </c>
      <c r="AE1586">
        <v>68.75</v>
      </c>
      <c r="AF1586">
        <v>14</v>
      </c>
      <c r="AG1586">
        <v>7</v>
      </c>
      <c r="AH1586">
        <v>3</v>
      </c>
      <c r="AI1586">
        <v>6</v>
      </c>
    </row>
    <row r="1587" spans="1:35" x14ac:dyDescent="0.2">
      <c r="A1587" s="102">
        <v>1729</v>
      </c>
      <c r="B1587">
        <v>7182</v>
      </c>
      <c r="C1587" t="s">
        <v>3094</v>
      </c>
      <c r="D1587" t="s">
        <v>2990</v>
      </c>
      <c r="E1587">
        <v>1050</v>
      </c>
      <c r="F1587">
        <v>1047</v>
      </c>
      <c r="G1587">
        <v>1000</v>
      </c>
      <c r="H1587" t="s">
        <v>2927</v>
      </c>
      <c r="I1587">
        <v>7276</v>
      </c>
      <c r="J1587" t="s">
        <v>2986</v>
      </c>
      <c r="K1587" t="s">
        <v>2932</v>
      </c>
      <c r="L1587">
        <v>5020</v>
      </c>
      <c r="M1587">
        <v>4980</v>
      </c>
      <c r="N1587">
        <v>200</v>
      </c>
      <c r="O1587" t="s">
        <v>2930</v>
      </c>
      <c r="P1587">
        <v>0.909025127555952</v>
      </c>
      <c r="Q1587">
        <v>0.900908749547634</v>
      </c>
      <c r="R1587">
        <v>2.51063405530073E-3</v>
      </c>
      <c r="S1587">
        <v>0.34362437966235398</v>
      </c>
      <c r="T1587">
        <v>1.5957851700249299</v>
      </c>
      <c r="U1587">
        <v>1.5957851700249299</v>
      </c>
      <c r="V1587">
        <v>1.4152675574542599</v>
      </c>
      <c r="W1587">
        <v>6.87</v>
      </c>
      <c r="X1587">
        <v>5.12</v>
      </c>
      <c r="Y1587">
        <v>261921</v>
      </c>
      <c r="Z1587">
        <v>16370</v>
      </c>
      <c r="AA1587">
        <v>0.91</v>
      </c>
      <c r="AB1587">
        <v>16</v>
      </c>
      <c r="AC1587">
        <v>10</v>
      </c>
      <c r="AD1587">
        <v>6</v>
      </c>
      <c r="AE1587">
        <v>62.5</v>
      </c>
      <c r="AF1587">
        <v>12</v>
      </c>
      <c r="AG1587">
        <v>9</v>
      </c>
      <c r="AH1587">
        <v>3</v>
      </c>
      <c r="AI1587">
        <v>4</v>
      </c>
    </row>
    <row r="1588" spans="1:35" x14ac:dyDescent="0.2">
      <c r="A1588" s="102">
        <v>1275</v>
      </c>
      <c r="B1588">
        <v>6471</v>
      </c>
      <c r="C1588" t="s">
        <v>1367</v>
      </c>
      <c r="D1588" t="s">
        <v>2940</v>
      </c>
      <c r="E1588">
        <v>959</v>
      </c>
      <c r="F1588">
        <v>951</v>
      </c>
      <c r="G1588">
        <v>800</v>
      </c>
      <c r="H1588" t="s">
        <v>2930</v>
      </c>
      <c r="I1588">
        <v>7259</v>
      </c>
      <c r="J1588" t="s">
        <v>27</v>
      </c>
      <c r="K1588" t="s">
        <v>2945</v>
      </c>
      <c r="L1588">
        <v>3840</v>
      </c>
      <c r="M1588">
        <v>3780</v>
      </c>
      <c r="N1588">
        <v>200</v>
      </c>
      <c r="O1588" t="s">
        <v>2927</v>
      </c>
      <c r="P1588">
        <v>0.94893205223023103</v>
      </c>
      <c r="Q1588">
        <v>0.90971979030239003</v>
      </c>
      <c r="R1588">
        <v>2.94481477308038E-2</v>
      </c>
      <c r="S1588">
        <v>8.1833908950122193E-3</v>
      </c>
      <c r="T1588">
        <v>-0.56880787218519802</v>
      </c>
      <c r="U1588">
        <v>0.56880787218519802</v>
      </c>
      <c r="V1588">
        <v>0.72381268460247095</v>
      </c>
      <c r="W1588">
        <v>-1.66</v>
      </c>
      <c r="X1588">
        <v>0.63</v>
      </c>
      <c r="Y1588">
        <v>261673</v>
      </c>
      <c r="Z1588">
        <v>13772</v>
      </c>
      <c r="AA1588">
        <v>0.96</v>
      </c>
      <c r="AB1588">
        <v>19</v>
      </c>
      <c r="AC1588">
        <v>14</v>
      </c>
      <c r="AD1588">
        <v>5</v>
      </c>
      <c r="AE1588">
        <v>73.680000000000007</v>
      </c>
      <c r="AF1588">
        <v>13</v>
      </c>
      <c r="AG1588">
        <v>8</v>
      </c>
      <c r="AH1588">
        <v>2</v>
      </c>
      <c r="AI1588">
        <v>9</v>
      </c>
    </row>
    <row r="1589" spans="1:35" x14ac:dyDescent="0.2">
      <c r="A1589" s="102">
        <v>4029</v>
      </c>
      <c r="B1589">
        <v>2768</v>
      </c>
      <c r="C1589" t="s">
        <v>3699</v>
      </c>
      <c r="D1589" t="s">
        <v>2934</v>
      </c>
      <c r="E1589">
        <v>354</v>
      </c>
      <c r="F1589">
        <v>356</v>
      </c>
      <c r="G1589">
        <v>2900</v>
      </c>
      <c r="H1589" t="s">
        <v>2930</v>
      </c>
      <c r="I1589">
        <v>9503</v>
      </c>
      <c r="J1589" t="s">
        <v>3654</v>
      </c>
      <c r="K1589" t="s">
        <v>2992</v>
      </c>
      <c r="L1589">
        <v>1309.5</v>
      </c>
      <c r="M1589">
        <v>1306.5</v>
      </c>
      <c r="N1589">
        <v>800</v>
      </c>
      <c r="O1589" t="s">
        <v>2927</v>
      </c>
      <c r="P1589">
        <v>0.41396715055094302</v>
      </c>
      <c r="Q1589">
        <v>0.86323348214420703</v>
      </c>
      <c r="R1589">
        <v>0.16726835219143099</v>
      </c>
      <c r="S1589">
        <v>0.20433148732102899</v>
      </c>
      <c r="T1589">
        <v>-1.0153927522614801</v>
      </c>
      <c r="U1589">
        <v>1.0153927522614801</v>
      </c>
      <c r="V1589">
        <v>1.0531917065135199</v>
      </c>
      <c r="W1589">
        <v>-2.2599999999999998</v>
      </c>
      <c r="X1589">
        <v>1.22</v>
      </c>
      <c r="Y1589">
        <v>261603</v>
      </c>
      <c r="Z1589">
        <v>13769</v>
      </c>
      <c r="AA1589">
        <v>0.64</v>
      </c>
      <c r="AB1589">
        <v>19</v>
      </c>
      <c r="AC1589">
        <v>13</v>
      </c>
      <c r="AD1589">
        <v>6</v>
      </c>
      <c r="AE1589">
        <v>68.42</v>
      </c>
      <c r="AF1589">
        <v>11</v>
      </c>
      <c r="AG1589">
        <v>9</v>
      </c>
      <c r="AH1589">
        <v>3</v>
      </c>
      <c r="AI1589">
        <v>7</v>
      </c>
    </row>
    <row r="1590" spans="1:35" x14ac:dyDescent="0.2">
      <c r="A1590" s="102">
        <v>837</v>
      </c>
      <c r="B1590">
        <v>1973</v>
      </c>
      <c r="C1590" t="s">
        <v>2935</v>
      </c>
      <c r="D1590" t="s">
        <v>2929</v>
      </c>
      <c r="E1590">
        <v>4215</v>
      </c>
      <c r="F1590">
        <v>4215</v>
      </c>
      <c r="G1590">
        <v>200</v>
      </c>
      <c r="H1590" t="s">
        <v>2927</v>
      </c>
      <c r="I1590">
        <v>6406</v>
      </c>
      <c r="J1590" t="s">
        <v>2939</v>
      </c>
      <c r="K1590" t="s">
        <v>2940</v>
      </c>
      <c r="L1590">
        <v>1820</v>
      </c>
      <c r="M1590">
        <v>1780</v>
      </c>
      <c r="N1590">
        <v>500</v>
      </c>
      <c r="O1590" t="s">
        <v>2930</v>
      </c>
      <c r="P1590">
        <v>0.62452547629687205</v>
      </c>
      <c r="Q1590">
        <v>0.92069047550384397</v>
      </c>
      <c r="R1590">
        <v>0.78649697082937098</v>
      </c>
      <c r="S1590">
        <v>8.96168826059624E-2</v>
      </c>
      <c r="T1590">
        <v>1.66718532695458</v>
      </c>
      <c r="U1590">
        <v>1.66718532695458</v>
      </c>
      <c r="V1590">
        <v>1.37839181675058</v>
      </c>
      <c r="W1590">
        <v>9.86</v>
      </c>
      <c r="X1590">
        <v>5.58</v>
      </c>
      <c r="Y1590">
        <v>261543</v>
      </c>
      <c r="Z1590">
        <v>13765</v>
      </c>
      <c r="AA1590">
        <v>0.68</v>
      </c>
      <c r="AB1590">
        <v>19</v>
      </c>
      <c r="AC1590">
        <v>11</v>
      </c>
      <c r="AD1590">
        <v>8</v>
      </c>
      <c r="AE1590">
        <v>57.89</v>
      </c>
      <c r="AF1590">
        <v>12</v>
      </c>
      <c r="AG1590">
        <v>7</v>
      </c>
      <c r="AH1590">
        <v>2</v>
      </c>
      <c r="AI1590">
        <v>10</v>
      </c>
    </row>
    <row r="1591" spans="1:35" x14ac:dyDescent="0.2">
      <c r="A1591" s="102">
        <v>4968</v>
      </c>
      <c r="B1591">
        <v>4208</v>
      </c>
      <c r="C1591" t="s">
        <v>3188</v>
      </c>
      <c r="D1591" t="s">
        <v>2952</v>
      </c>
      <c r="E1591">
        <v>2253</v>
      </c>
      <c r="F1591">
        <v>2236</v>
      </c>
      <c r="G1591">
        <v>400</v>
      </c>
      <c r="H1591" t="s">
        <v>2927</v>
      </c>
      <c r="I1591">
        <v>7189</v>
      </c>
      <c r="J1591" t="s">
        <v>45</v>
      </c>
      <c r="K1591" t="s">
        <v>2990</v>
      </c>
      <c r="L1591">
        <v>755</v>
      </c>
      <c r="M1591">
        <v>738</v>
      </c>
      <c r="N1591">
        <v>1200</v>
      </c>
      <c r="O1591" t="s">
        <v>2930</v>
      </c>
      <c r="P1591">
        <v>0.810303858678182</v>
      </c>
      <c r="Q1591">
        <v>0.84978061085479495</v>
      </c>
      <c r="R1591">
        <v>0.25887742943200198</v>
      </c>
      <c r="S1591">
        <v>0.208990574835863</v>
      </c>
      <c r="T1591">
        <v>1.53882858512405</v>
      </c>
      <c r="U1591">
        <v>1.53882858512405</v>
      </c>
      <c r="V1591">
        <v>1.05434443019199</v>
      </c>
      <c r="W1591">
        <v>6.03</v>
      </c>
      <c r="X1591">
        <v>0.98</v>
      </c>
      <c r="Y1591">
        <v>261519</v>
      </c>
      <c r="Z1591">
        <v>13076</v>
      </c>
      <c r="AA1591">
        <v>0.7</v>
      </c>
      <c r="AB1591">
        <v>20</v>
      </c>
      <c r="AC1591">
        <v>11</v>
      </c>
      <c r="AD1591">
        <v>9</v>
      </c>
      <c r="AE1591">
        <v>55</v>
      </c>
      <c r="AF1591">
        <v>12</v>
      </c>
      <c r="AG1591">
        <v>8</v>
      </c>
      <c r="AH1591">
        <v>3</v>
      </c>
      <c r="AI1591">
        <v>9</v>
      </c>
    </row>
    <row r="1592" spans="1:35" x14ac:dyDescent="0.2">
      <c r="A1592" s="102">
        <v>4214</v>
      </c>
      <c r="B1592">
        <v>6967</v>
      </c>
      <c r="C1592" t="s">
        <v>950</v>
      </c>
      <c r="D1592" t="s">
        <v>2932</v>
      </c>
      <c r="E1592">
        <v>1353</v>
      </c>
      <c r="F1592">
        <v>1352</v>
      </c>
      <c r="G1592">
        <v>500</v>
      </c>
      <c r="H1592" t="s">
        <v>2927</v>
      </c>
      <c r="I1592">
        <v>9719</v>
      </c>
      <c r="J1592" t="s">
        <v>3626</v>
      </c>
      <c r="K1592" t="s">
        <v>2929</v>
      </c>
      <c r="L1592">
        <v>6100</v>
      </c>
      <c r="M1592">
        <v>6130</v>
      </c>
      <c r="N1592">
        <v>100</v>
      </c>
      <c r="O1592" t="s">
        <v>2930</v>
      </c>
      <c r="P1592">
        <v>0.50215660466274703</v>
      </c>
      <c r="Q1592">
        <v>0.86039174732152901</v>
      </c>
      <c r="R1592">
        <v>0.79430252797418399</v>
      </c>
      <c r="S1592">
        <v>5.3030786409605797E-2</v>
      </c>
      <c r="T1592">
        <v>0.64978535909743596</v>
      </c>
      <c r="U1592">
        <v>0.64978535909743596</v>
      </c>
      <c r="V1592">
        <v>0.91351228512844096</v>
      </c>
      <c r="W1592">
        <v>4.78</v>
      </c>
      <c r="X1592">
        <v>10.28</v>
      </c>
      <c r="Y1592">
        <v>261517</v>
      </c>
      <c r="Z1592">
        <v>13076</v>
      </c>
      <c r="AA1592">
        <v>0.76</v>
      </c>
      <c r="AB1592">
        <v>20</v>
      </c>
      <c r="AC1592">
        <v>12</v>
      </c>
      <c r="AD1592">
        <v>8</v>
      </c>
      <c r="AE1592">
        <v>60</v>
      </c>
      <c r="AF1592">
        <v>11</v>
      </c>
      <c r="AG1592">
        <v>9</v>
      </c>
      <c r="AH1592">
        <v>6</v>
      </c>
      <c r="AI1592">
        <v>5</v>
      </c>
    </row>
    <row r="1593" spans="1:35" x14ac:dyDescent="0.2">
      <c r="A1593" s="102">
        <v>2397</v>
      </c>
      <c r="B1593">
        <v>1333</v>
      </c>
      <c r="C1593" t="s">
        <v>3096</v>
      </c>
      <c r="D1593" t="s">
        <v>3097</v>
      </c>
      <c r="E1593">
        <v>2617</v>
      </c>
      <c r="F1593">
        <v>2596</v>
      </c>
      <c r="G1593">
        <v>400</v>
      </c>
      <c r="H1593" t="s">
        <v>2927</v>
      </c>
      <c r="I1593">
        <v>7211</v>
      </c>
      <c r="J1593" t="s">
        <v>28</v>
      </c>
      <c r="K1593" t="s">
        <v>2945</v>
      </c>
      <c r="L1593">
        <v>423</v>
      </c>
      <c r="M1593">
        <v>425</v>
      </c>
      <c r="N1593">
        <v>2400</v>
      </c>
      <c r="O1593" t="s">
        <v>2930</v>
      </c>
      <c r="P1593">
        <v>0.94998397387352795</v>
      </c>
      <c r="Q1593">
        <v>0.88944987712137902</v>
      </c>
      <c r="R1593" s="15">
        <v>3.2615751775559297E-5</v>
      </c>
      <c r="S1593">
        <v>0.220045467608843</v>
      </c>
      <c r="T1593">
        <v>0.64318441936760595</v>
      </c>
      <c r="U1593">
        <v>0.64318441936760595</v>
      </c>
      <c r="V1593">
        <v>1.1499505318379299</v>
      </c>
      <c r="W1593">
        <v>2.4300000000000002</v>
      </c>
      <c r="X1593">
        <v>1.77</v>
      </c>
      <c r="Y1593">
        <v>261384</v>
      </c>
      <c r="Z1593">
        <v>13069</v>
      </c>
      <c r="AA1593">
        <v>0.73</v>
      </c>
      <c r="AB1593">
        <v>20</v>
      </c>
      <c r="AC1593">
        <v>11</v>
      </c>
      <c r="AD1593">
        <v>9</v>
      </c>
      <c r="AE1593">
        <v>55</v>
      </c>
      <c r="AF1593">
        <v>12</v>
      </c>
      <c r="AG1593">
        <v>10</v>
      </c>
      <c r="AH1593">
        <v>6</v>
      </c>
      <c r="AI1593">
        <v>4</v>
      </c>
    </row>
    <row r="1594" spans="1:35" x14ac:dyDescent="0.2">
      <c r="A1594" s="102">
        <v>6145</v>
      </c>
      <c r="B1594">
        <v>5471</v>
      </c>
      <c r="C1594" t="s">
        <v>3216</v>
      </c>
      <c r="D1594" t="s">
        <v>2988</v>
      </c>
      <c r="E1594">
        <v>4560</v>
      </c>
      <c r="F1594">
        <v>4520</v>
      </c>
      <c r="G1594">
        <v>200</v>
      </c>
      <c r="H1594" t="s">
        <v>2930</v>
      </c>
      <c r="I1594">
        <v>6856</v>
      </c>
      <c r="J1594" t="s">
        <v>235</v>
      </c>
      <c r="K1594" t="s">
        <v>2932</v>
      </c>
      <c r="L1594">
        <v>7250</v>
      </c>
      <c r="M1594">
        <v>7210</v>
      </c>
      <c r="N1594">
        <v>100</v>
      </c>
      <c r="O1594" t="s">
        <v>2927</v>
      </c>
      <c r="P1594">
        <v>0.566243176410269</v>
      </c>
      <c r="Q1594">
        <v>0.83400260523851</v>
      </c>
      <c r="R1594">
        <v>0.80268295409897605</v>
      </c>
      <c r="S1594">
        <v>0.30210766842800202</v>
      </c>
      <c r="T1594">
        <v>-0.97434368563056195</v>
      </c>
      <c r="U1594">
        <v>0.97434368563056195</v>
      </c>
      <c r="V1594">
        <v>1.0009152394809</v>
      </c>
      <c r="W1594">
        <v>-4.42</v>
      </c>
      <c r="X1594">
        <v>25.38</v>
      </c>
      <c r="Y1594">
        <v>261363</v>
      </c>
      <c r="Z1594">
        <v>37338</v>
      </c>
      <c r="AA1594">
        <v>2.12</v>
      </c>
      <c r="AB1594">
        <v>7</v>
      </c>
      <c r="AC1594">
        <v>6</v>
      </c>
      <c r="AD1594">
        <v>1</v>
      </c>
      <c r="AE1594">
        <v>85.71</v>
      </c>
      <c r="AF1594">
        <v>10</v>
      </c>
      <c r="AG1594">
        <v>5</v>
      </c>
      <c r="AH1594">
        <v>1</v>
      </c>
      <c r="AI1594">
        <v>1</v>
      </c>
    </row>
    <row r="1595" spans="1:35" x14ac:dyDescent="0.2">
      <c r="A1595" s="102">
        <v>7933</v>
      </c>
      <c r="B1595">
        <v>6301</v>
      </c>
      <c r="C1595" t="s">
        <v>56</v>
      </c>
      <c r="D1595" t="s">
        <v>2940</v>
      </c>
      <c r="E1595">
        <v>2410</v>
      </c>
      <c r="F1595">
        <v>2398.5</v>
      </c>
      <c r="G1595">
        <v>400</v>
      </c>
      <c r="H1595" t="s">
        <v>2927</v>
      </c>
      <c r="I1595">
        <v>7202</v>
      </c>
      <c r="J1595" t="s">
        <v>959</v>
      </c>
      <c r="K1595" t="s">
        <v>2945</v>
      </c>
      <c r="L1595">
        <v>1138</v>
      </c>
      <c r="M1595">
        <v>1140.5</v>
      </c>
      <c r="N1595">
        <v>800</v>
      </c>
      <c r="O1595" t="s">
        <v>2930</v>
      </c>
      <c r="P1595">
        <v>0.802352071173837</v>
      </c>
      <c r="Q1595">
        <v>0.81026145843654196</v>
      </c>
      <c r="R1595">
        <v>0.21788456603891401</v>
      </c>
      <c r="S1595">
        <v>0.122089893702908</v>
      </c>
      <c r="T1595">
        <v>0.41250453974950602</v>
      </c>
      <c r="U1595">
        <v>0.41250453974950602</v>
      </c>
      <c r="V1595">
        <v>0.937758675684635</v>
      </c>
      <c r="W1595">
        <v>1.74</v>
      </c>
      <c r="X1595">
        <v>4.9000000000000004</v>
      </c>
      <c r="Y1595">
        <v>261353</v>
      </c>
      <c r="Z1595">
        <v>13068</v>
      </c>
      <c r="AA1595">
        <v>0.7</v>
      </c>
      <c r="AB1595">
        <v>20</v>
      </c>
      <c r="AC1595">
        <v>13</v>
      </c>
      <c r="AD1595">
        <v>7</v>
      </c>
      <c r="AE1595">
        <v>65</v>
      </c>
      <c r="AF1595">
        <v>10</v>
      </c>
      <c r="AG1595">
        <v>8</v>
      </c>
      <c r="AH1595">
        <v>4</v>
      </c>
      <c r="AI1595">
        <v>8</v>
      </c>
    </row>
    <row r="1596" spans="1:35" x14ac:dyDescent="0.2">
      <c r="A1596" s="102">
        <v>8614</v>
      </c>
      <c r="B1596">
        <v>3099</v>
      </c>
      <c r="C1596" t="s">
        <v>36</v>
      </c>
      <c r="D1596" t="s">
        <v>2953</v>
      </c>
      <c r="E1596">
        <v>852</v>
      </c>
      <c r="F1596">
        <v>848</v>
      </c>
      <c r="G1596">
        <v>1200</v>
      </c>
      <c r="H1596" t="s">
        <v>2930</v>
      </c>
      <c r="I1596">
        <v>7182</v>
      </c>
      <c r="J1596" t="s">
        <v>3094</v>
      </c>
      <c r="K1596" t="s">
        <v>2990</v>
      </c>
      <c r="L1596">
        <v>1050</v>
      </c>
      <c r="M1596">
        <v>1047</v>
      </c>
      <c r="N1596">
        <v>1000</v>
      </c>
      <c r="O1596" t="s">
        <v>2927</v>
      </c>
      <c r="P1596">
        <v>0.66486043877968204</v>
      </c>
      <c r="Q1596">
        <v>0.80130583868467198</v>
      </c>
      <c r="R1596">
        <v>0.109550196533845</v>
      </c>
      <c r="S1596">
        <v>0.384312031267669</v>
      </c>
      <c r="T1596">
        <v>-1.69956329237818</v>
      </c>
      <c r="U1596">
        <v>1.69956329237818</v>
      </c>
      <c r="V1596">
        <v>1.64939654167088</v>
      </c>
      <c r="W1596">
        <v>-11.89</v>
      </c>
      <c r="X1596">
        <v>2.81</v>
      </c>
      <c r="Y1596">
        <v>261349</v>
      </c>
      <c r="Z1596">
        <v>13755</v>
      </c>
      <c r="AA1596">
        <v>0.66</v>
      </c>
      <c r="AB1596">
        <v>19</v>
      </c>
      <c r="AC1596">
        <v>13</v>
      </c>
      <c r="AD1596">
        <v>6</v>
      </c>
      <c r="AE1596">
        <v>68.42</v>
      </c>
      <c r="AF1596">
        <v>13</v>
      </c>
      <c r="AG1596">
        <v>9</v>
      </c>
      <c r="AH1596">
        <v>3</v>
      </c>
      <c r="AI1596">
        <v>7</v>
      </c>
    </row>
    <row r="1597" spans="1:35" x14ac:dyDescent="0.2">
      <c r="A1597" s="102">
        <v>1023</v>
      </c>
      <c r="B1597">
        <v>7259</v>
      </c>
      <c r="C1597" t="s">
        <v>27</v>
      </c>
      <c r="D1597" t="s">
        <v>2945</v>
      </c>
      <c r="E1597">
        <v>3840</v>
      </c>
      <c r="F1597">
        <v>3780</v>
      </c>
      <c r="G1597">
        <v>200</v>
      </c>
      <c r="H1597" t="s">
        <v>2930</v>
      </c>
      <c r="I1597">
        <v>7272</v>
      </c>
      <c r="J1597" t="s">
        <v>3202</v>
      </c>
      <c r="K1597" t="s">
        <v>2945</v>
      </c>
      <c r="L1597">
        <v>2115</v>
      </c>
      <c r="M1597">
        <v>2104</v>
      </c>
      <c r="N1597">
        <v>400</v>
      </c>
      <c r="O1597" t="s">
        <v>2927</v>
      </c>
      <c r="P1597">
        <v>0.83641886852124903</v>
      </c>
      <c r="Q1597">
        <v>0.91560901798618799</v>
      </c>
      <c r="R1597">
        <v>0.97661427071440199</v>
      </c>
      <c r="S1597">
        <v>4.9599651183975003E-3</v>
      </c>
      <c r="T1597">
        <v>-0.488460986671787</v>
      </c>
      <c r="U1597">
        <v>0.488460986671787</v>
      </c>
      <c r="V1597">
        <v>0.16842235756329699</v>
      </c>
      <c r="W1597">
        <v>-1.89</v>
      </c>
      <c r="X1597">
        <v>11.32</v>
      </c>
      <c r="Y1597">
        <v>261321</v>
      </c>
      <c r="Z1597">
        <v>21777</v>
      </c>
      <c r="AA1597">
        <v>1.4</v>
      </c>
      <c r="AB1597">
        <v>12</v>
      </c>
      <c r="AC1597">
        <v>10</v>
      </c>
      <c r="AD1597">
        <v>2</v>
      </c>
      <c r="AE1597">
        <v>83.33</v>
      </c>
      <c r="AF1597">
        <v>15</v>
      </c>
      <c r="AG1597">
        <v>7</v>
      </c>
      <c r="AH1597">
        <v>1</v>
      </c>
      <c r="AI1597">
        <v>4</v>
      </c>
    </row>
    <row r="1598" spans="1:35" x14ac:dyDescent="0.2">
      <c r="A1598" s="102">
        <v>4883</v>
      </c>
      <c r="B1598">
        <v>1719</v>
      </c>
      <c r="C1598" t="s">
        <v>687</v>
      </c>
      <c r="D1598" t="s">
        <v>2937</v>
      </c>
      <c r="E1598">
        <v>930</v>
      </c>
      <c r="F1598">
        <v>927</v>
      </c>
      <c r="G1598">
        <v>1100</v>
      </c>
      <c r="H1598" t="s">
        <v>2927</v>
      </c>
      <c r="I1598">
        <v>2229</v>
      </c>
      <c r="J1598" t="s">
        <v>731</v>
      </c>
      <c r="K1598" t="s">
        <v>2955</v>
      </c>
      <c r="L1598">
        <v>3340</v>
      </c>
      <c r="M1598">
        <v>3255</v>
      </c>
      <c r="N1598">
        <v>300</v>
      </c>
      <c r="O1598" t="s">
        <v>2930</v>
      </c>
      <c r="P1598">
        <v>0.27148213688492001</v>
      </c>
      <c r="Q1598">
        <v>0.85098417366912305</v>
      </c>
      <c r="R1598">
        <v>0.48257327417983698</v>
      </c>
      <c r="S1598">
        <v>4.69910556287996E-2</v>
      </c>
      <c r="T1598">
        <v>2.6585208678211498</v>
      </c>
      <c r="U1598">
        <v>2.6585208678211498</v>
      </c>
      <c r="V1598">
        <v>1.81727632156759</v>
      </c>
      <c r="W1598">
        <v>9.89</v>
      </c>
      <c r="X1598">
        <v>4.42</v>
      </c>
      <c r="Y1598">
        <v>261144</v>
      </c>
      <c r="Z1598">
        <v>13744</v>
      </c>
      <c r="AA1598">
        <v>0.71</v>
      </c>
      <c r="AB1598">
        <v>19</v>
      </c>
      <c r="AC1598">
        <v>12</v>
      </c>
      <c r="AD1598">
        <v>7</v>
      </c>
      <c r="AE1598">
        <v>63.16</v>
      </c>
      <c r="AF1598">
        <v>12</v>
      </c>
      <c r="AG1598">
        <v>9</v>
      </c>
      <c r="AH1598">
        <v>4</v>
      </c>
      <c r="AI1598">
        <v>6</v>
      </c>
    </row>
    <row r="1599" spans="1:35" x14ac:dyDescent="0.2">
      <c r="A1599" s="102">
        <v>3708</v>
      </c>
      <c r="B1599">
        <v>1942</v>
      </c>
      <c r="C1599" t="s">
        <v>3682</v>
      </c>
      <c r="D1599" t="s">
        <v>2937</v>
      </c>
      <c r="E1599">
        <v>1058</v>
      </c>
      <c r="F1599">
        <v>1054</v>
      </c>
      <c r="G1599">
        <v>900</v>
      </c>
      <c r="H1599" t="s">
        <v>2927</v>
      </c>
      <c r="I1599">
        <v>4204</v>
      </c>
      <c r="J1599" t="s">
        <v>230</v>
      </c>
      <c r="K1599" t="s">
        <v>2952</v>
      </c>
      <c r="L1599">
        <v>1900</v>
      </c>
      <c r="M1599">
        <v>1874</v>
      </c>
      <c r="N1599">
        <v>500</v>
      </c>
      <c r="O1599" t="s">
        <v>2930</v>
      </c>
      <c r="P1599">
        <v>0.231529617651513</v>
      </c>
      <c r="Q1599">
        <v>0.86814271804859899</v>
      </c>
      <c r="R1599">
        <v>0.32295322408105898</v>
      </c>
      <c r="S1599">
        <v>0.41507139494173001</v>
      </c>
      <c r="T1599">
        <v>0.34270422164910502</v>
      </c>
      <c r="U1599">
        <v>0.34270422164910502</v>
      </c>
      <c r="V1599">
        <v>0.36691325036189698</v>
      </c>
      <c r="W1599">
        <v>0.92</v>
      </c>
      <c r="X1599">
        <v>1.24</v>
      </c>
      <c r="Y1599">
        <v>261090</v>
      </c>
      <c r="Z1599">
        <v>12433</v>
      </c>
      <c r="AA1599">
        <v>0.6</v>
      </c>
      <c r="AB1599">
        <v>21</v>
      </c>
      <c r="AC1599">
        <v>14</v>
      </c>
      <c r="AD1599">
        <v>7</v>
      </c>
      <c r="AE1599">
        <v>66.67</v>
      </c>
      <c r="AF1599">
        <v>13</v>
      </c>
      <c r="AG1599">
        <v>7</v>
      </c>
      <c r="AH1599">
        <v>2</v>
      </c>
      <c r="AI1599">
        <v>12</v>
      </c>
    </row>
    <row r="1600" spans="1:35" x14ac:dyDescent="0.2">
      <c r="A1600" s="102">
        <v>791</v>
      </c>
      <c r="B1600">
        <v>1333</v>
      </c>
      <c r="C1600" t="s">
        <v>3096</v>
      </c>
      <c r="D1600" t="s">
        <v>3097</v>
      </c>
      <c r="E1600">
        <v>2617</v>
      </c>
      <c r="F1600">
        <v>2596</v>
      </c>
      <c r="G1600">
        <v>400</v>
      </c>
      <c r="H1600" t="s">
        <v>2930</v>
      </c>
      <c r="I1600">
        <v>9501</v>
      </c>
      <c r="J1600" t="s">
        <v>2994</v>
      </c>
      <c r="K1600" t="s">
        <v>2992</v>
      </c>
      <c r="L1600">
        <v>461</v>
      </c>
      <c r="M1600">
        <v>451</v>
      </c>
      <c r="N1600">
        <v>2300</v>
      </c>
      <c r="O1600" t="s">
        <v>2927</v>
      </c>
      <c r="P1600">
        <v>0.78828855617589799</v>
      </c>
      <c r="Q1600">
        <v>0.92226334339348803</v>
      </c>
      <c r="R1600">
        <v>0.16877727329228201</v>
      </c>
      <c r="S1600">
        <v>0.33515059289673599</v>
      </c>
      <c r="T1600">
        <v>-0.48489262702911301</v>
      </c>
      <c r="U1600">
        <v>0.48489262702911301</v>
      </c>
      <c r="V1600">
        <v>0.61072259130933304</v>
      </c>
      <c r="W1600">
        <v>-2.39</v>
      </c>
      <c r="X1600">
        <v>0.11</v>
      </c>
      <c r="Y1600">
        <v>260997</v>
      </c>
      <c r="Z1600">
        <v>15353</v>
      </c>
      <c r="AA1600">
        <v>0.82</v>
      </c>
      <c r="AB1600">
        <v>17</v>
      </c>
      <c r="AC1600">
        <v>10</v>
      </c>
      <c r="AD1600">
        <v>7</v>
      </c>
      <c r="AE1600">
        <v>58.82</v>
      </c>
      <c r="AF1600">
        <v>12</v>
      </c>
      <c r="AG1600">
        <v>7</v>
      </c>
      <c r="AH1600">
        <v>4</v>
      </c>
      <c r="AI1600">
        <v>6</v>
      </c>
    </row>
    <row r="1601" spans="1:35" x14ac:dyDescent="0.2">
      <c r="A1601" s="102">
        <v>2120</v>
      </c>
      <c r="B1601">
        <v>5991</v>
      </c>
      <c r="C1601" t="s">
        <v>1327</v>
      </c>
      <c r="D1601" t="s">
        <v>3194</v>
      </c>
      <c r="E1601">
        <v>931</v>
      </c>
      <c r="F1601">
        <v>937</v>
      </c>
      <c r="G1601">
        <v>800</v>
      </c>
      <c r="H1601" t="s">
        <v>2930</v>
      </c>
      <c r="I1601">
        <v>8316</v>
      </c>
      <c r="J1601" t="s">
        <v>3215</v>
      </c>
      <c r="K1601" t="s">
        <v>2990</v>
      </c>
      <c r="L1601">
        <v>3973</v>
      </c>
      <c r="M1601">
        <v>3954</v>
      </c>
      <c r="N1601">
        <v>200</v>
      </c>
      <c r="O1601" t="s">
        <v>2927</v>
      </c>
      <c r="P1601">
        <v>0.84618827948339803</v>
      </c>
      <c r="Q1601">
        <v>0.89403078428502902</v>
      </c>
      <c r="R1601">
        <v>0.31413147590280899</v>
      </c>
      <c r="S1601">
        <v>0.35575883569962602</v>
      </c>
      <c r="T1601">
        <v>-0.53109090807869896</v>
      </c>
      <c r="U1601">
        <v>0.53109090807869896</v>
      </c>
      <c r="V1601">
        <v>0.40865947074321501</v>
      </c>
      <c r="W1601">
        <v>-1.83</v>
      </c>
      <c r="X1601">
        <v>5.21</v>
      </c>
      <c r="Y1601">
        <v>260976</v>
      </c>
      <c r="Z1601">
        <v>13049</v>
      </c>
      <c r="AA1601">
        <v>0.73</v>
      </c>
      <c r="AB1601">
        <v>20</v>
      </c>
      <c r="AC1601">
        <v>12</v>
      </c>
      <c r="AD1601">
        <v>8</v>
      </c>
      <c r="AE1601">
        <v>60</v>
      </c>
      <c r="AF1601">
        <v>13</v>
      </c>
      <c r="AG1601">
        <v>7</v>
      </c>
      <c r="AH1601">
        <v>2</v>
      </c>
      <c r="AI1601">
        <v>11</v>
      </c>
    </row>
    <row r="1602" spans="1:35" x14ac:dyDescent="0.2">
      <c r="A1602" s="102">
        <v>2688</v>
      </c>
      <c r="B1602">
        <v>1983</v>
      </c>
      <c r="C1602" t="s">
        <v>3696</v>
      </c>
      <c r="D1602" t="s">
        <v>2937</v>
      </c>
      <c r="E1602">
        <v>2664</v>
      </c>
      <c r="F1602">
        <v>2665</v>
      </c>
      <c r="G1602">
        <v>400</v>
      </c>
      <c r="H1602" t="s">
        <v>2930</v>
      </c>
      <c r="I1602">
        <v>3563</v>
      </c>
      <c r="J1602" t="s">
        <v>3197</v>
      </c>
      <c r="K1602" t="s">
        <v>2953</v>
      </c>
      <c r="L1602">
        <v>10300</v>
      </c>
      <c r="M1602">
        <v>10190</v>
      </c>
      <c r="N1602">
        <v>100</v>
      </c>
      <c r="O1602" t="s">
        <v>2927</v>
      </c>
      <c r="P1602">
        <v>0.444614325244652</v>
      </c>
      <c r="Q1602">
        <v>0.884971099072423</v>
      </c>
      <c r="R1602">
        <v>0.777317365806248</v>
      </c>
      <c r="S1602">
        <v>0.16521717924702001</v>
      </c>
      <c r="T1602">
        <v>-1.2316738351666101</v>
      </c>
      <c r="U1602">
        <v>1.2316738351666101</v>
      </c>
      <c r="V1602">
        <v>1.26728027535179</v>
      </c>
      <c r="W1602">
        <v>-9.1300000000000008</v>
      </c>
      <c r="X1602">
        <v>4.6100000000000003</v>
      </c>
      <c r="Y1602">
        <v>260929</v>
      </c>
      <c r="Z1602">
        <v>15349</v>
      </c>
      <c r="AA1602">
        <v>0.73</v>
      </c>
      <c r="AB1602">
        <v>17</v>
      </c>
      <c r="AC1602">
        <v>11</v>
      </c>
      <c r="AD1602">
        <v>6</v>
      </c>
      <c r="AE1602">
        <v>64.709999999999994</v>
      </c>
      <c r="AF1602">
        <v>10</v>
      </c>
      <c r="AG1602">
        <v>9</v>
      </c>
      <c r="AH1602">
        <v>3</v>
      </c>
      <c r="AI1602">
        <v>5</v>
      </c>
    </row>
    <row r="1603" spans="1:35" x14ac:dyDescent="0.2">
      <c r="A1603" s="102">
        <v>2185</v>
      </c>
      <c r="B1603">
        <v>2206</v>
      </c>
      <c r="C1603" t="s">
        <v>726</v>
      </c>
      <c r="D1603" t="s">
        <v>2955</v>
      </c>
      <c r="E1603">
        <v>4955</v>
      </c>
      <c r="F1603">
        <v>4900</v>
      </c>
      <c r="G1603">
        <v>200</v>
      </c>
      <c r="H1603" t="s">
        <v>2930</v>
      </c>
      <c r="I1603">
        <v>4095</v>
      </c>
      <c r="J1603" t="s">
        <v>3672</v>
      </c>
      <c r="K1603" t="s">
        <v>2952</v>
      </c>
      <c r="L1603">
        <v>1200</v>
      </c>
      <c r="M1603">
        <v>1184</v>
      </c>
      <c r="N1603">
        <v>800</v>
      </c>
      <c r="O1603" t="s">
        <v>2927</v>
      </c>
      <c r="P1603">
        <v>0.44144963823850097</v>
      </c>
      <c r="Q1603">
        <v>0.89297535138003903</v>
      </c>
      <c r="R1603">
        <v>0.62715560393321501</v>
      </c>
      <c r="S1603">
        <v>0.27787369794994898</v>
      </c>
      <c r="T1603">
        <v>-9.7883136186075304E-2</v>
      </c>
      <c r="U1603">
        <v>9.7883136186075304E-2</v>
      </c>
      <c r="V1603">
        <v>9.9411141518650895E-2</v>
      </c>
      <c r="W1603">
        <v>-0.35</v>
      </c>
      <c r="X1603">
        <v>3.35</v>
      </c>
      <c r="Y1603">
        <v>260899</v>
      </c>
      <c r="Z1603">
        <v>15347</v>
      </c>
      <c r="AA1603">
        <v>0.67</v>
      </c>
      <c r="AB1603">
        <v>17</v>
      </c>
      <c r="AC1603">
        <v>9</v>
      </c>
      <c r="AD1603">
        <v>8</v>
      </c>
      <c r="AE1603">
        <v>52.94</v>
      </c>
      <c r="AF1603">
        <v>12</v>
      </c>
      <c r="AG1603">
        <v>5</v>
      </c>
      <c r="AH1603">
        <v>2</v>
      </c>
      <c r="AI1603">
        <v>10</v>
      </c>
    </row>
    <row r="1604" spans="1:35" x14ac:dyDescent="0.2">
      <c r="A1604" s="102">
        <v>903</v>
      </c>
      <c r="B1604">
        <v>4005</v>
      </c>
      <c r="C1604" t="s">
        <v>3239</v>
      </c>
      <c r="D1604" t="s">
        <v>2952</v>
      </c>
      <c r="E1604">
        <v>465</v>
      </c>
      <c r="F1604">
        <v>464</v>
      </c>
      <c r="G1604">
        <v>2100</v>
      </c>
      <c r="H1604" t="s">
        <v>2927</v>
      </c>
      <c r="I1604">
        <v>7276</v>
      </c>
      <c r="J1604" t="s">
        <v>2986</v>
      </c>
      <c r="K1604" t="s">
        <v>2932</v>
      </c>
      <c r="L1604">
        <v>5020</v>
      </c>
      <c r="M1604">
        <v>4980</v>
      </c>
      <c r="N1604">
        <v>200</v>
      </c>
      <c r="O1604" t="s">
        <v>2930</v>
      </c>
      <c r="P1604">
        <v>0.84067921780701604</v>
      </c>
      <c r="Q1604">
        <v>0.91861053355450095</v>
      </c>
      <c r="R1604">
        <v>0.137387280600027</v>
      </c>
      <c r="S1604">
        <v>5.82966124694224E-3</v>
      </c>
      <c r="T1604">
        <v>0.319430061330293</v>
      </c>
      <c r="U1604">
        <v>0.319430061330293</v>
      </c>
      <c r="V1604">
        <v>8.0151011520414706E-2</v>
      </c>
      <c r="W1604">
        <v>1.3</v>
      </c>
      <c r="X1604">
        <v>2.17</v>
      </c>
      <c r="Y1604">
        <v>260895</v>
      </c>
      <c r="Z1604">
        <v>13731</v>
      </c>
      <c r="AA1604">
        <v>0.75</v>
      </c>
      <c r="AB1604">
        <v>19</v>
      </c>
      <c r="AC1604">
        <v>13</v>
      </c>
      <c r="AD1604">
        <v>6</v>
      </c>
      <c r="AE1604">
        <v>68.42</v>
      </c>
      <c r="AF1604">
        <v>13</v>
      </c>
      <c r="AG1604">
        <v>6</v>
      </c>
      <c r="AH1604">
        <v>4</v>
      </c>
      <c r="AI1604">
        <v>9</v>
      </c>
    </row>
    <row r="1605" spans="1:35" x14ac:dyDescent="0.2">
      <c r="A1605" s="102">
        <v>7023</v>
      </c>
      <c r="B1605">
        <v>1951</v>
      </c>
      <c r="C1605" t="s">
        <v>3674</v>
      </c>
      <c r="D1605" t="s">
        <v>2937</v>
      </c>
      <c r="E1605">
        <v>2760</v>
      </c>
      <c r="F1605">
        <v>2810</v>
      </c>
      <c r="G1605">
        <v>300</v>
      </c>
      <c r="H1605" t="s">
        <v>2927</v>
      </c>
      <c r="I1605">
        <v>4208</v>
      </c>
      <c r="J1605" t="s">
        <v>3188</v>
      </c>
      <c r="K1605" t="s">
        <v>2952</v>
      </c>
      <c r="L1605">
        <v>2253</v>
      </c>
      <c r="M1605">
        <v>2236</v>
      </c>
      <c r="N1605">
        <v>400</v>
      </c>
      <c r="O1605" t="s">
        <v>2930</v>
      </c>
      <c r="P1605">
        <v>0.365260567106583</v>
      </c>
      <c r="Q1605">
        <v>0.822417436399693</v>
      </c>
      <c r="R1605">
        <v>0.232898985228222</v>
      </c>
      <c r="S1605">
        <v>4.6671489387572603E-2</v>
      </c>
      <c r="T1605">
        <v>1.83633187960491</v>
      </c>
      <c r="U1605">
        <v>1.83633187960491</v>
      </c>
      <c r="V1605">
        <v>1.3827476440520301</v>
      </c>
      <c r="W1605">
        <v>4.53</v>
      </c>
      <c r="X1605">
        <v>6.1</v>
      </c>
      <c r="Y1605">
        <v>260545</v>
      </c>
      <c r="Z1605">
        <v>23686</v>
      </c>
      <c r="AA1605">
        <v>1.3</v>
      </c>
      <c r="AB1605">
        <v>11</v>
      </c>
      <c r="AC1605">
        <v>8</v>
      </c>
      <c r="AD1605">
        <v>3</v>
      </c>
      <c r="AE1605">
        <v>72.73</v>
      </c>
      <c r="AF1605">
        <v>12</v>
      </c>
      <c r="AG1605">
        <v>5</v>
      </c>
      <c r="AH1605">
        <v>2</v>
      </c>
      <c r="AI1605">
        <v>4</v>
      </c>
    </row>
    <row r="1606" spans="1:35" x14ac:dyDescent="0.2">
      <c r="A1606" s="102">
        <v>6574</v>
      </c>
      <c r="B1606">
        <v>5714</v>
      </c>
      <c r="C1606" t="s">
        <v>873</v>
      </c>
      <c r="D1606" t="s">
        <v>2943</v>
      </c>
      <c r="E1606">
        <v>4090</v>
      </c>
      <c r="F1606">
        <v>4070</v>
      </c>
      <c r="G1606">
        <v>200</v>
      </c>
      <c r="H1606" t="s">
        <v>2930</v>
      </c>
      <c r="I1606">
        <v>9934</v>
      </c>
      <c r="J1606" t="s">
        <v>3193</v>
      </c>
      <c r="K1606" t="s">
        <v>2934</v>
      </c>
      <c r="L1606">
        <v>2780</v>
      </c>
      <c r="M1606">
        <v>2759</v>
      </c>
      <c r="N1606">
        <v>300</v>
      </c>
      <c r="O1606" t="s">
        <v>2927</v>
      </c>
      <c r="P1606">
        <v>0.61295740952579703</v>
      </c>
      <c r="Q1606">
        <v>0.82848662501604298</v>
      </c>
      <c r="R1606">
        <v>1.10424318612276E-3</v>
      </c>
      <c r="S1606">
        <v>0.26346676798506902</v>
      </c>
      <c r="T1606">
        <v>-0.52450228152192302</v>
      </c>
      <c r="U1606">
        <v>0.52450228152192302</v>
      </c>
      <c r="V1606">
        <v>0.61645965635329703</v>
      </c>
      <c r="W1606">
        <v>-1.46</v>
      </c>
      <c r="X1606">
        <v>1.68</v>
      </c>
      <c r="Y1606">
        <v>260421</v>
      </c>
      <c r="Z1606">
        <v>20032</v>
      </c>
      <c r="AA1606">
        <v>1.08</v>
      </c>
      <c r="AB1606">
        <v>13</v>
      </c>
      <c r="AC1606">
        <v>9</v>
      </c>
      <c r="AD1606">
        <v>4</v>
      </c>
      <c r="AE1606">
        <v>69.23</v>
      </c>
      <c r="AF1606">
        <v>15</v>
      </c>
      <c r="AG1606">
        <v>6</v>
      </c>
      <c r="AH1606">
        <v>1</v>
      </c>
      <c r="AI1606">
        <v>6</v>
      </c>
    </row>
    <row r="1607" spans="1:35" x14ac:dyDescent="0.2">
      <c r="A1607" s="102">
        <v>7453</v>
      </c>
      <c r="B1607">
        <v>6479</v>
      </c>
      <c r="C1607" t="s">
        <v>690</v>
      </c>
      <c r="D1607" t="s">
        <v>2932</v>
      </c>
      <c r="E1607">
        <v>2286</v>
      </c>
      <c r="F1607">
        <v>2243</v>
      </c>
      <c r="G1607">
        <v>400</v>
      </c>
      <c r="H1607" t="s">
        <v>2930</v>
      </c>
      <c r="I1607">
        <v>9449</v>
      </c>
      <c r="J1607" t="s">
        <v>3483</v>
      </c>
      <c r="K1607" t="s">
        <v>2929</v>
      </c>
      <c r="L1607">
        <v>2145</v>
      </c>
      <c r="M1607">
        <v>2143</v>
      </c>
      <c r="N1607">
        <v>400</v>
      </c>
      <c r="O1607" t="s">
        <v>2927</v>
      </c>
      <c r="P1607">
        <v>1.0626191381644201E-2</v>
      </c>
      <c r="Q1607">
        <v>0.81662760229001896</v>
      </c>
      <c r="R1607">
        <v>0.80579355899657301</v>
      </c>
      <c r="S1607">
        <v>3.5003524290084097E-2</v>
      </c>
      <c r="T1607">
        <v>-3.2682532550113198E-2</v>
      </c>
      <c r="U1607">
        <v>3.2682532550113198E-2</v>
      </c>
      <c r="V1607">
        <v>0.63889023428760905</v>
      </c>
      <c r="W1607">
        <v>-0.18</v>
      </c>
      <c r="X1607">
        <v>4.46</v>
      </c>
      <c r="Y1607">
        <v>260418</v>
      </c>
      <c r="Z1607">
        <v>11837</v>
      </c>
      <c r="AA1607">
        <v>0.68</v>
      </c>
      <c r="AB1607">
        <v>22</v>
      </c>
      <c r="AC1607">
        <v>13</v>
      </c>
      <c r="AD1607">
        <v>9</v>
      </c>
      <c r="AE1607">
        <v>59.09</v>
      </c>
      <c r="AF1607">
        <v>8</v>
      </c>
      <c r="AG1607">
        <v>13</v>
      </c>
      <c r="AH1607">
        <v>8</v>
      </c>
      <c r="AI1607">
        <v>1</v>
      </c>
    </row>
    <row r="1608" spans="1:35" x14ac:dyDescent="0.2">
      <c r="A1608" s="102">
        <v>6035</v>
      </c>
      <c r="B1608">
        <v>5463</v>
      </c>
      <c r="C1608" t="s">
        <v>67</v>
      </c>
      <c r="D1608" t="s">
        <v>2988</v>
      </c>
      <c r="E1608">
        <v>3180</v>
      </c>
      <c r="F1608">
        <v>3170</v>
      </c>
      <c r="G1608">
        <v>300</v>
      </c>
      <c r="H1608" t="s">
        <v>2927</v>
      </c>
      <c r="I1608">
        <v>7984</v>
      </c>
      <c r="J1608" t="s">
        <v>1007</v>
      </c>
      <c r="K1608" t="s">
        <v>2951</v>
      </c>
      <c r="L1608">
        <v>1673</v>
      </c>
      <c r="M1608">
        <v>1664</v>
      </c>
      <c r="N1608">
        <v>600</v>
      </c>
      <c r="O1608" t="s">
        <v>2930</v>
      </c>
      <c r="P1608">
        <v>0.27427562110169901</v>
      </c>
      <c r="Q1608">
        <v>0.83546098302818494</v>
      </c>
      <c r="R1608">
        <v>0.33613085131721399</v>
      </c>
      <c r="S1608">
        <v>0.1643175355515</v>
      </c>
      <c r="T1608">
        <v>0.48873794070747301</v>
      </c>
      <c r="U1608">
        <v>0.48873794070747301</v>
      </c>
      <c r="V1608">
        <v>0.148093676849543</v>
      </c>
      <c r="W1608">
        <v>1.1100000000000001</v>
      </c>
      <c r="X1608">
        <v>4.9800000000000004</v>
      </c>
      <c r="Y1608">
        <v>260379</v>
      </c>
      <c r="Z1608">
        <v>16274</v>
      </c>
      <c r="AA1608">
        <v>0.87</v>
      </c>
      <c r="AB1608">
        <v>16</v>
      </c>
      <c r="AC1608">
        <v>10</v>
      </c>
      <c r="AD1608">
        <v>6</v>
      </c>
      <c r="AE1608">
        <v>62.5</v>
      </c>
      <c r="AF1608">
        <v>13</v>
      </c>
      <c r="AG1608">
        <v>8</v>
      </c>
      <c r="AH1608">
        <v>4</v>
      </c>
      <c r="AI1608">
        <v>4</v>
      </c>
    </row>
    <row r="1609" spans="1:35" x14ac:dyDescent="0.2">
      <c r="A1609" s="102">
        <v>4205</v>
      </c>
      <c r="B1609">
        <v>6923</v>
      </c>
      <c r="C1609" t="s">
        <v>58</v>
      </c>
      <c r="D1609" t="s">
        <v>2932</v>
      </c>
      <c r="E1609">
        <v>3135</v>
      </c>
      <c r="F1609">
        <v>3095</v>
      </c>
      <c r="G1609">
        <v>300</v>
      </c>
      <c r="H1609" t="s">
        <v>2927</v>
      </c>
      <c r="I1609">
        <v>7278</v>
      </c>
      <c r="J1609" t="s">
        <v>46</v>
      </c>
      <c r="K1609" t="s">
        <v>2945</v>
      </c>
      <c r="L1609">
        <v>2341</v>
      </c>
      <c r="M1609">
        <v>2320</v>
      </c>
      <c r="N1609">
        <v>400</v>
      </c>
      <c r="O1609" t="s">
        <v>2930</v>
      </c>
      <c r="P1609">
        <v>0.693535994080133</v>
      </c>
      <c r="Q1609">
        <v>0.86053178238740502</v>
      </c>
      <c r="R1609">
        <v>0.34130426481805098</v>
      </c>
      <c r="S1609">
        <v>0.37185599169806</v>
      </c>
      <c r="T1609">
        <v>1.41348255793732</v>
      </c>
      <c r="U1609">
        <v>1.41348255793732</v>
      </c>
      <c r="V1609">
        <v>1.007653211679</v>
      </c>
      <c r="W1609">
        <v>4.5999999999999996</v>
      </c>
      <c r="X1609">
        <v>0.05</v>
      </c>
      <c r="Y1609">
        <v>260289</v>
      </c>
      <c r="Z1609">
        <v>18592</v>
      </c>
      <c r="AA1609">
        <v>1.04</v>
      </c>
      <c r="AB1609">
        <v>14</v>
      </c>
      <c r="AC1609">
        <v>9</v>
      </c>
      <c r="AD1609">
        <v>5</v>
      </c>
      <c r="AE1609">
        <v>64.290000000000006</v>
      </c>
      <c r="AF1609">
        <v>12</v>
      </c>
      <c r="AG1609">
        <v>6</v>
      </c>
      <c r="AH1609">
        <v>1</v>
      </c>
      <c r="AI1609">
        <v>7</v>
      </c>
    </row>
    <row r="1610" spans="1:35" x14ac:dyDescent="0.2">
      <c r="A1610" s="102">
        <v>1433</v>
      </c>
      <c r="B1610">
        <v>1802</v>
      </c>
      <c r="C1610" t="s">
        <v>3204</v>
      </c>
      <c r="D1610" t="s">
        <v>2937</v>
      </c>
      <c r="E1610">
        <v>1275</v>
      </c>
      <c r="F1610">
        <v>1266</v>
      </c>
      <c r="G1610">
        <v>800</v>
      </c>
      <c r="H1610" t="s">
        <v>2927</v>
      </c>
      <c r="I1610">
        <v>9810</v>
      </c>
      <c r="J1610" t="s">
        <v>2894</v>
      </c>
      <c r="K1610" t="s">
        <v>2934</v>
      </c>
      <c r="L1610">
        <v>4820</v>
      </c>
      <c r="M1610">
        <v>4860</v>
      </c>
      <c r="N1610">
        <v>200</v>
      </c>
      <c r="O1610" t="s">
        <v>2930</v>
      </c>
      <c r="P1610">
        <v>0.46024759751398298</v>
      </c>
      <c r="Q1610">
        <v>0.90664750921589099</v>
      </c>
      <c r="R1610">
        <v>0.61923798596621704</v>
      </c>
      <c r="S1610">
        <v>2.3030855457213999E-2</v>
      </c>
      <c r="T1610">
        <v>2.9665771475444198</v>
      </c>
      <c r="U1610">
        <v>2.9665771475444198</v>
      </c>
      <c r="V1610">
        <v>3.5810229512115499</v>
      </c>
      <c r="W1610">
        <v>7.97</v>
      </c>
      <c r="X1610">
        <v>4.2</v>
      </c>
      <c r="Y1610">
        <v>260258</v>
      </c>
      <c r="Z1610">
        <v>17351</v>
      </c>
      <c r="AA1610">
        <v>1.1599999999999999</v>
      </c>
      <c r="AB1610">
        <v>15</v>
      </c>
      <c r="AC1610">
        <v>11</v>
      </c>
      <c r="AD1610">
        <v>4</v>
      </c>
      <c r="AE1610">
        <v>73.33</v>
      </c>
      <c r="AF1610">
        <v>14</v>
      </c>
      <c r="AG1610">
        <v>7</v>
      </c>
      <c r="AH1610">
        <v>1</v>
      </c>
      <c r="AI1610">
        <v>7</v>
      </c>
    </row>
    <row r="1611" spans="1:35" x14ac:dyDescent="0.2">
      <c r="A1611" s="102">
        <v>7334</v>
      </c>
      <c r="B1611">
        <v>4689</v>
      </c>
      <c r="C1611" t="s">
        <v>3173</v>
      </c>
      <c r="D1611" t="s">
        <v>2929</v>
      </c>
      <c r="E1611">
        <v>451</v>
      </c>
      <c r="F1611">
        <v>437</v>
      </c>
      <c r="G1611">
        <v>2200</v>
      </c>
      <c r="H1611" t="s">
        <v>2927</v>
      </c>
      <c r="I1611">
        <v>5333</v>
      </c>
      <c r="J1611" t="s">
        <v>238</v>
      </c>
      <c r="K1611" t="s">
        <v>2926</v>
      </c>
      <c r="L1611">
        <v>1900</v>
      </c>
      <c r="M1611">
        <v>1908</v>
      </c>
      <c r="N1611">
        <v>500</v>
      </c>
      <c r="O1611" t="s">
        <v>2930</v>
      </c>
      <c r="P1611">
        <v>0.66872765911241705</v>
      </c>
      <c r="Q1611">
        <v>0.81841807698493896</v>
      </c>
      <c r="R1611">
        <v>0.38217340394687499</v>
      </c>
      <c r="S1611">
        <v>0.380358950752542</v>
      </c>
      <c r="T1611">
        <v>0.61724332096327605</v>
      </c>
      <c r="U1611">
        <v>0.61724332096327605</v>
      </c>
      <c r="V1611">
        <v>0.97456957564248703</v>
      </c>
      <c r="W1611">
        <v>4.07</v>
      </c>
      <c r="X1611">
        <v>0.78</v>
      </c>
      <c r="Y1611">
        <v>260068</v>
      </c>
      <c r="Z1611">
        <v>13003</v>
      </c>
      <c r="AA1611">
        <v>0.64</v>
      </c>
      <c r="AB1611">
        <v>20</v>
      </c>
      <c r="AC1611">
        <v>12</v>
      </c>
      <c r="AD1611">
        <v>8</v>
      </c>
      <c r="AE1611">
        <v>60</v>
      </c>
      <c r="AF1611">
        <v>13</v>
      </c>
      <c r="AG1611">
        <v>10</v>
      </c>
      <c r="AH1611">
        <v>5</v>
      </c>
      <c r="AI1611">
        <v>5</v>
      </c>
    </row>
    <row r="1612" spans="1:35" x14ac:dyDescent="0.2">
      <c r="A1612" s="102">
        <v>848</v>
      </c>
      <c r="B1612">
        <v>1911</v>
      </c>
      <c r="C1612" t="s">
        <v>53</v>
      </c>
      <c r="D1612" t="s">
        <v>2937</v>
      </c>
      <c r="E1612">
        <v>1663</v>
      </c>
      <c r="F1612">
        <v>1649</v>
      </c>
      <c r="G1612">
        <v>600</v>
      </c>
      <c r="H1612" t="s">
        <v>2927</v>
      </c>
      <c r="I1612">
        <v>6134</v>
      </c>
      <c r="J1612" t="s">
        <v>3221</v>
      </c>
      <c r="K1612" t="s">
        <v>2940</v>
      </c>
      <c r="L1612">
        <v>1884</v>
      </c>
      <c r="M1612">
        <v>1848</v>
      </c>
      <c r="N1612">
        <v>500</v>
      </c>
      <c r="O1612" t="s">
        <v>2930</v>
      </c>
      <c r="P1612">
        <v>0.37479903071551302</v>
      </c>
      <c r="Q1612">
        <v>0.92025665271215695</v>
      </c>
      <c r="R1612">
        <v>5.7819082196580399E-2</v>
      </c>
      <c r="S1612">
        <v>0.12214533452512499</v>
      </c>
      <c r="T1612">
        <v>1.50614785342875</v>
      </c>
      <c r="U1612">
        <v>1.50614785342875</v>
      </c>
      <c r="V1612">
        <v>1.44315866956367</v>
      </c>
      <c r="W1612">
        <v>6.55</v>
      </c>
      <c r="X1612">
        <v>7.08</v>
      </c>
      <c r="Y1612">
        <v>260033</v>
      </c>
      <c r="Z1612">
        <v>15296</v>
      </c>
      <c r="AA1612">
        <v>0.86</v>
      </c>
      <c r="AB1612">
        <v>17</v>
      </c>
      <c r="AC1612">
        <v>11</v>
      </c>
      <c r="AD1612">
        <v>6</v>
      </c>
      <c r="AE1612">
        <v>64.709999999999994</v>
      </c>
      <c r="AF1612">
        <v>13</v>
      </c>
      <c r="AG1612">
        <v>7</v>
      </c>
      <c r="AH1612">
        <v>4</v>
      </c>
      <c r="AI1612">
        <v>6</v>
      </c>
    </row>
    <row r="1613" spans="1:35" x14ac:dyDescent="0.2">
      <c r="A1613" s="102">
        <v>3299</v>
      </c>
      <c r="B1613">
        <v>3231</v>
      </c>
      <c r="C1613" t="s">
        <v>543</v>
      </c>
      <c r="D1613" t="s">
        <v>2949</v>
      </c>
      <c r="E1613">
        <v>2725</v>
      </c>
      <c r="F1613">
        <v>2748</v>
      </c>
      <c r="G1613">
        <v>400</v>
      </c>
      <c r="H1613" t="s">
        <v>2930</v>
      </c>
      <c r="I1613">
        <v>8572</v>
      </c>
      <c r="J1613" t="s">
        <v>2895</v>
      </c>
      <c r="K1613" t="s">
        <v>2933</v>
      </c>
      <c r="L1613">
        <v>527</v>
      </c>
      <c r="M1613">
        <v>527</v>
      </c>
      <c r="N1613">
        <v>2100</v>
      </c>
      <c r="O1613" t="s">
        <v>2927</v>
      </c>
      <c r="P1613">
        <v>0.81339745678137998</v>
      </c>
      <c r="Q1613">
        <v>0.87497659142045203</v>
      </c>
      <c r="R1613">
        <v>0.218928509163655</v>
      </c>
      <c r="S1613">
        <v>0.338352594791275</v>
      </c>
      <c r="T1613">
        <v>-1.31853736224975</v>
      </c>
      <c r="U1613">
        <v>1.31853736224975</v>
      </c>
      <c r="V1613">
        <v>1.2561176698213701</v>
      </c>
      <c r="W1613">
        <v>-6.73</v>
      </c>
      <c r="X1613">
        <v>0.68</v>
      </c>
      <c r="Y1613">
        <v>260019</v>
      </c>
      <c r="Z1613">
        <v>14446</v>
      </c>
      <c r="AA1613">
        <v>0.78</v>
      </c>
      <c r="AB1613">
        <v>18</v>
      </c>
      <c r="AC1613">
        <v>12</v>
      </c>
      <c r="AD1613">
        <v>6</v>
      </c>
      <c r="AE1613">
        <v>66.67</v>
      </c>
      <c r="AF1613">
        <v>13</v>
      </c>
      <c r="AG1613">
        <v>8</v>
      </c>
      <c r="AH1613">
        <v>2</v>
      </c>
      <c r="AI1613">
        <v>8</v>
      </c>
    </row>
    <row r="1614" spans="1:35" x14ac:dyDescent="0.2">
      <c r="A1614" s="102">
        <v>2839</v>
      </c>
      <c r="B1614">
        <v>6361</v>
      </c>
      <c r="C1614" t="s">
        <v>913</v>
      </c>
      <c r="D1614" t="s">
        <v>2940</v>
      </c>
      <c r="E1614">
        <v>3490</v>
      </c>
      <c r="F1614">
        <v>3505</v>
      </c>
      <c r="G1614">
        <v>300</v>
      </c>
      <c r="H1614" t="s">
        <v>2927</v>
      </c>
      <c r="I1614">
        <v>6995</v>
      </c>
      <c r="J1614" t="s">
        <v>51</v>
      </c>
      <c r="K1614" t="s">
        <v>2945</v>
      </c>
      <c r="L1614">
        <v>1941</v>
      </c>
      <c r="M1614">
        <v>1926</v>
      </c>
      <c r="N1614">
        <v>500</v>
      </c>
      <c r="O1614" t="s">
        <v>2930</v>
      </c>
      <c r="P1614">
        <v>0.55731200356342503</v>
      </c>
      <c r="Q1614">
        <v>0.88244416829610794</v>
      </c>
      <c r="R1614">
        <v>5.5572296003826302E-3</v>
      </c>
      <c r="S1614">
        <v>1.96981799625258E-3</v>
      </c>
      <c r="T1614">
        <v>3.4790927184519398</v>
      </c>
      <c r="U1614">
        <v>3.4790927184519398</v>
      </c>
      <c r="V1614">
        <v>3.95503932228441</v>
      </c>
      <c r="W1614">
        <v>12.74</v>
      </c>
      <c r="X1614">
        <v>8.42</v>
      </c>
      <c r="Y1614">
        <v>259991</v>
      </c>
      <c r="Z1614">
        <v>18571</v>
      </c>
      <c r="AA1614">
        <v>0.98</v>
      </c>
      <c r="AB1614">
        <v>14</v>
      </c>
      <c r="AC1614">
        <v>10</v>
      </c>
      <c r="AD1614">
        <v>4</v>
      </c>
      <c r="AE1614">
        <v>71.430000000000007</v>
      </c>
      <c r="AF1614">
        <v>10</v>
      </c>
      <c r="AG1614">
        <v>6</v>
      </c>
      <c r="AH1614">
        <v>3</v>
      </c>
      <c r="AI1614">
        <v>5</v>
      </c>
    </row>
    <row r="1615" spans="1:35" x14ac:dyDescent="0.2">
      <c r="A1615" s="102">
        <v>831</v>
      </c>
      <c r="B1615">
        <v>8020</v>
      </c>
      <c r="C1615" t="s">
        <v>3095</v>
      </c>
      <c r="D1615" t="s">
        <v>2934</v>
      </c>
      <c r="E1615">
        <v>1360</v>
      </c>
      <c r="F1615">
        <v>1373</v>
      </c>
      <c r="G1615">
        <v>700</v>
      </c>
      <c r="H1615" t="s">
        <v>2930</v>
      </c>
      <c r="I1615">
        <v>9810</v>
      </c>
      <c r="J1615" t="s">
        <v>2894</v>
      </c>
      <c r="K1615" t="s">
        <v>2934</v>
      </c>
      <c r="L1615">
        <v>4820</v>
      </c>
      <c r="M1615">
        <v>4860</v>
      </c>
      <c r="N1615">
        <v>200</v>
      </c>
      <c r="O1615" t="s">
        <v>2927</v>
      </c>
      <c r="P1615">
        <v>0.89152394244417998</v>
      </c>
      <c r="Q1615">
        <v>0.92089755734853396</v>
      </c>
      <c r="R1615">
        <v>0.29908732039528402</v>
      </c>
      <c r="S1615">
        <v>2.12782697569367E-2</v>
      </c>
      <c r="T1615">
        <v>-0.29938034918645601</v>
      </c>
      <c r="U1615">
        <v>0.29938034918645601</v>
      </c>
      <c r="V1615">
        <v>0.388004678819593</v>
      </c>
      <c r="W1615">
        <v>-0.51</v>
      </c>
      <c r="X1615">
        <v>1.1200000000000001</v>
      </c>
      <c r="Y1615">
        <v>259837</v>
      </c>
      <c r="Z1615">
        <v>19987</v>
      </c>
      <c r="AA1615">
        <v>1.3</v>
      </c>
      <c r="AB1615">
        <v>13</v>
      </c>
      <c r="AC1615">
        <v>10</v>
      </c>
      <c r="AD1615">
        <v>3</v>
      </c>
      <c r="AE1615">
        <v>76.92</v>
      </c>
      <c r="AF1615">
        <v>13</v>
      </c>
      <c r="AG1615">
        <v>7</v>
      </c>
      <c r="AH1615">
        <v>1</v>
      </c>
      <c r="AI1615">
        <v>5</v>
      </c>
    </row>
    <row r="1616" spans="1:35" x14ac:dyDescent="0.2">
      <c r="A1616" s="102">
        <v>7337</v>
      </c>
      <c r="B1616">
        <v>4716</v>
      </c>
      <c r="C1616" t="s">
        <v>3346</v>
      </c>
      <c r="D1616" t="s">
        <v>2929</v>
      </c>
      <c r="E1616">
        <v>9810</v>
      </c>
      <c r="F1616">
        <v>9870</v>
      </c>
      <c r="G1616">
        <v>100</v>
      </c>
      <c r="H1616" t="s">
        <v>2927</v>
      </c>
      <c r="I1616">
        <v>6723</v>
      </c>
      <c r="J1616" t="s">
        <v>3257</v>
      </c>
      <c r="K1616" t="s">
        <v>2932</v>
      </c>
      <c r="L1616">
        <v>748</v>
      </c>
      <c r="M1616">
        <v>744</v>
      </c>
      <c r="N1616">
        <v>1300</v>
      </c>
      <c r="O1616" t="s">
        <v>2930</v>
      </c>
      <c r="P1616">
        <v>0.16572226832077999</v>
      </c>
      <c r="Q1616">
        <v>0.81838305151881696</v>
      </c>
      <c r="R1616">
        <v>0.304118939701159</v>
      </c>
      <c r="S1616">
        <v>0.133096685675721</v>
      </c>
      <c r="T1616">
        <v>0.144459034377551</v>
      </c>
      <c r="U1616">
        <v>0.144459034377551</v>
      </c>
      <c r="V1616">
        <v>0.104829126577194</v>
      </c>
      <c r="W1616">
        <v>0.66</v>
      </c>
      <c r="X1616">
        <v>2.0099999999999998</v>
      </c>
      <c r="Y1616">
        <v>259498</v>
      </c>
      <c r="Z1616">
        <v>11795</v>
      </c>
      <c r="AA1616">
        <v>0.86</v>
      </c>
      <c r="AB1616">
        <v>22</v>
      </c>
      <c r="AC1616">
        <v>12</v>
      </c>
      <c r="AD1616">
        <v>10</v>
      </c>
      <c r="AE1616">
        <v>54.55</v>
      </c>
      <c r="AF1616">
        <v>10</v>
      </c>
      <c r="AG1616">
        <v>12</v>
      </c>
      <c r="AH1616">
        <v>8</v>
      </c>
      <c r="AI1616">
        <v>2</v>
      </c>
    </row>
    <row r="1617" spans="1:35" x14ac:dyDescent="0.2">
      <c r="A1617" s="102">
        <v>7584</v>
      </c>
      <c r="B1617">
        <v>2730</v>
      </c>
      <c r="C1617" t="s">
        <v>750</v>
      </c>
      <c r="D1617" t="s">
        <v>2953</v>
      </c>
      <c r="E1617">
        <v>1082</v>
      </c>
      <c r="F1617">
        <v>1061</v>
      </c>
      <c r="G1617">
        <v>800</v>
      </c>
      <c r="H1617" t="s">
        <v>2930</v>
      </c>
      <c r="I1617">
        <v>5714</v>
      </c>
      <c r="J1617" t="s">
        <v>873</v>
      </c>
      <c r="K1617" t="s">
        <v>2943</v>
      </c>
      <c r="L1617">
        <v>4090</v>
      </c>
      <c r="M1617">
        <v>4070</v>
      </c>
      <c r="N1617">
        <v>200</v>
      </c>
      <c r="O1617" t="s">
        <v>2927</v>
      </c>
      <c r="P1617">
        <v>0.36584340173365798</v>
      </c>
      <c r="Q1617">
        <v>0.81492523669225903</v>
      </c>
      <c r="R1617">
        <v>4.3677227079473102E-3</v>
      </c>
      <c r="S1617">
        <v>9.16776078194316E-2</v>
      </c>
      <c r="T1617">
        <v>-3.19990866293419</v>
      </c>
      <c r="U1617">
        <v>3.19990866293419</v>
      </c>
      <c r="V1617">
        <v>3.0536561272077898</v>
      </c>
      <c r="W1617">
        <v>-12.67</v>
      </c>
      <c r="X1617">
        <v>4.28</v>
      </c>
      <c r="Y1617">
        <v>259467</v>
      </c>
      <c r="Z1617">
        <v>18533</v>
      </c>
      <c r="AA1617">
        <v>1.02</v>
      </c>
      <c r="AB1617">
        <v>14</v>
      </c>
      <c r="AC1617">
        <v>10</v>
      </c>
      <c r="AD1617">
        <v>4</v>
      </c>
      <c r="AE1617">
        <v>71.430000000000007</v>
      </c>
      <c r="AF1617">
        <v>11</v>
      </c>
      <c r="AG1617">
        <v>7</v>
      </c>
      <c r="AH1617">
        <v>3</v>
      </c>
      <c r="AI1617">
        <v>4</v>
      </c>
    </row>
    <row r="1618" spans="1:35" x14ac:dyDescent="0.2">
      <c r="A1618" s="102">
        <v>3120</v>
      </c>
      <c r="B1618">
        <v>1719</v>
      </c>
      <c r="C1618" t="s">
        <v>687</v>
      </c>
      <c r="D1618" t="s">
        <v>2937</v>
      </c>
      <c r="E1618">
        <v>930</v>
      </c>
      <c r="F1618">
        <v>927</v>
      </c>
      <c r="G1618">
        <v>1100</v>
      </c>
      <c r="H1618" t="s">
        <v>2930</v>
      </c>
      <c r="I1618">
        <v>8585</v>
      </c>
      <c r="J1618" t="s">
        <v>3703</v>
      </c>
      <c r="K1618" t="s">
        <v>2933</v>
      </c>
      <c r="L1618">
        <v>165</v>
      </c>
      <c r="M1618">
        <v>165</v>
      </c>
      <c r="N1618">
        <v>6200</v>
      </c>
      <c r="O1618" t="s">
        <v>2927</v>
      </c>
      <c r="P1618">
        <v>0.29735983206037198</v>
      </c>
      <c r="Q1618">
        <v>0.87780250304209395</v>
      </c>
      <c r="R1618">
        <v>0.40528436788289302</v>
      </c>
      <c r="S1618">
        <v>0.27261515964070498</v>
      </c>
      <c r="T1618">
        <v>-0.108745172387352</v>
      </c>
      <c r="U1618">
        <v>0.108745172387352</v>
      </c>
      <c r="V1618">
        <v>0.24516308488918301</v>
      </c>
      <c r="W1618">
        <v>-0.44</v>
      </c>
      <c r="X1618">
        <v>0.32</v>
      </c>
      <c r="Y1618">
        <v>259450</v>
      </c>
      <c r="Z1618">
        <v>13655</v>
      </c>
      <c r="AA1618">
        <v>0.63</v>
      </c>
      <c r="AB1618">
        <v>19</v>
      </c>
      <c r="AC1618">
        <v>12</v>
      </c>
      <c r="AD1618">
        <v>7</v>
      </c>
      <c r="AE1618">
        <v>63.16</v>
      </c>
      <c r="AF1618">
        <v>12</v>
      </c>
      <c r="AG1618">
        <v>8</v>
      </c>
      <c r="AH1618">
        <v>6</v>
      </c>
      <c r="AI1618">
        <v>5</v>
      </c>
    </row>
    <row r="1619" spans="1:35" x14ac:dyDescent="0.2">
      <c r="A1619" s="102">
        <v>8449</v>
      </c>
      <c r="B1619">
        <v>5233</v>
      </c>
      <c r="C1619" t="s">
        <v>3195</v>
      </c>
      <c r="D1619" t="s">
        <v>2926</v>
      </c>
      <c r="E1619">
        <v>3035</v>
      </c>
      <c r="F1619">
        <v>3040</v>
      </c>
      <c r="G1619">
        <v>300</v>
      </c>
      <c r="H1619" t="s">
        <v>2927</v>
      </c>
      <c r="I1619">
        <v>6301</v>
      </c>
      <c r="J1619" t="s">
        <v>56</v>
      </c>
      <c r="K1619" t="s">
        <v>2940</v>
      </c>
      <c r="L1619">
        <v>2410</v>
      </c>
      <c r="M1619">
        <v>2398.5</v>
      </c>
      <c r="N1619">
        <v>400</v>
      </c>
      <c r="O1619" t="s">
        <v>2930</v>
      </c>
      <c r="P1619">
        <v>0.73309797072338401</v>
      </c>
      <c r="Q1619">
        <v>0.80393534359241203</v>
      </c>
      <c r="R1619">
        <v>0.33328495972619399</v>
      </c>
      <c r="S1619">
        <v>0.39186018359349301</v>
      </c>
      <c r="T1619">
        <v>1.1627245461167499</v>
      </c>
      <c r="U1619">
        <v>1.1627245461167499</v>
      </c>
      <c r="V1619">
        <v>0.6047696820524</v>
      </c>
      <c r="W1619">
        <v>3.17</v>
      </c>
      <c r="X1619">
        <v>5.2</v>
      </c>
      <c r="Y1619">
        <v>259394</v>
      </c>
      <c r="Z1619">
        <v>19953</v>
      </c>
      <c r="AA1619">
        <v>1.05</v>
      </c>
      <c r="AB1619">
        <v>13</v>
      </c>
      <c r="AC1619">
        <v>10</v>
      </c>
      <c r="AD1619">
        <v>3</v>
      </c>
      <c r="AE1619">
        <v>76.92</v>
      </c>
      <c r="AF1619">
        <v>13</v>
      </c>
      <c r="AG1619">
        <v>6</v>
      </c>
      <c r="AH1619">
        <v>2</v>
      </c>
      <c r="AI1619">
        <v>5</v>
      </c>
    </row>
    <row r="1620" spans="1:35" x14ac:dyDescent="0.2">
      <c r="A1620" s="102">
        <v>1411</v>
      </c>
      <c r="B1620">
        <v>4205</v>
      </c>
      <c r="C1620" t="s">
        <v>3137</v>
      </c>
      <c r="D1620" t="s">
        <v>2952</v>
      </c>
      <c r="E1620">
        <v>1271</v>
      </c>
      <c r="F1620">
        <v>1265</v>
      </c>
      <c r="G1620">
        <v>500</v>
      </c>
      <c r="H1620" t="s">
        <v>2927</v>
      </c>
      <c r="I1620">
        <v>7735</v>
      </c>
      <c r="J1620" t="s">
        <v>3677</v>
      </c>
      <c r="K1620" t="s">
        <v>2932</v>
      </c>
      <c r="L1620">
        <v>6580</v>
      </c>
      <c r="M1620">
        <v>6560</v>
      </c>
      <c r="N1620">
        <v>100</v>
      </c>
      <c r="O1620" t="s">
        <v>2930</v>
      </c>
      <c r="P1620">
        <v>0.60347569549020896</v>
      </c>
      <c r="Q1620">
        <v>0.90706045332876495</v>
      </c>
      <c r="R1620">
        <v>0.80321378026966805</v>
      </c>
      <c r="S1620">
        <v>0.132898317858722</v>
      </c>
      <c r="T1620">
        <v>1.19927261591144</v>
      </c>
      <c r="U1620">
        <v>1.19927261591144</v>
      </c>
      <c r="V1620">
        <v>1.5203532882406201</v>
      </c>
      <c r="W1620">
        <v>5.79</v>
      </c>
      <c r="X1620">
        <v>3.58</v>
      </c>
      <c r="Y1620">
        <v>259220</v>
      </c>
      <c r="Z1620">
        <v>16201</v>
      </c>
      <c r="AA1620">
        <v>0.96</v>
      </c>
      <c r="AB1620">
        <v>16</v>
      </c>
      <c r="AC1620">
        <v>10</v>
      </c>
      <c r="AD1620">
        <v>6</v>
      </c>
      <c r="AE1620">
        <v>62.5</v>
      </c>
      <c r="AF1620">
        <v>9</v>
      </c>
      <c r="AG1620">
        <v>8</v>
      </c>
      <c r="AH1620">
        <v>5</v>
      </c>
      <c r="AI1620">
        <v>3</v>
      </c>
    </row>
    <row r="1621" spans="1:35" x14ac:dyDescent="0.2">
      <c r="A1621" s="102">
        <v>6281</v>
      </c>
      <c r="B1621">
        <v>5938</v>
      </c>
      <c r="C1621" t="s">
        <v>3686</v>
      </c>
      <c r="D1621" t="s">
        <v>3194</v>
      </c>
      <c r="E1621">
        <v>1906</v>
      </c>
      <c r="F1621">
        <v>1874</v>
      </c>
      <c r="G1621">
        <v>500</v>
      </c>
      <c r="H1621" t="s">
        <v>2930</v>
      </c>
      <c r="I1621">
        <v>6963</v>
      </c>
      <c r="J1621" t="s">
        <v>3605</v>
      </c>
      <c r="K1621" t="s">
        <v>2932</v>
      </c>
      <c r="L1621">
        <v>8620</v>
      </c>
      <c r="M1621">
        <v>8580</v>
      </c>
      <c r="N1621">
        <v>100</v>
      </c>
      <c r="O1621" t="s">
        <v>2927</v>
      </c>
      <c r="P1621">
        <v>6.8041875275820493E-2</v>
      </c>
      <c r="Q1621">
        <v>0.83222186530987896</v>
      </c>
      <c r="R1621">
        <v>0.68959879724336903</v>
      </c>
      <c r="S1621">
        <v>0.31512234184230098</v>
      </c>
      <c r="T1621">
        <v>-0.406050100429175</v>
      </c>
      <c r="U1621">
        <v>0.406050100429175</v>
      </c>
      <c r="V1621">
        <v>0.25545669590112302</v>
      </c>
      <c r="W1621">
        <v>-2.08</v>
      </c>
      <c r="X1621">
        <v>9.2100000000000009</v>
      </c>
      <c r="Y1621">
        <v>259127</v>
      </c>
      <c r="Z1621">
        <v>25913</v>
      </c>
      <c r="AA1621">
        <v>1.47</v>
      </c>
      <c r="AB1621">
        <v>10</v>
      </c>
      <c r="AC1621">
        <v>8</v>
      </c>
      <c r="AD1621">
        <v>2</v>
      </c>
      <c r="AE1621">
        <v>80</v>
      </c>
      <c r="AF1621">
        <v>11</v>
      </c>
      <c r="AG1621">
        <v>6</v>
      </c>
      <c r="AH1621">
        <v>2</v>
      </c>
      <c r="AI1621">
        <v>2</v>
      </c>
    </row>
    <row r="1622" spans="1:35" x14ac:dyDescent="0.2">
      <c r="A1622" s="102">
        <v>1349</v>
      </c>
      <c r="B1622">
        <v>2607</v>
      </c>
      <c r="C1622" t="s">
        <v>2956</v>
      </c>
      <c r="D1622" t="s">
        <v>2955</v>
      </c>
      <c r="E1622">
        <v>2936</v>
      </c>
      <c r="F1622">
        <v>2901</v>
      </c>
      <c r="G1622">
        <v>300</v>
      </c>
      <c r="H1622" t="s">
        <v>2930</v>
      </c>
      <c r="I1622">
        <v>2784</v>
      </c>
      <c r="J1622" t="s">
        <v>1262</v>
      </c>
      <c r="K1622" t="s">
        <v>2934</v>
      </c>
      <c r="L1622">
        <v>2350</v>
      </c>
      <c r="M1622">
        <v>2377</v>
      </c>
      <c r="N1622">
        <v>400</v>
      </c>
      <c r="O1622" t="s">
        <v>2927</v>
      </c>
      <c r="P1622">
        <v>0.83063517759449501</v>
      </c>
      <c r="Q1622">
        <v>0.908155722674023</v>
      </c>
      <c r="R1622">
        <v>0.119532954267761</v>
      </c>
      <c r="S1622">
        <v>0.182544561214946</v>
      </c>
      <c r="T1622">
        <v>-2.8363936611098599</v>
      </c>
      <c r="U1622">
        <v>2.8363936611098599</v>
      </c>
      <c r="V1622">
        <v>1.72462749087648</v>
      </c>
      <c r="W1622">
        <v>-7.06</v>
      </c>
      <c r="X1622">
        <v>9.25</v>
      </c>
      <c r="Y1622">
        <v>259058</v>
      </c>
      <c r="Z1622">
        <v>21588</v>
      </c>
      <c r="AA1622">
        <v>1.1399999999999999</v>
      </c>
      <c r="AB1622">
        <v>12</v>
      </c>
      <c r="AC1622">
        <v>8</v>
      </c>
      <c r="AD1622">
        <v>4</v>
      </c>
      <c r="AE1622">
        <v>66.67</v>
      </c>
      <c r="AF1622">
        <v>12</v>
      </c>
      <c r="AG1622">
        <v>6</v>
      </c>
      <c r="AH1622">
        <v>2</v>
      </c>
      <c r="AI1622">
        <v>4</v>
      </c>
    </row>
    <row r="1623" spans="1:35" x14ac:dyDescent="0.2">
      <c r="A1623" s="102">
        <v>1010</v>
      </c>
      <c r="B1623">
        <v>7202</v>
      </c>
      <c r="C1623" t="s">
        <v>959</v>
      </c>
      <c r="D1623" t="s">
        <v>2945</v>
      </c>
      <c r="E1623">
        <v>1138</v>
      </c>
      <c r="F1623">
        <v>1140.5</v>
      </c>
      <c r="G1623">
        <v>900</v>
      </c>
      <c r="H1623" t="s">
        <v>2930</v>
      </c>
      <c r="I1623">
        <v>9603</v>
      </c>
      <c r="J1623" t="s">
        <v>3170</v>
      </c>
      <c r="K1623" t="s">
        <v>2942</v>
      </c>
      <c r="L1623">
        <v>2755</v>
      </c>
      <c r="M1623">
        <v>2667</v>
      </c>
      <c r="N1623">
        <v>400</v>
      </c>
      <c r="O1623" t="s">
        <v>2927</v>
      </c>
      <c r="P1623">
        <v>0.88070257839801902</v>
      </c>
      <c r="Q1623">
        <v>0.915923751915663</v>
      </c>
      <c r="R1623">
        <v>0.34350776362301</v>
      </c>
      <c r="S1623">
        <v>9.5467908382173491E-3</v>
      </c>
      <c r="T1623">
        <v>-0.348541581175354</v>
      </c>
      <c r="U1623">
        <v>0.348541581175354</v>
      </c>
      <c r="V1623">
        <v>1.13577143232545</v>
      </c>
      <c r="W1623">
        <v>-1.2</v>
      </c>
      <c r="X1623">
        <v>3.78</v>
      </c>
      <c r="Y1623">
        <v>259047</v>
      </c>
      <c r="Z1623">
        <v>11263</v>
      </c>
      <c r="AA1623">
        <v>0.52</v>
      </c>
      <c r="AB1623">
        <v>23</v>
      </c>
      <c r="AC1623">
        <v>13</v>
      </c>
      <c r="AD1623">
        <v>10</v>
      </c>
      <c r="AE1623">
        <v>56.52</v>
      </c>
      <c r="AF1623">
        <v>10</v>
      </c>
      <c r="AG1623">
        <v>12</v>
      </c>
      <c r="AH1623">
        <v>7</v>
      </c>
      <c r="AI1623">
        <v>4</v>
      </c>
    </row>
    <row r="1624" spans="1:35" x14ac:dyDescent="0.2">
      <c r="A1624" s="102">
        <v>7072</v>
      </c>
      <c r="B1624">
        <v>2317</v>
      </c>
      <c r="C1624" t="s">
        <v>3653</v>
      </c>
      <c r="D1624" t="s">
        <v>2929</v>
      </c>
      <c r="E1624">
        <v>1717</v>
      </c>
      <c r="F1624">
        <v>1675</v>
      </c>
      <c r="G1624">
        <v>600</v>
      </c>
      <c r="H1624" t="s">
        <v>2930</v>
      </c>
      <c r="I1624">
        <v>3360</v>
      </c>
      <c r="J1624" t="s">
        <v>1264</v>
      </c>
      <c r="K1624" t="s">
        <v>2934</v>
      </c>
      <c r="L1624">
        <v>5150</v>
      </c>
      <c r="M1624">
        <v>5100</v>
      </c>
      <c r="N1624">
        <v>200</v>
      </c>
      <c r="O1624" t="s">
        <v>2927</v>
      </c>
      <c r="P1624">
        <v>0.45905996098468399</v>
      </c>
      <c r="Q1624">
        <v>0.82186227217657803</v>
      </c>
      <c r="R1624">
        <v>0.64759226402034298</v>
      </c>
      <c r="S1624">
        <v>0.132485318320058</v>
      </c>
      <c r="T1624">
        <v>-1.62188200778559</v>
      </c>
      <c r="U1624">
        <v>1.62188200778559</v>
      </c>
      <c r="V1624">
        <v>1.28646084692338</v>
      </c>
      <c r="W1624">
        <v>-10.06</v>
      </c>
      <c r="X1624">
        <v>1.47</v>
      </c>
      <c r="Y1624">
        <v>259001</v>
      </c>
      <c r="Z1624">
        <v>12950</v>
      </c>
      <c r="AA1624">
        <v>0.81</v>
      </c>
      <c r="AB1624">
        <v>20</v>
      </c>
      <c r="AC1624">
        <v>14</v>
      </c>
      <c r="AD1624">
        <v>6</v>
      </c>
      <c r="AE1624">
        <v>70</v>
      </c>
      <c r="AF1624">
        <v>10</v>
      </c>
      <c r="AG1624">
        <v>13</v>
      </c>
      <c r="AH1624">
        <v>6</v>
      </c>
      <c r="AI1624">
        <v>1</v>
      </c>
    </row>
    <row r="1625" spans="1:35" x14ac:dyDescent="0.2">
      <c r="A1625" s="102">
        <v>4230</v>
      </c>
      <c r="B1625">
        <v>8572</v>
      </c>
      <c r="C1625" t="s">
        <v>2895</v>
      </c>
      <c r="D1625" t="s">
        <v>2933</v>
      </c>
      <c r="E1625">
        <v>527</v>
      </c>
      <c r="F1625">
        <v>527</v>
      </c>
      <c r="G1625">
        <v>1200</v>
      </c>
      <c r="H1625" t="s">
        <v>2927</v>
      </c>
      <c r="I1625">
        <v>8766</v>
      </c>
      <c r="J1625" t="s">
        <v>3168</v>
      </c>
      <c r="K1625" t="s">
        <v>3176</v>
      </c>
      <c r="L1625">
        <v>6280</v>
      </c>
      <c r="M1625">
        <v>6213</v>
      </c>
      <c r="N1625">
        <v>100</v>
      </c>
      <c r="O1625" t="s">
        <v>2930</v>
      </c>
      <c r="P1625">
        <v>0.56592897038093204</v>
      </c>
      <c r="Q1625">
        <v>0.86016936605797201</v>
      </c>
      <c r="R1625">
        <v>0.82289570475864604</v>
      </c>
      <c r="S1625">
        <v>0.10825943213188401</v>
      </c>
      <c r="T1625">
        <v>1.23203189938346</v>
      </c>
      <c r="U1625">
        <v>1.23203189938346</v>
      </c>
      <c r="V1625">
        <v>0.86445614130520398</v>
      </c>
      <c r="W1625">
        <v>6.62</v>
      </c>
      <c r="X1625">
        <v>1.79</v>
      </c>
      <c r="Y1625">
        <v>258926</v>
      </c>
      <c r="Z1625">
        <v>13628</v>
      </c>
      <c r="AA1625">
        <v>0.68</v>
      </c>
      <c r="AB1625">
        <v>19</v>
      </c>
      <c r="AC1625">
        <v>13</v>
      </c>
      <c r="AD1625">
        <v>6</v>
      </c>
      <c r="AE1625">
        <v>68.42</v>
      </c>
      <c r="AF1625">
        <v>13</v>
      </c>
      <c r="AG1625">
        <v>8</v>
      </c>
      <c r="AH1625">
        <v>2</v>
      </c>
      <c r="AI1625">
        <v>9</v>
      </c>
    </row>
    <row r="1626" spans="1:35" x14ac:dyDescent="0.2">
      <c r="A1626" s="102">
        <v>2</v>
      </c>
      <c r="B1626">
        <v>5406</v>
      </c>
      <c r="C1626" t="s">
        <v>3375</v>
      </c>
      <c r="D1626" t="s">
        <v>2988</v>
      </c>
      <c r="E1626">
        <v>508</v>
      </c>
      <c r="F1626">
        <v>504</v>
      </c>
      <c r="G1626">
        <v>2100</v>
      </c>
      <c r="H1626" t="s">
        <v>2930</v>
      </c>
      <c r="I1626">
        <v>7201</v>
      </c>
      <c r="J1626" t="s">
        <v>2972</v>
      </c>
      <c r="K1626" t="s">
        <v>2945</v>
      </c>
      <c r="L1626">
        <v>604</v>
      </c>
      <c r="M1626">
        <v>596.1</v>
      </c>
      <c r="N1626">
        <v>1800</v>
      </c>
      <c r="O1626" t="s">
        <v>2927</v>
      </c>
      <c r="P1626">
        <v>0.67624914143424997</v>
      </c>
      <c r="Q1626">
        <v>0.97792893847155804</v>
      </c>
      <c r="R1626">
        <v>0.76679862381939901</v>
      </c>
      <c r="S1626">
        <v>4.4002562790045698E-2</v>
      </c>
      <c r="T1626">
        <v>-0.62022032959230999</v>
      </c>
      <c r="U1626">
        <v>0.62022032959230999</v>
      </c>
      <c r="V1626">
        <v>0.467449994489122</v>
      </c>
      <c r="W1626">
        <v>-2.83</v>
      </c>
      <c r="X1626">
        <v>1.36</v>
      </c>
      <c r="Y1626">
        <v>258908</v>
      </c>
      <c r="Z1626">
        <v>16182</v>
      </c>
      <c r="AA1626">
        <v>0.75</v>
      </c>
      <c r="AB1626">
        <v>16</v>
      </c>
      <c r="AC1626">
        <v>11</v>
      </c>
      <c r="AD1626">
        <v>5</v>
      </c>
      <c r="AE1626">
        <v>68.75</v>
      </c>
      <c r="AF1626">
        <v>12</v>
      </c>
      <c r="AG1626">
        <v>7</v>
      </c>
      <c r="AH1626">
        <v>3</v>
      </c>
      <c r="AI1626">
        <v>6</v>
      </c>
    </row>
    <row r="1627" spans="1:35" x14ac:dyDescent="0.2">
      <c r="A1627" s="102">
        <v>6789</v>
      </c>
      <c r="B1627">
        <v>4634</v>
      </c>
      <c r="C1627" t="s">
        <v>66</v>
      </c>
      <c r="D1627" t="s">
        <v>2952</v>
      </c>
      <c r="E1627">
        <v>2600</v>
      </c>
      <c r="F1627">
        <v>2582</v>
      </c>
      <c r="G1627">
        <v>400</v>
      </c>
      <c r="H1627" t="s">
        <v>2927</v>
      </c>
      <c r="I1627">
        <v>4917</v>
      </c>
      <c r="J1627" t="s">
        <v>3378</v>
      </c>
      <c r="K1627" t="s">
        <v>2952</v>
      </c>
      <c r="L1627">
        <v>2692</v>
      </c>
      <c r="M1627">
        <v>2677</v>
      </c>
      <c r="N1627">
        <v>400</v>
      </c>
      <c r="O1627" t="s">
        <v>2930</v>
      </c>
      <c r="P1627">
        <v>0.59453643833646097</v>
      </c>
      <c r="Q1627">
        <v>0.82572308974099595</v>
      </c>
      <c r="R1627">
        <v>0.67506231190083799</v>
      </c>
      <c r="S1627">
        <v>7.2898685076611897E-3</v>
      </c>
      <c r="T1627">
        <v>1.65715407940625</v>
      </c>
      <c r="U1627">
        <v>1.65715407940625</v>
      </c>
      <c r="V1627">
        <v>1.9985719139404301</v>
      </c>
      <c r="W1627">
        <v>5.95</v>
      </c>
      <c r="X1627">
        <v>3.55</v>
      </c>
      <c r="Y1627">
        <v>258750</v>
      </c>
      <c r="Z1627">
        <v>18482</v>
      </c>
      <c r="AA1627">
        <v>0.89</v>
      </c>
      <c r="AB1627">
        <v>14</v>
      </c>
      <c r="AC1627">
        <v>7</v>
      </c>
      <c r="AD1627">
        <v>7</v>
      </c>
      <c r="AE1627">
        <v>50</v>
      </c>
      <c r="AF1627">
        <v>14</v>
      </c>
      <c r="AG1627">
        <v>7</v>
      </c>
      <c r="AH1627">
        <v>2</v>
      </c>
      <c r="AI1627">
        <v>5</v>
      </c>
    </row>
    <row r="1628" spans="1:35" x14ac:dyDescent="0.2">
      <c r="A1628" s="102">
        <v>5282</v>
      </c>
      <c r="B1628">
        <v>3397</v>
      </c>
      <c r="C1628" t="s">
        <v>788</v>
      </c>
      <c r="D1628" t="s">
        <v>2953</v>
      </c>
      <c r="E1628">
        <v>2656</v>
      </c>
      <c r="F1628">
        <v>2667</v>
      </c>
      <c r="G1628">
        <v>300</v>
      </c>
      <c r="H1628" t="s">
        <v>2927</v>
      </c>
      <c r="I1628">
        <v>6963</v>
      </c>
      <c r="J1628" t="s">
        <v>3605</v>
      </c>
      <c r="K1628" t="s">
        <v>2932</v>
      </c>
      <c r="L1628">
        <v>8620</v>
      </c>
      <c r="M1628">
        <v>8580</v>
      </c>
      <c r="N1628">
        <v>100</v>
      </c>
      <c r="O1628" t="s">
        <v>2930</v>
      </c>
      <c r="P1628">
        <v>0.64478770640484095</v>
      </c>
      <c r="Q1628">
        <v>0.84551851755036</v>
      </c>
      <c r="R1628">
        <v>7.0199131801986798E-3</v>
      </c>
      <c r="S1628">
        <v>2.2657842644851201E-2</v>
      </c>
      <c r="T1628">
        <v>0.12451305321014</v>
      </c>
      <c r="U1628">
        <v>0.12451305321014</v>
      </c>
      <c r="V1628">
        <v>7.7718530926780896E-2</v>
      </c>
      <c r="W1628">
        <v>0.82</v>
      </c>
      <c r="X1628">
        <v>6.75</v>
      </c>
      <c r="Y1628">
        <v>258727</v>
      </c>
      <c r="Z1628">
        <v>21561</v>
      </c>
      <c r="AA1628">
        <v>1.2</v>
      </c>
      <c r="AB1628">
        <v>12</v>
      </c>
      <c r="AC1628">
        <v>8</v>
      </c>
      <c r="AD1628">
        <v>4</v>
      </c>
      <c r="AE1628">
        <v>66.67</v>
      </c>
      <c r="AF1628">
        <v>10</v>
      </c>
      <c r="AG1628">
        <v>7</v>
      </c>
      <c r="AH1628">
        <v>3</v>
      </c>
      <c r="AI1628">
        <v>2</v>
      </c>
    </row>
    <row r="1629" spans="1:35" x14ac:dyDescent="0.2">
      <c r="A1629" s="102">
        <v>2508</v>
      </c>
      <c r="B1629">
        <v>4324</v>
      </c>
      <c r="C1629" t="s">
        <v>3231</v>
      </c>
      <c r="D1629" t="s">
        <v>2942</v>
      </c>
      <c r="E1629">
        <v>3715</v>
      </c>
      <c r="F1629">
        <v>3660</v>
      </c>
      <c r="G1629">
        <v>300</v>
      </c>
      <c r="H1629" t="s">
        <v>2927</v>
      </c>
      <c r="I1629">
        <v>7211</v>
      </c>
      <c r="J1629" t="s">
        <v>28</v>
      </c>
      <c r="K1629" t="s">
        <v>2945</v>
      </c>
      <c r="L1629">
        <v>423</v>
      </c>
      <c r="M1629">
        <v>425</v>
      </c>
      <c r="N1629">
        <v>2600</v>
      </c>
      <c r="O1629" t="s">
        <v>2930</v>
      </c>
      <c r="P1629">
        <v>0.84402124631989295</v>
      </c>
      <c r="Q1629">
        <v>0.88772486298782605</v>
      </c>
      <c r="R1629">
        <v>3.4270335039706702E-2</v>
      </c>
      <c r="S1629">
        <v>6.6941340234354094E-2</v>
      </c>
      <c r="T1629">
        <v>0.896706497417324</v>
      </c>
      <c r="U1629">
        <v>0.896706497417324</v>
      </c>
      <c r="V1629">
        <v>1.6630638069361801</v>
      </c>
      <c r="W1629">
        <v>3.9</v>
      </c>
      <c r="X1629">
        <v>0.64</v>
      </c>
      <c r="Y1629">
        <v>258718</v>
      </c>
      <c r="Z1629">
        <v>16170</v>
      </c>
      <c r="AA1629">
        <v>0.83</v>
      </c>
      <c r="AB1629">
        <v>16</v>
      </c>
      <c r="AC1629">
        <v>9</v>
      </c>
      <c r="AD1629">
        <v>7</v>
      </c>
      <c r="AE1629">
        <v>56.25</v>
      </c>
      <c r="AF1629">
        <v>12</v>
      </c>
      <c r="AG1629">
        <v>8</v>
      </c>
      <c r="AH1629">
        <v>4</v>
      </c>
      <c r="AI1629">
        <v>4</v>
      </c>
    </row>
    <row r="1630" spans="1:35" x14ac:dyDescent="0.2">
      <c r="A1630" s="102">
        <v>6059</v>
      </c>
      <c r="B1630">
        <v>2220</v>
      </c>
      <c r="C1630" t="s">
        <v>3336</v>
      </c>
      <c r="D1630" t="s">
        <v>2955</v>
      </c>
      <c r="E1630">
        <v>5110</v>
      </c>
      <c r="F1630">
        <v>5110</v>
      </c>
      <c r="G1630">
        <v>200</v>
      </c>
      <c r="H1630" t="s">
        <v>2930</v>
      </c>
      <c r="I1630">
        <v>7459</v>
      </c>
      <c r="J1630" t="s">
        <v>973</v>
      </c>
      <c r="K1630" t="s">
        <v>2934</v>
      </c>
      <c r="L1630">
        <v>2468</v>
      </c>
      <c r="M1630">
        <v>2491</v>
      </c>
      <c r="N1630">
        <v>400</v>
      </c>
      <c r="O1630" t="s">
        <v>2927</v>
      </c>
      <c r="P1630">
        <v>0.59788110517124304</v>
      </c>
      <c r="Q1630">
        <v>0.83511887724756995</v>
      </c>
      <c r="R1630">
        <v>2.6447613934488599E-2</v>
      </c>
      <c r="S1630">
        <v>3.62878786811264E-3</v>
      </c>
      <c r="T1630">
        <v>-4.78512327269046E-2</v>
      </c>
      <c r="U1630">
        <v>4.78512327269046E-2</v>
      </c>
      <c r="V1630">
        <v>0.73931140349517899</v>
      </c>
      <c r="W1630">
        <v>-0.12</v>
      </c>
      <c r="X1630">
        <v>2.5</v>
      </c>
      <c r="Y1630">
        <v>258584</v>
      </c>
      <c r="Z1630">
        <v>23508</v>
      </c>
      <c r="AA1630">
        <v>1.43</v>
      </c>
      <c r="AB1630">
        <v>11</v>
      </c>
      <c r="AC1630">
        <v>10</v>
      </c>
      <c r="AD1630">
        <v>1</v>
      </c>
      <c r="AE1630">
        <v>90.91</v>
      </c>
      <c r="AF1630">
        <v>13</v>
      </c>
      <c r="AG1630">
        <v>6</v>
      </c>
      <c r="AH1630">
        <v>0</v>
      </c>
      <c r="AI1630">
        <v>5</v>
      </c>
    </row>
    <row r="1631" spans="1:35" x14ac:dyDescent="0.2">
      <c r="A1631" s="102">
        <v>6232</v>
      </c>
      <c r="B1631">
        <v>4042</v>
      </c>
      <c r="C1631" t="s">
        <v>3290</v>
      </c>
      <c r="D1631" t="s">
        <v>2952</v>
      </c>
      <c r="E1631">
        <v>1747</v>
      </c>
      <c r="F1631">
        <v>1718</v>
      </c>
      <c r="G1631">
        <v>600</v>
      </c>
      <c r="H1631" t="s">
        <v>2927</v>
      </c>
      <c r="I1631">
        <v>8385</v>
      </c>
      <c r="J1631" t="s">
        <v>1075</v>
      </c>
      <c r="K1631" t="s">
        <v>2990</v>
      </c>
      <c r="L1631">
        <v>587</v>
      </c>
      <c r="M1631">
        <v>576</v>
      </c>
      <c r="N1631">
        <v>1800</v>
      </c>
      <c r="O1631" t="s">
        <v>2930</v>
      </c>
      <c r="P1631">
        <v>0.53557859355953497</v>
      </c>
      <c r="Q1631">
        <v>0.83287809110056299</v>
      </c>
      <c r="R1631">
        <v>0.102191108956211</v>
      </c>
      <c r="S1631">
        <v>6.8373042637170894E-2</v>
      </c>
      <c r="T1631">
        <v>2.5992170998861801</v>
      </c>
      <c r="U1631">
        <v>2.5992170998861801</v>
      </c>
      <c r="V1631">
        <v>2.3411990119265602</v>
      </c>
      <c r="W1631">
        <v>7.71</v>
      </c>
      <c r="X1631">
        <v>0.57999999999999996</v>
      </c>
      <c r="Y1631">
        <v>258316</v>
      </c>
      <c r="Z1631">
        <v>17221</v>
      </c>
      <c r="AA1631">
        <v>0.8</v>
      </c>
      <c r="AB1631">
        <v>15</v>
      </c>
      <c r="AC1631">
        <v>7</v>
      </c>
      <c r="AD1631">
        <v>8</v>
      </c>
      <c r="AE1631">
        <v>46.67</v>
      </c>
      <c r="AF1631">
        <v>11</v>
      </c>
      <c r="AG1631">
        <v>7</v>
      </c>
      <c r="AH1631">
        <v>3</v>
      </c>
      <c r="AI1631">
        <v>5</v>
      </c>
    </row>
    <row r="1632" spans="1:35" x14ac:dyDescent="0.2">
      <c r="A1632" s="102">
        <v>90</v>
      </c>
      <c r="B1632">
        <v>6952</v>
      </c>
      <c r="C1632" t="s">
        <v>540</v>
      </c>
      <c r="D1632" t="s">
        <v>2932</v>
      </c>
      <c r="E1632">
        <v>2036</v>
      </c>
      <c r="F1632">
        <v>2031</v>
      </c>
      <c r="G1632">
        <v>500</v>
      </c>
      <c r="H1632" t="s">
        <v>2930</v>
      </c>
      <c r="I1632">
        <v>8425</v>
      </c>
      <c r="J1632" t="s">
        <v>3174</v>
      </c>
      <c r="K1632" t="s">
        <v>2933</v>
      </c>
      <c r="L1632">
        <v>3445</v>
      </c>
      <c r="M1632">
        <v>3420</v>
      </c>
      <c r="N1632">
        <v>300</v>
      </c>
      <c r="O1632" t="s">
        <v>2927</v>
      </c>
      <c r="P1632">
        <v>0.74271582580494599</v>
      </c>
      <c r="Q1632">
        <v>0.95574607529806699</v>
      </c>
      <c r="R1632">
        <v>0.25459458647563599</v>
      </c>
      <c r="S1632">
        <v>0.16174090052044601</v>
      </c>
      <c r="T1632">
        <v>-1.06817249419189</v>
      </c>
      <c r="U1632">
        <v>1.06817249419189</v>
      </c>
      <c r="V1632">
        <v>0.83348704975047005</v>
      </c>
      <c r="W1632">
        <v>-5.84</v>
      </c>
      <c r="X1632">
        <v>1.02</v>
      </c>
      <c r="Y1632">
        <v>258049</v>
      </c>
      <c r="Z1632">
        <v>14336</v>
      </c>
      <c r="AA1632">
        <v>0.72</v>
      </c>
      <c r="AB1632">
        <v>18</v>
      </c>
      <c r="AC1632">
        <v>12</v>
      </c>
      <c r="AD1632">
        <v>6</v>
      </c>
      <c r="AE1632">
        <v>66.67</v>
      </c>
      <c r="AF1632">
        <v>14</v>
      </c>
      <c r="AG1632">
        <v>7</v>
      </c>
      <c r="AH1632">
        <v>2</v>
      </c>
      <c r="AI1632">
        <v>9</v>
      </c>
    </row>
    <row r="1633" spans="1:35" x14ac:dyDescent="0.2">
      <c r="A1633" s="102">
        <v>3353</v>
      </c>
      <c r="B1633">
        <v>7189</v>
      </c>
      <c r="C1633" t="s">
        <v>45</v>
      </c>
      <c r="D1633" t="s">
        <v>2990</v>
      </c>
      <c r="E1633">
        <v>755</v>
      </c>
      <c r="F1633">
        <v>738</v>
      </c>
      <c r="G1633">
        <v>1400</v>
      </c>
      <c r="H1633" t="s">
        <v>2930</v>
      </c>
      <c r="I1633">
        <v>7762</v>
      </c>
      <c r="J1633" t="s">
        <v>3203</v>
      </c>
      <c r="K1633" t="s">
        <v>2936</v>
      </c>
      <c r="L1633">
        <v>543</v>
      </c>
      <c r="M1633">
        <v>539</v>
      </c>
      <c r="N1633">
        <v>1900</v>
      </c>
      <c r="O1633" t="s">
        <v>2927</v>
      </c>
      <c r="P1633">
        <v>0.92232679270896301</v>
      </c>
      <c r="Q1633">
        <v>0.87403902268552003</v>
      </c>
      <c r="R1633">
        <v>8.5932451490944903E-2</v>
      </c>
      <c r="S1633">
        <v>0.33231281967103099</v>
      </c>
      <c r="T1633">
        <v>-1.0233099470449101</v>
      </c>
      <c r="U1633">
        <v>1.0233099470449101</v>
      </c>
      <c r="V1633">
        <v>0.35296919608231903</v>
      </c>
      <c r="W1633">
        <v>-2.67</v>
      </c>
      <c r="X1633">
        <v>0.88</v>
      </c>
      <c r="Y1633">
        <v>258044</v>
      </c>
      <c r="Z1633">
        <v>15179</v>
      </c>
      <c r="AA1633">
        <v>0.76</v>
      </c>
      <c r="AB1633">
        <v>17</v>
      </c>
      <c r="AC1633">
        <v>12</v>
      </c>
      <c r="AD1633">
        <v>5</v>
      </c>
      <c r="AE1633">
        <v>70.59</v>
      </c>
      <c r="AF1633">
        <v>11</v>
      </c>
      <c r="AG1633">
        <v>8</v>
      </c>
      <c r="AH1633">
        <v>4</v>
      </c>
      <c r="AI1633">
        <v>5</v>
      </c>
    </row>
    <row r="1634" spans="1:35" x14ac:dyDescent="0.2">
      <c r="A1634" s="102">
        <v>5677</v>
      </c>
      <c r="B1634">
        <v>4005</v>
      </c>
      <c r="C1634" t="s">
        <v>3239</v>
      </c>
      <c r="D1634" t="s">
        <v>2952</v>
      </c>
      <c r="E1634">
        <v>465</v>
      </c>
      <c r="F1634">
        <v>464</v>
      </c>
      <c r="G1634">
        <v>2000</v>
      </c>
      <c r="H1634" t="s">
        <v>2930</v>
      </c>
      <c r="I1634">
        <v>9201</v>
      </c>
      <c r="J1634" t="s">
        <v>3262</v>
      </c>
      <c r="K1634" t="s">
        <v>3263</v>
      </c>
      <c r="L1634">
        <v>3217</v>
      </c>
      <c r="M1634">
        <v>3167</v>
      </c>
      <c r="N1634">
        <v>300</v>
      </c>
      <c r="O1634" t="s">
        <v>2927</v>
      </c>
      <c r="P1634">
        <v>0.74502287133661704</v>
      </c>
      <c r="Q1634">
        <v>0.84024438169994997</v>
      </c>
      <c r="R1634">
        <v>0.56448923340031598</v>
      </c>
      <c r="S1634">
        <v>0.105931571730283</v>
      </c>
      <c r="T1634">
        <v>-0.60991155398769104</v>
      </c>
      <c r="U1634">
        <v>0.60991155398769104</v>
      </c>
      <c r="V1634">
        <v>1.1605407645562</v>
      </c>
      <c r="W1634">
        <v>-1.36</v>
      </c>
      <c r="X1634">
        <v>2.33</v>
      </c>
      <c r="Y1634">
        <v>257915</v>
      </c>
      <c r="Z1634">
        <v>12282</v>
      </c>
      <c r="AA1634">
        <v>0.7</v>
      </c>
      <c r="AB1634">
        <v>21</v>
      </c>
      <c r="AC1634">
        <v>15</v>
      </c>
      <c r="AD1634">
        <v>6</v>
      </c>
      <c r="AE1634">
        <v>71.430000000000007</v>
      </c>
      <c r="AF1634">
        <v>12</v>
      </c>
      <c r="AG1634">
        <v>10</v>
      </c>
      <c r="AH1634">
        <v>4</v>
      </c>
      <c r="AI1634">
        <v>7</v>
      </c>
    </row>
    <row r="1635" spans="1:35" x14ac:dyDescent="0.2">
      <c r="A1635" s="102">
        <v>2314</v>
      </c>
      <c r="B1635">
        <v>2730</v>
      </c>
      <c r="C1635" t="s">
        <v>750</v>
      </c>
      <c r="D1635" t="s">
        <v>2953</v>
      </c>
      <c r="E1635">
        <v>1082</v>
      </c>
      <c r="F1635">
        <v>1061</v>
      </c>
      <c r="G1635">
        <v>900</v>
      </c>
      <c r="H1635" t="s">
        <v>2930</v>
      </c>
      <c r="I1635">
        <v>6925</v>
      </c>
      <c r="J1635" t="s">
        <v>3659</v>
      </c>
      <c r="K1635" t="s">
        <v>2932</v>
      </c>
      <c r="L1635">
        <v>1599</v>
      </c>
      <c r="M1635">
        <v>1614</v>
      </c>
      <c r="N1635">
        <v>600</v>
      </c>
      <c r="O1635" t="s">
        <v>2927</v>
      </c>
      <c r="P1635">
        <v>0.31537382194764702</v>
      </c>
      <c r="Q1635">
        <v>0.89091866842584799</v>
      </c>
      <c r="R1635">
        <v>2.6029704098666399E-2</v>
      </c>
      <c r="S1635">
        <v>1.5638495036095101E-2</v>
      </c>
      <c r="T1635">
        <v>-1.88040851063762</v>
      </c>
      <c r="U1635">
        <v>1.88040851063762</v>
      </c>
      <c r="V1635">
        <v>1.22992763269637</v>
      </c>
      <c r="W1635">
        <v>-8.59</v>
      </c>
      <c r="X1635">
        <v>1.39</v>
      </c>
      <c r="Y1635">
        <v>257700</v>
      </c>
      <c r="Z1635">
        <v>12885</v>
      </c>
      <c r="AA1635">
        <v>0.61</v>
      </c>
      <c r="AB1635">
        <v>20</v>
      </c>
      <c r="AC1635">
        <v>13</v>
      </c>
      <c r="AD1635">
        <v>7</v>
      </c>
      <c r="AE1635">
        <v>65</v>
      </c>
      <c r="AF1635">
        <v>12</v>
      </c>
      <c r="AG1635">
        <v>9</v>
      </c>
      <c r="AH1635">
        <v>5</v>
      </c>
      <c r="AI1635">
        <v>6</v>
      </c>
    </row>
    <row r="1636" spans="1:35" x14ac:dyDescent="0.2">
      <c r="A1636" s="102">
        <v>5915</v>
      </c>
      <c r="B1636">
        <v>1969</v>
      </c>
      <c r="C1636" t="s">
        <v>3445</v>
      </c>
      <c r="D1636" t="s">
        <v>2937</v>
      </c>
      <c r="E1636">
        <v>1973</v>
      </c>
      <c r="F1636">
        <v>1971</v>
      </c>
      <c r="G1636">
        <v>500</v>
      </c>
      <c r="H1636" t="s">
        <v>2930</v>
      </c>
      <c r="I1636">
        <v>8425</v>
      </c>
      <c r="J1636" t="s">
        <v>3174</v>
      </c>
      <c r="K1636" t="s">
        <v>2933</v>
      </c>
      <c r="L1636">
        <v>3445</v>
      </c>
      <c r="M1636">
        <v>3420</v>
      </c>
      <c r="N1636">
        <v>300</v>
      </c>
      <c r="O1636" t="s">
        <v>2927</v>
      </c>
      <c r="P1636">
        <v>0.48387040003551501</v>
      </c>
      <c r="Q1636">
        <v>0.83710195459220305</v>
      </c>
      <c r="R1636">
        <v>0.547100850096231</v>
      </c>
      <c r="S1636">
        <v>0.17049470701334199</v>
      </c>
      <c r="T1636">
        <v>-0.64513070523049998</v>
      </c>
      <c r="U1636">
        <v>0.64513070523049998</v>
      </c>
      <c r="V1636">
        <v>0.62042276933190998</v>
      </c>
      <c r="W1636">
        <v>-2.86</v>
      </c>
      <c r="X1636">
        <v>3.95</v>
      </c>
      <c r="Y1636">
        <v>257680</v>
      </c>
      <c r="Z1636">
        <v>14316</v>
      </c>
      <c r="AA1636">
        <v>0.8</v>
      </c>
      <c r="AB1636">
        <v>18</v>
      </c>
      <c r="AC1636">
        <v>11</v>
      </c>
      <c r="AD1636">
        <v>7</v>
      </c>
      <c r="AE1636">
        <v>61.11</v>
      </c>
      <c r="AF1636">
        <v>13</v>
      </c>
      <c r="AG1636">
        <v>6</v>
      </c>
      <c r="AH1636">
        <v>3</v>
      </c>
      <c r="AI1636">
        <v>9</v>
      </c>
    </row>
    <row r="1637" spans="1:35" x14ac:dyDescent="0.2">
      <c r="A1637" s="102">
        <v>8090</v>
      </c>
      <c r="B1637">
        <v>7259</v>
      </c>
      <c r="C1637" t="s">
        <v>27</v>
      </c>
      <c r="D1637" t="s">
        <v>2945</v>
      </c>
      <c r="E1637">
        <v>3840</v>
      </c>
      <c r="F1637">
        <v>3780</v>
      </c>
      <c r="G1637">
        <v>200</v>
      </c>
      <c r="H1637" t="s">
        <v>2930</v>
      </c>
      <c r="I1637">
        <v>9069</v>
      </c>
      <c r="J1637" t="s">
        <v>3089</v>
      </c>
      <c r="K1637" t="s">
        <v>3099</v>
      </c>
      <c r="L1637">
        <v>898</v>
      </c>
      <c r="M1637">
        <v>891</v>
      </c>
      <c r="N1637">
        <v>800</v>
      </c>
      <c r="O1637" t="s">
        <v>2927</v>
      </c>
      <c r="P1637">
        <v>0.55421251488341405</v>
      </c>
      <c r="Q1637">
        <v>0.80836683550723198</v>
      </c>
      <c r="R1637">
        <v>0.94588189418517499</v>
      </c>
      <c r="S1637">
        <v>4.8563385012157803E-2</v>
      </c>
      <c r="T1637">
        <v>-0.94766066897391099</v>
      </c>
      <c r="U1637">
        <v>0.94766066897391099</v>
      </c>
      <c r="V1637">
        <v>0.58558216546166797</v>
      </c>
      <c r="W1637">
        <v>-4.8600000000000003</v>
      </c>
      <c r="X1637">
        <v>5.71</v>
      </c>
      <c r="Y1637">
        <v>257643</v>
      </c>
      <c r="Z1637">
        <v>16103</v>
      </c>
      <c r="AA1637">
        <v>1.0900000000000001</v>
      </c>
      <c r="AB1637">
        <v>16</v>
      </c>
      <c r="AC1637">
        <v>12</v>
      </c>
      <c r="AD1637">
        <v>4</v>
      </c>
      <c r="AE1637">
        <v>75</v>
      </c>
      <c r="AF1637">
        <v>12</v>
      </c>
      <c r="AG1637">
        <v>7</v>
      </c>
      <c r="AH1637">
        <v>2</v>
      </c>
      <c r="AI1637">
        <v>7</v>
      </c>
    </row>
    <row r="1638" spans="1:35" x14ac:dyDescent="0.2">
      <c r="A1638" s="102">
        <v>842</v>
      </c>
      <c r="B1638">
        <v>4324</v>
      </c>
      <c r="C1638" t="s">
        <v>3231</v>
      </c>
      <c r="D1638" t="s">
        <v>2942</v>
      </c>
      <c r="E1638">
        <v>3715</v>
      </c>
      <c r="F1638">
        <v>3660</v>
      </c>
      <c r="G1638">
        <v>300</v>
      </c>
      <c r="H1638" t="s">
        <v>2930</v>
      </c>
      <c r="I1638">
        <v>9506</v>
      </c>
      <c r="J1638" t="s">
        <v>2991</v>
      </c>
      <c r="K1638" t="s">
        <v>2992</v>
      </c>
      <c r="L1638">
        <v>1060</v>
      </c>
      <c r="M1638">
        <v>1057</v>
      </c>
      <c r="N1638">
        <v>1000</v>
      </c>
      <c r="O1638" t="s">
        <v>2927</v>
      </c>
      <c r="P1638">
        <v>0.60531947433740396</v>
      </c>
      <c r="Q1638">
        <v>0.92064243800791501</v>
      </c>
      <c r="R1638">
        <v>0.24613926914599099</v>
      </c>
      <c r="S1638">
        <v>2.9035200486779E-2</v>
      </c>
      <c r="T1638">
        <v>-1.08058273488964</v>
      </c>
      <c r="U1638">
        <v>1.08058273488964</v>
      </c>
      <c r="V1638">
        <v>0.55191885706285404</v>
      </c>
      <c r="W1638">
        <v>-4.1100000000000003</v>
      </c>
      <c r="X1638">
        <v>3.73</v>
      </c>
      <c r="Y1638">
        <v>257640</v>
      </c>
      <c r="Z1638">
        <v>21470</v>
      </c>
      <c r="AA1638">
        <v>1.18</v>
      </c>
      <c r="AB1638">
        <v>12</v>
      </c>
      <c r="AC1638">
        <v>9</v>
      </c>
      <c r="AD1638">
        <v>3</v>
      </c>
      <c r="AE1638">
        <v>75</v>
      </c>
      <c r="AF1638">
        <v>15</v>
      </c>
      <c r="AG1638">
        <v>4</v>
      </c>
      <c r="AH1638">
        <v>0</v>
      </c>
      <c r="AI1638">
        <v>8</v>
      </c>
    </row>
    <row r="1639" spans="1:35" x14ac:dyDescent="0.2">
      <c r="A1639" s="102">
        <v>5649</v>
      </c>
      <c r="B1639">
        <v>2175</v>
      </c>
      <c r="C1639" t="s">
        <v>3223</v>
      </c>
      <c r="D1639" t="s">
        <v>2942</v>
      </c>
      <c r="E1639">
        <v>2354</v>
      </c>
      <c r="F1639">
        <v>2344</v>
      </c>
      <c r="G1639">
        <v>400</v>
      </c>
      <c r="H1639" t="s">
        <v>2930</v>
      </c>
      <c r="I1639">
        <v>3288</v>
      </c>
      <c r="J1639" t="s">
        <v>2967</v>
      </c>
      <c r="K1639" t="s">
        <v>2949</v>
      </c>
      <c r="L1639">
        <v>3135</v>
      </c>
      <c r="M1639">
        <v>3035</v>
      </c>
      <c r="N1639">
        <v>300</v>
      </c>
      <c r="O1639" t="s">
        <v>2927</v>
      </c>
      <c r="P1639">
        <v>0.20143609964428399</v>
      </c>
      <c r="Q1639">
        <v>0.84070317411615303</v>
      </c>
      <c r="R1639">
        <v>7.4554183216989603E-2</v>
      </c>
      <c r="S1639">
        <v>6.69577531506E-2</v>
      </c>
      <c r="T1639">
        <v>-2.6985816730223302</v>
      </c>
      <c r="U1639">
        <v>2.6985816730223302</v>
      </c>
      <c r="V1639">
        <v>3.2380934194837399</v>
      </c>
      <c r="W1639">
        <v>-23.4</v>
      </c>
      <c r="X1639">
        <v>2.98</v>
      </c>
      <c r="Y1639">
        <v>257322</v>
      </c>
      <c r="Z1639">
        <v>14296</v>
      </c>
      <c r="AA1639">
        <v>0.84</v>
      </c>
      <c r="AB1639">
        <v>18</v>
      </c>
      <c r="AC1639">
        <v>11</v>
      </c>
      <c r="AD1639">
        <v>7</v>
      </c>
      <c r="AE1639">
        <v>61.11</v>
      </c>
      <c r="AF1639">
        <v>8</v>
      </c>
      <c r="AG1639">
        <v>10</v>
      </c>
      <c r="AH1639">
        <v>6</v>
      </c>
      <c r="AI1639">
        <v>2</v>
      </c>
    </row>
    <row r="1640" spans="1:35" x14ac:dyDescent="0.2">
      <c r="A1640" s="102">
        <v>5869</v>
      </c>
      <c r="B1640">
        <v>8218</v>
      </c>
      <c r="C1640" t="s">
        <v>3162</v>
      </c>
      <c r="D1640" t="s">
        <v>2953</v>
      </c>
      <c r="E1640">
        <v>2400</v>
      </c>
      <c r="F1640">
        <v>2382</v>
      </c>
      <c r="G1640">
        <v>400</v>
      </c>
      <c r="H1640" t="s">
        <v>2927</v>
      </c>
      <c r="I1640">
        <v>9474</v>
      </c>
      <c r="J1640" t="s">
        <v>3209</v>
      </c>
      <c r="K1640" t="s">
        <v>2929</v>
      </c>
      <c r="L1640">
        <v>1585</v>
      </c>
      <c r="M1640">
        <v>1584</v>
      </c>
      <c r="N1640">
        <v>600</v>
      </c>
      <c r="O1640" t="s">
        <v>2930</v>
      </c>
      <c r="P1640">
        <v>0.39451116765997801</v>
      </c>
      <c r="Q1640">
        <v>0.83776708058836902</v>
      </c>
      <c r="R1640">
        <v>0.16614926283141601</v>
      </c>
      <c r="S1640">
        <v>0.111689385550939</v>
      </c>
      <c r="T1640">
        <v>2.3002212618352398</v>
      </c>
      <c r="U1640">
        <v>2.3002212618352398</v>
      </c>
      <c r="V1640">
        <v>2.6270342316494499</v>
      </c>
      <c r="W1640">
        <v>15.13</v>
      </c>
      <c r="X1640">
        <v>0.25</v>
      </c>
      <c r="Y1640">
        <v>257281</v>
      </c>
      <c r="Z1640">
        <v>15134</v>
      </c>
      <c r="AA1640">
        <v>0.73</v>
      </c>
      <c r="AB1640">
        <v>17</v>
      </c>
      <c r="AC1640">
        <v>9</v>
      </c>
      <c r="AD1640">
        <v>8</v>
      </c>
      <c r="AE1640">
        <v>52.94</v>
      </c>
      <c r="AF1640">
        <v>12</v>
      </c>
      <c r="AG1640">
        <v>7</v>
      </c>
      <c r="AH1640">
        <v>3</v>
      </c>
      <c r="AI1640">
        <v>7</v>
      </c>
    </row>
    <row r="1641" spans="1:35" x14ac:dyDescent="0.2">
      <c r="A1641" s="102">
        <v>3165</v>
      </c>
      <c r="B1641">
        <v>4681</v>
      </c>
      <c r="C1641" t="s">
        <v>1304</v>
      </c>
      <c r="D1641" t="s">
        <v>2942</v>
      </c>
      <c r="E1641">
        <v>1808</v>
      </c>
      <c r="F1641">
        <v>1768</v>
      </c>
      <c r="G1641">
        <v>500</v>
      </c>
      <c r="H1641" t="s">
        <v>2930</v>
      </c>
      <c r="I1641">
        <v>9715</v>
      </c>
      <c r="J1641" t="s">
        <v>3376</v>
      </c>
      <c r="K1641" t="s">
        <v>2942</v>
      </c>
      <c r="L1641">
        <v>2902</v>
      </c>
      <c r="M1641">
        <v>2917</v>
      </c>
      <c r="N1641">
        <v>300</v>
      </c>
      <c r="O1641" t="s">
        <v>2927</v>
      </c>
      <c r="P1641">
        <v>0.66891799582301603</v>
      </c>
      <c r="Q1641">
        <v>0.87715337195931997</v>
      </c>
      <c r="R1641">
        <v>0.158920600658329</v>
      </c>
      <c r="S1641">
        <v>9.1065603927618899E-4</v>
      </c>
      <c r="T1641">
        <v>-1.5724324994685901</v>
      </c>
      <c r="U1641">
        <v>1.5724324994685901</v>
      </c>
      <c r="V1641">
        <v>6.2505144367690002E-2</v>
      </c>
      <c r="W1641">
        <v>-3.95</v>
      </c>
      <c r="X1641">
        <v>1.02</v>
      </c>
      <c r="Y1641">
        <v>257201</v>
      </c>
      <c r="Z1641">
        <v>25720</v>
      </c>
      <c r="AA1641">
        <v>1.22</v>
      </c>
      <c r="AB1641">
        <v>10</v>
      </c>
      <c r="AC1641">
        <v>8</v>
      </c>
      <c r="AD1641">
        <v>2</v>
      </c>
      <c r="AE1641">
        <v>80</v>
      </c>
      <c r="AF1641">
        <v>9</v>
      </c>
      <c r="AG1641">
        <v>7</v>
      </c>
      <c r="AH1641">
        <v>2</v>
      </c>
      <c r="AI1641">
        <v>1</v>
      </c>
    </row>
    <row r="1642" spans="1:35" x14ac:dyDescent="0.2">
      <c r="A1642" s="102">
        <v>3605</v>
      </c>
      <c r="B1642">
        <v>1941</v>
      </c>
      <c r="C1642" t="s">
        <v>3569</v>
      </c>
      <c r="D1642" t="s">
        <v>2937</v>
      </c>
      <c r="E1642">
        <v>2587</v>
      </c>
      <c r="F1642">
        <v>2560</v>
      </c>
      <c r="G1642">
        <v>400</v>
      </c>
      <c r="H1642" t="s">
        <v>2927</v>
      </c>
      <c r="I1642">
        <v>4613</v>
      </c>
      <c r="J1642" t="s">
        <v>227</v>
      </c>
      <c r="K1642" t="s">
        <v>2952</v>
      </c>
      <c r="L1642">
        <v>2620</v>
      </c>
      <c r="M1642">
        <v>2566</v>
      </c>
      <c r="N1642">
        <v>400</v>
      </c>
      <c r="O1642" t="s">
        <v>2930</v>
      </c>
      <c r="P1642">
        <v>0.254653706541971</v>
      </c>
      <c r="Q1642">
        <v>0.86975361230988002</v>
      </c>
      <c r="R1642">
        <v>0.46214868941958898</v>
      </c>
      <c r="S1642">
        <v>2.92729210880333E-2</v>
      </c>
      <c r="T1642">
        <v>2.22347431425827</v>
      </c>
      <c r="U1642">
        <v>2.22347431425827</v>
      </c>
      <c r="V1642">
        <v>1.21480175265104</v>
      </c>
      <c r="W1642">
        <v>5.17</v>
      </c>
      <c r="X1642">
        <v>0.23</v>
      </c>
      <c r="Y1642">
        <v>257087</v>
      </c>
      <c r="Z1642">
        <v>25709</v>
      </c>
      <c r="AA1642">
        <v>1.22</v>
      </c>
      <c r="AB1642">
        <v>10</v>
      </c>
      <c r="AC1642">
        <v>5</v>
      </c>
      <c r="AD1642">
        <v>5</v>
      </c>
      <c r="AE1642">
        <v>50</v>
      </c>
      <c r="AF1642">
        <v>13</v>
      </c>
      <c r="AG1642">
        <v>4</v>
      </c>
      <c r="AH1642">
        <v>1</v>
      </c>
      <c r="AI1642">
        <v>5</v>
      </c>
    </row>
    <row r="1643" spans="1:35" x14ac:dyDescent="0.2">
      <c r="A1643" s="102">
        <v>2437</v>
      </c>
      <c r="B1643">
        <v>3222</v>
      </c>
      <c r="C1643" t="s">
        <v>779</v>
      </c>
      <c r="D1643" t="s">
        <v>2953</v>
      </c>
      <c r="E1643">
        <v>996</v>
      </c>
      <c r="F1643">
        <v>981</v>
      </c>
      <c r="G1643">
        <v>1100</v>
      </c>
      <c r="H1643" t="s">
        <v>2927</v>
      </c>
      <c r="I1643">
        <v>9506</v>
      </c>
      <c r="J1643" t="s">
        <v>2991</v>
      </c>
      <c r="K1643" t="s">
        <v>2992</v>
      </c>
      <c r="L1643">
        <v>1060</v>
      </c>
      <c r="M1643">
        <v>1057</v>
      </c>
      <c r="N1643">
        <v>1000</v>
      </c>
      <c r="O1643" t="s">
        <v>2930</v>
      </c>
      <c r="P1643">
        <v>4.9440061480636302E-2</v>
      </c>
      <c r="Q1643">
        <v>0.88888582361025303</v>
      </c>
      <c r="R1643">
        <v>0.111034663600691</v>
      </c>
      <c r="S1643">
        <v>0.21919818957689799</v>
      </c>
      <c r="T1643">
        <v>0.69755801125619499</v>
      </c>
      <c r="U1643">
        <v>0.69755801125619499</v>
      </c>
      <c r="V1643">
        <v>0.94852128123858503</v>
      </c>
      <c r="W1643">
        <v>2.54</v>
      </c>
      <c r="X1643">
        <v>2.09</v>
      </c>
      <c r="Y1643">
        <v>256800</v>
      </c>
      <c r="Z1643">
        <v>12229</v>
      </c>
      <c r="AA1643">
        <v>0.61</v>
      </c>
      <c r="AB1643">
        <v>21</v>
      </c>
      <c r="AC1643">
        <v>11</v>
      </c>
      <c r="AD1643">
        <v>10</v>
      </c>
      <c r="AE1643">
        <v>52.38</v>
      </c>
      <c r="AF1643">
        <v>13</v>
      </c>
      <c r="AG1643">
        <v>8</v>
      </c>
      <c r="AH1643">
        <v>3</v>
      </c>
      <c r="AI1643">
        <v>10</v>
      </c>
    </row>
    <row r="1644" spans="1:35" x14ac:dyDescent="0.2">
      <c r="A1644" s="102">
        <v>3340</v>
      </c>
      <c r="B1644">
        <v>1941</v>
      </c>
      <c r="C1644" t="s">
        <v>3569</v>
      </c>
      <c r="D1644" t="s">
        <v>2937</v>
      </c>
      <c r="E1644">
        <v>2587</v>
      </c>
      <c r="F1644">
        <v>2560</v>
      </c>
      <c r="G1644">
        <v>400</v>
      </c>
      <c r="H1644" t="s">
        <v>2927</v>
      </c>
      <c r="I1644">
        <v>6845</v>
      </c>
      <c r="J1644" t="s">
        <v>3232</v>
      </c>
      <c r="K1644" t="s">
        <v>2932</v>
      </c>
      <c r="L1644">
        <v>3060</v>
      </c>
      <c r="M1644">
        <v>3010</v>
      </c>
      <c r="N1644">
        <v>300</v>
      </c>
      <c r="O1644" t="s">
        <v>2930</v>
      </c>
      <c r="P1644">
        <v>0.68287811163719603</v>
      </c>
      <c r="Q1644">
        <v>0.87427977328391404</v>
      </c>
      <c r="R1644">
        <v>0.19641192947574401</v>
      </c>
      <c r="S1644">
        <v>8.8949622447016305E-2</v>
      </c>
      <c r="T1644">
        <v>1.90010198460367</v>
      </c>
      <c r="U1644">
        <v>1.90010198460367</v>
      </c>
      <c r="V1644">
        <v>1.26925184375304</v>
      </c>
      <c r="W1644">
        <v>3.36</v>
      </c>
      <c r="X1644">
        <v>13.4</v>
      </c>
      <c r="Y1644">
        <v>256772</v>
      </c>
      <c r="Z1644">
        <v>19752</v>
      </c>
      <c r="AA1644">
        <v>1.05</v>
      </c>
      <c r="AB1644">
        <v>13</v>
      </c>
      <c r="AC1644">
        <v>9</v>
      </c>
      <c r="AD1644">
        <v>4</v>
      </c>
      <c r="AE1644">
        <v>69.23</v>
      </c>
      <c r="AF1644">
        <v>13</v>
      </c>
      <c r="AG1644">
        <v>5</v>
      </c>
      <c r="AH1644">
        <v>2</v>
      </c>
      <c r="AI1644">
        <v>6</v>
      </c>
    </row>
    <row r="1645" spans="1:35" x14ac:dyDescent="0.2">
      <c r="A1645" s="102">
        <v>2811</v>
      </c>
      <c r="B1645">
        <v>4062</v>
      </c>
      <c r="C1645" t="s">
        <v>232</v>
      </c>
      <c r="D1645" t="s">
        <v>2932</v>
      </c>
      <c r="E1645">
        <v>2783</v>
      </c>
      <c r="F1645">
        <v>2712</v>
      </c>
      <c r="G1645">
        <v>400</v>
      </c>
      <c r="H1645" t="s">
        <v>2930</v>
      </c>
      <c r="I1645">
        <v>4739</v>
      </c>
      <c r="J1645" t="s">
        <v>2987</v>
      </c>
      <c r="K1645" t="s">
        <v>2929</v>
      </c>
      <c r="L1645">
        <v>3330</v>
      </c>
      <c r="M1645">
        <v>3345</v>
      </c>
      <c r="N1645">
        <v>300</v>
      </c>
      <c r="O1645" t="s">
        <v>2927</v>
      </c>
      <c r="P1645">
        <v>0.72032516284940695</v>
      </c>
      <c r="Q1645">
        <v>0.88288033537626898</v>
      </c>
      <c r="R1645">
        <v>6.0840098184922899E-2</v>
      </c>
      <c r="S1645">
        <v>6.2750283274539395E-2</v>
      </c>
      <c r="T1645">
        <v>-0.95603706559712998</v>
      </c>
      <c r="U1645">
        <v>0.95603706559712998</v>
      </c>
      <c r="V1645">
        <v>0.12656725939826699</v>
      </c>
      <c r="W1645">
        <v>-3.34</v>
      </c>
      <c r="X1645">
        <v>8.1</v>
      </c>
      <c r="Y1645">
        <v>256759</v>
      </c>
      <c r="Z1645">
        <v>14264</v>
      </c>
      <c r="AA1645">
        <v>0.64</v>
      </c>
      <c r="AB1645">
        <v>18</v>
      </c>
      <c r="AC1645">
        <v>10</v>
      </c>
      <c r="AD1645">
        <v>8</v>
      </c>
      <c r="AE1645">
        <v>55.56</v>
      </c>
      <c r="AF1645">
        <v>11</v>
      </c>
      <c r="AG1645">
        <v>9</v>
      </c>
      <c r="AH1645">
        <v>4</v>
      </c>
      <c r="AI1645">
        <v>5</v>
      </c>
    </row>
    <row r="1646" spans="1:35" x14ac:dyDescent="0.2">
      <c r="A1646" s="102">
        <v>6579</v>
      </c>
      <c r="B1646">
        <v>1893</v>
      </c>
      <c r="C1646" t="s">
        <v>3652</v>
      </c>
      <c r="D1646" t="s">
        <v>2937</v>
      </c>
      <c r="E1646">
        <v>690</v>
      </c>
      <c r="F1646">
        <v>690</v>
      </c>
      <c r="G1646">
        <v>900</v>
      </c>
      <c r="H1646" t="s">
        <v>2927</v>
      </c>
      <c r="I1646">
        <v>8766</v>
      </c>
      <c r="J1646" t="s">
        <v>3168</v>
      </c>
      <c r="K1646" t="s">
        <v>3176</v>
      </c>
      <c r="L1646">
        <v>6280</v>
      </c>
      <c r="M1646">
        <v>6213</v>
      </c>
      <c r="N1646">
        <v>100</v>
      </c>
      <c r="O1646" t="s">
        <v>2930</v>
      </c>
      <c r="P1646">
        <v>0.71836385489513399</v>
      </c>
      <c r="Q1646">
        <v>0.82843041822119001</v>
      </c>
      <c r="R1646">
        <v>0.36853954973539099</v>
      </c>
      <c r="S1646">
        <v>0.150153084531399</v>
      </c>
      <c r="T1646">
        <v>3.9282078426284797E-2</v>
      </c>
      <c r="U1646">
        <v>3.9282078426284797E-2</v>
      </c>
      <c r="V1646">
        <v>0.57326471489351405</v>
      </c>
      <c r="W1646">
        <v>0.09</v>
      </c>
      <c r="X1646">
        <v>0.05</v>
      </c>
      <c r="Y1646">
        <v>256756</v>
      </c>
      <c r="Z1646">
        <v>14264</v>
      </c>
      <c r="AA1646">
        <v>0.79</v>
      </c>
      <c r="AB1646">
        <v>18</v>
      </c>
      <c r="AC1646">
        <v>11</v>
      </c>
      <c r="AD1646">
        <v>7</v>
      </c>
      <c r="AE1646">
        <v>61.11</v>
      </c>
      <c r="AF1646">
        <v>14</v>
      </c>
      <c r="AG1646">
        <v>6</v>
      </c>
      <c r="AH1646">
        <v>4</v>
      </c>
      <c r="AI1646">
        <v>8</v>
      </c>
    </row>
    <row r="1647" spans="1:35" x14ac:dyDescent="0.2">
      <c r="A1647" s="102">
        <v>1097</v>
      </c>
      <c r="B1647">
        <v>1941</v>
      </c>
      <c r="C1647" t="s">
        <v>3569</v>
      </c>
      <c r="D1647" t="s">
        <v>2937</v>
      </c>
      <c r="E1647">
        <v>2587</v>
      </c>
      <c r="F1647">
        <v>2560</v>
      </c>
      <c r="G1647">
        <v>400</v>
      </c>
      <c r="H1647" t="s">
        <v>2927</v>
      </c>
      <c r="I1647">
        <v>3880</v>
      </c>
      <c r="J1647" t="s">
        <v>2822</v>
      </c>
      <c r="K1647" t="s">
        <v>3213</v>
      </c>
      <c r="L1647">
        <v>1488</v>
      </c>
      <c r="M1647">
        <v>1483</v>
      </c>
      <c r="N1647">
        <v>700</v>
      </c>
      <c r="O1647" t="s">
        <v>2930</v>
      </c>
      <c r="P1647">
        <v>0.64177950747486401</v>
      </c>
      <c r="Q1647">
        <v>0.91392230256203399</v>
      </c>
      <c r="R1647">
        <v>0.495304987109707</v>
      </c>
      <c r="S1647">
        <v>3.1061437379094098E-3</v>
      </c>
      <c r="T1647">
        <v>0.52413328423852601</v>
      </c>
      <c r="U1647">
        <v>0.52413328423852601</v>
      </c>
      <c r="V1647">
        <v>0.68381125093358597</v>
      </c>
      <c r="W1647">
        <v>0.64</v>
      </c>
      <c r="X1647">
        <v>1.38</v>
      </c>
      <c r="Y1647">
        <v>256669</v>
      </c>
      <c r="Z1647">
        <v>18334</v>
      </c>
      <c r="AA1647">
        <v>0.95</v>
      </c>
      <c r="AB1647">
        <v>14</v>
      </c>
      <c r="AC1647">
        <v>8</v>
      </c>
      <c r="AD1647">
        <v>6</v>
      </c>
      <c r="AE1647">
        <v>57.14</v>
      </c>
      <c r="AF1647">
        <v>14</v>
      </c>
      <c r="AG1647">
        <v>6</v>
      </c>
      <c r="AH1647">
        <v>1</v>
      </c>
      <c r="AI1647">
        <v>7</v>
      </c>
    </row>
    <row r="1648" spans="1:35" x14ac:dyDescent="0.2">
      <c r="A1648" s="102">
        <v>2350</v>
      </c>
      <c r="B1648">
        <v>7202</v>
      </c>
      <c r="C1648" t="s">
        <v>959</v>
      </c>
      <c r="D1648" t="s">
        <v>2945</v>
      </c>
      <c r="E1648">
        <v>1138</v>
      </c>
      <c r="F1648">
        <v>1140.5</v>
      </c>
      <c r="G1648">
        <v>800</v>
      </c>
      <c r="H1648" t="s">
        <v>2930</v>
      </c>
      <c r="I1648">
        <v>9201</v>
      </c>
      <c r="J1648" t="s">
        <v>3262</v>
      </c>
      <c r="K1648" t="s">
        <v>3263</v>
      </c>
      <c r="L1648">
        <v>3217</v>
      </c>
      <c r="M1648">
        <v>3167</v>
      </c>
      <c r="N1648">
        <v>300</v>
      </c>
      <c r="O1648" t="s">
        <v>2927</v>
      </c>
      <c r="P1648">
        <v>0.83604349218942198</v>
      </c>
      <c r="Q1648">
        <v>0.89034851865264997</v>
      </c>
      <c r="R1648">
        <v>0.257362859998085</v>
      </c>
      <c r="S1648">
        <v>6.4222086598152997E-2</v>
      </c>
      <c r="T1648">
        <v>-1.1676010040515199</v>
      </c>
      <c r="U1648">
        <v>1.1676010040515199</v>
      </c>
      <c r="V1648">
        <v>1.5329285184577299</v>
      </c>
      <c r="W1648">
        <v>-4.78</v>
      </c>
      <c r="X1648">
        <v>3.97</v>
      </c>
      <c r="Y1648">
        <v>256653</v>
      </c>
      <c r="Z1648">
        <v>17110</v>
      </c>
      <c r="AA1648">
        <v>0.96</v>
      </c>
      <c r="AB1648">
        <v>15</v>
      </c>
      <c r="AC1648">
        <v>10</v>
      </c>
      <c r="AD1648">
        <v>5</v>
      </c>
      <c r="AE1648">
        <v>66.67</v>
      </c>
      <c r="AF1648">
        <v>15</v>
      </c>
      <c r="AG1648">
        <v>4</v>
      </c>
      <c r="AH1648">
        <v>0</v>
      </c>
      <c r="AI1648">
        <v>11</v>
      </c>
    </row>
    <row r="1649" spans="1:35" x14ac:dyDescent="0.2">
      <c r="A1649" s="102">
        <v>6325</v>
      </c>
      <c r="B1649">
        <v>3105</v>
      </c>
      <c r="C1649" t="s">
        <v>50</v>
      </c>
      <c r="D1649" t="s">
        <v>2932</v>
      </c>
      <c r="E1649">
        <v>1030</v>
      </c>
      <c r="F1649">
        <v>1027</v>
      </c>
      <c r="G1649">
        <v>600</v>
      </c>
      <c r="H1649" t="s">
        <v>2930</v>
      </c>
      <c r="I1649">
        <v>4530</v>
      </c>
      <c r="J1649" t="s">
        <v>1269</v>
      </c>
      <c r="K1649" t="s">
        <v>2950</v>
      </c>
      <c r="L1649">
        <v>5860</v>
      </c>
      <c r="M1649">
        <v>5830</v>
      </c>
      <c r="N1649">
        <v>100</v>
      </c>
      <c r="O1649" t="s">
        <v>2927</v>
      </c>
      <c r="P1649">
        <v>0.127471725438907</v>
      </c>
      <c r="Q1649">
        <v>0.83163385500148601</v>
      </c>
      <c r="R1649">
        <v>0.84612421417045902</v>
      </c>
      <c r="S1649">
        <v>0.31769372585040401</v>
      </c>
      <c r="T1649">
        <v>-0.83680018547287405</v>
      </c>
      <c r="U1649">
        <v>0.83680018547287405</v>
      </c>
      <c r="V1649">
        <v>0.62112764165598999</v>
      </c>
      <c r="W1649">
        <v>-4.96</v>
      </c>
      <c r="X1649">
        <v>5.69</v>
      </c>
      <c r="Y1649">
        <v>256505</v>
      </c>
      <c r="Z1649">
        <v>15089</v>
      </c>
      <c r="AA1649">
        <v>0.76</v>
      </c>
      <c r="AB1649">
        <v>17</v>
      </c>
      <c r="AC1649">
        <v>9</v>
      </c>
      <c r="AD1649">
        <v>8</v>
      </c>
      <c r="AE1649">
        <v>52.94</v>
      </c>
      <c r="AF1649">
        <v>12</v>
      </c>
      <c r="AG1649">
        <v>7</v>
      </c>
      <c r="AH1649">
        <v>6</v>
      </c>
      <c r="AI1649">
        <v>4</v>
      </c>
    </row>
    <row r="1650" spans="1:35" x14ac:dyDescent="0.2">
      <c r="A1650" s="102">
        <v>1541</v>
      </c>
      <c r="B1650">
        <v>4061</v>
      </c>
      <c r="C1650" t="s">
        <v>3233</v>
      </c>
      <c r="D1650" t="s">
        <v>2952</v>
      </c>
      <c r="E1650">
        <v>3100</v>
      </c>
      <c r="F1650">
        <v>3050</v>
      </c>
      <c r="G1650">
        <v>300</v>
      </c>
      <c r="H1650" t="s">
        <v>2930</v>
      </c>
      <c r="I1650">
        <v>4401</v>
      </c>
      <c r="J1650" t="s">
        <v>226</v>
      </c>
      <c r="K1650" t="s">
        <v>2952</v>
      </c>
      <c r="L1650">
        <v>1671</v>
      </c>
      <c r="M1650">
        <v>1658</v>
      </c>
      <c r="N1650">
        <v>600</v>
      </c>
      <c r="O1650" t="s">
        <v>2927</v>
      </c>
      <c r="P1650">
        <v>0.68991943149804003</v>
      </c>
      <c r="Q1650">
        <v>0.90442400580278903</v>
      </c>
      <c r="R1650">
        <v>0.22591772023901999</v>
      </c>
      <c r="S1650" s="15">
        <v>6.9338593115395006E-5</v>
      </c>
      <c r="T1650">
        <v>-2.2065852541643398</v>
      </c>
      <c r="U1650">
        <v>2.2065852541643398</v>
      </c>
      <c r="V1650">
        <v>1.8190631285271801</v>
      </c>
      <c r="W1650">
        <v>-7.57</v>
      </c>
      <c r="X1650">
        <v>8.7200000000000006</v>
      </c>
      <c r="Y1650">
        <v>256424</v>
      </c>
      <c r="Z1650">
        <v>17095</v>
      </c>
      <c r="AA1650">
        <v>0.97</v>
      </c>
      <c r="AB1650">
        <v>15</v>
      </c>
      <c r="AC1650">
        <v>9</v>
      </c>
      <c r="AD1650">
        <v>6</v>
      </c>
      <c r="AE1650">
        <v>60</v>
      </c>
      <c r="AF1650">
        <v>12</v>
      </c>
      <c r="AG1650">
        <v>7</v>
      </c>
      <c r="AH1650">
        <v>1</v>
      </c>
      <c r="AI1650">
        <v>7</v>
      </c>
    </row>
    <row r="1651" spans="1:35" x14ac:dyDescent="0.2">
      <c r="A1651" s="102">
        <v>4098</v>
      </c>
      <c r="B1651">
        <v>6758</v>
      </c>
      <c r="C1651" t="s">
        <v>2944</v>
      </c>
      <c r="D1651" t="s">
        <v>2932</v>
      </c>
      <c r="E1651">
        <v>7890</v>
      </c>
      <c r="F1651">
        <v>7826</v>
      </c>
      <c r="G1651">
        <v>100</v>
      </c>
      <c r="H1651" t="s">
        <v>2927</v>
      </c>
      <c r="I1651">
        <v>9759</v>
      </c>
      <c r="J1651" t="s">
        <v>580</v>
      </c>
      <c r="K1651" t="s">
        <v>2929</v>
      </c>
      <c r="L1651">
        <v>1843</v>
      </c>
      <c r="M1651">
        <v>1871</v>
      </c>
      <c r="N1651">
        <v>400</v>
      </c>
      <c r="O1651" t="s">
        <v>2930</v>
      </c>
      <c r="P1651">
        <v>0.24872187695839501</v>
      </c>
      <c r="Q1651">
        <v>0.86208563273456895</v>
      </c>
      <c r="R1651">
        <v>0.95701002348752395</v>
      </c>
      <c r="S1651">
        <v>0.36109858733647499</v>
      </c>
      <c r="T1651">
        <v>0.396548801058342</v>
      </c>
      <c r="U1651">
        <v>0.396548801058342</v>
      </c>
      <c r="V1651">
        <v>0.82280715077038702</v>
      </c>
      <c r="W1651">
        <v>2.15</v>
      </c>
      <c r="X1651">
        <v>4.37</v>
      </c>
      <c r="Y1651">
        <v>256421</v>
      </c>
      <c r="Z1651">
        <v>13496</v>
      </c>
      <c r="AA1651">
        <v>0.9</v>
      </c>
      <c r="AB1651">
        <v>19</v>
      </c>
      <c r="AC1651">
        <v>14</v>
      </c>
      <c r="AD1651">
        <v>5</v>
      </c>
      <c r="AE1651">
        <v>73.680000000000007</v>
      </c>
      <c r="AF1651">
        <v>12</v>
      </c>
      <c r="AG1651">
        <v>9</v>
      </c>
      <c r="AH1651">
        <v>2</v>
      </c>
      <c r="AI1651">
        <v>8</v>
      </c>
    </row>
    <row r="1652" spans="1:35" x14ac:dyDescent="0.2">
      <c r="A1652" s="102">
        <v>2153</v>
      </c>
      <c r="B1652">
        <v>3105</v>
      </c>
      <c r="C1652" t="s">
        <v>50</v>
      </c>
      <c r="D1652" t="s">
        <v>2932</v>
      </c>
      <c r="E1652">
        <v>1030</v>
      </c>
      <c r="F1652">
        <v>1027</v>
      </c>
      <c r="G1652">
        <v>1000</v>
      </c>
      <c r="H1652" t="s">
        <v>2930</v>
      </c>
      <c r="I1652">
        <v>4042</v>
      </c>
      <c r="J1652" t="s">
        <v>3290</v>
      </c>
      <c r="K1652" t="s">
        <v>2952</v>
      </c>
      <c r="L1652">
        <v>1747</v>
      </c>
      <c r="M1652">
        <v>1718</v>
      </c>
      <c r="N1652">
        <v>600</v>
      </c>
      <c r="O1652" t="s">
        <v>2927</v>
      </c>
      <c r="P1652">
        <v>0.75142122070248696</v>
      </c>
      <c r="Q1652">
        <v>0.89345326906107203</v>
      </c>
      <c r="R1652">
        <v>0.14829379851184599</v>
      </c>
      <c r="S1652">
        <v>0.40373357298672402</v>
      </c>
      <c r="T1652">
        <v>-0.58463801785025704</v>
      </c>
      <c r="U1652">
        <v>0.58463801785025704</v>
      </c>
      <c r="V1652">
        <v>0.795461993893815</v>
      </c>
      <c r="W1652">
        <v>-1.59</v>
      </c>
      <c r="X1652">
        <v>0.37</v>
      </c>
      <c r="Y1652">
        <v>256343</v>
      </c>
      <c r="Z1652">
        <v>12207</v>
      </c>
      <c r="AA1652">
        <v>0.59</v>
      </c>
      <c r="AB1652">
        <v>21</v>
      </c>
      <c r="AC1652">
        <v>14</v>
      </c>
      <c r="AD1652">
        <v>7</v>
      </c>
      <c r="AE1652">
        <v>66.67</v>
      </c>
      <c r="AF1652">
        <v>11</v>
      </c>
      <c r="AG1652">
        <v>8</v>
      </c>
      <c r="AH1652">
        <v>6</v>
      </c>
      <c r="AI1652">
        <v>7</v>
      </c>
    </row>
    <row r="1653" spans="1:35" x14ac:dyDescent="0.2">
      <c r="A1653" s="102">
        <v>1810</v>
      </c>
      <c r="B1653">
        <v>6028</v>
      </c>
      <c r="C1653" t="s">
        <v>694</v>
      </c>
      <c r="D1653" t="s">
        <v>2942</v>
      </c>
      <c r="E1653">
        <v>7870</v>
      </c>
      <c r="F1653">
        <v>7750</v>
      </c>
      <c r="G1653">
        <v>100</v>
      </c>
      <c r="H1653" t="s">
        <v>2930</v>
      </c>
      <c r="I1653">
        <v>8804</v>
      </c>
      <c r="J1653" t="s">
        <v>1097</v>
      </c>
      <c r="K1653" t="s">
        <v>2949</v>
      </c>
      <c r="L1653">
        <v>1791</v>
      </c>
      <c r="M1653">
        <v>1788</v>
      </c>
      <c r="N1653">
        <v>400</v>
      </c>
      <c r="O1653" t="s">
        <v>2927</v>
      </c>
      <c r="P1653">
        <v>0.80196878274814798</v>
      </c>
      <c r="Q1653">
        <v>0.89920709298415702</v>
      </c>
      <c r="R1653">
        <v>0.55704342845206201</v>
      </c>
      <c r="S1653">
        <v>0.19469611628491101</v>
      </c>
      <c r="T1653">
        <v>-0.75615757351624802</v>
      </c>
      <c r="U1653">
        <v>0.75615757351624802</v>
      </c>
      <c r="V1653">
        <v>0.66528374421934799</v>
      </c>
      <c r="W1653">
        <v>-2.33</v>
      </c>
      <c r="X1653">
        <v>7.72</v>
      </c>
      <c r="Y1653">
        <v>256104</v>
      </c>
      <c r="Z1653">
        <v>12805</v>
      </c>
      <c r="AA1653">
        <v>0.77</v>
      </c>
      <c r="AB1653">
        <v>20</v>
      </c>
      <c r="AC1653">
        <v>11</v>
      </c>
      <c r="AD1653">
        <v>9</v>
      </c>
      <c r="AE1653">
        <v>55</v>
      </c>
      <c r="AF1653">
        <v>12</v>
      </c>
      <c r="AG1653">
        <v>10</v>
      </c>
      <c r="AH1653">
        <v>4</v>
      </c>
      <c r="AI1653">
        <v>6</v>
      </c>
    </row>
    <row r="1654" spans="1:35" x14ac:dyDescent="0.2">
      <c r="A1654" s="102">
        <v>4251</v>
      </c>
      <c r="B1654">
        <v>1820</v>
      </c>
      <c r="C1654" t="s">
        <v>62</v>
      </c>
      <c r="D1654" t="s">
        <v>2937</v>
      </c>
      <c r="E1654">
        <v>2559</v>
      </c>
      <c r="F1654">
        <v>2571</v>
      </c>
      <c r="G1654">
        <v>400</v>
      </c>
      <c r="H1654" t="s">
        <v>2927</v>
      </c>
      <c r="I1654">
        <v>7984</v>
      </c>
      <c r="J1654" t="s">
        <v>1007</v>
      </c>
      <c r="K1654" t="s">
        <v>2951</v>
      </c>
      <c r="L1654">
        <v>1673</v>
      </c>
      <c r="M1654">
        <v>1664</v>
      </c>
      <c r="N1654">
        <v>600</v>
      </c>
      <c r="O1654" t="s">
        <v>2930</v>
      </c>
      <c r="P1654">
        <v>0.70791919484287602</v>
      </c>
      <c r="Q1654">
        <v>0.85979304557274305</v>
      </c>
      <c r="R1654">
        <v>3.9817799057253002E-2</v>
      </c>
      <c r="S1654">
        <v>7.7803378224836406E-2</v>
      </c>
      <c r="T1654">
        <v>1.9601723785667</v>
      </c>
      <c r="U1654">
        <v>1.9601723785667</v>
      </c>
      <c r="V1654">
        <v>1.57374968650449</v>
      </c>
      <c r="W1654">
        <v>4.8099999999999996</v>
      </c>
      <c r="X1654">
        <v>2.92</v>
      </c>
      <c r="Y1654">
        <v>256091</v>
      </c>
      <c r="Z1654">
        <v>18292</v>
      </c>
      <c r="AA1654">
        <v>0.99</v>
      </c>
      <c r="AB1654">
        <v>14</v>
      </c>
      <c r="AC1654">
        <v>7</v>
      </c>
      <c r="AD1654">
        <v>7</v>
      </c>
      <c r="AE1654">
        <v>50</v>
      </c>
      <c r="AF1654">
        <v>15</v>
      </c>
      <c r="AG1654">
        <v>6</v>
      </c>
      <c r="AH1654">
        <v>0</v>
      </c>
      <c r="AI1654">
        <v>8</v>
      </c>
    </row>
    <row r="1655" spans="1:35" x14ac:dyDescent="0.2">
      <c r="A1655" s="102">
        <v>8282</v>
      </c>
      <c r="B1655">
        <v>4634</v>
      </c>
      <c r="C1655" t="s">
        <v>66</v>
      </c>
      <c r="D1655" t="s">
        <v>2952</v>
      </c>
      <c r="E1655">
        <v>2600</v>
      </c>
      <c r="F1655">
        <v>2582</v>
      </c>
      <c r="G1655">
        <v>300</v>
      </c>
      <c r="H1655" t="s">
        <v>2930</v>
      </c>
      <c r="I1655">
        <v>9787</v>
      </c>
      <c r="J1655" t="s">
        <v>3670</v>
      </c>
      <c r="K1655" t="s">
        <v>2942</v>
      </c>
      <c r="L1655">
        <v>3900</v>
      </c>
      <c r="M1655">
        <v>3850</v>
      </c>
      <c r="N1655">
        <v>200</v>
      </c>
      <c r="O1655" t="s">
        <v>2927</v>
      </c>
      <c r="P1655">
        <v>0.50188838283736104</v>
      </c>
      <c r="Q1655">
        <v>0.80603856240111904</v>
      </c>
      <c r="R1655">
        <v>0.84752727915472503</v>
      </c>
      <c r="S1655">
        <v>0.331338882673262</v>
      </c>
      <c r="T1655">
        <v>-0.80017696918399595</v>
      </c>
      <c r="U1655">
        <v>0.80017696918399595</v>
      </c>
      <c r="V1655">
        <v>0.79348338446827504</v>
      </c>
      <c r="W1655">
        <v>-2.67</v>
      </c>
      <c r="X1655">
        <v>0.6</v>
      </c>
      <c r="Y1655">
        <v>255915</v>
      </c>
      <c r="Z1655">
        <v>21326</v>
      </c>
      <c r="AA1655">
        <v>1.33</v>
      </c>
      <c r="AB1655">
        <v>12</v>
      </c>
      <c r="AC1655">
        <v>8</v>
      </c>
      <c r="AD1655">
        <v>4</v>
      </c>
      <c r="AE1655">
        <v>66.67</v>
      </c>
      <c r="AF1655">
        <v>13</v>
      </c>
      <c r="AG1655">
        <v>7</v>
      </c>
      <c r="AH1655">
        <v>0</v>
      </c>
      <c r="AI1655">
        <v>5</v>
      </c>
    </row>
    <row r="1656" spans="1:35" x14ac:dyDescent="0.2">
      <c r="A1656" s="102">
        <v>3112</v>
      </c>
      <c r="B1656">
        <v>4919</v>
      </c>
      <c r="C1656" t="s">
        <v>849</v>
      </c>
      <c r="D1656" t="s">
        <v>2952</v>
      </c>
      <c r="E1656">
        <v>5690</v>
      </c>
      <c r="F1656">
        <v>5670</v>
      </c>
      <c r="G1656">
        <v>100</v>
      </c>
      <c r="H1656" t="s">
        <v>2930</v>
      </c>
      <c r="I1656">
        <v>6287</v>
      </c>
      <c r="J1656" t="s">
        <v>3080</v>
      </c>
      <c r="K1656" t="s">
        <v>2940</v>
      </c>
      <c r="L1656">
        <v>3200</v>
      </c>
      <c r="M1656">
        <v>3155</v>
      </c>
      <c r="N1656">
        <v>200</v>
      </c>
      <c r="O1656" t="s">
        <v>2927</v>
      </c>
      <c r="P1656">
        <v>0.483212762104412</v>
      </c>
      <c r="Q1656">
        <v>0.87792627600350004</v>
      </c>
      <c r="R1656">
        <v>0.51319758047699104</v>
      </c>
      <c r="S1656">
        <v>7.4047547963633997E-2</v>
      </c>
      <c r="T1656">
        <v>-0.775317078159795</v>
      </c>
      <c r="U1656">
        <v>0.775317078159795</v>
      </c>
      <c r="V1656">
        <v>1.01002279182059</v>
      </c>
      <c r="W1656">
        <v>-2.64</v>
      </c>
      <c r="X1656">
        <v>11.29</v>
      </c>
      <c r="Y1656">
        <v>255843</v>
      </c>
      <c r="Z1656">
        <v>14214</v>
      </c>
      <c r="AA1656">
        <v>0.81</v>
      </c>
      <c r="AB1656">
        <v>18</v>
      </c>
      <c r="AC1656">
        <v>11</v>
      </c>
      <c r="AD1656">
        <v>7</v>
      </c>
      <c r="AE1656">
        <v>61.11</v>
      </c>
      <c r="AF1656">
        <v>10</v>
      </c>
      <c r="AG1656">
        <v>8</v>
      </c>
      <c r="AH1656">
        <v>5</v>
      </c>
      <c r="AI1656">
        <v>5</v>
      </c>
    </row>
    <row r="1657" spans="1:35" x14ac:dyDescent="0.2">
      <c r="A1657" s="102">
        <v>5413</v>
      </c>
      <c r="B1657">
        <v>1911</v>
      </c>
      <c r="C1657" t="s">
        <v>53</v>
      </c>
      <c r="D1657" t="s">
        <v>2937</v>
      </c>
      <c r="E1657">
        <v>1663</v>
      </c>
      <c r="F1657">
        <v>1649</v>
      </c>
      <c r="G1657">
        <v>700</v>
      </c>
      <c r="H1657" t="s">
        <v>2930</v>
      </c>
      <c r="I1657">
        <v>4185</v>
      </c>
      <c r="J1657" t="s">
        <v>3646</v>
      </c>
      <c r="K1657" t="s">
        <v>2952</v>
      </c>
      <c r="L1657">
        <v>2150</v>
      </c>
      <c r="M1657">
        <v>2163</v>
      </c>
      <c r="N1657">
        <v>500</v>
      </c>
      <c r="O1657" t="s">
        <v>2927</v>
      </c>
      <c r="P1657">
        <v>0.24123414803336701</v>
      </c>
      <c r="Q1657">
        <v>0.84356784294865295</v>
      </c>
      <c r="R1657">
        <v>0.24218978383320899</v>
      </c>
      <c r="S1657">
        <v>0.138279807665455</v>
      </c>
      <c r="T1657">
        <v>-1.05708769358722</v>
      </c>
      <c r="U1657">
        <v>1.05708769358722</v>
      </c>
      <c r="V1657">
        <v>0.31260602279398703</v>
      </c>
      <c r="W1657">
        <v>-3.98</v>
      </c>
      <c r="X1657">
        <v>6.73</v>
      </c>
      <c r="Y1657">
        <v>255774</v>
      </c>
      <c r="Z1657">
        <v>19675</v>
      </c>
      <c r="AA1657">
        <v>0.95</v>
      </c>
      <c r="AB1657">
        <v>13</v>
      </c>
      <c r="AC1657">
        <v>8</v>
      </c>
      <c r="AD1657">
        <v>5</v>
      </c>
      <c r="AE1657">
        <v>61.54</v>
      </c>
      <c r="AF1657">
        <v>14</v>
      </c>
      <c r="AG1657">
        <v>7</v>
      </c>
      <c r="AH1657">
        <v>1</v>
      </c>
      <c r="AI1657">
        <v>5</v>
      </c>
    </row>
    <row r="1658" spans="1:35" x14ac:dyDescent="0.2">
      <c r="A1658" s="102">
        <v>5014</v>
      </c>
      <c r="B1658">
        <v>4208</v>
      </c>
      <c r="C1658" t="s">
        <v>3188</v>
      </c>
      <c r="D1658" t="s">
        <v>2952</v>
      </c>
      <c r="E1658">
        <v>2253</v>
      </c>
      <c r="F1658">
        <v>2236</v>
      </c>
      <c r="G1658">
        <v>400</v>
      </c>
      <c r="H1658" t="s">
        <v>2930</v>
      </c>
      <c r="I1658">
        <v>8411</v>
      </c>
      <c r="J1658" t="s">
        <v>3102</v>
      </c>
      <c r="K1658" t="s">
        <v>2990</v>
      </c>
      <c r="L1658">
        <v>164.4</v>
      </c>
      <c r="M1658">
        <v>164.6</v>
      </c>
      <c r="N1658">
        <v>5400</v>
      </c>
      <c r="O1658" t="s">
        <v>2927</v>
      </c>
      <c r="P1658">
        <v>0.78081834801739902</v>
      </c>
      <c r="Q1658">
        <v>0.84911161061090201</v>
      </c>
      <c r="R1658">
        <v>0.315868978831847</v>
      </c>
      <c r="S1658">
        <v>9.7675340701019603E-2</v>
      </c>
      <c r="T1658">
        <v>-1.3429524112662401</v>
      </c>
      <c r="U1658">
        <v>1.3429524112662401</v>
      </c>
      <c r="V1658">
        <v>1.11951768735131</v>
      </c>
      <c r="W1658">
        <v>-2.5499999999999998</v>
      </c>
      <c r="X1658">
        <v>0.62</v>
      </c>
      <c r="Y1658">
        <v>255691</v>
      </c>
      <c r="Z1658">
        <v>15981</v>
      </c>
      <c r="AA1658">
        <v>0.79</v>
      </c>
      <c r="AB1658">
        <v>16</v>
      </c>
      <c r="AC1658">
        <v>12</v>
      </c>
      <c r="AD1658">
        <v>4</v>
      </c>
      <c r="AE1658">
        <v>75</v>
      </c>
      <c r="AF1658">
        <v>14</v>
      </c>
      <c r="AG1658">
        <v>4</v>
      </c>
      <c r="AH1658">
        <v>0</v>
      </c>
      <c r="AI1658">
        <v>12</v>
      </c>
    </row>
    <row r="1659" spans="1:35" x14ac:dyDescent="0.2">
      <c r="A1659" s="102">
        <v>4506</v>
      </c>
      <c r="B1659">
        <v>3626</v>
      </c>
      <c r="C1659" t="s">
        <v>3178</v>
      </c>
      <c r="D1659" t="s">
        <v>2929</v>
      </c>
      <c r="E1659">
        <v>7250</v>
      </c>
      <c r="F1659">
        <v>7090</v>
      </c>
      <c r="G1659">
        <v>100</v>
      </c>
      <c r="H1659" t="s">
        <v>2927</v>
      </c>
      <c r="I1659">
        <v>8593</v>
      </c>
      <c r="J1659" t="s">
        <v>224</v>
      </c>
      <c r="K1659" t="s">
        <v>2933</v>
      </c>
      <c r="L1659">
        <v>719</v>
      </c>
      <c r="M1659">
        <v>717</v>
      </c>
      <c r="N1659">
        <v>1000</v>
      </c>
      <c r="O1659" t="s">
        <v>2930</v>
      </c>
      <c r="P1659">
        <v>0.365090913075235</v>
      </c>
      <c r="Q1659">
        <v>0.85612432251488602</v>
      </c>
      <c r="R1659">
        <v>0.74863867227258696</v>
      </c>
      <c r="S1659">
        <v>0.223478085300088</v>
      </c>
      <c r="T1659">
        <v>1.57729742301209</v>
      </c>
      <c r="U1659">
        <v>1.57729742301209</v>
      </c>
      <c r="V1659">
        <v>0.45584992963413601</v>
      </c>
      <c r="W1659">
        <v>5.12</v>
      </c>
      <c r="X1659">
        <v>1.1299999999999999</v>
      </c>
      <c r="Y1659">
        <v>255668</v>
      </c>
      <c r="Z1659">
        <v>15039</v>
      </c>
      <c r="AA1659">
        <v>0.65</v>
      </c>
      <c r="AB1659">
        <v>17</v>
      </c>
      <c r="AC1659">
        <v>11</v>
      </c>
      <c r="AD1659">
        <v>6</v>
      </c>
      <c r="AE1659">
        <v>64.709999999999994</v>
      </c>
      <c r="AF1659">
        <v>12</v>
      </c>
      <c r="AG1659">
        <v>6</v>
      </c>
      <c r="AH1659">
        <v>2</v>
      </c>
      <c r="AI1659">
        <v>9</v>
      </c>
    </row>
    <row r="1660" spans="1:35" x14ac:dyDescent="0.2">
      <c r="A1660" s="102">
        <v>4479</v>
      </c>
      <c r="B1660">
        <v>3291</v>
      </c>
      <c r="C1660" t="s">
        <v>59</v>
      </c>
      <c r="D1660" t="s">
        <v>2949</v>
      </c>
      <c r="E1660">
        <v>1929</v>
      </c>
      <c r="F1660">
        <v>1888</v>
      </c>
      <c r="G1660">
        <v>500</v>
      </c>
      <c r="H1660" t="s">
        <v>2930</v>
      </c>
      <c r="I1660">
        <v>8058</v>
      </c>
      <c r="J1660" t="s">
        <v>3381</v>
      </c>
      <c r="K1660" t="s">
        <v>2934</v>
      </c>
      <c r="L1660">
        <v>2897.5</v>
      </c>
      <c r="M1660">
        <v>2920</v>
      </c>
      <c r="N1660">
        <v>300</v>
      </c>
      <c r="O1660" t="s">
        <v>2927</v>
      </c>
      <c r="P1660">
        <v>0.67543099500409798</v>
      </c>
      <c r="Q1660">
        <v>0.85667606776815197</v>
      </c>
      <c r="R1660">
        <v>0.335110194793236</v>
      </c>
      <c r="S1660">
        <v>0.38387410526641103</v>
      </c>
      <c r="T1660">
        <v>-1.4306088224754301</v>
      </c>
      <c r="U1660">
        <v>1.4306088224754301</v>
      </c>
      <c r="V1660">
        <v>0.853171468054158</v>
      </c>
      <c r="W1660">
        <v>-2.33</v>
      </c>
      <c r="X1660">
        <v>7.76</v>
      </c>
      <c r="Y1660">
        <v>255640</v>
      </c>
      <c r="Z1660">
        <v>15978</v>
      </c>
      <c r="AA1660">
        <v>0.82</v>
      </c>
      <c r="AB1660">
        <v>16</v>
      </c>
      <c r="AC1660">
        <v>10</v>
      </c>
      <c r="AD1660">
        <v>6</v>
      </c>
      <c r="AE1660">
        <v>62.5</v>
      </c>
      <c r="AF1660">
        <v>12</v>
      </c>
      <c r="AG1660">
        <v>8</v>
      </c>
      <c r="AH1660">
        <v>2</v>
      </c>
      <c r="AI1660">
        <v>6</v>
      </c>
    </row>
    <row r="1661" spans="1:35" x14ac:dyDescent="0.2">
      <c r="A1661" s="102">
        <v>1509</v>
      </c>
      <c r="B1661">
        <v>3099</v>
      </c>
      <c r="C1661" t="s">
        <v>36</v>
      </c>
      <c r="D1661" t="s">
        <v>2953</v>
      </c>
      <c r="E1661">
        <v>852</v>
      </c>
      <c r="F1661">
        <v>848</v>
      </c>
      <c r="G1661">
        <v>1100</v>
      </c>
      <c r="H1661" t="s">
        <v>2930</v>
      </c>
      <c r="I1661">
        <v>5233</v>
      </c>
      <c r="J1661" t="s">
        <v>3195</v>
      </c>
      <c r="K1661" t="s">
        <v>2926</v>
      </c>
      <c r="L1661">
        <v>3035</v>
      </c>
      <c r="M1661">
        <v>3040</v>
      </c>
      <c r="N1661">
        <v>300</v>
      </c>
      <c r="O1661" t="s">
        <v>2927</v>
      </c>
      <c r="P1661">
        <v>0.72618754852799405</v>
      </c>
      <c r="Q1661">
        <v>0.90479825489948096</v>
      </c>
      <c r="R1661">
        <v>0.26919959320084202</v>
      </c>
      <c r="S1661">
        <v>7.3556600054647106E-2</v>
      </c>
      <c r="T1661">
        <v>-1.4913467832657901</v>
      </c>
      <c r="U1661">
        <v>1.4913467832657901</v>
      </c>
      <c r="V1661">
        <v>1.4870584723669</v>
      </c>
      <c r="W1661">
        <v>-7.4</v>
      </c>
      <c r="X1661">
        <v>2.2799999999999998</v>
      </c>
      <c r="Y1661">
        <v>255436</v>
      </c>
      <c r="Z1661">
        <v>13444</v>
      </c>
      <c r="AA1661">
        <v>0.71</v>
      </c>
      <c r="AB1661">
        <v>19</v>
      </c>
      <c r="AC1661">
        <v>11</v>
      </c>
      <c r="AD1661">
        <v>8</v>
      </c>
      <c r="AE1661">
        <v>57.89</v>
      </c>
      <c r="AF1661">
        <v>13</v>
      </c>
      <c r="AG1661">
        <v>9</v>
      </c>
      <c r="AH1661">
        <v>4</v>
      </c>
      <c r="AI1661">
        <v>6</v>
      </c>
    </row>
    <row r="1662" spans="1:35" x14ac:dyDescent="0.2">
      <c r="A1662" s="102">
        <v>4295</v>
      </c>
      <c r="B1662">
        <v>7267</v>
      </c>
      <c r="C1662" t="s">
        <v>61</v>
      </c>
      <c r="D1662" t="s">
        <v>2945</v>
      </c>
      <c r="E1662">
        <v>2893</v>
      </c>
      <c r="F1662">
        <v>2857.5</v>
      </c>
      <c r="G1662">
        <v>400</v>
      </c>
      <c r="H1662" t="s">
        <v>2930</v>
      </c>
      <c r="I1662">
        <v>7458</v>
      </c>
      <c r="J1662" t="s">
        <v>3694</v>
      </c>
      <c r="K1662" t="s">
        <v>2934</v>
      </c>
      <c r="L1662">
        <v>5440</v>
      </c>
      <c r="M1662">
        <v>5360</v>
      </c>
      <c r="N1662">
        <v>200</v>
      </c>
      <c r="O1662" t="s">
        <v>2927</v>
      </c>
      <c r="P1662">
        <v>0.32763285704964801</v>
      </c>
      <c r="Q1662">
        <v>0.859036209971346</v>
      </c>
      <c r="R1662">
        <v>0.67393726687687705</v>
      </c>
      <c r="S1662">
        <v>4.1215626239765997E-2</v>
      </c>
      <c r="T1662">
        <v>-1.4503123317973601</v>
      </c>
      <c r="U1662">
        <v>1.4503123317973601</v>
      </c>
      <c r="V1662">
        <v>0.98842991418127601</v>
      </c>
      <c r="W1662">
        <v>-5.31</v>
      </c>
      <c r="X1662">
        <v>6.62</v>
      </c>
      <c r="Y1662">
        <v>255338</v>
      </c>
      <c r="Z1662">
        <v>25534</v>
      </c>
      <c r="AA1662">
        <v>1.41</v>
      </c>
      <c r="AB1662">
        <v>10</v>
      </c>
      <c r="AC1662">
        <v>7</v>
      </c>
      <c r="AD1662">
        <v>3</v>
      </c>
      <c r="AE1662">
        <v>70</v>
      </c>
      <c r="AF1662">
        <v>12</v>
      </c>
      <c r="AG1662">
        <v>5</v>
      </c>
      <c r="AH1662">
        <v>1</v>
      </c>
      <c r="AI1662">
        <v>4</v>
      </c>
    </row>
    <row r="1663" spans="1:35" x14ac:dyDescent="0.2">
      <c r="A1663" s="102">
        <v>7771</v>
      </c>
      <c r="B1663">
        <v>6641</v>
      </c>
      <c r="C1663" t="s">
        <v>930</v>
      </c>
      <c r="D1663" t="s">
        <v>2932</v>
      </c>
      <c r="E1663">
        <v>1202</v>
      </c>
      <c r="F1663">
        <v>1218</v>
      </c>
      <c r="G1663">
        <v>500</v>
      </c>
      <c r="H1663" t="s">
        <v>2930</v>
      </c>
      <c r="I1663">
        <v>6857</v>
      </c>
      <c r="J1663" t="s">
        <v>3187</v>
      </c>
      <c r="K1663" t="s">
        <v>2932</v>
      </c>
      <c r="L1663">
        <v>5760</v>
      </c>
      <c r="M1663">
        <v>5650</v>
      </c>
      <c r="N1663">
        <v>100</v>
      </c>
      <c r="O1663" t="s">
        <v>2927</v>
      </c>
      <c r="P1663">
        <v>0.81789030701255205</v>
      </c>
      <c r="Q1663">
        <v>0.812314240599876</v>
      </c>
      <c r="R1663">
        <v>8.85878266196405E-2</v>
      </c>
      <c r="S1663">
        <v>0.337472281206602</v>
      </c>
      <c r="T1663">
        <v>-0.64641784631284704</v>
      </c>
      <c r="U1663">
        <v>0.64641784631284704</v>
      </c>
      <c r="V1663">
        <v>1.00406851351195</v>
      </c>
      <c r="W1663">
        <v>-4.76</v>
      </c>
      <c r="X1663">
        <v>7.79</v>
      </c>
      <c r="Y1663">
        <v>255328</v>
      </c>
      <c r="Z1663">
        <v>13438</v>
      </c>
      <c r="AA1663">
        <v>0.6</v>
      </c>
      <c r="AB1663">
        <v>19</v>
      </c>
      <c r="AC1663">
        <v>10</v>
      </c>
      <c r="AD1663">
        <v>9</v>
      </c>
      <c r="AE1663">
        <v>52.63</v>
      </c>
      <c r="AF1663">
        <v>11</v>
      </c>
      <c r="AG1663">
        <v>8</v>
      </c>
      <c r="AH1663">
        <v>9</v>
      </c>
      <c r="AI1663">
        <v>2</v>
      </c>
    </row>
    <row r="1664" spans="1:35" x14ac:dyDescent="0.2">
      <c r="A1664" s="102">
        <v>7166</v>
      </c>
      <c r="B1664">
        <v>6028</v>
      </c>
      <c r="C1664" t="s">
        <v>694</v>
      </c>
      <c r="D1664" t="s">
        <v>2942</v>
      </c>
      <c r="E1664">
        <v>7870</v>
      </c>
      <c r="F1664">
        <v>7750</v>
      </c>
      <c r="G1664">
        <v>100</v>
      </c>
      <c r="H1664" t="s">
        <v>2927</v>
      </c>
      <c r="I1664">
        <v>6448</v>
      </c>
      <c r="J1664" t="s">
        <v>542</v>
      </c>
      <c r="K1664" t="s">
        <v>2932</v>
      </c>
      <c r="L1664">
        <v>2355</v>
      </c>
      <c r="M1664">
        <v>2320</v>
      </c>
      <c r="N1664">
        <v>300</v>
      </c>
      <c r="O1664" t="s">
        <v>2930</v>
      </c>
      <c r="P1664">
        <v>0.47994036447815902</v>
      </c>
      <c r="Q1664">
        <v>0.82065248790601997</v>
      </c>
      <c r="R1664">
        <v>0.72340266576818002</v>
      </c>
      <c r="S1664">
        <v>0.215810300026577</v>
      </c>
      <c r="T1664">
        <v>0.25667802340120899</v>
      </c>
      <c r="U1664">
        <v>0.25667802340120899</v>
      </c>
      <c r="V1664">
        <v>2.1624918925962699E-2</v>
      </c>
      <c r="W1664">
        <v>0.8</v>
      </c>
      <c r="X1664">
        <v>10.19</v>
      </c>
      <c r="Y1664">
        <v>255283</v>
      </c>
      <c r="Z1664">
        <v>15955</v>
      </c>
      <c r="AA1664">
        <v>1.2</v>
      </c>
      <c r="AB1664">
        <v>16</v>
      </c>
      <c r="AC1664">
        <v>10</v>
      </c>
      <c r="AD1664">
        <v>6</v>
      </c>
      <c r="AE1664">
        <v>62.5</v>
      </c>
      <c r="AF1664">
        <v>11</v>
      </c>
      <c r="AG1664">
        <v>7</v>
      </c>
      <c r="AH1664">
        <v>2</v>
      </c>
      <c r="AI1664">
        <v>7</v>
      </c>
    </row>
    <row r="1665" spans="1:35" x14ac:dyDescent="0.2">
      <c r="A1665" s="102">
        <v>2471</v>
      </c>
      <c r="B1665">
        <v>2897</v>
      </c>
      <c r="C1665" t="s">
        <v>755</v>
      </c>
      <c r="D1665" t="s">
        <v>2955</v>
      </c>
      <c r="E1665">
        <v>9040</v>
      </c>
      <c r="F1665">
        <v>9170</v>
      </c>
      <c r="G1665">
        <v>100</v>
      </c>
      <c r="H1665" t="s">
        <v>2927</v>
      </c>
      <c r="I1665">
        <v>4185</v>
      </c>
      <c r="J1665" t="s">
        <v>3646</v>
      </c>
      <c r="K1665" t="s">
        <v>2952</v>
      </c>
      <c r="L1665">
        <v>2150</v>
      </c>
      <c r="M1665">
        <v>2163</v>
      </c>
      <c r="N1665">
        <v>400</v>
      </c>
      <c r="O1665" t="s">
        <v>2930</v>
      </c>
      <c r="P1665">
        <v>0.469755010745456</v>
      </c>
      <c r="Q1665">
        <v>0.888395192376358</v>
      </c>
      <c r="R1665">
        <v>2.9201432840693202E-3</v>
      </c>
      <c r="S1665">
        <v>1.5005678022825999E-2</v>
      </c>
      <c r="T1665">
        <v>0.84163066608475601</v>
      </c>
      <c r="U1665">
        <v>0.84163066608475601</v>
      </c>
      <c r="V1665">
        <v>0.80447186675080595</v>
      </c>
      <c r="W1665">
        <v>2.78</v>
      </c>
      <c r="X1665">
        <v>5.65</v>
      </c>
      <c r="Y1665">
        <v>255263</v>
      </c>
      <c r="Z1665">
        <v>15015</v>
      </c>
      <c r="AA1665">
        <v>1.02</v>
      </c>
      <c r="AB1665">
        <v>17</v>
      </c>
      <c r="AC1665">
        <v>10</v>
      </c>
      <c r="AD1665">
        <v>7</v>
      </c>
      <c r="AE1665">
        <v>58.82</v>
      </c>
      <c r="AF1665">
        <v>13</v>
      </c>
      <c r="AG1665">
        <v>5</v>
      </c>
      <c r="AH1665">
        <v>1</v>
      </c>
      <c r="AI1665">
        <v>11</v>
      </c>
    </row>
    <row r="1666" spans="1:35" x14ac:dyDescent="0.2">
      <c r="A1666" s="102">
        <v>5088</v>
      </c>
      <c r="B1666">
        <v>7762</v>
      </c>
      <c r="C1666" t="s">
        <v>3203</v>
      </c>
      <c r="D1666" t="s">
        <v>2936</v>
      </c>
      <c r="E1666">
        <v>543</v>
      </c>
      <c r="F1666">
        <v>539</v>
      </c>
      <c r="G1666">
        <v>2000</v>
      </c>
      <c r="H1666" t="s">
        <v>2930</v>
      </c>
      <c r="I1666">
        <v>9069</v>
      </c>
      <c r="J1666" t="s">
        <v>3089</v>
      </c>
      <c r="K1666" t="s">
        <v>3099</v>
      </c>
      <c r="L1666">
        <v>898</v>
      </c>
      <c r="M1666">
        <v>891</v>
      </c>
      <c r="N1666">
        <v>1200</v>
      </c>
      <c r="O1666" t="s">
        <v>2927</v>
      </c>
      <c r="P1666">
        <v>0.74480636028703495</v>
      </c>
      <c r="Q1666">
        <v>0.84817179371351403</v>
      </c>
      <c r="R1666">
        <v>0.88225768750239797</v>
      </c>
      <c r="S1666">
        <v>6.4724386533865997E-3</v>
      </c>
      <c r="T1666">
        <v>-1.9014396273405001</v>
      </c>
      <c r="U1666">
        <v>1.9014396273405001</v>
      </c>
      <c r="V1666">
        <v>1.7878795565544201</v>
      </c>
      <c r="W1666">
        <v>-6.77</v>
      </c>
      <c r="X1666">
        <v>0.82</v>
      </c>
      <c r="Y1666">
        <v>255257</v>
      </c>
      <c r="Z1666">
        <v>21271</v>
      </c>
      <c r="AA1666">
        <v>1.01</v>
      </c>
      <c r="AB1666">
        <v>12</v>
      </c>
      <c r="AC1666">
        <v>8</v>
      </c>
      <c r="AD1666">
        <v>4</v>
      </c>
      <c r="AE1666">
        <v>66.67</v>
      </c>
      <c r="AF1666">
        <v>13</v>
      </c>
      <c r="AG1666">
        <v>6</v>
      </c>
      <c r="AH1666">
        <v>2</v>
      </c>
      <c r="AI1666">
        <v>4</v>
      </c>
    </row>
    <row r="1667" spans="1:35" x14ac:dyDescent="0.2">
      <c r="A1667" s="102">
        <v>8532</v>
      </c>
      <c r="B1667">
        <v>6981</v>
      </c>
      <c r="C1667" t="s">
        <v>3182</v>
      </c>
      <c r="D1667" t="s">
        <v>2932</v>
      </c>
      <c r="E1667">
        <v>6711</v>
      </c>
      <c r="F1667">
        <v>6620</v>
      </c>
      <c r="G1667">
        <v>100</v>
      </c>
      <c r="H1667" t="s">
        <v>2930</v>
      </c>
      <c r="I1667">
        <v>8591</v>
      </c>
      <c r="J1667" t="s">
        <v>3164</v>
      </c>
      <c r="K1667" t="s">
        <v>2933</v>
      </c>
      <c r="L1667">
        <v>1950.5</v>
      </c>
      <c r="M1667">
        <v>1940</v>
      </c>
      <c r="N1667">
        <v>300</v>
      </c>
      <c r="O1667" t="s">
        <v>2927</v>
      </c>
      <c r="P1667">
        <v>0.63638074069148398</v>
      </c>
      <c r="Q1667">
        <v>0.80272779959501195</v>
      </c>
      <c r="R1667">
        <v>0.39135041868468801</v>
      </c>
      <c r="S1667">
        <v>0.33837770956643198</v>
      </c>
      <c r="T1667">
        <v>-1.5797650857327501</v>
      </c>
      <c r="U1667">
        <v>1.5797650857327501</v>
      </c>
      <c r="V1667">
        <v>1.45289006649327</v>
      </c>
      <c r="W1667">
        <v>-4.32</v>
      </c>
      <c r="X1667">
        <v>12.08</v>
      </c>
      <c r="Y1667">
        <v>255172</v>
      </c>
      <c r="Z1667">
        <v>11599</v>
      </c>
      <c r="AA1667">
        <v>0.54</v>
      </c>
      <c r="AB1667">
        <v>22</v>
      </c>
      <c r="AC1667">
        <v>12</v>
      </c>
      <c r="AD1667">
        <v>10</v>
      </c>
      <c r="AE1667">
        <v>54.55</v>
      </c>
      <c r="AF1667">
        <v>11</v>
      </c>
      <c r="AG1667">
        <v>9</v>
      </c>
      <c r="AH1667">
        <v>6</v>
      </c>
      <c r="AI1667">
        <v>7</v>
      </c>
    </row>
    <row r="1668" spans="1:35" x14ac:dyDescent="0.2">
      <c r="A1668" s="102">
        <v>300</v>
      </c>
      <c r="B1668">
        <v>1719</v>
      </c>
      <c r="C1668" t="s">
        <v>687</v>
      </c>
      <c r="D1668" t="s">
        <v>2937</v>
      </c>
      <c r="E1668">
        <v>930</v>
      </c>
      <c r="F1668">
        <v>927</v>
      </c>
      <c r="G1668">
        <v>1100</v>
      </c>
      <c r="H1668" t="s">
        <v>2927</v>
      </c>
      <c r="I1668">
        <v>6952</v>
      </c>
      <c r="J1668" t="s">
        <v>540</v>
      </c>
      <c r="K1668" t="s">
        <v>2932</v>
      </c>
      <c r="L1668">
        <v>2036</v>
      </c>
      <c r="M1668">
        <v>2031</v>
      </c>
      <c r="N1668">
        <v>500</v>
      </c>
      <c r="O1668" t="s">
        <v>2930</v>
      </c>
      <c r="P1668">
        <v>0.70777781768654102</v>
      </c>
      <c r="Q1668">
        <v>0.94010767013765495</v>
      </c>
      <c r="R1668">
        <v>1.4102035225143101E-3</v>
      </c>
      <c r="S1668">
        <v>6.5312406185029398E-2</v>
      </c>
      <c r="T1668">
        <v>0.56809764241402905</v>
      </c>
      <c r="U1668">
        <v>0.56809764241402905</v>
      </c>
      <c r="V1668">
        <v>8.9915164334856607E-2</v>
      </c>
      <c r="W1668">
        <v>2.4700000000000002</v>
      </c>
      <c r="X1668">
        <v>0.41</v>
      </c>
      <c r="Y1668">
        <v>255047</v>
      </c>
      <c r="Z1668">
        <v>11593</v>
      </c>
      <c r="AA1668">
        <v>0.53</v>
      </c>
      <c r="AB1668">
        <v>22</v>
      </c>
      <c r="AC1668">
        <v>13</v>
      </c>
      <c r="AD1668">
        <v>9</v>
      </c>
      <c r="AE1668">
        <v>59.09</v>
      </c>
      <c r="AF1668">
        <v>10</v>
      </c>
      <c r="AG1668">
        <v>9</v>
      </c>
      <c r="AH1668">
        <v>7</v>
      </c>
      <c r="AI1668">
        <v>6</v>
      </c>
    </row>
    <row r="1669" spans="1:35" x14ac:dyDescent="0.2">
      <c r="A1669" s="102">
        <v>2334</v>
      </c>
      <c r="B1669">
        <v>4005</v>
      </c>
      <c r="C1669" t="s">
        <v>3239</v>
      </c>
      <c r="D1669" t="s">
        <v>2952</v>
      </c>
      <c r="E1669">
        <v>465</v>
      </c>
      <c r="F1669">
        <v>464</v>
      </c>
      <c r="G1669">
        <v>2200</v>
      </c>
      <c r="H1669" t="s">
        <v>2930</v>
      </c>
      <c r="I1669">
        <v>5301</v>
      </c>
      <c r="J1669" t="s">
        <v>862</v>
      </c>
      <c r="K1669" t="s">
        <v>2926</v>
      </c>
      <c r="L1669">
        <v>1029</v>
      </c>
      <c r="M1669">
        <v>1027</v>
      </c>
      <c r="N1669">
        <v>1000</v>
      </c>
      <c r="O1669" t="s">
        <v>2927</v>
      </c>
      <c r="P1669">
        <v>0.77576624039605802</v>
      </c>
      <c r="Q1669">
        <v>0.89061214469387395</v>
      </c>
      <c r="R1669">
        <v>0.60229996752873305</v>
      </c>
      <c r="S1669">
        <v>1.8683053905628501E-3</v>
      </c>
      <c r="T1669">
        <v>-0.73108041352999897</v>
      </c>
      <c r="U1669">
        <v>0.73108041352999897</v>
      </c>
      <c r="V1669">
        <v>1.03272524751517</v>
      </c>
      <c r="W1669">
        <v>-1.87</v>
      </c>
      <c r="X1669">
        <v>0.6</v>
      </c>
      <c r="Y1669">
        <v>254771</v>
      </c>
      <c r="Z1669">
        <v>11580</v>
      </c>
      <c r="AA1669">
        <v>0.56999999999999995</v>
      </c>
      <c r="AB1669">
        <v>22</v>
      </c>
      <c r="AC1669">
        <v>14</v>
      </c>
      <c r="AD1669">
        <v>8</v>
      </c>
      <c r="AE1669">
        <v>63.64</v>
      </c>
      <c r="AF1669">
        <v>8</v>
      </c>
      <c r="AG1669">
        <v>14</v>
      </c>
      <c r="AH1669">
        <v>7</v>
      </c>
      <c r="AI1669">
        <v>1</v>
      </c>
    </row>
    <row r="1670" spans="1:35" x14ac:dyDescent="0.2">
      <c r="A1670" s="102">
        <v>808</v>
      </c>
      <c r="B1670">
        <v>3101</v>
      </c>
      <c r="C1670" t="s">
        <v>3287</v>
      </c>
      <c r="D1670" t="s">
        <v>3281</v>
      </c>
      <c r="E1670">
        <v>1544</v>
      </c>
      <c r="F1670">
        <v>1580</v>
      </c>
      <c r="G1670">
        <v>600</v>
      </c>
      <c r="H1670" t="s">
        <v>2927</v>
      </c>
      <c r="I1670">
        <v>7282</v>
      </c>
      <c r="J1670" t="s">
        <v>3251</v>
      </c>
      <c r="K1670" t="s">
        <v>2945</v>
      </c>
      <c r="L1670">
        <v>2462</v>
      </c>
      <c r="M1670">
        <v>2471</v>
      </c>
      <c r="N1670">
        <v>400</v>
      </c>
      <c r="O1670" t="s">
        <v>2930</v>
      </c>
      <c r="P1670">
        <v>0.57575902723972605</v>
      </c>
      <c r="Q1670">
        <v>0.92160691120312899</v>
      </c>
      <c r="R1670">
        <v>0.93758793132465501</v>
      </c>
      <c r="S1670">
        <v>0.254572207124384</v>
      </c>
      <c r="T1670">
        <v>1.22584394098331</v>
      </c>
      <c r="U1670">
        <v>1.22584394098331</v>
      </c>
      <c r="V1670">
        <v>1.03344476087519</v>
      </c>
      <c r="W1670">
        <v>4.59</v>
      </c>
      <c r="X1670">
        <v>4.09</v>
      </c>
      <c r="Y1670">
        <v>254753</v>
      </c>
      <c r="Z1670">
        <v>11076</v>
      </c>
      <c r="AA1670">
        <v>0.6</v>
      </c>
      <c r="AB1670">
        <v>23</v>
      </c>
      <c r="AC1670">
        <v>16</v>
      </c>
      <c r="AD1670">
        <v>7</v>
      </c>
      <c r="AE1670">
        <v>69.569999999999993</v>
      </c>
      <c r="AF1670">
        <v>12</v>
      </c>
      <c r="AG1670">
        <v>12</v>
      </c>
      <c r="AH1670">
        <v>6</v>
      </c>
      <c r="AI1670">
        <v>5</v>
      </c>
    </row>
    <row r="1671" spans="1:35" x14ac:dyDescent="0.2">
      <c r="A1671" s="102">
        <v>2900</v>
      </c>
      <c r="B1671">
        <v>3105</v>
      </c>
      <c r="C1671" t="s">
        <v>50</v>
      </c>
      <c r="D1671" t="s">
        <v>2932</v>
      </c>
      <c r="E1671">
        <v>1030</v>
      </c>
      <c r="F1671">
        <v>1027</v>
      </c>
      <c r="G1671">
        <v>900</v>
      </c>
      <c r="H1671" t="s">
        <v>2927</v>
      </c>
      <c r="I1671">
        <v>7701</v>
      </c>
      <c r="J1671" t="s">
        <v>3705</v>
      </c>
      <c r="K1671" t="s">
        <v>2936</v>
      </c>
      <c r="L1671">
        <v>3030</v>
      </c>
      <c r="M1671">
        <v>3035</v>
      </c>
      <c r="N1671">
        <v>300</v>
      </c>
      <c r="O1671" t="s">
        <v>2930</v>
      </c>
      <c r="P1671">
        <v>0.77680025491925997</v>
      </c>
      <c r="Q1671">
        <v>0.88147716604696402</v>
      </c>
      <c r="R1671">
        <v>2.9769325964487899E-2</v>
      </c>
      <c r="S1671">
        <v>0.15992090112757901</v>
      </c>
      <c r="T1671">
        <v>3.4266298585894601</v>
      </c>
      <c r="U1671">
        <v>3.4266298585894601</v>
      </c>
      <c r="V1671">
        <v>1.7652850131298501</v>
      </c>
      <c r="W1671">
        <v>8.36</v>
      </c>
      <c r="X1671">
        <v>1.52</v>
      </c>
      <c r="Y1671">
        <v>254658</v>
      </c>
      <c r="Z1671">
        <v>14148</v>
      </c>
      <c r="AA1671">
        <v>0.73</v>
      </c>
      <c r="AB1671">
        <v>18</v>
      </c>
      <c r="AC1671">
        <v>10</v>
      </c>
      <c r="AD1671">
        <v>8</v>
      </c>
      <c r="AE1671">
        <v>55.56</v>
      </c>
      <c r="AF1671">
        <v>11</v>
      </c>
      <c r="AG1671">
        <v>7</v>
      </c>
      <c r="AH1671">
        <v>6</v>
      </c>
      <c r="AI1671">
        <v>5</v>
      </c>
    </row>
    <row r="1672" spans="1:35" x14ac:dyDescent="0.2">
      <c r="A1672" s="102">
        <v>2944</v>
      </c>
      <c r="B1672">
        <v>4536</v>
      </c>
      <c r="C1672" t="s">
        <v>3289</v>
      </c>
      <c r="D1672" t="s">
        <v>2950</v>
      </c>
      <c r="E1672">
        <v>2090</v>
      </c>
      <c r="F1672">
        <v>2100</v>
      </c>
      <c r="G1672">
        <v>300</v>
      </c>
      <c r="H1672" t="s">
        <v>2927</v>
      </c>
      <c r="I1672">
        <v>7735</v>
      </c>
      <c r="J1672" t="s">
        <v>3677</v>
      </c>
      <c r="K1672" t="s">
        <v>2932</v>
      </c>
      <c r="L1672">
        <v>6580</v>
      </c>
      <c r="M1672">
        <v>6560</v>
      </c>
      <c r="N1672">
        <v>100</v>
      </c>
      <c r="O1672" t="s">
        <v>2930</v>
      </c>
      <c r="P1672">
        <v>0.21791042092950899</v>
      </c>
      <c r="Q1672">
        <v>0.88068758660816204</v>
      </c>
      <c r="R1672">
        <v>0.42234833986220699</v>
      </c>
      <c r="S1672">
        <v>8.3899775279805605E-2</v>
      </c>
      <c r="T1672">
        <v>2.0299865634419598</v>
      </c>
      <c r="U1672">
        <v>2.0299865634419598</v>
      </c>
      <c r="V1672">
        <v>2.0782124687213099</v>
      </c>
      <c r="W1672">
        <v>14.25</v>
      </c>
      <c r="X1672">
        <v>3.96</v>
      </c>
      <c r="Y1672">
        <v>254623</v>
      </c>
      <c r="Z1672">
        <v>14146</v>
      </c>
      <c r="AA1672">
        <v>0.72</v>
      </c>
      <c r="AB1672">
        <v>18</v>
      </c>
      <c r="AC1672">
        <v>12</v>
      </c>
      <c r="AD1672">
        <v>6</v>
      </c>
      <c r="AE1672">
        <v>66.67</v>
      </c>
      <c r="AF1672">
        <v>10</v>
      </c>
      <c r="AG1672">
        <v>8</v>
      </c>
      <c r="AH1672">
        <v>6</v>
      </c>
      <c r="AI1672">
        <v>4</v>
      </c>
    </row>
    <row r="1673" spans="1:35" x14ac:dyDescent="0.2">
      <c r="A1673" s="102">
        <v>6776</v>
      </c>
      <c r="B1673">
        <v>6448</v>
      </c>
      <c r="C1673" t="s">
        <v>542</v>
      </c>
      <c r="D1673" t="s">
        <v>2932</v>
      </c>
      <c r="E1673">
        <v>2355</v>
      </c>
      <c r="F1673">
        <v>2320</v>
      </c>
      <c r="G1673">
        <v>400</v>
      </c>
      <c r="H1673" t="s">
        <v>2927</v>
      </c>
      <c r="I1673">
        <v>7267</v>
      </c>
      <c r="J1673" t="s">
        <v>61</v>
      </c>
      <c r="K1673" t="s">
        <v>2945</v>
      </c>
      <c r="L1673">
        <v>2893</v>
      </c>
      <c r="M1673">
        <v>2857.5</v>
      </c>
      <c r="N1673">
        <v>300</v>
      </c>
      <c r="O1673" t="s">
        <v>2930</v>
      </c>
      <c r="P1673">
        <v>0.27284154032896202</v>
      </c>
      <c r="Q1673">
        <v>0.82598220751639395</v>
      </c>
      <c r="R1673">
        <v>0.229520959387496</v>
      </c>
      <c r="S1673">
        <v>0.26709722107839801</v>
      </c>
      <c r="T1673">
        <v>2.9268517637730902</v>
      </c>
      <c r="U1673">
        <v>2.9268517637730902</v>
      </c>
      <c r="V1673">
        <v>2.5749924297126898</v>
      </c>
      <c r="W1673">
        <v>10.54</v>
      </c>
      <c r="X1673">
        <v>8.25</v>
      </c>
      <c r="Y1673">
        <v>254551</v>
      </c>
      <c r="Z1673">
        <v>15909</v>
      </c>
      <c r="AA1673">
        <v>1.01</v>
      </c>
      <c r="AB1673">
        <v>16</v>
      </c>
      <c r="AC1673">
        <v>10</v>
      </c>
      <c r="AD1673">
        <v>6</v>
      </c>
      <c r="AE1673">
        <v>62.5</v>
      </c>
      <c r="AF1673">
        <v>12</v>
      </c>
      <c r="AG1673">
        <v>8</v>
      </c>
      <c r="AH1673">
        <v>2</v>
      </c>
      <c r="AI1673">
        <v>6</v>
      </c>
    </row>
    <row r="1674" spans="1:35" x14ac:dyDescent="0.2">
      <c r="A1674" s="102">
        <v>1958</v>
      </c>
      <c r="B1674">
        <v>3116</v>
      </c>
      <c r="C1674" t="s">
        <v>3184</v>
      </c>
      <c r="D1674" t="s">
        <v>2945</v>
      </c>
      <c r="E1674">
        <v>1714</v>
      </c>
      <c r="F1674">
        <v>1681</v>
      </c>
      <c r="G1674">
        <v>600</v>
      </c>
      <c r="H1674" t="s">
        <v>2927</v>
      </c>
      <c r="I1674">
        <v>6770</v>
      </c>
      <c r="J1674" t="s">
        <v>24</v>
      </c>
      <c r="K1674" t="s">
        <v>2932</v>
      </c>
      <c r="L1674">
        <v>2014</v>
      </c>
      <c r="M1674">
        <v>2008</v>
      </c>
      <c r="N1674">
        <v>500</v>
      </c>
      <c r="O1674" t="s">
        <v>2930</v>
      </c>
      <c r="P1674">
        <v>0.663408959875879</v>
      </c>
      <c r="Q1674">
        <v>0.89659145213331803</v>
      </c>
      <c r="R1674">
        <v>0.456271863395666</v>
      </c>
      <c r="S1674">
        <v>1.7516375063070699E-2</v>
      </c>
      <c r="T1674">
        <v>2.9490907543218499</v>
      </c>
      <c r="U1674">
        <v>2.9490907543218499</v>
      </c>
      <c r="V1674">
        <v>3.50907702344248</v>
      </c>
      <c r="W1674">
        <v>14.81</v>
      </c>
      <c r="X1674">
        <v>0.46</v>
      </c>
      <c r="Y1674">
        <v>254536</v>
      </c>
      <c r="Z1674">
        <v>14973</v>
      </c>
      <c r="AA1674">
        <v>0.75</v>
      </c>
      <c r="AB1674">
        <v>17</v>
      </c>
      <c r="AC1674">
        <v>9</v>
      </c>
      <c r="AD1674">
        <v>8</v>
      </c>
      <c r="AE1674">
        <v>52.94</v>
      </c>
      <c r="AF1674">
        <v>12</v>
      </c>
      <c r="AG1674">
        <v>7</v>
      </c>
      <c r="AH1674">
        <v>3</v>
      </c>
      <c r="AI1674">
        <v>7</v>
      </c>
    </row>
    <row r="1675" spans="1:35" x14ac:dyDescent="0.2">
      <c r="A1675" s="102">
        <v>8383</v>
      </c>
      <c r="B1675">
        <v>6361</v>
      </c>
      <c r="C1675" t="s">
        <v>913</v>
      </c>
      <c r="D1675" t="s">
        <v>2940</v>
      </c>
      <c r="E1675">
        <v>3490</v>
      </c>
      <c r="F1675">
        <v>3505</v>
      </c>
      <c r="G1675">
        <v>300</v>
      </c>
      <c r="H1675" t="s">
        <v>2927</v>
      </c>
      <c r="I1675">
        <v>7762</v>
      </c>
      <c r="J1675" t="s">
        <v>3203</v>
      </c>
      <c r="K1675" t="s">
        <v>2936</v>
      </c>
      <c r="L1675">
        <v>543</v>
      </c>
      <c r="M1675">
        <v>539</v>
      </c>
      <c r="N1675">
        <v>2000</v>
      </c>
      <c r="O1675" t="s">
        <v>2930</v>
      </c>
      <c r="P1675">
        <v>0.54966501766186204</v>
      </c>
      <c r="Q1675">
        <v>0.80490432467183803</v>
      </c>
      <c r="R1675">
        <v>7.9183135463728998E-3</v>
      </c>
      <c r="S1675">
        <v>1.5093840974514E-2</v>
      </c>
      <c r="T1675">
        <v>3.9922515231829601</v>
      </c>
      <c r="U1675">
        <v>3.9922515231829601</v>
      </c>
      <c r="V1675">
        <v>4.3945904342805999</v>
      </c>
      <c r="W1675">
        <v>13.17</v>
      </c>
      <c r="X1675">
        <v>2.52</v>
      </c>
      <c r="Y1675">
        <v>254405</v>
      </c>
      <c r="Z1675">
        <v>13390</v>
      </c>
      <c r="AA1675">
        <v>0.75</v>
      </c>
      <c r="AB1675">
        <v>19</v>
      </c>
      <c r="AC1675">
        <v>11</v>
      </c>
      <c r="AD1675">
        <v>8</v>
      </c>
      <c r="AE1675">
        <v>57.89</v>
      </c>
      <c r="AF1675">
        <v>13</v>
      </c>
      <c r="AG1675">
        <v>8</v>
      </c>
      <c r="AH1675">
        <v>4</v>
      </c>
      <c r="AI1675">
        <v>7</v>
      </c>
    </row>
    <row r="1676" spans="1:35" x14ac:dyDescent="0.2">
      <c r="A1676" s="102">
        <v>6253</v>
      </c>
      <c r="B1676">
        <v>4307</v>
      </c>
      <c r="C1676" t="s">
        <v>3345</v>
      </c>
      <c r="D1676" t="s">
        <v>2929</v>
      </c>
      <c r="E1676">
        <v>2706</v>
      </c>
      <c r="F1676">
        <v>2734</v>
      </c>
      <c r="G1676">
        <v>300</v>
      </c>
      <c r="H1676" t="s">
        <v>2927</v>
      </c>
      <c r="I1676">
        <v>6645</v>
      </c>
      <c r="J1676" t="s">
        <v>931</v>
      </c>
      <c r="K1676" t="s">
        <v>2932</v>
      </c>
      <c r="L1676">
        <v>6820</v>
      </c>
      <c r="M1676">
        <v>6840</v>
      </c>
      <c r="N1676">
        <v>100</v>
      </c>
      <c r="O1676" t="s">
        <v>2930</v>
      </c>
      <c r="P1676">
        <v>0.37597360027198001</v>
      </c>
      <c r="Q1676">
        <v>0.83262463585000701</v>
      </c>
      <c r="R1676">
        <v>4.3589416368305003E-2</v>
      </c>
      <c r="S1676">
        <v>0.280464863686819</v>
      </c>
      <c r="T1676">
        <v>2.6510667230693201</v>
      </c>
      <c r="U1676">
        <v>2.6510667230693201</v>
      </c>
      <c r="V1676">
        <v>2.9317531336079599</v>
      </c>
      <c r="W1676">
        <v>8.77</v>
      </c>
      <c r="X1676">
        <v>19.91</v>
      </c>
      <c r="Y1676">
        <v>254388</v>
      </c>
      <c r="Z1676">
        <v>12719</v>
      </c>
      <c r="AA1676">
        <v>0.79</v>
      </c>
      <c r="AB1676">
        <v>20</v>
      </c>
      <c r="AC1676">
        <v>14</v>
      </c>
      <c r="AD1676">
        <v>6</v>
      </c>
      <c r="AE1676">
        <v>70</v>
      </c>
      <c r="AF1676">
        <v>12</v>
      </c>
      <c r="AG1676">
        <v>9</v>
      </c>
      <c r="AH1676">
        <v>4</v>
      </c>
      <c r="AI1676">
        <v>7</v>
      </c>
    </row>
    <row r="1677" spans="1:35" x14ac:dyDescent="0.2">
      <c r="A1677" s="102">
        <v>7100</v>
      </c>
      <c r="B1677">
        <v>7458</v>
      </c>
      <c r="C1677" t="s">
        <v>3694</v>
      </c>
      <c r="D1677" t="s">
        <v>2934</v>
      </c>
      <c r="E1677">
        <v>5440</v>
      </c>
      <c r="F1677">
        <v>5360</v>
      </c>
      <c r="G1677">
        <v>200</v>
      </c>
      <c r="H1677" t="s">
        <v>2930</v>
      </c>
      <c r="I1677">
        <v>8586</v>
      </c>
      <c r="J1677" t="s">
        <v>3093</v>
      </c>
      <c r="K1677" t="s">
        <v>2933</v>
      </c>
      <c r="L1677">
        <v>3200</v>
      </c>
      <c r="M1677">
        <v>3205</v>
      </c>
      <c r="N1677">
        <v>300</v>
      </c>
      <c r="O1677" t="s">
        <v>2927</v>
      </c>
      <c r="P1677">
        <v>0.31602664953547299</v>
      </c>
      <c r="Q1677">
        <v>0.82155785123184399</v>
      </c>
      <c r="R1677">
        <v>0.59931928852846394</v>
      </c>
      <c r="S1677">
        <v>1.24120318055172E-2</v>
      </c>
      <c r="T1677">
        <v>-2.5607805751093999</v>
      </c>
      <c r="U1677">
        <v>2.5607805751093999</v>
      </c>
      <c r="V1677">
        <v>2.2700636426806899</v>
      </c>
      <c r="W1677">
        <v>-18.350000000000001</v>
      </c>
      <c r="X1677">
        <v>10.31</v>
      </c>
      <c r="Y1677">
        <v>254321</v>
      </c>
      <c r="Z1677">
        <v>12111</v>
      </c>
      <c r="AA1677">
        <v>0.68</v>
      </c>
      <c r="AB1677">
        <v>21</v>
      </c>
      <c r="AC1677">
        <v>13</v>
      </c>
      <c r="AD1677">
        <v>8</v>
      </c>
      <c r="AE1677">
        <v>61.9</v>
      </c>
      <c r="AF1677">
        <v>12</v>
      </c>
      <c r="AG1677">
        <v>9</v>
      </c>
      <c r="AH1677">
        <v>4</v>
      </c>
      <c r="AI1677">
        <v>8</v>
      </c>
    </row>
    <row r="1678" spans="1:35" x14ac:dyDescent="0.2">
      <c r="A1678" s="102">
        <v>2260</v>
      </c>
      <c r="B1678">
        <v>6923</v>
      </c>
      <c r="C1678" t="s">
        <v>58</v>
      </c>
      <c r="D1678" t="s">
        <v>2932</v>
      </c>
      <c r="E1678">
        <v>3135</v>
      </c>
      <c r="F1678">
        <v>3095</v>
      </c>
      <c r="G1678">
        <v>300</v>
      </c>
      <c r="H1678" t="s">
        <v>2927</v>
      </c>
      <c r="I1678">
        <v>8002</v>
      </c>
      <c r="J1678" t="s">
        <v>29</v>
      </c>
      <c r="K1678" t="s">
        <v>2934</v>
      </c>
      <c r="L1678">
        <v>810.6</v>
      </c>
      <c r="M1678">
        <v>808.5</v>
      </c>
      <c r="N1678">
        <v>1100</v>
      </c>
      <c r="O1678" t="s">
        <v>2930</v>
      </c>
      <c r="P1678">
        <v>0.80427113972245701</v>
      </c>
      <c r="Q1678">
        <v>0.89175640961907499</v>
      </c>
      <c r="R1678">
        <v>0.13166051784740199</v>
      </c>
      <c r="S1678">
        <v>0.111480248672281</v>
      </c>
      <c r="T1678">
        <v>2.0768594317397499E-2</v>
      </c>
      <c r="U1678">
        <v>2.0768594317397499E-2</v>
      </c>
      <c r="V1678">
        <v>0.26822182591128801</v>
      </c>
      <c r="W1678">
        <v>0.05</v>
      </c>
      <c r="X1678">
        <v>4.22</v>
      </c>
      <c r="Y1678">
        <v>254283</v>
      </c>
      <c r="Z1678">
        <v>12109</v>
      </c>
      <c r="AA1678">
        <v>0.62</v>
      </c>
      <c r="AB1678">
        <v>21</v>
      </c>
      <c r="AC1678">
        <v>13</v>
      </c>
      <c r="AD1678">
        <v>8</v>
      </c>
      <c r="AE1678">
        <v>61.9</v>
      </c>
      <c r="AF1678">
        <v>14</v>
      </c>
      <c r="AG1678">
        <v>7</v>
      </c>
      <c r="AH1678">
        <v>4</v>
      </c>
      <c r="AI1678">
        <v>10</v>
      </c>
    </row>
    <row r="1679" spans="1:35" x14ac:dyDescent="0.2">
      <c r="A1679" s="102">
        <v>494</v>
      </c>
      <c r="B1679">
        <v>6588</v>
      </c>
      <c r="C1679" t="s">
        <v>539</v>
      </c>
      <c r="D1679" t="s">
        <v>2932</v>
      </c>
      <c r="E1679">
        <v>4385</v>
      </c>
      <c r="F1679">
        <v>4395</v>
      </c>
      <c r="G1679">
        <v>200</v>
      </c>
      <c r="H1679" t="s">
        <v>2927</v>
      </c>
      <c r="I1679">
        <v>6807</v>
      </c>
      <c r="J1679" t="s">
        <v>239</v>
      </c>
      <c r="K1679" t="s">
        <v>2932</v>
      </c>
      <c r="L1679">
        <v>2080</v>
      </c>
      <c r="M1679">
        <v>2041</v>
      </c>
      <c r="N1679">
        <v>400</v>
      </c>
      <c r="O1679" t="s">
        <v>2930</v>
      </c>
      <c r="P1679">
        <v>0.65528738696978805</v>
      </c>
      <c r="Q1679">
        <v>0.93133944840587202</v>
      </c>
      <c r="R1679">
        <v>0.74445573117675901</v>
      </c>
      <c r="S1679">
        <v>0.169924376375445</v>
      </c>
      <c r="T1679">
        <v>1.13171629058005</v>
      </c>
      <c r="U1679">
        <v>1.13171629058005</v>
      </c>
      <c r="V1679">
        <v>1.6185634760698</v>
      </c>
      <c r="W1679">
        <v>4.6900000000000004</v>
      </c>
      <c r="X1679">
        <v>7.12</v>
      </c>
      <c r="Y1679">
        <v>254196</v>
      </c>
      <c r="Z1679">
        <v>15887</v>
      </c>
      <c r="AA1679">
        <v>0.84</v>
      </c>
      <c r="AB1679">
        <v>16</v>
      </c>
      <c r="AC1679">
        <v>9</v>
      </c>
      <c r="AD1679">
        <v>7</v>
      </c>
      <c r="AE1679">
        <v>56.25</v>
      </c>
      <c r="AF1679">
        <v>11</v>
      </c>
      <c r="AG1679">
        <v>8</v>
      </c>
      <c r="AH1679">
        <v>3</v>
      </c>
      <c r="AI1679">
        <v>5</v>
      </c>
    </row>
    <row r="1680" spans="1:35" x14ac:dyDescent="0.2">
      <c r="A1680" s="102">
        <v>7091</v>
      </c>
      <c r="B1680">
        <v>2229</v>
      </c>
      <c r="C1680" t="s">
        <v>731</v>
      </c>
      <c r="D1680" t="s">
        <v>2955</v>
      </c>
      <c r="E1680">
        <v>3340</v>
      </c>
      <c r="F1680">
        <v>3255</v>
      </c>
      <c r="G1680">
        <v>300</v>
      </c>
      <c r="H1680" t="s">
        <v>2930</v>
      </c>
      <c r="I1680">
        <v>2501</v>
      </c>
      <c r="J1680" t="s">
        <v>741</v>
      </c>
      <c r="K1680" t="s">
        <v>2955</v>
      </c>
      <c r="L1680">
        <v>2730</v>
      </c>
      <c r="M1680">
        <v>2703</v>
      </c>
      <c r="N1680">
        <v>400</v>
      </c>
      <c r="O1680" t="s">
        <v>2927</v>
      </c>
      <c r="P1680">
        <v>0.159413174278765</v>
      </c>
      <c r="Q1680">
        <v>0.82162213395823702</v>
      </c>
      <c r="R1680" s="15">
        <v>1.29380386818949E-8</v>
      </c>
      <c r="S1680">
        <v>0.22691785566074801</v>
      </c>
      <c r="T1680">
        <v>-2.6918827388399502</v>
      </c>
      <c r="U1680">
        <v>2.6918827388399502</v>
      </c>
      <c r="V1680">
        <v>2.2420006705650399</v>
      </c>
      <c r="W1680">
        <v>-10.77</v>
      </c>
      <c r="X1680">
        <v>10.72</v>
      </c>
      <c r="Y1680">
        <v>253866</v>
      </c>
      <c r="Z1680">
        <v>16924</v>
      </c>
      <c r="AA1680">
        <v>0.93</v>
      </c>
      <c r="AB1680">
        <v>15</v>
      </c>
      <c r="AC1680">
        <v>10</v>
      </c>
      <c r="AD1680">
        <v>5</v>
      </c>
      <c r="AE1680">
        <v>66.67</v>
      </c>
      <c r="AF1680">
        <v>14</v>
      </c>
      <c r="AG1680">
        <v>5</v>
      </c>
      <c r="AH1680">
        <v>2</v>
      </c>
      <c r="AI1680">
        <v>8</v>
      </c>
    </row>
    <row r="1681" spans="1:35" x14ac:dyDescent="0.2">
      <c r="A1681" s="102">
        <v>1917</v>
      </c>
      <c r="B1681">
        <v>4205</v>
      </c>
      <c r="C1681" t="s">
        <v>3137</v>
      </c>
      <c r="D1681" t="s">
        <v>2952</v>
      </c>
      <c r="E1681">
        <v>1271</v>
      </c>
      <c r="F1681">
        <v>1265</v>
      </c>
      <c r="G1681">
        <v>700</v>
      </c>
      <c r="H1681" t="s">
        <v>2930</v>
      </c>
      <c r="I1681">
        <v>5938</v>
      </c>
      <c r="J1681" t="s">
        <v>3686</v>
      </c>
      <c r="K1681" t="s">
        <v>3194</v>
      </c>
      <c r="L1681">
        <v>1906</v>
      </c>
      <c r="M1681">
        <v>1874</v>
      </c>
      <c r="N1681">
        <v>500</v>
      </c>
      <c r="O1681" t="s">
        <v>2927</v>
      </c>
      <c r="P1681">
        <v>0.47308564765042999</v>
      </c>
      <c r="Q1681">
        <v>0.89717500455485699</v>
      </c>
      <c r="R1681">
        <v>0.82658623102781004</v>
      </c>
      <c r="S1681">
        <v>1.46259095621489E-2</v>
      </c>
      <c r="T1681">
        <v>-0.45056097535885298</v>
      </c>
      <c r="U1681">
        <v>0.45056097535885298</v>
      </c>
      <c r="V1681">
        <v>0.47080717526436799</v>
      </c>
      <c r="W1681">
        <v>-2.16</v>
      </c>
      <c r="X1681">
        <v>5.5</v>
      </c>
      <c r="Y1681">
        <v>253863</v>
      </c>
      <c r="Z1681">
        <v>12089</v>
      </c>
      <c r="AA1681">
        <v>0.67</v>
      </c>
      <c r="AB1681">
        <v>21</v>
      </c>
      <c r="AC1681">
        <v>12</v>
      </c>
      <c r="AD1681">
        <v>9</v>
      </c>
      <c r="AE1681">
        <v>57.14</v>
      </c>
      <c r="AF1681">
        <v>11</v>
      </c>
      <c r="AG1681">
        <v>12</v>
      </c>
      <c r="AH1681">
        <v>4</v>
      </c>
      <c r="AI1681">
        <v>5</v>
      </c>
    </row>
    <row r="1682" spans="1:35" x14ac:dyDescent="0.2">
      <c r="A1682" s="102">
        <v>757</v>
      </c>
      <c r="B1682">
        <v>4612</v>
      </c>
      <c r="C1682" t="s">
        <v>837</v>
      </c>
      <c r="D1682" t="s">
        <v>2952</v>
      </c>
      <c r="E1682">
        <v>5630</v>
      </c>
      <c r="F1682">
        <v>5450</v>
      </c>
      <c r="G1682">
        <v>200</v>
      </c>
      <c r="H1682" t="s">
        <v>2930</v>
      </c>
      <c r="I1682">
        <v>6460</v>
      </c>
      <c r="J1682" t="s">
        <v>3282</v>
      </c>
      <c r="K1682" t="s">
        <v>2940</v>
      </c>
      <c r="L1682">
        <v>1575</v>
      </c>
      <c r="M1682">
        <v>1583</v>
      </c>
      <c r="N1682">
        <v>700</v>
      </c>
      <c r="O1682" t="s">
        <v>2927</v>
      </c>
      <c r="P1682">
        <v>0.46955266387469802</v>
      </c>
      <c r="Q1682">
        <v>0.92313324744083303</v>
      </c>
      <c r="R1682">
        <v>0.56214853237006202</v>
      </c>
      <c r="S1682">
        <v>1.73129301372449E-2</v>
      </c>
      <c r="T1682">
        <v>-1.0991657415248299</v>
      </c>
      <c r="U1682">
        <v>1.0991657415248299</v>
      </c>
      <c r="V1682">
        <v>0.15431515294192399</v>
      </c>
      <c r="W1682">
        <v>-5.65</v>
      </c>
      <c r="X1682">
        <v>1.66</v>
      </c>
      <c r="Y1682">
        <v>253792</v>
      </c>
      <c r="Z1682">
        <v>15862</v>
      </c>
      <c r="AA1682">
        <v>0.64</v>
      </c>
      <c r="AB1682">
        <v>16</v>
      </c>
      <c r="AC1682">
        <v>9</v>
      </c>
      <c r="AD1682">
        <v>7</v>
      </c>
      <c r="AE1682">
        <v>56.25</v>
      </c>
      <c r="AF1682">
        <v>9</v>
      </c>
      <c r="AG1682">
        <v>9</v>
      </c>
      <c r="AH1682">
        <v>6</v>
      </c>
      <c r="AI1682">
        <v>1</v>
      </c>
    </row>
    <row r="1683" spans="1:35" x14ac:dyDescent="0.2">
      <c r="A1683" s="102">
        <v>8632</v>
      </c>
      <c r="B1683">
        <v>1803</v>
      </c>
      <c r="C1683" t="s">
        <v>2938</v>
      </c>
      <c r="D1683" t="s">
        <v>2937</v>
      </c>
      <c r="E1683">
        <v>1160</v>
      </c>
      <c r="F1683">
        <v>1165</v>
      </c>
      <c r="G1683">
        <v>900</v>
      </c>
      <c r="H1683" t="s">
        <v>2927</v>
      </c>
      <c r="I1683">
        <v>9684</v>
      </c>
      <c r="J1683" t="s">
        <v>3179</v>
      </c>
      <c r="K1683" t="s">
        <v>2929</v>
      </c>
      <c r="L1683">
        <v>5260</v>
      </c>
      <c r="M1683">
        <v>5160</v>
      </c>
      <c r="N1683">
        <v>200</v>
      </c>
      <c r="O1683" t="s">
        <v>2930</v>
      </c>
      <c r="P1683">
        <v>0.48792501836059599</v>
      </c>
      <c r="Q1683">
        <v>0.80089720435187495</v>
      </c>
      <c r="R1683">
        <v>0.71982917949022296</v>
      </c>
      <c r="S1683">
        <v>0.29567906567617902</v>
      </c>
      <c r="T1683">
        <v>2.9621808369500999</v>
      </c>
      <c r="U1683">
        <v>2.9621808369500999</v>
      </c>
      <c r="V1683">
        <v>2.8744167384159698</v>
      </c>
      <c r="W1683">
        <v>9.2899999999999991</v>
      </c>
      <c r="X1683">
        <v>1.6</v>
      </c>
      <c r="Y1683">
        <v>253735</v>
      </c>
      <c r="Z1683">
        <v>14926</v>
      </c>
      <c r="AA1683">
        <v>0.93</v>
      </c>
      <c r="AB1683">
        <v>17</v>
      </c>
      <c r="AC1683">
        <v>10</v>
      </c>
      <c r="AD1683">
        <v>7</v>
      </c>
      <c r="AE1683">
        <v>58.82</v>
      </c>
      <c r="AF1683">
        <v>12</v>
      </c>
      <c r="AG1683">
        <v>8</v>
      </c>
      <c r="AH1683">
        <v>2</v>
      </c>
      <c r="AI1683">
        <v>7</v>
      </c>
    </row>
    <row r="1684" spans="1:35" x14ac:dyDescent="0.2">
      <c r="A1684" s="102">
        <v>5232</v>
      </c>
      <c r="B1684">
        <v>6995</v>
      </c>
      <c r="C1684" t="s">
        <v>51</v>
      </c>
      <c r="D1684" t="s">
        <v>2945</v>
      </c>
      <c r="E1684">
        <v>1941</v>
      </c>
      <c r="F1684">
        <v>1926</v>
      </c>
      <c r="G1684">
        <v>500</v>
      </c>
      <c r="H1684" t="s">
        <v>2930</v>
      </c>
      <c r="I1684">
        <v>7180</v>
      </c>
      <c r="J1684" t="s">
        <v>1323</v>
      </c>
      <c r="K1684" t="s">
        <v>2990</v>
      </c>
      <c r="L1684">
        <v>468</v>
      </c>
      <c r="M1684">
        <v>468</v>
      </c>
      <c r="N1684">
        <v>2100</v>
      </c>
      <c r="O1684" t="s">
        <v>2927</v>
      </c>
      <c r="P1684">
        <v>0.56186157387090896</v>
      </c>
      <c r="Q1684">
        <v>0.84636944568101002</v>
      </c>
      <c r="R1684">
        <v>0.653892017888143</v>
      </c>
      <c r="S1684">
        <v>3.2457348667784297E-2</v>
      </c>
      <c r="T1684">
        <v>-1.6943362217984601</v>
      </c>
      <c r="U1684">
        <v>1.6943362217984601</v>
      </c>
      <c r="V1684">
        <v>1.7445111498327199</v>
      </c>
      <c r="W1684">
        <v>-7.51</v>
      </c>
      <c r="X1684">
        <v>2.06</v>
      </c>
      <c r="Y1684">
        <v>253732</v>
      </c>
      <c r="Z1684">
        <v>14925</v>
      </c>
      <c r="AA1684">
        <v>0.71</v>
      </c>
      <c r="AB1684">
        <v>17</v>
      </c>
      <c r="AC1684">
        <v>11</v>
      </c>
      <c r="AD1684">
        <v>6</v>
      </c>
      <c r="AE1684">
        <v>64.709999999999994</v>
      </c>
      <c r="AF1684">
        <v>15</v>
      </c>
      <c r="AG1684">
        <v>5</v>
      </c>
      <c r="AH1684">
        <v>1</v>
      </c>
      <c r="AI1684">
        <v>11</v>
      </c>
    </row>
    <row r="1685" spans="1:35" x14ac:dyDescent="0.2">
      <c r="A1685" s="102">
        <v>4181</v>
      </c>
      <c r="B1685">
        <v>1333</v>
      </c>
      <c r="C1685" t="s">
        <v>3096</v>
      </c>
      <c r="D1685" t="s">
        <v>3097</v>
      </c>
      <c r="E1685">
        <v>2617</v>
      </c>
      <c r="F1685">
        <v>2596</v>
      </c>
      <c r="G1685">
        <v>400</v>
      </c>
      <c r="H1685" t="s">
        <v>2930</v>
      </c>
      <c r="I1685">
        <v>5901</v>
      </c>
      <c r="J1685" t="s">
        <v>228</v>
      </c>
      <c r="K1685" t="s">
        <v>3194</v>
      </c>
      <c r="L1685">
        <v>1974</v>
      </c>
      <c r="M1685">
        <v>1969</v>
      </c>
      <c r="N1685">
        <v>500</v>
      </c>
      <c r="O1685" t="s">
        <v>2927</v>
      </c>
      <c r="P1685">
        <v>0.25160157403772099</v>
      </c>
      <c r="Q1685">
        <v>0.86080561446633597</v>
      </c>
      <c r="R1685">
        <v>0.52623233809379799</v>
      </c>
      <c r="S1685">
        <v>0.170042854660169</v>
      </c>
      <c r="T1685">
        <v>-2.1038982777778701</v>
      </c>
      <c r="U1685">
        <v>2.1038982777778701</v>
      </c>
      <c r="V1685">
        <v>2.0667293966178599</v>
      </c>
      <c r="W1685">
        <v>-11.78</v>
      </c>
      <c r="X1685">
        <v>5.19</v>
      </c>
      <c r="Y1685">
        <v>253652</v>
      </c>
      <c r="Z1685">
        <v>15853</v>
      </c>
      <c r="AA1685">
        <v>0.91</v>
      </c>
      <c r="AB1685">
        <v>16</v>
      </c>
      <c r="AC1685">
        <v>11</v>
      </c>
      <c r="AD1685">
        <v>5</v>
      </c>
      <c r="AE1685">
        <v>68.75</v>
      </c>
      <c r="AF1685">
        <v>11</v>
      </c>
      <c r="AG1685">
        <v>6</v>
      </c>
      <c r="AH1685">
        <v>3</v>
      </c>
      <c r="AI1685">
        <v>7</v>
      </c>
    </row>
    <row r="1686" spans="1:35" x14ac:dyDescent="0.2">
      <c r="A1686" s="102">
        <v>5917</v>
      </c>
      <c r="B1686">
        <v>3099</v>
      </c>
      <c r="C1686" t="s">
        <v>36</v>
      </c>
      <c r="D1686" t="s">
        <v>2953</v>
      </c>
      <c r="E1686">
        <v>852</v>
      </c>
      <c r="F1686">
        <v>848</v>
      </c>
      <c r="G1686">
        <v>1000</v>
      </c>
      <c r="H1686" t="s">
        <v>2930</v>
      </c>
      <c r="I1686">
        <v>7267</v>
      </c>
      <c r="J1686" t="s">
        <v>61</v>
      </c>
      <c r="K1686" t="s">
        <v>2945</v>
      </c>
      <c r="L1686">
        <v>2893</v>
      </c>
      <c r="M1686">
        <v>2857.5</v>
      </c>
      <c r="N1686">
        <v>300</v>
      </c>
      <c r="O1686" t="s">
        <v>2927</v>
      </c>
      <c r="P1686">
        <v>0.91702537899117298</v>
      </c>
      <c r="Q1686">
        <v>0.83705877369311998</v>
      </c>
      <c r="R1686">
        <v>2.8078009097921599E-2</v>
      </c>
      <c r="S1686">
        <v>0.35849155168844599</v>
      </c>
      <c r="T1686">
        <v>-1.47800177080241</v>
      </c>
      <c r="U1686">
        <v>1.47800177080241</v>
      </c>
      <c r="V1686">
        <v>2.1017350502157299</v>
      </c>
      <c r="W1686">
        <v>-5.5</v>
      </c>
      <c r="X1686">
        <v>1.08</v>
      </c>
      <c r="Y1686">
        <v>253600</v>
      </c>
      <c r="Z1686">
        <v>14089</v>
      </c>
      <c r="AA1686">
        <v>0.86</v>
      </c>
      <c r="AB1686">
        <v>18</v>
      </c>
      <c r="AC1686">
        <v>11</v>
      </c>
      <c r="AD1686">
        <v>7</v>
      </c>
      <c r="AE1686">
        <v>61.11</v>
      </c>
      <c r="AF1686">
        <v>13</v>
      </c>
      <c r="AG1686">
        <v>8</v>
      </c>
      <c r="AH1686">
        <v>3</v>
      </c>
      <c r="AI1686">
        <v>7</v>
      </c>
    </row>
    <row r="1687" spans="1:35" x14ac:dyDescent="0.2">
      <c r="A1687" s="102">
        <v>6399</v>
      </c>
      <c r="B1687">
        <v>6951</v>
      </c>
      <c r="C1687" t="s">
        <v>229</v>
      </c>
      <c r="D1687" t="s">
        <v>2932</v>
      </c>
      <c r="E1687">
        <v>3685</v>
      </c>
      <c r="F1687">
        <v>3665</v>
      </c>
      <c r="G1687">
        <v>300</v>
      </c>
      <c r="H1687" t="s">
        <v>2927</v>
      </c>
      <c r="I1687">
        <v>9682</v>
      </c>
      <c r="J1687" t="s">
        <v>3206</v>
      </c>
      <c r="K1687" t="s">
        <v>2929</v>
      </c>
      <c r="L1687">
        <v>2376</v>
      </c>
      <c r="M1687">
        <v>2326</v>
      </c>
      <c r="N1687">
        <v>500</v>
      </c>
      <c r="O1687" t="s">
        <v>2930</v>
      </c>
      <c r="P1687">
        <v>0.62060618403653101</v>
      </c>
      <c r="Q1687">
        <v>0.83078766457658504</v>
      </c>
      <c r="R1687">
        <v>0.19917795224059301</v>
      </c>
      <c r="S1687">
        <v>1.21087113931096E-2</v>
      </c>
      <c r="T1687">
        <v>2.8250005853598901</v>
      </c>
      <c r="U1687">
        <v>2.8250005853598901</v>
      </c>
      <c r="V1687">
        <v>3.4027527965241702</v>
      </c>
      <c r="W1687">
        <v>15.7</v>
      </c>
      <c r="X1687">
        <v>5.78</v>
      </c>
      <c r="Y1687">
        <v>253301</v>
      </c>
      <c r="Z1687">
        <v>13332</v>
      </c>
      <c r="AA1687">
        <v>0.71</v>
      </c>
      <c r="AB1687">
        <v>19</v>
      </c>
      <c r="AC1687">
        <v>11</v>
      </c>
      <c r="AD1687">
        <v>8</v>
      </c>
      <c r="AE1687">
        <v>57.89</v>
      </c>
      <c r="AF1687">
        <v>10</v>
      </c>
      <c r="AG1687">
        <v>10</v>
      </c>
      <c r="AH1687">
        <v>6</v>
      </c>
      <c r="AI1687">
        <v>3</v>
      </c>
    </row>
    <row r="1688" spans="1:35" x14ac:dyDescent="0.2">
      <c r="A1688" s="102">
        <v>8517</v>
      </c>
      <c r="B1688">
        <v>2337</v>
      </c>
      <c r="C1688" t="s">
        <v>3651</v>
      </c>
      <c r="D1688" t="s">
        <v>2949</v>
      </c>
      <c r="E1688">
        <v>436</v>
      </c>
      <c r="F1688">
        <v>423</v>
      </c>
      <c r="G1688">
        <v>2500</v>
      </c>
      <c r="H1688" t="s">
        <v>2930</v>
      </c>
      <c r="I1688">
        <v>3436</v>
      </c>
      <c r="J1688" t="s">
        <v>3256</v>
      </c>
      <c r="K1688" t="s">
        <v>3194</v>
      </c>
      <c r="L1688">
        <v>1768</v>
      </c>
      <c r="M1688">
        <v>1768</v>
      </c>
      <c r="N1688">
        <v>600</v>
      </c>
      <c r="O1688" t="s">
        <v>2927</v>
      </c>
      <c r="P1688">
        <v>0.73393448804858896</v>
      </c>
      <c r="Q1688">
        <v>0.80291752527559601</v>
      </c>
      <c r="R1688">
        <v>0.124763988046258</v>
      </c>
      <c r="S1688">
        <v>0.26409116012895201</v>
      </c>
      <c r="T1688">
        <v>-0.89185660495351404</v>
      </c>
      <c r="U1688">
        <v>0.89185660495351404</v>
      </c>
      <c r="V1688">
        <v>0.46589266138280899</v>
      </c>
      <c r="W1688">
        <v>-3.21</v>
      </c>
      <c r="X1688">
        <v>0.31</v>
      </c>
      <c r="Y1688">
        <v>253119</v>
      </c>
      <c r="Z1688">
        <v>11505</v>
      </c>
      <c r="AA1688">
        <v>0.54</v>
      </c>
      <c r="AB1688">
        <v>22</v>
      </c>
      <c r="AC1688">
        <v>12</v>
      </c>
      <c r="AD1688">
        <v>10</v>
      </c>
      <c r="AE1688">
        <v>54.55</v>
      </c>
      <c r="AF1688">
        <v>10</v>
      </c>
      <c r="AG1688">
        <v>9</v>
      </c>
      <c r="AH1688">
        <v>8</v>
      </c>
      <c r="AI1688">
        <v>5</v>
      </c>
    </row>
    <row r="1689" spans="1:35" x14ac:dyDescent="0.2">
      <c r="A1689" s="102">
        <v>7068</v>
      </c>
      <c r="B1689">
        <v>4321</v>
      </c>
      <c r="C1689" t="s">
        <v>3714</v>
      </c>
      <c r="D1689" t="s">
        <v>2942</v>
      </c>
      <c r="E1689">
        <v>577</v>
      </c>
      <c r="F1689">
        <v>582</v>
      </c>
      <c r="G1689">
        <v>1800</v>
      </c>
      <c r="H1689" t="s">
        <v>2927</v>
      </c>
      <c r="I1689">
        <v>8750</v>
      </c>
      <c r="J1689" t="s">
        <v>30</v>
      </c>
      <c r="K1689" t="s">
        <v>3176</v>
      </c>
      <c r="L1689">
        <v>1775</v>
      </c>
      <c r="M1689">
        <v>1771</v>
      </c>
      <c r="N1689">
        <v>600</v>
      </c>
      <c r="O1689" t="s">
        <v>2930</v>
      </c>
      <c r="P1689">
        <v>0.77114230974767195</v>
      </c>
      <c r="Q1689">
        <v>0.82198248934816798</v>
      </c>
      <c r="R1689">
        <v>0.194859378698332</v>
      </c>
      <c r="S1689">
        <v>5.3241149623039098E-3</v>
      </c>
      <c r="T1689">
        <v>0.53625631760115</v>
      </c>
      <c r="U1689">
        <v>0.53625631760115</v>
      </c>
      <c r="V1689">
        <v>2.9888340432733802E-3</v>
      </c>
      <c r="W1689">
        <v>1.25</v>
      </c>
      <c r="X1689">
        <v>1.41</v>
      </c>
      <c r="Y1689">
        <v>253083</v>
      </c>
      <c r="Z1689">
        <v>19468</v>
      </c>
      <c r="AA1689">
        <v>1.01</v>
      </c>
      <c r="AB1689">
        <v>13</v>
      </c>
      <c r="AC1689">
        <v>9</v>
      </c>
      <c r="AD1689">
        <v>4</v>
      </c>
      <c r="AE1689">
        <v>69.23</v>
      </c>
      <c r="AF1689">
        <v>11</v>
      </c>
      <c r="AG1689">
        <v>7</v>
      </c>
      <c r="AH1689">
        <v>3</v>
      </c>
      <c r="AI1689">
        <v>3</v>
      </c>
    </row>
    <row r="1690" spans="1:35" x14ac:dyDescent="0.2">
      <c r="A1690" s="102">
        <v>4486</v>
      </c>
      <c r="B1690">
        <v>4927</v>
      </c>
      <c r="C1690" t="s">
        <v>3285</v>
      </c>
      <c r="D1690" t="s">
        <v>2952</v>
      </c>
      <c r="E1690">
        <v>2455</v>
      </c>
      <c r="F1690">
        <v>2461</v>
      </c>
      <c r="G1690">
        <v>400</v>
      </c>
      <c r="H1690" t="s">
        <v>2927</v>
      </c>
      <c r="I1690">
        <v>6302</v>
      </c>
      <c r="J1690" t="s">
        <v>3261</v>
      </c>
      <c r="K1690" t="s">
        <v>2940</v>
      </c>
      <c r="L1690">
        <v>2938</v>
      </c>
      <c r="M1690">
        <v>2901</v>
      </c>
      <c r="N1690">
        <v>300</v>
      </c>
      <c r="O1690" t="s">
        <v>2930</v>
      </c>
      <c r="P1690">
        <v>0.654235328966984</v>
      </c>
      <c r="Q1690">
        <v>0.85645694794794303</v>
      </c>
      <c r="R1690">
        <v>0.89309367077894997</v>
      </c>
      <c r="S1690">
        <v>0.21099262349483699</v>
      </c>
      <c r="T1690">
        <v>0.73573042336831695</v>
      </c>
      <c r="U1690">
        <v>0.73573042336831695</v>
      </c>
      <c r="V1690">
        <v>0.30330815366456698</v>
      </c>
      <c r="W1690">
        <v>3.39</v>
      </c>
      <c r="X1690">
        <v>13.11</v>
      </c>
      <c r="Y1690">
        <v>252955</v>
      </c>
      <c r="Z1690">
        <v>25296</v>
      </c>
      <c r="AA1690">
        <v>0.98</v>
      </c>
      <c r="AB1690">
        <v>10</v>
      </c>
      <c r="AC1690">
        <v>7</v>
      </c>
      <c r="AD1690">
        <v>3</v>
      </c>
      <c r="AE1690">
        <v>70</v>
      </c>
      <c r="AF1690">
        <v>9</v>
      </c>
      <c r="AG1690">
        <v>5</v>
      </c>
      <c r="AH1690">
        <v>3</v>
      </c>
      <c r="AI1690">
        <v>2</v>
      </c>
    </row>
    <row r="1691" spans="1:35" x14ac:dyDescent="0.2">
      <c r="A1691" s="102">
        <v>150</v>
      </c>
      <c r="B1691">
        <v>1928</v>
      </c>
      <c r="C1691" t="s">
        <v>220</v>
      </c>
      <c r="D1691" t="s">
        <v>2937</v>
      </c>
      <c r="E1691">
        <v>2445</v>
      </c>
      <c r="F1691">
        <v>2442</v>
      </c>
      <c r="G1691">
        <v>400</v>
      </c>
      <c r="H1691" t="s">
        <v>2927</v>
      </c>
      <c r="I1691">
        <v>6925</v>
      </c>
      <c r="J1691" t="s">
        <v>3659</v>
      </c>
      <c r="K1691" t="s">
        <v>2932</v>
      </c>
      <c r="L1691">
        <v>1599</v>
      </c>
      <c r="M1691">
        <v>1614</v>
      </c>
      <c r="N1691">
        <v>600</v>
      </c>
      <c r="O1691" t="s">
        <v>2930</v>
      </c>
      <c r="P1691">
        <v>0.28706490101707099</v>
      </c>
      <c r="Q1691">
        <v>0.95039905458975604</v>
      </c>
      <c r="R1691">
        <v>0.30001439411070502</v>
      </c>
      <c r="S1691" s="15">
        <v>9.1618472586629799E-5</v>
      </c>
      <c r="T1691">
        <v>1.8230741878104899</v>
      </c>
      <c r="U1691">
        <v>1.8230741878104899</v>
      </c>
      <c r="V1691">
        <v>2.3118868821182601</v>
      </c>
      <c r="W1691">
        <v>4.57</v>
      </c>
      <c r="X1691">
        <v>0.86</v>
      </c>
      <c r="Y1691">
        <v>252851</v>
      </c>
      <c r="Z1691">
        <v>15803</v>
      </c>
      <c r="AA1691">
        <v>0.86</v>
      </c>
      <c r="AB1691">
        <v>16</v>
      </c>
      <c r="AC1691">
        <v>11</v>
      </c>
      <c r="AD1691">
        <v>5</v>
      </c>
      <c r="AE1691">
        <v>68.75</v>
      </c>
      <c r="AF1691">
        <v>14</v>
      </c>
      <c r="AG1691">
        <v>7</v>
      </c>
      <c r="AH1691">
        <v>1</v>
      </c>
      <c r="AI1691">
        <v>8</v>
      </c>
    </row>
    <row r="1692" spans="1:35" x14ac:dyDescent="0.2">
      <c r="A1692" s="102">
        <v>5303</v>
      </c>
      <c r="B1692">
        <v>6302</v>
      </c>
      <c r="C1692" t="s">
        <v>3261</v>
      </c>
      <c r="D1692" t="s">
        <v>2940</v>
      </c>
      <c r="E1692">
        <v>2938</v>
      </c>
      <c r="F1692">
        <v>2901</v>
      </c>
      <c r="G1692">
        <v>300</v>
      </c>
      <c r="H1692" t="s">
        <v>2930</v>
      </c>
      <c r="I1692">
        <v>9143</v>
      </c>
      <c r="J1692" t="s">
        <v>3199</v>
      </c>
      <c r="K1692" t="s">
        <v>3099</v>
      </c>
      <c r="L1692">
        <v>2463</v>
      </c>
      <c r="M1692">
        <v>2411</v>
      </c>
      <c r="N1692">
        <v>400</v>
      </c>
      <c r="O1692" t="s">
        <v>2927</v>
      </c>
      <c r="P1692">
        <v>0.66198017101359097</v>
      </c>
      <c r="Q1692">
        <v>0.84514569596689804</v>
      </c>
      <c r="R1692">
        <v>0.36198258278068801</v>
      </c>
      <c r="S1692">
        <v>1.02303993210548E-2</v>
      </c>
      <c r="T1692">
        <v>-0.73026948496002897</v>
      </c>
      <c r="U1692">
        <v>0.73026948496002897</v>
      </c>
      <c r="V1692">
        <v>0.75957621401775499</v>
      </c>
      <c r="W1692">
        <v>-2.82</v>
      </c>
      <c r="X1692">
        <v>10.81</v>
      </c>
      <c r="Y1692">
        <v>252771</v>
      </c>
      <c r="Z1692">
        <v>42128</v>
      </c>
      <c r="AA1692">
        <v>2.2599999999999998</v>
      </c>
      <c r="AB1692">
        <v>6</v>
      </c>
      <c r="AC1692">
        <v>5</v>
      </c>
      <c r="AD1692">
        <v>1</v>
      </c>
      <c r="AE1692">
        <v>83.33</v>
      </c>
      <c r="AF1692">
        <v>9</v>
      </c>
      <c r="AG1692">
        <v>5</v>
      </c>
      <c r="AH1692">
        <v>0</v>
      </c>
      <c r="AI1692">
        <v>1</v>
      </c>
    </row>
    <row r="1693" spans="1:35" x14ac:dyDescent="0.2">
      <c r="A1693" s="102">
        <v>1455</v>
      </c>
      <c r="B1693">
        <v>4612</v>
      </c>
      <c r="C1693" t="s">
        <v>837</v>
      </c>
      <c r="D1693" t="s">
        <v>2952</v>
      </c>
      <c r="E1693">
        <v>5630</v>
      </c>
      <c r="F1693">
        <v>5450</v>
      </c>
      <c r="G1693">
        <v>100</v>
      </c>
      <c r="H1693" t="s">
        <v>2927</v>
      </c>
      <c r="I1693">
        <v>7649</v>
      </c>
      <c r="J1693" t="s">
        <v>3226</v>
      </c>
      <c r="K1693" t="s">
        <v>2953</v>
      </c>
      <c r="L1693">
        <v>5600</v>
      </c>
      <c r="M1693">
        <v>5560</v>
      </c>
      <c r="N1693">
        <v>100</v>
      </c>
      <c r="O1693" t="s">
        <v>2930</v>
      </c>
      <c r="P1693">
        <v>0.734973549055431</v>
      </c>
      <c r="Q1693">
        <v>0.90626806504883695</v>
      </c>
      <c r="R1693">
        <v>0.332668016520279</v>
      </c>
      <c r="S1693">
        <v>5.7664687726498201E-2</v>
      </c>
      <c r="T1693">
        <v>0.40945032546315902</v>
      </c>
      <c r="U1693">
        <v>0.40945032546315902</v>
      </c>
      <c r="V1693">
        <v>1.3895063412391899</v>
      </c>
      <c r="W1693">
        <v>1.44</v>
      </c>
      <c r="X1693">
        <v>1.98</v>
      </c>
      <c r="Y1693">
        <v>252547</v>
      </c>
      <c r="Z1693">
        <v>31568</v>
      </c>
      <c r="AA1693">
        <v>1.73</v>
      </c>
      <c r="AB1693">
        <v>8</v>
      </c>
      <c r="AC1693">
        <v>6</v>
      </c>
      <c r="AD1693">
        <v>2</v>
      </c>
      <c r="AE1693">
        <v>75</v>
      </c>
      <c r="AF1693">
        <v>12</v>
      </c>
      <c r="AG1693">
        <v>6</v>
      </c>
      <c r="AH1693">
        <v>1</v>
      </c>
      <c r="AI1693">
        <v>1</v>
      </c>
    </row>
    <row r="1694" spans="1:35" x14ac:dyDescent="0.2">
      <c r="A1694" s="102">
        <v>6203</v>
      </c>
      <c r="B1694">
        <v>4634</v>
      </c>
      <c r="C1694" t="s">
        <v>66</v>
      </c>
      <c r="D1694" t="s">
        <v>2952</v>
      </c>
      <c r="E1694">
        <v>2600</v>
      </c>
      <c r="F1694">
        <v>2582</v>
      </c>
      <c r="G1694">
        <v>300</v>
      </c>
      <c r="H1694" t="s">
        <v>2927</v>
      </c>
      <c r="I1694">
        <v>6481</v>
      </c>
      <c r="J1694" t="s">
        <v>3657</v>
      </c>
      <c r="K1694" t="s">
        <v>2940</v>
      </c>
      <c r="L1694">
        <v>2929</v>
      </c>
      <c r="M1694">
        <v>2911</v>
      </c>
      <c r="N1694">
        <v>300</v>
      </c>
      <c r="O1694" t="s">
        <v>2930</v>
      </c>
      <c r="P1694">
        <v>0.47310138101249699</v>
      </c>
      <c r="Q1694">
        <v>0.83329114621012701</v>
      </c>
      <c r="R1694">
        <v>0.844366426541035</v>
      </c>
      <c r="S1694">
        <v>0.182233287738259</v>
      </c>
      <c r="T1694">
        <v>0.44974858751479202</v>
      </c>
      <c r="U1694">
        <v>0.44974858751479202</v>
      </c>
      <c r="V1694">
        <v>0.58296289200199602</v>
      </c>
      <c r="W1694">
        <v>1.46</v>
      </c>
      <c r="X1694">
        <v>11.3</v>
      </c>
      <c r="Y1694">
        <v>252455</v>
      </c>
      <c r="Z1694">
        <v>16830</v>
      </c>
      <c r="AA1694">
        <v>0.85</v>
      </c>
      <c r="AB1694">
        <v>15</v>
      </c>
      <c r="AC1694">
        <v>10</v>
      </c>
      <c r="AD1694">
        <v>5</v>
      </c>
      <c r="AE1694">
        <v>66.67</v>
      </c>
      <c r="AF1694">
        <v>12</v>
      </c>
      <c r="AG1694">
        <v>6</v>
      </c>
      <c r="AH1694">
        <v>2</v>
      </c>
      <c r="AI1694">
        <v>7</v>
      </c>
    </row>
    <row r="1695" spans="1:35" x14ac:dyDescent="0.2">
      <c r="A1695" s="102">
        <v>463</v>
      </c>
      <c r="B1695">
        <v>1662</v>
      </c>
      <c r="C1695" t="s">
        <v>708</v>
      </c>
      <c r="D1695" t="s">
        <v>3208</v>
      </c>
      <c r="E1695">
        <v>2820</v>
      </c>
      <c r="F1695">
        <v>2804</v>
      </c>
      <c r="G1695">
        <v>300</v>
      </c>
      <c r="H1695" t="s">
        <v>2930</v>
      </c>
      <c r="I1695">
        <v>6457</v>
      </c>
      <c r="J1695" t="s">
        <v>3354</v>
      </c>
      <c r="K1695" t="s">
        <v>2940</v>
      </c>
      <c r="L1695">
        <v>3335</v>
      </c>
      <c r="M1695">
        <v>3195</v>
      </c>
      <c r="N1695">
        <v>300</v>
      </c>
      <c r="O1695" t="s">
        <v>2927</v>
      </c>
      <c r="P1695">
        <v>0.56554199431893704</v>
      </c>
      <c r="Q1695">
        <v>0.93262721648324298</v>
      </c>
      <c r="R1695">
        <v>0.70914719034837503</v>
      </c>
      <c r="S1695">
        <v>1.24961036544601E-2</v>
      </c>
      <c r="T1695">
        <v>-0.24555636665070699</v>
      </c>
      <c r="U1695">
        <v>0.24555636665070699</v>
      </c>
      <c r="V1695">
        <v>0.93817413470350197</v>
      </c>
      <c r="W1695">
        <v>-0.77</v>
      </c>
      <c r="X1695">
        <v>12.24</v>
      </c>
      <c r="Y1695">
        <v>252268</v>
      </c>
      <c r="Z1695">
        <v>25227</v>
      </c>
      <c r="AA1695">
        <v>1.3</v>
      </c>
      <c r="AB1695">
        <v>10</v>
      </c>
      <c r="AC1695">
        <v>7</v>
      </c>
      <c r="AD1695">
        <v>3</v>
      </c>
      <c r="AE1695">
        <v>70</v>
      </c>
      <c r="AF1695">
        <v>13</v>
      </c>
      <c r="AG1695">
        <v>6</v>
      </c>
      <c r="AH1695">
        <v>2</v>
      </c>
      <c r="AI1695">
        <v>2</v>
      </c>
    </row>
    <row r="1696" spans="1:35" x14ac:dyDescent="0.2">
      <c r="A1696" s="102">
        <v>4483</v>
      </c>
      <c r="B1696">
        <v>4689</v>
      </c>
      <c r="C1696" t="s">
        <v>3173</v>
      </c>
      <c r="D1696" t="s">
        <v>2929</v>
      </c>
      <c r="E1696">
        <v>451</v>
      </c>
      <c r="F1696">
        <v>437</v>
      </c>
      <c r="G1696">
        <v>2500</v>
      </c>
      <c r="H1696" t="s">
        <v>2930</v>
      </c>
      <c r="I1696">
        <v>5486</v>
      </c>
      <c r="J1696" t="s">
        <v>871</v>
      </c>
      <c r="K1696" t="s">
        <v>2988</v>
      </c>
      <c r="L1696">
        <v>1774</v>
      </c>
      <c r="M1696">
        <v>1790</v>
      </c>
      <c r="N1696">
        <v>600</v>
      </c>
      <c r="O1696" t="s">
        <v>2927</v>
      </c>
      <c r="P1696">
        <v>0.66096164106381705</v>
      </c>
      <c r="Q1696">
        <v>0.85655241363507395</v>
      </c>
      <c r="R1696">
        <v>0.35573536258611999</v>
      </c>
      <c r="S1696">
        <v>5.4101245940073997E-2</v>
      </c>
      <c r="T1696">
        <v>-1.3257448386335999</v>
      </c>
      <c r="U1696">
        <v>1.3257448386335999</v>
      </c>
      <c r="V1696">
        <v>1.06737201794791</v>
      </c>
      <c r="W1696">
        <v>-8.2899999999999991</v>
      </c>
      <c r="X1696">
        <v>1.72</v>
      </c>
      <c r="Y1696">
        <v>252235</v>
      </c>
      <c r="Z1696">
        <v>16816</v>
      </c>
      <c r="AA1696">
        <v>0.84</v>
      </c>
      <c r="AB1696">
        <v>15</v>
      </c>
      <c r="AC1696">
        <v>10</v>
      </c>
      <c r="AD1696">
        <v>5</v>
      </c>
      <c r="AE1696">
        <v>66.67</v>
      </c>
      <c r="AF1696">
        <v>13</v>
      </c>
      <c r="AG1696">
        <v>6</v>
      </c>
      <c r="AH1696">
        <v>2</v>
      </c>
      <c r="AI1696">
        <v>7</v>
      </c>
    </row>
    <row r="1697" spans="1:35" x14ac:dyDescent="0.2">
      <c r="A1697" s="102">
        <v>4658</v>
      </c>
      <c r="B1697">
        <v>5714</v>
      </c>
      <c r="C1697" t="s">
        <v>873</v>
      </c>
      <c r="D1697" t="s">
        <v>2943</v>
      </c>
      <c r="E1697">
        <v>4090</v>
      </c>
      <c r="F1697">
        <v>4070</v>
      </c>
      <c r="G1697">
        <v>200</v>
      </c>
      <c r="H1697" t="s">
        <v>2930</v>
      </c>
      <c r="I1697">
        <v>8804</v>
      </c>
      <c r="J1697" t="s">
        <v>1097</v>
      </c>
      <c r="K1697" t="s">
        <v>2949</v>
      </c>
      <c r="L1697">
        <v>1791</v>
      </c>
      <c r="M1697">
        <v>1788</v>
      </c>
      <c r="N1697">
        <v>500</v>
      </c>
      <c r="O1697" t="s">
        <v>2927</v>
      </c>
      <c r="P1697">
        <v>0.38763219835601198</v>
      </c>
      <c r="Q1697">
        <v>0.85391220731573902</v>
      </c>
      <c r="R1697">
        <v>1.5651730874719199E-3</v>
      </c>
      <c r="S1697">
        <v>0.13665702363690899</v>
      </c>
      <c r="T1697">
        <v>-1.3377880935167299</v>
      </c>
      <c r="U1697">
        <v>1.3377880935167299</v>
      </c>
      <c r="V1697">
        <v>1.23397167828757</v>
      </c>
      <c r="W1697">
        <v>-6.24</v>
      </c>
      <c r="X1697">
        <v>9.83</v>
      </c>
      <c r="Y1697">
        <v>252129</v>
      </c>
      <c r="Z1697">
        <v>15758</v>
      </c>
      <c r="AA1697">
        <v>0.87</v>
      </c>
      <c r="AB1697">
        <v>16</v>
      </c>
      <c r="AC1697">
        <v>11</v>
      </c>
      <c r="AD1697">
        <v>5</v>
      </c>
      <c r="AE1697">
        <v>68.75</v>
      </c>
      <c r="AF1697">
        <v>13</v>
      </c>
      <c r="AG1697">
        <v>7</v>
      </c>
      <c r="AH1697">
        <v>1</v>
      </c>
      <c r="AI1697">
        <v>8</v>
      </c>
    </row>
    <row r="1698" spans="1:35" x14ac:dyDescent="0.2">
      <c r="A1698" s="102">
        <v>3527</v>
      </c>
      <c r="B1698">
        <v>5444</v>
      </c>
      <c r="C1698" t="s">
        <v>3707</v>
      </c>
      <c r="D1698" t="s">
        <v>2988</v>
      </c>
      <c r="E1698">
        <v>2659</v>
      </c>
      <c r="F1698">
        <v>2619</v>
      </c>
      <c r="G1698">
        <v>400</v>
      </c>
      <c r="H1698" t="s">
        <v>2930</v>
      </c>
      <c r="I1698">
        <v>6178</v>
      </c>
      <c r="J1698" t="s">
        <v>3706</v>
      </c>
      <c r="K1698" t="s">
        <v>2942</v>
      </c>
      <c r="L1698">
        <v>1040.5</v>
      </c>
      <c r="M1698">
        <v>1030.5</v>
      </c>
      <c r="N1698">
        <v>1000</v>
      </c>
      <c r="O1698" t="s">
        <v>2927</v>
      </c>
      <c r="P1698">
        <v>0.61908783577467097</v>
      </c>
      <c r="Q1698">
        <v>0.87103844981574996</v>
      </c>
      <c r="R1698">
        <v>0.31301777333320502</v>
      </c>
      <c r="S1698">
        <v>0.15131910857799599</v>
      </c>
      <c r="T1698">
        <v>-1.6492829388814101</v>
      </c>
      <c r="U1698">
        <v>1.6492829388814101</v>
      </c>
      <c r="V1698">
        <v>1.5206526423114399</v>
      </c>
      <c r="W1698">
        <v>-5.42</v>
      </c>
      <c r="X1698">
        <v>1.63</v>
      </c>
      <c r="Y1698">
        <v>251936</v>
      </c>
      <c r="Z1698">
        <v>12597</v>
      </c>
      <c r="AA1698">
        <v>0.64</v>
      </c>
      <c r="AB1698">
        <v>20</v>
      </c>
      <c r="AC1698">
        <v>12</v>
      </c>
      <c r="AD1698">
        <v>8</v>
      </c>
      <c r="AE1698">
        <v>60</v>
      </c>
      <c r="AF1698">
        <v>14</v>
      </c>
      <c r="AG1698">
        <v>5</v>
      </c>
      <c r="AH1698">
        <v>0</v>
      </c>
      <c r="AI1698">
        <v>15</v>
      </c>
    </row>
    <row r="1699" spans="1:35" x14ac:dyDescent="0.2">
      <c r="A1699" s="102">
        <v>6164</v>
      </c>
      <c r="B1699">
        <v>7164</v>
      </c>
      <c r="C1699" t="s">
        <v>3205</v>
      </c>
      <c r="D1699" t="s">
        <v>2933</v>
      </c>
      <c r="E1699">
        <v>4540</v>
      </c>
      <c r="F1699">
        <v>4485</v>
      </c>
      <c r="G1699">
        <v>200</v>
      </c>
      <c r="H1699" t="s">
        <v>2930</v>
      </c>
      <c r="I1699">
        <v>9437</v>
      </c>
      <c r="J1699" t="s">
        <v>582</v>
      </c>
      <c r="K1699" t="s">
        <v>2929</v>
      </c>
      <c r="L1699">
        <v>3155</v>
      </c>
      <c r="M1699">
        <v>3136</v>
      </c>
      <c r="N1699">
        <v>300</v>
      </c>
      <c r="O1699" t="s">
        <v>2927</v>
      </c>
      <c r="P1699">
        <v>0.75251550155203295</v>
      </c>
      <c r="Q1699">
        <v>0.83382526979942895</v>
      </c>
      <c r="R1699">
        <v>2.70776228215391E-2</v>
      </c>
      <c r="S1699">
        <v>0.153582069743883</v>
      </c>
      <c r="T1699">
        <v>-1.71604175969356</v>
      </c>
      <c r="U1699">
        <v>1.71604175969356</v>
      </c>
      <c r="V1699">
        <v>1.19612667024607</v>
      </c>
      <c r="W1699">
        <v>-5.1100000000000003</v>
      </c>
      <c r="X1699">
        <v>4.88</v>
      </c>
      <c r="Y1699">
        <v>251795</v>
      </c>
      <c r="Z1699">
        <v>25180</v>
      </c>
      <c r="AA1699">
        <v>1.23</v>
      </c>
      <c r="AB1699">
        <v>10</v>
      </c>
      <c r="AC1699">
        <v>7</v>
      </c>
      <c r="AD1699">
        <v>3</v>
      </c>
      <c r="AE1699">
        <v>70</v>
      </c>
      <c r="AF1699">
        <v>11</v>
      </c>
      <c r="AG1699">
        <v>5</v>
      </c>
      <c r="AH1699">
        <v>2</v>
      </c>
      <c r="AI1699">
        <v>3</v>
      </c>
    </row>
    <row r="1700" spans="1:35" x14ac:dyDescent="0.2">
      <c r="A1700" s="102">
        <v>472</v>
      </c>
      <c r="B1700">
        <v>3003</v>
      </c>
      <c r="C1700" t="s">
        <v>691</v>
      </c>
      <c r="D1700" t="s">
        <v>2949</v>
      </c>
      <c r="E1700">
        <v>1355</v>
      </c>
      <c r="F1700">
        <v>1364</v>
      </c>
      <c r="G1700">
        <v>700</v>
      </c>
      <c r="H1700" t="s">
        <v>2927</v>
      </c>
      <c r="I1700">
        <v>3088</v>
      </c>
      <c r="J1700" t="s">
        <v>768</v>
      </c>
      <c r="K1700" t="s">
        <v>2953</v>
      </c>
      <c r="L1700">
        <v>4510</v>
      </c>
      <c r="M1700">
        <v>4435</v>
      </c>
      <c r="N1700">
        <v>200</v>
      </c>
      <c r="O1700" t="s">
        <v>2930</v>
      </c>
      <c r="P1700">
        <v>0.64414761805419596</v>
      </c>
      <c r="Q1700">
        <v>0.93239777925136602</v>
      </c>
      <c r="R1700">
        <v>0.57656030495538801</v>
      </c>
      <c r="S1700">
        <v>0.12271887403930599</v>
      </c>
      <c r="T1700">
        <v>0.73885194208848204</v>
      </c>
      <c r="U1700">
        <v>0.73885194208848204</v>
      </c>
      <c r="V1700">
        <v>8.2374467148385394E-2</v>
      </c>
      <c r="W1700">
        <v>2.52</v>
      </c>
      <c r="X1700">
        <v>7.64</v>
      </c>
      <c r="Y1700">
        <v>251658</v>
      </c>
      <c r="Z1700">
        <v>13981</v>
      </c>
      <c r="AA1700">
        <v>0.84</v>
      </c>
      <c r="AB1700">
        <v>18</v>
      </c>
      <c r="AC1700">
        <v>13</v>
      </c>
      <c r="AD1700">
        <v>5</v>
      </c>
      <c r="AE1700">
        <v>72.22</v>
      </c>
      <c r="AF1700">
        <v>12</v>
      </c>
      <c r="AG1700">
        <v>9</v>
      </c>
      <c r="AH1700">
        <v>3</v>
      </c>
      <c r="AI1700">
        <v>6</v>
      </c>
    </row>
    <row r="1701" spans="1:35" x14ac:dyDescent="0.2">
      <c r="A1701" s="102">
        <v>3879</v>
      </c>
      <c r="B1701">
        <v>3038</v>
      </c>
      <c r="C1701" t="s">
        <v>1328</v>
      </c>
      <c r="D1701" t="s">
        <v>2934</v>
      </c>
      <c r="E1701">
        <v>4340</v>
      </c>
      <c r="F1701">
        <v>4370</v>
      </c>
      <c r="G1701">
        <v>100</v>
      </c>
      <c r="H1701" t="s">
        <v>2927</v>
      </c>
      <c r="I1701">
        <v>6857</v>
      </c>
      <c r="J1701" t="s">
        <v>3187</v>
      </c>
      <c r="K1701" t="s">
        <v>2932</v>
      </c>
      <c r="L1701">
        <v>5760</v>
      </c>
      <c r="M1701">
        <v>5650</v>
      </c>
      <c r="N1701">
        <v>100</v>
      </c>
      <c r="O1701" t="s">
        <v>2930</v>
      </c>
      <c r="P1701">
        <v>0.67900902740744395</v>
      </c>
      <c r="Q1701">
        <v>0.86545119411677096</v>
      </c>
      <c r="R1701">
        <v>0.45130523987847299</v>
      </c>
      <c r="S1701">
        <v>0.218323214203927</v>
      </c>
      <c r="T1701">
        <v>2.5218434529931599</v>
      </c>
      <c r="U1701">
        <v>2.5218434529931599</v>
      </c>
      <c r="V1701">
        <v>2.2455571282771301</v>
      </c>
      <c r="W1701">
        <v>18.39</v>
      </c>
      <c r="X1701">
        <v>22.65</v>
      </c>
      <c r="Y1701">
        <v>251553</v>
      </c>
      <c r="Z1701">
        <v>13240</v>
      </c>
      <c r="AA1701">
        <v>0.65</v>
      </c>
      <c r="AB1701">
        <v>19</v>
      </c>
      <c r="AC1701">
        <v>11</v>
      </c>
      <c r="AD1701">
        <v>8</v>
      </c>
      <c r="AE1701">
        <v>57.89</v>
      </c>
      <c r="AF1701">
        <v>7</v>
      </c>
      <c r="AG1701">
        <v>11</v>
      </c>
      <c r="AH1701">
        <v>7</v>
      </c>
      <c r="AI1701">
        <v>1</v>
      </c>
    </row>
    <row r="1702" spans="1:35" x14ac:dyDescent="0.2">
      <c r="A1702" s="102">
        <v>3696</v>
      </c>
      <c r="B1702">
        <v>2801</v>
      </c>
      <c r="C1702" t="s">
        <v>751</v>
      </c>
      <c r="D1702" t="s">
        <v>2955</v>
      </c>
      <c r="E1702">
        <v>5800</v>
      </c>
      <c r="F1702">
        <v>5710</v>
      </c>
      <c r="G1702">
        <v>100</v>
      </c>
      <c r="H1702" t="s">
        <v>2927</v>
      </c>
      <c r="I1702">
        <v>6923</v>
      </c>
      <c r="J1702" t="s">
        <v>58</v>
      </c>
      <c r="K1702" t="s">
        <v>2932</v>
      </c>
      <c r="L1702">
        <v>3135</v>
      </c>
      <c r="M1702">
        <v>3095</v>
      </c>
      <c r="N1702">
        <v>200</v>
      </c>
      <c r="O1702" t="s">
        <v>2930</v>
      </c>
      <c r="P1702">
        <v>0.14288881530738301</v>
      </c>
      <c r="Q1702">
        <v>0.86825655725647799</v>
      </c>
      <c r="R1702">
        <v>2.58487792213535E-2</v>
      </c>
      <c r="S1702">
        <v>6.2985502738775101E-3</v>
      </c>
      <c r="T1702">
        <v>1.31898900227989</v>
      </c>
      <c r="U1702">
        <v>1.31898900227989</v>
      </c>
      <c r="V1702">
        <v>2.0105320787626999</v>
      </c>
      <c r="W1702">
        <v>4.25</v>
      </c>
      <c r="X1702">
        <v>8.41</v>
      </c>
      <c r="Y1702">
        <v>251512</v>
      </c>
      <c r="Z1702">
        <v>19347</v>
      </c>
      <c r="AA1702">
        <v>1.04</v>
      </c>
      <c r="AB1702">
        <v>13</v>
      </c>
      <c r="AC1702">
        <v>9</v>
      </c>
      <c r="AD1702">
        <v>4</v>
      </c>
      <c r="AE1702">
        <v>69.23</v>
      </c>
      <c r="AF1702">
        <v>11</v>
      </c>
      <c r="AG1702">
        <v>7</v>
      </c>
      <c r="AH1702">
        <v>3</v>
      </c>
      <c r="AI1702">
        <v>3</v>
      </c>
    </row>
    <row r="1703" spans="1:35" x14ac:dyDescent="0.2">
      <c r="A1703" s="102">
        <v>9</v>
      </c>
      <c r="B1703">
        <v>4062</v>
      </c>
      <c r="C1703" t="s">
        <v>232</v>
      </c>
      <c r="D1703" t="s">
        <v>2932</v>
      </c>
      <c r="E1703">
        <v>2783</v>
      </c>
      <c r="F1703">
        <v>2712</v>
      </c>
      <c r="G1703">
        <v>200</v>
      </c>
      <c r="H1703" t="s">
        <v>2927</v>
      </c>
      <c r="I1703">
        <v>6857</v>
      </c>
      <c r="J1703" t="s">
        <v>3187</v>
      </c>
      <c r="K1703" t="s">
        <v>2932</v>
      </c>
      <c r="L1703">
        <v>5760</v>
      </c>
      <c r="M1703">
        <v>5650</v>
      </c>
      <c r="N1703">
        <v>100</v>
      </c>
      <c r="O1703" t="s">
        <v>2930</v>
      </c>
      <c r="P1703">
        <v>0.67672009921548804</v>
      </c>
      <c r="Q1703">
        <v>0.97134083697528295</v>
      </c>
      <c r="R1703">
        <v>4.4473312395384601E-2</v>
      </c>
      <c r="S1703">
        <v>1.12965507260469E-2</v>
      </c>
      <c r="T1703">
        <v>1.2486105046993701</v>
      </c>
      <c r="U1703">
        <v>1.2486105046993701</v>
      </c>
      <c r="V1703">
        <v>1.1809663586108901</v>
      </c>
      <c r="W1703">
        <v>5.99</v>
      </c>
      <c r="X1703">
        <v>4</v>
      </c>
      <c r="Y1703">
        <v>251473</v>
      </c>
      <c r="Z1703">
        <v>16765</v>
      </c>
      <c r="AA1703">
        <v>0.73</v>
      </c>
      <c r="AB1703">
        <v>15</v>
      </c>
      <c r="AC1703">
        <v>10</v>
      </c>
      <c r="AD1703">
        <v>5</v>
      </c>
      <c r="AE1703">
        <v>66.67</v>
      </c>
      <c r="AF1703">
        <v>10</v>
      </c>
      <c r="AG1703">
        <v>8</v>
      </c>
      <c r="AH1703">
        <v>5</v>
      </c>
      <c r="AI1703">
        <v>2</v>
      </c>
    </row>
    <row r="1704" spans="1:35" x14ac:dyDescent="0.2">
      <c r="A1704" s="102">
        <v>2098</v>
      </c>
      <c r="B1704">
        <v>7205</v>
      </c>
      <c r="C1704" t="s">
        <v>60</v>
      </c>
      <c r="D1704" t="s">
        <v>2945</v>
      </c>
      <c r="E1704">
        <v>1052</v>
      </c>
      <c r="F1704">
        <v>1055</v>
      </c>
      <c r="G1704">
        <v>1000</v>
      </c>
      <c r="H1704" t="s">
        <v>2930</v>
      </c>
      <c r="I1704">
        <v>8410</v>
      </c>
      <c r="J1704" t="s">
        <v>3210</v>
      </c>
      <c r="K1704" t="s">
        <v>2990</v>
      </c>
      <c r="L1704">
        <v>332</v>
      </c>
      <c r="M1704">
        <v>328</v>
      </c>
      <c r="N1704">
        <v>3200</v>
      </c>
      <c r="O1704" t="s">
        <v>2927</v>
      </c>
      <c r="P1704">
        <v>0.86031954864511395</v>
      </c>
      <c r="Q1704">
        <v>0.89439994552169599</v>
      </c>
      <c r="R1704">
        <v>0.41535228141364</v>
      </c>
      <c r="S1704">
        <v>6.7333093574225997E-2</v>
      </c>
      <c r="T1704">
        <v>-0.17596819896153401</v>
      </c>
      <c r="U1704">
        <v>0.17596819896153401</v>
      </c>
      <c r="V1704">
        <v>0.86765390925516594</v>
      </c>
      <c r="W1704">
        <v>-0.45</v>
      </c>
      <c r="X1704">
        <v>0.51</v>
      </c>
      <c r="Y1704">
        <v>251441</v>
      </c>
      <c r="Z1704">
        <v>13234</v>
      </c>
      <c r="AA1704">
        <v>0.62</v>
      </c>
      <c r="AB1704">
        <v>19</v>
      </c>
      <c r="AC1704">
        <v>10</v>
      </c>
      <c r="AD1704">
        <v>9</v>
      </c>
      <c r="AE1704">
        <v>52.63</v>
      </c>
      <c r="AF1704">
        <v>13</v>
      </c>
      <c r="AG1704">
        <v>8</v>
      </c>
      <c r="AH1704">
        <v>3</v>
      </c>
      <c r="AI1704">
        <v>8</v>
      </c>
    </row>
    <row r="1705" spans="1:35" x14ac:dyDescent="0.2">
      <c r="A1705" s="102">
        <v>5072</v>
      </c>
      <c r="B1705">
        <v>6361</v>
      </c>
      <c r="C1705" t="s">
        <v>913</v>
      </c>
      <c r="D1705" t="s">
        <v>2940</v>
      </c>
      <c r="E1705">
        <v>3490</v>
      </c>
      <c r="F1705">
        <v>3505</v>
      </c>
      <c r="G1705">
        <v>200</v>
      </c>
      <c r="H1705" t="s">
        <v>2927</v>
      </c>
      <c r="I1705">
        <v>6981</v>
      </c>
      <c r="J1705" t="s">
        <v>3182</v>
      </c>
      <c r="K1705" t="s">
        <v>2932</v>
      </c>
      <c r="L1705">
        <v>6711</v>
      </c>
      <c r="M1705">
        <v>6620</v>
      </c>
      <c r="N1705">
        <v>100</v>
      </c>
      <c r="O1705" t="s">
        <v>2930</v>
      </c>
      <c r="P1705">
        <v>0.265828570086101</v>
      </c>
      <c r="Q1705">
        <v>0.84842971293048097</v>
      </c>
      <c r="R1705">
        <v>0.21144231938643299</v>
      </c>
      <c r="S1705">
        <v>0.10856209408018699</v>
      </c>
      <c r="T1705">
        <v>0.59533569976172995</v>
      </c>
      <c r="U1705">
        <v>0.59533569976172995</v>
      </c>
      <c r="V1705">
        <v>0.46022453065811098</v>
      </c>
      <c r="W1705">
        <v>2.56</v>
      </c>
      <c r="X1705">
        <v>5.89</v>
      </c>
      <c r="Y1705">
        <v>251423</v>
      </c>
      <c r="Z1705">
        <v>20952</v>
      </c>
      <c r="AA1705">
        <v>1.4</v>
      </c>
      <c r="AB1705">
        <v>12</v>
      </c>
      <c r="AC1705">
        <v>9</v>
      </c>
      <c r="AD1705">
        <v>3</v>
      </c>
      <c r="AE1705">
        <v>75</v>
      </c>
      <c r="AF1705">
        <v>12</v>
      </c>
      <c r="AG1705">
        <v>8</v>
      </c>
      <c r="AH1705">
        <v>2</v>
      </c>
      <c r="AI1705">
        <v>2</v>
      </c>
    </row>
    <row r="1706" spans="1:35" x14ac:dyDescent="0.2">
      <c r="A1706" s="102">
        <v>1282</v>
      </c>
      <c r="B1706">
        <v>4202</v>
      </c>
      <c r="C1706" t="s">
        <v>49</v>
      </c>
      <c r="D1706" t="s">
        <v>2952</v>
      </c>
      <c r="E1706">
        <v>1047</v>
      </c>
      <c r="F1706">
        <v>1048</v>
      </c>
      <c r="G1706">
        <v>900</v>
      </c>
      <c r="H1706" t="s">
        <v>2927</v>
      </c>
      <c r="I1706">
        <v>7278</v>
      </c>
      <c r="J1706" t="s">
        <v>46</v>
      </c>
      <c r="K1706" t="s">
        <v>2945</v>
      </c>
      <c r="L1706">
        <v>2341</v>
      </c>
      <c r="M1706">
        <v>2320</v>
      </c>
      <c r="N1706">
        <v>400</v>
      </c>
      <c r="O1706" t="s">
        <v>2930</v>
      </c>
      <c r="P1706">
        <v>0.40705741994428202</v>
      </c>
      <c r="Q1706">
        <v>0.90954819031105005</v>
      </c>
      <c r="R1706">
        <v>0.86791037495147805</v>
      </c>
      <c r="S1706">
        <v>1.22618004047937E-2</v>
      </c>
      <c r="T1706">
        <v>0.84947250144505304</v>
      </c>
      <c r="U1706">
        <v>0.84947250144505304</v>
      </c>
      <c r="V1706">
        <v>0.56290319255891597</v>
      </c>
      <c r="W1706">
        <v>3.2</v>
      </c>
      <c r="X1706">
        <v>1.64</v>
      </c>
      <c r="Y1706">
        <v>251283</v>
      </c>
      <c r="Z1706">
        <v>12564</v>
      </c>
      <c r="AA1706">
        <v>0.63</v>
      </c>
      <c r="AB1706">
        <v>20</v>
      </c>
      <c r="AC1706">
        <v>12</v>
      </c>
      <c r="AD1706">
        <v>8</v>
      </c>
      <c r="AE1706">
        <v>60</v>
      </c>
      <c r="AF1706">
        <v>12</v>
      </c>
      <c r="AG1706">
        <v>8</v>
      </c>
      <c r="AH1706">
        <v>5</v>
      </c>
      <c r="AI1706">
        <v>7</v>
      </c>
    </row>
    <row r="1707" spans="1:35" x14ac:dyDescent="0.2">
      <c r="A1707" s="102">
        <v>3718</v>
      </c>
      <c r="B1707">
        <v>5393</v>
      </c>
      <c r="C1707" t="s">
        <v>237</v>
      </c>
      <c r="D1707" t="s">
        <v>2926</v>
      </c>
      <c r="E1707">
        <v>2740</v>
      </c>
      <c r="F1707">
        <v>2743</v>
      </c>
      <c r="G1707">
        <v>300</v>
      </c>
      <c r="H1707" t="s">
        <v>2927</v>
      </c>
      <c r="I1707">
        <v>6856</v>
      </c>
      <c r="J1707" t="s">
        <v>235</v>
      </c>
      <c r="K1707" t="s">
        <v>2932</v>
      </c>
      <c r="L1707">
        <v>7250</v>
      </c>
      <c r="M1707">
        <v>7210</v>
      </c>
      <c r="N1707">
        <v>100</v>
      </c>
      <c r="O1707" t="s">
        <v>2930</v>
      </c>
      <c r="P1707">
        <v>0.22861841199528499</v>
      </c>
      <c r="Q1707">
        <v>0.86801137280120499</v>
      </c>
      <c r="R1707">
        <v>0.96111390199053903</v>
      </c>
      <c r="S1707">
        <v>0.48310565343045297</v>
      </c>
      <c r="T1707">
        <v>1.0120442703600401</v>
      </c>
      <c r="U1707">
        <v>1.0120442703600401</v>
      </c>
      <c r="V1707">
        <v>1.0258570001010201</v>
      </c>
      <c r="W1707">
        <v>6.71</v>
      </c>
      <c r="X1707">
        <v>14.13</v>
      </c>
      <c r="Y1707">
        <v>251265</v>
      </c>
      <c r="Z1707">
        <v>17948</v>
      </c>
      <c r="AA1707">
        <v>1.05</v>
      </c>
      <c r="AB1707">
        <v>14</v>
      </c>
      <c r="AC1707">
        <v>10</v>
      </c>
      <c r="AD1707">
        <v>4</v>
      </c>
      <c r="AE1707">
        <v>71.430000000000007</v>
      </c>
      <c r="AF1707">
        <v>9</v>
      </c>
      <c r="AG1707">
        <v>9</v>
      </c>
      <c r="AH1707">
        <v>4</v>
      </c>
      <c r="AI1707">
        <v>1</v>
      </c>
    </row>
    <row r="1708" spans="1:35" x14ac:dyDescent="0.2">
      <c r="A1708" s="102">
        <v>3573</v>
      </c>
      <c r="B1708">
        <v>3401</v>
      </c>
      <c r="C1708" t="s">
        <v>789</v>
      </c>
      <c r="D1708" t="s">
        <v>3281</v>
      </c>
      <c r="E1708">
        <v>2110</v>
      </c>
      <c r="F1708">
        <v>2088</v>
      </c>
      <c r="G1708">
        <v>400</v>
      </c>
      <c r="H1708" t="s">
        <v>2927</v>
      </c>
      <c r="I1708">
        <v>6963</v>
      </c>
      <c r="J1708" t="s">
        <v>3605</v>
      </c>
      <c r="K1708" t="s">
        <v>2932</v>
      </c>
      <c r="L1708">
        <v>8620</v>
      </c>
      <c r="M1708">
        <v>8580</v>
      </c>
      <c r="N1708">
        <v>100</v>
      </c>
      <c r="O1708" t="s">
        <v>2930</v>
      </c>
      <c r="P1708">
        <v>0.35941096816298901</v>
      </c>
      <c r="Q1708">
        <v>0.87024673964704502</v>
      </c>
      <c r="R1708">
        <v>0.331174299933994</v>
      </c>
      <c r="S1708">
        <v>0.17027210023244799</v>
      </c>
      <c r="T1708">
        <v>0.71395917227314998</v>
      </c>
      <c r="U1708">
        <v>0.71395917227314998</v>
      </c>
      <c r="V1708">
        <v>1.0565279066464099</v>
      </c>
      <c r="W1708">
        <v>2.88</v>
      </c>
      <c r="X1708">
        <v>2.66</v>
      </c>
      <c r="Y1708">
        <v>251224</v>
      </c>
      <c r="Z1708">
        <v>16748</v>
      </c>
      <c r="AA1708">
        <v>0.92</v>
      </c>
      <c r="AB1708">
        <v>15</v>
      </c>
      <c r="AC1708">
        <v>8</v>
      </c>
      <c r="AD1708">
        <v>7</v>
      </c>
      <c r="AE1708">
        <v>53.33</v>
      </c>
      <c r="AF1708">
        <v>11</v>
      </c>
      <c r="AG1708">
        <v>8</v>
      </c>
      <c r="AH1708">
        <v>3</v>
      </c>
      <c r="AI1708">
        <v>4</v>
      </c>
    </row>
    <row r="1709" spans="1:35" x14ac:dyDescent="0.2">
      <c r="A1709" s="102">
        <v>1399</v>
      </c>
      <c r="B1709">
        <v>6301</v>
      </c>
      <c r="C1709" t="s">
        <v>56</v>
      </c>
      <c r="D1709" t="s">
        <v>2940</v>
      </c>
      <c r="E1709">
        <v>2410</v>
      </c>
      <c r="F1709">
        <v>2398.5</v>
      </c>
      <c r="G1709">
        <v>400</v>
      </c>
      <c r="H1709" t="s">
        <v>2927</v>
      </c>
      <c r="I1709">
        <v>7762</v>
      </c>
      <c r="J1709" t="s">
        <v>3203</v>
      </c>
      <c r="K1709" t="s">
        <v>2936</v>
      </c>
      <c r="L1709">
        <v>543</v>
      </c>
      <c r="M1709">
        <v>539</v>
      </c>
      <c r="N1709">
        <v>1800</v>
      </c>
      <c r="O1709" t="s">
        <v>2930</v>
      </c>
      <c r="P1709">
        <v>0.825506303356079</v>
      </c>
      <c r="Q1709">
        <v>0.90723566640053099</v>
      </c>
      <c r="R1709">
        <v>0.32619967336667099</v>
      </c>
      <c r="S1709">
        <v>1.6422819056437E-3</v>
      </c>
      <c r="T1709">
        <v>7.5569946666524002E-2</v>
      </c>
      <c r="U1709">
        <v>7.5569946666524002E-2</v>
      </c>
      <c r="V1709">
        <v>0.53007560284177602</v>
      </c>
      <c r="W1709">
        <v>0.19</v>
      </c>
      <c r="X1709">
        <v>1.1299999999999999</v>
      </c>
      <c r="Y1709">
        <v>251168</v>
      </c>
      <c r="Z1709">
        <v>13219</v>
      </c>
      <c r="AA1709">
        <v>0.72</v>
      </c>
      <c r="AB1709">
        <v>19</v>
      </c>
      <c r="AC1709">
        <v>11</v>
      </c>
      <c r="AD1709">
        <v>8</v>
      </c>
      <c r="AE1709">
        <v>57.89</v>
      </c>
      <c r="AF1709">
        <v>14</v>
      </c>
      <c r="AG1709">
        <v>6</v>
      </c>
      <c r="AH1709">
        <v>1</v>
      </c>
      <c r="AI1709">
        <v>12</v>
      </c>
    </row>
    <row r="1710" spans="1:35" x14ac:dyDescent="0.2">
      <c r="A1710" s="102">
        <v>3816</v>
      </c>
      <c r="B1710">
        <v>4203</v>
      </c>
      <c r="C1710" t="s">
        <v>821</v>
      </c>
      <c r="D1710" t="s">
        <v>2952</v>
      </c>
      <c r="E1710">
        <v>4245</v>
      </c>
      <c r="F1710">
        <v>4155</v>
      </c>
      <c r="G1710">
        <v>200</v>
      </c>
      <c r="H1710" t="s">
        <v>2927</v>
      </c>
      <c r="I1710">
        <v>7313</v>
      </c>
      <c r="J1710" t="s">
        <v>2873</v>
      </c>
      <c r="K1710" t="s">
        <v>2945</v>
      </c>
      <c r="L1710">
        <v>3180</v>
      </c>
      <c r="M1710">
        <v>3155</v>
      </c>
      <c r="N1710">
        <v>300</v>
      </c>
      <c r="O1710" t="s">
        <v>2930</v>
      </c>
      <c r="P1710">
        <v>0.588927628738664</v>
      </c>
      <c r="Q1710">
        <v>0.86631732648973003</v>
      </c>
      <c r="R1710">
        <v>0.91255007336861005</v>
      </c>
      <c r="S1710">
        <v>3.5510520639631601E-2</v>
      </c>
      <c r="T1710">
        <v>0.88629789944983695</v>
      </c>
      <c r="U1710">
        <v>0.88629789944983695</v>
      </c>
      <c r="V1710">
        <v>1.0571355750525999</v>
      </c>
      <c r="W1710">
        <v>3.39</v>
      </c>
      <c r="X1710">
        <v>13.9</v>
      </c>
      <c r="Y1710">
        <v>251140</v>
      </c>
      <c r="Z1710">
        <v>31392</v>
      </c>
      <c r="AA1710">
        <v>1.79</v>
      </c>
      <c r="AB1710">
        <v>8</v>
      </c>
      <c r="AC1710">
        <v>6</v>
      </c>
      <c r="AD1710">
        <v>2</v>
      </c>
      <c r="AE1710">
        <v>75</v>
      </c>
      <c r="AF1710">
        <v>13</v>
      </c>
      <c r="AG1710">
        <v>6</v>
      </c>
      <c r="AH1710">
        <v>0</v>
      </c>
      <c r="AI1710">
        <v>2</v>
      </c>
    </row>
    <row r="1711" spans="1:35" x14ac:dyDescent="0.2">
      <c r="A1711" s="102">
        <v>3180</v>
      </c>
      <c r="B1711">
        <v>4631</v>
      </c>
      <c r="C1711" t="s">
        <v>3264</v>
      </c>
      <c r="D1711" t="s">
        <v>2952</v>
      </c>
      <c r="E1711">
        <v>2993</v>
      </c>
      <c r="F1711">
        <v>2980</v>
      </c>
      <c r="G1711">
        <v>400</v>
      </c>
      <c r="H1711" t="s">
        <v>2927</v>
      </c>
      <c r="I1711">
        <v>6371</v>
      </c>
      <c r="J1711" t="s">
        <v>3148</v>
      </c>
      <c r="K1711" t="s">
        <v>2940</v>
      </c>
      <c r="L1711">
        <v>3540</v>
      </c>
      <c r="M1711">
        <v>3530</v>
      </c>
      <c r="N1711">
        <v>300</v>
      </c>
      <c r="O1711" t="s">
        <v>2930</v>
      </c>
      <c r="P1711">
        <v>0.69812517161596299</v>
      </c>
      <c r="Q1711">
        <v>0.87692056459196099</v>
      </c>
      <c r="R1711">
        <v>0.56674780830032401</v>
      </c>
      <c r="S1711">
        <v>0.333157731631676</v>
      </c>
      <c r="T1711">
        <v>1.0095565064174901</v>
      </c>
      <c r="U1711">
        <v>1.0095565064174901</v>
      </c>
      <c r="V1711">
        <v>2.0924136036471799</v>
      </c>
      <c r="W1711">
        <v>4</v>
      </c>
      <c r="X1711">
        <v>12.56</v>
      </c>
      <c r="Y1711">
        <v>251109</v>
      </c>
      <c r="Z1711">
        <v>27901</v>
      </c>
      <c r="AA1711">
        <v>1.28</v>
      </c>
      <c r="AB1711">
        <v>9</v>
      </c>
      <c r="AC1711">
        <v>7</v>
      </c>
      <c r="AD1711">
        <v>2</v>
      </c>
      <c r="AE1711">
        <v>77.78</v>
      </c>
      <c r="AF1711">
        <v>8</v>
      </c>
      <c r="AG1711">
        <v>5</v>
      </c>
      <c r="AH1711">
        <v>2</v>
      </c>
      <c r="AI1711">
        <v>2</v>
      </c>
    </row>
    <row r="1712" spans="1:35" x14ac:dyDescent="0.2">
      <c r="A1712" s="102">
        <v>8065</v>
      </c>
      <c r="B1712">
        <v>8593</v>
      </c>
      <c r="C1712" t="s">
        <v>224</v>
      </c>
      <c r="D1712" t="s">
        <v>2933</v>
      </c>
      <c r="E1712">
        <v>719</v>
      </c>
      <c r="F1712">
        <v>717</v>
      </c>
      <c r="G1712">
        <v>1500</v>
      </c>
      <c r="H1712" t="s">
        <v>2927</v>
      </c>
      <c r="I1712">
        <v>8850</v>
      </c>
      <c r="J1712" t="s">
        <v>3683</v>
      </c>
      <c r="K1712" t="s">
        <v>2949</v>
      </c>
      <c r="L1712">
        <v>2718</v>
      </c>
      <c r="M1712">
        <v>2705</v>
      </c>
      <c r="N1712">
        <v>400</v>
      </c>
      <c r="O1712" t="s">
        <v>2930</v>
      </c>
      <c r="P1712">
        <v>0.31645881299752898</v>
      </c>
      <c r="Q1712">
        <v>0.80875576744195998</v>
      </c>
      <c r="R1712">
        <v>2.55188922650261E-2</v>
      </c>
      <c r="S1712">
        <v>0.27884720016674303</v>
      </c>
      <c r="T1712">
        <v>1.37360949783107</v>
      </c>
      <c r="U1712">
        <v>1.37360949783107</v>
      </c>
      <c r="V1712">
        <v>1.5546724710217601</v>
      </c>
      <c r="W1712">
        <v>4.1100000000000003</v>
      </c>
      <c r="X1712">
        <v>0.6</v>
      </c>
      <c r="Y1712">
        <v>250785</v>
      </c>
      <c r="Z1712">
        <v>13199</v>
      </c>
      <c r="AA1712">
        <v>0.74</v>
      </c>
      <c r="AB1712">
        <v>19</v>
      </c>
      <c r="AC1712">
        <v>12</v>
      </c>
      <c r="AD1712">
        <v>7</v>
      </c>
      <c r="AE1712">
        <v>63.16</v>
      </c>
      <c r="AF1712">
        <v>11</v>
      </c>
      <c r="AG1712">
        <v>9</v>
      </c>
      <c r="AH1712">
        <v>4</v>
      </c>
      <c r="AI1712">
        <v>6</v>
      </c>
    </row>
    <row r="1713" spans="1:35" x14ac:dyDescent="0.2">
      <c r="A1713" s="102">
        <v>6991</v>
      </c>
      <c r="B1713">
        <v>2651</v>
      </c>
      <c r="C1713" t="s">
        <v>744</v>
      </c>
      <c r="D1713" t="s">
        <v>2953</v>
      </c>
      <c r="E1713">
        <v>6340</v>
      </c>
      <c r="F1713">
        <v>6390</v>
      </c>
      <c r="G1713">
        <v>100</v>
      </c>
      <c r="H1713" t="s">
        <v>2930</v>
      </c>
      <c r="I1713">
        <v>8515</v>
      </c>
      <c r="J1713" t="s">
        <v>3291</v>
      </c>
      <c r="K1713" t="s">
        <v>2933</v>
      </c>
      <c r="L1713">
        <v>309</v>
      </c>
      <c r="M1713">
        <v>314</v>
      </c>
      <c r="N1713">
        <v>2000</v>
      </c>
      <c r="O1713" t="s">
        <v>2927</v>
      </c>
      <c r="P1713">
        <v>0.74790746702512401</v>
      </c>
      <c r="Q1713">
        <v>0.82286525181603198</v>
      </c>
      <c r="R1713">
        <v>0.169975965638333</v>
      </c>
      <c r="S1713">
        <v>0.34859437319752301</v>
      </c>
      <c r="T1713">
        <v>-1.7256937277517399</v>
      </c>
      <c r="U1713">
        <v>1.7256937277517399</v>
      </c>
      <c r="V1713">
        <v>1.8028578629416501</v>
      </c>
      <c r="W1713">
        <v>-15.88</v>
      </c>
      <c r="X1713">
        <v>1.72</v>
      </c>
      <c r="Y1713">
        <v>250755</v>
      </c>
      <c r="Z1713">
        <v>12538</v>
      </c>
      <c r="AA1713">
        <v>0.86</v>
      </c>
      <c r="AB1713">
        <v>20</v>
      </c>
      <c r="AC1713">
        <v>14</v>
      </c>
      <c r="AD1713">
        <v>6</v>
      </c>
      <c r="AE1713">
        <v>70</v>
      </c>
      <c r="AF1713">
        <v>11</v>
      </c>
      <c r="AG1713">
        <v>11</v>
      </c>
      <c r="AH1713">
        <v>4</v>
      </c>
      <c r="AI1713">
        <v>5</v>
      </c>
    </row>
    <row r="1714" spans="1:35" x14ac:dyDescent="0.2">
      <c r="A1714" s="102">
        <v>4759</v>
      </c>
      <c r="B1714">
        <v>1414</v>
      </c>
      <c r="C1714" t="s">
        <v>3175</v>
      </c>
      <c r="D1714" t="s">
        <v>2937</v>
      </c>
      <c r="E1714">
        <v>4640</v>
      </c>
      <c r="F1714">
        <v>4655</v>
      </c>
      <c r="G1714">
        <v>200</v>
      </c>
      <c r="H1714" t="s">
        <v>2927</v>
      </c>
      <c r="I1714">
        <v>7205</v>
      </c>
      <c r="J1714" t="s">
        <v>60</v>
      </c>
      <c r="K1714" t="s">
        <v>2945</v>
      </c>
      <c r="L1714">
        <v>1052</v>
      </c>
      <c r="M1714">
        <v>1055</v>
      </c>
      <c r="N1714">
        <v>900</v>
      </c>
      <c r="O1714" t="s">
        <v>2930</v>
      </c>
      <c r="P1714">
        <v>0.50312065819885099</v>
      </c>
      <c r="Q1714">
        <v>0.85270048681973099</v>
      </c>
      <c r="R1714">
        <v>0.61355510173747596</v>
      </c>
      <c r="S1714">
        <v>6.0569744783004399E-2</v>
      </c>
      <c r="T1714">
        <v>1.9730975508726101</v>
      </c>
      <c r="U1714">
        <v>1.9730975508726101</v>
      </c>
      <c r="V1714">
        <v>2.0169870020345901</v>
      </c>
      <c r="W1714">
        <v>7.4</v>
      </c>
      <c r="X1714">
        <v>1.99</v>
      </c>
      <c r="Y1714">
        <v>250589</v>
      </c>
      <c r="Z1714">
        <v>13922</v>
      </c>
      <c r="AA1714">
        <v>0.88</v>
      </c>
      <c r="AB1714">
        <v>18</v>
      </c>
      <c r="AC1714">
        <v>11</v>
      </c>
      <c r="AD1714">
        <v>7</v>
      </c>
      <c r="AE1714">
        <v>61.11</v>
      </c>
      <c r="AF1714">
        <v>11</v>
      </c>
      <c r="AG1714">
        <v>10</v>
      </c>
      <c r="AH1714">
        <v>3</v>
      </c>
      <c r="AI1714">
        <v>5</v>
      </c>
    </row>
    <row r="1715" spans="1:35" x14ac:dyDescent="0.2">
      <c r="A1715" s="102">
        <v>5786</v>
      </c>
      <c r="B1715">
        <v>6370</v>
      </c>
      <c r="C1715" t="s">
        <v>3241</v>
      </c>
      <c r="D1715" t="s">
        <v>2940</v>
      </c>
      <c r="E1715">
        <v>3500</v>
      </c>
      <c r="F1715">
        <v>3495</v>
      </c>
      <c r="G1715">
        <v>300</v>
      </c>
      <c r="H1715" t="s">
        <v>2927</v>
      </c>
      <c r="I1715">
        <v>8585</v>
      </c>
      <c r="J1715" t="s">
        <v>3703</v>
      </c>
      <c r="K1715" t="s">
        <v>2933</v>
      </c>
      <c r="L1715">
        <v>165</v>
      </c>
      <c r="M1715">
        <v>165</v>
      </c>
      <c r="N1715">
        <v>6400</v>
      </c>
      <c r="O1715" t="s">
        <v>2930</v>
      </c>
      <c r="P1715">
        <v>0.33467920885429803</v>
      </c>
      <c r="Q1715">
        <v>0.83884405053466105</v>
      </c>
      <c r="R1715">
        <v>1.8406233713410498E-2</v>
      </c>
      <c r="S1715">
        <v>1.9572750435427701E-2</v>
      </c>
      <c r="T1715">
        <v>2.0333050326353099</v>
      </c>
      <c r="U1715">
        <v>2.0333050326353099</v>
      </c>
      <c r="V1715">
        <v>1.5638206040987299</v>
      </c>
      <c r="W1715">
        <v>7.46</v>
      </c>
      <c r="X1715">
        <v>0.72</v>
      </c>
      <c r="Y1715">
        <v>250582</v>
      </c>
      <c r="Z1715">
        <v>10895</v>
      </c>
      <c r="AA1715">
        <v>0.47</v>
      </c>
      <c r="AB1715">
        <v>23</v>
      </c>
      <c r="AC1715">
        <v>15</v>
      </c>
      <c r="AD1715">
        <v>8</v>
      </c>
      <c r="AE1715">
        <v>65.22</v>
      </c>
      <c r="AF1715">
        <v>11</v>
      </c>
      <c r="AG1715">
        <v>8</v>
      </c>
      <c r="AH1715">
        <v>6</v>
      </c>
      <c r="AI1715">
        <v>9</v>
      </c>
    </row>
    <row r="1716" spans="1:35" x14ac:dyDescent="0.2">
      <c r="A1716" s="102">
        <v>2844</v>
      </c>
      <c r="B1716">
        <v>6923</v>
      </c>
      <c r="C1716" t="s">
        <v>58</v>
      </c>
      <c r="D1716" t="s">
        <v>2932</v>
      </c>
      <c r="E1716">
        <v>3135</v>
      </c>
      <c r="F1716">
        <v>3095</v>
      </c>
      <c r="G1716">
        <v>200</v>
      </c>
      <c r="H1716" t="s">
        <v>2927</v>
      </c>
      <c r="I1716">
        <v>9787</v>
      </c>
      <c r="J1716" t="s">
        <v>3670</v>
      </c>
      <c r="K1716" t="s">
        <v>2942</v>
      </c>
      <c r="L1716">
        <v>3900</v>
      </c>
      <c r="M1716">
        <v>3850</v>
      </c>
      <c r="N1716">
        <v>200</v>
      </c>
      <c r="O1716" t="s">
        <v>2930</v>
      </c>
      <c r="P1716">
        <v>0.51271606028449801</v>
      </c>
      <c r="Q1716">
        <v>0.88238778888610403</v>
      </c>
      <c r="R1716">
        <v>0.34616152826462998</v>
      </c>
      <c r="S1716">
        <v>1.00521046994874E-2</v>
      </c>
      <c r="T1716">
        <v>0.26273878143565998</v>
      </c>
      <c r="U1716">
        <v>0.26273878143565998</v>
      </c>
      <c r="V1716">
        <v>0.199854974545533</v>
      </c>
      <c r="W1716">
        <v>0.63</v>
      </c>
      <c r="X1716">
        <v>19.61</v>
      </c>
      <c r="Y1716">
        <v>250526</v>
      </c>
      <c r="Z1716">
        <v>25053</v>
      </c>
      <c r="AA1716">
        <v>1.58</v>
      </c>
      <c r="AB1716">
        <v>10</v>
      </c>
      <c r="AC1716">
        <v>7</v>
      </c>
      <c r="AD1716">
        <v>3</v>
      </c>
      <c r="AE1716">
        <v>70</v>
      </c>
      <c r="AF1716">
        <v>14</v>
      </c>
      <c r="AG1716">
        <v>6</v>
      </c>
      <c r="AH1716">
        <v>1</v>
      </c>
      <c r="AI1716">
        <v>3</v>
      </c>
    </row>
    <row r="1717" spans="1:35" x14ac:dyDescent="0.2">
      <c r="A1717" s="102">
        <v>5385</v>
      </c>
      <c r="B1717">
        <v>2503</v>
      </c>
      <c r="C1717" t="s">
        <v>3648</v>
      </c>
      <c r="D1717" t="s">
        <v>2955</v>
      </c>
      <c r="E1717">
        <v>2522</v>
      </c>
      <c r="F1717">
        <v>2499</v>
      </c>
      <c r="G1717">
        <v>400</v>
      </c>
      <c r="H1717" t="s">
        <v>2927</v>
      </c>
      <c r="I1717">
        <v>3593</v>
      </c>
      <c r="J1717" t="s">
        <v>3715</v>
      </c>
      <c r="K1717" t="s">
        <v>3281</v>
      </c>
      <c r="L1717">
        <v>3580</v>
      </c>
      <c r="M1717">
        <v>3620</v>
      </c>
      <c r="N1717">
        <v>300</v>
      </c>
      <c r="O1717" t="s">
        <v>2930</v>
      </c>
      <c r="P1717">
        <v>9.2429430519440803E-2</v>
      </c>
      <c r="Q1717">
        <v>0.84398395914139901</v>
      </c>
      <c r="R1717">
        <v>0.26198948023869301</v>
      </c>
      <c r="S1717">
        <v>9.2010872675028499E-3</v>
      </c>
      <c r="T1717">
        <v>0.72232847328199201</v>
      </c>
      <c r="U1717">
        <v>0.72232847328199201</v>
      </c>
      <c r="V1717">
        <v>0.89490177525346504</v>
      </c>
      <c r="W1717">
        <v>2.2799999999999998</v>
      </c>
      <c r="X1717">
        <v>7.96</v>
      </c>
      <c r="Y1717">
        <v>250262</v>
      </c>
      <c r="Z1717">
        <v>14721</v>
      </c>
      <c r="AA1717">
        <v>0.83</v>
      </c>
      <c r="AB1717">
        <v>17</v>
      </c>
      <c r="AC1717">
        <v>10</v>
      </c>
      <c r="AD1717">
        <v>7</v>
      </c>
      <c r="AE1717">
        <v>58.82</v>
      </c>
      <c r="AF1717">
        <v>13</v>
      </c>
      <c r="AG1717">
        <v>8</v>
      </c>
      <c r="AH1717">
        <v>3</v>
      </c>
      <c r="AI1717">
        <v>6</v>
      </c>
    </row>
    <row r="1718" spans="1:35" x14ac:dyDescent="0.2">
      <c r="A1718" s="102">
        <v>3363</v>
      </c>
      <c r="B1718">
        <v>6028</v>
      </c>
      <c r="C1718" t="s">
        <v>694</v>
      </c>
      <c r="D1718" t="s">
        <v>2942</v>
      </c>
      <c r="E1718">
        <v>7870</v>
      </c>
      <c r="F1718">
        <v>7750</v>
      </c>
      <c r="G1718">
        <v>100</v>
      </c>
      <c r="H1718" t="s">
        <v>2927</v>
      </c>
      <c r="I1718">
        <v>8253</v>
      </c>
      <c r="J1718" t="s">
        <v>669</v>
      </c>
      <c r="K1718" t="s">
        <v>2933</v>
      </c>
      <c r="L1718">
        <v>1789</v>
      </c>
      <c r="M1718">
        <v>1854</v>
      </c>
      <c r="N1718">
        <v>400</v>
      </c>
      <c r="O1718" t="s">
        <v>2930</v>
      </c>
      <c r="P1718">
        <v>0.58912983022655596</v>
      </c>
      <c r="Q1718">
        <v>0.87382582927788599</v>
      </c>
      <c r="R1718">
        <v>0.375672130742701</v>
      </c>
      <c r="S1718">
        <v>0.135280667766495</v>
      </c>
      <c r="T1718">
        <v>0.46022250842479501</v>
      </c>
      <c r="U1718">
        <v>0.46022250842479501</v>
      </c>
      <c r="V1718">
        <v>1.28862489622776</v>
      </c>
      <c r="W1718">
        <v>1.66</v>
      </c>
      <c r="X1718">
        <v>4.3099999999999996</v>
      </c>
      <c r="Y1718">
        <v>250140</v>
      </c>
      <c r="Z1718">
        <v>13165</v>
      </c>
      <c r="AA1718">
        <v>0.76</v>
      </c>
      <c r="AB1718">
        <v>19</v>
      </c>
      <c r="AC1718">
        <v>11</v>
      </c>
      <c r="AD1718">
        <v>8</v>
      </c>
      <c r="AE1718">
        <v>57.89</v>
      </c>
      <c r="AF1718">
        <v>10</v>
      </c>
      <c r="AG1718">
        <v>10</v>
      </c>
      <c r="AH1718">
        <v>5</v>
      </c>
      <c r="AI1718">
        <v>4</v>
      </c>
    </row>
    <row r="1719" spans="1:35" x14ac:dyDescent="0.2">
      <c r="A1719" s="102">
        <v>7243</v>
      </c>
      <c r="B1719">
        <v>1719</v>
      </c>
      <c r="C1719" t="s">
        <v>687</v>
      </c>
      <c r="D1719" t="s">
        <v>2937</v>
      </c>
      <c r="E1719">
        <v>930</v>
      </c>
      <c r="F1719">
        <v>927</v>
      </c>
      <c r="G1719">
        <v>700</v>
      </c>
      <c r="H1719" t="s">
        <v>2930</v>
      </c>
      <c r="I1719">
        <v>9719</v>
      </c>
      <c r="J1719" t="s">
        <v>3626</v>
      </c>
      <c r="K1719" t="s">
        <v>2929</v>
      </c>
      <c r="L1719">
        <v>6100</v>
      </c>
      <c r="M1719">
        <v>6130</v>
      </c>
      <c r="N1719">
        <v>100</v>
      </c>
      <c r="O1719" t="s">
        <v>2927</v>
      </c>
      <c r="P1719">
        <v>0.20474628265730499</v>
      </c>
      <c r="Q1719">
        <v>0.81966201153856799</v>
      </c>
      <c r="R1719">
        <v>0.49222666121168202</v>
      </c>
      <c r="S1719">
        <v>0.40193302528407998</v>
      </c>
      <c r="T1719">
        <v>-1.6296504554526201</v>
      </c>
      <c r="U1719">
        <v>1.6296504554526201</v>
      </c>
      <c r="V1719">
        <v>1.55403690401081</v>
      </c>
      <c r="W1719">
        <v>-5.83</v>
      </c>
      <c r="X1719">
        <v>5.86</v>
      </c>
      <c r="Y1719">
        <v>250092</v>
      </c>
      <c r="Z1719">
        <v>13163</v>
      </c>
      <c r="AA1719">
        <v>0.76</v>
      </c>
      <c r="AB1719">
        <v>19</v>
      </c>
      <c r="AC1719">
        <v>12</v>
      </c>
      <c r="AD1719">
        <v>7</v>
      </c>
      <c r="AE1719">
        <v>63.16</v>
      </c>
      <c r="AF1719">
        <v>10</v>
      </c>
      <c r="AG1719">
        <v>10</v>
      </c>
      <c r="AH1719">
        <v>6</v>
      </c>
      <c r="AI1719">
        <v>3</v>
      </c>
    </row>
    <row r="1720" spans="1:35" x14ac:dyDescent="0.2">
      <c r="A1720" s="102">
        <v>947</v>
      </c>
      <c r="B1720">
        <v>6301</v>
      </c>
      <c r="C1720" t="s">
        <v>56</v>
      </c>
      <c r="D1720" t="s">
        <v>2940</v>
      </c>
      <c r="E1720">
        <v>2410</v>
      </c>
      <c r="F1720">
        <v>2398.5</v>
      </c>
      <c r="G1720">
        <v>400</v>
      </c>
      <c r="H1720" t="s">
        <v>2930</v>
      </c>
      <c r="I1720">
        <v>7278</v>
      </c>
      <c r="J1720" t="s">
        <v>46</v>
      </c>
      <c r="K1720" t="s">
        <v>2945</v>
      </c>
      <c r="L1720">
        <v>2341</v>
      </c>
      <c r="M1720">
        <v>2320</v>
      </c>
      <c r="N1720">
        <v>400</v>
      </c>
      <c r="O1720" t="s">
        <v>2927</v>
      </c>
      <c r="P1720">
        <v>0.73849669014795005</v>
      </c>
      <c r="Q1720">
        <v>0.91761822345946997</v>
      </c>
      <c r="R1720">
        <v>0.141336180072546</v>
      </c>
      <c r="S1720" s="15">
        <v>6.6433963119156699E-5</v>
      </c>
      <c r="T1720">
        <v>-1.2042911433314301</v>
      </c>
      <c r="U1720">
        <v>1.2042911433314301</v>
      </c>
      <c r="V1720">
        <v>0.995458954348307</v>
      </c>
      <c r="W1720">
        <v>-4.26</v>
      </c>
      <c r="X1720">
        <v>3.27</v>
      </c>
      <c r="Y1720">
        <v>250054</v>
      </c>
      <c r="Z1720">
        <v>20838</v>
      </c>
      <c r="AA1720">
        <v>1.0900000000000001</v>
      </c>
      <c r="AB1720">
        <v>12</v>
      </c>
      <c r="AC1720">
        <v>7</v>
      </c>
      <c r="AD1720">
        <v>5</v>
      </c>
      <c r="AE1720">
        <v>58.33</v>
      </c>
      <c r="AF1720">
        <v>14</v>
      </c>
      <c r="AG1720">
        <v>4</v>
      </c>
      <c r="AH1720">
        <v>1</v>
      </c>
      <c r="AI1720">
        <v>7</v>
      </c>
    </row>
    <row r="1721" spans="1:35" x14ac:dyDescent="0.2">
      <c r="A1721" s="102">
        <v>4156</v>
      </c>
      <c r="B1721">
        <v>2501</v>
      </c>
      <c r="C1721" t="s">
        <v>741</v>
      </c>
      <c r="D1721" t="s">
        <v>2955</v>
      </c>
      <c r="E1721">
        <v>2730</v>
      </c>
      <c r="F1721">
        <v>2703</v>
      </c>
      <c r="G1721">
        <v>400</v>
      </c>
      <c r="H1721" t="s">
        <v>2930</v>
      </c>
      <c r="I1721">
        <v>8804</v>
      </c>
      <c r="J1721" t="s">
        <v>1097</v>
      </c>
      <c r="K1721" t="s">
        <v>2949</v>
      </c>
      <c r="L1721">
        <v>1791</v>
      </c>
      <c r="M1721">
        <v>1788</v>
      </c>
      <c r="N1721">
        <v>600</v>
      </c>
      <c r="O1721" t="s">
        <v>2927</v>
      </c>
      <c r="P1721">
        <v>0.231078287798232</v>
      </c>
      <c r="Q1721">
        <v>0.86120161791987604</v>
      </c>
      <c r="R1721">
        <v>0.20017487515584001</v>
      </c>
      <c r="S1721">
        <v>0.33746228199956202</v>
      </c>
      <c r="T1721">
        <v>-1.1017549075750599</v>
      </c>
      <c r="U1721">
        <v>1.1017549075750599</v>
      </c>
      <c r="V1721">
        <v>1.0021441341408699</v>
      </c>
      <c r="W1721">
        <v>-7.24</v>
      </c>
      <c r="X1721">
        <v>0.78</v>
      </c>
      <c r="Y1721">
        <v>249986</v>
      </c>
      <c r="Z1721">
        <v>12499</v>
      </c>
      <c r="AA1721">
        <v>0.64</v>
      </c>
      <c r="AB1721">
        <v>20</v>
      </c>
      <c r="AC1721">
        <v>14</v>
      </c>
      <c r="AD1721">
        <v>6</v>
      </c>
      <c r="AE1721">
        <v>70</v>
      </c>
      <c r="AF1721">
        <v>12</v>
      </c>
      <c r="AG1721">
        <v>9</v>
      </c>
      <c r="AH1721">
        <v>5</v>
      </c>
      <c r="AI1721">
        <v>6</v>
      </c>
    </row>
    <row r="1722" spans="1:35" x14ac:dyDescent="0.2">
      <c r="A1722" s="102">
        <v>8151</v>
      </c>
      <c r="B1722">
        <v>3591</v>
      </c>
      <c r="C1722" t="s">
        <v>795</v>
      </c>
      <c r="D1722" t="s">
        <v>3281</v>
      </c>
      <c r="E1722">
        <v>3060</v>
      </c>
      <c r="F1722">
        <v>3005</v>
      </c>
      <c r="G1722">
        <v>300</v>
      </c>
      <c r="H1722" t="s">
        <v>2930</v>
      </c>
      <c r="I1722">
        <v>6503</v>
      </c>
      <c r="J1722" t="s">
        <v>2872</v>
      </c>
      <c r="K1722" t="s">
        <v>2932</v>
      </c>
      <c r="L1722">
        <v>1642</v>
      </c>
      <c r="M1722">
        <v>1632</v>
      </c>
      <c r="N1722">
        <v>600</v>
      </c>
      <c r="O1722" t="s">
        <v>2927</v>
      </c>
      <c r="P1722">
        <v>0.43385813845917898</v>
      </c>
      <c r="Q1722">
        <v>0.80767812717494003</v>
      </c>
      <c r="R1722">
        <v>0.20378186075305099</v>
      </c>
      <c r="S1722">
        <v>0.15028929674003499</v>
      </c>
      <c r="T1722">
        <v>-1.4189810656675601</v>
      </c>
      <c r="U1722">
        <v>1.4189810656675601</v>
      </c>
      <c r="V1722">
        <v>0.84139683186731995</v>
      </c>
      <c r="W1722">
        <v>-3.74</v>
      </c>
      <c r="X1722">
        <v>8.6199999999999992</v>
      </c>
      <c r="Y1722">
        <v>249828</v>
      </c>
      <c r="Z1722">
        <v>17845</v>
      </c>
      <c r="AA1722">
        <v>0.95</v>
      </c>
      <c r="AB1722">
        <v>14</v>
      </c>
      <c r="AC1722">
        <v>9</v>
      </c>
      <c r="AD1722">
        <v>5</v>
      </c>
      <c r="AE1722">
        <v>64.290000000000006</v>
      </c>
      <c r="AF1722">
        <v>14</v>
      </c>
      <c r="AG1722">
        <v>6</v>
      </c>
      <c r="AH1722">
        <v>1</v>
      </c>
      <c r="AI1722">
        <v>7</v>
      </c>
    </row>
    <row r="1723" spans="1:35" x14ac:dyDescent="0.2">
      <c r="A1723" s="102">
        <v>6255</v>
      </c>
      <c r="B1723">
        <v>4502</v>
      </c>
      <c r="C1723" t="s">
        <v>3277</v>
      </c>
      <c r="D1723" t="s">
        <v>2950</v>
      </c>
      <c r="E1723">
        <v>4481</v>
      </c>
      <c r="F1723">
        <v>4498</v>
      </c>
      <c r="G1723">
        <v>200</v>
      </c>
      <c r="H1723" t="s">
        <v>2927</v>
      </c>
      <c r="I1723">
        <v>7180</v>
      </c>
      <c r="J1723" t="s">
        <v>1323</v>
      </c>
      <c r="K1723" t="s">
        <v>2990</v>
      </c>
      <c r="L1723">
        <v>468</v>
      </c>
      <c r="M1723">
        <v>468</v>
      </c>
      <c r="N1723">
        <v>1900</v>
      </c>
      <c r="O1723" t="s">
        <v>2930</v>
      </c>
      <c r="P1723">
        <v>0.71397114292090402</v>
      </c>
      <c r="Q1723">
        <v>0.83261083474975295</v>
      </c>
      <c r="R1723">
        <v>7.0709848861359899E-3</v>
      </c>
      <c r="S1723">
        <v>0.3468370567115</v>
      </c>
      <c r="T1723">
        <v>1.59267369289787</v>
      </c>
      <c r="U1723">
        <v>1.59267369289787</v>
      </c>
      <c r="V1723">
        <v>1.2743133880184301</v>
      </c>
      <c r="W1723">
        <v>4.8099999999999996</v>
      </c>
      <c r="X1723">
        <v>1.1599999999999999</v>
      </c>
      <c r="Y1723">
        <v>249746</v>
      </c>
      <c r="Z1723">
        <v>13875</v>
      </c>
      <c r="AA1723">
        <v>0.84</v>
      </c>
      <c r="AB1723">
        <v>18</v>
      </c>
      <c r="AC1723">
        <v>10</v>
      </c>
      <c r="AD1723">
        <v>8</v>
      </c>
      <c r="AE1723">
        <v>55.56</v>
      </c>
      <c r="AF1723">
        <v>12</v>
      </c>
      <c r="AG1723">
        <v>9</v>
      </c>
      <c r="AH1723">
        <v>4</v>
      </c>
      <c r="AI1723">
        <v>5</v>
      </c>
    </row>
    <row r="1724" spans="1:35" x14ac:dyDescent="0.2">
      <c r="A1724" s="102">
        <v>6007</v>
      </c>
      <c r="B1724">
        <v>2264</v>
      </c>
      <c r="C1724" t="s">
        <v>3271</v>
      </c>
      <c r="D1724" t="s">
        <v>2955</v>
      </c>
      <c r="E1724">
        <v>4525</v>
      </c>
      <c r="F1724">
        <v>4530</v>
      </c>
      <c r="G1724">
        <v>100</v>
      </c>
      <c r="H1724" t="s">
        <v>2927</v>
      </c>
      <c r="I1724">
        <v>3098</v>
      </c>
      <c r="J1724" t="s">
        <v>3678</v>
      </c>
      <c r="K1724" t="s">
        <v>2953</v>
      </c>
      <c r="L1724">
        <v>5660</v>
      </c>
      <c r="M1724">
        <v>5660</v>
      </c>
      <c r="N1724">
        <v>100</v>
      </c>
      <c r="O1724" t="s">
        <v>2930</v>
      </c>
      <c r="P1724">
        <v>9.63585286372305E-3</v>
      </c>
      <c r="Q1724">
        <v>0.83582048433561695</v>
      </c>
      <c r="R1724">
        <v>0.83804770923526894</v>
      </c>
      <c r="S1724">
        <v>4.9533891529988397E-2</v>
      </c>
      <c r="T1724">
        <v>3.20152575719115</v>
      </c>
      <c r="U1724">
        <v>3.20152575719115</v>
      </c>
      <c r="V1724">
        <v>2.6796097425636498</v>
      </c>
      <c r="W1724">
        <v>13.17</v>
      </c>
      <c r="X1724">
        <v>19.96</v>
      </c>
      <c r="Y1724">
        <v>249743</v>
      </c>
      <c r="Z1724">
        <v>24974</v>
      </c>
      <c r="AA1724">
        <v>1.46</v>
      </c>
      <c r="AB1724">
        <v>10</v>
      </c>
      <c r="AC1724">
        <v>7</v>
      </c>
      <c r="AD1724">
        <v>3</v>
      </c>
      <c r="AE1724">
        <v>70</v>
      </c>
      <c r="AF1724">
        <v>10</v>
      </c>
      <c r="AG1724">
        <v>5</v>
      </c>
      <c r="AH1724">
        <v>2</v>
      </c>
      <c r="AI1724">
        <v>3</v>
      </c>
    </row>
    <row r="1725" spans="1:35" x14ac:dyDescent="0.2">
      <c r="A1725" s="102">
        <v>3225</v>
      </c>
      <c r="B1725">
        <v>2801</v>
      </c>
      <c r="C1725" t="s">
        <v>751</v>
      </c>
      <c r="D1725" t="s">
        <v>2955</v>
      </c>
      <c r="E1725">
        <v>5800</v>
      </c>
      <c r="F1725">
        <v>5710</v>
      </c>
      <c r="G1725">
        <v>100</v>
      </c>
      <c r="H1725" t="s">
        <v>2927</v>
      </c>
      <c r="I1725">
        <v>8267</v>
      </c>
      <c r="J1725" t="s">
        <v>221</v>
      </c>
      <c r="K1725" t="s">
        <v>2953</v>
      </c>
      <c r="L1725">
        <v>2350</v>
      </c>
      <c r="M1725">
        <v>2344.5</v>
      </c>
      <c r="N1725">
        <v>200</v>
      </c>
      <c r="O1725" t="s">
        <v>2930</v>
      </c>
      <c r="P1725">
        <v>0.302932777628318</v>
      </c>
      <c r="Q1725">
        <v>0.87618984315872905</v>
      </c>
      <c r="R1725">
        <v>7.6770772224287298E-2</v>
      </c>
      <c r="S1725">
        <v>1.12610432005887E-2</v>
      </c>
      <c r="T1725">
        <v>0.63812405256854299</v>
      </c>
      <c r="U1725">
        <v>0.63812405256854299</v>
      </c>
      <c r="V1725">
        <v>1.30870020406468</v>
      </c>
      <c r="W1725">
        <v>1.53</v>
      </c>
      <c r="X1725">
        <v>17.88</v>
      </c>
      <c r="Y1725">
        <v>249491</v>
      </c>
      <c r="Z1725">
        <v>19192</v>
      </c>
      <c r="AA1725">
        <v>0.99</v>
      </c>
      <c r="AB1725">
        <v>13</v>
      </c>
      <c r="AC1725">
        <v>8</v>
      </c>
      <c r="AD1725">
        <v>5</v>
      </c>
      <c r="AE1725">
        <v>61.54</v>
      </c>
      <c r="AF1725">
        <v>14</v>
      </c>
      <c r="AG1725">
        <v>6</v>
      </c>
      <c r="AH1725">
        <v>2</v>
      </c>
      <c r="AI1725">
        <v>5</v>
      </c>
    </row>
    <row r="1726" spans="1:35" x14ac:dyDescent="0.2">
      <c r="A1726" s="102">
        <v>1078</v>
      </c>
      <c r="B1726">
        <v>3088</v>
      </c>
      <c r="C1726" t="s">
        <v>768</v>
      </c>
      <c r="D1726" t="s">
        <v>2953</v>
      </c>
      <c r="E1726">
        <v>4510</v>
      </c>
      <c r="F1726">
        <v>4435</v>
      </c>
      <c r="G1726">
        <v>200</v>
      </c>
      <c r="H1726" t="s">
        <v>2930</v>
      </c>
      <c r="I1726">
        <v>3938</v>
      </c>
      <c r="J1726" t="s">
        <v>3272</v>
      </c>
      <c r="K1726" t="s">
        <v>2929</v>
      </c>
      <c r="L1726">
        <v>5380</v>
      </c>
      <c r="M1726">
        <v>5380</v>
      </c>
      <c r="N1726">
        <v>200</v>
      </c>
      <c r="O1726" t="s">
        <v>2927</v>
      </c>
      <c r="P1726">
        <v>0.68024940980711701</v>
      </c>
      <c r="Q1726">
        <v>0.91417848858763995</v>
      </c>
      <c r="R1726">
        <v>2.0439996624617301E-2</v>
      </c>
      <c r="S1726">
        <v>0.478523642376806</v>
      </c>
      <c r="T1726">
        <v>-0.39440512433672997</v>
      </c>
      <c r="U1726">
        <v>0.39440512433672997</v>
      </c>
      <c r="V1726">
        <v>0.23728796779702099</v>
      </c>
      <c r="W1726">
        <v>-3.11</v>
      </c>
      <c r="X1726">
        <v>17.57</v>
      </c>
      <c r="Y1726">
        <v>249449</v>
      </c>
      <c r="Z1726">
        <v>27717</v>
      </c>
      <c r="AA1726">
        <v>1.61</v>
      </c>
      <c r="AB1726">
        <v>9</v>
      </c>
      <c r="AC1726">
        <v>8</v>
      </c>
      <c r="AD1726">
        <v>1</v>
      </c>
      <c r="AE1726">
        <v>88.89</v>
      </c>
      <c r="AF1726">
        <v>10</v>
      </c>
      <c r="AG1726">
        <v>5</v>
      </c>
      <c r="AH1726">
        <v>1</v>
      </c>
      <c r="AI1726">
        <v>3</v>
      </c>
    </row>
    <row r="1727" spans="1:35" x14ac:dyDescent="0.2">
      <c r="A1727" s="102">
        <v>6832</v>
      </c>
      <c r="B1727">
        <v>1969</v>
      </c>
      <c r="C1727" t="s">
        <v>3445</v>
      </c>
      <c r="D1727" t="s">
        <v>2937</v>
      </c>
      <c r="E1727">
        <v>1973</v>
      </c>
      <c r="F1727">
        <v>1971</v>
      </c>
      <c r="G1727">
        <v>400</v>
      </c>
      <c r="H1727" t="s">
        <v>2930</v>
      </c>
      <c r="I1727">
        <v>4543</v>
      </c>
      <c r="J1727" t="s">
        <v>833</v>
      </c>
      <c r="K1727" t="s">
        <v>2936</v>
      </c>
      <c r="L1727">
        <v>3852</v>
      </c>
      <c r="M1727">
        <v>3941</v>
      </c>
      <c r="N1727">
        <v>200</v>
      </c>
      <c r="O1727" t="s">
        <v>2927</v>
      </c>
      <c r="P1727">
        <v>0.26132623922813403</v>
      </c>
      <c r="Q1727">
        <v>0.82506677432293696</v>
      </c>
      <c r="R1727">
        <v>0.353918007969103</v>
      </c>
      <c r="S1727">
        <v>9.7409214522821502E-2</v>
      </c>
      <c r="T1727">
        <v>-0.34496494589249599</v>
      </c>
      <c r="U1727">
        <v>0.34496494589249599</v>
      </c>
      <c r="V1727">
        <v>1.1304987133789499</v>
      </c>
      <c r="W1727">
        <v>-1.67</v>
      </c>
      <c r="X1727">
        <v>0.03</v>
      </c>
      <c r="Y1727">
        <v>249399</v>
      </c>
      <c r="Z1727">
        <v>16627</v>
      </c>
      <c r="AA1727">
        <v>0.98</v>
      </c>
      <c r="AB1727">
        <v>15</v>
      </c>
      <c r="AC1727">
        <v>11</v>
      </c>
      <c r="AD1727">
        <v>4</v>
      </c>
      <c r="AE1727">
        <v>73.33</v>
      </c>
      <c r="AF1727">
        <v>14</v>
      </c>
      <c r="AG1727">
        <v>6</v>
      </c>
      <c r="AH1727">
        <v>2</v>
      </c>
      <c r="AI1727">
        <v>7</v>
      </c>
    </row>
    <row r="1728" spans="1:35" x14ac:dyDescent="0.2">
      <c r="A1728" s="102">
        <v>7725</v>
      </c>
      <c r="B1728">
        <v>1941</v>
      </c>
      <c r="C1728" t="s">
        <v>3569</v>
      </c>
      <c r="D1728" t="s">
        <v>2937</v>
      </c>
      <c r="E1728">
        <v>2587</v>
      </c>
      <c r="F1728">
        <v>2560</v>
      </c>
      <c r="G1728">
        <v>400</v>
      </c>
      <c r="H1728" t="s">
        <v>2927</v>
      </c>
      <c r="I1728">
        <v>6460</v>
      </c>
      <c r="J1728" t="s">
        <v>3282</v>
      </c>
      <c r="K1728" t="s">
        <v>2940</v>
      </c>
      <c r="L1728">
        <v>1575</v>
      </c>
      <c r="M1728">
        <v>1583</v>
      </c>
      <c r="N1728">
        <v>600</v>
      </c>
      <c r="O1728" t="s">
        <v>2930</v>
      </c>
      <c r="P1728">
        <v>0.29360597650218501</v>
      </c>
      <c r="Q1728">
        <v>0.81302538365124999</v>
      </c>
      <c r="R1728">
        <v>0.47030648752403498</v>
      </c>
      <c r="S1728">
        <v>8.6738381177741505E-2</v>
      </c>
      <c r="T1728">
        <v>0.25356996143110799</v>
      </c>
      <c r="U1728">
        <v>0.25356996143110799</v>
      </c>
      <c r="V1728">
        <v>1.06019319033904</v>
      </c>
      <c r="W1728">
        <v>0.67</v>
      </c>
      <c r="X1728">
        <v>7.25</v>
      </c>
      <c r="Y1728">
        <v>249381</v>
      </c>
      <c r="Z1728">
        <v>13854</v>
      </c>
      <c r="AA1728">
        <v>0.74</v>
      </c>
      <c r="AB1728">
        <v>18</v>
      </c>
      <c r="AC1728">
        <v>11</v>
      </c>
      <c r="AD1728">
        <v>7</v>
      </c>
      <c r="AE1728">
        <v>61.11</v>
      </c>
      <c r="AF1728">
        <v>11</v>
      </c>
      <c r="AG1728">
        <v>10</v>
      </c>
      <c r="AH1728">
        <v>6</v>
      </c>
      <c r="AI1728">
        <v>2</v>
      </c>
    </row>
    <row r="1729" spans="1:35" x14ac:dyDescent="0.2">
      <c r="A1729" s="102">
        <v>7217</v>
      </c>
      <c r="B1729">
        <v>4919</v>
      </c>
      <c r="C1729" t="s">
        <v>849</v>
      </c>
      <c r="D1729" t="s">
        <v>2952</v>
      </c>
      <c r="E1729">
        <v>5690</v>
      </c>
      <c r="F1729">
        <v>5670</v>
      </c>
      <c r="G1729">
        <v>100</v>
      </c>
      <c r="H1729" t="s">
        <v>2930</v>
      </c>
      <c r="I1729">
        <v>8766</v>
      </c>
      <c r="J1729" t="s">
        <v>3168</v>
      </c>
      <c r="K1729" t="s">
        <v>3176</v>
      </c>
      <c r="L1729">
        <v>6280</v>
      </c>
      <c r="M1729">
        <v>6213</v>
      </c>
      <c r="N1729">
        <v>100</v>
      </c>
      <c r="O1729" t="s">
        <v>2927</v>
      </c>
      <c r="P1729">
        <v>0.17386763908729899</v>
      </c>
      <c r="Q1729">
        <v>0.81989455714973603</v>
      </c>
      <c r="R1729">
        <v>0.560488824521159</v>
      </c>
      <c r="S1729">
        <v>4.2512610491702001E-3</v>
      </c>
      <c r="T1729">
        <v>-2.71540106874849</v>
      </c>
      <c r="U1729">
        <v>2.71540106874849</v>
      </c>
      <c r="V1729">
        <v>3.15798434705864</v>
      </c>
      <c r="W1729">
        <v>-10.59</v>
      </c>
      <c r="X1729">
        <v>8.74</v>
      </c>
      <c r="Y1729">
        <v>249073</v>
      </c>
      <c r="Z1729">
        <v>17791</v>
      </c>
      <c r="AA1729">
        <v>1.29</v>
      </c>
      <c r="AB1729">
        <v>14</v>
      </c>
      <c r="AC1729">
        <v>9</v>
      </c>
      <c r="AD1729">
        <v>5</v>
      </c>
      <c r="AE1729">
        <v>64.290000000000006</v>
      </c>
      <c r="AF1729">
        <v>11</v>
      </c>
      <c r="AG1729">
        <v>5</v>
      </c>
      <c r="AH1729">
        <v>4</v>
      </c>
      <c r="AI1729">
        <v>5</v>
      </c>
    </row>
    <row r="1730" spans="1:35" x14ac:dyDescent="0.2">
      <c r="A1730" s="102">
        <v>1031</v>
      </c>
      <c r="B1730">
        <v>3291</v>
      </c>
      <c r="C1730" t="s">
        <v>59</v>
      </c>
      <c r="D1730" t="s">
        <v>2949</v>
      </c>
      <c r="E1730">
        <v>1929</v>
      </c>
      <c r="F1730">
        <v>1888</v>
      </c>
      <c r="G1730">
        <v>500</v>
      </c>
      <c r="H1730" t="s">
        <v>2930</v>
      </c>
      <c r="I1730">
        <v>4502</v>
      </c>
      <c r="J1730" t="s">
        <v>3277</v>
      </c>
      <c r="K1730" t="s">
        <v>2950</v>
      </c>
      <c r="L1730">
        <v>4481</v>
      </c>
      <c r="M1730">
        <v>4498</v>
      </c>
      <c r="N1730">
        <v>200</v>
      </c>
      <c r="O1730" t="s">
        <v>2927</v>
      </c>
      <c r="P1730">
        <v>0.22367704750591699</v>
      </c>
      <c r="Q1730">
        <v>0.915396714810506</v>
      </c>
      <c r="R1730">
        <v>0.55264225159091795</v>
      </c>
      <c r="S1730">
        <v>3.1578156437901501E-3</v>
      </c>
      <c r="T1730">
        <v>-1.3866045715856901</v>
      </c>
      <c r="U1730">
        <v>1.3866045715856901</v>
      </c>
      <c r="V1730">
        <v>0.66004640888788402</v>
      </c>
      <c r="W1730">
        <v>-4.7699999999999996</v>
      </c>
      <c r="X1730">
        <v>4.9400000000000004</v>
      </c>
      <c r="Y1730">
        <v>248896</v>
      </c>
      <c r="Z1730">
        <v>11313</v>
      </c>
      <c r="AA1730">
        <v>0.67</v>
      </c>
      <c r="AB1730">
        <v>22</v>
      </c>
      <c r="AC1730">
        <v>15</v>
      </c>
      <c r="AD1730">
        <v>7</v>
      </c>
      <c r="AE1730">
        <v>68.180000000000007</v>
      </c>
      <c r="AF1730">
        <v>9</v>
      </c>
      <c r="AG1730">
        <v>12</v>
      </c>
      <c r="AH1730">
        <v>7</v>
      </c>
      <c r="AI1730">
        <v>3</v>
      </c>
    </row>
    <row r="1731" spans="1:35" x14ac:dyDescent="0.2">
      <c r="A1731" s="102">
        <v>1451</v>
      </c>
      <c r="B1731">
        <v>6287</v>
      </c>
      <c r="C1731" t="s">
        <v>3080</v>
      </c>
      <c r="D1731" t="s">
        <v>2940</v>
      </c>
      <c r="E1731">
        <v>3200</v>
      </c>
      <c r="F1731">
        <v>3155</v>
      </c>
      <c r="G1731">
        <v>300</v>
      </c>
      <c r="H1731" t="s">
        <v>2930</v>
      </c>
      <c r="I1731">
        <v>7729</v>
      </c>
      <c r="J1731" t="s">
        <v>686</v>
      </c>
      <c r="K1731" t="s">
        <v>2936</v>
      </c>
      <c r="L1731">
        <v>4095</v>
      </c>
      <c r="M1731">
        <v>4050</v>
      </c>
      <c r="N1731">
        <v>200</v>
      </c>
      <c r="O1731" t="s">
        <v>2927</v>
      </c>
      <c r="P1731">
        <v>0.30708582119714001</v>
      </c>
      <c r="Q1731">
        <v>0.90635129027111305</v>
      </c>
      <c r="R1731">
        <v>0.77845502682754397</v>
      </c>
      <c r="S1731">
        <v>0.23152513418481999</v>
      </c>
      <c r="T1731">
        <v>-1.0963556854193801</v>
      </c>
      <c r="U1731">
        <v>1.0963556854193801</v>
      </c>
      <c r="V1731">
        <v>0.96638034866454003</v>
      </c>
      <c r="W1731">
        <v>-7.05</v>
      </c>
      <c r="X1731">
        <v>16.850000000000001</v>
      </c>
      <c r="Y1731">
        <v>248801</v>
      </c>
      <c r="Z1731">
        <v>20733</v>
      </c>
      <c r="AA1731">
        <v>1.1299999999999999</v>
      </c>
      <c r="AB1731">
        <v>12</v>
      </c>
      <c r="AC1731">
        <v>7</v>
      </c>
      <c r="AD1731">
        <v>5</v>
      </c>
      <c r="AE1731">
        <v>58.33</v>
      </c>
      <c r="AF1731">
        <v>11</v>
      </c>
      <c r="AG1731">
        <v>6</v>
      </c>
      <c r="AH1731">
        <v>4</v>
      </c>
      <c r="AI1731">
        <v>2</v>
      </c>
    </row>
    <row r="1732" spans="1:35" x14ac:dyDescent="0.2">
      <c r="A1732" s="102">
        <v>8196</v>
      </c>
      <c r="B1732">
        <v>6465</v>
      </c>
      <c r="C1732" t="s">
        <v>537</v>
      </c>
      <c r="D1732" t="s">
        <v>2940</v>
      </c>
      <c r="E1732">
        <v>10550</v>
      </c>
      <c r="F1732">
        <v>10560</v>
      </c>
      <c r="G1732">
        <v>100</v>
      </c>
      <c r="H1732" t="s">
        <v>2927</v>
      </c>
      <c r="I1732">
        <v>8020</v>
      </c>
      <c r="J1732" t="s">
        <v>3095</v>
      </c>
      <c r="K1732" t="s">
        <v>2934</v>
      </c>
      <c r="L1732">
        <v>1360</v>
      </c>
      <c r="M1732">
        <v>1373</v>
      </c>
      <c r="N1732">
        <v>800</v>
      </c>
      <c r="O1732" t="s">
        <v>2930</v>
      </c>
      <c r="P1732">
        <v>5.6463078034837098E-3</v>
      </c>
      <c r="Q1732">
        <v>0.80713272836449401</v>
      </c>
      <c r="R1732">
        <v>0.10100256499801499</v>
      </c>
      <c r="S1732">
        <v>0.167892891089645</v>
      </c>
      <c r="T1732">
        <v>3.6412255756503602</v>
      </c>
      <c r="U1732">
        <v>3.6412255756503602</v>
      </c>
      <c r="V1732">
        <v>4.1095619018724996</v>
      </c>
      <c r="W1732">
        <v>10.61</v>
      </c>
      <c r="X1732">
        <v>4.0199999999999996</v>
      </c>
      <c r="Y1732">
        <v>248801</v>
      </c>
      <c r="Z1732">
        <v>14635</v>
      </c>
      <c r="AA1732">
        <v>0.98</v>
      </c>
      <c r="AB1732">
        <v>17</v>
      </c>
      <c r="AC1732">
        <v>9</v>
      </c>
      <c r="AD1732">
        <v>8</v>
      </c>
      <c r="AE1732">
        <v>52.94</v>
      </c>
      <c r="AF1732">
        <v>12</v>
      </c>
      <c r="AG1732">
        <v>6</v>
      </c>
      <c r="AH1732">
        <v>3</v>
      </c>
      <c r="AI1732">
        <v>8</v>
      </c>
    </row>
    <row r="1733" spans="1:35" x14ac:dyDescent="0.2">
      <c r="A1733" s="102">
        <v>1709</v>
      </c>
      <c r="B1733">
        <v>6305</v>
      </c>
      <c r="C1733" t="s">
        <v>31</v>
      </c>
      <c r="D1733" t="s">
        <v>2940</v>
      </c>
      <c r="E1733">
        <v>3100</v>
      </c>
      <c r="F1733">
        <v>3025</v>
      </c>
      <c r="G1733">
        <v>300</v>
      </c>
      <c r="H1733" t="s">
        <v>2927</v>
      </c>
      <c r="I1733">
        <v>6674</v>
      </c>
      <c r="J1733" t="s">
        <v>234</v>
      </c>
      <c r="K1733" t="s">
        <v>2932</v>
      </c>
      <c r="L1733">
        <v>2318</v>
      </c>
      <c r="M1733">
        <v>2245</v>
      </c>
      <c r="N1733">
        <v>400</v>
      </c>
      <c r="O1733" t="s">
        <v>2930</v>
      </c>
      <c r="P1733">
        <v>0.83486855250472403</v>
      </c>
      <c r="Q1733">
        <v>0.90117827531693195</v>
      </c>
      <c r="R1733">
        <v>0.60656037200444302</v>
      </c>
      <c r="S1733">
        <v>0.181938070482351</v>
      </c>
      <c r="T1733">
        <v>3.0990167377786999E-2</v>
      </c>
      <c r="U1733">
        <v>3.0990167377786999E-2</v>
      </c>
      <c r="V1733">
        <v>0.25761477368566599</v>
      </c>
      <c r="W1733">
        <v>0.14000000000000001</v>
      </c>
      <c r="X1733">
        <v>1.05</v>
      </c>
      <c r="Y1733">
        <v>248792</v>
      </c>
      <c r="Z1733">
        <v>17771</v>
      </c>
      <c r="AA1733">
        <v>1.02</v>
      </c>
      <c r="AB1733">
        <v>14</v>
      </c>
      <c r="AC1733">
        <v>11</v>
      </c>
      <c r="AD1733">
        <v>3</v>
      </c>
      <c r="AE1733">
        <v>78.569999999999993</v>
      </c>
      <c r="AF1733">
        <v>12</v>
      </c>
      <c r="AG1733">
        <v>7</v>
      </c>
      <c r="AH1733">
        <v>3</v>
      </c>
      <c r="AI1733">
        <v>4</v>
      </c>
    </row>
    <row r="1734" spans="1:35" x14ac:dyDescent="0.2">
      <c r="A1734" s="102">
        <v>7210</v>
      </c>
      <c r="B1734">
        <v>1963</v>
      </c>
      <c r="C1734" t="s">
        <v>3248</v>
      </c>
      <c r="D1734" t="s">
        <v>2937</v>
      </c>
      <c r="E1734">
        <v>1561</v>
      </c>
      <c r="F1734">
        <v>1560</v>
      </c>
      <c r="G1734">
        <v>700</v>
      </c>
      <c r="H1734" t="s">
        <v>2930</v>
      </c>
      <c r="I1734">
        <v>8750</v>
      </c>
      <c r="J1734" t="s">
        <v>30</v>
      </c>
      <c r="K1734" t="s">
        <v>3176</v>
      </c>
      <c r="L1734">
        <v>1775</v>
      </c>
      <c r="M1734">
        <v>1771</v>
      </c>
      <c r="N1734">
        <v>600</v>
      </c>
      <c r="O1734" t="s">
        <v>2927</v>
      </c>
      <c r="P1734">
        <v>0.60662652444346699</v>
      </c>
      <c r="Q1734">
        <v>0.81996540293230802</v>
      </c>
      <c r="R1734">
        <v>0.35109736848656098</v>
      </c>
      <c r="S1734">
        <v>9.2067304065727704E-2</v>
      </c>
      <c r="T1734">
        <v>-1.25081798195614</v>
      </c>
      <c r="U1734">
        <v>1.25081798195614</v>
      </c>
      <c r="V1734">
        <v>1.0579009711091201</v>
      </c>
      <c r="W1734">
        <v>-5.54</v>
      </c>
      <c r="X1734">
        <v>2.77</v>
      </c>
      <c r="Y1734">
        <v>248638</v>
      </c>
      <c r="Z1734">
        <v>13086</v>
      </c>
      <c r="AA1734">
        <v>0.53</v>
      </c>
      <c r="AB1734">
        <v>19</v>
      </c>
      <c r="AC1734">
        <v>11</v>
      </c>
      <c r="AD1734">
        <v>8</v>
      </c>
      <c r="AE1734">
        <v>57.89</v>
      </c>
      <c r="AF1734">
        <v>11</v>
      </c>
      <c r="AG1734">
        <v>8</v>
      </c>
      <c r="AH1734">
        <v>4</v>
      </c>
      <c r="AI1734">
        <v>7</v>
      </c>
    </row>
    <row r="1735" spans="1:35" x14ac:dyDescent="0.2">
      <c r="A1735" s="102">
        <v>4269</v>
      </c>
      <c r="B1735">
        <v>4452</v>
      </c>
      <c r="C1735" t="s">
        <v>3229</v>
      </c>
      <c r="D1735" t="s">
        <v>2952</v>
      </c>
      <c r="E1735">
        <v>8660</v>
      </c>
      <c r="F1735">
        <v>8673</v>
      </c>
      <c r="G1735">
        <v>100</v>
      </c>
      <c r="H1735" t="s">
        <v>2930</v>
      </c>
      <c r="I1735">
        <v>7451</v>
      </c>
      <c r="J1735" t="s">
        <v>972</v>
      </c>
      <c r="K1735" t="s">
        <v>2934</v>
      </c>
      <c r="L1735">
        <v>3205</v>
      </c>
      <c r="M1735">
        <v>3195</v>
      </c>
      <c r="N1735">
        <v>300</v>
      </c>
      <c r="O1735" t="s">
        <v>2927</v>
      </c>
      <c r="P1735">
        <v>0.70910841158581905</v>
      </c>
      <c r="Q1735">
        <v>0.85948687607109597</v>
      </c>
      <c r="R1735">
        <v>0.22756990248655701</v>
      </c>
      <c r="S1735">
        <v>6.2903175871691702E-3</v>
      </c>
      <c r="T1735">
        <v>-2.3063727847806699</v>
      </c>
      <c r="U1735">
        <v>2.3063727847806699</v>
      </c>
      <c r="V1735">
        <v>2.6537673276962299</v>
      </c>
      <c r="W1735">
        <v>-7.74</v>
      </c>
      <c r="X1735">
        <v>10.52</v>
      </c>
      <c r="Y1735">
        <v>248637</v>
      </c>
      <c r="Z1735">
        <v>15540</v>
      </c>
      <c r="AA1735">
        <v>0.85</v>
      </c>
      <c r="AB1735">
        <v>16</v>
      </c>
      <c r="AC1735">
        <v>10</v>
      </c>
      <c r="AD1735">
        <v>6</v>
      </c>
      <c r="AE1735">
        <v>62.5</v>
      </c>
      <c r="AF1735">
        <v>13</v>
      </c>
      <c r="AG1735">
        <v>8</v>
      </c>
      <c r="AH1735">
        <v>3</v>
      </c>
      <c r="AI1735">
        <v>5</v>
      </c>
    </row>
    <row r="1736" spans="1:35" x14ac:dyDescent="0.2">
      <c r="A1736" s="102">
        <v>80</v>
      </c>
      <c r="B1736">
        <v>1973</v>
      </c>
      <c r="C1736" t="s">
        <v>2935</v>
      </c>
      <c r="D1736" t="s">
        <v>2929</v>
      </c>
      <c r="E1736">
        <v>4215</v>
      </c>
      <c r="F1736">
        <v>4215</v>
      </c>
      <c r="G1736">
        <v>200</v>
      </c>
      <c r="H1736" t="s">
        <v>2927</v>
      </c>
      <c r="I1736">
        <v>6755</v>
      </c>
      <c r="J1736" t="s">
        <v>670</v>
      </c>
      <c r="K1736" t="s">
        <v>2932</v>
      </c>
      <c r="L1736">
        <v>2468</v>
      </c>
      <c r="M1736">
        <v>2488</v>
      </c>
      <c r="N1736">
        <v>300</v>
      </c>
      <c r="O1736" t="s">
        <v>2930</v>
      </c>
      <c r="P1736">
        <v>0.86126481759001094</v>
      </c>
      <c r="Q1736">
        <v>0.95632668222262296</v>
      </c>
      <c r="R1736">
        <v>0.62895239771594602</v>
      </c>
      <c r="S1736">
        <v>0.106472256650501</v>
      </c>
      <c r="T1736">
        <v>0.79360060894878903</v>
      </c>
      <c r="U1736">
        <v>0.79360060894878903</v>
      </c>
      <c r="V1736">
        <v>0.83850634064505902</v>
      </c>
      <c r="W1736">
        <v>3.65</v>
      </c>
      <c r="X1736">
        <v>11.46</v>
      </c>
      <c r="Y1736">
        <v>248500</v>
      </c>
      <c r="Z1736">
        <v>11833</v>
      </c>
      <c r="AA1736">
        <v>0.69</v>
      </c>
      <c r="AB1736">
        <v>21</v>
      </c>
      <c r="AC1736">
        <v>14</v>
      </c>
      <c r="AD1736">
        <v>7</v>
      </c>
      <c r="AE1736">
        <v>66.67</v>
      </c>
      <c r="AF1736">
        <v>12</v>
      </c>
      <c r="AG1736">
        <v>10</v>
      </c>
      <c r="AH1736">
        <v>6</v>
      </c>
      <c r="AI1736">
        <v>5</v>
      </c>
    </row>
    <row r="1737" spans="1:35" x14ac:dyDescent="0.2">
      <c r="A1737" s="102">
        <v>6532</v>
      </c>
      <c r="B1737">
        <v>4508</v>
      </c>
      <c r="C1737" t="s">
        <v>223</v>
      </c>
      <c r="D1737" t="s">
        <v>2950</v>
      </c>
      <c r="E1737">
        <v>2006</v>
      </c>
      <c r="F1737">
        <v>2007</v>
      </c>
      <c r="G1737">
        <v>500</v>
      </c>
      <c r="H1737" t="s">
        <v>2927</v>
      </c>
      <c r="I1737">
        <v>7282</v>
      </c>
      <c r="J1737" t="s">
        <v>3251</v>
      </c>
      <c r="K1737" t="s">
        <v>2945</v>
      </c>
      <c r="L1737">
        <v>2462</v>
      </c>
      <c r="M1737">
        <v>2471</v>
      </c>
      <c r="N1737">
        <v>400</v>
      </c>
      <c r="O1737" t="s">
        <v>2930</v>
      </c>
      <c r="P1737">
        <v>0.17903310850304499</v>
      </c>
      <c r="Q1737">
        <v>0.82910458286275401</v>
      </c>
      <c r="R1737">
        <v>0.96391183223473198</v>
      </c>
      <c r="S1737">
        <v>5.8402473081478598E-2</v>
      </c>
      <c r="T1737">
        <v>1.1077267725140201</v>
      </c>
      <c r="U1737">
        <v>1.1077267725140201</v>
      </c>
      <c r="V1737">
        <v>1.2402153662915001</v>
      </c>
      <c r="W1737">
        <v>14.56</v>
      </c>
      <c r="X1737">
        <v>1.53</v>
      </c>
      <c r="Y1737">
        <v>248488</v>
      </c>
      <c r="Z1737">
        <v>16566</v>
      </c>
      <c r="AA1737">
        <v>0.78</v>
      </c>
      <c r="AB1737">
        <v>15</v>
      </c>
      <c r="AC1737">
        <v>9</v>
      </c>
      <c r="AD1737">
        <v>6</v>
      </c>
      <c r="AE1737">
        <v>60</v>
      </c>
      <c r="AF1737">
        <v>12</v>
      </c>
      <c r="AG1737">
        <v>7</v>
      </c>
      <c r="AH1737">
        <v>2</v>
      </c>
      <c r="AI1737">
        <v>6</v>
      </c>
    </row>
    <row r="1738" spans="1:35" x14ac:dyDescent="0.2">
      <c r="A1738" s="102">
        <v>5450</v>
      </c>
      <c r="B1738">
        <v>1833</v>
      </c>
      <c r="C1738" t="s">
        <v>3701</v>
      </c>
      <c r="D1738" t="s">
        <v>2937</v>
      </c>
      <c r="E1738">
        <v>2880</v>
      </c>
      <c r="F1738">
        <v>2904</v>
      </c>
      <c r="G1738">
        <v>300</v>
      </c>
      <c r="H1738" t="s">
        <v>2927</v>
      </c>
      <c r="I1738">
        <v>6302</v>
      </c>
      <c r="J1738" t="s">
        <v>3261</v>
      </c>
      <c r="K1738" t="s">
        <v>2940</v>
      </c>
      <c r="L1738">
        <v>2938</v>
      </c>
      <c r="M1738">
        <v>2901</v>
      </c>
      <c r="N1738">
        <v>300</v>
      </c>
      <c r="O1738" t="s">
        <v>2930</v>
      </c>
      <c r="P1738">
        <v>0.62489678554178196</v>
      </c>
      <c r="Q1738">
        <v>0.84319529755259204</v>
      </c>
      <c r="R1738">
        <v>5.03684176588736E-2</v>
      </c>
      <c r="S1738">
        <v>0.15417929012422299</v>
      </c>
      <c r="T1738">
        <v>1.2257178798271</v>
      </c>
      <c r="U1738">
        <v>1.2257178798271</v>
      </c>
      <c r="V1738">
        <v>1.1079832506376801</v>
      </c>
      <c r="W1738">
        <v>4.2</v>
      </c>
      <c r="X1738">
        <v>0.1</v>
      </c>
      <c r="Y1738">
        <v>248406</v>
      </c>
      <c r="Z1738">
        <v>22582</v>
      </c>
      <c r="AA1738">
        <v>1.32</v>
      </c>
      <c r="AB1738">
        <v>11</v>
      </c>
      <c r="AC1738">
        <v>9</v>
      </c>
      <c r="AD1738">
        <v>2</v>
      </c>
      <c r="AE1738">
        <v>81.819999999999993</v>
      </c>
      <c r="AF1738">
        <v>12</v>
      </c>
      <c r="AG1738">
        <v>5</v>
      </c>
      <c r="AH1738">
        <v>2</v>
      </c>
      <c r="AI1738">
        <v>4</v>
      </c>
    </row>
    <row r="1739" spans="1:35" x14ac:dyDescent="0.2">
      <c r="A1739" s="102">
        <v>5797</v>
      </c>
      <c r="B1739">
        <v>4202</v>
      </c>
      <c r="C1739" t="s">
        <v>49</v>
      </c>
      <c r="D1739" t="s">
        <v>2952</v>
      </c>
      <c r="E1739">
        <v>1047</v>
      </c>
      <c r="F1739">
        <v>1048</v>
      </c>
      <c r="G1739">
        <v>1000</v>
      </c>
      <c r="H1739" t="s">
        <v>2927</v>
      </c>
      <c r="I1739">
        <v>7202</v>
      </c>
      <c r="J1739" t="s">
        <v>959</v>
      </c>
      <c r="K1739" t="s">
        <v>2945</v>
      </c>
      <c r="L1739">
        <v>1138</v>
      </c>
      <c r="M1739">
        <v>1140.5</v>
      </c>
      <c r="N1739">
        <v>900</v>
      </c>
      <c r="O1739" t="s">
        <v>2930</v>
      </c>
      <c r="P1739">
        <v>0.44310728851415998</v>
      </c>
      <c r="Q1739">
        <v>0.83867615777052495</v>
      </c>
      <c r="R1739">
        <v>0.88285484741135001</v>
      </c>
      <c r="S1739">
        <v>0.18509370657652</v>
      </c>
      <c r="T1739">
        <v>1.4187243035602699</v>
      </c>
      <c r="U1739">
        <v>1.4187243035602699</v>
      </c>
      <c r="V1739">
        <v>1.4760393541251999</v>
      </c>
      <c r="W1739">
        <v>8.67</v>
      </c>
      <c r="X1739">
        <v>2.1</v>
      </c>
      <c r="Y1739">
        <v>248183</v>
      </c>
      <c r="Z1739">
        <v>11281</v>
      </c>
      <c r="AA1739">
        <v>0.56999999999999995</v>
      </c>
      <c r="AB1739">
        <v>22</v>
      </c>
      <c r="AC1739">
        <v>14</v>
      </c>
      <c r="AD1739">
        <v>8</v>
      </c>
      <c r="AE1739">
        <v>63.64</v>
      </c>
      <c r="AF1739">
        <v>12</v>
      </c>
      <c r="AG1739">
        <v>9</v>
      </c>
      <c r="AH1739">
        <v>4</v>
      </c>
      <c r="AI1739">
        <v>9</v>
      </c>
    </row>
    <row r="1740" spans="1:35" x14ac:dyDescent="0.2">
      <c r="A1740" s="102">
        <v>1115</v>
      </c>
      <c r="B1740">
        <v>3387</v>
      </c>
      <c r="C1740" t="s">
        <v>785</v>
      </c>
      <c r="D1740" t="s">
        <v>2953</v>
      </c>
      <c r="E1740">
        <v>2387</v>
      </c>
      <c r="F1740">
        <v>2359</v>
      </c>
      <c r="G1740">
        <v>400</v>
      </c>
      <c r="H1740" t="s">
        <v>2927</v>
      </c>
      <c r="I1740">
        <v>3635</v>
      </c>
      <c r="J1740" t="s">
        <v>47</v>
      </c>
      <c r="K1740" t="s">
        <v>2929</v>
      </c>
      <c r="L1740">
        <v>3150</v>
      </c>
      <c r="M1740">
        <v>3155</v>
      </c>
      <c r="N1740">
        <v>300</v>
      </c>
      <c r="O1740" t="s">
        <v>2930</v>
      </c>
      <c r="P1740">
        <v>0.72378546982324699</v>
      </c>
      <c r="Q1740">
        <v>0.91319426830253803</v>
      </c>
      <c r="R1740">
        <v>4.7544781915242203E-2</v>
      </c>
      <c r="S1740">
        <v>0.25523899135537897</v>
      </c>
      <c r="T1740">
        <v>0.37769287180347</v>
      </c>
      <c r="U1740">
        <v>0.37769287180347</v>
      </c>
      <c r="V1740">
        <v>0.44212665089418202</v>
      </c>
      <c r="W1740">
        <v>2.63</v>
      </c>
      <c r="X1740">
        <v>0.31</v>
      </c>
      <c r="Y1740">
        <v>248147</v>
      </c>
      <c r="Z1740">
        <v>13060</v>
      </c>
      <c r="AA1740">
        <v>0.66</v>
      </c>
      <c r="AB1740">
        <v>19</v>
      </c>
      <c r="AC1740">
        <v>13</v>
      </c>
      <c r="AD1740">
        <v>6</v>
      </c>
      <c r="AE1740">
        <v>68.42</v>
      </c>
      <c r="AF1740">
        <v>13</v>
      </c>
      <c r="AG1740">
        <v>6</v>
      </c>
      <c r="AH1740">
        <v>4</v>
      </c>
      <c r="AI1740">
        <v>9</v>
      </c>
    </row>
    <row r="1741" spans="1:35" x14ac:dyDescent="0.2">
      <c r="A1741" s="102">
        <v>6060</v>
      </c>
      <c r="B1741">
        <v>4634</v>
      </c>
      <c r="C1741" t="s">
        <v>66</v>
      </c>
      <c r="D1741" t="s">
        <v>2952</v>
      </c>
      <c r="E1741">
        <v>2600</v>
      </c>
      <c r="F1741">
        <v>2582</v>
      </c>
      <c r="G1741">
        <v>400</v>
      </c>
      <c r="H1741" t="s">
        <v>2927</v>
      </c>
      <c r="I1741">
        <v>7205</v>
      </c>
      <c r="J1741" t="s">
        <v>60</v>
      </c>
      <c r="K1741" t="s">
        <v>2945</v>
      </c>
      <c r="L1741">
        <v>1052</v>
      </c>
      <c r="M1741">
        <v>1055</v>
      </c>
      <c r="N1741">
        <v>1000</v>
      </c>
      <c r="O1741" t="s">
        <v>2930</v>
      </c>
      <c r="P1741">
        <v>0.34297495706752201</v>
      </c>
      <c r="Q1741">
        <v>0.83511281672995796</v>
      </c>
      <c r="R1741">
        <v>0.90470097581073305</v>
      </c>
      <c r="S1741">
        <v>0.15431798710120501</v>
      </c>
      <c r="T1741">
        <v>5.17643409603726E-2</v>
      </c>
      <c r="U1741">
        <v>5.17643409603726E-2</v>
      </c>
      <c r="V1741">
        <v>0.24228706400324401</v>
      </c>
      <c r="W1741">
        <v>0.32</v>
      </c>
      <c r="X1741">
        <v>2.15</v>
      </c>
      <c r="Y1741">
        <v>248120</v>
      </c>
      <c r="Z1741">
        <v>14595</v>
      </c>
      <c r="AA1741">
        <v>0.71</v>
      </c>
      <c r="AB1741">
        <v>17</v>
      </c>
      <c r="AC1741">
        <v>10</v>
      </c>
      <c r="AD1741">
        <v>7</v>
      </c>
      <c r="AE1741">
        <v>58.82</v>
      </c>
      <c r="AF1741">
        <v>13</v>
      </c>
      <c r="AG1741">
        <v>6</v>
      </c>
      <c r="AH1741">
        <v>2</v>
      </c>
      <c r="AI1741">
        <v>9</v>
      </c>
    </row>
    <row r="1742" spans="1:35" x14ac:dyDescent="0.2">
      <c r="A1742" s="102">
        <v>3240</v>
      </c>
      <c r="B1742">
        <v>7321</v>
      </c>
      <c r="C1742" t="s">
        <v>3200</v>
      </c>
      <c r="D1742" t="s">
        <v>2990</v>
      </c>
      <c r="E1742">
        <v>629</v>
      </c>
      <c r="F1742">
        <v>614</v>
      </c>
      <c r="G1742">
        <v>1700</v>
      </c>
      <c r="H1742" t="s">
        <v>2930</v>
      </c>
      <c r="I1742">
        <v>9507</v>
      </c>
      <c r="J1742" t="s">
        <v>3105</v>
      </c>
      <c r="K1742" t="s">
        <v>2992</v>
      </c>
      <c r="L1742">
        <v>942</v>
      </c>
      <c r="M1742">
        <v>935</v>
      </c>
      <c r="N1742">
        <v>1100</v>
      </c>
      <c r="O1742" t="s">
        <v>2927</v>
      </c>
      <c r="P1742">
        <v>0.89869398383350796</v>
      </c>
      <c r="Q1742">
        <v>0.87593584615394404</v>
      </c>
      <c r="R1742">
        <v>0.33889515669971698</v>
      </c>
      <c r="S1742">
        <v>2.3445739565809E-3</v>
      </c>
      <c r="T1742">
        <v>-0.61263234399602595</v>
      </c>
      <c r="U1742">
        <v>0.61263234399602595</v>
      </c>
      <c r="V1742">
        <v>1.6840276162914902E-2</v>
      </c>
      <c r="W1742">
        <v>-1.6</v>
      </c>
      <c r="X1742">
        <v>1.49</v>
      </c>
      <c r="Y1742">
        <v>248059</v>
      </c>
      <c r="Z1742">
        <v>24806</v>
      </c>
      <c r="AA1742">
        <v>1.19</v>
      </c>
      <c r="AB1742">
        <v>10</v>
      </c>
      <c r="AC1742">
        <v>6</v>
      </c>
      <c r="AD1742">
        <v>4</v>
      </c>
      <c r="AE1742">
        <v>60</v>
      </c>
      <c r="AF1742">
        <v>12</v>
      </c>
      <c r="AG1742">
        <v>6</v>
      </c>
      <c r="AH1742">
        <v>1</v>
      </c>
      <c r="AI1742">
        <v>3</v>
      </c>
    </row>
    <row r="1743" spans="1:35" x14ac:dyDescent="0.2">
      <c r="A1743" s="102">
        <v>6066</v>
      </c>
      <c r="B1743">
        <v>2206</v>
      </c>
      <c r="C1743" t="s">
        <v>726</v>
      </c>
      <c r="D1743" t="s">
        <v>2955</v>
      </c>
      <c r="E1743">
        <v>4955</v>
      </c>
      <c r="F1743">
        <v>4900</v>
      </c>
      <c r="G1743">
        <v>200</v>
      </c>
      <c r="H1743" t="s">
        <v>2930</v>
      </c>
      <c r="I1743">
        <v>8086</v>
      </c>
      <c r="J1743" t="s">
        <v>3288</v>
      </c>
      <c r="K1743" t="s">
        <v>2936</v>
      </c>
      <c r="L1743">
        <v>1295</v>
      </c>
      <c r="M1743">
        <v>1326</v>
      </c>
      <c r="N1743">
        <v>700</v>
      </c>
      <c r="O1743" t="s">
        <v>2927</v>
      </c>
      <c r="P1743">
        <v>0.44602858209892399</v>
      </c>
      <c r="Q1743">
        <v>0.83505247665900995</v>
      </c>
      <c r="R1743">
        <v>0.80382241309658198</v>
      </c>
      <c r="S1743">
        <v>0.36172479747460501</v>
      </c>
      <c r="T1743">
        <v>-1.5099798420466699</v>
      </c>
      <c r="U1743">
        <v>1.5099798420466699</v>
      </c>
      <c r="V1743">
        <v>0.24780896988552001</v>
      </c>
      <c r="W1743">
        <v>-4.28</v>
      </c>
      <c r="X1743">
        <v>5.29</v>
      </c>
      <c r="Y1743">
        <v>247793</v>
      </c>
      <c r="Z1743">
        <v>16520</v>
      </c>
      <c r="AA1743">
        <v>0.76</v>
      </c>
      <c r="AB1743">
        <v>15</v>
      </c>
      <c r="AC1743">
        <v>11</v>
      </c>
      <c r="AD1743">
        <v>4</v>
      </c>
      <c r="AE1743">
        <v>73.33</v>
      </c>
      <c r="AF1743">
        <v>13</v>
      </c>
      <c r="AG1743">
        <v>6</v>
      </c>
      <c r="AH1743">
        <v>2</v>
      </c>
      <c r="AI1743">
        <v>7</v>
      </c>
    </row>
    <row r="1744" spans="1:35" x14ac:dyDescent="0.2">
      <c r="A1744" s="102">
        <v>5</v>
      </c>
      <c r="B1744">
        <v>7259</v>
      </c>
      <c r="C1744" t="s">
        <v>27</v>
      </c>
      <c r="D1744" t="s">
        <v>2945</v>
      </c>
      <c r="E1744">
        <v>3840</v>
      </c>
      <c r="F1744">
        <v>3780</v>
      </c>
      <c r="G1744">
        <v>200</v>
      </c>
      <c r="H1744" t="s">
        <v>2930</v>
      </c>
      <c r="I1744">
        <v>7278</v>
      </c>
      <c r="J1744" t="s">
        <v>46</v>
      </c>
      <c r="K1744" t="s">
        <v>2945</v>
      </c>
      <c r="L1744">
        <v>2341</v>
      </c>
      <c r="M1744">
        <v>2320</v>
      </c>
      <c r="N1744">
        <v>300</v>
      </c>
      <c r="O1744" t="s">
        <v>2927</v>
      </c>
      <c r="P1744">
        <v>0.89226490326024299</v>
      </c>
      <c r="Q1744">
        <v>0.97403202259815702</v>
      </c>
      <c r="R1744">
        <v>0.87567101317152396</v>
      </c>
      <c r="S1744">
        <v>3.5238225131145003E-2</v>
      </c>
      <c r="T1744">
        <v>-1.0784552499487801</v>
      </c>
      <c r="U1744">
        <v>1.0784552499487801</v>
      </c>
      <c r="V1744">
        <v>0.71634343469409101</v>
      </c>
      <c r="W1744">
        <v>-2.54</v>
      </c>
      <c r="X1744">
        <v>7.94</v>
      </c>
      <c r="Y1744">
        <v>247714</v>
      </c>
      <c r="Z1744">
        <v>24771</v>
      </c>
      <c r="AA1744">
        <v>1.6</v>
      </c>
      <c r="AB1744">
        <v>10</v>
      </c>
      <c r="AC1744">
        <v>9</v>
      </c>
      <c r="AD1744">
        <v>1</v>
      </c>
      <c r="AE1744">
        <v>90</v>
      </c>
      <c r="AF1744">
        <v>14</v>
      </c>
      <c r="AG1744">
        <v>3</v>
      </c>
      <c r="AH1744">
        <v>1</v>
      </c>
      <c r="AI1744">
        <v>6</v>
      </c>
    </row>
    <row r="1745" spans="1:35" x14ac:dyDescent="0.2">
      <c r="A1745" s="102">
        <v>7529</v>
      </c>
      <c r="B1745">
        <v>4634</v>
      </c>
      <c r="C1745" t="s">
        <v>66</v>
      </c>
      <c r="D1745" t="s">
        <v>2952</v>
      </c>
      <c r="E1745">
        <v>2600</v>
      </c>
      <c r="F1745">
        <v>2582</v>
      </c>
      <c r="G1745">
        <v>400</v>
      </c>
      <c r="H1745" t="s">
        <v>2927</v>
      </c>
      <c r="I1745">
        <v>9810</v>
      </c>
      <c r="J1745" t="s">
        <v>2894</v>
      </c>
      <c r="K1745" t="s">
        <v>2934</v>
      </c>
      <c r="L1745">
        <v>4820</v>
      </c>
      <c r="M1745">
        <v>4860</v>
      </c>
      <c r="N1745">
        <v>200</v>
      </c>
      <c r="O1745" t="s">
        <v>2930</v>
      </c>
      <c r="P1745">
        <v>0.36261460300835602</v>
      </c>
      <c r="Q1745">
        <v>0.81562115697737803</v>
      </c>
      <c r="R1745">
        <v>0.94427397462894902</v>
      </c>
      <c r="S1745">
        <v>0.29032476040170602</v>
      </c>
      <c r="T1745">
        <v>1.5270754167120801E-2</v>
      </c>
      <c r="U1745">
        <v>1.5270754167120801E-2</v>
      </c>
      <c r="V1745">
        <v>0.28398623610166202</v>
      </c>
      <c r="W1745">
        <v>0.09</v>
      </c>
      <c r="X1745">
        <v>6.26</v>
      </c>
      <c r="Y1745">
        <v>247609</v>
      </c>
      <c r="Z1745">
        <v>30951</v>
      </c>
      <c r="AA1745">
        <v>1.83</v>
      </c>
      <c r="AB1745">
        <v>8</v>
      </c>
      <c r="AC1745">
        <v>7</v>
      </c>
      <c r="AD1745">
        <v>1</v>
      </c>
      <c r="AE1745">
        <v>87.5</v>
      </c>
      <c r="AF1745">
        <v>10</v>
      </c>
      <c r="AG1745">
        <v>5</v>
      </c>
      <c r="AH1745">
        <v>0</v>
      </c>
      <c r="AI1745">
        <v>3</v>
      </c>
    </row>
    <row r="1746" spans="1:35" x14ac:dyDescent="0.2">
      <c r="A1746" s="102">
        <v>6257</v>
      </c>
      <c r="B1746">
        <v>3087</v>
      </c>
      <c r="C1746" t="s">
        <v>3274</v>
      </c>
      <c r="D1746" t="s">
        <v>2953</v>
      </c>
      <c r="E1746">
        <v>2133</v>
      </c>
      <c r="F1746">
        <v>2115</v>
      </c>
      <c r="G1746">
        <v>500</v>
      </c>
      <c r="H1746" t="s">
        <v>2930</v>
      </c>
      <c r="I1746">
        <v>7186</v>
      </c>
      <c r="J1746" t="s">
        <v>685</v>
      </c>
      <c r="K1746" t="s">
        <v>2990</v>
      </c>
      <c r="L1746">
        <v>447</v>
      </c>
      <c r="M1746">
        <v>437</v>
      </c>
      <c r="N1746">
        <v>2400</v>
      </c>
      <c r="O1746" t="s">
        <v>2927</v>
      </c>
      <c r="P1746">
        <v>0.74415415169939203</v>
      </c>
      <c r="Q1746">
        <v>0.83255711532630094</v>
      </c>
      <c r="R1746">
        <v>0.746340429259997</v>
      </c>
      <c r="S1746">
        <v>0.21491020200208599</v>
      </c>
      <c r="T1746">
        <v>-0.53082405420952805</v>
      </c>
      <c r="U1746">
        <v>0.53082405420952805</v>
      </c>
      <c r="V1746">
        <v>0.59955309168916004</v>
      </c>
      <c r="W1746">
        <v>-1.28</v>
      </c>
      <c r="X1746">
        <v>0.82</v>
      </c>
      <c r="Y1746">
        <v>247377</v>
      </c>
      <c r="Z1746">
        <v>14552</v>
      </c>
      <c r="AA1746">
        <v>0.64</v>
      </c>
      <c r="AB1746">
        <v>17</v>
      </c>
      <c r="AC1746">
        <v>11</v>
      </c>
      <c r="AD1746">
        <v>6</v>
      </c>
      <c r="AE1746">
        <v>64.709999999999994</v>
      </c>
      <c r="AF1746">
        <v>11</v>
      </c>
      <c r="AG1746">
        <v>8</v>
      </c>
      <c r="AH1746">
        <v>4</v>
      </c>
      <c r="AI1746">
        <v>5</v>
      </c>
    </row>
    <row r="1747" spans="1:35" x14ac:dyDescent="0.2">
      <c r="A1747" s="102">
        <v>4831</v>
      </c>
      <c r="B1747">
        <v>4553</v>
      </c>
      <c r="C1747" t="s">
        <v>2870</v>
      </c>
      <c r="D1747" t="s">
        <v>2950</v>
      </c>
      <c r="E1747">
        <v>2612</v>
      </c>
      <c r="F1747">
        <v>2570</v>
      </c>
      <c r="G1747">
        <v>300</v>
      </c>
      <c r="H1747" t="s">
        <v>2930</v>
      </c>
      <c r="I1747">
        <v>8058</v>
      </c>
      <c r="J1747" t="s">
        <v>3381</v>
      </c>
      <c r="K1747" t="s">
        <v>2934</v>
      </c>
      <c r="L1747">
        <v>2897.5</v>
      </c>
      <c r="M1747">
        <v>2920</v>
      </c>
      <c r="N1747">
        <v>300</v>
      </c>
      <c r="O1747" t="s">
        <v>2927</v>
      </c>
      <c r="P1747">
        <v>0.71040980644957796</v>
      </c>
      <c r="Q1747">
        <v>0.85172418918482695</v>
      </c>
      <c r="R1747">
        <v>7.4606510141141905E-2</v>
      </c>
      <c r="S1747">
        <v>0.26996604747542202</v>
      </c>
      <c r="T1747">
        <v>-2.6843414732099</v>
      </c>
      <c r="U1747">
        <v>2.6843414732099</v>
      </c>
      <c r="V1747">
        <v>2.8185907730894102</v>
      </c>
      <c r="W1747">
        <v>-9.6199999999999992</v>
      </c>
      <c r="X1747">
        <v>11.99</v>
      </c>
      <c r="Y1747">
        <v>247224</v>
      </c>
      <c r="Z1747">
        <v>17659</v>
      </c>
      <c r="AA1747">
        <v>0.91</v>
      </c>
      <c r="AB1747">
        <v>14</v>
      </c>
      <c r="AC1747">
        <v>9</v>
      </c>
      <c r="AD1747">
        <v>5</v>
      </c>
      <c r="AE1747">
        <v>64.290000000000006</v>
      </c>
      <c r="AF1747">
        <v>14</v>
      </c>
      <c r="AG1747">
        <v>4</v>
      </c>
      <c r="AH1747">
        <v>2</v>
      </c>
      <c r="AI1747">
        <v>8</v>
      </c>
    </row>
    <row r="1748" spans="1:35" x14ac:dyDescent="0.2">
      <c r="A1748" s="102">
        <v>8262</v>
      </c>
      <c r="B1748">
        <v>4528</v>
      </c>
      <c r="C1748" t="s">
        <v>831</v>
      </c>
      <c r="D1748" t="s">
        <v>2950</v>
      </c>
      <c r="E1748">
        <v>2710</v>
      </c>
      <c r="F1748">
        <v>2690.5</v>
      </c>
      <c r="G1748">
        <v>400</v>
      </c>
      <c r="H1748" t="s">
        <v>2927</v>
      </c>
      <c r="I1748">
        <v>7274</v>
      </c>
      <c r="J1748" t="s">
        <v>3663</v>
      </c>
      <c r="K1748" t="s">
        <v>2945</v>
      </c>
      <c r="L1748">
        <v>2285</v>
      </c>
      <c r="M1748">
        <v>2285</v>
      </c>
      <c r="N1748">
        <v>500</v>
      </c>
      <c r="O1748" t="s">
        <v>2930</v>
      </c>
      <c r="P1748">
        <v>0.170470639731266</v>
      </c>
      <c r="Q1748">
        <v>0.80630198707645295</v>
      </c>
      <c r="R1748">
        <v>0.91218383177929496</v>
      </c>
      <c r="S1748">
        <v>0.45263513299279501</v>
      </c>
      <c r="T1748">
        <v>1.39834442620245</v>
      </c>
      <c r="U1748">
        <v>1.39834442620245</v>
      </c>
      <c r="V1748">
        <v>1.4552190374098299</v>
      </c>
      <c r="W1748">
        <v>8.0299999999999994</v>
      </c>
      <c r="X1748">
        <v>6.16</v>
      </c>
      <c r="Y1748">
        <v>247197</v>
      </c>
      <c r="Z1748">
        <v>10748</v>
      </c>
      <c r="AA1748">
        <v>0.61</v>
      </c>
      <c r="AB1748">
        <v>23</v>
      </c>
      <c r="AC1748">
        <v>12</v>
      </c>
      <c r="AD1748">
        <v>11</v>
      </c>
      <c r="AE1748">
        <v>52.17</v>
      </c>
      <c r="AF1748">
        <v>10</v>
      </c>
      <c r="AG1748">
        <v>12</v>
      </c>
      <c r="AH1748">
        <v>8</v>
      </c>
      <c r="AI1748">
        <v>3</v>
      </c>
    </row>
    <row r="1749" spans="1:35" x14ac:dyDescent="0.2">
      <c r="A1749" s="102">
        <v>1712</v>
      </c>
      <c r="B1749">
        <v>3088</v>
      </c>
      <c r="C1749" t="s">
        <v>768</v>
      </c>
      <c r="D1749" t="s">
        <v>2953</v>
      </c>
      <c r="E1749">
        <v>4510</v>
      </c>
      <c r="F1749">
        <v>4435</v>
      </c>
      <c r="G1749">
        <v>200</v>
      </c>
      <c r="H1749" t="s">
        <v>2930</v>
      </c>
      <c r="I1749">
        <v>4578</v>
      </c>
      <c r="J1749" t="s">
        <v>3140</v>
      </c>
      <c r="K1749" t="s">
        <v>2950</v>
      </c>
      <c r="L1749">
        <v>5140</v>
      </c>
      <c r="M1749">
        <v>5092</v>
      </c>
      <c r="N1749">
        <v>200</v>
      </c>
      <c r="O1749" t="s">
        <v>2927</v>
      </c>
      <c r="P1749">
        <v>0.61265015806748502</v>
      </c>
      <c r="Q1749">
        <v>0.90115125927745099</v>
      </c>
      <c r="R1749">
        <v>0.40577098584954002</v>
      </c>
      <c r="S1749">
        <v>0.14179578785000799</v>
      </c>
      <c r="T1749">
        <v>-0.292571560957195</v>
      </c>
      <c r="U1749">
        <v>0.292571560957195</v>
      </c>
      <c r="V1749">
        <v>0.25677573174850599</v>
      </c>
      <c r="W1749">
        <v>-0.68</v>
      </c>
      <c r="X1749">
        <v>12.9</v>
      </c>
      <c r="Y1749">
        <v>247143</v>
      </c>
      <c r="Z1749">
        <v>20595</v>
      </c>
      <c r="AA1749">
        <v>1.49</v>
      </c>
      <c r="AB1749">
        <v>12</v>
      </c>
      <c r="AC1749">
        <v>7</v>
      </c>
      <c r="AD1749">
        <v>5</v>
      </c>
      <c r="AE1749">
        <v>58.33</v>
      </c>
      <c r="AF1749">
        <v>9</v>
      </c>
      <c r="AG1749">
        <v>7</v>
      </c>
      <c r="AH1749">
        <v>3</v>
      </c>
      <c r="AI1749">
        <v>2</v>
      </c>
    </row>
    <row r="1750" spans="1:35" x14ac:dyDescent="0.2">
      <c r="A1750" s="102">
        <v>2169</v>
      </c>
      <c r="B1750">
        <v>2371</v>
      </c>
      <c r="C1750" t="s">
        <v>737</v>
      </c>
      <c r="D1750" t="s">
        <v>2942</v>
      </c>
      <c r="E1750">
        <v>3005</v>
      </c>
      <c r="F1750">
        <v>3080</v>
      </c>
      <c r="G1750">
        <v>300</v>
      </c>
      <c r="H1750" t="s">
        <v>2930</v>
      </c>
      <c r="I1750">
        <v>4307</v>
      </c>
      <c r="J1750" t="s">
        <v>3345</v>
      </c>
      <c r="K1750" t="s">
        <v>2929</v>
      </c>
      <c r="L1750">
        <v>2706</v>
      </c>
      <c r="M1750">
        <v>2734</v>
      </c>
      <c r="N1750">
        <v>300</v>
      </c>
      <c r="O1750" t="s">
        <v>2927</v>
      </c>
      <c r="P1750">
        <v>0.391579632596117</v>
      </c>
      <c r="Q1750">
        <v>0.893210642939401</v>
      </c>
      <c r="R1750">
        <v>0.97904168212198595</v>
      </c>
      <c r="S1750">
        <v>5.9631211102836298E-2</v>
      </c>
      <c r="T1750">
        <v>-0.32866633366160802</v>
      </c>
      <c r="U1750">
        <v>0.32866633366160802</v>
      </c>
      <c r="V1750">
        <v>0.82069232196633901</v>
      </c>
      <c r="W1750">
        <v>-2.02</v>
      </c>
      <c r="X1750">
        <v>11.23</v>
      </c>
      <c r="Y1750">
        <v>247132</v>
      </c>
      <c r="Z1750">
        <v>15446</v>
      </c>
      <c r="AA1750">
        <v>0.79</v>
      </c>
      <c r="AB1750">
        <v>16</v>
      </c>
      <c r="AC1750">
        <v>11</v>
      </c>
      <c r="AD1750">
        <v>5</v>
      </c>
      <c r="AE1750">
        <v>68.75</v>
      </c>
      <c r="AF1750">
        <v>11</v>
      </c>
      <c r="AG1750">
        <v>7</v>
      </c>
      <c r="AH1750">
        <v>3</v>
      </c>
      <c r="AI1750">
        <v>6</v>
      </c>
    </row>
    <row r="1751" spans="1:35" x14ac:dyDescent="0.2">
      <c r="A1751" s="102">
        <v>8212</v>
      </c>
      <c r="B1751">
        <v>3076</v>
      </c>
      <c r="C1751" t="s">
        <v>3339</v>
      </c>
      <c r="D1751" t="s">
        <v>2934</v>
      </c>
      <c r="E1751">
        <v>1883</v>
      </c>
      <c r="F1751">
        <v>1874</v>
      </c>
      <c r="G1751">
        <v>500</v>
      </c>
      <c r="H1751" t="s">
        <v>2930</v>
      </c>
      <c r="I1751">
        <v>6134</v>
      </c>
      <c r="J1751" t="s">
        <v>3221</v>
      </c>
      <c r="K1751" t="s">
        <v>2940</v>
      </c>
      <c r="L1751">
        <v>1884</v>
      </c>
      <c r="M1751">
        <v>1848</v>
      </c>
      <c r="N1751">
        <v>500</v>
      </c>
      <c r="O1751" t="s">
        <v>2927</v>
      </c>
      <c r="P1751">
        <v>0.63761226775065905</v>
      </c>
      <c r="Q1751">
        <v>0.80693066944189995</v>
      </c>
      <c r="R1751">
        <v>0.63626884153052399</v>
      </c>
      <c r="S1751">
        <v>0.35816400832565798</v>
      </c>
      <c r="T1751">
        <v>-0.37438288678720799</v>
      </c>
      <c r="U1751">
        <v>0.37438288678720799</v>
      </c>
      <c r="V1751">
        <v>0.47557287136133702</v>
      </c>
      <c r="W1751">
        <v>-1.53</v>
      </c>
      <c r="X1751">
        <v>1.39</v>
      </c>
      <c r="Y1751">
        <v>246949</v>
      </c>
      <c r="Z1751">
        <v>18996</v>
      </c>
      <c r="AA1751">
        <v>0.95</v>
      </c>
      <c r="AB1751">
        <v>13</v>
      </c>
      <c r="AC1751">
        <v>8</v>
      </c>
      <c r="AD1751">
        <v>5</v>
      </c>
      <c r="AE1751">
        <v>61.54</v>
      </c>
      <c r="AF1751">
        <v>15</v>
      </c>
      <c r="AG1751">
        <v>4</v>
      </c>
      <c r="AH1751">
        <v>1</v>
      </c>
      <c r="AI1751">
        <v>8</v>
      </c>
    </row>
    <row r="1752" spans="1:35" x14ac:dyDescent="0.2">
      <c r="A1752" s="102">
        <v>3</v>
      </c>
      <c r="B1752">
        <v>3110</v>
      </c>
      <c r="C1752" t="s">
        <v>682</v>
      </c>
      <c r="D1752" t="s">
        <v>2926</v>
      </c>
      <c r="E1752">
        <v>4900</v>
      </c>
      <c r="F1752">
        <v>4810</v>
      </c>
      <c r="G1752">
        <v>200</v>
      </c>
      <c r="H1752" t="s">
        <v>2930</v>
      </c>
      <c r="I1752">
        <v>3635</v>
      </c>
      <c r="J1752" t="s">
        <v>47</v>
      </c>
      <c r="K1752" t="s">
        <v>2929</v>
      </c>
      <c r="L1752">
        <v>3150</v>
      </c>
      <c r="M1752">
        <v>3155</v>
      </c>
      <c r="N1752">
        <v>300</v>
      </c>
      <c r="O1752" t="s">
        <v>2927</v>
      </c>
      <c r="P1752">
        <v>0.89790704155076795</v>
      </c>
      <c r="Q1752">
        <v>0.97685954697051902</v>
      </c>
      <c r="R1752">
        <v>5.1185479669269E-2</v>
      </c>
      <c r="S1752">
        <v>7.21909727977548E-4</v>
      </c>
      <c r="T1752">
        <v>-7.2736849003140494E-2</v>
      </c>
      <c r="U1752">
        <v>7.2736849003140494E-2</v>
      </c>
      <c r="V1752">
        <v>0.125513142229562</v>
      </c>
      <c r="W1752">
        <v>-0.62</v>
      </c>
      <c r="X1752">
        <v>1.61</v>
      </c>
      <c r="Y1752">
        <v>246905</v>
      </c>
      <c r="Z1752">
        <v>11757</v>
      </c>
      <c r="AA1752">
        <v>0.52</v>
      </c>
      <c r="AB1752">
        <v>21</v>
      </c>
      <c r="AC1752">
        <v>10</v>
      </c>
      <c r="AD1752">
        <v>11</v>
      </c>
      <c r="AE1752">
        <v>47.62</v>
      </c>
      <c r="AF1752">
        <v>11</v>
      </c>
      <c r="AG1752">
        <v>8</v>
      </c>
      <c r="AH1752">
        <v>7</v>
      </c>
      <c r="AI1752">
        <v>6</v>
      </c>
    </row>
    <row r="1753" spans="1:35" x14ac:dyDescent="0.2">
      <c r="A1753" s="102">
        <v>4076</v>
      </c>
      <c r="B1753">
        <v>3765</v>
      </c>
      <c r="C1753" t="s">
        <v>3292</v>
      </c>
      <c r="D1753" t="s">
        <v>2929</v>
      </c>
      <c r="E1753">
        <v>2133</v>
      </c>
      <c r="F1753">
        <v>2103</v>
      </c>
      <c r="G1753">
        <v>500</v>
      </c>
      <c r="H1753" t="s">
        <v>2930</v>
      </c>
      <c r="I1753">
        <v>9143</v>
      </c>
      <c r="J1753" t="s">
        <v>3199</v>
      </c>
      <c r="K1753" t="s">
        <v>3099</v>
      </c>
      <c r="L1753">
        <v>2463</v>
      </c>
      <c r="M1753">
        <v>2411</v>
      </c>
      <c r="N1753">
        <v>400</v>
      </c>
      <c r="O1753" t="s">
        <v>2927</v>
      </c>
      <c r="P1753">
        <v>0.78489828989739796</v>
      </c>
      <c r="Q1753">
        <v>0.86248263046253504</v>
      </c>
      <c r="R1753">
        <v>0.29069664587550698</v>
      </c>
      <c r="S1753">
        <v>0.11327770678881401</v>
      </c>
      <c r="T1753">
        <v>-1.01601564537052</v>
      </c>
      <c r="U1753">
        <v>1.01601564537052</v>
      </c>
      <c r="V1753">
        <v>1.19207203167719</v>
      </c>
      <c r="W1753">
        <v>-3.34</v>
      </c>
      <c r="X1753">
        <v>9.0299999999999994</v>
      </c>
      <c r="Y1753">
        <v>246813</v>
      </c>
      <c r="Z1753">
        <v>35259</v>
      </c>
      <c r="AA1753">
        <v>1.85</v>
      </c>
      <c r="AB1753">
        <v>7</v>
      </c>
      <c r="AC1753">
        <v>6</v>
      </c>
      <c r="AD1753">
        <v>1</v>
      </c>
      <c r="AE1753">
        <v>85.71</v>
      </c>
      <c r="AF1753">
        <v>6</v>
      </c>
      <c r="AG1753">
        <v>6</v>
      </c>
      <c r="AH1753">
        <v>1</v>
      </c>
      <c r="AI1753">
        <v>0</v>
      </c>
    </row>
    <row r="1754" spans="1:35" x14ac:dyDescent="0.2">
      <c r="A1754" s="102">
        <v>7323</v>
      </c>
      <c r="B1754">
        <v>9072</v>
      </c>
      <c r="C1754" t="s">
        <v>3098</v>
      </c>
      <c r="D1754" t="s">
        <v>3099</v>
      </c>
      <c r="E1754">
        <v>2659</v>
      </c>
      <c r="F1754">
        <v>2602</v>
      </c>
      <c r="G1754">
        <v>400</v>
      </c>
      <c r="H1754" t="s">
        <v>2930</v>
      </c>
      <c r="I1754">
        <v>9513</v>
      </c>
      <c r="J1754" t="s">
        <v>3207</v>
      </c>
      <c r="K1754" t="s">
        <v>2992</v>
      </c>
      <c r="L1754">
        <v>2539</v>
      </c>
      <c r="M1754">
        <v>2536</v>
      </c>
      <c r="N1754">
        <v>400</v>
      </c>
      <c r="O1754" t="s">
        <v>2927</v>
      </c>
      <c r="P1754">
        <v>0.82384717215494097</v>
      </c>
      <c r="Q1754">
        <v>0.81854111050774603</v>
      </c>
      <c r="R1754">
        <v>5.6341347688446099E-2</v>
      </c>
      <c r="S1754">
        <v>0.18371006461185799</v>
      </c>
      <c r="T1754">
        <v>-4.2307651862127399E-2</v>
      </c>
      <c r="U1754">
        <v>4.2307651862127399E-2</v>
      </c>
      <c r="V1754">
        <v>0.60549385446751802</v>
      </c>
      <c r="W1754">
        <v>-0.1</v>
      </c>
      <c r="X1754">
        <v>2.54</v>
      </c>
      <c r="Y1754">
        <v>246634</v>
      </c>
      <c r="Z1754">
        <v>24663</v>
      </c>
      <c r="AA1754">
        <v>1.49</v>
      </c>
      <c r="AB1754">
        <v>10</v>
      </c>
      <c r="AC1754">
        <v>7</v>
      </c>
      <c r="AD1754">
        <v>3</v>
      </c>
      <c r="AE1754">
        <v>70</v>
      </c>
      <c r="AF1754">
        <v>15</v>
      </c>
      <c r="AG1754">
        <v>6</v>
      </c>
      <c r="AH1754">
        <v>1</v>
      </c>
      <c r="AI1754">
        <v>3</v>
      </c>
    </row>
    <row r="1755" spans="1:35" x14ac:dyDescent="0.2">
      <c r="A1755" s="102">
        <v>2664</v>
      </c>
      <c r="B1755">
        <v>6287</v>
      </c>
      <c r="C1755" t="s">
        <v>3080</v>
      </c>
      <c r="D1755" t="s">
        <v>2940</v>
      </c>
      <c r="E1755">
        <v>3200</v>
      </c>
      <c r="F1755">
        <v>3155</v>
      </c>
      <c r="G1755">
        <v>200</v>
      </c>
      <c r="H1755" t="s">
        <v>2930</v>
      </c>
      <c r="I1755">
        <v>6645</v>
      </c>
      <c r="J1755" t="s">
        <v>931</v>
      </c>
      <c r="K1755" t="s">
        <v>2932</v>
      </c>
      <c r="L1755">
        <v>6820</v>
      </c>
      <c r="M1755">
        <v>6840</v>
      </c>
      <c r="N1755">
        <v>100</v>
      </c>
      <c r="O1755" t="s">
        <v>2927</v>
      </c>
      <c r="P1755">
        <v>8.7159182725322804E-2</v>
      </c>
      <c r="Q1755">
        <v>0.88530246892150399</v>
      </c>
      <c r="R1755">
        <v>0.530730568298032</v>
      </c>
      <c r="S1755">
        <v>0.20213994573531999</v>
      </c>
      <c r="T1755">
        <v>-2.1572010682100702</v>
      </c>
      <c r="U1755">
        <v>2.1572010682100702</v>
      </c>
      <c r="V1755">
        <v>1.81608926124375</v>
      </c>
      <c r="W1755">
        <v>-9.7799999999999994</v>
      </c>
      <c r="X1755">
        <v>7.75</v>
      </c>
      <c r="Y1755">
        <v>246586</v>
      </c>
      <c r="Z1755">
        <v>16439</v>
      </c>
      <c r="AA1755">
        <v>1.1200000000000001</v>
      </c>
      <c r="AB1755">
        <v>15</v>
      </c>
      <c r="AC1755">
        <v>10</v>
      </c>
      <c r="AD1755">
        <v>5</v>
      </c>
      <c r="AE1755">
        <v>66.67</v>
      </c>
      <c r="AF1755">
        <v>12</v>
      </c>
      <c r="AG1755">
        <v>8</v>
      </c>
      <c r="AH1755">
        <v>2</v>
      </c>
      <c r="AI1755">
        <v>5</v>
      </c>
    </row>
    <row r="1756" spans="1:35" x14ac:dyDescent="0.2">
      <c r="A1756" s="102">
        <v>1554</v>
      </c>
      <c r="B1756">
        <v>4503</v>
      </c>
      <c r="C1756" t="s">
        <v>829</v>
      </c>
      <c r="D1756" t="s">
        <v>2950</v>
      </c>
      <c r="E1756">
        <v>1980</v>
      </c>
      <c r="F1756">
        <v>1984.5</v>
      </c>
      <c r="G1756">
        <v>300</v>
      </c>
      <c r="H1756" t="s">
        <v>2927</v>
      </c>
      <c r="I1756">
        <v>6981</v>
      </c>
      <c r="J1756" t="s">
        <v>3182</v>
      </c>
      <c r="K1756" t="s">
        <v>2932</v>
      </c>
      <c r="L1756">
        <v>6711</v>
      </c>
      <c r="M1756">
        <v>6620</v>
      </c>
      <c r="N1756">
        <v>100</v>
      </c>
      <c r="O1756" t="s">
        <v>2930</v>
      </c>
      <c r="P1756">
        <v>0.51458754282487296</v>
      </c>
      <c r="Q1756">
        <v>0.90418426057089196</v>
      </c>
      <c r="R1756">
        <v>4.6639757075177197E-3</v>
      </c>
      <c r="S1756">
        <v>3.2416966207896199E-2</v>
      </c>
      <c r="T1756">
        <v>1.05094275553071</v>
      </c>
      <c r="U1756">
        <v>1.05094275553071</v>
      </c>
      <c r="V1756">
        <v>0.51047295038555096</v>
      </c>
      <c r="W1756">
        <v>3.38</v>
      </c>
      <c r="X1756">
        <v>10.07</v>
      </c>
      <c r="Y1756">
        <v>246575</v>
      </c>
      <c r="Z1756">
        <v>13699</v>
      </c>
      <c r="AA1756">
        <v>0.88</v>
      </c>
      <c r="AB1756">
        <v>18</v>
      </c>
      <c r="AC1756">
        <v>11</v>
      </c>
      <c r="AD1756">
        <v>7</v>
      </c>
      <c r="AE1756">
        <v>61.11</v>
      </c>
      <c r="AF1756">
        <v>12</v>
      </c>
      <c r="AG1756">
        <v>6</v>
      </c>
      <c r="AH1756">
        <v>4</v>
      </c>
      <c r="AI1756">
        <v>8</v>
      </c>
    </row>
    <row r="1757" spans="1:35" x14ac:dyDescent="0.2">
      <c r="A1757" s="102">
        <v>2411</v>
      </c>
      <c r="B1757">
        <v>2607</v>
      </c>
      <c r="C1757" t="s">
        <v>2956</v>
      </c>
      <c r="D1757" t="s">
        <v>2955</v>
      </c>
      <c r="E1757">
        <v>2936</v>
      </c>
      <c r="F1757">
        <v>2901</v>
      </c>
      <c r="G1757">
        <v>300</v>
      </c>
      <c r="H1757" t="s">
        <v>2930</v>
      </c>
      <c r="I1757">
        <v>4534</v>
      </c>
      <c r="J1757" t="s">
        <v>3255</v>
      </c>
      <c r="K1757" t="s">
        <v>2950</v>
      </c>
      <c r="L1757">
        <v>4340</v>
      </c>
      <c r="M1757">
        <v>4370</v>
      </c>
      <c r="N1757">
        <v>200</v>
      </c>
      <c r="O1757" t="s">
        <v>2927</v>
      </c>
      <c r="P1757">
        <v>0.42253020293973198</v>
      </c>
      <c r="Q1757">
        <v>0.88918709097806303</v>
      </c>
      <c r="R1757">
        <v>0.983604587092889</v>
      </c>
      <c r="S1757">
        <v>0.21455689070039</v>
      </c>
      <c r="T1757">
        <v>-0.93299855731849202</v>
      </c>
      <c r="U1757">
        <v>0.93299855731849202</v>
      </c>
      <c r="V1757">
        <v>0.23565571434134799</v>
      </c>
      <c r="W1757">
        <v>-5.23</v>
      </c>
      <c r="X1757">
        <v>0.42</v>
      </c>
      <c r="Y1757">
        <v>246555</v>
      </c>
      <c r="Z1757">
        <v>20546</v>
      </c>
      <c r="AA1757">
        <v>1.1100000000000001</v>
      </c>
      <c r="AB1757">
        <v>12</v>
      </c>
      <c r="AC1757">
        <v>8</v>
      </c>
      <c r="AD1757">
        <v>4</v>
      </c>
      <c r="AE1757">
        <v>66.67</v>
      </c>
      <c r="AF1757">
        <v>10</v>
      </c>
      <c r="AG1757">
        <v>6</v>
      </c>
      <c r="AH1757">
        <v>2</v>
      </c>
      <c r="AI1757">
        <v>4</v>
      </c>
    </row>
    <row r="1758" spans="1:35" x14ac:dyDescent="0.2">
      <c r="A1758" s="102">
        <v>652</v>
      </c>
      <c r="B1758">
        <v>3289</v>
      </c>
      <c r="C1758" t="s">
        <v>781</v>
      </c>
      <c r="D1758" t="s">
        <v>2949</v>
      </c>
      <c r="E1758">
        <v>800</v>
      </c>
      <c r="F1758">
        <v>800</v>
      </c>
      <c r="G1758">
        <v>1300</v>
      </c>
      <c r="H1758" t="s">
        <v>2927</v>
      </c>
      <c r="I1758">
        <v>8593</v>
      </c>
      <c r="J1758" t="s">
        <v>224</v>
      </c>
      <c r="K1758" t="s">
        <v>2933</v>
      </c>
      <c r="L1758">
        <v>719</v>
      </c>
      <c r="M1758">
        <v>717</v>
      </c>
      <c r="N1758">
        <v>1500</v>
      </c>
      <c r="O1758" t="s">
        <v>2930</v>
      </c>
      <c r="P1758">
        <v>0.35544870071981799</v>
      </c>
      <c r="Q1758">
        <v>0.92612917101264403</v>
      </c>
      <c r="R1758">
        <v>0.46342168512863202</v>
      </c>
      <c r="S1758">
        <v>7.8226893691245702E-3</v>
      </c>
      <c r="T1758">
        <v>1.41037073696177</v>
      </c>
      <c r="U1758">
        <v>1.41037073696177</v>
      </c>
      <c r="V1758">
        <v>1.17562606915529</v>
      </c>
      <c r="W1758">
        <v>4.13</v>
      </c>
      <c r="X1758">
        <v>3.41</v>
      </c>
      <c r="Y1758">
        <v>246536</v>
      </c>
      <c r="Z1758">
        <v>18964</v>
      </c>
      <c r="AA1758">
        <v>0.89</v>
      </c>
      <c r="AB1758">
        <v>13</v>
      </c>
      <c r="AC1758">
        <v>8</v>
      </c>
      <c r="AD1758">
        <v>5</v>
      </c>
      <c r="AE1758">
        <v>61.54</v>
      </c>
      <c r="AF1758">
        <v>13</v>
      </c>
      <c r="AG1758">
        <v>5</v>
      </c>
      <c r="AH1758">
        <v>2</v>
      </c>
      <c r="AI1758">
        <v>6</v>
      </c>
    </row>
    <row r="1759" spans="1:35" x14ac:dyDescent="0.2">
      <c r="A1759" s="102">
        <v>2356</v>
      </c>
      <c r="B1759">
        <v>5802</v>
      </c>
      <c r="C1759" t="s">
        <v>3220</v>
      </c>
      <c r="D1759" t="s">
        <v>2943</v>
      </c>
      <c r="E1759">
        <v>1533.5</v>
      </c>
      <c r="F1759">
        <v>1518</v>
      </c>
      <c r="G1759">
        <v>700</v>
      </c>
      <c r="H1759" t="s">
        <v>2930</v>
      </c>
      <c r="I1759">
        <v>8020</v>
      </c>
      <c r="J1759" t="s">
        <v>3095</v>
      </c>
      <c r="K1759" t="s">
        <v>2934</v>
      </c>
      <c r="L1759">
        <v>1360</v>
      </c>
      <c r="M1759">
        <v>1373</v>
      </c>
      <c r="N1759">
        <v>800</v>
      </c>
      <c r="O1759" t="s">
        <v>2927</v>
      </c>
      <c r="P1759">
        <v>0.68734006546980098</v>
      </c>
      <c r="Q1759">
        <v>0.89027652767422705</v>
      </c>
      <c r="R1759">
        <v>0.42931778033513501</v>
      </c>
      <c r="S1759">
        <v>0.25771628950075898</v>
      </c>
      <c r="T1759">
        <v>-0.304095108040003</v>
      </c>
      <c r="U1759">
        <v>0.304095108040003</v>
      </c>
      <c r="V1759">
        <v>0.100950861567114</v>
      </c>
      <c r="W1759">
        <v>-0.85</v>
      </c>
      <c r="X1759">
        <v>3.37</v>
      </c>
      <c r="Y1759">
        <v>246506</v>
      </c>
      <c r="Z1759">
        <v>12974</v>
      </c>
      <c r="AA1759">
        <v>0.64</v>
      </c>
      <c r="AB1759">
        <v>19</v>
      </c>
      <c r="AC1759">
        <v>11</v>
      </c>
      <c r="AD1759">
        <v>8</v>
      </c>
      <c r="AE1759">
        <v>57.89</v>
      </c>
      <c r="AF1759">
        <v>13</v>
      </c>
      <c r="AG1759">
        <v>7</v>
      </c>
      <c r="AH1759">
        <v>3</v>
      </c>
      <c r="AI1759">
        <v>9</v>
      </c>
    </row>
    <row r="1760" spans="1:35" x14ac:dyDescent="0.2">
      <c r="A1760" s="102">
        <v>1464</v>
      </c>
      <c r="B1760">
        <v>3291</v>
      </c>
      <c r="C1760" t="s">
        <v>59</v>
      </c>
      <c r="D1760" t="s">
        <v>2949</v>
      </c>
      <c r="E1760">
        <v>1929</v>
      </c>
      <c r="F1760">
        <v>1888</v>
      </c>
      <c r="G1760">
        <v>500</v>
      </c>
      <c r="H1760" t="s">
        <v>2930</v>
      </c>
      <c r="I1760">
        <v>8086</v>
      </c>
      <c r="J1760" t="s">
        <v>3288</v>
      </c>
      <c r="K1760" t="s">
        <v>2936</v>
      </c>
      <c r="L1760">
        <v>1295</v>
      </c>
      <c r="M1760">
        <v>1326</v>
      </c>
      <c r="N1760">
        <v>700</v>
      </c>
      <c r="O1760" t="s">
        <v>2927</v>
      </c>
      <c r="P1760">
        <v>0.67453613977882898</v>
      </c>
      <c r="Q1760">
        <v>0.90594204931619704</v>
      </c>
      <c r="R1760">
        <v>5.1971947389800897E-2</v>
      </c>
      <c r="S1760">
        <v>0.120491985652452</v>
      </c>
      <c r="T1760">
        <v>-1.52604846461373</v>
      </c>
      <c r="U1760">
        <v>1.52604846461373</v>
      </c>
      <c r="V1760">
        <v>0.84096891145549801</v>
      </c>
      <c r="W1760">
        <v>-3.4</v>
      </c>
      <c r="X1760">
        <v>1.67</v>
      </c>
      <c r="Y1760">
        <v>246474</v>
      </c>
      <c r="Z1760">
        <v>17605</v>
      </c>
      <c r="AA1760">
        <v>0.92</v>
      </c>
      <c r="AB1760">
        <v>14</v>
      </c>
      <c r="AC1760">
        <v>10</v>
      </c>
      <c r="AD1760">
        <v>4</v>
      </c>
      <c r="AE1760">
        <v>71.430000000000007</v>
      </c>
      <c r="AF1760">
        <v>11</v>
      </c>
      <c r="AG1760">
        <v>6</v>
      </c>
      <c r="AH1760">
        <v>3</v>
      </c>
      <c r="AI1760">
        <v>5</v>
      </c>
    </row>
    <row r="1761" spans="1:35" x14ac:dyDescent="0.2">
      <c r="A1761" s="102">
        <v>7431</v>
      </c>
      <c r="B1761">
        <v>1911</v>
      </c>
      <c r="C1761" t="s">
        <v>53</v>
      </c>
      <c r="D1761" t="s">
        <v>2937</v>
      </c>
      <c r="E1761">
        <v>1663</v>
      </c>
      <c r="F1761">
        <v>1649</v>
      </c>
      <c r="G1761">
        <v>600</v>
      </c>
      <c r="H1761" t="s">
        <v>2927</v>
      </c>
      <c r="I1761">
        <v>3880</v>
      </c>
      <c r="J1761" t="s">
        <v>2822</v>
      </c>
      <c r="K1761" t="s">
        <v>3213</v>
      </c>
      <c r="L1761">
        <v>1488</v>
      </c>
      <c r="M1761">
        <v>1483</v>
      </c>
      <c r="N1761">
        <v>700</v>
      </c>
      <c r="O1761" t="s">
        <v>2930</v>
      </c>
      <c r="P1761">
        <v>0.51608782936667996</v>
      </c>
      <c r="Q1761">
        <v>0.81698827269122098</v>
      </c>
      <c r="R1761">
        <v>8.0212181320700293E-2</v>
      </c>
      <c r="S1761">
        <v>0.168472276568117</v>
      </c>
      <c r="T1761">
        <v>2.3337960935341102</v>
      </c>
      <c r="U1761">
        <v>2.3337960935341102</v>
      </c>
      <c r="V1761">
        <v>2.6321107830475801</v>
      </c>
      <c r="W1761">
        <v>3.63</v>
      </c>
      <c r="X1761">
        <v>4.92</v>
      </c>
      <c r="Y1761">
        <v>246457</v>
      </c>
      <c r="Z1761">
        <v>15404</v>
      </c>
      <c r="AA1761">
        <v>0.76</v>
      </c>
      <c r="AB1761">
        <v>16</v>
      </c>
      <c r="AC1761">
        <v>9</v>
      </c>
      <c r="AD1761">
        <v>7</v>
      </c>
      <c r="AE1761">
        <v>56.25</v>
      </c>
      <c r="AF1761">
        <v>13</v>
      </c>
      <c r="AG1761">
        <v>8</v>
      </c>
      <c r="AH1761">
        <v>2</v>
      </c>
      <c r="AI1761">
        <v>6</v>
      </c>
    </row>
    <row r="1762" spans="1:35" x14ac:dyDescent="0.2">
      <c r="A1762" s="102">
        <v>4565</v>
      </c>
      <c r="B1762">
        <v>8279</v>
      </c>
      <c r="C1762" t="s">
        <v>1050</v>
      </c>
      <c r="D1762" t="s">
        <v>2953</v>
      </c>
      <c r="E1762">
        <v>5840</v>
      </c>
      <c r="F1762">
        <v>5810</v>
      </c>
      <c r="G1762">
        <v>100</v>
      </c>
      <c r="H1762" t="s">
        <v>2927</v>
      </c>
      <c r="I1762">
        <v>8601</v>
      </c>
      <c r="J1762" t="s">
        <v>25</v>
      </c>
      <c r="K1762" t="s">
        <v>3186</v>
      </c>
      <c r="L1762">
        <v>570</v>
      </c>
      <c r="M1762">
        <v>567.29999999999995</v>
      </c>
      <c r="N1762">
        <v>1000</v>
      </c>
      <c r="O1762" t="s">
        <v>2930</v>
      </c>
      <c r="P1762">
        <v>0.716095881475038</v>
      </c>
      <c r="Q1762">
        <v>0.85539585809303298</v>
      </c>
      <c r="R1762">
        <v>0.51914258056380003</v>
      </c>
      <c r="S1762">
        <v>9.7055251316819496E-2</v>
      </c>
      <c r="T1762">
        <v>1.2006597184623899</v>
      </c>
      <c r="U1762">
        <v>1.2006597184623899</v>
      </c>
      <c r="V1762">
        <v>1.41497166111168</v>
      </c>
      <c r="W1762">
        <v>3.15</v>
      </c>
      <c r="X1762">
        <v>2.36</v>
      </c>
      <c r="Y1762">
        <v>246385</v>
      </c>
      <c r="Z1762">
        <v>13688</v>
      </c>
      <c r="AA1762">
        <v>0.87</v>
      </c>
      <c r="AB1762">
        <v>18</v>
      </c>
      <c r="AC1762">
        <v>12</v>
      </c>
      <c r="AD1762">
        <v>6</v>
      </c>
      <c r="AE1762">
        <v>66.67</v>
      </c>
      <c r="AF1762">
        <v>12</v>
      </c>
      <c r="AG1762">
        <v>9</v>
      </c>
      <c r="AH1762">
        <v>3</v>
      </c>
      <c r="AI1762">
        <v>6</v>
      </c>
    </row>
    <row r="1763" spans="1:35" x14ac:dyDescent="0.2">
      <c r="A1763" s="102">
        <v>1532</v>
      </c>
      <c r="B1763">
        <v>6361</v>
      </c>
      <c r="C1763" t="s">
        <v>913</v>
      </c>
      <c r="D1763" t="s">
        <v>2940</v>
      </c>
      <c r="E1763">
        <v>3490</v>
      </c>
      <c r="F1763">
        <v>3505</v>
      </c>
      <c r="G1763">
        <v>200</v>
      </c>
      <c r="H1763" t="s">
        <v>2927</v>
      </c>
      <c r="I1763">
        <v>8316</v>
      </c>
      <c r="J1763" t="s">
        <v>3215</v>
      </c>
      <c r="K1763" t="s">
        <v>2990</v>
      </c>
      <c r="L1763">
        <v>3973</v>
      </c>
      <c r="M1763">
        <v>3954</v>
      </c>
      <c r="N1763">
        <v>200</v>
      </c>
      <c r="O1763" t="s">
        <v>2930</v>
      </c>
      <c r="P1763">
        <v>0.68631736681338196</v>
      </c>
      <c r="Q1763">
        <v>0.90453317230507602</v>
      </c>
      <c r="R1763">
        <v>5.5100427095308201E-3</v>
      </c>
      <c r="S1763">
        <v>7.05425190008592E-3</v>
      </c>
      <c r="T1763">
        <v>2.8359132684079098</v>
      </c>
      <c r="U1763">
        <v>2.8359132684079098</v>
      </c>
      <c r="V1763">
        <v>2.9851623790883801</v>
      </c>
      <c r="W1763">
        <v>6.05</v>
      </c>
      <c r="X1763">
        <v>11.36</v>
      </c>
      <c r="Y1763">
        <v>246322</v>
      </c>
      <c r="Z1763">
        <v>27369</v>
      </c>
      <c r="AA1763">
        <v>1.59</v>
      </c>
      <c r="AB1763">
        <v>9</v>
      </c>
      <c r="AC1763">
        <v>7</v>
      </c>
      <c r="AD1763">
        <v>2</v>
      </c>
      <c r="AE1763">
        <v>77.78</v>
      </c>
      <c r="AF1763">
        <v>10</v>
      </c>
      <c r="AG1763">
        <v>5</v>
      </c>
      <c r="AH1763">
        <v>2</v>
      </c>
      <c r="AI1763">
        <v>2</v>
      </c>
    </row>
    <row r="1764" spans="1:35" x14ac:dyDescent="0.2">
      <c r="A1764" s="102">
        <v>5534</v>
      </c>
      <c r="B1764">
        <v>8591</v>
      </c>
      <c r="C1764" t="s">
        <v>3164</v>
      </c>
      <c r="D1764" t="s">
        <v>2933</v>
      </c>
      <c r="E1764">
        <v>1950.5</v>
      </c>
      <c r="F1764">
        <v>1940</v>
      </c>
      <c r="G1764">
        <v>600</v>
      </c>
      <c r="H1764" t="s">
        <v>2927</v>
      </c>
      <c r="I1764">
        <v>9449</v>
      </c>
      <c r="J1764" t="s">
        <v>3483</v>
      </c>
      <c r="K1764" t="s">
        <v>2929</v>
      </c>
      <c r="L1764">
        <v>2145</v>
      </c>
      <c r="M1764">
        <v>2143</v>
      </c>
      <c r="N1764">
        <v>500</v>
      </c>
      <c r="O1764" t="s">
        <v>2930</v>
      </c>
      <c r="P1764">
        <v>0.16781606820766101</v>
      </c>
      <c r="Q1764">
        <v>0.84213323177069799</v>
      </c>
      <c r="R1764">
        <v>0.38060401631017698</v>
      </c>
      <c r="S1764">
        <v>5.5336236833858798E-2</v>
      </c>
      <c r="T1764">
        <v>1.06889179323459</v>
      </c>
      <c r="U1764">
        <v>1.06889179323459</v>
      </c>
      <c r="V1764">
        <v>1.22962577913972</v>
      </c>
      <c r="W1764">
        <v>5.23</v>
      </c>
      <c r="X1764">
        <v>8.6300000000000008</v>
      </c>
      <c r="Y1764">
        <v>246288</v>
      </c>
      <c r="Z1764">
        <v>10708</v>
      </c>
      <c r="AA1764">
        <v>0.49</v>
      </c>
      <c r="AB1764">
        <v>23</v>
      </c>
      <c r="AC1764">
        <v>12</v>
      </c>
      <c r="AD1764">
        <v>11</v>
      </c>
      <c r="AE1764">
        <v>52.17</v>
      </c>
      <c r="AF1764">
        <v>9</v>
      </c>
      <c r="AG1764">
        <v>12</v>
      </c>
      <c r="AH1764">
        <v>8</v>
      </c>
      <c r="AI1764">
        <v>3</v>
      </c>
    </row>
    <row r="1765" spans="1:35" x14ac:dyDescent="0.2">
      <c r="A1765" s="102">
        <v>5937</v>
      </c>
      <c r="B1765">
        <v>1719</v>
      </c>
      <c r="C1765" t="s">
        <v>687</v>
      </c>
      <c r="D1765" t="s">
        <v>2937</v>
      </c>
      <c r="E1765">
        <v>930</v>
      </c>
      <c r="F1765">
        <v>927</v>
      </c>
      <c r="G1765">
        <v>1100</v>
      </c>
      <c r="H1765" t="s">
        <v>2930</v>
      </c>
      <c r="I1765">
        <v>9433</v>
      </c>
      <c r="J1765" t="s">
        <v>689</v>
      </c>
      <c r="K1765" t="s">
        <v>2929</v>
      </c>
      <c r="L1765">
        <v>3417</v>
      </c>
      <c r="M1765">
        <v>3411</v>
      </c>
      <c r="N1765">
        <v>300</v>
      </c>
      <c r="O1765" t="s">
        <v>2927</v>
      </c>
      <c r="P1765">
        <v>0.39484335873889598</v>
      </c>
      <c r="Q1765">
        <v>0.83682714682885995</v>
      </c>
      <c r="R1765">
        <v>0.23074447595464501</v>
      </c>
      <c r="S1765">
        <v>0.43191459897809698</v>
      </c>
      <c r="T1765">
        <v>-1.56231757775057</v>
      </c>
      <c r="U1765">
        <v>1.56231757775057</v>
      </c>
      <c r="V1765">
        <v>1.7019839358814</v>
      </c>
      <c r="W1765">
        <v>-5.36</v>
      </c>
      <c r="X1765">
        <v>0.35</v>
      </c>
      <c r="Y1765">
        <v>246247</v>
      </c>
      <c r="Z1765">
        <v>13680</v>
      </c>
      <c r="AA1765">
        <v>0.72</v>
      </c>
      <c r="AB1765">
        <v>18</v>
      </c>
      <c r="AC1765">
        <v>13</v>
      </c>
      <c r="AD1765">
        <v>5</v>
      </c>
      <c r="AE1765">
        <v>72.22</v>
      </c>
      <c r="AF1765">
        <v>14</v>
      </c>
      <c r="AG1765">
        <v>8</v>
      </c>
      <c r="AH1765">
        <v>4</v>
      </c>
      <c r="AI1765">
        <v>6</v>
      </c>
    </row>
    <row r="1766" spans="1:35" x14ac:dyDescent="0.2">
      <c r="A1766" s="102">
        <v>1200</v>
      </c>
      <c r="B1766">
        <v>2331</v>
      </c>
      <c r="C1766" t="s">
        <v>3130</v>
      </c>
      <c r="D1766" t="s">
        <v>2942</v>
      </c>
      <c r="E1766">
        <v>5750</v>
      </c>
      <c r="F1766">
        <v>5710</v>
      </c>
      <c r="G1766">
        <v>100</v>
      </c>
      <c r="H1766" t="s">
        <v>2930</v>
      </c>
      <c r="I1766">
        <v>8036</v>
      </c>
      <c r="J1766" t="s">
        <v>2941</v>
      </c>
      <c r="K1766" t="s">
        <v>2934</v>
      </c>
      <c r="L1766">
        <v>8010</v>
      </c>
      <c r="M1766">
        <v>8020</v>
      </c>
      <c r="N1766">
        <v>100</v>
      </c>
      <c r="O1766" t="s">
        <v>2927</v>
      </c>
      <c r="P1766">
        <v>0.65296008549818796</v>
      </c>
      <c r="Q1766">
        <v>0.91122448447304505</v>
      </c>
      <c r="R1766">
        <v>9.8751413778385394E-2</v>
      </c>
      <c r="S1766">
        <v>4.2393283024771397E-2</v>
      </c>
      <c r="T1766">
        <v>-1.79983738646429</v>
      </c>
      <c r="U1766">
        <v>1.79983738646429</v>
      </c>
      <c r="V1766">
        <v>1.85953015392</v>
      </c>
      <c r="W1766">
        <v>-11.6</v>
      </c>
      <c r="X1766">
        <v>28.8</v>
      </c>
      <c r="Y1766">
        <v>246207</v>
      </c>
      <c r="Z1766">
        <v>27356</v>
      </c>
      <c r="AA1766">
        <v>1.39</v>
      </c>
      <c r="AB1766">
        <v>9</v>
      </c>
      <c r="AC1766">
        <v>6</v>
      </c>
      <c r="AD1766">
        <v>3</v>
      </c>
      <c r="AE1766">
        <v>66.67</v>
      </c>
      <c r="AF1766">
        <v>9</v>
      </c>
      <c r="AG1766">
        <v>4</v>
      </c>
      <c r="AH1766">
        <v>2</v>
      </c>
      <c r="AI1766">
        <v>3</v>
      </c>
    </row>
    <row r="1767" spans="1:35" x14ac:dyDescent="0.2">
      <c r="A1767" s="102">
        <v>5850</v>
      </c>
      <c r="B1767">
        <v>1951</v>
      </c>
      <c r="C1767" t="s">
        <v>3674</v>
      </c>
      <c r="D1767" t="s">
        <v>2937</v>
      </c>
      <c r="E1767">
        <v>2760</v>
      </c>
      <c r="F1767">
        <v>2810</v>
      </c>
      <c r="G1767">
        <v>300</v>
      </c>
      <c r="H1767" t="s">
        <v>2927</v>
      </c>
      <c r="I1767">
        <v>6471</v>
      </c>
      <c r="J1767" t="s">
        <v>1367</v>
      </c>
      <c r="K1767" t="s">
        <v>2940</v>
      </c>
      <c r="L1767">
        <v>959</v>
      </c>
      <c r="M1767">
        <v>951</v>
      </c>
      <c r="N1767">
        <v>900</v>
      </c>
      <c r="O1767" t="s">
        <v>2930</v>
      </c>
      <c r="P1767">
        <v>0.50361032724129895</v>
      </c>
      <c r="Q1767">
        <v>0.83816332892649303</v>
      </c>
      <c r="R1767">
        <v>0.157539038471119</v>
      </c>
      <c r="S1767">
        <v>4.1648296168409898E-2</v>
      </c>
      <c r="T1767">
        <v>1.9519844038182399</v>
      </c>
      <c r="U1767">
        <v>1.9519844038182399</v>
      </c>
      <c r="V1767">
        <v>1.4284302475394799</v>
      </c>
      <c r="W1767">
        <v>7.71</v>
      </c>
      <c r="X1767">
        <v>1.53</v>
      </c>
      <c r="Y1767">
        <v>246168</v>
      </c>
      <c r="Z1767">
        <v>12956</v>
      </c>
      <c r="AA1767">
        <v>0.67</v>
      </c>
      <c r="AB1767">
        <v>19</v>
      </c>
      <c r="AC1767">
        <v>11</v>
      </c>
      <c r="AD1767">
        <v>8</v>
      </c>
      <c r="AE1767">
        <v>57.89</v>
      </c>
      <c r="AF1767">
        <v>12</v>
      </c>
      <c r="AG1767">
        <v>11</v>
      </c>
      <c r="AH1767">
        <v>4</v>
      </c>
      <c r="AI1767">
        <v>4</v>
      </c>
    </row>
    <row r="1768" spans="1:35" x14ac:dyDescent="0.2">
      <c r="A1768" s="102">
        <v>823</v>
      </c>
      <c r="B1768">
        <v>1973</v>
      </c>
      <c r="C1768" t="s">
        <v>2935</v>
      </c>
      <c r="D1768" t="s">
        <v>2929</v>
      </c>
      <c r="E1768">
        <v>4215</v>
      </c>
      <c r="F1768">
        <v>4215</v>
      </c>
      <c r="G1768">
        <v>200</v>
      </c>
      <c r="H1768" t="s">
        <v>2927</v>
      </c>
      <c r="I1768">
        <v>6758</v>
      </c>
      <c r="J1768" t="s">
        <v>2944</v>
      </c>
      <c r="K1768" t="s">
        <v>2932</v>
      </c>
      <c r="L1768">
        <v>7890</v>
      </c>
      <c r="M1768">
        <v>7826</v>
      </c>
      <c r="N1768">
        <v>100</v>
      </c>
      <c r="O1768" t="s">
        <v>2930</v>
      </c>
      <c r="P1768">
        <v>0.92100158799754295</v>
      </c>
      <c r="Q1768">
        <v>0.92119382780232395</v>
      </c>
      <c r="R1768">
        <v>0.108377786981288</v>
      </c>
      <c r="S1768">
        <v>0.126759061034208</v>
      </c>
      <c r="T1768">
        <v>1.5122325219744299</v>
      </c>
      <c r="U1768">
        <v>1.5122325219744299</v>
      </c>
      <c r="V1768">
        <v>1.39367692736973</v>
      </c>
      <c r="W1768">
        <v>5.58</v>
      </c>
      <c r="X1768">
        <v>7.72</v>
      </c>
      <c r="Y1768">
        <v>246160</v>
      </c>
      <c r="Z1768">
        <v>17583</v>
      </c>
      <c r="AA1768">
        <v>0.94</v>
      </c>
      <c r="AB1768">
        <v>14</v>
      </c>
      <c r="AC1768">
        <v>10</v>
      </c>
      <c r="AD1768">
        <v>4</v>
      </c>
      <c r="AE1768">
        <v>71.430000000000007</v>
      </c>
      <c r="AF1768">
        <v>13</v>
      </c>
      <c r="AG1768">
        <v>7</v>
      </c>
      <c r="AH1768">
        <v>2</v>
      </c>
      <c r="AI1768">
        <v>5</v>
      </c>
    </row>
    <row r="1769" spans="1:35" x14ac:dyDescent="0.2">
      <c r="A1769" s="102">
        <v>3247</v>
      </c>
      <c r="B1769">
        <v>8020</v>
      </c>
      <c r="C1769" t="s">
        <v>3095</v>
      </c>
      <c r="D1769" t="s">
        <v>2934</v>
      </c>
      <c r="E1769">
        <v>1360</v>
      </c>
      <c r="F1769">
        <v>1373</v>
      </c>
      <c r="G1769">
        <v>800</v>
      </c>
      <c r="H1769" t="s">
        <v>2930</v>
      </c>
      <c r="I1769">
        <v>8410</v>
      </c>
      <c r="J1769" t="s">
        <v>3210</v>
      </c>
      <c r="K1769" t="s">
        <v>2990</v>
      </c>
      <c r="L1769">
        <v>332</v>
      </c>
      <c r="M1769">
        <v>328</v>
      </c>
      <c r="N1769">
        <v>3300</v>
      </c>
      <c r="O1769" t="s">
        <v>2927</v>
      </c>
      <c r="P1769">
        <v>0.69855028835135902</v>
      </c>
      <c r="Q1769">
        <v>0.87584991111042398</v>
      </c>
      <c r="R1769">
        <v>8.6699176157547297E-2</v>
      </c>
      <c r="S1769">
        <v>0.104402926085975</v>
      </c>
      <c r="T1769">
        <v>-0.26820357403968098</v>
      </c>
      <c r="U1769">
        <v>0.26820357403968098</v>
      </c>
      <c r="V1769">
        <v>0.664984180639274</v>
      </c>
      <c r="W1769">
        <v>-0.69</v>
      </c>
      <c r="X1769">
        <v>1.46</v>
      </c>
      <c r="Y1769">
        <v>246057</v>
      </c>
      <c r="Z1769">
        <v>11184</v>
      </c>
      <c r="AA1769">
        <v>0.56999999999999995</v>
      </c>
      <c r="AB1769">
        <v>22</v>
      </c>
      <c r="AC1769">
        <v>14</v>
      </c>
      <c r="AD1769">
        <v>8</v>
      </c>
      <c r="AE1769">
        <v>63.64</v>
      </c>
      <c r="AF1769">
        <v>12</v>
      </c>
      <c r="AG1769">
        <v>9</v>
      </c>
      <c r="AH1769">
        <v>5</v>
      </c>
      <c r="AI1769">
        <v>8</v>
      </c>
    </row>
    <row r="1770" spans="1:35" x14ac:dyDescent="0.2">
      <c r="A1770" s="102">
        <v>2364</v>
      </c>
      <c r="B1770">
        <v>2206</v>
      </c>
      <c r="C1770" t="s">
        <v>726</v>
      </c>
      <c r="D1770" t="s">
        <v>2955</v>
      </c>
      <c r="E1770">
        <v>4955</v>
      </c>
      <c r="F1770">
        <v>4900</v>
      </c>
      <c r="G1770">
        <v>200</v>
      </c>
      <c r="H1770" t="s">
        <v>2927</v>
      </c>
      <c r="I1770">
        <v>4324</v>
      </c>
      <c r="J1770" t="s">
        <v>3231</v>
      </c>
      <c r="K1770" t="s">
        <v>2942</v>
      </c>
      <c r="L1770">
        <v>3715</v>
      </c>
      <c r="M1770">
        <v>3660</v>
      </c>
      <c r="N1770">
        <v>300</v>
      </c>
      <c r="O1770" t="s">
        <v>2930</v>
      </c>
      <c r="P1770">
        <v>0.75223366223364296</v>
      </c>
      <c r="Q1770">
        <v>0.89012038072336497</v>
      </c>
      <c r="R1770">
        <v>4.5721851909538799E-2</v>
      </c>
      <c r="S1770">
        <v>0.16903186083831101</v>
      </c>
      <c r="T1770">
        <v>1.92957672064432</v>
      </c>
      <c r="U1770">
        <v>1.92957672064432</v>
      </c>
      <c r="V1770">
        <v>1.5609394423307399</v>
      </c>
      <c r="W1770">
        <v>4.76</v>
      </c>
      <c r="X1770">
        <v>12.04</v>
      </c>
      <c r="Y1770">
        <v>246056</v>
      </c>
      <c r="Z1770">
        <v>35151</v>
      </c>
      <c r="AA1770">
        <v>1.58</v>
      </c>
      <c r="AB1770">
        <v>7</v>
      </c>
      <c r="AC1770">
        <v>5</v>
      </c>
      <c r="AD1770">
        <v>2</v>
      </c>
      <c r="AE1770">
        <v>71.430000000000007</v>
      </c>
      <c r="AF1770">
        <v>10</v>
      </c>
      <c r="AG1770">
        <v>5</v>
      </c>
      <c r="AH1770">
        <v>2</v>
      </c>
      <c r="AI1770">
        <v>0</v>
      </c>
    </row>
    <row r="1771" spans="1:35" x14ac:dyDescent="0.2">
      <c r="A1771" s="102">
        <v>2892</v>
      </c>
      <c r="B1771">
        <v>1808</v>
      </c>
      <c r="C1771" t="s">
        <v>711</v>
      </c>
      <c r="D1771" t="s">
        <v>2937</v>
      </c>
      <c r="E1771">
        <v>1494</v>
      </c>
      <c r="F1771">
        <v>1494</v>
      </c>
      <c r="G1771">
        <v>600</v>
      </c>
      <c r="H1771" t="s">
        <v>2930</v>
      </c>
      <c r="I1771">
        <v>5333</v>
      </c>
      <c r="J1771" t="s">
        <v>238</v>
      </c>
      <c r="K1771" t="s">
        <v>2926</v>
      </c>
      <c r="L1771">
        <v>1900</v>
      </c>
      <c r="M1771">
        <v>1908</v>
      </c>
      <c r="N1771">
        <v>500</v>
      </c>
      <c r="O1771" t="s">
        <v>2927</v>
      </c>
      <c r="P1771">
        <v>0.81210433833465601</v>
      </c>
      <c r="Q1771">
        <v>0.88156020939765001</v>
      </c>
      <c r="R1771">
        <v>8.84039135481768E-3</v>
      </c>
      <c r="S1771">
        <v>0.33271527975135401</v>
      </c>
      <c r="T1771">
        <v>-1.3531045776102301E-2</v>
      </c>
      <c r="U1771">
        <v>1.3531045776102301E-2</v>
      </c>
      <c r="V1771">
        <v>0.15829768905678601</v>
      </c>
      <c r="W1771">
        <v>-0.05</v>
      </c>
      <c r="X1771">
        <v>6.04</v>
      </c>
      <c r="Y1771">
        <v>246027</v>
      </c>
      <c r="Z1771">
        <v>16402</v>
      </c>
      <c r="AA1771">
        <v>0.75</v>
      </c>
      <c r="AB1771">
        <v>15</v>
      </c>
      <c r="AC1771">
        <v>8</v>
      </c>
      <c r="AD1771">
        <v>7</v>
      </c>
      <c r="AE1771">
        <v>53.33</v>
      </c>
      <c r="AF1771">
        <v>15</v>
      </c>
      <c r="AG1771">
        <v>6</v>
      </c>
      <c r="AH1771">
        <v>2</v>
      </c>
      <c r="AI1771">
        <v>7</v>
      </c>
    </row>
    <row r="1772" spans="1:35" x14ac:dyDescent="0.2">
      <c r="A1772" s="102">
        <v>7331</v>
      </c>
      <c r="B1772">
        <v>1860</v>
      </c>
      <c r="C1772" t="s">
        <v>57</v>
      </c>
      <c r="D1772" t="s">
        <v>2937</v>
      </c>
      <c r="E1772">
        <v>758</v>
      </c>
      <c r="F1772">
        <v>754</v>
      </c>
      <c r="G1772">
        <v>1200</v>
      </c>
      <c r="H1772" t="s">
        <v>2927</v>
      </c>
      <c r="I1772">
        <v>9783</v>
      </c>
      <c r="J1772" t="s">
        <v>3031</v>
      </c>
      <c r="K1772" t="s">
        <v>2942</v>
      </c>
      <c r="L1772">
        <v>3125</v>
      </c>
      <c r="M1772">
        <v>3120</v>
      </c>
      <c r="N1772">
        <v>300</v>
      </c>
      <c r="O1772" t="s">
        <v>2930</v>
      </c>
      <c r="P1772">
        <v>0.249459591247988</v>
      </c>
      <c r="Q1772">
        <v>0.81843850610171098</v>
      </c>
      <c r="R1772">
        <v>0.71126734538820102</v>
      </c>
      <c r="S1772">
        <v>3.6975161094445499E-2</v>
      </c>
      <c r="T1772">
        <v>0.27864652389053302</v>
      </c>
      <c r="U1772">
        <v>0.27864652389053302</v>
      </c>
      <c r="V1772">
        <v>0.77933637983640502</v>
      </c>
      <c r="W1772">
        <v>0.95</v>
      </c>
      <c r="X1772">
        <v>3.33</v>
      </c>
      <c r="Y1772">
        <v>245937</v>
      </c>
      <c r="Z1772">
        <v>16396</v>
      </c>
      <c r="AA1772">
        <v>0.84</v>
      </c>
      <c r="AB1772">
        <v>15</v>
      </c>
      <c r="AC1772">
        <v>7</v>
      </c>
      <c r="AD1772">
        <v>8</v>
      </c>
      <c r="AE1772">
        <v>46.67</v>
      </c>
      <c r="AF1772">
        <v>13</v>
      </c>
      <c r="AG1772">
        <v>6</v>
      </c>
      <c r="AH1772">
        <v>2</v>
      </c>
      <c r="AI1772">
        <v>7</v>
      </c>
    </row>
    <row r="1773" spans="1:35" x14ac:dyDescent="0.2">
      <c r="A1773" s="102">
        <v>4601</v>
      </c>
      <c r="B1773">
        <v>4208</v>
      </c>
      <c r="C1773" t="s">
        <v>3188</v>
      </c>
      <c r="D1773" t="s">
        <v>2952</v>
      </c>
      <c r="E1773">
        <v>2253</v>
      </c>
      <c r="F1773">
        <v>2236</v>
      </c>
      <c r="G1773">
        <v>400</v>
      </c>
      <c r="H1773" t="s">
        <v>2930</v>
      </c>
      <c r="I1773">
        <v>7186</v>
      </c>
      <c r="J1773" t="s">
        <v>685</v>
      </c>
      <c r="K1773" t="s">
        <v>2990</v>
      </c>
      <c r="L1773">
        <v>447</v>
      </c>
      <c r="M1773">
        <v>437</v>
      </c>
      <c r="N1773">
        <v>2000</v>
      </c>
      <c r="O1773" t="s">
        <v>2927</v>
      </c>
      <c r="P1773">
        <v>0.82381531441504896</v>
      </c>
      <c r="Q1773">
        <v>0.85474401411473899</v>
      </c>
      <c r="R1773">
        <v>5.3798673741737503E-2</v>
      </c>
      <c r="S1773">
        <v>0.16106265175721099</v>
      </c>
      <c r="T1773">
        <v>-1.7595413196290399</v>
      </c>
      <c r="U1773">
        <v>1.7595413196290399</v>
      </c>
      <c r="V1773">
        <v>1.8022212504688</v>
      </c>
      <c r="W1773">
        <v>-3.27</v>
      </c>
      <c r="X1773">
        <v>2.2799999999999998</v>
      </c>
      <c r="Y1773">
        <v>245855</v>
      </c>
      <c r="Z1773">
        <v>13659</v>
      </c>
      <c r="AA1773">
        <v>0.7</v>
      </c>
      <c r="AB1773">
        <v>18</v>
      </c>
      <c r="AC1773">
        <v>12</v>
      </c>
      <c r="AD1773">
        <v>6</v>
      </c>
      <c r="AE1773">
        <v>66.67</v>
      </c>
      <c r="AF1773">
        <v>10</v>
      </c>
      <c r="AG1773">
        <v>9</v>
      </c>
      <c r="AH1773">
        <v>5</v>
      </c>
      <c r="AI1773">
        <v>4</v>
      </c>
    </row>
    <row r="1774" spans="1:35" x14ac:dyDescent="0.2">
      <c r="A1774" s="102">
        <v>1251</v>
      </c>
      <c r="B1774">
        <v>1928</v>
      </c>
      <c r="C1774" t="s">
        <v>220</v>
      </c>
      <c r="D1774" t="s">
        <v>2937</v>
      </c>
      <c r="E1774">
        <v>2445</v>
      </c>
      <c r="F1774">
        <v>2442</v>
      </c>
      <c r="G1774">
        <v>500</v>
      </c>
      <c r="H1774" t="s">
        <v>2930</v>
      </c>
      <c r="I1774">
        <v>3231</v>
      </c>
      <c r="J1774" t="s">
        <v>543</v>
      </c>
      <c r="K1774" t="s">
        <v>2949</v>
      </c>
      <c r="L1774">
        <v>2725</v>
      </c>
      <c r="M1774">
        <v>2748</v>
      </c>
      <c r="N1774">
        <v>400</v>
      </c>
      <c r="O1774" t="s">
        <v>2927</v>
      </c>
      <c r="P1774">
        <v>0.69219606421584201</v>
      </c>
      <c r="Q1774">
        <v>0.91019197727807799</v>
      </c>
      <c r="R1774">
        <v>5.3814106522154697E-3</v>
      </c>
      <c r="S1774">
        <v>0.45973329530082602</v>
      </c>
      <c r="T1774">
        <v>-0.53563505605803297</v>
      </c>
      <c r="U1774">
        <v>0.53563505605803297</v>
      </c>
      <c r="V1774">
        <v>0.59019483250552396</v>
      </c>
      <c r="W1774">
        <v>-1.17</v>
      </c>
      <c r="X1774">
        <v>11.08</v>
      </c>
      <c r="Y1774">
        <v>245850</v>
      </c>
      <c r="Z1774">
        <v>20488</v>
      </c>
      <c r="AA1774">
        <v>1.05</v>
      </c>
      <c r="AB1774">
        <v>12</v>
      </c>
      <c r="AC1774">
        <v>9</v>
      </c>
      <c r="AD1774">
        <v>3</v>
      </c>
      <c r="AE1774">
        <v>75</v>
      </c>
      <c r="AF1774">
        <v>14</v>
      </c>
      <c r="AG1774">
        <v>5</v>
      </c>
      <c r="AH1774">
        <v>1</v>
      </c>
      <c r="AI1774">
        <v>6</v>
      </c>
    </row>
    <row r="1775" spans="1:35" x14ac:dyDescent="0.2">
      <c r="A1775" s="102">
        <v>1979</v>
      </c>
      <c r="B1775">
        <v>4095</v>
      </c>
      <c r="C1775" t="s">
        <v>3672</v>
      </c>
      <c r="D1775" t="s">
        <v>2952</v>
      </c>
      <c r="E1775">
        <v>1200</v>
      </c>
      <c r="F1775">
        <v>1184</v>
      </c>
      <c r="G1775">
        <v>900</v>
      </c>
      <c r="H1775" t="s">
        <v>2927</v>
      </c>
      <c r="I1775">
        <v>9507</v>
      </c>
      <c r="J1775" t="s">
        <v>3105</v>
      </c>
      <c r="K1775" t="s">
        <v>2992</v>
      </c>
      <c r="L1775">
        <v>942</v>
      </c>
      <c r="M1775">
        <v>935</v>
      </c>
      <c r="N1775">
        <v>1100</v>
      </c>
      <c r="O1775" t="s">
        <v>2930</v>
      </c>
      <c r="P1775">
        <v>0.49156017313516998</v>
      </c>
      <c r="Q1775">
        <v>0.896298409121562</v>
      </c>
      <c r="R1775">
        <v>0.53521831185899404</v>
      </c>
      <c r="S1775">
        <v>0.20487387354211201</v>
      </c>
      <c r="T1775">
        <v>2.0909372843454501</v>
      </c>
      <c r="U1775">
        <v>2.0909372843454501</v>
      </c>
      <c r="V1775">
        <v>2.13277264373008</v>
      </c>
      <c r="W1775">
        <v>9.59</v>
      </c>
      <c r="X1775">
        <v>3.48</v>
      </c>
      <c r="Y1775">
        <v>245797</v>
      </c>
      <c r="Z1775">
        <v>14459</v>
      </c>
      <c r="AA1775">
        <v>0.71</v>
      </c>
      <c r="AB1775">
        <v>17</v>
      </c>
      <c r="AC1775">
        <v>11</v>
      </c>
      <c r="AD1775">
        <v>6</v>
      </c>
      <c r="AE1775">
        <v>64.709999999999994</v>
      </c>
      <c r="AF1775">
        <v>13</v>
      </c>
      <c r="AG1775">
        <v>8</v>
      </c>
      <c r="AH1775">
        <v>4</v>
      </c>
      <c r="AI1775">
        <v>5</v>
      </c>
    </row>
    <row r="1776" spans="1:35" x14ac:dyDescent="0.2">
      <c r="A1776" s="102">
        <v>299</v>
      </c>
      <c r="B1776">
        <v>5802</v>
      </c>
      <c r="C1776" t="s">
        <v>3220</v>
      </c>
      <c r="D1776" t="s">
        <v>2943</v>
      </c>
      <c r="E1776">
        <v>1533.5</v>
      </c>
      <c r="F1776">
        <v>1518</v>
      </c>
      <c r="G1776">
        <v>700</v>
      </c>
      <c r="H1776" t="s">
        <v>2930</v>
      </c>
      <c r="I1776">
        <v>7205</v>
      </c>
      <c r="J1776" t="s">
        <v>60</v>
      </c>
      <c r="K1776" t="s">
        <v>2945</v>
      </c>
      <c r="L1776">
        <v>1052</v>
      </c>
      <c r="M1776">
        <v>1055</v>
      </c>
      <c r="N1776">
        <v>1000</v>
      </c>
      <c r="O1776" t="s">
        <v>2927</v>
      </c>
      <c r="P1776">
        <v>0.87736772613479497</v>
      </c>
      <c r="Q1776">
        <v>0.94010862768301195</v>
      </c>
      <c r="R1776">
        <v>0.38803389292000301</v>
      </c>
      <c r="S1776">
        <v>9.2631116862439106E-2</v>
      </c>
      <c r="T1776">
        <v>-0.47412332564729398</v>
      </c>
      <c r="U1776">
        <v>0.47412332564729398</v>
      </c>
      <c r="V1776">
        <v>0.35980324782024498</v>
      </c>
      <c r="W1776">
        <v>-1.08</v>
      </c>
      <c r="X1776">
        <v>0.72</v>
      </c>
      <c r="Y1776">
        <v>245787</v>
      </c>
      <c r="Z1776">
        <v>16386</v>
      </c>
      <c r="AA1776">
        <v>0.75</v>
      </c>
      <c r="AB1776">
        <v>15</v>
      </c>
      <c r="AC1776">
        <v>9</v>
      </c>
      <c r="AD1776">
        <v>6</v>
      </c>
      <c r="AE1776">
        <v>60</v>
      </c>
      <c r="AF1776">
        <v>14</v>
      </c>
      <c r="AG1776">
        <v>5</v>
      </c>
      <c r="AH1776">
        <v>2</v>
      </c>
      <c r="AI1776">
        <v>8</v>
      </c>
    </row>
    <row r="1777" spans="1:35" x14ac:dyDescent="0.2">
      <c r="A1777" s="102">
        <v>4111</v>
      </c>
      <c r="B1777">
        <v>3865</v>
      </c>
      <c r="C1777" t="s">
        <v>2869</v>
      </c>
      <c r="D1777" t="s">
        <v>3213</v>
      </c>
      <c r="E1777">
        <v>526</v>
      </c>
      <c r="F1777">
        <v>527</v>
      </c>
      <c r="G1777">
        <v>2100</v>
      </c>
      <c r="H1777" t="s">
        <v>2927</v>
      </c>
      <c r="I1777">
        <v>7327</v>
      </c>
      <c r="J1777" t="s">
        <v>3249</v>
      </c>
      <c r="K1777" t="s">
        <v>2990</v>
      </c>
      <c r="L1777">
        <v>2822</v>
      </c>
      <c r="M1777">
        <v>2725</v>
      </c>
      <c r="N1777">
        <v>400</v>
      </c>
      <c r="O1777" t="s">
        <v>2930</v>
      </c>
      <c r="P1777">
        <v>0.84256362936634699</v>
      </c>
      <c r="Q1777">
        <v>0.86184642471816697</v>
      </c>
      <c r="R1777">
        <v>0.80796834403047002</v>
      </c>
      <c r="S1777">
        <v>1.8655794297303002E-2</v>
      </c>
      <c r="T1777">
        <v>0.30434066688078598</v>
      </c>
      <c r="U1777">
        <v>0.30434066688078598</v>
      </c>
      <c r="V1777">
        <v>0.46709037817631299</v>
      </c>
      <c r="W1777">
        <v>0.86</v>
      </c>
      <c r="X1777">
        <v>1.53</v>
      </c>
      <c r="Y1777">
        <v>245759</v>
      </c>
      <c r="Z1777">
        <v>40960</v>
      </c>
      <c r="AA1777">
        <v>2.2200000000000002</v>
      </c>
      <c r="AB1777">
        <v>6</v>
      </c>
      <c r="AC1777">
        <v>6</v>
      </c>
      <c r="AD1777">
        <v>0</v>
      </c>
      <c r="AE1777">
        <v>100</v>
      </c>
      <c r="AF1777">
        <v>14</v>
      </c>
      <c r="AG1777">
        <v>3</v>
      </c>
      <c r="AH1777">
        <v>0</v>
      </c>
      <c r="AI1777">
        <v>3</v>
      </c>
    </row>
    <row r="1778" spans="1:35" x14ac:dyDescent="0.2">
      <c r="A1778" s="102">
        <v>5322</v>
      </c>
      <c r="B1778">
        <v>2317</v>
      </c>
      <c r="C1778" t="s">
        <v>3653</v>
      </c>
      <c r="D1778" t="s">
        <v>2929</v>
      </c>
      <c r="E1778">
        <v>1717</v>
      </c>
      <c r="F1778">
        <v>1675</v>
      </c>
      <c r="G1778">
        <v>600</v>
      </c>
      <c r="H1778" t="s">
        <v>2930</v>
      </c>
      <c r="I1778">
        <v>9759</v>
      </c>
      <c r="J1778" t="s">
        <v>580</v>
      </c>
      <c r="K1778" t="s">
        <v>2929</v>
      </c>
      <c r="L1778">
        <v>1843</v>
      </c>
      <c r="M1778">
        <v>1871</v>
      </c>
      <c r="N1778">
        <v>500</v>
      </c>
      <c r="O1778" t="s">
        <v>2927</v>
      </c>
      <c r="P1778">
        <v>0.35847053727445499</v>
      </c>
      <c r="Q1778">
        <v>0.84490424629558902</v>
      </c>
      <c r="R1778">
        <v>0.53343551407140599</v>
      </c>
      <c r="S1778">
        <v>0.22543060653036601</v>
      </c>
      <c r="T1778">
        <v>-1.8614167400547199</v>
      </c>
      <c r="U1778">
        <v>1.8614167400547199</v>
      </c>
      <c r="V1778">
        <v>1.2510203660825401</v>
      </c>
      <c r="W1778">
        <v>-10.94</v>
      </c>
      <c r="X1778">
        <v>7.43</v>
      </c>
      <c r="Y1778">
        <v>245493</v>
      </c>
      <c r="Z1778">
        <v>11159</v>
      </c>
      <c r="AA1778">
        <v>0.51</v>
      </c>
      <c r="AB1778">
        <v>22</v>
      </c>
      <c r="AC1778">
        <v>13</v>
      </c>
      <c r="AD1778">
        <v>9</v>
      </c>
      <c r="AE1778">
        <v>59.09</v>
      </c>
      <c r="AF1778">
        <v>11</v>
      </c>
      <c r="AG1778">
        <v>12</v>
      </c>
      <c r="AH1778">
        <v>5</v>
      </c>
      <c r="AI1778">
        <v>5</v>
      </c>
    </row>
    <row r="1779" spans="1:35" x14ac:dyDescent="0.2">
      <c r="A1779" s="102">
        <v>2432</v>
      </c>
      <c r="B1779">
        <v>2229</v>
      </c>
      <c r="C1779" t="s">
        <v>731</v>
      </c>
      <c r="D1779" t="s">
        <v>2955</v>
      </c>
      <c r="E1779">
        <v>3340</v>
      </c>
      <c r="F1779">
        <v>3255</v>
      </c>
      <c r="G1779">
        <v>300</v>
      </c>
      <c r="H1779" t="s">
        <v>2930</v>
      </c>
      <c r="I1779">
        <v>9934</v>
      </c>
      <c r="J1779" t="s">
        <v>3193</v>
      </c>
      <c r="K1779" t="s">
        <v>2934</v>
      </c>
      <c r="L1779">
        <v>2780</v>
      </c>
      <c r="M1779">
        <v>2759</v>
      </c>
      <c r="N1779">
        <v>400</v>
      </c>
      <c r="O1779" t="s">
        <v>2927</v>
      </c>
      <c r="P1779">
        <v>0.14929702372506901</v>
      </c>
      <c r="Q1779">
        <v>0.88894177643543204</v>
      </c>
      <c r="R1779" s="15">
        <v>1.60382642233188E-8</v>
      </c>
      <c r="S1779">
        <v>0.29273049740785501</v>
      </c>
      <c r="T1779">
        <v>-3.1668604108822902</v>
      </c>
      <c r="U1779">
        <v>3.1668604108822902</v>
      </c>
      <c r="V1779">
        <v>2.9556023384356198</v>
      </c>
      <c r="W1779">
        <v>-13.3</v>
      </c>
      <c r="X1779">
        <v>13.02</v>
      </c>
      <c r="Y1779">
        <v>245443</v>
      </c>
      <c r="Z1779">
        <v>15340</v>
      </c>
      <c r="AA1779">
        <v>0.74</v>
      </c>
      <c r="AB1779">
        <v>16</v>
      </c>
      <c r="AC1779">
        <v>8</v>
      </c>
      <c r="AD1779">
        <v>8</v>
      </c>
      <c r="AE1779">
        <v>50</v>
      </c>
      <c r="AF1779">
        <v>13</v>
      </c>
      <c r="AG1779">
        <v>6</v>
      </c>
      <c r="AH1779">
        <v>1</v>
      </c>
      <c r="AI1779">
        <v>9</v>
      </c>
    </row>
    <row r="1780" spans="1:35" x14ac:dyDescent="0.2">
      <c r="A1780" s="102">
        <v>5208</v>
      </c>
      <c r="B1780">
        <v>1911</v>
      </c>
      <c r="C1780" t="s">
        <v>53</v>
      </c>
      <c r="D1780" t="s">
        <v>2937</v>
      </c>
      <c r="E1780">
        <v>1663</v>
      </c>
      <c r="F1780">
        <v>1649</v>
      </c>
      <c r="G1780">
        <v>600</v>
      </c>
      <c r="H1780" t="s">
        <v>2927</v>
      </c>
      <c r="I1780">
        <v>5802</v>
      </c>
      <c r="J1780" t="s">
        <v>3220</v>
      </c>
      <c r="K1780" t="s">
        <v>2943</v>
      </c>
      <c r="L1780">
        <v>1533.5</v>
      </c>
      <c r="M1780">
        <v>1518</v>
      </c>
      <c r="N1780">
        <v>700</v>
      </c>
      <c r="O1780" t="s">
        <v>2930</v>
      </c>
      <c r="P1780">
        <v>0.48089925586513499</v>
      </c>
      <c r="Q1780">
        <v>0.84665345405395998</v>
      </c>
      <c r="R1780">
        <v>2.3760803664108699E-2</v>
      </c>
      <c r="S1780">
        <v>0.28752514232111898</v>
      </c>
      <c r="T1780">
        <v>1.9076028670912499</v>
      </c>
      <c r="U1780">
        <v>1.9076028670912499</v>
      </c>
      <c r="V1780">
        <v>1.82846468026362</v>
      </c>
      <c r="W1780">
        <v>7.12</v>
      </c>
      <c r="X1780">
        <v>7.4</v>
      </c>
      <c r="Y1780">
        <v>245262</v>
      </c>
      <c r="Z1780">
        <v>17519</v>
      </c>
      <c r="AA1780">
        <v>0.85</v>
      </c>
      <c r="AB1780">
        <v>14</v>
      </c>
      <c r="AC1780">
        <v>10</v>
      </c>
      <c r="AD1780">
        <v>4</v>
      </c>
      <c r="AE1780">
        <v>71.430000000000007</v>
      </c>
      <c r="AF1780">
        <v>15</v>
      </c>
      <c r="AG1780">
        <v>4</v>
      </c>
      <c r="AH1780">
        <v>1</v>
      </c>
      <c r="AI1780">
        <v>9</v>
      </c>
    </row>
    <row r="1781" spans="1:35" x14ac:dyDescent="0.2">
      <c r="A1781" s="102">
        <v>8564</v>
      </c>
      <c r="B1781">
        <v>8279</v>
      </c>
      <c r="C1781" t="s">
        <v>1050</v>
      </c>
      <c r="D1781" t="s">
        <v>2953</v>
      </c>
      <c r="E1781">
        <v>5840</v>
      </c>
      <c r="F1781">
        <v>5810</v>
      </c>
      <c r="G1781">
        <v>100</v>
      </c>
      <c r="H1781" t="s">
        <v>2927</v>
      </c>
      <c r="I1781">
        <v>9412</v>
      </c>
      <c r="J1781" t="s">
        <v>695</v>
      </c>
      <c r="K1781" t="s">
        <v>2929</v>
      </c>
      <c r="L1781">
        <v>485</v>
      </c>
      <c r="M1781">
        <v>485</v>
      </c>
      <c r="N1781">
        <v>1200</v>
      </c>
      <c r="O1781" t="s">
        <v>2930</v>
      </c>
      <c r="P1781">
        <v>0.52518155658827304</v>
      </c>
      <c r="Q1781">
        <v>0.80222662461633898</v>
      </c>
      <c r="R1781">
        <v>0.68701058513718904</v>
      </c>
      <c r="S1781">
        <v>0.33391046894822901</v>
      </c>
      <c r="T1781">
        <v>1.6028867487752301</v>
      </c>
      <c r="U1781">
        <v>1.6028867487752301</v>
      </c>
      <c r="V1781">
        <v>2.5448271207483102</v>
      </c>
      <c r="W1781">
        <v>4.54</v>
      </c>
      <c r="X1781">
        <v>0.17</v>
      </c>
      <c r="Y1781">
        <v>245218</v>
      </c>
      <c r="Z1781">
        <v>15326</v>
      </c>
      <c r="AA1781">
        <v>0.8</v>
      </c>
      <c r="AB1781">
        <v>16</v>
      </c>
      <c r="AC1781">
        <v>10</v>
      </c>
      <c r="AD1781">
        <v>6</v>
      </c>
      <c r="AE1781">
        <v>62.5</v>
      </c>
      <c r="AF1781">
        <v>15</v>
      </c>
      <c r="AG1781">
        <v>6</v>
      </c>
      <c r="AH1781">
        <v>2</v>
      </c>
      <c r="AI1781">
        <v>8</v>
      </c>
    </row>
    <row r="1782" spans="1:35" x14ac:dyDescent="0.2">
      <c r="A1782" s="102">
        <v>2361</v>
      </c>
      <c r="B1782">
        <v>3938</v>
      </c>
      <c r="C1782" t="s">
        <v>3272</v>
      </c>
      <c r="D1782" t="s">
        <v>2929</v>
      </c>
      <c r="E1782">
        <v>5380</v>
      </c>
      <c r="F1782">
        <v>5380</v>
      </c>
      <c r="G1782">
        <v>200</v>
      </c>
      <c r="H1782" t="s">
        <v>2930</v>
      </c>
      <c r="I1782">
        <v>6976</v>
      </c>
      <c r="J1782" t="s">
        <v>952</v>
      </c>
      <c r="K1782" t="s">
        <v>2932</v>
      </c>
      <c r="L1782">
        <v>3500</v>
      </c>
      <c r="M1782">
        <v>3500</v>
      </c>
      <c r="N1782">
        <v>300</v>
      </c>
      <c r="O1782" t="s">
        <v>2927</v>
      </c>
      <c r="P1782">
        <v>0.59184762560714599</v>
      </c>
      <c r="Q1782">
        <v>0.89013850061050703</v>
      </c>
      <c r="R1782">
        <v>0.94640125499886396</v>
      </c>
      <c r="S1782">
        <v>0.25399325290302099</v>
      </c>
      <c r="T1782">
        <v>-0.39003224199643999</v>
      </c>
      <c r="U1782">
        <v>0.39003224199643999</v>
      </c>
      <c r="V1782">
        <v>0.33038970006838297</v>
      </c>
      <c r="W1782">
        <v>-3.68</v>
      </c>
      <c r="X1782">
        <v>2.42</v>
      </c>
      <c r="Y1782">
        <v>245002</v>
      </c>
      <c r="Z1782">
        <v>13611</v>
      </c>
      <c r="AA1782">
        <v>0.77</v>
      </c>
      <c r="AB1782">
        <v>18</v>
      </c>
      <c r="AC1782">
        <v>11</v>
      </c>
      <c r="AD1782">
        <v>7</v>
      </c>
      <c r="AE1782">
        <v>61.11</v>
      </c>
      <c r="AF1782">
        <v>8</v>
      </c>
      <c r="AG1782">
        <v>9</v>
      </c>
      <c r="AH1782">
        <v>6</v>
      </c>
      <c r="AI1782">
        <v>3</v>
      </c>
    </row>
    <row r="1783" spans="1:35" x14ac:dyDescent="0.2">
      <c r="A1783" s="102">
        <v>6586</v>
      </c>
      <c r="B1783">
        <v>6098</v>
      </c>
      <c r="C1783" t="s">
        <v>240</v>
      </c>
      <c r="D1783" t="s">
        <v>2942</v>
      </c>
      <c r="E1783">
        <v>4570</v>
      </c>
      <c r="F1783">
        <v>4520</v>
      </c>
      <c r="G1783">
        <v>200</v>
      </c>
      <c r="H1783" t="s">
        <v>2927</v>
      </c>
      <c r="I1783">
        <v>6501</v>
      </c>
      <c r="J1783" t="s">
        <v>3183</v>
      </c>
      <c r="K1783" t="s">
        <v>2932</v>
      </c>
      <c r="L1783">
        <v>4291</v>
      </c>
      <c r="M1783">
        <v>4269</v>
      </c>
      <c r="N1783">
        <v>200</v>
      </c>
      <c r="O1783" t="s">
        <v>2930</v>
      </c>
      <c r="P1783">
        <v>0.33786953052173202</v>
      </c>
      <c r="Q1783">
        <v>0.82839226658444898</v>
      </c>
      <c r="R1783">
        <v>0.58570922921896895</v>
      </c>
      <c r="S1783">
        <v>3.6241629930362403E-2</v>
      </c>
      <c r="T1783">
        <v>2.27606992830234</v>
      </c>
      <c r="U1783">
        <v>2.27606992830234</v>
      </c>
      <c r="V1783">
        <v>2.70275719134241</v>
      </c>
      <c r="W1783">
        <v>12.43</v>
      </c>
      <c r="X1783">
        <v>5.55</v>
      </c>
      <c r="Y1783">
        <v>244934</v>
      </c>
      <c r="Z1783">
        <v>18841</v>
      </c>
      <c r="AA1783">
        <v>1.01</v>
      </c>
      <c r="AB1783">
        <v>13</v>
      </c>
      <c r="AC1783">
        <v>9</v>
      </c>
      <c r="AD1783">
        <v>4</v>
      </c>
      <c r="AE1783">
        <v>69.23</v>
      </c>
      <c r="AF1783">
        <v>12</v>
      </c>
      <c r="AG1783">
        <v>6</v>
      </c>
      <c r="AH1783">
        <v>3</v>
      </c>
      <c r="AI1783">
        <v>4</v>
      </c>
    </row>
    <row r="1784" spans="1:35" x14ac:dyDescent="0.2">
      <c r="A1784" s="102">
        <v>2687</v>
      </c>
      <c r="B1784">
        <v>3098</v>
      </c>
      <c r="C1784" t="s">
        <v>3678</v>
      </c>
      <c r="D1784" t="s">
        <v>2953</v>
      </c>
      <c r="E1784">
        <v>5660</v>
      </c>
      <c r="F1784">
        <v>5660</v>
      </c>
      <c r="G1784">
        <v>100</v>
      </c>
      <c r="H1784" t="s">
        <v>2930</v>
      </c>
      <c r="I1784">
        <v>9613</v>
      </c>
      <c r="J1784" t="s">
        <v>3671</v>
      </c>
      <c r="K1784" t="s">
        <v>2929</v>
      </c>
      <c r="L1784">
        <v>1489</v>
      </c>
      <c r="M1784">
        <v>1479</v>
      </c>
      <c r="N1784">
        <v>400</v>
      </c>
      <c r="O1784" t="s">
        <v>2927</v>
      </c>
      <c r="P1784">
        <v>0.30397277439467502</v>
      </c>
      <c r="Q1784">
        <v>0.88498907897128698</v>
      </c>
      <c r="R1784">
        <v>0.30960165707625598</v>
      </c>
      <c r="S1784">
        <v>1.8993424277386501E-2</v>
      </c>
      <c r="T1784">
        <v>-2.8058392447289302</v>
      </c>
      <c r="U1784">
        <v>2.8058392447289302</v>
      </c>
      <c r="V1784">
        <v>2.6108940042486601</v>
      </c>
      <c r="W1784">
        <v>-11.19</v>
      </c>
      <c r="X1784">
        <v>4.5199999999999996</v>
      </c>
      <c r="Y1784">
        <v>244918</v>
      </c>
      <c r="Z1784">
        <v>16328</v>
      </c>
      <c r="AA1784">
        <v>1.1599999999999999</v>
      </c>
      <c r="AB1784">
        <v>15</v>
      </c>
      <c r="AC1784">
        <v>10</v>
      </c>
      <c r="AD1784">
        <v>5</v>
      </c>
      <c r="AE1784">
        <v>66.67</v>
      </c>
      <c r="AF1784">
        <v>10</v>
      </c>
      <c r="AG1784">
        <v>9</v>
      </c>
      <c r="AH1784">
        <v>4</v>
      </c>
      <c r="AI1784">
        <v>2</v>
      </c>
    </row>
    <row r="1785" spans="1:35" x14ac:dyDescent="0.2">
      <c r="A1785" s="102">
        <v>7540</v>
      </c>
      <c r="B1785">
        <v>1801</v>
      </c>
      <c r="C1785" t="s">
        <v>3684</v>
      </c>
      <c r="D1785" t="s">
        <v>2937</v>
      </c>
      <c r="E1785">
        <v>4570</v>
      </c>
      <c r="F1785">
        <v>4465</v>
      </c>
      <c r="G1785">
        <v>200</v>
      </c>
      <c r="H1785" t="s">
        <v>2927</v>
      </c>
      <c r="I1785">
        <v>7278</v>
      </c>
      <c r="J1785" t="s">
        <v>46</v>
      </c>
      <c r="K1785" t="s">
        <v>2945</v>
      </c>
      <c r="L1785">
        <v>2341</v>
      </c>
      <c r="M1785">
        <v>2320</v>
      </c>
      <c r="N1785">
        <v>400</v>
      </c>
      <c r="O1785" t="s">
        <v>2930</v>
      </c>
      <c r="P1785">
        <v>4.64866789844018E-2</v>
      </c>
      <c r="Q1785">
        <v>0.81550116390520899</v>
      </c>
      <c r="R1785">
        <v>0.640606328345526</v>
      </c>
      <c r="S1785">
        <v>0.22897042571461901</v>
      </c>
      <c r="T1785">
        <v>1.0076725565910101</v>
      </c>
      <c r="U1785">
        <v>1.0076725565910101</v>
      </c>
      <c r="V1785">
        <v>1.2987433506433601</v>
      </c>
      <c r="W1785">
        <v>4.76</v>
      </c>
      <c r="X1785">
        <v>3.92</v>
      </c>
      <c r="Y1785">
        <v>244891</v>
      </c>
      <c r="Z1785">
        <v>16326</v>
      </c>
      <c r="AA1785">
        <v>1</v>
      </c>
      <c r="AB1785">
        <v>15</v>
      </c>
      <c r="AC1785">
        <v>10</v>
      </c>
      <c r="AD1785">
        <v>5</v>
      </c>
      <c r="AE1785">
        <v>66.67</v>
      </c>
      <c r="AF1785">
        <v>10</v>
      </c>
      <c r="AG1785">
        <v>7</v>
      </c>
      <c r="AH1785">
        <v>3</v>
      </c>
      <c r="AI1785">
        <v>5</v>
      </c>
    </row>
    <row r="1786" spans="1:35" x14ac:dyDescent="0.2">
      <c r="A1786" s="102">
        <v>7430</v>
      </c>
      <c r="B1786">
        <v>7701</v>
      </c>
      <c r="C1786" t="s">
        <v>3705</v>
      </c>
      <c r="D1786" t="s">
        <v>2936</v>
      </c>
      <c r="E1786">
        <v>3030</v>
      </c>
      <c r="F1786">
        <v>3035</v>
      </c>
      <c r="G1786">
        <v>400</v>
      </c>
      <c r="H1786" t="s">
        <v>2930</v>
      </c>
      <c r="I1786">
        <v>9706</v>
      </c>
      <c r="J1786" t="s">
        <v>3103</v>
      </c>
      <c r="K1786" t="s">
        <v>2949</v>
      </c>
      <c r="L1786">
        <v>5630</v>
      </c>
      <c r="M1786">
        <v>5500</v>
      </c>
      <c r="N1786">
        <v>200</v>
      </c>
      <c r="O1786" t="s">
        <v>2927</v>
      </c>
      <c r="P1786">
        <v>0.83303272444241205</v>
      </c>
      <c r="Q1786">
        <v>0.81699106747565198</v>
      </c>
      <c r="R1786">
        <v>4.6286532008815101E-3</v>
      </c>
      <c r="S1786">
        <v>0.35184465779518997</v>
      </c>
      <c r="T1786">
        <v>-0.80009466045651301</v>
      </c>
      <c r="U1786">
        <v>0.80009466045651301</v>
      </c>
      <c r="V1786">
        <v>0.35897282650409901</v>
      </c>
      <c r="W1786">
        <v>-3.73</v>
      </c>
      <c r="X1786">
        <v>10.36</v>
      </c>
      <c r="Y1786">
        <v>244688</v>
      </c>
      <c r="Z1786">
        <v>15293</v>
      </c>
      <c r="AA1786">
        <v>0.7</v>
      </c>
      <c r="AB1786">
        <v>16</v>
      </c>
      <c r="AC1786">
        <v>9</v>
      </c>
      <c r="AD1786">
        <v>7</v>
      </c>
      <c r="AE1786">
        <v>56.25</v>
      </c>
      <c r="AF1786">
        <v>10</v>
      </c>
      <c r="AG1786">
        <v>9</v>
      </c>
      <c r="AH1786">
        <v>5</v>
      </c>
      <c r="AI1786">
        <v>2</v>
      </c>
    </row>
    <row r="1787" spans="1:35" x14ac:dyDescent="0.2">
      <c r="A1787" s="102">
        <v>5005</v>
      </c>
      <c r="B1787">
        <v>5703</v>
      </c>
      <c r="C1787" t="s">
        <v>222</v>
      </c>
      <c r="D1787" t="s">
        <v>2943</v>
      </c>
      <c r="E1787">
        <v>212</v>
      </c>
      <c r="F1787">
        <v>214</v>
      </c>
      <c r="G1787">
        <v>4800</v>
      </c>
      <c r="H1787" t="s">
        <v>2930</v>
      </c>
      <c r="I1787">
        <v>6724</v>
      </c>
      <c r="J1787" t="s">
        <v>933</v>
      </c>
      <c r="K1787" t="s">
        <v>2932</v>
      </c>
      <c r="L1787">
        <v>1742</v>
      </c>
      <c r="M1787">
        <v>1722</v>
      </c>
      <c r="N1787">
        <v>600</v>
      </c>
      <c r="O1787" t="s">
        <v>2927</v>
      </c>
      <c r="P1787">
        <v>0.145843808262312</v>
      </c>
      <c r="Q1787">
        <v>0.84926562831367902</v>
      </c>
      <c r="R1787">
        <v>0.66808159373702203</v>
      </c>
      <c r="S1787">
        <v>0.10400341363676099</v>
      </c>
      <c r="T1787">
        <v>-2.1462632968905999</v>
      </c>
      <c r="U1787">
        <v>2.1462632968905999</v>
      </c>
      <c r="V1787">
        <v>2.57203433101949</v>
      </c>
      <c r="W1787">
        <v>-10.65</v>
      </c>
      <c r="X1787">
        <v>0.57999999999999996</v>
      </c>
      <c r="Y1787">
        <v>244665</v>
      </c>
      <c r="Z1787">
        <v>13592</v>
      </c>
      <c r="AA1787">
        <v>0.74</v>
      </c>
      <c r="AB1787">
        <v>18</v>
      </c>
      <c r="AC1787">
        <v>9</v>
      </c>
      <c r="AD1787">
        <v>9</v>
      </c>
      <c r="AE1787">
        <v>50</v>
      </c>
      <c r="AF1787">
        <v>14</v>
      </c>
      <c r="AG1787">
        <v>8</v>
      </c>
      <c r="AH1787">
        <v>3</v>
      </c>
      <c r="AI1787">
        <v>7</v>
      </c>
    </row>
    <row r="1788" spans="1:35" x14ac:dyDescent="0.2">
      <c r="A1788" s="102">
        <v>1982</v>
      </c>
      <c r="B1788">
        <v>3863</v>
      </c>
      <c r="C1788" t="s">
        <v>3214</v>
      </c>
      <c r="D1788" t="s">
        <v>3213</v>
      </c>
      <c r="E1788">
        <v>1848</v>
      </c>
      <c r="F1788">
        <v>1861</v>
      </c>
      <c r="G1788">
        <v>500</v>
      </c>
      <c r="H1788" t="s">
        <v>2930</v>
      </c>
      <c r="I1788">
        <v>3941</v>
      </c>
      <c r="J1788" t="s">
        <v>3669</v>
      </c>
      <c r="K1788" t="s">
        <v>3213</v>
      </c>
      <c r="L1788">
        <v>894</v>
      </c>
      <c r="M1788">
        <v>907</v>
      </c>
      <c r="N1788">
        <v>1000</v>
      </c>
      <c r="O1788" t="s">
        <v>2927</v>
      </c>
      <c r="P1788">
        <v>9.3756056339977606E-2</v>
      </c>
      <c r="Q1788">
        <v>0.89624245613381104</v>
      </c>
      <c r="R1788">
        <v>0.85560514523577702</v>
      </c>
      <c r="S1788">
        <v>9.9032331348441305E-2</v>
      </c>
      <c r="T1788">
        <v>-3.0356529011715998</v>
      </c>
      <c r="U1788">
        <v>3.0356529011715998</v>
      </c>
      <c r="V1788">
        <v>3.26184039574377</v>
      </c>
      <c r="W1788">
        <v>-11.97</v>
      </c>
      <c r="X1788">
        <v>2.5299999999999998</v>
      </c>
      <c r="Y1788">
        <v>244624</v>
      </c>
      <c r="Z1788">
        <v>14390</v>
      </c>
      <c r="AA1788">
        <v>0.69</v>
      </c>
      <c r="AB1788">
        <v>17</v>
      </c>
      <c r="AC1788">
        <v>10</v>
      </c>
      <c r="AD1788">
        <v>7</v>
      </c>
      <c r="AE1788">
        <v>58.82</v>
      </c>
      <c r="AF1788">
        <v>13</v>
      </c>
      <c r="AG1788">
        <v>7</v>
      </c>
      <c r="AH1788">
        <v>3</v>
      </c>
      <c r="AI1788">
        <v>7</v>
      </c>
    </row>
    <row r="1789" spans="1:35" x14ac:dyDescent="0.2">
      <c r="A1789" s="102">
        <v>5754</v>
      </c>
      <c r="B1789">
        <v>4401</v>
      </c>
      <c r="C1789" t="s">
        <v>226</v>
      </c>
      <c r="D1789" t="s">
        <v>2952</v>
      </c>
      <c r="E1789">
        <v>1671</v>
      </c>
      <c r="F1789">
        <v>1658</v>
      </c>
      <c r="G1789">
        <v>600</v>
      </c>
      <c r="H1789" t="s">
        <v>2930</v>
      </c>
      <c r="I1789">
        <v>6724</v>
      </c>
      <c r="J1789" t="s">
        <v>933</v>
      </c>
      <c r="K1789" t="s">
        <v>2932</v>
      </c>
      <c r="L1789">
        <v>1742</v>
      </c>
      <c r="M1789">
        <v>1722</v>
      </c>
      <c r="N1789">
        <v>600</v>
      </c>
      <c r="O1789" t="s">
        <v>2927</v>
      </c>
      <c r="P1789">
        <v>9.7450714541306896E-2</v>
      </c>
      <c r="Q1789">
        <v>0.83930961759493194</v>
      </c>
      <c r="R1789">
        <v>0.39155798977888501</v>
      </c>
      <c r="S1789">
        <v>0.22133742698529199</v>
      </c>
      <c r="T1789">
        <v>-1.0353750881786701</v>
      </c>
      <c r="U1789">
        <v>1.0353750881786701</v>
      </c>
      <c r="V1789">
        <v>1.2126495725711699</v>
      </c>
      <c r="W1789">
        <v>-3.82</v>
      </c>
      <c r="X1789">
        <v>3.72</v>
      </c>
      <c r="Y1789">
        <v>244570</v>
      </c>
      <c r="Z1789">
        <v>12872</v>
      </c>
      <c r="AA1789">
        <v>0.66</v>
      </c>
      <c r="AB1789">
        <v>19</v>
      </c>
      <c r="AC1789">
        <v>10</v>
      </c>
      <c r="AD1789">
        <v>9</v>
      </c>
      <c r="AE1789">
        <v>52.63</v>
      </c>
      <c r="AF1789">
        <v>13</v>
      </c>
      <c r="AG1789">
        <v>7</v>
      </c>
      <c r="AH1789">
        <v>2</v>
      </c>
      <c r="AI1789">
        <v>10</v>
      </c>
    </row>
    <row r="1790" spans="1:35" x14ac:dyDescent="0.2">
      <c r="A1790" s="102">
        <v>4996</v>
      </c>
      <c r="B1790">
        <v>3291</v>
      </c>
      <c r="C1790" t="s">
        <v>59</v>
      </c>
      <c r="D1790" t="s">
        <v>2949</v>
      </c>
      <c r="E1790">
        <v>1929</v>
      </c>
      <c r="F1790">
        <v>1888</v>
      </c>
      <c r="G1790">
        <v>400</v>
      </c>
      <c r="H1790" t="s">
        <v>2927</v>
      </c>
      <c r="I1790">
        <v>8316</v>
      </c>
      <c r="J1790" t="s">
        <v>3215</v>
      </c>
      <c r="K1790" t="s">
        <v>2990</v>
      </c>
      <c r="L1790">
        <v>3973</v>
      </c>
      <c r="M1790">
        <v>3954</v>
      </c>
      <c r="N1790">
        <v>200</v>
      </c>
      <c r="O1790" t="s">
        <v>2930</v>
      </c>
      <c r="P1790">
        <v>0.33285321066117302</v>
      </c>
      <c r="Q1790">
        <v>0.84946458964889004</v>
      </c>
      <c r="R1790">
        <v>0.67449859801741896</v>
      </c>
      <c r="S1790">
        <v>0.39631304862120997</v>
      </c>
      <c r="T1790">
        <v>2.5318076182998101E-2</v>
      </c>
      <c r="U1790">
        <v>2.5318076182998101E-2</v>
      </c>
      <c r="V1790">
        <v>0.57464215712937905</v>
      </c>
      <c r="W1790">
        <v>0.06</v>
      </c>
      <c r="X1790">
        <v>4.5</v>
      </c>
      <c r="Y1790">
        <v>244542</v>
      </c>
      <c r="Z1790">
        <v>13586</v>
      </c>
      <c r="AA1790">
        <v>0.77</v>
      </c>
      <c r="AB1790">
        <v>18</v>
      </c>
      <c r="AC1790">
        <v>13</v>
      </c>
      <c r="AD1790">
        <v>5</v>
      </c>
      <c r="AE1790">
        <v>72.22</v>
      </c>
      <c r="AF1790">
        <v>14</v>
      </c>
      <c r="AG1790">
        <v>5</v>
      </c>
      <c r="AH1790">
        <v>1</v>
      </c>
      <c r="AI1790">
        <v>12</v>
      </c>
    </row>
    <row r="1791" spans="1:35" x14ac:dyDescent="0.2">
      <c r="A1791" s="102">
        <v>7585</v>
      </c>
      <c r="B1791">
        <v>3289</v>
      </c>
      <c r="C1791" t="s">
        <v>781</v>
      </c>
      <c r="D1791" t="s">
        <v>2949</v>
      </c>
      <c r="E1791">
        <v>800</v>
      </c>
      <c r="F1791">
        <v>800</v>
      </c>
      <c r="G1791">
        <v>1300</v>
      </c>
      <c r="H1791" t="s">
        <v>2930</v>
      </c>
      <c r="I1791">
        <v>4739</v>
      </c>
      <c r="J1791" t="s">
        <v>2987</v>
      </c>
      <c r="K1791" t="s">
        <v>2929</v>
      </c>
      <c r="L1791">
        <v>3330</v>
      </c>
      <c r="M1791">
        <v>3345</v>
      </c>
      <c r="N1791">
        <v>300</v>
      </c>
      <c r="O1791" t="s">
        <v>2927</v>
      </c>
      <c r="P1791">
        <v>0.66746831582056898</v>
      </c>
      <c r="Q1791">
        <v>0.81491830737214099</v>
      </c>
      <c r="R1791">
        <v>0.37542032934452202</v>
      </c>
      <c r="S1791">
        <v>0.334631998082565</v>
      </c>
      <c r="T1791">
        <v>-0.44966394026098599</v>
      </c>
      <c r="U1791">
        <v>0.44966394026098599</v>
      </c>
      <c r="V1791">
        <v>0.14543072336552801</v>
      </c>
      <c r="W1791">
        <v>-1.65</v>
      </c>
      <c r="X1791">
        <v>3.64</v>
      </c>
      <c r="Y1791">
        <v>244347</v>
      </c>
      <c r="Z1791">
        <v>14373</v>
      </c>
      <c r="AA1791">
        <v>0.65</v>
      </c>
      <c r="AB1791">
        <v>17</v>
      </c>
      <c r="AC1791">
        <v>11</v>
      </c>
      <c r="AD1791">
        <v>6</v>
      </c>
      <c r="AE1791">
        <v>64.709999999999994</v>
      </c>
      <c r="AF1791">
        <v>14</v>
      </c>
      <c r="AG1791">
        <v>7</v>
      </c>
      <c r="AH1791">
        <v>3</v>
      </c>
      <c r="AI1791">
        <v>7</v>
      </c>
    </row>
    <row r="1792" spans="1:35" x14ac:dyDescent="0.2">
      <c r="A1792" s="102">
        <v>1465</v>
      </c>
      <c r="B1792">
        <v>4186</v>
      </c>
      <c r="C1792" t="s">
        <v>820</v>
      </c>
      <c r="D1792" t="s">
        <v>2952</v>
      </c>
      <c r="E1792">
        <v>4750</v>
      </c>
      <c r="F1792">
        <v>4735</v>
      </c>
      <c r="G1792">
        <v>200</v>
      </c>
      <c r="H1792" t="s">
        <v>2927</v>
      </c>
      <c r="I1792">
        <v>8804</v>
      </c>
      <c r="J1792" t="s">
        <v>1097</v>
      </c>
      <c r="K1792" t="s">
        <v>2949</v>
      </c>
      <c r="L1792">
        <v>1791</v>
      </c>
      <c r="M1792">
        <v>1788</v>
      </c>
      <c r="N1792">
        <v>500</v>
      </c>
      <c r="O1792" t="s">
        <v>2930</v>
      </c>
      <c r="P1792">
        <v>0.75961456849126197</v>
      </c>
      <c r="Q1792">
        <v>0.90594029110997898</v>
      </c>
      <c r="R1792">
        <v>0.817477946819407</v>
      </c>
      <c r="S1792">
        <v>0.121954967201144</v>
      </c>
      <c r="T1792">
        <v>0.31924679595053002</v>
      </c>
      <c r="U1792">
        <v>0.31924679595053002</v>
      </c>
      <c r="V1792">
        <v>0.43997156032788798</v>
      </c>
      <c r="W1792">
        <v>1.49</v>
      </c>
      <c r="X1792">
        <v>5.6</v>
      </c>
      <c r="Y1792">
        <v>244286</v>
      </c>
      <c r="Z1792">
        <v>15268</v>
      </c>
      <c r="AA1792">
        <v>0.91</v>
      </c>
      <c r="AB1792">
        <v>16</v>
      </c>
      <c r="AC1792">
        <v>11</v>
      </c>
      <c r="AD1792">
        <v>5</v>
      </c>
      <c r="AE1792">
        <v>68.75</v>
      </c>
      <c r="AF1792">
        <v>10</v>
      </c>
      <c r="AG1792">
        <v>9</v>
      </c>
      <c r="AH1792">
        <v>4</v>
      </c>
      <c r="AI1792">
        <v>3</v>
      </c>
    </row>
    <row r="1793" spans="1:35" x14ac:dyDescent="0.2">
      <c r="A1793" s="102">
        <v>7530</v>
      </c>
      <c r="B1793">
        <v>4544</v>
      </c>
      <c r="C1793" t="s">
        <v>3687</v>
      </c>
      <c r="D1793" t="s">
        <v>2942</v>
      </c>
      <c r="E1793">
        <v>2957</v>
      </c>
      <c r="F1793">
        <v>3025</v>
      </c>
      <c r="G1793">
        <v>300</v>
      </c>
      <c r="H1793" t="s">
        <v>2927</v>
      </c>
      <c r="I1793">
        <v>7013</v>
      </c>
      <c r="J1793" t="s">
        <v>3681</v>
      </c>
      <c r="K1793" t="s">
        <v>2940</v>
      </c>
      <c r="L1793">
        <v>2778</v>
      </c>
      <c r="M1793">
        <v>2870</v>
      </c>
      <c r="N1793">
        <v>300</v>
      </c>
      <c r="O1793" t="s">
        <v>2930</v>
      </c>
      <c r="P1793">
        <v>0.309188200378537</v>
      </c>
      <c r="Q1793">
        <v>0.81561979433940901</v>
      </c>
      <c r="R1793">
        <v>0.40453769160508801</v>
      </c>
      <c r="S1793">
        <v>1.9691159544234602E-2</v>
      </c>
      <c r="T1793">
        <v>0.58095884215377702</v>
      </c>
      <c r="U1793">
        <v>0.58095884215377702</v>
      </c>
      <c r="V1793">
        <v>0.82239095595725098</v>
      </c>
      <c r="W1793">
        <v>2.65</v>
      </c>
      <c r="X1793">
        <v>5.12</v>
      </c>
      <c r="Y1793">
        <v>244190</v>
      </c>
      <c r="Z1793">
        <v>13566</v>
      </c>
      <c r="AA1793">
        <v>0.56000000000000005</v>
      </c>
      <c r="AB1793">
        <v>18</v>
      </c>
      <c r="AC1793">
        <v>10</v>
      </c>
      <c r="AD1793">
        <v>8</v>
      </c>
      <c r="AE1793">
        <v>55.56</v>
      </c>
      <c r="AF1793">
        <v>8</v>
      </c>
      <c r="AG1793">
        <v>10</v>
      </c>
      <c r="AH1793">
        <v>7</v>
      </c>
      <c r="AI1793">
        <v>1</v>
      </c>
    </row>
    <row r="1794" spans="1:35" x14ac:dyDescent="0.2">
      <c r="A1794" s="102">
        <v>841</v>
      </c>
      <c r="B1794">
        <v>4927</v>
      </c>
      <c r="C1794" t="s">
        <v>3285</v>
      </c>
      <c r="D1794" t="s">
        <v>2952</v>
      </c>
      <c r="E1794">
        <v>2455</v>
      </c>
      <c r="F1794">
        <v>2461</v>
      </c>
      <c r="G1794">
        <v>400</v>
      </c>
      <c r="H1794" t="s">
        <v>2930</v>
      </c>
      <c r="I1794">
        <v>9064</v>
      </c>
      <c r="J1794" t="s">
        <v>3716</v>
      </c>
      <c r="K1794" t="s">
        <v>3099</v>
      </c>
      <c r="L1794">
        <v>1978</v>
      </c>
      <c r="M1794">
        <v>1970</v>
      </c>
      <c r="N1794">
        <v>500</v>
      </c>
      <c r="O1794" t="s">
        <v>2927</v>
      </c>
      <c r="P1794">
        <v>0.37058085832289001</v>
      </c>
      <c r="Q1794">
        <v>0.92064984585910803</v>
      </c>
      <c r="R1794">
        <v>0.33344775626795098</v>
      </c>
      <c r="S1794">
        <v>5.8384006322158601E-2</v>
      </c>
      <c r="T1794">
        <v>-2.93843299537187</v>
      </c>
      <c r="U1794">
        <v>2.93843299537187</v>
      </c>
      <c r="V1794">
        <v>3.0885991193050701</v>
      </c>
      <c r="W1794">
        <v>-12.21</v>
      </c>
      <c r="X1794">
        <v>0.06</v>
      </c>
      <c r="Y1794">
        <v>243987</v>
      </c>
      <c r="Z1794">
        <v>11090</v>
      </c>
      <c r="AA1794">
        <v>0.61</v>
      </c>
      <c r="AB1794">
        <v>22</v>
      </c>
      <c r="AC1794">
        <v>14</v>
      </c>
      <c r="AD1794">
        <v>8</v>
      </c>
      <c r="AE1794">
        <v>63.64</v>
      </c>
      <c r="AF1794">
        <v>11</v>
      </c>
      <c r="AG1794">
        <v>13</v>
      </c>
      <c r="AH1794">
        <v>7</v>
      </c>
      <c r="AI1794">
        <v>2</v>
      </c>
    </row>
    <row r="1795" spans="1:35" x14ac:dyDescent="0.2">
      <c r="A1795" s="102">
        <v>4622</v>
      </c>
      <c r="B1795">
        <v>3288</v>
      </c>
      <c r="C1795" t="s">
        <v>2967</v>
      </c>
      <c r="D1795" t="s">
        <v>2949</v>
      </c>
      <c r="E1795">
        <v>3135</v>
      </c>
      <c r="F1795">
        <v>3035</v>
      </c>
      <c r="G1795">
        <v>300</v>
      </c>
      <c r="H1795" t="s">
        <v>2930</v>
      </c>
      <c r="I1795">
        <v>9759</v>
      </c>
      <c r="J1795" t="s">
        <v>580</v>
      </c>
      <c r="K1795" t="s">
        <v>2929</v>
      </c>
      <c r="L1795">
        <v>1843</v>
      </c>
      <c r="M1795">
        <v>1871</v>
      </c>
      <c r="N1795">
        <v>500</v>
      </c>
      <c r="O1795" t="s">
        <v>2927</v>
      </c>
      <c r="P1795">
        <v>0.34483175811893202</v>
      </c>
      <c r="Q1795">
        <v>0.85440380227194301</v>
      </c>
      <c r="R1795">
        <v>0.48164005344754401</v>
      </c>
      <c r="S1795">
        <v>0.177256825027267</v>
      </c>
      <c r="T1795">
        <v>-1.18844727879858</v>
      </c>
      <c r="U1795">
        <v>1.18844727879858</v>
      </c>
      <c r="V1795">
        <v>0.203236239099405</v>
      </c>
      <c r="W1795">
        <v>-6.5</v>
      </c>
      <c r="X1795">
        <v>2.75</v>
      </c>
      <c r="Y1795">
        <v>243873</v>
      </c>
      <c r="Z1795">
        <v>12835</v>
      </c>
      <c r="AA1795">
        <v>0.51</v>
      </c>
      <c r="AB1795">
        <v>19</v>
      </c>
      <c r="AC1795">
        <v>12</v>
      </c>
      <c r="AD1795">
        <v>7</v>
      </c>
      <c r="AE1795">
        <v>63.16</v>
      </c>
      <c r="AF1795">
        <v>11</v>
      </c>
      <c r="AG1795">
        <v>10</v>
      </c>
      <c r="AH1795">
        <v>7</v>
      </c>
      <c r="AI1795">
        <v>2</v>
      </c>
    </row>
    <row r="1796" spans="1:35" x14ac:dyDescent="0.2">
      <c r="A1796" s="102">
        <v>7802</v>
      </c>
      <c r="B1796">
        <v>1942</v>
      </c>
      <c r="C1796" t="s">
        <v>3682</v>
      </c>
      <c r="D1796" t="s">
        <v>2937</v>
      </c>
      <c r="E1796">
        <v>1058</v>
      </c>
      <c r="F1796">
        <v>1054</v>
      </c>
      <c r="G1796">
        <v>800</v>
      </c>
      <c r="H1796" t="s">
        <v>2927</v>
      </c>
      <c r="I1796">
        <v>6592</v>
      </c>
      <c r="J1796" t="s">
        <v>3224</v>
      </c>
      <c r="K1796" t="s">
        <v>2932</v>
      </c>
      <c r="L1796">
        <v>4045</v>
      </c>
      <c r="M1796">
        <v>4015</v>
      </c>
      <c r="N1796">
        <v>200</v>
      </c>
      <c r="O1796" t="s">
        <v>2930</v>
      </c>
      <c r="P1796">
        <v>0.42123504362553499</v>
      </c>
      <c r="Q1796">
        <v>0.81194454495835999</v>
      </c>
      <c r="R1796">
        <v>0.71163244625156896</v>
      </c>
      <c r="S1796">
        <v>7.0509334936585497E-2</v>
      </c>
      <c r="T1796">
        <v>1.71032475325483</v>
      </c>
      <c r="U1796">
        <v>1.71032475325483</v>
      </c>
      <c r="V1796">
        <v>1.2966026149859899</v>
      </c>
      <c r="W1796">
        <v>5.92</v>
      </c>
      <c r="X1796">
        <v>5.01</v>
      </c>
      <c r="Y1796">
        <v>243689</v>
      </c>
      <c r="Z1796">
        <v>15231</v>
      </c>
      <c r="AA1796">
        <v>0.9</v>
      </c>
      <c r="AB1796">
        <v>16</v>
      </c>
      <c r="AC1796">
        <v>10</v>
      </c>
      <c r="AD1796">
        <v>6</v>
      </c>
      <c r="AE1796">
        <v>62.5</v>
      </c>
      <c r="AF1796">
        <v>13</v>
      </c>
      <c r="AG1796">
        <v>6</v>
      </c>
      <c r="AH1796">
        <v>3</v>
      </c>
      <c r="AI1796">
        <v>7</v>
      </c>
    </row>
    <row r="1797" spans="1:35" x14ac:dyDescent="0.2">
      <c r="A1797" s="102">
        <v>1680</v>
      </c>
      <c r="B1797">
        <v>6758</v>
      </c>
      <c r="C1797" t="s">
        <v>2944</v>
      </c>
      <c r="D1797" t="s">
        <v>2932</v>
      </c>
      <c r="E1797">
        <v>7890</v>
      </c>
      <c r="F1797">
        <v>7826</v>
      </c>
      <c r="G1797">
        <v>100</v>
      </c>
      <c r="H1797" t="s">
        <v>2927</v>
      </c>
      <c r="I1797">
        <v>8593</v>
      </c>
      <c r="J1797" t="s">
        <v>224</v>
      </c>
      <c r="K1797" t="s">
        <v>2933</v>
      </c>
      <c r="L1797">
        <v>719</v>
      </c>
      <c r="M1797">
        <v>717</v>
      </c>
      <c r="N1797">
        <v>1100</v>
      </c>
      <c r="O1797" t="s">
        <v>2930</v>
      </c>
      <c r="P1797">
        <v>0.155460248020202</v>
      </c>
      <c r="Q1797">
        <v>0.90156115999889597</v>
      </c>
      <c r="R1797">
        <v>0.97248842050338902</v>
      </c>
      <c r="S1797">
        <v>0.22299330689247099</v>
      </c>
      <c r="T1797">
        <v>0.89709924179466605</v>
      </c>
      <c r="U1797">
        <v>0.89709924179466605</v>
      </c>
      <c r="V1797">
        <v>0.82186589440343205</v>
      </c>
      <c r="W1797">
        <v>5.31</v>
      </c>
      <c r="X1797">
        <v>0.78</v>
      </c>
      <c r="Y1797">
        <v>243600</v>
      </c>
      <c r="Z1797">
        <v>10591</v>
      </c>
      <c r="AA1797">
        <v>0.69</v>
      </c>
      <c r="AB1797">
        <v>23</v>
      </c>
      <c r="AC1797">
        <v>14</v>
      </c>
      <c r="AD1797">
        <v>9</v>
      </c>
      <c r="AE1797">
        <v>60.87</v>
      </c>
      <c r="AF1797">
        <v>10</v>
      </c>
      <c r="AG1797">
        <v>12</v>
      </c>
      <c r="AH1797">
        <v>7</v>
      </c>
      <c r="AI1797">
        <v>4</v>
      </c>
    </row>
    <row r="1798" spans="1:35" x14ac:dyDescent="0.2">
      <c r="A1798" s="102">
        <v>3637</v>
      </c>
      <c r="B1798">
        <v>4204</v>
      </c>
      <c r="C1798" t="s">
        <v>230</v>
      </c>
      <c r="D1798" t="s">
        <v>2952</v>
      </c>
      <c r="E1798">
        <v>1900</v>
      </c>
      <c r="F1798">
        <v>1874</v>
      </c>
      <c r="G1798">
        <v>400</v>
      </c>
      <c r="H1798" t="s">
        <v>2930</v>
      </c>
      <c r="I1798">
        <v>4543</v>
      </c>
      <c r="J1798" t="s">
        <v>833</v>
      </c>
      <c r="K1798" t="s">
        <v>2936</v>
      </c>
      <c r="L1798">
        <v>3852</v>
      </c>
      <c r="M1798">
        <v>3941</v>
      </c>
      <c r="N1798">
        <v>200</v>
      </c>
      <c r="O1798" t="s">
        <v>2927</v>
      </c>
      <c r="P1798">
        <v>0.14682567178219699</v>
      </c>
      <c r="Q1798">
        <v>0.86930257729391402</v>
      </c>
      <c r="R1798">
        <v>0.734141072536316</v>
      </c>
      <c r="S1798">
        <v>2.09589807654833E-2</v>
      </c>
      <c r="T1798">
        <v>-1.1308870435315499</v>
      </c>
      <c r="U1798">
        <v>1.1308870435315499</v>
      </c>
      <c r="V1798">
        <v>1.81577169903628</v>
      </c>
      <c r="W1798">
        <v>-3.92</v>
      </c>
      <c r="X1798">
        <v>4.9000000000000004</v>
      </c>
      <c r="Y1798">
        <v>243492</v>
      </c>
      <c r="Z1798">
        <v>16233</v>
      </c>
      <c r="AA1798">
        <v>0.86</v>
      </c>
      <c r="AB1798">
        <v>15</v>
      </c>
      <c r="AC1798">
        <v>10</v>
      </c>
      <c r="AD1798">
        <v>5</v>
      </c>
      <c r="AE1798">
        <v>66.67</v>
      </c>
      <c r="AF1798">
        <v>14</v>
      </c>
      <c r="AG1798">
        <v>8</v>
      </c>
      <c r="AH1798">
        <v>2</v>
      </c>
      <c r="AI1798">
        <v>5</v>
      </c>
    </row>
    <row r="1799" spans="1:35" x14ac:dyDescent="0.2">
      <c r="A1799" s="102">
        <v>2933</v>
      </c>
      <c r="B1799">
        <v>4307</v>
      </c>
      <c r="C1799" t="s">
        <v>3345</v>
      </c>
      <c r="D1799" t="s">
        <v>2929</v>
      </c>
      <c r="E1799">
        <v>2706</v>
      </c>
      <c r="F1799">
        <v>2734</v>
      </c>
      <c r="G1799">
        <v>400</v>
      </c>
      <c r="H1799" t="s">
        <v>2927</v>
      </c>
      <c r="I1799">
        <v>4739</v>
      </c>
      <c r="J1799" t="s">
        <v>2987</v>
      </c>
      <c r="K1799" t="s">
        <v>2929</v>
      </c>
      <c r="L1799">
        <v>3330</v>
      </c>
      <c r="M1799">
        <v>3345</v>
      </c>
      <c r="N1799">
        <v>300</v>
      </c>
      <c r="O1799" t="s">
        <v>2930</v>
      </c>
      <c r="P1799">
        <v>0.458648390635289</v>
      </c>
      <c r="Q1799">
        <v>0.88093017109722005</v>
      </c>
      <c r="R1799">
        <v>1.1424056571118699E-2</v>
      </c>
      <c r="S1799">
        <v>0.29622325118538001</v>
      </c>
      <c r="T1799">
        <v>1.3561434544784601</v>
      </c>
      <c r="U1799">
        <v>1.3561434544784601</v>
      </c>
      <c r="V1799">
        <v>1.6324660893641301</v>
      </c>
      <c r="W1799">
        <v>5.45</v>
      </c>
      <c r="X1799">
        <v>8.98</v>
      </c>
      <c r="Y1799">
        <v>243490</v>
      </c>
      <c r="Z1799">
        <v>12174</v>
      </c>
      <c r="AA1799">
        <v>0.56000000000000005</v>
      </c>
      <c r="AB1799">
        <v>20</v>
      </c>
      <c r="AC1799">
        <v>11</v>
      </c>
      <c r="AD1799">
        <v>9</v>
      </c>
      <c r="AE1799">
        <v>55</v>
      </c>
      <c r="AF1799">
        <v>14</v>
      </c>
      <c r="AG1799">
        <v>7</v>
      </c>
      <c r="AH1799">
        <v>2</v>
      </c>
      <c r="AI1799">
        <v>11</v>
      </c>
    </row>
    <row r="1800" spans="1:35" x14ac:dyDescent="0.2">
      <c r="A1800" s="102">
        <v>8384</v>
      </c>
      <c r="B1800">
        <v>4689</v>
      </c>
      <c r="C1800" t="s">
        <v>3173</v>
      </c>
      <c r="D1800" t="s">
        <v>2929</v>
      </c>
      <c r="E1800">
        <v>451</v>
      </c>
      <c r="F1800">
        <v>437</v>
      </c>
      <c r="G1800">
        <v>2500</v>
      </c>
      <c r="H1800" t="s">
        <v>2930</v>
      </c>
      <c r="I1800">
        <v>8804</v>
      </c>
      <c r="J1800" t="s">
        <v>1097</v>
      </c>
      <c r="K1800" t="s">
        <v>2949</v>
      </c>
      <c r="L1800">
        <v>1791</v>
      </c>
      <c r="M1800">
        <v>1788</v>
      </c>
      <c r="N1800">
        <v>600</v>
      </c>
      <c r="O1800" t="s">
        <v>2927</v>
      </c>
      <c r="P1800">
        <v>0.59737017748271903</v>
      </c>
      <c r="Q1800">
        <v>0.80489648056961804</v>
      </c>
      <c r="R1800">
        <v>0.41655535032170998</v>
      </c>
      <c r="S1800">
        <v>0.15773497839949999</v>
      </c>
      <c r="T1800">
        <v>-3.4844309955171397E-2</v>
      </c>
      <c r="U1800">
        <v>3.4844309955171397E-2</v>
      </c>
      <c r="V1800">
        <v>0.24461570863113899</v>
      </c>
      <c r="W1800">
        <v>-0.28000000000000003</v>
      </c>
      <c r="X1800">
        <v>1.84</v>
      </c>
      <c r="Y1800">
        <v>243431</v>
      </c>
      <c r="Z1800">
        <v>11065</v>
      </c>
      <c r="AA1800">
        <v>0.55000000000000004</v>
      </c>
      <c r="AB1800">
        <v>22</v>
      </c>
      <c r="AC1800">
        <v>12</v>
      </c>
      <c r="AD1800">
        <v>10</v>
      </c>
      <c r="AE1800">
        <v>54.55</v>
      </c>
      <c r="AF1800">
        <v>10</v>
      </c>
      <c r="AG1800">
        <v>10</v>
      </c>
      <c r="AH1800">
        <v>7</v>
      </c>
      <c r="AI1800">
        <v>5</v>
      </c>
    </row>
    <row r="1801" spans="1:35" x14ac:dyDescent="0.2">
      <c r="A1801" s="102">
        <v>4286</v>
      </c>
      <c r="B1801">
        <v>1802</v>
      </c>
      <c r="C1801" t="s">
        <v>3204</v>
      </c>
      <c r="D1801" t="s">
        <v>2937</v>
      </c>
      <c r="E1801">
        <v>1275</v>
      </c>
      <c r="F1801">
        <v>1266</v>
      </c>
      <c r="G1801">
        <v>700</v>
      </c>
      <c r="H1801" t="s">
        <v>2927</v>
      </c>
      <c r="I1801">
        <v>6588</v>
      </c>
      <c r="J1801" t="s">
        <v>539</v>
      </c>
      <c r="K1801" t="s">
        <v>2932</v>
      </c>
      <c r="L1801">
        <v>4385</v>
      </c>
      <c r="M1801">
        <v>4395</v>
      </c>
      <c r="N1801">
        <v>200</v>
      </c>
      <c r="O1801" t="s">
        <v>2930</v>
      </c>
      <c r="P1801">
        <v>0.77769101788595296</v>
      </c>
      <c r="Q1801">
        <v>0.85916468005440805</v>
      </c>
      <c r="R1801">
        <v>0.430960938268309</v>
      </c>
      <c r="S1801">
        <v>0.160944218880538</v>
      </c>
      <c r="T1801">
        <v>1.2905242692301999</v>
      </c>
      <c r="U1801">
        <v>1.2905242692301999</v>
      </c>
      <c r="V1801">
        <v>0.44823101618121303</v>
      </c>
      <c r="W1801">
        <v>4.16</v>
      </c>
      <c r="X1801">
        <v>0.82</v>
      </c>
      <c r="Y1801">
        <v>243281</v>
      </c>
      <c r="Z1801">
        <v>15205</v>
      </c>
      <c r="AA1801">
        <v>0.78</v>
      </c>
      <c r="AB1801">
        <v>16</v>
      </c>
      <c r="AC1801">
        <v>10</v>
      </c>
      <c r="AD1801">
        <v>6</v>
      </c>
      <c r="AE1801">
        <v>62.5</v>
      </c>
      <c r="AF1801">
        <v>13</v>
      </c>
      <c r="AG1801">
        <v>7</v>
      </c>
      <c r="AH1801">
        <v>3</v>
      </c>
      <c r="AI1801">
        <v>6</v>
      </c>
    </row>
    <row r="1802" spans="1:35" x14ac:dyDescent="0.2">
      <c r="A1802" s="102">
        <v>4440</v>
      </c>
      <c r="B1802">
        <v>1951</v>
      </c>
      <c r="C1802" t="s">
        <v>3674</v>
      </c>
      <c r="D1802" t="s">
        <v>2937</v>
      </c>
      <c r="E1802">
        <v>2760</v>
      </c>
      <c r="F1802">
        <v>2810</v>
      </c>
      <c r="G1802">
        <v>300</v>
      </c>
      <c r="H1802" t="s">
        <v>2927</v>
      </c>
      <c r="I1802">
        <v>4183</v>
      </c>
      <c r="J1802" t="s">
        <v>3190</v>
      </c>
      <c r="K1802" t="s">
        <v>2952</v>
      </c>
      <c r="L1802">
        <v>2640</v>
      </c>
      <c r="M1802">
        <v>2634</v>
      </c>
      <c r="N1802">
        <v>300</v>
      </c>
      <c r="O1802" t="s">
        <v>2930</v>
      </c>
      <c r="P1802">
        <v>0.33389884566880002</v>
      </c>
      <c r="Q1802">
        <v>0.85727731492971304</v>
      </c>
      <c r="R1802">
        <v>0.25779584743043199</v>
      </c>
      <c r="S1802">
        <v>4.7811005622197204E-3</v>
      </c>
      <c r="T1802">
        <v>8.7328896606224404E-4</v>
      </c>
      <c r="U1802">
        <v>8.7328896606224404E-4</v>
      </c>
      <c r="V1802">
        <v>0.64252521941387897</v>
      </c>
      <c r="W1802">
        <v>0</v>
      </c>
      <c r="X1802">
        <v>6.26</v>
      </c>
      <c r="Y1802">
        <v>243161</v>
      </c>
      <c r="Z1802">
        <v>15198</v>
      </c>
      <c r="AA1802">
        <v>0.78</v>
      </c>
      <c r="AB1802">
        <v>16</v>
      </c>
      <c r="AC1802">
        <v>10</v>
      </c>
      <c r="AD1802">
        <v>6</v>
      </c>
      <c r="AE1802">
        <v>62.5</v>
      </c>
      <c r="AF1802">
        <v>11</v>
      </c>
      <c r="AG1802">
        <v>8</v>
      </c>
      <c r="AH1802">
        <v>3</v>
      </c>
      <c r="AI1802">
        <v>5</v>
      </c>
    </row>
    <row r="1803" spans="1:35" x14ac:dyDescent="0.2">
      <c r="A1803" s="102">
        <v>1070</v>
      </c>
      <c r="B1803">
        <v>6976</v>
      </c>
      <c r="C1803" t="s">
        <v>952</v>
      </c>
      <c r="D1803" t="s">
        <v>2932</v>
      </c>
      <c r="E1803">
        <v>3500</v>
      </c>
      <c r="F1803">
        <v>3500</v>
      </c>
      <c r="G1803">
        <v>300</v>
      </c>
      <c r="H1803" t="s">
        <v>2927</v>
      </c>
      <c r="I1803">
        <v>8425</v>
      </c>
      <c r="J1803" t="s">
        <v>3174</v>
      </c>
      <c r="K1803" t="s">
        <v>2933</v>
      </c>
      <c r="L1803">
        <v>3445</v>
      </c>
      <c r="M1803">
        <v>3420</v>
      </c>
      <c r="N1803">
        <v>300</v>
      </c>
      <c r="O1803" t="s">
        <v>2930</v>
      </c>
      <c r="P1803">
        <v>0.75708574880298196</v>
      </c>
      <c r="Q1803">
        <v>0.91444977461763699</v>
      </c>
      <c r="R1803">
        <v>0.42925946598601999</v>
      </c>
      <c r="S1803">
        <v>4.6032683218333197E-2</v>
      </c>
      <c r="T1803">
        <v>1.2875895959130099</v>
      </c>
      <c r="U1803">
        <v>1.2875895959130099</v>
      </c>
      <c r="V1803">
        <v>1.2976141788353299</v>
      </c>
      <c r="W1803">
        <v>6.48</v>
      </c>
      <c r="X1803">
        <v>2.29</v>
      </c>
      <c r="Y1803">
        <v>243097</v>
      </c>
      <c r="Z1803">
        <v>10569</v>
      </c>
      <c r="AA1803">
        <v>0.44</v>
      </c>
      <c r="AB1803">
        <v>23</v>
      </c>
      <c r="AC1803">
        <v>15</v>
      </c>
      <c r="AD1803">
        <v>8</v>
      </c>
      <c r="AE1803">
        <v>65.22</v>
      </c>
      <c r="AF1803">
        <v>10</v>
      </c>
      <c r="AG1803">
        <v>12</v>
      </c>
      <c r="AH1803">
        <v>7</v>
      </c>
      <c r="AI1803">
        <v>4</v>
      </c>
    </row>
    <row r="1804" spans="1:35" x14ac:dyDescent="0.2">
      <c r="A1804" s="102">
        <v>761</v>
      </c>
      <c r="B1804">
        <v>3038</v>
      </c>
      <c r="C1804" t="s">
        <v>1328</v>
      </c>
      <c r="D1804" t="s">
        <v>2934</v>
      </c>
      <c r="E1804">
        <v>4340</v>
      </c>
      <c r="F1804">
        <v>4370</v>
      </c>
      <c r="G1804">
        <v>200</v>
      </c>
      <c r="H1804" t="s">
        <v>2927</v>
      </c>
      <c r="I1804">
        <v>4739</v>
      </c>
      <c r="J1804" t="s">
        <v>2987</v>
      </c>
      <c r="K1804" t="s">
        <v>2929</v>
      </c>
      <c r="L1804">
        <v>3330</v>
      </c>
      <c r="M1804">
        <v>3345</v>
      </c>
      <c r="N1804">
        <v>300</v>
      </c>
      <c r="O1804" t="s">
        <v>2930</v>
      </c>
      <c r="P1804">
        <v>0.96824707811273303</v>
      </c>
      <c r="Q1804">
        <v>0.92299994345298297</v>
      </c>
      <c r="R1804">
        <v>7.2605433646700797E-4</v>
      </c>
      <c r="S1804">
        <v>8.5398851157887506E-3</v>
      </c>
      <c r="T1804">
        <v>1.51822595125111</v>
      </c>
      <c r="U1804">
        <v>1.51822595125111</v>
      </c>
      <c r="V1804">
        <v>1.60717038130892</v>
      </c>
      <c r="W1804">
        <v>10.32</v>
      </c>
      <c r="X1804">
        <v>14.82</v>
      </c>
      <c r="Y1804">
        <v>243062</v>
      </c>
      <c r="Z1804">
        <v>12153</v>
      </c>
      <c r="AA1804">
        <v>0.6</v>
      </c>
      <c r="AB1804">
        <v>20</v>
      </c>
      <c r="AC1804">
        <v>12</v>
      </c>
      <c r="AD1804">
        <v>8</v>
      </c>
      <c r="AE1804">
        <v>60</v>
      </c>
      <c r="AF1804">
        <v>12</v>
      </c>
      <c r="AG1804">
        <v>8</v>
      </c>
      <c r="AH1804">
        <v>6</v>
      </c>
      <c r="AI1804">
        <v>6</v>
      </c>
    </row>
    <row r="1805" spans="1:35" x14ac:dyDescent="0.2">
      <c r="A1805" s="102">
        <v>6279</v>
      </c>
      <c r="B1805">
        <v>3405</v>
      </c>
      <c r="C1805" t="s">
        <v>3342</v>
      </c>
      <c r="D1805" t="s">
        <v>2952</v>
      </c>
      <c r="E1805">
        <v>1372</v>
      </c>
      <c r="F1805">
        <v>1374</v>
      </c>
      <c r="G1805">
        <v>800</v>
      </c>
      <c r="H1805" t="s">
        <v>2927</v>
      </c>
      <c r="I1805">
        <v>7189</v>
      </c>
      <c r="J1805" t="s">
        <v>45</v>
      </c>
      <c r="K1805" t="s">
        <v>2990</v>
      </c>
      <c r="L1805">
        <v>755</v>
      </c>
      <c r="M1805">
        <v>738</v>
      </c>
      <c r="N1805">
        <v>1500</v>
      </c>
      <c r="O1805" t="s">
        <v>2930</v>
      </c>
      <c r="P1805">
        <v>0.33155184577991498</v>
      </c>
      <c r="Q1805">
        <v>0.83226648517204904</v>
      </c>
      <c r="R1805">
        <v>0.22713685443239501</v>
      </c>
      <c r="S1805">
        <v>0.13810851807775101</v>
      </c>
      <c r="T1805">
        <v>2.30771623259534</v>
      </c>
      <c r="U1805">
        <v>2.30771623259534</v>
      </c>
      <c r="V1805">
        <v>1.9597824339280501</v>
      </c>
      <c r="W1805">
        <v>12.16</v>
      </c>
      <c r="X1805">
        <v>0.71</v>
      </c>
      <c r="Y1805">
        <v>242998</v>
      </c>
      <c r="Z1805">
        <v>12789</v>
      </c>
      <c r="AA1805">
        <v>0.64</v>
      </c>
      <c r="AB1805">
        <v>19</v>
      </c>
      <c r="AC1805">
        <v>12</v>
      </c>
      <c r="AD1805">
        <v>7</v>
      </c>
      <c r="AE1805">
        <v>63.16</v>
      </c>
      <c r="AF1805">
        <v>12</v>
      </c>
      <c r="AG1805">
        <v>7</v>
      </c>
      <c r="AH1805">
        <v>4</v>
      </c>
      <c r="AI1805">
        <v>8</v>
      </c>
    </row>
    <row r="1806" spans="1:35" x14ac:dyDescent="0.2">
      <c r="A1806" s="102">
        <v>6770</v>
      </c>
      <c r="B1806">
        <v>9684</v>
      </c>
      <c r="C1806" t="s">
        <v>3179</v>
      </c>
      <c r="D1806" t="s">
        <v>2929</v>
      </c>
      <c r="E1806">
        <v>5260</v>
      </c>
      <c r="F1806">
        <v>5160</v>
      </c>
      <c r="G1806">
        <v>200</v>
      </c>
      <c r="H1806" t="s">
        <v>2930</v>
      </c>
      <c r="I1806">
        <v>9706</v>
      </c>
      <c r="J1806" t="s">
        <v>3103</v>
      </c>
      <c r="K1806" t="s">
        <v>2949</v>
      </c>
      <c r="L1806">
        <v>5630</v>
      </c>
      <c r="M1806">
        <v>5500</v>
      </c>
      <c r="N1806">
        <v>200</v>
      </c>
      <c r="O1806" t="s">
        <v>2927</v>
      </c>
      <c r="P1806">
        <v>0.40493583157032398</v>
      </c>
      <c r="Q1806">
        <v>0.82606559310397298</v>
      </c>
      <c r="R1806">
        <v>0.74350078805423303</v>
      </c>
      <c r="S1806">
        <v>0.44607510688540097</v>
      </c>
      <c r="T1806">
        <v>-0.27995368660208497</v>
      </c>
      <c r="U1806">
        <v>0.27995368660208497</v>
      </c>
      <c r="V1806">
        <v>0.74695531634746604</v>
      </c>
      <c r="W1806">
        <v>-1.44</v>
      </c>
      <c r="X1806">
        <v>6.18</v>
      </c>
      <c r="Y1806">
        <v>242890</v>
      </c>
      <c r="Z1806">
        <v>16193</v>
      </c>
      <c r="AA1806">
        <v>0.77</v>
      </c>
      <c r="AB1806">
        <v>15</v>
      </c>
      <c r="AC1806">
        <v>8</v>
      </c>
      <c r="AD1806">
        <v>7</v>
      </c>
      <c r="AE1806">
        <v>53.33</v>
      </c>
      <c r="AF1806">
        <v>10</v>
      </c>
      <c r="AG1806">
        <v>8</v>
      </c>
      <c r="AH1806">
        <v>3</v>
      </c>
      <c r="AI1806">
        <v>4</v>
      </c>
    </row>
    <row r="1807" spans="1:35" x14ac:dyDescent="0.2">
      <c r="A1807" s="102">
        <v>8184</v>
      </c>
      <c r="B1807">
        <v>2815</v>
      </c>
      <c r="C1807" t="s">
        <v>3667</v>
      </c>
      <c r="D1807" t="s">
        <v>2955</v>
      </c>
      <c r="E1807">
        <v>7300</v>
      </c>
      <c r="F1807">
        <v>7260</v>
      </c>
      <c r="G1807">
        <v>100</v>
      </c>
      <c r="H1807" t="s">
        <v>2930</v>
      </c>
      <c r="I1807">
        <v>4091</v>
      </c>
      <c r="J1807" t="s">
        <v>816</v>
      </c>
      <c r="K1807" t="s">
        <v>2952</v>
      </c>
      <c r="L1807">
        <v>2271</v>
      </c>
      <c r="M1807">
        <v>2282</v>
      </c>
      <c r="N1807">
        <v>300</v>
      </c>
      <c r="O1807" t="s">
        <v>2927</v>
      </c>
      <c r="P1807">
        <v>0.63492652436889996</v>
      </c>
      <c r="Q1807">
        <v>0.80723090439867295</v>
      </c>
      <c r="R1807">
        <v>0.58589948241280598</v>
      </c>
      <c r="S1807">
        <v>0.30886941014503599</v>
      </c>
      <c r="T1807">
        <v>-0.3505358161323</v>
      </c>
      <c r="U1807">
        <v>0.3505358161323</v>
      </c>
      <c r="V1807">
        <v>0.48575085830790798</v>
      </c>
      <c r="W1807">
        <v>-1.1100000000000001</v>
      </c>
      <c r="X1807">
        <v>5.7</v>
      </c>
      <c r="Y1807">
        <v>242853</v>
      </c>
      <c r="Z1807">
        <v>16190</v>
      </c>
      <c r="AA1807">
        <v>0.81</v>
      </c>
      <c r="AB1807">
        <v>15</v>
      </c>
      <c r="AC1807">
        <v>10</v>
      </c>
      <c r="AD1807">
        <v>5</v>
      </c>
      <c r="AE1807">
        <v>66.67</v>
      </c>
      <c r="AF1807">
        <v>11</v>
      </c>
      <c r="AG1807">
        <v>9</v>
      </c>
      <c r="AH1807">
        <v>4</v>
      </c>
      <c r="AI1807">
        <v>2</v>
      </c>
    </row>
    <row r="1808" spans="1:35" x14ac:dyDescent="0.2">
      <c r="A1808" s="102">
        <v>1109</v>
      </c>
      <c r="B1808">
        <v>7181</v>
      </c>
      <c r="C1808" t="s">
        <v>64</v>
      </c>
      <c r="D1808" t="s">
        <v>3176</v>
      </c>
      <c r="E1808">
        <v>1900</v>
      </c>
      <c r="F1808">
        <v>1885</v>
      </c>
      <c r="G1808">
        <v>500</v>
      </c>
      <c r="H1808" t="s">
        <v>2930</v>
      </c>
      <c r="I1808">
        <v>8570</v>
      </c>
      <c r="J1808" t="s">
        <v>3702</v>
      </c>
      <c r="K1808" t="s">
        <v>2933</v>
      </c>
      <c r="L1808">
        <v>1800</v>
      </c>
      <c r="M1808">
        <v>1777</v>
      </c>
      <c r="N1808">
        <v>500</v>
      </c>
      <c r="O1808" t="s">
        <v>2927</v>
      </c>
      <c r="P1808">
        <v>0.381330920068287</v>
      </c>
      <c r="Q1808">
        <v>0.91337273354151904</v>
      </c>
      <c r="R1808">
        <v>0.14301147356185301</v>
      </c>
      <c r="S1808">
        <v>0.18358235097792999</v>
      </c>
      <c r="T1808">
        <v>-0.93878579425187803</v>
      </c>
      <c r="U1808">
        <v>0.93878579425187803</v>
      </c>
      <c r="V1808">
        <v>0.65458182452463698</v>
      </c>
      <c r="W1808">
        <v>-3.69</v>
      </c>
      <c r="X1808">
        <v>5.73</v>
      </c>
      <c r="Y1808">
        <v>242841</v>
      </c>
      <c r="Z1808">
        <v>12142</v>
      </c>
      <c r="AA1808">
        <v>0.65</v>
      </c>
      <c r="AB1808">
        <v>20</v>
      </c>
      <c r="AC1808">
        <v>12</v>
      </c>
      <c r="AD1808">
        <v>8</v>
      </c>
      <c r="AE1808">
        <v>60</v>
      </c>
      <c r="AF1808">
        <v>15</v>
      </c>
      <c r="AG1808">
        <v>8</v>
      </c>
      <c r="AH1808">
        <v>3</v>
      </c>
      <c r="AI1808">
        <v>9</v>
      </c>
    </row>
    <row r="1809" spans="1:35" x14ac:dyDescent="0.2">
      <c r="A1809" s="102">
        <v>3653</v>
      </c>
      <c r="B1809">
        <v>3038</v>
      </c>
      <c r="C1809" t="s">
        <v>1328</v>
      </c>
      <c r="D1809" t="s">
        <v>2934</v>
      </c>
      <c r="E1809">
        <v>4340</v>
      </c>
      <c r="F1809">
        <v>4370</v>
      </c>
      <c r="G1809">
        <v>200</v>
      </c>
      <c r="H1809" t="s">
        <v>2927</v>
      </c>
      <c r="I1809">
        <v>3231</v>
      </c>
      <c r="J1809" t="s">
        <v>543</v>
      </c>
      <c r="K1809" t="s">
        <v>2949</v>
      </c>
      <c r="L1809">
        <v>2725</v>
      </c>
      <c r="M1809">
        <v>2748</v>
      </c>
      <c r="N1809">
        <v>300</v>
      </c>
      <c r="O1809" t="s">
        <v>2930</v>
      </c>
      <c r="P1809">
        <v>0.82434887546861002</v>
      </c>
      <c r="Q1809">
        <v>0.86900856445740804</v>
      </c>
      <c r="R1809">
        <v>0.331453103867063</v>
      </c>
      <c r="S1809">
        <v>0.137722811210057</v>
      </c>
      <c r="T1809">
        <v>1.68404087868454</v>
      </c>
      <c r="U1809">
        <v>1.68404087868454</v>
      </c>
      <c r="V1809">
        <v>1.6653566237819999</v>
      </c>
      <c r="W1809">
        <v>14.29</v>
      </c>
      <c r="X1809">
        <v>5.68</v>
      </c>
      <c r="Y1809">
        <v>242567</v>
      </c>
      <c r="Z1809">
        <v>10107</v>
      </c>
      <c r="AA1809">
        <v>0.45</v>
      </c>
      <c r="AB1809">
        <v>24</v>
      </c>
      <c r="AC1809">
        <v>12</v>
      </c>
      <c r="AD1809">
        <v>12</v>
      </c>
      <c r="AE1809">
        <v>50</v>
      </c>
      <c r="AF1809">
        <v>10</v>
      </c>
      <c r="AG1809">
        <v>10</v>
      </c>
      <c r="AH1809">
        <v>9</v>
      </c>
      <c r="AI1809">
        <v>5</v>
      </c>
    </row>
    <row r="1810" spans="1:35" x14ac:dyDescent="0.2">
      <c r="A1810" s="102">
        <v>7786</v>
      </c>
      <c r="B1810">
        <v>5110</v>
      </c>
      <c r="C1810" t="s">
        <v>1370</v>
      </c>
      <c r="D1810" t="s">
        <v>3107</v>
      </c>
      <c r="E1810">
        <v>1257</v>
      </c>
      <c r="F1810">
        <v>1249</v>
      </c>
      <c r="G1810">
        <v>800</v>
      </c>
      <c r="H1810" t="s">
        <v>2930</v>
      </c>
      <c r="I1810">
        <v>9072</v>
      </c>
      <c r="J1810" t="s">
        <v>3098</v>
      </c>
      <c r="K1810" t="s">
        <v>3099</v>
      </c>
      <c r="L1810">
        <v>2659</v>
      </c>
      <c r="M1810">
        <v>2602</v>
      </c>
      <c r="N1810">
        <v>400</v>
      </c>
      <c r="O1810" t="s">
        <v>2927</v>
      </c>
      <c r="P1810">
        <v>0.88139201502547104</v>
      </c>
      <c r="Q1810">
        <v>0.81208471180722797</v>
      </c>
      <c r="R1810">
        <v>0.47322092622990097</v>
      </c>
      <c r="S1810">
        <v>0.10980812070566701</v>
      </c>
      <c r="T1810">
        <v>-1.07685214824248</v>
      </c>
      <c r="U1810">
        <v>1.07685214824248</v>
      </c>
      <c r="V1810">
        <v>1.4930417786332999</v>
      </c>
      <c r="W1810">
        <v>-5.33</v>
      </c>
      <c r="X1810">
        <v>4</v>
      </c>
      <c r="Y1810">
        <v>242494</v>
      </c>
      <c r="Z1810">
        <v>16166</v>
      </c>
      <c r="AA1810">
        <v>0.76</v>
      </c>
      <c r="AB1810">
        <v>15</v>
      </c>
      <c r="AC1810">
        <v>7</v>
      </c>
      <c r="AD1810">
        <v>8</v>
      </c>
      <c r="AE1810">
        <v>46.67</v>
      </c>
      <c r="AF1810">
        <v>15</v>
      </c>
      <c r="AG1810">
        <v>5</v>
      </c>
      <c r="AH1810">
        <v>1</v>
      </c>
      <c r="AI1810">
        <v>9</v>
      </c>
    </row>
    <row r="1811" spans="1:35" x14ac:dyDescent="0.2">
      <c r="A1811" s="102">
        <v>5512</v>
      </c>
      <c r="B1811">
        <v>3076</v>
      </c>
      <c r="C1811" t="s">
        <v>3339</v>
      </c>
      <c r="D1811" t="s">
        <v>2934</v>
      </c>
      <c r="E1811">
        <v>1883</v>
      </c>
      <c r="F1811">
        <v>1874</v>
      </c>
      <c r="G1811">
        <v>500</v>
      </c>
      <c r="H1811" t="s">
        <v>2930</v>
      </c>
      <c r="I1811">
        <v>8020</v>
      </c>
      <c r="J1811" t="s">
        <v>3095</v>
      </c>
      <c r="K1811" t="s">
        <v>2934</v>
      </c>
      <c r="L1811">
        <v>1360</v>
      </c>
      <c r="M1811">
        <v>1373</v>
      </c>
      <c r="N1811">
        <v>700</v>
      </c>
      <c r="O1811" t="s">
        <v>2927</v>
      </c>
      <c r="P1811">
        <v>0.241137177851728</v>
      </c>
      <c r="Q1811">
        <v>0.84241649872899604</v>
      </c>
      <c r="R1811">
        <v>0.72515347528123797</v>
      </c>
      <c r="S1811">
        <v>0.34931314661157398</v>
      </c>
      <c r="T1811">
        <v>-0.42280220872198798</v>
      </c>
      <c r="U1811">
        <v>0.42280220872198798</v>
      </c>
      <c r="V1811">
        <v>0.28157815969280098</v>
      </c>
      <c r="W1811">
        <v>-1.76</v>
      </c>
      <c r="X1811">
        <v>2.57</v>
      </c>
      <c r="Y1811">
        <v>242348</v>
      </c>
      <c r="Z1811">
        <v>15147</v>
      </c>
      <c r="AA1811">
        <v>0.79</v>
      </c>
      <c r="AB1811">
        <v>16</v>
      </c>
      <c r="AC1811">
        <v>11</v>
      </c>
      <c r="AD1811">
        <v>5</v>
      </c>
      <c r="AE1811">
        <v>68.75</v>
      </c>
      <c r="AF1811">
        <v>13</v>
      </c>
      <c r="AG1811">
        <v>6</v>
      </c>
      <c r="AH1811">
        <v>2</v>
      </c>
      <c r="AI1811">
        <v>8</v>
      </c>
    </row>
    <row r="1812" spans="1:35" x14ac:dyDescent="0.2">
      <c r="A1812" s="102">
        <v>2450</v>
      </c>
      <c r="B1812">
        <v>1860</v>
      </c>
      <c r="C1812" t="s">
        <v>57</v>
      </c>
      <c r="D1812" t="s">
        <v>2937</v>
      </c>
      <c r="E1812">
        <v>758</v>
      </c>
      <c r="F1812">
        <v>754</v>
      </c>
      <c r="G1812">
        <v>1100</v>
      </c>
      <c r="H1812" t="s">
        <v>2927</v>
      </c>
      <c r="I1812">
        <v>3148</v>
      </c>
      <c r="J1812" t="s">
        <v>770</v>
      </c>
      <c r="K1812" t="s">
        <v>2953</v>
      </c>
      <c r="L1812">
        <v>2925</v>
      </c>
      <c r="M1812">
        <v>2883</v>
      </c>
      <c r="N1812">
        <v>300</v>
      </c>
      <c r="O1812" t="s">
        <v>2930</v>
      </c>
      <c r="P1812">
        <v>0.63547928160296296</v>
      </c>
      <c r="Q1812">
        <v>0.88867757211422305</v>
      </c>
      <c r="R1812">
        <v>0.45064176179906001</v>
      </c>
      <c r="S1812">
        <v>9.6957054526897096E-2</v>
      </c>
      <c r="T1812">
        <v>0.86588565768665604</v>
      </c>
      <c r="U1812">
        <v>0.86588565768665604</v>
      </c>
      <c r="V1812">
        <v>0.55700427502957806</v>
      </c>
      <c r="W1812">
        <v>2.36</v>
      </c>
      <c r="X1812">
        <v>4.0999999999999996</v>
      </c>
      <c r="Y1812">
        <v>242081</v>
      </c>
      <c r="Z1812">
        <v>16139</v>
      </c>
      <c r="AA1812">
        <v>0.85</v>
      </c>
      <c r="AB1812">
        <v>15</v>
      </c>
      <c r="AC1812">
        <v>9</v>
      </c>
      <c r="AD1812">
        <v>6</v>
      </c>
      <c r="AE1812">
        <v>60</v>
      </c>
      <c r="AF1812">
        <v>11</v>
      </c>
      <c r="AG1812">
        <v>7</v>
      </c>
      <c r="AH1812">
        <v>3</v>
      </c>
      <c r="AI1812">
        <v>5</v>
      </c>
    </row>
    <row r="1813" spans="1:35" x14ac:dyDescent="0.2">
      <c r="A1813" s="102">
        <v>3970</v>
      </c>
      <c r="B1813">
        <v>4208</v>
      </c>
      <c r="C1813" t="s">
        <v>3188</v>
      </c>
      <c r="D1813" t="s">
        <v>2952</v>
      </c>
      <c r="E1813">
        <v>2253</v>
      </c>
      <c r="F1813">
        <v>2236</v>
      </c>
      <c r="G1813">
        <v>400</v>
      </c>
      <c r="H1813" t="s">
        <v>2927</v>
      </c>
      <c r="I1813">
        <v>6471</v>
      </c>
      <c r="J1813" t="s">
        <v>1367</v>
      </c>
      <c r="K1813" t="s">
        <v>2940</v>
      </c>
      <c r="L1813">
        <v>959</v>
      </c>
      <c r="M1813">
        <v>951</v>
      </c>
      <c r="N1813">
        <v>900</v>
      </c>
      <c r="O1813" t="s">
        <v>2930</v>
      </c>
      <c r="P1813">
        <v>0.87780182375904103</v>
      </c>
      <c r="Q1813">
        <v>0.86428906827283503</v>
      </c>
      <c r="R1813">
        <v>0.30202996042324798</v>
      </c>
      <c r="S1813">
        <v>0.39143864652465099</v>
      </c>
      <c r="T1813">
        <v>1.20646841227664</v>
      </c>
      <c r="U1813">
        <v>1.20646841227664</v>
      </c>
      <c r="V1813">
        <v>0.83439641891666605</v>
      </c>
      <c r="W1813">
        <v>3.35</v>
      </c>
      <c r="X1813">
        <v>4.3</v>
      </c>
      <c r="Y1813">
        <v>242005</v>
      </c>
      <c r="Z1813">
        <v>15125</v>
      </c>
      <c r="AA1813">
        <v>0.77</v>
      </c>
      <c r="AB1813">
        <v>16</v>
      </c>
      <c r="AC1813">
        <v>10</v>
      </c>
      <c r="AD1813">
        <v>6</v>
      </c>
      <c r="AE1813">
        <v>62.5</v>
      </c>
      <c r="AF1813">
        <v>14</v>
      </c>
      <c r="AG1813">
        <v>7</v>
      </c>
      <c r="AH1813">
        <v>2</v>
      </c>
      <c r="AI1813">
        <v>7</v>
      </c>
    </row>
    <row r="1814" spans="1:35" x14ac:dyDescent="0.2">
      <c r="A1814" s="102">
        <v>2733</v>
      </c>
      <c r="B1814">
        <v>4208</v>
      </c>
      <c r="C1814" t="s">
        <v>3188</v>
      </c>
      <c r="D1814" t="s">
        <v>2952</v>
      </c>
      <c r="E1814">
        <v>2253</v>
      </c>
      <c r="F1814">
        <v>2236</v>
      </c>
      <c r="G1814">
        <v>400</v>
      </c>
      <c r="H1814" t="s">
        <v>2930</v>
      </c>
      <c r="I1814">
        <v>6923</v>
      </c>
      <c r="J1814" t="s">
        <v>58</v>
      </c>
      <c r="K1814" t="s">
        <v>2932</v>
      </c>
      <c r="L1814">
        <v>3135</v>
      </c>
      <c r="M1814">
        <v>3095</v>
      </c>
      <c r="N1814">
        <v>300</v>
      </c>
      <c r="O1814" t="s">
        <v>2927</v>
      </c>
      <c r="P1814">
        <v>0.77844889873176504</v>
      </c>
      <c r="Q1814">
        <v>0.88425775507349402</v>
      </c>
      <c r="R1814">
        <v>0.117529121130088</v>
      </c>
      <c r="S1814">
        <v>4.9981526768884399E-2</v>
      </c>
      <c r="T1814">
        <v>-2.8396180995932601</v>
      </c>
      <c r="U1814">
        <v>2.8396180995932601</v>
      </c>
      <c r="V1814">
        <v>2.67545977267807</v>
      </c>
      <c r="W1814">
        <v>-5.57</v>
      </c>
      <c r="X1814">
        <v>3.67</v>
      </c>
      <c r="Y1814">
        <v>241926</v>
      </c>
      <c r="Z1814">
        <v>30241</v>
      </c>
      <c r="AA1814">
        <v>1.64</v>
      </c>
      <c r="AB1814">
        <v>8</v>
      </c>
      <c r="AC1814">
        <v>6</v>
      </c>
      <c r="AD1814">
        <v>2</v>
      </c>
      <c r="AE1814">
        <v>75</v>
      </c>
      <c r="AF1814">
        <v>10</v>
      </c>
      <c r="AG1814">
        <v>4</v>
      </c>
      <c r="AH1814">
        <v>0</v>
      </c>
      <c r="AI1814">
        <v>4</v>
      </c>
    </row>
    <row r="1815" spans="1:35" x14ac:dyDescent="0.2">
      <c r="A1815" s="102">
        <v>5140</v>
      </c>
      <c r="B1815">
        <v>4927</v>
      </c>
      <c r="C1815" t="s">
        <v>3285</v>
      </c>
      <c r="D1815" t="s">
        <v>2952</v>
      </c>
      <c r="E1815">
        <v>2455</v>
      </c>
      <c r="F1815">
        <v>2461</v>
      </c>
      <c r="G1815">
        <v>400</v>
      </c>
      <c r="H1815" t="s">
        <v>2930</v>
      </c>
      <c r="I1815">
        <v>5233</v>
      </c>
      <c r="J1815" t="s">
        <v>3195</v>
      </c>
      <c r="K1815" t="s">
        <v>2926</v>
      </c>
      <c r="L1815">
        <v>3035</v>
      </c>
      <c r="M1815">
        <v>3040</v>
      </c>
      <c r="N1815">
        <v>300</v>
      </c>
      <c r="O1815" t="s">
        <v>2927</v>
      </c>
      <c r="P1815">
        <v>0.80692218227975299</v>
      </c>
      <c r="Q1815">
        <v>0.84752160451536396</v>
      </c>
      <c r="R1815">
        <v>0.110381908030652</v>
      </c>
      <c r="S1815">
        <v>0.34726559769034898</v>
      </c>
      <c r="T1815">
        <v>-9.5074586488650498E-2</v>
      </c>
      <c r="U1815">
        <v>9.5074586488650498E-2</v>
      </c>
      <c r="V1815">
        <v>0.50283222049493603</v>
      </c>
      <c r="W1815">
        <v>-0.25</v>
      </c>
      <c r="X1815">
        <v>7.94</v>
      </c>
      <c r="Y1815">
        <v>241898</v>
      </c>
      <c r="Z1815">
        <v>16127</v>
      </c>
      <c r="AA1815">
        <v>0.83</v>
      </c>
      <c r="AB1815">
        <v>15</v>
      </c>
      <c r="AC1815">
        <v>11</v>
      </c>
      <c r="AD1815">
        <v>4</v>
      </c>
      <c r="AE1815">
        <v>73.33</v>
      </c>
      <c r="AF1815">
        <v>10</v>
      </c>
      <c r="AG1815">
        <v>9</v>
      </c>
      <c r="AH1815">
        <v>4</v>
      </c>
      <c r="AI1815">
        <v>2</v>
      </c>
    </row>
    <row r="1816" spans="1:35" x14ac:dyDescent="0.2">
      <c r="A1816" s="102">
        <v>7223</v>
      </c>
      <c r="B1816">
        <v>6448</v>
      </c>
      <c r="C1816" t="s">
        <v>542</v>
      </c>
      <c r="D1816" t="s">
        <v>2932</v>
      </c>
      <c r="E1816">
        <v>2355</v>
      </c>
      <c r="F1816">
        <v>2320</v>
      </c>
      <c r="G1816">
        <v>300</v>
      </c>
      <c r="H1816" t="s">
        <v>2927</v>
      </c>
      <c r="I1816">
        <v>8316</v>
      </c>
      <c r="J1816" t="s">
        <v>3215</v>
      </c>
      <c r="K1816" t="s">
        <v>2990</v>
      </c>
      <c r="L1816">
        <v>3973</v>
      </c>
      <c r="M1816">
        <v>3954</v>
      </c>
      <c r="N1816">
        <v>200</v>
      </c>
      <c r="O1816" t="s">
        <v>2930</v>
      </c>
      <c r="P1816">
        <v>0.38935782845279399</v>
      </c>
      <c r="Q1816">
        <v>0.81985595247088405</v>
      </c>
      <c r="R1816">
        <v>0.292495287881407</v>
      </c>
      <c r="S1816">
        <v>0.23123151297629699</v>
      </c>
      <c r="T1816">
        <v>1.6814371559091601</v>
      </c>
      <c r="U1816">
        <v>1.6814371559091601</v>
      </c>
      <c r="V1816">
        <v>1.9140404107672799</v>
      </c>
      <c r="W1816">
        <v>4.8600000000000003</v>
      </c>
      <c r="X1816">
        <v>11.99</v>
      </c>
      <c r="Y1816">
        <v>241867</v>
      </c>
      <c r="Z1816">
        <v>15117</v>
      </c>
      <c r="AA1816">
        <v>0.8</v>
      </c>
      <c r="AB1816">
        <v>16</v>
      </c>
      <c r="AC1816">
        <v>10</v>
      </c>
      <c r="AD1816">
        <v>6</v>
      </c>
      <c r="AE1816">
        <v>62.5</v>
      </c>
      <c r="AF1816">
        <v>12</v>
      </c>
      <c r="AG1816">
        <v>10</v>
      </c>
      <c r="AH1816">
        <v>3</v>
      </c>
      <c r="AI1816">
        <v>3</v>
      </c>
    </row>
    <row r="1817" spans="1:35" x14ac:dyDescent="0.2">
      <c r="A1817" s="102">
        <v>6342</v>
      </c>
      <c r="B1817">
        <v>6988</v>
      </c>
      <c r="C1817" t="s">
        <v>65</v>
      </c>
      <c r="D1817" t="s">
        <v>2952</v>
      </c>
      <c r="E1817">
        <v>6340</v>
      </c>
      <c r="F1817">
        <v>6310</v>
      </c>
      <c r="G1817">
        <v>100</v>
      </c>
      <c r="H1817" t="s">
        <v>2930</v>
      </c>
      <c r="I1817">
        <v>9783</v>
      </c>
      <c r="J1817" t="s">
        <v>3031</v>
      </c>
      <c r="K1817" t="s">
        <v>2942</v>
      </c>
      <c r="L1817">
        <v>3125</v>
      </c>
      <c r="M1817">
        <v>3120</v>
      </c>
      <c r="N1817">
        <v>200</v>
      </c>
      <c r="O1817" t="s">
        <v>2927</v>
      </c>
      <c r="P1817">
        <v>0.26038050505406402</v>
      </c>
      <c r="Q1817">
        <v>0.83150146386005597</v>
      </c>
      <c r="R1817">
        <v>5.3410294093823396E-4</v>
      </c>
      <c r="S1817">
        <v>4.4316011439423299E-2</v>
      </c>
      <c r="T1817">
        <v>-0.88501217173902802</v>
      </c>
      <c r="U1817">
        <v>0.88501217173902802</v>
      </c>
      <c r="V1817">
        <v>0.34026821484043901</v>
      </c>
      <c r="W1817">
        <v>-2.8</v>
      </c>
      <c r="X1817">
        <v>1.1100000000000001</v>
      </c>
      <c r="Y1817">
        <v>241665</v>
      </c>
      <c r="Z1817">
        <v>30208</v>
      </c>
      <c r="AA1817">
        <v>1.5</v>
      </c>
      <c r="AB1817">
        <v>8</v>
      </c>
      <c r="AC1817">
        <v>6</v>
      </c>
      <c r="AD1817">
        <v>2</v>
      </c>
      <c r="AE1817">
        <v>75</v>
      </c>
      <c r="AF1817">
        <v>11</v>
      </c>
      <c r="AG1817">
        <v>5</v>
      </c>
      <c r="AH1817">
        <v>1</v>
      </c>
      <c r="AI1817">
        <v>2</v>
      </c>
    </row>
    <row r="1818" spans="1:35" x14ac:dyDescent="0.2">
      <c r="A1818" s="102">
        <v>4666</v>
      </c>
      <c r="B1818">
        <v>6744</v>
      </c>
      <c r="C1818" t="s">
        <v>3697</v>
      </c>
      <c r="D1818" t="s">
        <v>2932</v>
      </c>
      <c r="E1818">
        <v>2575</v>
      </c>
      <c r="F1818">
        <v>2500</v>
      </c>
      <c r="G1818">
        <v>400</v>
      </c>
      <c r="H1818" t="s">
        <v>2927</v>
      </c>
      <c r="I1818">
        <v>9682</v>
      </c>
      <c r="J1818" t="s">
        <v>3206</v>
      </c>
      <c r="K1818" t="s">
        <v>2929</v>
      </c>
      <c r="L1818">
        <v>2376</v>
      </c>
      <c r="M1818">
        <v>2326</v>
      </c>
      <c r="N1818">
        <v>400</v>
      </c>
      <c r="O1818" t="s">
        <v>2930</v>
      </c>
      <c r="P1818">
        <v>0.66233646020501602</v>
      </c>
      <c r="Q1818">
        <v>0.85382493555128902</v>
      </c>
      <c r="R1818">
        <v>0.104939790977102</v>
      </c>
      <c r="S1818">
        <v>2.3469140314611101E-4</v>
      </c>
      <c r="T1818">
        <v>2.00503680878077</v>
      </c>
      <c r="U1818">
        <v>2.00503680878077</v>
      </c>
      <c r="V1818">
        <v>2.7732635019703502</v>
      </c>
      <c r="W1818">
        <v>8.81</v>
      </c>
      <c r="X1818">
        <v>6.96</v>
      </c>
      <c r="Y1818">
        <v>241663</v>
      </c>
      <c r="Z1818">
        <v>14215</v>
      </c>
      <c r="AA1818">
        <v>0.78</v>
      </c>
      <c r="AB1818">
        <v>17</v>
      </c>
      <c r="AC1818">
        <v>8</v>
      </c>
      <c r="AD1818">
        <v>9</v>
      </c>
      <c r="AE1818">
        <v>47.06</v>
      </c>
      <c r="AF1818">
        <v>13</v>
      </c>
      <c r="AG1818">
        <v>6</v>
      </c>
      <c r="AH1818">
        <v>2</v>
      </c>
      <c r="AI1818">
        <v>9</v>
      </c>
    </row>
    <row r="1819" spans="1:35" x14ac:dyDescent="0.2">
      <c r="A1819" s="102">
        <v>4480</v>
      </c>
      <c r="B1819">
        <v>2502</v>
      </c>
      <c r="C1819" t="s">
        <v>3071</v>
      </c>
      <c r="D1819" t="s">
        <v>2955</v>
      </c>
      <c r="E1819">
        <v>5103</v>
      </c>
      <c r="F1819">
        <v>5112</v>
      </c>
      <c r="G1819">
        <v>200</v>
      </c>
      <c r="H1819" t="s">
        <v>2927</v>
      </c>
      <c r="I1819">
        <v>4612</v>
      </c>
      <c r="J1819" t="s">
        <v>837</v>
      </c>
      <c r="K1819" t="s">
        <v>2952</v>
      </c>
      <c r="L1819">
        <v>5630</v>
      </c>
      <c r="M1819">
        <v>5450</v>
      </c>
      <c r="N1819">
        <v>200</v>
      </c>
      <c r="O1819" t="s">
        <v>2930</v>
      </c>
      <c r="P1819">
        <v>0.67143744033659902</v>
      </c>
      <c r="Q1819">
        <v>0.856599312312742</v>
      </c>
      <c r="R1819">
        <v>0.28454387204118903</v>
      </c>
      <c r="S1819">
        <v>1.41340982377965E-3</v>
      </c>
      <c r="T1819">
        <v>1.1703184552344299</v>
      </c>
      <c r="U1819">
        <v>1.1703184552344299</v>
      </c>
      <c r="V1819">
        <v>6.6224242283374396E-2</v>
      </c>
      <c r="W1819">
        <v>4.1900000000000004</v>
      </c>
      <c r="X1819">
        <v>6.2</v>
      </c>
      <c r="Y1819">
        <v>241545</v>
      </c>
      <c r="Z1819">
        <v>21959</v>
      </c>
      <c r="AA1819">
        <v>1.1399999999999999</v>
      </c>
      <c r="AB1819">
        <v>11</v>
      </c>
      <c r="AC1819">
        <v>8</v>
      </c>
      <c r="AD1819">
        <v>3</v>
      </c>
      <c r="AE1819">
        <v>72.73</v>
      </c>
      <c r="AF1819">
        <v>7</v>
      </c>
      <c r="AG1819">
        <v>8</v>
      </c>
      <c r="AH1819">
        <v>3</v>
      </c>
      <c r="AI1819">
        <v>0</v>
      </c>
    </row>
    <row r="1820" spans="1:35" x14ac:dyDescent="0.2">
      <c r="A1820" s="102">
        <v>552</v>
      </c>
      <c r="B1820">
        <v>1973</v>
      </c>
      <c r="C1820" t="s">
        <v>2935</v>
      </c>
      <c r="D1820" t="s">
        <v>2929</v>
      </c>
      <c r="E1820">
        <v>4215</v>
      </c>
      <c r="F1820">
        <v>4215</v>
      </c>
      <c r="G1820">
        <v>200</v>
      </c>
      <c r="H1820" t="s">
        <v>2927</v>
      </c>
      <c r="I1820">
        <v>3046</v>
      </c>
      <c r="J1820" t="s">
        <v>764</v>
      </c>
      <c r="K1820" t="s">
        <v>2953</v>
      </c>
      <c r="L1820">
        <v>7810</v>
      </c>
      <c r="M1820">
        <v>7780</v>
      </c>
      <c r="N1820">
        <v>100</v>
      </c>
      <c r="O1820" t="s">
        <v>2930</v>
      </c>
      <c r="P1820">
        <v>0.91270341462087401</v>
      </c>
      <c r="Q1820">
        <v>0.92956822886541701</v>
      </c>
      <c r="R1820">
        <v>0.32404616156872101</v>
      </c>
      <c r="S1820">
        <v>5.3954334333873602E-2</v>
      </c>
      <c r="T1820">
        <v>1.1044610869602101</v>
      </c>
      <c r="U1820">
        <v>1.1044610869602101</v>
      </c>
      <c r="V1820">
        <v>0.59846392522178304</v>
      </c>
      <c r="W1820">
        <v>4.8600000000000003</v>
      </c>
      <c r="X1820">
        <v>8.35</v>
      </c>
      <c r="Y1820">
        <v>241416</v>
      </c>
      <c r="Z1820">
        <v>16094</v>
      </c>
      <c r="AA1820">
        <v>0.74</v>
      </c>
      <c r="AB1820">
        <v>15</v>
      </c>
      <c r="AC1820">
        <v>8</v>
      </c>
      <c r="AD1820">
        <v>7</v>
      </c>
      <c r="AE1820">
        <v>53.33</v>
      </c>
      <c r="AF1820">
        <v>11</v>
      </c>
      <c r="AG1820">
        <v>8</v>
      </c>
      <c r="AH1820">
        <v>3</v>
      </c>
      <c r="AI1820">
        <v>4</v>
      </c>
    </row>
    <row r="1821" spans="1:35" x14ac:dyDescent="0.2">
      <c r="A1821" s="102">
        <v>6602</v>
      </c>
      <c r="B1821">
        <v>3099</v>
      </c>
      <c r="C1821" t="s">
        <v>36</v>
      </c>
      <c r="D1821" t="s">
        <v>2953</v>
      </c>
      <c r="E1821">
        <v>852</v>
      </c>
      <c r="F1821">
        <v>848</v>
      </c>
      <c r="G1821">
        <v>1300</v>
      </c>
      <c r="H1821" t="s">
        <v>2930</v>
      </c>
      <c r="I1821">
        <v>7458</v>
      </c>
      <c r="J1821" t="s">
        <v>3694</v>
      </c>
      <c r="K1821" t="s">
        <v>2934</v>
      </c>
      <c r="L1821">
        <v>5440</v>
      </c>
      <c r="M1821">
        <v>5360</v>
      </c>
      <c r="N1821">
        <v>200</v>
      </c>
      <c r="O1821" t="s">
        <v>2927</v>
      </c>
      <c r="P1821">
        <v>0.35073729331454101</v>
      </c>
      <c r="Q1821">
        <v>0.828166392884916</v>
      </c>
      <c r="R1821">
        <v>0.82837914690733006</v>
      </c>
      <c r="S1821">
        <v>0.163549376079728</v>
      </c>
      <c r="T1821">
        <v>-1.9102505292190199</v>
      </c>
      <c r="U1821">
        <v>1.9102505292190199</v>
      </c>
      <c r="V1821">
        <v>2.0575254548823101</v>
      </c>
      <c r="W1821">
        <v>-11.11</v>
      </c>
      <c r="X1821">
        <v>2.84</v>
      </c>
      <c r="Y1821">
        <v>241411</v>
      </c>
      <c r="Z1821">
        <v>11496</v>
      </c>
      <c r="AA1821">
        <v>0.61</v>
      </c>
      <c r="AB1821">
        <v>21</v>
      </c>
      <c r="AC1821">
        <v>13</v>
      </c>
      <c r="AD1821">
        <v>8</v>
      </c>
      <c r="AE1821">
        <v>61.9</v>
      </c>
      <c r="AF1821">
        <v>12</v>
      </c>
      <c r="AG1821">
        <v>12</v>
      </c>
      <c r="AH1821">
        <v>6</v>
      </c>
      <c r="AI1821">
        <v>3</v>
      </c>
    </row>
    <row r="1822" spans="1:35" x14ac:dyDescent="0.2">
      <c r="A1822" s="102">
        <v>2348</v>
      </c>
      <c r="B1822">
        <v>6755</v>
      </c>
      <c r="C1822" t="s">
        <v>670</v>
      </c>
      <c r="D1822" t="s">
        <v>2932</v>
      </c>
      <c r="E1822">
        <v>2468</v>
      </c>
      <c r="F1822">
        <v>2488</v>
      </c>
      <c r="G1822">
        <v>200</v>
      </c>
      <c r="H1822" t="s">
        <v>2927</v>
      </c>
      <c r="I1822">
        <v>6857</v>
      </c>
      <c r="J1822" t="s">
        <v>3187</v>
      </c>
      <c r="K1822" t="s">
        <v>2932</v>
      </c>
      <c r="L1822">
        <v>5760</v>
      </c>
      <c r="M1822">
        <v>5650</v>
      </c>
      <c r="N1822">
        <v>100</v>
      </c>
      <c r="O1822" t="s">
        <v>2930</v>
      </c>
      <c r="P1822">
        <v>0.81416337323124099</v>
      </c>
      <c r="Q1822">
        <v>0.89036650858757305</v>
      </c>
      <c r="R1822">
        <v>0.34521406605001198</v>
      </c>
      <c r="S1822">
        <v>0.32753752832858601</v>
      </c>
      <c r="T1822">
        <v>1.5956408961280999</v>
      </c>
      <c r="U1822">
        <v>1.5956408961280999</v>
      </c>
      <c r="V1822">
        <v>1.2106985842462199</v>
      </c>
      <c r="W1822">
        <v>10.46</v>
      </c>
      <c r="X1822">
        <v>11.93</v>
      </c>
      <c r="Y1822">
        <v>241398</v>
      </c>
      <c r="Z1822">
        <v>14200</v>
      </c>
      <c r="AA1822">
        <v>0.59</v>
      </c>
      <c r="AB1822">
        <v>17</v>
      </c>
      <c r="AC1822">
        <v>10</v>
      </c>
      <c r="AD1822">
        <v>7</v>
      </c>
      <c r="AE1822">
        <v>58.82</v>
      </c>
      <c r="AF1822">
        <v>10</v>
      </c>
      <c r="AG1822">
        <v>9</v>
      </c>
      <c r="AH1822">
        <v>6</v>
      </c>
      <c r="AI1822">
        <v>2</v>
      </c>
    </row>
    <row r="1823" spans="1:35" x14ac:dyDescent="0.2">
      <c r="A1823" s="102">
        <v>5599</v>
      </c>
      <c r="B1823">
        <v>1893</v>
      </c>
      <c r="C1823" t="s">
        <v>3652</v>
      </c>
      <c r="D1823" t="s">
        <v>2937</v>
      </c>
      <c r="E1823">
        <v>690</v>
      </c>
      <c r="F1823">
        <v>690</v>
      </c>
      <c r="G1823">
        <v>1400</v>
      </c>
      <c r="H1823" t="s">
        <v>2930</v>
      </c>
      <c r="I1823">
        <v>4503</v>
      </c>
      <c r="J1823" t="s">
        <v>829</v>
      </c>
      <c r="K1823" t="s">
        <v>2950</v>
      </c>
      <c r="L1823">
        <v>1980</v>
      </c>
      <c r="M1823">
        <v>1984.5</v>
      </c>
      <c r="N1823">
        <v>500</v>
      </c>
      <c r="O1823" t="s">
        <v>2927</v>
      </c>
      <c r="P1823">
        <v>0.248791710510438</v>
      </c>
      <c r="Q1823">
        <v>0.84133430282253996</v>
      </c>
      <c r="R1823">
        <v>0.23786372852280099</v>
      </c>
      <c r="S1823">
        <v>0.42436205855357301</v>
      </c>
      <c r="T1823">
        <v>-1.09892013232413</v>
      </c>
      <c r="U1823">
        <v>1.09892013232413</v>
      </c>
      <c r="V1823">
        <v>0.78115450928576002</v>
      </c>
      <c r="W1823">
        <v>-3.34</v>
      </c>
      <c r="X1823">
        <v>2.65</v>
      </c>
      <c r="Y1823">
        <v>241376</v>
      </c>
      <c r="Z1823">
        <v>10972</v>
      </c>
      <c r="AA1823">
        <v>0.56000000000000005</v>
      </c>
      <c r="AB1823">
        <v>22</v>
      </c>
      <c r="AC1823">
        <v>14</v>
      </c>
      <c r="AD1823">
        <v>8</v>
      </c>
      <c r="AE1823">
        <v>63.64</v>
      </c>
      <c r="AF1823">
        <v>12</v>
      </c>
      <c r="AG1823">
        <v>10</v>
      </c>
      <c r="AH1823">
        <v>3</v>
      </c>
      <c r="AI1823">
        <v>9</v>
      </c>
    </row>
    <row r="1824" spans="1:35" x14ac:dyDescent="0.2">
      <c r="A1824" s="102">
        <v>7398</v>
      </c>
      <c r="B1824">
        <v>1662</v>
      </c>
      <c r="C1824" t="s">
        <v>708</v>
      </c>
      <c r="D1824" t="s">
        <v>3208</v>
      </c>
      <c r="E1824">
        <v>2820</v>
      </c>
      <c r="F1824">
        <v>2804</v>
      </c>
      <c r="G1824">
        <v>300</v>
      </c>
      <c r="H1824" t="s">
        <v>2930</v>
      </c>
      <c r="I1824">
        <v>6028</v>
      </c>
      <c r="J1824" t="s">
        <v>694</v>
      </c>
      <c r="K1824" t="s">
        <v>2942</v>
      </c>
      <c r="L1824">
        <v>7870</v>
      </c>
      <c r="M1824">
        <v>7750</v>
      </c>
      <c r="N1824">
        <v>100</v>
      </c>
      <c r="O1824" t="s">
        <v>2927</v>
      </c>
      <c r="P1824">
        <v>0.32045777989520102</v>
      </c>
      <c r="Q1824">
        <v>0.81745870457911995</v>
      </c>
      <c r="R1824">
        <v>0.36005798468122902</v>
      </c>
      <c r="S1824">
        <v>0.26378906119985401</v>
      </c>
      <c r="T1824">
        <v>-1.96147185134385</v>
      </c>
      <c r="U1824">
        <v>1.96147185134385</v>
      </c>
      <c r="V1824">
        <v>1.9017181194091399</v>
      </c>
      <c r="W1824">
        <v>-9.75</v>
      </c>
      <c r="X1824">
        <v>8.5399999999999991</v>
      </c>
      <c r="Y1824">
        <v>241325</v>
      </c>
      <c r="Z1824">
        <v>15083</v>
      </c>
      <c r="AA1824">
        <v>1.1100000000000001</v>
      </c>
      <c r="AB1824">
        <v>16</v>
      </c>
      <c r="AC1824">
        <v>11</v>
      </c>
      <c r="AD1824">
        <v>5</v>
      </c>
      <c r="AE1824">
        <v>68.75</v>
      </c>
      <c r="AF1824">
        <v>7</v>
      </c>
      <c r="AG1824">
        <v>11</v>
      </c>
      <c r="AH1824">
        <v>5</v>
      </c>
      <c r="AI1824">
        <v>0</v>
      </c>
    </row>
    <row r="1825" spans="1:35" x14ac:dyDescent="0.2">
      <c r="A1825" s="102">
        <v>3720</v>
      </c>
      <c r="B1825">
        <v>4095</v>
      </c>
      <c r="C1825" t="s">
        <v>3672</v>
      </c>
      <c r="D1825" t="s">
        <v>2952</v>
      </c>
      <c r="E1825">
        <v>1200</v>
      </c>
      <c r="F1825">
        <v>1184</v>
      </c>
      <c r="G1825">
        <v>800</v>
      </c>
      <c r="H1825" t="s">
        <v>2927</v>
      </c>
      <c r="I1825">
        <v>5233</v>
      </c>
      <c r="J1825" t="s">
        <v>3195</v>
      </c>
      <c r="K1825" t="s">
        <v>2926</v>
      </c>
      <c r="L1825">
        <v>3035</v>
      </c>
      <c r="M1825">
        <v>3040</v>
      </c>
      <c r="N1825">
        <v>300</v>
      </c>
      <c r="O1825" t="s">
        <v>2930</v>
      </c>
      <c r="P1825">
        <v>0.27635140430118998</v>
      </c>
      <c r="Q1825">
        <v>0.86799454264873199</v>
      </c>
      <c r="R1825">
        <v>0.89522010417471898</v>
      </c>
      <c r="S1825">
        <v>0.47184630083684997</v>
      </c>
      <c r="T1825">
        <v>0.74492550263785595</v>
      </c>
      <c r="U1825">
        <v>0.74492550263785595</v>
      </c>
      <c r="V1825">
        <v>0.79259461353945804</v>
      </c>
      <c r="W1825">
        <v>3.76</v>
      </c>
      <c r="X1825">
        <v>3.86</v>
      </c>
      <c r="Y1825">
        <v>241325</v>
      </c>
      <c r="Z1825">
        <v>14196</v>
      </c>
      <c r="AA1825">
        <v>0.8</v>
      </c>
      <c r="AB1825">
        <v>17</v>
      </c>
      <c r="AC1825">
        <v>12</v>
      </c>
      <c r="AD1825">
        <v>5</v>
      </c>
      <c r="AE1825">
        <v>70.59</v>
      </c>
      <c r="AF1825">
        <v>13</v>
      </c>
      <c r="AG1825">
        <v>7</v>
      </c>
      <c r="AH1825">
        <v>3</v>
      </c>
      <c r="AI1825">
        <v>7</v>
      </c>
    </row>
    <row r="1826" spans="1:35" x14ac:dyDescent="0.2">
      <c r="A1826" s="102">
        <v>4529</v>
      </c>
      <c r="B1826">
        <v>1833</v>
      </c>
      <c r="C1826" t="s">
        <v>3701</v>
      </c>
      <c r="D1826" t="s">
        <v>2937</v>
      </c>
      <c r="E1826">
        <v>2880</v>
      </c>
      <c r="F1826">
        <v>2904</v>
      </c>
      <c r="G1826">
        <v>300</v>
      </c>
      <c r="H1826" t="s">
        <v>2927</v>
      </c>
      <c r="I1826">
        <v>2607</v>
      </c>
      <c r="J1826" t="s">
        <v>2956</v>
      </c>
      <c r="K1826" t="s">
        <v>2955</v>
      </c>
      <c r="L1826">
        <v>2936</v>
      </c>
      <c r="M1826">
        <v>2901</v>
      </c>
      <c r="N1826">
        <v>300</v>
      </c>
      <c r="O1826" t="s">
        <v>2930</v>
      </c>
      <c r="P1826">
        <v>0.60283164229602004</v>
      </c>
      <c r="Q1826">
        <v>0.85583052992144504</v>
      </c>
      <c r="R1826">
        <v>0.29508454193219802</v>
      </c>
      <c r="S1826">
        <v>0.19171965614707601</v>
      </c>
      <c r="T1826">
        <v>0.25979999336063703</v>
      </c>
      <c r="U1826">
        <v>0.25979999336063703</v>
      </c>
      <c r="V1826">
        <v>5.1747503595753599E-2</v>
      </c>
      <c r="W1826">
        <v>0.89</v>
      </c>
      <c r="X1826">
        <v>0.1</v>
      </c>
      <c r="Y1826">
        <v>241072</v>
      </c>
      <c r="Z1826">
        <v>17219</v>
      </c>
      <c r="AA1826">
        <v>0.85</v>
      </c>
      <c r="AB1826">
        <v>14</v>
      </c>
      <c r="AC1826">
        <v>10</v>
      </c>
      <c r="AD1826">
        <v>4</v>
      </c>
      <c r="AE1826">
        <v>71.430000000000007</v>
      </c>
      <c r="AF1826">
        <v>11</v>
      </c>
      <c r="AG1826">
        <v>5</v>
      </c>
      <c r="AH1826">
        <v>4</v>
      </c>
      <c r="AI1826">
        <v>5</v>
      </c>
    </row>
    <row r="1827" spans="1:35" x14ac:dyDescent="0.2">
      <c r="A1827" s="102">
        <v>6759</v>
      </c>
      <c r="B1827">
        <v>9513</v>
      </c>
      <c r="C1827" t="s">
        <v>3207</v>
      </c>
      <c r="D1827" t="s">
        <v>2992</v>
      </c>
      <c r="E1827">
        <v>2539</v>
      </c>
      <c r="F1827">
        <v>2536</v>
      </c>
      <c r="G1827">
        <v>300</v>
      </c>
      <c r="H1827" t="s">
        <v>2930</v>
      </c>
      <c r="I1827">
        <v>9787</v>
      </c>
      <c r="J1827" t="s">
        <v>3670</v>
      </c>
      <c r="K1827" t="s">
        <v>2942</v>
      </c>
      <c r="L1827">
        <v>3900</v>
      </c>
      <c r="M1827">
        <v>3850</v>
      </c>
      <c r="N1827">
        <v>200</v>
      </c>
      <c r="O1827" t="s">
        <v>2927</v>
      </c>
      <c r="P1827">
        <v>0.53958121857390595</v>
      </c>
      <c r="Q1827">
        <v>0.82622818489627703</v>
      </c>
      <c r="R1827">
        <v>0.31411498636212098</v>
      </c>
      <c r="S1827">
        <v>4.19261995716688E-2</v>
      </c>
      <c r="T1827">
        <v>-1.04436844784161</v>
      </c>
      <c r="U1827">
        <v>1.04436844784161</v>
      </c>
      <c r="V1827">
        <v>1.1256345366445399</v>
      </c>
      <c r="W1827">
        <v>-3.38</v>
      </c>
      <c r="X1827">
        <v>1.19</v>
      </c>
      <c r="Y1827">
        <v>240735</v>
      </c>
      <c r="Z1827">
        <v>21885</v>
      </c>
      <c r="AA1827">
        <v>1.38</v>
      </c>
      <c r="AB1827">
        <v>11</v>
      </c>
      <c r="AC1827">
        <v>9</v>
      </c>
      <c r="AD1827">
        <v>2</v>
      </c>
      <c r="AE1827">
        <v>81.819999999999993</v>
      </c>
      <c r="AF1827">
        <v>11</v>
      </c>
      <c r="AG1827">
        <v>6</v>
      </c>
      <c r="AH1827">
        <v>2</v>
      </c>
      <c r="AI1827">
        <v>3</v>
      </c>
    </row>
    <row r="1828" spans="1:35" x14ac:dyDescent="0.2">
      <c r="A1828" s="102">
        <v>2788</v>
      </c>
      <c r="B1828">
        <v>3197</v>
      </c>
      <c r="C1828" t="s">
        <v>777</v>
      </c>
      <c r="D1828" t="s">
        <v>2953</v>
      </c>
      <c r="E1828">
        <v>2060</v>
      </c>
      <c r="F1828">
        <v>2064</v>
      </c>
      <c r="G1828">
        <v>500</v>
      </c>
      <c r="H1828" t="s">
        <v>2930</v>
      </c>
      <c r="I1828">
        <v>9759</v>
      </c>
      <c r="J1828" t="s">
        <v>580</v>
      </c>
      <c r="K1828" t="s">
        <v>2929</v>
      </c>
      <c r="L1828">
        <v>1843</v>
      </c>
      <c r="M1828">
        <v>1871</v>
      </c>
      <c r="N1828">
        <v>600</v>
      </c>
      <c r="O1828" t="s">
        <v>2927</v>
      </c>
      <c r="P1828">
        <v>0.37446922485307199</v>
      </c>
      <c r="Q1828">
        <v>0.88326071704710696</v>
      </c>
      <c r="R1828">
        <v>0.335052804483157</v>
      </c>
      <c r="S1828">
        <v>5.42027675983935E-2</v>
      </c>
      <c r="T1828">
        <v>-2.4381513876374399</v>
      </c>
      <c r="U1828">
        <v>2.4381513876374399</v>
      </c>
      <c r="V1828">
        <v>2.1160046385204199</v>
      </c>
      <c r="W1828">
        <v>-8.6199999999999992</v>
      </c>
      <c r="X1828">
        <v>8.7799999999999994</v>
      </c>
      <c r="Y1828">
        <v>240641</v>
      </c>
      <c r="Z1828">
        <v>16043</v>
      </c>
      <c r="AA1828">
        <v>0.78</v>
      </c>
      <c r="AB1828">
        <v>15</v>
      </c>
      <c r="AC1828">
        <v>9</v>
      </c>
      <c r="AD1828">
        <v>6</v>
      </c>
      <c r="AE1828">
        <v>60</v>
      </c>
      <c r="AF1828">
        <v>14</v>
      </c>
      <c r="AG1828">
        <v>5</v>
      </c>
      <c r="AH1828">
        <v>3</v>
      </c>
      <c r="AI1828">
        <v>7</v>
      </c>
    </row>
    <row r="1829" spans="1:35" x14ac:dyDescent="0.2">
      <c r="A1829" s="102">
        <v>500</v>
      </c>
      <c r="B1829">
        <v>7976</v>
      </c>
      <c r="C1829" t="s">
        <v>2985</v>
      </c>
      <c r="D1829" t="s">
        <v>2951</v>
      </c>
      <c r="E1829">
        <v>1703</v>
      </c>
      <c r="F1829">
        <v>1683</v>
      </c>
      <c r="G1829">
        <v>600</v>
      </c>
      <c r="H1829" t="s">
        <v>2927</v>
      </c>
      <c r="I1829">
        <v>9506</v>
      </c>
      <c r="J1829" t="s">
        <v>2991</v>
      </c>
      <c r="K1829" t="s">
        <v>2992</v>
      </c>
      <c r="L1829">
        <v>1060</v>
      </c>
      <c r="M1829">
        <v>1057</v>
      </c>
      <c r="N1829">
        <v>1000</v>
      </c>
      <c r="O1829" t="s">
        <v>2930</v>
      </c>
      <c r="P1829">
        <v>0.780332170224877</v>
      </c>
      <c r="Q1829">
        <v>0.93124498400351796</v>
      </c>
      <c r="R1829">
        <v>0.34161887979675098</v>
      </c>
      <c r="S1829">
        <v>0.205025203171667</v>
      </c>
      <c r="T1829">
        <v>0.33329520394737899</v>
      </c>
      <c r="U1829">
        <v>0.33329520394737899</v>
      </c>
      <c r="V1829">
        <v>0.47621074228321197</v>
      </c>
      <c r="W1829">
        <v>0.75</v>
      </c>
      <c r="X1829">
        <v>4.67</v>
      </c>
      <c r="Y1829">
        <v>240376</v>
      </c>
      <c r="Z1829">
        <v>15024</v>
      </c>
      <c r="AA1829">
        <v>0.73</v>
      </c>
      <c r="AB1829">
        <v>16</v>
      </c>
      <c r="AC1829">
        <v>9</v>
      </c>
      <c r="AD1829">
        <v>7</v>
      </c>
      <c r="AE1829">
        <v>56.25</v>
      </c>
      <c r="AF1829">
        <v>12</v>
      </c>
      <c r="AG1829">
        <v>7</v>
      </c>
      <c r="AH1829">
        <v>3</v>
      </c>
      <c r="AI1829">
        <v>6</v>
      </c>
    </row>
    <row r="1830" spans="1:35" x14ac:dyDescent="0.2">
      <c r="A1830" s="102">
        <v>6479</v>
      </c>
      <c r="B1830">
        <v>1881</v>
      </c>
      <c r="C1830" t="s">
        <v>714</v>
      </c>
      <c r="D1830" t="s">
        <v>2937</v>
      </c>
      <c r="E1830">
        <v>2731</v>
      </c>
      <c r="F1830">
        <v>2741</v>
      </c>
      <c r="G1830">
        <v>400</v>
      </c>
      <c r="H1830" t="s">
        <v>2927</v>
      </c>
      <c r="I1830">
        <v>6967</v>
      </c>
      <c r="J1830" t="s">
        <v>950</v>
      </c>
      <c r="K1830" t="s">
        <v>2932</v>
      </c>
      <c r="L1830">
        <v>1353</v>
      </c>
      <c r="M1830">
        <v>1352</v>
      </c>
      <c r="N1830">
        <v>800</v>
      </c>
      <c r="O1830" t="s">
        <v>2930</v>
      </c>
      <c r="P1830">
        <v>0.70911431415852699</v>
      </c>
      <c r="Q1830">
        <v>0.82966533020539002</v>
      </c>
      <c r="R1830">
        <v>0.50635385701256097</v>
      </c>
      <c r="S1830">
        <v>0.26707744761662899</v>
      </c>
      <c r="T1830">
        <v>0.33595008047906399</v>
      </c>
      <c r="U1830">
        <v>0.33595008047906399</v>
      </c>
      <c r="V1830">
        <v>0.20679214917956301</v>
      </c>
      <c r="W1830">
        <v>1.94</v>
      </c>
      <c r="X1830">
        <v>1.35</v>
      </c>
      <c r="Y1830">
        <v>240236</v>
      </c>
      <c r="Z1830">
        <v>11440</v>
      </c>
      <c r="AA1830">
        <v>0.52</v>
      </c>
      <c r="AB1830">
        <v>21</v>
      </c>
      <c r="AC1830">
        <v>12</v>
      </c>
      <c r="AD1830">
        <v>9</v>
      </c>
      <c r="AE1830">
        <v>57.14</v>
      </c>
      <c r="AF1830">
        <v>11</v>
      </c>
      <c r="AG1830">
        <v>10</v>
      </c>
      <c r="AH1830">
        <v>7</v>
      </c>
      <c r="AI1830">
        <v>4</v>
      </c>
    </row>
    <row r="1831" spans="1:35" x14ac:dyDescent="0.2">
      <c r="A1831" s="102">
        <v>7460</v>
      </c>
      <c r="B1831">
        <v>8304</v>
      </c>
      <c r="C1831" t="s">
        <v>3363</v>
      </c>
      <c r="D1831" t="s">
        <v>2990</v>
      </c>
      <c r="E1831">
        <v>3085</v>
      </c>
      <c r="F1831">
        <v>3100</v>
      </c>
      <c r="G1831">
        <v>200</v>
      </c>
      <c r="H1831" t="s">
        <v>2927</v>
      </c>
      <c r="I1831">
        <v>9787</v>
      </c>
      <c r="J1831" t="s">
        <v>3670</v>
      </c>
      <c r="K1831" t="s">
        <v>2942</v>
      </c>
      <c r="L1831">
        <v>3900</v>
      </c>
      <c r="M1831">
        <v>3850</v>
      </c>
      <c r="N1831">
        <v>200</v>
      </c>
      <c r="O1831" t="s">
        <v>2930</v>
      </c>
      <c r="P1831">
        <v>5.8065714259125698E-2</v>
      </c>
      <c r="Q1831">
        <v>0.81652249869421101</v>
      </c>
      <c r="R1831">
        <v>8.1097594850550694E-2</v>
      </c>
      <c r="S1831">
        <v>0.11012709598732801</v>
      </c>
      <c r="T1831">
        <v>2.8829477118171001</v>
      </c>
      <c r="U1831">
        <v>2.8829477118171001</v>
      </c>
      <c r="V1831">
        <v>2.4127638298267602</v>
      </c>
      <c r="W1831">
        <v>7.53</v>
      </c>
      <c r="X1831">
        <v>19.48</v>
      </c>
      <c r="Y1831">
        <v>240052</v>
      </c>
      <c r="Z1831">
        <v>18466</v>
      </c>
      <c r="AA1831">
        <v>1.07</v>
      </c>
      <c r="AB1831">
        <v>13</v>
      </c>
      <c r="AC1831">
        <v>9</v>
      </c>
      <c r="AD1831">
        <v>4</v>
      </c>
      <c r="AE1831">
        <v>69.23</v>
      </c>
      <c r="AF1831">
        <v>13</v>
      </c>
      <c r="AG1831">
        <v>5</v>
      </c>
      <c r="AH1831">
        <v>0</v>
      </c>
      <c r="AI1831">
        <v>8</v>
      </c>
    </row>
    <row r="1832" spans="1:35" x14ac:dyDescent="0.2">
      <c r="A1832" s="102">
        <v>3422</v>
      </c>
      <c r="B1832">
        <v>6857</v>
      </c>
      <c r="C1832" t="s">
        <v>3187</v>
      </c>
      <c r="D1832" t="s">
        <v>2932</v>
      </c>
      <c r="E1832">
        <v>5760</v>
      </c>
      <c r="F1832">
        <v>5650</v>
      </c>
      <c r="G1832">
        <v>100</v>
      </c>
      <c r="H1832" t="s">
        <v>2930</v>
      </c>
      <c r="I1832">
        <v>8766</v>
      </c>
      <c r="J1832" t="s">
        <v>3168</v>
      </c>
      <c r="K1832" t="s">
        <v>3176</v>
      </c>
      <c r="L1832">
        <v>6280</v>
      </c>
      <c r="M1832">
        <v>6213</v>
      </c>
      <c r="N1832">
        <v>100</v>
      </c>
      <c r="O1832" t="s">
        <v>2927</v>
      </c>
      <c r="P1832">
        <v>0.46617025646277999</v>
      </c>
      <c r="Q1832">
        <v>0.87289509715867297</v>
      </c>
      <c r="R1832">
        <v>0.52664970490239804</v>
      </c>
      <c r="S1832">
        <v>2.6435217640511401E-2</v>
      </c>
      <c r="T1832">
        <v>-0.727637255323341</v>
      </c>
      <c r="U1832">
        <v>0.727637255323341</v>
      </c>
      <c r="V1832">
        <v>0.61946968654776302</v>
      </c>
      <c r="W1832">
        <v>-4.45</v>
      </c>
      <c r="X1832">
        <v>9.06</v>
      </c>
      <c r="Y1832">
        <v>240034</v>
      </c>
      <c r="Z1832">
        <v>11430</v>
      </c>
      <c r="AA1832">
        <v>0.77</v>
      </c>
      <c r="AB1832">
        <v>21</v>
      </c>
      <c r="AC1832">
        <v>13</v>
      </c>
      <c r="AD1832">
        <v>8</v>
      </c>
      <c r="AE1832">
        <v>61.9</v>
      </c>
      <c r="AF1832">
        <v>8</v>
      </c>
      <c r="AG1832">
        <v>13</v>
      </c>
      <c r="AH1832">
        <v>5</v>
      </c>
      <c r="AI1832">
        <v>3</v>
      </c>
    </row>
    <row r="1833" spans="1:35" x14ac:dyDescent="0.2">
      <c r="A1833" s="102">
        <v>1138</v>
      </c>
      <c r="B1833">
        <v>3288</v>
      </c>
      <c r="C1833" t="s">
        <v>2967</v>
      </c>
      <c r="D1833" t="s">
        <v>2949</v>
      </c>
      <c r="E1833">
        <v>3135</v>
      </c>
      <c r="F1833">
        <v>3035</v>
      </c>
      <c r="G1833">
        <v>300</v>
      </c>
      <c r="H1833" t="s">
        <v>2927</v>
      </c>
      <c r="I1833">
        <v>6845</v>
      </c>
      <c r="J1833" t="s">
        <v>3232</v>
      </c>
      <c r="K1833" t="s">
        <v>2932</v>
      </c>
      <c r="L1833">
        <v>3060</v>
      </c>
      <c r="M1833">
        <v>3010</v>
      </c>
      <c r="N1833">
        <v>300</v>
      </c>
      <c r="O1833" t="s">
        <v>2930</v>
      </c>
      <c r="P1833">
        <v>0.29403096570423598</v>
      </c>
      <c r="Q1833">
        <v>0.91262498265233005</v>
      </c>
      <c r="R1833">
        <v>1.5262993000225301E-3</v>
      </c>
      <c r="S1833">
        <v>4.5491570036774398E-2</v>
      </c>
      <c r="T1833">
        <v>0.54949091816382301</v>
      </c>
      <c r="U1833">
        <v>0.54949091816382301</v>
      </c>
      <c r="V1833">
        <v>0.77668894944907496</v>
      </c>
      <c r="W1833">
        <v>2.83</v>
      </c>
      <c r="X1833">
        <v>0.82</v>
      </c>
      <c r="Y1833">
        <v>239946</v>
      </c>
      <c r="Z1833">
        <v>14997</v>
      </c>
      <c r="AA1833">
        <v>0.83</v>
      </c>
      <c r="AB1833">
        <v>16</v>
      </c>
      <c r="AC1833">
        <v>11</v>
      </c>
      <c r="AD1833">
        <v>5</v>
      </c>
      <c r="AE1833">
        <v>68.75</v>
      </c>
      <c r="AF1833">
        <v>9</v>
      </c>
      <c r="AG1833">
        <v>9</v>
      </c>
      <c r="AH1833">
        <v>5</v>
      </c>
      <c r="AI1833">
        <v>2</v>
      </c>
    </row>
    <row r="1834" spans="1:35" x14ac:dyDescent="0.2">
      <c r="A1834" s="102">
        <v>1391</v>
      </c>
      <c r="B1834">
        <v>1820</v>
      </c>
      <c r="C1834" t="s">
        <v>62</v>
      </c>
      <c r="D1834" t="s">
        <v>2937</v>
      </c>
      <c r="E1834">
        <v>2559</v>
      </c>
      <c r="F1834">
        <v>2571</v>
      </c>
      <c r="G1834">
        <v>400</v>
      </c>
      <c r="H1834" t="s">
        <v>2930</v>
      </c>
      <c r="I1834">
        <v>8697</v>
      </c>
      <c r="J1834" t="s">
        <v>1091</v>
      </c>
      <c r="K1834" t="s">
        <v>2933</v>
      </c>
      <c r="L1834">
        <v>2058</v>
      </c>
      <c r="M1834">
        <v>2042</v>
      </c>
      <c r="N1834">
        <v>500</v>
      </c>
      <c r="O1834" t="s">
        <v>2927</v>
      </c>
      <c r="P1834">
        <v>0.69175421477983701</v>
      </c>
      <c r="Q1834">
        <v>0.90736431573037601</v>
      </c>
      <c r="R1834">
        <v>0.17345065932305501</v>
      </c>
      <c r="S1834">
        <v>9.8684547008150297E-2</v>
      </c>
      <c r="T1834">
        <v>-7.0116824816890702E-2</v>
      </c>
      <c r="U1834">
        <v>7.0116824816890702E-2</v>
      </c>
      <c r="V1834">
        <v>0.36814537013804199</v>
      </c>
      <c r="W1834">
        <v>-0.15</v>
      </c>
      <c r="X1834">
        <v>0.72</v>
      </c>
      <c r="Y1834">
        <v>239900</v>
      </c>
      <c r="Z1834">
        <v>12626</v>
      </c>
      <c r="AA1834">
        <v>0.61</v>
      </c>
      <c r="AB1834">
        <v>19</v>
      </c>
      <c r="AC1834">
        <v>12</v>
      </c>
      <c r="AD1834">
        <v>7</v>
      </c>
      <c r="AE1834">
        <v>63.16</v>
      </c>
      <c r="AF1834">
        <v>14</v>
      </c>
      <c r="AG1834">
        <v>6</v>
      </c>
      <c r="AH1834">
        <v>3</v>
      </c>
      <c r="AI1834">
        <v>10</v>
      </c>
    </row>
    <row r="1835" spans="1:35" x14ac:dyDescent="0.2">
      <c r="A1835" s="102">
        <v>2541</v>
      </c>
      <c r="B1835">
        <v>1812</v>
      </c>
      <c r="C1835" t="s">
        <v>3069</v>
      </c>
      <c r="D1835" t="s">
        <v>2937</v>
      </c>
      <c r="E1835">
        <v>1460</v>
      </c>
      <c r="F1835">
        <v>1451</v>
      </c>
      <c r="G1835">
        <v>700</v>
      </c>
      <c r="H1835" t="s">
        <v>2927</v>
      </c>
      <c r="I1835">
        <v>5703</v>
      </c>
      <c r="J1835" t="s">
        <v>222</v>
      </c>
      <c r="K1835" t="s">
        <v>2943</v>
      </c>
      <c r="L1835">
        <v>212</v>
      </c>
      <c r="M1835">
        <v>214</v>
      </c>
      <c r="N1835">
        <v>4700</v>
      </c>
      <c r="O1835" t="s">
        <v>2930</v>
      </c>
      <c r="P1835">
        <v>0.69398100645369598</v>
      </c>
      <c r="Q1835">
        <v>0.88715520191283204</v>
      </c>
      <c r="R1835">
        <v>0.17180287801619801</v>
      </c>
      <c r="S1835">
        <v>6.7154808348342698E-2</v>
      </c>
      <c r="T1835">
        <v>0.76407541465483997</v>
      </c>
      <c r="U1835">
        <v>0.76407541465483997</v>
      </c>
      <c r="V1835">
        <v>1.08822141955965</v>
      </c>
      <c r="W1835">
        <v>3.23</v>
      </c>
      <c r="X1835">
        <v>0.97</v>
      </c>
      <c r="Y1835">
        <v>239892</v>
      </c>
      <c r="Z1835">
        <v>12626</v>
      </c>
      <c r="AA1835">
        <v>0.63</v>
      </c>
      <c r="AB1835">
        <v>19</v>
      </c>
      <c r="AC1835">
        <v>11</v>
      </c>
      <c r="AD1835">
        <v>8</v>
      </c>
      <c r="AE1835">
        <v>57.89</v>
      </c>
      <c r="AF1835">
        <v>12</v>
      </c>
      <c r="AG1835">
        <v>8</v>
      </c>
      <c r="AH1835">
        <v>4</v>
      </c>
      <c r="AI1835">
        <v>7</v>
      </c>
    </row>
    <row r="1836" spans="1:35" x14ac:dyDescent="0.2">
      <c r="A1836" s="102">
        <v>5833</v>
      </c>
      <c r="B1836">
        <v>3086</v>
      </c>
      <c r="C1836" t="s">
        <v>767</v>
      </c>
      <c r="D1836" t="s">
        <v>2953</v>
      </c>
      <c r="E1836">
        <v>1355</v>
      </c>
      <c r="F1836">
        <v>1346</v>
      </c>
      <c r="G1836">
        <v>800</v>
      </c>
      <c r="H1836" t="s">
        <v>2927</v>
      </c>
      <c r="I1836">
        <v>9101</v>
      </c>
      <c r="J1836" t="s">
        <v>1118</v>
      </c>
      <c r="K1836" t="s">
        <v>3238</v>
      </c>
      <c r="L1836">
        <v>1790</v>
      </c>
      <c r="M1836">
        <v>1798</v>
      </c>
      <c r="N1836">
        <v>600</v>
      </c>
      <c r="O1836" t="s">
        <v>2930</v>
      </c>
      <c r="P1836">
        <v>0.61899918585924896</v>
      </c>
      <c r="Q1836">
        <v>0.838292618328499</v>
      </c>
      <c r="R1836">
        <v>0.25889945122979202</v>
      </c>
      <c r="S1836">
        <v>0.25770645528695002</v>
      </c>
      <c r="T1836">
        <v>4.2433676346221298E-2</v>
      </c>
      <c r="U1836">
        <v>4.2433676346221298E-2</v>
      </c>
      <c r="V1836">
        <v>0.31586839730921201</v>
      </c>
      <c r="W1836">
        <v>0.19</v>
      </c>
      <c r="X1836">
        <v>0.19</v>
      </c>
      <c r="Y1836">
        <v>239798</v>
      </c>
      <c r="Z1836">
        <v>13322</v>
      </c>
      <c r="AA1836">
        <v>0.74</v>
      </c>
      <c r="AB1836">
        <v>18</v>
      </c>
      <c r="AC1836">
        <v>12</v>
      </c>
      <c r="AD1836">
        <v>6</v>
      </c>
      <c r="AE1836">
        <v>66.67</v>
      </c>
      <c r="AF1836">
        <v>14</v>
      </c>
      <c r="AG1836">
        <v>7</v>
      </c>
      <c r="AH1836">
        <v>3</v>
      </c>
      <c r="AI1836">
        <v>8</v>
      </c>
    </row>
    <row r="1837" spans="1:35" x14ac:dyDescent="0.2">
      <c r="A1837" s="102">
        <v>2083</v>
      </c>
      <c r="B1837">
        <v>1911</v>
      </c>
      <c r="C1837" t="s">
        <v>53</v>
      </c>
      <c r="D1837" t="s">
        <v>2937</v>
      </c>
      <c r="E1837">
        <v>1663</v>
      </c>
      <c r="F1837">
        <v>1649</v>
      </c>
      <c r="G1837">
        <v>600</v>
      </c>
      <c r="H1837" t="s">
        <v>2927</v>
      </c>
      <c r="I1837">
        <v>6770</v>
      </c>
      <c r="J1837" t="s">
        <v>24</v>
      </c>
      <c r="K1837" t="s">
        <v>2932</v>
      </c>
      <c r="L1837">
        <v>2014</v>
      </c>
      <c r="M1837">
        <v>2008</v>
      </c>
      <c r="N1837">
        <v>500</v>
      </c>
      <c r="O1837" t="s">
        <v>2930</v>
      </c>
      <c r="P1837">
        <v>0.14953576643198799</v>
      </c>
      <c r="Q1837">
        <v>0.89457844046909796</v>
      </c>
      <c r="R1837">
        <v>1.25743017032082E-2</v>
      </c>
      <c r="S1837">
        <v>1.82980062479294E-4</v>
      </c>
      <c r="T1837">
        <v>2.7945105117306301</v>
      </c>
      <c r="U1837">
        <v>2.7945105117306301</v>
      </c>
      <c r="V1837">
        <v>3.2064309293900499</v>
      </c>
      <c r="W1837">
        <v>18.46</v>
      </c>
      <c r="X1837">
        <v>1.45</v>
      </c>
      <c r="Y1837">
        <v>239658</v>
      </c>
      <c r="Z1837">
        <v>13314</v>
      </c>
      <c r="AA1837">
        <v>0.72</v>
      </c>
      <c r="AB1837">
        <v>18</v>
      </c>
      <c r="AC1837">
        <v>12</v>
      </c>
      <c r="AD1837">
        <v>6</v>
      </c>
      <c r="AE1837">
        <v>66.67</v>
      </c>
      <c r="AF1837">
        <v>11</v>
      </c>
      <c r="AG1837">
        <v>9</v>
      </c>
      <c r="AH1837">
        <v>3</v>
      </c>
      <c r="AI1837">
        <v>6</v>
      </c>
    </row>
    <row r="1838" spans="1:35" x14ac:dyDescent="0.2">
      <c r="A1838" s="102">
        <v>8082</v>
      </c>
      <c r="B1838">
        <v>4676</v>
      </c>
      <c r="C1838" t="s">
        <v>3717</v>
      </c>
      <c r="D1838" t="s">
        <v>2929</v>
      </c>
      <c r="E1838">
        <v>1527</v>
      </c>
      <c r="F1838">
        <v>1542</v>
      </c>
      <c r="G1838">
        <v>400</v>
      </c>
      <c r="H1838" t="s">
        <v>2930</v>
      </c>
      <c r="I1838">
        <v>8279</v>
      </c>
      <c r="J1838" t="s">
        <v>1050</v>
      </c>
      <c r="K1838" t="s">
        <v>2953</v>
      </c>
      <c r="L1838">
        <v>5840</v>
      </c>
      <c r="M1838">
        <v>5810</v>
      </c>
      <c r="N1838">
        <v>100</v>
      </c>
      <c r="O1838" t="s">
        <v>2927</v>
      </c>
      <c r="P1838">
        <v>0.455031829756469</v>
      </c>
      <c r="Q1838">
        <v>0.80846810613263098</v>
      </c>
      <c r="R1838">
        <v>0.46849440747344201</v>
      </c>
      <c r="S1838">
        <v>2.11564557275666E-3</v>
      </c>
      <c r="T1838">
        <v>-1.90595643565005</v>
      </c>
      <c r="U1838">
        <v>1.90595643565005</v>
      </c>
      <c r="V1838">
        <v>3.0950794358968499</v>
      </c>
      <c r="W1838">
        <v>-6.26</v>
      </c>
      <c r="X1838">
        <v>6.16</v>
      </c>
      <c r="Y1838">
        <v>239611</v>
      </c>
      <c r="Z1838">
        <v>14095</v>
      </c>
      <c r="AA1838">
        <v>0.74</v>
      </c>
      <c r="AB1838">
        <v>17</v>
      </c>
      <c r="AC1838">
        <v>10</v>
      </c>
      <c r="AD1838">
        <v>7</v>
      </c>
      <c r="AE1838">
        <v>58.82</v>
      </c>
      <c r="AF1838">
        <v>11</v>
      </c>
      <c r="AG1838">
        <v>7</v>
      </c>
      <c r="AH1838">
        <v>3</v>
      </c>
      <c r="AI1838">
        <v>7</v>
      </c>
    </row>
    <row r="1839" spans="1:35" x14ac:dyDescent="0.2">
      <c r="A1839" s="102">
        <v>393</v>
      </c>
      <c r="B1839">
        <v>6287</v>
      </c>
      <c r="C1839" t="s">
        <v>3080</v>
      </c>
      <c r="D1839" t="s">
        <v>2940</v>
      </c>
      <c r="E1839">
        <v>3200</v>
      </c>
      <c r="F1839">
        <v>3155</v>
      </c>
      <c r="G1839">
        <v>300</v>
      </c>
      <c r="H1839" t="s">
        <v>2930</v>
      </c>
      <c r="I1839">
        <v>8593</v>
      </c>
      <c r="J1839" t="s">
        <v>224</v>
      </c>
      <c r="K1839" t="s">
        <v>2933</v>
      </c>
      <c r="L1839">
        <v>719</v>
      </c>
      <c r="M1839">
        <v>717</v>
      </c>
      <c r="N1839">
        <v>1300</v>
      </c>
      <c r="O1839" t="s">
        <v>2927</v>
      </c>
      <c r="P1839">
        <v>0.42852022465449602</v>
      </c>
      <c r="Q1839">
        <v>0.93525444897593402</v>
      </c>
      <c r="R1839">
        <v>0.195368109368387</v>
      </c>
      <c r="S1839">
        <v>0.227940530767619</v>
      </c>
      <c r="T1839">
        <v>-2.3012545141443499</v>
      </c>
      <c r="U1839">
        <v>2.3012545141443499</v>
      </c>
      <c r="V1839">
        <v>2.1913136223143699</v>
      </c>
      <c r="W1839">
        <v>-7.25</v>
      </c>
      <c r="X1839">
        <v>1.52</v>
      </c>
      <c r="Y1839">
        <v>239590</v>
      </c>
      <c r="Z1839">
        <v>14974</v>
      </c>
      <c r="AA1839">
        <v>0.74</v>
      </c>
      <c r="AB1839">
        <v>16</v>
      </c>
      <c r="AC1839">
        <v>12</v>
      </c>
      <c r="AD1839">
        <v>4</v>
      </c>
      <c r="AE1839">
        <v>75</v>
      </c>
      <c r="AF1839">
        <v>11</v>
      </c>
      <c r="AG1839">
        <v>6</v>
      </c>
      <c r="AH1839">
        <v>3</v>
      </c>
      <c r="AI1839">
        <v>7</v>
      </c>
    </row>
    <row r="1840" spans="1:35" x14ac:dyDescent="0.2">
      <c r="A1840" s="102">
        <v>6198</v>
      </c>
      <c r="B1840">
        <v>4543</v>
      </c>
      <c r="C1840" t="s">
        <v>833</v>
      </c>
      <c r="D1840" t="s">
        <v>2936</v>
      </c>
      <c r="E1840">
        <v>3852</v>
      </c>
      <c r="F1840">
        <v>3941</v>
      </c>
      <c r="G1840">
        <v>200</v>
      </c>
      <c r="H1840" t="s">
        <v>2927</v>
      </c>
      <c r="I1840">
        <v>7282</v>
      </c>
      <c r="J1840" t="s">
        <v>3251</v>
      </c>
      <c r="K1840" t="s">
        <v>2945</v>
      </c>
      <c r="L1840">
        <v>2462</v>
      </c>
      <c r="M1840">
        <v>2471</v>
      </c>
      <c r="N1840">
        <v>300</v>
      </c>
      <c r="O1840" t="s">
        <v>2930</v>
      </c>
      <c r="P1840">
        <v>8.0170550349591599E-2</v>
      </c>
      <c r="Q1840">
        <v>0.83331778638996801</v>
      </c>
      <c r="R1840">
        <v>0.13486740550901899</v>
      </c>
      <c r="S1840">
        <v>5.8512346497126798E-2</v>
      </c>
      <c r="T1840">
        <v>1.65704603606235</v>
      </c>
      <c r="U1840">
        <v>1.65704603606235</v>
      </c>
      <c r="V1840">
        <v>2.8664916548339598</v>
      </c>
      <c r="W1840">
        <v>7.36</v>
      </c>
      <c r="X1840">
        <v>5.95</v>
      </c>
      <c r="Y1840">
        <v>239515</v>
      </c>
      <c r="Z1840">
        <v>14089</v>
      </c>
      <c r="AA1840">
        <v>0.75</v>
      </c>
      <c r="AB1840">
        <v>17</v>
      </c>
      <c r="AC1840">
        <v>12</v>
      </c>
      <c r="AD1840">
        <v>5</v>
      </c>
      <c r="AE1840">
        <v>70.59</v>
      </c>
      <c r="AF1840">
        <v>12</v>
      </c>
      <c r="AG1840">
        <v>9</v>
      </c>
      <c r="AH1840">
        <v>3</v>
      </c>
      <c r="AI1840">
        <v>5</v>
      </c>
    </row>
    <row r="1841" spans="1:35" x14ac:dyDescent="0.2">
      <c r="A1841" s="102">
        <v>8358</v>
      </c>
      <c r="B1841">
        <v>4540</v>
      </c>
      <c r="C1841" t="s">
        <v>3676</v>
      </c>
      <c r="D1841" t="s">
        <v>2950</v>
      </c>
      <c r="E1841">
        <v>3115</v>
      </c>
      <c r="F1841">
        <v>3085</v>
      </c>
      <c r="G1841">
        <v>300</v>
      </c>
      <c r="H1841" t="s">
        <v>2927</v>
      </c>
      <c r="I1841">
        <v>9506</v>
      </c>
      <c r="J1841" t="s">
        <v>2991</v>
      </c>
      <c r="K1841" t="s">
        <v>2992</v>
      </c>
      <c r="L1841">
        <v>1060</v>
      </c>
      <c r="M1841">
        <v>1057</v>
      </c>
      <c r="N1841">
        <v>900</v>
      </c>
      <c r="O1841" t="s">
        <v>2930</v>
      </c>
      <c r="P1841">
        <v>0.55812689657000902</v>
      </c>
      <c r="Q1841">
        <v>0.80511512715988898</v>
      </c>
      <c r="R1841">
        <v>0.31817033961390401</v>
      </c>
      <c r="S1841">
        <v>0.43986890782108101</v>
      </c>
      <c r="T1841">
        <v>9.7584323075365197E-3</v>
      </c>
      <c r="U1841">
        <v>9.7584323075365197E-3</v>
      </c>
      <c r="V1841">
        <v>0.18902284660937901</v>
      </c>
      <c r="W1841">
        <v>0.05</v>
      </c>
      <c r="X1841">
        <v>2.79</v>
      </c>
      <c r="Y1841">
        <v>239483</v>
      </c>
      <c r="Z1841">
        <v>13305</v>
      </c>
      <c r="AA1841">
        <v>0.75</v>
      </c>
      <c r="AB1841">
        <v>18</v>
      </c>
      <c r="AC1841">
        <v>12</v>
      </c>
      <c r="AD1841">
        <v>6</v>
      </c>
      <c r="AE1841">
        <v>66.67</v>
      </c>
      <c r="AF1841">
        <v>12</v>
      </c>
      <c r="AG1841">
        <v>8</v>
      </c>
      <c r="AH1841">
        <v>2</v>
      </c>
      <c r="AI1841">
        <v>8</v>
      </c>
    </row>
    <row r="1842" spans="1:35" x14ac:dyDescent="0.2">
      <c r="A1842" s="102">
        <v>2528</v>
      </c>
      <c r="B1842">
        <v>1719</v>
      </c>
      <c r="C1842" t="s">
        <v>687</v>
      </c>
      <c r="D1842" t="s">
        <v>2937</v>
      </c>
      <c r="E1842">
        <v>930</v>
      </c>
      <c r="F1842">
        <v>927</v>
      </c>
      <c r="G1842">
        <v>1100</v>
      </c>
      <c r="H1842" t="s">
        <v>2930</v>
      </c>
      <c r="I1842">
        <v>4503</v>
      </c>
      <c r="J1842" t="s">
        <v>829</v>
      </c>
      <c r="K1842" t="s">
        <v>2950</v>
      </c>
      <c r="L1842">
        <v>1980</v>
      </c>
      <c r="M1842">
        <v>1984.5</v>
      </c>
      <c r="N1842">
        <v>500</v>
      </c>
      <c r="O1842" t="s">
        <v>2927</v>
      </c>
      <c r="P1842">
        <v>0.15313493846763901</v>
      </c>
      <c r="Q1842">
        <v>0.88731183072299302</v>
      </c>
      <c r="R1842">
        <v>0.354901843734726</v>
      </c>
      <c r="S1842">
        <v>6.8052141362320295E-2</v>
      </c>
      <c r="T1842">
        <v>-1.3017437530223499</v>
      </c>
      <c r="U1842">
        <v>1.3017437530223499</v>
      </c>
      <c r="V1842">
        <v>1.39648655176225</v>
      </c>
      <c r="W1842">
        <v>-5.63</v>
      </c>
      <c r="X1842">
        <v>2.77</v>
      </c>
      <c r="Y1842">
        <v>239457</v>
      </c>
      <c r="Z1842">
        <v>13303</v>
      </c>
      <c r="AA1842">
        <v>0.64</v>
      </c>
      <c r="AB1842">
        <v>18</v>
      </c>
      <c r="AC1842">
        <v>11</v>
      </c>
      <c r="AD1842">
        <v>7</v>
      </c>
      <c r="AE1842">
        <v>61.11</v>
      </c>
      <c r="AF1842">
        <v>12</v>
      </c>
      <c r="AG1842">
        <v>8</v>
      </c>
      <c r="AH1842">
        <v>5</v>
      </c>
      <c r="AI1842">
        <v>5</v>
      </c>
    </row>
    <row r="1843" spans="1:35" x14ac:dyDescent="0.2">
      <c r="A1843" s="102">
        <v>468</v>
      </c>
      <c r="B1843">
        <v>4208</v>
      </c>
      <c r="C1843" t="s">
        <v>3188</v>
      </c>
      <c r="D1843" t="s">
        <v>2952</v>
      </c>
      <c r="E1843">
        <v>2253</v>
      </c>
      <c r="F1843">
        <v>2236</v>
      </c>
      <c r="G1843">
        <v>400</v>
      </c>
      <c r="H1843" t="s">
        <v>2927</v>
      </c>
      <c r="I1843">
        <v>5334</v>
      </c>
      <c r="J1843" t="s">
        <v>3243</v>
      </c>
      <c r="K1843" t="s">
        <v>2926</v>
      </c>
      <c r="L1843">
        <v>1963</v>
      </c>
      <c r="M1843">
        <v>1967</v>
      </c>
      <c r="N1843">
        <v>500</v>
      </c>
      <c r="O1843" t="s">
        <v>2930</v>
      </c>
      <c r="P1843">
        <v>0.77965840728297897</v>
      </c>
      <c r="Q1843">
        <v>0.93257439198997405</v>
      </c>
      <c r="R1843">
        <v>0.41535591116927001</v>
      </c>
      <c r="S1843">
        <v>7.8874753347366999E-4</v>
      </c>
      <c r="T1843">
        <v>1.2362736771149201</v>
      </c>
      <c r="U1843">
        <v>1.2362736771149201</v>
      </c>
      <c r="V1843">
        <v>1.3698561390581701</v>
      </c>
      <c r="W1843">
        <v>3.64</v>
      </c>
      <c r="X1843">
        <v>9.9600000000000009</v>
      </c>
      <c r="Y1843">
        <v>239457</v>
      </c>
      <c r="Z1843">
        <v>11403</v>
      </c>
      <c r="AA1843">
        <v>0.56999999999999995</v>
      </c>
      <c r="AB1843">
        <v>21</v>
      </c>
      <c r="AC1843">
        <v>14</v>
      </c>
      <c r="AD1843">
        <v>7</v>
      </c>
      <c r="AE1843">
        <v>66.67</v>
      </c>
      <c r="AF1843">
        <v>12</v>
      </c>
      <c r="AG1843">
        <v>8</v>
      </c>
      <c r="AH1843">
        <v>5</v>
      </c>
      <c r="AI1843">
        <v>8</v>
      </c>
    </row>
    <row r="1844" spans="1:35" x14ac:dyDescent="0.2">
      <c r="A1844" s="102">
        <v>3048</v>
      </c>
      <c r="B1844">
        <v>6465</v>
      </c>
      <c r="C1844" t="s">
        <v>537</v>
      </c>
      <c r="D1844" t="s">
        <v>2940</v>
      </c>
      <c r="E1844">
        <v>10550</v>
      </c>
      <c r="F1844">
        <v>10560</v>
      </c>
      <c r="G1844">
        <v>100</v>
      </c>
      <c r="H1844" t="s">
        <v>2927</v>
      </c>
      <c r="I1844">
        <v>8804</v>
      </c>
      <c r="J1844" t="s">
        <v>1097</v>
      </c>
      <c r="K1844" t="s">
        <v>2949</v>
      </c>
      <c r="L1844">
        <v>1791</v>
      </c>
      <c r="M1844">
        <v>1788</v>
      </c>
      <c r="N1844">
        <v>600</v>
      </c>
      <c r="O1844" t="s">
        <v>2930</v>
      </c>
      <c r="P1844">
        <v>0.80207157692659103</v>
      </c>
      <c r="Q1844">
        <v>0.87894142291744104</v>
      </c>
      <c r="R1844">
        <v>2.52049300093883E-2</v>
      </c>
      <c r="S1844">
        <v>0.27180847246457801</v>
      </c>
      <c r="T1844">
        <v>7.7401051621324102E-2</v>
      </c>
      <c r="U1844">
        <v>7.7401051621324102E-2</v>
      </c>
      <c r="V1844">
        <v>0.34390171799554597</v>
      </c>
      <c r="W1844">
        <v>0.26</v>
      </c>
      <c r="X1844">
        <v>1.59</v>
      </c>
      <c r="Y1844">
        <v>239344</v>
      </c>
      <c r="Z1844">
        <v>10879</v>
      </c>
      <c r="AA1844">
        <v>0.73</v>
      </c>
      <c r="AB1844">
        <v>22</v>
      </c>
      <c r="AC1844">
        <v>12</v>
      </c>
      <c r="AD1844">
        <v>10</v>
      </c>
      <c r="AE1844">
        <v>54.55</v>
      </c>
      <c r="AF1844">
        <v>10</v>
      </c>
      <c r="AG1844">
        <v>11</v>
      </c>
      <c r="AH1844">
        <v>6</v>
      </c>
      <c r="AI1844">
        <v>5</v>
      </c>
    </row>
    <row r="1845" spans="1:35" x14ac:dyDescent="0.2">
      <c r="A1845" s="102">
        <v>5229</v>
      </c>
      <c r="B1845">
        <v>6201</v>
      </c>
      <c r="C1845" t="s">
        <v>3463</v>
      </c>
      <c r="D1845" t="s">
        <v>2945</v>
      </c>
      <c r="E1845">
        <v>6290</v>
      </c>
      <c r="F1845">
        <v>6250</v>
      </c>
      <c r="G1845">
        <v>100</v>
      </c>
      <c r="H1845" t="s">
        <v>2927</v>
      </c>
      <c r="I1845">
        <v>9101</v>
      </c>
      <c r="J1845" t="s">
        <v>1118</v>
      </c>
      <c r="K1845" t="s">
        <v>3238</v>
      </c>
      <c r="L1845">
        <v>1790</v>
      </c>
      <c r="M1845">
        <v>1798</v>
      </c>
      <c r="N1845">
        <v>300</v>
      </c>
      <c r="O1845" t="s">
        <v>2930</v>
      </c>
      <c r="P1845">
        <v>0.73475276484907504</v>
      </c>
      <c r="Q1845">
        <v>0.84638591254944895</v>
      </c>
      <c r="R1845">
        <v>7.1343147529748296E-2</v>
      </c>
      <c r="S1845">
        <v>0.34065918485388302</v>
      </c>
      <c r="T1845">
        <v>1.6789570903364299</v>
      </c>
      <c r="U1845">
        <v>1.6789570903364299</v>
      </c>
      <c r="V1845">
        <v>1.7407948829497999</v>
      </c>
      <c r="W1845">
        <v>4.49</v>
      </c>
      <c r="X1845">
        <v>13.7</v>
      </c>
      <c r="Y1845">
        <v>239337</v>
      </c>
      <c r="Z1845">
        <v>15956</v>
      </c>
      <c r="AA1845">
        <v>1.1000000000000001</v>
      </c>
      <c r="AB1845">
        <v>15</v>
      </c>
      <c r="AC1845">
        <v>12</v>
      </c>
      <c r="AD1845">
        <v>3</v>
      </c>
      <c r="AE1845">
        <v>80</v>
      </c>
      <c r="AF1845">
        <v>13</v>
      </c>
      <c r="AG1845">
        <v>8</v>
      </c>
      <c r="AH1845">
        <v>1</v>
      </c>
      <c r="AI1845">
        <v>6</v>
      </c>
    </row>
    <row r="1846" spans="1:35" x14ac:dyDescent="0.2">
      <c r="A1846" s="102">
        <v>8602</v>
      </c>
      <c r="B1846">
        <v>6995</v>
      </c>
      <c r="C1846" t="s">
        <v>51</v>
      </c>
      <c r="D1846" t="s">
        <v>2945</v>
      </c>
      <c r="E1846">
        <v>1941</v>
      </c>
      <c r="F1846">
        <v>1926</v>
      </c>
      <c r="G1846">
        <v>500</v>
      </c>
      <c r="H1846" t="s">
        <v>2930</v>
      </c>
      <c r="I1846">
        <v>9412</v>
      </c>
      <c r="J1846" t="s">
        <v>695</v>
      </c>
      <c r="K1846" t="s">
        <v>2929</v>
      </c>
      <c r="L1846">
        <v>485</v>
      </c>
      <c r="M1846">
        <v>485</v>
      </c>
      <c r="N1846">
        <v>2000</v>
      </c>
      <c r="O1846" t="s">
        <v>2927</v>
      </c>
      <c r="P1846">
        <v>0.21085652772899299</v>
      </c>
      <c r="Q1846">
        <v>0.80166172841503003</v>
      </c>
      <c r="R1846">
        <v>0.61002704888899395</v>
      </c>
      <c r="S1846">
        <v>0.30709492913712599</v>
      </c>
      <c r="T1846">
        <v>-2.3358834766783501</v>
      </c>
      <c r="U1846">
        <v>2.3358834766783501</v>
      </c>
      <c r="V1846">
        <v>2.1970640582327801</v>
      </c>
      <c r="W1846">
        <v>-11.75</v>
      </c>
      <c r="X1846">
        <v>0.73</v>
      </c>
      <c r="Y1846">
        <v>239286</v>
      </c>
      <c r="Z1846">
        <v>13294</v>
      </c>
      <c r="AA1846">
        <v>0.64</v>
      </c>
      <c r="AB1846">
        <v>18</v>
      </c>
      <c r="AC1846">
        <v>11</v>
      </c>
      <c r="AD1846">
        <v>7</v>
      </c>
      <c r="AE1846">
        <v>61.11</v>
      </c>
      <c r="AF1846">
        <v>12</v>
      </c>
      <c r="AG1846">
        <v>8</v>
      </c>
      <c r="AH1846">
        <v>5</v>
      </c>
      <c r="AI1846">
        <v>5</v>
      </c>
    </row>
    <row r="1847" spans="1:35" x14ac:dyDescent="0.2">
      <c r="A1847" s="102">
        <v>7861</v>
      </c>
      <c r="B1847">
        <v>4819</v>
      </c>
      <c r="C1847" t="s">
        <v>2946</v>
      </c>
      <c r="D1847" t="s">
        <v>2929</v>
      </c>
      <c r="E1847">
        <v>4350</v>
      </c>
      <c r="F1847">
        <v>4245</v>
      </c>
      <c r="G1847">
        <v>200</v>
      </c>
      <c r="H1847" t="s">
        <v>2927</v>
      </c>
      <c r="I1847">
        <v>7747</v>
      </c>
      <c r="J1847" t="s">
        <v>3704</v>
      </c>
      <c r="K1847" t="s">
        <v>2936</v>
      </c>
      <c r="L1847">
        <v>3100</v>
      </c>
      <c r="M1847">
        <v>3180</v>
      </c>
      <c r="N1847">
        <v>300</v>
      </c>
      <c r="O1847" t="s">
        <v>2930</v>
      </c>
      <c r="P1847">
        <v>0.50837657763403898</v>
      </c>
      <c r="Q1847">
        <v>0.81125831717075003</v>
      </c>
      <c r="R1847">
        <v>0.96460038259634495</v>
      </c>
      <c r="S1847">
        <v>0.22350335672371499</v>
      </c>
      <c r="T1847">
        <v>0.22487227501653501</v>
      </c>
      <c r="U1847">
        <v>0.22487227501653501</v>
      </c>
      <c r="V1847">
        <v>0.813673147436488</v>
      </c>
      <c r="W1847">
        <v>1.4</v>
      </c>
      <c r="X1847">
        <v>12.37</v>
      </c>
      <c r="Y1847">
        <v>239232</v>
      </c>
      <c r="Z1847">
        <v>11962</v>
      </c>
      <c r="AA1847">
        <v>0.63</v>
      </c>
      <c r="AB1847">
        <v>20</v>
      </c>
      <c r="AC1847">
        <v>12</v>
      </c>
      <c r="AD1847">
        <v>8</v>
      </c>
      <c r="AE1847">
        <v>60</v>
      </c>
      <c r="AF1847">
        <v>8</v>
      </c>
      <c r="AG1847">
        <v>12</v>
      </c>
      <c r="AH1847">
        <v>7</v>
      </c>
      <c r="AI1847">
        <v>1</v>
      </c>
    </row>
    <row r="1848" spans="1:35" x14ac:dyDescent="0.2">
      <c r="A1848" s="102">
        <v>4358</v>
      </c>
      <c r="B1848">
        <v>2492</v>
      </c>
      <c r="C1848" t="s">
        <v>740</v>
      </c>
      <c r="D1848" t="s">
        <v>2942</v>
      </c>
      <c r="E1848">
        <v>900</v>
      </c>
      <c r="F1848">
        <v>884</v>
      </c>
      <c r="G1848">
        <v>1000</v>
      </c>
      <c r="H1848" t="s">
        <v>2930</v>
      </c>
      <c r="I1848">
        <v>7730</v>
      </c>
      <c r="J1848" t="s">
        <v>3276</v>
      </c>
      <c r="K1848" t="s">
        <v>2936</v>
      </c>
      <c r="L1848">
        <v>2901</v>
      </c>
      <c r="M1848">
        <v>2890</v>
      </c>
      <c r="N1848">
        <v>300</v>
      </c>
      <c r="O1848" t="s">
        <v>2927</v>
      </c>
      <c r="P1848">
        <v>0.65939642792754305</v>
      </c>
      <c r="Q1848">
        <v>0.85823777695447701</v>
      </c>
      <c r="R1848">
        <v>0.34282080769286399</v>
      </c>
      <c r="S1848">
        <v>0.47615921629136598</v>
      </c>
      <c r="T1848">
        <v>-0.97260350006213003</v>
      </c>
      <c r="U1848">
        <v>0.97260350006213003</v>
      </c>
      <c r="V1848">
        <v>0.54052637294696304</v>
      </c>
      <c r="W1848">
        <v>-4.5</v>
      </c>
      <c r="X1848">
        <v>1.96</v>
      </c>
      <c r="Y1848">
        <v>239165</v>
      </c>
      <c r="Z1848">
        <v>10398</v>
      </c>
      <c r="AA1848">
        <v>0.61</v>
      </c>
      <c r="AB1848">
        <v>23</v>
      </c>
      <c r="AC1848">
        <v>13</v>
      </c>
      <c r="AD1848">
        <v>10</v>
      </c>
      <c r="AE1848">
        <v>56.52</v>
      </c>
      <c r="AF1848">
        <v>9</v>
      </c>
      <c r="AG1848">
        <v>11</v>
      </c>
      <c r="AH1848">
        <v>10</v>
      </c>
      <c r="AI1848">
        <v>2</v>
      </c>
    </row>
    <row r="1849" spans="1:35" x14ac:dyDescent="0.2">
      <c r="A1849" s="102">
        <v>5773</v>
      </c>
      <c r="B1849">
        <v>3563</v>
      </c>
      <c r="C1849" t="s">
        <v>3197</v>
      </c>
      <c r="D1849" t="s">
        <v>2953</v>
      </c>
      <c r="E1849">
        <v>9330</v>
      </c>
      <c r="F1849">
        <v>9800</v>
      </c>
      <c r="G1849">
        <v>100</v>
      </c>
      <c r="H1849" t="s">
        <v>2930</v>
      </c>
      <c r="I1849">
        <v>6920</v>
      </c>
      <c r="J1849" t="s">
        <v>2931</v>
      </c>
      <c r="K1849" t="s">
        <v>2932</v>
      </c>
      <c r="L1849">
        <v>5600</v>
      </c>
      <c r="M1849">
        <v>5490</v>
      </c>
      <c r="N1849">
        <v>200</v>
      </c>
      <c r="O1849" t="s">
        <v>2927</v>
      </c>
      <c r="P1849">
        <v>0.90032752810289096</v>
      </c>
      <c r="Q1849">
        <v>0.83898008458015505</v>
      </c>
      <c r="R1849">
        <v>0.21989090233529801</v>
      </c>
      <c r="S1849">
        <v>0.36229378890040198</v>
      </c>
      <c r="T1849">
        <v>-0.20684130894613301</v>
      </c>
      <c r="U1849">
        <v>0.20684130894613301</v>
      </c>
      <c r="V1849">
        <v>0.81497331601244505</v>
      </c>
      <c r="W1849">
        <v>-1.38</v>
      </c>
      <c r="X1849">
        <v>12.04</v>
      </c>
      <c r="Y1849">
        <v>238963</v>
      </c>
      <c r="Z1849">
        <v>14057</v>
      </c>
      <c r="AA1849">
        <v>0.89</v>
      </c>
      <c r="AB1849">
        <v>17</v>
      </c>
      <c r="AC1849">
        <v>11</v>
      </c>
      <c r="AD1849">
        <v>6</v>
      </c>
      <c r="AE1849">
        <v>64.709999999999994</v>
      </c>
      <c r="AF1849">
        <v>8</v>
      </c>
      <c r="AG1849">
        <v>11</v>
      </c>
      <c r="AH1849">
        <v>5</v>
      </c>
      <c r="AI1849">
        <v>1</v>
      </c>
    </row>
    <row r="1850" spans="1:35" x14ac:dyDescent="0.2">
      <c r="A1850" s="102">
        <v>749</v>
      </c>
      <c r="B1850">
        <v>4902</v>
      </c>
      <c r="C1850" t="s">
        <v>3679</v>
      </c>
      <c r="D1850" t="s">
        <v>2932</v>
      </c>
      <c r="E1850">
        <v>696</v>
      </c>
      <c r="F1850">
        <v>701</v>
      </c>
      <c r="G1850">
        <v>1600</v>
      </c>
      <c r="H1850" t="s">
        <v>2927</v>
      </c>
      <c r="I1850">
        <v>5214</v>
      </c>
      <c r="J1850" t="s">
        <v>3284</v>
      </c>
      <c r="K1850" t="s">
        <v>2926</v>
      </c>
      <c r="L1850">
        <v>2218</v>
      </c>
      <c r="M1850">
        <v>2198</v>
      </c>
      <c r="N1850">
        <v>500</v>
      </c>
      <c r="O1850" t="s">
        <v>2930</v>
      </c>
      <c r="P1850">
        <v>0.62545692201053504</v>
      </c>
      <c r="Q1850">
        <v>0.92336659521513997</v>
      </c>
      <c r="R1850">
        <v>6.2947869454500496E-2</v>
      </c>
      <c r="S1850">
        <v>0.194751674090481</v>
      </c>
      <c r="T1850">
        <v>0.97099585574619196</v>
      </c>
      <c r="U1850">
        <v>0.97099585574619196</v>
      </c>
      <c r="V1850">
        <v>0.56837535158297703</v>
      </c>
      <c r="W1850">
        <v>4.03</v>
      </c>
      <c r="X1850">
        <v>2.06</v>
      </c>
      <c r="Y1850">
        <v>238927</v>
      </c>
      <c r="Z1850">
        <v>11946</v>
      </c>
      <c r="AA1850">
        <v>0.53</v>
      </c>
      <c r="AB1850">
        <v>20</v>
      </c>
      <c r="AC1850">
        <v>11</v>
      </c>
      <c r="AD1850">
        <v>9</v>
      </c>
      <c r="AE1850">
        <v>55</v>
      </c>
      <c r="AF1850">
        <v>12</v>
      </c>
      <c r="AG1850">
        <v>7</v>
      </c>
      <c r="AH1850">
        <v>4</v>
      </c>
      <c r="AI1850">
        <v>9</v>
      </c>
    </row>
    <row r="1851" spans="1:35" x14ac:dyDescent="0.2">
      <c r="A1851" s="102">
        <v>1216</v>
      </c>
      <c r="B1851">
        <v>1893</v>
      </c>
      <c r="C1851" t="s">
        <v>3652</v>
      </c>
      <c r="D1851" t="s">
        <v>2937</v>
      </c>
      <c r="E1851">
        <v>690</v>
      </c>
      <c r="F1851">
        <v>690</v>
      </c>
      <c r="G1851">
        <v>1500</v>
      </c>
      <c r="H1851" t="s">
        <v>2927</v>
      </c>
      <c r="I1851">
        <v>1941</v>
      </c>
      <c r="J1851" t="s">
        <v>3569</v>
      </c>
      <c r="K1851" t="s">
        <v>2937</v>
      </c>
      <c r="L1851">
        <v>2587</v>
      </c>
      <c r="M1851">
        <v>2560</v>
      </c>
      <c r="N1851">
        <v>400</v>
      </c>
      <c r="O1851" t="s">
        <v>2930</v>
      </c>
      <c r="P1851">
        <v>0.17947818937906099</v>
      </c>
      <c r="Q1851">
        <v>0.91084303005308898</v>
      </c>
      <c r="R1851">
        <v>0.59438057737156003</v>
      </c>
      <c r="S1851">
        <v>2.25829663811251E-2</v>
      </c>
      <c r="T1851">
        <v>1.1059394082678899</v>
      </c>
      <c r="U1851">
        <v>1.1059394082678899</v>
      </c>
      <c r="V1851">
        <v>0.76773313058474202</v>
      </c>
      <c r="W1851">
        <v>2.95</v>
      </c>
      <c r="X1851">
        <v>1.07</v>
      </c>
      <c r="Y1851">
        <v>238871</v>
      </c>
      <c r="Z1851">
        <v>14051</v>
      </c>
      <c r="AA1851">
        <v>0.75</v>
      </c>
      <c r="AB1851">
        <v>17</v>
      </c>
      <c r="AC1851">
        <v>12</v>
      </c>
      <c r="AD1851">
        <v>5</v>
      </c>
      <c r="AE1851">
        <v>70.59</v>
      </c>
      <c r="AF1851">
        <v>13</v>
      </c>
      <c r="AG1851">
        <v>6</v>
      </c>
      <c r="AH1851">
        <v>3</v>
      </c>
      <c r="AI1851">
        <v>8</v>
      </c>
    </row>
    <row r="1852" spans="1:35" x14ac:dyDescent="0.2">
      <c r="A1852" s="102">
        <v>4021</v>
      </c>
      <c r="B1852">
        <v>1721</v>
      </c>
      <c r="C1852" t="s">
        <v>3656</v>
      </c>
      <c r="D1852" t="s">
        <v>2937</v>
      </c>
      <c r="E1852">
        <v>3170</v>
      </c>
      <c r="F1852">
        <v>3180</v>
      </c>
      <c r="G1852">
        <v>300</v>
      </c>
      <c r="H1852" t="s">
        <v>2927</v>
      </c>
      <c r="I1852">
        <v>5631</v>
      </c>
      <c r="J1852" t="s">
        <v>3217</v>
      </c>
      <c r="K1852" t="s">
        <v>2940</v>
      </c>
      <c r="L1852">
        <v>2141</v>
      </c>
      <c r="M1852">
        <v>2148</v>
      </c>
      <c r="N1852">
        <v>400</v>
      </c>
      <c r="O1852" t="s">
        <v>2930</v>
      </c>
      <c r="P1852">
        <v>0.355679468357607</v>
      </c>
      <c r="Q1852">
        <v>0.86335768827043002</v>
      </c>
      <c r="R1852">
        <v>2.1178179503960198E-2</v>
      </c>
      <c r="S1852">
        <v>3.6369499327660898E-2</v>
      </c>
      <c r="T1852">
        <v>0.571479358175913</v>
      </c>
      <c r="U1852">
        <v>0.571479358175913</v>
      </c>
      <c r="V1852">
        <v>0.75846045494751901</v>
      </c>
      <c r="W1852">
        <v>2.37</v>
      </c>
      <c r="X1852">
        <v>9.94</v>
      </c>
      <c r="Y1852">
        <v>238762</v>
      </c>
      <c r="Z1852">
        <v>12566</v>
      </c>
      <c r="AA1852">
        <v>0.64</v>
      </c>
      <c r="AB1852">
        <v>19</v>
      </c>
      <c r="AC1852">
        <v>12</v>
      </c>
      <c r="AD1852">
        <v>7</v>
      </c>
      <c r="AE1852">
        <v>63.16</v>
      </c>
      <c r="AF1852">
        <v>10</v>
      </c>
      <c r="AG1852">
        <v>11</v>
      </c>
      <c r="AH1852">
        <v>4</v>
      </c>
      <c r="AI1852">
        <v>4</v>
      </c>
    </row>
    <row r="1853" spans="1:35" x14ac:dyDescent="0.2">
      <c r="A1853" s="102">
        <v>3105</v>
      </c>
      <c r="B1853">
        <v>2607</v>
      </c>
      <c r="C1853" t="s">
        <v>2956</v>
      </c>
      <c r="D1853" t="s">
        <v>2955</v>
      </c>
      <c r="E1853">
        <v>2936</v>
      </c>
      <c r="F1853">
        <v>2901</v>
      </c>
      <c r="G1853">
        <v>300</v>
      </c>
      <c r="H1853" t="s">
        <v>2927</v>
      </c>
      <c r="I1853">
        <v>7211</v>
      </c>
      <c r="J1853" t="s">
        <v>28</v>
      </c>
      <c r="K1853" t="s">
        <v>2945</v>
      </c>
      <c r="L1853">
        <v>423</v>
      </c>
      <c r="M1853">
        <v>425</v>
      </c>
      <c r="N1853">
        <v>2000</v>
      </c>
      <c r="O1853" t="s">
        <v>2930</v>
      </c>
      <c r="P1853">
        <v>0.877291097397492</v>
      </c>
      <c r="Q1853">
        <v>0.87799107013991196</v>
      </c>
      <c r="R1853">
        <v>0.36922831665661399</v>
      </c>
      <c r="S1853">
        <v>1.3901535177444101E-2</v>
      </c>
      <c r="T1853">
        <v>1.41418934902183</v>
      </c>
      <c r="U1853">
        <v>1.41418934902183</v>
      </c>
      <c r="V1853">
        <v>2.25123593689765</v>
      </c>
      <c r="W1853">
        <v>4.74</v>
      </c>
      <c r="X1853">
        <v>2.33</v>
      </c>
      <c r="Y1853">
        <v>238700</v>
      </c>
      <c r="Z1853">
        <v>14919</v>
      </c>
      <c r="AA1853">
        <v>0.76</v>
      </c>
      <c r="AB1853">
        <v>16</v>
      </c>
      <c r="AC1853">
        <v>9</v>
      </c>
      <c r="AD1853">
        <v>7</v>
      </c>
      <c r="AE1853">
        <v>56.25</v>
      </c>
      <c r="AF1853">
        <v>11</v>
      </c>
      <c r="AG1853">
        <v>8</v>
      </c>
      <c r="AH1853">
        <v>4</v>
      </c>
      <c r="AI1853">
        <v>4</v>
      </c>
    </row>
    <row r="1854" spans="1:35" x14ac:dyDescent="0.2">
      <c r="A1854" s="102">
        <v>567</v>
      </c>
      <c r="B1854">
        <v>6134</v>
      </c>
      <c r="C1854" t="s">
        <v>3221</v>
      </c>
      <c r="D1854" t="s">
        <v>2940</v>
      </c>
      <c r="E1854">
        <v>1884</v>
      </c>
      <c r="F1854">
        <v>1848</v>
      </c>
      <c r="G1854">
        <v>500</v>
      </c>
      <c r="H1854" t="s">
        <v>2930</v>
      </c>
      <c r="I1854">
        <v>8253</v>
      </c>
      <c r="J1854" t="s">
        <v>669</v>
      </c>
      <c r="K1854" t="s">
        <v>2933</v>
      </c>
      <c r="L1854">
        <v>1789</v>
      </c>
      <c r="M1854">
        <v>1854</v>
      </c>
      <c r="N1854">
        <v>500</v>
      </c>
      <c r="O1854" t="s">
        <v>2927</v>
      </c>
      <c r="P1854">
        <v>0.59381840154692</v>
      </c>
      <c r="Q1854">
        <v>0.92896559206511398</v>
      </c>
      <c r="R1854">
        <v>0.72644282587410103</v>
      </c>
      <c r="S1854">
        <v>0.25385161784802401</v>
      </c>
      <c r="T1854">
        <v>-1.6736034309308501</v>
      </c>
      <c r="U1854">
        <v>1.6736034309308501</v>
      </c>
      <c r="V1854">
        <v>0.67902728266016998</v>
      </c>
      <c r="W1854">
        <v>-7.53</v>
      </c>
      <c r="X1854">
        <v>0.32</v>
      </c>
      <c r="Y1854">
        <v>238637</v>
      </c>
      <c r="Z1854">
        <v>13258</v>
      </c>
      <c r="AA1854">
        <v>0.64</v>
      </c>
      <c r="AB1854">
        <v>18</v>
      </c>
      <c r="AC1854">
        <v>10</v>
      </c>
      <c r="AD1854">
        <v>8</v>
      </c>
      <c r="AE1854">
        <v>55.56</v>
      </c>
      <c r="AF1854">
        <v>11</v>
      </c>
      <c r="AG1854">
        <v>8</v>
      </c>
      <c r="AH1854">
        <v>5</v>
      </c>
      <c r="AI1854">
        <v>5</v>
      </c>
    </row>
    <row r="1855" spans="1:35" x14ac:dyDescent="0.2">
      <c r="A1855" s="102">
        <v>6753</v>
      </c>
      <c r="B1855">
        <v>4042</v>
      </c>
      <c r="C1855" t="s">
        <v>3290</v>
      </c>
      <c r="D1855" t="s">
        <v>2952</v>
      </c>
      <c r="E1855">
        <v>1747</v>
      </c>
      <c r="F1855">
        <v>1718</v>
      </c>
      <c r="G1855">
        <v>600</v>
      </c>
      <c r="H1855" t="s">
        <v>2927</v>
      </c>
      <c r="I1855">
        <v>9069</v>
      </c>
      <c r="J1855" t="s">
        <v>3089</v>
      </c>
      <c r="K1855" t="s">
        <v>3099</v>
      </c>
      <c r="L1855">
        <v>898</v>
      </c>
      <c r="M1855">
        <v>891</v>
      </c>
      <c r="N1855">
        <v>1200</v>
      </c>
      <c r="O1855" t="s">
        <v>2930</v>
      </c>
      <c r="P1855">
        <v>0.50916122930469898</v>
      </c>
      <c r="Q1855">
        <v>0.82634040085768801</v>
      </c>
      <c r="R1855">
        <v>3.79120719710122E-2</v>
      </c>
      <c r="S1855">
        <v>1.9997642333150999E-2</v>
      </c>
      <c r="T1855">
        <v>2.4591362587057399</v>
      </c>
      <c r="U1855">
        <v>2.4591362587057399</v>
      </c>
      <c r="V1855">
        <v>3.0572991618659202</v>
      </c>
      <c r="W1855">
        <v>6.24</v>
      </c>
      <c r="X1855">
        <v>3.73</v>
      </c>
      <c r="Y1855">
        <v>238575</v>
      </c>
      <c r="Z1855">
        <v>11929</v>
      </c>
      <c r="AA1855">
        <v>0.57999999999999996</v>
      </c>
      <c r="AB1855">
        <v>20</v>
      </c>
      <c r="AC1855">
        <v>12</v>
      </c>
      <c r="AD1855">
        <v>8</v>
      </c>
      <c r="AE1855">
        <v>60</v>
      </c>
      <c r="AF1855">
        <v>11</v>
      </c>
      <c r="AG1855">
        <v>9</v>
      </c>
      <c r="AH1855">
        <v>7</v>
      </c>
      <c r="AI1855">
        <v>4</v>
      </c>
    </row>
    <row r="1856" spans="1:35" x14ac:dyDescent="0.2">
      <c r="A1856" s="102">
        <v>5726</v>
      </c>
      <c r="B1856">
        <v>6371</v>
      </c>
      <c r="C1856" t="s">
        <v>3148</v>
      </c>
      <c r="D1856" t="s">
        <v>2940</v>
      </c>
      <c r="E1856">
        <v>3540</v>
      </c>
      <c r="F1856">
        <v>3530</v>
      </c>
      <c r="G1856">
        <v>300</v>
      </c>
      <c r="H1856" t="s">
        <v>2927</v>
      </c>
      <c r="I1856">
        <v>7453</v>
      </c>
      <c r="J1856" t="s">
        <v>54</v>
      </c>
      <c r="K1856" t="s">
        <v>2953</v>
      </c>
      <c r="L1856">
        <v>1892</v>
      </c>
      <c r="M1856">
        <v>1872</v>
      </c>
      <c r="N1856">
        <v>600</v>
      </c>
      <c r="O1856" t="s">
        <v>2930</v>
      </c>
      <c r="P1856">
        <v>0.83929922517297995</v>
      </c>
      <c r="Q1856">
        <v>0.83970810334861401</v>
      </c>
      <c r="R1856">
        <v>0.192929257785043</v>
      </c>
      <c r="S1856">
        <v>2.2423106870654901E-2</v>
      </c>
      <c r="T1856">
        <v>1.97335722968931</v>
      </c>
      <c r="U1856">
        <v>1.97335722968931</v>
      </c>
      <c r="V1856">
        <v>1.44052291797677</v>
      </c>
      <c r="W1856">
        <v>14.27</v>
      </c>
      <c r="X1856">
        <v>6.06</v>
      </c>
      <c r="Y1856">
        <v>238499</v>
      </c>
      <c r="Z1856">
        <v>17036</v>
      </c>
      <c r="AA1856">
        <v>0.84</v>
      </c>
      <c r="AB1856">
        <v>14</v>
      </c>
      <c r="AC1856">
        <v>9</v>
      </c>
      <c r="AD1856">
        <v>5</v>
      </c>
      <c r="AE1856">
        <v>64.290000000000006</v>
      </c>
      <c r="AF1856">
        <v>10</v>
      </c>
      <c r="AG1856">
        <v>7</v>
      </c>
      <c r="AH1856">
        <v>3</v>
      </c>
      <c r="AI1856">
        <v>4</v>
      </c>
    </row>
    <row r="1857" spans="1:35" x14ac:dyDescent="0.2">
      <c r="A1857" s="102">
        <v>5033</v>
      </c>
      <c r="B1857">
        <v>4631</v>
      </c>
      <c r="C1857" t="s">
        <v>3264</v>
      </c>
      <c r="D1857" t="s">
        <v>2952</v>
      </c>
      <c r="E1857">
        <v>2993</v>
      </c>
      <c r="F1857">
        <v>2980</v>
      </c>
      <c r="G1857">
        <v>300</v>
      </c>
      <c r="H1857" t="s">
        <v>2930</v>
      </c>
      <c r="I1857">
        <v>5929</v>
      </c>
      <c r="J1857" t="s">
        <v>3718</v>
      </c>
      <c r="K1857" t="s">
        <v>3194</v>
      </c>
      <c r="L1857">
        <v>1222</v>
      </c>
      <c r="M1857">
        <v>1215</v>
      </c>
      <c r="N1857">
        <v>700</v>
      </c>
      <c r="O1857" t="s">
        <v>2927</v>
      </c>
      <c r="P1857">
        <v>0.75043715672426203</v>
      </c>
      <c r="Q1857">
        <v>0.84881126296863196</v>
      </c>
      <c r="R1857">
        <v>2.4052430344467E-2</v>
      </c>
      <c r="S1857">
        <v>0.240895466239511</v>
      </c>
      <c r="T1857">
        <v>-0.19970907616462499</v>
      </c>
      <c r="U1857">
        <v>0.19970907616462499</v>
      </c>
      <c r="V1857">
        <v>0.65415045618694201</v>
      </c>
      <c r="W1857">
        <v>-0.36</v>
      </c>
      <c r="X1857">
        <v>4.87</v>
      </c>
      <c r="Y1857">
        <v>238486</v>
      </c>
      <c r="Z1857">
        <v>15899</v>
      </c>
      <c r="AA1857">
        <v>0.91</v>
      </c>
      <c r="AB1857">
        <v>15</v>
      </c>
      <c r="AC1857">
        <v>12</v>
      </c>
      <c r="AD1857">
        <v>3</v>
      </c>
      <c r="AE1857">
        <v>80</v>
      </c>
      <c r="AF1857">
        <v>12</v>
      </c>
      <c r="AG1857">
        <v>6</v>
      </c>
      <c r="AH1857">
        <v>2</v>
      </c>
      <c r="AI1857">
        <v>7</v>
      </c>
    </row>
    <row r="1858" spans="1:35" x14ac:dyDescent="0.2">
      <c r="A1858" s="102">
        <v>4830</v>
      </c>
      <c r="B1858">
        <v>4202</v>
      </c>
      <c r="C1858" t="s">
        <v>49</v>
      </c>
      <c r="D1858" t="s">
        <v>2952</v>
      </c>
      <c r="E1858">
        <v>1047</v>
      </c>
      <c r="F1858">
        <v>1048</v>
      </c>
      <c r="G1858">
        <v>900</v>
      </c>
      <c r="H1858" t="s">
        <v>2927</v>
      </c>
      <c r="I1858">
        <v>4208</v>
      </c>
      <c r="J1858" t="s">
        <v>3188</v>
      </c>
      <c r="K1858" t="s">
        <v>2952</v>
      </c>
      <c r="L1858">
        <v>2253</v>
      </c>
      <c r="M1858">
        <v>2236</v>
      </c>
      <c r="N1858">
        <v>400</v>
      </c>
      <c r="O1858" t="s">
        <v>2930</v>
      </c>
      <c r="P1858">
        <v>0.41823806579235701</v>
      </c>
      <c r="Q1858">
        <v>0.85172582902856597</v>
      </c>
      <c r="R1858">
        <v>0.91311339598358998</v>
      </c>
      <c r="S1858">
        <v>0.20055848632987699</v>
      </c>
      <c r="T1858">
        <v>0.93732616438493799</v>
      </c>
      <c r="U1858">
        <v>0.93732616438493799</v>
      </c>
      <c r="V1858">
        <v>0.81684296248638599</v>
      </c>
      <c r="W1858">
        <v>3.81</v>
      </c>
      <c r="X1858">
        <v>5.46</v>
      </c>
      <c r="Y1858">
        <v>238462</v>
      </c>
      <c r="Z1858">
        <v>14904</v>
      </c>
      <c r="AA1858">
        <v>0.83</v>
      </c>
      <c r="AB1858">
        <v>16</v>
      </c>
      <c r="AC1858">
        <v>10</v>
      </c>
      <c r="AD1858">
        <v>6</v>
      </c>
      <c r="AE1858">
        <v>62.5</v>
      </c>
      <c r="AF1858">
        <v>10</v>
      </c>
      <c r="AG1858">
        <v>8</v>
      </c>
      <c r="AH1858">
        <v>2</v>
      </c>
      <c r="AI1858">
        <v>6</v>
      </c>
    </row>
    <row r="1859" spans="1:35" x14ac:dyDescent="0.2">
      <c r="A1859" s="102">
        <v>1775</v>
      </c>
      <c r="B1859">
        <v>4307</v>
      </c>
      <c r="C1859" t="s">
        <v>3345</v>
      </c>
      <c r="D1859" t="s">
        <v>2929</v>
      </c>
      <c r="E1859">
        <v>2706</v>
      </c>
      <c r="F1859">
        <v>2734</v>
      </c>
      <c r="G1859">
        <v>300</v>
      </c>
      <c r="H1859" t="s">
        <v>2927</v>
      </c>
      <c r="I1859">
        <v>6750</v>
      </c>
      <c r="J1859" t="s">
        <v>2993</v>
      </c>
      <c r="K1859" t="s">
        <v>2932</v>
      </c>
      <c r="L1859">
        <v>4400</v>
      </c>
      <c r="M1859">
        <v>4275</v>
      </c>
      <c r="N1859">
        <v>200</v>
      </c>
      <c r="O1859" t="s">
        <v>2930</v>
      </c>
      <c r="P1859">
        <v>0.21191689981099901</v>
      </c>
      <c r="Q1859">
        <v>0.899862418978712</v>
      </c>
      <c r="R1859">
        <v>7.7004471234046299E-4</v>
      </c>
      <c r="S1859">
        <v>1.0707181622325101E-2</v>
      </c>
      <c r="T1859">
        <v>3.12334407224877</v>
      </c>
      <c r="U1859">
        <v>3.12334407224877</v>
      </c>
      <c r="V1859">
        <v>2.0026399121103799</v>
      </c>
      <c r="W1859">
        <v>13.49</v>
      </c>
      <c r="X1859">
        <v>4.07</v>
      </c>
      <c r="Y1859">
        <v>238242</v>
      </c>
      <c r="Z1859">
        <v>21658</v>
      </c>
      <c r="AA1859">
        <v>1.1000000000000001</v>
      </c>
      <c r="AB1859">
        <v>11</v>
      </c>
      <c r="AC1859">
        <v>6</v>
      </c>
      <c r="AD1859">
        <v>5</v>
      </c>
      <c r="AE1859">
        <v>54.55</v>
      </c>
      <c r="AF1859">
        <v>12</v>
      </c>
      <c r="AG1859">
        <v>5</v>
      </c>
      <c r="AH1859">
        <v>2</v>
      </c>
      <c r="AI1859">
        <v>4</v>
      </c>
    </row>
    <row r="1860" spans="1:35" x14ac:dyDescent="0.2">
      <c r="A1860" s="102">
        <v>4757</v>
      </c>
      <c r="B1860">
        <v>6857</v>
      </c>
      <c r="C1860" t="s">
        <v>3187</v>
      </c>
      <c r="D1860" t="s">
        <v>2932</v>
      </c>
      <c r="E1860">
        <v>5760</v>
      </c>
      <c r="F1860">
        <v>5650</v>
      </c>
      <c r="G1860">
        <v>100</v>
      </c>
      <c r="H1860" t="s">
        <v>2930</v>
      </c>
      <c r="I1860">
        <v>9468</v>
      </c>
      <c r="J1860" t="s">
        <v>2928</v>
      </c>
      <c r="K1860" t="s">
        <v>2929</v>
      </c>
      <c r="L1860">
        <v>1877</v>
      </c>
      <c r="M1860">
        <v>1832</v>
      </c>
      <c r="N1860">
        <v>300</v>
      </c>
      <c r="O1860" t="s">
        <v>2927</v>
      </c>
      <c r="P1860">
        <v>0.75251192577196302</v>
      </c>
      <c r="Q1860">
        <v>0.85271764201411904</v>
      </c>
      <c r="R1860">
        <v>0.73687200393653296</v>
      </c>
      <c r="S1860">
        <v>0.44512611087091603</v>
      </c>
      <c r="T1860">
        <v>-0.42541939685246599</v>
      </c>
      <c r="U1860">
        <v>0.42541939685246599</v>
      </c>
      <c r="V1860">
        <v>0.30752299265905297</v>
      </c>
      <c r="W1860">
        <v>-3.73</v>
      </c>
      <c r="X1860">
        <v>2.73</v>
      </c>
      <c r="Y1860">
        <v>237950</v>
      </c>
      <c r="Z1860">
        <v>11898</v>
      </c>
      <c r="AA1860">
        <v>0.82</v>
      </c>
      <c r="AB1860">
        <v>20</v>
      </c>
      <c r="AC1860">
        <v>10</v>
      </c>
      <c r="AD1860">
        <v>10</v>
      </c>
      <c r="AE1860">
        <v>50</v>
      </c>
      <c r="AF1860">
        <v>9</v>
      </c>
      <c r="AG1860">
        <v>10</v>
      </c>
      <c r="AH1860">
        <v>10</v>
      </c>
      <c r="AI1860">
        <v>0</v>
      </c>
    </row>
    <row r="1861" spans="1:35" x14ac:dyDescent="0.2">
      <c r="A1861" s="102">
        <v>6675</v>
      </c>
      <c r="B1861">
        <v>1973</v>
      </c>
      <c r="C1861" t="s">
        <v>2935</v>
      </c>
      <c r="D1861" t="s">
        <v>2929</v>
      </c>
      <c r="E1861">
        <v>4215</v>
      </c>
      <c r="F1861">
        <v>4215</v>
      </c>
      <c r="G1861">
        <v>200</v>
      </c>
      <c r="H1861" t="s">
        <v>2927</v>
      </c>
      <c r="I1861">
        <v>7164</v>
      </c>
      <c r="J1861" t="s">
        <v>3205</v>
      </c>
      <c r="K1861" t="s">
        <v>2933</v>
      </c>
      <c r="L1861">
        <v>4540</v>
      </c>
      <c r="M1861">
        <v>4485</v>
      </c>
      <c r="N1861">
        <v>200</v>
      </c>
      <c r="O1861" t="s">
        <v>2930</v>
      </c>
      <c r="P1861">
        <v>0.77296562833520999</v>
      </c>
      <c r="Q1861">
        <v>0.82714289138385699</v>
      </c>
      <c r="R1861">
        <v>0.34613065389826803</v>
      </c>
      <c r="S1861">
        <v>8.0020093278752494E-2</v>
      </c>
      <c r="T1861">
        <v>2.1002054833069401</v>
      </c>
      <c r="U1861">
        <v>2.1002054833069401</v>
      </c>
      <c r="V1861">
        <v>1.8907953725557201</v>
      </c>
      <c r="W1861">
        <v>14.23</v>
      </c>
      <c r="X1861">
        <v>6.02</v>
      </c>
      <c r="Y1861">
        <v>237949</v>
      </c>
      <c r="Z1861">
        <v>16996</v>
      </c>
      <c r="AA1861">
        <v>0.85</v>
      </c>
      <c r="AB1861">
        <v>14</v>
      </c>
      <c r="AC1861">
        <v>9</v>
      </c>
      <c r="AD1861">
        <v>5</v>
      </c>
      <c r="AE1861">
        <v>64.290000000000006</v>
      </c>
      <c r="AF1861">
        <v>11</v>
      </c>
      <c r="AG1861">
        <v>9</v>
      </c>
      <c r="AH1861">
        <v>4</v>
      </c>
      <c r="AI1861">
        <v>1</v>
      </c>
    </row>
    <row r="1862" spans="1:35" x14ac:dyDescent="0.2">
      <c r="A1862" s="102">
        <v>4879</v>
      </c>
      <c r="B1862">
        <v>6098</v>
      </c>
      <c r="C1862" t="s">
        <v>240</v>
      </c>
      <c r="D1862" t="s">
        <v>2942</v>
      </c>
      <c r="E1862">
        <v>4570</v>
      </c>
      <c r="F1862">
        <v>4520</v>
      </c>
      <c r="G1862">
        <v>200</v>
      </c>
      <c r="H1862" t="s">
        <v>2927</v>
      </c>
      <c r="I1862">
        <v>9682</v>
      </c>
      <c r="J1862" t="s">
        <v>3206</v>
      </c>
      <c r="K1862" t="s">
        <v>2929</v>
      </c>
      <c r="L1862">
        <v>2376</v>
      </c>
      <c r="M1862">
        <v>2326</v>
      </c>
      <c r="N1862">
        <v>400</v>
      </c>
      <c r="O1862" t="s">
        <v>2930</v>
      </c>
      <c r="P1862">
        <v>0.54767166864331396</v>
      </c>
      <c r="Q1862">
        <v>0.85105644942047998</v>
      </c>
      <c r="R1862">
        <v>6.9338422743157796E-2</v>
      </c>
      <c r="S1862" s="15">
        <v>3.8832455209844899E-5</v>
      </c>
      <c r="T1862">
        <v>2.9981065642173199</v>
      </c>
      <c r="U1862">
        <v>2.9981065642173199</v>
      </c>
      <c r="V1862">
        <v>3.5770501359531899</v>
      </c>
      <c r="W1862">
        <v>14.66</v>
      </c>
      <c r="X1862">
        <v>2.92</v>
      </c>
      <c r="Y1862">
        <v>237909</v>
      </c>
      <c r="Z1862">
        <v>12522</v>
      </c>
      <c r="AA1862">
        <v>0.66</v>
      </c>
      <c r="AB1862">
        <v>19</v>
      </c>
      <c r="AC1862">
        <v>11</v>
      </c>
      <c r="AD1862">
        <v>8</v>
      </c>
      <c r="AE1862">
        <v>57.89</v>
      </c>
      <c r="AF1862">
        <v>12</v>
      </c>
      <c r="AG1862">
        <v>9</v>
      </c>
      <c r="AH1862">
        <v>4</v>
      </c>
      <c r="AI1862">
        <v>6</v>
      </c>
    </row>
    <row r="1863" spans="1:35" x14ac:dyDescent="0.2">
      <c r="A1863" s="102">
        <v>1542</v>
      </c>
      <c r="B1863">
        <v>6506</v>
      </c>
      <c r="C1863" t="s">
        <v>3151</v>
      </c>
      <c r="D1863" t="s">
        <v>2932</v>
      </c>
      <c r="E1863">
        <v>3990</v>
      </c>
      <c r="F1863">
        <v>3950</v>
      </c>
      <c r="G1863">
        <v>200</v>
      </c>
      <c r="H1863" t="s">
        <v>2930</v>
      </c>
      <c r="I1863">
        <v>6645</v>
      </c>
      <c r="J1863" t="s">
        <v>931</v>
      </c>
      <c r="K1863" t="s">
        <v>2932</v>
      </c>
      <c r="L1863">
        <v>6820</v>
      </c>
      <c r="M1863">
        <v>6840</v>
      </c>
      <c r="N1863">
        <v>100</v>
      </c>
      <c r="O1863" t="s">
        <v>2927</v>
      </c>
      <c r="P1863">
        <v>0.266893543299074</v>
      </c>
      <c r="Q1863">
        <v>0.90441735502519705</v>
      </c>
      <c r="R1863">
        <v>0.38284452387948398</v>
      </c>
      <c r="S1863">
        <v>1.3819535029468E-2</v>
      </c>
      <c r="T1863">
        <v>-2.7064978456470201</v>
      </c>
      <c r="U1863">
        <v>2.7064978456470201</v>
      </c>
      <c r="V1863">
        <v>2.47396762949072</v>
      </c>
      <c r="W1863">
        <v>-10.029999999999999</v>
      </c>
      <c r="X1863">
        <v>15.5</v>
      </c>
      <c r="Y1863">
        <v>237814</v>
      </c>
      <c r="Z1863">
        <v>23781</v>
      </c>
      <c r="AA1863">
        <v>1.0900000000000001</v>
      </c>
      <c r="AB1863">
        <v>10</v>
      </c>
      <c r="AC1863">
        <v>6</v>
      </c>
      <c r="AD1863">
        <v>4</v>
      </c>
      <c r="AE1863">
        <v>60</v>
      </c>
      <c r="AF1863">
        <v>10</v>
      </c>
      <c r="AG1863">
        <v>5</v>
      </c>
      <c r="AH1863">
        <v>3</v>
      </c>
      <c r="AI1863">
        <v>2</v>
      </c>
    </row>
    <row r="1864" spans="1:35" x14ac:dyDescent="0.2">
      <c r="A1864" s="102">
        <v>968</v>
      </c>
      <c r="B1864">
        <v>4062</v>
      </c>
      <c r="C1864" t="s">
        <v>232</v>
      </c>
      <c r="D1864" t="s">
        <v>2932</v>
      </c>
      <c r="E1864">
        <v>2783</v>
      </c>
      <c r="F1864">
        <v>2712</v>
      </c>
      <c r="G1864">
        <v>400</v>
      </c>
      <c r="H1864" t="s">
        <v>2927</v>
      </c>
      <c r="I1864">
        <v>6925</v>
      </c>
      <c r="J1864" t="s">
        <v>3659</v>
      </c>
      <c r="K1864" t="s">
        <v>2932</v>
      </c>
      <c r="L1864">
        <v>1599</v>
      </c>
      <c r="M1864">
        <v>1614</v>
      </c>
      <c r="N1864">
        <v>700</v>
      </c>
      <c r="O1864" t="s">
        <v>2930</v>
      </c>
      <c r="P1864">
        <v>0.39394753830347101</v>
      </c>
      <c r="Q1864">
        <v>0.91698908467961004</v>
      </c>
      <c r="R1864">
        <v>0.50870104425582596</v>
      </c>
      <c r="S1864">
        <v>8.0085955803815504E-3</v>
      </c>
      <c r="T1864">
        <v>2.1838844047805201</v>
      </c>
      <c r="U1864">
        <v>2.1838844047805201</v>
      </c>
      <c r="V1864">
        <v>3.2332408723574901</v>
      </c>
      <c r="W1864">
        <v>7.04</v>
      </c>
      <c r="X1864">
        <v>4.1500000000000004</v>
      </c>
      <c r="Y1864">
        <v>237726</v>
      </c>
      <c r="Z1864">
        <v>15848</v>
      </c>
      <c r="AA1864">
        <v>0.81</v>
      </c>
      <c r="AB1864">
        <v>15</v>
      </c>
      <c r="AC1864">
        <v>9</v>
      </c>
      <c r="AD1864">
        <v>6</v>
      </c>
      <c r="AE1864">
        <v>60</v>
      </c>
      <c r="AF1864">
        <v>14</v>
      </c>
      <c r="AG1864">
        <v>6</v>
      </c>
      <c r="AH1864">
        <v>3</v>
      </c>
      <c r="AI1864">
        <v>6</v>
      </c>
    </row>
    <row r="1865" spans="1:35" x14ac:dyDescent="0.2">
      <c r="A1865" s="102">
        <v>3525</v>
      </c>
      <c r="B1865">
        <v>4186</v>
      </c>
      <c r="C1865" t="s">
        <v>820</v>
      </c>
      <c r="D1865" t="s">
        <v>2952</v>
      </c>
      <c r="E1865">
        <v>4750</v>
      </c>
      <c r="F1865">
        <v>4735</v>
      </c>
      <c r="G1865">
        <v>200</v>
      </c>
      <c r="H1865" t="s">
        <v>2927</v>
      </c>
      <c r="I1865">
        <v>6750</v>
      </c>
      <c r="J1865" t="s">
        <v>2993</v>
      </c>
      <c r="K1865" t="s">
        <v>2932</v>
      </c>
      <c r="L1865">
        <v>4400</v>
      </c>
      <c r="M1865">
        <v>4275</v>
      </c>
      <c r="N1865">
        <v>200</v>
      </c>
      <c r="O1865" t="s">
        <v>2930</v>
      </c>
      <c r="P1865">
        <v>0.74347704777090895</v>
      </c>
      <c r="Q1865">
        <v>0.87105308907359802</v>
      </c>
      <c r="R1865">
        <v>0.18806204123122</v>
      </c>
      <c r="S1865">
        <v>4.2160790877993598E-2</v>
      </c>
      <c r="T1865">
        <v>2.4400415920522098</v>
      </c>
      <c r="U1865">
        <v>2.4400415920522098</v>
      </c>
      <c r="V1865">
        <v>1.1055304962539201</v>
      </c>
      <c r="W1865">
        <v>9.09</v>
      </c>
      <c r="X1865">
        <v>9.7100000000000009</v>
      </c>
      <c r="Y1865">
        <v>237718</v>
      </c>
      <c r="Z1865">
        <v>18286</v>
      </c>
      <c r="AA1865">
        <v>0.93</v>
      </c>
      <c r="AB1865">
        <v>13</v>
      </c>
      <c r="AC1865">
        <v>8</v>
      </c>
      <c r="AD1865">
        <v>5</v>
      </c>
      <c r="AE1865">
        <v>61.54</v>
      </c>
      <c r="AF1865">
        <v>11</v>
      </c>
      <c r="AG1865">
        <v>8</v>
      </c>
      <c r="AH1865">
        <v>2</v>
      </c>
      <c r="AI1865">
        <v>3</v>
      </c>
    </row>
    <row r="1866" spans="1:35" x14ac:dyDescent="0.2">
      <c r="A1866" s="102">
        <v>3894</v>
      </c>
      <c r="B1866">
        <v>3941</v>
      </c>
      <c r="C1866" t="s">
        <v>3669</v>
      </c>
      <c r="D1866" t="s">
        <v>3213</v>
      </c>
      <c r="E1866">
        <v>894</v>
      </c>
      <c r="F1866">
        <v>907</v>
      </c>
      <c r="G1866">
        <v>1200</v>
      </c>
      <c r="H1866" t="s">
        <v>2927</v>
      </c>
      <c r="I1866">
        <v>5406</v>
      </c>
      <c r="J1866" t="s">
        <v>3375</v>
      </c>
      <c r="K1866" t="s">
        <v>2988</v>
      </c>
      <c r="L1866">
        <v>508</v>
      </c>
      <c r="M1866">
        <v>504</v>
      </c>
      <c r="N1866">
        <v>2200</v>
      </c>
      <c r="O1866" t="s">
        <v>2930</v>
      </c>
      <c r="P1866">
        <v>0.118532060121501</v>
      </c>
      <c r="Q1866">
        <v>0.86532265262553598</v>
      </c>
      <c r="R1866">
        <v>2.00210052254913E-4</v>
      </c>
      <c r="S1866">
        <v>9.4916039694308493E-3</v>
      </c>
      <c r="T1866">
        <v>3.78656952020122</v>
      </c>
      <c r="U1866">
        <v>3.78656952020122</v>
      </c>
      <c r="V1866">
        <v>3.9035039763659198</v>
      </c>
      <c r="W1866">
        <v>20.85</v>
      </c>
      <c r="X1866">
        <v>1.87</v>
      </c>
      <c r="Y1866">
        <v>237692</v>
      </c>
      <c r="Z1866">
        <v>10804</v>
      </c>
      <c r="AA1866">
        <v>0.44</v>
      </c>
      <c r="AB1866">
        <v>22</v>
      </c>
      <c r="AC1866">
        <v>11</v>
      </c>
      <c r="AD1866">
        <v>11</v>
      </c>
      <c r="AE1866">
        <v>50</v>
      </c>
      <c r="AF1866">
        <v>10</v>
      </c>
      <c r="AG1866">
        <v>10</v>
      </c>
      <c r="AH1866">
        <v>7</v>
      </c>
      <c r="AI1866">
        <v>5</v>
      </c>
    </row>
    <row r="1867" spans="1:35" x14ac:dyDescent="0.2">
      <c r="A1867" s="102">
        <v>1944</v>
      </c>
      <c r="B1867">
        <v>4062</v>
      </c>
      <c r="C1867" t="s">
        <v>232</v>
      </c>
      <c r="D1867" t="s">
        <v>2932</v>
      </c>
      <c r="E1867">
        <v>2783</v>
      </c>
      <c r="F1867">
        <v>2712</v>
      </c>
      <c r="G1867">
        <v>300</v>
      </c>
      <c r="H1867" t="s">
        <v>2927</v>
      </c>
      <c r="I1867">
        <v>6750</v>
      </c>
      <c r="J1867" t="s">
        <v>2993</v>
      </c>
      <c r="K1867" t="s">
        <v>2932</v>
      </c>
      <c r="L1867">
        <v>4400</v>
      </c>
      <c r="M1867">
        <v>4275</v>
      </c>
      <c r="N1867">
        <v>200</v>
      </c>
      <c r="O1867" t="s">
        <v>2930</v>
      </c>
      <c r="P1867">
        <v>0.764281063584621</v>
      </c>
      <c r="Q1867">
        <v>0.89677314430463295</v>
      </c>
      <c r="R1867">
        <v>6.52921025699588E-3</v>
      </c>
      <c r="S1867">
        <v>8.87315343057134E-2</v>
      </c>
      <c r="T1867">
        <v>1.67993585575737</v>
      </c>
      <c r="U1867">
        <v>1.67993585575737</v>
      </c>
      <c r="V1867">
        <v>0.55323547564758702</v>
      </c>
      <c r="W1867">
        <v>5.48</v>
      </c>
      <c r="X1867">
        <v>4.84</v>
      </c>
      <c r="Y1867">
        <v>237586</v>
      </c>
      <c r="Z1867">
        <v>15839</v>
      </c>
      <c r="AA1867">
        <v>0.93</v>
      </c>
      <c r="AB1867">
        <v>15</v>
      </c>
      <c r="AC1867">
        <v>11</v>
      </c>
      <c r="AD1867">
        <v>4</v>
      </c>
      <c r="AE1867">
        <v>73.33</v>
      </c>
      <c r="AF1867">
        <v>10</v>
      </c>
      <c r="AG1867">
        <v>9</v>
      </c>
      <c r="AH1867">
        <v>4</v>
      </c>
      <c r="AI1867">
        <v>2</v>
      </c>
    </row>
    <row r="1868" spans="1:35" x14ac:dyDescent="0.2">
      <c r="A1868" s="102">
        <v>4715</v>
      </c>
      <c r="B1868">
        <v>6361</v>
      </c>
      <c r="C1868" t="s">
        <v>913</v>
      </c>
      <c r="D1868" t="s">
        <v>2940</v>
      </c>
      <c r="E1868">
        <v>3490</v>
      </c>
      <c r="F1868">
        <v>3505</v>
      </c>
      <c r="G1868">
        <v>200</v>
      </c>
      <c r="H1868" t="s">
        <v>2927</v>
      </c>
      <c r="I1868">
        <v>7951</v>
      </c>
      <c r="J1868" t="s">
        <v>3359</v>
      </c>
      <c r="K1868" t="s">
        <v>2951</v>
      </c>
      <c r="L1868">
        <v>5630</v>
      </c>
      <c r="M1868">
        <v>5670</v>
      </c>
      <c r="N1868">
        <v>100</v>
      </c>
      <c r="O1868" t="s">
        <v>2930</v>
      </c>
      <c r="P1868">
        <v>0.53641739865951199</v>
      </c>
      <c r="Q1868">
        <v>0.85315444458052903</v>
      </c>
      <c r="R1868">
        <v>5.8627970017010797E-3</v>
      </c>
      <c r="S1868">
        <v>1.3944635662398199E-2</v>
      </c>
      <c r="T1868">
        <v>1.52310557013981</v>
      </c>
      <c r="U1868">
        <v>1.52310557013981</v>
      </c>
      <c r="V1868">
        <v>1.09992398686713</v>
      </c>
      <c r="W1868">
        <v>8.56</v>
      </c>
      <c r="X1868">
        <v>23.63</v>
      </c>
      <c r="Y1868">
        <v>237435</v>
      </c>
      <c r="Z1868">
        <v>33919</v>
      </c>
      <c r="AA1868">
        <v>1.73</v>
      </c>
      <c r="AB1868">
        <v>7</v>
      </c>
      <c r="AC1868">
        <v>6</v>
      </c>
      <c r="AD1868">
        <v>1</v>
      </c>
      <c r="AE1868">
        <v>85.71</v>
      </c>
      <c r="AF1868">
        <v>13</v>
      </c>
      <c r="AG1868">
        <v>4</v>
      </c>
      <c r="AH1868">
        <v>1</v>
      </c>
      <c r="AI1868">
        <v>2</v>
      </c>
    </row>
    <row r="1869" spans="1:35" x14ac:dyDescent="0.2">
      <c r="A1869" s="102">
        <v>2544</v>
      </c>
      <c r="B1869">
        <v>7451</v>
      </c>
      <c r="C1869" t="s">
        <v>972</v>
      </c>
      <c r="D1869" t="s">
        <v>2934</v>
      </c>
      <c r="E1869">
        <v>3205</v>
      </c>
      <c r="F1869">
        <v>3195</v>
      </c>
      <c r="G1869">
        <v>300</v>
      </c>
      <c r="H1869" t="s">
        <v>2930</v>
      </c>
      <c r="I1869">
        <v>7752</v>
      </c>
      <c r="J1869" t="s">
        <v>990</v>
      </c>
      <c r="K1869" t="s">
        <v>2932</v>
      </c>
      <c r="L1869">
        <v>1280</v>
      </c>
      <c r="M1869">
        <v>1249</v>
      </c>
      <c r="N1869">
        <v>800</v>
      </c>
      <c r="O1869" t="s">
        <v>2927</v>
      </c>
      <c r="P1869">
        <v>0.91196673263297701</v>
      </c>
      <c r="Q1869">
        <v>0.88708751101539296</v>
      </c>
      <c r="R1869">
        <v>0.357684598145386</v>
      </c>
      <c r="S1869">
        <v>3.9006421785305903E-2</v>
      </c>
      <c r="T1869">
        <v>-0.66076792870874002</v>
      </c>
      <c r="U1869">
        <v>0.66076792870874002</v>
      </c>
      <c r="V1869">
        <v>0.97879889335376102</v>
      </c>
      <c r="W1869">
        <v>-2.88</v>
      </c>
      <c r="X1869">
        <v>4.25</v>
      </c>
      <c r="Y1869">
        <v>237378</v>
      </c>
      <c r="Z1869">
        <v>16956</v>
      </c>
      <c r="AA1869">
        <v>0.93</v>
      </c>
      <c r="AB1869">
        <v>14</v>
      </c>
      <c r="AC1869">
        <v>9</v>
      </c>
      <c r="AD1869">
        <v>5</v>
      </c>
      <c r="AE1869">
        <v>64.290000000000006</v>
      </c>
      <c r="AF1869">
        <v>13</v>
      </c>
      <c r="AG1869">
        <v>6</v>
      </c>
      <c r="AH1869">
        <v>1</v>
      </c>
      <c r="AI1869">
        <v>7</v>
      </c>
    </row>
    <row r="1870" spans="1:35" x14ac:dyDescent="0.2">
      <c r="A1870" s="102">
        <v>6666</v>
      </c>
      <c r="B1870">
        <v>7259</v>
      </c>
      <c r="C1870" t="s">
        <v>27</v>
      </c>
      <c r="D1870" t="s">
        <v>2945</v>
      </c>
      <c r="E1870">
        <v>3840</v>
      </c>
      <c r="F1870">
        <v>3780</v>
      </c>
      <c r="G1870">
        <v>200</v>
      </c>
      <c r="H1870" t="s">
        <v>2927</v>
      </c>
      <c r="I1870">
        <v>8359</v>
      </c>
      <c r="J1870" t="s">
        <v>697</v>
      </c>
      <c r="K1870" t="s">
        <v>2990</v>
      </c>
      <c r="L1870">
        <v>439</v>
      </c>
      <c r="M1870">
        <v>430</v>
      </c>
      <c r="N1870">
        <v>1800</v>
      </c>
      <c r="O1870" t="s">
        <v>2930</v>
      </c>
      <c r="P1870">
        <v>0.89833971177470195</v>
      </c>
      <c r="Q1870">
        <v>0.82731817791094397</v>
      </c>
      <c r="R1870">
        <v>0.36897496406707397</v>
      </c>
      <c r="S1870">
        <v>0.136862447596238</v>
      </c>
      <c r="T1870">
        <v>0.36164741308095799</v>
      </c>
      <c r="U1870">
        <v>0.36164741308095799</v>
      </c>
      <c r="V1870">
        <v>0.15892808192454999</v>
      </c>
      <c r="W1870">
        <v>1.21</v>
      </c>
      <c r="X1870">
        <v>2.38</v>
      </c>
      <c r="Y1870">
        <v>237336</v>
      </c>
      <c r="Z1870">
        <v>11867</v>
      </c>
      <c r="AA1870">
        <v>0.7</v>
      </c>
      <c r="AB1870">
        <v>20</v>
      </c>
      <c r="AC1870">
        <v>13</v>
      </c>
      <c r="AD1870">
        <v>7</v>
      </c>
      <c r="AE1870">
        <v>65</v>
      </c>
      <c r="AF1870">
        <v>14</v>
      </c>
      <c r="AG1870">
        <v>8</v>
      </c>
      <c r="AH1870">
        <v>2</v>
      </c>
      <c r="AI1870">
        <v>10</v>
      </c>
    </row>
    <row r="1871" spans="1:35" x14ac:dyDescent="0.2">
      <c r="A1871" s="102">
        <v>5697</v>
      </c>
      <c r="B1871">
        <v>1824</v>
      </c>
      <c r="C1871" t="s">
        <v>225</v>
      </c>
      <c r="D1871" t="s">
        <v>2937</v>
      </c>
      <c r="E1871">
        <v>1081</v>
      </c>
      <c r="F1871">
        <v>1095</v>
      </c>
      <c r="G1871">
        <v>1000</v>
      </c>
      <c r="H1871" t="s">
        <v>2927</v>
      </c>
      <c r="I1871">
        <v>8002</v>
      </c>
      <c r="J1871" t="s">
        <v>29</v>
      </c>
      <c r="K1871" t="s">
        <v>2934</v>
      </c>
      <c r="L1871">
        <v>810.6</v>
      </c>
      <c r="M1871">
        <v>808.5</v>
      </c>
      <c r="N1871">
        <v>1400</v>
      </c>
      <c r="O1871" t="s">
        <v>2930</v>
      </c>
      <c r="P1871">
        <v>0.20868039926159501</v>
      </c>
      <c r="Q1871">
        <v>0.83997858328817199</v>
      </c>
      <c r="R1871">
        <v>0.20834941230912599</v>
      </c>
      <c r="S1871">
        <v>0.47904683384512098</v>
      </c>
      <c r="T1871">
        <v>0.92202584809139698</v>
      </c>
      <c r="U1871">
        <v>0.92202584809139698</v>
      </c>
      <c r="V1871">
        <v>0.59806040168015095</v>
      </c>
      <c r="W1871">
        <v>3.71</v>
      </c>
      <c r="X1871">
        <v>3.37</v>
      </c>
      <c r="Y1871">
        <v>237206</v>
      </c>
      <c r="Z1871">
        <v>16943</v>
      </c>
      <c r="AA1871">
        <v>0.82</v>
      </c>
      <c r="AB1871">
        <v>14</v>
      </c>
      <c r="AC1871">
        <v>8</v>
      </c>
      <c r="AD1871">
        <v>6</v>
      </c>
      <c r="AE1871">
        <v>57.14</v>
      </c>
      <c r="AF1871">
        <v>14</v>
      </c>
      <c r="AG1871">
        <v>6</v>
      </c>
      <c r="AH1871">
        <v>1</v>
      </c>
      <c r="AI1871">
        <v>7</v>
      </c>
    </row>
    <row r="1872" spans="1:35" x14ac:dyDescent="0.2">
      <c r="A1872" s="102">
        <v>5340</v>
      </c>
      <c r="B1872">
        <v>8766</v>
      </c>
      <c r="C1872" t="s">
        <v>3168</v>
      </c>
      <c r="D1872" t="s">
        <v>3176</v>
      </c>
      <c r="E1872">
        <v>6280</v>
      </c>
      <c r="F1872">
        <v>6213</v>
      </c>
      <c r="G1872">
        <v>100</v>
      </c>
      <c r="H1872" t="s">
        <v>2930</v>
      </c>
      <c r="I1872">
        <v>8804</v>
      </c>
      <c r="J1872" t="s">
        <v>1097</v>
      </c>
      <c r="K1872" t="s">
        <v>2949</v>
      </c>
      <c r="L1872">
        <v>1791</v>
      </c>
      <c r="M1872">
        <v>1788</v>
      </c>
      <c r="N1872">
        <v>300</v>
      </c>
      <c r="O1872" t="s">
        <v>2927</v>
      </c>
      <c r="P1872">
        <v>0.66975003794191201</v>
      </c>
      <c r="Q1872">
        <v>0.84460221293424897</v>
      </c>
      <c r="R1872">
        <v>8.8884792933353704E-2</v>
      </c>
      <c r="S1872">
        <v>2.7280453952496599E-2</v>
      </c>
      <c r="T1872">
        <v>-1.08937978421969</v>
      </c>
      <c r="U1872">
        <v>1.08937978421969</v>
      </c>
      <c r="V1872">
        <v>0.670374008584942</v>
      </c>
      <c r="W1872">
        <v>-4.62</v>
      </c>
      <c r="X1872">
        <v>13.66</v>
      </c>
      <c r="Y1872">
        <v>237143</v>
      </c>
      <c r="Z1872">
        <v>12481</v>
      </c>
      <c r="AA1872">
        <v>0.61</v>
      </c>
      <c r="AB1872">
        <v>19</v>
      </c>
      <c r="AC1872">
        <v>12</v>
      </c>
      <c r="AD1872">
        <v>7</v>
      </c>
      <c r="AE1872">
        <v>63.16</v>
      </c>
      <c r="AF1872">
        <v>13</v>
      </c>
      <c r="AG1872">
        <v>8</v>
      </c>
      <c r="AH1872">
        <v>6</v>
      </c>
      <c r="AI1872">
        <v>5</v>
      </c>
    </row>
    <row r="1873" spans="1:35" x14ac:dyDescent="0.2">
      <c r="A1873" s="102">
        <v>7811</v>
      </c>
      <c r="B1873">
        <v>4185</v>
      </c>
      <c r="C1873" t="s">
        <v>3646</v>
      </c>
      <c r="D1873" t="s">
        <v>2952</v>
      </c>
      <c r="E1873">
        <v>2150</v>
      </c>
      <c r="F1873">
        <v>2163</v>
      </c>
      <c r="G1873">
        <v>500</v>
      </c>
      <c r="H1873" t="s">
        <v>2930</v>
      </c>
      <c r="I1873">
        <v>6920</v>
      </c>
      <c r="J1873" t="s">
        <v>2931</v>
      </c>
      <c r="K1873" t="s">
        <v>2932</v>
      </c>
      <c r="L1873">
        <v>5600</v>
      </c>
      <c r="M1873">
        <v>5490</v>
      </c>
      <c r="N1873">
        <v>200</v>
      </c>
      <c r="O1873" t="s">
        <v>2927</v>
      </c>
      <c r="P1873">
        <v>0.23786575965420501</v>
      </c>
      <c r="Q1873">
        <v>0.81182508696754696</v>
      </c>
      <c r="R1873">
        <v>0.258167476582285</v>
      </c>
      <c r="S1873">
        <v>0.22020921539642899</v>
      </c>
      <c r="T1873">
        <v>-0.38849746098538401</v>
      </c>
      <c r="U1873">
        <v>0.38849746098538401</v>
      </c>
      <c r="V1873">
        <v>0.54668225649865498</v>
      </c>
      <c r="W1873">
        <v>-5.86</v>
      </c>
      <c r="X1873">
        <v>1.5</v>
      </c>
      <c r="Y1873">
        <v>237124</v>
      </c>
      <c r="Z1873">
        <v>13174</v>
      </c>
      <c r="AA1873">
        <v>0.59</v>
      </c>
      <c r="AB1873">
        <v>18</v>
      </c>
      <c r="AC1873">
        <v>11</v>
      </c>
      <c r="AD1873">
        <v>7</v>
      </c>
      <c r="AE1873">
        <v>61.11</v>
      </c>
      <c r="AF1873">
        <v>7</v>
      </c>
      <c r="AG1873">
        <v>10</v>
      </c>
      <c r="AH1873">
        <v>7</v>
      </c>
      <c r="AI1873">
        <v>1</v>
      </c>
    </row>
    <row r="1874" spans="1:35" x14ac:dyDescent="0.2">
      <c r="A1874" s="102">
        <v>6619</v>
      </c>
      <c r="B1874">
        <v>4508</v>
      </c>
      <c r="C1874" t="s">
        <v>223</v>
      </c>
      <c r="D1874" t="s">
        <v>2950</v>
      </c>
      <c r="E1874">
        <v>2006</v>
      </c>
      <c r="F1874">
        <v>2007</v>
      </c>
      <c r="G1874">
        <v>500</v>
      </c>
      <c r="H1874" t="s">
        <v>2927</v>
      </c>
      <c r="I1874">
        <v>7752</v>
      </c>
      <c r="J1874" t="s">
        <v>990</v>
      </c>
      <c r="K1874" t="s">
        <v>2932</v>
      </c>
      <c r="L1874">
        <v>1280</v>
      </c>
      <c r="M1874">
        <v>1249</v>
      </c>
      <c r="N1874">
        <v>800</v>
      </c>
      <c r="O1874" t="s">
        <v>2930</v>
      </c>
      <c r="P1874">
        <v>0.57413381268930697</v>
      </c>
      <c r="Q1874">
        <v>0.82791448669498602</v>
      </c>
      <c r="R1874">
        <v>0.83088614755963197</v>
      </c>
      <c r="S1874">
        <v>0.29327253277683102</v>
      </c>
      <c r="T1874">
        <v>0.210066347678043</v>
      </c>
      <c r="U1874">
        <v>0.210066347678043</v>
      </c>
      <c r="V1874">
        <v>0.13186735417273299</v>
      </c>
      <c r="W1874">
        <v>2.5299999999999998</v>
      </c>
      <c r="X1874">
        <v>0.43</v>
      </c>
      <c r="Y1874">
        <v>237106</v>
      </c>
      <c r="Z1874">
        <v>13947</v>
      </c>
      <c r="AA1874">
        <v>0.68</v>
      </c>
      <c r="AB1874">
        <v>17</v>
      </c>
      <c r="AC1874">
        <v>9</v>
      </c>
      <c r="AD1874">
        <v>8</v>
      </c>
      <c r="AE1874">
        <v>52.94</v>
      </c>
      <c r="AF1874">
        <v>12</v>
      </c>
      <c r="AG1874">
        <v>7</v>
      </c>
      <c r="AH1874">
        <v>3</v>
      </c>
      <c r="AI1874">
        <v>7</v>
      </c>
    </row>
    <row r="1875" spans="1:35" x14ac:dyDescent="0.2">
      <c r="A1875" s="102">
        <v>7755</v>
      </c>
      <c r="B1875">
        <v>5233</v>
      </c>
      <c r="C1875" t="s">
        <v>3195</v>
      </c>
      <c r="D1875" t="s">
        <v>2926</v>
      </c>
      <c r="E1875">
        <v>3035</v>
      </c>
      <c r="F1875">
        <v>3040</v>
      </c>
      <c r="G1875">
        <v>200</v>
      </c>
      <c r="H1875" t="s">
        <v>2927</v>
      </c>
      <c r="I1875">
        <v>7259</v>
      </c>
      <c r="J1875" t="s">
        <v>27</v>
      </c>
      <c r="K1875" t="s">
        <v>2945</v>
      </c>
      <c r="L1875">
        <v>3840</v>
      </c>
      <c r="M1875">
        <v>3780</v>
      </c>
      <c r="N1875">
        <v>200</v>
      </c>
      <c r="O1875" t="s">
        <v>2930</v>
      </c>
      <c r="P1875">
        <v>0.81573889826046597</v>
      </c>
      <c r="Q1875">
        <v>0.81261201916731896</v>
      </c>
      <c r="R1875">
        <v>0.30572060680027502</v>
      </c>
      <c r="S1875">
        <v>0.27397909653588298</v>
      </c>
      <c r="T1875">
        <v>0.39956214058367201</v>
      </c>
      <c r="U1875">
        <v>0.39956214058367201</v>
      </c>
      <c r="V1875">
        <v>3.3388717165685297E-2</v>
      </c>
      <c r="W1875">
        <v>1.54</v>
      </c>
      <c r="X1875">
        <v>19.579999999999998</v>
      </c>
      <c r="Y1875">
        <v>237101</v>
      </c>
      <c r="Z1875">
        <v>39517</v>
      </c>
      <c r="AA1875">
        <v>2.08</v>
      </c>
      <c r="AB1875">
        <v>6</v>
      </c>
      <c r="AC1875">
        <v>5</v>
      </c>
      <c r="AD1875">
        <v>1</v>
      </c>
      <c r="AE1875">
        <v>83.33</v>
      </c>
      <c r="AF1875">
        <v>12</v>
      </c>
      <c r="AG1875">
        <v>4</v>
      </c>
      <c r="AH1875">
        <v>0</v>
      </c>
      <c r="AI1875">
        <v>2</v>
      </c>
    </row>
    <row r="1876" spans="1:35" x14ac:dyDescent="0.2">
      <c r="A1876" s="102">
        <v>6434</v>
      </c>
      <c r="B1876">
        <v>2264</v>
      </c>
      <c r="C1876" t="s">
        <v>3271</v>
      </c>
      <c r="D1876" t="s">
        <v>2955</v>
      </c>
      <c r="E1876">
        <v>4525</v>
      </c>
      <c r="F1876">
        <v>4530</v>
      </c>
      <c r="G1876">
        <v>200</v>
      </c>
      <c r="H1876" t="s">
        <v>2930</v>
      </c>
      <c r="I1876">
        <v>8056</v>
      </c>
      <c r="J1876" t="s">
        <v>3612</v>
      </c>
      <c r="K1876" t="s">
        <v>2929</v>
      </c>
      <c r="L1876">
        <v>3865</v>
      </c>
      <c r="M1876">
        <v>3820</v>
      </c>
      <c r="N1876">
        <v>200</v>
      </c>
      <c r="O1876" t="s">
        <v>2927</v>
      </c>
      <c r="P1876">
        <v>0.40548317228292602</v>
      </c>
      <c r="Q1876">
        <v>0.83038190469517503</v>
      </c>
      <c r="R1876">
        <v>0.87617155921691403</v>
      </c>
      <c r="S1876">
        <v>5.5694220561604599E-2</v>
      </c>
      <c r="T1876">
        <v>-1.59124621865345</v>
      </c>
      <c r="U1876">
        <v>1.59124621865345</v>
      </c>
      <c r="V1876">
        <v>2.1423179297674499</v>
      </c>
      <c r="W1876">
        <v>-5.92</v>
      </c>
      <c r="X1876">
        <v>15.67</v>
      </c>
      <c r="Y1876">
        <v>236969</v>
      </c>
      <c r="Z1876">
        <v>21543</v>
      </c>
      <c r="AA1876">
        <v>1.21</v>
      </c>
      <c r="AB1876">
        <v>11</v>
      </c>
      <c r="AC1876">
        <v>7</v>
      </c>
      <c r="AD1876">
        <v>4</v>
      </c>
      <c r="AE1876">
        <v>63.64</v>
      </c>
      <c r="AF1876">
        <v>8</v>
      </c>
      <c r="AG1876">
        <v>7</v>
      </c>
      <c r="AH1876">
        <v>1</v>
      </c>
      <c r="AI1876">
        <v>3</v>
      </c>
    </row>
    <row r="1877" spans="1:35" x14ac:dyDescent="0.2">
      <c r="A1877" s="102">
        <v>2208</v>
      </c>
      <c r="B1877">
        <v>5714</v>
      </c>
      <c r="C1877" t="s">
        <v>873</v>
      </c>
      <c r="D1877" t="s">
        <v>2943</v>
      </c>
      <c r="E1877">
        <v>4090</v>
      </c>
      <c r="F1877">
        <v>4070</v>
      </c>
      <c r="G1877">
        <v>200</v>
      </c>
      <c r="H1877" t="s">
        <v>2927</v>
      </c>
      <c r="I1877">
        <v>5947</v>
      </c>
      <c r="J1877" t="s">
        <v>231</v>
      </c>
      <c r="K1877" t="s">
        <v>3194</v>
      </c>
      <c r="L1877">
        <v>7930</v>
      </c>
      <c r="M1877">
        <v>7870</v>
      </c>
      <c r="N1877">
        <v>100</v>
      </c>
      <c r="O1877" t="s">
        <v>2930</v>
      </c>
      <c r="P1877">
        <v>0.23581569236490199</v>
      </c>
      <c r="Q1877">
        <v>0.89261468051869397</v>
      </c>
      <c r="R1877">
        <v>0.432068436187312</v>
      </c>
      <c r="S1877">
        <v>1.52301576689309E-2</v>
      </c>
      <c r="T1877">
        <v>2.2314896790113199</v>
      </c>
      <c r="U1877">
        <v>2.2314896790113199</v>
      </c>
      <c r="V1877">
        <v>2.0712601080595201</v>
      </c>
      <c r="W1877">
        <v>6.94</v>
      </c>
      <c r="X1877">
        <v>3.43</v>
      </c>
      <c r="Y1877">
        <v>236945</v>
      </c>
      <c r="Z1877">
        <v>16925</v>
      </c>
      <c r="AA1877">
        <v>1.1599999999999999</v>
      </c>
      <c r="AB1877">
        <v>14</v>
      </c>
      <c r="AC1877">
        <v>10</v>
      </c>
      <c r="AD1877">
        <v>4</v>
      </c>
      <c r="AE1877">
        <v>71.430000000000007</v>
      </c>
      <c r="AF1877">
        <v>11</v>
      </c>
      <c r="AG1877">
        <v>7</v>
      </c>
      <c r="AH1877">
        <v>3</v>
      </c>
      <c r="AI1877">
        <v>4</v>
      </c>
    </row>
    <row r="1878" spans="1:35" x14ac:dyDescent="0.2">
      <c r="A1878" s="102">
        <v>4579</v>
      </c>
      <c r="B1878">
        <v>3110</v>
      </c>
      <c r="C1878" t="s">
        <v>682</v>
      </c>
      <c r="D1878" t="s">
        <v>2926</v>
      </c>
      <c r="E1878">
        <v>4900</v>
      </c>
      <c r="F1878">
        <v>4810</v>
      </c>
      <c r="G1878">
        <v>200</v>
      </c>
      <c r="H1878" t="s">
        <v>2927</v>
      </c>
      <c r="I1878">
        <v>6501</v>
      </c>
      <c r="J1878" t="s">
        <v>3183</v>
      </c>
      <c r="K1878" t="s">
        <v>2932</v>
      </c>
      <c r="L1878">
        <v>4291</v>
      </c>
      <c r="M1878">
        <v>4269</v>
      </c>
      <c r="N1878">
        <v>200</v>
      </c>
      <c r="O1878" t="s">
        <v>2930</v>
      </c>
      <c r="P1878">
        <v>0.66801843389819604</v>
      </c>
      <c r="Q1878">
        <v>0.85512741514125701</v>
      </c>
      <c r="R1878">
        <v>0.63761250152676396</v>
      </c>
      <c r="S1878">
        <v>0.185632206925788</v>
      </c>
      <c r="T1878">
        <v>1.41801670823909</v>
      </c>
      <c r="U1878">
        <v>1.41801670823909</v>
      </c>
      <c r="V1878">
        <v>1.6457253761468</v>
      </c>
      <c r="W1878">
        <v>14.54</v>
      </c>
      <c r="X1878">
        <v>11.25</v>
      </c>
      <c r="Y1878">
        <v>236696</v>
      </c>
      <c r="Z1878">
        <v>10291</v>
      </c>
      <c r="AA1878">
        <v>0.45</v>
      </c>
      <c r="AB1878">
        <v>23</v>
      </c>
      <c r="AC1878">
        <v>12</v>
      </c>
      <c r="AD1878">
        <v>11</v>
      </c>
      <c r="AE1878">
        <v>52.17</v>
      </c>
      <c r="AF1878">
        <v>11</v>
      </c>
      <c r="AG1878">
        <v>9</v>
      </c>
      <c r="AH1878">
        <v>6</v>
      </c>
      <c r="AI1878">
        <v>8</v>
      </c>
    </row>
    <row r="1879" spans="1:35" x14ac:dyDescent="0.2">
      <c r="A1879" s="102">
        <v>6671</v>
      </c>
      <c r="B1879">
        <v>6641</v>
      </c>
      <c r="C1879" t="s">
        <v>930</v>
      </c>
      <c r="D1879" t="s">
        <v>2932</v>
      </c>
      <c r="E1879">
        <v>1202</v>
      </c>
      <c r="F1879">
        <v>1218</v>
      </c>
      <c r="G1879">
        <v>700</v>
      </c>
      <c r="H1879" t="s">
        <v>2930</v>
      </c>
      <c r="I1879">
        <v>7730</v>
      </c>
      <c r="J1879" t="s">
        <v>3276</v>
      </c>
      <c r="K1879" t="s">
        <v>2936</v>
      </c>
      <c r="L1879">
        <v>2901</v>
      </c>
      <c r="M1879">
        <v>2890</v>
      </c>
      <c r="N1879">
        <v>300</v>
      </c>
      <c r="O1879" t="s">
        <v>2927</v>
      </c>
      <c r="P1879">
        <v>0.62764357314850605</v>
      </c>
      <c r="Q1879">
        <v>0.82722081392633795</v>
      </c>
      <c r="R1879">
        <v>0.58080671595852096</v>
      </c>
      <c r="S1879">
        <v>3.9793393448752101E-2</v>
      </c>
      <c r="T1879">
        <v>-0.47447519211478001</v>
      </c>
      <c r="U1879">
        <v>0.47447519211478001</v>
      </c>
      <c r="V1879">
        <v>0.48396498113894798</v>
      </c>
      <c r="W1879">
        <v>-4.97</v>
      </c>
      <c r="X1879">
        <v>1.66</v>
      </c>
      <c r="Y1879">
        <v>236691</v>
      </c>
      <c r="Z1879">
        <v>11835</v>
      </c>
      <c r="AA1879">
        <v>0.59</v>
      </c>
      <c r="AB1879">
        <v>20</v>
      </c>
      <c r="AC1879">
        <v>10</v>
      </c>
      <c r="AD1879">
        <v>10</v>
      </c>
      <c r="AE1879">
        <v>50</v>
      </c>
      <c r="AF1879">
        <v>11</v>
      </c>
      <c r="AG1879">
        <v>9</v>
      </c>
      <c r="AH1879">
        <v>8</v>
      </c>
      <c r="AI1879">
        <v>3</v>
      </c>
    </row>
    <row r="1880" spans="1:35" x14ac:dyDescent="0.2">
      <c r="A1880" s="102">
        <v>5298</v>
      </c>
      <c r="B1880">
        <v>1951</v>
      </c>
      <c r="C1880" t="s">
        <v>3674</v>
      </c>
      <c r="D1880" t="s">
        <v>2937</v>
      </c>
      <c r="E1880">
        <v>2760</v>
      </c>
      <c r="F1880">
        <v>2810</v>
      </c>
      <c r="G1880">
        <v>300</v>
      </c>
      <c r="H1880" t="s">
        <v>2927</v>
      </c>
      <c r="I1880">
        <v>7327</v>
      </c>
      <c r="J1880" t="s">
        <v>3249</v>
      </c>
      <c r="K1880" t="s">
        <v>2990</v>
      </c>
      <c r="L1880">
        <v>2822</v>
      </c>
      <c r="M1880">
        <v>2725</v>
      </c>
      <c r="N1880">
        <v>300</v>
      </c>
      <c r="O1880" t="s">
        <v>2930</v>
      </c>
      <c r="P1880">
        <v>0.43689806568056699</v>
      </c>
      <c r="Q1880">
        <v>0.84525350669423605</v>
      </c>
      <c r="R1880">
        <v>0.20034421527781701</v>
      </c>
      <c r="S1880">
        <v>6.0440579870174899E-2</v>
      </c>
      <c r="T1880">
        <v>1.89185585630507</v>
      </c>
      <c r="U1880">
        <v>1.89185585630507</v>
      </c>
      <c r="V1880">
        <v>0.66354500264487204</v>
      </c>
      <c r="W1880">
        <v>6.24</v>
      </c>
      <c r="X1880">
        <v>3.02</v>
      </c>
      <c r="Y1880">
        <v>236571</v>
      </c>
      <c r="Z1880">
        <v>26286</v>
      </c>
      <c r="AA1880">
        <v>1.4</v>
      </c>
      <c r="AB1880">
        <v>9</v>
      </c>
      <c r="AC1880">
        <v>7</v>
      </c>
      <c r="AD1880">
        <v>2</v>
      </c>
      <c r="AE1880">
        <v>77.78</v>
      </c>
      <c r="AF1880">
        <v>9</v>
      </c>
      <c r="AG1880">
        <v>6</v>
      </c>
      <c r="AH1880">
        <v>1</v>
      </c>
      <c r="AI1880">
        <v>2</v>
      </c>
    </row>
    <row r="1881" spans="1:35" x14ac:dyDescent="0.2">
      <c r="A1881" s="102">
        <v>6797</v>
      </c>
      <c r="B1881">
        <v>9502</v>
      </c>
      <c r="C1881" t="s">
        <v>3252</v>
      </c>
      <c r="D1881" t="s">
        <v>2992</v>
      </c>
      <c r="E1881">
        <v>1569.5</v>
      </c>
      <c r="F1881">
        <v>1568</v>
      </c>
      <c r="G1881">
        <v>600</v>
      </c>
      <c r="H1881" t="s">
        <v>2927</v>
      </c>
      <c r="I1881">
        <v>9532</v>
      </c>
      <c r="J1881" t="s">
        <v>3228</v>
      </c>
      <c r="K1881" t="s">
        <v>2992</v>
      </c>
      <c r="L1881">
        <v>1919</v>
      </c>
      <c r="M1881">
        <v>1935</v>
      </c>
      <c r="N1881">
        <v>500</v>
      </c>
      <c r="O1881" t="s">
        <v>2930</v>
      </c>
      <c r="P1881">
        <v>0.59722575979442105</v>
      </c>
      <c r="Q1881">
        <v>0.82557972071580199</v>
      </c>
      <c r="R1881">
        <v>0.335438060790964</v>
      </c>
      <c r="S1881">
        <v>0.28657613267755899</v>
      </c>
      <c r="T1881">
        <v>2.2423067226684599</v>
      </c>
      <c r="U1881">
        <v>2.2423067226684599</v>
      </c>
      <c r="V1881">
        <v>2.8296209605257001</v>
      </c>
      <c r="W1881">
        <v>7.58</v>
      </c>
      <c r="X1881">
        <v>2.76</v>
      </c>
      <c r="Y1881">
        <v>236482</v>
      </c>
      <c r="Z1881">
        <v>11824</v>
      </c>
      <c r="AA1881">
        <v>0.63</v>
      </c>
      <c r="AB1881">
        <v>20</v>
      </c>
      <c r="AC1881">
        <v>13</v>
      </c>
      <c r="AD1881">
        <v>7</v>
      </c>
      <c r="AE1881">
        <v>65</v>
      </c>
      <c r="AF1881">
        <v>16</v>
      </c>
      <c r="AG1881">
        <v>6</v>
      </c>
      <c r="AH1881">
        <v>2</v>
      </c>
      <c r="AI1881">
        <v>12</v>
      </c>
    </row>
    <row r="1882" spans="1:35" x14ac:dyDescent="0.2">
      <c r="A1882" s="102">
        <v>7556</v>
      </c>
      <c r="B1882">
        <v>3941</v>
      </c>
      <c r="C1882" t="s">
        <v>3669</v>
      </c>
      <c r="D1882" t="s">
        <v>3213</v>
      </c>
      <c r="E1882">
        <v>894</v>
      </c>
      <c r="F1882">
        <v>907</v>
      </c>
      <c r="G1882">
        <v>1200</v>
      </c>
      <c r="H1882" t="s">
        <v>2927</v>
      </c>
      <c r="I1882">
        <v>9404</v>
      </c>
      <c r="J1882" t="s">
        <v>3092</v>
      </c>
      <c r="K1882" t="s">
        <v>2929</v>
      </c>
      <c r="L1882">
        <v>1525</v>
      </c>
      <c r="M1882">
        <v>1554</v>
      </c>
      <c r="N1882">
        <v>700</v>
      </c>
      <c r="O1882" t="s">
        <v>2930</v>
      </c>
      <c r="P1882">
        <v>0.40655013022078601</v>
      </c>
      <c r="Q1882">
        <v>0.815303093574969</v>
      </c>
      <c r="R1882">
        <v>6.2755528072678299E-2</v>
      </c>
      <c r="S1882">
        <v>0.21619167738270001</v>
      </c>
      <c r="T1882">
        <v>1.7445788431315401</v>
      </c>
      <c r="U1882">
        <v>1.7445788431315401</v>
      </c>
      <c r="V1882">
        <v>3.10513924987962</v>
      </c>
      <c r="W1882">
        <v>4.5199999999999996</v>
      </c>
      <c r="X1882">
        <v>0.06</v>
      </c>
      <c r="Y1882">
        <v>236384</v>
      </c>
      <c r="Z1882">
        <v>10745</v>
      </c>
      <c r="AA1882">
        <v>0.5</v>
      </c>
      <c r="AB1882">
        <v>22</v>
      </c>
      <c r="AC1882">
        <v>14</v>
      </c>
      <c r="AD1882">
        <v>8</v>
      </c>
      <c r="AE1882">
        <v>63.64</v>
      </c>
      <c r="AF1882">
        <v>11</v>
      </c>
      <c r="AG1882">
        <v>10</v>
      </c>
      <c r="AH1882">
        <v>7</v>
      </c>
      <c r="AI1882">
        <v>5</v>
      </c>
    </row>
    <row r="1883" spans="1:35" x14ac:dyDescent="0.2">
      <c r="A1883" s="102">
        <v>6729</v>
      </c>
      <c r="B1883">
        <v>1951</v>
      </c>
      <c r="C1883" t="s">
        <v>3674</v>
      </c>
      <c r="D1883" t="s">
        <v>2937</v>
      </c>
      <c r="E1883">
        <v>2760</v>
      </c>
      <c r="F1883">
        <v>2810</v>
      </c>
      <c r="G1883">
        <v>300</v>
      </c>
      <c r="H1883" t="s">
        <v>2930</v>
      </c>
      <c r="I1883">
        <v>4502</v>
      </c>
      <c r="J1883" t="s">
        <v>3277</v>
      </c>
      <c r="K1883" t="s">
        <v>2950</v>
      </c>
      <c r="L1883">
        <v>4481</v>
      </c>
      <c r="M1883">
        <v>4498</v>
      </c>
      <c r="N1883">
        <v>200</v>
      </c>
      <c r="O1883" t="s">
        <v>2927</v>
      </c>
      <c r="P1883">
        <v>0.62679864588093004</v>
      </c>
      <c r="Q1883">
        <v>0.82651302432987095</v>
      </c>
      <c r="R1883">
        <v>3.9880033412924799E-3</v>
      </c>
      <c r="S1883">
        <v>5.37463193872502E-3</v>
      </c>
      <c r="T1883">
        <v>-1.0220909006240499</v>
      </c>
      <c r="U1883">
        <v>1.0220909006240499</v>
      </c>
      <c r="V1883">
        <v>0.98257143597336505</v>
      </c>
      <c r="W1883">
        <v>-4.43</v>
      </c>
      <c r="X1883">
        <v>6.29</v>
      </c>
      <c r="Y1883">
        <v>236367</v>
      </c>
      <c r="Z1883">
        <v>16883</v>
      </c>
      <c r="AA1883">
        <v>0.94</v>
      </c>
      <c r="AB1883">
        <v>14</v>
      </c>
      <c r="AC1883">
        <v>10</v>
      </c>
      <c r="AD1883">
        <v>4</v>
      </c>
      <c r="AE1883">
        <v>71.430000000000007</v>
      </c>
      <c r="AF1883">
        <v>14</v>
      </c>
      <c r="AG1883">
        <v>5</v>
      </c>
      <c r="AH1883">
        <v>0</v>
      </c>
      <c r="AI1883">
        <v>9</v>
      </c>
    </row>
    <row r="1884" spans="1:35" x14ac:dyDescent="0.2">
      <c r="A1884" s="102">
        <v>1045</v>
      </c>
      <c r="B1884">
        <v>3003</v>
      </c>
      <c r="C1884" t="s">
        <v>691</v>
      </c>
      <c r="D1884" t="s">
        <v>2949</v>
      </c>
      <c r="E1884">
        <v>1355</v>
      </c>
      <c r="F1884">
        <v>1364</v>
      </c>
      <c r="G1884">
        <v>800</v>
      </c>
      <c r="H1884" t="s">
        <v>2930</v>
      </c>
      <c r="I1884">
        <v>6976</v>
      </c>
      <c r="J1884" t="s">
        <v>952</v>
      </c>
      <c r="K1884" t="s">
        <v>2932</v>
      </c>
      <c r="L1884">
        <v>3500</v>
      </c>
      <c r="M1884">
        <v>3500</v>
      </c>
      <c r="N1884">
        <v>300</v>
      </c>
      <c r="O1884" t="s">
        <v>2927</v>
      </c>
      <c r="P1884">
        <v>0.81363606942968403</v>
      </c>
      <c r="Q1884">
        <v>0.91501564134468105</v>
      </c>
      <c r="R1884">
        <v>0.73282779476633897</v>
      </c>
      <c r="S1884">
        <v>0.139970710076776</v>
      </c>
      <c r="T1884">
        <v>-0.76199769641793103</v>
      </c>
      <c r="U1884">
        <v>0.76199769641793103</v>
      </c>
      <c r="V1884">
        <v>0.87949138797606397</v>
      </c>
      <c r="W1884">
        <v>-3.52</v>
      </c>
      <c r="X1884">
        <v>3.92</v>
      </c>
      <c r="Y1884">
        <v>236212</v>
      </c>
      <c r="Z1884">
        <v>12432</v>
      </c>
      <c r="AA1884">
        <v>0.62</v>
      </c>
      <c r="AB1884">
        <v>19</v>
      </c>
      <c r="AC1884">
        <v>10</v>
      </c>
      <c r="AD1884">
        <v>9</v>
      </c>
      <c r="AE1884">
        <v>52.63</v>
      </c>
      <c r="AF1884">
        <v>8</v>
      </c>
      <c r="AG1884">
        <v>10</v>
      </c>
      <c r="AH1884">
        <v>8</v>
      </c>
      <c r="AI1884">
        <v>1</v>
      </c>
    </row>
    <row r="1885" spans="1:35" x14ac:dyDescent="0.2">
      <c r="A1885" s="102">
        <v>3166</v>
      </c>
      <c r="B1885">
        <v>3289</v>
      </c>
      <c r="C1885" t="s">
        <v>781</v>
      </c>
      <c r="D1885" t="s">
        <v>2949</v>
      </c>
      <c r="E1885">
        <v>800</v>
      </c>
      <c r="F1885">
        <v>800</v>
      </c>
      <c r="G1885">
        <v>1400</v>
      </c>
      <c r="H1885" t="s">
        <v>2930</v>
      </c>
      <c r="I1885">
        <v>4307</v>
      </c>
      <c r="J1885" t="s">
        <v>3345</v>
      </c>
      <c r="K1885" t="s">
        <v>2929</v>
      </c>
      <c r="L1885">
        <v>2706</v>
      </c>
      <c r="M1885">
        <v>2734</v>
      </c>
      <c r="N1885">
        <v>400</v>
      </c>
      <c r="O1885" t="s">
        <v>2927</v>
      </c>
      <c r="P1885">
        <v>0.45624794287099302</v>
      </c>
      <c r="Q1885">
        <v>0.87715050059453903</v>
      </c>
      <c r="R1885">
        <v>0.67480828678081495</v>
      </c>
      <c r="S1885">
        <v>0.262549797675873</v>
      </c>
      <c r="T1885">
        <v>-2.0524033852040802</v>
      </c>
      <c r="U1885">
        <v>2.0524033852040802</v>
      </c>
      <c r="V1885">
        <v>2.0901453422008802</v>
      </c>
      <c r="W1885">
        <v>-7.61</v>
      </c>
      <c r="X1885">
        <v>2.41</v>
      </c>
      <c r="Y1885">
        <v>236201</v>
      </c>
      <c r="Z1885">
        <v>13894</v>
      </c>
      <c r="AA1885">
        <v>0.67</v>
      </c>
      <c r="AB1885">
        <v>17</v>
      </c>
      <c r="AC1885">
        <v>8</v>
      </c>
      <c r="AD1885">
        <v>9</v>
      </c>
      <c r="AE1885">
        <v>47.06</v>
      </c>
      <c r="AF1885">
        <v>12</v>
      </c>
      <c r="AG1885">
        <v>8</v>
      </c>
      <c r="AH1885">
        <v>2</v>
      </c>
      <c r="AI1885">
        <v>7</v>
      </c>
    </row>
    <row r="1886" spans="1:35" x14ac:dyDescent="0.2">
      <c r="A1886" s="102">
        <v>5344</v>
      </c>
      <c r="B1886">
        <v>4536</v>
      </c>
      <c r="C1886" t="s">
        <v>3289</v>
      </c>
      <c r="D1886" t="s">
        <v>2950</v>
      </c>
      <c r="E1886">
        <v>2090</v>
      </c>
      <c r="F1886">
        <v>2100</v>
      </c>
      <c r="G1886">
        <v>300</v>
      </c>
      <c r="H1886" t="s">
        <v>2930</v>
      </c>
      <c r="I1886">
        <v>9746</v>
      </c>
      <c r="J1886" t="s">
        <v>3201</v>
      </c>
      <c r="K1886" t="s">
        <v>2929</v>
      </c>
      <c r="L1886">
        <v>5600</v>
      </c>
      <c r="M1886">
        <v>5640</v>
      </c>
      <c r="N1886">
        <v>100</v>
      </c>
      <c r="O1886" t="s">
        <v>2927</v>
      </c>
      <c r="P1886">
        <v>0.32216072013393099</v>
      </c>
      <c r="Q1886">
        <v>0.84453003113339697</v>
      </c>
      <c r="R1886">
        <v>0.42375657207046602</v>
      </c>
      <c r="S1886">
        <v>0.24077205061580401</v>
      </c>
      <c r="T1886">
        <v>-1.7631716759056</v>
      </c>
      <c r="U1886">
        <v>1.7631716759056</v>
      </c>
      <c r="V1886">
        <v>1.5702392200926001</v>
      </c>
      <c r="W1886">
        <v>-7.65</v>
      </c>
      <c r="X1886">
        <v>11.7</v>
      </c>
      <c r="Y1886">
        <v>236066</v>
      </c>
      <c r="Z1886">
        <v>11803</v>
      </c>
      <c r="AA1886">
        <v>0.56999999999999995</v>
      </c>
      <c r="AB1886">
        <v>20</v>
      </c>
      <c r="AC1886">
        <v>12</v>
      </c>
      <c r="AD1886">
        <v>8</v>
      </c>
      <c r="AE1886">
        <v>60</v>
      </c>
      <c r="AF1886">
        <v>13</v>
      </c>
      <c r="AG1886">
        <v>8</v>
      </c>
      <c r="AH1886">
        <v>3</v>
      </c>
      <c r="AI1886">
        <v>9</v>
      </c>
    </row>
    <row r="1887" spans="1:35" x14ac:dyDescent="0.2">
      <c r="A1887" s="102">
        <v>233</v>
      </c>
      <c r="B1887">
        <v>8218</v>
      </c>
      <c r="C1887" t="s">
        <v>3162</v>
      </c>
      <c r="D1887" t="s">
        <v>2953</v>
      </c>
      <c r="E1887">
        <v>2400</v>
      </c>
      <c r="F1887">
        <v>2382</v>
      </c>
      <c r="G1887">
        <v>400</v>
      </c>
      <c r="H1887" t="s">
        <v>2927</v>
      </c>
      <c r="I1887">
        <v>9507</v>
      </c>
      <c r="J1887" t="s">
        <v>3105</v>
      </c>
      <c r="K1887" t="s">
        <v>2992</v>
      </c>
      <c r="L1887">
        <v>942</v>
      </c>
      <c r="M1887">
        <v>935</v>
      </c>
      <c r="N1887">
        <v>1000</v>
      </c>
      <c r="O1887" t="s">
        <v>2930</v>
      </c>
      <c r="P1887">
        <v>0.55604486696495503</v>
      </c>
      <c r="Q1887">
        <v>0.94400122766694705</v>
      </c>
      <c r="R1887">
        <v>0.209509708915876</v>
      </c>
      <c r="S1887">
        <v>8.0258895612602701E-4</v>
      </c>
      <c r="T1887">
        <v>2.85396541171716</v>
      </c>
      <c r="U1887">
        <v>2.85396541171716</v>
      </c>
      <c r="V1887">
        <v>3.0536451325842902</v>
      </c>
      <c r="W1887">
        <v>12.46</v>
      </c>
      <c r="X1887">
        <v>1.87</v>
      </c>
      <c r="Y1887">
        <v>236027</v>
      </c>
      <c r="Z1887">
        <v>15735</v>
      </c>
      <c r="AA1887">
        <v>0.76</v>
      </c>
      <c r="AB1887">
        <v>15</v>
      </c>
      <c r="AC1887">
        <v>8</v>
      </c>
      <c r="AD1887">
        <v>7</v>
      </c>
      <c r="AE1887">
        <v>53.33</v>
      </c>
      <c r="AF1887">
        <v>13</v>
      </c>
      <c r="AG1887">
        <v>4</v>
      </c>
      <c r="AH1887">
        <v>2</v>
      </c>
      <c r="AI1887">
        <v>9</v>
      </c>
    </row>
    <row r="1888" spans="1:35" x14ac:dyDescent="0.2">
      <c r="A1888" s="102">
        <v>1136</v>
      </c>
      <c r="B1888">
        <v>5929</v>
      </c>
      <c r="C1888" t="s">
        <v>3718</v>
      </c>
      <c r="D1888" t="s">
        <v>3194</v>
      </c>
      <c r="E1888">
        <v>1222</v>
      </c>
      <c r="F1888">
        <v>1215</v>
      </c>
      <c r="G1888">
        <v>900</v>
      </c>
      <c r="H1888" t="s">
        <v>2927</v>
      </c>
      <c r="I1888">
        <v>8411</v>
      </c>
      <c r="J1888" t="s">
        <v>3102</v>
      </c>
      <c r="K1888" t="s">
        <v>2990</v>
      </c>
      <c r="L1888">
        <v>164.4</v>
      </c>
      <c r="M1888">
        <v>164.6</v>
      </c>
      <c r="N1888">
        <v>6600</v>
      </c>
      <c r="O1888" t="s">
        <v>2930</v>
      </c>
      <c r="P1888">
        <v>0.71655150845834903</v>
      </c>
      <c r="Q1888">
        <v>0.91267621823980105</v>
      </c>
      <c r="R1888">
        <v>0.15219982851769001</v>
      </c>
      <c r="S1888">
        <v>4.73274491642354E-3</v>
      </c>
      <c r="T1888">
        <v>5.9406426867313501E-3</v>
      </c>
      <c r="U1888">
        <v>5.9406426867313501E-3</v>
      </c>
      <c r="V1888">
        <v>0.73269294610017599</v>
      </c>
      <c r="W1888">
        <v>0.01</v>
      </c>
      <c r="X1888">
        <v>0.65</v>
      </c>
      <c r="Y1888">
        <v>236020</v>
      </c>
      <c r="Z1888">
        <v>14751</v>
      </c>
      <c r="AA1888">
        <v>0.7</v>
      </c>
      <c r="AB1888">
        <v>16</v>
      </c>
      <c r="AC1888">
        <v>9</v>
      </c>
      <c r="AD1888">
        <v>7</v>
      </c>
      <c r="AE1888">
        <v>56.25</v>
      </c>
      <c r="AF1888">
        <v>14</v>
      </c>
      <c r="AG1888">
        <v>5</v>
      </c>
      <c r="AH1888">
        <v>2</v>
      </c>
      <c r="AI1888">
        <v>9</v>
      </c>
    </row>
    <row r="1889" spans="1:35" x14ac:dyDescent="0.2">
      <c r="A1889" s="102">
        <v>4303</v>
      </c>
      <c r="B1889">
        <v>3148</v>
      </c>
      <c r="C1889" t="s">
        <v>770</v>
      </c>
      <c r="D1889" t="s">
        <v>2953</v>
      </c>
      <c r="E1889">
        <v>2925</v>
      </c>
      <c r="F1889">
        <v>2883</v>
      </c>
      <c r="G1889">
        <v>300</v>
      </c>
      <c r="H1889" t="s">
        <v>2927</v>
      </c>
      <c r="I1889">
        <v>7984</v>
      </c>
      <c r="J1889" t="s">
        <v>1007</v>
      </c>
      <c r="K1889" t="s">
        <v>2951</v>
      </c>
      <c r="L1889">
        <v>1673</v>
      </c>
      <c r="M1889">
        <v>1664</v>
      </c>
      <c r="N1889">
        <v>500</v>
      </c>
      <c r="O1889" t="s">
        <v>2930</v>
      </c>
      <c r="P1889">
        <v>1.5401437121312599E-2</v>
      </c>
      <c r="Q1889">
        <v>0.85892714609278198</v>
      </c>
      <c r="R1889">
        <v>0.54871600882021598</v>
      </c>
      <c r="S1889">
        <v>1.18432670727009E-2</v>
      </c>
      <c r="T1889">
        <v>0.77651027657462302</v>
      </c>
      <c r="U1889">
        <v>0.77651027657462302</v>
      </c>
      <c r="V1889">
        <v>0.98582056658595596</v>
      </c>
      <c r="W1889">
        <v>2.5299999999999998</v>
      </c>
      <c r="X1889">
        <v>3.8</v>
      </c>
      <c r="Y1889">
        <v>235974</v>
      </c>
      <c r="Z1889">
        <v>11237</v>
      </c>
      <c r="AA1889">
        <v>0.6</v>
      </c>
      <c r="AB1889">
        <v>21</v>
      </c>
      <c r="AC1889">
        <v>12</v>
      </c>
      <c r="AD1889">
        <v>9</v>
      </c>
      <c r="AE1889">
        <v>57.14</v>
      </c>
      <c r="AF1889">
        <v>14</v>
      </c>
      <c r="AG1889">
        <v>8</v>
      </c>
      <c r="AH1889">
        <v>1</v>
      </c>
      <c r="AI1889">
        <v>12</v>
      </c>
    </row>
    <row r="1890" spans="1:35" x14ac:dyDescent="0.2">
      <c r="A1890" s="102">
        <v>8313</v>
      </c>
      <c r="B1890">
        <v>3038</v>
      </c>
      <c r="C1890" t="s">
        <v>1328</v>
      </c>
      <c r="D1890" t="s">
        <v>2934</v>
      </c>
      <c r="E1890">
        <v>4340</v>
      </c>
      <c r="F1890">
        <v>4370</v>
      </c>
      <c r="G1890">
        <v>100</v>
      </c>
      <c r="H1890" t="s">
        <v>2927</v>
      </c>
      <c r="I1890">
        <v>4919</v>
      </c>
      <c r="J1890" t="s">
        <v>849</v>
      </c>
      <c r="K1890" t="s">
        <v>2952</v>
      </c>
      <c r="L1890">
        <v>5690</v>
      </c>
      <c r="M1890">
        <v>5670</v>
      </c>
      <c r="N1890">
        <v>100</v>
      </c>
      <c r="O1890" t="s">
        <v>2930</v>
      </c>
      <c r="P1890">
        <v>0.12639675412321</v>
      </c>
      <c r="Q1890">
        <v>0.80563983924326898</v>
      </c>
      <c r="R1890">
        <v>0.880406031502452</v>
      </c>
      <c r="S1890">
        <v>8.2418621622124006E-3</v>
      </c>
      <c r="T1890">
        <v>2.5255793145688799</v>
      </c>
      <c r="U1890">
        <v>2.5255793145688799</v>
      </c>
      <c r="V1890">
        <v>2.5329048829571899</v>
      </c>
      <c r="W1890">
        <v>22.81</v>
      </c>
      <c r="X1890">
        <v>22.93</v>
      </c>
      <c r="Y1890">
        <v>235809</v>
      </c>
      <c r="Z1890">
        <v>10253</v>
      </c>
      <c r="AA1890">
        <v>0.56000000000000005</v>
      </c>
      <c r="AB1890">
        <v>23</v>
      </c>
      <c r="AC1890">
        <v>13</v>
      </c>
      <c r="AD1890">
        <v>10</v>
      </c>
      <c r="AE1890">
        <v>56.52</v>
      </c>
      <c r="AF1890">
        <v>9</v>
      </c>
      <c r="AG1890">
        <v>11</v>
      </c>
      <c r="AH1890">
        <v>8</v>
      </c>
      <c r="AI1890">
        <v>4</v>
      </c>
    </row>
    <row r="1891" spans="1:35" x14ac:dyDescent="0.2">
      <c r="A1891" s="102">
        <v>6142</v>
      </c>
      <c r="B1891">
        <v>4917</v>
      </c>
      <c r="C1891" t="s">
        <v>3378</v>
      </c>
      <c r="D1891" t="s">
        <v>2952</v>
      </c>
      <c r="E1891">
        <v>2692</v>
      </c>
      <c r="F1891">
        <v>2677</v>
      </c>
      <c r="G1891">
        <v>400</v>
      </c>
      <c r="H1891" t="s">
        <v>2930</v>
      </c>
      <c r="I1891">
        <v>7205</v>
      </c>
      <c r="J1891" t="s">
        <v>60</v>
      </c>
      <c r="K1891" t="s">
        <v>2945</v>
      </c>
      <c r="L1891">
        <v>1052</v>
      </c>
      <c r="M1891">
        <v>1055</v>
      </c>
      <c r="N1891">
        <v>1000</v>
      </c>
      <c r="O1891" t="s">
        <v>2927</v>
      </c>
      <c r="P1891">
        <v>0.64412544008489703</v>
      </c>
      <c r="Q1891">
        <v>0.834027661111018</v>
      </c>
      <c r="R1891">
        <v>0.162039414786145</v>
      </c>
      <c r="S1891">
        <v>1.8164612592453399E-3</v>
      </c>
      <c r="T1891">
        <v>-1.23074930952182</v>
      </c>
      <c r="U1891">
        <v>1.23074930952182</v>
      </c>
      <c r="V1891">
        <v>1.2209401550818499</v>
      </c>
      <c r="W1891">
        <v>-5.98</v>
      </c>
      <c r="X1891">
        <v>1.48</v>
      </c>
      <c r="Y1891">
        <v>235800</v>
      </c>
      <c r="Z1891">
        <v>12411</v>
      </c>
      <c r="AA1891">
        <v>0.61</v>
      </c>
      <c r="AB1891">
        <v>19</v>
      </c>
      <c r="AC1891">
        <v>12</v>
      </c>
      <c r="AD1891">
        <v>7</v>
      </c>
      <c r="AE1891">
        <v>63.16</v>
      </c>
      <c r="AF1891">
        <v>14</v>
      </c>
      <c r="AG1891">
        <v>7</v>
      </c>
      <c r="AH1891">
        <v>3</v>
      </c>
      <c r="AI1891">
        <v>9</v>
      </c>
    </row>
    <row r="1892" spans="1:35" x14ac:dyDescent="0.2">
      <c r="A1892" s="102">
        <v>6499</v>
      </c>
      <c r="B1892">
        <v>4689</v>
      </c>
      <c r="C1892" t="s">
        <v>3173</v>
      </c>
      <c r="D1892" t="s">
        <v>2929</v>
      </c>
      <c r="E1892">
        <v>451</v>
      </c>
      <c r="F1892">
        <v>437</v>
      </c>
      <c r="G1892">
        <v>2500</v>
      </c>
      <c r="H1892" t="s">
        <v>2927</v>
      </c>
      <c r="I1892">
        <v>9468</v>
      </c>
      <c r="J1892" t="s">
        <v>2928</v>
      </c>
      <c r="K1892" t="s">
        <v>2929</v>
      </c>
      <c r="L1892">
        <v>1877</v>
      </c>
      <c r="M1892">
        <v>1832</v>
      </c>
      <c r="N1892">
        <v>600</v>
      </c>
      <c r="O1892" t="s">
        <v>2930</v>
      </c>
      <c r="P1892">
        <v>0.71517688012105995</v>
      </c>
      <c r="Q1892">
        <v>0.829418430874445</v>
      </c>
      <c r="R1892">
        <v>0.39239982260739897</v>
      </c>
      <c r="S1892">
        <v>0.44416699996214498</v>
      </c>
      <c r="T1892">
        <v>0.71872755986019199</v>
      </c>
      <c r="U1892">
        <v>0.71872755986019199</v>
      </c>
      <c r="V1892">
        <v>0.84027443520635703</v>
      </c>
      <c r="W1892">
        <v>4.97</v>
      </c>
      <c r="X1892">
        <v>0.61</v>
      </c>
      <c r="Y1892">
        <v>235796</v>
      </c>
      <c r="Z1892">
        <v>13870</v>
      </c>
      <c r="AA1892">
        <v>0.69</v>
      </c>
      <c r="AB1892">
        <v>17</v>
      </c>
      <c r="AC1892">
        <v>10</v>
      </c>
      <c r="AD1892">
        <v>7</v>
      </c>
      <c r="AE1892">
        <v>58.82</v>
      </c>
      <c r="AF1892">
        <v>11</v>
      </c>
      <c r="AG1892">
        <v>8</v>
      </c>
      <c r="AH1892">
        <v>6</v>
      </c>
      <c r="AI1892">
        <v>3</v>
      </c>
    </row>
    <row r="1893" spans="1:35" x14ac:dyDescent="0.2">
      <c r="A1893" s="102">
        <v>5674</v>
      </c>
      <c r="B1893">
        <v>3088</v>
      </c>
      <c r="C1893" t="s">
        <v>768</v>
      </c>
      <c r="D1893" t="s">
        <v>2953</v>
      </c>
      <c r="E1893">
        <v>4510</v>
      </c>
      <c r="F1893">
        <v>4435</v>
      </c>
      <c r="G1893">
        <v>200</v>
      </c>
      <c r="H1893" t="s">
        <v>2927</v>
      </c>
      <c r="I1893">
        <v>4536</v>
      </c>
      <c r="J1893" t="s">
        <v>3289</v>
      </c>
      <c r="K1893" t="s">
        <v>2950</v>
      </c>
      <c r="L1893">
        <v>2090</v>
      </c>
      <c r="M1893">
        <v>2100</v>
      </c>
      <c r="N1893">
        <v>400</v>
      </c>
      <c r="O1893" t="s">
        <v>2930</v>
      </c>
      <c r="P1893">
        <v>0.65011984492007702</v>
      </c>
      <c r="Q1893">
        <v>0.84032568170684296</v>
      </c>
      <c r="R1893">
        <v>6.7049180172601794E-2</v>
      </c>
      <c r="S1893">
        <v>0.25069892228202301</v>
      </c>
      <c r="T1893">
        <v>1.08900643549773</v>
      </c>
      <c r="U1893">
        <v>1.08900643549773</v>
      </c>
      <c r="V1893">
        <v>2.3662185981776198</v>
      </c>
      <c r="W1893">
        <v>2.1800000000000002</v>
      </c>
      <c r="X1893">
        <v>5.3</v>
      </c>
      <c r="Y1893">
        <v>235686</v>
      </c>
      <c r="Z1893">
        <v>13094</v>
      </c>
      <c r="AA1893">
        <v>0.75</v>
      </c>
      <c r="AB1893">
        <v>18</v>
      </c>
      <c r="AC1893">
        <v>13</v>
      </c>
      <c r="AD1893">
        <v>5</v>
      </c>
      <c r="AE1893">
        <v>72.22</v>
      </c>
      <c r="AF1893">
        <v>12</v>
      </c>
      <c r="AG1893">
        <v>8</v>
      </c>
      <c r="AH1893">
        <v>3</v>
      </c>
      <c r="AI1893">
        <v>7</v>
      </c>
    </row>
    <row r="1894" spans="1:35" x14ac:dyDescent="0.2">
      <c r="A1894" s="102">
        <v>6312</v>
      </c>
      <c r="B1894">
        <v>2337</v>
      </c>
      <c r="C1894" t="s">
        <v>3651</v>
      </c>
      <c r="D1894" t="s">
        <v>2949</v>
      </c>
      <c r="E1894">
        <v>436</v>
      </c>
      <c r="F1894">
        <v>423</v>
      </c>
      <c r="G1894">
        <v>2200</v>
      </c>
      <c r="H1894" t="s">
        <v>2930</v>
      </c>
      <c r="I1894">
        <v>4186</v>
      </c>
      <c r="J1894" t="s">
        <v>820</v>
      </c>
      <c r="K1894" t="s">
        <v>2952</v>
      </c>
      <c r="L1894">
        <v>4750</v>
      </c>
      <c r="M1894">
        <v>4735</v>
      </c>
      <c r="N1894">
        <v>200</v>
      </c>
      <c r="O1894" t="s">
        <v>2927</v>
      </c>
      <c r="P1894">
        <v>0.23912623292850399</v>
      </c>
      <c r="Q1894">
        <v>0.831825321886275</v>
      </c>
      <c r="R1894">
        <v>0.57977314105615896</v>
      </c>
      <c r="S1894">
        <v>0.108028526004771</v>
      </c>
      <c r="T1894">
        <v>-2.2439762760059598</v>
      </c>
      <c r="U1894">
        <v>2.2439762760059598</v>
      </c>
      <c r="V1894">
        <v>1.64962253409162</v>
      </c>
      <c r="W1894">
        <v>-14.96</v>
      </c>
      <c r="X1894">
        <v>1.73</v>
      </c>
      <c r="Y1894">
        <v>235666</v>
      </c>
      <c r="Z1894">
        <v>13863</v>
      </c>
      <c r="AA1894">
        <v>0.79</v>
      </c>
      <c r="AB1894">
        <v>17</v>
      </c>
      <c r="AC1894">
        <v>10</v>
      </c>
      <c r="AD1894">
        <v>7</v>
      </c>
      <c r="AE1894">
        <v>58.82</v>
      </c>
      <c r="AF1894">
        <v>10</v>
      </c>
      <c r="AG1894">
        <v>10</v>
      </c>
      <c r="AH1894">
        <v>5</v>
      </c>
      <c r="AI1894">
        <v>2</v>
      </c>
    </row>
    <row r="1895" spans="1:35" x14ac:dyDescent="0.2">
      <c r="A1895" s="102">
        <v>7349</v>
      </c>
      <c r="B1895">
        <v>4917</v>
      </c>
      <c r="C1895" t="s">
        <v>3378</v>
      </c>
      <c r="D1895" t="s">
        <v>2952</v>
      </c>
      <c r="E1895">
        <v>2692</v>
      </c>
      <c r="F1895">
        <v>2677</v>
      </c>
      <c r="G1895">
        <v>400</v>
      </c>
      <c r="H1895" t="s">
        <v>2930</v>
      </c>
      <c r="I1895">
        <v>8002</v>
      </c>
      <c r="J1895" t="s">
        <v>29</v>
      </c>
      <c r="K1895" t="s">
        <v>2934</v>
      </c>
      <c r="L1895">
        <v>810.6</v>
      </c>
      <c r="M1895">
        <v>808.5</v>
      </c>
      <c r="N1895">
        <v>1300</v>
      </c>
      <c r="O1895" t="s">
        <v>2927</v>
      </c>
      <c r="P1895">
        <v>0.54702985203969701</v>
      </c>
      <c r="Q1895">
        <v>0.81820467659059204</v>
      </c>
      <c r="R1895">
        <v>8.1911501980628604E-2</v>
      </c>
      <c r="S1895">
        <v>4.5795344571260199E-3</v>
      </c>
      <c r="T1895">
        <v>-2.2916145546064199</v>
      </c>
      <c r="U1895">
        <v>2.2916145546064199</v>
      </c>
      <c r="V1895">
        <v>2.5807420614565002</v>
      </c>
      <c r="W1895">
        <v>-9.9</v>
      </c>
      <c r="X1895">
        <v>1.84</v>
      </c>
      <c r="Y1895">
        <v>235664</v>
      </c>
      <c r="Z1895">
        <v>12403</v>
      </c>
      <c r="AA1895">
        <v>0.68</v>
      </c>
      <c r="AB1895">
        <v>19</v>
      </c>
      <c r="AC1895">
        <v>12</v>
      </c>
      <c r="AD1895">
        <v>7</v>
      </c>
      <c r="AE1895">
        <v>63.16</v>
      </c>
      <c r="AF1895">
        <v>11</v>
      </c>
      <c r="AG1895">
        <v>9</v>
      </c>
      <c r="AH1895">
        <v>5</v>
      </c>
      <c r="AI1895">
        <v>5</v>
      </c>
    </row>
    <row r="1896" spans="1:35" x14ac:dyDescent="0.2">
      <c r="A1896" s="102">
        <v>8031</v>
      </c>
      <c r="B1896">
        <v>2220</v>
      </c>
      <c r="C1896" t="s">
        <v>3336</v>
      </c>
      <c r="D1896" t="s">
        <v>2955</v>
      </c>
      <c r="E1896">
        <v>5110</v>
      </c>
      <c r="F1896">
        <v>5110</v>
      </c>
      <c r="G1896">
        <v>200</v>
      </c>
      <c r="H1896" t="s">
        <v>2927</v>
      </c>
      <c r="I1896">
        <v>4183</v>
      </c>
      <c r="J1896" t="s">
        <v>3190</v>
      </c>
      <c r="K1896" t="s">
        <v>2952</v>
      </c>
      <c r="L1896">
        <v>2640</v>
      </c>
      <c r="M1896">
        <v>2634</v>
      </c>
      <c r="N1896">
        <v>400</v>
      </c>
      <c r="O1896" t="s">
        <v>2930</v>
      </c>
      <c r="P1896">
        <v>0.492094970147539</v>
      </c>
      <c r="Q1896">
        <v>0.80912168502419302</v>
      </c>
      <c r="R1896">
        <v>2.95767070057926E-2</v>
      </c>
      <c r="S1896">
        <v>1.24619423410077E-2</v>
      </c>
      <c r="T1896">
        <v>0.81379972852197902</v>
      </c>
      <c r="U1896">
        <v>0.81379972852197902</v>
      </c>
      <c r="V1896">
        <v>0.37619572986931099</v>
      </c>
      <c r="W1896">
        <v>2.33</v>
      </c>
      <c r="X1896">
        <v>3.09</v>
      </c>
      <c r="Y1896">
        <v>235471</v>
      </c>
      <c r="Z1896">
        <v>21406</v>
      </c>
      <c r="AA1896">
        <v>1.33</v>
      </c>
      <c r="AB1896">
        <v>11</v>
      </c>
      <c r="AC1896">
        <v>8</v>
      </c>
      <c r="AD1896">
        <v>3</v>
      </c>
      <c r="AE1896">
        <v>72.73</v>
      </c>
      <c r="AF1896">
        <v>11</v>
      </c>
      <c r="AG1896">
        <v>7</v>
      </c>
      <c r="AH1896">
        <v>1</v>
      </c>
      <c r="AI1896">
        <v>3</v>
      </c>
    </row>
    <row r="1897" spans="1:35" x14ac:dyDescent="0.2">
      <c r="A1897" s="102">
        <v>4335</v>
      </c>
      <c r="B1897">
        <v>4005</v>
      </c>
      <c r="C1897" t="s">
        <v>3239</v>
      </c>
      <c r="D1897" t="s">
        <v>2952</v>
      </c>
      <c r="E1897">
        <v>465</v>
      </c>
      <c r="F1897">
        <v>464</v>
      </c>
      <c r="G1897">
        <v>2200</v>
      </c>
      <c r="H1897" t="s">
        <v>2927</v>
      </c>
      <c r="I1897">
        <v>9507</v>
      </c>
      <c r="J1897" t="s">
        <v>3105</v>
      </c>
      <c r="K1897" t="s">
        <v>2992</v>
      </c>
      <c r="L1897">
        <v>942</v>
      </c>
      <c r="M1897">
        <v>935</v>
      </c>
      <c r="N1897">
        <v>1100</v>
      </c>
      <c r="O1897" t="s">
        <v>2930</v>
      </c>
      <c r="P1897">
        <v>0.86827975140776803</v>
      </c>
      <c r="Q1897">
        <v>0.85846952543072796</v>
      </c>
      <c r="R1897">
        <v>2.15379573366462E-2</v>
      </c>
      <c r="S1897">
        <v>7.6039286974961097E-3</v>
      </c>
      <c r="T1897">
        <v>1.2715624991100001</v>
      </c>
      <c r="U1897">
        <v>1.2715624991100001</v>
      </c>
      <c r="V1897">
        <v>1.0395312671877599</v>
      </c>
      <c r="W1897">
        <v>4.24</v>
      </c>
      <c r="X1897">
        <v>0.75</v>
      </c>
      <c r="Y1897">
        <v>235369</v>
      </c>
      <c r="Z1897">
        <v>15691</v>
      </c>
      <c r="AA1897">
        <v>0.77</v>
      </c>
      <c r="AB1897">
        <v>15</v>
      </c>
      <c r="AC1897">
        <v>10</v>
      </c>
      <c r="AD1897">
        <v>5</v>
      </c>
      <c r="AE1897">
        <v>66.67</v>
      </c>
      <c r="AF1897">
        <v>13</v>
      </c>
      <c r="AG1897">
        <v>7</v>
      </c>
      <c r="AH1897">
        <v>3</v>
      </c>
      <c r="AI1897">
        <v>5</v>
      </c>
    </row>
    <row r="1898" spans="1:35" x14ac:dyDescent="0.2">
      <c r="A1898" s="102">
        <v>62</v>
      </c>
      <c r="B1898">
        <v>4062</v>
      </c>
      <c r="C1898" t="s">
        <v>232</v>
      </c>
      <c r="D1898" t="s">
        <v>2932</v>
      </c>
      <c r="E1898">
        <v>2783</v>
      </c>
      <c r="F1898">
        <v>2712</v>
      </c>
      <c r="G1898">
        <v>400</v>
      </c>
      <c r="H1898" t="s">
        <v>2930</v>
      </c>
      <c r="I1898">
        <v>4307</v>
      </c>
      <c r="J1898" t="s">
        <v>3345</v>
      </c>
      <c r="K1898" t="s">
        <v>2929</v>
      </c>
      <c r="L1898">
        <v>2706</v>
      </c>
      <c r="M1898">
        <v>2734</v>
      </c>
      <c r="N1898">
        <v>400</v>
      </c>
      <c r="O1898" t="s">
        <v>2927</v>
      </c>
      <c r="P1898">
        <v>0.15941044365743101</v>
      </c>
      <c r="Q1898">
        <v>0.95884359336041203</v>
      </c>
      <c r="R1898">
        <v>0.44383309725568598</v>
      </c>
      <c r="S1898">
        <v>2.21704942550525E-3</v>
      </c>
      <c r="T1898">
        <v>-1.9755504131929</v>
      </c>
      <c r="U1898">
        <v>1.9755504131929</v>
      </c>
      <c r="V1898">
        <v>1.6159913353325099</v>
      </c>
      <c r="W1898">
        <v>-9.44</v>
      </c>
      <c r="X1898">
        <v>0.8</v>
      </c>
      <c r="Y1898">
        <v>234828</v>
      </c>
      <c r="Z1898">
        <v>14677</v>
      </c>
      <c r="AA1898">
        <v>0.74</v>
      </c>
      <c r="AB1898">
        <v>16</v>
      </c>
      <c r="AC1898">
        <v>10</v>
      </c>
      <c r="AD1898">
        <v>6</v>
      </c>
      <c r="AE1898">
        <v>62.5</v>
      </c>
      <c r="AF1898">
        <v>10</v>
      </c>
      <c r="AG1898">
        <v>10</v>
      </c>
      <c r="AH1898">
        <v>5</v>
      </c>
      <c r="AI1898">
        <v>1</v>
      </c>
    </row>
    <row r="1899" spans="1:35" x14ac:dyDescent="0.2">
      <c r="A1899" s="102">
        <v>1827</v>
      </c>
      <c r="B1899">
        <v>6770</v>
      </c>
      <c r="C1899" t="s">
        <v>24</v>
      </c>
      <c r="D1899" t="s">
        <v>2932</v>
      </c>
      <c r="E1899">
        <v>2014</v>
      </c>
      <c r="F1899">
        <v>2008</v>
      </c>
      <c r="G1899">
        <v>500</v>
      </c>
      <c r="H1899" t="s">
        <v>2930</v>
      </c>
      <c r="I1899">
        <v>6923</v>
      </c>
      <c r="J1899" t="s">
        <v>58</v>
      </c>
      <c r="K1899" t="s">
        <v>2932</v>
      </c>
      <c r="L1899">
        <v>3135</v>
      </c>
      <c r="M1899">
        <v>3095</v>
      </c>
      <c r="N1899">
        <v>300</v>
      </c>
      <c r="O1899" t="s">
        <v>2927</v>
      </c>
      <c r="P1899">
        <v>0.69703709595761598</v>
      </c>
      <c r="Q1899">
        <v>0.89889267998198097</v>
      </c>
      <c r="R1899">
        <v>9.96285544704263E-3</v>
      </c>
      <c r="S1899">
        <v>8.8696923830510702E-3</v>
      </c>
      <c r="T1899">
        <v>-2.8134102349047101</v>
      </c>
      <c r="U1899">
        <v>2.8134102349047101</v>
      </c>
      <c r="V1899">
        <v>2.96472268026305</v>
      </c>
      <c r="W1899">
        <v>-20</v>
      </c>
      <c r="X1899">
        <v>8.1300000000000008</v>
      </c>
      <c r="Y1899">
        <v>234672</v>
      </c>
      <c r="Z1899">
        <v>15645</v>
      </c>
      <c r="AA1899">
        <v>0.83</v>
      </c>
      <c r="AB1899">
        <v>15</v>
      </c>
      <c r="AC1899">
        <v>10</v>
      </c>
      <c r="AD1899">
        <v>5</v>
      </c>
      <c r="AE1899">
        <v>66.67</v>
      </c>
      <c r="AF1899">
        <v>11</v>
      </c>
      <c r="AG1899">
        <v>7</v>
      </c>
      <c r="AH1899">
        <v>2</v>
      </c>
      <c r="AI1899">
        <v>6</v>
      </c>
    </row>
    <row r="1900" spans="1:35" x14ac:dyDescent="0.2">
      <c r="A1900" s="102">
        <v>1658</v>
      </c>
      <c r="B1900">
        <v>3880</v>
      </c>
      <c r="C1900" t="s">
        <v>2822</v>
      </c>
      <c r="D1900" t="s">
        <v>3213</v>
      </c>
      <c r="E1900">
        <v>1488</v>
      </c>
      <c r="F1900">
        <v>1483</v>
      </c>
      <c r="G1900">
        <v>500</v>
      </c>
      <c r="H1900" t="s">
        <v>2927</v>
      </c>
      <c r="I1900">
        <v>6856</v>
      </c>
      <c r="J1900" t="s">
        <v>235</v>
      </c>
      <c r="K1900" t="s">
        <v>2932</v>
      </c>
      <c r="L1900">
        <v>7250</v>
      </c>
      <c r="M1900">
        <v>7210</v>
      </c>
      <c r="N1900">
        <v>100</v>
      </c>
      <c r="O1900" t="s">
        <v>2930</v>
      </c>
      <c r="P1900">
        <v>0.59937673300124195</v>
      </c>
      <c r="Q1900">
        <v>0.90209406366634104</v>
      </c>
      <c r="R1900">
        <v>4.1380535994334999E-2</v>
      </c>
      <c r="S1900">
        <v>1.50546809459857E-2</v>
      </c>
      <c r="T1900">
        <v>0.52957092184844501</v>
      </c>
      <c r="U1900">
        <v>0.52957092184844501</v>
      </c>
      <c r="V1900">
        <v>0.646384885779277</v>
      </c>
      <c r="W1900">
        <v>1.3</v>
      </c>
      <c r="X1900">
        <v>2.84</v>
      </c>
      <c r="Y1900">
        <v>234671</v>
      </c>
      <c r="Z1900">
        <v>15645</v>
      </c>
      <c r="AA1900">
        <v>0.95</v>
      </c>
      <c r="AB1900">
        <v>15</v>
      </c>
      <c r="AC1900">
        <v>10</v>
      </c>
      <c r="AD1900">
        <v>5</v>
      </c>
      <c r="AE1900">
        <v>66.67</v>
      </c>
      <c r="AF1900">
        <v>10</v>
      </c>
      <c r="AG1900">
        <v>8</v>
      </c>
      <c r="AH1900">
        <v>2</v>
      </c>
      <c r="AI1900">
        <v>5</v>
      </c>
    </row>
    <row r="1901" spans="1:35" x14ac:dyDescent="0.2">
      <c r="A1901" s="102">
        <v>7592</v>
      </c>
      <c r="B1901">
        <v>1605</v>
      </c>
      <c r="C1901" t="s">
        <v>3227</v>
      </c>
      <c r="D1901" t="s">
        <v>3208</v>
      </c>
      <c r="E1901">
        <v>1075.5</v>
      </c>
      <c r="F1901">
        <v>1077.5</v>
      </c>
      <c r="G1901">
        <v>700</v>
      </c>
      <c r="H1901" t="s">
        <v>2927</v>
      </c>
      <c r="I1901">
        <v>8316</v>
      </c>
      <c r="J1901" t="s">
        <v>3215</v>
      </c>
      <c r="K1901" t="s">
        <v>2990</v>
      </c>
      <c r="L1901">
        <v>3973</v>
      </c>
      <c r="M1901">
        <v>3954</v>
      </c>
      <c r="N1901">
        <v>200</v>
      </c>
      <c r="O1901" t="s">
        <v>2930</v>
      </c>
      <c r="P1901">
        <v>0.49447003825263097</v>
      </c>
      <c r="Q1901">
        <v>0.81481589730043202</v>
      </c>
      <c r="R1901">
        <v>0.91787663895891203</v>
      </c>
      <c r="S1901">
        <v>0.100007288683783</v>
      </c>
      <c r="T1901">
        <v>0.181096342091176</v>
      </c>
      <c r="U1901">
        <v>0.181096342091176</v>
      </c>
      <c r="V1901">
        <v>6.7941135989565402E-2</v>
      </c>
      <c r="W1901">
        <v>0.75</v>
      </c>
      <c r="X1901">
        <v>4.62</v>
      </c>
      <c r="Y1901">
        <v>234553</v>
      </c>
      <c r="Z1901">
        <v>13031</v>
      </c>
      <c r="AA1901">
        <v>0.76</v>
      </c>
      <c r="AB1901">
        <v>18</v>
      </c>
      <c r="AC1901">
        <v>12</v>
      </c>
      <c r="AD1901">
        <v>6</v>
      </c>
      <c r="AE1901">
        <v>66.67</v>
      </c>
      <c r="AF1901">
        <v>14</v>
      </c>
      <c r="AG1901">
        <v>7</v>
      </c>
      <c r="AH1901">
        <v>4</v>
      </c>
      <c r="AI1901">
        <v>7</v>
      </c>
    </row>
    <row r="1902" spans="1:35" x14ac:dyDescent="0.2">
      <c r="A1902" s="102">
        <v>93</v>
      </c>
      <c r="B1902">
        <v>6457</v>
      </c>
      <c r="C1902" t="s">
        <v>3354</v>
      </c>
      <c r="D1902" t="s">
        <v>2940</v>
      </c>
      <c r="E1902">
        <v>3335</v>
      </c>
      <c r="F1902">
        <v>3195</v>
      </c>
      <c r="G1902">
        <v>300</v>
      </c>
      <c r="H1902" t="s">
        <v>2930</v>
      </c>
      <c r="I1902">
        <v>8593</v>
      </c>
      <c r="J1902" t="s">
        <v>224</v>
      </c>
      <c r="K1902" t="s">
        <v>2933</v>
      </c>
      <c r="L1902">
        <v>719</v>
      </c>
      <c r="M1902">
        <v>717</v>
      </c>
      <c r="N1902">
        <v>1300</v>
      </c>
      <c r="O1902" t="s">
        <v>2927</v>
      </c>
      <c r="P1902">
        <v>0.20140265631293899</v>
      </c>
      <c r="Q1902">
        <v>0.95542520940731401</v>
      </c>
      <c r="R1902">
        <v>9.79304480240617E-2</v>
      </c>
      <c r="S1902">
        <v>6.6732989939869303E-3</v>
      </c>
      <c r="T1902">
        <v>-2.7939625039048601</v>
      </c>
      <c r="U1902">
        <v>2.7939625039048601</v>
      </c>
      <c r="V1902">
        <v>1.93745212435281</v>
      </c>
      <c r="W1902">
        <v>-6</v>
      </c>
      <c r="X1902">
        <v>2.75</v>
      </c>
      <c r="Y1902">
        <v>234530</v>
      </c>
      <c r="Z1902">
        <v>13796</v>
      </c>
      <c r="AA1902">
        <v>0.81</v>
      </c>
      <c r="AB1902">
        <v>17</v>
      </c>
      <c r="AC1902">
        <v>10</v>
      </c>
      <c r="AD1902">
        <v>7</v>
      </c>
      <c r="AE1902">
        <v>58.82</v>
      </c>
      <c r="AF1902">
        <v>12</v>
      </c>
      <c r="AG1902">
        <v>7</v>
      </c>
      <c r="AH1902">
        <v>3</v>
      </c>
      <c r="AI1902">
        <v>7</v>
      </c>
    </row>
    <row r="1903" spans="1:35" x14ac:dyDescent="0.2">
      <c r="A1903" s="102">
        <v>1539</v>
      </c>
      <c r="B1903">
        <v>4204</v>
      </c>
      <c r="C1903" t="s">
        <v>230</v>
      </c>
      <c r="D1903" t="s">
        <v>2952</v>
      </c>
      <c r="E1903">
        <v>1900</v>
      </c>
      <c r="F1903">
        <v>1874</v>
      </c>
      <c r="G1903">
        <v>600</v>
      </c>
      <c r="H1903" t="s">
        <v>2927</v>
      </c>
      <c r="I1903">
        <v>4634</v>
      </c>
      <c r="J1903" t="s">
        <v>66</v>
      </c>
      <c r="K1903" t="s">
        <v>2952</v>
      </c>
      <c r="L1903">
        <v>2600</v>
      </c>
      <c r="M1903">
        <v>2582</v>
      </c>
      <c r="N1903">
        <v>400</v>
      </c>
      <c r="O1903" t="s">
        <v>2930</v>
      </c>
      <c r="P1903">
        <v>0.50928019307212202</v>
      </c>
      <c r="Q1903">
        <v>0.90445785255737599</v>
      </c>
      <c r="R1903">
        <v>4.9107692180138203E-3</v>
      </c>
      <c r="S1903">
        <v>3.2576661076762999E-2</v>
      </c>
      <c r="T1903">
        <v>0.48194668482400499</v>
      </c>
      <c r="U1903">
        <v>0.48194668482400499</v>
      </c>
      <c r="V1903">
        <v>0.62793920339625997</v>
      </c>
      <c r="W1903">
        <v>1.62</v>
      </c>
      <c r="X1903">
        <v>8.8699999999999992</v>
      </c>
      <c r="Y1903">
        <v>234485</v>
      </c>
      <c r="Z1903">
        <v>13027</v>
      </c>
      <c r="AA1903">
        <v>0.69</v>
      </c>
      <c r="AB1903">
        <v>18</v>
      </c>
      <c r="AC1903">
        <v>10</v>
      </c>
      <c r="AD1903">
        <v>8</v>
      </c>
      <c r="AE1903">
        <v>55.56</v>
      </c>
      <c r="AF1903">
        <v>13</v>
      </c>
      <c r="AG1903">
        <v>8</v>
      </c>
      <c r="AH1903">
        <v>5</v>
      </c>
      <c r="AI1903">
        <v>5</v>
      </c>
    </row>
    <row r="1904" spans="1:35" x14ac:dyDescent="0.2">
      <c r="A1904" s="102">
        <v>7049</v>
      </c>
      <c r="B1904">
        <v>8766</v>
      </c>
      <c r="C1904" t="s">
        <v>3168</v>
      </c>
      <c r="D1904" t="s">
        <v>3176</v>
      </c>
      <c r="E1904">
        <v>6280</v>
      </c>
      <c r="F1904">
        <v>6213</v>
      </c>
      <c r="G1904">
        <v>100</v>
      </c>
      <c r="H1904" t="s">
        <v>2930</v>
      </c>
      <c r="I1904">
        <v>9746</v>
      </c>
      <c r="J1904" t="s">
        <v>3201</v>
      </c>
      <c r="K1904" t="s">
        <v>2929</v>
      </c>
      <c r="L1904">
        <v>5600</v>
      </c>
      <c r="M1904">
        <v>5640</v>
      </c>
      <c r="N1904">
        <v>100</v>
      </c>
      <c r="O1904" t="s">
        <v>2927</v>
      </c>
      <c r="P1904">
        <v>0.545565011707009</v>
      </c>
      <c r="Q1904">
        <v>0.822156025408047</v>
      </c>
      <c r="R1904">
        <v>0.19165679233625901</v>
      </c>
      <c r="S1904">
        <v>7.6821536863992901E-2</v>
      </c>
      <c r="T1904">
        <v>-1.4740337809562001</v>
      </c>
      <c r="U1904">
        <v>1.4740337809562001</v>
      </c>
      <c r="V1904">
        <v>0.72944555609074502</v>
      </c>
      <c r="W1904">
        <v>-7.18</v>
      </c>
      <c r="X1904">
        <v>9.2200000000000006</v>
      </c>
      <c r="Y1904">
        <v>234410</v>
      </c>
      <c r="Z1904">
        <v>39068</v>
      </c>
      <c r="AA1904">
        <v>1.77</v>
      </c>
      <c r="AB1904">
        <v>6</v>
      </c>
      <c r="AC1904">
        <v>5</v>
      </c>
      <c r="AD1904">
        <v>1</v>
      </c>
      <c r="AE1904">
        <v>83.33</v>
      </c>
      <c r="AF1904">
        <v>14</v>
      </c>
      <c r="AG1904">
        <v>3</v>
      </c>
      <c r="AH1904">
        <v>0</v>
      </c>
      <c r="AI1904">
        <v>3</v>
      </c>
    </row>
    <row r="1905" spans="1:35" x14ac:dyDescent="0.2">
      <c r="A1905" s="102">
        <v>4127</v>
      </c>
      <c r="B1905">
        <v>1802</v>
      </c>
      <c r="C1905" t="s">
        <v>3204</v>
      </c>
      <c r="D1905" t="s">
        <v>2937</v>
      </c>
      <c r="E1905">
        <v>1275</v>
      </c>
      <c r="F1905">
        <v>1266</v>
      </c>
      <c r="G1905">
        <v>800</v>
      </c>
      <c r="H1905" t="s">
        <v>2930</v>
      </c>
      <c r="I1905">
        <v>8572</v>
      </c>
      <c r="J1905" t="s">
        <v>2895</v>
      </c>
      <c r="K1905" t="s">
        <v>2933</v>
      </c>
      <c r="L1905">
        <v>527</v>
      </c>
      <c r="M1905">
        <v>527</v>
      </c>
      <c r="N1905">
        <v>1900</v>
      </c>
      <c r="O1905" t="s">
        <v>2927</v>
      </c>
      <c r="P1905">
        <v>0.67989141074820003</v>
      </c>
      <c r="Q1905">
        <v>0.86159892708097896</v>
      </c>
      <c r="R1905">
        <v>0.35912322086649201</v>
      </c>
      <c r="S1905">
        <v>0.25660693774358401</v>
      </c>
      <c r="T1905">
        <v>-1.0032799932663701</v>
      </c>
      <c r="U1905">
        <v>1.0032799932663701</v>
      </c>
      <c r="V1905">
        <v>0.83824792312073504</v>
      </c>
      <c r="W1905">
        <v>-4.91</v>
      </c>
      <c r="X1905">
        <v>1.1399999999999999</v>
      </c>
      <c r="Y1905">
        <v>234357</v>
      </c>
      <c r="Z1905">
        <v>13020</v>
      </c>
      <c r="AA1905">
        <v>0.65</v>
      </c>
      <c r="AB1905">
        <v>18</v>
      </c>
      <c r="AC1905">
        <v>12</v>
      </c>
      <c r="AD1905">
        <v>6</v>
      </c>
      <c r="AE1905">
        <v>66.67</v>
      </c>
      <c r="AF1905">
        <v>12</v>
      </c>
      <c r="AG1905">
        <v>9</v>
      </c>
      <c r="AH1905">
        <v>3</v>
      </c>
      <c r="AI1905">
        <v>6</v>
      </c>
    </row>
    <row r="1906" spans="1:35" x14ac:dyDescent="0.2">
      <c r="A1906" s="102">
        <v>1679</v>
      </c>
      <c r="B1906">
        <v>1941</v>
      </c>
      <c r="C1906" t="s">
        <v>3569</v>
      </c>
      <c r="D1906" t="s">
        <v>2937</v>
      </c>
      <c r="E1906">
        <v>2587</v>
      </c>
      <c r="F1906">
        <v>2560</v>
      </c>
      <c r="G1906">
        <v>400</v>
      </c>
      <c r="H1906" t="s">
        <v>2927</v>
      </c>
      <c r="I1906">
        <v>2730</v>
      </c>
      <c r="J1906" t="s">
        <v>750</v>
      </c>
      <c r="K1906" t="s">
        <v>2953</v>
      </c>
      <c r="L1906">
        <v>1082</v>
      </c>
      <c r="M1906">
        <v>1061</v>
      </c>
      <c r="N1906">
        <v>1000</v>
      </c>
      <c r="O1906" t="s">
        <v>2930</v>
      </c>
      <c r="P1906">
        <v>0.332076567805006</v>
      </c>
      <c r="Q1906">
        <v>0.90156290787655602</v>
      </c>
      <c r="R1906">
        <v>0.35517498335862202</v>
      </c>
      <c r="S1906">
        <v>4.71913793830737E-4</v>
      </c>
      <c r="T1906">
        <v>2.75069684857041</v>
      </c>
      <c r="U1906">
        <v>2.75069684857041</v>
      </c>
      <c r="V1906">
        <v>2.6404873063176701</v>
      </c>
      <c r="W1906">
        <v>9.8699999999999992</v>
      </c>
      <c r="X1906">
        <v>3.61</v>
      </c>
      <c r="Y1906">
        <v>234232</v>
      </c>
      <c r="Z1906">
        <v>16731</v>
      </c>
      <c r="AA1906">
        <v>0.91</v>
      </c>
      <c r="AB1906">
        <v>14</v>
      </c>
      <c r="AC1906">
        <v>9</v>
      </c>
      <c r="AD1906">
        <v>5</v>
      </c>
      <c r="AE1906">
        <v>64.290000000000006</v>
      </c>
      <c r="AF1906">
        <v>14</v>
      </c>
      <c r="AG1906">
        <v>5</v>
      </c>
      <c r="AH1906">
        <v>2</v>
      </c>
      <c r="AI1906">
        <v>7</v>
      </c>
    </row>
    <row r="1907" spans="1:35" x14ac:dyDescent="0.2">
      <c r="A1907" s="102">
        <v>956</v>
      </c>
      <c r="B1907">
        <v>1808</v>
      </c>
      <c r="C1907" t="s">
        <v>711</v>
      </c>
      <c r="D1907" t="s">
        <v>2937</v>
      </c>
      <c r="E1907">
        <v>1494</v>
      </c>
      <c r="F1907">
        <v>1494</v>
      </c>
      <c r="G1907">
        <v>700</v>
      </c>
      <c r="H1907" t="s">
        <v>2927</v>
      </c>
      <c r="I1907">
        <v>3105</v>
      </c>
      <c r="J1907" t="s">
        <v>50</v>
      </c>
      <c r="K1907" t="s">
        <v>2932</v>
      </c>
      <c r="L1907">
        <v>1030</v>
      </c>
      <c r="M1907">
        <v>1027</v>
      </c>
      <c r="N1907">
        <v>1000</v>
      </c>
      <c r="O1907" t="s">
        <v>2930</v>
      </c>
      <c r="P1907">
        <v>0.53843015899481095</v>
      </c>
      <c r="Q1907">
        <v>0.91731927985755102</v>
      </c>
      <c r="R1907">
        <v>0.205505282962296</v>
      </c>
      <c r="S1907">
        <v>0.19245532846517599</v>
      </c>
      <c r="T1907">
        <v>5.6938517976663799E-2</v>
      </c>
      <c r="U1907">
        <v>5.6938517976663799E-2</v>
      </c>
      <c r="V1907">
        <v>0.340668481199836</v>
      </c>
      <c r="W1907">
        <v>0.22</v>
      </c>
      <c r="X1907">
        <v>1.8</v>
      </c>
      <c r="Y1907">
        <v>234176</v>
      </c>
      <c r="Z1907">
        <v>15612</v>
      </c>
      <c r="AA1907">
        <v>0.73</v>
      </c>
      <c r="AB1907">
        <v>15</v>
      </c>
      <c r="AC1907">
        <v>8</v>
      </c>
      <c r="AD1907">
        <v>7</v>
      </c>
      <c r="AE1907">
        <v>53.33</v>
      </c>
      <c r="AF1907">
        <v>13</v>
      </c>
      <c r="AG1907">
        <v>5</v>
      </c>
      <c r="AH1907">
        <v>2</v>
      </c>
      <c r="AI1907">
        <v>8</v>
      </c>
    </row>
    <row r="1908" spans="1:35" x14ac:dyDescent="0.2">
      <c r="A1908" s="102">
        <v>3998</v>
      </c>
      <c r="B1908">
        <v>6473</v>
      </c>
      <c r="C1908" t="s">
        <v>1368</v>
      </c>
      <c r="D1908" t="s">
        <v>2940</v>
      </c>
      <c r="E1908">
        <v>1212</v>
      </c>
      <c r="F1908">
        <v>1209</v>
      </c>
      <c r="G1908">
        <v>800</v>
      </c>
      <c r="H1908" t="s">
        <v>2930</v>
      </c>
      <c r="I1908">
        <v>7278</v>
      </c>
      <c r="J1908" t="s">
        <v>46</v>
      </c>
      <c r="K1908" t="s">
        <v>2945</v>
      </c>
      <c r="L1908">
        <v>2341</v>
      </c>
      <c r="M1908">
        <v>2320</v>
      </c>
      <c r="N1908">
        <v>400</v>
      </c>
      <c r="O1908" t="s">
        <v>2927</v>
      </c>
      <c r="P1908">
        <v>0.74926437596385498</v>
      </c>
      <c r="Q1908">
        <v>0.86373350278951699</v>
      </c>
      <c r="R1908">
        <v>0.84286828278104298</v>
      </c>
      <c r="S1908">
        <v>0.31551341116668902</v>
      </c>
      <c r="T1908">
        <v>-1.1547031553848599</v>
      </c>
      <c r="U1908">
        <v>1.1547031553848599</v>
      </c>
      <c r="V1908">
        <v>1.2868395846742799</v>
      </c>
      <c r="W1908">
        <v>-5.54</v>
      </c>
      <c r="X1908">
        <v>4.22</v>
      </c>
      <c r="Y1908">
        <v>234156</v>
      </c>
      <c r="Z1908">
        <v>13009</v>
      </c>
      <c r="AA1908">
        <v>0.57999999999999996</v>
      </c>
      <c r="AB1908">
        <v>18</v>
      </c>
      <c r="AC1908">
        <v>10</v>
      </c>
      <c r="AD1908">
        <v>8</v>
      </c>
      <c r="AE1908">
        <v>55.56</v>
      </c>
      <c r="AF1908">
        <v>14</v>
      </c>
      <c r="AG1908">
        <v>6</v>
      </c>
      <c r="AH1908">
        <v>1</v>
      </c>
      <c r="AI1908">
        <v>11</v>
      </c>
    </row>
    <row r="1909" spans="1:35" x14ac:dyDescent="0.2">
      <c r="A1909" s="102">
        <v>6679</v>
      </c>
      <c r="B1909">
        <v>2379</v>
      </c>
      <c r="C1909" t="s">
        <v>581</v>
      </c>
      <c r="D1909" t="s">
        <v>2942</v>
      </c>
      <c r="E1909">
        <v>3610</v>
      </c>
      <c r="F1909">
        <v>3675</v>
      </c>
      <c r="G1909">
        <v>200</v>
      </c>
      <c r="H1909" t="s">
        <v>2927</v>
      </c>
      <c r="I1909">
        <v>6028</v>
      </c>
      <c r="J1909" t="s">
        <v>694</v>
      </c>
      <c r="K1909" t="s">
        <v>2942</v>
      </c>
      <c r="L1909">
        <v>7870</v>
      </c>
      <c r="M1909">
        <v>7750</v>
      </c>
      <c r="N1909">
        <v>100</v>
      </c>
      <c r="O1909" t="s">
        <v>2930</v>
      </c>
      <c r="P1909">
        <v>0.53356666758848703</v>
      </c>
      <c r="Q1909">
        <v>0.82708363620099101</v>
      </c>
      <c r="R1909">
        <v>0.43496167022932303</v>
      </c>
      <c r="S1909">
        <v>0.366744098823717</v>
      </c>
      <c r="T1909">
        <v>1.9237061174233001</v>
      </c>
      <c r="U1909">
        <v>1.9237061174233001</v>
      </c>
      <c r="V1909">
        <v>1.7723062143331101</v>
      </c>
      <c r="W1909">
        <v>7.63</v>
      </c>
      <c r="X1909">
        <v>5.16</v>
      </c>
      <c r="Y1909">
        <v>234056</v>
      </c>
      <c r="Z1909">
        <v>13003</v>
      </c>
      <c r="AA1909">
        <v>0.71</v>
      </c>
      <c r="AB1909">
        <v>18</v>
      </c>
      <c r="AC1909">
        <v>11</v>
      </c>
      <c r="AD1909">
        <v>7</v>
      </c>
      <c r="AE1909">
        <v>61.11</v>
      </c>
      <c r="AF1909">
        <v>9</v>
      </c>
      <c r="AG1909">
        <v>8</v>
      </c>
      <c r="AH1909">
        <v>5</v>
      </c>
      <c r="AI1909">
        <v>5</v>
      </c>
    </row>
    <row r="1910" spans="1:35" x14ac:dyDescent="0.2">
      <c r="A1910" s="102">
        <v>253</v>
      </c>
      <c r="B1910">
        <v>6755</v>
      </c>
      <c r="C1910" t="s">
        <v>670</v>
      </c>
      <c r="D1910" t="s">
        <v>2932</v>
      </c>
      <c r="E1910">
        <v>2468</v>
      </c>
      <c r="F1910">
        <v>2488</v>
      </c>
      <c r="G1910">
        <v>400</v>
      </c>
      <c r="H1910" t="s">
        <v>2930</v>
      </c>
      <c r="I1910">
        <v>6967</v>
      </c>
      <c r="J1910" t="s">
        <v>950</v>
      </c>
      <c r="K1910" t="s">
        <v>2932</v>
      </c>
      <c r="L1910">
        <v>1353</v>
      </c>
      <c r="M1910">
        <v>1352</v>
      </c>
      <c r="N1910">
        <v>700</v>
      </c>
      <c r="O1910" t="s">
        <v>2927</v>
      </c>
      <c r="P1910">
        <v>0.97020119612393996</v>
      </c>
      <c r="Q1910">
        <v>0.94304468755832604</v>
      </c>
      <c r="R1910">
        <v>3.1394398287023801E-4</v>
      </c>
      <c r="S1910">
        <v>5.6523529845843301E-2</v>
      </c>
      <c r="T1910">
        <v>-0.466758916053644</v>
      </c>
      <c r="U1910">
        <v>0.466758916053644</v>
      </c>
      <c r="V1910">
        <v>0.64224672604046495</v>
      </c>
      <c r="W1910">
        <v>-1.73</v>
      </c>
      <c r="X1910">
        <v>4.9000000000000004</v>
      </c>
      <c r="Y1910">
        <v>233986</v>
      </c>
      <c r="Z1910">
        <v>12315</v>
      </c>
      <c r="AA1910">
        <v>0.6</v>
      </c>
      <c r="AB1910">
        <v>19</v>
      </c>
      <c r="AC1910">
        <v>12</v>
      </c>
      <c r="AD1910">
        <v>7</v>
      </c>
      <c r="AE1910">
        <v>63.16</v>
      </c>
      <c r="AF1910">
        <v>9</v>
      </c>
      <c r="AG1910">
        <v>11</v>
      </c>
      <c r="AH1910">
        <v>5</v>
      </c>
      <c r="AI1910">
        <v>3</v>
      </c>
    </row>
    <row r="1911" spans="1:35" x14ac:dyDescent="0.2">
      <c r="A1911" s="102">
        <v>1572</v>
      </c>
      <c r="B1911">
        <v>4536</v>
      </c>
      <c r="C1911" t="s">
        <v>3289</v>
      </c>
      <c r="D1911" t="s">
        <v>2950</v>
      </c>
      <c r="E1911">
        <v>2090</v>
      </c>
      <c r="F1911">
        <v>2100</v>
      </c>
      <c r="G1911">
        <v>500</v>
      </c>
      <c r="H1911" t="s">
        <v>2930</v>
      </c>
      <c r="I1911">
        <v>8425</v>
      </c>
      <c r="J1911" t="s">
        <v>3174</v>
      </c>
      <c r="K1911" t="s">
        <v>2933</v>
      </c>
      <c r="L1911">
        <v>3445</v>
      </c>
      <c r="M1911">
        <v>3420</v>
      </c>
      <c r="N1911">
        <v>300</v>
      </c>
      <c r="O1911" t="s">
        <v>2927</v>
      </c>
      <c r="P1911">
        <v>0.49246256300906899</v>
      </c>
      <c r="Q1911">
        <v>0.90380545632596898</v>
      </c>
      <c r="R1911">
        <v>9.02526802094126E-2</v>
      </c>
      <c r="S1911">
        <v>0.235509874768036</v>
      </c>
      <c r="T1911">
        <v>-0.52874309025038402</v>
      </c>
      <c r="U1911">
        <v>0.52874309025038402</v>
      </c>
      <c r="V1911">
        <v>0.82200906594083401</v>
      </c>
      <c r="W1911">
        <v>-1.41</v>
      </c>
      <c r="X1911">
        <v>2.34</v>
      </c>
      <c r="Y1911">
        <v>233904</v>
      </c>
      <c r="Z1911">
        <v>19492</v>
      </c>
      <c r="AA1911">
        <v>0.94</v>
      </c>
      <c r="AB1911">
        <v>12</v>
      </c>
      <c r="AC1911">
        <v>8</v>
      </c>
      <c r="AD1911">
        <v>4</v>
      </c>
      <c r="AE1911">
        <v>66.67</v>
      </c>
      <c r="AF1911">
        <v>13</v>
      </c>
      <c r="AG1911">
        <v>5</v>
      </c>
      <c r="AH1911">
        <v>2</v>
      </c>
      <c r="AI1911">
        <v>5</v>
      </c>
    </row>
    <row r="1912" spans="1:35" x14ac:dyDescent="0.2">
      <c r="A1912" s="102">
        <v>5233</v>
      </c>
      <c r="B1912">
        <v>6371</v>
      </c>
      <c r="C1912" t="s">
        <v>3148</v>
      </c>
      <c r="D1912" t="s">
        <v>2940</v>
      </c>
      <c r="E1912">
        <v>3540</v>
      </c>
      <c r="F1912">
        <v>3530</v>
      </c>
      <c r="G1912">
        <v>300</v>
      </c>
      <c r="H1912" t="s">
        <v>2930</v>
      </c>
      <c r="I1912">
        <v>8002</v>
      </c>
      <c r="J1912" t="s">
        <v>29</v>
      </c>
      <c r="K1912" t="s">
        <v>2934</v>
      </c>
      <c r="L1912">
        <v>810.6</v>
      </c>
      <c r="M1912">
        <v>808.5</v>
      </c>
      <c r="N1912">
        <v>1300</v>
      </c>
      <c r="O1912" t="s">
        <v>2927</v>
      </c>
      <c r="P1912">
        <v>0.63206807490327399</v>
      </c>
      <c r="Q1912">
        <v>0.84636708512463199</v>
      </c>
      <c r="R1912">
        <v>0.67623374117032897</v>
      </c>
      <c r="S1912">
        <v>1.5965385064530099E-2</v>
      </c>
      <c r="T1912">
        <v>-1.85187975959899</v>
      </c>
      <c r="U1912">
        <v>1.85187975959899</v>
      </c>
      <c r="V1912">
        <v>2.9574852791491302</v>
      </c>
      <c r="W1912">
        <v>-7.66</v>
      </c>
      <c r="X1912">
        <v>0.75</v>
      </c>
      <c r="Y1912">
        <v>233868</v>
      </c>
      <c r="Z1912">
        <v>12309</v>
      </c>
      <c r="AA1912">
        <v>0.64</v>
      </c>
      <c r="AB1912">
        <v>19</v>
      </c>
      <c r="AC1912">
        <v>11</v>
      </c>
      <c r="AD1912">
        <v>8</v>
      </c>
      <c r="AE1912">
        <v>57.89</v>
      </c>
      <c r="AF1912">
        <v>12</v>
      </c>
      <c r="AG1912">
        <v>8</v>
      </c>
      <c r="AH1912">
        <v>2</v>
      </c>
      <c r="AI1912">
        <v>9</v>
      </c>
    </row>
    <row r="1913" spans="1:35" x14ac:dyDescent="0.2">
      <c r="A1913" s="102">
        <v>4547</v>
      </c>
      <c r="B1913">
        <v>4203</v>
      </c>
      <c r="C1913" t="s">
        <v>821</v>
      </c>
      <c r="D1913" t="s">
        <v>2952</v>
      </c>
      <c r="E1913">
        <v>4245</v>
      </c>
      <c r="F1913">
        <v>4155</v>
      </c>
      <c r="G1913">
        <v>200</v>
      </c>
      <c r="H1913" t="s">
        <v>2927</v>
      </c>
      <c r="I1913">
        <v>5110</v>
      </c>
      <c r="J1913" t="s">
        <v>1370</v>
      </c>
      <c r="K1913" t="s">
        <v>3107</v>
      </c>
      <c r="L1913">
        <v>1257</v>
      </c>
      <c r="M1913">
        <v>1249</v>
      </c>
      <c r="N1913">
        <v>700</v>
      </c>
      <c r="O1913" t="s">
        <v>2930</v>
      </c>
      <c r="P1913">
        <v>0.71193889628739804</v>
      </c>
      <c r="Q1913">
        <v>0.85563111652274104</v>
      </c>
      <c r="R1913">
        <v>0.37662837024486501</v>
      </c>
      <c r="S1913">
        <v>6.2759733292292799E-2</v>
      </c>
      <c r="T1913">
        <v>1.30305058965798</v>
      </c>
      <c r="U1913">
        <v>1.30305058965798</v>
      </c>
      <c r="V1913">
        <v>1.79372074232267</v>
      </c>
      <c r="W1913">
        <v>4.66</v>
      </c>
      <c r="X1913">
        <v>5.21</v>
      </c>
      <c r="Y1913">
        <v>233725</v>
      </c>
      <c r="Z1913">
        <v>11686</v>
      </c>
      <c r="AA1913">
        <v>0.64</v>
      </c>
      <c r="AB1913">
        <v>20</v>
      </c>
      <c r="AC1913">
        <v>12</v>
      </c>
      <c r="AD1913">
        <v>8</v>
      </c>
      <c r="AE1913">
        <v>60</v>
      </c>
      <c r="AF1913">
        <v>14</v>
      </c>
      <c r="AG1913">
        <v>8</v>
      </c>
      <c r="AH1913">
        <v>3</v>
      </c>
      <c r="AI1913">
        <v>9</v>
      </c>
    </row>
    <row r="1914" spans="1:35" x14ac:dyDescent="0.2">
      <c r="A1914" s="102">
        <v>1038</v>
      </c>
      <c r="B1914">
        <v>4927</v>
      </c>
      <c r="C1914" t="s">
        <v>3285</v>
      </c>
      <c r="D1914" t="s">
        <v>2952</v>
      </c>
      <c r="E1914">
        <v>2455</v>
      </c>
      <c r="F1914">
        <v>2461</v>
      </c>
      <c r="G1914">
        <v>400</v>
      </c>
      <c r="H1914" t="s">
        <v>2927</v>
      </c>
      <c r="I1914">
        <v>7201</v>
      </c>
      <c r="J1914" t="s">
        <v>2972</v>
      </c>
      <c r="K1914" t="s">
        <v>2945</v>
      </c>
      <c r="L1914">
        <v>604</v>
      </c>
      <c r="M1914">
        <v>596.1</v>
      </c>
      <c r="N1914">
        <v>1700</v>
      </c>
      <c r="O1914" t="s">
        <v>2930</v>
      </c>
      <c r="P1914">
        <v>0.69937954353392495</v>
      </c>
      <c r="Q1914">
        <v>0.91518231264308303</v>
      </c>
      <c r="R1914">
        <v>0.90273068512853305</v>
      </c>
      <c r="S1914">
        <v>0.300552608811403</v>
      </c>
      <c r="T1914">
        <v>1.0782149908851899</v>
      </c>
      <c r="U1914">
        <v>1.0782149908851899</v>
      </c>
      <c r="V1914">
        <v>0.64546048698436398</v>
      </c>
      <c r="W1914">
        <v>4.7300000000000004</v>
      </c>
      <c r="X1914">
        <v>2.94</v>
      </c>
      <c r="Y1914">
        <v>233691</v>
      </c>
      <c r="Z1914">
        <v>10160</v>
      </c>
      <c r="AA1914">
        <v>0.4</v>
      </c>
      <c r="AB1914">
        <v>23</v>
      </c>
      <c r="AC1914">
        <v>12</v>
      </c>
      <c r="AD1914">
        <v>11</v>
      </c>
      <c r="AE1914">
        <v>52.17</v>
      </c>
      <c r="AF1914">
        <v>12</v>
      </c>
      <c r="AG1914">
        <v>11</v>
      </c>
      <c r="AH1914">
        <v>6</v>
      </c>
      <c r="AI1914">
        <v>6</v>
      </c>
    </row>
    <row r="1915" spans="1:35" x14ac:dyDescent="0.2">
      <c r="A1915" s="102">
        <v>1478</v>
      </c>
      <c r="B1915">
        <v>2281</v>
      </c>
      <c r="C1915" t="s">
        <v>1361</v>
      </c>
      <c r="D1915" t="s">
        <v>2955</v>
      </c>
      <c r="E1915">
        <v>2684</v>
      </c>
      <c r="F1915">
        <v>2671</v>
      </c>
      <c r="G1915">
        <v>400</v>
      </c>
      <c r="H1915" t="s">
        <v>2927</v>
      </c>
      <c r="I1915">
        <v>4613</v>
      </c>
      <c r="J1915" t="s">
        <v>227</v>
      </c>
      <c r="K1915" t="s">
        <v>2952</v>
      </c>
      <c r="L1915">
        <v>2620</v>
      </c>
      <c r="M1915">
        <v>2566</v>
      </c>
      <c r="N1915">
        <v>400</v>
      </c>
      <c r="O1915" t="s">
        <v>2930</v>
      </c>
      <c r="P1915">
        <v>0.41576342470426397</v>
      </c>
      <c r="Q1915">
        <v>0.905538624209551</v>
      </c>
      <c r="R1915">
        <v>1.68178076679932E-2</v>
      </c>
      <c r="S1915">
        <v>7.2212232237575903E-3</v>
      </c>
      <c r="T1915">
        <v>3.3434342027778401</v>
      </c>
      <c r="U1915">
        <v>3.3434342027778401</v>
      </c>
      <c r="V1915">
        <v>2.0521151220192499</v>
      </c>
      <c r="W1915">
        <v>8.92</v>
      </c>
      <c r="X1915">
        <v>3.93</v>
      </c>
      <c r="Y1915">
        <v>233585</v>
      </c>
      <c r="Z1915">
        <v>12294</v>
      </c>
      <c r="AA1915">
        <v>0.76</v>
      </c>
      <c r="AB1915">
        <v>19</v>
      </c>
      <c r="AC1915">
        <v>12</v>
      </c>
      <c r="AD1915">
        <v>7</v>
      </c>
      <c r="AE1915">
        <v>63.16</v>
      </c>
      <c r="AF1915">
        <v>8</v>
      </c>
      <c r="AG1915">
        <v>12</v>
      </c>
      <c r="AH1915">
        <v>6</v>
      </c>
      <c r="AI1915">
        <v>1</v>
      </c>
    </row>
    <row r="1916" spans="1:35" x14ac:dyDescent="0.2">
      <c r="A1916" s="102">
        <v>7781</v>
      </c>
      <c r="B1916">
        <v>4212</v>
      </c>
      <c r="C1916" t="s">
        <v>822</v>
      </c>
      <c r="D1916" t="s">
        <v>2952</v>
      </c>
      <c r="E1916">
        <v>2579</v>
      </c>
      <c r="F1916">
        <v>2529</v>
      </c>
      <c r="G1916">
        <v>300</v>
      </c>
      <c r="H1916" t="s">
        <v>2927</v>
      </c>
      <c r="I1916">
        <v>7729</v>
      </c>
      <c r="J1916" t="s">
        <v>686</v>
      </c>
      <c r="K1916" t="s">
        <v>2936</v>
      </c>
      <c r="L1916">
        <v>4095</v>
      </c>
      <c r="M1916">
        <v>4050</v>
      </c>
      <c r="N1916">
        <v>200</v>
      </c>
      <c r="O1916" t="s">
        <v>2930</v>
      </c>
      <c r="P1916" s="15">
        <v>2.0482283142700902E-6</v>
      </c>
      <c r="Q1916">
        <v>0.81214766943431405</v>
      </c>
      <c r="R1916">
        <v>7.5461709896353299E-2</v>
      </c>
      <c r="S1916">
        <v>1.54855864025148E-2</v>
      </c>
      <c r="T1916">
        <v>1.0592938286618201</v>
      </c>
      <c r="U1916">
        <v>1.0592938286618201</v>
      </c>
      <c r="V1916">
        <v>1.1956674772932601</v>
      </c>
      <c r="W1916">
        <v>6.56</v>
      </c>
      <c r="X1916">
        <v>6.33</v>
      </c>
      <c r="Y1916">
        <v>233515</v>
      </c>
      <c r="Z1916">
        <v>16680</v>
      </c>
      <c r="AA1916">
        <v>0.89</v>
      </c>
      <c r="AB1916">
        <v>14</v>
      </c>
      <c r="AC1916">
        <v>9</v>
      </c>
      <c r="AD1916">
        <v>5</v>
      </c>
      <c r="AE1916">
        <v>64.290000000000006</v>
      </c>
      <c r="AF1916">
        <v>10</v>
      </c>
      <c r="AG1916">
        <v>6</v>
      </c>
      <c r="AH1916">
        <v>4</v>
      </c>
      <c r="AI1916">
        <v>4</v>
      </c>
    </row>
    <row r="1917" spans="1:35" x14ac:dyDescent="0.2">
      <c r="A1917" s="102">
        <v>2638</v>
      </c>
      <c r="B1917">
        <v>6951</v>
      </c>
      <c r="C1917" t="s">
        <v>229</v>
      </c>
      <c r="D1917" t="s">
        <v>2932</v>
      </c>
      <c r="E1917">
        <v>3685</v>
      </c>
      <c r="F1917">
        <v>3665</v>
      </c>
      <c r="G1917">
        <v>300</v>
      </c>
      <c r="H1917" t="s">
        <v>2927</v>
      </c>
      <c r="I1917">
        <v>9759</v>
      </c>
      <c r="J1917" t="s">
        <v>580</v>
      </c>
      <c r="K1917" t="s">
        <v>2929</v>
      </c>
      <c r="L1917">
        <v>1843</v>
      </c>
      <c r="M1917">
        <v>1871</v>
      </c>
      <c r="N1917">
        <v>600</v>
      </c>
      <c r="O1917" t="s">
        <v>2930</v>
      </c>
      <c r="P1917">
        <v>0.21527855259096201</v>
      </c>
      <c r="Q1917">
        <v>0.88576152798602104</v>
      </c>
      <c r="R1917">
        <v>0.77425690784773105</v>
      </c>
      <c r="S1917">
        <v>0.16284926057756</v>
      </c>
      <c r="T1917">
        <v>0.97519888903976604</v>
      </c>
      <c r="U1917">
        <v>0.97519888903976604</v>
      </c>
      <c r="V1917">
        <v>1.4965649685859801</v>
      </c>
      <c r="W1917">
        <v>6.72</v>
      </c>
      <c r="X1917">
        <v>2.1</v>
      </c>
      <c r="Y1917">
        <v>233404</v>
      </c>
      <c r="Z1917">
        <v>10148</v>
      </c>
      <c r="AA1917">
        <v>0.53</v>
      </c>
      <c r="AB1917">
        <v>23</v>
      </c>
      <c r="AC1917">
        <v>14</v>
      </c>
      <c r="AD1917">
        <v>9</v>
      </c>
      <c r="AE1917">
        <v>60.87</v>
      </c>
      <c r="AF1917">
        <v>8</v>
      </c>
      <c r="AG1917">
        <v>13</v>
      </c>
      <c r="AH1917">
        <v>7</v>
      </c>
      <c r="AI1917">
        <v>3</v>
      </c>
    </row>
    <row r="1918" spans="1:35" x14ac:dyDescent="0.2">
      <c r="A1918" s="102">
        <v>7942</v>
      </c>
      <c r="B1918">
        <v>4042</v>
      </c>
      <c r="C1918" t="s">
        <v>3290</v>
      </c>
      <c r="D1918" t="s">
        <v>2952</v>
      </c>
      <c r="E1918">
        <v>1747</v>
      </c>
      <c r="F1918">
        <v>1718</v>
      </c>
      <c r="G1918">
        <v>600</v>
      </c>
      <c r="H1918" t="s">
        <v>2930</v>
      </c>
      <c r="I1918">
        <v>5332</v>
      </c>
      <c r="J1918" t="s">
        <v>864</v>
      </c>
      <c r="K1918" t="s">
        <v>2926</v>
      </c>
      <c r="L1918">
        <v>5000</v>
      </c>
      <c r="M1918">
        <v>5010</v>
      </c>
      <c r="N1918">
        <v>200</v>
      </c>
      <c r="O1918" t="s">
        <v>2927</v>
      </c>
      <c r="P1918">
        <v>0.58634218955739903</v>
      </c>
      <c r="Q1918">
        <v>0.81014566508830499</v>
      </c>
      <c r="R1918">
        <v>0.24249511992512701</v>
      </c>
      <c r="S1918">
        <v>0.32676104678486401</v>
      </c>
      <c r="T1918">
        <v>-1.1687972992289599</v>
      </c>
      <c r="U1918">
        <v>1.1687972992289599</v>
      </c>
      <c r="V1918">
        <v>0.48981526735632402</v>
      </c>
      <c r="W1918">
        <v>-2.64</v>
      </c>
      <c r="X1918">
        <v>2.87</v>
      </c>
      <c r="Y1918">
        <v>233309</v>
      </c>
      <c r="Z1918">
        <v>14582</v>
      </c>
      <c r="AA1918">
        <v>0.92</v>
      </c>
      <c r="AB1918">
        <v>16</v>
      </c>
      <c r="AC1918">
        <v>9</v>
      </c>
      <c r="AD1918">
        <v>7</v>
      </c>
      <c r="AE1918">
        <v>56.25</v>
      </c>
      <c r="AF1918">
        <v>11</v>
      </c>
      <c r="AG1918">
        <v>7</v>
      </c>
      <c r="AH1918">
        <v>3</v>
      </c>
      <c r="AI1918">
        <v>6</v>
      </c>
    </row>
    <row r="1919" spans="1:35" x14ac:dyDescent="0.2">
      <c r="A1919" s="102">
        <v>5091</v>
      </c>
      <c r="B1919">
        <v>4544</v>
      </c>
      <c r="C1919" t="s">
        <v>3687</v>
      </c>
      <c r="D1919" t="s">
        <v>2942</v>
      </c>
      <c r="E1919">
        <v>2957</v>
      </c>
      <c r="F1919">
        <v>3025</v>
      </c>
      <c r="G1919">
        <v>300</v>
      </c>
      <c r="H1919" t="s">
        <v>2927</v>
      </c>
      <c r="I1919">
        <v>8601</v>
      </c>
      <c r="J1919" t="s">
        <v>25</v>
      </c>
      <c r="K1919" t="s">
        <v>3186</v>
      </c>
      <c r="L1919">
        <v>570</v>
      </c>
      <c r="M1919">
        <v>567.29999999999995</v>
      </c>
      <c r="N1919">
        <v>1600</v>
      </c>
      <c r="O1919" t="s">
        <v>2930</v>
      </c>
      <c r="P1919">
        <v>0.210085322728257</v>
      </c>
      <c r="Q1919">
        <v>0.84813562093634498</v>
      </c>
      <c r="R1919">
        <v>5.6693232228701103E-2</v>
      </c>
      <c r="S1919">
        <v>3.10510760172308E-2</v>
      </c>
      <c r="T1919">
        <v>1.63328160683471</v>
      </c>
      <c r="U1919">
        <v>1.63328160683471</v>
      </c>
      <c r="V1919">
        <v>0.66213813453142001</v>
      </c>
      <c r="W1919">
        <v>6.27</v>
      </c>
      <c r="X1919">
        <v>0.02</v>
      </c>
      <c r="Y1919">
        <v>233097</v>
      </c>
      <c r="Z1919">
        <v>14569</v>
      </c>
      <c r="AA1919">
        <v>0.69</v>
      </c>
      <c r="AB1919">
        <v>16</v>
      </c>
      <c r="AC1919">
        <v>9</v>
      </c>
      <c r="AD1919">
        <v>7</v>
      </c>
      <c r="AE1919">
        <v>56.25</v>
      </c>
      <c r="AF1919">
        <v>12</v>
      </c>
      <c r="AG1919">
        <v>8</v>
      </c>
      <c r="AH1919">
        <v>3</v>
      </c>
      <c r="AI1919">
        <v>5</v>
      </c>
    </row>
    <row r="1920" spans="1:35" x14ac:dyDescent="0.2">
      <c r="A1920" s="102">
        <v>1890</v>
      </c>
      <c r="B1920">
        <v>2222</v>
      </c>
      <c r="C1920" t="s">
        <v>730</v>
      </c>
      <c r="D1920" t="s">
        <v>2955</v>
      </c>
      <c r="E1920">
        <v>7150</v>
      </c>
      <c r="F1920">
        <v>6920</v>
      </c>
      <c r="G1920">
        <v>100</v>
      </c>
      <c r="H1920" t="s">
        <v>2930</v>
      </c>
      <c r="I1920">
        <v>4536</v>
      </c>
      <c r="J1920" t="s">
        <v>3289</v>
      </c>
      <c r="K1920" t="s">
        <v>2950</v>
      </c>
      <c r="L1920">
        <v>2090</v>
      </c>
      <c r="M1920">
        <v>2100</v>
      </c>
      <c r="N1920">
        <v>300</v>
      </c>
      <c r="O1920" t="s">
        <v>2927</v>
      </c>
      <c r="P1920">
        <v>0.72490061211142898</v>
      </c>
      <c r="Q1920">
        <v>0.89774686509787505</v>
      </c>
      <c r="R1920">
        <v>1.9460564289041402E-2</v>
      </c>
      <c r="S1920">
        <v>9.7638116477159906E-2</v>
      </c>
      <c r="T1920">
        <v>-2.8767151302399898</v>
      </c>
      <c r="U1920">
        <v>2.8767151302399898</v>
      </c>
      <c r="V1920">
        <v>1.9474577206156001</v>
      </c>
      <c r="W1920">
        <v>-14.93</v>
      </c>
      <c r="X1920">
        <v>8.9600000000000009</v>
      </c>
      <c r="Y1920">
        <v>232943</v>
      </c>
      <c r="Z1920">
        <v>13703</v>
      </c>
      <c r="AA1920">
        <v>0.87</v>
      </c>
      <c r="AB1920">
        <v>17</v>
      </c>
      <c r="AC1920">
        <v>11</v>
      </c>
      <c r="AD1920">
        <v>6</v>
      </c>
      <c r="AE1920">
        <v>64.709999999999994</v>
      </c>
      <c r="AF1920">
        <v>11</v>
      </c>
      <c r="AG1920">
        <v>10</v>
      </c>
      <c r="AH1920">
        <v>4</v>
      </c>
      <c r="AI1920">
        <v>3</v>
      </c>
    </row>
    <row r="1921" spans="1:35" x14ac:dyDescent="0.2">
      <c r="A1921" s="102">
        <v>3249</v>
      </c>
      <c r="B1921">
        <v>2222</v>
      </c>
      <c r="C1921" t="s">
        <v>730</v>
      </c>
      <c r="D1921" t="s">
        <v>2955</v>
      </c>
      <c r="E1921">
        <v>7150</v>
      </c>
      <c r="F1921">
        <v>6920</v>
      </c>
      <c r="G1921">
        <v>100</v>
      </c>
      <c r="H1921" t="s">
        <v>2927</v>
      </c>
      <c r="I1921">
        <v>3098</v>
      </c>
      <c r="J1921" t="s">
        <v>3678</v>
      </c>
      <c r="K1921" t="s">
        <v>2953</v>
      </c>
      <c r="L1921">
        <v>5660</v>
      </c>
      <c r="M1921">
        <v>5660</v>
      </c>
      <c r="N1921">
        <v>100</v>
      </c>
      <c r="O1921" t="s">
        <v>2930</v>
      </c>
      <c r="P1921">
        <v>0.668425138502861</v>
      </c>
      <c r="Q1921">
        <v>0.87577694057877797</v>
      </c>
      <c r="R1921">
        <v>0.38104482879193202</v>
      </c>
      <c r="S1921">
        <v>0.105728223194167</v>
      </c>
      <c r="T1921">
        <v>0.13808285373738299</v>
      </c>
      <c r="U1921">
        <v>0.13808285373738299</v>
      </c>
      <c r="V1921">
        <v>0.75712445101821402</v>
      </c>
      <c r="W1921">
        <v>0.59</v>
      </c>
      <c r="X1921">
        <v>18.21</v>
      </c>
      <c r="Y1921">
        <v>232543</v>
      </c>
      <c r="Z1921">
        <v>38757</v>
      </c>
      <c r="AA1921">
        <v>2.61</v>
      </c>
      <c r="AB1921">
        <v>6</v>
      </c>
      <c r="AC1921">
        <v>4</v>
      </c>
      <c r="AD1921">
        <v>2</v>
      </c>
      <c r="AE1921">
        <v>66.67</v>
      </c>
      <c r="AF1921">
        <v>9</v>
      </c>
      <c r="AG1921">
        <v>4</v>
      </c>
      <c r="AH1921">
        <v>2</v>
      </c>
      <c r="AI1921">
        <v>0</v>
      </c>
    </row>
    <row r="1922" spans="1:35" x14ac:dyDescent="0.2">
      <c r="A1922" s="102">
        <v>3583</v>
      </c>
      <c r="B1922">
        <v>6723</v>
      </c>
      <c r="C1922" t="s">
        <v>3257</v>
      </c>
      <c r="D1922" t="s">
        <v>2932</v>
      </c>
      <c r="E1922">
        <v>748</v>
      </c>
      <c r="F1922">
        <v>744</v>
      </c>
      <c r="G1922">
        <v>1000</v>
      </c>
      <c r="H1922" t="s">
        <v>2927</v>
      </c>
      <c r="I1922">
        <v>9989</v>
      </c>
      <c r="J1922" t="s">
        <v>692</v>
      </c>
      <c r="K1922" t="s">
        <v>2953</v>
      </c>
      <c r="L1922">
        <v>3725</v>
      </c>
      <c r="M1922">
        <v>3745</v>
      </c>
      <c r="N1922">
        <v>200</v>
      </c>
      <c r="O1922" t="s">
        <v>2930</v>
      </c>
      <c r="P1922">
        <v>0.48695655009692301</v>
      </c>
      <c r="Q1922">
        <v>0.87002552530041599</v>
      </c>
      <c r="R1922">
        <v>0.33273700949594698</v>
      </c>
      <c r="S1922">
        <v>3.8503617774225101E-3</v>
      </c>
      <c r="T1922">
        <v>0.54162387947034796</v>
      </c>
      <c r="U1922">
        <v>0.54162387947034796</v>
      </c>
      <c r="V1922">
        <v>0.94098071118727999</v>
      </c>
      <c r="W1922">
        <v>2.41</v>
      </c>
      <c r="X1922">
        <v>0.67</v>
      </c>
      <c r="Y1922">
        <v>232480</v>
      </c>
      <c r="Z1922">
        <v>14530</v>
      </c>
      <c r="AA1922">
        <v>0.96</v>
      </c>
      <c r="AB1922">
        <v>16</v>
      </c>
      <c r="AC1922">
        <v>9</v>
      </c>
      <c r="AD1922">
        <v>7</v>
      </c>
      <c r="AE1922">
        <v>56.25</v>
      </c>
      <c r="AF1922">
        <v>8</v>
      </c>
      <c r="AG1922">
        <v>9</v>
      </c>
      <c r="AH1922">
        <v>6</v>
      </c>
      <c r="AI1922">
        <v>1</v>
      </c>
    </row>
    <row r="1923" spans="1:35" x14ac:dyDescent="0.2">
      <c r="A1923" s="102">
        <v>4621</v>
      </c>
      <c r="B1923">
        <v>4631</v>
      </c>
      <c r="C1923" t="s">
        <v>3264</v>
      </c>
      <c r="D1923" t="s">
        <v>2952</v>
      </c>
      <c r="E1923">
        <v>2993</v>
      </c>
      <c r="F1923">
        <v>2980</v>
      </c>
      <c r="G1923">
        <v>300</v>
      </c>
      <c r="H1923" t="s">
        <v>2927</v>
      </c>
      <c r="I1923">
        <v>8242</v>
      </c>
      <c r="J1923" t="s">
        <v>1044</v>
      </c>
      <c r="K1923" t="s">
        <v>2953</v>
      </c>
      <c r="L1923">
        <v>1014</v>
      </c>
      <c r="M1923">
        <v>1011</v>
      </c>
      <c r="N1923">
        <v>900</v>
      </c>
      <c r="O1923" t="s">
        <v>2930</v>
      </c>
      <c r="P1923">
        <v>0.64331015737519803</v>
      </c>
      <c r="Q1923">
        <v>0.85443964498712099</v>
      </c>
      <c r="R1923">
        <v>0.65947130452482505</v>
      </c>
      <c r="S1923">
        <v>8.6019911866317494E-2</v>
      </c>
      <c r="T1923">
        <v>2.89387206738619</v>
      </c>
      <c r="U1923">
        <v>2.89387206738619</v>
      </c>
      <c r="V1923">
        <v>3.17691079916733</v>
      </c>
      <c r="W1923">
        <v>13.91</v>
      </c>
      <c r="X1923">
        <v>1.78</v>
      </c>
      <c r="Y1923">
        <v>232450</v>
      </c>
      <c r="Z1923">
        <v>14528</v>
      </c>
      <c r="AA1923">
        <v>0.89</v>
      </c>
      <c r="AB1923">
        <v>16</v>
      </c>
      <c r="AC1923">
        <v>12</v>
      </c>
      <c r="AD1923">
        <v>4</v>
      </c>
      <c r="AE1923">
        <v>75</v>
      </c>
      <c r="AF1923">
        <v>11</v>
      </c>
      <c r="AG1923">
        <v>8</v>
      </c>
      <c r="AH1923">
        <v>3</v>
      </c>
      <c r="AI1923">
        <v>5</v>
      </c>
    </row>
    <row r="1924" spans="1:35" x14ac:dyDescent="0.2">
      <c r="A1924" s="102">
        <v>5039</v>
      </c>
      <c r="B1924">
        <v>3197</v>
      </c>
      <c r="C1924" t="s">
        <v>777</v>
      </c>
      <c r="D1924" t="s">
        <v>2953</v>
      </c>
      <c r="E1924">
        <v>2060</v>
      </c>
      <c r="F1924">
        <v>2064</v>
      </c>
      <c r="G1924">
        <v>500</v>
      </c>
      <c r="H1924" t="s">
        <v>2930</v>
      </c>
      <c r="I1924">
        <v>7747</v>
      </c>
      <c r="J1924" t="s">
        <v>3704</v>
      </c>
      <c r="K1924" t="s">
        <v>2936</v>
      </c>
      <c r="L1924">
        <v>3100</v>
      </c>
      <c r="M1924">
        <v>3180</v>
      </c>
      <c r="N1924">
        <v>300</v>
      </c>
      <c r="O1924" t="s">
        <v>2927</v>
      </c>
      <c r="P1924">
        <v>0.692278043974071</v>
      </c>
      <c r="Q1924">
        <v>0.84877899712751104</v>
      </c>
      <c r="R1924">
        <v>9.3581830674589001E-2</v>
      </c>
      <c r="S1924">
        <v>4.6055432889029198E-2</v>
      </c>
      <c r="T1924">
        <v>-1.82311910726712</v>
      </c>
      <c r="U1924">
        <v>1.82311910726712</v>
      </c>
      <c r="V1924">
        <v>0.96625347288735997</v>
      </c>
      <c r="W1924">
        <v>-4.63</v>
      </c>
      <c r="X1924">
        <v>8.18</v>
      </c>
      <c r="Y1924">
        <v>232332</v>
      </c>
      <c r="Z1924">
        <v>15489</v>
      </c>
      <c r="AA1924">
        <v>0.76</v>
      </c>
      <c r="AB1924">
        <v>15</v>
      </c>
      <c r="AC1924">
        <v>10</v>
      </c>
      <c r="AD1924">
        <v>5</v>
      </c>
      <c r="AE1924">
        <v>66.67</v>
      </c>
      <c r="AF1924">
        <v>11</v>
      </c>
      <c r="AG1924">
        <v>6</v>
      </c>
      <c r="AH1924">
        <v>2</v>
      </c>
      <c r="AI1924">
        <v>7</v>
      </c>
    </row>
    <row r="1925" spans="1:35" x14ac:dyDescent="0.2">
      <c r="A1925" s="102">
        <v>7986</v>
      </c>
      <c r="B1925">
        <v>2229</v>
      </c>
      <c r="C1925" t="s">
        <v>731</v>
      </c>
      <c r="D1925" t="s">
        <v>2955</v>
      </c>
      <c r="E1925">
        <v>3340</v>
      </c>
      <c r="F1925">
        <v>3255</v>
      </c>
      <c r="G1925">
        <v>300</v>
      </c>
      <c r="H1925" t="s">
        <v>2930</v>
      </c>
      <c r="I1925">
        <v>3197</v>
      </c>
      <c r="J1925" t="s">
        <v>777</v>
      </c>
      <c r="K1925" t="s">
        <v>2953</v>
      </c>
      <c r="L1925">
        <v>2060</v>
      </c>
      <c r="M1925">
        <v>2064</v>
      </c>
      <c r="N1925">
        <v>500</v>
      </c>
      <c r="O1925" t="s">
        <v>2927</v>
      </c>
      <c r="P1925">
        <v>0.141670893126699</v>
      </c>
      <c r="Q1925">
        <v>0.809676452610266</v>
      </c>
      <c r="R1925" s="15">
        <v>1.63359679446071E-7</v>
      </c>
      <c r="S1925">
        <v>0.29743206803213701</v>
      </c>
      <c r="T1925">
        <v>-1.7631174324313099</v>
      </c>
      <c r="U1925">
        <v>1.7631174324313099</v>
      </c>
      <c r="V1925">
        <v>1.1320703720876499</v>
      </c>
      <c r="W1925">
        <v>-7.49</v>
      </c>
      <c r="X1925">
        <v>5.68</v>
      </c>
      <c r="Y1925">
        <v>232302</v>
      </c>
      <c r="Z1925">
        <v>15487</v>
      </c>
      <c r="AA1925">
        <v>0.75</v>
      </c>
      <c r="AB1925">
        <v>15</v>
      </c>
      <c r="AC1925">
        <v>9</v>
      </c>
      <c r="AD1925">
        <v>6</v>
      </c>
      <c r="AE1925">
        <v>60</v>
      </c>
      <c r="AF1925">
        <v>13</v>
      </c>
      <c r="AG1925">
        <v>7</v>
      </c>
      <c r="AH1925">
        <v>3</v>
      </c>
      <c r="AI1925">
        <v>5</v>
      </c>
    </row>
    <row r="1926" spans="1:35" x14ac:dyDescent="0.2">
      <c r="A1926" s="102">
        <v>2434</v>
      </c>
      <c r="B1926">
        <v>6857</v>
      </c>
      <c r="C1926" t="s">
        <v>3187</v>
      </c>
      <c r="D1926" t="s">
        <v>2932</v>
      </c>
      <c r="E1926">
        <v>5760</v>
      </c>
      <c r="F1926">
        <v>5650</v>
      </c>
      <c r="G1926">
        <v>100</v>
      </c>
      <c r="H1926" t="s">
        <v>2930</v>
      </c>
      <c r="I1926">
        <v>8425</v>
      </c>
      <c r="J1926" t="s">
        <v>3174</v>
      </c>
      <c r="K1926" t="s">
        <v>2933</v>
      </c>
      <c r="L1926">
        <v>3445</v>
      </c>
      <c r="M1926">
        <v>3420</v>
      </c>
      <c r="N1926">
        <v>200</v>
      </c>
      <c r="O1926" t="s">
        <v>2927</v>
      </c>
      <c r="P1926">
        <v>0.72330840858026801</v>
      </c>
      <c r="Q1926">
        <v>0.88893198098524395</v>
      </c>
      <c r="R1926">
        <v>0.205350120911373</v>
      </c>
      <c r="S1926">
        <v>0.31310926791939803</v>
      </c>
      <c r="T1926">
        <v>-1.0662963447775999</v>
      </c>
      <c r="U1926">
        <v>1.0662963447775999</v>
      </c>
      <c r="V1926">
        <v>0.56493801862991799</v>
      </c>
      <c r="W1926">
        <v>-5.34</v>
      </c>
      <c r="X1926">
        <v>21.06</v>
      </c>
      <c r="Y1926">
        <v>232271</v>
      </c>
      <c r="Z1926">
        <v>10558</v>
      </c>
      <c r="AA1926">
        <v>0.81</v>
      </c>
      <c r="AB1926">
        <v>22</v>
      </c>
      <c r="AC1926">
        <v>14</v>
      </c>
      <c r="AD1926">
        <v>8</v>
      </c>
      <c r="AE1926">
        <v>63.64</v>
      </c>
      <c r="AF1926">
        <v>10</v>
      </c>
      <c r="AG1926">
        <v>13</v>
      </c>
      <c r="AH1926">
        <v>6</v>
      </c>
      <c r="AI1926">
        <v>3</v>
      </c>
    </row>
    <row r="1927" spans="1:35" x14ac:dyDescent="0.2">
      <c r="A1927" s="102">
        <v>2160</v>
      </c>
      <c r="B1927">
        <v>4045</v>
      </c>
      <c r="C1927" t="s">
        <v>3343</v>
      </c>
      <c r="D1927" t="s">
        <v>2952</v>
      </c>
      <c r="E1927">
        <v>1319</v>
      </c>
      <c r="F1927">
        <v>1302</v>
      </c>
      <c r="G1927">
        <v>800</v>
      </c>
      <c r="H1927" t="s">
        <v>2927</v>
      </c>
      <c r="I1927">
        <v>8341</v>
      </c>
      <c r="J1927" t="s">
        <v>1058</v>
      </c>
      <c r="K1927" t="s">
        <v>2990</v>
      </c>
      <c r="L1927">
        <v>1744</v>
      </c>
      <c r="M1927">
        <v>1693</v>
      </c>
      <c r="N1927">
        <v>600</v>
      </c>
      <c r="O1927" t="s">
        <v>2930</v>
      </c>
      <c r="P1927">
        <v>0.70680123958799201</v>
      </c>
      <c r="Q1927">
        <v>0.89336497893686095</v>
      </c>
      <c r="R1927">
        <v>3.0168485091119999E-2</v>
      </c>
      <c r="S1927">
        <v>3.5189796961088999E-3</v>
      </c>
      <c r="T1927">
        <v>2.6182817301712298</v>
      </c>
      <c r="U1927">
        <v>2.6182817301712298</v>
      </c>
      <c r="V1927">
        <v>1.9142786854921301</v>
      </c>
      <c r="W1927">
        <v>6.26</v>
      </c>
      <c r="X1927">
        <v>2.54</v>
      </c>
      <c r="Y1927">
        <v>232261</v>
      </c>
      <c r="Z1927">
        <v>10557</v>
      </c>
      <c r="AA1927">
        <v>0.56000000000000005</v>
      </c>
      <c r="AB1927">
        <v>22</v>
      </c>
      <c r="AC1927">
        <v>15</v>
      </c>
      <c r="AD1927">
        <v>7</v>
      </c>
      <c r="AE1927">
        <v>68.180000000000007</v>
      </c>
      <c r="AF1927">
        <v>12</v>
      </c>
      <c r="AG1927">
        <v>9</v>
      </c>
      <c r="AH1927">
        <v>5</v>
      </c>
      <c r="AI1927">
        <v>8</v>
      </c>
    </row>
    <row r="1928" spans="1:35" x14ac:dyDescent="0.2">
      <c r="A1928" s="102">
        <v>1418</v>
      </c>
      <c r="B1928">
        <v>1803</v>
      </c>
      <c r="C1928" t="s">
        <v>2938</v>
      </c>
      <c r="D1928" t="s">
        <v>2937</v>
      </c>
      <c r="E1928">
        <v>1160</v>
      </c>
      <c r="F1928">
        <v>1165</v>
      </c>
      <c r="G1928">
        <v>800</v>
      </c>
      <c r="H1928" t="s">
        <v>2930</v>
      </c>
      <c r="I1928">
        <v>3563</v>
      </c>
      <c r="J1928" t="s">
        <v>3197</v>
      </c>
      <c r="K1928" t="s">
        <v>2953</v>
      </c>
      <c r="L1928">
        <v>9330</v>
      </c>
      <c r="M1928">
        <v>9800</v>
      </c>
      <c r="N1928">
        <v>100</v>
      </c>
      <c r="O1928" t="s">
        <v>2927</v>
      </c>
      <c r="P1928">
        <v>0.786985563996072</v>
      </c>
      <c r="Q1928">
        <v>0.90697937070319001</v>
      </c>
      <c r="R1928">
        <v>0.150566658354926</v>
      </c>
      <c r="S1928">
        <v>1.82429415264183E-2</v>
      </c>
      <c r="T1928">
        <v>-0.73510845751888199</v>
      </c>
      <c r="U1928">
        <v>0.73510845751888199</v>
      </c>
      <c r="V1928">
        <v>0.228068669349175</v>
      </c>
      <c r="W1928">
        <v>-4.72</v>
      </c>
      <c r="X1928">
        <v>4.9000000000000004</v>
      </c>
      <c r="Y1928">
        <v>232197</v>
      </c>
      <c r="Z1928">
        <v>16586</v>
      </c>
      <c r="AA1928">
        <v>1.33</v>
      </c>
      <c r="AB1928">
        <v>14</v>
      </c>
      <c r="AC1928">
        <v>10</v>
      </c>
      <c r="AD1928">
        <v>4</v>
      </c>
      <c r="AE1928">
        <v>71.430000000000007</v>
      </c>
      <c r="AF1928">
        <v>11</v>
      </c>
      <c r="AG1928">
        <v>9</v>
      </c>
      <c r="AH1928">
        <v>3</v>
      </c>
      <c r="AI1928">
        <v>2</v>
      </c>
    </row>
    <row r="1929" spans="1:35" x14ac:dyDescent="0.2">
      <c r="A1929" s="102">
        <v>4060</v>
      </c>
      <c r="B1929">
        <v>1963</v>
      </c>
      <c r="C1929" t="s">
        <v>3248</v>
      </c>
      <c r="D1929" t="s">
        <v>2937</v>
      </c>
      <c r="E1929">
        <v>1561</v>
      </c>
      <c r="F1929">
        <v>1560</v>
      </c>
      <c r="G1929">
        <v>600</v>
      </c>
      <c r="H1929" t="s">
        <v>2927</v>
      </c>
      <c r="I1929">
        <v>6770</v>
      </c>
      <c r="J1929" t="s">
        <v>24</v>
      </c>
      <c r="K1929" t="s">
        <v>2932</v>
      </c>
      <c r="L1929">
        <v>2014</v>
      </c>
      <c r="M1929">
        <v>2008</v>
      </c>
      <c r="N1929">
        <v>500</v>
      </c>
      <c r="O1929" t="s">
        <v>2930</v>
      </c>
      <c r="P1929">
        <v>0.70559979490178903</v>
      </c>
      <c r="Q1929">
        <v>0.86274008555293002</v>
      </c>
      <c r="R1929">
        <v>0.32270202451035701</v>
      </c>
      <c r="S1929">
        <v>2.7962602402309501E-2</v>
      </c>
      <c r="T1929">
        <v>2.1465970460294299</v>
      </c>
      <c r="U1929">
        <v>2.1465970460294299</v>
      </c>
      <c r="V1929">
        <v>2.3944601213953098</v>
      </c>
      <c r="W1929">
        <v>10.59</v>
      </c>
      <c r="X1929">
        <v>6.77</v>
      </c>
      <c r="Y1929">
        <v>232164</v>
      </c>
      <c r="Z1929">
        <v>14510</v>
      </c>
      <c r="AA1929">
        <v>0.87</v>
      </c>
      <c r="AB1929">
        <v>16</v>
      </c>
      <c r="AC1929">
        <v>10</v>
      </c>
      <c r="AD1929">
        <v>6</v>
      </c>
      <c r="AE1929">
        <v>62.5</v>
      </c>
      <c r="AF1929">
        <v>10</v>
      </c>
      <c r="AG1929">
        <v>9</v>
      </c>
      <c r="AH1929">
        <v>4</v>
      </c>
      <c r="AI1929">
        <v>3</v>
      </c>
    </row>
    <row r="1930" spans="1:35" x14ac:dyDescent="0.2">
      <c r="A1930" s="102">
        <v>1271</v>
      </c>
      <c r="B1930">
        <v>1941</v>
      </c>
      <c r="C1930" t="s">
        <v>3569</v>
      </c>
      <c r="D1930" t="s">
        <v>2937</v>
      </c>
      <c r="E1930">
        <v>2587</v>
      </c>
      <c r="F1930">
        <v>2560</v>
      </c>
      <c r="G1930">
        <v>400</v>
      </c>
      <c r="H1930" t="s">
        <v>2930</v>
      </c>
      <c r="I1930">
        <v>2281</v>
      </c>
      <c r="J1930" t="s">
        <v>1361</v>
      </c>
      <c r="K1930" t="s">
        <v>2955</v>
      </c>
      <c r="L1930">
        <v>2684</v>
      </c>
      <c r="M1930">
        <v>2671</v>
      </c>
      <c r="N1930">
        <v>400</v>
      </c>
      <c r="O1930" t="s">
        <v>2927</v>
      </c>
      <c r="P1930">
        <v>0.57289307587978699</v>
      </c>
      <c r="Q1930">
        <v>0.90978659521496896</v>
      </c>
      <c r="R1930">
        <v>0.17996151074473299</v>
      </c>
      <c r="S1930">
        <v>6.6883237225645901E-3</v>
      </c>
      <c r="T1930">
        <v>-1.79008921360193</v>
      </c>
      <c r="U1930">
        <v>1.79008921360193</v>
      </c>
      <c r="V1930">
        <v>1.1741911015585</v>
      </c>
      <c r="W1930">
        <v>-4.16</v>
      </c>
      <c r="X1930">
        <v>4.16</v>
      </c>
      <c r="Y1930">
        <v>232139</v>
      </c>
      <c r="Z1930">
        <v>16581</v>
      </c>
      <c r="AA1930">
        <v>0.89</v>
      </c>
      <c r="AB1930">
        <v>14</v>
      </c>
      <c r="AC1930">
        <v>10</v>
      </c>
      <c r="AD1930">
        <v>4</v>
      </c>
      <c r="AE1930">
        <v>71.430000000000007</v>
      </c>
      <c r="AF1930">
        <v>14</v>
      </c>
      <c r="AG1930">
        <v>6</v>
      </c>
      <c r="AH1930">
        <v>2</v>
      </c>
      <c r="AI1930">
        <v>6</v>
      </c>
    </row>
    <row r="1931" spans="1:35" x14ac:dyDescent="0.2">
      <c r="A1931" s="102">
        <v>6798</v>
      </c>
      <c r="B1931">
        <v>2801</v>
      </c>
      <c r="C1931" t="s">
        <v>751</v>
      </c>
      <c r="D1931" t="s">
        <v>2955</v>
      </c>
      <c r="E1931">
        <v>5800</v>
      </c>
      <c r="F1931">
        <v>5710</v>
      </c>
      <c r="G1931">
        <v>100</v>
      </c>
      <c r="H1931" t="s">
        <v>2927</v>
      </c>
      <c r="I1931">
        <v>8002</v>
      </c>
      <c r="J1931" t="s">
        <v>29</v>
      </c>
      <c r="K1931" t="s">
        <v>2934</v>
      </c>
      <c r="L1931">
        <v>810.6</v>
      </c>
      <c r="M1931">
        <v>808.5</v>
      </c>
      <c r="N1931">
        <v>700</v>
      </c>
      <c r="O1931" t="s">
        <v>2930</v>
      </c>
      <c r="P1931">
        <v>0.22578886975170601</v>
      </c>
      <c r="Q1931">
        <v>0.82556360972297305</v>
      </c>
      <c r="R1931">
        <v>5.68675992221249E-2</v>
      </c>
      <c r="S1931">
        <v>1.7396938504206001E-2</v>
      </c>
      <c r="T1931">
        <v>1.60776031746328</v>
      </c>
      <c r="U1931">
        <v>1.60776031746328</v>
      </c>
      <c r="V1931">
        <v>2.0765266794546999</v>
      </c>
      <c r="W1931">
        <v>4.3499999999999996</v>
      </c>
      <c r="X1931">
        <v>0.88</v>
      </c>
      <c r="Y1931">
        <v>232012</v>
      </c>
      <c r="Z1931">
        <v>11601</v>
      </c>
      <c r="AA1931">
        <v>0.56999999999999995</v>
      </c>
      <c r="AB1931">
        <v>20</v>
      </c>
      <c r="AC1931">
        <v>12</v>
      </c>
      <c r="AD1931">
        <v>8</v>
      </c>
      <c r="AE1931">
        <v>60</v>
      </c>
      <c r="AF1931">
        <v>11</v>
      </c>
      <c r="AG1931">
        <v>9</v>
      </c>
      <c r="AH1931">
        <v>6</v>
      </c>
      <c r="AI1931">
        <v>5</v>
      </c>
    </row>
    <row r="1932" spans="1:35" x14ac:dyDescent="0.2">
      <c r="A1932" s="102">
        <v>5890</v>
      </c>
      <c r="B1932">
        <v>4689</v>
      </c>
      <c r="C1932" t="s">
        <v>3173</v>
      </c>
      <c r="D1932" t="s">
        <v>2929</v>
      </c>
      <c r="E1932">
        <v>451</v>
      </c>
      <c r="F1932">
        <v>437</v>
      </c>
      <c r="G1932">
        <v>1300</v>
      </c>
      <c r="H1932" t="s">
        <v>2927</v>
      </c>
      <c r="I1932">
        <v>4919</v>
      </c>
      <c r="J1932" t="s">
        <v>849</v>
      </c>
      <c r="K1932" t="s">
        <v>2952</v>
      </c>
      <c r="L1932">
        <v>5690</v>
      </c>
      <c r="M1932">
        <v>5670</v>
      </c>
      <c r="N1932">
        <v>100</v>
      </c>
      <c r="O1932" t="s">
        <v>2930</v>
      </c>
      <c r="P1932">
        <v>0.17837751079067801</v>
      </c>
      <c r="Q1932">
        <v>0.83741206095739895</v>
      </c>
      <c r="R1932">
        <v>0.91872445127054503</v>
      </c>
      <c r="S1932">
        <v>9.3754227208107194E-2</v>
      </c>
      <c r="T1932">
        <v>1.5919697201101199</v>
      </c>
      <c r="U1932">
        <v>1.5919697201101199</v>
      </c>
      <c r="V1932">
        <v>1.80132646619543</v>
      </c>
      <c r="W1932">
        <v>13.09</v>
      </c>
      <c r="X1932">
        <v>0.19</v>
      </c>
      <c r="Y1932">
        <v>231887</v>
      </c>
      <c r="Z1932">
        <v>8919</v>
      </c>
      <c r="AA1932">
        <v>0.4</v>
      </c>
      <c r="AB1932">
        <v>26</v>
      </c>
      <c r="AC1932">
        <v>14</v>
      </c>
      <c r="AD1932">
        <v>12</v>
      </c>
      <c r="AE1932">
        <v>53.85</v>
      </c>
      <c r="AF1932">
        <v>10</v>
      </c>
      <c r="AG1932">
        <v>12</v>
      </c>
      <c r="AH1932">
        <v>9</v>
      </c>
      <c r="AI1932">
        <v>5</v>
      </c>
    </row>
    <row r="1933" spans="1:35" x14ac:dyDescent="0.2">
      <c r="A1933" s="102">
        <v>373</v>
      </c>
      <c r="B1933">
        <v>6952</v>
      </c>
      <c r="C1933" t="s">
        <v>540</v>
      </c>
      <c r="D1933" t="s">
        <v>2932</v>
      </c>
      <c r="E1933">
        <v>2036</v>
      </c>
      <c r="F1933">
        <v>2031</v>
      </c>
      <c r="G1933">
        <v>500</v>
      </c>
      <c r="H1933" t="s">
        <v>2930</v>
      </c>
      <c r="I1933">
        <v>8572</v>
      </c>
      <c r="J1933" t="s">
        <v>2895</v>
      </c>
      <c r="K1933" t="s">
        <v>2933</v>
      </c>
      <c r="L1933">
        <v>527</v>
      </c>
      <c r="M1933">
        <v>527</v>
      </c>
      <c r="N1933">
        <v>1900</v>
      </c>
      <c r="O1933" t="s">
        <v>2927</v>
      </c>
      <c r="P1933">
        <v>0.63747655804889702</v>
      </c>
      <c r="Q1933">
        <v>0.93660596381060002</v>
      </c>
      <c r="R1933">
        <v>0.55556736485723801</v>
      </c>
      <c r="S1933">
        <v>0.10101324181383101</v>
      </c>
      <c r="T1933">
        <v>-2.0194478849438999</v>
      </c>
      <c r="U1933">
        <v>2.0194478849438999</v>
      </c>
      <c r="V1933">
        <v>1.8028626258651399</v>
      </c>
      <c r="W1933">
        <v>-12.53</v>
      </c>
      <c r="X1933">
        <v>1.4</v>
      </c>
      <c r="Y1933">
        <v>231855</v>
      </c>
      <c r="Z1933">
        <v>11593</v>
      </c>
      <c r="AA1933">
        <v>0.51</v>
      </c>
      <c r="AB1933">
        <v>20</v>
      </c>
      <c r="AC1933">
        <v>13</v>
      </c>
      <c r="AD1933">
        <v>7</v>
      </c>
      <c r="AE1933">
        <v>65</v>
      </c>
      <c r="AF1933">
        <v>11</v>
      </c>
      <c r="AG1933">
        <v>7</v>
      </c>
      <c r="AH1933">
        <v>5</v>
      </c>
      <c r="AI1933">
        <v>8</v>
      </c>
    </row>
    <row r="1934" spans="1:35" x14ac:dyDescent="0.2">
      <c r="A1934" s="102">
        <v>4094</v>
      </c>
      <c r="B1934">
        <v>3197</v>
      </c>
      <c r="C1934" t="s">
        <v>777</v>
      </c>
      <c r="D1934" t="s">
        <v>2953</v>
      </c>
      <c r="E1934">
        <v>2060</v>
      </c>
      <c r="F1934">
        <v>2064</v>
      </c>
      <c r="G1934">
        <v>500</v>
      </c>
      <c r="H1934" t="s">
        <v>2930</v>
      </c>
      <c r="I1934">
        <v>9468</v>
      </c>
      <c r="J1934" t="s">
        <v>2928</v>
      </c>
      <c r="K1934" t="s">
        <v>2929</v>
      </c>
      <c r="L1934">
        <v>1877</v>
      </c>
      <c r="M1934">
        <v>1832</v>
      </c>
      <c r="N1934">
        <v>600</v>
      </c>
      <c r="O1934" t="s">
        <v>2927</v>
      </c>
      <c r="P1934">
        <v>0.333197266021244</v>
      </c>
      <c r="Q1934">
        <v>0.86217010448440601</v>
      </c>
      <c r="R1934">
        <v>0.639951272473679</v>
      </c>
      <c r="S1934">
        <v>0.22844887175599901</v>
      </c>
      <c r="T1934">
        <v>-0.50445733692508499</v>
      </c>
      <c r="U1934">
        <v>0.50445733692508499</v>
      </c>
      <c r="V1934">
        <v>0.66985099344997401</v>
      </c>
      <c r="W1934">
        <v>-5.1100000000000003</v>
      </c>
      <c r="X1934">
        <v>6.51</v>
      </c>
      <c r="Y1934">
        <v>231670</v>
      </c>
      <c r="Z1934">
        <v>15445</v>
      </c>
      <c r="AA1934">
        <v>0.69</v>
      </c>
      <c r="AB1934">
        <v>15</v>
      </c>
      <c r="AC1934">
        <v>8</v>
      </c>
      <c r="AD1934">
        <v>7</v>
      </c>
      <c r="AE1934">
        <v>53.33</v>
      </c>
      <c r="AF1934">
        <v>12</v>
      </c>
      <c r="AG1934">
        <v>7</v>
      </c>
      <c r="AH1934">
        <v>4</v>
      </c>
      <c r="AI1934">
        <v>4</v>
      </c>
    </row>
    <row r="1935" spans="1:35" x14ac:dyDescent="0.2">
      <c r="A1935" s="102">
        <v>8364</v>
      </c>
      <c r="B1935">
        <v>2206</v>
      </c>
      <c r="C1935" t="s">
        <v>726</v>
      </c>
      <c r="D1935" t="s">
        <v>2955</v>
      </c>
      <c r="E1935">
        <v>4955</v>
      </c>
      <c r="F1935">
        <v>4900</v>
      </c>
      <c r="G1935">
        <v>200</v>
      </c>
      <c r="H1935" t="s">
        <v>2927</v>
      </c>
      <c r="I1935">
        <v>4118</v>
      </c>
      <c r="J1935" t="s">
        <v>3246</v>
      </c>
      <c r="K1935" t="s">
        <v>2952</v>
      </c>
      <c r="L1935">
        <v>3545</v>
      </c>
      <c r="M1935">
        <v>3520</v>
      </c>
      <c r="N1935">
        <v>300</v>
      </c>
      <c r="O1935" t="s">
        <v>2930</v>
      </c>
      <c r="P1935">
        <v>0.68786668946803298</v>
      </c>
      <c r="Q1935">
        <v>0.80505978692029201</v>
      </c>
      <c r="R1935">
        <v>0.47652342927167202</v>
      </c>
      <c r="S1935">
        <v>0.31990098503758302</v>
      </c>
      <c r="T1935">
        <v>0.18504829193153699</v>
      </c>
      <c r="U1935">
        <v>0.18504829193153699</v>
      </c>
      <c r="V1935">
        <v>0.26394359117531002</v>
      </c>
      <c r="W1935">
        <v>0.43</v>
      </c>
      <c r="X1935">
        <v>7.76</v>
      </c>
      <c r="Y1935">
        <v>231585</v>
      </c>
      <c r="Z1935">
        <v>46317</v>
      </c>
      <c r="AA1935">
        <v>2.42</v>
      </c>
      <c r="AB1935">
        <v>5</v>
      </c>
      <c r="AC1935">
        <v>5</v>
      </c>
      <c r="AD1935">
        <v>0</v>
      </c>
      <c r="AE1935">
        <v>100</v>
      </c>
      <c r="AF1935">
        <v>14</v>
      </c>
      <c r="AG1935">
        <v>4</v>
      </c>
      <c r="AH1935">
        <v>0</v>
      </c>
      <c r="AI1935">
        <v>1</v>
      </c>
    </row>
    <row r="1936" spans="1:35" x14ac:dyDescent="0.2">
      <c r="A1936" s="102">
        <v>1999</v>
      </c>
      <c r="B1936">
        <v>5714</v>
      </c>
      <c r="C1936" t="s">
        <v>873</v>
      </c>
      <c r="D1936" t="s">
        <v>2943</v>
      </c>
      <c r="E1936">
        <v>4090</v>
      </c>
      <c r="F1936">
        <v>4070</v>
      </c>
      <c r="G1936">
        <v>200</v>
      </c>
      <c r="H1936" t="s">
        <v>2930</v>
      </c>
      <c r="I1936">
        <v>6370</v>
      </c>
      <c r="J1936" t="s">
        <v>3241</v>
      </c>
      <c r="K1936" t="s">
        <v>2940</v>
      </c>
      <c r="L1936">
        <v>3500</v>
      </c>
      <c r="M1936">
        <v>3495</v>
      </c>
      <c r="N1936">
        <v>200</v>
      </c>
      <c r="O1936" t="s">
        <v>2927</v>
      </c>
      <c r="P1936">
        <v>0.46606644159806998</v>
      </c>
      <c r="Q1936">
        <v>0.89585263284496996</v>
      </c>
      <c r="R1936">
        <v>0.29397450656622098</v>
      </c>
      <c r="S1936">
        <v>1.94716700088634E-2</v>
      </c>
      <c r="T1936">
        <v>-2.5461343061842099</v>
      </c>
      <c r="U1936">
        <v>2.5461343061842099</v>
      </c>
      <c r="V1936">
        <v>1.70122852537017</v>
      </c>
      <c r="W1936">
        <v>-8.02</v>
      </c>
      <c r="X1936">
        <v>14.13</v>
      </c>
      <c r="Y1936">
        <v>231474</v>
      </c>
      <c r="Z1936">
        <v>33068</v>
      </c>
      <c r="AA1936">
        <v>1.84</v>
      </c>
      <c r="AB1936">
        <v>7</v>
      </c>
      <c r="AC1936">
        <v>6</v>
      </c>
      <c r="AD1936">
        <v>1</v>
      </c>
      <c r="AE1936">
        <v>85.71</v>
      </c>
      <c r="AF1936">
        <v>13</v>
      </c>
      <c r="AG1936">
        <v>5</v>
      </c>
      <c r="AH1936">
        <v>0</v>
      </c>
      <c r="AI1936">
        <v>2</v>
      </c>
    </row>
    <row r="1937" spans="1:35" x14ac:dyDescent="0.2">
      <c r="A1937" s="102">
        <v>8495</v>
      </c>
      <c r="B1937">
        <v>6134</v>
      </c>
      <c r="C1937" t="s">
        <v>3221</v>
      </c>
      <c r="D1937" t="s">
        <v>2940</v>
      </c>
      <c r="E1937">
        <v>1884</v>
      </c>
      <c r="F1937">
        <v>1848</v>
      </c>
      <c r="G1937">
        <v>600</v>
      </c>
      <c r="H1937" t="s">
        <v>2930</v>
      </c>
      <c r="I1937">
        <v>9684</v>
      </c>
      <c r="J1937" t="s">
        <v>3179</v>
      </c>
      <c r="K1937" t="s">
        <v>2929</v>
      </c>
      <c r="L1937">
        <v>5260</v>
      </c>
      <c r="M1937">
        <v>5160</v>
      </c>
      <c r="N1937">
        <v>200</v>
      </c>
      <c r="O1937" t="s">
        <v>2927</v>
      </c>
      <c r="P1937">
        <v>0.19202865796040899</v>
      </c>
      <c r="Q1937">
        <v>0.80321544908723697</v>
      </c>
      <c r="R1937">
        <v>0.68840722194608905</v>
      </c>
      <c r="S1937">
        <v>0.183488067570722</v>
      </c>
      <c r="T1937">
        <v>-3.0863938315774001E-2</v>
      </c>
      <c r="U1937">
        <v>3.0863938315774001E-2</v>
      </c>
      <c r="V1937">
        <v>0.113318664484439</v>
      </c>
      <c r="W1937">
        <v>-0.16</v>
      </c>
      <c r="X1937">
        <v>7.44</v>
      </c>
      <c r="Y1937">
        <v>231376</v>
      </c>
      <c r="Z1937">
        <v>12178</v>
      </c>
      <c r="AA1937">
        <v>0.71</v>
      </c>
      <c r="AB1937">
        <v>19</v>
      </c>
      <c r="AC1937">
        <v>12</v>
      </c>
      <c r="AD1937">
        <v>7</v>
      </c>
      <c r="AE1937">
        <v>63.16</v>
      </c>
      <c r="AF1937">
        <v>8</v>
      </c>
      <c r="AG1937">
        <v>10</v>
      </c>
      <c r="AH1937">
        <v>6</v>
      </c>
      <c r="AI1937">
        <v>3</v>
      </c>
    </row>
    <row r="1938" spans="1:35" x14ac:dyDescent="0.2">
      <c r="A1938" s="102">
        <v>2382</v>
      </c>
      <c r="B1938">
        <v>1414</v>
      </c>
      <c r="C1938" t="s">
        <v>3175</v>
      </c>
      <c r="D1938" t="s">
        <v>2937</v>
      </c>
      <c r="E1938">
        <v>4640</v>
      </c>
      <c r="F1938">
        <v>4655</v>
      </c>
      <c r="G1938">
        <v>200</v>
      </c>
      <c r="H1938" t="s">
        <v>2927</v>
      </c>
      <c r="I1938">
        <v>8425</v>
      </c>
      <c r="J1938" t="s">
        <v>3174</v>
      </c>
      <c r="K1938" t="s">
        <v>2933</v>
      </c>
      <c r="L1938">
        <v>3445</v>
      </c>
      <c r="M1938">
        <v>3420</v>
      </c>
      <c r="N1938">
        <v>300</v>
      </c>
      <c r="O1938" t="s">
        <v>2930</v>
      </c>
      <c r="P1938">
        <v>0.84057435298035799</v>
      </c>
      <c r="Q1938">
        <v>0.88977844829102704</v>
      </c>
      <c r="R1938">
        <v>0.14746822238377699</v>
      </c>
      <c r="S1938">
        <v>5.4443011050891998E-2</v>
      </c>
      <c r="T1938">
        <v>0.32736749560878903</v>
      </c>
      <c r="U1938">
        <v>0.32736749560878903</v>
      </c>
      <c r="V1938">
        <v>0.31887694883781798</v>
      </c>
      <c r="W1938">
        <v>0.57999999999999996</v>
      </c>
      <c r="X1938">
        <v>10.199999999999999</v>
      </c>
      <c r="Y1938">
        <v>231326</v>
      </c>
      <c r="Z1938">
        <v>19277</v>
      </c>
      <c r="AA1938">
        <v>1.07</v>
      </c>
      <c r="AB1938">
        <v>12</v>
      </c>
      <c r="AC1938">
        <v>9</v>
      </c>
      <c r="AD1938">
        <v>3</v>
      </c>
      <c r="AE1938">
        <v>75</v>
      </c>
      <c r="AF1938">
        <v>12</v>
      </c>
      <c r="AG1938">
        <v>6</v>
      </c>
      <c r="AH1938">
        <v>2</v>
      </c>
      <c r="AI1938">
        <v>4</v>
      </c>
    </row>
    <row r="1939" spans="1:35" x14ac:dyDescent="0.2">
      <c r="A1939" s="102">
        <v>121</v>
      </c>
      <c r="B1939">
        <v>5333</v>
      </c>
      <c r="C1939" t="s">
        <v>238</v>
      </c>
      <c r="D1939" t="s">
        <v>2926</v>
      </c>
      <c r="E1939">
        <v>1900</v>
      </c>
      <c r="F1939">
        <v>1908</v>
      </c>
      <c r="G1939">
        <v>500</v>
      </c>
      <c r="H1939" t="s">
        <v>2927</v>
      </c>
      <c r="I1939">
        <v>9810</v>
      </c>
      <c r="J1939" t="s">
        <v>2894</v>
      </c>
      <c r="K1939" t="s">
        <v>2934</v>
      </c>
      <c r="L1939">
        <v>4820</v>
      </c>
      <c r="M1939">
        <v>4860</v>
      </c>
      <c r="N1939">
        <v>200</v>
      </c>
      <c r="O1939" t="s">
        <v>2930</v>
      </c>
      <c r="P1939">
        <v>0.54822488487412602</v>
      </c>
      <c r="Q1939">
        <v>0.95336530445658196</v>
      </c>
      <c r="R1939">
        <v>0.33976614792530102</v>
      </c>
      <c r="S1939">
        <v>1.6442424875236499E-3</v>
      </c>
      <c r="T1939">
        <v>2.1315387117034601</v>
      </c>
      <c r="U1939">
        <v>2.1315387117034601</v>
      </c>
      <c r="V1939">
        <v>2.3157358379809101</v>
      </c>
      <c r="W1939">
        <v>5.89</v>
      </c>
      <c r="X1939">
        <v>1.85</v>
      </c>
      <c r="Y1939">
        <v>231280</v>
      </c>
      <c r="Z1939">
        <v>14455</v>
      </c>
      <c r="AA1939">
        <v>1.05</v>
      </c>
      <c r="AB1939">
        <v>16</v>
      </c>
      <c r="AC1939">
        <v>13</v>
      </c>
      <c r="AD1939">
        <v>3</v>
      </c>
      <c r="AE1939">
        <v>81.25</v>
      </c>
      <c r="AF1939">
        <v>13</v>
      </c>
      <c r="AG1939">
        <v>5</v>
      </c>
      <c r="AH1939">
        <v>2</v>
      </c>
      <c r="AI1939">
        <v>9</v>
      </c>
    </row>
    <row r="1940" spans="1:35" x14ac:dyDescent="0.2">
      <c r="A1940" s="102">
        <v>4137</v>
      </c>
      <c r="B1940">
        <v>4186</v>
      </c>
      <c r="C1940" t="s">
        <v>820</v>
      </c>
      <c r="D1940" t="s">
        <v>2952</v>
      </c>
      <c r="E1940">
        <v>4750</v>
      </c>
      <c r="F1940">
        <v>4735</v>
      </c>
      <c r="G1940">
        <v>200</v>
      </c>
      <c r="H1940" t="s">
        <v>2927</v>
      </c>
      <c r="I1940">
        <v>6465</v>
      </c>
      <c r="J1940" t="s">
        <v>537</v>
      </c>
      <c r="K1940" t="s">
        <v>2940</v>
      </c>
      <c r="L1940">
        <v>10550</v>
      </c>
      <c r="M1940">
        <v>10560</v>
      </c>
      <c r="N1940">
        <v>100</v>
      </c>
      <c r="O1940" t="s">
        <v>2930</v>
      </c>
      <c r="P1940">
        <v>0.83921801703198395</v>
      </c>
      <c r="Q1940">
        <v>0.861474880408166</v>
      </c>
      <c r="R1940">
        <v>0.19553408359878799</v>
      </c>
      <c r="S1940">
        <v>0.24466669903610999</v>
      </c>
      <c r="T1940">
        <v>0.23605619331514699</v>
      </c>
      <c r="U1940">
        <v>0.23605619331514699</v>
      </c>
      <c r="V1940">
        <v>0.171367313478478</v>
      </c>
      <c r="W1940">
        <v>1.17</v>
      </c>
      <c r="X1940">
        <v>10.32</v>
      </c>
      <c r="Y1940">
        <v>231237</v>
      </c>
      <c r="Z1940">
        <v>23124</v>
      </c>
      <c r="AA1940">
        <v>1.68</v>
      </c>
      <c r="AB1940">
        <v>10</v>
      </c>
      <c r="AC1940">
        <v>6</v>
      </c>
      <c r="AD1940">
        <v>4</v>
      </c>
      <c r="AE1940">
        <v>60</v>
      </c>
      <c r="AF1940">
        <v>12</v>
      </c>
      <c r="AG1940">
        <v>5</v>
      </c>
      <c r="AH1940">
        <v>3</v>
      </c>
      <c r="AI1940">
        <v>2</v>
      </c>
    </row>
    <row r="1941" spans="1:35" x14ac:dyDescent="0.2">
      <c r="A1941" s="102">
        <v>916</v>
      </c>
      <c r="B1941">
        <v>8410</v>
      </c>
      <c r="C1941" t="s">
        <v>3210</v>
      </c>
      <c r="D1941" t="s">
        <v>2990</v>
      </c>
      <c r="E1941">
        <v>332</v>
      </c>
      <c r="F1941">
        <v>328</v>
      </c>
      <c r="G1941">
        <v>3000</v>
      </c>
      <c r="H1941" t="s">
        <v>2927</v>
      </c>
      <c r="I1941">
        <v>9810</v>
      </c>
      <c r="J1941" t="s">
        <v>2894</v>
      </c>
      <c r="K1941" t="s">
        <v>2934</v>
      </c>
      <c r="L1941">
        <v>4820</v>
      </c>
      <c r="M1941">
        <v>4860</v>
      </c>
      <c r="N1941">
        <v>200</v>
      </c>
      <c r="O1941" t="s">
        <v>2930</v>
      </c>
      <c r="P1941">
        <v>0.81151615815544398</v>
      </c>
      <c r="Q1941">
        <v>0.91833199493333595</v>
      </c>
      <c r="R1941">
        <v>0.12592704762028101</v>
      </c>
      <c r="S1941">
        <v>0.26582029339105401</v>
      </c>
      <c r="T1941">
        <v>5.8476373586560097E-2</v>
      </c>
      <c r="U1941">
        <v>5.8476373586560097E-2</v>
      </c>
      <c r="V1941">
        <v>1.0043744272262201</v>
      </c>
      <c r="W1941">
        <v>0.14000000000000001</v>
      </c>
      <c r="X1941">
        <v>1.23</v>
      </c>
      <c r="Y1941">
        <v>231218</v>
      </c>
      <c r="Z1941">
        <v>12169</v>
      </c>
      <c r="AA1941">
        <v>0.65</v>
      </c>
      <c r="AB1941">
        <v>19</v>
      </c>
      <c r="AC1941">
        <v>13</v>
      </c>
      <c r="AD1941">
        <v>6</v>
      </c>
      <c r="AE1941">
        <v>68.42</v>
      </c>
      <c r="AF1941">
        <v>11</v>
      </c>
      <c r="AG1941">
        <v>9</v>
      </c>
      <c r="AH1941">
        <v>4</v>
      </c>
      <c r="AI1941">
        <v>6</v>
      </c>
    </row>
    <row r="1942" spans="1:35" x14ac:dyDescent="0.2">
      <c r="A1942" s="102">
        <v>6850</v>
      </c>
      <c r="B1942">
        <v>4151</v>
      </c>
      <c r="C1942" t="s">
        <v>2795</v>
      </c>
      <c r="D1942" t="s">
        <v>2950</v>
      </c>
      <c r="E1942">
        <v>2745</v>
      </c>
      <c r="F1942">
        <v>2831</v>
      </c>
      <c r="G1942">
        <v>300</v>
      </c>
      <c r="H1942" t="s">
        <v>2927</v>
      </c>
      <c r="I1942">
        <v>7451</v>
      </c>
      <c r="J1942" t="s">
        <v>972</v>
      </c>
      <c r="K1942" t="s">
        <v>2934</v>
      </c>
      <c r="L1942">
        <v>3205</v>
      </c>
      <c r="M1942">
        <v>3195</v>
      </c>
      <c r="N1942">
        <v>300</v>
      </c>
      <c r="O1942" t="s">
        <v>2930</v>
      </c>
      <c r="P1942">
        <v>0.93020402791752299</v>
      </c>
      <c r="Q1942">
        <v>0.82483034973097802</v>
      </c>
      <c r="R1942">
        <v>8.4822929195149402E-2</v>
      </c>
      <c r="S1942">
        <v>0.29139213089819299</v>
      </c>
      <c r="T1942">
        <v>2.07326632882268</v>
      </c>
      <c r="U1942">
        <v>2.07326632882268</v>
      </c>
      <c r="V1942">
        <v>1.6772228960851601</v>
      </c>
      <c r="W1942">
        <v>11.03</v>
      </c>
      <c r="X1942">
        <v>11.39</v>
      </c>
      <c r="Y1942">
        <v>231019</v>
      </c>
      <c r="Z1942">
        <v>12834</v>
      </c>
      <c r="AA1942">
        <v>0.65</v>
      </c>
      <c r="AB1942">
        <v>18</v>
      </c>
      <c r="AC1942">
        <v>12</v>
      </c>
      <c r="AD1942">
        <v>6</v>
      </c>
      <c r="AE1942">
        <v>66.67</v>
      </c>
      <c r="AF1942">
        <v>11</v>
      </c>
      <c r="AG1942">
        <v>9</v>
      </c>
      <c r="AH1942">
        <v>4</v>
      </c>
      <c r="AI1942">
        <v>5</v>
      </c>
    </row>
    <row r="1943" spans="1:35" x14ac:dyDescent="0.2">
      <c r="A1943" s="102">
        <v>571</v>
      </c>
      <c r="B1943">
        <v>2222</v>
      </c>
      <c r="C1943" t="s">
        <v>730</v>
      </c>
      <c r="D1943" t="s">
        <v>2955</v>
      </c>
      <c r="E1943">
        <v>7150</v>
      </c>
      <c r="F1943">
        <v>6920</v>
      </c>
      <c r="G1943">
        <v>100</v>
      </c>
      <c r="H1943" t="s">
        <v>2930</v>
      </c>
      <c r="I1943">
        <v>3626</v>
      </c>
      <c r="J1943" t="s">
        <v>3178</v>
      </c>
      <c r="K1943" t="s">
        <v>2929</v>
      </c>
      <c r="L1943">
        <v>7250</v>
      </c>
      <c r="M1943">
        <v>7090</v>
      </c>
      <c r="N1943">
        <v>100</v>
      </c>
      <c r="O1943" t="s">
        <v>2927</v>
      </c>
      <c r="P1943">
        <v>8.6780192134852399E-2</v>
      </c>
      <c r="Q1943">
        <v>0.92877211381562297</v>
      </c>
      <c r="R1943">
        <v>0.52923535180576897</v>
      </c>
      <c r="S1943">
        <v>2.2711335521249699E-2</v>
      </c>
      <c r="T1943">
        <v>-2.7260150596706398</v>
      </c>
      <c r="U1943">
        <v>2.7260150596706398</v>
      </c>
      <c r="V1943">
        <v>1.8908256942764099</v>
      </c>
      <c r="W1943">
        <v>-21.3</v>
      </c>
      <c r="X1943">
        <v>2.4</v>
      </c>
      <c r="Y1943">
        <v>230922</v>
      </c>
      <c r="Z1943">
        <v>25658</v>
      </c>
      <c r="AA1943">
        <v>1.53</v>
      </c>
      <c r="AB1943">
        <v>9</v>
      </c>
      <c r="AC1943">
        <v>7</v>
      </c>
      <c r="AD1943">
        <v>2</v>
      </c>
      <c r="AE1943">
        <v>77.78</v>
      </c>
      <c r="AF1943">
        <v>12</v>
      </c>
      <c r="AG1943">
        <v>6</v>
      </c>
      <c r="AH1943">
        <v>2</v>
      </c>
      <c r="AI1943">
        <v>1</v>
      </c>
    </row>
    <row r="1944" spans="1:35" x14ac:dyDescent="0.2">
      <c r="A1944" s="102">
        <v>2566</v>
      </c>
      <c r="B1944">
        <v>7984</v>
      </c>
      <c r="C1944" t="s">
        <v>1007</v>
      </c>
      <c r="D1944" t="s">
        <v>2951</v>
      </c>
      <c r="E1944">
        <v>1673</v>
      </c>
      <c r="F1944">
        <v>1664</v>
      </c>
      <c r="G1944">
        <v>600</v>
      </c>
      <c r="H1944" t="s">
        <v>2927</v>
      </c>
      <c r="I1944">
        <v>8002</v>
      </c>
      <c r="J1944" t="s">
        <v>29</v>
      </c>
      <c r="K1944" t="s">
        <v>2934</v>
      </c>
      <c r="L1944">
        <v>810.6</v>
      </c>
      <c r="M1944">
        <v>808.5</v>
      </c>
      <c r="N1944">
        <v>1200</v>
      </c>
      <c r="O1944" t="s">
        <v>2930</v>
      </c>
      <c r="P1944">
        <v>0.80811305095580099</v>
      </c>
      <c r="Q1944">
        <v>0.88674526175480906</v>
      </c>
      <c r="R1944">
        <v>5.8955235687933198E-2</v>
      </c>
      <c r="S1944">
        <v>5.1121861555290899E-3</v>
      </c>
      <c r="T1944">
        <v>0.39679052497891698</v>
      </c>
      <c r="U1944">
        <v>0.39679052497891698</v>
      </c>
      <c r="V1944">
        <v>0.49274190097279003</v>
      </c>
      <c r="W1944">
        <v>0.62</v>
      </c>
      <c r="X1944">
        <v>2.82</v>
      </c>
      <c r="Y1944">
        <v>230888</v>
      </c>
      <c r="Z1944">
        <v>14430</v>
      </c>
      <c r="AA1944">
        <v>0.72</v>
      </c>
      <c r="AB1944">
        <v>16</v>
      </c>
      <c r="AC1944">
        <v>10</v>
      </c>
      <c r="AD1944">
        <v>6</v>
      </c>
      <c r="AE1944">
        <v>62.5</v>
      </c>
      <c r="AF1944">
        <v>12</v>
      </c>
      <c r="AG1944">
        <v>7</v>
      </c>
      <c r="AH1944">
        <v>3</v>
      </c>
      <c r="AI1944">
        <v>6</v>
      </c>
    </row>
    <row r="1945" spans="1:35" x14ac:dyDescent="0.2">
      <c r="A1945" s="102">
        <v>7192</v>
      </c>
      <c r="B1945">
        <v>6995</v>
      </c>
      <c r="C1945" t="s">
        <v>51</v>
      </c>
      <c r="D1945" t="s">
        <v>2945</v>
      </c>
      <c r="E1945">
        <v>1941</v>
      </c>
      <c r="F1945">
        <v>1926</v>
      </c>
      <c r="G1945">
        <v>400</v>
      </c>
      <c r="H1945" t="s">
        <v>2930</v>
      </c>
      <c r="I1945">
        <v>8316</v>
      </c>
      <c r="J1945" t="s">
        <v>3215</v>
      </c>
      <c r="K1945" t="s">
        <v>2990</v>
      </c>
      <c r="L1945">
        <v>3973</v>
      </c>
      <c r="M1945">
        <v>3954</v>
      </c>
      <c r="N1945">
        <v>200</v>
      </c>
      <c r="O1945" t="s">
        <v>2927</v>
      </c>
      <c r="P1945">
        <v>0.85421158682519305</v>
      </c>
      <c r="Q1945">
        <v>0.82021546362439801</v>
      </c>
      <c r="R1945">
        <v>8.5985750003859607E-2</v>
      </c>
      <c r="S1945">
        <v>0.31901883609566201</v>
      </c>
      <c r="T1945">
        <v>-2.0721401200660199</v>
      </c>
      <c r="U1945">
        <v>2.0721401200660199</v>
      </c>
      <c r="V1945">
        <v>2.2355048495874601</v>
      </c>
      <c r="W1945">
        <v>-7.79</v>
      </c>
      <c r="X1945">
        <v>2.58</v>
      </c>
      <c r="Y1945">
        <v>230856</v>
      </c>
      <c r="Z1945">
        <v>14428</v>
      </c>
      <c r="AA1945">
        <v>0.87</v>
      </c>
      <c r="AB1945">
        <v>16</v>
      </c>
      <c r="AC1945">
        <v>10</v>
      </c>
      <c r="AD1945">
        <v>6</v>
      </c>
      <c r="AE1945">
        <v>62.5</v>
      </c>
      <c r="AF1945">
        <v>16</v>
      </c>
      <c r="AG1945">
        <v>5</v>
      </c>
      <c r="AH1945">
        <v>0</v>
      </c>
      <c r="AI1945">
        <v>11</v>
      </c>
    </row>
    <row r="1946" spans="1:35" x14ac:dyDescent="0.2">
      <c r="A1946" s="102">
        <v>3309</v>
      </c>
      <c r="B1946">
        <v>3405</v>
      </c>
      <c r="C1946" t="s">
        <v>3342</v>
      </c>
      <c r="D1946" t="s">
        <v>2952</v>
      </c>
      <c r="E1946">
        <v>1372</v>
      </c>
      <c r="F1946">
        <v>1374</v>
      </c>
      <c r="G1946">
        <v>700</v>
      </c>
      <c r="H1946" t="s">
        <v>2930</v>
      </c>
      <c r="I1946">
        <v>8218</v>
      </c>
      <c r="J1946" t="s">
        <v>3162</v>
      </c>
      <c r="K1946" t="s">
        <v>2953</v>
      </c>
      <c r="L1946">
        <v>2400</v>
      </c>
      <c r="M1946">
        <v>2382</v>
      </c>
      <c r="N1946">
        <v>400</v>
      </c>
      <c r="O1946" t="s">
        <v>2927</v>
      </c>
      <c r="P1946">
        <v>0.44950648491803802</v>
      </c>
      <c r="Q1946">
        <v>0.87480624729215795</v>
      </c>
      <c r="R1946">
        <v>0.23820834854971201</v>
      </c>
      <c r="S1946">
        <v>1.18412715399579E-2</v>
      </c>
      <c r="T1946">
        <v>-6.3677436773545704E-2</v>
      </c>
      <c r="U1946">
        <v>6.3677436773545704E-2</v>
      </c>
      <c r="V1946">
        <v>0.24492351771875001</v>
      </c>
      <c r="W1946">
        <v>-0.19</v>
      </c>
      <c r="X1946">
        <v>0.94</v>
      </c>
      <c r="Y1946">
        <v>230839</v>
      </c>
      <c r="Z1946">
        <v>16488</v>
      </c>
      <c r="AA1946">
        <v>0.8</v>
      </c>
      <c r="AB1946">
        <v>14</v>
      </c>
      <c r="AC1946">
        <v>9</v>
      </c>
      <c r="AD1946">
        <v>5</v>
      </c>
      <c r="AE1946">
        <v>64.290000000000006</v>
      </c>
      <c r="AF1946">
        <v>12</v>
      </c>
      <c r="AG1946">
        <v>6</v>
      </c>
      <c r="AH1946">
        <v>1</v>
      </c>
      <c r="AI1946">
        <v>7</v>
      </c>
    </row>
    <row r="1947" spans="1:35" x14ac:dyDescent="0.2">
      <c r="A1947" s="102">
        <v>1873</v>
      </c>
      <c r="B1947">
        <v>6481</v>
      </c>
      <c r="C1947" t="s">
        <v>3657</v>
      </c>
      <c r="D1947" t="s">
        <v>2940</v>
      </c>
      <c r="E1947">
        <v>2929</v>
      </c>
      <c r="F1947">
        <v>2911</v>
      </c>
      <c r="G1947">
        <v>300</v>
      </c>
      <c r="H1947" t="s">
        <v>2927</v>
      </c>
      <c r="I1947">
        <v>7313</v>
      </c>
      <c r="J1947" t="s">
        <v>2873</v>
      </c>
      <c r="K1947" t="s">
        <v>2945</v>
      </c>
      <c r="L1947">
        <v>3180</v>
      </c>
      <c r="M1947">
        <v>3155</v>
      </c>
      <c r="N1947">
        <v>300</v>
      </c>
      <c r="O1947" t="s">
        <v>2930</v>
      </c>
      <c r="P1947">
        <v>0.37145099559661299</v>
      </c>
      <c r="Q1947">
        <v>0.89807413158129401</v>
      </c>
      <c r="R1947">
        <v>0.175330845484684</v>
      </c>
      <c r="S1947">
        <v>9.9192875568141405E-3</v>
      </c>
      <c r="T1947">
        <v>0.65989737424621697</v>
      </c>
      <c r="U1947">
        <v>0.65989737424621697</v>
      </c>
      <c r="V1947">
        <v>0.51664391141959898</v>
      </c>
      <c r="W1947">
        <v>2.86</v>
      </c>
      <c r="X1947">
        <v>7.73</v>
      </c>
      <c r="Y1947">
        <v>230817</v>
      </c>
      <c r="Z1947">
        <v>20983</v>
      </c>
      <c r="AA1947">
        <v>1.08</v>
      </c>
      <c r="AB1947">
        <v>11</v>
      </c>
      <c r="AC1947">
        <v>7</v>
      </c>
      <c r="AD1947">
        <v>4</v>
      </c>
      <c r="AE1947">
        <v>63.64</v>
      </c>
      <c r="AF1947">
        <v>12</v>
      </c>
      <c r="AG1947">
        <v>7</v>
      </c>
      <c r="AH1947">
        <v>1</v>
      </c>
      <c r="AI1947">
        <v>3</v>
      </c>
    </row>
    <row r="1948" spans="1:35" x14ac:dyDescent="0.2">
      <c r="A1948" s="102">
        <v>874</v>
      </c>
      <c r="B1948">
        <v>3116</v>
      </c>
      <c r="C1948" t="s">
        <v>3184</v>
      </c>
      <c r="D1948" t="s">
        <v>2945</v>
      </c>
      <c r="E1948">
        <v>1714</v>
      </c>
      <c r="F1948">
        <v>1681</v>
      </c>
      <c r="G1948">
        <v>600</v>
      </c>
      <c r="H1948" t="s">
        <v>2927</v>
      </c>
      <c r="I1948">
        <v>7272</v>
      </c>
      <c r="J1948" t="s">
        <v>3202</v>
      </c>
      <c r="K1948" t="s">
        <v>2945</v>
      </c>
      <c r="L1948">
        <v>2115</v>
      </c>
      <c r="M1948">
        <v>2104</v>
      </c>
      <c r="N1948">
        <v>500</v>
      </c>
      <c r="O1948" t="s">
        <v>2930</v>
      </c>
      <c r="P1948">
        <v>0.69998090359584797</v>
      </c>
      <c r="Q1948">
        <v>0.91943068240773196</v>
      </c>
      <c r="R1948">
        <v>0.52914639985126699</v>
      </c>
      <c r="S1948">
        <v>0.38522822188712502</v>
      </c>
      <c r="T1948">
        <v>0.98771400709990798</v>
      </c>
      <c r="U1948">
        <v>0.98771400709990798</v>
      </c>
      <c r="V1948">
        <v>1.15135282820228</v>
      </c>
      <c r="W1948">
        <v>3.46</v>
      </c>
      <c r="X1948">
        <v>4.13</v>
      </c>
      <c r="Y1948">
        <v>230792</v>
      </c>
      <c r="Z1948">
        <v>14424</v>
      </c>
      <c r="AA1948">
        <v>0.72</v>
      </c>
      <c r="AB1948">
        <v>16</v>
      </c>
      <c r="AC1948">
        <v>10</v>
      </c>
      <c r="AD1948">
        <v>6</v>
      </c>
      <c r="AE1948">
        <v>62.5</v>
      </c>
      <c r="AF1948">
        <v>13</v>
      </c>
      <c r="AG1948">
        <v>8</v>
      </c>
      <c r="AH1948">
        <v>2</v>
      </c>
      <c r="AI1948">
        <v>6</v>
      </c>
    </row>
    <row r="1949" spans="1:35" x14ac:dyDescent="0.2">
      <c r="A1949" s="102">
        <v>3435</v>
      </c>
      <c r="B1949">
        <v>6674</v>
      </c>
      <c r="C1949" t="s">
        <v>234</v>
      </c>
      <c r="D1949" t="s">
        <v>2932</v>
      </c>
      <c r="E1949">
        <v>2318</v>
      </c>
      <c r="F1949">
        <v>2245</v>
      </c>
      <c r="G1949">
        <v>400</v>
      </c>
      <c r="H1949" t="s">
        <v>2930</v>
      </c>
      <c r="I1949">
        <v>7752</v>
      </c>
      <c r="J1949" t="s">
        <v>990</v>
      </c>
      <c r="K1949" t="s">
        <v>2932</v>
      </c>
      <c r="L1949">
        <v>1280</v>
      </c>
      <c r="M1949">
        <v>1249</v>
      </c>
      <c r="N1949">
        <v>700</v>
      </c>
      <c r="O1949" t="s">
        <v>2927</v>
      </c>
      <c r="P1949">
        <v>0.24979474541508101</v>
      </c>
      <c r="Q1949">
        <v>0.87264386776177105</v>
      </c>
      <c r="R1949">
        <v>0.806521170437701</v>
      </c>
      <c r="S1949">
        <v>1.5155990790687499E-2</v>
      </c>
      <c r="T1949">
        <v>-1.78907386069088</v>
      </c>
      <c r="U1949">
        <v>1.78907386069088</v>
      </c>
      <c r="V1949">
        <v>1.7446325686972</v>
      </c>
      <c r="W1949">
        <v>-9.69</v>
      </c>
      <c r="X1949">
        <v>2.64</v>
      </c>
      <c r="Y1949">
        <v>230709</v>
      </c>
      <c r="Z1949">
        <v>15381</v>
      </c>
      <c r="AA1949">
        <v>0.83</v>
      </c>
      <c r="AB1949">
        <v>15</v>
      </c>
      <c r="AC1949">
        <v>10</v>
      </c>
      <c r="AD1949">
        <v>5</v>
      </c>
      <c r="AE1949">
        <v>66.67</v>
      </c>
      <c r="AF1949">
        <v>13</v>
      </c>
      <c r="AG1949">
        <v>7</v>
      </c>
      <c r="AH1949">
        <v>3</v>
      </c>
      <c r="AI1949">
        <v>5</v>
      </c>
    </row>
    <row r="1950" spans="1:35" x14ac:dyDescent="0.2">
      <c r="A1950" s="102">
        <v>3001</v>
      </c>
      <c r="B1950">
        <v>4186</v>
      </c>
      <c r="C1950" t="s">
        <v>820</v>
      </c>
      <c r="D1950" t="s">
        <v>2952</v>
      </c>
      <c r="E1950">
        <v>4750</v>
      </c>
      <c r="F1950">
        <v>4735</v>
      </c>
      <c r="G1950">
        <v>200</v>
      </c>
      <c r="H1950" t="s">
        <v>2927</v>
      </c>
      <c r="I1950">
        <v>6925</v>
      </c>
      <c r="J1950" t="s">
        <v>3659</v>
      </c>
      <c r="K1950" t="s">
        <v>2932</v>
      </c>
      <c r="L1950">
        <v>1599</v>
      </c>
      <c r="M1950">
        <v>1614</v>
      </c>
      <c r="N1950">
        <v>600</v>
      </c>
      <c r="O1950" t="s">
        <v>2930</v>
      </c>
      <c r="P1950">
        <v>3.7171104508732497E-2</v>
      </c>
      <c r="Q1950">
        <v>0.87986641677838795</v>
      </c>
      <c r="R1950">
        <v>0.71275754779567102</v>
      </c>
      <c r="S1950">
        <v>7.0043000100932104E-2</v>
      </c>
      <c r="T1950">
        <v>1.88760346396261</v>
      </c>
      <c r="U1950">
        <v>1.88760346396261</v>
      </c>
      <c r="V1950">
        <v>2.2347635355142801</v>
      </c>
      <c r="W1950">
        <v>10.5</v>
      </c>
      <c r="X1950">
        <v>2.2599999999999998</v>
      </c>
      <c r="Y1950">
        <v>230703</v>
      </c>
      <c r="Z1950">
        <v>13571</v>
      </c>
      <c r="AA1950">
        <v>0.77</v>
      </c>
      <c r="AB1950">
        <v>17</v>
      </c>
      <c r="AC1950">
        <v>12</v>
      </c>
      <c r="AD1950">
        <v>5</v>
      </c>
      <c r="AE1950">
        <v>70.59</v>
      </c>
      <c r="AF1950">
        <v>12</v>
      </c>
      <c r="AG1950">
        <v>7</v>
      </c>
      <c r="AH1950">
        <v>3</v>
      </c>
      <c r="AI1950">
        <v>7</v>
      </c>
    </row>
    <row r="1951" spans="1:35" x14ac:dyDescent="0.2">
      <c r="A1951" s="102">
        <v>6545</v>
      </c>
      <c r="B1951">
        <v>8697</v>
      </c>
      <c r="C1951" t="s">
        <v>1091</v>
      </c>
      <c r="D1951" t="s">
        <v>2933</v>
      </c>
      <c r="E1951">
        <v>2058</v>
      </c>
      <c r="F1951">
        <v>2042</v>
      </c>
      <c r="G1951">
        <v>500</v>
      </c>
      <c r="H1951" t="s">
        <v>2927</v>
      </c>
      <c r="I1951">
        <v>9810</v>
      </c>
      <c r="J1951" t="s">
        <v>2894</v>
      </c>
      <c r="K1951" t="s">
        <v>2934</v>
      </c>
      <c r="L1951">
        <v>4820</v>
      </c>
      <c r="M1951">
        <v>4860</v>
      </c>
      <c r="N1951">
        <v>200</v>
      </c>
      <c r="O1951" t="s">
        <v>2930</v>
      </c>
      <c r="P1951">
        <v>5.8054972312412897E-2</v>
      </c>
      <c r="Q1951">
        <v>0.82881878940918996</v>
      </c>
      <c r="R1951">
        <v>0.55252595763329104</v>
      </c>
      <c r="S1951">
        <v>0.20790446115154301</v>
      </c>
      <c r="T1951">
        <v>2.4306841816389402</v>
      </c>
      <c r="U1951">
        <v>2.4306841816389402</v>
      </c>
      <c r="V1951">
        <v>2.86886826135532</v>
      </c>
      <c r="W1951">
        <v>8.67</v>
      </c>
      <c r="X1951">
        <v>5.04</v>
      </c>
      <c r="Y1951">
        <v>230698</v>
      </c>
      <c r="Z1951">
        <v>15380</v>
      </c>
      <c r="AA1951">
        <v>0.89</v>
      </c>
      <c r="AB1951">
        <v>15</v>
      </c>
      <c r="AC1951">
        <v>9</v>
      </c>
      <c r="AD1951">
        <v>6</v>
      </c>
      <c r="AE1951">
        <v>60</v>
      </c>
      <c r="AF1951">
        <v>12</v>
      </c>
      <c r="AG1951">
        <v>7</v>
      </c>
      <c r="AH1951">
        <v>3</v>
      </c>
      <c r="AI1951">
        <v>5</v>
      </c>
    </row>
    <row r="1952" spans="1:35" x14ac:dyDescent="0.2">
      <c r="A1952" s="102">
        <v>5120</v>
      </c>
      <c r="B1952">
        <v>1605</v>
      </c>
      <c r="C1952" t="s">
        <v>3227</v>
      </c>
      <c r="D1952" t="s">
        <v>3208</v>
      </c>
      <c r="E1952">
        <v>1075.5</v>
      </c>
      <c r="F1952">
        <v>1077.5</v>
      </c>
      <c r="G1952">
        <v>1000</v>
      </c>
      <c r="H1952" t="s">
        <v>2927</v>
      </c>
      <c r="I1952">
        <v>1963</v>
      </c>
      <c r="J1952" t="s">
        <v>3248</v>
      </c>
      <c r="K1952" t="s">
        <v>2937</v>
      </c>
      <c r="L1952">
        <v>1561</v>
      </c>
      <c r="M1952">
        <v>1560</v>
      </c>
      <c r="N1952">
        <v>700</v>
      </c>
      <c r="O1952" t="s">
        <v>2930</v>
      </c>
      <c r="P1952">
        <v>0.70106072936935904</v>
      </c>
      <c r="Q1952">
        <v>0.84780648933130798</v>
      </c>
      <c r="R1952">
        <v>0.35127902548966899</v>
      </c>
      <c r="S1952">
        <v>3.5298180472363098E-2</v>
      </c>
      <c r="T1952">
        <v>2.02254020872109</v>
      </c>
      <c r="U1952">
        <v>2.02254020872109</v>
      </c>
      <c r="V1952">
        <v>1.8644865139431599</v>
      </c>
      <c r="W1952">
        <v>6.11</v>
      </c>
      <c r="X1952">
        <v>1.33</v>
      </c>
      <c r="Y1952">
        <v>230595</v>
      </c>
      <c r="Z1952">
        <v>13564</v>
      </c>
      <c r="AA1952">
        <v>0.68</v>
      </c>
      <c r="AB1952">
        <v>17</v>
      </c>
      <c r="AC1952">
        <v>11</v>
      </c>
      <c r="AD1952">
        <v>6</v>
      </c>
      <c r="AE1952">
        <v>64.709999999999994</v>
      </c>
      <c r="AF1952">
        <v>11</v>
      </c>
      <c r="AG1952">
        <v>7</v>
      </c>
      <c r="AH1952">
        <v>4</v>
      </c>
      <c r="AI1952">
        <v>6</v>
      </c>
    </row>
    <row r="1953" spans="1:35" x14ac:dyDescent="0.2">
      <c r="A1953" s="102">
        <v>1738</v>
      </c>
      <c r="B1953">
        <v>2001</v>
      </c>
      <c r="C1953" t="s">
        <v>2783</v>
      </c>
      <c r="D1953" t="s">
        <v>2955</v>
      </c>
      <c r="E1953">
        <v>1684</v>
      </c>
      <c r="F1953">
        <v>1706</v>
      </c>
      <c r="G1953">
        <v>600</v>
      </c>
      <c r="H1953" t="s">
        <v>2927</v>
      </c>
      <c r="I1953">
        <v>4927</v>
      </c>
      <c r="J1953" t="s">
        <v>3285</v>
      </c>
      <c r="K1953" t="s">
        <v>2952</v>
      </c>
      <c r="L1953">
        <v>2455</v>
      </c>
      <c r="M1953">
        <v>2461</v>
      </c>
      <c r="N1953">
        <v>400</v>
      </c>
      <c r="O1953" t="s">
        <v>2930</v>
      </c>
      <c r="P1953">
        <v>0.55493235932953699</v>
      </c>
      <c r="Q1953">
        <v>0.90080255119656905</v>
      </c>
      <c r="R1953">
        <v>0.82815098264692699</v>
      </c>
      <c r="S1953">
        <v>0.31351605631142498</v>
      </c>
      <c r="T1953">
        <v>1.2163991369825</v>
      </c>
      <c r="U1953">
        <v>1.2163991369825</v>
      </c>
      <c r="V1953">
        <v>1.18813037557593</v>
      </c>
      <c r="W1953">
        <v>4.3899999999999997</v>
      </c>
      <c r="X1953">
        <v>3.98</v>
      </c>
      <c r="Y1953">
        <v>230566</v>
      </c>
      <c r="Z1953">
        <v>10025</v>
      </c>
      <c r="AA1953">
        <v>0.52</v>
      </c>
      <c r="AB1953">
        <v>23</v>
      </c>
      <c r="AC1953">
        <v>13</v>
      </c>
      <c r="AD1953">
        <v>10</v>
      </c>
      <c r="AE1953">
        <v>56.52</v>
      </c>
      <c r="AF1953">
        <v>11</v>
      </c>
      <c r="AG1953">
        <v>10</v>
      </c>
      <c r="AH1953">
        <v>6</v>
      </c>
      <c r="AI1953">
        <v>7</v>
      </c>
    </row>
    <row r="1954" spans="1:35" x14ac:dyDescent="0.2">
      <c r="A1954" s="102">
        <v>277</v>
      </c>
      <c r="B1954">
        <v>1928</v>
      </c>
      <c r="C1954" t="s">
        <v>220</v>
      </c>
      <c r="D1954" t="s">
        <v>2937</v>
      </c>
      <c r="E1954">
        <v>2445</v>
      </c>
      <c r="F1954">
        <v>2442</v>
      </c>
      <c r="G1954">
        <v>400</v>
      </c>
      <c r="H1954" t="s">
        <v>2930</v>
      </c>
      <c r="I1954">
        <v>2413</v>
      </c>
      <c r="J1954" t="s">
        <v>2947</v>
      </c>
      <c r="K1954" t="s">
        <v>2942</v>
      </c>
      <c r="L1954">
        <v>3220</v>
      </c>
      <c r="M1954">
        <v>3160</v>
      </c>
      <c r="N1954">
        <v>300</v>
      </c>
      <c r="O1954" t="s">
        <v>2927</v>
      </c>
      <c r="P1954">
        <v>0.27169954521246198</v>
      </c>
      <c r="Q1954">
        <v>0.94178329106768699</v>
      </c>
      <c r="R1954">
        <v>0.23858616304587199</v>
      </c>
      <c r="S1954">
        <v>0.27406940765947602</v>
      </c>
      <c r="T1954">
        <v>-0.25770252712275699</v>
      </c>
      <c r="U1954">
        <v>0.25770252712275699</v>
      </c>
      <c r="V1954">
        <v>0.58139778179302004</v>
      </c>
      <c r="W1954">
        <v>-2.0499999999999998</v>
      </c>
      <c r="X1954">
        <v>3.04</v>
      </c>
      <c r="Y1954">
        <v>230544</v>
      </c>
      <c r="Z1954">
        <v>11527</v>
      </c>
      <c r="AA1954">
        <v>0.55000000000000004</v>
      </c>
      <c r="AB1954">
        <v>20</v>
      </c>
      <c r="AC1954">
        <v>11</v>
      </c>
      <c r="AD1954">
        <v>9</v>
      </c>
      <c r="AE1954">
        <v>55</v>
      </c>
      <c r="AF1954">
        <v>9</v>
      </c>
      <c r="AG1954">
        <v>9</v>
      </c>
      <c r="AH1954">
        <v>6</v>
      </c>
      <c r="AI1954">
        <v>5</v>
      </c>
    </row>
    <row r="1955" spans="1:35" x14ac:dyDescent="0.2">
      <c r="A1955" s="102">
        <v>6313</v>
      </c>
      <c r="B1955">
        <v>4212</v>
      </c>
      <c r="C1955" t="s">
        <v>822</v>
      </c>
      <c r="D1955" t="s">
        <v>2952</v>
      </c>
      <c r="E1955">
        <v>2579</v>
      </c>
      <c r="F1955">
        <v>2529</v>
      </c>
      <c r="G1955">
        <v>400</v>
      </c>
      <c r="H1955" t="s">
        <v>2930</v>
      </c>
      <c r="I1955">
        <v>8572</v>
      </c>
      <c r="J1955" t="s">
        <v>2895</v>
      </c>
      <c r="K1955" t="s">
        <v>2933</v>
      </c>
      <c r="L1955">
        <v>527</v>
      </c>
      <c r="M1955">
        <v>527</v>
      </c>
      <c r="N1955">
        <v>1900</v>
      </c>
      <c r="O1955" t="s">
        <v>2927</v>
      </c>
      <c r="P1955">
        <v>0.41880990126650802</v>
      </c>
      <c r="Q1955">
        <v>0.83181929562425505</v>
      </c>
      <c r="R1955">
        <v>8.0236081937213793E-2</v>
      </c>
      <c r="S1955">
        <v>4.7594240477952597E-2</v>
      </c>
      <c r="T1955">
        <v>-0.16948990589806201</v>
      </c>
      <c r="U1955">
        <v>0.16948990589806201</v>
      </c>
      <c r="V1955">
        <v>0.116334156135097</v>
      </c>
      <c r="W1955">
        <v>-1.01</v>
      </c>
      <c r="X1955">
        <v>1.02</v>
      </c>
      <c r="Y1955">
        <v>230517</v>
      </c>
      <c r="Z1955">
        <v>13560</v>
      </c>
      <c r="AA1955">
        <v>0.66</v>
      </c>
      <c r="AB1955">
        <v>17</v>
      </c>
      <c r="AC1955">
        <v>12</v>
      </c>
      <c r="AD1955">
        <v>5</v>
      </c>
      <c r="AE1955">
        <v>70.59</v>
      </c>
      <c r="AF1955">
        <v>12</v>
      </c>
      <c r="AG1955">
        <v>6</v>
      </c>
      <c r="AH1955">
        <v>3</v>
      </c>
      <c r="AI1955">
        <v>8</v>
      </c>
    </row>
    <row r="1956" spans="1:35" x14ac:dyDescent="0.2">
      <c r="A1956" s="102">
        <v>4291</v>
      </c>
      <c r="B1956">
        <v>3086</v>
      </c>
      <c r="C1956" t="s">
        <v>767</v>
      </c>
      <c r="D1956" t="s">
        <v>2953</v>
      </c>
      <c r="E1956">
        <v>1355</v>
      </c>
      <c r="F1956">
        <v>1346</v>
      </c>
      <c r="G1956">
        <v>800</v>
      </c>
      <c r="H1956" t="s">
        <v>2930</v>
      </c>
      <c r="I1956">
        <v>8593</v>
      </c>
      <c r="J1956" t="s">
        <v>224</v>
      </c>
      <c r="K1956" t="s">
        <v>2933</v>
      </c>
      <c r="L1956">
        <v>719</v>
      </c>
      <c r="M1956">
        <v>717</v>
      </c>
      <c r="N1956">
        <v>1500</v>
      </c>
      <c r="O1956" t="s">
        <v>2927</v>
      </c>
      <c r="P1956">
        <v>0.27807489316112499</v>
      </c>
      <c r="Q1956">
        <v>0.85905825097394295</v>
      </c>
      <c r="R1956">
        <v>0.44104107238054202</v>
      </c>
      <c r="S1956">
        <v>2.79348823126125E-2</v>
      </c>
      <c r="T1956">
        <v>-2.25439604404486</v>
      </c>
      <c r="U1956">
        <v>2.25439604404486</v>
      </c>
      <c r="V1956">
        <v>2.3727235796033899</v>
      </c>
      <c r="W1956">
        <v>-10.36</v>
      </c>
      <c r="X1956">
        <v>0.12</v>
      </c>
      <c r="Y1956">
        <v>230486</v>
      </c>
      <c r="Z1956">
        <v>12805</v>
      </c>
      <c r="AA1956">
        <v>0.64</v>
      </c>
      <c r="AB1956">
        <v>18</v>
      </c>
      <c r="AC1956">
        <v>10</v>
      </c>
      <c r="AD1956">
        <v>8</v>
      </c>
      <c r="AE1956">
        <v>55.56</v>
      </c>
      <c r="AF1956">
        <v>13</v>
      </c>
      <c r="AG1956">
        <v>6</v>
      </c>
      <c r="AH1956">
        <v>4</v>
      </c>
      <c r="AI1956">
        <v>8</v>
      </c>
    </row>
    <row r="1957" spans="1:35" x14ac:dyDescent="0.2">
      <c r="A1957" s="102">
        <v>5263</v>
      </c>
      <c r="B1957">
        <v>3635</v>
      </c>
      <c r="C1957" t="s">
        <v>47</v>
      </c>
      <c r="D1957" t="s">
        <v>2929</v>
      </c>
      <c r="E1957">
        <v>3150</v>
      </c>
      <c r="F1957">
        <v>3155</v>
      </c>
      <c r="G1957">
        <v>300</v>
      </c>
      <c r="H1957" t="s">
        <v>2927</v>
      </c>
      <c r="I1957">
        <v>6750</v>
      </c>
      <c r="J1957" t="s">
        <v>2993</v>
      </c>
      <c r="K1957" t="s">
        <v>2932</v>
      </c>
      <c r="L1957">
        <v>4400</v>
      </c>
      <c r="M1957">
        <v>4275</v>
      </c>
      <c r="N1957">
        <v>200</v>
      </c>
      <c r="O1957" t="s">
        <v>2930</v>
      </c>
      <c r="P1957">
        <v>0.82118281506997504</v>
      </c>
      <c r="Q1957">
        <v>0.84587559222618602</v>
      </c>
      <c r="R1957">
        <v>0.29699004434467802</v>
      </c>
      <c r="S1957">
        <v>0.192996307649898</v>
      </c>
      <c r="T1957">
        <v>3.76274792386931</v>
      </c>
      <c r="U1957">
        <v>3.76274792386931</v>
      </c>
      <c r="V1957">
        <v>2.5039580432562598</v>
      </c>
      <c r="W1957">
        <v>14.35</v>
      </c>
      <c r="X1957">
        <v>10.7</v>
      </c>
      <c r="Y1957">
        <v>230350</v>
      </c>
      <c r="Z1957">
        <v>13550</v>
      </c>
      <c r="AA1957">
        <v>0.78</v>
      </c>
      <c r="AB1957">
        <v>17</v>
      </c>
      <c r="AC1957">
        <v>9</v>
      </c>
      <c r="AD1957">
        <v>8</v>
      </c>
      <c r="AE1957">
        <v>52.94</v>
      </c>
      <c r="AF1957">
        <v>13</v>
      </c>
      <c r="AG1957">
        <v>7</v>
      </c>
      <c r="AH1957">
        <v>3</v>
      </c>
      <c r="AI1957">
        <v>7</v>
      </c>
    </row>
    <row r="1958" spans="1:35" x14ac:dyDescent="0.2">
      <c r="A1958" s="102">
        <v>3792</v>
      </c>
      <c r="B1958">
        <v>4686</v>
      </c>
      <c r="C1958" t="s">
        <v>2948</v>
      </c>
      <c r="D1958" t="s">
        <v>2929</v>
      </c>
      <c r="E1958">
        <v>5890</v>
      </c>
      <c r="F1958">
        <v>5760</v>
      </c>
      <c r="G1958">
        <v>100</v>
      </c>
      <c r="H1958" t="s">
        <v>2927</v>
      </c>
      <c r="I1958">
        <v>4919</v>
      </c>
      <c r="J1958" t="s">
        <v>849</v>
      </c>
      <c r="K1958" t="s">
        <v>2952</v>
      </c>
      <c r="L1958">
        <v>5690</v>
      </c>
      <c r="M1958">
        <v>5670</v>
      </c>
      <c r="N1958">
        <v>100</v>
      </c>
      <c r="O1958" t="s">
        <v>2930</v>
      </c>
      <c r="P1958">
        <v>0.49953923083806401</v>
      </c>
      <c r="Q1958">
        <v>0.86674474271573099</v>
      </c>
      <c r="R1958">
        <v>0.86875687489327702</v>
      </c>
      <c r="S1958">
        <v>1.10850621908465E-2</v>
      </c>
      <c r="T1958">
        <v>0.91938607602997802</v>
      </c>
      <c r="U1958">
        <v>0.91938607602997802</v>
      </c>
      <c r="V1958">
        <v>1.1108903634838301</v>
      </c>
      <c r="W1958">
        <v>8.2899999999999991</v>
      </c>
      <c r="X1958">
        <v>1.56</v>
      </c>
      <c r="Y1958">
        <v>230300</v>
      </c>
      <c r="Z1958">
        <v>16450</v>
      </c>
      <c r="AA1958">
        <v>0.96</v>
      </c>
      <c r="AB1958">
        <v>14</v>
      </c>
      <c r="AC1958">
        <v>8</v>
      </c>
      <c r="AD1958">
        <v>6</v>
      </c>
      <c r="AE1958">
        <v>57.14</v>
      </c>
      <c r="AF1958">
        <v>11</v>
      </c>
      <c r="AG1958">
        <v>7</v>
      </c>
      <c r="AH1958">
        <v>3</v>
      </c>
      <c r="AI1958">
        <v>4</v>
      </c>
    </row>
    <row r="1959" spans="1:35" x14ac:dyDescent="0.2">
      <c r="A1959" s="102">
        <v>830</v>
      </c>
      <c r="B1959">
        <v>4206</v>
      </c>
      <c r="C1959" t="s">
        <v>3693</v>
      </c>
      <c r="D1959" t="s">
        <v>2952</v>
      </c>
      <c r="E1959">
        <v>3645</v>
      </c>
      <c r="F1959">
        <v>3620</v>
      </c>
      <c r="G1959">
        <v>300</v>
      </c>
      <c r="H1959" t="s">
        <v>2927</v>
      </c>
      <c r="I1959">
        <v>8377</v>
      </c>
      <c r="J1959" t="s">
        <v>3100</v>
      </c>
      <c r="K1959" t="s">
        <v>2990</v>
      </c>
      <c r="L1959">
        <v>1105</v>
      </c>
      <c r="M1959">
        <v>1073</v>
      </c>
      <c r="N1959">
        <v>1000</v>
      </c>
      <c r="O1959" t="s">
        <v>2930</v>
      </c>
      <c r="P1959">
        <v>0.34143925632872202</v>
      </c>
      <c r="Q1959">
        <v>0.920963065659684</v>
      </c>
      <c r="R1959">
        <v>0.69862312776837199</v>
      </c>
      <c r="S1959">
        <v>4.34847486058167E-4</v>
      </c>
      <c r="T1959">
        <v>2.3338984314262299</v>
      </c>
      <c r="U1959">
        <v>2.3338984314262299</v>
      </c>
      <c r="V1959">
        <v>1.3486152706121901</v>
      </c>
      <c r="W1959">
        <v>6.01</v>
      </c>
      <c r="X1959">
        <v>1.2</v>
      </c>
      <c r="Y1959">
        <v>230228</v>
      </c>
      <c r="Z1959">
        <v>14389</v>
      </c>
      <c r="AA1959">
        <v>0.78</v>
      </c>
      <c r="AB1959">
        <v>16</v>
      </c>
      <c r="AC1959">
        <v>9</v>
      </c>
      <c r="AD1959">
        <v>7</v>
      </c>
      <c r="AE1959">
        <v>56.25</v>
      </c>
      <c r="AF1959">
        <v>14</v>
      </c>
      <c r="AG1959">
        <v>8</v>
      </c>
      <c r="AH1959">
        <v>2</v>
      </c>
      <c r="AI1959">
        <v>6</v>
      </c>
    </row>
    <row r="1960" spans="1:35" x14ac:dyDescent="0.2">
      <c r="A1960" s="102">
        <v>5167</v>
      </c>
      <c r="B1960">
        <v>5714</v>
      </c>
      <c r="C1960" t="s">
        <v>873</v>
      </c>
      <c r="D1960" t="s">
        <v>2943</v>
      </c>
      <c r="E1960">
        <v>4090</v>
      </c>
      <c r="F1960">
        <v>4070</v>
      </c>
      <c r="G1960">
        <v>200</v>
      </c>
      <c r="H1960" t="s">
        <v>2930</v>
      </c>
      <c r="I1960">
        <v>6967</v>
      </c>
      <c r="J1960" t="s">
        <v>950</v>
      </c>
      <c r="K1960" t="s">
        <v>2932</v>
      </c>
      <c r="L1960">
        <v>1353</v>
      </c>
      <c r="M1960">
        <v>1352</v>
      </c>
      <c r="N1960">
        <v>600</v>
      </c>
      <c r="O1960" t="s">
        <v>2927</v>
      </c>
      <c r="P1960">
        <v>0.56520214059348595</v>
      </c>
      <c r="Q1960">
        <v>0.84713602616338701</v>
      </c>
      <c r="R1960">
        <v>0.21326340276807401</v>
      </c>
      <c r="S1960">
        <v>9.0617174085834196E-2</v>
      </c>
      <c r="T1960">
        <v>-1.32244536673758</v>
      </c>
      <c r="U1960">
        <v>1.32244536673758</v>
      </c>
      <c r="V1960">
        <v>1.33279646888258</v>
      </c>
      <c r="W1960">
        <v>-11.17</v>
      </c>
      <c r="X1960">
        <v>0.34</v>
      </c>
      <c r="Y1960">
        <v>230140</v>
      </c>
      <c r="Z1960">
        <v>10461</v>
      </c>
      <c r="AA1960">
        <v>0.46</v>
      </c>
      <c r="AB1960">
        <v>22</v>
      </c>
      <c r="AC1960">
        <v>13</v>
      </c>
      <c r="AD1960">
        <v>9</v>
      </c>
      <c r="AE1960">
        <v>59.09</v>
      </c>
      <c r="AF1960">
        <v>11</v>
      </c>
      <c r="AG1960">
        <v>10</v>
      </c>
      <c r="AH1960">
        <v>4</v>
      </c>
      <c r="AI1960">
        <v>8</v>
      </c>
    </row>
    <row r="1961" spans="1:35" x14ac:dyDescent="0.2">
      <c r="A1961" s="102">
        <v>7369</v>
      </c>
      <c r="B1961">
        <v>2503</v>
      </c>
      <c r="C1961" t="s">
        <v>3648</v>
      </c>
      <c r="D1961" t="s">
        <v>2955</v>
      </c>
      <c r="E1961">
        <v>2522</v>
      </c>
      <c r="F1961">
        <v>2499</v>
      </c>
      <c r="G1961">
        <v>400</v>
      </c>
      <c r="H1961" t="s">
        <v>2927</v>
      </c>
      <c r="I1961">
        <v>9072</v>
      </c>
      <c r="J1961" t="s">
        <v>3098</v>
      </c>
      <c r="K1961" t="s">
        <v>3099</v>
      </c>
      <c r="L1961">
        <v>2659</v>
      </c>
      <c r="M1961">
        <v>2602</v>
      </c>
      <c r="N1961">
        <v>400</v>
      </c>
      <c r="O1961" t="s">
        <v>2930</v>
      </c>
      <c r="P1961">
        <v>0.23110586811098799</v>
      </c>
      <c r="Q1961">
        <v>0.81799030505457704</v>
      </c>
      <c r="R1961">
        <v>0.264784595540347</v>
      </c>
      <c r="S1961">
        <v>3.2580638159755699E-3</v>
      </c>
      <c r="T1961">
        <v>2.0428620369005999</v>
      </c>
      <c r="U1961">
        <v>2.0428620369005999</v>
      </c>
      <c r="V1961">
        <v>1.75015876578751</v>
      </c>
      <c r="W1961">
        <v>5.73</v>
      </c>
      <c r="X1961">
        <v>3.96</v>
      </c>
      <c r="Y1961">
        <v>229851</v>
      </c>
      <c r="Z1961">
        <v>22985</v>
      </c>
      <c r="AA1961">
        <v>1.24</v>
      </c>
      <c r="AB1961">
        <v>10</v>
      </c>
      <c r="AC1961">
        <v>7</v>
      </c>
      <c r="AD1961">
        <v>3</v>
      </c>
      <c r="AE1961">
        <v>70</v>
      </c>
      <c r="AF1961">
        <v>13</v>
      </c>
      <c r="AG1961">
        <v>4</v>
      </c>
      <c r="AH1961">
        <v>0</v>
      </c>
      <c r="AI1961">
        <v>6</v>
      </c>
    </row>
    <row r="1962" spans="1:35" x14ac:dyDescent="0.2">
      <c r="A1962" s="102">
        <v>6844</v>
      </c>
      <c r="B1962">
        <v>1833</v>
      </c>
      <c r="C1962" t="s">
        <v>3701</v>
      </c>
      <c r="D1962" t="s">
        <v>2937</v>
      </c>
      <c r="E1962">
        <v>2880</v>
      </c>
      <c r="F1962">
        <v>2904</v>
      </c>
      <c r="G1962">
        <v>300</v>
      </c>
      <c r="H1962" t="s">
        <v>2927</v>
      </c>
      <c r="I1962">
        <v>5703</v>
      </c>
      <c r="J1962" t="s">
        <v>222</v>
      </c>
      <c r="K1962" t="s">
        <v>2943</v>
      </c>
      <c r="L1962">
        <v>212</v>
      </c>
      <c r="M1962">
        <v>214</v>
      </c>
      <c r="N1962">
        <v>4100</v>
      </c>
      <c r="O1962" t="s">
        <v>2930</v>
      </c>
      <c r="P1962">
        <v>0.47434239450798898</v>
      </c>
      <c r="Q1962">
        <v>0.82488460315390899</v>
      </c>
      <c r="R1962">
        <v>0.22964804193918001</v>
      </c>
      <c r="S1962">
        <v>0.31280331228699598</v>
      </c>
      <c r="T1962">
        <v>1.7364637494613901E-2</v>
      </c>
      <c r="U1962">
        <v>1.7364637494613901E-2</v>
      </c>
      <c r="V1962">
        <v>0.280392538604194</v>
      </c>
      <c r="W1962">
        <v>0.08</v>
      </c>
      <c r="X1962">
        <v>0.71</v>
      </c>
      <c r="Y1962">
        <v>229687</v>
      </c>
      <c r="Z1962">
        <v>15312</v>
      </c>
      <c r="AA1962">
        <v>0.75</v>
      </c>
      <c r="AB1962">
        <v>15</v>
      </c>
      <c r="AC1962">
        <v>10</v>
      </c>
      <c r="AD1962">
        <v>5</v>
      </c>
      <c r="AE1962">
        <v>66.67</v>
      </c>
      <c r="AF1962">
        <v>13</v>
      </c>
      <c r="AG1962">
        <v>6</v>
      </c>
      <c r="AH1962">
        <v>3</v>
      </c>
      <c r="AI1962">
        <v>6</v>
      </c>
    </row>
    <row r="1963" spans="1:35" x14ac:dyDescent="0.2">
      <c r="A1963" s="102">
        <v>2532</v>
      </c>
      <c r="B1963">
        <v>3289</v>
      </c>
      <c r="C1963" t="s">
        <v>781</v>
      </c>
      <c r="D1963" t="s">
        <v>2949</v>
      </c>
      <c r="E1963">
        <v>800</v>
      </c>
      <c r="F1963">
        <v>800</v>
      </c>
      <c r="G1963">
        <v>1000</v>
      </c>
      <c r="H1963" t="s">
        <v>2930</v>
      </c>
      <c r="I1963">
        <v>8036</v>
      </c>
      <c r="J1963" t="s">
        <v>2941</v>
      </c>
      <c r="K1963" t="s">
        <v>2934</v>
      </c>
      <c r="L1963">
        <v>8010</v>
      </c>
      <c r="M1963">
        <v>8020</v>
      </c>
      <c r="N1963">
        <v>100</v>
      </c>
      <c r="O1963" t="s">
        <v>2927</v>
      </c>
      <c r="P1963">
        <v>0.82687223334322402</v>
      </c>
      <c r="Q1963">
        <v>0.88728008263011604</v>
      </c>
      <c r="R1963">
        <v>0.109882728679444</v>
      </c>
      <c r="S1963">
        <v>0.176674401268821</v>
      </c>
      <c r="T1963">
        <v>-0.40914318259249399</v>
      </c>
      <c r="U1963">
        <v>0.40914318259249399</v>
      </c>
      <c r="V1963">
        <v>0.38219101429470298</v>
      </c>
      <c r="W1963">
        <v>-2.04</v>
      </c>
      <c r="X1963">
        <v>0.25</v>
      </c>
      <c r="Y1963">
        <v>229634</v>
      </c>
      <c r="Z1963">
        <v>10935</v>
      </c>
      <c r="AA1963">
        <v>0.59</v>
      </c>
      <c r="AB1963">
        <v>21</v>
      </c>
      <c r="AC1963">
        <v>12</v>
      </c>
      <c r="AD1963">
        <v>9</v>
      </c>
      <c r="AE1963">
        <v>57.14</v>
      </c>
      <c r="AF1963">
        <v>11</v>
      </c>
      <c r="AG1963">
        <v>7</v>
      </c>
      <c r="AH1963">
        <v>5</v>
      </c>
      <c r="AI1963">
        <v>9</v>
      </c>
    </row>
    <row r="1964" spans="1:35" x14ac:dyDescent="0.2">
      <c r="A1964" s="102">
        <v>5013</v>
      </c>
      <c r="B1964">
        <v>5333</v>
      </c>
      <c r="C1964" t="s">
        <v>238</v>
      </c>
      <c r="D1964" t="s">
        <v>2926</v>
      </c>
      <c r="E1964">
        <v>1900</v>
      </c>
      <c r="F1964">
        <v>1908</v>
      </c>
      <c r="G1964">
        <v>600</v>
      </c>
      <c r="H1964" t="s">
        <v>2927</v>
      </c>
      <c r="I1964">
        <v>9706</v>
      </c>
      <c r="J1964" t="s">
        <v>3103</v>
      </c>
      <c r="K1964" t="s">
        <v>2949</v>
      </c>
      <c r="L1964">
        <v>5630</v>
      </c>
      <c r="M1964">
        <v>5500</v>
      </c>
      <c r="N1964">
        <v>200</v>
      </c>
      <c r="O1964" t="s">
        <v>2930</v>
      </c>
      <c r="P1964">
        <v>0.23384631902743999</v>
      </c>
      <c r="Q1964">
        <v>0.84911323711182696</v>
      </c>
      <c r="R1964">
        <v>0.63776461833281395</v>
      </c>
      <c r="S1964">
        <v>0.24844830573512899</v>
      </c>
      <c r="T1964">
        <v>0.90180974507232603</v>
      </c>
      <c r="U1964">
        <v>0.90180974507232603</v>
      </c>
      <c r="V1964">
        <v>0.30907909622275698</v>
      </c>
      <c r="W1964">
        <v>5.17</v>
      </c>
      <c r="X1964">
        <v>4.07</v>
      </c>
      <c r="Y1964">
        <v>229584</v>
      </c>
      <c r="Z1964">
        <v>10933</v>
      </c>
      <c r="AA1964">
        <v>0.62</v>
      </c>
      <c r="AB1964">
        <v>21</v>
      </c>
      <c r="AC1964">
        <v>13</v>
      </c>
      <c r="AD1964">
        <v>8</v>
      </c>
      <c r="AE1964">
        <v>61.9</v>
      </c>
      <c r="AF1964">
        <v>12</v>
      </c>
      <c r="AG1964">
        <v>8</v>
      </c>
      <c r="AH1964">
        <v>6</v>
      </c>
      <c r="AI1964">
        <v>7</v>
      </c>
    </row>
    <row r="1965" spans="1:35" x14ac:dyDescent="0.2">
      <c r="A1965" s="102">
        <v>3323</v>
      </c>
      <c r="B1965">
        <v>8279</v>
      </c>
      <c r="C1965" t="s">
        <v>1050</v>
      </c>
      <c r="D1965" t="s">
        <v>2953</v>
      </c>
      <c r="E1965">
        <v>5840</v>
      </c>
      <c r="F1965">
        <v>5810</v>
      </c>
      <c r="G1965">
        <v>100</v>
      </c>
      <c r="H1965" t="s">
        <v>2930</v>
      </c>
      <c r="I1965">
        <v>8304</v>
      </c>
      <c r="J1965" t="s">
        <v>3363</v>
      </c>
      <c r="K1965" t="s">
        <v>2990</v>
      </c>
      <c r="L1965">
        <v>3085</v>
      </c>
      <c r="M1965">
        <v>3100</v>
      </c>
      <c r="N1965">
        <v>200</v>
      </c>
      <c r="O1965" t="s">
        <v>2927</v>
      </c>
      <c r="P1965">
        <v>0.81376629451183802</v>
      </c>
      <c r="Q1965">
        <v>0.87454442910652797</v>
      </c>
      <c r="R1965">
        <v>0.87124740111264598</v>
      </c>
      <c r="S1965">
        <v>0.110237397269628</v>
      </c>
      <c r="T1965">
        <v>-7.20602900734712E-2</v>
      </c>
      <c r="U1965">
        <v>7.20602900734712E-2</v>
      </c>
      <c r="V1965">
        <v>0.768155002525583</v>
      </c>
      <c r="W1965">
        <v>-0.17</v>
      </c>
      <c r="X1965">
        <v>6.71</v>
      </c>
      <c r="Y1965">
        <v>229501</v>
      </c>
      <c r="Z1965">
        <v>28688</v>
      </c>
      <c r="AA1965">
        <v>1.86</v>
      </c>
      <c r="AB1965">
        <v>8</v>
      </c>
      <c r="AC1965">
        <v>7</v>
      </c>
      <c r="AD1965">
        <v>1</v>
      </c>
      <c r="AE1965">
        <v>87.5</v>
      </c>
      <c r="AF1965">
        <v>11</v>
      </c>
      <c r="AG1965">
        <v>5</v>
      </c>
      <c r="AH1965">
        <v>0</v>
      </c>
      <c r="AI1965">
        <v>3</v>
      </c>
    </row>
    <row r="1966" spans="1:35" x14ac:dyDescent="0.2">
      <c r="A1966" s="102">
        <v>7895</v>
      </c>
      <c r="B1966">
        <v>4919</v>
      </c>
      <c r="C1966" t="s">
        <v>849</v>
      </c>
      <c r="D1966" t="s">
        <v>2952</v>
      </c>
      <c r="E1966">
        <v>5690</v>
      </c>
      <c r="F1966">
        <v>5670</v>
      </c>
      <c r="G1966">
        <v>100</v>
      </c>
      <c r="H1966" t="s">
        <v>2930</v>
      </c>
      <c r="I1966">
        <v>6501</v>
      </c>
      <c r="J1966" t="s">
        <v>3183</v>
      </c>
      <c r="K1966" t="s">
        <v>2932</v>
      </c>
      <c r="L1966">
        <v>4291</v>
      </c>
      <c r="M1966">
        <v>4269</v>
      </c>
      <c r="N1966">
        <v>100</v>
      </c>
      <c r="O1966" t="s">
        <v>2927</v>
      </c>
      <c r="P1966">
        <v>0.54607955192227997</v>
      </c>
      <c r="Q1966">
        <v>0.81082834270623405</v>
      </c>
      <c r="R1966">
        <v>0.61204690613743995</v>
      </c>
      <c r="S1966">
        <v>5.4839690207062697E-2</v>
      </c>
      <c r="T1966">
        <v>-1.3145782015963099</v>
      </c>
      <c r="U1966">
        <v>1.3145782015963099</v>
      </c>
      <c r="V1966">
        <v>1.02454981876667</v>
      </c>
      <c r="W1966">
        <v>-5.54</v>
      </c>
      <c r="X1966">
        <v>24.71</v>
      </c>
      <c r="Y1966">
        <v>229459</v>
      </c>
      <c r="Z1966">
        <v>25495</v>
      </c>
      <c r="AA1966">
        <v>1.23</v>
      </c>
      <c r="AB1966">
        <v>9</v>
      </c>
      <c r="AC1966">
        <v>7</v>
      </c>
      <c r="AD1966">
        <v>2</v>
      </c>
      <c r="AE1966">
        <v>77.78</v>
      </c>
      <c r="AF1966">
        <v>11</v>
      </c>
      <c r="AG1966">
        <v>5</v>
      </c>
      <c r="AH1966">
        <v>1</v>
      </c>
      <c r="AI1966">
        <v>3</v>
      </c>
    </row>
    <row r="1967" spans="1:35" x14ac:dyDescent="0.2">
      <c r="A1967" s="102">
        <v>3966</v>
      </c>
      <c r="B1967">
        <v>2413</v>
      </c>
      <c r="C1967" t="s">
        <v>2947</v>
      </c>
      <c r="D1967" t="s">
        <v>2942</v>
      </c>
      <c r="E1967">
        <v>3220</v>
      </c>
      <c r="F1967">
        <v>3160</v>
      </c>
      <c r="G1967">
        <v>200</v>
      </c>
      <c r="H1967" t="s">
        <v>2930</v>
      </c>
      <c r="I1967">
        <v>3046</v>
      </c>
      <c r="J1967" t="s">
        <v>764</v>
      </c>
      <c r="K1967" t="s">
        <v>2953</v>
      </c>
      <c r="L1967">
        <v>7810</v>
      </c>
      <c r="M1967">
        <v>7780</v>
      </c>
      <c r="N1967">
        <v>100</v>
      </c>
      <c r="O1967" t="s">
        <v>2927</v>
      </c>
      <c r="P1967">
        <v>0.79416342664726502</v>
      </c>
      <c r="Q1967">
        <v>0.86437337764055699</v>
      </c>
      <c r="R1967">
        <v>0.77974244475074606</v>
      </c>
      <c r="S1967">
        <v>0.33968544353263802</v>
      </c>
      <c r="T1967">
        <v>-0.89672023114424204</v>
      </c>
      <c r="U1967">
        <v>0.89672023114424204</v>
      </c>
      <c r="V1967">
        <v>0.85250423166688605</v>
      </c>
      <c r="W1967">
        <v>-4.93</v>
      </c>
      <c r="X1967">
        <v>18.77</v>
      </c>
      <c r="Y1967">
        <v>229452</v>
      </c>
      <c r="Z1967">
        <v>13497</v>
      </c>
      <c r="AA1967">
        <v>0.53</v>
      </c>
      <c r="AB1967">
        <v>17</v>
      </c>
      <c r="AC1967">
        <v>10</v>
      </c>
      <c r="AD1967">
        <v>7</v>
      </c>
      <c r="AE1967">
        <v>58.82</v>
      </c>
      <c r="AF1967">
        <v>10</v>
      </c>
      <c r="AG1967">
        <v>8</v>
      </c>
      <c r="AH1967">
        <v>5</v>
      </c>
      <c r="AI1967">
        <v>4</v>
      </c>
    </row>
    <row r="1968" spans="1:35" x14ac:dyDescent="0.2">
      <c r="A1968" s="102">
        <v>7041</v>
      </c>
      <c r="B1968">
        <v>7729</v>
      </c>
      <c r="C1968" t="s">
        <v>686</v>
      </c>
      <c r="D1968" t="s">
        <v>2936</v>
      </c>
      <c r="E1968">
        <v>4095</v>
      </c>
      <c r="F1968">
        <v>4050</v>
      </c>
      <c r="G1968">
        <v>200</v>
      </c>
      <c r="H1968" t="s">
        <v>2927</v>
      </c>
      <c r="I1968">
        <v>9449</v>
      </c>
      <c r="J1968" t="s">
        <v>3483</v>
      </c>
      <c r="K1968" t="s">
        <v>2929</v>
      </c>
      <c r="L1968">
        <v>2145</v>
      </c>
      <c r="M1968">
        <v>2143</v>
      </c>
      <c r="N1968">
        <v>400</v>
      </c>
      <c r="O1968" t="s">
        <v>2930</v>
      </c>
      <c r="P1968">
        <v>0.160773363735082</v>
      </c>
      <c r="Q1968">
        <v>0.82224457314632304</v>
      </c>
      <c r="R1968">
        <v>0.98239806987891398</v>
      </c>
      <c r="S1968">
        <v>0.34871671865642101</v>
      </c>
      <c r="T1968">
        <v>8.9783689982957507E-2</v>
      </c>
      <c r="U1968">
        <v>8.9783689982957507E-2</v>
      </c>
      <c r="V1968">
        <v>0.21984225788602699</v>
      </c>
      <c r="W1968">
        <v>0.48</v>
      </c>
      <c r="X1968">
        <v>5.83</v>
      </c>
      <c r="Y1968">
        <v>229392</v>
      </c>
      <c r="Z1968">
        <v>10923</v>
      </c>
      <c r="AA1968">
        <v>0.61</v>
      </c>
      <c r="AB1968">
        <v>21</v>
      </c>
      <c r="AC1968">
        <v>13</v>
      </c>
      <c r="AD1968">
        <v>8</v>
      </c>
      <c r="AE1968">
        <v>61.9</v>
      </c>
      <c r="AF1968">
        <v>9</v>
      </c>
      <c r="AG1968">
        <v>13</v>
      </c>
      <c r="AH1968">
        <v>8</v>
      </c>
      <c r="AI1968">
        <v>0</v>
      </c>
    </row>
    <row r="1969" spans="1:35" x14ac:dyDescent="0.2">
      <c r="A1969" s="102">
        <v>5200</v>
      </c>
      <c r="B1969">
        <v>3863</v>
      </c>
      <c r="C1969" t="s">
        <v>3214</v>
      </c>
      <c r="D1969" t="s">
        <v>3213</v>
      </c>
      <c r="E1969">
        <v>1848</v>
      </c>
      <c r="F1969">
        <v>1861</v>
      </c>
      <c r="G1969">
        <v>500</v>
      </c>
      <c r="H1969" t="s">
        <v>2930</v>
      </c>
      <c r="I1969">
        <v>9503</v>
      </c>
      <c r="J1969" t="s">
        <v>3654</v>
      </c>
      <c r="K1969" t="s">
        <v>2992</v>
      </c>
      <c r="L1969">
        <v>1309.5</v>
      </c>
      <c r="M1969">
        <v>1306.5</v>
      </c>
      <c r="N1969">
        <v>700</v>
      </c>
      <c r="O1969" t="s">
        <v>2927</v>
      </c>
      <c r="P1969">
        <v>0.122541200354522</v>
      </c>
      <c r="Q1969">
        <v>0.84675064081268503</v>
      </c>
      <c r="R1969">
        <v>0.82010703256361805</v>
      </c>
      <c r="S1969">
        <v>0.22955769331753301</v>
      </c>
      <c r="T1969">
        <v>-1.7483383712744101</v>
      </c>
      <c r="U1969">
        <v>1.7483383712744101</v>
      </c>
      <c r="V1969">
        <v>1.66115261103794</v>
      </c>
      <c r="W1969">
        <v>-4.66</v>
      </c>
      <c r="X1969">
        <v>1.71</v>
      </c>
      <c r="Y1969">
        <v>229142</v>
      </c>
      <c r="Z1969">
        <v>15276</v>
      </c>
      <c r="AA1969">
        <v>0.83</v>
      </c>
      <c r="AB1969">
        <v>15</v>
      </c>
      <c r="AC1969">
        <v>11</v>
      </c>
      <c r="AD1969">
        <v>4</v>
      </c>
      <c r="AE1969">
        <v>73.33</v>
      </c>
      <c r="AF1969">
        <v>13</v>
      </c>
      <c r="AG1969">
        <v>6</v>
      </c>
      <c r="AH1969">
        <v>3</v>
      </c>
      <c r="AI1969">
        <v>6</v>
      </c>
    </row>
    <row r="1970" spans="1:35" x14ac:dyDescent="0.2">
      <c r="A1970" s="102">
        <v>5672</v>
      </c>
      <c r="B1970">
        <v>4185</v>
      </c>
      <c r="C1970" t="s">
        <v>3646</v>
      </c>
      <c r="D1970" t="s">
        <v>2952</v>
      </c>
      <c r="E1970">
        <v>2150</v>
      </c>
      <c r="F1970">
        <v>2163</v>
      </c>
      <c r="G1970">
        <v>500</v>
      </c>
      <c r="H1970" t="s">
        <v>2927</v>
      </c>
      <c r="I1970">
        <v>4204</v>
      </c>
      <c r="J1970" t="s">
        <v>230</v>
      </c>
      <c r="K1970" t="s">
        <v>2952</v>
      </c>
      <c r="L1970">
        <v>1900</v>
      </c>
      <c r="M1970">
        <v>1874</v>
      </c>
      <c r="N1970">
        <v>600</v>
      </c>
      <c r="O1970" t="s">
        <v>2930</v>
      </c>
      <c r="P1970">
        <v>4.2038502169427103E-2</v>
      </c>
      <c r="Q1970">
        <v>0.84037153868886005</v>
      </c>
      <c r="R1970">
        <v>0.27095609590689501</v>
      </c>
      <c r="S1970">
        <v>4.4654375767895299E-2</v>
      </c>
      <c r="T1970">
        <v>2.6984734356413398</v>
      </c>
      <c r="U1970">
        <v>2.6984734356413398</v>
      </c>
      <c r="V1970">
        <v>1.75057942926375</v>
      </c>
      <c r="W1970">
        <v>7.69</v>
      </c>
      <c r="X1970">
        <v>3.97</v>
      </c>
      <c r="Y1970">
        <v>229112</v>
      </c>
      <c r="Z1970">
        <v>19093</v>
      </c>
      <c r="AA1970">
        <v>0.94</v>
      </c>
      <c r="AB1970">
        <v>12</v>
      </c>
      <c r="AC1970">
        <v>8</v>
      </c>
      <c r="AD1970">
        <v>4</v>
      </c>
      <c r="AE1970">
        <v>66.67</v>
      </c>
      <c r="AF1970">
        <v>14</v>
      </c>
      <c r="AG1970">
        <v>5</v>
      </c>
      <c r="AH1970">
        <v>1</v>
      </c>
      <c r="AI1970">
        <v>6</v>
      </c>
    </row>
    <row r="1971" spans="1:35" x14ac:dyDescent="0.2">
      <c r="A1971" s="102">
        <v>3216</v>
      </c>
      <c r="B1971">
        <v>6923</v>
      </c>
      <c r="C1971" t="s">
        <v>58</v>
      </c>
      <c r="D1971" t="s">
        <v>2932</v>
      </c>
      <c r="E1971">
        <v>3135</v>
      </c>
      <c r="F1971">
        <v>3095</v>
      </c>
      <c r="G1971">
        <v>300</v>
      </c>
      <c r="H1971" t="s">
        <v>2927</v>
      </c>
      <c r="I1971">
        <v>7267</v>
      </c>
      <c r="J1971" t="s">
        <v>61</v>
      </c>
      <c r="K1971" t="s">
        <v>2945</v>
      </c>
      <c r="L1971">
        <v>2893</v>
      </c>
      <c r="M1971">
        <v>2857.5</v>
      </c>
      <c r="N1971">
        <v>300</v>
      </c>
      <c r="O1971" t="s">
        <v>2930</v>
      </c>
      <c r="P1971">
        <v>0.66142209509529304</v>
      </c>
      <c r="Q1971">
        <v>0.87633908978937503</v>
      </c>
      <c r="R1971">
        <v>0.293398058670928</v>
      </c>
      <c r="S1971">
        <v>0.115909220668857</v>
      </c>
      <c r="T1971">
        <v>2.9702761902361998</v>
      </c>
      <c r="U1971">
        <v>2.9702761902361998</v>
      </c>
      <c r="V1971">
        <v>1.89788101326958</v>
      </c>
      <c r="W1971">
        <v>7.07</v>
      </c>
      <c r="X1971">
        <v>7.67</v>
      </c>
      <c r="Y1971">
        <v>229010</v>
      </c>
      <c r="Z1971">
        <v>22901</v>
      </c>
      <c r="AA1971">
        <v>1.32</v>
      </c>
      <c r="AB1971">
        <v>10</v>
      </c>
      <c r="AC1971">
        <v>8</v>
      </c>
      <c r="AD1971">
        <v>2</v>
      </c>
      <c r="AE1971">
        <v>80</v>
      </c>
      <c r="AF1971">
        <v>13</v>
      </c>
      <c r="AG1971">
        <v>4</v>
      </c>
      <c r="AH1971">
        <v>0</v>
      </c>
      <c r="AI1971">
        <v>6</v>
      </c>
    </row>
    <row r="1972" spans="1:35" x14ac:dyDescent="0.2">
      <c r="A1972" s="102">
        <v>3926</v>
      </c>
      <c r="B1972">
        <v>7649</v>
      </c>
      <c r="C1972" t="s">
        <v>3226</v>
      </c>
      <c r="D1972" t="s">
        <v>2953</v>
      </c>
      <c r="E1972">
        <v>5600</v>
      </c>
      <c r="F1972">
        <v>5560</v>
      </c>
      <c r="G1972">
        <v>100</v>
      </c>
      <c r="H1972" t="s">
        <v>2927</v>
      </c>
      <c r="I1972">
        <v>7735</v>
      </c>
      <c r="J1972" t="s">
        <v>3677</v>
      </c>
      <c r="K1972" t="s">
        <v>2932</v>
      </c>
      <c r="L1972">
        <v>6580</v>
      </c>
      <c r="M1972">
        <v>6560</v>
      </c>
      <c r="N1972">
        <v>100</v>
      </c>
      <c r="O1972" t="s">
        <v>2930</v>
      </c>
      <c r="P1972">
        <v>0.239481348201456</v>
      </c>
      <c r="Q1972">
        <v>0.86490683851783901</v>
      </c>
      <c r="R1972">
        <v>0.81199062278103296</v>
      </c>
      <c r="S1972">
        <v>0.33079308877593899</v>
      </c>
      <c r="T1972">
        <v>0.83569421196382998</v>
      </c>
      <c r="U1972">
        <v>0.83569421196382998</v>
      </c>
      <c r="V1972">
        <v>1.0398146539001201</v>
      </c>
      <c r="W1972">
        <v>5.27</v>
      </c>
      <c r="X1972">
        <v>15.24</v>
      </c>
      <c r="Y1972">
        <v>229000</v>
      </c>
      <c r="Z1972">
        <v>28625</v>
      </c>
      <c r="AA1972">
        <v>1.81</v>
      </c>
      <c r="AB1972">
        <v>8</v>
      </c>
      <c r="AC1972">
        <v>5</v>
      </c>
      <c r="AD1972">
        <v>3</v>
      </c>
      <c r="AE1972">
        <v>62.5</v>
      </c>
      <c r="AF1972">
        <v>6</v>
      </c>
      <c r="AG1972">
        <v>5</v>
      </c>
      <c r="AH1972">
        <v>2</v>
      </c>
      <c r="AI1972">
        <v>1</v>
      </c>
    </row>
    <row r="1973" spans="1:35" x14ac:dyDescent="0.2">
      <c r="A1973" s="102">
        <v>2294</v>
      </c>
      <c r="B1973">
        <v>3197</v>
      </c>
      <c r="C1973" t="s">
        <v>777</v>
      </c>
      <c r="D1973" t="s">
        <v>2953</v>
      </c>
      <c r="E1973">
        <v>2060</v>
      </c>
      <c r="F1973">
        <v>2064</v>
      </c>
      <c r="G1973">
        <v>500</v>
      </c>
      <c r="H1973" t="s">
        <v>2930</v>
      </c>
      <c r="I1973">
        <v>6406</v>
      </c>
      <c r="J1973" t="s">
        <v>2939</v>
      </c>
      <c r="K1973" t="s">
        <v>2940</v>
      </c>
      <c r="L1973">
        <v>1820</v>
      </c>
      <c r="M1973">
        <v>1780</v>
      </c>
      <c r="N1973">
        <v>600</v>
      </c>
      <c r="O1973" t="s">
        <v>2927</v>
      </c>
      <c r="P1973">
        <v>0.10743083708347</v>
      </c>
      <c r="Q1973">
        <v>0.89121299115917196</v>
      </c>
      <c r="R1973">
        <v>0.65193581478807805</v>
      </c>
      <c r="S1973">
        <v>4.9856758235723303E-2</v>
      </c>
      <c r="T1973">
        <v>-1.3267024538351999</v>
      </c>
      <c r="U1973">
        <v>1.3267024538351999</v>
      </c>
      <c r="V1973">
        <v>1.81407522429223</v>
      </c>
      <c r="W1973">
        <v>-6.03</v>
      </c>
      <c r="X1973">
        <v>3.49</v>
      </c>
      <c r="Y1973">
        <v>228984</v>
      </c>
      <c r="Z1973">
        <v>11449</v>
      </c>
      <c r="AA1973">
        <v>0.57999999999999996</v>
      </c>
      <c r="AB1973">
        <v>20</v>
      </c>
      <c r="AC1973">
        <v>11</v>
      </c>
      <c r="AD1973">
        <v>9</v>
      </c>
      <c r="AE1973">
        <v>55</v>
      </c>
      <c r="AF1973">
        <v>11</v>
      </c>
      <c r="AG1973">
        <v>11</v>
      </c>
      <c r="AH1973">
        <v>6</v>
      </c>
      <c r="AI1973">
        <v>3</v>
      </c>
    </row>
    <row r="1974" spans="1:35" x14ac:dyDescent="0.2">
      <c r="A1974" s="102">
        <v>7222</v>
      </c>
      <c r="B1974">
        <v>4613</v>
      </c>
      <c r="C1974" t="s">
        <v>227</v>
      </c>
      <c r="D1974" t="s">
        <v>2952</v>
      </c>
      <c r="E1974">
        <v>2620</v>
      </c>
      <c r="F1974">
        <v>2566</v>
      </c>
      <c r="G1974">
        <v>400</v>
      </c>
      <c r="H1974" t="s">
        <v>2930</v>
      </c>
      <c r="I1974">
        <v>9303</v>
      </c>
      <c r="J1974" t="s">
        <v>3623</v>
      </c>
      <c r="K1974" t="s">
        <v>3673</v>
      </c>
      <c r="L1974">
        <v>1521</v>
      </c>
      <c r="M1974">
        <v>1503</v>
      </c>
      <c r="N1974">
        <v>700</v>
      </c>
      <c r="O1974" t="s">
        <v>2927</v>
      </c>
      <c r="P1974">
        <v>0.41189986939447898</v>
      </c>
      <c r="Q1974">
        <v>0.81985624474376795</v>
      </c>
      <c r="R1974">
        <v>0.55941029427349498</v>
      </c>
      <c r="S1974">
        <v>4.2651635753419397E-3</v>
      </c>
      <c r="T1974">
        <v>-2.3921122013879699</v>
      </c>
      <c r="U1974">
        <v>2.3921122013879699</v>
      </c>
      <c r="V1974">
        <v>1.7278558220367699</v>
      </c>
      <c r="W1974">
        <v>-5.74</v>
      </c>
      <c r="X1974">
        <v>2.5</v>
      </c>
      <c r="Y1974">
        <v>228890</v>
      </c>
      <c r="Z1974">
        <v>13464</v>
      </c>
      <c r="AA1974">
        <v>0.72</v>
      </c>
      <c r="AB1974">
        <v>17</v>
      </c>
      <c r="AC1974">
        <v>12</v>
      </c>
      <c r="AD1974">
        <v>5</v>
      </c>
      <c r="AE1974">
        <v>70.59</v>
      </c>
      <c r="AF1974">
        <v>11</v>
      </c>
      <c r="AG1974">
        <v>7</v>
      </c>
      <c r="AH1974">
        <v>4</v>
      </c>
      <c r="AI1974">
        <v>6</v>
      </c>
    </row>
    <row r="1975" spans="1:35" x14ac:dyDescent="0.2">
      <c r="A1975" s="102">
        <v>6296</v>
      </c>
      <c r="B1975">
        <v>1333</v>
      </c>
      <c r="C1975" t="s">
        <v>3096</v>
      </c>
      <c r="D1975" t="s">
        <v>3097</v>
      </c>
      <c r="E1975">
        <v>2617</v>
      </c>
      <c r="F1975">
        <v>2596</v>
      </c>
      <c r="G1975">
        <v>400</v>
      </c>
      <c r="H1975" t="s">
        <v>2930</v>
      </c>
      <c r="I1975">
        <v>5301</v>
      </c>
      <c r="J1975" t="s">
        <v>862</v>
      </c>
      <c r="K1975" t="s">
        <v>2926</v>
      </c>
      <c r="L1975">
        <v>1029</v>
      </c>
      <c r="M1975">
        <v>1027</v>
      </c>
      <c r="N1975">
        <v>1000</v>
      </c>
      <c r="O1975" t="s">
        <v>2927</v>
      </c>
      <c r="P1975">
        <v>0.60528636332960195</v>
      </c>
      <c r="Q1975">
        <v>0.831998823455536</v>
      </c>
      <c r="R1975">
        <v>0.65863487394102704</v>
      </c>
      <c r="S1975">
        <v>0.27675717450090198</v>
      </c>
      <c r="T1975">
        <v>-0.80562363224671496</v>
      </c>
      <c r="U1975">
        <v>0.80562363224671496</v>
      </c>
      <c r="V1975">
        <v>0.76806142540813405</v>
      </c>
      <c r="W1975">
        <v>-2.86</v>
      </c>
      <c r="X1975">
        <v>1.1000000000000001</v>
      </c>
      <c r="Y1975">
        <v>228874</v>
      </c>
      <c r="Z1975">
        <v>14305</v>
      </c>
      <c r="AA1975">
        <v>0.69</v>
      </c>
      <c r="AB1975">
        <v>16</v>
      </c>
      <c r="AC1975">
        <v>12</v>
      </c>
      <c r="AD1975">
        <v>4</v>
      </c>
      <c r="AE1975">
        <v>75</v>
      </c>
      <c r="AF1975">
        <v>8</v>
      </c>
      <c r="AG1975">
        <v>9</v>
      </c>
      <c r="AH1975">
        <v>4</v>
      </c>
      <c r="AI1975">
        <v>3</v>
      </c>
    </row>
    <row r="1976" spans="1:35" x14ac:dyDescent="0.2">
      <c r="A1976" s="102">
        <v>4775</v>
      </c>
      <c r="B1976">
        <v>4634</v>
      </c>
      <c r="C1976" t="s">
        <v>66</v>
      </c>
      <c r="D1976" t="s">
        <v>2952</v>
      </c>
      <c r="E1976">
        <v>2600</v>
      </c>
      <c r="F1976">
        <v>2582</v>
      </c>
      <c r="G1976">
        <v>300</v>
      </c>
      <c r="H1976" t="s">
        <v>2927</v>
      </c>
      <c r="I1976">
        <v>7259</v>
      </c>
      <c r="J1976" t="s">
        <v>27</v>
      </c>
      <c r="K1976" t="s">
        <v>2945</v>
      </c>
      <c r="L1976">
        <v>3840</v>
      </c>
      <c r="M1976">
        <v>3780</v>
      </c>
      <c r="N1976">
        <v>200</v>
      </c>
      <c r="O1976" t="s">
        <v>2930</v>
      </c>
      <c r="P1976">
        <v>0.93488983322496899</v>
      </c>
      <c r="Q1976">
        <v>0.85251106548600697</v>
      </c>
      <c r="R1976">
        <v>8.7983746181152398E-4</v>
      </c>
      <c r="S1976">
        <v>8.9398697549348594E-2</v>
      </c>
      <c r="T1976">
        <v>1.15345944989322</v>
      </c>
      <c r="U1976">
        <v>1.15345944989322</v>
      </c>
      <c r="V1976">
        <v>0.83251582202587604</v>
      </c>
      <c r="W1976">
        <v>3.87</v>
      </c>
      <c r="X1976">
        <v>2.46</v>
      </c>
      <c r="Y1976">
        <v>228836</v>
      </c>
      <c r="Z1976">
        <v>15256</v>
      </c>
      <c r="AA1976">
        <v>0.86</v>
      </c>
      <c r="AB1976">
        <v>15</v>
      </c>
      <c r="AC1976">
        <v>9</v>
      </c>
      <c r="AD1976">
        <v>6</v>
      </c>
      <c r="AE1976">
        <v>60</v>
      </c>
      <c r="AF1976">
        <v>11</v>
      </c>
      <c r="AG1976">
        <v>8</v>
      </c>
      <c r="AH1976">
        <v>2</v>
      </c>
      <c r="AI1976">
        <v>5</v>
      </c>
    </row>
    <row r="1977" spans="1:35" x14ac:dyDescent="0.2">
      <c r="A1977" s="102">
        <v>6167</v>
      </c>
      <c r="B1977">
        <v>3635</v>
      </c>
      <c r="C1977" t="s">
        <v>47</v>
      </c>
      <c r="D1977" t="s">
        <v>2929</v>
      </c>
      <c r="E1977">
        <v>3150</v>
      </c>
      <c r="F1977">
        <v>3155</v>
      </c>
      <c r="G1977">
        <v>300</v>
      </c>
      <c r="H1977" t="s">
        <v>2927</v>
      </c>
      <c r="I1977">
        <v>6501</v>
      </c>
      <c r="J1977" t="s">
        <v>3183</v>
      </c>
      <c r="K1977" t="s">
        <v>2932</v>
      </c>
      <c r="L1977">
        <v>4291</v>
      </c>
      <c r="M1977">
        <v>4269</v>
      </c>
      <c r="N1977">
        <v>200</v>
      </c>
      <c r="O1977" t="s">
        <v>2930</v>
      </c>
      <c r="P1977">
        <v>0.50643155464440104</v>
      </c>
      <c r="Q1977">
        <v>0.83380749610253402</v>
      </c>
      <c r="R1977">
        <v>4.08001481655237E-2</v>
      </c>
      <c r="S1977">
        <v>2.4779543338482101E-2</v>
      </c>
      <c r="T1977">
        <v>3.0142964294254702</v>
      </c>
      <c r="U1977">
        <v>3.0142964294254702</v>
      </c>
      <c r="V1977">
        <v>3.3101347458943202</v>
      </c>
      <c r="W1977">
        <v>15.24</v>
      </c>
      <c r="X1977">
        <v>10.86</v>
      </c>
      <c r="Y1977">
        <v>228703</v>
      </c>
      <c r="Z1977">
        <v>9944</v>
      </c>
      <c r="AA1977">
        <v>0.68</v>
      </c>
      <c r="AB1977">
        <v>23</v>
      </c>
      <c r="AC1977">
        <v>14</v>
      </c>
      <c r="AD1977">
        <v>9</v>
      </c>
      <c r="AE1977">
        <v>60.87</v>
      </c>
      <c r="AF1977">
        <v>10</v>
      </c>
      <c r="AG1977">
        <v>13</v>
      </c>
      <c r="AH1977">
        <v>7</v>
      </c>
      <c r="AI1977">
        <v>3</v>
      </c>
    </row>
    <row r="1978" spans="1:35" x14ac:dyDescent="0.2">
      <c r="A1978" s="102">
        <v>4623</v>
      </c>
      <c r="B1978">
        <v>4919</v>
      </c>
      <c r="C1978" t="s">
        <v>849</v>
      </c>
      <c r="D1978" t="s">
        <v>2952</v>
      </c>
      <c r="E1978">
        <v>5690</v>
      </c>
      <c r="F1978">
        <v>5670</v>
      </c>
      <c r="G1978">
        <v>100</v>
      </c>
      <c r="H1978" t="s">
        <v>2930</v>
      </c>
      <c r="I1978">
        <v>7747</v>
      </c>
      <c r="J1978" t="s">
        <v>3704</v>
      </c>
      <c r="K1978" t="s">
        <v>2936</v>
      </c>
      <c r="L1978">
        <v>3100</v>
      </c>
      <c r="M1978">
        <v>3180</v>
      </c>
      <c r="N1978">
        <v>200</v>
      </c>
      <c r="O1978" t="s">
        <v>2927</v>
      </c>
      <c r="P1978">
        <v>0.568941862006346</v>
      </c>
      <c r="Q1978">
        <v>0.854378827002924</v>
      </c>
      <c r="R1978">
        <v>4.4252141981374102E-2</v>
      </c>
      <c r="S1978">
        <v>3.6825910307711398E-3</v>
      </c>
      <c r="T1978">
        <v>-3.1838609024413098</v>
      </c>
      <c r="U1978">
        <v>3.1838609024413098</v>
      </c>
      <c r="V1978">
        <v>2.2994384369240799</v>
      </c>
      <c r="W1978">
        <v>-9.58</v>
      </c>
      <c r="X1978">
        <v>12.17</v>
      </c>
      <c r="Y1978">
        <v>228695</v>
      </c>
      <c r="Z1978">
        <v>19058</v>
      </c>
      <c r="AA1978">
        <v>1.28</v>
      </c>
      <c r="AB1978">
        <v>12</v>
      </c>
      <c r="AC1978">
        <v>8</v>
      </c>
      <c r="AD1978">
        <v>4</v>
      </c>
      <c r="AE1978">
        <v>66.67</v>
      </c>
      <c r="AF1978">
        <v>9</v>
      </c>
      <c r="AG1978">
        <v>7</v>
      </c>
      <c r="AH1978">
        <v>4</v>
      </c>
      <c r="AI1978">
        <v>1</v>
      </c>
    </row>
    <row r="1979" spans="1:35" x14ac:dyDescent="0.2">
      <c r="A1979" s="102">
        <v>18</v>
      </c>
      <c r="B1979">
        <v>2379</v>
      </c>
      <c r="C1979" t="s">
        <v>581</v>
      </c>
      <c r="D1979" t="s">
        <v>2942</v>
      </c>
      <c r="E1979">
        <v>3610</v>
      </c>
      <c r="F1979">
        <v>3675</v>
      </c>
      <c r="G1979">
        <v>200</v>
      </c>
      <c r="H1979" t="s">
        <v>2927</v>
      </c>
      <c r="I1979">
        <v>9437</v>
      </c>
      <c r="J1979" t="s">
        <v>582</v>
      </c>
      <c r="K1979" t="s">
        <v>2929</v>
      </c>
      <c r="L1979">
        <v>3155</v>
      </c>
      <c r="M1979">
        <v>3136</v>
      </c>
      <c r="N1979">
        <v>200</v>
      </c>
      <c r="O1979" t="s">
        <v>2930</v>
      </c>
      <c r="P1979">
        <v>0.89556713421317302</v>
      </c>
      <c r="Q1979">
        <v>0.96665063201844004</v>
      </c>
      <c r="R1979">
        <v>9.5269050477967895E-4</v>
      </c>
      <c r="S1979">
        <v>1.42216940628938E-2</v>
      </c>
      <c r="T1979">
        <v>2.2621979850085001</v>
      </c>
      <c r="U1979">
        <v>2.2621979850085001</v>
      </c>
      <c r="V1979">
        <v>2.0842924216769898</v>
      </c>
      <c r="W1979">
        <v>9.3800000000000008</v>
      </c>
      <c r="X1979">
        <v>14.67</v>
      </c>
      <c r="Y1979">
        <v>228586</v>
      </c>
      <c r="Z1979">
        <v>10390</v>
      </c>
      <c r="AA1979">
        <v>0.55000000000000004</v>
      </c>
      <c r="AB1979">
        <v>22</v>
      </c>
      <c r="AC1979">
        <v>12</v>
      </c>
      <c r="AD1979">
        <v>10</v>
      </c>
      <c r="AE1979">
        <v>54.55</v>
      </c>
      <c r="AF1979">
        <v>10</v>
      </c>
      <c r="AG1979">
        <v>8</v>
      </c>
      <c r="AH1979">
        <v>6</v>
      </c>
      <c r="AI1979">
        <v>8</v>
      </c>
    </row>
    <row r="1980" spans="1:35" x14ac:dyDescent="0.2">
      <c r="A1980" s="102">
        <v>7044</v>
      </c>
      <c r="B1980">
        <v>1833</v>
      </c>
      <c r="C1980" t="s">
        <v>3701</v>
      </c>
      <c r="D1980" t="s">
        <v>2937</v>
      </c>
      <c r="E1980">
        <v>2880</v>
      </c>
      <c r="F1980">
        <v>2904</v>
      </c>
      <c r="G1980">
        <v>300</v>
      </c>
      <c r="H1980" t="s">
        <v>2930</v>
      </c>
      <c r="I1980">
        <v>2206</v>
      </c>
      <c r="J1980" t="s">
        <v>726</v>
      </c>
      <c r="K1980" t="s">
        <v>2955</v>
      </c>
      <c r="L1980">
        <v>4955</v>
      </c>
      <c r="M1980">
        <v>4900</v>
      </c>
      <c r="N1980">
        <v>200</v>
      </c>
      <c r="O1980" t="s">
        <v>2927</v>
      </c>
      <c r="P1980">
        <v>0.42303030785561002</v>
      </c>
      <c r="Q1980">
        <v>0.82217885020039805</v>
      </c>
      <c r="R1980">
        <v>0.16523818516769201</v>
      </c>
      <c r="S1980">
        <v>0.27453761813290101</v>
      </c>
      <c r="T1980">
        <v>-1.16648581518797</v>
      </c>
      <c r="U1980">
        <v>1.16648581518797</v>
      </c>
      <c r="V1980">
        <v>1.3497124583925899</v>
      </c>
      <c r="W1980">
        <v>-3.2</v>
      </c>
      <c r="X1980">
        <v>11.1</v>
      </c>
      <c r="Y1980">
        <v>228582</v>
      </c>
      <c r="Z1980">
        <v>38097</v>
      </c>
      <c r="AA1980">
        <v>1.82</v>
      </c>
      <c r="AB1980">
        <v>6</v>
      </c>
      <c r="AC1980">
        <v>5</v>
      </c>
      <c r="AD1980">
        <v>1</v>
      </c>
      <c r="AE1980">
        <v>83.33</v>
      </c>
      <c r="AF1980">
        <v>14</v>
      </c>
      <c r="AG1980">
        <v>2</v>
      </c>
      <c r="AH1980">
        <v>0</v>
      </c>
      <c r="AI1980">
        <v>4</v>
      </c>
    </row>
    <row r="1981" spans="1:35" x14ac:dyDescent="0.2">
      <c r="A1981" s="102">
        <v>4059</v>
      </c>
      <c r="B1981">
        <v>1860</v>
      </c>
      <c r="C1981" t="s">
        <v>57</v>
      </c>
      <c r="D1981" t="s">
        <v>2937</v>
      </c>
      <c r="E1981">
        <v>758</v>
      </c>
      <c r="F1981">
        <v>754</v>
      </c>
      <c r="G1981">
        <v>1300</v>
      </c>
      <c r="H1981" t="s">
        <v>2930</v>
      </c>
      <c r="I1981">
        <v>4503</v>
      </c>
      <c r="J1981" t="s">
        <v>829</v>
      </c>
      <c r="K1981" t="s">
        <v>2950</v>
      </c>
      <c r="L1981">
        <v>1980</v>
      </c>
      <c r="M1981">
        <v>1984.5</v>
      </c>
      <c r="N1981">
        <v>500</v>
      </c>
      <c r="O1981" t="s">
        <v>2927</v>
      </c>
      <c r="P1981">
        <v>0.50645786003340298</v>
      </c>
      <c r="Q1981">
        <v>0.86277341290401499</v>
      </c>
      <c r="R1981">
        <v>0.47523045233822497</v>
      </c>
      <c r="S1981">
        <v>0.268472245930097</v>
      </c>
      <c r="T1981">
        <v>-0.12288757353999</v>
      </c>
      <c r="U1981">
        <v>0.12288757353999</v>
      </c>
      <c r="V1981">
        <v>0.40678609657910503</v>
      </c>
      <c r="W1981">
        <v>-0.32</v>
      </c>
      <c r="X1981">
        <v>1.21</v>
      </c>
      <c r="Y1981">
        <v>228391</v>
      </c>
      <c r="Z1981">
        <v>11420</v>
      </c>
      <c r="AA1981">
        <v>0.57999999999999996</v>
      </c>
      <c r="AB1981">
        <v>20</v>
      </c>
      <c r="AC1981">
        <v>14</v>
      </c>
      <c r="AD1981">
        <v>6</v>
      </c>
      <c r="AE1981">
        <v>70</v>
      </c>
      <c r="AF1981">
        <v>12</v>
      </c>
      <c r="AG1981">
        <v>9</v>
      </c>
      <c r="AH1981">
        <v>4</v>
      </c>
      <c r="AI1981">
        <v>7</v>
      </c>
    </row>
    <row r="1982" spans="1:35" x14ac:dyDescent="0.2">
      <c r="A1982" s="102">
        <v>8084</v>
      </c>
      <c r="B1982">
        <v>4114</v>
      </c>
      <c r="C1982" t="s">
        <v>3136</v>
      </c>
      <c r="D1982" t="s">
        <v>2952</v>
      </c>
      <c r="E1982">
        <v>6320</v>
      </c>
      <c r="F1982">
        <v>6230</v>
      </c>
      <c r="G1982">
        <v>100</v>
      </c>
      <c r="H1982" t="s">
        <v>2930</v>
      </c>
      <c r="I1982">
        <v>5301</v>
      </c>
      <c r="J1982" t="s">
        <v>862</v>
      </c>
      <c r="K1982" t="s">
        <v>2926</v>
      </c>
      <c r="L1982">
        <v>1029</v>
      </c>
      <c r="M1982">
        <v>1027</v>
      </c>
      <c r="N1982">
        <v>600</v>
      </c>
      <c r="O1982" t="s">
        <v>2927</v>
      </c>
      <c r="P1982">
        <v>0.67059881378571795</v>
      </c>
      <c r="Q1982">
        <v>0.80840981581450799</v>
      </c>
      <c r="R1982">
        <v>0.75630051588166702</v>
      </c>
      <c r="S1982">
        <v>7.6687317839522498E-2</v>
      </c>
      <c r="T1982">
        <v>-0.76057459239122005</v>
      </c>
      <c r="U1982">
        <v>0.76057459239122005</v>
      </c>
      <c r="V1982">
        <v>0.67360124490444495</v>
      </c>
      <c r="W1982">
        <v>-2.5</v>
      </c>
      <c r="X1982">
        <v>1.0900000000000001</v>
      </c>
      <c r="Y1982">
        <v>228347</v>
      </c>
      <c r="Z1982">
        <v>12018</v>
      </c>
      <c r="AA1982">
        <v>0.9</v>
      </c>
      <c r="AB1982">
        <v>19</v>
      </c>
      <c r="AC1982">
        <v>11</v>
      </c>
      <c r="AD1982">
        <v>8</v>
      </c>
      <c r="AE1982">
        <v>57.89</v>
      </c>
      <c r="AF1982">
        <v>8</v>
      </c>
      <c r="AG1982">
        <v>9</v>
      </c>
      <c r="AH1982">
        <v>7</v>
      </c>
      <c r="AI1982">
        <v>3</v>
      </c>
    </row>
    <row r="1983" spans="1:35" x14ac:dyDescent="0.2">
      <c r="A1983" s="102">
        <v>1510</v>
      </c>
      <c r="B1983">
        <v>5991</v>
      </c>
      <c r="C1983" t="s">
        <v>1327</v>
      </c>
      <c r="D1983" t="s">
        <v>3194</v>
      </c>
      <c r="E1983">
        <v>931</v>
      </c>
      <c r="F1983">
        <v>937</v>
      </c>
      <c r="G1983">
        <v>1100</v>
      </c>
      <c r="H1983" t="s">
        <v>2927</v>
      </c>
      <c r="I1983">
        <v>6471</v>
      </c>
      <c r="J1983" t="s">
        <v>1367</v>
      </c>
      <c r="K1983" t="s">
        <v>2940</v>
      </c>
      <c r="L1983">
        <v>959</v>
      </c>
      <c r="M1983">
        <v>951</v>
      </c>
      <c r="N1983">
        <v>1100</v>
      </c>
      <c r="O1983" t="s">
        <v>2930</v>
      </c>
      <c r="P1983">
        <v>0.77014075583419395</v>
      </c>
      <c r="Q1983">
        <v>0.90476326236987403</v>
      </c>
      <c r="R1983">
        <v>0.86507821785160999</v>
      </c>
      <c r="S1983">
        <v>0.21126849377182599</v>
      </c>
      <c r="T1983">
        <v>1.4395503769110201</v>
      </c>
      <c r="U1983">
        <v>1.4395503769110201</v>
      </c>
      <c r="V1983">
        <v>1.24564061915063</v>
      </c>
      <c r="W1983">
        <v>5.66</v>
      </c>
      <c r="X1983">
        <v>1.47</v>
      </c>
      <c r="Y1983">
        <v>228294</v>
      </c>
      <c r="Z1983">
        <v>12683</v>
      </c>
      <c r="AA1983">
        <v>0.59</v>
      </c>
      <c r="AB1983">
        <v>18</v>
      </c>
      <c r="AC1983">
        <v>11</v>
      </c>
      <c r="AD1983">
        <v>7</v>
      </c>
      <c r="AE1983">
        <v>61.11</v>
      </c>
      <c r="AF1983">
        <v>15</v>
      </c>
      <c r="AG1983">
        <v>4</v>
      </c>
      <c r="AH1983">
        <v>1</v>
      </c>
      <c r="AI1983">
        <v>13</v>
      </c>
    </row>
    <row r="1984" spans="1:35" x14ac:dyDescent="0.2">
      <c r="A1984" s="102">
        <v>5535</v>
      </c>
      <c r="B1984">
        <v>3148</v>
      </c>
      <c r="C1984" t="s">
        <v>770</v>
      </c>
      <c r="D1984" t="s">
        <v>2953</v>
      </c>
      <c r="E1984">
        <v>2925</v>
      </c>
      <c r="F1984">
        <v>2883</v>
      </c>
      <c r="G1984">
        <v>300</v>
      </c>
      <c r="H1984" t="s">
        <v>2930</v>
      </c>
      <c r="I1984">
        <v>8194</v>
      </c>
      <c r="J1984" t="s">
        <v>3161</v>
      </c>
      <c r="K1984" t="s">
        <v>2953</v>
      </c>
      <c r="L1984">
        <v>2711</v>
      </c>
      <c r="M1984">
        <v>2730</v>
      </c>
      <c r="N1984">
        <v>300</v>
      </c>
      <c r="O1984" t="s">
        <v>2927</v>
      </c>
      <c r="P1984">
        <v>0.13035982603083601</v>
      </c>
      <c r="Q1984">
        <v>0.84212281715021697</v>
      </c>
      <c r="R1984">
        <v>0.59675633603769995</v>
      </c>
      <c r="S1984">
        <v>3.20708606124347E-2</v>
      </c>
      <c r="T1984">
        <v>-1.08533506942411</v>
      </c>
      <c r="U1984">
        <v>1.08533506942411</v>
      </c>
      <c r="V1984">
        <v>0.57227694152618502</v>
      </c>
      <c r="W1984">
        <v>-4.28</v>
      </c>
      <c r="X1984">
        <v>5.31</v>
      </c>
      <c r="Y1984">
        <v>228239</v>
      </c>
      <c r="Z1984">
        <v>19020</v>
      </c>
      <c r="AA1984">
        <v>0.82</v>
      </c>
      <c r="AB1984">
        <v>12</v>
      </c>
      <c r="AC1984">
        <v>7</v>
      </c>
      <c r="AD1984">
        <v>5</v>
      </c>
      <c r="AE1984">
        <v>58.33</v>
      </c>
      <c r="AF1984">
        <v>12</v>
      </c>
      <c r="AG1984">
        <v>5</v>
      </c>
      <c r="AH1984">
        <v>3</v>
      </c>
      <c r="AI1984">
        <v>4</v>
      </c>
    </row>
    <row r="1985" spans="1:35" x14ac:dyDescent="0.2">
      <c r="A1985" s="102">
        <v>1028</v>
      </c>
      <c r="B1985">
        <v>6134</v>
      </c>
      <c r="C1985" t="s">
        <v>3221</v>
      </c>
      <c r="D1985" t="s">
        <v>2940</v>
      </c>
      <c r="E1985">
        <v>1884</v>
      </c>
      <c r="F1985">
        <v>1848</v>
      </c>
      <c r="G1985">
        <v>500</v>
      </c>
      <c r="H1985" t="s">
        <v>2930</v>
      </c>
      <c r="I1985">
        <v>6588</v>
      </c>
      <c r="J1985" t="s">
        <v>539</v>
      </c>
      <c r="K1985" t="s">
        <v>2932</v>
      </c>
      <c r="L1985">
        <v>4385</v>
      </c>
      <c r="M1985">
        <v>4395</v>
      </c>
      <c r="N1985">
        <v>200</v>
      </c>
      <c r="O1985" t="s">
        <v>2927</v>
      </c>
      <c r="P1985">
        <v>0.33170784414152099</v>
      </c>
      <c r="Q1985">
        <v>0.91552174918556894</v>
      </c>
      <c r="R1985">
        <v>0.62282456688494803</v>
      </c>
      <c r="S1985">
        <v>0.14586470440099</v>
      </c>
      <c r="T1985">
        <v>-1.0160164217128</v>
      </c>
      <c r="U1985">
        <v>1.0160164217128</v>
      </c>
      <c r="V1985">
        <v>1.3358716834126201</v>
      </c>
      <c r="W1985">
        <v>-4.99</v>
      </c>
      <c r="X1985">
        <v>5.12</v>
      </c>
      <c r="Y1985">
        <v>228195</v>
      </c>
      <c r="Z1985">
        <v>15213</v>
      </c>
      <c r="AA1985">
        <v>0.8</v>
      </c>
      <c r="AB1985">
        <v>15</v>
      </c>
      <c r="AC1985">
        <v>10</v>
      </c>
      <c r="AD1985">
        <v>5</v>
      </c>
      <c r="AE1985">
        <v>66.67</v>
      </c>
      <c r="AF1985">
        <v>12</v>
      </c>
      <c r="AG1985">
        <v>5</v>
      </c>
      <c r="AH1985">
        <v>4</v>
      </c>
      <c r="AI1985">
        <v>6</v>
      </c>
    </row>
    <row r="1986" spans="1:35" x14ac:dyDescent="0.2">
      <c r="A1986" s="102">
        <v>5202</v>
      </c>
      <c r="B1986">
        <v>7180</v>
      </c>
      <c r="C1986" t="s">
        <v>1323</v>
      </c>
      <c r="D1986" t="s">
        <v>2990</v>
      </c>
      <c r="E1986">
        <v>468</v>
      </c>
      <c r="F1986">
        <v>468</v>
      </c>
      <c r="G1986">
        <v>2200</v>
      </c>
      <c r="H1986" t="s">
        <v>2927</v>
      </c>
      <c r="I1986">
        <v>7272</v>
      </c>
      <c r="J1986" t="s">
        <v>3202</v>
      </c>
      <c r="K1986" t="s">
        <v>2945</v>
      </c>
      <c r="L1986">
        <v>2115</v>
      </c>
      <c r="M1986">
        <v>2104</v>
      </c>
      <c r="N1986">
        <v>500</v>
      </c>
      <c r="O1986" t="s">
        <v>2930</v>
      </c>
      <c r="P1986">
        <v>0.83468687020673105</v>
      </c>
      <c r="Q1986">
        <v>0.84671262001674297</v>
      </c>
      <c r="R1986">
        <v>3.1925131406128002E-4</v>
      </c>
      <c r="S1986">
        <v>0.120714849531722</v>
      </c>
      <c r="T1986">
        <v>1.6696183478961799</v>
      </c>
      <c r="U1986">
        <v>1.6696183478961799</v>
      </c>
      <c r="V1986">
        <v>1.37722531827925</v>
      </c>
      <c r="W1986">
        <v>3.87</v>
      </c>
      <c r="X1986">
        <v>2.13</v>
      </c>
      <c r="Y1986">
        <v>228040</v>
      </c>
      <c r="Z1986">
        <v>14252</v>
      </c>
      <c r="AA1986">
        <v>0.69</v>
      </c>
      <c r="AB1986">
        <v>16</v>
      </c>
      <c r="AC1986">
        <v>9</v>
      </c>
      <c r="AD1986">
        <v>7</v>
      </c>
      <c r="AE1986">
        <v>56.25</v>
      </c>
      <c r="AF1986">
        <v>14</v>
      </c>
      <c r="AG1986">
        <v>7</v>
      </c>
      <c r="AH1986">
        <v>2</v>
      </c>
      <c r="AI1986">
        <v>7</v>
      </c>
    </row>
    <row r="1987" spans="1:35" x14ac:dyDescent="0.2">
      <c r="A1987" s="102">
        <v>1377</v>
      </c>
      <c r="B1987">
        <v>2413</v>
      </c>
      <c r="C1987" t="s">
        <v>2947</v>
      </c>
      <c r="D1987" t="s">
        <v>2942</v>
      </c>
      <c r="E1987">
        <v>3220</v>
      </c>
      <c r="F1987">
        <v>3160</v>
      </c>
      <c r="G1987">
        <v>300</v>
      </c>
      <c r="H1987" t="s">
        <v>2927</v>
      </c>
      <c r="I1987">
        <v>8425</v>
      </c>
      <c r="J1987" t="s">
        <v>3174</v>
      </c>
      <c r="K1987" t="s">
        <v>2933</v>
      </c>
      <c r="L1987">
        <v>3445</v>
      </c>
      <c r="M1987">
        <v>3420</v>
      </c>
      <c r="N1987">
        <v>300</v>
      </c>
      <c r="O1987" t="s">
        <v>2930</v>
      </c>
      <c r="P1987">
        <v>0.85040435734606401</v>
      </c>
      <c r="Q1987">
        <v>0.907563006441238</v>
      </c>
      <c r="R1987">
        <v>0.249964636790105</v>
      </c>
      <c r="S1987">
        <v>0.23392466965084699</v>
      </c>
      <c r="T1987">
        <v>3.9979179959180898E-2</v>
      </c>
      <c r="U1987">
        <v>3.9979179959180898E-2</v>
      </c>
      <c r="V1987">
        <v>0.61174820735616797</v>
      </c>
      <c r="W1987">
        <v>0.19</v>
      </c>
      <c r="X1987">
        <v>7.6</v>
      </c>
      <c r="Y1987">
        <v>228024</v>
      </c>
      <c r="Z1987">
        <v>9501</v>
      </c>
      <c r="AA1987">
        <v>0.51</v>
      </c>
      <c r="AB1987">
        <v>24</v>
      </c>
      <c r="AC1987">
        <v>15</v>
      </c>
      <c r="AD1987">
        <v>9</v>
      </c>
      <c r="AE1987">
        <v>62.5</v>
      </c>
      <c r="AF1987">
        <v>9</v>
      </c>
      <c r="AG1987">
        <v>10</v>
      </c>
      <c r="AH1987">
        <v>8</v>
      </c>
      <c r="AI1987">
        <v>6</v>
      </c>
    </row>
    <row r="1988" spans="1:35" x14ac:dyDescent="0.2">
      <c r="A1988" s="102">
        <v>4778</v>
      </c>
      <c r="B1988">
        <v>8385</v>
      </c>
      <c r="C1988" t="s">
        <v>1075</v>
      </c>
      <c r="D1988" t="s">
        <v>2990</v>
      </c>
      <c r="E1988">
        <v>587</v>
      </c>
      <c r="F1988">
        <v>576</v>
      </c>
      <c r="G1988">
        <v>1900</v>
      </c>
      <c r="H1988" t="s">
        <v>2930</v>
      </c>
      <c r="I1988">
        <v>9069</v>
      </c>
      <c r="J1988" t="s">
        <v>3089</v>
      </c>
      <c r="K1988" t="s">
        <v>3099</v>
      </c>
      <c r="L1988">
        <v>898</v>
      </c>
      <c r="M1988">
        <v>891</v>
      </c>
      <c r="N1988">
        <v>1200</v>
      </c>
      <c r="O1988" t="s">
        <v>2927</v>
      </c>
      <c r="P1988">
        <v>0.74803596573766995</v>
      </c>
      <c r="Q1988">
        <v>0.85248618495497097</v>
      </c>
      <c r="R1988">
        <v>0.314474209508325</v>
      </c>
      <c r="S1988">
        <v>3.0123936934754601E-2</v>
      </c>
      <c r="T1988">
        <v>-0.860077981615469</v>
      </c>
      <c r="U1988">
        <v>0.860077981615469</v>
      </c>
      <c r="V1988">
        <v>0.340345805076471</v>
      </c>
      <c r="W1988">
        <v>-1.63</v>
      </c>
      <c r="X1988">
        <v>2.36</v>
      </c>
      <c r="Y1988">
        <v>227974</v>
      </c>
      <c r="Z1988">
        <v>12665</v>
      </c>
      <c r="AA1988">
        <v>0.57999999999999996</v>
      </c>
      <c r="AB1988">
        <v>18</v>
      </c>
      <c r="AC1988">
        <v>11</v>
      </c>
      <c r="AD1988">
        <v>7</v>
      </c>
      <c r="AE1988">
        <v>61.11</v>
      </c>
      <c r="AF1988">
        <v>12</v>
      </c>
      <c r="AG1988">
        <v>7</v>
      </c>
      <c r="AH1988">
        <v>3</v>
      </c>
      <c r="AI1988">
        <v>8</v>
      </c>
    </row>
    <row r="1989" spans="1:35" x14ac:dyDescent="0.2">
      <c r="A1989" s="102">
        <v>3591</v>
      </c>
      <c r="B1989">
        <v>1802</v>
      </c>
      <c r="C1989" t="s">
        <v>3204</v>
      </c>
      <c r="D1989" t="s">
        <v>2937</v>
      </c>
      <c r="E1989">
        <v>1275</v>
      </c>
      <c r="F1989">
        <v>1266</v>
      </c>
      <c r="G1989">
        <v>500</v>
      </c>
      <c r="H1989" t="s">
        <v>2927</v>
      </c>
      <c r="I1989">
        <v>6981</v>
      </c>
      <c r="J1989" t="s">
        <v>3182</v>
      </c>
      <c r="K1989" t="s">
        <v>2932</v>
      </c>
      <c r="L1989">
        <v>6711</v>
      </c>
      <c r="M1989">
        <v>6620</v>
      </c>
      <c r="N1989">
        <v>100</v>
      </c>
      <c r="O1989" t="s">
        <v>2930</v>
      </c>
      <c r="P1989">
        <v>0.75367990201575696</v>
      </c>
      <c r="Q1989">
        <v>0.86990162145640004</v>
      </c>
      <c r="R1989">
        <v>0.136204464295995</v>
      </c>
      <c r="S1989">
        <v>0.34615904337769998</v>
      </c>
      <c r="T1989">
        <v>1.07692025635021</v>
      </c>
      <c r="U1989">
        <v>1.07692025635021</v>
      </c>
      <c r="V1989">
        <v>0.82312128806068996</v>
      </c>
      <c r="W1989">
        <v>2.4</v>
      </c>
      <c r="X1989">
        <v>4.38</v>
      </c>
      <c r="Y1989">
        <v>227871</v>
      </c>
      <c r="Z1989">
        <v>11394</v>
      </c>
      <c r="AA1989">
        <v>0.7</v>
      </c>
      <c r="AB1989">
        <v>20</v>
      </c>
      <c r="AC1989">
        <v>11</v>
      </c>
      <c r="AD1989">
        <v>9</v>
      </c>
      <c r="AE1989">
        <v>55</v>
      </c>
      <c r="AF1989">
        <v>12</v>
      </c>
      <c r="AG1989">
        <v>7</v>
      </c>
      <c r="AH1989">
        <v>4</v>
      </c>
      <c r="AI1989">
        <v>9</v>
      </c>
    </row>
    <row r="1990" spans="1:35" x14ac:dyDescent="0.2">
      <c r="A1990" s="102">
        <v>236</v>
      </c>
      <c r="B1990">
        <v>4062</v>
      </c>
      <c r="C1990" t="s">
        <v>232</v>
      </c>
      <c r="D1990" t="s">
        <v>2932</v>
      </c>
      <c r="E1990">
        <v>2783</v>
      </c>
      <c r="F1990">
        <v>2712</v>
      </c>
      <c r="G1990">
        <v>400</v>
      </c>
      <c r="H1990" t="s">
        <v>2930</v>
      </c>
      <c r="I1990">
        <v>4552</v>
      </c>
      <c r="J1990" t="s">
        <v>3582</v>
      </c>
      <c r="K1990" t="s">
        <v>2950</v>
      </c>
      <c r="L1990">
        <v>10030</v>
      </c>
      <c r="M1990">
        <v>10050</v>
      </c>
      <c r="N1990">
        <v>100</v>
      </c>
      <c r="O1990" t="s">
        <v>2927</v>
      </c>
      <c r="P1990">
        <v>0.45847269983262701</v>
      </c>
      <c r="Q1990">
        <v>0.943920846408001</v>
      </c>
      <c r="R1990">
        <v>0.30013640326567598</v>
      </c>
      <c r="S1990">
        <v>1.5886958471731102E-2</v>
      </c>
      <c r="T1990">
        <v>-1.3174842260542701</v>
      </c>
      <c r="U1990">
        <v>1.3174842260542701</v>
      </c>
      <c r="V1990">
        <v>0.96237514361820398</v>
      </c>
      <c r="W1990">
        <v>-6.57</v>
      </c>
      <c r="X1990">
        <v>7.94</v>
      </c>
      <c r="Y1990">
        <v>227478</v>
      </c>
      <c r="Z1990">
        <v>20680</v>
      </c>
      <c r="AA1990">
        <v>1.49</v>
      </c>
      <c r="AB1990">
        <v>11</v>
      </c>
      <c r="AC1990">
        <v>8</v>
      </c>
      <c r="AD1990">
        <v>3</v>
      </c>
      <c r="AE1990">
        <v>72.73</v>
      </c>
      <c r="AF1990">
        <v>8</v>
      </c>
      <c r="AG1990">
        <v>8</v>
      </c>
      <c r="AH1990">
        <v>3</v>
      </c>
      <c r="AI1990">
        <v>0</v>
      </c>
    </row>
    <row r="1991" spans="1:35" x14ac:dyDescent="0.2">
      <c r="A1991" s="102">
        <v>658</v>
      </c>
      <c r="B1991">
        <v>4204</v>
      </c>
      <c r="C1991" t="s">
        <v>230</v>
      </c>
      <c r="D1991" t="s">
        <v>2952</v>
      </c>
      <c r="E1991">
        <v>1900</v>
      </c>
      <c r="F1991">
        <v>1874</v>
      </c>
      <c r="G1991">
        <v>500</v>
      </c>
      <c r="H1991" t="s">
        <v>2927</v>
      </c>
      <c r="I1991">
        <v>6995</v>
      </c>
      <c r="J1991" t="s">
        <v>51</v>
      </c>
      <c r="K1991" t="s">
        <v>2945</v>
      </c>
      <c r="L1991">
        <v>1941</v>
      </c>
      <c r="M1991">
        <v>1926</v>
      </c>
      <c r="N1991">
        <v>500</v>
      </c>
      <c r="O1991" t="s">
        <v>2930</v>
      </c>
      <c r="P1991">
        <v>0.54669747659772505</v>
      </c>
      <c r="Q1991">
        <v>0.92594889357967103</v>
      </c>
      <c r="R1991">
        <v>1.7688980013618E-4</v>
      </c>
      <c r="S1991">
        <v>7.0377343679990396E-3</v>
      </c>
      <c r="T1991">
        <v>1.9112986188610199</v>
      </c>
      <c r="U1991">
        <v>1.9112986188610199</v>
      </c>
      <c r="V1991">
        <v>2.4172688248198799</v>
      </c>
      <c r="W1991">
        <v>6.76</v>
      </c>
      <c r="X1991">
        <v>2.7</v>
      </c>
      <c r="Y1991">
        <v>227443</v>
      </c>
      <c r="Z1991">
        <v>16246</v>
      </c>
      <c r="AA1991">
        <v>0.76</v>
      </c>
      <c r="AB1991">
        <v>14</v>
      </c>
      <c r="AC1991">
        <v>9</v>
      </c>
      <c r="AD1991">
        <v>5</v>
      </c>
      <c r="AE1991">
        <v>64.290000000000006</v>
      </c>
      <c r="AF1991">
        <v>15</v>
      </c>
      <c r="AG1991">
        <v>3</v>
      </c>
      <c r="AH1991">
        <v>2</v>
      </c>
      <c r="AI1991">
        <v>9</v>
      </c>
    </row>
    <row r="1992" spans="1:35" x14ac:dyDescent="0.2">
      <c r="A1992" s="102">
        <v>7744</v>
      </c>
      <c r="B1992">
        <v>3865</v>
      </c>
      <c r="C1992" t="s">
        <v>2869</v>
      </c>
      <c r="D1992" t="s">
        <v>3213</v>
      </c>
      <c r="E1992">
        <v>526</v>
      </c>
      <c r="F1992">
        <v>527</v>
      </c>
      <c r="G1992">
        <v>2000</v>
      </c>
      <c r="H1992" t="s">
        <v>2930</v>
      </c>
      <c r="I1992">
        <v>8086</v>
      </c>
      <c r="J1992" t="s">
        <v>3288</v>
      </c>
      <c r="K1992" t="s">
        <v>2936</v>
      </c>
      <c r="L1992">
        <v>1295</v>
      </c>
      <c r="M1992">
        <v>1326</v>
      </c>
      <c r="N1992">
        <v>800</v>
      </c>
      <c r="O1992" t="s">
        <v>2927</v>
      </c>
      <c r="P1992">
        <v>0.60473404987363999</v>
      </c>
      <c r="Q1992">
        <v>0.81280120081807194</v>
      </c>
      <c r="R1992">
        <v>0.218429195474276</v>
      </c>
      <c r="S1992">
        <v>4.3760852073876401E-2</v>
      </c>
      <c r="T1992">
        <v>-2.6869395848512401</v>
      </c>
      <c r="U1992">
        <v>2.6869395848512401</v>
      </c>
      <c r="V1992">
        <v>1.28232806910365</v>
      </c>
      <c r="W1992">
        <v>-8.99</v>
      </c>
      <c r="X1992">
        <v>0.64</v>
      </c>
      <c r="Y1992">
        <v>227414</v>
      </c>
      <c r="Z1992">
        <v>15161</v>
      </c>
      <c r="AA1992">
        <v>0.76</v>
      </c>
      <c r="AB1992">
        <v>15</v>
      </c>
      <c r="AC1992">
        <v>7</v>
      </c>
      <c r="AD1992">
        <v>8</v>
      </c>
      <c r="AE1992">
        <v>46.67</v>
      </c>
      <c r="AF1992">
        <v>11</v>
      </c>
      <c r="AG1992">
        <v>6</v>
      </c>
      <c r="AH1992">
        <v>2</v>
      </c>
      <c r="AI1992">
        <v>7</v>
      </c>
    </row>
    <row r="1993" spans="1:35" x14ac:dyDescent="0.2">
      <c r="A1993" s="102">
        <v>5723</v>
      </c>
      <c r="B1993">
        <v>7731</v>
      </c>
      <c r="C1993" t="s">
        <v>3247</v>
      </c>
      <c r="D1993" t="s">
        <v>2936</v>
      </c>
      <c r="E1993">
        <v>1309</v>
      </c>
      <c r="F1993">
        <v>1338</v>
      </c>
      <c r="G1993">
        <v>700</v>
      </c>
      <c r="H1993" t="s">
        <v>2927</v>
      </c>
      <c r="I1993">
        <v>9474</v>
      </c>
      <c r="J1993" t="s">
        <v>3209</v>
      </c>
      <c r="K1993" t="s">
        <v>2929</v>
      </c>
      <c r="L1993">
        <v>1585</v>
      </c>
      <c r="M1993">
        <v>1584</v>
      </c>
      <c r="N1993">
        <v>600</v>
      </c>
      <c r="O1993" t="s">
        <v>2930</v>
      </c>
      <c r="P1993">
        <v>0.76027288069291799</v>
      </c>
      <c r="Q1993">
        <v>0.83973852085656298</v>
      </c>
      <c r="R1993">
        <v>0.655770500177285</v>
      </c>
      <c r="S1993">
        <v>0.25062727772827098</v>
      </c>
      <c r="T1993">
        <v>1.45778035461959</v>
      </c>
      <c r="U1993">
        <v>1.45778035461959</v>
      </c>
      <c r="V1993">
        <v>1.94430191519204</v>
      </c>
      <c r="W1993">
        <v>7.96</v>
      </c>
      <c r="X1993">
        <v>1.45</v>
      </c>
      <c r="Y1993">
        <v>227287</v>
      </c>
      <c r="Z1993">
        <v>11962</v>
      </c>
      <c r="AA1993">
        <v>0.65</v>
      </c>
      <c r="AB1993">
        <v>19</v>
      </c>
      <c r="AC1993">
        <v>12</v>
      </c>
      <c r="AD1993">
        <v>7</v>
      </c>
      <c r="AE1993">
        <v>63.16</v>
      </c>
      <c r="AF1993">
        <v>11</v>
      </c>
      <c r="AG1993">
        <v>7</v>
      </c>
      <c r="AH1993">
        <v>5</v>
      </c>
      <c r="AI1993">
        <v>7</v>
      </c>
    </row>
    <row r="1994" spans="1:35" x14ac:dyDescent="0.2">
      <c r="A1994" s="102">
        <v>271</v>
      </c>
      <c r="B1994">
        <v>1893</v>
      </c>
      <c r="C1994" t="s">
        <v>3652</v>
      </c>
      <c r="D1994" t="s">
        <v>2937</v>
      </c>
      <c r="E1994">
        <v>690</v>
      </c>
      <c r="F1994">
        <v>690</v>
      </c>
      <c r="G1994">
        <v>1100</v>
      </c>
      <c r="H1994" t="s">
        <v>2930</v>
      </c>
      <c r="I1994">
        <v>2379</v>
      </c>
      <c r="J1994" t="s">
        <v>581</v>
      </c>
      <c r="K1994" t="s">
        <v>2942</v>
      </c>
      <c r="L1994">
        <v>3610</v>
      </c>
      <c r="M1994">
        <v>3675</v>
      </c>
      <c r="N1994">
        <v>200</v>
      </c>
      <c r="O1994" t="s">
        <v>2927</v>
      </c>
      <c r="P1994">
        <v>0.36884596235774098</v>
      </c>
      <c r="Q1994">
        <v>0.94210460711958899</v>
      </c>
      <c r="R1994">
        <v>0.62548374317181399</v>
      </c>
      <c r="S1994">
        <v>9.2142415473452699E-2</v>
      </c>
      <c r="T1994">
        <v>-1.73733754582672</v>
      </c>
      <c r="U1994">
        <v>1.73733754582672</v>
      </c>
      <c r="V1994">
        <v>1.62625261626607</v>
      </c>
      <c r="W1994">
        <v>-10.79</v>
      </c>
      <c r="X1994">
        <v>3.27</v>
      </c>
      <c r="Y1994">
        <v>227211</v>
      </c>
      <c r="Z1994">
        <v>9879</v>
      </c>
      <c r="AA1994">
        <v>0.57999999999999996</v>
      </c>
      <c r="AB1994">
        <v>23</v>
      </c>
      <c r="AC1994">
        <v>15</v>
      </c>
      <c r="AD1994">
        <v>8</v>
      </c>
      <c r="AE1994">
        <v>65.22</v>
      </c>
      <c r="AF1994">
        <v>9</v>
      </c>
      <c r="AG1994">
        <v>13</v>
      </c>
      <c r="AH1994">
        <v>6</v>
      </c>
      <c r="AI1994">
        <v>4</v>
      </c>
    </row>
    <row r="1995" spans="1:35" x14ac:dyDescent="0.2">
      <c r="A1995" s="102">
        <v>3104</v>
      </c>
      <c r="B1995">
        <v>1802</v>
      </c>
      <c r="C1995" t="s">
        <v>3204</v>
      </c>
      <c r="D1995" t="s">
        <v>2937</v>
      </c>
      <c r="E1995">
        <v>1275</v>
      </c>
      <c r="F1995">
        <v>1266</v>
      </c>
      <c r="G1995">
        <v>600</v>
      </c>
      <c r="H1995" t="s">
        <v>2927</v>
      </c>
      <c r="I1995">
        <v>6028</v>
      </c>
      <c r="J1995" t="s">
        <v>694</v>
      </c>
      <c r="K1995" t="s">
        <v>2942</v>
      </c>
      <c r="L1995">
        <v>7870</v>
      </c>
      <c r="M1995">
        <v>7750</v>
      </c>
      <c r="N1995">
        <v>100</v>
      </c>
      <c r="O1995" t="s">
        <v>2930</v>
      </c>
      <c r="P1995">
        <v>0.79882280926841298</v>
      </c>
      <c r="Q1995">
        <v>0.87805348388252702</v>
      </c>
      <c r="R1995">
        <v>5.96406788500159E-2</v>
      </c>
      <c r="S1995">
        <v>4.7045391727994802E-2</v>
      </c>
      <c r="T1995">
        <v>5.3961212928298398E-2</v>
      </c>
      <c r="U1995">
        <v>5.3961212928298398E-2</v>
      </c>
      <c r="V1995">
        <v>0.18244235271988701</v>
      </c>
      <c r="W1995">
        <v>0.13</v>
      </c>
      <c r="X1995">
        <v>1.99</v>
      </c>
      <c r="Y1995">
        <v>227093</v>
      </c>
      <c r="Z1995">
        <v>16221</v>
      </c>
      <c r="AA1995">
        <v>0.76</v>
      </c>
      <c r="AB1995">
        <v>14</v>
      </c>
      <c r="AC1995">
        <v>10</v>
      </c>
      <c r="AD1995">
        <v>4</v>
      </c>
      <c r="AE1995">
        <v>71.430000000000007</v>
      </c>
      <c r="AF1995">
        <v>10</v>
      </c>
      <c r="AG1995">
        <v>8</v>
      </c>
      <c r="AH1995">
        <v>4</v>
      </c>
      <c r="AI1995">
        <v>2</v>
      </c>
    </row>
    <row r="1996" spans="1:35" x14ac:dyDescent="0.2">
      <c r="A1996" s="102">
        <v>1040</v>
      </c>
      <c r="B1996">
        <v>4902</v>
      </c>
      <c r="C1996" t="s">
        <v>3679</v>
      </c>
      <c r="D1996" t="s">
        <v>2932</v>
      </c>
      <c r="E1996">
        <v>696</v>
      </c>
      <c r="F1996">
        <v>701</v>
      </c>
      <c r="G1996">
        <v>1400</v>
      </c>
      <c r="H1996" t="s">
        <v>2927</v>
      </c>
      <c r="I1996">
        <v>9143</v>
      </c>
      <c r="J1996" t="s">
        <v>3199</v>
      </c>
      <c r="K1996" t="s">
        <v>3099</v>
      </c>
      <c r="L1996">
        <v>2463</v>
      </c>
      <c r="M1996">
        <v>2411</v>
      </c>
      <c r="N1996">
        <v>400</v>
      </c>
      <c r="O1996" t="s">
        <v>2930</v>
      </c>
      <c r="P1996">
        <v>0.67035529304414299</v>
      </c>
      <c r="Q1996">
        <v>0.915156487179975</v>
      </c>
      <c r="R1996">
        <v>0.281517343690254</v>
      </c>
      <c r="S1996">
        <v>0.16024670431749999</v>
      </c>
      <c r="T1996">
        <v>0.46459429385091799</v>
      </c>
      <c r="U1996">
        <v>0.46459429385091799</v>
      </c>
      <c r="V1996">
        <v>8.7917901736056202E-3</v>
      </c>
      <c r="W1996">
        <v>2</v>
      </c>
      <c r="X1996">
        <v>1.76</v>
      </c>
      <c r="Y1996">
        <v>226969</v>
      </c>
      <c r="Z1996">
        <v>18914</v>
      </c>
      <c r="AA1996">
        <v>1.07</v>
      </c>
      <c r="AB1996">
        <v>12</v>
      </c>
      <c r="AC1996">
        <v>7</v>
      </c>
      <c r="AD1996">
        <v>5</v>
      </c>
      <c r="AE1996">
        <v>58.33</v>
      </c>
      <c r="AF1996">
        <v>8</v>
      </c>
      <c r="AG1996">
        <v>6</v>
      </c>
      <c r="AH1996">
        <v>3</v>
      </c>
      <c r="AI1996">
        <v>3</v>
      </c>
    </row>
    <row r="1997" spans="1:35" x14ac:dyDescent="0.2">
      <c r="A1997" s="102">
        <v>2763</v>
      </c>
      <c r="B1997">
        <v>3289</v>
      </c>
      <c r="C1997" t="s">
        <v>781</v>
      </c>
      <c r="D1997" t="s">
        <v>2949</v>
      </c>
      <c r="E1997">
        <v>800</v>
      </c>
      <c r="F1997">
        <v>800</v>
      </c>
      <c r="G1997">
        <v>1300</v>
      </c>
      <c r="H1997" t="s">
        <v>2930</v>
      </c>
      <c r="I1997">
        <v>6976</v>
      </c>
      <c r="J1997" t="s">
        <v>952</v>
      </c>
      <c r="K1997" t="s">
        <v>2932</v>
      </c>
      <c r="L1997">
        <v>3500</v>
      </c>
      <c r="M1997">
        <v>3500</v>
      </c>
      <c r="N1997">
        <v>300</v>
      </c>
      <c r="O1997" t="s">
        <v>2927</v>
      </c>
      <c r="P1997">
        <v>0.59600489995304495</v>
      </c>
      <c r="Q1997">
        <v>0.88375919603784103</v>
      </c>
      <c r="R1997">
        <v>0.43901925606915199</v>
      </c>
      <c r="S1997">
        <v>1.9489094256171999E-2</v>
      </c>
      <c r="T1997">
        <v>-0.67269917696219395</v>
      </c>
      <c r="U1997">
        <v>0.67269917696219395</v>
      </c>
      <c r="V1997">
        <v>0.60666672027995305</v>
      </c>
      <c r="W1997">
        <v>-4.24</v>
      </c>
      <c r="X1997">
        <v>0.95</v>
      </c>
      <c r="Y1997">
        <v>226943</v>
      </c>
      <c r="Z1997">
        <v>12608</v>
      </c>
      <c r="AA1997">
        <v>0.6</v>
      </c>
      <c r="AB1997">
        <v>18</v>
      </c>
      <c r="AC1997">
        <v>9</v>
      </c>
      <c r="AD1997">
        <v>9</v>
      </c>
      <c r="AE1997">
        <v>50</v>
      </c>
      <c r="AF1997">
        <v>8</v>
      </c>
      <c r="AG1997">
        <v>8</v>
      </c>
      <c r="AH1997">
        <v>8</v>
      </c>
      <c r="AI1997">
        <v>2</v>
      </c>
    </row>
    <row r="1998" spans="1:35" x14ac:dyDescent="0.2">
      <c r="A1998" s="102">
        <v>6902</v>
      </c>
      <c r="B1998">
        <v>1893</v>
      </c>
      <c r="C1998" t="s">
        <v>3652</v>
      </c>
      <c r="D1998" t="s">
        <v>2937</v>
      </c>
      <c r="E1998">
        <v>690</v>
      </c>
      <c r="F1998">
        <v>690</v>
      </c>
      <c r="G1998">
        <v>1300</v>
      </c>
      <c r="H1998" t="s">
        <v>2927</v>
      </c>
      <c r="I1998">
        <v>7164</v>
      </c>
      <c r="J1998" t="s">
        <v>3205</v>
      </c>
      <c r="K1998" t="s">
        <v>2933</v>
      </c>
      <c r="L1998">
        <v>4540</v>
      </c>
      <c r="M1998">
        <v>4485</v>
      </c>
      <c r="N1998">
        <v>200</v>
      </c>
      <c r="O1998" t="s">
        <v>2930</v>
      </c>
      <c r="P1998">
        <v>0.53082150863770805</v>
      </c>
      <c r="Q1998">
        <v>0.82399190964471802</v>
      </c>
      <c r="R1998">
        <v>8.9190780738032105E-2</v>
      </c>
      <c r="S1998">
        <v>0.16090088290767501</v>
      </c>
      <c r="T1998">
        <v>1.62257711829555</v>
      </c>
      <c r="U1998">
        <v>1.62257711829555</v>
      </c>
      <c r="V1998">
        <v>1.14109566740771</v>
      </c>
      <c r="W1998">
        <v>4.6500000000000004</v>
      </c>
      <c r="X1998">
        <v>0</v>
      </c>
      <c r="Y1998">
        <v>226901</v>
      </c>
      <c r="Z1998">
        <v>10314</v>
      </c>
      <c r="AA1998">
        <v>0.57999999999999996</v>
      </c>
      <c r="AB1998">
        <v>22</v>
      </c>
      <c r="AC1998">
        <v>12</v>
      </c>
      <c r="AD1998">
        <v>10</v>
      </c>
      <c r="AE1998">
        <v>54.55</v>
      </c>
      <c r="AF1998">
        <v>13</v>
      </c>
      <c r="AG1998">
        <v>9</v>
      </c>
      <c r="AH1998">
        <v>4</v>
      </c>
      <c r="AI1998">
        <v>9</v>
      </c>
    </row>
    <row r="1999" spans="1:35" x14ac:dyDescent="0.2">
      <c r="A1999" s="102">
        <v>1782</v>
      </c>
      <c r="B1999">
        <v>1662</v>
      </c>
      <c r="C1999" t="s">
        <v>708</v>
      </c>
      <c r="D1999" t="s">
        <v>3208</v>
      </c>
      <c r="E1999">
        <v>2820</v>
      </c>
      <c r="F1999">
        <v>2804</v>
      </c>
      <c r="G1999">
        <v>200</v>
      </c>
      <c r="H1999" t="s">
        <v>2930</v>
      </c>
      <c r="I1999">
        <v>6857</v>
      </c>
      <c r="J1999" t="s">
        <v>3187</v>
      </c>
      <c r="K1999" t="s">
        <v>2932</v>
      </c>
      <c r="L1999">
        <v>5760</v>
      </c>
      <c r="M1999">
        <v>5650</v>
      </c>
      <c r="N1999">
        <v>100</v>
      </c>
      <c r="O1999" t="s">
        <v>2927</v>
      </c>
      <c r="P1999">
        <v>0.371099641684282</v>
      </c>
      <c r="Q1999">
        <v>0.89975688012311095</v>
      </c>
      <c r="R1999">
        <v>0.52562944892012897</v>
      </c>
      <c r="S1999">
        <v>2.5966933931830399E-2</v>
      </c>
      <c r="T1999">
        <v>-0.49412625590429499</v>
      </c>
      <c r="U1999">
        <v>0.49412625590429499</v>
      </c>
      <c r="V1999">
        <v>0.75263651492695605</v>
      </c>
      <c r="W1999">
        <v>-3.06</v>
      </c>
      <c r="X1999">
        <v>0.74</v>
      </c>
      <c r="Y1999">
        <v>226895</v>
      </c>
      <c r="Z1999">
        <v>14181</v>
      </c>
      <c r="AA1999">
        <v>0.87</v>
      </c>
      <c r="AB1999">
        <v>16</v>
      </c>
      <c r="AC1999">
        <v>10</v>
      </c>
      <c r="AD1999">
        <v>6</v>
      </c>
      <c r="AE1999">
        <v>62.5</v>
      </c>
      <c r="AF1999">
        <v>10</v>
      </c>
      <c r="AG1999">
        <v>9</v>
      </c>
      <c r="AH1999">
        <v>5</v>
      </c>
      <c r="AI1999">
        <v>2</v>
      </c>
    </row>
    <row r="2000" spans="1:35" x14ac:dyDescent="0.2">
      <c r="A2000" s="102">
        <v>1133</v>
      </c>
      <c r="B2000">
        <v>4631</v>
      </c>
      <c r="C2000" t="s">
        <v>3264</v>
      </c>
      <c r="D2000" t="s">
        <v>2952</v>
      </c>
      <c r="E2000">
        <v>2993</v>
      </c>
      <c r="F2000">
        <v>2980</v>
      </c>
      <c r="G2000">
        <v>300</v>
      </c>
      <c r="H2000" t="s">
        <v>2930</v>
      </c>
      <c r="I2000">
        <v>8218</v>
      </c>
      <c r="J2000" t="s">
        <v>3162</v>
      </c>
      <c r="K2000" t="s">
        <v>2953</v>
      </c>
      <c r="L2000">
        <v>2400</v>
      </c>
      <c r="M2000">
        <v>2382</v>
      </c>
      <c r="N2000">
        <v>400</v>
      </c>
      <c r="O2000" t="s">
        <v>2927</v>
      </c>
      <c r="P2000">
        <v>0.35821866604770503</v>
      </c>
      <c r="Q2000">
        <v>0.91281157368989196</v>
      </c>
      <c r="R2000">
        <v>5.0020399763931397E-2</v>
      </c>
      <c r="S2000">
        <v>4.1073605490716397E-2</v>
      </c>
      <c r="T2000">
        <v>-1.3849488611576299</v>
      </c>
      <c r="U2000">
        <v>1.3849488611576299</v>
      </c>
      <c r="V2000">
        <v>1.46025128132188</v>
      </c>
      <c r="W2000">
        <v>-4.97</v>
      </c>
      <c r="X2000">
        <v>6.58</v>
      </c>
      <c r="Y2000">
        <v>226848</v>
      </c>
      <c r="Z2000">
        <v>22685</v>
      </c>
      <c r="AA2000">
        <v>1.26</v>
      </c>
      <c r="AB2000">
        <v>10</v>
      </c>
      <c r="AC2000">
        <v>7</v>
      </c>
      <c r="AD2000">
        <v>3</v>
      </c>
      <c r="AE2000">
        <v>70</v>
      </c>
      <c r="AF2000">
        <v>13</v>
      </c>
      <c r="AG2000">
        <v>4</v>
      </c>
      <c r="AH2000">
        <v>1</v>
      </c>
      <c r="AI2000">
        <v>5</v>
      </c>
    </row>
    <row r="2001" spans="1:35" x14ac:dyDescent="0.2">
      <c r="A2001" s="102">
        <v>1990</v>
      </c>
      <c r="B2001">
        <v>3231</v>
      </c>
      <c r="C2001" t="s">
        <v>543</v>
      </c>
      <c r="D2001" t="s">
        <v>2949</v>
      </c>
      <c r="E2001">
        <v>2725</v>
      </c>
      <c r="F2001">
        <v>2748</v>
      </c>
      <c r="G2001">
        <v>300</v>
      </c>
      <c r="H2001" t="s">
        <v>2930</v>
      </c>
      <c r="I2001">
        <v>6758</v>
      </c>
      <c r="J2001" t="s">
        <v>2944</v>
      </c>
      <c r="K2001" t="s">
        <v>2932</v>
      </c>
      <c r="L2001">
        <v>7890</v>
      </c>
      <c r="M2001">
        <v>7826</v>
      </c>
      <c r="N2001">
        <v>100</v>
      </c>
      <c r="O2001" t="s">
        <v>2927</v>
      </c>
      <c r="P2001">
        <v>0.80626651987575204</v>
      </c>
      <c r="Q2001">
        <v>0.89598554105898898</v>
      </c>
      <c r="R2001">
        <v>0.15295538938921499</v>
      </c>
      <c r="S2001">
        <v>0.16540805228563199</v>
      </c>
      <c r="T2001">
        <v>-0.92855544646114996</v>
      </c>
      <c r="U2001">
        <v>0.92855544646114996</v>
      </c>
      <c r="V2001">
        <v>1.0149712640564299</v>
      </c>
      <c r="W2001">
        <v>-4.7699999999999996</v>
      </c>
      <c r="X2001">
        <v>5.34</v>
      </c>
      <c r="Y2001">
        <v>226814</v>
      </c>
      <c r="Z2001">
        <v>17447</v>
      </c>
      <c r="AA2001">
        <v>1.02</v>
      </c>
      <c r="AB2001">
        <v>13</v>
      </c>
      <c r="AC2001">
        <v>9</v>
      </c>
      <c r="AD2001">
        <v>4</v>
      </c>
      <c r="AE2001">
        <v>69.23</v>
      </c>
      <c r="AF2001">
        <v>12</v>
      </c>
      <c r="AG2001">
        <v>6</v>
      </c>
      <c r="AH2001">
        <v>2</v>
      </c>
      <c r="AI2001">
        <v>5</v>
      </c>
    </row>
    <row r="2002" spans="1:35" x14ac:dyDescent="0.2">
      <c r="A2002" s="102">
        <v>2096</v>
      </c>
      <c r="B2002">
        <v>2379</v>
      </c>
      <c r="C2002" t="s">
        <v>581</v>
      </c>
      <c r="D2002" t="s">
        <v>2942</v>
      </c>
      <c r="E2002">
        <v>3610</v>
      </c>
      <c r="F2002">
        <v>3675</v>
      </c>
      <c r="G2002">
        <v>300</v>
      </c>
      <c r="H2002" t="s">
        <v>2927</v>
      </c>
      <c r="I2002">
        <v>4516</v>
      </c>
      <c r="J2002" t="s">
        <v>3698</v>
      </c>
      <c r="K2002" t="s">
        <v>2950</v>
      </c>
      <c r="L2002">
        <v>8990</v>
      </c>
      <c r="M2002">
        <v>9360</v>
      </c>
      <c r="N2002">
        <v>100</v>
      </c>
      <c r="O2002" t="s">
        <v>2930</v>
      </c>
      <c r="P2002">
        <v>0.34515970681473102</v>
      </c>
      <c r="Q2002">
        <v>0.89441512976252102</v>
      </c>
      <c r="R2002">
        <v>0.227138586647084</v>
      </c>
      <c r="S2002">
        <v>3.3755588433178198E-2</v>
      </c>
      <c r="T2002">
        <v>2.8120352504004198</v>
      </c>
      <c r="U2002">
        <v>2.8120352504004198</v>
      </c>
      <c r="V2002">
        <v>3.6022562787282499</v>
      </c>
      <c r="W2002">
        <v>14.89</v>
      </c>
      <c r="X2002">
        <v>17.79</v>
      </c>
      <c r="Y2002">
        <v>226678</v>
      </c>
      <c r="Z2002">
        <v>9445</v>
      </c>
      <c r="AA2002">
        <v>0.6</v>
      </c>
      <c r="AB2002">
        <v>24</v>
      </c>
      <c r="AC2002">
        <v>14</v>
      </c>
      <c r="AD2002">
        <v>10</v>
      </c>
      <c r="AE2002">
        <v>58.33</v>
      </c>
      <c r="AF2002">
        <v>10</v>
      </c>
      <c r="AG2002">
        <v>11</v>
      </c>
      <c r="AH2002">
        <v>8</v>
      </c>
      <c r="AI2002">
        <v>5</v>
      </c>
    </row>
    <row r="2003" spans="1:35" x14ac:dyDescent="0.2">
      <c r="A2003" s="102">
        <v>4717</v>
      </c>
      <c r="B2003">
        <v>4095</v>
      </c>
      <c r="C2003" t="s">
        <v>3672</v>
      </c>
      <c r="D2003" t="s">
        <v>2952</v>
      </c>
      <c r="E2003">
        <v>1200</v>
      </c>
      <c r="F2003">
        <v>1184</v>
      </c>
      <c r="G2003">
        <v>700</v>
      </c>
      <c r="H2003" t="s">
        <v>2927</v>
      </c>
      <c r="I2003">
        <v>8078</v>
      </c>
      <c r="J2003" t="s">
        <v>3692</v>
      </c>
      <c r="K2003" t="s">
        <v>2934</v>
      </c>
      <c r="L2003">
        <v>2757</v>
      </c>
      <c r="M2003">
        <v>2755</v>
      </c>
      <c r="N2003">
        <v>300</v>
      </c>
      <c r="O2003" t="s">
        <v>2930</v>
      </c>
      <c r="P2003">
        <v>0.33510642819930597</v>
      </c>
      <c r="Q2003">
        <v>0.85314908060043304</v>
      </c>
      <c r="R2003">
        <v>0.53654701879911504</v>
      </c>
      <c r="S2003">
        <v>0.123445703626975</v>
      </c>
      <c r="T2003">
        <v>0.90465691962151296</v>
      </c>
      <c r="U2003">
        <v>0.90465691962151296</v>
      </c>
      <c r="V2003">
        <v>1.1341638567680199</v>
      </c>
      <c r="W2003">
        <v>3.3</v>
      </c>
      <c r="X2003">
        <v>0.28000000000000003</v>
      </c>
      <c r="Y2003">
        <v>226615</v>
      </c>
      <c r="Z2003">
        <v>11927</v>
      </c>
      <c r="AA2003">
        <v>0.74</v>
      </c>
      <c r="AB2003">
        <v>19</v>
      </c>
      <c r="AC2003">
        <v>12</v>
      </c>
      <c r="AD2003">
        <v>7</v>
      </c>
      <c r="AE2003">
        <v>63.16</v>
      </c>
      <c r="AF2003">
        <v>9</v>
      </c>
      <c r="AG2003">
        <v>11</v>
      </c>
      <c r="AH2003">
        <v>5</v>
      </c>
      <c r="AI2003">
        <v>3</v>
      </c>
    </row>
    <row r="2004" spans="1:35" x14ac:dyDescent="0.2">
      <c r="A2004" s="102">
        <v>1618</v>
      </c>
      <c r="B2004">
        <v>5332</v>
      </c>
      <c r="C2004" t="s">
        <v>864</v>
      </c>
      <c r="D2004" t="s">
        <v>2926</v>
      </c>
      <c r="E2004">
        <v>5000</v>
      </c>
      <c r="F2004">
        <v>5010</v>
      </c>
      <c r="G2004">
        <v>200</v>
      </c>
      <c r="H2004" t="s">
        <v>2930</v>
      </c>
      <c r="I2004">
        <v>6965</v>
      </c>
      <c r="J2004" t="s">
        <v>3606</v>
      </c>
      <c r="K2004" t="s">
        <v>2932</v>
      </c>
      <c r="L2004">
        <v>4860</v>
      </c>
      <c r="M2004">
        <v>4865</v>
      </c>
      <c r="N2004">
        <v>200</v>
      </c>
      <c r="O2004" t="s">
        <v>2927</v>
      </c>
      <c r="P2004">
        <v>0.22810183620476701</v>
      </c>
      <c r="Q2004">
        <v>0.90290454716322599</v>
      </c>
      <c r="R2004">
        <v>0.20600681712284499</v>
      </c>
      <c r="S2004">
        <v>1.8134832591662799E-2</v>
      </c>
      <c r="T2004">
        <v>-0.13278675058532399</v>
      </c>
      <c r="U2004">
        <v>0.13278675058532399</v>
      </c>
      <c r="V2004">
        <v>0.27791161515354001</v>
      </c>
      <c r="W2004">
        <v>-0.36</v>
      </c>
      <c r="X2004">
        <v>2.89</v>
      </c>
      <c r="Y2004">
        <v>226393</v>
      </c>
      <c r="Z2004">
        <v>32342</v>
      </c>
      <c r="AA2004">
        <v>1.79</v>
      </c>
      <c r="AB2004">
        <v>7</v>
      </c>
      <c r="AC2004">
        <v>6</v>
      </c>
      <c r="AD2004">
        <v>1</v>
      </c>
      <c r="AE2004">
        <v>85.71</v>
      </c>
      <c r="AF2004">
        <v>11</v>
      </c>
      <c r="AG2004">
        <v>4</v>
      </c>
      <c r="AH2004">
        <v>1</v>
      </c>
      <c r="AI2004">
        <v>2</v>
      </c>
    </row>
    <row r="2005" spans="1:35" x14ac:dyDescent="0.2">
      <c r="A2005" s="102">
        <v>7667</v>
      </c>
      <c r="B2005">
        <v>1662</v>
      </c>
      <c r="C2005" t="s">
        <v>708</v>
      </c>
      <c r="D2005" t="s">
        <v>3208</v>
      </c>
      <c r="E2005">
        <v>2820</v>
      </c>
      <c r="F2005">
        <v>2804</v>
      </c>
      <c r="G2005">
        <v>300</v>
      </c>
      <c r="H2005" t="s">
        <v>2930</v>
      </c>
      <c r="I2005">
        <v>6967</v>
      </c>
      <c r="J2005" t="s">
        <v>950</v>
      </c>
      <c r="K2005" t="s">
        <v>2932</v>
      </c>
      <c r="L2005">
        <v>1353</v>
      </c>
      <c r="M2005">
        <v>1352</v>
      </c>
      <c r="N2005">
        <v>600</v>
      </c>
      <c r="O2005" t="s">
        <v>2927</v>
      </c>
      <c r="P2005">
        <v>0.224132299439468</v>
      </c>
      <c r="Q2005">
        <v>0.81385608920865704</v>
      </c>
      <c r="R2005">
        <v>0.67677273176443997</v>
      </c>
      <c r="S2005">
        <v>0.23553139125452899</v>
      </c>
      <c r="T2005">
        <v>-1.7394144039430299</v>
      </c>
      <c r="U2005">
        <v>1.7394144039430299</v>
      </c>
      <c r="V2005">
        <v>1.75022425288398</v>
      </c>
      <c r="W2005">
        <v>-17.559999999999999</v>
      </c>
      <c r="X2005">
        <v>3.57</v>
      </c>
      <c r="Y2005">
        <v>226254</v>
      </c>
      <c r="Z2005">
        <v>16161</v>
      </c>
      <c r="AA2005">
        <v>0.85</v>
      </c>
      <c r="AB2005">
        <v>14</v>
      </c>
      <c r="AC2005">
        <v>9</v>
      </c>
      <c r="AD2005">
        <v>5</v>
      </c>
      <c r="AE2005">
        <v>64.290000000000006</v>
      </c>
      <c r="AF2005">
        <v>10</v>
      </c>
      <c r="AG2005">
        <v>7</v>
      </c>
      <c r="AH2005">
        <v>4</v>
      </c>
      <c r="AI2005">
        <v>3</v>
      </c>
    </row>
    <row r="2006" spans="1:35" x14ac:dyDescent="0.2">
      <c r="A2006" s="102">
        <v>3385</v>
      </c>
      <c r="B2006">
        <v>4061</v>
      </c>
      <c r="C2006" t="s">
        <v>3233</v>
      </c>
      <c r="D2006" t="s">
        <v>2952</v>
      </c>
      <c r="E2006">
        <v>3100</v>
      </c>
      <c r="F2006">
        <v>3050</v>
      </c>
      <c r="G2006">
        <v>200</v>
      </c>
      <c r="H2006" t="s">
        <v>2927</v>
      </c>
      <c r="I2006">
        <v>7259</v>
      </c>
      <c r="J2006" t="s">
        <v>27</v>
      </c>
      <c r="K2006" t="s">
        <v>2945</v>
      </c>
      <c r="L2006">
        <v>3840</v>
      </c>
      <c r="M2006">
        <v>3780</v>
      </c>
      <c r="N2006">
        <v>200</v>
      </c>
      <c r="O2006" t="s">
        <v>2930</v>
      </c>
      <c r="P2006">
        <v>0.92743396570077896</v>
      </c>
      <c r="Q2006">
        <v>0.87355139821640904</v>
      </c>
      <c r="R2006">
        <v>9.5724497178174495E-2</v>
      </c>
      <c r="S2006">
        <v>1.04011751970231E-3</v>
      </c>
      <c r="T2006">
        <v>0.32517066274344703</v>
      </c>
      <c r="U2006">
        <v>0.32517066274344703</v>
      </c>
      <c r="V2006">
        <v>0.35006821306260399</v>
      </c>
      <c r="W2006">
        <v>1.05</v>
      </c>
      <c r="X2006">
        <v>19.309999999999999</v>
      </c>
      <c r="Y2006">
        <v>226246</v>
      </c>
      <c r="Z2006">
        <v>20568</v>
      </c>
      <c r="AA2006">
        <v>1.01</v>
      </c>
      <c r="AB2006">
        <v>11</v>
      </c>
      <c r="AC2006">
        <v>7</v>
      </c>
      <c r="AD2006">
        <v>4</v>
      </c>
      <c r="AE2006">
        <v>63.64</v>
      </c>
      <c r="AF2006">
        <v>8</v>
      </c>
      <c r="AG2006">
        <v>7</v>
      </c>
      <c r="AH2006">
        <v>3</v>
      </c>
      <c r="AI2006">
        <v>1</v>
      </c>
    </row>
    <row r="2007" spans="1:35" x14ac:dyDescent="0.2">
      <c r="A2007" s="102">
        <v>1988</v>
      </c>
      <c r="B2007">
        <v>4205</v>
      </c>
      <c r="C2007" t="s">
        <v>3137</v>
      </c>
      <c r="D2007" t="s">
        <v>2952</v>
      </c>
      <c r="E2007">
        <v>1271</v>
      </c>
      <c r="F2007">
        <v>1265</v>
      </c>
      <c r="G2007">
        <v>700</v>
      </c>
      <c r="H2007" t="s">
        <v>2930</v>
      </c>
      <c r="I2007">
        <v>6845</v>
      </c>
      <c r="J2007" t="s">
        <v>3232</v>
      </c>
      <c r="K2007" t="s">
        <v>2932</v>
      </c>
      <c r="L2007">
        <v>3060</v>
      </c>
      <c r="M2007">
        <v>3010</v>
      </c>
      <c r="N2007">
        <v>300</v>
      </c>
      <c r="O2007" t="s">
        <v>2927</v>
      </c>
      <c r="P2007">
        <v>0.88286014397114698</v>
      </c>
      <c r="Q2007">
        <v>0.89605206953210204</v>
      </c>
      <c r="R2007">
        <v>0.30581223930382601</v>
      </c>
      <c r="S2007">
        <v>0.12600448052962299</v>
      </c>
      <c r="T2007">
        <v>-1.07874955678474</v>
      </c>
      <c r="U2007">
        <v>1.07874955678474</v>
      </c>
      <c r="V2007">
        <v>1.5422754629240001</v>
      </c>
      <c r="W2007">
        <v>-3.83</v>
      </c>
      <c r="X2007">
        <v>1.94</v>
      </c>
      <c r="Y2007">
        <v>225955</v>
      </c>
      <c r="Z2007">
        <v>14122</v>
      </c>
      <c r="AA2007">
        <v>0.74</v>
      </c>
      <c r="AB2007">
        <v>16</v>
      </c>
      <c r="AC2007">
        <v>11</v>
      </c>
      <c r="AD2007">
        <v>5</v>
      </c>
      <c r="AE2007">
        <v>68.75</v>
      </c>
      <c r="AF2007">
        <v>12</v>
      </c>
      <c r="AG2007">
        <v>6</v>
      </c>
      <c r="AH2007">
        <v>3</v>
      </c>
      <c r="AI2007">
        <v>7</v>
      </c>
    </row>
    <row r="2008" spans="1:35" x14ac:dyDescent="0.2">
      <c r="A2008" s="102">
        <v>5274</v>
      </c>
      <c r="B2008">
        <v>3861</v>
      </c>
      <c r="C2008" t="s">
        <v>37</v>
      </c>
      <c r="D2008" t="s">
        <v>3213</v>
      </c>
      <c r="E2008">
        <v>592</v>
      </c>
      <c r="F2008">
        <v>613</v>
      </c>
      <c r="G2008">
        <v>1600</v>
      </c>
      <c r="H2008" t="s">
        <v>2927</v>
      </c>
      <c r="I2008">
        <v>9956</v>
      </c>
      <c r="J2008" t="s">
        <v>2876</v>
      </c>
      <c r="K2008" t="s">
        <v>2953</v>
      </c>
      <c r="L2008">
        <v>2037</v>
      </c>
      <c r="M2008">
        <v>1991</v>
      </c>
      <c r="N2008">
        <v>500</v>
      </c>
      <c r="O2008" t="s">
        <v>2930</v>
      </c>
      <c r="P2008">
        <v>0.35175524921381301</v>
      </c>
      <c r="Q2008">
        <v>0.84565103982733103</v>
      </c>
      <c r="R2008">
        <v>0.67117815677088999</v>
      </c>
      <c r="S2008">
        <v>0.29235184826931099</v>
      </c>
      <c r="T2008">
        <v>0.79942694452555796</v>
      </c>
      <c r="U2008">
        <v>0.79942694452555796</v>
      </c>
      <c r="V2008">
        <v>0.84948174353637396</v>
      </c>
      <c r="W2008">
        <v>2.92</v>
      </c>
      <c r="X2008">
        <v>1.48</v>
      </c>
      <c r="Y2008">
        <v>225938</v>
      </c>
      <c r="Z2008">
        <v>9414</v>
      </c>
      <c r="AA2008">
        <v>0.45</v>
      </c>
      <c r="AB2008">
        <v>24</v>
      </c>
      <c r="AC2008">
        <v>14</v>
      </c>
      <c r="AD2008">
        <v>10</v>
      </c>
      <c r="AE2008">
        <v>58.33</v>
      </c>
      <c r="AF2008">
        <v>13</v>
      </c>
      <c r="AG2008">
        <v>7</v>
      </c>
      <c r="AH2008">
        <v>5</v>
      </c>
      <c r="AI2008">
        <v>12</v>
      </c>
    </row>
    <row r="2009" spans="1:35" x14ac:dyDescent="0.2">
      <c r="A2009" s="102">
        <v>6184</v>
      </c>
      <c r="B2009">
        <v>4188</v>
      </c>
      <c r="C2009" t="s">
        <v>3211</v>
      </c>
      <c r="D2009" t="s">
        <v>2952</v>
      </c>
      <c r="E2009">
        <v>795.2</v>
      </c>
      <c r="F2009">
        <v>793.2</v>
      </c>
      <c r="G2009">
        <v>1300</v>
      </c>
      <c r="H2009" t="s">
        <v>2930</v>
      </c>
      <c r="I2009">
        <v>9513</v>
      </c>
      <c r="J2009" t="s">
        <v>3207</v>
      </c>
      <c r="K2009" t="s">
        <v>2992</v>
      </c>
      <c r="L2009">
        <v>2539</v>
      </c>
      <c r="M2009">
        <v>2536</v>
      </c>
      <c r="N2009">
        <v>400</v>
      </c>
      <c r="O2009" t="s">
        <v>2927</v>
      </c>
      <c r="P2009">
        <v>0.44380443090069699</v>
      </c>
      <c r="Q2009">
        <v>0.83355272429184901</v>
      </c>
      <c r="R2009">
        <v>0.95718250577071595</v>
      </c>
      <c r="S2009">
        <v>3.6119389895930901E-2</v>
      </c>
      <c r="T2009">
        <v>-0.37652871524382298</v>
      </c>
      <c r="U2009">
        <v>0.37652871524382298</v>
      </c>
      <c r="V2009">
        <v>0.34261537203523601</v>
      </c>
      <c r="W2009">
        <v>-1</v>
      </c>
      <c r="X2009">
        <v>1.65</v>
      </c>
      <c r="Y2009">
        <v>225895</v>
      </c>
      <c r="Z2009">
        <v>14118</v>
      </c>
      <c r="AA2009">
        <v>0.67</v>
      </c>
      <c r="AB2009">
        <v>16</v>
      </c>
      <c r="AC2009">
        <v>9</v>
      </c>
      <c r="AD2009">
        <v>7</v>
      </c>
      <c r="AE2009">
        <v>56.25</v>
      </c>
      <c r="AF2009">
        <v>12</v>
      </c>
      <c r="AG2009">
        <v>7</v>
      </c>
      <c r="AH2009">
        <v>4</v>
      </c>
      <c r="AI2009">
        <v>5</v>
      </c>
    </row>
    <row r="2010" spans="1:35" x14ac:dyDescent="0.2">
      <c r="A2010" s="102">
        <v>6195</v>
      </c>
      <c r="B2010">
        <v>2281</v>
      </c>
      <c r="C2010" t="s">
        <v>1361</v>
      </c>
      <c r="D2010" t="s">
        <v>2955</v>
      </c>
      <c r="E2010">
        <v>2684</v>
      </c>
      <c r="F2010">
        <v>2671</v>
      </c>
      <c r="G2010">
        <v>400</v>
      </c>
      <c r="H2010" t="s">
        <v>2927</v>
      </c>
      <c r="I2010">
        <v>6134</v>
      </c>
      <c r="J2010" t="s">
        <v>3221</v>
      </c>
      <c r="K2010" t="s">
        <v>2940</v>
      </c>
      <c r="L2010">
        <v>1884</v>
      </c>
      <c r="M2010">
        <v>1848</v>
      </c>
      <c r="N2010">
        <v>600</v>
      </c>
      <c r="O2010" t="s">
        <v>2930</v>
      </c>
      <c r="P2010">
        <v>0.40580951330043302</v>
      </c>
      <c r="Q2010">
        <v>0.83335820215760403</v>
      </c>
      <c r="R2010">
        <v>0.93977916096604397</v>
      </c>
      <c r="S2010">
        <v>0.154060826757703</v>
      </c>
      <c r="T2010">
        <v>1.4267097548032099</v>
      </c>
      <c r="U2010">
        <v>1.4267097548032099</v>
      </c>
      <c r="V2010">
        <v>1.0667188331747099</v>
      </c>
      <c r="W2010">
        <v>7.43</v>
      </c>
      <c r="X2010">
        <v>3.78</v>
      </c>
      <c r="Y2010">
        <v>225700</v>
      </c>
      <c r="Z2010">
        <v>16121</v>
      </c>
      <c r="AA2010">
        <v>0.92</v>
      </c>
      <c r="AB2010">
        <v>14</v>
      </c>
      <c r="AC2010">
        <v>8</v>
      </c>
      <c r="AD2010">
        <v>6</v>
      </c>
      <c r="AE2010">
        <v>57.14</v>
      </c>
      <c r="AF2010">
        <v>11</v>
      </c>
      <c r="AG2010">
        <v>4</v>
      </c>
      <c r="AH2010">
        <v>3</v>
      </c>
      <c r="AI2010">
        <v>7</v>
      </c>
    </row>
    <row r="2011" spans="1:35" x14ac:dyDescent="0.2">
      <c r="A2011" s="102">
        <v>4981</v>
      </c>
      <c r="B2011">
        <v>9433</v>
      </c>
      <c r="C2011" t="s">
        <v>689</v>
      </c>
      <c r="D2011" t="s">
        <v>2929</v>
      </c>
      <c r="E2011">
        <v>3417</v>
      </c>
      <c r="F2011">
        <v>3411</v>
      </c>
      <c r="G2011">
        <v>300</v>
      </c>
      <c r="H2011" t="s">
        <v>2927</v>
      </c>
      <c r="I2011">
        <v>9682</v>
      </c>
      <c r="J2011" t="s">
        <v>3206</v>
      </c>
      <c r="K2011" t="s">
        <v>2929</v>
      </c>
      <c r="L2011">
        <v>2376</v>
      </c>
      <c r="M2011">
        <v>2326</v>
      </c>
      <c r="N2011">
        <v>400</v>
      </c>
      <c r="O2011" t="s">
        <v>2930</v>
      </c>
      <c r="P2011">
        <v>0.476079936776242</v>
      </c>
      <c r="Q2011">
        <v>0.84962850001914703</v>
      </c>
      <c r="R2011">
        <v>2.2545607988282801E-3</v>
      </c>
      <c r="S2011">
        <v>8.7162687835978907E-3</v>
      </c>
      <c r="T2011">
        <v>2.29436734195707</v>
      </c>
      <c r="U2011">
        <v>2.29436734195707</v>
      </c>
      <c r="V2011">
        <v>2.4043307592344298</v>
      </c>
      <c r="W2011">
        <v>9.75</v>
      </c>
      <c r="X2011">
        <v>9.08</v>
      </c>
      <c r="Y2011">
        <v>225699</v>
      </c>
      <c r="Z2011">
        <v>20518</v>
      </c>
      <c r="AA2011">
        <v>1.02</v>
      </c>
      <c r="AB2011">
        <v>11</v>
      </c>
      <c r="AC2011">
        <v>8</v>
      </c>
      <c r="AD2011">
        <v>3</v>
      </c>
      <c r="AE2011">
        <v>72.73</v>
      </c>
      <c r="AF2011">
        <v>13</v>
      </c>
      <c r="AG2011">
        <v>4</v>
      </c>
      <c r="AH2011">
        <v>2</v>
      </c>
      <c r="AI2011">
        <v>5</v>
      </c>
    </row>
    <row r="2012" spans="1:35" x14ac:dyDescent="0.2">
      <c r="A2012" s="102">
        <v>5047</v>
      </c>
      <c r="B2012">
        <v>1911</v>
      </c>
      <c r="C2012" t="s">
        <v>53</v>
      </c>
      <c r="D2012" t="s">
        <v>2937</v>
      </c>
      <c r="E2012">
        <v>1663</v>
      </c>
      <c r="F2012">
        <v>1649</v>
      </c>
      <c r="G2012">
        <v>600</v>
      </c>
      <c r="H2012" t="s">
        <v>2930</v>
      </c>
      <c r="I2012">
        <v>3003</v>
      </c>
      <c r="J2012" t="s">
        <v>691</v>
      </c>
      <c r="K2012" t="s">
        <v>2949</v>
      </c>
      <c r="L2012">
        <v>1355</v>
      </c>
      <c r="M2012">
        <v>1364</v>
      </c>
      <c r="N2012">
        <v>700</v>
      </c>
      <c r="O2012" t="s">
        <v>2927</v>
      </c>
      <c r="P2012">
        <v>0.26634794923945898</v>
      </c>
      <c r="Q2012">
        <v>0.84870821943904895</v>
      </c>
      <c r="R2012">
        <v>0.121736512537585</v>
      </c>
      <c r="S2012">
        <v>0.47471769830860799</v>
      </c>
      <c r="T2012">
        <v>-0.82446856371864097</v>
      </c>
      <c r="U2012">
        <v>0.82446856371864097</v>
      </c>
      <c r="V2012">
        <v>0.45838263022980502</v>
      </c>
      <c r="W2012">
        <v>-4.47</v>
      </c>
      <c r="X2012">
        <v>3.5</v>
      </c>
      <c r="Y2012">
        <v>225675</v>
      </c>
      <c r="Z2012">
        <v>14105</v>
      </c>
      <c r="AA2012">
        <v>0.73</v>
      </c>
      <c r="AB2012">
        <v>16</v>
      </c>
      <c r="AC2012">
        <v>9</v>
      </c>
      <c r="AD2012">
        <v>7</v>
      </c>
      <c r="AE2012">
        <v>56.25</v>
      </c>
      <c r="AF2012">
        <v>16</v>
      </c>
      <c r="AG2012">
        <v>6</v>
      </c>
      <c r="AH2012">
        <v>2</v>
      </c>
      <c r="AI2012">
        <v>8</v>
      </c>
    </row>
    <row r="2013" spans="1:35" x14ac:dyDescent="0.2">
      <c r="A2013" s="102">
        <v>3959</v>
      </c>
      <c r="B2013">
        <v>3197</v>
      </c>
      <c r="C2013" t="s">
        <v>777</v>
      </c>
      <c r="D2013" t="s">
        <v>2953</v>
      </c>
      <c r="E2013">
        <v>2060</v>
      </c>
      <c r="F2013">
        <v>2064</v>
      </c>
      <c r="G2013">
        <v>400</v>
      </c>
      <c r="H2013" t="s">
        <v>2930</v>
      </c>
      <c r="I2013">
        <v>9715</v>
      </c>
      <c r="J2013" t="s">
        <v>3376</v>
      </c>
      <c r="K2013" t="s">
        <v>2942</v>
      </c>
      <c r="L2013">
        <v>2902</v>
      </c>
      <c r="M2013">
        <v>2917</v>
      </c>
      <c r="N2013">
        <v>300</v>
      </c>
      <c r="O2013" t="s">
        <v>2927</v>
      </c>
      <c r="P2013">
        <v>0.36545805642296803</v>
      </c>
      <c r="Q2013">
        <v>0.86445393023499995</v>
      </c>
      <c r="R2013">
        <v>0.89064168166499202</v>
      </c>
      <c r="S2013">
        <v>5.1513145564577999E-2</v>
      </c>
      <c r="T2013">
        <v>-1.00544238414781</v>
      </c>
      <c r="U2013">
        <v>1.00544238414781</v>
      </c>
      <c r="V2013">
        <v>0.616622958239191</v>
      </c>
      <c r="W2013">
        <v>-3.45</v>
      </c>
      <c r="X2013">
        <v>5.66</v>
      </c>
      <c r="Y2013">
        <v>225564</v>
      </c>
      <c r="Z2013">
        <v>13268</v>
      </c>
      <c r="AA2013">
        <v>0.59</v>
      </c>
      <c r="AB2013">
        <v>17</v>
      </c>
      <c r="AC2013">
        <v>10</v>
      </c>
      <c r="AD2013">
        <v>7</v>
      </c>
      <c r="AE2013">
        <v>58.82</v>
      </c>
      <c r="AF2013">
        <v>11</v>
      </c>
      <c r="AG2013">
        <v>7</v>
      </c>
      <c r="AH2013">
        <v>7</v>
      </c>
      <c r="AI2013">
        <v>3</v>
      </c>
    </row>
    <row r="2014" spans="1:35" x14ac:dyDescent="0.2">
      <c r="A2014" s="102">
        <v>6639</v>
      </c>
      <c r="B2014">
        <v>2175</v>
      </c>
      <c r="C2014" t="s">
        <v>3223</v>
      </c>
      <c r="D2014" t="s">
        <v>2942</v>
      </c>
      <c r="E2014">
        <v>2354</v>
      </c>
      <c r="F2014">
        <v>2344</v>
      </c>
      <c r="G2014">
        <v>400</v>
      </c>
      <c r="H2014" t="s">
        <v>2930</v>
      </c>
      <c r="I2014">
        <v>2875</v>
      </c>
      <c r="J2014" t="s">
        <v>752</v>
      </c>
      <c r="K2014" t="s">
        <v>2955</v>
      </c>
      <c r="L2014">
        <v>4840</v>
      </c>
      <c r="M2014">
        <v>4775</v>
      </c>
      <c r="N2014">
        <v>200</v>
      </c>
      <c r="O2014" t="s">
        <v>2927</v>
      </c>
      <c r="P2014">
        <v>2.2691016862950199E-3</v>
      </c>
      <c r="Q2014">
        <v>0.82764790230959095</v>
      </c>
      <c r="R2014">
        <v>0.71023876732513802</v>
      </c>
      <c r="S2014">
        <v>5.04916568525479E-3</v>
      </c>
      <c r="T2014">
        <v>-3.2998735664693202</v>
      </c>
      <c r="U2014">
        <v>3.2998735664693202</v>
      </c>
      <c r="V2014">
        <v>3.60049949834087</v>
      </c>
      <c r="W2014">
        <v>-26.48</v>
      </c>
      <c r="X2014">
        <v>1.82</v>
      </c>
      <c r="Y2014">
        <v>225219</v>
      </c>
      <c r="Z2014">
        <v>13248</v>
      </c>
      <c r="AA2014">
        <v>0.79</v>
      </c>
      <c r="AB2014">
        <v>17</v>
      </c>
      <c r="AC2014">
        <v>11</v>
      </c>
      <c r="AD2014">
        <v>6</v>
      </c>
      <c r="AE2014">
        <v>64.709999999999994</v>
      </c>
      <c r="AF2014">
        <v>10</v>
      </c>
      <c r="AG2014">
        <v>8</v>
      </c>
      <c r="AH2014">
        <v>4</v>
      </c>
      <c r="AI2014">
        <v>5</v>
      </c>
    </row>
    <row r="2015" spans="1:35" x14ac:dyDescent="0.2">
      <c r="A2015" s="102">
        <v>3415</v>
      </c>
      <c r="B2015">
        <v>2602</v>
      </c>
      <c r="C2015" t="s">
        <v>693</v>
      </c>
      <c r="D2015" t="s">
        <v>2955</v>
      </c>
      <c r="E2015">
        <v>3830</v>
      </c>
      <c r="F2015">
        <v>3790</v>
      </c>
      <c r="G2015">
        <v>200</v>
      </c>
      <c r="H2015" t="s">
        <v>2927</v>
      </c>
      <c r="I2015">
        <v>6592</v>
      </c>
      <c r="J2015" t="s">
        <v>3224</v>
      </c>
      <c r="K2015" t="s">
        <v>2932</v>
      </c>
      <c r="L2015">
        <v>4045</v>
      </c>
      <c r="M2015">
        <v>4015</v>
      </c>
      <c r="N2015">
        <v>200</v>
      </c>
      <c r="O2015" t="s">
        <v>2930</v>
      </c>
      <c r="P2015">
        <v>0.87692649868626904</v>
      </c>
      <c r="Q2015">
        <v>0.873017177599546</v>
      </c>
      <c r="R2015">
        <v>0.100557309515832</v>
      </c>
      <c r="S2015">
        <v>4.1546565288341698E-2</v>
      </c>
      <c r="T2015">
        <v>2.1690449273479602</v>
      </c>
      <c r="U2015">
        <v>2.1690449273479602</v>
      </c>
      <c r="V2015">
        <v>1.8502586981284701</v>
      </c>
      <c r="W2015">
        <v>4.47</v>
      </c>
      <c r="X2015">
        <v>5.6</v>
      </c>
      <c r="Y2015">
        <v>225191</v>
      </c>
      <c r="Z2015">
        <v>20472</v>
      </c>
      <c r="AA2015">
        <v>0.98</v>
      </c>
      <c r="AB2015">
        <v>11</v>
      </c>
      <c r="AC2015">
        <v>8</v>
      </c>
      <c r="AD2015">
        <v>3</v>
      </c>
      <c r="AE2015">
        <v>72.73</v>
      </c>
      <c r="AF2015">
        <v>11</v>
      </c>
      <c r="AG2015">
        <v>5</v>
      </c>
      <c r="AH2015">
        <v>2</v>
      </c>
      <c r="AI2015">
        <v>4</v>
      </c>
    </row>
    <row r="2016" spans="1:35" x14ac:dyDescent="0.2">
      <c r="A2016" s="102">
        <v>601</v>
      </c>
      <c r="B2016">
        <v>3861</v>
      </c>
      <c r="C2016" t="s">
        <v>37</v>
      </c>
      <c r="D2016" t="s">
        <v>3213</v>
      </c>
      <c r="E2016">
        <v>592</v>
      </c>
      <c r="F2016">
        <v>613</v>
      </c>
      <c r="G2016">
        <v>1700</v>
      </c>
      <c r="H2016" t="s">
        <v>2927</v>
      </c>
      <c r="I2016">
        <v>5703</v>
      </c>
      <c r="J2016" t="s">
        <v>222</v>
      </c>
      <c r="K2016" t="s">
        <v>2943</v>
      </c>
      <c r="L2016">
        <v>212</v>
      </c>
      <c r="M2016">
        <v>214</v>
      </c>
      <c r="N2016">
        <v>4900</v>
      </c>
      <c r="O2016" t="s">
        <v>2930</v>
      </c>
      <c r="P2016">
        <v>0.72629728401328197</v>
      </c>
      <c r="Q2016">
        <v>0.92782187506644598</v>
      </c>
      <c r="R2016">
        <v>0.26282547928814598</v>
      </c>
      <c r="S2016">
        <v>0.11048884935293</v>
      </c>
      <c r="T2016">
        <v>2.4838316669159299</v>
      </c>
      <c r="U2016">
        <v>2.4838316669159299</v>
      </c>
      <c r="V2016">
        <v>2.5412244255579202</v>
      </c>
      <c r="W2016">
        <v>6.28</v>
      </c>
      <c r="X2016">
        <v>0.62</v>
      </c>
      <c r="Y2016">
        <v>225110</v>
      </c>
      <c r="Z2016">
        <v>9004</v>
      </c>
      <c r="AA2016">
        <v>0.43</v>
      </c>
      <c r="AB2016">
        <v>25</v>
      </c>
      <c r="AC2016">
        <v>15</v>
      </c>
      <c r="AD2016">
        <v>10</v>
      </c>
      <c r="AE2016">
        <v>60</v>
      </c>
      <c r="AF2016">
        <v>11</v>
      </c>
      <c r="AG2016">
        <v>12</v>
      </c>
      <c r="AH2016">
        <v>6</v>
      </c>
      <c r="AI2016">
        <v>7</v>
      </c>
    </row>
    <row r="2017" spans="1:35" x14ac:dyDescent="0.2">
      <c r="A2017" s="102">
        <v>4146</v>
      </c>
      <c r="B2017">
        <v>2206</v>
      </c>
      <c r="C2017" t="s">
        <v>726</v>
      </c>
      <c r="D2017" t="s">
        <v>2955</v>
      </c>
      <c r="E2017">
        <v>4955</v>
      </c>
      <c r="F2017">
        <v>4900</v>
      </c>
      <c r="G2017">
        <v>200</v>
      </c>
      <c r="H2017" t="s">
        <v>2930</v>
      </c>
      <c r="I2017">
        <v>3861</v>
      </c>
      <c r="J2017" t="s">
        <v>37</v>
      </c>
      <c r="K2017" t="s">
        <v>3213</v>
      </c>
      <c r="L2017">
        <v>592</v>
      </c>
      <c r="M2017">
        <v>613</v>
      </c>
      <c r="N2017">
        <v>1600</v>
      </c>
      <c r="O2017" t="s">
        <v>2927</v>
      </c>
      <c r="P2017">
        <v>0.73295716055057702</v>
      </c>
      <c r="Q2017">
        <v>0.86132973317510697</v>
      </c>
      <c r="R2017">
        <v>0.27062607677505501</v>
      </c>
      <c r="S2017">
        <v>0.30190475679483397</v>
      </c>
      <c r="T2017">
        <v>-0.92413874546595698</v>
      </c>
      <c r="U2017">
        <v>0.92413874546595698</v>
      </c>
      <c r="V2017">
        <v>0.40360112138303</v>
      </c>
      <c r="W2017">
        <v>-3.33</v>
      </c>
      <c r="X2017">
        <v>0.08</v>
      </c>
      <c r="Y2017">
        <v>225106</v>
      </c>
      <c r="Z2017">
        <v>13242</v>
      </c>
      <c r="AA2017">
        <v>0.59</v>
      </c>
      <c r="AB2017">
        <v>17</v>
      </c>
      <c r="AC2017">
        <v>11</v>
      </c>
      <c r="AD2017">
        <v>6</v>
      </c>
      <c r="AE2017">
        <v>64.709999999999994</v>
      </c>
      <c r="AF2017">
        <v>14</v>
      </c>
      <c r="AG2017">
        <v>7</v>
      </c>
      <c r="AH2017">
        <v>3</v>
      </c>
      <c r="AI2017">
        <v>7</v>
      </c>
    </row>
    <row r="2018" spans="1:35" x14ac:dyDescent="0.2">
      <c r="A2018" s="102">
        <v>7274</v>
      </c>
      <c r="B2018">
        <v>7186</v>
      </c>
      <c r="C2018" t="s">
        <v>685</v>
      </c>
      <c r="D2018" t="s">
        <v>2990</v>
      </c>
      <c r="E2018">
        <v>447</v>
      </c>
      <c r="F2018">
        <v>437</v>
      </c>
      <c r="G2018">
        <v>2300</v>
      </c>
      <c r="H2018" t="s">
        <v>2927</v>
      </c>
      <c r="I2018">
        <v>7282</v>
      </c>
      <c r="J2018" t="s">
        <v>3251</v>
      </c>
      <c r="K2018" t="s">
        <v>2945</v>
      </c>
      <c r="L2018">
        <v>2462</v>
      </c>
      <c r="M2018">
        <v>2471</v>
      </c>
      <c r="N2018">
        <v>400</v>
      </c>
      <c r="O2018" t="s">
        <v>2930</v>
      </c>
      <c r="P2018">
        <v>0.463183465472079</v>
      </c>
      <c r="Q2018">
        <v>0.81934506579293898</v>
      </c>
      <c r="R2018">
        <v>0.93913235396547501</v>
      </c>
      <c r="S2018">
        <v>0.27118125812805199</v>
      </c>
      <c r="T2018">
        <v>0.60558155422876003</v>
      </c>
      <c r="U2018">
        <v>0.60558155422876003</v>
      </c>
      <c r="V2018">
        <v>0.92525046324843696</v>
      </c>
      <c r="W2018">
        <v>3.13</v>
      </c>
      <c r="X2018">
        <v>1.69</v>
      </c>
      <c r="Y2018">
        <v>224852</v>
      </c>
      <c r="Z2018">
        <v>14053</v>
      </c>
      <c r="AA2018">
        <v>0.69</v>
      </c>
      <c r="AB2018">
        <v>16</v>
      </c>
      <c r="AC2018">
        <v>12</v>
      </c>
      <c r="AD2018">
        <v>4</v>
      </c>
      <c r="AE2018">
        <v>75</v>
      </c>
      <c r="AF2018">
        <v>14</v>
      </c>
      <c r="AG2018">
        <v>8</v>
      </c>
      <c r="AH2018">
        <v>3</v>
      </c>
      <c r="AI2018">
        <v>5</v>
      </c>
    </row>
    <row r="2019" spans="1:35" x14ac:dyDescent="0.2">
      <c r="A2019" s="102">
        <v>2371</v>
      </c>
      <c r="B2019">
        <v>2222</v>
      </c>
      <c r="C2019" t="s">
        <v>730</v>
      </c>
      <c r="D2019" t="s">
        <v>2955</v>
      </c>
      <c r="E2019">
        <v>7150</v>
      </c>
      <c r="F2019">
        <v>6920</v>
      </c>
      <c r="G2019">
        <v>100</v>
      </c>
      <c r="H2019" t="s">
        <v>2930</v>
      </c>
      <c r="I2019">
        <v>2371</v>
      </c>
      <c r="J2019" t="s">
        <v>737</v>
      </c>
      <c r="K2019" t="s">
        <v>2942</v>
      </c>
      <c r="L2019">
        <v>3005</v>
      </c>
      <c r="M2019">
        <v>3080</v>
      </c>
      <c r="N2019">
        <v>200</v>
      </c>
      <c r="O2019" t="s">
        <v>2927</v>
      </c>
      <c r="P2019">
        <v>0.39742427672880498</v>
      </c>
      <c r="Q2019">
        <v>0.89001579041407797</v>
      </c>
      <c r="R2019">
        <v>0.33796557691639501</v>
      </c>
      <c r="S2019">
        <v>1.23962191074861E-2</v>
      </c>
      <c r="T2019">
        <v>-3.2986522419769302</v>
      </c>
      <c r="U2019">
        <v>3.2986522419769302</v>
      </c>
      <c r="V2019">
        <v>2.5271272929478101</v>
      </c>
      <c r="W2019">
        <v>-26.76</v>
      </c>
      <c r="X2019">
        <v>10.98</v>
      </c>
      <c r="Y2019">
        <v>224692</v>
      </c>
      <c r="Z2019">
        <v>12483</v>
      </c>
      <c r="AA2019">
        <v>0.8</v>
      </c>
      <c r="AB2019">
        <v>18</v>
      </c>
      <c r="AC2019">
        <v>10</v>
      </c>
      <c r="AD2019">
        <v>8</v>
      </c>
      <c r="AE2019">
        <v>55.56</v>
      </c>
      <c r="AF2019">
        <v>12</v>
      </c>
      <c r="AG2019">
        <v>8</v>
      </c>
      <c r="AH2019">
        <v>5</v>
      </c>
      <c r="AI2019">
        <v>5</v>
      </c>
    </row>
    <row r="2020" spans="1:35" x14ac:dyDescent="0.2">
      <c r="A2020" s="102">
        <v>6000</v>
      </c>
      <c r="B2020">
        <v>4902</v>
      </c>
      <c r="C2020" t="s">
        <v>3679</v>
      </c>
      <c r="D2020" t="s">
        <v>2932</v>
      </c>
      <c r="E2020">
        <v>696</v>
      </c>
      <c r="F2020">
        <v>701</v>
      </c>
      <c r="G2020">
        <v>1100</v>
      </c>
      <c r="H2020" t="s">
        <v>2930</v>
      </c>
      <c r="I2020">
        <v>6417</v>
      </c>
      <c r="J2020" t="s">
        <v>3352</v>
      </c>
      <c r="K2020" t="s">
        <v>2940</v>
      </c>
      <c r="L2020">
        <v>3800</v>
      </c>
      <c r="M2020">
        <v>3835</v>
      </c>
      <c r="N2020">
        <v>200</v>
      </c>
      <c r="O2020" t="s">
        <v>2927</v>
      </c>
      <c r="P2020">
        <v>0.117893759158157</v>
      </c>
      <c r="Q2020">
        <v>0.83599820153680204</v>
      </c>
      <c r="R2020">
        <v>0.49080470341990501</v>
      </c>
      <c r="S2020">
        <v>0.32292979616964002</v>
      </c>
      <c r="T2020">
        <v>-1.51986568591324</v>
      </c>
      <c r="U2020">
        <v>1.51986568591324</v>
      </c>
      <c r="V2020">
        <v>1.5149567840237601</v>
      </c>
      <c r="W2020">
        <v>-6.65</v>
      </c>
      <c r="X2020">
        <v>0.53</v>
      </c>
      <c r="Y2020">
        <v>224668</v>
      </c>
      <c r="Z2020">
        <v>11825</v>
      </c>
      <c r="AA2020">
        <v>0.68</v>
      </c>
      <c r="AB2020">
        <v>19</v>
      </c>
      <c r="AC2020">
        <v>11</v>
      </c>
      <c r="AD2020">
        <v>8</v>
      </c>
      <c r="AE2020">
        <v>57.89</v>
      </c>
      <c r="AF2020">
        <v>12</v>
      </c>
      <c r="AG2020">
        <v>8</v>
      </c>
      <c r="AH2020">
        <v>3</v>
      </c>
      <c r="AI2020">
        <v>8</v>
      </c>
    </row>
    <row r="2021" spans="1:35" x14ac:dyDescent="0.2">
      <c r="A2021" s="102">
        <v>4003</v>
      </c>
      <c r="B2021">
        <v>8086</v>
      </c>
      <c r="C2021" t="s">
        <v>3288</v>
      </c>
      <c r="D2021" t="s">
        <v>2936</v>
      </c>
      <c r="E2021">
        <v>1295</v>
      </c>
      <c r="F2021">
        <v>1326</v>
      </c>
      <c r="G2021">
        <v>700</v>
      </c>
      <c r="H2021" t="s">
        <v>2927</v>
      </c>
      <c r="I2021">
        <v>8276</v>
      </c>
      <c r="J2021" t="s">
        <v>1048</v>
      </c>
      <c r="K2021" t="s">
        <v>2953</v>
      </c>
      <c r="L2021">
        <v>2018</v>
      </c>
      <c r="M2021">
        <v>1975</v>
      </c>
      <c r="N2021">
        <v>500</v>
      </c>
      <c r="O2021" t="s">
        <v>2930</v>
      </c>
      <c r="P2021">
        <v>0.47775938043227201</v>
      </c>
      <c r="Q2021">
        <v>0.86366285358051098</v>
      </c>
      <c r="R2021">
        <v>0.63349440827197701</v>
      </c>
      <c r="S2021">
        <v>9.4712687148614E-2</v>
      </c>
      <c r="T2021">
        <v>2.7130001626852001</v>
      </c>
      <c r="U2021">
        <v>2.7130001626852001</v>
      </c>
      <c r="V2021">
        <v>0.83134631631004396</v>
      </c>
      <c r="W2021">
        <v>6.94</v>
      </c>
      <c r="X2021">
        <v>6.01</v>
      </c>
      <c r="Y2021">
        <v>224655</v>
      </c>
      <c r="Z2021">
        <v>14977</v>
      </c>
      <c r="AA2021">
        <v>0.83</v>
      </c>
      <c r="AB2021">
        <v>15</v>
      </c>
      <c r="AC2021">
        <v>10</v>
      </c>
      <c r="AD2021">
        <v>5</v>
      </c>
      <c r="AE2021">
        <v>66.67</v>
      </c>
      <c r="AF2021">
        <v>12</v>
      </c>
      <c r="AG2021">
        <v>6</v>
      </c>
      <c r="AH2021">
        <v>3</v>
      </c>
      <c r="AI2021">
        <v>6</v>
      </c>
    </row>
    <row r="2022" spans="1:35" x14ac:dyDescent="0.2">
      <c r="A2022" s="102">
        <v>3403</v>
      </c>
      <c r="B2022">
        <v>5393</v>
      </c>
      <c r="C2022" t="s">
        <v>237</v>
      </c>
      <c r="D2022" t="s">
        <v>2926</v>
      </c>
      <c r="E2022">
        <v>2740</v>
      </c>
      <c r="F2022">
        <v>2743</v>
      </c>
      <c r="G2022">
        <v>400</v>
      </c>
      <c r="H2022" t="s">
        <v>2927</v>
      </c>
      <c r="I2022">
        <v>6952</v>
      </c>
      <c r="J2022" t="s">
        <v>540</v>
      </c>
      <c r="K2022" t="s">
        <v>2932</v>
      </c>
      <c r="L2022">
        <v>2036</v>
      </c>
      <c r="M2022">
        <v>2031</v>
      </c>
      <c r="N2022">
        <v>500</v>
      </c>
      <c r="O2022" t="s">
        <v>2930</v>
      </c>
      <c r="P2022">
        <v>0.83759750346149497</v>
      </c>
      <c r="Q2022">
        <v>0.87325908400982999</v>
      </c>
      <c r="R2022">
        <v>3.2208193186734298E-2</v>
      </c>
      <c r="S2022">
        <v>0.44136283940870502</v>
      </c>
      <c r="T2022">
        <v>2.2237986335126201</v>
      </c>
      <c r="U2022">
        <v>2.2237986335126201</v>
      </c>
      <c r="V2022">
        <v>2.2076034009985102</v>
      </c>
      <c r="W2022">
        <v>6.64</v>
      </c>
      <c r="X2022">
        <v>7.45</v>
      </c>
      <c r="Y2022">
        <v>224648</v>
      </c>
      <c r="Z2022">
        <v>11824</v>
      </c>
      <c r="AA2022">
        <v>0.6</v>
      </c>
      <c r="AB2022">
        <v>19</v>
      </c>
      <c r="AC2022">
        <v>11</v>
      </c>
      <c r="AD2022">
        <v>8</v>
      </c>
      <c r="AE2022">
        <v>57.89</v>
      </c>
      <c r="AF2022">
        <v>11</v>
      </c>
      <c r="AG2022">
        <v>8</v>
      </c>
      <c r="AH2022">
        <v>5</v>
      </c>
      <c r="AI2022">
        <v>6</v>
      </c>
    </row>
    <row r="2023" spans="1:35" x14ac:dyDescent="0.2">
      <c r="A2023" s="102">
        <v>426</v>
      </c>
      <c r="B2023">
        <v>8233</v>
      </c>
      <c r="C2023" t="s">
        <v>2976</v>
      </c>
      <c r="D2023" t="s">
        <v>2953</v>
      </c>
      <c r="E2023">
        <v>1222</v>
      </c>
      <c r="F2023">
        <v>1208</v>
      </c>
      <c r="G2023">
        <v>800</v>
      </c>
      <c r="H2023" t="s">
        <v>2930</v>
      </c>
      <c r="I2023">
        <v>8276</v>
      </c>
      <c r="J2023" t="s">
        <v>1048</v>
      </c>
      <c r="K2023" t="s">
        <v>2953</v>
      </c>
      <c r="L2023">
        <v>2018</v>
      </c>
      <c r="M2023">
        <v>1975</v>
      </c>
      <c r="N2023">
        <v>500</v>
      </c>
      <c r="O2023" t="s">
        <v>2927</v>
      </c>
      <c r="P2023">
        <v>0.87356268109880797</v>
      </c>
      <c r="Q2023">
        <v>0.93384528559097701</v>
      </c>
      <c r="R2023">
        <v>0.38579763121676303</v>
      </c>
      <c r="S2023">
        <v>1.6867399608802101E-2</v>
      </c>
      <c r="T2023">
        <v>-3.63412428739723E-2</v>
      </c>
      <c r="U2023">
        <v>3.63412428739723E-2</v>
      </c>
      <c r="V2023">
        <v>9.5099935044652001E-2</v>
      </c>
      <c r="W2023">
        <v>-7.0000000000000007E-2</v>
      </c>
      <c r="X2023">
        <v>2.14</v>
      </c>
      <c r="Y2023">
        <v>224611</v>
      </c>
      <c r="Z2023">
        <v>11231</v>
      </c>
      <c r="AA2023">
        <v>0.56999999999999995</v>
      </c>
      <c r="AB2023">
        <v>20</v>
      </c>
      <c r="AC2023">
        <v>11</v>
      </c>
      <c r="AD2023">
        <v>9</v>
      </c>
      <c r="AE2023">
        <v>55</v>
      </c>
      <c r="AF2023">
        <v>14</v>
      </c>
      <c r="AG2023">
        <v>8</v>
      </c>
      <c r="AH2023">
        <v>2</v>
      </c>
      <c r="AI2023">
        <v>10</v>
      </c>
    </row>
    <row r="2024" spans="1:35" x14ac:dyDescent="0.2">
      <c r="A2024" s="102">
        <v>1936</v>
      </c>
      <c r="B2024">
        <v>2001</v>
      </c>
      <c r="C2024" t="s">
        <v>2783</v>
      </c>
      <c r="D2024" t="s">
        <v>2955</v>
      </c>
      <c r="E2024">
        <v>1684</v>
      </c>
      <c r="F2024">
        <v>1706</v>
      </c>
      <c r="G2024">
        <v>500</v>
      </c>
      <c r="H2024" t="s">
        <v>2927</v>
      </c>
      <c r="I2024">
        <v>2914</v>
      </c>
      <c r="J2024" t="s">
        <v>3132</v>
      </c>
      <c r="K2024" t="s">
        <v>2955</v>
      </c>
      <c r="L2024">
        <v>2326</v>
      </c>
      <c r="M2024">
        <v>2301</v>
      </c>
      <c r="N2024">
        <v>400</v>
      </c>
      <c r="O2024" t="s">
        <v>2930</v>
      </c>
      <c r="P2024">
        <v>0.70409788492199199</v>
      </c>
      <c r="Q2024">
        <v>0.89685902900177505</v>
      </c>
      <c r="R2024">
        <v>0.50569050911953095</v>
      </c>
      <c r="S2024">
        <v>5.7030310645310299E-2</v>
      </c>
      <c r="T2024">
        <v>2.5589468777162301</v>
      </c>
      <c r="U2024">
        <v>2.5589468777162301</v>
      </c>
      <c r="V2024">
        <v>1.5240440439445599</v>
      </c>
      <c r="W2024">
        <v>5.37</v>
      </c>
      <c r="X2024">
        <v>7.32</v>
      </c>
      <c r="Y2024">
        <v>224567</v>
      </c>
      <c r="Z2024">
        <v>13210</v>
      </c>
      <c r="AA2024">
        <v>0.83</v>
      </c>
      <c r="AB2024">
        <v>17</v>
      </c>
      <c r="AC2024">
        <v>12</v>
      </c>
      <c r="AD2024">
        <v>5</v>
      </c>
      <c r="AE2024">
        <v>70.59</v>
      </c>
      <c r="AF2024">
        <v>15</v>
      </c>
      <c r="AG2024">
        <v>7</v>
      </c>
      <c r="AH2024">
        <v>2</v>
      </c>
      <c r="AI2024">
        <v>8</v>
      </c>
    </row>
    <row r="2025" spans="1:35" x14ac:dyDescent="0.2">
      <c r="A2025" s="102">
        <v>1705</v>
      </c>
      <c r="B2025">
        <v>1333</v>
      </c>
      <c r="C2025" t="s">
        <v>3096</v>
      </c>
      <c r="D2025" t="s">
        <v>3097</v>
      </c>
      <c r="E2025">
        <v>2617</v>
      </c>
      <c r="F2025">
        <v>2596</v>
      </c>
      <c r="G2025">
        <v>400</v>
      </c>
      <c r="H2025" t="s">
        <v>2930</v>
      </c>
      <c r="I2025">
        <v>4902</v>
      </c>
      <c r="J2025" t="s">
        <v>3679</v>
      </c>
      <c r="K2025" t="s">
        <v>2932</v>
      </c>
      <c r="L2025">
        <v>696</v>
      </c>
      <c r="M2025">
        <v>701</v>
      </c>
      <c r="N2025">
        <v>1500</v>
      </c>
      <c r="O2025" t="s">
        <v>2927</v>
      </c>
      <c r="P2025">
        <v>0.77197889092123195</v>
      </c>
      <c r="Q2025">
        <v>0.90123388149934103</v>
      </c>
      <c r="R2025">
        <v>8.7347532745488898E-2</v>
      </c>
      <c r="S2025">
        <v>0.46484252290952</v>
      </c>
      <c r="T2025">
        <v>-0.89817722715776105</v>
      </c>
      <c r="U2025">
        <v>0.89817722715776105</v>
      </c>
      <c r="V2025">
        <v>0.55020822908438005</v>
      </c>
      <c r="W2025">
        <v>-3.98</v>
      </c>
      <c r="X2025">
        <v>1.26</v>
      </c>
      <c r="Y2025">
        <v>224254</v>
      </c>
      <c r="Z2025">
        <v>12459</v>
      </c>
      <c r="AA2025">
        <v>0.69</v>
      </c>
      <c r="AB2025">
        <v>18</v>
      </c>
      <c r="AC2025">
        <v>10</v>
      </c>
      <c r="AD2025">
        <v>8</v>
      </c>
      <c r="AE2025">
        <v>55.56</v>
      </c>
      <c r="AF2025">
        <v>12</v>
      </c>
      <c r="AG2025">
        <v>6</v>
      </c>
      <c r="AH2025">
        <v>3</v>
      </c>
      <c r="AI2025">
        <v>9</v>
      </c>
    </row>
    <row r="2026" spans="1:35" x14ac:dyDescent="0.2">
      <c r="A2026" s="102">
        <v>6637</v>
      </c>
      <c r="B2026">
        <v>6841</v>
      </c>
      <c r="C2026" t="s">
        <v>3602</v>
      </c>
      <c r="D2026" t="s">
        <v>2932</v>
      </c>
      <c r="E2026">
        <v>2015</v>
      </c>
      <c r="F2026">
        <v>1992</v>
      </c>
      <c r="G2026">
        <v>500</v>
      </c>
      <c r="H2026" t="s">
        <v>2930</v>
      </c>
      <c r="I2026">
        <v>9064</v>
      </c>
      <c r="J2026" t="s">
        <v>3716</v>
      </c>
      <c r="K2026" t="s">
        <v>3099</v>
      </c>
      <c r="L2026">
        <v>1978</v>
      </c>
      <c r="M2026">
        <v>1970</v>
      </c>
      <c r="N2026">
        <v>500</v>
      </c>
      <c r="O2026" t="s">
        <v>2927</v>
      </c>
      <c r="P2026">
        <v>0.33512292437557401</v>
      </c>
      <c r="Q2026">
        <v>0.82767657771039804</v>
      </c>
      <c r="R2026">
        <v>0.56255391422376</v>
      </c>
      <c r="S2026">
        <v>0.198201985508423</v>
      </c>
      <c r="T2026">
        <v>-1.8038095323449499</v>
      </c>
      <c r="U2026">
        <v>1.8038095323449499</v>
      </c>
      <c r="V2026">
        <v>1.2436440054027</v>
      </c>
      <c r="W2026">
        <v>-5.56</v>
      </c>
      <c r="X2026">
        <v>1.1000000000000001</v>
      </c>
      <c r="Y2026">
        <v>224252</v>
      </c>
      <c r="Z2026">
        <v>9750</v>
      </c>
      <c r="AA2026">
        <v>0.47</v>
      </c>
      <c r="AB2026">
        <v>23</v>
      </c>
      <c r="AC2026">
        <v>13</v>
      </c>
      <c r="AD2026">
        <v>10</v>
      </c>
      <c r="AE2026">
        <v>56.52</v>
      </c>
      <c r="AF2026">
        <v>11</v>
      </c>
      <c r="AG2026">
        <v>12</v>
      </c>
      <c r="AH2026">
        <v>8</v>
      </c>
      <c r="AI2026">
        <v>3</v>
      </c>
    </row>
    <row r="2027" spans="1:35" x14ac:dyDescent="0.2">
      <c r="A2027" s="102">
        <v>5508</v>
      </c>
      <c r="B2027">
        <v>1414</v>
      </c>
      <c r="C2027" t="s">
        <v>3175</v>
      </c>
      <c r="D2027" t="s">
        <v>2937</v>
      </c>
      <c r="E2027">
        <v>4640</v>
      </c>
      <c r="F2027">
        <v>4655</v>
      </c>
      <c r="G2027">
        <v>200</v>
      </c>
      <c r="H2027" t="s">
        <v>2930</v>
      </c>
      <c r="I2027">
        <v>3774</v>
      </c>
      <c r="J2027" t="s">
        <v>809</v>
      </c>
      <c r="K2027" t="s">
        <v>2929</v>
      </c>
      <c r="L2027">
        <v>3065</v>
      </c>
      <c r="M2027">
        <v>3250</v>
      </c>
      <c r="N2027">
        <v>300</v>
      </c>
      <c r="O2027" t="s">
        <v>2927</v>
      </c>
      <c r="P2027">
        <v>0.83625058539369401</v>
      </c>
      <c r="Q2027">
        <v>0.842470929616699</v>
      </c>
      <c r="R2027">
        <v>0.186198695666762</v>
      </c>
      <c r="S2027">
        <v>0.18408972479160901</v>
      </c>
      <c r="T2027">
        <v>-2.2598089662473599</v>
      </c>
      <c r="U2027">
        <v>2.2598089662473599</v>
      </c>
      <c r="V2027">
        <v>0.99346270153445204</v>
      </c>
      <c r="W2027">
        <v>-12.59</v>
      </c>
      <c r="X2027">
        <v>4.7300000000000004</v>
      </c>
      <c r="Y2027">
        <v>224008</v>
      </c>
      <c r="Z2027">
        <v>11790</v>
      </c>
      <c r="AA2027">
        <v>0.68</v>
      </c>
      <c r="AB2027">
        <v>19</v>
      </c>
      <c r="AC2027">
        <v>13</v>
      </c>
      <c r="AD2027">
        <v>6</v>
      </c>
      <c r="AE2027">
        <v>68.42</v>
      </c>
      <c r="AF2027">
        <v>9</v>
      </c>
      <c r="AG2027">
        <v>9</v>
      </c>
      <c r="AH2027">
        <v>5</v>
      </c>
      <c r="AI2027">
        <v>5</v>
      </c>
    </row>
    <row r="2028" spans="1:35" x14ac:dyDescent="0.2">
      <c r="A2028" s="102">
        <v>629</v>
      </c>
      <c r="B2028">
        <v>6807</v>
      </c>
      <c r="C2028" t="s">
        <v>239</v>
      </c>
      <c r="D2028" t="s">
        <v>2932</v>
      </c>
      <c r="E2028">
        <v>2080</v>
      </c>
      <c r="F2028">
        <v>2041</v>
      </c>
      <c r="G2028">
        <v>400</v>
      </c>
      <c r="H2028" t="s">
        <v>2930</v>
      </c>
      <c r="I2028">
        <v>7729</v>
      </c>
      <c r="J2028" t="s">
        <v>686</v>
      </c>
      <c r="K2028" t="s">
        <v>2936</v>
      </c>
      <c r="L2028">
        <v>4095</v>
      </c>
      <c r="M2028">
        <v>4050</v>
      </c>
      <c r="N2028">
        <v>200</v>
      </c>
      <c r="O2028" t="s">
        <v>2927</v>
      </c>
      <c r="P2028">
        <v>0.665711676185895</v>
      </c>
      <c r="Q2028">
        <v>0.92702494554418902</v>
      </c>
      <c r="R2028">
        <v>0.58847090535345103</v>
      </c>
      <c r="S2028">
        <v>0.162097127375494</v>
      </c>
      <c r="T2028">
        <v>-1.1381289688572001</v>
      </c>
      <c r="U2028">
        <v>1.1381289688572001</v>
      </c>
      <c r="V2028">
        <v>1.0078370469237801</v>
      </c>
      <c r="W2028">
        <v>-6.4</v>
      </c>
      <c r="X2028">
        <v>0.79</v>
      </c>
      <c r="Y2028">
        <v>223818</v>
      </c>
      <c r="Z2028">
        <v>11191</v>
      </c>
      <c r="AA2028">
        <v>0.66</v>
      </c>
      <c r="AB2028">
        <v>20</v>
      </c>
      <c r="AC2028">
        <v>13</v>
      </c>
      <c r="AD2028">
        <v>7</v>
      </c>
      <c r="AE2028">
        <v>65</v>
      </c>
      <c r="AF2028">
        <v>11</v>
      </c>
      <c r="AG2028">
        <v>9</v>
      </c>
      <c r="AH2028">
        <v>5</v>
      </c>
      <c r="AI2028">
        <v>6</v>
      </c>
    </row>
    <row r="2029" spans="1:35" x14ac:dyDescent="0.2">
      <c r="A2029" s="102">
        <v>1211</v>
      </c>
      <c r="B2029">
        <v>1893</v>
      </c>
      <c r="C2029" t="s">
        <v>3652</v>
      </c>
      <c r="D2029" t="s">
        <v>2937</v>
      </c>
      <c r="E2029">
        <v>690</v>
      </c>
      <c r="F2029">
        <v>690</v>
      </c>
      <c r="G2029">
        <v>1400</v>
      </c>
      <c r="H2029" t="s">
        <v>2927</v>
      </c>
      <c r="I2029">
        <v>2229</v>
      </c>
      <c r="J2029" t="s">
        <v>731</v>
      </c>
      <c r="K2029" t="s">
        <v>2955</v>
      </c>
      <c r="L2029">
        <v>3340</v>
      </c>
      <c r="M2029">
        <v>3255</v>
      </c>
      <c r="N2029">
        <v>300</v>
      </c>
      <c r="O2029" t="s">
        <v>2930</v>
      </c>
      <c r="P2029">
        <v>5.1641366940484199E-2</v>
      </c>
      <c r="Q2029">
        <v>0.910882187550067</v>
      </c>
      <c r="R2029">
        <v>0.47596407457996398</v>
      </c>
      <c r="S2029">
        <v>1.29584656582824E-4</v>
      </c>
      <c r="T2029">
        <v>4.0467334776589903</v>
      </c>
      <c r="U2029">
        <v>4.0467334776589903</v>
      </c>
      <c r="V2029">
        <v>3.74359064493621</v>
      </c>
      <c r="W2029">
        <v>11.83</v>
      </c>
      <c r="X2029">
        <v>1.08</v>
      </c>
      <c r="Y2029">
        <v>223811</v>
      </c>
      <c r="Z2029">
        <v>9731</v>
      </c>
      <c r="AA2029">
        <v>0.4</v>
      </c>
      <c r="AB2029">
        <v>23</v>
      </c>
      <c r="AC2029">
        <v>13</v>
      </c>
      <c r="AD2029">
        <v>10</v>
      </c>
      <c r="AE2029">
        <v>56.52</v>
      </c>
      <c r="AF2029">
        <v>11</v>
      </c>
      <c r="AG2029">
        <v>8</v>
      </c>
      <c r="AH2029">
        <v>6</v>
      </c>
      <c r="AI2029">
        <v>9</v>
      </c>
    </row>
    <row r="2030" spans="1:35" x14ac:dyDescent="0.2">
      <c r="A2030" s="102">
        <v>5287</v>
      </c>
      <c r="B2030">
        <v>4061</v>
      </c>
      <c r="C2030" t="s">
        <v>3233</v>
      </c>
      <c r="D2030" t="s">
        <v>2952</v>
      </c>
      <c r="E2030">
        <v>3100</v>
      </c>
      <c r="F2030">
        <v>3050</v>
      </c>
      <c r="G2030">
        <v>300</v>
      </c>
      <c r="H2030" t="s">
        <v>2927</v>
      </c>
      <c r="I2030">
        <v>6301</v>
      </c>
      <c r="J2030" t="s">
        <v>56</v>
      </c>
      <c r="K2030" t="s">
        <v>2940</v>
      </c>
      <c r="L2030">
        <v>2410</v>
      </c>
      <c r="M2030">
        <v>2398.5</v>
      </c>
      <c r="N2030">
        <v>400</v>
      </c>
      <c r="O2030" t="s">
        <v>2930</v>
      </c>
      <c r="P2030">
        <v>0.761256409076559</v>
      </c>
      <c r="Q2030">
        <v>0.84544206415340095</v>
      </c>
      <c r="R2030">
        <v>0.63691033682923004</v>
      </c>
      <c r="S2030">
        <v>2.1860655178467098E-2</v>
      </c>
      <c r="T2030">
        <v>1.1529738526004301</v>
      </c>
      <c r="U2030">
        <v>1.1529738526004301</v>
      </c>
      <c r="V2030">
        <v>1.2620602993464201</v>
      </c>
      <c r="W2030">
        <v>2.68</v>
      </c>
      <c r="X2030">
        <v>4.8499999999999996</v>
      </c>
      <c r="Y2030">
        <v>223655</v>
      </c>
      <c r="Z2030">
        <v>27957</v>
      </c>
      <c r="AA2030">
        <v>1.34</v>
      </c>
      <c r="AB2030">
        <v>8</v>
      </c>
      <c r="AC2030">
        <v>6</v>
      </c>
      <c r="AD2030">
        <v>2</v>
      </c>
      <c r="AE2030">
        <v>75</v>
      </c>
      <c r="AF2030">
        <v>9</v>
      </c>
      <c r="AG2030">
        <v>5</v>
      </c>
      <c r="AH2030">
        <v>1</v>
      </c>
      <c r="AI2030">
        <v>2</v>
      </c>
    </row>
    <row r="2031" spans="1:35" x14ac:dyDescent="0.2">
      <c r="A2031" s="102">
        <v>2312</v>
      </c>
      <c r="B2031">
        <v>4902</v>
      </c>
      <c r="C2031" t="s">
        <v>3679</v>
      </c>
      <c r="D2031" t="s">
        <v>2932</v>
      </c>
      <c r="E2031">
        <v>696</v>
      </c>
      <c r="F2031">
        <v>701</v>
      </c>
      <c r="G2031">
        <v>1500</v>
      </c>
      <c r="H2031" t="s">
        <v>2927</v>
      </c>
      <c r="I2031">
        <v>5444</v>
      </c>
      <c r="J2031" t="s">
        <v>3707</v>
      </c>
      <c r="K2031" t="s">
        <v>2988</v>
      </c>
      <c r="L2031">
        <v>2659</v>
      </c>
      <c r="M2031">
        <v>2619</v>
      </c>
      <c r="N2031">
        <v>400</v>
      </c>
      <c r="O2031" t="s">
        <v>2930</v>
      </c>
      <c r="P2031">
        <v>0.73814664944816799</v>
      </c>
      <c r="Q2031">
        <v>0.89092833790826997</v>
      </c>
      <c r="R2031">
        <v>3.9782556028226099E-2</v>
      </c>
      <c r="S2031">
        <v>4.9491460248473403E-2</v>
      </c>
      <c r="T2031">
        <v>0.22061298104190299</v>
      </c>
      <c r="U2031">
        <v>0.22061298104190299</v>
      </c>
      <c r="V2031">
        <v>0.47681380984237698</v>
      </c>
      <c r="W2031">
        <v>0.68</v>
      </c>
      <c r="X2031">
        <v>0.37</v>
      </c>
      <c r="Y2031">
        <v>223629</v>
      </c>
      <c r="Z2031">
        <v>12424</v>
      </c>
      <c r="AA2031">
        <v>0.7</v>
      </c>
      <c r="AB2031">
        <v>18</v>
      </c>
      <c r="AC2031">
        <v>12</v>
      </c>
      <c r="AD2031">
        <v>6</v>
      </c>
      <c r="AE2031">
        <v>66.67</v>
      </c>
      <c r="AF2031">
        <v>13</v>
      </c>
      <c r="AG2031">
        <v>9</v>
      </c>
      <c r="AH2031">
        <v>3</v>
      </c>
      <c r="AI2031">
        <v>6</v>
      </c>
    </row>
    <row r="2032" spans="1:35" x14ac:dyDescent="0.2">
      <c r="A2032" s="102">
        <v>1065</v>
      </c>
      <c r="B2032">
        <v>2602</v>
      </c>
      <c r="C2032" t="s">
        <v>693</v>
      </c>
      <c r="D2032" t="s">
        <v>2955</v>
      </c>
      <c r="E2032">
        <v>3830</v>
      </c>
      <c r="F2032">
        <v>3790</v>
      </c>
      <c r="G2032">
        <v>200</v>
      </c>
      <c r="H2032" t="s">
        <v>2927</v>
      </c>
      <c r="I2032">
        <v>9989</v>
      </c>
      <c r="J2032" t="s">
        <v>692</v>
      </c>
      <c r="K2032" t="s">
        <v>2953</v>
      </c>
      <c r="L2032">
        <v>3725</v>
      </c>
      <c r="M2032">
        <v>3745</v>
      </c>
      <c r="N2032">
        <v>200</v>
      </c>
      <c r="O2032" t="s">
        <v>2930</v>
      </c>
      <c r="P2032">
        <v>0.18297353678877701</v>
      </c>
      <c r="Q2032">
        <v>0.91451966237221305</v>
      </c>
      <c r="R2032">
        <v>0.97726466402929502</v>
      </c>
      <c r="S2032">
        <v>0.109458705394234</v>
      </c>
      <c r="T2032">
        <v>0.255231801195479</v>
      </c>
      <c r="U2032">
        <v>0.255231801195479</v>
      </c>
      <c r="V2032">
        <v>0.643090501895349</v>
      </c>
      <c r="W2032">
        <v>1.04</v>
      </c>
      <c r="X2032">
        <v>1.19</v>
      </c>
      <c r="Y2032">
        <v>223615</v>
      </c>
      <c r="Z2032">
        <v>14908</v>
      </c>
      <c r="AA2032">
        <v>0.86</v>
      </c>
      <c r="AB2032">
        <v>15</v>
      </c>
      <c r="AC2032">
        <v>8</v>
      </c>
      <c r="AD2032">
        <v>7</v>
      </c>
      <c r="AE2032">
        <v>53.33</v>
      </c>
      <c r="AF2032">
        <v>13</v>
      </c>
      <c r="AG2032">
        <v>8</v>
      </c>
      <c r="AH2032">
        <v>2</v>
      </c>
      <c r="AI2032">
        <v>5</v>
      </c>
    </row>
    <row r="2033" spans="1:35" x14ac:dyDescent="0.2">
      <c r="A2033" s="102">
        <v>6488</v>
      </c>
      <c r="B2033">
        <v>1801</v>
      </c>
      <c r="C2033" t="s">
        <v>3684</v>
      </c>
      <c r="D2033" t="s">
        <v>2937</v>
      </c>
      <c r="E2033">
        <v>4570</v>
      </c>
      <c r="F2033">
        <v>4465</v>
      </c>
      <c r="G2033">
        <v>200</v>
      </c>
      <c r="H2033" t="s">
        <v>2927</v>
      </c>
      <c r="I2033">
        <v>5991</v>
      </c>
      <c r="J2033" t="s">
        <v>1327</v>
      </c>
      <c r="K2033" t="s">
        <v>3194</v>
      </c>
      <c r="L2033">
        <v>931</v>
      </c>
      <c r="M2033">
        <v>937</v>
      </c>
      <c r="N2033">
        <v>1000</v>
      </c>
      <c r="O2033" t="s">
        <v>2930</v>
      </c>
      <c r="P2033">
        <v>0.319259975320212</v>
      </c>
      <c r="Q2033">
        <v>0.82959304887518603</v>
      </c>
      <c r="R2033">
        <v>0.64746878424709298</v>
      </c>
      <c r="S2033">
        <v>9.6494938201801703E-2</v>
      </c>
      <c r="T2033">
        <v>0.67527592201422004</v>
      </c>
      <c r="U2033">
        <v>0.67527592201422004</v>
      </c>
      <c r="V2033">
        <v>1.0612141441985401</v>
      </c>
      <c r="W2033">
        <v>3.03</v>
      </c>
      <c r="X2033">
        <v>4.93</v>
      </c>
      <c r="Y2033">
        <v>223602</v>
      </c>
      <c r="Z2033">
        <v>11180</v>
      </c>
      <c r="AA2033">
        <v>0.74</v>
      </c>
      <c r="AB2033">
        <v>20</v>
      </c>
      <c r="AC2033">
        <v>12</v>
      </c>
      <c r="AD2033">
        <v>8</v>
      </c>
      <c r="AE2033">
        <v>60</v>
      </c>
      <c r="AF2033">
        <v>12</v>
      </c>
      <c r="AG2033">
        <v>9</v>
      </c>
      <c r="AH2033">
        <v>4</v>
      </c>
      <c r="AI2033">
        <v>7</v>
      </c>
    </row>
    <row r="2034" spans="1:35" x14ac:dyDescent="0.2">
      <c r="A2034" s="102">
        <v>4561</v>
      </c>
      <c r="B2034">
        <v>1820</v>
      </c>
      <c r="C2034" t="s">
        <v>62</v>
      </c>
      <c r="D2034" t="s">
        <v>2937</v>
      </c>
      <c r="E2034">
        <v>2559</v>
      </c>
      <c r="F2034">
        <v>2571</v>
      </c>
      <c r="G2034">
        <v>200</v>
      </c>
      <c r="H2034" t="s">
        <v>2930</v>
      </c>
      <c r="I2034">
        <v>4530</v>
      </c>
      <c r="J2034" t="s">
        <v>1269</v>
      </c>
      <c r="K2034" t="s">
        <v>2950</v>
      </c>
      <c r="L2034">
        <v>5860</v>
      </c>
      <c r="M2034">
        <v>5830</v>
      </c>
      <c r="N2034">
        <v>100</v>
      </c>
      <c r="O2034" t="s">
        <v>2927</v>
      </c>
      <c r="P2034">
        <v>0.45262491150823497</v>
      </c>
      <c r="Q2034">
        <v>0.85540908290356898</v>
      </c>
      <c r="R2034">
        <v>0.29544142079899699</v>
      </c>
      <c r="S2034">
        <v>0.39406912654172399</v>
      </c>
      <c r="T2034">
        <v>-0.36943026434022502</v>
      </c>
      <c r="U2034">
        <v>0.36943026434022502</v>
      </c>
      <c r="V2034">
        <v>0.29158870542885901</v>
      </c>
      <c r="W2034">
        <v>-1.6</v>
      </c>
      <c r="X2034">
        <v>11.8</v>
      </c>
      <c r="Y2034">
        <v>223535</v>
      </c>
      <c r="Z2034">
        <v>14902</v>
      </c>
      <c r="AA2034">
        <v>0.69</v>
      </c>
      <c r="AB2034">
        <v>15</v>
      </c>
      <c r="AC2034">
        <v>10</v>
      </c>
      <c r="AD2034">
        <v>5</v>
      </c>
      <c r="AE2034">
        <v>66.67</v>
      </c>
      <c r="AF2034">
        <v>12</v>
      </c>
      <c r="AG2034">
        <v>7</v>
      </c>
      <c r="AH2034">
        <v>3</v>
      </c>
      <c r="AI2034">
        <v>5</v>
      </c>
    </row>
    <row r="2035" spans="1:35" x14ac:dyDescent="0.2">
      <c r="A2035" s="102">
        <v>5658</v>
      </c>
      <c r="B2035">
        <v>3401</v>
      </c>
      <c r="C2035" t="s">
        <v>789</v>
      </c>
      <c r="D2035" t="s">
        <v>3281</v>
      </c>
      <c r="E2035">
        <v>2110</v>
      </c>
      <c r="F2035">
        <v>2088</v>
      </c>
      <c r="G2035">
        <v>500</v>
      </c>
      <c r="H2035" t="s">
        <v>2927</v>
      </c>
      <c r="I2035">
        <v>5938</v>
      </c>
      <c r="J2035" t="s">
        <v>3686</v>
      </c>
      <c r="K2035" t="s">
        <v>3194</v>
      </c>
      <c r="L2035">
        <v>1906</v>
      </c>
      <c r="M2035">
        <v>1874</v>
      </c>
      <c r="N2035">
        <v>600</v>
      </c>
      <c r="O2035" t="s">
        <v>2930</v>
      </c>
      <c r="P2035">
        <v>0.62577509446554702</v>
      </c>
      <c r="Q2035">
        <v>0.84057856317119695</v>
      </c>
      <c r="R2035">
        <v>0.40944932281992202</v>
      </c>
      <c r="S2035">
        <v>0.20037194969771599</v>
      </c>
      <c r="T2035">
        <v>1.9961452799647801</v>
      </c>
      <c r="U2035">
        <v>1.9961452799647801</v>
      </c>
      <c r="V2035">
        <v>2.3031387261349501</v>
      </c>
      <c r="W2035">
        <v>4.79</v>
      </c>
      <c r="X2035">
        <v>7.7</v>
      </c>
      <c r="Y2035">
        <v>223235</v>
      </c>
      <c r="Z2035">
        <v>15945</v>
      </c>
      <c r="AA2035">
        <v>0.8</v>
      </c>
      <c r="AB2035">
        <v>14</v>
      </c>
      <c r="AC2035">
        <v>8</v>
      </c>
      <c r="AD2035">
        <v>6</v>
      </c>
      <c r="AE2035">
        <v>57.14</v>
      </c>
      <c r="AF2035">
        <v>14</v>
      </c>
      <c r="AG2035">
        <v>6</v>
      </c>
      <c r="AH2035">
        <v>0</v>
      </c>
      <c r="AI2035">
        <v>8</v>
      </c>
    </row>
    <row r="2036" spans="1:35" x14ac:dyDescent="0.2">
      <c r="A2036" s="102">
        <v>4686</v>
      </c>
      <c r="B2036">
        <v>4186</v>
      </c>
      <c r="C2036" t="s">
        <v>820</v>
      </c>
      <c r="D2036" t="s">
        <v>2952</v>
      </c>
      <c r="E2036">
        <v>4750</v>
      </c>
      <c r="F2036">
        <v>4735</v>
      </c>
      <c r="G2036">
        <v>200</v>
      </c>
      <c r="H2036" t="s">
        <v>2927</v>
      </c>
      <c r="I2036">
        <v>4516</v>
      </c>
      <c r="J2036" t="s">
        <v>3698</v>
      </c>
      <c r="K2036" t="s">
        <v>2950</v>
      </c>
      <c r="L2036">
        <v>8990</v>
      </c>
      <c r="M2036">
        <v>9360</v>
      </c>
      <c r="N2036">
        <v>100</v>
      </c>
      <c r="O2036" t="s">
        <v>2930</v>
      </c>
      <c r="P2036">
        <v>0.20553403173948401</v>
      </c>
      <c r="Q2036">
        <v>0.85356562166943895</v>
      </c>
      <c r="R2036">
        <v>0.37498514898829699</v>
      </c>
      <c r="S2036">
        <v>3.2909461040803098E-3</v>
      </c>
      <c r="T2036">
        <v>2.1723345492948001</v>
      </c>
      <c r="U2036">
        <v>2.1723345492948001</v>
      </c>
      <c r="V2036">
        <v>3.2449441024547099</v>
      </c>
      <c r="W2036">
        <v>11.29</v>
      </c>
      <c r="X2036">
        <v>1.18</v>
      </c>
      <c r="Y2036">
        <v>223153</v>
      </c>
      <c r="Z2036">
        <v>22315</v>
      </c>
      <c r="AA2036">
        <v>1.36</v>
      </c>
      <c r="AB2036">
        <v>10</v>
      </c>
      <c r="AC2036">
        <v>7</v>
      </c>
      <c r="AD2036">
        <v>3</v>
      </c>
      <c r="AE2036">
        <v>70</v>
      </c>
      <c r="AF2036">
        <v>8</v>
      </c>
      <c r="AG2036">
        <v>7</v>
      </c>
      <c r="AH2036">
        <v>2</v>
      </c>
      <c r="AI2036">
        <v>1</v>
      </c>
    </row>
    <row r="2037" spans="1:35" x14ac:dyDescent="0.2">
      <c r="A2037" s="102">
        <v>5291</v>
      </c>
      <c r="B2037">
        <v>6758</v>
      </c>
      <c r="C2037" t="s">
        <v>2944</v>
      </c>
      <c r="D2037" t="s">
        <v>2932</v>
      </c>
      <c r="E2037">
        <v>7890</v>
      </c>
      <c r="F2037">
        <v>7826</v>
      </c>
      <c r="G2037">
        <v>100</v>
      </c>
      <c r="H2037" t="s">
        <v>2927</v>
      </c>
      <c r="I2037">
        <v>7735</v>
      </c>
      <c r="J2037" t="s">
        <v>3677</v>
      </c>
      <c r="K2037" t="s">
        <v>2932</v>
      </c>
      <c r="L2037">
        <v>6580</v>
      </c>
      <c r="M2037">
        <v>6560</v>
      </c>
      <c r="N2037">
        <v>100</v>
      </c>
      <c r="O2037" t="s">
        <v>2930</v>
      </c>
      <c r="P2037">
        <v>5.5406995269021701E-2</v>
      </c>
      <c r="Q2037">
        <v>0.84540709261455604</v>
      </c>
      <c r="R2037">
        <v>0.98546451876972596</v>
      </c>
      <c r="S2037">
        <v>0.124815082319554</v>
      </c>
      <c r="T2037">
        <v>2.1084575143654898</v>
      </c>
      <c r="U2037">
        <v>2.1084575143654898</v>
      </c>
      <c r="V2037">
        <v>2.3227551455739399</v>
      </c>
      <c r="W2037">
        <v>18.739999999999998</v>
      </c>
      <c r="X2037">
        <v>16.18</v>
      </c>
      <c r="Y2037">
        <v>223153</v>
      </c>
      <c r="Z2037">
        <v>20287</v>
      </c>
      <c r="AA2037">
        <v>1.18</v>
      </c>
      <c r="AB2037">
        <v>11</v>
      </c>
      <c r="AC2037">
        <v>7</v>
      </c>
      <c r="AD2037">
        <v>4</v>
      </c>
      <c r="AE2037">
        <v>63.64</v>
      </c>
      <c r="AF2037">
        <v>10</v>
      </c>
      <c r="AG2037">
        <v>6</v>
      </c>
      <c r="AH2037">
        <v>4</v>
      </c>
      <c r="AI2037">
        <v>1</v>
      </c>
    </row>
    <row r="2038" spans="1:35" x14ac:dyDescent="0.2">
      <c r="A2038" s="102">
        <v>846</v>
      </c>
      <c r="B2038">
        <v>5463</v>
      </c>
      <c r="C2038" t="s">
        <v>67</v>
      </c>
      <c r="D2038" t="s">
        <v>2988</v>
      </c>
      <c r="E2038">
        <v>3180</v>
      </c>
      <c r="F2038">
        <v>3170</v>
      </c>
      <c r="G2038">
        <v>300</v>
      </c>
      <c r="H2038" t="s">
        <v>2927</v>
      </c>
      <c r="I2038">
        <v>5991</v>
      </c>
      <c r="J2038" t="s">
        <v>1327</v>
      </c>
      <c r="K2038" t="s">
        <v>3194</v>
      </c>
      <c r="L2038">
        <v>931</v>
      </c>
      <c r="M2038">
        <v>937</v>
      </c>
      <c r="N2038">
        <v>1000</v>
      </c>
      <c r="O2038" t="s">
        <v>2930</v>
      </c>
      <c r="P2038">
        <v>0.390106007358345</v>
      </c>
      <c r="Q2038">
        <v>0.92041449446693002</v>
      </c>
      <c r="R2038">
        <v>0.21834949824184899</v>
      </c>
      <c r="S2038">
        <v>9.80281913427892E-2</v>
      </c>
      <c r="T2038">
        <v>1.27222440736031</v>
      </c>
      <c r="U2038">
        <v>1.27222440736031</v>
      </c>
      <c r="V2038">
        <v>0.88326931033079403</v>
      </c>
      <c r="W2038">
        <v>4.47</v>
      </c>
      <c r="X2038">
        <v>1.47</v>
      </c>
      <c r="Y2038">
        <v>223144</v>
      </c>
      <c r="Z2038">
        <v>12397</v>
      </c>
      <c r="AA2038">
        <v>0.61</v>
      </c>
      <c r="AB2038">
        <v>18</v>
      </c>
      <c r="AC2038">
        <v>12</v>
      </c>
      <c r="AD2038">
        <v>6</v>
      </c>
      <c r="AE2038">
        <v>66.67</v>
      </c>
      <c r="AF2038">
        <v>12</v>
      </c>
      <c r="AG2038">
        <v>6</v>
      </c>
      <c r="AH2038">
        <v>3</v>
      </c>
      <c r="AI2038">
        <v>9</v>
      </c>
    </row>
    <row r="2039" spans="1:35" x14ac:dyDescent="0.2">
      <c r="A2039" s="102">
        <v>8021</v>
      </c>
      <c r="B2039">
        <v>4062</v>
      </c>
      <c r="C2039" t="s">
        <v>232</v>
      </c>
      <c r="D2039" t="s">
        <v>2932</v>
      </c>
      <c r="E2039">
        <v>2783</v>
      </c>
      <c r="F2039">
        <v>2712</v>
      </c>
      <c r="G2039">
        <v>300</v>
      </c>
      <c r="H2039" t="s">
        <v>2927</v>
      </c>
      <c r="I2039">
        <v>6235</v>
      </c>
      <c r="J2039" t="s">
        <v>3660</v>
      </c>
      <c r="K2039" t="s">
        <v>2940</v>
      </c>
      <c r="L2039">
        <v>3040</v>
      </c>
      <c r="M2039">
        <v>3010</v>
      </c>
      <c r="N2039">
        <v>300</v>
      </c>
      <c r="O2039" t="s">
        <v>2930</v>
      </c>
      <c r="P2039">
        <v>0.44814229604525302</v>
      </c>
      <c r="Q2039">
        <v>0.80921405286926495</v>
      </c>
      <c r="R2039">
        <v>0.57257089793466398</v>
      </c>
      <c r="S2039">
        <v>0.16514660225639199</v>
      </c>
      <c r="T2039">
        <v>1.12701151818663</v>
      </c>
      <c r="U2039">
        <v>1.12701151818663</v>
      </c>
      <c r="V2039">
        <v>1.4256972276312101</v>
      </c>
      <c r="W2039">
        <v>7.25</v>
      </c>
      <c r="X2039">
        <v>9.9</v>
      </c>
      <c r="Y2039">
        <v>223111</v>
      </c>
      <c r="Z2039">
        <v>20283</v>
      </c>
      <c r="AA2039">
        <v>1.06</v>
      </c>
      <c r="AB2039">
        <v>11</v>
      </c>
      <c r="AC2039">
        <v>6</v>
      </c>
      <c r="AD2039">
        <v>5</v>
      </c>
      <c r="AE2039">
        <v>54.55</v>
      </c>
      <c r="AF2039">
        <v>7</v>
      </c>
      <c r="AG2039">
        <v>6</v>
      </c>
      <c r="AH2039">
        <v>4</v>
      </c>
      <c r="AI2039">
        <v>1</v>
      </c>
    </row>
    <row r="2040" spans="1:35" x14ac:dyDescent="0.2">
      <c r="A2040" s="102">
        <v>4241</v>
      </c>
      <c r="B2040">
        <v>3941</v>
      </c>
      <c r="C2040" t="s">
        <v>3669</v>
      </c>
      <c r="D2040" t="s">
        <v>3213</v>
      </c>
      <c r="E2040">
        <v>894</v>
      </c>
      <c r="F2040">
        <v>907</v>
      </c>
      <c r="G2040">
        <v>1100</v>
      </c>
      <c r="H2040" t="s">
        <v>2927</v>
      </c>
      <c r="I2040">
        <v>6841</v>
      </c>
      <c r="J2040" t="s">
        <v>3602</v>
      </c>
      <c r="K2040" t="s">
        <v>2932</v>
      </c>
      <c r="L2040">
        <v>2015</v>
      </c>
      <c r="M2040">
        <v>1992</v>
      </c>
      <c r="N2040">
        <v>500</v>
      </c>
      <c r="O2040" t="s">
        <v>2930</v>
      </c>
      <c r="P2040">
        <v>0.34982237622533202</v>
      </c>
      <c r="Q2040">
        <v>0.859945873387713</v>
      </c>
      <c r="R2040">
        <v>4.5757497771200398E-3</v>
      </c>
      <c r="S2040">
        <v>1.9893904845989099E-2</v>
      </c>
      <c r="T2040">
        <v>3.0430291980586199</v>
      </c>
      <c r="U2040">
        <v>3.0430291980586199</v>
      </c>
      <c r="V2040">
        <v>3.0430510862696201</v>
      </c>
      <c r="W2040">
        <v>9.36</v>
      </c>
      <c r="X2040">
        <v>0.17</v>
      </c>
      <c r="Y2040">
        <v>222869</v>
      </c>
      <c r="Z2040">
        <v>11730</v>
      </c>
      <c r="AA2040">
        <v>0.53</v>
      </c>
      <c r="AB2040">
        <v>19</v>
      </c>
      <c r="AC2040">
        <v>12</v>
      </c>
      <c r="AD2040">
        <v>7</v>
      </c>
      <c r="AE2040">
        <v>63.16</v>
      </c>
      <c r="AF2040">
        <v>13</v>
      </c>
      <c r="AG2040">
        <v>7</v>
      </c>
      <c r="AH2040">
        <v>4</v>
      </c>
      <c r="AI2040">
        <v>8</v>
      </c>
    </row>
    <row r="2041" spans="1:35" x14ac:dyDescent="0.2">
      <c r="A2041" s="102">
        <v>4986</v>
      </c>
      <c r="B2041">
        <v>2768</v>
      </c>
      <c r="C2041" t="s">
        <v>3699</v>
      </c>
      <c r="D2041" t="s">
        <v>2934</v>
      </c>
      <c r="E2041">
        <v>354</v>
      </c>
      <c r="F2041">
        <v>356</v>
      </c>
      <c r="G2041">
        <v>3100</v>
      </c>
      <c r="H2041" t="s">
        <v>2930</v>
      </c>
      <c r="I2041">
        <v>9404</v>
      </c>
      <c r="J2041" t="s">
        <v>3092</v>
      </c>
      <c r="K2041" t="s">
        <v>2929</v>
      </c>
      <c r="L2041">
        <v>1525</v>
      </c>
      <c r="M2041">
        <v>1554</v>
      </c>
      <c r="N2041">
        <v>700</v>
      </c>
      <c r="O2041" t="s">
        <v>2927</v>
      </c>
      <c r="P2041">
        <v>0.36155444278835602</v>
      </c>
      <c r="Q2041">
        <v>0.84956779962228102</v>
      </c>
      <c r="R2041">
        <v>0.25613881506791503</v>
      </c>
      <c r="S2041">
        <v>0.322361935177151</v>
      </c>
      <c r="T2041">
        <v>-2.3851459432360902</v>
      </c>
      <c r="U2041">
        <v>2.3851459432360902</v>
      </c>
      <c r="V2041">
        <v>0.83351736394809295</v>
      </c>
      <c r="W2041">
        <v>-4.37</v>
      </c>
      <c r="X2041">
        <v>1.45</v>
      </c>
      <c r="Y2041">
        <v>222860</v>
      </c>
      <c r="Z2041">
        <v>11143</v>
      </c>
      <c r="AA2041">
        <v>0.54</v>
      </c>
      <c r="AB2041">
        <v>20</v>
      </c>
      <c r="AC2041">
        <v>12</v>
      </c>
      <c r="AD2041">
        <v>8</v>
      </c>
      <c r="AE2041">
        <v>60</v>
      </c>
      <c r="AF2041">
        <v>15</v>
      </c>
      <c r="AG2041">
        <v>3</v>
      </c>
      <c r="AH2041">
        <v>2</v>
      </c>
      <c r="AI2041">
        <v>15</v>
      </c>
    </row>
    <row r="2042" spans="1:35" x14ac:dyDescent="0.2">
      <c r="A2042" s="102">
        <v>7845</v>
      </c>
      <c r="B2042">
        <v>8425</v>
      </c>
      <c r="C2042" t="s">
        <v>3174</v>
      </c>
      <c r="D2042" t="s">
        <v>2933</v>
      </c>
      <c r="E2042">
        <v>3445</v>
      </c>
      <c r="F2042">
        <v>3420</v>
      </c>
      <c r="G2042">
        <v>200</v>
      </c>
      <c r="H2042" t="s">
        <v>2930</v>
      </c>
      <c r="I2042">
        <v>9719</v>
      </c>
      <c r="J2042" t="s">
        <v>3626</v>
      </c>
      <c r="K2042" t="s">
        <v>2929</v>
      </c>
      <c r="L2042">
        <v>6100</v>
      </c>
      <c r="M2042">
        <v>6130</v>
      </c>
      <c r="N2042">
        <v>100</v>
      </c>
      <c r="O2042" t="s">
        <v>2927</v>
      </c>
      <c r="P2042">
        <v>0.26542710240684397</v>
      </c>
      <c r="Q2042">
        <v>0.81141086751639302</v>
      </c>
      <c r="R2042">
        <v>0.70376174848754502</v>
      </c>
      <c r="S2042">
        <v>0.234260807383666</v>
      </c>
      <c r="T2042">
        <v>-0.82585411409953402</v>
      </c>
      <c r="U2042">
        <v>0.82585411409953402</v>
      </c>
      <c r="V2042">
        <v>0.44341044078717901</v>
      </c>
      <c r="W2042">
        <v>-2.77</v>
      </c>
      <c r="X2042">
        <v>11.58</v>
      </c>
      <c r="Y2042">
        <v>222779</v>
      </c>
      <c r="Z2042">
        <v>13105</v>
      </c>
      <c r="AA2042">
        <v>0.67</v>
      </c>
      <c r="AB2042">
        <v>17</v>
      </c>
      <c r="AC2042">
        <v>10</v>
      </c>
      <c r="AD2042">
        <v>7</v>
      </c>
      <c r="AE2042">
        <v>58.82</v>
      </c>
      <c r="AF2042">
        <v>13</v>
      </c>
      <c r="AG2042">
        <v>6</v>
      </c>
      <c r="AH2042">
        <v>3</v>
      </c>
      <c r="AI2042">
        <v>8</v>
      </c>
    </row>
    <row r="2043" spans="1:35" x14ac:dyDescent="0.2">
      <c r="A2043" s="102">
        <v>7864</v>
      </c>
      <c r="B2043">
        <v>6674</v>
      </c>
      <c r="C2043" t="s">
        <v>234</v>
      </c>
      <c r="D2043" t="s">
        <v>2932</v>
      </c>
      <c r="E2043">
        <v>2318</v>
      </c>
      <c r="F2043">
        <v>2245</v>
      </c>
      <c r="G2043">
        <v>400</v>
      </c>
      <c r="H2043" t="s">
        <v>2930</v>
      </c>
      <c r="I2043">
        <v>7984</v>
      </c>
      <c r="J2043" t="s">
        <v>1007</v>
      </c>
      <c r="K2043" t="s">
        <v>2951</v>
      </c>
      <c r="L2043">
        <v>1673</v>
      </c>
      <c r="M2043">
        <v>1664</v>
      </c>
      <c r="N2043">
        <v>500</v>
      </c>
      <c r="O2043" t="s">
        <v>2927</v>
      </c>
      <c r="P2043">
        <v>0.70396726199577597</v>
      </c>
      <c r="Q2043">
        <v>0.81122118493607398</v>
      </c>
      <c r="R2043">
        <v>0.244685899821738</v>
      </c>
      <c r="S2043">
        <v>0.12946148721628001</v>
      </c>
      <c r="T2043">
        <v>-0.32269750030778399</v>
      </c>
      <c r="U2043">
        <v>0.32269750030778399</v>
      </c>
      <c r="V2043">
        <v>0.10264209883176099</v>
      </c>
      <c r="W2043">
        <v>-1.68</v>
      </c>
      <c r="X2043">
        <v>7.35</v>
      </c>
      <c r="Y2043">
        <v>222768</v>
      </c>
      <c r="Z2043">
        <v>14851</v>
      </c>
      <c r="AA2043">
        <v>0.8</v>
      </c>
      <c r="AB2043">
        <v>15</v>
      </c>
      <c r="AC2043">
        <v>10</v>
      </c>
      <c r="AD2043">
        <v>5</v>
      </c>
      <c r="AE2043">
        <v>66.67</v>
      </c>
      <c r="AF2043">
        <v>14</v>
      </c>
      <c r="AG2043">
        <v>5</v>
      </c>
      <c r="AH2043">
        <v>2</v>
      </c>
      <c r="AI2043">
        <v>8</v>
      </c>
    </row>
    <row r="2044" spans="1:35" x14ac:dyDescent="0.2">
      <c r="A2044" s="102">
        <v>5186</v>
      </c>
      <c r="B2044">
        <v>1802</v>
      </c>
      <c r="C2044" t="s">
        <v>3204</v>
      </c>
      <c r="D2044" t="s">
        <v>2937</v>
      </c>
      <c r="E2044">
        <v>1275</v>
      </c>
      <c r="F2044">
        <v>1266</v>
      </c>
      <c r="G2044">
        <v>600</v>
      </c>
      <c r="H2044" t="s">
        <v>2927</v>
      </c>
      <c r="I2044">
        <v>7729</v>
      </c>
      <c r="J2044" t="s">
        <v>686</v>
      </c>
      <c r="K2044" t="s">
        <v>2936</v>
      </c>
      <c r="L2044">
        <v>4095</v>
      </c>
      <c r="M2044">
        <v>4050</v>
      </c>
      <c r="N2044">
        <v>200</v>
      </c>
      <c r="O2044" t="s">
        <v>2930</v>
      </c>
      <c r="P2044">
        <v>0.74054951885194598</v>
      </c>
      <c r="Q2044">
        <v>0.84693543682635897</v>
      </c>
      <c r="R2044">
        <v>5.04796025401647E-3</v>
      </c>
      <c r="S2044">
        <v>0.220311039384889</v>
      </c>
      <c r="T2044">
        <v>0.71103431589440103</v>
      </c>
      <c r="U2044">
        <v>0.71103431589440103</v>
      </c>
      <c r="V2044">
        <v>0.70491044657472002</v>
      </c>
      <c r="W2044">
        <v>3</v>
      </c>
      <c r="X2044">
        <v>6.22</v>
      </c>
      <c r="Y2044">
        <v>222760</v>
      </c>
      <c r="Z2044">
        <v>12376</v>
      </c>
      <c r="AA2044">
        <v>0.59</v>
      </c>
      <c r="AB2044">
        <v>18</v>
      </c>
      <c r="AC2044">
        <v>11</v>
      </c>
      <c r="AD2044">
        <v>7</v>
      </c>
      <c r="AE2044">
        <v>61.11</v>
      </c>
      <c r="AF2044">
        <v>12</v>
      </c>
      <c r="AG2044">
        <v>9</v>
      </c>
      <c r="AH2044">
        <v>3</v>
      </c>
      <c r="AI2044">
        <v>6</v>
      </c>
    </row>
    <row r="2045" spans="1:35" x14ac:dyDescent="0.2">
      <c r="A2045" s="102">
        <v>1441</v>
      </c>
      <c r="B2045">
        <v>9069</v>
      </c>
      <c r="C2045" t="s">
        <v>3089</v>
      </c>
      <c r="D2045" t="s">
        <v>3099</v>
      </c>
      <c r="E2045">
        <v>898</v>
      </c>
      <c r="F2045">
        <v>891</v>
      </c>
      <c r="G2045">
        <v>1200</v>
      </c>
      <c r="H2045" t="s">
        <v>2927</v>
      </c>
      <c r="I2045">
        <v>9072</v>
      </c>
      <c r="J2045" t="s">
        <v>3098</v>
      </c>
      <c r="K2045" t="s">
        <v>3099</v>
      </c>
      <c r="L2045">
        <v>2659</v>
      </c>
      <c r="M2045">
        <v>2602</v>
      </c>
      <c r="N2045">
        <v>400</v>
      </c>
      <c r="O2045" t="s">
        <v>2930</v>
      </c>
      <c r="P2045">
        <v>0.80927729930140402</v>
      </c>
      <c r="Q2045">
        <v>0.90648824482859902</v>
      </c>
      <c r="R2045">
        <v>0.24190727276823901</v>
      </c>
      <c r="S2045">
        <v>8.3677383139139708E-3</v>
      </c>
      <c r="T2045">
        <v>0.95391312043495702</v>
      </c>
      <c r="U2045">
        <v>0.95391312043495702</v>
      </c>
      <c r="V2045">
        <v>0.43282547487900802</v>
      </c>
      <c r="W2045">
        <v>1.37</v>
      </c>
      <c r="X2045">
        <v>2.73</v>
      </c>
      <c r="Y2045">
        <v>222650</v>
      </c>
      <c r="Z2045">
        <v>14843</v>
      </c>
      <c r="AA2045">
        <v>0.79</v>
      </c>
      <c r="AB2045">
        <v>15</v>
      </c>
      <c r="AC2045">
        <v>11</v>
      </c>
      <c r="AD2045">
        <v>4</v>
      </c>
      <c r="AE2045">
        <v>73.33</v>
      </c>
      <c r="AF2045">
        <v>14</v>
      </c>
      <c r="AG2045">
        <v>6</v>
      </c>
      <c r="AH2045">
        <v>2</v>
      </c>
      <c r="AI2045">
        <v>7</v>
      </c>
    </row>
    <row r="2046" spans="1:35" x14ac:dyDescent="0.2">
      <c r="A2046" s="102">
        <v>4302</v>
      </c>
      <c r="B2046">
        <v>4042</v>
      </c>
      <c r="C2046" t="s">
        <v>3290</v>
      </c>
      <c r="D2046" t="s">
        <v>2952</v>
      </c>
      <c r="E2046">
        <v>1747</v>
      </c>
      <c r="F2046">
        <v>1718</v>
      </c>
      <c r="G2046">
        <v>500</v>
      </c>
      <c r="H2046" t="s">
        <v>2927</v>
      </c>
      <c r="I2046">
        <v>8316</v>
      </c>
      <c r="J2046" t="s">
        <v>3215</v>
      </c>
      <c r="K2046" t="s">
        <v>2990</v>
      </c>
      <c r="L2046">
        <v>3973</v>
      </c>
      <c r="M2046">
        <v>3954</v>
      </c>
      <c r="N2046">
        <v>200</v>
      </c>
      <c r="O2046" t="s">
        <v>2930</v>
      </c>
      <c r="P2046">
        <v>0.59820191478128404</v>
      </c>
      <c r="Q2046">
        <v>0.85895076915240998</v>
      </c>
      <c r="R2046">
        <v>0.15946107638606299</v>
      </c>
      <c r="S2046">
        <v>0.215049498996597</v>
      </c>
      <c r="T2046">
        <v>1.82455132717535</v>
      </c>
      <c r="U2046">
        <v>1.82455132717535</v>
      </c>
      <c r="V2046">
        <v>2.26448568711875</v>
      </c>
      <c r="W2046">
        <v>4.88</v>
      </c>
      <c r="X2046">
        <v>8.6199999999999992</v>
      </c>
      <c r="Y2046">
        <v>222546</v>
      </c>
      <c r="Z2046">
        <v>12364</v>
      </c>
      <c r="AA2046">
        <v>0.7</v>
      </c>
      <c r="AB2046">
        <v>18</v>
      </c>
      <c r="AC2046">
        <v>11</v>
      </c>
      <c r="AD2046">
        <v>7</v>
      </c>
      <c r="AE2046">
        <v>61.11</v>
      </c>
      <c r="AF2046">
        <v>15</v>
      </c>
      <c r="AG2046">
        <v>6</v>
      </c>
      <c r="AH2046">
        <v>1</v>
      </c>
      <c r="AI2046">
        <v>11</v>
      </c>
    </row>
    <row r="2047" spans="1:35" x14ac:dyDescent="0.2">
      <c r="A2047" s="102">
        <v>4012</v>
      </c>
      <c r="B2047">
        <v>1983</v>
      </c>
      <c r="C2047" t="s">
        <v>3696</v>
      </c>
      <c r="D2047" t="s">
        <v>2937</v>
      </c>
      <c r="E2047">
        <v>2664</v>
      </c>
      <c r="F2047">
        <v>2665</v>
      </c>
      <c r="G2047">
        <v>300</v>
      </c>
      <c r="H2047" t="s">
        <v>2927</v>
      </c>
      <c r="I2047">
        <v>6588</v>
      </c>
      <c r="J2047" t="s">
        <v>539</v>
      </c>
      <c r="K2047" t="s">
        <v>2932</v>
      </c>
      <c r="L2047">
        <v>4520</v>
      </c>
      <c r="M2047">
        <v>4545</v>
      </c>
      <c r="N2047">
        <v>200</v>
      </c>
      <c r="O2047" t="s">
        <v>2930</v>
      </c>
      <c r="P2047">
        <v>0.38576583744117299</v>
      </c>
      <c r="Q2047">
        <v>0.86353362644984999</v>
      </c>
      <c r="R2047">
        <v>0.121932576367622</v>
      </c>
      <c r="S2047">
        <v>0.34464788077204001</v>
      </c>
      <c r="T2047">
        <v>0.24070578917083199</v>
      </c>
      <c r="U2047">
        <v>0.24070578917083199</v>
      </c>
      <c r="V2047">
        <v>0.43224478886857998</v>
      </c>
      <c r="W2047">
        <v>1.32</v>
      </c>
      <c r="X2047">
        <v>12.05</v>
      </c>
      <c r="Y2047">
        <v>222537</v>
      </c>
      <c r="Z2047">
        <v>14836</v>
      </c>
      <c r="AA2047">
        <v>0.89</v>
      </c>
      <c r="AB2047">
        <v>15</v>
      </c>
      <c r="AC2047">
        <v>9</v>
      </c>
      <c r="AD2047">
        <v>6</v>
      </c>
      <c r="AE2047">
        <v>60</v>
      </c>
      <c r="AF2047">
        <v>13</v>
      </c>
      <c r="AG2047">
        <v>6</v>
      </c>
      <c r="AH2047">
        <v>3</v>
      </c>
      <c r="AI2047">
        <v>6</v>
      </c>
    </row>
    <row r="2048" spans="1:35" x14ac:dyDescent="0.2">
      <c r="A2048" s="102">
        <v>4190</v>
      </c>
      <c r="B2048">
        <v>6479</v>
      </c>
      <c r="C2048" t="s">
        <v>690</v>
      </c>
      <c r="D2048" t="s">
        <v>2932</v>
      </c>
      <c r="E2048">
        <v>2286</v>
      </c>
      <c r="F2048">
        <v>2243</v>
      </c>
      <c r="G2048">
        <v>400</v>
      </c>
      <c r="H2048" t="s">
        <v>2927</v>
      </c>
      <c r="I2048">
        <v>8020</v>
      </c>
      <c r="J2048" t="s">
        <v>3095</v>
      </c>
      <c r="K2048" t="s">
        <v>2934</v>
      </c>
      <c r="L2048">
        <v>1360</v>
      </c>
      <c r="M2048">
        <v>1373</v>
      </c>
      <c r="N2048">
        <v>700</v>
      </c>
      <c r="O2048" t="s">
        <v>2930</v>
      </c>
      <c r="P2048">
        <v>0.591201777255842</v>
      </c>
      <c r="Q2048">
        <v>0.86067976071605101</v>
      </c>
      <c r="R2048">
        <v>0.19689320968167601</v>
      </c>
      <c r="S2048">
        <v>0.13889321094438101</v>
      </c>
      <c r="T2048">
        <v>1.56653453949758</v>
      </c>
      <c r="U2048">
        <v>1.56653453949758</v>
      </c>
      <c r="V2048">
        <v>2.56170643692088</v>
      </c>
      <c r="W2048">
        <v>4.88</v>
      </c>
      <c r="X2048">
        <v>7.12</v>
      </c>
      <c r="Y2048">
        <v>222335</v>
      </c>
      <c r="Z2048">
        <v>11117</v>
      </c>
      <c r="AA2048">
        <v>0.52</v>
      </c>
      <c r="AB2048">
        <v>20</v>
      </c>
      <c r="AC2048">
        <v>11</v>
      </c>
      <c r="AD2048">
        <v>9</v>
      </c>
      <c r="AE2048">
        <v>55</v>
      </c>
      <c r="AF2048">
        <v>11</v>
      </c>
      <c r="AG2048">
        <v>8</v>
      </c>
      <c r="AH2048">
        <v>5</v>
      </c>
      <c r="AI2048">
        <v>7</v>
      </c>
    </row>
    <row r="2049" spans="1:35" x14ac:dyDescent="0.2">
      <c r="A2049" s="102">
        <v>3523</v>
      </c>
      <c r="B2049">
        <v>4185</v>
      </c>
      <c r="C2049" t="s">
        <v>3646</v>
      </c>
      <c r="D2049" t="s">
        <v>2952</v>
      </c>
      <c r="E2049">
        <v>2150</v>
      </c>
      <c r="F2049">
        <v>2163</v>
      </c>
      <c r="G2049">
        <v>500</v>
      </c>
      <c r="H2049" t="s">
        <v>2927</v>
      </c>
      <c r="I2049">
        <v>8425</v>
      </c>
      <c r="J2049" t="s">
        <v>3174</v>
      </c>
      <c r="K2049" t="s">
        <v>2933</v>
      </c>
      <c r="L2049">
        <v>3445</v>
      </c>
      <c r="M2049">
        <v>3420</v>
      </c>
      <c r="N2049">
        <v>300</v>
      </c>
      <c r="O2049" t="s">
        <v>2930</v>
      </c>
      <c r="P2049">
        <v>0.38975592719053798</v>
      </c>
      <c r="Q2049">
        <v>0.87112481583270396</v>
      </c>
      <c r="R2049">
        <v>0.35937792885872799</v>
      </c>
      <c r="S2049">
        <v>0.12161173414884401</v>
      </c>
      <c r="T2049">
        <v>0.72908108957973405</v>
      </c>
      <c r="U2049">
        <v>0.72908108957973405</v>
      </c>
      <c r="V2049">
        <v>0.40598618094213501</v>
      </c>
      <c r="W2049">
        <v>2.94</v>
      </c>
      <c r="X2049">
        <v>5.41</v>
      </c>
      <c r="Y2049">
        <v>222281</v>
      </c>
      <c r="Z2049">
        <v>13893</v>
      </c>
      <c r="AA2049">
        <v>0.79</v>
      </c>
      <c r="AB2049">
        <v>16</v>
      </c>
      <c r="AC2049">
        <v>10</v>
      </c>
      <c r="AD2049">
        <v>6</v>
      </c>
      <c r="AE2049">
        <v>62.5</v>
      </c>
      <c r="AF2049">
        <v>12</v>
      </c>
      <c r="AG2049">
        <v>7</v>
      </c>
      <c r="AH2049">
        <v>2</v>
      </c>
      <c r="AI2049">
        <v>7</v>
      </c>
    </row>
    <row r="2050" spans="1:35" x14ac:dyDescent="0.2">
      <c r="A2050" s="102">
        <v>2884</v>
      </c>
      <c r="B2050">
        <v>4217</v>
      </c>
      <c r="C2050" t="s">
        <v>1372</v>
      </c>
      <c r="D2050" t="s">
        <v>2952</v>
      </c>
      <c r="E2050">
        <v>4600</v>
      </c>
      <c r="F2050">
        <v>4605</v>
      </c>
      <c r="G2050">
        <v>200</v>
      </c>
      <c r="H2050" t="s">
        <v>2927</v>
      </c>
      <c r="I2050">
        <v>6967</v>
      </c>
      <c r="J2050" t="s">
        <v>950</v>
      </c>
      <c r="K2050" t="s">
        <v>2932</v>
      </c>
      <c r="L2050">
        <v>1353</v>
      </c>
      <c r="M2050">
        <v>1352</v>
      </c>
      <c r="N2050">
        <v>700</v>
      </c>
      <c r="O2050" t="s">
        <v>2930</v>
      </c>
      <c r="P2050">
        <v>0.89752523566757503</v>
      </c>
      <c r="Q2050">
        <v>0.88167747984342104</v>
      </c>
      <c r="R2050">
        <v>7.3331293125095107E-2</v>
      </c>
      <c r="S2050">
        <v>0.315773750009129</v>
      </c>
      <c r="T2050">
        <v>7.7283709254849703E-2</v>
      </c>
      <c r="U2050">
        <v>7.7283709254849703E-2</v>
      </c>
      <c r="V2050">
        <v>1.7734066863432499E-2</v>
      </c>
      <c r="W2050">
        <v>0.39</v>
      </c>
      <c r="X2050">
        <v>2.76</v>
      </c>
      <c r="Y2050">
        <v>222227</v>
      </c>
      <c r="Z2050">
        <v>12346</v>
      </c>
      <c r="AA2050">
        <v>0.64</v>
      </c>
      <c r="AB2050">
        <v>18</v>
      </c>
      <c r="AC2050">
        <v>10</v>
      </c>
      <c r="AD2050">
        <v>8</v>
      </c>
      <c r="AE2050">
        <v>55.56</v>
      </c>
      <c r="AF2050">
        <v>11</v>
      </c>
      <c r="AG2050">
        <v>8</v>
      </c>
      <c r="AH2050">
        <v>5</v>
      </c>
      <c r="AI2050">
        <v>5</v>
      </c>
    </row>
    <row r="2051" spans="1:35" x14ac:dyDescent="0.2">
      <c r="A2051" s="102">
        <v>6838</v>
      </c>
      <c r="B2051">
        <v>8515</v>
      </c>
      <c r="C2051" t="s">
        <v>3291</v>
      </c>
      <c r="D2051" t="s">
        <v>2933</v>
      </c>
      <c r="E2051">
        <v>309</v>
      </c>
      <c r="F2051">
        <v>314</v>
      </c>
      <c r="G2051">
        <v>3300</v>
      </c>
      <c r="H2051" t="s">
        <v>2927</v>
      </c>
      <c r="I2051">
        <v>8697</v>
      </c>
      <c r="J2051" t="s">
        <v>1091</v>
      </c>
      <c r="K2051" t="s">
        <v>2933</v>
      </c>
      <c r="L2051">
        <v>2058</v>
      </c>
      <c r="M2051">
        <v>2042</v>
      </c>
      <c r="N2051">
        <v>500</v>
      </c>
      <c r="O2051" t="s">
        <v>2930</v>
      </c>
      <c r="P2051">
        <v>0.77415622812607199</v>
      </c>
      <c r="Q2051">
        <v>0.82496171001097296</v>
      </c>
      <c r="R2051">
        <v>0.72764459562652295</v>
      </c>
      <c r="S2051">
        <v>9.5585114510234298E-2</v>
      </c>
      <c r="T2051">
        <v>1.46081676279108</v>
      </c>
      <c r="U2051">
        <v>1.46081676279108</v>
      </c>
      <c r="V2051">
        <v>1.2530072197086299</v>
      </c>
      <c r="W2051">
        <v>10.42</v>
      </c>
      <c r="X2051">
        <v>1.49</v>
      </c>
      <c r="Y2051">
        <v>222111</v>
      </c>
      <c r="Z2051">
        <v>13882</v>
      </c>
      <c r="AA2051">
        <v>0.65</v>
      </c>
      <c r="AB2051">
        <v>16</v>
      </c>
      <c r="AC2051">
        <v>9</v>
      </c>
      <c r="AD2051">
        <v>7</v>
      </c>
      <c r="AE2051">
        <v>56.25</v>
      </c>
      <c r="AF2051">
        <v>10</v>
      </c>
      <c r="AG2051">
        <v>8</v>
      </c>
      <c r="AH2051">
        <v>4</v>
      </c>
      <c r="AI2051">
        <v>4</v>
      </c>
    </row>
    <row r="2052" spans="1:35" x14ac:dyDescent="0.2">
      <c r="A2052" s="102">
        <v>1591</v>
      </c>
      <c r="B2052">
        <v>2222</v>
      </c>
      <c r="C2052" t="s">
        <v>730</v>
      </c>
      <c r="D2052" t="s">
        <v>2955</v>
      </c>
      <c r="E2052">
        <v>7150</v>
      </c>
      <c r="F2052">
        <v>6920</v>
      </c>
      <c r="G2052">
        <v>100</v>
      </c>
      <c r="H2052" t="s">
        <v>2930</v>
      </c>
      <c r="I2052">
        <v>6758</v>
      </c>
      <c r="J2052" t="s">
        <v>2944</v>
      </c>
      <c r="K2052" t="s">
        <v>2932</v>
      </c>
      <c r="L2052">
        <v>7890</v>
      </c>
      <c r="M2052">
        <v>7826</v>
      </c>
      <c r="N2052">
        <v>100</v>
      </c>
      <c r="O2052" t="s">
        <v>2927</v>
      </c>
      <c r="P2052">
        <v>0.40738119283370999</v>
      </c>
      <c r="Q2052">
        <v>0.90338515056963697</v>
      </c>
      <c r="R2052">
        <v>0.36790065231889002</v>
      </c>
      <c r="S2052">
        <v>6.46198117728842E-2</v>
      </c>
      <c r="T2052">
        <v>-2.7086882611214702</v>
      </c>
      <c r="U2052">
        <v>2.7086882611214702</v>
      </c>
      <c r="V2052">
        <v>2.3224395197446901</v>
      </c>
      <c r="W2052">
        <v>-21.72</v>
      </c>
      <c r="X2052">
        <v>11.58</v>
      </c>
      <c r="Y2052">
        <v>222071</v>
      </c>
      <c r="Z2052">
        <v>14805</v>
      </c>
      <c r="AA2052">
        <v>0.68</v>
      </c>
      <c r="AB2052">
        <v>15</v>
      </c>
      <c r="AC2052">
        <v>9</v>
      </c>
      <c r="AD2052">
        <v>6</v>
      </c>
      <c r="AE2052">
        <v>60</v>
      </c>
      <c r="AF2052">
        <v>9</v>
      </c>
      <c r="AG2052">
        <v>9</v>
      </c>
      <c r="AH2052">
        <v>5</v>
      </c>
      <c r="AI2052">
        <v>1</v>
      </c>
    </row>
    <row r="2053" spans="1:35" x14ac:dyDescent="0.2">
      <c r="A2053" s="102">
        <v>6252</v>
      </c>
      <c r="B2053">
        <v>3231</v>
      </c>
      <c r="C2053" t="s">
        <v>543</v>
      </c>
      <c r="D2053" t="s">
        <v>2949</v>
      </c>
      <c r="E2053">
        <v>2725</v>
      </c>
      <c r="F2053">
        <v>2748</v>
      </c>
      <c r="G2053">
        <v>400</v>
      </c>
      <c r="H2053" t="s">
        <v>2927</v>
      </c>
      <c r="I2053">
        <v>8031</v>
      </c>
      <c r="J2053" t="s">
        <v>1014</v>
      </c>
      <c r="K2053" t="s">
        <v>2934</v>
      </c>
      <c r="L2053">
        <v>1981</v>
      </c>
      <c r="M2053">
        <v>1981</v>
      </c>
      <c r="N2053">
        <v>600</v>
      </c>
      <c r="O2053" t="s">
        <v>2930</v>
      </c>
      <c r="P2053">
        <v>0.57777098717716302</v>
      </c>
      <c r="Q2053">
        <v>0.83263076730155505</v>
      </c>
      <c r="R2053">
        <v>0.22981015009404601</v>
      </c>
      <c r="S2053">
        <v>6.1178316987932899E-2</v>
      </c>
      <c r="T2053">
        <v>0.755737370214007</v>
      </c>
      <c r="U2053">
        <v>0.755737370214007</v>
      </c>
      <c r="V2053">
        <v>0.51668752968861298</v>
      </c>
      <c r="W2053">
        <v>1.6</v>
      </c>
      <c r="X2053">
        <v>8.1300000000000008</v>
      </c>
      <c r="Y2053">
        <v>221971</v>
      </c>
      <c r="Z2053">
        <v>14798</v>
      </c>
      <c r="AA2053">
        <v>0.76</v>
      </c>
      <c r="AB2053">
        <v>15</v>
      </c>
      <c r="AC2053">
        <v>10</v>
      </c>
      <c r="AD2053">
        <v>5</v>
      </c>
      <c r="AE2053">
        <v>66.67</v>
      </c>
      <c r="AF2053">
        <v>12</v>
      </c>
      <c r="AG2053">
        <v>6</v>
      </c>
      <c r="AH2053">
        <v>4</v>
      </c>
      <c r="AI2053">
        <v>5</v>
      </c>
    </row>
    <row r="2054" spans="1:35" x14ac:dyDescent="0.2">
      <c r="A2054" s="102">
        <v>7386</v>
      </c>
      <c r="B2054">
        <v>3861</v>
      </c>
      <c r="C2054" t="s">
        <v>37</v>
      </c>
      <c r="D2054" t="s">
        <v>3213</v>
      </c>
      <c r="E2054">
        <v>592</v>
      </c>
      <c r="F2054">
        <v>613</v>
      </c>
      <c r="G2054">
        <v>1700</v>
      </c>
      <c r="H2054" t="s">
        <v>2927</v>
      </c>
      <c r="I2054">
        <v>6371</v>
      </c>
      <c r="J2054" t="s">
        <v>3148</v>
      </c>
      <c r="K2054" t="s">
        <v>2940</v>
      </c>
      <c r="L2054">
        <v>3540</v>
      </c>
      <c r="M2054">
        <v>3530</v>
      </c>
      <c r="N2054">
        <v>300</v>
      </c>
      <c r="O2054" t="s">
        <v>2930</v>
      </c>
      <c r="P2054">
        <v>0.61490854475517798</v>
      </c>
      <c r="Q2054">
        <v>0.81764819923784904</v>
      </c>
      <c r="R2054">
        <v>0.37662764992742698</v>
      </c>
      <c r="S2054">
        <v>0.27143106762476599</v>
      </c>
      <c r="T2054">
        <v>2.4061462914779499</v>
      </c>
      <c r="U2054">
        <v>2.4061462914779499</v>
      </c>
      <c r="V2054">
        <v>3.4922463574996501</v>
      </c>
      <c r="W2054">
        <v>8.25</v>
      </c>
      <c r="X2054">
        <v>1.6</v>
      </c>
      <c r="Y2054">
        <v>221924</v>
      </c>
      <c r="Z2054">
        <v>9247</v>
      </c>
      <c r="AA2054">
        <v>0.47</v>
      </c>
      <c r="AB2054">
        <v>24</v>
      </c>
      <c r="AC2054">
        <v>13</v>
      </c>
      <c r="AD2054">
        <v>11</v>
      </c>
      <c r="AE2054">
        <v>54.17</v>
      </c>
      <c r="AF2054">
        <v>13</v>
      </c>
      <c r="AG2054">
        <v>7</v>
      </c>
      <c r="AH2054">
        <v>5</v>
      </c>
      <c r="AI2054">
        <v>12</v>
      </c>
    </row>
    <row r="2055" spans="1:35" x14ac:dyDescent="0.2">
      <c r="A2055" s="102">
        <v>5440</v>
      </c>
      <c r="B2055">
        <v>4681</v>
      </c>
      <c r="C2055" t="s">
        <v>1304</v>
      </c>
      <c r="D2055" t="s">
        <v>2942</v>
      </c>
      <c r="E2055">
        <v>1808</v>
      </c>
      <c r="F2055">
        <v>1768</v>
      </c>
      <c r="G2055">
        <v>600</v>
      </c>
      <c r="H2055" t="s">
        <v>2930</v>
      </c>
      <c r="I2055">
        <v>8593</v>
      </c>
      <c r="J2055" t="s">
        <v>224</v>
      </c>
      <c r="K2055" t="s">
        <v>2933</v>
      </c>
      <c r="L2055">
        <v>719</v>
      </c>
      <c r="M2055">
        <v>717</v>
      </c>
      <c r="N2055">
        <v>1500</v>
      </c>
      <c r="O2055" t="s">
        <v>2927</v>
      </c>
      <c r="P2055">
        <v>0.40726429148184901</v>
      </c>
      <c r="Q2055">
        <v>0.84328680530220501</v>
      </c>
      <c r="R2055">
        <v>0.378554497031801</v>
      </c>
      <c r="S2055">
        <v>0.28443110549700801</v>
      </c>
      <c r="T2055">
        <v>-2.2530151226945798</v>
      </c>
      <c r="U2055">
        <v>2.2530151226945798</v>
      </c>
      <c r="V2055">
        <v>1.7187528897603599</v>
      </c>
      <c r="W2055">
        <v>-5.57</v>
      </c>
      <c r="X2055">
        <v>1.39</v>
      </c>
      <c r="Y2055">
        <v>221914</v>
      </c>
      <c r="Z2055">
        <v>13870</v>
      </c>
      <c r="AA2055">
        <v>0.62</v>
      </c>
      <c r="AB2055">
        <v>16</v>
      </c>
      <c r="AC2055">
        <v>10</v>
      </c>
      <c r="AD2055">
        <v>6</v>
      </c>
      <c r="AE2055">
        <v>62.5</v>
      </c>
      <c r="AF2055">
        <v>13</v>
      </c>
      <c r="AG2055">
        <v>7</v>
      </c>
      <c r="AH2055">
        <v>2</v>
      </c>
      <c r="AI2055">
        <v>7</v>
      </c>
    </row>
    <row r="2056" spans="1:35" x14ac:dyDescent="0.2">
      <c r="A2056" s="102">
        <v>7099</v>
      </c>
      <c r="B2056">
        <v>4634</v>
      </c>
      <c r="C2056" t="s">
        <v>66</v>
      </c>
      <c r="D2056" t="s">
        <v>2952</v>
      </c>
      <c r="E2056">
        <v>2600</v>
      </c>
      <c r="F2056">
        <v>2582</v>
      </c>
      <c r="G2056">
        <v>400</v>
      </c>
      <c r="H2056" t="s">
        <v>2927</v>
      </c>
      <c r="I2056">
        <v>8359</v>
      </c>
      <c r="J2056" t="s">
        <v>697</v>
      </c>
      <c r="K2056" t="s">
        <v>2990</v>
      </c>
      <c r="L2056">
        <v>439</v>
      </c>
      <c r="M2056">
        <v>430</v>
      </c>
      <c r="N2056">
        <v>2400</v>
      </c>
      <c r="O2056" t="s">
        <v>2930</v>
      </c>
      <c r="P2056">
        <v>0.89700444786384803</v>
      </c>
      <c r="Q2056">
        <v>0.82155830466850099</v>
      </c>
      <c r="R2056">
        <v>1.41856378053476E-2</v>
      </c>
      <c r="S2056">
        <v>8.3272778902203803E-2</v>
      </c>
      <c r="T2056">
        <v>2.2228903739278199</v>
      </c>
      <c r="U2056">
        <v>2.2228903739278199</v>
      </c>
      <c r="V2056">
        <v>1.5551689026334901</v>
      </c>
      <c r="W2056">
        <v>5.1100000000000003</v>
      </c>
      <c r="X2056">
        <v>0.08</v>
      </c>
      <c r="Y2056">
        <v>221787</v>
      </c>
      <c r="Z2056">
        <v>10081</v>
      </c>
      <c r="AA2056">
        <v>0.49</v>
      </c>
      <c r="AB2056">
        <v>22</v>
      </c>
      <c r="AC2056">
        <v>15</v>
      </c>
      <c r="AD2056">
        <v>7</v>
      </c>
      <c r="AE2056">
        <v>68.180000000000007</v>
      </c>
      <c r="AF2056">
        <v>14</v>
      </c>
      <c r="AG2056">
        <v>8</v>
      </c>
      <c r="AH2056">
        <v>3</v>
      </c>
      <c r="AI2056">
        <v>11</v>
      </c>
    </row>
    <row r="2057" spans="1:35" x14ac:dyDescent="0.2">
      <c r="A2057" s="102">
        <v>2533</v>
      </c>
      <c r="B2057">
        <v>1951</v>
      </c>
      <c r="C2057" t="s">
        <v>3674</v>
      </c>
      <c r="D2057" t="s">
        <v>2937</v>
      </c>
      <c r="E2057">
        <v>2760</v>
      </c>
      <c r="F2057">
        <v>2810</v>
      </c>
      <c r="G2057">
        <v>300</v>
      </c>
      <c r="H2057" t="s">
        <v>2927</v>
      </c>
      <c r="I2057">
        <v>5991</v>
      </c>
      <c r="J2057" t="s">
        <v>1327</v>
      </c>
      <c r="K2057" t="s">
        <v>3194</v>
      </c>
      <c r="L2057">
        <v>931</v>
      </c>
      <c r="M2057">
        <v>937</v>
      </c>
      <c r="N2057">
        <v>900</v>
      </c>
      <c r="O2057" t="s">
        <v>2930</v>
      </c>
      <c r="P2057">
        <v>0.41788146542939603</v>
      </c>
      <c r="Q2057">
        <v>0.88724610435559204</v>
      </c>
      <c r="R2057">
        <v>0.223758939347379</v>
      </c>
      <c r="S2057">
        <v>6.9301224561661004E-2</v>
      </c>
      <c r="T2057">
        <v>0.48771067219800202</v>
      </c>
      <c r="U2057">
        <v>0.48771067219800202</v>
      </c>
      <c r="V2057">
        <v>0.147070982666649</v>
      </c>
      <c r="W2057">
        <v>2.08</v>
      </c>
      <c r="X2057">
        <v>0.04</v>
      </c>
      <c r="Y2057">
        <v>221651</v>
      </c>
      <c r="Z2057">
        <v>13038</v>
      </c>
      <c r="AA2057">
        <v>0.73</v>
      </c>
      <c r="AB2057">
        <v>17</v>
      </c>
      <c r="AC2057">
        <v>12</v>
      </c>
      <c r="AD2057">
        <v>5</v>
      </c>
      <c r="AE2057">
        <v>70.59</v>
      </c>
      <c r="AF2057">
        <v>12</v>
      </c>
      <c r="AG2057">
        <v>9</v>
      </c>
      <c r="AH2057">
        <v>4</v>
      </c>
      <c r="AI2057">
        <v>4</v>
      </c>
    </row>
    <row r="2058" spans="1:35" x14ac:dyDescent="0.2">
      <c r="A2058" s="102">
        <v>5236</v>
      </c>
      <c r="B2058">
        <v>2810</v>
      </c>
      <c r="C2058" t="s">
        <v>3270</v>
      </c>
      <c r="D2058" t="s">
        <v>2955</v>
      </c>
      <c r="E2058">
        <v>3670</v>
      </c>
      <c r="F2058">
        <v>3650</v>
      </c>
      <c r="G2058">
        <v>300</v>
      </c>
      <c r="H2058" t="s">
        <v>2927</v>
      </c>
      <c r="I2058">
        <v>3765</v>
      </c>
      <c r="J2058" t="s">
        <v>3292</v>
      </c>
      <c r="K2058" t="s">
        <v>2929</v>
      </c>
      <c r="L2058">
        <v>2133</v>
      </c>
      <c r="M2058">
        <v>2103</v>
      </c>
      <c r="N2058">
        <v>500</v>
      </c>
      <c r="O2058" t="s">
        <v>2930</v>
      </c>
      <c r="P2058">
        <v>0.76579136110423696</v>
      </c>
      <c r="Q2058">
        <v>0.84630676463657595</v>
      </c>
      <c r="R2058">
        <v>0.44939260985179302</v>
      </c>
      <c r="S2058">
        <v>5.6543017523384101E-2</v>
      </c>
      <c r="T2058">
        <v>0.99828821552382296</v>
      </c>
      <c r="U2058">
        <v>0.99828821552382296</v>
      </c>
      <c r="V2058">
        <v>1.08093956446825</v>
      </c>
      <c r="W2058">
        <v>3.72</v>
      </c>
      <c r="X2058">
        <v>3.97</v>
      </c>
      <c r="Y2058">
        <v>221552</v>
      </c>
      <c r="Z2058">
        <v>13847</v>
      </c>
      <c r="AA2058">
        <v>0.88</v>
      </c>
      <c r="AB2058">
        <v>16</v>
      </c>
      <c r="AC2058">
        <v>10</v>
      </c>
      <c r="AD2058">
        <v>6</v>
      </c>
      <c r="AE2058">
        <v>62.5</v>
      </c>
      <c r="AF2058">
        <v>9</v>
      </c>
      <c r="AG2058">
        <v>10</v>
      </c>
      <c r="AH2058">
        <v>4</v>
      </c>
      <c r="AI2058">
        <v>2</v>
      </c>
    </row>
    <row r="2059" spans="1:35" x14ac:dyDescent="0.2">
      <c r="A2059" s="102">
        <v>2423</v>
      </c>
      <c r="B2059">
        <v>6301</v>
      </c>
      <c r="C2059" t="s">
        <v>56</v>
      </c>
      <c r="D2059" t="s">
        <v>2940</v>
      </c>
      <c r="E2059">
        <v>2410</v>
      </c>
      <c r="F2059">
        <v>2398.5</v>
      </c>
      <c r="G2059">
        <v>400</v>
      </c>
      <c r="H2059" t="s">
        <v>2930</v>
      </c>
      <c r="I2059">
        <v>7272</v>
      </c>
      <c r="J2059" t="s">
        <v>3202</v>
      </c>
      <c r="K2059" t="s">
        <v>2945</v>
      </c>
      <c r="L2059">
        <v>2115</v>
      </c>
      <c r="M2059">
        <v>2104</v>
      </c>
      <c r="N2059">
        <v>500</v>
      </c>
      <c r="O2059" t="s">
        <v>2927</v>
      </c>
      <c r="P2059">
        <v>0.65267923330168498</v>
      </c>
      <c r="Q2059">
        <v>0.88903122552087299</v>
      </c>
      <c r="R2059">
        <v>0.41385146526826999</v>
      </c>
      <c r="S2059">
        <v>1.3868339322999501E-2</v>
      </c>
      <c r="T2059">
        <v>-1.24164868365253</v>
      </c>
      <c r="U2059">
        <v>1.24164868365253</v>
      </c>
      <c r="V2059">
        <v>0.863923142876587</v>
      </c>
      <c r="W2059">
        <v>-3.53</v>
      </c>
      <c r="X2059">
        <v>9.65</v>
      </c>
      <c r="Y2059">
        <v>221530</v>
      </c>
      <c r="Z2059">
        <v>20139</v>
      </c>
      <c r="AA2059">
        <v>1.03</v>
      </c>
      <c r="AB2059">
        <v>11</v>
      </c>
      <c r="AC2059">
        <v>7</v>
      </c>
      <c r="AD2059">
        <v>4</v>
      </c>
      <c r="AE2059">
        <v>63.64</v>
      </c>
      <c r="AF2059">
        <v>14</v>
      </c>
      <c r="AG2059">
        <v>3</v>
      </c>
      <c r="AH2059">
        <v>2</v>
      </c>
      <c r="AI2059">
        <v>6</v>
      </c>
    </row>
    <row r="2060" spans="1:35" x14ac:dyDescent="0.2">
      <c r="A2060" s="102">
        <v>8546</v>
      </c>
      <c r="B2060">
        <v>1801</v>
      </c>
      <c r="C2060" t="s">
        <v>3684</v>
      </c>
      <c r="D2060" t="s">
        <v>2937</v>
      </c>
      <c r="E2060">
        <v>4570</v>
      </c>
      <c r="F2060">
        <v>4465</v>
      </c>
      <c r="G2060">
        <v>200</v>
      </c>
      <c r="H2060" t="s">
        <v>2927</v>
      </c>
      <c r="I2060">
        <v>5301</v>
      </c>
      <c r="J2060" t="s">
        <v>862</v>
      </c>
      <c r="K2060" t="s">
        <v>2926</v>
      </c>
      <c r="L2060">
        <v>1029</v>
      </c>
      <c r="M2060">
        <v>1027</v>
      </c>
      <c r="N2060">
        <v>900</v>
      </c>
      <c r="O2060" t="s">
        <v>2930</v>
      </c>
      <c r="P2060">
        <v>5.1776271124862099E-2</v>
      </c>
      <c r="Q2060">
        <v>0.80250448729158497</v>
      </c>
      <c r="R2060">
        <v>0.63258612049071306</v>
      </c>
      <c r="S2060">
        <v>0.25749787509391397</v>
      </c>
      <c r="T2060">
        <v>1.09729811520148</v>
      </c>
      <c r="U2060">
        <v>1.09729811520148</v>
      </c>
      <c r="V2060">
        <v>1.4520248268548399</v>
      </c>
      <c r="W2060">
        <v>5.56</v>
      </c>
      <c r="X2060">
        <v>3.51</v>
      </c>
      <c r="Y2060">
        <v>221450</v>
      </c>
      <c r="Z2060">
        <v>10066</v>
      </c>
      <c r="AA2060">
        <v>0.49</v>
      </c>
      <c r="AB2060">
        <v>22</v>
      </c>
      <c r="AC2060">
        <v>11</v>
      </c>
      <c r="AD2060">
        <v>11</v>
      </c>
      <c r="AE2060">
        <v>50</v>
      </c>
      <c r="AF2060">
        <v>9</v>
      </c>
      <c r="AG2060">
        <v>10</v>
      </c>
      <c r="AH2060">
        <v>9</v>
      </c>
      <c r="AI2060">
        <v>3</v>
      </c>
    </row>
    <row r="2061" spans="1:35" x14ac:dyDescent="0.2">
      <c r="A2061" s="102">
        <v>3911</v>
      </c>
      <c r="B2061">
        <v>3765</v>
      </c>
      <c r="C2061" t="s">
        <v>3292</v>
      </c>
      <c r="D2061" t="s">
        <v>2929</v>
      </c>
      <c r="E2061">
        <v>2133</v>
      </c>
      <c r="F2061">
        <v>2103</v>
      </c>
      <c r="G2061">
        <v>500</v>
      </c>
      <c r="H2061" t="s">
        <v>2930</v>
      </c>
      <c r="I2061">
        <v>3863</v>
      </c>
      <c r="J2061" t="s">
        <v>3214</v>
      </c>
      <c r="K2061" t="s">
        <v>3213</v>
      </c>
      <c r="L2061">
        <v>1848</v>
      </c>
      <c r="M2061">
        <v>1861</v>
      </c>
      <c r="N2061">
        <v>600</v>
      </c>
      <c r="O2061" t="s">
        <v>2927</v>
      </c>
      <c r="P2061">
        <v>0.72623654236806601</v>
      </c>
      <c r="Q2061">
        <v>0.86508504670847597</v>
      </c>
      <c r="R2061">
        <v>2.4674491859889101E-2</v>
      </c>
      <c r="S2061">
        <v>0.200744526605556</v>
      </c>
      <c r="T2061">
        <v>-2.1786909178824301</v>
      </c>
      <c r="U2061">
        <v>2.1786909178824301</v>
      </c>
      <c r="V2061">
        <v>2.1149208931405701</v>
      </c>
      <c r="W2061">
        <v>-9.2899999999999991</v>
      </c>
      <c r="X2061">
        <v>6.19</v>
      </c>
      <c r="Y2061">
        <v>221362</v>
      </c>
      <c r="Z2061">
        <v>10541</v>
      </c>
      <c r="AA2061">
        <v>0.61</v>
      </c>
      <c r="AB2061">
        <v>21</v>
      </c>
      <c r="AC2061">
        <v>14</v>
      </c>
      <c r="AD2061">
        <v>7</v>
      </c>
      <c r="AE2061">
        <v>66.67</v>
      </c>
      <c r="AF2061">
        <v>10</v>
      </c>
      <c r="AG2061">
        <v>10</v>
      </c>
      <c r="AH2061">
        <v>6</v>
      </c>
      <c r="AI2061">
        <v>5</v>
      </c>
    </row>
    <row r="2062" spans="1:35" x14ac:dyDescent="0.2">
      <c r="A2062" s="102">
        <v>1877</v>
      </c>
      <c r="B2062">
        <v>7189</v>
      </c>
      <c r="C2062" t="s">
        <v>45</v>
      </c>
      <c r="D2062" t="s">
        <v>2990</v>
      </c>
      <c r="E2062">
        <v>755</v>
      </c>
      <c r="F2062">
        <v>738</v>
      </c>
      <c r="G2062">
        <v>1400</v>
      </c>
      <c r="H2062" t="s">
        <v>2927</v>
      </c>
      <c r="I2062">
        <v>8242</v>
      </c>
      <c r="J2062" t="s">
        <v>1044</v>
      </c>
      <c r="K2062" t="s">
        <v>2953</v>
      </c>
      <c r="L2062">
        <v>1014</v>
      </c>
      <c r="M2062">
        <v>1011</v>
      </c>
      <c r="N2062">
        <v>1000</v>
      </c>
      <c r="O2062" t="s">
        <v>2930</v>
      </c>
      <c r="P2062">
        <v>0.88844912232908202</v>
      </c>
      <c r="Q2062">
        <v>0.89802046623315201</v>
      </c>
      <c r="R2062">
        <v>0.51233161963950802</v>
      </c>
      <c r="S2062">
        <v>0.23652153212013499</v>
      </c>
      <c r="T2062">
        <v>1.74496057463679</v>
      </c>
      <c r="U2062">
        <v>1.74496057463679</v>
      </c>
      <c r="V2062">
        <v>2.3832888341965499</v>
      </c>
      <c r="W2062">
        <v>6.35</v>
      </c>
      <c r="X2062">
        <v>2.2000000000000002</v>
      </c>
      <c r="Y2062">
        <v>221187</v>
      </c>
      <c r="Z2062">
        <v>12288</v>
      </c>
      <c r="AA2062">
        <v>0.56999999999999995</v>
      </c>
      <c r="AB2062">
        <v>18</v>
      </c>
      <c r="AC2062">
        <v>11</v>
      </c>
      <c r="AD2062">
        <v>7</v>
      </c>
      <c r="AE2062">
        <v>61.11</v>
      </c>
      <c r="AF2062">
        <v>11</v>
      </c>
      <c r="AG2062">
        <v>8</v>
      </c>
      <c r="AH2062">
        <v>5</v>
      </c>
      <c r="AI2062">
        <v>5</v>
      </c>
    </row>
    <row r="2063" spans="1:35" x14ac:dyDescent="0.2">
      <c r="A2063" s="102">
        <v>6859</v>
      </c>
      <c r="B2063">
        <v>2175</v>
      </c>
      <c r="C2063" t="s">
        <v>3223</v>
      </c>
      <c r="D2063" t="s">
        <v>2942</v>
      </c>
      <c r="E2063">
        <v>2354</v>
      </c>
      <c r="F2063">
        <v>2344</v>
      </c>
      <c r="G2063">
        <v>400</v>
      </c>
      <c r="H2063" t="s">
        <v>2930</v>
      </c>
      <c r="I2063">
        <v>2317</v>
      </c>
      <c r="J2063" t="s">
        <v>3653</v>
      </c>
      <c r="K2063" t="s">
        <v>2929</v>
      </c>
      <c r="L2063">
        <v>1717</v>
      </c>
      <c r="M2063">
        <v>1675</v>
      </c>
      <c r="N2063">
        <v>600</v>
      </c>
      <c r="O2063" t="s">
        <v>2927</v>
      </c>
      <c r="P2063">
        <v>9.6792945989882195E-2</v>
      </c>
      <c r="Q2063">
        <v>0.82469124578365405</v>
      </c>
      <c r="R2063">
        <v>0.734039208682713</v>
      </c>
      <c r="S2063">
        <v>0.21014882903621299</v>
      </c>
      <c r="T2063">
        <v>-1.94741970547084</v>
      </c>
      <c r="U2063">
        <v>1.94741970547084</v>
      </c>
      <c r="V2063">
        <v>2.1788845366649601</v>
      </c>
      <c r="W2063">
        <v>-18.579999999999998</v>
      </c>
      <c r="X2063">
        <v>7.19</v>
      </c>
      <c r="Y2063">
        <v>221135</v>
      </c>
      <c r="Z2063">
        <v>10530</v>
      </c>
      <c r="AA2063">
        <v>0.39</v>
      </c>
      <c r="AB2063">
        <v>21</v>
      </c>
      <c r="AC2063">
        <v>11</v>
      </c>
      <c r="AD2063">
        <v>10</v>
      </c>
      <c r="AE2063">
        <v>52.38</v>
      </c>
      <c r="AF2063">
        <v>8</v>
      </c>
      <c r="AG2063">
        <v>11</v>
      </c>
      <c r="AH2063">
        <v>9</v>
      </c>
      <c r="AI2063">
        <v>1</v>
      </c>
    </row>
    <row r="2064" spans="1:35" x14ac:dyDescent="0.2">
      <c r="A2064" s="102">
        <v>7930</v>
      </c>
      <c r="B2064">
        <v>2229</v>
      </c>
      <c r="C2064" t="s">
        <v>731</v>
      </c>
      <c r="D2064" t="s">
        <v>2955</v>
      </c>
      <c r="E2064">
        <v>3340</v>
      </c>
      <c r="F2064">
        <v>3255</v>
      </c>
      <c r="G2064">
        <v>300</v>
      </c>
      <c r="H2064" t="s">
        <v>2930</v>
      </c>
      <c r="I2064">
        <v>6750</v>
      </c>
      <c r="J2064" t="s">
        <v>2993</v>
      </c>
      <c r="K2064" t="s">
        <v>2932</v>
      </c>
      <c r="L2064">
        <v>4400</v>
      </c>
      <c r="M2064">
        <v>4275</v>
      </c>
      <c r="N2064">
        <v>200</v>
      </c>
      <c r="O2064" t="s">
        <v>2927</v>
      </c>
      <c r="P2064">
        <v>0.29410095114264401</v>
      </c>
      <c r="Q2064">
        <v>0.81029311206636501</v>
      </c>
      <c r="R2064" s="15">
        <v>9.0189981788750006E-9</v>
      </c>
      <c r="S2064">
        <v>0.240733662420092</v>
      </c>
      <c r="T2064">
        <v>-1.9694984475747499</v>
      </c>
      <c r="U2064">
        <v>1.9694984475747499</v>
      </c>
      <c r="V2064">
        <v>2.7361473507774798</v>
      </c>
      <c r="W2064">
        <v>-9.48</v>
      </c>
      <c r="X2064">
        <v>14.21</v>
      </c>
      <c r="Y2064">
        <v>221040</v>
      </c>
      <c r="Z2064">
        <v>20095</v>
      </c>
      <c r="AA2064">
        <v>1.32</v>
      </c>
      <c r="AB2064">
        <v>11</v>
      </c>
      <c r="AC2064">
        <v>9</v>
      </c>
      <c r="AD2064">
        <v>2</v>
      </c>
      <c r="AE2064">
        <v>81.819999999999993</v>
      </c>
      <c r="AF2064">
        <v>11</v>
      </c>
      <c r="AG2064">
        <v>6</v>
      </c>
      <c r="AH2064">
        <v>1</v>
      </c>
      <c r="AI2064">
        <v>4</v>
      </c>
    </row>
    <row r="2065" spans="1:35" x14ac:dyDescent="0.2">
      <c r="A2065" s="102">
        <v>7700</v>
      </c>
      <c r="B2065">
        <v>4118</v>
      </c>
      <c r="C2065" t="s">
        <v>3246</v>
      </c>
      <c r="D2065" t="s">
        <v>2952</v>
      </c>
      <c r="E2065">
        <v>3545</v>
      </c>
      <c r="F2065">
        <v>3520</v>
      </c>
      <c r="G2065">
        <v>300</v>
      </c>
      <c r="H2065" t="s">
        <v>2927</v>
      </c>
      <c r="I2065">
        <v>7202</v>
      </c>
      <c r="J2065" t="s">
        <v>959</v>
      </c>
      <c r="K2065" t="s">
        <v>2945</v>
      </c>
      <c r="L2065">
        <v>1138</v>
      </c>
      <c r="M2065">
        <v>1140.5</v>
      </c>
      <c r="N2065">
        <v>900</v>
      </c>
      <c r="O2065" t="s">
        <v>2930</v>
      </c>
      <c r="P2065">
        <v>0.60327535335729199</v>
      </c>
      <c r="Q2065">
        <v>0.81333568698913405</v>
      </c>
      <c r="R2065">
        <v>0.88196226769868902</v>
      </c>
      <c r="S2065">
        <v>0.46923571480322002</v>
      </c>
      <c r="T2065">
        <v>1.72426124847823</v>
      </c>
      <c r="U2065">
        <v>1.72426124847823</v>
      </c>
      <c r="V2065">
        <v>2.0888280251810101</v>
      </c>
      <c r="W2065">
        <v>7.89</v>
      </c>
      <c r="X2065">
        <v>2.8</v>
      </c>
      <c r="Y2065">
        <v>220895</v>
      </c>
      <c r="Z2065">
        <v>12272</v>
      </c>
      <c r="AA2065">
        <v>0.69</v>
      </c>
      <c r="AB2065">
        <v>18</v>
      </c>
      <c r="AC2065">
        <v>11</v>
      </c>
      <c r="AD2065">
        <v>7</v>
      </c>
      <c r="AE2065">
        <v>61.11</v>
      </c>
      <c r="AF2065">
        <v>14</v>
      </c>
      <c r="AG2065">
        <v>5</v>
      </c>
      <c r="AH2065">
        <v>3</v>
      </c>
      <c r="AI2065">
        <v>10</v>
      </c>
    </row>
    <row r="2066" spans="1:35" x14ac:dyDescent="0.2">
      <c r="A2066" s="102">
        <v>6657</v>
      </c>
      <c r="B2066">
        <v>6460</v>
      </c>
      <c r="C2066" t="s">
        <v>3282</v>
      </c>
      <c r="D2066" t="s">
        <v>2940</v>
      </c>
      <c r="E2066">
        <v>1575</v>
      </c>
      <c r="F2066">
        <v>1583</v>
      </c>
      <c r="G2066">
        <v>600</v>
      </c>
      <c r="H2066" t="s">
        <v>2927</v>
      </c>
      <c r="I2066">
        <v>8919</v>
      </c>
      <c r="J2066" t="s">
        <v>3664</v>
      </c>
      <c r="K2066" t="s">
        <v>2949</v>
      </c>
      <c r="L2066">
        <v>4320</v>
      </c>
      <c r="M2066">
        <v>4380</v>
      </c>
      <c r="N2066">
        <v>200</v>
      </c>
      <c r="O2066" t="s">
        <v>2930</v>
      </c>
      <c r="P2066">
        <v>0.25310681512570798</v>
      </c>
      <c r="Q2066">
        <v>0.82747942405922204</v>
      </c>
      <c r="R2066">
        <v>0.44860884448836302</v>
      </c>
      <c r="S2066">
        <v>0.155525409328965</v>
      </c>
      <c r="T2066">
        <v>1.90786720391799</v>
      </c>
      <c r="U2066">
        <v>1.90786720391799</v>
      </c>
      <c r="V2066">
        <v>7.1912462147525294E-2</v>
      </c>
      <c r="W2066">
        <v>7.35</v>
      </c>
      <c r="X2066">
        <v>8.42</v>
      </c>
      <c r="Y2066">
        <v>220855</v>
      </c>
      <c r="Z2066">
        <v>16989</v>
      </c>
      <c r="AA2066">
        <v>0.86</v>
      </c>
      <c r="AB2066">
        <v>13</v>
      </c>
      <c r="AC2066">
        <v>9</v>
      </c>
      <c r="AD2066">
        <v>4</v>
      </c>
      <c r="AE2066">
        <v>69.23</v>
      </c>
      <c r="AF2066">
        <v>8</v>
      </c>
      <c r="AG2066">
        <v>8</v>
      </c>
      <c r="AH2066">
        <v>4</v>
      </c>
      <c r="AI2066">
        <v>1</v>
      </c>
    </row>
    <row r="2067" spans="1:35" x14ac:dyDescent="0.2">
      <c r="A2067" s="102">
        <v>7698</v>
      </c>
      <c r="B2067">
        <v>2593</v>
      </c>
      <c r="C2067" t="s">
        <v>742</v>
      </c>
      <c r="D2067" t="s">
        <v>2955</v>
      </c>
      <c r="E2067">
        <v>5520</v>
      </c>
      <c r="F2067">
        <v>5450</v>
      </c>
      <c r="G2067">
        <v>200</v>
      </c>
      <c r="H2067" t="s">
        <v>2927</v>
      </c>
      <c r="I2067">
        <v>7701</v>
      </c>
      <c r="J2067" t="s">
        <v>3705</v>
      </c>
      <c r="K2067" t="s">
        <v>2936</v>
      </c>
      <c r="L2067">
        <v>3030</v>
      </c>
      <c r="M2067">
        <v>3035</v>
      </c>
      <c r="N2067">
        <v>400</v>
      </c>
      <c r="O2067" t="s">
        <v>2930</v>
      </c>
      <c r="P2067">
        <v>0.54934025426603195</v>
      </c>
      <c r="Q2067">
        <v>0.813388209694199</v>
      </c>
      <c r="R2067">
        <v>0.13816568447229499</v>
      </c>
      <c r="S2067">
        <v>4.7647028614400899E-2</v>
      </c>
      <c r="T2067">
        <v>1.06186949836898</v>
      </c>
      <c r="U2067">
        <v>1.06186949836898</v>
      </c>
      <c r="V2067">
        <v>0.33044180322477601</v>
      </c>
      <c r="W2067">
        <v>5.53</v>
      </c>
      <c r="X2067">
        <v>11.38</v>
      </c>
      <c r="Y2067">
        <v>220784</v>
      </c>
      <c r="Z2067">
        <v>18399</v>
      </c>
      <c r="AA2067">
        <v>1.01</v>
      </c>
      <c r="AB2067">
        <v>12</v>
      </c>
      <c r="AC2067">
        <v>8</v>
      </c>
      <c r="AD2067">
        <v>4</v>
      </c>
      <c r="AE2067">
        <v>66.67</v>
      </c>
      <c r="AF2067">
        <v>9</v>
      </c>
      <c r="AG2067">
        <v>8</v>
      </c>
      <c r="AH2067">
        <v>3</v>
      </c>
      <c r="AI2067">
        <v>1</v>
      </c>
    </row>
    <row r="2068" spans="1:35" x14ac:dyDescent="0.2">
      <c r="A2068" s="102">
        <v>2291</v>
      </c>
      <c r="B2068">
        <v>9468</v>
      </c>
      <c r="C2068" t="s">
        <v>2928</v>
      </c>
      <c r="D2068" t="s">
        <v>2929</v>
      </c>
      <c r="E2068">
        <v>1877</v>
      </c>
      <c r="F2068">
        <v>1832</v>
      </c>
      <c r="G2068">
        <v>300</v>
      </c>
      <c r="H2068" t="s">
        <v>2930</v>
      </c>
      <c r="I2068">
        <v>9746</v>
      </c>
      <c r="J2068" t="s">
        <v>3201</v>
      </c>
      <c r="K2068" t="s">
        <v>2929</v>
      </c>
      <c r="L2068">
        <v>5600</v>
      </c>
      <c r="M2068">
        <v>5640</v>
      </c>
      <c r="N2068">
        <v>100</v>
      </c>
      <c r="O2068" t="s">
        <v>2927</v>
      </c>
      <c r="P2068">
        <v>0.60173272692236801</v>
      </c>
      <c r="Q2068">
        <v>0.89134494212909599</v>
      </c>
      <c r="R2068">
        <v>0.53917377294550595</v>
      </c>
      <c r="S2068">
        <v>4.5225322982714498E-2</v>
      </c>
      <c r="T2068">
        <v>-0.97111663885381205</v>
      </c>
      <c r="U2068">
        <v>0.97111663885381205</v>
      </c>
      <c r="V2068">
        <v>0.589472500510414</v>
      </c>
      <c r="W2068">
        <v>-8.34</v>
      </c>
      <c r="X2068">
        <v>2.5499999999999998</v>
      </c>
      <c r="Y2068">
        <v>220765</v>
      </c>
      <c r="Z2068">
        <v>10513</v>
      </c>
      <c r="AA2068">
        <v>0.61</v>
      </c>
      <c r="AB2068">
        <v>21</v>
      </c>
      <c r="AC2068">
        <v>12</v>
      </c>
      <c r="AD2068">
        <v>9</v>
      </c>
      <c r="AE2068">
        <v>57.14</v>
      </c>
      <c r="AF2068">
        <v>12</v>
      </c>
      <c r="AG2068">
        <v>7</v>
      </c>
      <c r="AH2068">
        <v>4</v>
      </c>
      <c r="AI2068">
        <v>10</v>
      </c>
    </row>
    <row r="2069" spans="1:35" x14ac:dyDescent="0.2">
      <c r="A2069" s="102">
        <v>503</v>
      </c>
      <c r="B2069">
        <v>1802</v>
      </c>
      <c r="C2069" t="s">
        <v>3204</v>
      </c>
      <c r="D2069" t="s">
        <v>2937</v>
      </c>
      <c r="E2069">
        <v>1275</v>
      </c>
      <c r="F2069">
        <v>1266</v>
      </c>
      <c r="G2069">
        <v>900</v>
      </c>
      <c r="H2069" t="s">
        <v>2927</v>
      </c>
      <c r="I2069">
        <v>8020</v>
      </c>
      <c r="J2069" t="s">
        <v>3095</v>
      </c>
      <c r="K2069" t="s">
        <v>2934</v>
      </c>
      <c r="L2069">
        <v>1360</v>
      </c>
      <c r="M2069">
        <v>1373</v>
      </c>
      <c r="N2069">
        <v>800</v>
      </c>
      <c r="O2069" t="s">
        <v>2930</v>
      </c>
      <c r="P2069">
        <v>0.55252398510437195</v>
      </c>
      <c r="Q2069">
        <v>0.93115563023180303</v>
      </c>
      <c r="R2069">
        <v>0.81206824811151501</v>
      </c>
      <c r="S2069">
        <v>1.7753519394168101E-3</v>
      </c>
      <c r="T2069">
        <v>3.6060064181685698</v>
      </c>
      <c r="U2069">
        <v>3.6060064181685698</v>
      </c>
      <c r="V2069">
        <v>3.8897708353967699</v>
      </c>
      <c r="W2069">
        <v>8.44</v>
      </c>
      <c r="X2069">
        <v>3.73</v>
      </c>
      <c r="Y2069">
        <v>220693</v>
      </c>
      <c r="Z2069">
        <v>15764</v>
      </c>
      <c r="AA2069">
        <v>0.77</v>
      </c>
      <c r="AB2069">
        <v>14</v>
      </c>
      <c r="AC2069">
        <v>9</v>
      </c>
      <c r="AD2069">
        <v>5</v>
      </c>
      <c r="AE2069">
        <v>64.290000000000006</v>
      </c>
      <c r="AF2069">
        <v>14</v>
      </c>
      <c r="AG2069">
        <v>5</v>
      </c>
      <c r="AH2069">
        <v>2</v>
      </c>
      <c r="AI2069">
        <v>7</v>
      </c>
    </row>
    <row r="2070" spans="1:35" x14ac:dyDescent="0.2">
      <c r="A2070" s="102">
        <v>1753</v>
      </c>
      <c r="B2070">
        <v>6967</v>
      </c>
      <c r="C2070" t="s">
        <v>950</v>
      </c>
      <c r="D2070" t="s">
        <v>2932</v>
      </c>
      <c r="E2070">
        <v>1353</v>
      </c>
      <c r="F2070">
        <v>1352</v>
      </c>
      <c r="G2070">
        <v>700</v>
      </c>
      <c r="H2070" t="s">
        <v>2927</v>
      </c>
      <c r="I2070">
        <v>8591</v>
      </c>
      <c r="J2070" t="s">
        <v>3164</v>
      </c>
      <c r="K2070" t="s">
        <v>2933</v>
      </c>
      <c r="L2070">
        <v>1950.5</v>
      </c>
      <c r="M2070">
        <v>1940</v>
      </c>
      <c r="N2070">
        <v>500</v>
      </c>
      <c r="O2070" t="s">
        <v>2930</v>
      </c>
      <c r="P2070">
        <v>0.76458575323582401</v>
      </c>
      <c r="Q2070">
        <v>0.90048704854199701</v>
      </c>
      <c r="R2070">
        <v>0.170114014147871</v>
      </c>
      <c r="S2070">
        <v>9.1816370753652093E-2</v>
      </c>
      <c r="T2070">
        <v>0.67034655552606404</v>
      </c>
      <c r="U2070">
        <v>0.67034655552606404</v>
      </c>
      <c r="V2070">
        <v>0.642686013809742</v>
      </c>
      <c r="W2070">
        <v>4.38</v>
      </c>
      <c r="X2070">
        <v>2.4300000000000002</v>
      </c>
      <c r="Y2070">
        <v>220627</v>
      </c>
      <c r="Z2070">
        <v>8486</v>
      </c>
      <c r="AA2070">
        <v>0.39</v>
      </c>
      <c r="AB2070">
        <v>26</v>
      </c>
      <c r="AC2070">
        <v>15</v>
      </c>
      <c r="AD2070">
        <v>11</v>
      </c>
      <c r="AE2070">
        <v>57.69</v>
      </c>
      <c r="AF2070">
        <v>11</v>
      </c>
      <c r="AG2070">
        <v>12</v>
      </c>
      <c r="AH2070">
        <v>7</v>
      </c>
      <c r="AI2070">
        <v>7</v>
      </c>
    </row>
    <row r="2071" spans="1:35" x14ac:dyDescent="0.2">
      <c r="A2071" s="102">
        <v>5847</v>
      </c>
      <c r="B2071">
        <v>4543</v>
      </c>
      <c r="C2071" t="s">
        <v>833</v>
      </c>
      <c r="D2071" t="s">
        <v>2936</v>
      </c>
      <c r="E2071">
        <v>3852</v>
      </c>
      <c r="F2071">
        <v>3941</v>
      </c>
      <c r="G2071">
        <v>300</v>
      </c>
      <c r="H2071" t="s">
        <v>2930</v>
      </c>
      <c r="I2071">
        <v>6465</v>
      </c>
      <c r="J2071" t="s">
        <v>537</v>
      </c>
      <c r="K2071" t="s">
        <v>2940</v>
      </c>
      <c r="L2071">
        <v>10550</v>
      </c>
      <c r="M2071">
        <v>10560</v>
      </c>
      <c r="N2071">
        <v>100</v>
      </c>
      <c r="O2071" t="s">
        <v>2927</v>
      </c>
      <c r="P2071">
        <v>0.59374465535851495</v>
      </c>
      <c r="Q2071">
        <v>0.83819534971031995</v>
      </c>
      <c r="R2071">
        <v>9.9018201689120098E-3</v>
      </c>
      <c r="S2071">
        <v>0.28906536383798198</v>
      </c>
      <c r="T2071">
        <v>-2.2897696148578</v>
      </c>
      <c r="U2071">
        <v>2.2897696148578</v>
      </c>
      <c r="V2071">
        <v>0.95022724210074905</v>
      </c>
      <c r="W2071">
        <v>-5.19</v>
      </c>
      <c r="X2071">
        <v>11.96</v>
      </c>
      <c r="Y2071">
        <v>220500</v>
      </c>
      <c r="Z2071">
        <v>15750</v>
      </c>
      <c r="AA2071">
        <v>1.08</v>
      </c>
      <c r="AB2071">
        <v>14</v>
      </c>
      <c r="AC2071">
        <v>9</v>
      </c>
      <c r="AD2071">
        <v>5</v>
      </c>
      <c r="AE2071">
        <v>64.290000000000006</v>
      </c>
      <c r="AF2071">
        <v>12</v>
      </c>
      <c r="AG2071">
        <v>8</v>
      </c>
      <c r="AH2071">
        <v>4</v>
      </c>
      <c r="AI2071">
        <v>2</v>
      </c>
    </row>
    <row r="2072" spans="1:35" x14ac:dyDescent="0.2">
      <c r="A2072" s="102">
        <v>8040</v>
      </c>
      <c r="B2072">
        <v>4502</v>
      </c>
      <c r="C2072" t="s">
        <v>3277</v>
      </c>
      <c r="D2072" t="s">
        <v>2950</v>
      </c>
      <c r="E2072">
        <v>4481</v>
      </c>
      <c r="F2072">
        <v>4498</v>
      </c>
      <c r="G2072">
        <v>200</v>
      </c>
      <c r="H2072" t="s">
        <v>2927</v>
      </c>
      <c r="I2072">
        <v>7984</v>
      </c>
      <c r="J2072" t="s">
        <v>1007</v>
      </c>
      <c r="K2072" t="s">
        <v>2951</v>
      </c>
      <c r="L2072">
        <v>1673</v>
      </c>
      <c r="M2072">
        <v>1664</v>
      </c>
      <c r="N2072">
        <v>500</v>
      </c>
      <c r="O2072" t="s">
        <v>2930</v>
      </c>
      <c r="P2072">
        <v>0.21510983637467301</v>
      </c>
      <c r="Q2072">
        <v>0.80903060503000301</v>
      </c>
      <c r="R2072">
        <v>0.127240428228059</v>
      </c>
      <c r="S2072">
        <v>2.3418776596478601E-2</v>
      </c>
      <c r="T2072">
        <v>0.80608359380163097</v>
      </c>
      <c r="U2072">
        <v>0.80608359380163097</v>
      </c>
      <c r="V2072">
        <v>0.33215169589792198</v>
      </c>
      <c r="W2072">
        <v>2.85</v>
      </c>
      <c r="X2072">
        <v>7.51</v>
      </c>
      <c r="Y2072">
        <v>220235</v>
      </c>
      <c r="Z2072">
        <v>13765</v>
      </c>
      <c r="AA2072">
        <v>0.93</v>
      </c>
      <c r="AB2072">
        <v>16</v>
      </c>
      <c r="AC2072">
        <v>11</v>
      </c>
      <c r="AD2072">
        <v>5</v>
      </c>
      <c r="AE2072">
        <v>68.75</v>
      </c>
      <c r="AF2072">
        <v>12</v>
      </c>
      <c r="AG2072">
        <v>7</v>
      </c>
      <c r="AH2072">
        <v>2</v>
      </c>
      <c r="AI2072">
        <v>7</v>
      </c>
    </row>
    <row r="2073" spans="1:35" x14ac:dyDescent="0.2">
      <c r="A2073" s="102">
        <v>2748</v>
      </c>
      <c r="B2073">
        <v>4185</v>
      </c>
      <c r="C2073" t="s">
        <v>3646</v>
      </c>
      <c r="D2073" t="s">
        <v>2952</v>
      </c>
      <c r="E2073">
        <v>2150</v>
      </c>
      <c r="F2073">
        <v>2163</v>
      </c>
      <c r="G2073">
        <v>300</v>
      </c>
      <c r="H2073" t="s">
        <v>2927</v>
      </c>
      <c r="I2073">
        <v>6856</v>
      </c>
      <c r="J2073" t="s">
        <v>235</v>
      </c>
      <c r="K2073" t="s">
        <v>2932</v>
      </c>
      <c r="L2073">
        <v>7250</v>
      </c>
      <c r="M2073">
        <v>7210</v>
      </c>
      <c r="N2073">
        <v>100</v>
      </c>
      <c r="O2073" t="s">
        <v>2930</v>
      </c>
      <c r="P2073">
        <v>0.16102668287653699</v>
      </c>
      <c r="Q2073">
        <v>0.88409074747081695</v>
      </c>
      <c r="R2073">
        <v>0.14884538531666999</v>
      </c>
      <c r="S2073">
        <v>5.0525850435517598E-2</v>
      </c>
      <c r="T2073">
        <v>2.52832065351887</v>
      </c>
      <c r="U2073">
        <v>2.52832065351887</v>
      </c>
      <c r="V2073">
        <v>1.9930738515427699</v>
      </c>
      <c r="W2073">
        <v>8.4499999999999993</v>
      </c>
      <c r="X2073">
        <v>10</v>
      </c>
      <c r="Y2073">
        <v>220218</v>
      </c>
      <c r="Z2073">
        <v>13764</v>
      </c>
      <c r="AA2073">
        <v>0.96</v>
      </c>
      <c r="AB2073">
        <v>16</v>
      </c>
      <c r="AC2073">
        <v>9</v>
      </c>
      <c r="AD2073">
        <v>7</v>
      </c>
      <c r="AE2073">
        <v>56.25</v>
      </c>
      <c r="AF2073">
        <v>12</v>
      </c>
      <c r="AG2073">
        <v>8</v>
      </c>
      <c r="AH2073">
        <v>1</v>
      </c>
      <c r="AI2073">
        <v>7</v>
      </c>
    </row>
    <row r="2074" spans="1:35" x14ac:dyDescent="0.2">
      <c r="A2074" s="102">
        <v>8434</v>
      </c>
      <c r="B2074">
        <v>2579</v>
      </c>
      <c r="C2074" t="s">
        <v>3719</v>
      </c>
      <c r="D2074" t="s">
        <v>2955</v>
      </c>
      <c r="E2074">
        <v>3025</v>
      </c>
      <c r="F2074">
        <v>3010</v>
      </c>
      <c r="G2074">
        <v>300</v>
      </c>
      <c r="H2074" t="s">
        <v>2927</v>
      </c>
      <c r="I2074">
        <v>7013</v>
      </c>
      <c r="J2074" t="s">
        <v>3681</v>
      </c>
      <c r="K2074" t="s">
        <v>2940</v>
      </c>
      <c r="L2074">
        <v>2778</v>
      </c>
      <c r="M2074">
        <v>2870</v>
      </c>
      <c r="N2074">
        <v>300</v>
      </c>
      <c r="O2074" t="s">
        <v>2930</v>
      </c>
      <c r="P2074">
        <v>0.40297995606696202</v>
      </c>
      <c r="Q2074">
        <v>0.80412020444418497</v>
      </c>
      <c r="R2074">
        <v>0.79891835099705399</v>
      </c>
      <c r="S2074">
        <v>7.2937059167779402E-3</v>
      </c>
      <c r="T2074">
        <v>0.19890460658916001</v>
      </c>
      <c r="U2074">
        <v>0.19890460658916001</v>
      </c>
      <c r="V2074">
        <v>1.01350290687786</v>
      </c>
      <c r="W2074">
        <v>1.1599999999999999</v>
      </c>
      <c r="X2074">
        <v>4.6500000000000004</v>
      </c>
      <c r="Y2074">
        <v>220020</v>
      </c>
      <c r="Z2074">
        <v>16925</v>
      </c>
      <c r="AA2074">
        <v>0.79</v>
      </c>
      <c r="AB2074">
        <v>13</v>
      </c>
      <c r="AC2074">
        <v>9</v>
      </c>
      <c r="AD2074">
        <v>4</v>
      </c>
      <c r="AE2074">
        <v>69.23</v>
      </c>
      <c r="AF2074">
        <v>9</v>
      </c>
      <c r="AG2074">
        <v>7</v>
      </c>
      <c r="AH2074">
        <v>4</v>
      </c>
      <c r="AI2074">
        <v>2</v>
      </c>
    </row>
    <row r="2075" spans="1:35" x14ac:dyDescent="0.2">
      <c r="A2075" s="102">
        <v>8128</v>
      </c>
      <c r="B2075">
        <v>3048</v>
      </c>
      <c r="C2075" t="s">
        <v>3338</v>
      </c>
      <c r="D2075" t="s">
        <v>2953</v>
      </c>
      <c r="E2075">
        <v>1208</v>
      </c>
      <c r="F2075">
        <v>1188</v>
      </c>
      <c r="G2075">
        <v>800</v>
      </c>
      <c r="H2075" t="s">
        <v>2930</v>
      </c>
      <c r="I2075">
        <v>3291</v>
      </c>
      <c r="J2075" t="s">
        <v>59</v>
      </c>
      <c r="K2075" t="s">
        <v>2949</v>
      </c>
      <c r="L2075">
        <v>1929</v>
      </c>
      <c r="M2075">
        <v>1888</v>
      </c>
      <c r="N2075">
        <v>500</v>
      </c>
      <c r="O2075" t="s">
        <v>2927</v>
      </c>
      <c r="P2075">
        <v>0.469690926191833</v>
      </c>
      <c r="Q2075">
        <v>0.80790109084259798</v>
      </c>
      <c r="R2075">
        <v>0.141795988922954</v>
      </c>
      <c r="S2075">
        <v>9.7070702932336494E-2</v>
      </c>
      <c r="T2075">
        <v>-1.0964690312924601</v>
      </c>
      <c r="U2075">
        <v>1.0964690312924601</v>
      </c>
      <c r="V2075">
        <v>1.3123265479655</v>
      </c>
      <c r="W2075">
        <v>-3.06</v>
      </c>
      <c r="X2075">
        <v>0.68</v>
      </c>
      <c r="Y2075">
        <v>220012</v>
      </c>
      <c r="Z2075">
        <v>11580</v>
      </c>
      <c r="AA2075">
        <v>0.62</v>
      </c>
      <c r="AB2075">
        <v>19</v>
      </c>
      <c r="AC2075">
        <v>14</v>
      </c>
      <c r="AD2075">
        <v>5</v>
      </c>
      <c r="AE2075">
        <v>73.680000000000007</v>
      </c>
      <c r="AF2075">
        <v>10</v>
      </c>
      <c r="AG2075">
        <v>10</v>
      </c>
      <c r="AH2075">
        <v>5</v>
      </c>
      <c r="AI2075">
        <v>4</v>
      </c>
    </row>
    <row r="2076" spans="1:35" x14ac:dyDescent="0.2">
      <c r="A2076" s="102">
        <v>356</v>
      </c>
      <c r="B2076">
        <v>4118</v>
      </c>
      <c r="C2076" t="s">
        <v>3246</v>
      </c>
      <c r="D2076" t="s">
        <v>2952</v>
      </c>
      <c r="E2076">
        <v>3545</v>
      </c>
      <c r="F2076">
        <v>3520</v>
      </c>
      <c r="G2076">
        <v>300</v>
      </c>
      <c r="H2076" t="s">
        <v>2927</v>
      </c>
      <c r="I2076">
        <v>5406</v>
      </c>
      <c r="J2076" t="s">
        <v>3375</v>
      </c>
      <c r="K2076" t="s">
        <v>2988</v>
      </c>
      <c r="L2076">
        <v>508</v>
      </c>
      <c r="M2076">
        <v>504</v>
      </c>
      <c r="N2076">
        <v>2100</v>
      </c>
      <c r="O2076" t="s">
        <v>2930</v>
      </c>
      <c r="P2076">
        <v>0.54369316432333503</v>
      </c>
      <c r="Q2076">
        <v>0.93736488308211896</v>
      </c>
      <c r="R2076">
        <v>0.916082924097819</v>
      </c>
      <c r="S2076">
        <v>4.5240729224794697E-2</v>
      </c>
      <c r="T2076">
        <v>2.3995804154614802</v>
      </c>
      <c r="U2076">
        <v>2.3995804154614802</v>
      </c>
      <c r="V2076">
        <v>2.33516695949442</v>
      </c>
      <c r="W2076">
        <v>10.39</v>
      </c>
      <c r="X2076">
        <v>0.23</v>
      </c>
      <c r="Y2076">
        <v>219817</v>
      </c>
      <c r="Z2076">
        <v>12212</v>
      </c>
      <c r="AA2076">
        <v>0.6</v>
      </c>
      <c r="AB2076">
        <v>18</v>
      </c>
      <c r="AC2076">
        <v>11</v>
      </c>
      <c r="AD2076">
        <v>7</v>
      </c>
      <c r="AE2076">
        <v>61.11</v>
      </c>
      <c r="AF2076">
        <v>11</v>
      </c>
      <c r="AG2076">
        <v>8</v>
      </c>
      <c r="AH2076">
        <v>4</v>
      </c>
      <c r="AI2076">
        <v>6</v>
      </c>
    </row>
    <row r="2077" spans="1:35" x14ac:dyDescent="0.2">
      <c r="A2077" s="102">
        <v>5079</v>
      </c>
      <c r="B2077">
        <v>4733</v>
      </c>
      <c r="C2077" t="s">
        <v>3244</v>
      </c>
      <c r="D2077" t="s">
        <v>2929</v>
      </c>
      <c r="E2077">
        <v>4395</v>
      </c>
      <c r="F2077">
        <v>4375</v>
      </c>
      <c r="G2077">
        <v>200</v>
      </c>
      <c r="H2077" t="s">
        <v>2927</v>
      </c>
      <c r="I2077">
        <v>9928</v>
      </c>
      <c r="J2077" t="s">
        <v>1309</v>
      </c>
      <c r="K2077" t="s">
        <v>2929</v>
      </c>
      <c r="L2077">
        <v>2938</v>
      </c>
      <c r="M2077">
        <v>2872</v>
      </c>
      <c r="N2077">
        <v>300</v>
      </c>
      <c r="O2077" t="s">
        <v>2930</v>
      </c>
      <c r="P2077">
        <v>0.83612795941876505</v>
      </c>
      <c r="Q2077">
        <v>0.84830646204520599</v>
      </c>
      <c r="R2077">
        <v>0.463419609077244</v>
      </c>
      <c r="S2077">
        <v>1.46706084471809E-2</v>
      </c>
      <c r="T2077">
        <v>0.416263584650925</v>
      </c>
      <c r="U2077">
        <v>0.416263584650925</v>
      </c>
      <c r="V2077">
        <v>0.364497942156989</v>
      </c>
      <c r="W2077">
        <v>1.28</v>
      </c>
      <c r="X2077">
        <v>1.53</v>
      </c>
      <c r="Y2077">
        <v>219723</v>
      </c>
      <c r="Z2077">
        <v>16902</v>
      </c>
      <c r="AA2077">
        <v>0.88</v>
      </c>
      <c r="AB2077">
        <v>13</v>
      </c>
      <c r="AC2077">
        <v>9</v>
      </c>
      <c r="AD2077">
        <v>4</v>
      </c>
      <c r="AE2077">
        <v>69.23</v>
      </c>
      <c r="AF2077">
        <v>13</v>
      </c>
      <c r="AG2077">
        <v>8</v>
      </c>
      <c r="AH2077">
        <v>2</v>
      </c>
      <c r="AI2077">
        <v>3</v>
      </c>
    </row>
    <row r="2078" spans="1:35" x14ac:dyDescent="0.2">
      <c r="A2078" s="102">
        <v>6150</v>
      </c>
      <c r="B2078">
        <v>4506</v>
      </c>
      <c r="C2078" t="s">
        <v>3680</v>
      </c>
      <c r="D2078" t="s">
        <v>2950</v>
      </c>
      <c r="E2078">
        <v>1908</v>
      </c>
      <c r="F2078">
        <v>1917</v>
      </c>
      <c r="G2078">
        <v>500</v>
      </c>
      <c r="H2078" t="s">
        <v>2927</v>
      </c>
      <c r="I2078">
        <v>9716</v>
      </c>
      <c r="J2078" t="s">
        <v>3196</v>
      </c>
      <c r="K2078" t="s">
        <v>2942</v>
      </c>
      <c r="L2078">
        <v>1315</v>
      </c>
      <c r="M2078">
        <v>1310</v>
      </c>
      <c r="N2078">
        <v>700</v>
      </c>
      <c r="O2078" t="s">
        <v>2930</v>
      </c>
      <c r="P2078">
        <v>0.453388783572646</v>
      </c>
      <c r="Q2078">
        <v>0.83392169755947199</v>
      </c>
      <c r="R2078">
        <v>0.78972306402733194</v>
      </c>
      <c r="S2078">
        <v>4.04215652846849E-2</v>
      </c>
      <c r="T2078">
        <v>5.4565028596732297E-2</v>
      </c>
      <c r="U2078">
        <v>5.4565028596732297E-2</v>
      </c>
      <c r="V2078">
        <v>0.1201860316236</v>
      </c>
      <c r="W2078">
        <v>0.33</v>
      </c>
      <c r="X2078">
        <v>4.33</v>
      </c>
      <c r="Y2078">
        <v>219707</v>
      </c>
      <c r="Z2078">
        <v>10985</v>
      </c>
      <c r="AA2078">
        <v>0.49</v>
      </c>
      <c r="AB2078">
        <v>20</v>
      </c>
      <c r="AC2078">
        <v>11</v>
      </c>
      <c r="AD2078">
        <v>9</v>
      </c>
      <c r="AE2078">
        <v>55</v>
      </c>
      <c r="AF2078">
        <v>12</v>
      </c>
      <c r="AG2078">
        <v>8</v>
      </c>
      <c r="AH2078">
        <v>6</v>
      </c>
      <c r="AI2078">
        <v>6</v>
      </c>
    </row>
    <row r="2079" spans="1:35" x14ac:dyDescent="0.2">
      <c r="A2079" s="102">
        <v>4011</v>
      </c>
      <c r="B2079">
        <v>1812</v>
      </c>
      <c r="C2079" t="s">
        <v>3069</v>
      </c>
      <c r="D2079" t="s">
        <v>2937</v>
      </c>
      <c r="E2079">
        <v>1460</v>
      </c>
      <c r="F2079">
        <v>1451</v>
      </c>
      <c r="G2079">
        <v>700</v>
      </c>
      <c r="H2079" t="s">
        <v>2927</v>
      </c>
      <c r="I2079">
        <v>2206</v>
      </c>
      <c r="J2079" t="s">
        <v>726</v>
      </c>
      <c r="K2079" t="s">
        <v>2955</v>
      </c>
      <c r="L2079">
        <v>4955</v>
      </c>
      <c r="M2079">
        <v>4900</v>
      </c>
      <c r="N2079">
        <v>200</v>
      </c>
      <c r="O2079" t="s">
        <v>2930</v>
      </c>
      <c r="P2079">
        <v>0.542822081134965</v>
      </c>
      <c r="Q2079">
        <v>0.86353788817904997</v>
      </c>
      <c r="R2079">
        <v>0.225015868202389</v>
      </c>
      <c r="S2079">
        <v>0.16537604743379</v>
      </c>
      <c r="T2079">
        <v>2.1412255029998401E-2</v>
      </c>
      <c r="U2079">
        <v>2.1412255029998401E-2</v>
      </c>
      <c r="V2079">
        <v>7.0794915729514393E-2</v>
      </c>
      <c r="W2079">
        <v>0.05</v>
      </c>
      <c r="X2079">
        <v>3.64</v>
      </c>
      <c r="Y2079">
        <v>219639</v>
      </c>
      <c r="Z2079">
        <v>16895</v>
      </c>
      <c r="AA2079">
        <v>1.1000000000000001</v>
      </c>
      <c r="AB2079">
        <v>13</v>
      </c>
      <c r="AC2079">
        <v>9</v>
      </c>
      <c r="AD2079">
        <v>4</v>
      </c>
      <c r="AE2079">
        <v>69.23</v>
      </c>
      <c r="AF2079">
        <v>12</v>
      </c>
      <c r="AG2079">
        <v>5</v>
      </c>
      <c r="AH2079">
        <v>3</v>
      </c>
      <c r="AI2079">
        <v>5</v>
      </c>
    </row>
    <row r="2080" spans="1:35" x14ac:dyDescent="0.2">
      <c r="A2080" s="102">
        <v>208</v>
      </c>
      <c r="B2080">
        <v>3141</v>
      </c>
      <c r="C2080" t="s">
        <v>3133</v>
      </c>
      <c r="D2080" t="s">
        <v>2953</v>
      </c>
      <c r="E2080">
        <v>6330</v>
      </c>
      <c r="F2080">
        <v>6320</v>
      </c>
      <c r="G2080">
        <v>100</v>
      </c>
      <c r="H2080" t="s">
        <v>2930</v>
      </c>
      <c r="I2080">
        <v>3288</v>
      </c>
      <c r="J2080" t="s">
        <v>2967</v>
      </c>
      <c r="K2080" t="s">
        <v>2949</v>
      </c>
      <c r="L2080">
        <v>3135</v>
      </c>
      <c r="M2080">
        <v>3035</v>
      </c>
      <c r="N2080">
        <v>200</v>
      </c>
      <c r="O2080" t="s">
        <v>2927</v>
      </c>
      <c r="P2080">
        <v>0.594515464267237</v>
      </c>
      <c r="Q2080">
        <v>0.94635305765227895</v>
      </c>
      <c r="R2080">
        <v>0.34693146479023301</v>
      </c>
      <c r="S2080">
        <v>3.2911385859584301E-2</v>
      </c>
      <c r="T2080">
        <v>-1.00307540216038</v>
      </c>
      <c r="U2080">
        <v>1.00307540216038</v>
      </c>
      <c r="V2080">
        <v>1.74718794533207</v>
      </c>
      <c r="W2080">
        <v>-4.47</v>
      </c>
      <c r="X2080">
        <v>3.96</v>
      </c>
      <c r="Y2080">
        <v>219636</v>
      </c>
      <c r="Z2080">
        <v>13727</v>
      </c>
      <c r="AA2080">
        <v>0.91</v>
      </c>
      <c r="AB2080">
        <v>16</v>
      </c>
      <c r="AC2080">
        <v>9</v>
      </c>
      <c r="AD2080">
        <v>7</v>
      </c>
      <c r="AE2080">
        <v>56.25</v>
      </c>
      <c r="AF2080">
        <v>8</v>
      </c>
      <c r="AG2080">
        <v>8</v>
      </c>
      <c r="AH2080">
        <v>5</v>
      </c>
      <c r="AI2080">
        <v>3</v>
      </c>
    </row>
    <row r="2081" spans="1:35" x14ac:dyDescent="0.2">
      <c r="A2081" s="102">
        <v>4042</v>
      </c>
      <c r="B2081">
        <v>2379</v>
      </c>
      <c r="C2081" t="s">
        <v>581</v>
      </c>
      <c r="D2081" t="s">
        <v>2942</v>
      </c>
      <c r="E2081">
        <v>3610</v>
      </c>
      <c r="F2081">
        <v>3675</v>
      </c>
      <c r="G2081">
        <v>200</v>
      </c>
      <c r="H2081" t="s">
        <v>2927</v>
      </c>
      <c r="I2081">
        <v>6723</v>
      </c>
      <c r="J2081" t="s">
        <v>3257</v>
      </c>
      <c r="K2081" t="s">
        <v>2932</v>
      </c>
      <c r="L2081">
        <v>748</v>
      </c>
      <c r="M2081">
        <v>744</v>
      </c>
      <c r="N2081">
        <v>1000</v>
      </c>
      <c r="O2081" t="s">
        <v>2930</v>
      </c>
      <c r="P2081">
        <v>0.469274942265682</v>
      </c>
      <c r="Q2081">
        <v>0.86300162494338895</v>
      </c>
      <c r="R2081">
        <v>0.269210393573388</v>
      </c>
      <c r="S2081">
        <v>0.120213739131729</v>
      </c>
      <c r="T2081">
        <v>2.3869578500211399</v>
      </c>
      <c r="U2081">
        <v>2.3869578500211399</v>
      </c>
      <c r="V2081">
        <v>2.1291395441421899</v>
      </c>
      <c r="W2081">
        <v>12.46</v>
      </c>
      <c r="X2081">
        <v>1.22</v>
      </c>
      <c r="Y2081">
        <v>219609</v>
      </c>
      <c r="Z2081">
        <v>8784</v>
      </c>
      <c r="AA2081">
        <v>0.45</v>
      </c>
      <c r="AB2081">
        <v>25</v>
      </c>
      <c r="AC2081">
        <v>12</v>
      </c>
      <c r="AD2081">
        <v>13</v>
      </c>
      <c r="AE2081">
        <v>48</v>
      </c>
      <c r="AF2081">
        <v>8</v>
      </c>
      <c r="AG2081">
        <v>11</v>
      </c>
      <c r="AH2081">
        <v>11</v>
      </c>
      <c r="AI2081">
        <v>3</v>
      </c>
    </row>
    <row r="2082" spans="1:35" x14ac:dyDescent="0.2">
      <c r="A2082" s="102">
        <v>3719</v>
      </c>
      <c r="B2082">
        <v>3148</v>
      </c>
      <c r="C2082" t="s">
        <v>770</v>
      </c>
      <c r="D2082" t="s">
        <v>2953</v>
      </c>
      <c r="E2082">
        <v>2925</v>
      </c>
      <c r="F2082">
        <v>2883</v>
      </c>
      <c r="G2082">
        <v>300</v>
      </c>
      <c r="H2082" t="s">
        <v>2930</v>
      </c>
      <c r="I2082">
        <v>8304</v>
      </c>
      <c r="J2082" t="s">
        <v>3363</v>
      </c>
      <c r="K2082" t="s">
        <v>2990</v>
      </c>
      <c r="L2082">
        <v>3085</v>
      </c>
      <c r="M2082">
        <v>3100</v>
      </c>
      <c r="N2082">
        <v>300</v>
      </c>
      <c r="O2082" t="s">
        <v>2927</v>
      </c>
      <c r="P2082">
        <v>0.63845961943461305</v>
      </c>
      <c r="Q2082">
        <v>0.86800594762786498</v>
      </c>
      <c r="R2082">
        <v>0.36281670610946598</v>
      </c>
      <c r="S2082">
        <v>3.7293040380654202E-2</v>
      </c>
      <c r="T2082">
        <v>-1.58190535354535</v>
      </c>
      <c r="U2082">
        <v>1.58190535354535</v>
      </c>
      <c r="V2082">
        <v>0.74973698754885998</v>
      </c>
      <c r="W2082">
        <v>-4.1500000000000004</v>
      </c>
      <c r="X2082">
        <v>7</v>
      </c>
      <c r="Y2082">
        <v>219550</v>
      </c>
      <c r="Z2082">
        <v>21955</v>
      </c>
      <c r="AA2082">
        <v>1.1200000000000001</v>
      </c>
      <c r="AB2082">
        <v>10</v>
      </c>
      <c r="AC2082">
        <v>8</v>
      </c>
      <c r="AD2082">
        <v>2</v>
      </c>
      <c r="AE2082">
        <v>80</v>
      </c>
      <c r="AF2082">
        <v>14</v>
      </c>
      <c r="AG2082">
        <v>4</v>
      </c>
      <c r="AH2082">
        <v>2</v>
      </c>
      <c r="AI2082">
        <v>4</v>
      </c>
    </row>
    <row r="2083" spans="1:35" x14ac:dyDescent="0.2">
      <c r="A2083" s="102">
        <v>4870</v>
      </c>
      <c r="B2083">
        <v>4042</v>
      </c>
      <c r="C2083" t="s">
        <v>3290</v>
      </c>
      <c r="D2083" t="s">
        <v>2952</v>
      </c>
      <c r="E2083">
        <v>1747</v>
      </c>
      <c r="F2083">
        <v>1718</v>
      </c>
      <c r="G2083">
        <v>400</v>
      </c>
      <c r="H2083" t="s">
        <v>2927</v>
      </c>
      <c r="I2083">
        <v>7259</v>
      </c>
      <c r="J2083" t="s">
        <v>27</v>
      </c>
      <c r="K2083" t="s">
        <v>2945</v>
      </c>
      <c r="L2083">
        <v>3840</v>
      </c>
      <c r="M2083">
        <v>3780</v>
      </c>
      <c r="N2083">
        <v>200</v>
      </c>
      <c r="O2083" t="s">
        <v>2930</v>
      </c>
      <c r="P2083">
        <v>0.224203539112411</v>
      </c>
      <c r="Q2083">
        <v>0.85120507572014403</v>
      </c>
      <c r="R2083">
        <v>0.28711500567661702</v>
      </c>
      <c r="S2083">
        <v>0.11860626418348499</v>
      </c>
      <c r="T2083">
        <v>2.0160316162316598</v>
      </c>
      <c r="U2083">
        <v>2.0160316162316598</v>
      </c>
      <c r="V2083">
        <v>1.9635742448959399</v>
      </c>
      <c r="W2083">
        <v>10.36</v>
      </c>
      <c r="X2083">
        <v>9.1</v>
      </c>
      <c r="Y2083">
        <v>219482</v>
      </c>
      <c r="Z2083">
        <v>12911</v>
      </c>
      <c r="AA2083">
        <v>1.05</v>
      </c>
      <c r="AB2083">
        <v>17</v>
      </c>
      <c r="AC2083">
        <v>12</v>
      </c>
      <c r="AD2083">
        <v>5</v>
      </c>
      <c r="AE2083">
        <v>70.59</v>
      </c>
      <c r="AF2083">
        <v>11</v>
      </c>
      <c r="AG2083">
        <v>9</v>
      </c>
      <c r="AH2083">
        <v>2</v>
      </c>
      <c r="AI2083">
        <v>6</v>
      </c>
    </row>
    <row r="2084" spans="1:35" x14ac:dyDescent="0.2">
      <c r="A2084" s="102">
        <v>1287</v>
      </c>
      <c r="B2084">
        <v>6995</v>
      </c>
      <c r="C2084" t="s">
        <v>51</v>
      </c>
      <c r="D2084" t="s">
        <v>2945</v>
      </c>
      <c r="E2084">
        <v>1941</v>
      </c>
      <c r="F2084">
        <v>1926</v>
      </c>
      <c r="G2084">
        <v>400</v>
      </c>
      <c r="H2084" t="s">
        <v>2930</v>
      </c>
      <c r="I2084">
        <v>7267</v>
      </c>
      <c r="J2084" t="s">
        <v>61</v>
      </c>
      <c r="K2084" t="s">
        <v>2945</v>
      </c>
      <c r="L2084">
        <v>2893</v>
      </c>
      <c r="M2084">
        <v>2857.5</v>
      </c>
      <c r="N2084">
        <v>300</v>
      </c>
      <c r="O2084" t="s">
        <v>2927</v>
      </c>
      <c r="P2084">
        <v>0.91199265023644005</v>
      </c>
      <c r="Q2084">
        <v>0.90949379007393505</v>
      </c>
      <c r="R2084">
        <v>0.30537556933259602</v>
      </c>
      <c r="S2084">
        <v>0.119112392133921</v>
      </c>
      <c r="T2084">
        <v>-0.52076670069581799</v>
      </c>
      <c r="U2084">
        <v>0.52076670069581799</v>
      </c>
      <c r="V2084">
        <v>1.59869468994265</v>
      </c>
      <c r="W2084">
        <v>-1.3</v>
      </c>
      <c r="X2084">
        <v>10.130000000000001</v>
      </c>
      <c r="Y2084">
        <v>219444</v>
      </c>
      <c r="Z2084">
        <v>18287</v>
      </c>
      <c r="AA2084">
        <v>0.86</v>
      </c>
      <c r="AB2084">
        <v>12</v>
      </c>
      <c r="AC2084">
        <v>8</v>
      </c>
      <c r="AD2084">
        <v>4</v>
      </c>
      <c r="AE2084">
        <v>66.67</v>
      </c>
      <c r="AF2084">
        <v>15</v>
      </c>
      <c r="AG2084">
        <v>4</v>
      </c>
      <c r="AH2084">
        <v>0</v>
      </c>
      <c r="AI2084">
        <v>8</v>
      </c>
    </row>
    <row r="2085" spans="1:35" x14ac:dyDescent="0.2">
      <c r="A2085" s="102">
        <v>2086</v>
      </c>
      <c r="B2085">
        <v>2371</v>
      </c>
      <c r="C2085" t="s">
        <v>737</v>
      </c>
      <c r="D2085" t="s">
        <v>2942</v>
      </c>
      <c r="E2085">
        <v>3005</v>
      </c>
      <c r="F2085">
        <v>3080</v>
      </c>
      <c r="G2085">
        <v>300</v>
      </c>
      <c r="H2085" t="s">
        <v>2927</v>
      </c>
      <c r="I2085">
        <v>4062</v>
      </c>
      <c r="J2085" t="s">
        <v>232</v>
      </c>
      <c r="K2085" t="s">
        <v>2932</v>
      </c>
      <c r="L2085">
        <v>2783</v>
      </c>
      <c r="M2085">
        <v>2712</v>
      </c>
      <c r="N2085">
        <v>300</v>
      </c>
      <c r="O2085" t="s">
        <v>2930</v>
      </c>
      <c r="P2085">
        <v>0.78292559020432495</v>
      </c>
      <c r="Q2085">
        <v>0.89455216844112095</v>
      </c>
      <c r="R2085">
        <v>0.238920929908502</v>
      </c>
      <c r="S2085">
        <v>9.7857307578484196E-2</v>
      </c>
      <c r="T2085">
        <v>1.6242617557518499</v>
      </c>
      <c r="U2085">
        <v>1.6242617557518499</v>
      </c>
      <c r="V2085">
        <v>0.46977163730579402</v>
      </c>
      <c r="W2085">
        <v>6.76</v>
      </c>
      <c r="X2085">
        <v>11.95</v>
      </c>
      <c r="Y2085">
        <v>219287</v>
      </c>
      <c r="Z2085">
        <v>14619</v>
      </c>
      <c r="AA2085">
        <v>0.67</v>
      </c>
      <c r="AB2085">
        <v>15</v>
      </c>
      <c r="AC2085">
        <v>9</v>
      </c>
      <c r="AD2085">
        <v>6</v>
      </c>
      <c r="AE2085">
        <v>60</v>
      </c>
      <c r="AF2085">
        <v>10</v>
      </c>
      <c r="AG2085">
        <v>8</v>
      </c>
      <c r="AH2085">
        <v>6</v>
      </c>
      <c r="AI2085">
        <v>1</v>
      </c>
    </row>
    <row r="2086" spans="1:35" x14ac:dyDescent="0.2">
      <c r="A2086" s="102">
        <v>5794</v>
      </c>
      <c r="B2086">
        <v>4095</v>
      </c>
      <c r="C2086" t="s">
        <v>3672</v>
      </c>
      <c r="D2086" t="s">
        <v>2952</v>
      </c>
      <c r="E2086">
        <v>1200</v>
      </c>
      <c r="F2086">
        <v>1184</v>
      </c>
      <c r="G2086">
        <v>900</v>
      </c>
      <c r="H2086" t="s">
        <v>2930</v>
      </c>
      <c r="I2086">
        <v>5423</v>
      </c>
      <c r="J2086" t="s">
        <v>3662</v>
      </c>
      <c r="K2086" t="s">
        <v>2988</v>
      </c>
      <c r="L2086">
        <v>846</v>
      </c>
      <c r="M2086">
        <v>849</v>
      </c>
      <c r="N2086">
        <v>1300</v>
      </c>
      <c r="O2086" t="s">
        <v>2927</v>
      </c>
      <c r="P2086">
        <v>0.63826646052550196</v>
      </c>
      <c r="Q2086">
        <v>0.83876394646462005</v>
      </c>
      <c r="R2086">
        <v>0.55341362488107704</v>
      </c>
      <c r="S2086">
        <v>1.8510630646471501E-2</v>
      </c>
      <c r="T2086">
        <v>-1.4301624214291699</v>
      </c>
      <c r="U2086">
        <v>1.4301624214291699</v>
      </c>
      <c r="V2086">
        <v>0.77013469908927301</v>
      </c>
      <c r="W2086">
        <v>-3.67</v>
      </c>
      <c r="X2086">
        <v>3.58</v>
      </c>
      <c r="Y2086">
        <v>219286</v>
      </c>
      <c r="Z2086">
        <v>12899</v>
      </c>
      <c r="AA2086">
        <v>0.6</v>
      </c>
      <c r="AB2086">
        <v>17</v>
      </c>
      <c r="AC2086">
        <v>11</v>
      </c>
      <c r="AD2086">
        <v>6</v>
      </c>
      <c r="AE2086">
        <v>64.709999999999994</v>
      </c>
      <c r="AF2086">
        <v>13</v>
      </c>
      <c r="AG2086">
        <v>6</v>
      </c>
      <c r="AH2086">
        <v>2</v>
      </c>
      <c r="AI2086">
        <v>9</v>
      </c>
    </row>
    <row r="2087" spans="1:35" x14ac:dyDescent="0.2">
      <c r="A2087" s="102">
        <v>4734</v>
      </c>
      <c r="B2087">
        <v>2270</v>
      </c>
      <c r="C2087" t="s">
        <v>3720</v>
      </c>
      <c r="D2087" t="s">
        <v>2955</v>
      </c>
      <c r="E2087">
        <v>2600</v>
      </c>
      <c r="F2087">
        <v>2607</v>
      </c>
      <c r="G2087">
        <v>400</v>
      </c>
      <c r="H2087" t="s">
        <v>2927</v>
      </c>
      <c r="I2087">
        <v>3191</v>
      </c>
      <c r="J2087" t="s">
        <v>3452</v>
      </c>
      <c r="K2087" t="s">
        <v>2953</v>
      </c>
      <c r="L2087">
        <v>1403</v>
      </c>
      <c r="M2087">
        <v>1378</v>
      </c>
      <c r="N2087">
        <v>800</v>
      </c>
      <c r="O2087" t="s">
        <v>2930</v>
      </c>
      <c r="P2087">
        <v>0.62030823715759897</v>
      </c>
      <c r="Q2087">
        <v>0.85297417859164704</v>
      </c>
      <c r="R2087">
        <v>0.87763590149474902</v>
      </c>
      <c r="S2087">
        <v>3.9293463527714104E-3</v>
      </c>
      <c r="T2087">
        <v>0.47273819071829898</v>
      </c>
      <c r="U2087">
        <v>0.47273819071829898</v>
      </c>
      <c r="V2087">
        <v>0.61422148591218995</v>
      </c>
      <c r="W2087">
        <v>1.9</v>
      </c>
      <c r="X2087">
        <v>5.72</v>
      </c>
      <c r="Y2087">
        <v>219271</v>
      </c>
      <c r="Z2087">
        <v>12898</v>
      </c>
      <c r="AA2087">
        <v>0.56000000000000005</v>
      </c>
      <c r="AB2087">
        <v>17</v>
      </c>
      <c r="AC2087">
        <v>10</v>
      </c>
      <c r="AD2087">
        <v>7</v>
      </c>
      <c r="AE2087">
        <v>58.82</v>
      </c>
      <c r="AF2087">
        <v>12</v>
      </c>
      <c r="AG2087">
        <v>7</v>
      </c>
      <c r="AH2087">
        <v>4</v>
      </c>
      <c r="AI2087">
        <v>6</v>
      </c>
    </row>
    <row r="2088" spans="1:35" x14ac:dyDescent="0.2">
      <c r="A2088" s="102">
        <v>3082</v>
      </c>
      <c r="B2088">
        <v>4042</v>
      </c>
      <c r="C2088" t="s">
        <v>3290</v>
      </c>
      <c r="D2088" t="s">
        <v>2952</v>
      </c>
      <c r="E2088">
        <v>1747</v>
      </c>
      <c r="F2088">
        <v>1718</v>
      </c>
      <c r="G2088">
        <v>600</v>
      </c>
      <c r="H2088" t="s">
        <v>2927</v>
      </c>
      <c r="I2088">
        <v>7272</v>
      </c>
      <c r="J2088" t="s">
        <v>3202</v>
      </c>
      <c r="K2088" t="s">
        <v>2945</v>
      </c>
      <c r="L2088">
        <v>2115</v>
      </c>
      <c r="M2088">
        <v>2104</v>
      </c>
      <c r="N2088">
        <v>500</v>
      </c>
      <c r="O2088" t="s">
        <v>2930</v>
      </c>
      <c r="P2088">
        <v>0.20848157024067199</v>
      </c>
      <c r="Q2088">
        <v>0.87846925792412101</v>
      </c>
      <c r="R2088">
        <v>0.23929838013555299</v>
      </c>
      <c r="S2088">
        <v>0.16090798823684099</v>
      </c>
      <c r="T2088">
        <v>2.1161920516736399</v>
      </c>
      <c r="U2088">
        <v>2.1161920516736399</v>
      </c>
      <c r="V2088">
        <v>2.31905333693767</v>
      </c>
      <c r="W2088">
        <v>8.7899999999999991</v>
      </c>
      <c r="X2088">
        <v>2.02</v>
      </c>
      <c r="Y2088">
        <v>219202</v>
      </c>
      <c r="Z2088">
        <v>12178</v>
      </c>
      <c r="AA2088">
        <v>0.63</v>
      </c>
      <c r="AB2088">
        <v>18</v>
      </c>
      <c r="AC2088">
        <v>11</v>
      </c>
      <c r="AD2088">
        <v>7</v>
      </c>
      <c r="AE2088">
        <v>61.11</v>
      </c>
      <c r="AF2088">
        <v>14</v>
      </c>
      <c r="AG2088">
        <v>6</v>
      </c>
      <c r="AH2088">
        <v>2</v>
      </c>
      <c r="AI2088">
        <v>10</v>
      </c>
    </row>
    <row r="2089" spans="1:35" x14ac:dyDescent="0.2">
      <c r="A2089" s="102">
        <v>6954</v>
      </c>
      <c r="B2089">
        <v>1605</v>
      </c>
      <c r="C2089" t="s">
        <v>3227</v>
      </c>
      <c r="D2089" t="s">
        <v>3208</v>
      </c>
      <c r="E2089">
        <v>1075.5</v>
      </c>
      <c r="F2089">
        <v>1077.5</v>
      </c>
      <c r="G2089">
        <v>900</v>
      </c>
      <c r="H2089" t="s">
        <v>2927</v>
      </c>
      <c r="I2089">
        <v>3291</v>
      </c>
      <c r="J2089" t="s">
        <v>59</v>
      </c>
      <c r="K2089" t="s">
        <v>2949</v>
      </c>
      <c r="L2089">
        <v>1929</v>
      </c>
      <c r="M2089">
        <v>1888</v>
      </c>
      <c r="N2089">
        <v>500</v>
      </c>
      <c r="O2089" t="s">
        <v>2930</v>
      </c>
      <c r="P2089">
        <v>0.56269790261535102</v>
      </c>
      <c r="Q2089">
        <v>0.82322859277060301</v>
      </c>
      <c r="R2089">
        <v>0.60335747188830002</v>
      </c>
      <c r="S2089">
        <v>5.2598920589227501E-2</v>
      </c>
      <c r="T2089">
        <v>0.191167336007981</v>
      </c>
      <c r="U2089">
        <v>0.191167336007981</v>
      </c>
      <c r="V2089">
        <v>0.28340667105755002</v>
      </c>
      <c r="W2089">
        <v>0.68</v>
      </c>
      <c r="X2089">
        <v>2.73</v>
      </c>
      <c r="Y2089">
        <v>219069</v>
      </c>
      <c r="Z2089">
        <v>9958</v>
      </c>
      <c r="AA2089">
        <v>0.47</v>
      </c>
      <c r="AB2089">
        <v>22</v>
      </c>
      <c r="AC2089">
        <v>15</v>
      </c>
      <c r="AD2089">
        <v>7</v>
      </c>
      <c r="AE2089">
        <v>68.180000000000007</v>
      </c>
      <c r="AF2089">
        <v>12</v>
      </c>
      <c r="AG2089">
        <v>10</v>
      </c>
      <c r="AH2089">
        <v>6</v>
      </c>
      <c r="AI2089">
        <v>6</v>
      </c>
    </row>
    <row r="2090" spans="1:35" x14ac:dyDescent="0.2">
      <c r="A2090" s="102">
        <v>6341</v>
      </c>
      <c r="B2090">
        <v>1963</v>
      </c>
      <c r="C2090" t="s">
        <v>3248</v>
      </c>
      <c r="D2090" t="s">
        <v>2937</v>
      </c>
      <c r="E2090">
        <v>1561</v>
      </c>
      <c r="F2090">
        <v>1560</v>
      </c>
      <c r="G2090">
        <v>700</v>
      </c>
      <c r="H2090" t="s">
        <v>2930</v>
      </c>
      <c r="I2090">
        <v>7458</v>
      </c>
      <c r="J2090" t="s">
        <v>3694</v>
      </c>
      <c r="K2090" t="s">
        <v>2934</v>
      </c>
      <c r="L2090">
        <v>5440</v>
      </c>
      <c r="M2090">
        <v>5360</v>
      </c>
      <c r="N2090">
        <v>200</v>
      </c>
      <c r="O2090" t="s">
        <v>2927</v>
      </c>
      <c r="P2090">
        <v>0.66849850565847102</v>
      </c>
      <c r="Q2090">
        <v>0.83151221115259599</v>
      </c>
      <c r="R2090">
        <v>0.27232657225914197</v>
      </c>
      <c r="S2090">
        <v>1.43159023437148E-2</v>
      </c>
      <c r="T2090">
        <v>-1.4714714602122401</v>
      </c>
      <c r="U2090">
        <v>1.4714714602122401</v>
      </c>
      <c r="V2090">
        <v>1.61775436112396</v>
      </c>
      <c r="W2090">
        <v>-4.5999999999999996</v>
      </c>
      <c r="X2090">
        <v>1.87</v>
      </c>
      <c r="Y2090">
        <v>219063</v>
      </c>
      <c r="Z2090">
        <v>12170</v>
      </c>
      <c r="AA2090">
        <v>0.67</v>
      </c>
      <c r="AB2090">
        <v>18</v>
      </c>
      <c r="AC2090">
        <v>12</v>
      </c>
      <c r="AD2090">
        <v>6</v>
      </c>
      <c r="AE2090">
        <v>66.67</v>
      </c>
      <c r="AF2090">
        <v>11</v>
      </c>
      <c r="AG2090">
        <v>8</v>
      </c>
      <c r="AH2090">
        <v>3</v>
      </c>
      <c r="AI2090">
        <v>7</v>
      </c>
    </row>
    <row r="2091" spans="1:35" x14ac:dyDescent="0.2">
      <c r="A2091" s="102">
        <v>3645</v>
      </c>
      <c r="B2091">
        <v>5334</v>
      </c>
      <c r="C2091" t="s">
        <v>3243</v>
      </c>
      <c r="D2091" t="s">
        <v>2926</v>
      </c>
      <c r="E2091">
        <v>1963</v>
      </c>
      <c r="F2091">
        <v>1967</v>
      </c>
      <c r="G2091">
        <v>500</v>
      </c>
      <c r="H2091" t="s">
        <v>2930</v>
      </c>
      <c r="I2091">
        <v>7278</v>
      </c>
      <c r="J2091" t="s">
        <v>46</v>
      </c>
      <c r="K2091" t="s">
        <v>2945</v>
      </c>
      <c r="L2091">
        <v>2341</v>
      </c>
      <c r="M2091">
        <v>2320</v>
      </c>
      <c r="N2091">
        <v>400</v>
      </c>
      <c r="O2091" t="s">
        <v>2927</v>
      </c>
      <c r="P2091">
        <v>0.80251981143108297</v>
      </c>
      <c r="Q2091">
        <v>0.86911891483333803</v>
      </c>
      <c r="R2091">
        <v>0.737178145269061</v>
      </c>
      <c r="S2091">
        <v>6.7828172822839497E-2</v>
      </c>
      <c r="T2091">
        <v>-1.17094019118688</v>
      </c>
      <c r="U2091">
        <v>1.17094019118688</v>
      </c>
      <c r="V2091">
        <v>1.40516884004971</v>
      </c>
      <c r="W2091">
        <v>-4.57</v>
      </c>
      <c r="X2091">
        <v>5.98</v>
      </c>
      <c r="Y2091">
        <v>218997</v>
      </c>
      <c r="Z2091">
        <v>14600</v>
      </c>
      <c r="AA2091">
        <v>0.68</v>
      </c>
      <c r="AB2091">
        <v>15</v>
      </c>
      <c r="AC2091">
        <v>11</v>
      </c>
      <c r="AD2091">
        <v>4</v>
      </c>
      <c r="AE2091">
        <v>73.33</v>
      </c>
      <c r="AF2091">
        <v>15</v>
      </c>
      <c r="AG2091">
        <v>5</v>
      </c>
      <c r="AH2091">
        <v>1</v>
      </c>
      <c r="AI2091">
        <v>9</v>
      </c>
    </row>
    <row r="2092" spans="1:35" x14ac:dyDescent="0.2">
      <c r="A2092" s="102">
        <v>5973</v>
      </c>
      <c r="B2092">
        <v>4290</v>
      </c>
      <c r="C2092" t="s">
        <v>2989</v>
      </c>
      <c r="D2092" t="s">
        <v>2942</v>
      </c>
      <c r="E2092">
        <v>1041</v>
      </c>
      <c r="F2092">
        <v>1035</v>
      </c>
      <c r="G2092">
        <v>800</v>
      </c>
      <c r="H2092" t="s">
        <v>2927</v>
      </c>
      <c r="I2092">
        <v>6501</v>
      </c>
      <c r="J2092" t="s">
        <v>3183</v>
      </c>
      <c r="K2092" t="s">
        <v>2932</v>
      </c>
      <c r="L2092">
        <v>4291</v>
      </c>
      <c r="M2092">
        <v>4269</v>
      </c>
      <c r="N2092">
        <v>200</v>
      </c>
      <c r="O2092" t="s">
        <v>2930</v>
      </c>
      <c r="P2092">
        <v>0.58630654957569195</v>
      </c>
      <c r="Q2092">
        <v>0.83631867769069601</v>
      </c>
      <c r="R2092">
        <v>0.68756392717463</v>
      </c>
      <c r="S2092">
        <v>2.7037229205922199E-2</v>
      </c>
      <c r="T2092">
        <v>2.4223277602379598</v>
      </c>
      <c r="U2092">
        <v>2.4223277602379598</v>
      </c>
      <c r="V2092">
        <v>2.7277557645021</v>
      </c>
      <c r="W2092">
        <v>9.3699999999999992</v>
      </c>
      <c r="X2092">
        <v>3.02</v>
      </c>
      <c r="Y2092">
        <v>218992</v>
      </c>
      <c r="Z2092">
        <v>13687</v>
      </c>
      <c r="AA2092">
        <v>0.74</v>
      </c>
      <c r="AB2092">
        <v>16</v>
      </c>
      <c r="AC2092">
        <v>9</v>
      </c>
      <c r="AD2092">
        <v>7</v>
      </c>
      <c r="AE2092">
        <v>56.25</v>
      </c>
      <c r="AF2092">
        <v>10</v>
      </c>
      <c r="AG2092">
        <v>9</v>
      </c>
      <c r="AH2092">
        <v>5</v>
      </c>
      <c r="AI2092">
        <v>2</v>
      </c>
    </row>
    <row r="2093" spans="1:35" x14ac:dyDescent="0.2">
      <c r="A2093" s="102">
        <v>7224</v>
      </c>
      <c r="B2093">
        <v>9468</v>
      </c>
      <c r="C2093" t="s">
        <v>2928</v>
      </c>
      <c r="D2093" t="s">
        <v>2929</v>
      </c>
      <c r="E2093">
        <v>1877</v>
      </c>
      <c r="F2093">
        <v>1832</v>
      </c>
      <c r="G2093">
        <v>600</v>
      </c>
      <c r="H2093" t="s">
        <v>2927</v>
      </c>
      <c r="I2093">
        <v>9613</v>
      </c>
      <c r="J2093" t="s">
        <v>3671</v>
      </c>
      <c r="K2093" t="s">
        <v>2929</v>
      </c>
      <c r="L2093">
        <v>1489</v>
      </c>
      <c r="M2093">
        <v>1479</v>
      </c>
      <c r="N2093">
        <v>700</v>
      </c>
      <c r="O2093" t="s">
        <v>2930</v>
      </c>
      <c r="P2093">
        <v>0.35215082747572501</v>
      </c>
      <c r="Q2093">
        <v>0.81984637718731901</v>
      </c>
      <c r="R2093">
        <v>0.98005187134411098</v>
      </c>
      <c r="S2093">
        <v>0.26289100081112099</v>
      </c>
      <c r="T2093">
        <v>0.29217454786337199</v>
      </c>
      <c r="U2093">
        <v>0.29217454786337199</v>
      </c>
      <c r="V2093">
        <v>0.38986659068794199</v>
      </c>
      <c r="W2093">
        <v>2.96</v>
      </c>
      <c r="X2093">
        <v>5.81</v>
      </c>
      <c r="Y2093">
        <v>218843</v>
      </c>
      <c r="Z2093">
        <v>10421</v>
      </c>
      <c r="AA2093">
        <v>0.5</v>
      </c>
      <c r="AB2093">
        <v>21</v>
      </c>
      <c r="AC2093">
        <v>13</v>
      </c>
      <c r="AD2093">
        <v>8</v>
      </c>
      <c r="AE2093">
        <v>61.9</v>
      </c>
      <c r="AF2093">
        <v>11</v>
      </c>
      <c r="AG2093">
        <v>11</v>
      </c>
      <c r="AH2093">
        <v>7</v>
      </c>
      <c r="AI2093">
        <v>3</v>
      </c>
    </row>
    <row r="2094" spans="1:35" x14ac:dyDescent="0.2">
      <c r="A2094" s="102">
        <v>6222</v>
      </c>
      <c r="B2094">
        <v>6641</v>
      </c>
      <c r="C2094" t="s">
        <v>930</v>
      </c>
      <c r="D2094" t="s">
        <v>2932</v>
      </c>
      <c r="E2094">
        <v>1202</v>
      </c>
      <c r="F2094">
        <v>1218</v>
      </c>
      <c r="G2094">
        <v>800</v>
      </c>
      <c r="H2094" t="s">
        <v>2930</v>
      </c>
      <c r="I2094">
        <v>6701</v>
      </c>
      <c r="J2094" t="s">
        <v>3181</v>
      </c>
      <c r="K2094" t="s">
        <v>2932</v>
      </c>
      <c r="L2094">
        <v>5010</v>
      </c>
      <c r="M2094">
        <v>5010</v>
      </c>
      <c r="N2094">
        <v>200</v>
      </c>
      <c r="O2094" t="s">
        <v>2927</v>
      </c>
      <c r="P2094">
        <v>0.44777532381750301</v>
      </c>
      <c r="Q2094">
        <v>0.83299263414603697</v>
      </c>
      <c r="R2094">
        <v>0.49500345274755397</v>
      </c>
      <c r="S2094">
        <v>7.9721441532987908E-3</v>
      </c>
      <c r="T2094">
        <v>-1.7358973908609101</v>
      </c>
      <c r="U2094">
        <v>1.7358973908609101</v>
      </c>
      <c r="V2094">
        <v>1.86348420173636</v>
      </c>
      <c r="W2094">
        <v>-14.6</v>
      </c>
      <c r="X2094">
        <v>2.75</v>
      </c>
      <c r="Y2094">
        <v>218835</v>
      </c>
      <c r="Z2094">
        <v>12158</v>
      </c>
      <c r="AA2094">
        <v>0.7</v>
      </c>
      <c r="AB2094">
        <v>18</v>
      </c>
      <c r="AC2094">
        <v>11</v>
      </c>
      <c r="AD2094">
        <v>7</v>
      </c>
      <c r="AE2094">
        <v>61.11</v>
      </c>
      <c r="AF2094">
        <v>10</v>
      </c>
      <c r="AG2094">
        <v>8</v>
      </c>
      <c r="AH2094">
        <v>5</v>
      </c>
      <c r="AI2094">
        <v>5</v>
      </c>
    </row>
    <row r="2095" spans="1:35" x14ac:dyDescent="0.2">
      <c r="A2095" s="102">
        <v>4411</v>
      </c>
      <c r="B2095">
        <v>4631</v>
      </c>
      <c r="C2095" t="s">
        <v>3264</v>
      </c>
      <c r="D2095" t="s">
        <v>2952</v>
      </c>
      <c r="E2095">
        <v>2993</v>
      </c>
      <c r="F2095">
        <v>2980</v>
      </c>
      <c r="G2095">
        <v>300</v>
      </c>
      <c r="H2095" t="s">
        <v>2930</v>
      </c>
      <c r="I2095">
        <v>7459</v>
      </c>
      <c r="J2095" t="s">
        <v>973</v>
      </c>
      <c r="K2095" t="s">
        <v>2934</v>
      </c>
      <c r="L2095">
        <v>2468</v>
      </c>
      <c r="M2095">
        <v>2491</v>
      </c>
      <c r="N2095">
        <v>400</v>
      </c>
      <c r="O2095" t="s">
        <v>2927</v>
      </c>
      <c r="P2095">
        <v>0.30575530797195799</v>
      </c>
      <c r="Q2095">
        <v>0.85760064313927498</v>
      </c>
      <c r="R2095">
        <v>0.19733573925289599</v>
      </c>
      <c r="S2095">
        <v>1.3688462597384E-2</v>
      </c>
      <c r="T2095">
        <v>-1.58711817450564</v>
      </c>
      <c r="U2095">
        <v>1.58711817450564</v>
      </c>
      <c r="V2095">
        <v>0.81428092461655799</v>
      </c>
      <c r="W2095">
        <v>-5.09</v>
      </c>
      <c r="X2095">
        <v>11.45</v>
      </c>
      <c r="Y2095">
        <v>218768</v>
      </c>
      <c r="Z2095">
        <v>13673</v>
      </c>
      <c r="AA2095">
        <v>0.83</v>
      </c>
      <c r="AB2095">
        <v>16</v>
      </c>
      <c r="AC2095">
        <v>10</v>
      </c>
      <c r="AD2095">
        <v>6</v>
      </c>
      <c r="AE2095">
        <v>62.5</v>
      </c>
      <c r="AF2095">
        <v>13</v>
      </c>
      <c r="AG2095">
        <v>5</v>
      </c>
      <c r="AH2095">
        <v>3</v>
      </c>
      <c r="AI2095">
        <v>8</v>
      </c>
    </row>
    <row r="2096" spans="1:35" x14ac:dyDescent="0.2">
      <c r="A2096" s="102">
        <v>2144</v>
      </c>
      <c r="B2096">
        <v>1963</v>
      </c>
      <c r="C2096" t="s">
        <v>3248</v>
      </c>
      <c r="D2096" t="s">
        <v>2937</v>
      </c>
      <c r="E2096">
        <v>1561</v>
      </c>
      <c r="F2096">
        <v>1560</v>
      </c>
      <c r="G2096">
        <v>500</v>
      </c>
      <c r="H2096" t="s">
        <v>2930</v>
      </c>
      <c r="I2096">
        <v>8316</v>
      </c>
      <c r="J2096" t="s">
        <v>3215</v>
      </c>
      <c r="K2096" t="s">
        <v>2990</v>
      </c>
      <c r="L2096">
        <v>3973</v>
      </c>
      <c r="M2096">
        <v>3954</v>
      </c>
      <c r="N2096">
        <v>200</v>
      </c>
      <c r="O2096" t="s">
        <v>2927</v>
      </c>
      <c r="P2096">
        <v>0.68838997682558001</v>
      </c>
      <c r="Q2096">
        <v>0.89359819998833501</v>
      </c>
      <c r="R2096">
        <v>0.26082882226680998</v>
      </c>
      <c r="S2096">
        <v>3.0736824492144199E-3</v>
      </c>
      <c r="T2096">
        <v>-1.69096508437819</v>
      </c>
      <c r="U2096">
        <v>1.69096508437819</v>
      </c>
      <c r="V2096">
        <v>1.63688475290318</v>
      </c>
      <c r="W2096">
        <v>-5.73</v>
      </c>
      <c r="X2096">
        <v>1.37</v>
      </c>
      <c r="Y2096">
        <v>218664</v>
      </c>
      <c r="Z2096">
        <v>12148</v>
      </c>
      <c r="AA2096">
        <v>0.75</v>
      </c>
      <c r="AB2096">
        <v>18</v>
      </c>
      <c r="AC2096">
        <v>12</v>
      </c>
      <c r="AD2096">
        <v>6</v>
      </c>
      <c r="AE2096">
        <v>66.67</v>
      </c>
      <c r="AF2096">
        <v>10</v>
      </c>
      <c r="AG2096">
        <v>11</v>
      </c>
      <c r="AH2096">
        <v>4</v>
      </c>
      <c r="AI2096">
        <v>3</v>
      </c>
    </row>
    <row r="2097" spans="1:35" x14ac:dyDescent="0.2">
      <c r="A2097" s="102">
        <v>5451</v>
      </c>
      <c r="B2097">
        <v>1973</v>
      </c>
      <c r="C2097" t="s">
        <v>2935</v>
      </c>
      <c r="D2097" t="s">
        <v>2929</v>
      </c>
      <c r="E2097">
        <v>4215</v>
      </c>
      <c r="F2097">
        <v>4215</v>
      </c>
      <c r="G2097">
        <v>100</v>
      </c>
      <c r="H2097" t="s">
        <v>2927</v>
      </c>
      <c r="I2097">
        <v>6857</v>
      </c>
      <c r="J2097" t="s">
        <v>3187</v>
      </c>
      <c r="K2097" t="s">
        <v>2932</v>
      </c>
      <c r="L2097">
        <v>5760</v>
      </c>
      <c r="M2097">
        <v>5650</v>
      </c>
      <c r="N2097">
        <v>100</v>
      </c>
      <c r="O2097" t="s">
        <v>2930</v>
      </c>
      <c r="P2097">
        <v>0.68987151022056203</v>
      </c>
      <c r="Q2097">
        <v>0.84317898206918296</v>
      </c>
      <c r="R2097">
        <v>0.350801512465024</v>
      </c>
      <c r="S2097">
        <v>0.32345716084009601</v>
      </c>
      <c r="T2097">
        <v>2.26377110550012</v>
      </c>
      <c r="U2097">
        <v>2.26377110550012</v>
      </c>
      <c r="V2097">
        <v>1.9343195903714301</v>
      </c>
      <c r="W2097">
        <v>13.85</v>
      </c>
      <c r="X2097">
        <v>25.4</v>
      </c>
      <c r="Y2097">
        <v>218593</v>
      </c>
      <c r="Z2097">
        <v>14573</v>
      </c>
      <c r="AA2097">
        <v>0.62</v>
      </c>
      <c r="AB2097">
        <v>15</v>
      </c>
      <c r="AC2097">
        <v>9</v>
      </c>
      <c r="AD2097">
        <v>6</v>
      </c>
      <c r="AE2097">
        <v>60</v>
      </c>
      <c r="AF2097">
        <v>11</v>
      </c>
      <c r="AG2097">
        <v>8</v>
      </c>
      <c r="AH2097">
        <v>5</v>
      </c>
      <c r="AI2097">
        <v>2</v>
      </c>
    </row>
    <row r="2098" spans="1:35" x14ac:dyDescent="0.2">
      <c r="A2098" s="102">
        <v>4949</v>
      </c>
      <c r="B2098">
        <v>8020</v>
      </c>
      <c r="C2098" t="s">
        <v>3095</v>
      </c>
      <c r="D2098" t="s">
        <v>2934</v>
      </c>
      <c r="E2098">
        <v>1360</v>
      </c>
      <c r="F2098">
        <v>1373</v>
      </c>
      <c r="G2098">
        <v>700</v>
      </c>
      <c r="H2098" t="s">
        <v>2930</v>
      </c>
      <c r="I2098">
        <v>8425</v>
      </c>
      <c r="J2098" t="s">
        <v>3174</v>
      </c>
      <c r="K2098" t="s">
        <v>2933</v>
      </c>
      <c r="L2098">
        <v>3445</v>
      </c>
      <c r="M2098">
        <v>3420</v>
      </c>
      <c r="N2098">
        <v>300</v>
      </c>
      <c r="O2098" t="s">
        <v>2927</v>
      </c>
      <c r="P2098">
        <v>0.56530798932758597</v>
      </c>
      <c r="Q2098">
        <v>0.85009916995652002</v>
      </c>
      <c r="R2098">
        <v>0.36348094192867803</v>
      </c>
      <c r="S2098">
        <v>0.32110478249513702</v>
      </c>
      <c r="T2098">
        <v>-2.7338116889961301</v>
      </c>
      <c r="U2098">
        <v>2.7338116889961301</v>
      </c>
      <c r="V2098">
        <v>2.5780989371004099</v>
      </c>
      <c r="W2098">
        <v>-7.74</v>
      </c>
      <c r="X2098">
        <v>6.33</v>
      </c>
      <c r="Y2098">
        <v>218587</v>
      </c>
      <c r="Z2098">
        <v>14572</v>
      </c>
      <c r="AA2098">
        <v>0.72</v>
      </c>
      <c r="AB2098">
        <v>15</v>
      </c>
      <c r="AC2098">
        <v>10</v>
      </c>
      <c r="AD2098">
        <v>5</v>
      </c>
      <c r="AE2098">
        <v>66.67</v>
      </c>
      <c r="AF2098">
        <v>12</v>
      </c>
      <c r="AG2098">
        <v>6</v>
      </c>
      <c r="AH2098">
        <v>3</v>
      </c>
      <c r="AI2098">
        <v>6</v>
      </c>
    </row>
    <row r="2099" spans="1:35" x14ac:dyDescent="0.2">
      <c r="A2099" s="102">
        <v>3949</v>
      </c>
      <c r="B2099">
        <v>1662</v>
      </c>
      <c r="C2099" t="s">
        <v>708</v>
      </c>
      <c r="D2099" t="s">
        <v>3208</v>
      </c>
      <c r="E2099">
        <v>2820</v>
      </c>
      <c r="F2099">
        <v>2804</v>
      </c>
      <c r="G2099">
        <v>300</v>
      </c>
      <c r="H2099" t="s">
        <v>2930</v>
      </c>
      <c r="I2099">
        <v>6952</v>
      </c>
      <c r="J2099" t="s">
        <v>540</v>
      </c>
      <c r="K2099" t="s">
        <v>2932</v>
      </c>
      <c r="L2099">
        <v>2036</v>
      </c>
      <c r="M2099">
        <v>2031</v>
      </c>
      <c r="N2099">
        <v>400</v>
      </c>
      <c r="O2099" t="s">
        <v>2927</v>
      </c>
      <c r="P2099">
        <v>0.52996174840259602</v>
      </c>
      <c r="Q2099">
        <v>0.86455403836039901</v>
      </c>
      <c r="R2099">
        <v>0.86251640319064904</v>
      </c>
      <c r="S2099">
        <v>0.38337224211456</v>
      </c>
      <c r="T2099">
        <v>-0.38441927158600703</v>
      </c>
      <c r="U2099">
        <v>0.38441927158600703</v>
      </c>
      <c r="V2099">
        <v>0.42582915509287</v>
      </c>
      <c r="W2099">
        <v>-2.64</v>
      </c>
      <c r="X2099">
        <v>3.42</v>
      </c>
      <c r="Y2099">
        <v>218464</v>
      </c>
      <c r="Z2099">
        <v>10923</v>
      </c>
      <c r="AA2099">
        <v>0.5</v>
      </c>
      <c r="AB2099">
        <v>20</v>
      </c>
      <c r="AC2099">
        <v>12</v>
      </c>
      <c r="AD2099">
        <v>8</v>
      </c>
      <c r="AE2099">
        <v>60</v>
      </c>
      <c r="AF2099">
        <v>12</v>
      </c>
      <c r="AG2099">
        <v>8</v>
      </c>
      <c r="AH2099">
        <v>7</v>
      </c>
      <c r="AI2099">
        <v>5</v>
      </c>
    </row>
    <row r="2100" spans="1:35" x14ac:dyDescent="0.2">
      <c r="A2100" s="102">
        <v>7754</v>
      </c>
      <c r="B2100">
        <v>7458</v>
      </c>
      <c r="C2100" t="s">
        <v>3694</v>
      </c>
      <c r="D2100" t="s">
        <v>2934</v>
      </c>
      <c r="E2100">
        <v>5440</v>
      </c>
      <c r="F2100">
        <v>5360</v>
      </c>
      <c r="G2100">
        <v>200</v>
      </c>
      <c r="H2100" t="s">
        <v>2930</v>
      </c>
      <c r="I2100">
        <v>8267</v>
      </c>
      <c r="J2100" t="s">
        <v>221</v>
      </c>
      <c r="K2100" t="s">
        <v>2953</v>
      </c>
      <c r="L2100">
        <v>2350</v>
      </c>
      <c r="M2100">
        <v>2344.5</v>
      </c>
      <c r="N2100">
        <v>500</v>
      </c>
      <c r="O2100" t="s">
        <v>2927</v>
      </c>
      <c r="P2100">
        <v>0.17379389219724001</v>
      </c>
      <c r="Q2100">
        <v>0.81262618417863497</v>
      </c>
      <c r="R2100">
        <v>0.82372981367906795</v>
      </c>
      <c r="S2100">
        <v>0.22993264204900299</v>
      </c>
      <c r="T2100">
        <v>-1.7350050363892899</v>
      </c>
      <c r="U2100">
        <v>1.7350050363892899</v>
      </c>
      <c r="V2100">
        <v>1.55613917902017</v>
      </c>
      <c r="W2100">
        <v>-5.25</v>
      </c>
      <c r="X2100">
        <v>9.35</v>
      </c>
      <c r="Y2100">
        <v>218320</v>
      </c>
      <c r="Z2100">
        <v>14555</v>
      </c>
      <c r="AA2100">
        <v>0.67</v>
      </c>
      <c r="AB2100">
        <v>15</v>
      </c>
      <c r="AC2100">
        <v>9</v>
      </c>
      <c r="AD2100">
        <v>6</v>
      </c>
      <c r="AE2100">
        <v>60</v>
      </c>
      <c r="AF2100">
        <v>14</v>
      </c>
      <c r="AG2100">
        <v>5</v>
      </c>
      <c r="AH2100">
        <v>2</v>
      </c>
      <c r="AI2100">
        <v>8</v>
      </c>
    </row>
    <row r="2101" spans="1:35" x14ac:dyDescent="0.2">
      <c r="A2101" s="102">
        <v>7050</v>
      </c>
      <c r="B2101">
        <v>2371</v>
      </c>
      <c r="C2101" t="s">
        <v>737</v>
      </c>
      <c r="D2101" t="s">
        <v>2942</v>
      </c>
      <c r="E2101">
        <v>3005</v>
      </c>
      <c r="F2101">
        <v>3080</v>
      </c>
      <c r="G2101">
        <v>300</v>
      </c>
      <c r="H2101" t="s">
        <v>2927</v>
      </c>
      <c r="I2101">
        <v>3289</v>
      </c>
      <c r="J2101" t="s">
        <v>781</v>
      </c>
      <c r="K2101" t="s">
        <v>2949</v>
      </c>
      <c r="L2101">
        <v>800</v>
      </c>
      <c r="M2101">
        <v>800</v>
      </c>
      <c r="N2101">
        <v>1200</v>
      </c>
      <c r="O2101" t="s">
        <v>2930</v>
      </c>
      <c r="P2101">
        <v>0.70251157927177499</v>
      </c>
      <c r="Q2101">
        <v>0.822139422912047</v>
      </c>
      <c r="R2101">
        <v>0.84255453659426705</v>
      </c>
      <c r="S2101">
        <v>0.30574623841904902</v>
      </c>
      <c r="T2101">
        <v>1.0561764001648</v>
      </c>
      <c r="U2101">
        <v>1.0561764001648</v>
      </c>
      <c r="V2101">
        <v>0.40253910164627998</v>
      </c>
      <c r="W2101">
        <v>5.18</v>
      </c>
      <c r="X2101">
        <v>3.9</v>
      </c>
      <c r="Y2101">
        <v>218282</v>
      </c>
      <c r="Z2101">
        <v>10914</v>
      </c>
      <c r="AA2101">
        <v>0.47</v>
      </c>
      <c r="AB2101">
        <v>20</v>
      </c>
      <c r="AC2101">
        <v>12</v>
      </c>
      <c r="AD2101">
        <v>8</v>
      </c>
      <c r="AE2101">
        <v>60</v>
      </c>
      <c r="AF2101">
        <v>11</v>
      </c>
      <c r="AG2101">
        <v>8</v>
      </c>
      <c r="AH2101">
        <v>5</v>
      </c>
      <c r="AI2101">
        <v>7</v>
      </c>
    </row>
    <row r="2102" spans="1:35" x14ac:dyDescent="0.2">
      <c r="A2102" s="102">
        <v>6143</v>
      </c>
      <c r="B2102">
        <v>1719</v>
      </c>
      <c r="C2102" t="s">
        <v>687</v>
      </c>
      <c r="D2102" t="s">
        <v>2937</v>
      </c>
      <c r="E2102">
        <v>930</v>
      </c>
      <c r="F2102">
        <v>927</v>
      </c>
      <c r="G2102">
        <v>1000</v>
      </c>
      <c r="H2102" t="s">
        <v>2930</v>
      </c>
      <c r="I2102">
        <v>7747</v>
      </c>
      <c r="J2102" t="s">
        <v>3704</v>
      </c>
      <c r="K2102" t="s">
        <v>2936</v>
      </c>
      <c r="L2102">
        <v>3100</v>
      </c>
      <c r="M2102">
        <v>3180</v>
      </c>
      <c r="N2102">
        <v>300</v>
      </c>
      <c r="O2102" t="s">
        <v>2927</v>
      </c>
      <c r="P2102">
        <v>0.30363259649045998</v>
      </c>
      <c r="Q2102">
        <v>0.83401904515129899</v>
      </c>
      <c r="R2102">
        <v>0.25029898335304901</v>
      </c>
      <c r="S2102">
        <v>0.105272523342853</v>
      </c>
      <c r="T2102">
        <v>-0.35688948500912299</v>
      </c>
      <c r="U2102">
        <v>0.35688948500912299</v>
      </c>
      <c r="V2102">
        <v>9.5518871521688795E-2</v>
      </c>
      <c r="W2102">
        <v>-1.21</v>
      </c>
      <c r="X2102">
        <v>2.83</v>
      </c>
      <c r="Y2102">
        <v>218264</v>
      </c>
      <c r="Z2102">
        <v>12839</v>
      </c>
      <c r="AA2102">
        <v>0.64</v>
      </c>
      <c r="AB2102">
        <v>17</v>
      </c>
      <c r="AC2102">
        <v>10</v>
      </c>
      <c r="AD2102">
        <v>7</v>
      </c>
      <c r="AE2102">
        <v>58.82</v>
      </c>
      <c r="AF2102">
        <v>10</v>
      </c>
      <c r="AG2102">
        <v>10</v>
      </c>
      <c r="AH2102">
        <v>3</v>
      </c>
      <c r="AI2102">
        <v>4</v>
      </c>
    </row>
    <row r="2103" spans="1:35" x14ac:dyDescent="0.2">
      <c r="A2103" s="102">
        <v>6950</v>
      </c>
      <c r="B2103">
        <v>6472</v>
      </c>
      <c r="C2103" t="s">
        <v>63</v>
      </c>
      <c r="D2103" t="s">
        <v>2940</v>
      </c>
      <c r="E2103">
        <v>302</v>
      </c>
      <c r="F2103">
        <v>299</v>
      </c>
      <c r="G2103">
        <v>3400</v>
      </c>
      <c r="H2103" t="s">
        <v>2927</v>
      </c>
      <c r="I2103">
        <v>6770</v>
      </c>
      <c r="J2103" t="s">
        <v>24</v>
      </c>
      <c r="K2103" t="s">
        <v>2932</v>
      </c>
      <c r="L2103">
        <v>2014</v>
      </c>
      <c r="M2103">
        <v>2008</v>
      </c>
      <c r="N2103">
        <v>500</v>
      </c>
      <c r="O2103" t="s">
        <v>2930</v>
      </c>
      <c r="P2103">
        <v>0.85217407656944999</v>
      </c>
      <c r="Q2103">
        <v>0.82329139209522995</v>
      </c>
      <c r="R2103">
        <v>0.962247207587691</v>
      </c>
      <c r="S2103">
        <v>0.14114152771583099</v>
      </c>
      <c r="T2103">
        <v>0.96271191210581797</v>
      </c>
      <c r="U2103">
        <v>0.96271191210581797</v>
      </c>
      <c r="V2103">
        <v>1.19320995500553</v>
      </c>
      <c r="W2103">
        <v>4.9000000000000004</v>
      </c>
      <c r="X2103">
        <v>1.25</v>
      </c>
      <c r="Y2103">
        <v>218245</v>
      </c>
      <c r="Z2103">
        <v>12838</v>
      </c>
      <c r="AA2103">
        <v>0.61</v>
      </c>
      <c r="AB2103">
        <v>17</v>
      </c>
      <c r="AC2103">
        <v>9</v>
      </c>
      <c r="AD2103">
        <v>8</v>
      </c>
      <c r="AE2103">
        <v>52.94</v>
      </c>
      <c r="AF2103">
        <v>12</v>
      </c>
      <c r="AG2103">
        <v>11</v>
      </c>
      <c r="AH2103">
        <v>3</v>
      </c>
      <c r="AI2103">
        <v>3</v>
      </c>
    </row>
    <row r="2104" spans="1:35" x14ac:dyDescent="0.2">
      <c r="A2104" s="102">
        <v>1404</v>
      </c>
      <c r="B2104">
        <v>1911</v>
      </c>
      <c r="C2104" t="s">
        <v>53</v>
      </c>
      <c r="D2104" t="s">
        <v>2937</v>
      </c>
      <c r="E2104">
        <v>1663</v>
      </c>
      <c r="F2104">
        <v>1649</v>
      </c>
      <c r="G2104">
        <v>600</v>
      </c>
      <c r="H2104" t="s">
        <v>2927</v>
      </c>
      <c r="I2104">
        <v>7282</v>
      </c>
      <c r="J2104" t="s">
        <v>3251</v>
      </c>
      <c r="K2104" t="s">
        <v>2945</v>
      </c>
      <c r="L2104">
        <v>2462</v>
      </c>
      <c r="M2104">
        <v>2471</v>
      </c>
      <c r="N2104">
        <v>400</v>
      </c>
      <c r="O2104" t="s">
        <v>2930</v>
      </c>
      <c r="P2104">
        <v>0.31288253566193402</v>
      </c>
      <c r="Q2104">
        <v>0.90717786268138101</v>
      </c>
      <c r="R2104">
        <v>5.0180664602042201E-2</v>
      </c>
      <c r="S2104">
        <v>5.1683681218019202E-2</v>
      </c>
      <c r="T2104">
        <v>1.50709495192563</v>
      </c>
      <c r="U2104">
        <v>1.50709495192563</v>
      </c>
      <c r="V2104">
        <v>1.9934341731168099</v>
      </c>
      <c r="W2104">
        <v>7.72</v>
      </c>
      <c r="X2104">
        <v>0.1</v>
      </c>
      <c r="Y2104">
        <v>218236</v>
      </c>
      <c r="Z2104">
        <v>12124</v>
      </c>
      <c r="AA2104">
        <v>0.6</v>
      </c>
      <c r="AB2104">
        <v>18</v>
      </c>
      <c r="AC2104">
        <v>12</v>
      </c>
      <c r="AD2104">
        <v>6</v>
      </c>
      <c r="AE2104">
        <v>66.67</v>
      </c>
      <c r="AF2104">
        <v>14</v>
      </c>
      <c r="AG2104">
        <v>5</v>
      </c>
      <c r="AH2104">
        <v>2</v>
      </c>
      <c r="AI2104">
        <v>11</v>
      </c>
    </row>
    <row r="2105" spans="1:35" x14ac:dyDescent="0.2">
      <c r="A2105" s="102">
        <v>4039</v>
      </c>
      <c r="B2105">
        <v>1942</v>
      </c>
      <c r="C2105" t="s">
        <v>3682</v>
      </c>
      <c r="D2105" t="s">
        <v>2937</v>
      </c>
      <c r="E2105">
        <v>1058</v>
      </c>
      <c r="F2105">
        <v>1054</v>
      </c>
      <c r="G2105">
        <v>900</v>
      </c>
      <c r="H2105" t="s">
        <v>2927</v>
      </c>
      <c r="I2105">
        <v>6995</v>
      </c>
      <c r="J2105" t="s">
        <v>51</v>
      </c>
      <c r="K2105" t="s">
        <v>2945</v>
      </c>
      <c r="L2105">
        <v>1941</v>
      </c>
      <c r="M2105">
        <v>1926</v>
      </c>
      <c r="N2105">
        <v>500</v>
      </c>
      <c r="O2105" t="s">
        <v>2930</v>
      </c>
      <c r="P2105">
        <v>0.56932108428085904</v>
      </c>
      <c r="Q2105">
        <v>0.86301469249135598</v>
      </c>
      <c r="R2105">
        <v>0.31879254300408699</v>
      </c>
      <c r="S2105">
        <v>6.9744471032238006E-2</v>
      </c>
      <c r="T2105">
        <v>1.9493363572520599</v>
      </c>
      <c r="U2105">
        <v>1.9493363572520599</v>
      </c>
      <c r="V2105">
        <v>1.8916536806492099</v>
      </c>
      <c r="W2105">
        <v>7.64</v>
      </c>
      <c r="X2105">
        <v>1.5</v>
      </c>
      <c r="Y2105">
        <v>218192</v>
      </c>
      <c r="Z2105">
        <v>13637</v>
      </c>
      <c r="AA2105">
        <v>0.68</v>
      </c>
      <c r="AB2105">
        <v>16</v>
      </c>
      <c r="AC2105">
        <v>10</v>
      </c>
      <c r="AD2105">
        <v>6</v>
      </c>
      <c r="AE2105">
        <v>62.5</v>
      </c>
      <c r="AF2105">
        <v>13</v>
      </c>
      <c r="AG2105">
        <v>7</v>
      </c>
      <c r="AH2105">
        <v>2</v>
      </c>
      <c r="AI2105">
        <v>7</v>
      </c>
    </row>
    <row r="2106" spans="1:35" x14ac:dyDescent="0.2">
      <c r="A2106" s="102">
        <v>2337</v>
      </c>
      <c r="B2106">
        <v>2127</v>
      </c>
      <c r="C2106" t="s">
        <v>3177</v>
      </c>
      <c r="D2106" t="s">
        <v>2942</v>
      </c>
      <c r="E2106">
        <v>3750</v>
      </c>
      <c r="F2106">
        <v>3830</v>
      </c>
      <c r="G2106">
        <v>200</v>
      </c>
      <c r="H2106" t="s">
        <v>2930</v>
      </c>
      <c r="I2106">
        <v>5486</v>
      </c>
      <c r="J2106" t="s">
        <v>871</v>
      </c>
      <c r="K2106" t="s">
        <v>2988</v>
      </c>
      <c r="L2106">
        <v>1774</v>
      </c>
      <c r="M2106">
        <v>1790</v>
      </c>
      <c r="N2106">
        <v>400</v>
      </c>
      <c r="O2106" t="s">
        <v>2927</v>
      </c>
      <c r="P2106">
        <v>0.63501654014183895</v>
      </c>
      <c r="Q2106">
        <v>0.89056065072097201</v>
      </c>
      <c r="R2106">
        <v>0.30788168741453598</v>
      </c>
      <c r="S2106">
        <v>5.0445492637843301E-2</v>
      </c>
      <c r="T2106">
        <v>-1.8736622558112801</v>
      </c>
      <c r="U2106">
        <v>1.8736622558112801</v>
      </c>
      <c r="V2106">
        <v>2.0244406558807699</v>
      </c>
      <c r="W2106">
        <v>-9.9700000000000006</v>
      </c>
      <c r="X2106">
        <v>6.53</v>
      </c>
      <c r="Y2106">
        <v>218075</v>
      </c>
      <c r="Z2106">
        <v>11478</v>
      </c>
      <c r="AA2106">
        <v>0.67</v>
      </c>
      <c r="AB2106">
        <v>19</v>
      </c>
      <c r="AC2106">
        <v>12</v>
      </c>
      <c r="AD2106">
        <v>7</v>
      </c>
      <c r="AE2106">
        <v>63.16</v>
      </c>
      <c r="AF2106">
        <v>10</v>
      </c>
      <c r="AG2106">
        <v>9</v>
      </c>
      <c r="AH2106">
        <v>6</v>
      </c>
      <c r="AI2106">
        <v>4</v>
      </c>
    </row>
    <row r="2107" spans="1:35" x14ac:dyDescent="0.2">
      <c r="A2107" s="102">
        <v>6564</v>
      </c>
      <c r="B2107">
        <v>3291</v>
      </c>
      <c r="C2107" t="s">
        <v>59</v>
      </c>
      <c r="D2107" t="s">
        <v>2949</v>
      </c>
      <c r="E2107">
        <v>1929</v>
      </c>
      <c r="F2107">
        <v>1888</v>
      </c>
      <c r="G2107">
        <v>500</v>
      </c>
      <c r="H2107" t="s">
        <v>2930</v>
      </c>
      <c r="I2107">
        <v>8304</v>
      </c>
      <c r="J2107" t="s">
        <v>3363</v>
      </c>
      <c r="K2107" t="s">
        <v>2990</v>
      </c>
      <c r="L2107">
        <v>3085</v>
      </c>
      <c r="M2107">
        <v>3100</v>
      </c>
      <c r="N2107">
        <v>300</v>
      </c>
      <c r="O2107" t="s">
        <v>2927</v>
      </c>
      <c r="P2107">
        <v>3.2092094737587999E-2</v>
      </c>
      <c r="Q2107">
        <v>0.82863890055956002</v>
      </c>
      <c r="R2107">
        <v>0.799127043109365</v>
      </c>
      <c r="S2107">
        <v>0.116411785735235</v>
      </c>
      <c r="T2107">
        <v>-2.56928375233346</v>
      </c>
      <c r="U2107">
        <v>2.56928375233346</v>
      </c>
      <c r="V2107">
        <v>2.0019930247476898</v>
      </c>
      <c r="W2107">
        <v>-8.7200000000000006</v>
      </c>
      <c r="X2107">
        <v>1.51</v>
      </c>
      <c r="Y2107">
        <v>217958</v>
      </c>
      <c r="Z2107">
        <v>14531</v>
      </c>
      <c r="AA2107">
        <v>0.76</v>
      </c>
      <c r="AB2107">
        <v>15</v>
      </c>
      <c r="AC2107">
        <v>10</v>
      </c>
      <c r="AD2107">
        <v>5</v>
      </c>
      <c r="AE2107">
        <v>66.67</v>
      </c>
      <c r="AF2107">
        <v>14</v>
      </c>
      <c r="AG2107">
        <v>6</v>
      </c>
      <c r="AH2107">
        <v>2</v>
      </c>
      <c r="AI2107">
        <v>7</v>
      </c>
    </row>
    <row r="2108" spans="1:35" x14ac:dyDescent="0.2">
      <c r="A2108" s="102">
        <v>1083</v>
      </c>
      <c r="B2108">
        <v>1963</v>
      </c>
      <c r="C2108" t="s">
        <v>3248</v>
      </c>
      <c r="D2108" t="s">
        <v>2937</v>
      </c>
      <c r="E2108">
        <v>1561</v>
      </c>
      <c r="F2108">
        <v>1560</v>
      </c>
      <c r="G2108">
        <v>700</v>
      </c>
      <c r="H2108" t="s">
        <v>2930</v>
      </c>
      <c r="I2108">
        <v>8002</v>
      </c>
      <c r="J2108" t="s">
        <v>29</v>
      </c>
      <c r="K2108" t="s">
        <v>2934</v>
      </c>
      <c r="L2108">
        <v>810.6</v>
      </c>
      <c r="M2108">
        <v>808.5</v>
      </c>
      <c r="N2108">
        <v>1400</v>
      </c>
      <c r="O2108" t="s">
        <v>2927</v>
      </c>
      <c r="P2108">
        <v>0.55328701908156297</v>
      </c>
      <c r="Q2108">
        <v>0.914131447763603</v>
      </c>
      <c r="R2108">
        <v>0.253548468171717</v>
      </c>
      <c r="S2108">
        <v>9.6543049403485304E-4</v>
      </c>
      <c r="T2108">
        <v>-1.9901143414043201</v>
      </c>
      <c r="U2108">
        <v>1.9901143414043201</v>
      </c>
      <c r="V2108">
        <v>2.07395623908323</v>
      </c>
      <c r="W2108">
        <v>-6.9</v>
      </c>
      <c r="X2108">
        <v>3.65</v>
      </c>
      <c r="Y2108">
        <v>217902</v>
      </c>
      <c r="Z2108">
        <v>9905</v>
      </c>
      <c r="AA2108">
        <v>0.5</v>
      </c>
      <c r="AB2108">
        <v>22</v>
      </c>
      <c r="AC2108">
        <v>15</v>
      </c>
      <c r="AD2108">
        <v>7</v>
      </c>
      <c r="AE2108">
        <v>68.180000000000007</v>
      </c>
      <c r="AF2108">
        <v>13</v>
      </c>
      <c r="AG2108">
        <v>8</v>
      </c>
      <c r="AH2108">
        <v>5</v>
      </c>
      <c r="AI2108">
        <v>9</v>
      </c>
    </row>
    <row r="2109" spans="1:35" x14ac:dyDescent="0.2">
      <c r="A2109" s="102">
        <v>6</v>
      </c>
      <c r="B2109">
        <v>2413</v>
      </c>
      <c r="C2109" t="s">
        <v>2947</v>
      </c>
      <c r="D2109" t="s">
        <v>2942</v>
      </c>
      <c r="E2109">
        <v>3220</v>
      </c>
      <c r="F2109">
        <v>3160</v>
      </c>
      <c r="G2109">
        <v>200</v>
      </c>
      <c r="H2109" t="s">
        <v>2927</v>
      </c>
      <c r="I2109">
        <v>4686</v>
      </c>
      <c r="J2109" t="s">
        <v>2948</v>
      </c>
      <c r="K2109" t="s">
        <v>2929</v>
      </c>
      <c r="L2109">
        <v>5890</v>
      </c>
      <c r="M2109">
        <v>5760</v>
      </c>
      <c r="N2109">
        <v>100</v>
      </c>
      <c r="O2109" t="s">
        <v>2930</v>
      </c>
      <c r="P2109">
        <v>0.86608664472671404</v>
      </c>
      <c r="Q2109">
        <v>0.97228579050055397</v>
      </c>
      <c r="R2109">
        <v>7.7361895182269394E-2</v>
      </c>
      <c r="S2109">
        <v>2.0441078122430199E-2</v>
      </c>
      <c r="T2109">
        <v>0.29693525390575798</v>
      </c>
      <c r="U2109">
        <v>0.29693525390575798</v>
      </c>
      <c r="V2109">
        <v>0.30536625966669301</v>
      </c>
      <c r="W2109">
        <v>1.83</v>
      </c>
      <c r="X2109">
        <v>9.7200000000000006</v>
      </c>
      <c r="Y2109">
        <v>217837</v>
      </c>
      <c r="Z2109">
        <v>12814</v>
      </c>
      <c r="AA2109">
        <v>0.7</v>
      </c>
      <c r="AB2109">
        <v>17</v>
      </c>
      <c r="AC2109">
        <v>10</v>
      </c>
      <c r="AD2109">
        <v>7</v>
      </c>
      <c r="AE2109">
        <v>58.82</v>
      </c>
      <c r="AF2109">
        <v>10</v>
      </c>
      <c r="AG2109">
        <v>9</v>
      </c>
      <c r="AH2109">
        <v>5</v>
      </c>
      <c r="AI2109">
        <v>3</v>
      </c>
    </row>
    <row r="2110" spans="1:35" x14ac:dyDescent="0.2">
      <c r="A2110" s="102">
        <v>346</v>
      </c>
      <c r="B2110">
        <v>3635</v>
      </c>
      <c r="C2110" t="s">
        <v>47</v>
      </c>
      <c r="D2110" t="s">
        <v>2929</v>
      </c>
      <c r="E2110">
        <v>3150</v>
      </c>
      <c r="F2110">
        <v>3155</v>
      </c>
      <c r="G2110">
        <v>300</v>
      </c>
      <c r="H2110" t="s">
        <v>2927</v>
      </c>
      <c r="I2110">
        <v>8036</v>
      </c>
      <c r="J2110" t="s">
        <v>2941</v>
      </c>
      <c r="K2110" t="s">
        <v>2934</v>
      </c>
      <c r="L2110">
        <v>8010</v>
      </c>
      <c r="M2110">
        <v>8020</v>
      </c>
      <c r="N2110">
        <v>100</v>
      </c>
      <c r="O2110" t="s">
        <v>2930</v>
      </c>
      <c r="P2110">
        <v>0.93072889907362499</v>
      </c>
      <c r="Q2110">
        <v>0.93826781253397495</v>
      </c>
      <c r="R2110">
        <v>3.7344589544666901E-3</v>
      </c>
      <c r="S2110">
        <v>0.14680615176997699</v>
      </c>
      <c r="T2110">
        <v>3.1150649441611198</v>
      </c>
      <c r="U2110">
        <v>3.1150649441611198</v>
      </c>
      <c r="V2110">
        <v>3.2823022658838501</v>
      </c>
      <c r="W2110">
        <v>6.13</v>
      </c>
      <c r="X2110">
        <v>18.02</v>
      </c>
      <c r="Y2110">
        <v>217732</v>
      </c>
      <c r="Z2110">
        <v>13608</v>
      </c>
      <c r="AA2110">
        <v>0.68</v>
      </c>
      <c r="AB2110">
        <v>16</v>
      </c>
      <c r="AC2110">
        <v>9</v>
      </c>
      <c r="AD2110">
        <v>7</v>
      </c>
      <c r="AE2110">
        <v>56.25</v>
      </c>
      <c r="AF2110">
        <v>11</v>
      </c>
      <c r="AG2110">
        <v>7</v>
      </c>
      <c r="AH2110">
        <v>4</v>
      </c>
      <c r="AI2110">
        <v>5</v>
      </c>
    </row>
    <row r="2111" spans="1:35" x14ac:dyDescent="0.2">
      <c r="A2111" s="102">
        <v>7663</v>
      </c>
      <c r="B2111">
        <v>6770</v>
      </c>
      <c r="C2111" t="s">
        <v>24</v>
      </c>
      <c r="D2111" t="s">
        <v>2932</v>
      </c>
      <c r="E2111">
        <v>2014</v>
      </c>
      <c r="F2111">
        <v>2008</v>
      </c>
      <c r="G2111">
        <v>500</v>
      </c>
      <c r="H2111" t="s">
        <v>2930</v>
      </c>
      <c r="I2111">
        <v>9412</v>
      </c>
      <c r="J2111" t="s">
        <v>695</v>
      </c>
      <c r="K2111" t="s">
        <v>2929</v>
      </c>
      <c r="L2111">
        <v>485</v>
      </c>
      <c r="M2111">
        <v>485</v>
      </c>
      <c r="N2111">
        <v>2100</v>
      </c>
      <c r="O2111" t="s">
        <v>2927</v>
      </c>
      <c r="P2111">
        <v>0.19811732208595001</v>
      </c>
      <c r="Q2111">
        <v>0.81388495041771802</v>
      </c>
      <c r="R2111">
        <v>0.12704213686386001</v>
      </c>
      <c r="S2111">
        <v>4.55240750445461E-2</v>
      </c>
      <c r="T2111">
        <v>-2.8014578611396201</v>
      </c>
      <c r="U2111">
        <v>2.8014578611396201</v>
      </c>
      <c r="V2111">
        <v>2.8469550422219601</v>
      </c>
      <c r="W2111">
        <v>-22.95</v>
      </c>
      <c r="X2111">
        <v>1.44</v>
      </c>
      <c r="Y2111">
        <v>217709</v>
      </c>
      <c r="Z2111">
        <v>11458</v>
      </c>
      <c r="AA2111">
        <v>0.6</v>
      </c>
      <c r="AB2111">
        <v>19</v>
      </c>
      <c r="AC2111">
        <v>10</v>
      </c>
      <c r="AD2111">
        <v>9</v>
      </c>
      <c r="AE2111">
        <v>52.63</v>
      </c>
      <c r="AF2111">
        <v>12</v>
      </c>
      <c r="AG2111">
        <v>8</v>
      </c>
      <c r="AH2111">
        <v>5</v>
      </c>
      <c r="AI2111">
        <v>6</v>
      </c>
    </row>
    <row r="2112" spans="1:35" x14ac:dyDescent="0.2">
      <c r="A2112" s="102">
        <v>7465</v>
      </c>
      <c r="B2112">
        <v>7211</v>
      </c>
      <c r="C2112" t="s">
        <v>28</v>
      </c>
      <c r="D2112" t="s">
        <v>2945</v>
      </c>
      <c r="E2112">
        <v>423</v>
      </c>
      <c r="F2112">
        <v>425</v>
      </c>
      <c r="G2112">
        <v>1900</v>
      </c>
      <c r="H2112" t="s">
        <v>2930</v>
      </c>
      <c r="I2112">
        <v>8078</v>
      </c>
      <c r="J2112" t="s">
        <v>3692</v>
      </c>
      <c r="K2112" t="s">
        <v>2934</v>
      </c>
      <c r="L2112">
        <v>2757</v>
      </c>
      <c r="M2112">
        <v>2755</v>
      </c>
      <c r="N2112">
        <v>300</v>
      </c>
      <c r="O2112" t="s">
        <v>2927</v>
      </c>
      <c r="P2112">
        <v>0.52588023159763997</v>
      </c>
      <c r="Q2112">
        <v>0.81648036613888997</v>
      </c>
      <c r="R2112">
        <v>0.433533359726338</v>
      </c>
      <c r="S2112">
        <v>0.41614448536156401</v>
      </c>
      <c r="T2112">
        <v>-1.0886935143150001</v>
      </c>
      <c r="U2112">
        <v>1.0886935143150001</v>
      </c>
      <c r="V2112">
        <v>1.2593631799437299</v>
      </c>
      <c r="W2112">
        <v>-6.17</v>
      </c>
      <c r="X2112">
        <v>2.2999999999999998</v>
      </c>
      <c r="Y2112">
        <v>217611</v>
      </c>
      <c r="Z2112">
        <v>11453</v>
      </c>
      <c r="AA2112">
        <v>0.66</v>
      </c>
      <c r="AB2112">
        <v>19</v>
      </c>
      <c r="AC2112">
        <v>13</v>
      </c>
      <c r="AD2112">
        <v>6</v>
      </c>
      <c r="AE2112">
        <v>68.42</v>
      </c>
      <c r="AF2112">
        <v>11</v>
      </c>
      <c r="AG2112">
        <v>7</v>
      </c>
      <c r="AH2112">
        <v>5</v>
      </c>
      <c r="AI2112">
        <v>7</v>
      </c>
    </row>
    <row r="2113" spans="1:35" x14ac:dyDescent="0.2">
      <c r="A2113" s="102">
        <v>1341</v>
      </c>
      <c r="B2113">
        <v>1973</v>
      </c>
      <c r="C2113" t="s">
        <v>2935</v>
      </c>
      <c r="D2113" t="s">
        <v>2929</v>
      </c>
      <c r="E2113">
        <v>4215</v>
      </c>
      <c r="F2113">
        <v>4215</v>
      </c>
      <c r="G2113">
        <v>200</v>
      </c>
      <c r="H2113" t="s">
        <v>2927</v>
      </c>
      <c r="I2113">
        <v>6588</v>
      </c>
      <c r="J2113" t="s">
        <v>539</v>
      </c>
      <c r="K2113" t="s">
        <v>2932</v>
      </c>
      <c r="L2113">
        <v>4385</v>
      </c>
      <c r="M2113">
        <v>4395</v>
      </c>
      <c r="N2113">
        <v>200</v>
      </c>
      <c r="O2113" t="s">
        <v>2930</v>
      </c>
      <c r="P2113">
        <v>0.403940971169792</v>
      </c>
      <c r="Q2113">
        <v>0.90831466284786999</v>
      </c>
      <c r="R2113">
        <v>0.71530071164103703</v>
      </c>
      <c r="S2113">
        <v>0.154549253236857</v>
      </c>
      <c r="T2113">
        <v>1.8919696269561801</v>
      </c>
      <c r="U2113">
        <v>1.8919696269561801</v>
      </c>
      <c r="V2113">
        <v>1.43895532963878</v>
      </c>
      <c r="W2113">
        <v>11.93</v>
      </c>
      <c r="X2113">
        <v>4.0999999999999996</v>
      </c>
      <c r="Y2113">
        <v>217502</v>
      </c>
      <c r="Z2113">
        <v>19773</v>
      </c>
      <c r="AA2113">
        <v>0.96</v>
      </c>
      <c r="AB2113">
        <v>11</v>
      </c>
      <c r="AC2113">
        <v>7</v>
      </c>
      <c r="AD2113">
        <v>4</v>
      </c>
      <c r="AE2113">
        <v>63.64</v>
      </c>
      <c r="AF2113">
        <v>13</v>
      </c>
      <c r="AG2113">
        <v>5</v>
      </c>
      <c r="AH2113">
        <v>2</v>
      </c>
      <c r="AI2113">
        <v>4</v>
      </c>
    </row>
    <row r="2114" spans="1:35" x14ac:dyDescent="0.2">
      <c r="A2114" s="102">
        <v>5528</v>
      </c>
      <c r="B2114">
        <v>2220</v>
      </c>
      <c r="C2114" t="s">
        <v>3336</v>
      </c>
      <c r="D2114" t="s">
        <v>2955</v>
      </c>
      <c r="E2114">
        <v>5110</v>
      </c>
      <c r="F2114">
        <v>5110</v>
      </c>
      <c r="G2114">
        <v>200</v>
      </c>
      <c r="H2114" t="s">
        <v>2927</v>
      </c>
      <c r="I2114">
        <v>7189</v>
      </c>
      <c r="J2114" t="s">
        <v>45</v>
      </c>
      <c r="K2114" t="s">
        <v>2990</v>
      </c>
      <c r="L2114">
        <v>755</v>
      </c>
      <c r="M2114">
        <v>738</v>
      </c>
      <c r="N2114">
        <v>1400</v>
      </c>
      <c r="O2114" t="s">
        <v>2930</v>
      </c>
      <c r="P2114">
        <v>0.40646665387230702</v>
      </c>
      <c r="Q2114">
        <v>0.84220787304302802</v>
      </c>
      <c r="R2114">
        <v>1.7851403541300201E-2</v>
      </c>
      <c r="S2114">
        <v>1.1306492219975699E-3</v>
      </c>
      <c r="T2114">
        <v>2.4934608816737001</v>
      </c>
      <c r="U2114">
        <v>2.4934608816737001</v>
      </c>
      <c r="V2114">
        <v>2.1031341477712799</v>
      </c>
      <c r="W2114">
        <v>12.34</v>
      </c>
      <c r="X2114">
        <v>1.1000000000000001</v>
      </c>
      <c r="Y2114">
        <v>217404</v>
      </c>
      <c r="Z2114">
        <v>9452</v>
      </c>
      <c r="AA2114">
        <v>0.43</v>
      </c>
      <c r="AB2114">
        <v>23</v>
      </c>
      <c r="AC2114">
        <v>14</v>
      </c>
      <c r="AD2114">
        <v>9</v>
      </c>
      <c r="AE2114">
        <v>60.87</v>
      </c>
      <c r="AF2114">
        <v>10</v>
      </c>
      <c r="AG2114">
        <v>10</v>
      </c>
      <c r="AH2114">
        <v>4</v>
      </c>
      <c r="AI2114">
        <v>9</v>
      </c>
    </row>
    <row r="2115" spans="1:35" x14ac:dyDescent="0.2">
      <c r="A2115" s="102">
        <v>7367</v>
      </c>
      <c r="B2115">
        <v>4543</v>
      </c>
      <c r="C2115" t="s">
        <v>833</v>
      </c>
      <c r="D2115" t="s">
        <v>2936</v>
      </c>
      <c r="E2115">
        <v>3852</v>
      </c>
      <c r="F2115">
        <v>3941</v>
      </c>
      <c r="G2115">
        <v>300</v>
      </c>
      <c r="H2115" t="s">
        <v>2930</v>
      </c>
      <c r="I2115">
        <v>4578</v>
      </c>
      <c r="J2115" t="s">
        <v>3140</v>
      </c>
      <c r="K2115" t="s">
        <v>2950</v>
      </c>
      <c r="L2115">
        <v>5140</v>
      </c>
      <c r="M2115">
        <v>5092</v>
      </c>
      <c r="N2115">
        <v>200</v>
      </c>
      <c r="O2115" t="s">
        <v>2927</v>
      </c>
      <c r="P2115">
        <v>0.39221931548905098</v>
      </c>
      <c r="Q2115">
        <v>0.81801373363643803</v>
      </c>
      <c r="R2115">
        <v>0.19465999627754499</v>
      </c>
      <c r="S2115">
        <v>0.155480993838508</v>
      </c>
      <c r="T2115">
        <v>-1.1447572288991801</v>
      </c>
      <c r="U2115">
        <v>1.1447572288991801</v>
      </c>
      <c r="V2115">
        <v>0.35236993114090598</v>
      </c>
      <c r="W2115">
        <v>-2.77</v>
      </c>
      <c r="X2115">
        <v>16.09</v>
      </c>
      <c r="Y2115">
        <v>217398</v>
      </c>
      <c r="Z2115">
        <v>15528</v>
      </c>
      <c r="AA2115">
        <v>0.66</v>
      </c>
      <c r="AB2115">
        <v>14</v>
      </c>
      <c r="AC2115">
        <v>9</v>
      </c>
      <c r="AD2115">
        <v>5</v>
      </c>
      <c r="AE2115">
        <v>64.290000000000006</v>
      </c>
      <c r="AF2115">
        <v>12</v>
      </c>
      <c r="AG2115">
        <v>6</v>
      </c>
      <c r="AH2115">
        <v>2</v>
      </c>
      <c r="AI2115">
        <v>6</v>
      </c>
    </row>
    <row r="2116" spans="1:35" x14ac:dyDescent="0.2">
      <c r="A2116" s="102">
        <v>5017</v>
      </c>
      <c r="B2116">
        <v>6753</v>
      </c>
      <c r="C2116" t="s">
        <v>3650</v>
      </c>
      <c r="D2116" t="s">
        <v>2932</v>
      </c>
      <c r="E2116">
        <v>1533</v>
      </c>
      <c r="F2116">
        <v>1547</v>
      </c>
      <c r="G2116">
        <v>700</v>
      </c>
      <c r="H2116" t="s">
        <v>2927</v>
      </c>
      <c r="I2116">
        <v>9107</v>
      </c>
      <c r="J2116" t="s">
        <v>3237</v>
      </c>
      <c r="K2116" t="s">
        <v>3238</v>
      </c>
      <c r="L2116">
        <v>1499</v>
      </c>
      <c r="M2116">
        <v>1502</v>
      </c>
      <c r="N2116">
        <v>700</v>
      </c>
      <c r="O2116" t="s">
        <v>2930</v>
      </c>
      <c r="P2116">
        <v>0.675773860420256</v>
      </c>
      <c r="Q2116">
        <v>0.84904663752023701</v>
      </c>
      <c r="R2116">
        <v>0.25465771282319599</v>
      </c>
      <c r="S2116">
        <v>0.41418676472511901</v>
      </c>
      <c r="T2116">
        <v>1.2350741502642399</v>
      </c>
      <c r="U2116">
        <v>1.2350741502642399</v>
      </c>
      <c r="V2116">
        <v>1.2757284352065199</v>
      </c>
      <c r="W2116">
        <v>9.77</v>
      </c>
      <c r="X2116">
        <v>2.91</v>
      </c>
      <c r="Y2116">
        <v>217296</v>
      </c>
      <c r="Z2116">
        <v>10865</v>
      </c>
      <c r="AA2116">
        <v>0.53</v>
      </c>
      <c r="AB2116">
        <v>20</v>
      </c>
      <c r="AC2116">
        <v>12</v>
      </c>
      <c r="AD2116">
        <v>8</v>
      </c>
      <c r="AE2116">
        <v>60</v>
      </c>
      <c r="AF2116">
        <v>10</v>
      </c>
      <c r="AG2116">
        <v>10</v>
      </c>
      <c r="AH2116">
        <v>7</v>
      </c>
      <c r="AI2116">
        <v>3</v>
      </c>
    </row>
    <row r="2117" spans="1:35" x14ac:dyDescent="0.2">
      <c r="A2117" s="102">
        <v>6865</v>
      </c>
      <c r="B2117">
        <v>1973</v>
      </c>
      <c r="C2117" t="s">
        <v>2935</v>
      </c>
      <c r="D2117" t="s">
        <v>2929</v>
      </c>
      <c r="E2117">
        <v>4215</v>
      </c>
      <c r="F2117">
        <v>4215</v>
      </c>
      <c r="G2117">
        <v>200</v>
      </c>
      <c r="H2117" t="s">
        <v>2927</v>
      </c>
      <c r="I2117">
        <v>6501</v>
      </c>
      <c r="J2117" t="s">
        <v>3183</v>
      </c>
      <c r="K2117" t="s">
        <v>2932</v>
      </c>
      <c r="L2117">
        <v>4291</v>
      </c>
      <c r="M2117">
        <v>4269</v>
      </c>
      <c r="N2117">
        <v>200</v>
      </c>
      <c r="O2117" t="s">
        <v>2930</v>
      </c>
      <c r="P2117">
        <v>0.41957230269748302</v>
      </c>
      <c r="Q2117">
        <v>0.824617342832207</v>
      </c>
      <c r="R2117">
        <v>0.68379404885031703</v>
      </c>
      <c r="S2117">
        <v>2.5900507991909801E-2</v>
      </c>
      <c r="T2117">
        <v>1.9039035046825801</v>
      </c>
      <c r="U2117">
        <v>1.9039035046825801</v>
      </c>
      <c r="V2117">
        <v>2.02066712923587</v>
      </c>
      <c r="W2117">
        <v>14.18</v>
      </c>
      <c r="X2117">
        <v>1.26</v>
      </c>
      <c r="Y2117">
        <v>217271</v>
      </c>
      <c r="Z2117">
        <v>15519</v>
      </c>
      <c r="AA2117">
        <v>0.82</v>
      </c>
      <c r="AB2117">
        <v>14</v>
      </c>
      <c r="AC2117">
        <v>8</v>
      </c>
      <c r="AD2117">
        <v>6</v>
      </c>
      <c r="AE2117">
        <v>57.14</v>
      </c>
      <c r="AF2117">
        <v>12</v>
      </c>
      <c r="AG2117">
        <v>6</v>
      </c>
      <c r="AH2117">
        <v>3</v>
      </c>
      <c r="AI2117">
        <v>5</v>
      </c>
    </row>
    <row r="2118" spans="1:35" x14ac:dyDescent="0.2">
      <c r="A2118" s="102">
        <v>255</v>
      </c>
      <c r="B2118">
        <v>1333</v>
      </c>
      <c r="C2118" t="s">
        <v>3096</v>
      </c>
      <c r="D2118" t="s">
        <v>3097</v>
      </c>
      <c r="E2118">
        <v>2617</v>
      </c>
      <c r="F2118">
        <v>2596</v>
      </c>
      <c r="G2118">
        <v>400</v>
      </c>
      <c r="H2118" t="s">
        <v>2930</v>
      </c>
      <c r="I2118">
        <v>2001</v>
      </c>
      <c r="J2118" t="s">
        <v>2783</v>
      </c>
      <c r="K2118" t="s">
        <v>2955</v>
      </c>
      <c r="L2118">
        <v>1684</v>
      </c>
      <c r="M2118">
        <v>1706</v>
      </c>
      <c r="N2118">
        <v>600</v>
      </c>
      <c r="O2118" t="s">
        <v>2927</v>
      </c>
      <c r="P2118">
        <v>0.85752191475094697</v>
      </c>
      <c r="Q2118">
        <v>0.94300790893614395</v>
      </c>
      <c r="R2118">
        <v>6.6108660367669297E-3</v>
      </c>
      <c r="S2118">
        <v>2.2044034075420099E-3</v>
      </c>
      <c r="T2118">
        <v>-2.97169647282379</v>
      </c>
      <c r="U2118">
        <v>2.97169647282379</v>
      </c>
      <c r="V2118">
        <v>2.4492922457844601</v>
      </c>
      <c r="W2118">
        <v>-7.41</v>
      </c>
      <c r="X2118">
        <v>1.43</v>
      </c>
      <c r="Y2118">
        <v>217213</v>
      </c>
      <c r="Z2118">
        <v>12067</v>
      </c>
      <c r="AA2118">
        <v>0.72</v>
      </c>
      <c r="AB2118">
        <v>18</v>
      </c>
      <c r="AC2118">
        <v>12</v>
      </c>
      <c r="AD2118">
        <v>6</v>
      </c>
      <c r="AE2118">
        <v>66.67</v>
      </c>
      <c r="AF2118">
        <v>12</v>
      </c>
      <c r="AG2118">
        <v>8</v>
      </c>
      <c r="AH2118">
        <v>4</v>
      </c>
      <c r="AI2118">
        <v>6</v>
      </c>
    </row>
    <row r="2119" spans="1:35" x14ac:dyDescent="0.2">
      <c r="A2119" s="102">
        <v>6519</v>
      </c>
      <c r="B2119">
        <v>4543</v>
      </c>
      <c r="C2119" t="s">
        <v>833</v>
      </c>
      <c r="D2119" t="s">
        <v>2936</v>
      </c>
      <c r="E2119">
        <v>3852</v>
      </c>
      <c r="F2119">
        <v>3941</v>
      </c>
      <c r="G2119">
        <v>200</v>
      </c>
      <c r="H2119" t="s">
        <v>2930</v>
      </c>
      <c r="I2119">
        <v>6967</v>
      </c>
      <c r="J2119" t="s">
        <v>950</v>
      </c>
      <c r="K2119" t="s">
        <v>2932</v>
      </c>
      <c r="L2119">
        <v>1353</v>
      </c>
      <c r="M2119">
        <v>1352</v>
      </c>
      <c r="N2119">
        <v>600</v>
      </c>
      <c r="O2119" t="s">
        <v>2927</v>
      </c>
      <c r="P2119">
        <v>0.55843045253305301</v>
      </c>
      <c r="Q2119">
        <v>0.82919607758244496</v>
      </c>
      <c r="R2119">
        <v>9.6211683441392807E-3</v>
      </c>
      <c r="S2119">
        <v>0.10471846499316401</v>
      </c>
      <c r="T2119">
        <v>-1.16344423597763</v>
      </c>
      <c r="U2119">
        <v>1.16344423597763</v>
      </c>
      <c r="V2119">
        <v>0.76354537114086296</v>
      </c>
      <c r="W2119">
        <v>-9.8000000000000007</v>
      </c>
      <c r="X2119">
        <v>2.92</v>
      </c>
      <c r="Y2119">
        <v>217203</v>
      </c>
      <c r="Z2119">
        <v>9444</v>
      </c>
      <c r="AA2119">
        <v>0.44</v>
      </c>
      <c r="AB2119">
        <v>23</v>
      </c>
      <c r="AC2119">
        <v>13</v>
      </c>
      <c r="AD2119">
        <v>10</v>
      </c>
      <c r="AE2119">
        <v>56.52</v>
      </c>
      <c r="AF2119">
        <v>12</v>
      </c>
      <c r="AG2119">
        <v>10</v>
      </c>
      <c r="AH2119">
        <v>7</v>
      </c>
      <c r="AI2119">
        <v>6</v>
      </c>
    </row>
    <row r="2120" spans="1:35" x14ac:dyDescent="0.2">
      <c r="A2120" s="102">
        <v>6732</v>
      </c>
      <c r="B2120">
        <v>6134</v>
      </c>
      <c r="C2120" t="s">
        <v>3221</v>
      </c>
      <c r="D2120" t="s">
        <v>2940</v>
      </c>
      <c r="E2120">
        <v>1884</v>
      </c>
      <c r="F2120">
        <v>1848</v>
      </c>
      <c r="G2120">
        <v>500</v>
      </c>
      <c r="H2120" t="s">
        <v>2927</v>
      </c>
      <c r="I2120">
        <v>9101</v>
      </c>
      <c r="J2120" t="s">
        <v>1118</v>
      </c>
      <c r="K2120" t="s">
        <v>3238</v>
      </c>
      <c r="L2120">
        <v>1790</v>
      </c>
      <c r="M2120">
        <v>1798</v>
      </c>
      <c r="N2120">
        <v>500</v>
      </c>
      <c r="O2120" t="s">
        <v>2930</v>
      </c>
      <c r="P2120">
        <v>0.77700731179296501</v>
      </c>
      <c r="Q2120">
        <v>0.82649817120501201</v>
      </c>
      <c r="R2120">
        <v>0.96430700410945602</v>
      </c>
      <c r="S2120">
        <v>0.37060922499750198</v>
      </c>
      <c r="T2120">
        <v>0.68506744737845704</v>
      </c>
      <c r="U2120">
        <v>0.68506744737845704</v>
      </c>
      <c r="V2120">
        <v>1.0408839833632499</v>
      </c>
      <c r="W2120">
        <v>3.59</v>
      </c>
      <c r="X2120">
        <v>2.71</v>
      </c>
      <c r="Y2120">
        <v>217175</v>
      </c>
      <c r="Z2120">
        <v>10342</v>
      </c>
      <c r="AA2120">
        <v>0.59</v>
      </c>
      <c r="AB2120">
        <v>21</v>
      </c>
      <c r="AC2120">
        <v>12</v>
      </c>
      <c r="AD2120">
        <v>9</v>
      </c>
      <c r="AE2120">
        <v>57.14</v>
      </c>
      <c r="AF2120">
        <v>12</v>
      </c>
      <c r="AG2120">
        <v>8</v>
      </c>
      <c r="AH2120">
        <v>6</v>
      </c>
      <c r="AI2120">
        <v>7</v>
      </c>
    </row>
    <row r="2121" spans="1:35" x14ac:dyDescent="0.2">
      <c r="A2121" s="102">
        <v>2825</v>
      </c>
      <c r="B2121">
        <v>3148</v>
      </c>
      <c r="C2121" t="s">
        <v>770</v>
      </c>
      <c r="D2121" t="s">
        <v>2953</v>
      </c>
      <c r="E2121">
        <v>2925</v>
      </c>
      <c r="F2121">
        <v>2883</v>
      </c>
      <c r="G2121">
        <v>300</v>
      </c>
      <c r="H2121" t="s">
        <v>2930</v>
      </c>
      <c r="I2121">
        <v>4182</v>
      </c>
      <c r="J2121" t="s">
        <v>48</v>
      </c>
      <c r="K2121" t="s">
        <v>2952</v>
      </c>
      <c r="L2121">
        <v>1870</v>
      </c>
      <c r="M2121">
        <v>1870</v>
      </c>
      <c r="N2121">
        <v>500</v>
      </c>
      <c r="O2121" t="s">
        <v>2927</v>
      </c>
      <c r="P2121">
        <v>0.42241177167988198</v>
      </c>
      <c r="Q2121">
        <v>0.88264552730564405</v>
      </c>
      <c r="R2121">
        <v>0.59495937264754695</v>
      </c>
      <c r="S2121">
        <v>7.2306196153711394E-2</v>
      </c>
      <c r="T2121">
        <v>-1.94564222175113</v>
      </c>
      <c r="U2121">
        <v>1.94564222175113</v>
      </c>
      <c r="V2121">
        <v>1.3152966475351999</v>
      </c>
      <c r="W2121">
        <v>-8.16</v>
      </c>
      <c r="X2121">
        <v>8.1</v>
      </c>
      <c r="Y2121">
        <v>216959</v>
      </c>
      <c r="Z2121">
        <v>12762</v>
      </c>
      <c r="AA2121">
        <v>0.64</v>
      </c>
      <c r="AB2121">
        <v>17</v>
      </c>
      <c r="AC2121">
        <v>9</v>
      </c>
      <c r="AD2121">
        <v>8</v>
      </c>
      <c r="AE2121">
        <v>52.94</v>
      </c>
      <c r="AF2121">
        <v>13</v>
      </c>
      <c r="AG2121">
        <v>8</v>
      </c>
      <c r="AH2121">
        <v>3</v>
      </c>
      <c r="AI2121">
        <v>6</v>
      </c>
    </row>
    <row r="2122" spans="1:35" x14ac:dyDescent="0.2">
      <c r="A2122" s="102">
        <v>3691</v>
      </c>
      <c r="B2122">
        <v>7846</v>
      </c>
      <c r="C2122" t="s">
        <v>995</v>
      </c>
      <c r="D2122" t="s">
        <v>2951</v>
      </c>
      <c r="E2122">
        <v>4540</v>
      </c>
      <c r="F2122">
        <v>4485</v>
      </c>
      <c r="G2122">
        <v>200</v>
      </c>
      <c r="H2122" t="s">
        <v>2930</v>
      </c>
      <c r="I2122">
        <v>9505</v>
      </c>
      <c r="J2122" t="s">
        <v>3408</v>
      </c>
      <c r="K2122" t="s">
        <v>2992</v>
      </c>
      <c r="L2122">
        <v>899</v>
      </c>
      <c r="M2122">
        <v>886</v>
      </c>
      <c r="N2122">
        <v>1000</v>
      </c>
      <c r="O2122" t="s">
        <v>2927</v>
      </c>
      <c r="P2122">
        <v>0.28068683828316598</v>
      </c>
      <c r="Q2122">
        <v>0.86833533434004895</v>
      </c>
      <c r="R2122">
        <v>0.34649922629846103</v>
      </c>
      <c r="S2122">
        <v>0.11500429119411799</v>
      </c>
      <c r="T2122">
        <v>-2.10162804542618</v>
      </c>
      <c r="U2122">
        <v>2.10162804542618</v>
      </c>
      <c r="V2122">
        <v>2.1724417923641499</v>
      </c>
      <c r="W2122">
        <v>-8.66</v>
      </c>
      <c r="X2122">
        <v>1.23</v>
      </c>
      <c r="Y2122">
        <v>216890</v>
      </c>
      <c r="Z2122">
        <v>9859</v>
      </c>
      <c r="AA2122">
        <v>0.57999999999999996</v>
      </c>
      <c r="AB2122">
        <v>22</v>
      </c>
      <c r="AC2122">
        <v>12</v>
      </c>
      <c r="AD2122">
        <v>10</v>
      </c>
      <c r="AE2122">
        <v>54.55</v>
      </c>
      <c r="AF2122">
        <v>11</v>
      </c>
      <c r="AG2122">
        <v>8</v>
      </c>
      <c r="AH2122">
        <v>4</v>
      </c>
      <c r="AI2122">
        <v>10</v>
      </c>
    </row>
    <row r="2123" spans="1:35" x14ac:dyDescent="0.2">
      <c r="A2123" s="102">
        <v>8322</v>
      </c>
      <c r="B2123">
        <v>4202</v>
      </c>
      <c r="C2123" t="s">
        <v>49</v>
      </c>
      <c r="D2123" t="s">
        <v>2952</v>
      </c>
      <c r="E2123">
        <v>1047</v>
      </c>
      <c r="F2123">
        <v>1048</v>
      </c>
      <c r="G2123">
        <v>1000</v>
      </c>
      <c r="H2123" t="s">
        <v>2930</v>
      </c>
      <c r="I2123">
        <v>7459</v>
      </c>
      <c r="J2123" t="s">
        <v>973</v>
      </c>
      <c r="K2123" t="s">
        <v>2934</v>
      </c>
      <c r="L2123">
        <v>2468</v>
      </c>
      <c r="M2123">
        <v>2491</v>
      </c>
      <c r="N2123">
        <v>400</v>
      </c>
      <c r="O2123" t="s">
        <v>2927</v>
      </c>
      <c r="P2123">
        <v>0.58549407526444797</v>
      </c>
      <c r="Q2123">
        <v>0.80552638535272802</v>
      </c>
      <c r="R2123">
        <v>0.56060067289009397</v>
      </c>
      <c r="S2123">
        <v>0.118952785709628</v>
      </c>
      <c r="T2123">
        <v>-0.71648199141853097</v>
      </c>
      <c r="U2123">
        <v>0.71648199141853097</v>
      </c>
      <c r="V2123">
        <v>0.28024908025130901</v>
      </c>
      <c r="W2123">
        <v>-3.28</v>
      </c>
      <c r="X2123">
        <v>5.18</v>
      </c>
      <c r="Y2123">
        <v>216818</v>
      </c>
      <c r="Z2123">
        <v>11411</v>
      </c>
      <c r="AA2123">
        <v>0.57999999999999996</v>
      </c>
      <c r="AB2123">
        <v>19</v>
      </c>
      <c r="AC2123">
        <v>10</v>
      </c>
      <c r="AD2123">
        <v>9</v>
      </c>
      <c r="AE2123">
        <v>52.63</v>
      </c>
      <c r="AF2123">
        <v>14</v>
      </c>
      <c r="AG2123">
        <v>7</v>
      </c>
      <c r="AH2123">
        <v>4</v>
      </c>
      <c r="AI2123">
        <v>8</v>
      </c>
    </row>
    <row r="2124" spans="1:35" x14ac:dyDescent="0.2">
      <c r="A2124" s="102">
        <v>5258</v>
      </c>
      <c r="B2124">
        <v>7458</v>
      </c>
      <c r="C2124" t="s">
        <v>3694</v>
      </c>
      <c r="D2124" t="s">
        <v>2934</v>
      </c>
      <c r="E2124">
        <v>5440</v>
      </c>
      <c r="F2124">
        <v>5360</v>
      </c>
      <c r="G2124">
        <v>200</v>
      </c>
      <c r="H2124" t="s">
        <v>2930</v>
      </c>
      <c r="I2124">
        <v>8697</v>
      </c>
      <c r="J2124" t="s">
        <v>1091</v>
      </c>
      <c r="K2124" t="s">
        <v>2933</v>
      </c>
      <c r="L2124">
        <v>2058</v>
      </c>
      <c r="M2124">
        <v>2042</v>
      </c>
      <c r="N2124">
        <v>500</v>
      </c>
      <c r="O2124" t="s">
        <v>2927</v>
      </c>
      <c r="P2124">
        <v>0.115244751193242</v>
      </c>
      <c r="Q2124">
        <v>0.84591286096607399</v>
      </c>
      <c r="R2124">
        <v>0.81244593302503498</v>
      </c>
      <c r="S2124">
        <v>3.2694235942468002E-2</v>
      </c>
      <c r="T2124">
        <v>-2.3622705084291802</v>
      </c>
      <c r="U2124">
        <v>2.3622705084291802</v>
      </c>
      <c r="V2124">
        <v>2.3472132309290399</v>
      </c>
      <c r="W2124">
        <v>-8.2799999999999994</v>
      </c>
      <c r="X2124">
        <v>4.76</v>
      </c>
      <c r="Y2124">
        <v>216638</v>
      </c>
      <c r="Z2124">
        <v>13540</v>
      </c>
      <c r="AA2124">
        <v>0.79</v>
      </c>
      <c r="AB2124">
        <v>16</v>
      </c>
      <c r="AC2124">
        <v>10</v>
      </c>
      <c r="AD2124">
        <v>6</v>
      </c>
      <c r="AE2124">
        <v>62.5</v>
      </c>
      <c r="AF2124">
        <v>12</v>
      </c>
      <c r="AG2124">
        <v>6</v>
      </c>
      <c r="AH2124">
        <v>3</v>
      </c>
      <c r="AI2124">
        <v>7</v>
      </c>
    </row>
    <row r="2125" spans="1:35" x14ac:dyDescent="0.2">
      <c r="A2125" s="102">
        <v>1507</v>
      </c>
      <c r="B2125">
        <v>4919</v>
      </c>
      <c r="C2125" t="s">
        <v>849</v>
      </c>
      <c r="D2125" t="s">
        <v>2952</v>
      </c>
      <c r="E2125">
        <v>5690</v>
      </c>
      <c r="F2125">
        <v>5670</v>
      </c>
      <c r="G2125">
        <v>100</v>
      </c>
      <c r="H2125" t="s">
        <v>2930</v>
      </c>
      <c r="I2125">
        <v>6406</v>
      </c>
      <c r="J2125" t="s">
        <v>2939</v>
      </c>
      <c r="K2125" t="s">
        <v>2940</v>
      </c>
      <c r="L2125">
        <v>1820</v>
      </c>
      <c r="M2125">
        <v>1780</v>
      </c>
      <c r="N2125">
        <v>300</v>
      </c>
      <c r="O2125" t="s">
        <v>2927</v>
      </c>
      <c r="P2125">
        <v>0.36780647481409101</v>
      </c>
      <c r="Q2125">
        <v>0.90486533949140302</v>
      </c>
      <c r="R2125">
        <v>0.32601657305142201</v>
      </c>
      <c r="S2125">
        <v>1.3655341725418E-4</v>
      </c>
      <c r="T2125">
        <v>-2.25194872789955</v>
      </c>
      <c r="U2125">
        <v>2.25194872789955</v>
      </c>
      <c r="V2125">
        <v>2.5642242287481198</v>
      </c>
      <c r="W2125">
        <v>-11.05</v>
      </c>
      <c r="X2125">
        <v>5.82</v>
      </c>
      <c r="Y2125">
        <v>216501</v>
      </c>
      <c r="Z2125">
        <v>12028</v>
      </c>
      <c r="AA2125">
        <v>0.54</v>
      </c>
      <c r="AB2125">
        <v>18</v>
      </c>
      <c r="AC2125">
        <v>11</v>
      </c>
      <c r="AD2125">
        <v>7</v>
      </c>
      <c r="AE2125">
        <v>61.11</v>
      </c>
      <c r="AF2125">
        <v>10</v>
      </c>
      <c r="AG2125">
        <v>7</v>
      </c>
      <c r="AH2125">
        <v>5</v>
      </c>
      <c r="AI2125">
        <v>6</v>
      </c>
    </row>
    <row r="2126" spans="1:35" x14ac:dyDescent="0.2">
      <c r="A2126" s="102">
        <v>1685</v>
      </c>
      <c r="B2126">
        <v>6755</v>
      </c>
      <c r="C2126" t="s">
        <v>670</v>
      </c>
      <c r="D2126" t="s">
        <v>2932</v>
      </c>
      <c r="E2126">
        <v>2468</v>
      </c>
      <c r="F2126">
        <v>2488</v>
      </c>
      <c r="G2126">
        <v>400</v>
      </c>
      <c r="H2126" t="s">
        <v>2927</v>
      </c>
      <c r="I2126">
        <v>8593</v>
      </c>
      <c r="J2126" t="s">
        <v>224</v>
      </c>
      <c r="K2126" t="s">
        <v>2933</v>
      </c>
      <c r="L2126">
        <v>719</v>
      </c>
      <c r="M2126">
        <v>717</v>
      </c>
      <c r="N2126">
        <v>1400</v>
      </c>
      <c r="O2126" t="s">
        <v>2930</v>
      </c>
      <c r="P2126">
        <v>0.24121255440859099</v>
      </c>
      <c r="Q2126">
        <v>0.90151696130300796</v>
      </c>
      <c r="R2126">
        <v>0.94381852780930597</v>
      </c>
      <c r="S2126">
        <v>0.217227533884254</v>
      </c>
      <c r="T2126">
        <v>0.722919483888672</v>
      </c>
      <c r="U2126">
        <v>0.722919483888672</v>
      </c>
      <c r="V2126">
        <v>0.59950646743209401</v>
      </c>
      <c r="W2126">
        <v>6.86</v>
      </c>
      <c r="X2126">
        <v>0.86</v>
      </c>
      <c r="Y2126">
        <v>216411</v>
      </c>
      <c r="Z2126">
        <v>9409</v>
      </c>
      <c r="AA2126">
        <v>0.45</v>
      </c>
      <c r="AB2126">
        <v>23</v>
      </c>
      <c r="AC2126">
        <v>14</v>
      </c>
      <c r="AD2126">
        <v>9</v>
      </c>
      <c r="AE2126">
        <v>60.87</v>
      </c>
      <c r="AF2126">
        <v>11</v>
      </c>
      <c r="AG2126">
        <v>12</v>
      </c>
      <c r="AH2126">
        <v>5</v>
      </c>
      <c r="AI2126">
        <v>6</v>
      </c>
    </row>
    <row r="2127" spans="1:35" x14ac:dyDescent="0.2">
      <c r="A2127" s="102">
        <v>2981</v>
      </c>
      <c r="B2127">
        <v>1860</v>
      </c>
      <c r="C2127" t="s">
        <v>57</v>
      </c>
      <c r="D2127" t="s">
        <v>2937</v>
      </c>
      <c r="E2127">
        <v>758</v>
      </c>
      <c r="F2127">
        <v>754</v>
      </c>
      <c r="G2127">
        <v>1300</v>
      </c>
      <c r="H2127" t="s">
        <v>2927</v>
      </c>
      <c r="I2127">
        <v>5333</v>
      </c>
      <c r="J2127" t="s">
        <v>238</v>
      </c>
      <c r="K2127" t="s">
        <v>2926</v>
      </c>
      <c r="L2127">
        <v>1900</v>
      </c>
      <c r="M2127">
        <v>1908</v>
      </c>
      <c r="N2127">
        <v>500</v>
      </c>
      <c r="O2127" t="s">
        <v>2930</v>
      </c>
      <c r="P2127">
        <v>0.77332950819367496</v>
      </c>
      <c r="Q2127">
        <v>0.88015300628374904</v>
      </c>
      <c r="R2127">
        <v>0.18815703457528499</v>
      </c>
      <c r="S2127">
        <v>0.36546232175618698</v>
      </c>
      <c r="T2127">
        <v>0.73969750600402695</v>
      </c>
      <c r="U2127">
        <v>0.73969750600402695</v>
      </c>
      <c r="V2127">
        <v>0.92787365476174399</v>
      </c>
      <c r="W2127">
        <v>2.87</v>
      </c>
      <c r="X2127">
        <v>2.75</v>
      </c>
      <c r="Y2127">
        <v>216195</v>
      </c>
      <c r="Z2127">
        <v>12011</v>
      </c>
      <c r="AA2127">
        <v>0.6</v>
      </c>
      <c r="AB2127">
        <v>18</v>
      </c>
      <c r="AC2127">
        <v>10</v>
      </c>
      <c r="AD2127">
        <v>8</v>
      </c>
      <c r="AE2127">
        <v>55.56</v>
      </c>
      <c r="AF2127">
        <v>13</v>
      </c>
      <c r="AG2127">
        <v>7</v>
      </c>
      <c r="AH2127">
        <v>4</v>
      </c>
      <c r="AI2127">
        <v>7</v>
      </c>
    </row>
    <row r="2128" spans="1:35" x14ac:dyDescent="0.2">
      <c r="A2128" s="102">
        <v>920</v>
      </c>
      <c r="B2128">
        <v>2371</v>
      </c>
      <c r="C2128" t="s">
        <v>737</v>
      </c>
      <c r="D2128" t="s">
        <v>2942</v>
      </c>
      <c r="E2128">
        <v>3005</v>
      </c>
      <c r="F2128">
        <v>3080</v>
      </c>
      <c r="G2128">
        <v>300</v>
      </c>
      <c r="H2128" t="s">
        <v>2927</v>
      </c>
      <c r="I2128">
        <v>2413</v>
      </c>
      <c r="J2128" t="s">
        <v>2947</v>
      </c>
      <c r="K2128" t="s">
        <v>2942</v>
      </c>
      <c r="L2128">
        <v>3220</v>
      </c>
      <c r="M2128">
        <v>3160</v>
      </c>
      <c r="N2128">
        <v>300</v>
      </c>
      <c r="O2128" t="s">
        <v>2930</v>
      </c>
      <c r="P2128">
        <v>0.88428567354632504</v>
      </c>
      <c r="Q2128">
        <v>0.91826333581540698</v>
      </c>
      <c r="R2128">
        <v>1.91256467499013E-3</v>
      </c>
      <c r="S2128">
        <v>2.8830478686211001E-2</v>
      </c>
      <c r="T2128">
        <v>2.4793604933439402</v>
      </c>
      <c r="U2128">
        <v>2.4793604933439402</v>
      </c>
      <c r="V2128">
        <v>0.76905872973354705</v>
      </c>
      <c r="W2128">
        <v>7.66</v>
      </c>
      <c r="X2128">
        <v>2.5299999999999998</v>
      </c>
      <c r="Y2128">
        <v>216071</v>
      </c>
      <c r="Z2128">
        <v>10289</v>
      </c>
      <c r="AA2128">
        <v>0.51</v>
      </c>
      <c r="AB2128">
        <v>21</v>
      </c>
      <c r="AC2128">
        <v>13</v>
      </c>
      <c r="AD2128">
        <v>8</v>
      </c>
      <c r="AE2128">
        <v>61.9</v>
      </c>
      <c r="AF2128">
        <v>11</v>
      </c>
      <c r="AG2128">
        <v>10</v>
      </c>
      <c r="AH2128">
        <v>6</v>
      </c>
      <c r="AI2128">
        <v>5</v>
      </c>
    </row>
    <row r="2129" spans="1:35" x14ac:dyDescent="0.2">
      <c r="A2129" s="102">
        <v>359</v>
      </c>
      <c r="B2129">
        <v>2001</v>
      </c>
      <c r="C2129" t="s">
        <v>2783</v>
      </c>
      <c r="D2129" t="s">
        <v>2955</v>
      </c>
      <c r="E2129">
        <v>1684</v>
      </c>
      <c r="F2129">
        <v>1706</v>
      </c>
      <c r="G2129">
        <v>500</v>
      </c>
      <c r="H2129" t="s">
        <v>2927</v>
      </c>
      <c r="I2129">
        <v>2607</v>
      </c>
      <c r="J2129" t="s">
        <v>2956</v>
      </c>
      <c r="K2129" t="s">
        <v>2955</v>
      </c>
      <c r="L2129">
        <v>2936</v>
      </c>
      <c r="M2129">
        <v>2901</v>
      </c>
      <c r="N2129">
        <v>300</v>
      </c>
      <c r="O2129" t="s">
        <v>2930</v>
      </c>
      <c r="P2129">
        <v>0.90618507830264405</v>
      </c>
      <c r="Q2129">
        <v>0.93727591441018698</v>
      </c>
      <c r="R2129">
        <v>1.3326848965741201E-3</v>
      </c>
      <c r="S2129">
        <v>1.23046651041113E-3</v>
      </c>
      <c r="T2129">
        <v>1.6303213797540099</v>
      </c>
      <c r="U2129">
        <v>1.6303213797540099</v>
      </c>
      <c r="V2129">
        <v>0.78390346704700598</v>
      </c>
      <c r="W2129">
        <v>4.58</v>
      </c>
      <c r="X2129">
        <v>1.99</v>
      </c>
      <c r="Y2129">
        <v>215887</v>
      </c>
      <c r="Z2129">
        <v>13493</v>
      </c>
      <c r="AA2129">
        <v>0.74</v>
      </c>
      <c r="AB2129">
        <v>16</v>
      </c>
      <c r="AC2129">
        <v>8</v>
      </c>
      <c r="AD2129">
        <v>8</v>
      </c>
      <c r="AE2129">
        <v>50</v>
      </c>
      <c r="AF2129">
        <v>14</v>
      </c>
      <c r="AG2129">
        <v>5</v>
      </c>
      <c r="AH2129">
        <v>3</v>
      </c>
      <c r="AI2129">
        <v>8</v>
      </c>
    </row>
    <row r="2130" spans="1:35" x14ac:dyDescent="0.2">
      <c r="A2130" s="102">
        <v>695</v>
      </c>
      <c r="B2130">
        <v>5991</v>
      </c>
      <c r="C2130" t="s">
        <v>1327</v>
      </c>
      <c r="D2130" t="s">
        <v>3194</v>
      </c>
      <c r="E2130">
        <v>931</v>
      </c>
      <c r="F2130">
        <v>937</v>
      </c>
      <c r="G2130">
        <v>800</v>
      </c>
      <c r="H2130" t="s">
        <v>2927</v>
      </c>
      <c r="I2130">
        <v>7259</v>
      </c>
      <c r="J2130" t="s">
        <v>27</v>
      </c>
      <c r="K2130" t="s">
        <v>2945</v>
      </c>
      <c r="L2130">
        <v>3840</v>
      </c>
      <c r="M2130">
        <v>3780</v>
      </c>
      <c r="N2130">
        <v>200</v>
      </c>
      <c r="O2130" t="s">
        <v>2930</v>
      </c>
      <c r="P2130">
        <v>0.69718400650405399</v>
      </c>
      <c r="Q2130">
        <v>0.924900222926344</v>
      </c>
      <c r="R2130">
        <v>0.94927205769555301</v>
      </c>
      <c r="S2130">
        <v>1.24268054299943E-2</v>
      </c>
      <c r="T2130">
        <v>0.932510575392555</v>
      </c>
      <c r="U2130">
        <v>0.932510575392555</v>
      </c>
      <c r="V2130">
        <v>0.65287047520814501</v>
      </c>
      <c r="W2130">
        <v>4.1100000000000003</v>
      </c>
      <c r="X2130">
        <v>0.85</v>
      </c>
      <c r="Y2130">
        <v>215739</v>
      </c>
      <c r="Z2130">
        <v>15410</v>
      </c>
      <c r="AA2130">
        <v>1.1100000000000001</v>
      </c>
      <c r="AB2130">
        <v>14</v>
      </c>
      <c r="AC2130">
        <v>9</v>
      </c>
      <c r="AD2130">
        <v>5</v>
      </c>
      <c r="AE2130">
        <v>64.290000000000006</v>
      </c>
      <c r="AF2130">
        <v>11</v>
      </c>
      <c r="AG2130">
        <v>8</v>
      </c>
      <c r="AH2130">
        <v>2</v>
      </c>
      <c r="AI2130">
        <v>4</v>
      </c>
    </row>
    <row r="2131" spans="1:35" x14ac:dyDescent="0.2">
      <c r="A2131" s="102">
        <v>4527</v>
      </c>
      <c r="B2131">
        <v>6361</v>
      </c>
      <c r="C2131" t="s">
        <v>913</v>
      </c>
      <c r="D2131" t="s">
        <v>2940</v>
      </c>
      <c r="E2131">
        <v>3490</v>
      </c>
      <c r="F2131">
        <v>3505</v>
      </c>
      <c r="G2131">
        <v>300</v>
      </c>
      <c r="H2131" t="s">
        <v>2927</v>
      </c>
      <c r="I2131">
        <v>7205</v>
      </c>
      <c r="J2131" t="s">
        <v>60</v>
      </c>
      <c r="K2131" t="s">
        <v>2945</v>
      </c>
      <c r="L2131">
        <v>1052</v>
      </c>
      <c r="M2131">
        <v>1055</v>
      </c>
      <c r="N2131">
        <v>1000</v>
      </c>
      <c r="O2131" t="s">
        <v>2930</v>
      </c>
      <c r="P2131">
        <v>0.48546738858592398</v>
      </c>
      <c r="Q2131">
        <v>0.85584185216013398</v>
      </c>
      <c r="R2131">
        <v>3.1272115993111298E-2</v>
      </c>
      <c r="S2131">
        <v>0.13092251702238999</v>
      </c>
      <c r="T2131">
        <v>1.8727062845903499</v>
      </c>
      <c r="U2131">
        <v>1.8727062845903499</v>
      </c>
      <c r="V2131">
        <v>2.0725462080591499</v>
      </c>
      <c r="W2131">
        <v>8.35</v>
      </c>
      <c r="X2131">
        <v>0.33</v>
      </c>
      <c r="Y2131">
        <v>215706</v>
      </c>
      <c r="Z2131">
        <v>13482</v>
      </c>
      <c r="AA2131">
        <v>0.63</v>
      </c>
      <c r="AB2131">
        <v>16</v>
      </c>
      <c r="AC2131">
        <v>10</v>
      </c>
      <c r="AD2131">
        <v>6</v>
      </c>
      <c r="AE2131">
        <v>62.5</v>
      </c>
      <c r="AF2131">
        <v>11</v>
      </c>
      <c r="AG2131">
        <v>8</v>
      </c>
      <c r="AH2131">
        <v>3</v>
      </c>
      <c r="AI2131">
        <v>5</v>
      </c>
    </row>
    <row r="2132" spans="1:35" x14ac:dyDescent="0.2">
      <c r="A2132" s="102">
        <v>8194</v>
      </c>
      <c r="B2132">
        <v>6448</v>
      </c>
      <c r="C2132" t="s">
        <v>542</v>
      </c>
      <c r="D2132" t="s">
        <v>2932</v>
      </c>
      <c r="E2132">
        <v>2355</v>
      </c>
      <c r="F2132">
        <v>2320</v>
      </c>
      <c r="G2132">
        <v>400</v>
      </c>
      <c r="H2132" t="s">
        <v>2930</v>
      </c>
      <c r="I2132">
        <v>7451</v>
      </c>
      <c r="J2132" t="s">
        <v>972</v>
      </c>
      <c r="K2132" t="s">
        <v>2934</v>
      </c>
      <c r="L2132">
        <v>3205</v>
      </c>
      <c r="M2132">
        <v>3195</v>
      </c>
      <c r="N2132">
        <v>300</v>
      </c>
      <c r="O2132" t="s">
        <v>2927</v>
      </c>
      <c r="P2132">
        <v>0.432113786062233</v>
      </c>
      <c r="Q2132">
        <v>0.80714670826613899</v>
      </c>
      <c r="R2132">
        <v>0.230591665999477</v>
      </c>
      <c r="S2132">
        <v>0.18381389736951501</v>
      </c>
      <c r="T2132">
        <v>-0.490024571905951</v>
      </c>
      <c r="U2132">
        <v>0.490024571905951</v>
      </c>
      <c r="V2132">
        <v>0.20108516979489299</v>
      </c>
      <c r="W2132">
        <v>-1.61</v>
      </c>
      <c r="X2132">
        <v>3.18</v>
      </c>
      <c r="Y2132">
        <v>215701</v>
      </c>
      <c r="Z2132">
        <v>13481</v>
      </c>
      <c r="AA2132">
        <v>0.69</v>
      </c>
      <c r="AB2132">
        <v>16</v>
      </c>
      <c r="AC2132">
        <v>10</v>
      </c>
      <c r="AD2132">
        <v>6</v>
      </c>
      <c r="AE2132">
        <v>62.5</v>
      </c>
      <c r="AF2132">
        <v>12</v>
      </c>
      <c r="AG2132">
        <v>10</v>
      </c>
      <c r="AH2132">
        <v>3</v>
      </c>
      <c r="AI2132">
        <v>3</v>
      </c>
    </row>
    <row r="2133" spans="1:35" x14ac:dyDescent="0.2">
      <c r="A2133" s="102">
        <v>5914</v>
      </c>
      <c r="B2133">
        <v>4819</v>
      </c>
      <c r="C2133" t="s">
        <v>2946</v>
      </c>
      <c r="D2133" t="s">
        <v>2929</v>
      </c>
      <c r="E2133">
        <v>4350</v>
      </c>
      <c r="F2133">
        <v>4245</v>
      </c>
      <c r="G2133">
        <v>200</v>
      </c>
      <c r="H2133" t="s">
        <v>2930</v>
      </c>
      <c r="I2133">
        <v>6465</v>
      </c>
      <c r="J2133" t="s">
        <v>537</v>
      </c>
      <c r="K2133" t="s">
        <v>2940</v>
      </c>
      <c r="L2133">
        <v>10550</v>
      </c>
      <c r="M2133">
        <v>10560</v>
      </c>
      <c r="N2133">
        <v>100</v>
      </c>
      <c r="O2133" t="s">
        <v>2927</v>
      </c>
      <c r="P2133">
        <v>0.487593249363106</v>
      </c>
      <c r="Q2133">
        <v>0.83710288603156802</v>
      </c>
      <c r="R2133">
        <v>0.90357167239492198</v>
      </c>
      <c r="S2133">
        <v>0.47081654516714899</v>
      </c>
      <c r="T2133">
        <v>-0.66952297874356403</v>
      </c>
      <c r="U2133">
        <v>0.66952297874356403</v>
      </c>
      <c r="V2133">
        <v>0.62114929171547695</v>
      </c>
      <c r="W2133">
        <v>-4.3</v>
      </c>
      <c r="X2133">
        <v>19.600000000000001</v>
      </c>
      <c r="Y2133">
        <v>215673</v>
      </c>
      <c r="Z2133">
        <v>16590</v>
      </c>
      <c r="AA2133">
        <v>0.89</v>
      </c>
      <c r="AB2133">
        <v>13</v>
      </c>
      <c r="AC2133">
        <v>7</v>
      </c>
      <c r="AD2133">
        <v>6</v>
      </c>
      <c r="AE2133">
        <v>53.85</v>
      </c>
      <c r="AF2133">
        <v>10</v>
      </c>
      <c r="AG2133">
        <v>6</v>
      </c>
      <c r="AH2133">
        <v>4</v>
      </c>
      <c r="AI2133">
        <v>3</v>
      </c>
    </row>
    <row r="2134" spans="1:35" x14ac:dyDescent="0.2">
      <c r="A2134" s="102">
        <v>557</v>
      </c>
      <c r="B2134">
        <v>1808</v>
      </c>
      <c r="C2134" t="s">
        <v>711</v>
      </c>
      <c r="D2134" t="s">
        <v>2937</v>
      </c>
      <c r="E2134">
        <v>1494</v>
      </c>
      <c r="F2134">
        <v>1494</v>
      </c>
      <c r="G2134">
        <v>700</v>
      </c>
      <c r="H2134" t="s">
        <v>2927</v>
      </c>
      <c r="I2134">
        <v>7282</v>
      </c>
      <c r="J2134" t="s">
        <v>3251</v>
      </c>
      <c r="K2134" t="s">
        <v>2945</v>
      </c>
      <c r="L2134">
        <v>2462</v>
      </c>
      <c r="M2134">
        <v>2471</v>
      </c>
      <c r="N2134">
        <v>400</v>
      </c>
      <c r="O2134" t="s">
        <v>2930</v>
      </c>
      <c r="P2134">
        <v>0.56000603207701805</v>
      </c>
      <c r="Q2134">
        <v>0.92925636908868603</v>
      </c>
      <c r="R2134">
        <v>0.121297206852612</v>
      </c>
      <c r="S2134">
        <v>2.9584015559479201E-2</v>
      </c>
      <c r="T2134">
        <v>1.92313556781793</v>
      </c>
      <c r="U2134">
        <v>1.92313556781793</v>
      </c>
      <c r="V2134">
        <v>2.0807505510095599</v>
      </c>
      <c r="W2134">
        <v>7.74</v>
      </c>
      <c r="X2134">
        <v>5.81</v>
      </c>
      <c r="Y2134">
        <v>215640</v>
      </c>
      <c r="Z2134">
        <v>11980</v>
      </c>
      <c r="AA2134">
        <v>0.5</v>
      </c>
      <c r="AB2134">
        <v>18</v>
      </c>
      <c r="AC2134">
        <v>11</v>
      </c>
      <c r="AD2134">
        <v>7</v>
      </c>
      <c r="AE2134">
        <v>61.11</v>
      </c>
      <c r="AF2134">
        <v>13</v>
      </c>
      <c r="AG2134">
        <v>7</v>
      </c>
      <c r="AH2134">
        <v>3</v>
      </c>
      <c r="AI2134">
        <v>8</v>
      </c>
    </row>
    <row r="2135" spans="1:35" x14ac:dyDescent="0.2">
      <c r="A2135" s="102">
        <v>3865</v>
      </c>
      <c r="B2135">
        <v>4552</v>
      </c>
      <c r="C2135" t="s">
        <v>3582</v>
      </c>
      <c r="D2135" t="s">
        <v>2950</v>
      </c>
      <c r="E2135">
        <v>10030</v>
      </c>
      <c r="F2135">
        <v>10050</v>
      </c>
      <c r="G2135">
        <v>100</v>
      </c>
      <c r="H2135" t="s">
        <v>2927</v>
      </c>
      <c r="I2135">
        <v>6925</v>
      </c>
      <c r="J2135" t="s">
        <v>3659</v>
      </c>
      <c r="K2135" t="s">
        <v>2932</v>
      </c>
      <c r="L2135">
        <v>1599</v>
      </c>
      <c r="M2135">
        <v>1614</v>
      </c>
      <c r="N2135">
        <v>600</v>
      </c>
      <c r="O2135" t="s">
        <v>2930</v>
      </c>
      <c r="P2135">
        <v>2.4399180855786001E-2</v>
      </c>
      <c r="Q2135">
        <v>0.86559151913375898</v>
      </c>
      <c r="R2135">
        <v>0.63341066252725997</v>
      </c>
      <c r="S2135">
        <v>1.56077229289941E-2</v>
      </c>
      <c r="T2135">
        <v>2.3398781471486201</v>
      </c>
      <c r="U2135">
        <v>2.3398781471486201</v>
      </c>
      <c r="V2135">
        <v>2.6754273905838599</v>
      </c>
      <c r="W2135">
        <v>12.56</v>
      </c>
      <c r="X2135">
        <v>3.64</v>
      </c>
      <c r="Y2135">
        <v>215569</v>
      </c>
      <c r="Z2135">
        <v>12681</v>
      </c>
      <c r="AA2135">
        <v>0.97</v>
      </c>
      <c r="AB2135">
        <v>17</v>
      </c>
      <c r="AC2135">
        <v>11</v>
      </c>
      <c r="AD2135">
        <v>6</v>
      </c>
      <c r="AE2135">
        <v>64.709999999999994</v>
      </c>
      <c r="AF2135">
        <v>11</v>
      </c>
      <c r="AG2135">
        <v>9</v>
      </c>
      <c r="AH2135">
        <v>6</v>
      </c>
      <c r="AI2135">
        <v>2</v>
      </c>
    </row>
    <row r="2136" spans="1:35" x14ac:dyDescent="0.2">
      <c r="A2136" s="102">
        <v>3532</v>
      </c>
      <c r="B2136">
        <v>2127</v>
      </c>
      <c r="C2136" t="s">
        <v>3177</v>
      </c>
      <c r="D2136" t="s">
        <v>2942</v>
      </c>
      <c r="E2136">
        <v>3750</v>
      </c>
      <c r="F2136">
        <v>3830</v>
      </c>
      <c r="G2136">
        <v>200</v>
      </c>
      <c r="H2136" t="s">
        <v>2927</v>
      </c>
      <c r="I2136">
        <v>4543</v>
      </c>
      <c r="J2136" t="s">
        <v>833</v>
      </c>
      <c r="K2136" t="s">
        <v>2936</v>
      </c>
      <c r="L2136">
        <v>3852</v>
      </c>
      <c r="M2136">
        <v>3941</v>
      </c>
      <c r="N2136">
        <v>200</v>
      </c>
      <c r="O2136" t="s">
        <v>2930</v>
      </c>
      <c r="P2136">
        <v>0.36182249450919401</v>
      </c>
      <c r="Q2136">
        <v>0.87086272162634004</v>
      </c>
      <c r="R2136">
        <v>0.64720488947545496</v>
      </c>
      <c r="S2136">
        <v>4.8615719439884198E-3</v>
      </c>
      <c r="T2136">
        <v>0.541767988919585</v>
      </c>
      <c r="U2136">
        <v>0.541767988919585</v>
      </c>
      <c r="V2136">
        <v>0.159272763868582</v>
      </c>
      <c r="W2136">
        <v>2.98</v>
      </c>
      <c r="X2136">
        <v>2.82</v>
      </c>
      <c r="Y2136">
        <v>215461</v>
      </c>
      <c r="Z2136">
        <v>13466</v>
      </c>
      <c r="AA2136">
        <v>0.75</v>
      </c>
      <c r="AB2136">
        <v>16</v>
      </c>
      <c r="AC2136">
        <v>10</v>
      </c>
      <c r="AD2136">
        <v>6</v>
      </c>
      <c r="AE2136">
        <v>62.5</v>
      </c>
      <c r="AF2136">
        <v>11</v>
      </c>
      <c r="AG2136">
        <v>8</v>
      </c>
      <c r="AH2136">
        <v>4</v>
      </c>
      <c r="AI2136">
        <v>4</v>
      </c>
    </row>
    <row r="2137" spans="1:35" x14ac:dyDescent="0.2">
      <c r="A2137" s="102">
        <v>8390</v>
      </c>
      <c r="B2137">
        <v>2222</v>
      </c>
      <c r="C2137" t="s">
        <v>730</v>
      </c>
      <c r="D2137" t="s">
        <v>2955</v>
      </c>
      <c r="E2137">
        <v>7150</v>
      </c>
      <c r="F2137">
        <v>6920</v>
      </c>
      <c r="G2137">
        <v>100</v>
      </c>
      <c r="H2137" t="s">
        <v>2930</v>
      </c>
      <c r="I2137">
        <v>3231</v>
      </c>
      <c r="J2137" t="s">
        <v>543</v>
      </c>
      <c r="K2137" t="s">
        <v>2949</v>
      </c>
      <c r="L2137">
        <v>2725</v>
      </c>
      <c r="M2137">
        <v>2748</v>
      </c>
      <c r="N2137">
        <v>300</v>
      </c>
      <c r="O2137" t="s">
        <v>2927</v>
      </c>
      <c r="P2137">
        <v>0.22481337949828101</v>
      </c>
      <c r="Q2137">
        <v>0.80484345180221895</v>
      </c>
      <c r="R2137">
        <v>0.49562209965870702</v>
      </c>
      <c r="S2137">
        <v>0.35262569882294498</v>
      </c>
      <c r="T2137">
        <v>-2.4889024521438401</v>
      </c>
      <c r="U2137">
        <v>2.4889024521438401</v>
      </c>
      <c r="V2137">
        <v>1.90858748227548</v>
      </c>
      <c r="W2137">
        <v>-16.239999999999998</v>
      </c>
      <c r="X2137">
        <v>19.13</v>
      </c>
      <c r="Y2137">
        <v>215452</v>
      </c>
      <c r="Z2137">
        <v>12674</v>
      </c>
      <c r="AA2137">
        <v>0.84</v>
      </c>
      <c r="AB2137">
        <v>17</v>
      </c>
      <c r="AC2137">
        <v>10</v>
      </c>
      <c r="AD2137">
        <v>7</v>
      </c>
      <c r="AE2137">
        <v>58.82</v>
      </c>
      <c r="AF2137">
        <v>10</v>
      </c>
      <c r="AG2137">
        <v>9</v>
      </c>
      <c r="AH2137">
        <v>6</v>
      </c>
      <c r="AI2137">
        <v>2</v>
      </c>
    </row>
    <row r="2138" spans="1:35" x14ac:dyDescent="0.2">
      <c r="A2138" s="102">
        <v>7997</v>
      </c>
      <c r="B2138">
        <v>6479</v>
      </c>
      <c r="C2138" t="s">
        <v>690</v>
      </c>
      <c r="D2138" t="s">
        <v>2932</v>
      </c>
      <c r="E2138">
        <v>2286</v>
      </c>
      <c r="F2138">
        <v>2243</v>
      </c>
      <c r="G2138">
        <v>400</v>
      </c>
      <c r="H2138" t="s">
        <v>2927</v>
      </c>
      <c r="I2138">
        <v>6501</v>
      </c>
      <c r="J2138" t="s">
        <v>3183</v>
      </c>
      <c r="K2138" t="s">
        <v>2932</v>
      </c>
      <c r="L2138">
        <v>4291</v>
      </c>
      <c r="M2138">
        <v>4269</v>
      </c>
      <c r="N2138">
        <v>200</v>
      </c>
      <c r="O2138" t="s">
        <v>2930</v>
      </c>
      <c r="P2138">
        <v>0.769204269960858</v>
      </c>
      <c r="Q2138">
        <v>0.80953643573075695</v>
      </c>
      <c r="R2138">
        <v>0.38528407495161299</v>
      </c>
      <c r="S2138">
        <v>0.47225003708399099</v>
      </c>
      <c r="T2138">
        <v>0.76980889260371299</v>
      </c>
      <c r="U2138">
        <v>0.76980889260371299</v>
      </c>
      <c r="V2138">
        <v>1.77875618958355</v>
      </c>
      <c r="W2138">
        <v>3.09</v>
      </c>
      <c r="X2138">
        <v>5.08</v>
      </c>
      <c r="Y2138">
        <v>215408</v>
      </c>
      <c r="Z2138">
        <v>12671</v>
      </c>
      <c r="AA2138">
        <v>0.61</v>
      </c>
      <c r="AB2138">
        <v>17</v>
      </c>
      <c r="AC2138">
        <v>9</v>
      </c>
      <c r="AD2138">
        <v>8</v>
      </c>
      <c r="AE2138">
        <v>52.94</v>
      </c>
      <c r="AF2138">
        <v>13</v>
      </c>
      <c r="AG2138">
        <v>6</v>
      </c>
      <c r="AH2138">
        <v>2</v>
      </c>
      <c r="AI2138">
        <v>9</v>
      </c>
    </row>
    <row r="2139" spans="1:35" x14ac:dyDescent="0.2">
      <c r="A2139" s="102">
        <v>3995</v>
      </c>
      <c r="B2139">
        <v>8002</v>
      </c>
      <c r="C2139" t="s">
        <v>29</v>
      </c>
      <c r="D2139" t="s">
        <v>2934</v>
      </c>
      <c r="E2139">
        <v>810.6</v>
      </c>
      <c r="F2139">
        <v>808.5</v>
      </c>
      <c r="G2139">
        <v>1000</v>
      </c>
      <c r="H2139" t="s">
        <v>2927</v>
      </c>
      <c r="I2139">
        <v>8309</v>
      </c>
      <c r="J2139" t="s">
        <v>1054</v>
      </c>
      <c r="K2139" t="s">
        <v>2990</v>
      </c>
      <c r="L2139">
        <v>4123</v>
      </c>
      <c r="M2139">
        <v>4099</v>
      </c>
      <c r="N2139">
        <v>200</v>
      </c>
      <c r="O2139" t="s">
        <v>2930</v>
      </c>
      <c r="P2139">
        <v>0.51496186177001901</v>
      </c>
      <c r="Q2139">
        <v>0.86377440665577199</v>
      </c>
      <c r="R2139">
        <v>9.7820063937407095E-2</v>
      </c>
      <c r="S2139">
        <v>9.4653635470233494E-3</v>
      </c>
      <c r="T2139">
        <v>1.34046867028104</v>
      </c>
      <c r="U2139">
        <v>1.34046867028104</v>
      </c>
      <c r="V2139">
        <v>1.0437234732806899</v>
      </c>
      <c r="W2139">
        <v>2.33</v>
      </c>
      <c r="X2139">
        <v>1.38</v>
      </c>
      <c r="Y2139">
        <v>215399</v>
      </c>
      <c r="Z2139">
        <v>14360</v>
      </c>
      <c r="AA2139">
        <v>0.82</v>
      </c>
      <c r="AB2139">
        <v>15</v>
      </c>
      <c r="AC2139">
        <v>10</v>
      </c>
      <c r="AD2139">
        <v>5</v>
      </c>
      <c r="AE2139">
        <v>66.67</v>
      </c>
      <c r="AF2139">
        <v>15</v>
      </c>
      <c r="AG2139">
        <v>5</v>
      </c>
      <c r="AH2139">
        <v>1</v>
      </c>
      <c r="AI2139">
        <v>9</v>
      </c>
    </row>
    <row r="2140" spans="1:35" x14ac:dyDescent="0.2">
      <c r="A2140" s="102">
        <v>6356</v>
      </c>
      <c r="B2140">
        <v>6981</v>
      </c>
      <c r="C2140" t="s">
        <v>3182</v>
      </c>
      <c r="D2140" t="s">
        <v>2932</v>
      </c>
      <c r="E2140">
        <v>6711</v>
      </c>
      <c r="F2140">
        <v>6620</v>
      </c>
      <c r="G2140">
        <v>100</v>
      </c>
      <c r="H2140" t="s">
        <v>2930</v>
      </c>
      <c r="I2140">
        <v>8113</v>
      </c>
      <c r="J2140" t="s">
        <v>3405</v>
      </c>
      <c r="K2140" t="s">
        <v>2952</v>
      </c>
      <c r="L2140">
        <v>3720</v>
      </c>
      <c r="M2140">
        <v>3752</v>
      </c>
      <c r="N2140">
        <v>200</v>
      </c>
      <c r="O2140" t="s">
        <v>2927</v>
      </c>
      <c r="P2140">
        <v>0.59704335089381799</v>
      </c>
      <c r="Q2140">
        <v>0.83127514988215701</v>
      </c>
      <c r="R2140">
        <v>0.50096566353924299</v>
      </c>
      <c r="S2140">
        <v>4.6770989544467401E-2</v>
      </c>
      <c r="T2140">
        <v>-7.8987638764192999E-2</v>
      </c>
      <c r="U2140">
        <v>7.8987638764192999E-2</v>
      </c>
      <c r="V2140">
        <v>0.38426582483890198</v>
      </c>
      <c r="W2140">
        <v>-0.34</v>
      </c>
      <c r="X2140">
        <v>13.35</v>
      </c>
      <c r="Y2140">
        <v>215375</v>
      </c>
      <c r="Z2140">
        <v>17948</v>
      </c>
      <c r="AA2140">
        <v>1.25</v>
      </c>
      <c r="AB2140">
        <v>12</v>
      </c>
      <c r="AC2140">
        <v>8</v>
      </c>
      <c r="AD2140">
        <v>4</v>
      </c>
      <c r="AE2140">
        <v>66.67</v>
      </c>
      <c r="AF2140">
        <v>11</v>
      </c>
      <c r="AG2140">
        <v>6</v>
      </c>
      <c r="AH2140">
        <v>3</v>
      </c>
      <c r="AI2140">
        <v>3</v>
      </c>
    </row>
    <row r="2141" spans="1:35" x14ac:dyDescent="0.2">
      <c r="A2141" s="102">
        <v>1747</v>
      </c>
      <c r="B2141">
        <v>2206</v>
      </c>
      <c r="C2141" t="s">
        <v>726</v>
      </c>
      <c r="D2141" t="s">
        <v>2955</v>
      </c>
      <c r="E2141">
        <v>4955</v>
      </c>
      <c r="F2141">
        <v>4900</v>
      </c>
      <c r="G2141">
        <v>200</v>
      </c>
      <c r="H2141" t="s">
        <v>2927</v>
      </c>
      <c r="I2141">
        <v>7189</v>
      </c>
      <c r="J2141" t="s">
        <v>45</v>
      </c>
      <c r="K2141" t="s">
        <v>2990</v>
      </c>
      <c r="L2141">
        <v>755</v>
      </c>
      <c r="M2141">
        <v>738</v>
      </c>
      <c r="N2141">
        <v>1300</v>
      </c>
      <c r="O2141" t="s">
        <v>2930</v>
      </c>
      <c r="P2141">
        <v>0.79802254433689701</v>
      </c>
      <c r="Q2141">
        <v>0.90061428100142904</v>
      </c>
      <c r="R2141">
        <v>0.28533377655258102</v>
      </c>
      <c r="S2141">
        <v>0.22163514296700099</v>
      </c>
      <c r="T2141">
        <v>2.3297395134099799</v>
      </c>
      <c r="U2141">
        <v>2.3297395134099799</v>
      </c>
      <c r="V2141">
        <v>2.1147649352637998</v>
      </c>
      <c r="W2141">
        <v>9.23</v>
      </c>
      <c r="X2141">
        <v>2.1</v>
      </c>
      <c r="Y2141">
        <v>215346</v>
      </c>
      <c r="Z2141">
        <v>12667</v>
      </c>
      <c r="AA2141">
        <v>0.61</v>
      </c>
      <c r="AB2141">
        <v>17</v>
      </c>
      <c r="AC2141">
        <v>10</v>
      </c>
      <c r="AD2141">
        <v>7</v>
      </c>
      <c r="AE2141">
        <v>58.82</v>
      </c>
      <c r="AF2141">
        <v>12</v>
      </c>
      <c r="AG2141">
        <v>7</v>
      </c>
      <c r="AH2141">
        <v>3</v>
      </c>
      <c r="AI2141">
        <v>7</v>
      </c>
    </row>
    <row r="2142" spans="1:35" x14ac:dyDescent="0.2">
      <c r="A2142" s="102">
        <v>7368</v>
      </c>
      <c r="B2142">
        <v>6841</v>
      </c>
      <c r="C2142" t="s">
        <v>3602</v>
      </c>
      <c r="D2142" t="s">
        <v>2932</v>
      </c>
      <c r="E2142">
        <v>2015</v>
      </c>
      <c r="F2142">
        <v>1992</v>
      </c>
      <c r="G2142">
        <v>500</v>
      </c>
      <c r="H2142" t="s">
        <v>2930</v>
      </c>
      <c r="I2142">
        <v>7181</v>
      </c>
      <c r="J2142" t="s">
        <v>64</v>
      </c>
      <c r="K2142" t="s">
        <v>3176</v>
      </c>
      <c r="L2142">
        <v>1900</v>
      </c>
      <c r="M2142">
        <v>1885</v>
      </c>
      <c r="N2142">
        <v>500</v>
      </c>
      <c r="O2142" t="s">
        <v>2927</v>
      </c>
      <c r="P2142">
        <v>0.517268313995639</v>
      </c>
      <c r="Q2142">
        <v>0.81799485610994405</v>
      </c>
      <c r="R2142">
        <v>0.16240155763515801</v>
      </c>
      <c r="S2142">
        <v>0.12821308378271601</v>
      </c>
      <c r="T2142">
        <v>-6.5398253079731503E-2</v>
      </c>
      <c r="U2142">
        <v>6.5398253079731503E-2</v>
      </c>
      <c r="V2142">
        <v>0.24829364983064101</v>
      </c>
      <c r="W2142">
        <v>-0.28999999999999998</v>
      </c>
      <c r="X2142">
        <v>5.37</v>
      </c>
      <c r="Y2142">
        <v>215332</v>
      </c>
      <c r="Z2142">
        <v>11333</v>
      </c>
      <c r="AA2142">
        <v>0.6</v>
      </c>
      <c r="AB2142">
        <v>19</v>
      </c>
      <c r="AC2142">
        <v>11</v>
      </c>
      <c r="AD2142">
        <v>8</v>
      </c>
      <c r="AE2142">
        <v>57.89</v>
      </c>
      <c r="AF2142">
        <v>11</v>
      </c>
      <c r="AG2142">
        <v>10</v>
      </c>
      <c r="AH2142">
        <v>4</v>
      </c>
      <c r="AI2142">
        <v>5</v>
      </c>
    </row>
    <row r="2143" spans="1:35" x14ac:dyDescent="0.2">
      <c r="A2143" s="102">
        <v>2665</v>
      </c>
      <c r="B2143">
        <v>2337</v>
      </c>
      <c r="C2143" t="s">
        <v>3651</v>
      </c>
      <c r="D2143" t="s">
        <v>2949</v>
      </c>
      <c r="E2143">
        <v>436</v>
      </c>
      <c r="F2143">
        <v>423</v>
      </c>
      <c r="G2143">
        <v>2600</v>
      </c>
      <c r="H2143" t="s">
        <v>2930</v>
      </c>
      <c r="I2143">
        <v>2501</v>
      </c>
      <c r="J2143" t="s">
        <v>741</v>
      </c>
      <c r="K2143" t="s">
        <v>2955</v>
      </c>
      <c r="L2143">
        <v>2730</v>
      </c>
      <c r="M2143">
        <v>2703</v>
      </c>
      <c r="N2143">
        <v>400</v>
      </c>
      <c r="O2143" t="s">
        <v>2927</v>
      </c>
      <c r="P2143">
        <v>0.19591970787704999</v>
      </c>
      <c r="Q2143">
        <v>0.88529636805316103</v>
      </c>
      <c r="R2143">
        <v>0.64072329605523004</v>
      </c>
      <c r="S2143">
        <v>1.8547837734038401E-2</v>
      </c>
      <c r="T2143">
        <v>-1.2763032896508699</v>
      </c>
      <c r="U2143">
        <v>1.2763032896508699</v>
      </c>
      <c r="V2143">
        <v>0.26769089844597099</v>
      </c>
      <c r="W2143">
        <v>-5.58</v>
      </c>
      <c r="X2143">
        <v>1.72</v>
      </c>
      <c r="Y2143">
        <v>215195</v>
      </c>
      <c r="Z2143">
        <v>9782</v>
      </c>
      <c r="AA2143">
        <v>0.48</v>
      </c>
      <c r="AB2143">
        <v>22</v>
      </c>
      <c r="AC2143">
        <v>14</v>
      </c>
      <c r="AD2143">
        <v>8</v>
      </c>
      <c r="AE2143">
        <v>63.64</v>
      </c>
      <c r="AF2143">
        <v>9</v>
      </c>
      <c r="AG2143">
        <v>10</v>
      </c>
      <c r="AH2143">
        <v>8</v>
      </c>
      <c r="AI2143">
        <v>4</v>
      </c>
    </row>
    <row r="2144" spans="1:35" x14ac:dyDescent="0.2">
      <c r="A2144" s="102">
        <v>5814</v>
      </c>
      <c r="B2144">
        <v>6923</v>
      </c>
      <c r="C2144" t="s">
        <v>58</v>
      </c>
      <c r="D2144" t="s">
        <v>2932</v>
      </c>
      <c r="E2144">
        <v>3135</v>
      </c>
      <c r="F2144">
        <v>3095</v>
      </c>
      <c r="G2144">
        <v>300</v>
      </c>
      <c r="H2144" t="s">
        <v>2927</v>
      </c>
      <c r="I2144">
        <v>7762</v>
      </c>
      <c r="J2144" t="s">
        <v>3203</v>
      </c>
      <c r="K2144" t="s">
        <v>2936</v>
      </c>
      <c r="L2144">
        <v>543</v>
      </c>
      <c r="M2144">
        <v>539</v>
      </c>
      <c r="N2144">
        <v>1700</v>
      </c>
      <c r="O2144" t="s">
        <v>2930</v>
      </c>
      <c r="P2144">
        <v>0.63750947284243098</v>
      </c>
      <c r="Q2144">
        <v>0.83845606785847604</v>
      </c>
      <c r="R2144">
        <v>0.34739881574459802</v>
      </c>
      <c r="S2144">
        <v>7.8650960173265894E-2</v>
      </c>
      <c r="T2144">
        <v>2.8342429829033802</v>
      </c>
      <c r="U2144">
        <v>2.8342429829033802</v>
      </c>
      <c r="V2144">
        <v>2.6735146519401498</v>
      </c>
      <c r="W2144">
        <v>8.65</v>
      </c>
      <c r="X2144">
        <v>1.31</v>
      </c>
      <c r="Y2144">
        <v>215046</v>
      </c>
      <c r="Z2144">
        <v>12650</v>
      </c>
      <c r="AA2144">
        <v>0.64</v>
      </c>
      <c r="AB2144">
        <v>17</v>
      </c>
      <c r="AC2144">
        <v>11</v>
      </c>
      <c r="AD2144">
        <v>6</v>
      </c>
      <c r="AE2144">
        <v>64.709999999999994</v>
      </c>
      <c r="AF2144">
        <v>15</v>
      </c>
      <c r="AG2144">
        <v>4</v>
      </c>
      <c r="AH2144">
        <v>0</v>
      </c>
      <c r="AI2144">
        <v>13</v>
      </c>
    </row>
    <row r="2145" spans="1:35" x14ac:dyDescent="0.2">
      <c r="A2145" s="102">
        <v>445</v>
      </c>
      <c r="B2145">
        <v>3635</v>
      </c>
      <c r="C2145" t="s">
        <v>47</v>
      </c>
      <c r="D2145" t="s">
        <v>2929</v>
      </c>
      <c r="E2145">
        <v>3150</v>
      </c>
      <c r="F2145">
        <v>3155</v>
      </c>
      <c r="G2145">
        <v>300</v>
      </c>
      <c r="H2145" t="s">
        <v>2927</v>
      </c>
      <c r="I2145">
        <v>8593</v>
      </c>
      <c r="J2145" t="s">
        <v>224</v>
      </c>
      <c r="K2145" t="s">
        <v>2933</v>
      </c>
      <c r="L2145">
        <v>719</v>
      </c>
      <c r="M2145">
        <v>717</v>
      </c>
      <c r="N2145">
        <v>1300</v>
      </c>
      <c r="O2145" t="s">
        <v>2930</v>
      </c>
      <c r="P2145">
        <v>0.27955581677021901</v>
      </c>
      <c r="Q2145">
        <v>0.93331089742446305</v>
      </c>
      <c r="R2145">
        <v>0.69969632083555899</v>
      </c>
      <c r="S2145">
        <v>1.36907779869791E-2</v>
      </c>
      <c r="T2145">
        <v>2.17980958461394</v>
      </c>
      <c r="U2145">
        <v>2.17980958461394</v>
      </c>
      <c r="V2145">
        <v>2.0564242719477699</v>
      </c>
      <c r="W2145">
        <v>11.6</v>
      </c>
      <c r="X2145">
        <v>1.52</v>
      </c>
      <c r="Y2145">
        <v>214980</v>
      </c>
      <c r="Z2145">
        <v>11943</v>
      </c>
      <c r="AA2145">
        <v>0.56999999999999995</v>
      </c>
      <c r="AB2145">
        <v>18</v>
      </c>
      <c r="AC2145">
        <v>10</v>
      </c>
      <c r="AD2145">
        <v>8</v>
      </c>
      <c r="AE2145">
        <v>55.56</v>
      </c>
      <c r="AF2145">
        <v>14</v>
      </c>
      <c r="AG2145">
        <v>7</v>
      </c>
      <c r="AH2145">
        <v>4</v>
      </c>
      <c r="AI2145">
        <v>7</v>
      </c>
    </row>
    <row r="2146" spans="1:35" x14ac:dyDescent="0.2">
      <c r="A2146" s="102">
        <v>7923</v>
      </c>
      <c r="B2146">
        <v>6728</v>
      </c>
      <c r="C2146" t="s">
        <v>3721</v>
      </c>
      <c r="D2146" t="s">
        <v>2932</v>
      </c>
      <c r="E2146">
        <v>4200</v>
      </c>
      <c r="F2146">
        <v>4045</v>
      </c>
      <c r="G2146">
        <v>100</v>
      </c>
      <c r="H2146" t="s">
        <v>2930</v>
      </c>
      <c r="I2146">
        <v>7649</v>
      </c>
      <c r="J2146" t="s">
        <v>3226</v>
      </c>
      <c r="K2146" t="s">
        <v>2953</v>
      </c>
      <c r="L2146">
        <v>5600</v>
      </c>
      <c r="M2146">
        <v>5560</v>
      </c>
      <c r="N2146">
        <v>100</v>
      </c>
      <c r="O2146" t="s">
        <v>2927</v>
      </c>
      <c r="P2146">
        <v>0.42951500393246</v>
      </c>
      <c r="Q2146">
        <v>0.81040819635846495</v>
      </c>
      <c r="R2146">
        <v>0.82593923833875205</v>
      </c>
      <c r="S2146">
        <v>0.21088537905209501</v>
      </c>
      <c r="T2146">
        <v>-0.33596860634868098</v>
      </c>
      <c r="U2146">
        <v>0.33596860634868098</v>
      </c>
      <c r="V2146">
        <v>0.243747201082749</v>
      </c>
      <c r="W2146">
        <v>-1.78</v>
      </c>
      <c r="X2146">
        <v>27.25</v>
      </c>
      <c r="Y2146">
        <v>214944</v>
      </c>
      <c r="Z2146">
        <v>35824</v>
      </c>
      <c r="AA2146">
        <v>2.21</v>
      </c>
      <c r="AB2146">
        <v>6</v>
      </c>
      <c r="AC2146">
        <v>5</v>
      </c>
      <c r="AD2146">
        <v>1</v>
      </c>
      <c r="AE2146">
        <v>83.33</v>
      </c>
      <c r="AF2146">
        <v>8</v>
      </c>
      <c r="AG2146">
        <v>5</v>
      </c>
      <c r="AH2146">
        <v>0</v>
      </c>
      <c r="AI2146">
        <v>1</v>
      </c>
    </row>
    <row r="2147" spans="1:35" x14ac:dyDescent="0.2">
      <c r="A2147" s="102">
        <v>4654</v>
      </c>
      <c r="B2147">
        <v>1662</v>
      </c>
      <c r="C2147" t="s">
        <v>708</v>
      </c>
      <c r="D2147" t="s">
        <v>3208</v>
      </c>
      <c r="E2147">
        <v>2820</v>
      </c>
      <c r="F2147">
        <v>2804</v>
      </c>
      <c r="G2147">
        <v>300</v>
      </c>
      <c r="H2147" t="s">
        <v>2930</v>
      </c>
      <c r="I2147">
        <v>6588</v>
      </c>
      <c r="J2147" t="s">
        <v>539</v>
      </c>
      <c r="K2147" t="s">
        <v>2932</v>
      </c>
      <c r="L2147">
        <v>4385</v>
      </c>
      <c r="M2147">
        <v>4395</v>
      </c>
      <c r="N2147">
        <v>200</v>
      </c>
      <c r="O2147" t="s">
        <v>2927</v>
      </c>
      <c r="P2147">
        <v>0.49162651855586198</v>
      </c>
      <c r="Q2147">
        <v>0.85395241783494702</v>
      </c>
      <c r="R2147">
        <v>0.76906280640275704</v>
      </c>
      <c r="S2147">
        <v>0.18386094038418699</v>
      </c>
      <c r="T2147">
        <v>-1.02438657303162</v>
      </c>
      <c r="U2147">
        <v>1.02438657303162</v>
      </c>
      <c r="V2147">
        <v>1.46916663552211</v>
      </c>
      <c r="W2147">
        <v>-5.29</v>
      </c>
      <c r="X2147">
        <v>4.3</v>
      </c>
      <c r="Y2147">
        <v>214920</v>
      </c>
      <c r="Z2147">
        <v>16532</v>
      </c>
      <c r="AA2147">
        <v>0.84</v>
      </c>
      <c r="AB2147">
        <v>13</v>
      </c>
      <c r="AC2147">
        <v>8</v>
      </c>
      <c r="AD2147">
        <v>5</v>
      </c>
      <c r="AE2147">
        <v>61.54</v>
      </c>
      <c r="AF2147">
        <v>13</v>
      </c>
      <c r="AG2147">
        <v>6</v>
      </c>
      <c r="AH2147">
        <v>3</v>
      </c>
      <c r="AI2147">
        <v>4</v>
      </c>
    </row>
    <row r="2148" spans="1:35" x14ac:dyDescent="0.2">
      <c r="A2148" s="102">
        <v>1566</v>
      </c>
      <c r="B2148">
        <v>6952</v>
      </c>
      <c r="C2148" t="s">
        <v>540</v>
      </c>
      <c r="D2148" t="s">
        <v>2932</v>
      </c>
      <c r="E2148">
        <v>2036</v>
      </c>
      <c r="F2148">
        <v>2031</v>
      </c>
      <c r="G2148">
        <v>500</v>
      </c>
      <c r="H2148" t="s">
        <v>2927</v>
      </c>
      <c r="I2148">
        <v>9706</v>
      </c>
      <c r="J2148" t="s">
        <v>3103</v>
      </c>
      <c r="K2148" t="s">
        <v>2949</v>
      </c>
      <c r="L2148">
        <v>5630</v>
      </c>
      <c r="M2148">
        <v>5500</v>
      </c>
      <c r="N2148">
        <v>200</v>
      </c>
      <c r="O2148" t="s">
        <v>2930</v>
      </c>
      <c r="P2148">
        <v>0.29354393877654</v>
      </c>
      <c r="Q2148">
        <v>0.90389660626148505</v>
      </c>
      <c r="R2148">
        <v>0.96083638505577795</v>
      </c>
      <c r="S2148">
        <v>0.25768969484805998</v>
      </c>
      <c r="T2148">
        <v>6.5693698277050697E-2</v>
      </c>
      <c r="U2148">
        <v>6.5693698277050697E-2</v>
      </c>
      <c r="V2148">
        <v>0.22293061371204101</v>
      </c>
      <c r="W2148">
        <v>0.49</v>
      </c>
      <c r="X2148">
        <v>7.68</v>
      </c>
      <c r="Y2148">
        <v>214892</v>
      </c>
      <c r="Z2148">
        <v>11310</v>
      </c>
      <c r="AA2148">
        <v>0.73</v>
      </c>
      <c r="AB2148">
        <v>19</v>
      </c>
      <c r="AC2148">
        <v>12</v>
      </c>
      <c r="AD2148">
        <v>7</v>
      </c>
      <c r="AE2148">
        <v>63.16</v>
      </c>
      <c r="AF2148">
        <v>13</v>
      </c>
      <c r="AG2148">
        <v>9</v>
      </c>
      <c r="AH2148">
        <v>6</v>
      </c>
      <c r="AI2148">
        <v>4</v>
      </c>
    </row>
    <row r="2149" spans="1:35" x14ac:dyDescent="0.2">
      <c r="A2149" s="102">
        <v>1610</v>
      </c>
      <c r="B2149">
        <v>6370</v>
      </c>
      <c r="C2149" t="s">
        <v>3241</v>
      </c>
      <c r="D2149" t="s">
        <v>2940</v>
      </c>
      <c r="E2149">
        <v>3500</v>
      </c>
      <c r="F2149">
        <v>3495</v>
      </c>
      <c r="G2149">
        <v>300</v>
      </c>
      <c r="H2149" t="s">
        <v>2927</v>
      </c>
      <c r="I2149">
        <v>7251</v>
      </c>
      <c r="J2149" t="s">
        <v>3690</v>
      </c>
      <c r="K2149" t="s">
        <v>2945</v>
      </c>
      <c r="L2149">
        <v>2584</v>
      </c>
      <c r="M2149">
        <v>2582</v>
      </c>
      <c r="N2149">
        <v>400</v>
      </c>
      <c r="O2149" t="s">
        <v>2930</v>
      </c>
      <c r="P2149">
        <v>7.2037393503760996E-2</v>
      </c>
      <c r="Q2149">
        <v>0.90308837663027097</v>
      </c>
      <c r="R2149">
        <v>4.0645541756776198E-2</v>
      </c>
      <c r="S2149">
        <v>5.4274325035776399E-3</v>
      </c>
      <c r="T2149">
        <v>0.45464216694794701</v>
      </c>
      <c r="U2149">
        <v>0.45464216694794701</v>
      </c>
      <c r="V2149">
        <v>0.16444392957913201</v>
      </c>
      <c r="W2149">
        <v>4.66</v>
      </c>
      <c r="X2149">
        <v>1.5</v>
      </c>
      <c r="Y2149">
        <v>214816</v>
      </c>
      <c r="Z2149">
        <v>12636</v>
      </c>
      <c r="AA2149">
        <v>0.72</v>
      </c>
      <c r="AB2149">
        <v>17</v>
      </c>
      <c r="AC2149">
        <v>11</v>
      </c>
      <c r="AD2149">
        <v>6</v>
      </c>
      <c r="AE2149">
        <v>64.709999999999994</v>
      </c>
      <c r="AF2149">
        <v>12</v>
      </c>
      <c r="AG2149">
        <v>8</v>
      </c>
      <c r="AH2149">
        <v>4</v>
      </c>
      <c r="AI2149">
        <v>5</v>
      </c>
    </row>
    <row r="2150" spans="1:35" x14ac:dyDescent="0.2">
      <c r="A2150" s="102">
        <v>2206</v>
      </c>
      <c r="B2150">
        <v>8304</v>
      </c>
      <c r="C2150" t="s">
        <v>3363</v>
      </c>
      <c r="D2150" t="s">
        <v>2990</v>
      </c>
      <c r="E2150">
        <v>3085</v>
      </c>
      <c r="F2150">
        <v>3100</v>
      </c>
      <c r="G2150">
        <v>300</v>
      </c>
      <c r="H2150" t="s">
        <v>2927</v>
      </c>
      <c r="I2150">
        <v>9412</v>
      </c>
      <c r="J2150" t="s">
        <v>695</v>
      </c>
      <c r="K2150" t="s">
        <v>2929</v>
      </c>
      <c r="L2150">
        <v>485</v>
      </c>
      <c r="M2150">
        <v>485</v>
      </c>
      <c r="N2150">
        <v>1900</v>
      </c>
      <c r="O2150" t="s">
        <v>2930</v>
      </c>
      <c r="P2150">
        <v>0.38050120415268002</v>
      </c>
      <c r="Q2150">
        <v>0.89267431568390398</v>
      </c>
      <c r="R2150">
        <v>0.138836229487111</v>
      </c>
      <c r="S2150">
        <v>1.4729772585178E-2</v>
      </c>
      <c r="T2150">
        <v>1.97224045282238</v>
      </c>
      <c r="U2150">
        <v>1.97224045282238</v>
      </c>
      <c r="V2150">
        <v>2.2419720849207501</v>
      </c>
      <c r="W2150">
        <v>4.6900000000000004</v>
      </c>
      <c r="X2150">
        <v>0.91</v>
      </c>
      <c r="Y2150">
        <v>214728</v>
      </c>
      <c r="Z2150">
        <v>15338</v>
      </c>
      <c r="AA2150">
        <v>0.81</v>
      </c>
      <c r="AB2150">
        <v>14</v>
      </c>
      <c r="AC2150">
        <v>9</v>
      </c>
      <c r="AD2150">
        <v>5</v>
      </c>
      <c r="AE2150">
        <v>64.290000000000006</v>
      </c>
      <c r="AF2150">
        <v>14</v>
      </c>
      <c r="AG2150">
        <v>5</v>
      </c>
      <c r="AH2150">
        <v>1</v>
      </c>
      <c r="AI2150">
        <v>8</v>
      </c>
    </row>
    <row r="2151" spans="1:35" x14ac:dyDescent="0.2">
      <c r="A2151" s="102">
        <v>4507</v>
      </c>
      <c r="B2151">
        <v>1802</v>
      </c>
      <c r="C2151" t="s">
        <v>3204</v>
      </c>
      <c r="D2151" t="s">
        <v>2937</v>
      </c>
      <c r="E2151">
        <v>1275</v>
      </c>
      <c r="F2151">
        <v>1266</v>
      </c>
      <c r="G2151">
        <v>800</v>
      </c>
      <c r="H2151" t="s">
        <v>2927</v>
      </c>
      <c r="I2151">
        <v>6406</v>
      </c>
      <c r="J2151" t="s">
        <v>2939</v>
      </c>
      <c r="K2151" t="s">
        <v>2940</v>
      </c>
      <c r="L2151">
        <v>1820</v>
      </c>
      <c r="M2151">
        <v>1780</v>
      </c>
      <c r="N2151">
        <v>600</v>
      </c>
      <c r="O2151" t="s">
        <v>2930</v>
      </c>
      <c r="P2151">
        <v>0.79051429735620604</v>
      </c>
      <c r="Q2151">
        <v>0.85611901180901695</v>
      </c>
      <c r="R2151">
        <v>9.0643681943938195E-2</v>
      </c>
      <c r="S2151">
        <v>0.36753147644960599</v>
      </c>
      <c r="T2151">
        <v>0.66461469778805204</v>
      </c>
      <c r="U2151">
        <v>0.66461469778805204</v>
      </c>
      <c r="V2151">
        <v>0.15824137130884799</v>
      </c>
      <c r="W2151">
        <v>1.89</v>
      </c>
      <c r="X2151">
        <v>5.17</v>
      </c>
      <c r="Y2151">
        <v>214712</v>
      </c>
      <c r="Z2151">
        <v>10736</v>
      </c>
      <c r="AA2151">
        <v>0.49</v>
      </c>
      <c r="AB2151">
        <v>20</v>
      </c>
      <c r="AC2151">
        <v>11</v>
      </c>
      <c r="AD2151">
        <v>9</v>
      </c>
      <c r="AE2151">
        <v>55</v>
      </c>
      <c r="AF2151">
        <v>12</v>
      </c>
      <c r="AG2151">
        <v>8</v>
      </c>
      <c r="AH2151">
        <v>5</v>
      </c>
      <c r="AI2151">
        <v>7</v>
      </c>
    </row>
    <row r="2152" spans="1:35" x14ac:dyDescent="0.2">
      <c r="A2152" s="102">
        <v>5106</v>
      </c>
      <c r="B2152">
        <v>4849</v>
      </c>
      <c r="C2152" t="s">
        <v>688</v>
      </c>
      <c r="D2152" t="s">
        <v>2942</v>
      </c>
      <c r="E2152">
        <v>4785</v>
      </c>
      <c r="F2152">
        <v>4650</v>
      </c>
      <c r="G2152">
        <v>200</v>
      </c>
      <c r="H2152" t="s">
        <v>2927</v>
      </c>
      <c r="I2152">
        <v>5105</v>
      </c>
      <c r="J2152" t="s">
        <v>3234</v>
      </c>
      <c r="K2152" t="s">
        <v>3107</v>
      </c>
      <c r="L2152">
        <v>1437</v>
      </c>
      <c r="M2152">
        <v>1415</v>
      </c>
      <c r="N2152">
        <v>700</v>
      </c>
      <c r="O2152" t="s">
        <v>2930</v>
      </c>
      <c r="P2152">
        <v>0.86738612894061096</v>
      </c>
      <c r="Q2152">
        <v>0.84790643388864395</v>
      </c>
      <c r="R2152">
        <v>0.11848945372396499</v>
      </c>
      <c r="S2152">
        <v>3.4651086980859398E-2</v>
      </c>
      <c r="T2152">
        <v>0.96179330466607404</v>
      </c>
      <c r="U2152">
        <v>0.96179330466607404</v>
      </c>
      <c r="V2152">
        <v>0.99253389979171303</v>
      </c>
      <c r="W2152">
        <v>3.02</v>
      </c>
      <c r="X2152">
        <v>6.51</v>
      </c>
      <c r="Y2152">
        <v>214632</v>
      </c>
      <c r="Z2152">
        <v>10221</v>
      </c>
      <c r="AA2152">
        <v>0.65</v>
      </c>
      <c r="AB2152">
        <v>21</v>
      </c>
      <c r="AC2152">
        <v>13</v>
      </c>
      <c r="AD2152">
        <v>8</v>
      </c>
      <c r="AE2152">
        <v>61.9</v>
      </c>
      <c r="AF2152">
        <v>9</v>
      </c>
      <c r="AG2152">
        <v>12</v>
      </c>
      <c r="AH2152">
        <v>7</v>
      </c>
      <c r="AI2152">
        <v>2</v>
      </c>
    </row>
    <row r="2153" spans="1:35" x14ac:dyDescent="0.2">
      <c r="A2153" s="102">
        <v>4948</v>
      </c>
      <c r="B2153">
        <v>1963</v>
      </c>
      <c r="C2153" t="s">
        <v>3248</v>
      </c>
      <c r="D2153" t="s">
        <v>2937</v>
      </c>
      <c r="E2153">
        <v>1561</v>
      </c>
      <c r="F2153">
        <v>1560</v>
      </c>
      <c r="G2153">
        <v>700</v>
      </c>
      <c r="H2153" t="s">
        <v>2927</v>
      </c>
      <c r="I2153">
        <v>5201</v>
      </c>
      <c r="J2153" t="s">
        <v>3586</v>
      </c>
      <c r="K2153" t="s">
        <v>2926</v>
      </c>
      <c r="L2153">
        <v>3750</v>
      </c>
      <c r="M2153">
        <v>3620</v>
      </c>
      <c r="N2153">
        <v>300</v>
      </c>
      <c r="O2153" t="s">
        <v>2930</v>
      </c>
      <c r="P2153">
        <v>0.44967881465360998</v>
      </c>
      <c r="Q2153">
        <v>0.85013146508080495</v>
      </c>
      <c r="R2153">
        <v>0.60462310441154898</v>
      </c>
      <c r="S2153">
        <v>9.9466868417159605E-3</v>
      </c>
      <c r="T2153">
        <v>0.330894435908694</v>
      </c>
      <c r="U2153">
        <v>0.330894435908694</v>
      </c>
      <c r="V2153">
        <v>0.32455596238073697</v>
      </c>
      <c r="W2153">
        <v>1.24</v>
      </c>
      <c r="X2153">
        <v>0.55000000000000004</v>
      </c>
      <c r="Y2153">
        <v>214511</v>
      </c>
      <c r="Z2153">
        <v>11917</v>
      </c>
      <c r="AA2153">
        <v>0.68</v>
      </c>
      <c r="AB2153">
        <v>18</v>
      </c>
      <c r="AC2153">
        <v>12</v>
      </c>
      <c r="AD2153">
        <v>6</v>
      </c>
      <c r="AE2153">
        <v>66.67</v>
      </c>
      <c r="AF2153">
        <v>12</v>
      </c>
      <c r="AG2153">
        <v>7</v>
      </c>
      <c r="AH2153">
        <v>3</v>
      </c>
      <c r="AI2153">
        <v>8</v>
      </c>
    </row>
    <row r="2154" spans="1:35" x14ac:dyDescent="0.2">
      <c r="A2154" s="102">
        <v>4618</v>
      </c>
      <c r="B2154">
        <v>4183</v>
      </c>
      <c r="C2154" t="s">
        <v>3190</v>
      </c>
      <c r="D2154" t="s">
        <v>2952</v>
      </c>
      <c r="E2154">
        <v>2640</v>
      </c>
      <c r="F2154">
        <v>2634</v>
      </c>
      <c r="G2154">
        <v>400</v>
      </c>
      <c r="H2154" t="s">
        <v>2930</v>
      </c>
      <c r="I2154">
        <v>9076</v>
      </c>
      <c r="J2154" t="s">
        <v>1116</v>
      </c>
      <c r="K2154" t="s">
        <v>3099</v>
      </c>
      <c r="L2154">
        <v>1487</v>
      </c>
      <c r="M2154">
        <v>1474</v>
      </c>
      <c r="N2154">
        <v>700</v>
      </c>
      <c r="O2154" t="s">
        <v>2927</v>
      </c>
      <c r="P2154">
        <v>0.67858729066901602</v>
      </c>
      <c r="Q2154">
        <v>0.85446123517497796</v>
      </c>
      <c r="R2154">
        <v>0.87278404747611305</v>
      </c>
      <c r="S2154">
        <v>2.39627455086821E-2</v>
      </c>
      <c r="T2154">
        <v>-0.18783323746782099</v>
      </c>
      <c r="U2154">
        <v>0.18783323746782099</v>
      </c>
      <c r="V2154">
        <v>0.16863586513512199</v>
      </c>
      <c r="W2154">
        <v>-0.59</v>
      </c>
      <c r="X2154">
        <v>2.0699999999999998</v>
      </c>
      <c r="Y2154">
        <v>214460</v>
      </c>
      <c r="Z2154">
        <v>15319</v>
      </c>
      <c r="AA2154">
        <v>0.82</v>
      </c>
      <c r="AB2154">
        <v>14</v>
      </c>
      <c r="AC2154">
        <v>9</v>
      </c>
      <c r="AD2154">
        <v>5</v>
      </c>
      <c r="AE2154">
        <v>64.290000000000006</v>
      </c>
      <c r="AF2154">
        <v>16</v>
      </c>
      <c r="AG2154">
        <v>5</v>
      </c>
      <c r="AH2154">
        <v>1</v>
      </c>
      <c r="AI2154">
        <v>8</v>
      </c>
    </row>
    <row r="2155" spans="1:35" x14ac:dyDescent="0.2">
      <c r="A2155" s="102">
        <v>4036</v>
      </c>
      <c r="B2155">
        <v>6465</v>
      </c>
      <c r="C2155" t="s">
        <v>537</v>
      </c>
      <c r="D2155" t="s">
        <v>2940</v>
      </c>
      <c r="E2155">
        <v>10550</v>
      </c>
      <c r="F2155">
        <v>10560</v>
      </c>
      <c r="G2155">
        <v>100</v>
      </c>
      <c r="H2155" t="s">
        <v>2927</v>
      </c>
      <c r="I2155">
        <v>8766</v>
      </c>
      <c r="J2155" t="s">
        <v>3168</v>
      </c>
      <c r="K2155" t="s">
        <v>3176</v>
      </c>
      <c r="L2155">
        <v>6280</v>
      </c>
      <c r="M2155">
        <v>6213</v>
      </c>
      <c r="N2155">
        <v>200</v>
      </c>
      <c r="O2155" t="s">
        <v>2930</v>
      </c>
      <c r="P2155">
        <v>0.66195448815672397</v>
      </c>
      <c r="Q2155">
        <v>0.86309935853428199</v>
      </c>
      <c r="R2155">
        <v>0.421425836429139</v>
      </c>
      <c r="S2155">
        <v>4.3134670769637597E-2</v>
      </c>
      <c r="T2155">
        <v>2.0831670588786801</v>
      </c>
      <c r="U2155">
        <v>2.0831670588786801</v>
      </c>
      <c r="V2155">
        <v>1.6611140107514599</v>
      </c>
      <c r="W2155">
        <v>4.6100000000000003</v>
      </c>
      <c r="X2155">
        <v>17.670000000000002</v>
      </c>
      <c r="Y2155">
        <v>214350</v>
      </c>
      <c r="Z2155">
        <v>26794</v>
      </c>
      <c r="AA2155">
        <v>1.78</v>
      </c>
      <c r="AB2155">
        <v>8</v>
      </c>
      <c r="AC2155">
        <v>5</v>
      </c>
      <c r="AD2155">
        <v>3</v>
      </c>
      <c r="AE2155">
        <v>62.5</v>
      </c>
      <c r="AF2155">
        <v>13</v>
      </c>
      <c r="AG2155">
        <v>4</v>
      </c>
      <c r="AH2155">
        <v>1</v>
      </c>
      <c r="AI2155">
        <v>3</v>
      </c>
    </row>
    <row r="2156" spans="1:35" x14ac:dyDescent="0.2">
      <c r="A2156" s="102">
        <v>7762</v>
      </c>
      <c r="B2156">
        <v>4212</v>
      </c>
      <c r="C2156" t="s">
        <v>822</v>
      </c>
      <c r="D2156" t="s">
        <v>2952</v>
      </c>
      <c r="E2156">
        <v>2579</v>
      </c>
      <c r="F2156">
        <v>2529</v>
      </c>
      <c r="G2156">
        <v>400</v>
      </c>
      <c r="H2156" t="s">
        <v>2930</v>
      </c>
      <c r="I2156">
        <v>4626</v>
      </c>
      <c r="J2156" t="s">
        <v>3260</v>
      </c>
      <c r="K2156" t="s">
        <v>2952</v>
      </c>
      <c r="L2156">
        <v>5170</v>
      </c>
      <c r="M2156">
        <v>5140</v>
      </c>
      <c r="N2156">
        <v>200</v>
      </c>
      <c r="O2156" t="s">
        <v>2927</v>
      </c>
      <c r="P2156">
        <v>0.66413510228716699</v>
      </c>
      <c r="Q2156">
        <v>0.81244297365733698</v>
      </c>
      <c r="R2156">
        <v>0.38385819532975901</v>
      </c>
      <c r="S2156">
        <v>0.104234056094933</v>
      </c>
      <c r="T2156">
        <v>-1.6649365056341501</v>
      </c>
      <c r="U2156">
        <v>1.6649365056341501</v>
      </c>
      <c r="V2156">
        <v>1.5552966611663499</v>
      </c>
      <c r="W2156">
        <v>-7.89</v>
      </c>
      <c r="X2156">
        <v>1.6</v>
      </c>
      <c r="Y2156">
        <v>214311</v>
      </c>
      <c r="Z2156">
        <v>11280</v>
      </c>
      <c r="AA2156">
        <v>0.55000000000000004</v>
      </c>
      <c r="AB2156">
        <v>19</v>
      </c>
      <c r="AC2156">
        <v>10</v>
      </c>
      <c r="AD2156">
        <v>9</v>
      </c>
      <c r="AE2156">
        <v>52.63</v>
      </c>
      <c r="AF2156">
        <v>14</v>
      </c>
      <c r="AG2156">
        <v>7</v>
      </c>
      <c r="AH2156">
        <v>4</v>
      </c>
      <c r="AI2156">
        <v>8</v>
      </c>
    </row>
    <row r="2157" spans="1:35" x14ac:dyDescent="0.2">
      <c r="A2157" s="102">
        <v>3971</v>
      </c>
      <c r="B2157">
        <v>4503</v>
      </c>
      <c r="C2157" t="s">
        <v>829</v>
      </c>
      <c r="D2157" t="s">
        <v>2950</v>
      </c>
      <c r="E2157">
        <v>1980</v>
      </c>
      <c r="F2157">
        <v>1984.5</v>
      </c>
      <c r="G2157">
        <v>500</v>
      </c>
      <c r="H2157" t="s">
        <v>2927</v>
      </c>
      <c r="I2157">
        <v>7984</v>
      </c>
      <c r="J2157" t="s">
        <v>1007</v>
      </c>
      <c r="K2157" t="s">
        <v>2951</v>
      </c>
      <c r="L2157">
        <v>1673</v>
      </c>
      <c r="M2157">
        <v>1664</v>
      </c>
      <c r="N2157">
        <v>600</v>
      </c>
      <c r="O2157" t="s">
        <v>2930</v>
      </c>
      <c r="P2157">
        <v>0.39244828262075898</v>
      </c>
      <c r="Q2157">
        <v>0.86427437594968504</v>
      </c>
      <c r="R2157">
        <v>1.77178391481813E-2</v>
      </c>
      <c r="S2157">
        <v>2.3972245513243898E-2</v>
      </c>
      <c r="T2157">
        <v>2.5199326894555698</v>
      </c>
      <c r="U2157">
        <v>2.5199326894555698</v>
      </c>
      <c r="V2157">
        <v>1.85050504622715</v>
      </c>
      <c r="W2157">
        <v>5.17</v>
      </c>
      <c r="X2157">
        <v>0.62</v>
      </c>
      <c r="Y2157">
        <v>214273</v>
      </c>
      <c r="Z2157">
        <v>11278</v>
      </c>
      <c r="AA2157">
        <v>0.53</v>
      </c>
      <c r="AB2157">
        <v>19</v>
      </c>
      <c r="AC2157">
        <v>11</v>
      </c>
      <c r="AD2157">
        <v>8</v>
      </c>
      <c r="AE2157">
        <v>57.89</v>
      </c>
      <c r="AF2157">
        <v>14</v>
      </c>
      <c r="AG2157">
        <v>7</v>
      </c>
      <c r="AH2157">
        <v>3</v>
      </c>
      <c r="AI2157">
        <v>9</v>
      </c>
    </row>
    <row r="2158" spans="1:35" x14ac:dyDescent="0.2">
      <c r="A2158" s="102">
        <v>8087</v>
      </c>
      <c r="B2158">
        <v>3076</v>
      </c>
      <c r="C2158" t="s">
        <v>3339</v>
      </c>
      <c r="D2158" t="s">
        <v>2934</v>
      </c>
      <c r="E2158">
        <v>1883</v>
      </c>
      <c r="F2158">
        <v>1874</v>
      </c>
      <c r="G2158">
        <v>600</v>
      </c>
      <c r="H2158" t="s">
        <v>2930</v>
      </c>
      <c r="I2158">
        <v>5631</v>
      </c>
      <c r="J2158" t="s">
        <v>3217</v>
      </c>
      <c r="K2158" t="s">
        <v>2940</v>
      </c>
      <c r="L2158">
        <v>2141</v>
      </c>
      <c r="M2158">
        <v>2148</v>
      </c>
      <c r="N2158">
        <v>500</v>
      </c>
      <c r="O2158" t="s">
        <v>2927</v>
      </c>
      <c r="P2158">
        <v>0.80249010215380401</v>
      </c>
      <c r="Q2158">
        <v>0.80839523942900804</v>
      </c>
      <c r="R2158">
        <v>3.29675487446713E-3</v>
      </c>
      <c r="S2158">
        <v>0.256937725616186</v>
      </c>
      <c r="T2158">
        <v>-0.53322049515873704</v>
      </c>
      <c r="U2158">
        <v>0.53322049515873704</v>
      </c>
      <c r="V2158">
        <v>4.1080561609761999E-2</v>
      </c>
      <c r="W2158">
        <v>-2.0499999999999998</v>
      </c>
      <c r="X2158">
        <v>4.6900000000000004</v>
      </c>
      <c r="Y2158">
        <v>214256</v>
      </c>
      <c r="Z2158">
        <v>14284</v>
      </c>
      <c r="AA2158">
        <v>0.75</v>
      </c>
      <c r="AB2158">
        <v>15</v>
      </c>
      <c r="AC2158">
        <v>11</v>
      </c>
      <c r="AD2158">
        <v>4</v>
      </c>
      <c r="AE2158">
        <v>73.33</v>
      </c>
      <c r="AF2158">
        <v>11</v>
      </c>
      <c r="AG2158">
        <v>7</v>
      </c>
      <c r="AH2158">
        <v>3</v>
      </c>
      <c r="AI2158">
        <v>5</v>
      </c>
    </row>
    <row r="2159" spans="1:35" x14ac:dyDescent="0.2">
      <c r="A2159" s="102">
        <v>1027</v>
      </c>
      <c r="B2159">
        <v>7752</v>
      </c>
      <c r="C2159" t="s">
        <v>990</v>
      </c>
      <c r="D2159" t="s">
        <v>2932</v>
      </c>
      <c r="E2159">
        <v>1280</v>
      </c>
      <c r="F2159">
        <v>1249</v>
      </c>
      <c r="G2159">
        <v>800</v>
      </c>
      <c r="H2159" t="s">
        <v>2930</v>
      </c>
      <c r="I2159">
        <v>8586</v>
      </c>
      <c r="J2159" t="s">
        <v>3093</v>
      </c>
      <c r="K2159" t="s">
        <v>2933</v>
      </c>
      <c r="L2159">
        <v>3200</v>
      </c>
      <c r="M2159">
        <v>3205</v>
      </c>
      <c r="N2159">
        <v>300</v>
      </c>
      <c r="O2159" t="s">
        <v>2927</v>
      </c>
      <c r="P2159">
        <v>0.93730289647527198</v>
      </c>
      <c r="Q2159">
        <v>0.91554205809127798</v>
      </c>
      <c r="R2159">
        <v>0.15380234646475999</v>
      </c>
      <c r="S2159">
        <v>4.6511953389902397E-2</v>
      </c>
      <c r="T2159">
        <v>-2.3322336874437202</v>
      </c>
      <c r="U2159">
        <v>2.3322336874437202</v>
      </c>
      <c r="V2159">
        <v>1.21848685935999</v>
      </c>
      <c r="W2159">
        <v>-6.5</v>
      </c>
      <c r="X2159">
        <v>3.92</v>
      </c>
      <c r="Y2159">
        <v>214206</v>
      </c>
      <c r="Z2159">
        <v>10200</v>
      </c>
      <c r="AA2159">
        <v>0.5</v>
      </c>
      <c r="AB2159">
        <v>21</v>
      </c>
      <c r="AC2159">
        <v>11</v>
      </c>
      <c r="AD2159">
        <v>10</v>
      </c>
      <c r="AE2159">
        <v>52.38</v>
      </c>
      <c r="AF2159">
        <v>11</v>
      </c>
      <c r="AG2159">
        <v>10</v>
      </c>
      <c r="AH2159">
        <v>4</v>
      </c>
      <c r="AI2159">
        <v>7</v>
      </c>
    </row>
    <row r="2160" spans="1:35" x14ac:dyDescent="0.2">
      <c r="A2160" s="102">
        <v>5765</v>
      </c>
      <c r="B2160">
        <v>1963</v>
      </c>
      <c r="C2160" t="s">
        <v>3248</v>
      </c>
      <c r="D2160" t="s">
        <v>2937</v>
      </c>
      <c r="E2160">
        <v>1561</v>
      </c>
      <c r="F2160">
        <v>1560</v>
      </c>
      <c r="G2160">
        <v>700</v>
      </c>
      <c r="H2160" t="s">
        <v>2930</v>
      </c>
      <c r="I2160">
        <v>8341</v>
      </c>
      <c r="J2160" t="s">
        <v>1058</v>
      </c>
      <c r="K2160" t="s">
        <v>2990</v>
      </c>
      <c r="L2160">
        <v>1744</v>
      </c>
      <c r="M2160">
        <v>1693</v>
      </c>
      <c r="N2160">
        <v>600</v>
      </c>
      <c r="O2160" t="s">
        <v>2927</v>
      </c>
      <c r="P2160">
        <v>0.66912259055719803</v>
      </c>
      <c r="Q2160">
        <v>0.83909988210455599</v>
      </c>
      <c r="R2160">
        <v>0.347100349330352</v>
      </c>
      <c r="S2160">
        <v>4.1022437099090897E-2</v>
      </c>
      <c r="T2160">
        <v>-0.82337923305828598</v>
      </c>
      <c r="U2160">
        <v>0.82337923305828598</v>
      </c>
      <c r="V2160">
        <v>1.47102719831513</v>
      </c>
      <c r="W2160">
        <v>-2.69</v>
      </c>
      <c r="X2160">
        <v>7.5</v>
      </c>
      <c r="Y2160">
        <v>214203</v>
      </c>
      <c r="Z2160">
        <v>10710</v>
      </c>
      <c r="AA2160">
        <v>0.48</v>
      </c>
      <c r="AB2160">
        <v>20</v>
      </c>
      <c r="AC2160">
        <v>11</v>
      </c>
      <c r="AD2160">
        <v>9</v>
      </c>
      <c r="AE2160">
        <v>55</v>
      </c>
      <c r="AF2160">
        <v>12</v>
      </c>
      <c r="AG2160">
        <v>10</v>
      </c>
      <c r="AH2160">
        <v>4</v>
      </c>
      <c r="AI2160">
        <v>6</v>
      </c>
    </row>
    <row r="2161" spans="1:35" x14ac:dyDescent="0.2">
      <c r="A2161" s="102">
        <v>7494</v>
      </c>
      <c r="B2161">
        <v>2730</v>
      </c>
      <c r="C2161" t="s">
        <v>750</v>
      </c>
      <c r="D2161" t="s">
        <v>2953</v>
      </c>
      <c r="E2161">
        <v>1082</v>
      </c>
      <c r="F2161">
        <v>1061</v>
      </c>
      <c r="G2161">
        <v>500</v>
      </c>
      <c r="H2161" t="s">
        <v>2927</v>
      </c>
      <c r="I2161">
        <v>3098</v>
      </c>
      <c r="J2161" t="s">
        <v>3678</v>
      </c>
      <c r="K2161" t="s">
        <v>2953</v>
      </c>
      <c r="L2161">
        <v>5660</v>
      </c>
      <c r="M2161">
        <v>5660</v>
      </c>
      <c r="N2161">
        <v>100</v>
      </c>
      <c r="O2161" t="s">
        <v>2930</v>
      </c>
      <c r="P2161">
        <v>0.484659567291225</v>
      </c>
      <c r="Q2161">
        <v>0.81601242730197698</v>
      </c>
      <c r="R2161">
        <v>0.30049438669002398</v>
      </c>
      <c r="S2161">
        <v>0.18403488937117601</v>
      </c>
      <c r="T2161">
        <v>0.43268640381628898</v>
      </c>
      <c r="U2161">
        <v>0.43268640381628898</v>
      </c>
      <c r="V2161">
        <v>0.48564433667388501</v>
      </c>
      <c r="W2161">
        <v>1.5</v>
      </c>
      <c r="X2161">
        <v>6.27</v>
      </c>
      <c r="Y2161">
        <v>214015</v>
      </c>
      <c r="Z2161">
        <v>10191</v>
      </c>
      <c r="AA2161">
        <v>0.83</v>
      </c>
      <c r="AB2161">
        <v>21</v>
      </c>
      <c r="AC2161">
        <v>14</v>
      </c>
      <c r="AD2161">
        <v>7</v>
      </c>
      <c r="AE2161">
        <v>66.67</v>
      </c>
      <c r="AF2161">
        <v>10</v>
      </c>
      <c r="AG2161">
        <v>9</v>
      </c>
      <c r="AH2161">
        <v>5</v>
      </c>
      <c r="AI2161">
        <v>7</v>
      </c>
    </row>
    <row r="2162" spans="1:35" x14ac:dyDescent="0.2">
      <c r="A2162" s="102">
        <v>554</v>
      </c>
      <c r="B2162">
        <v>6406</v>
      </c>
      <c r="C2162" t="s">
        <v>2939</v>
      </c>
      <c r="D2162" t="s">
        <v>2940</v>
      </c>
      <c r="E2162">
        <v>1820</v>
      </c>
      <c r="F2162">
        <v>1780</v>
      </c>
      <c r="G2162">
        <v>600</v>
      </c>
      <c r="H2162" t="s">
        <v>2930</v>
      </c>
      <c r="I2162">
        <v>6967</v>
      </c>
      <c r="J2162" t="s">
        <v>950</v>
      </c>
      <c r="K2162" t="s">
        <v>2932</v>
      </c>
      <c r="L2162">
        <v>1353</v>
      </c>
      <c r="M2162">
        <v>1352</v>
      </c>
      <c r="N2162">
        <v>800</v>
      </c>
      <c r="O2162" t="s">
        <v>2927</v>
      </c>
      <c r="P2162">
        <v>0.696586521347212</v>
      </c>
      <c r="Q2162">
        <v>0.92940184785309998</v>
      </c>
      <c r="R2162">
        <v>0.86370713507661601</v>
      </c>
      <c r="S2162">
        <v>3.1853318439032899E-2</v>
      </c>
      <c r="T2162">
        <v>-1.2365118769107399</v>
      </c>
      <c r="U2162">
        <v>1.2365118769107399</v>
      </c>
      <c r="V2162">
        <v>1.0531978032215901</v>
      </c>
      <c r="W2162">
        <v>-9</v>
      </c>
      <c r="X2162">
        <v>1.27</v>
      </c>
      <c r="Y2162">
        <v>213948</v>
      </c>
      <c r="Z2162">
        <v>12585</v>
      </c>
      <c r="AA2162">
        <v>0.52</v>
      </c>
      <c r="AB2162">
        <v>17</v>
      </c>
      <c r="AC2162">
        <v>9</v>
      </c>
      <c r="AD2162">
        <v>8</v>
      </c>
      <c r="AE2162">
        <v>52.94</v>
      </c>
      <c r="AF2162">
        <v>11</v>
      </c>
      <c r="AG2162">
        <v>9</v>
      </c>
      <c r="AH2162">
        <v>6</v>
      </c>
      <c r="AI2162">
        <v>2</v>
      </c>
    </row>
    <row r="2163" spans="1:35" x14ac:dyDescent="0.2">
      <c r="A2163" s="102">
        <v>6972</v>
      </c>
      <c r="B2163">
        <v>1941</v>
      </c>
      <c r="C2163" t="s">
        <v>3569</v>
      </c>
      <c r="D2163" t="s">
        <v>2937</v>
      </c>
      <c r="E2163">
        <v>2587</v>
      </c>
      <c r="F2163">
        <v>2560</v>
      </c>
      <c r="G2163">
        <v>200</v>
      </c>
      <c r="H2163" t="s">
        <v>2927</v>
      </c>
      <c r="I2163">
        <v>6201</v>
      </c>
      <c r="J2163" t="s">
        <v>3463</v>
      </c>
      <c r="K2163" t="s">
        <v>2945</v>
      </c>
      <c r="L2163">
        <v>6290</v>
      </c>
      <c r="M2163">
        <v>6250</v>
      </c>
      <c r="N2163">
        <v>100</v>
      </c>
      <c r="O2163" t="s">
        <v>2930</v>
      </c>
      <c r="P2163">
        <v>0.21455219748695201</v>
      </c>
      <c r="Q2163">
        <v>0.82305881362067701</v>
      </c>
      <c r="R2163">
        <v>0.54606736877122397</v>
      </c>
      <c r="S2163">
        <v>7.8063007061173306E-2</v>
      </c>
      <c r="T2163">
        <v>1.1149746151397999</v>
      </c>
      <c r="U2163">
        <v>1.1149746151397999</v>
      </c>
      <c r="V2163">
        <v>1.7036675333744999</v>
      </c>
      <c r="W2163">
        <v>2.92</v>
      </c>
      <c r="X2163">
        <v>18.079999999999998</v>
      </c>
      <c r="Y2163">
        <v>213883</v>
      </c>
      <c r="Z2163">
        <v>26735</v>
      </c>
      <c r="AA2163">
        <v>1.95</v>
      </c>
      <c r="AB2163">
        <v>8</v>
      </c>
      <c r="AC2163">
        <v>7</v>
      </c>
      <c r="AD2163">
        <v>1</v>
      </c>
      <c r="AE2163">
        <v>87.5</v>
      </c>
      <c r="AF2163">
        <v>16</v>
      </c>
      <c r="AG2163">
        <v>4</v>
      </c>
      <c r="AH2163">
        <v>0</v>
      </c>
      <c r="AI2163">
        <v>4</v>
      </c>
    </row>
    <row r="2164" spans="1:35" x14ac:dyDescent="0.2">
      <c r="A2164" s="102">
        <v>1605</v>
      </c>
      <c r="B2164">
        <v>1719</v>
      </c>
      <c r="C2164" t="s">
        <v>687</v>
      </c>
      <c r="D2164" t="s">
        <v>2937</v>
      </c>
      <c r="E2164">
        <v>930</v>
      </c>
      <c r="F2164">
        <v>927</v>
      </c>
      <c r="G2164">
        <v>1100</v>
      </c>
      <c r="H2164" t="s">
        <v>2927</v>
      </c>
      <c r="I2164">
        <v>2730</v>
      </c>
      <c r="J2164" t="s">
        <v>750</v>
      </c>
      <c r="K2164" t="s">
        <v>2953</v>
      </c>
      <c r="L2164">
        <v>1082</v>
      </c>
      <c r="M2164">
        <v>1061</v>
      </c>
      <c r="N2164">
        <v>1000</v>
      </c>
      <c r="O2164" t="s">
        <v>2930</v>
      </c>
      <c r="P2164">
        <v>0.35562603428699102</v>
      </c>
      <c r="Q2164">
        <v>0.90316795571193198</v>
      </c>
      <c r="R2164">
        <v>0.92965877023085597</v>
      </c>
      <c r="S2164">
        <v>9.5939064876678203E-3</v>
      </c>
      <c r="T2164">
        <v>3.06517764396227</v>
      </c>
      <c r="U2164">
        <v>3.06517764396227</v>
      </c>
      <c r="V2164">
        <v>2.4003727757469902</v>
      </c>
      <c r="W2164">
        <v>10.67</v>
      </c>
      <c r="X2164">
        <v>3.89</v>
      </c>
      <c r="Y2164">
        <v>213880</v>
      </c>
      <c r="Z2164">
        <v>11257</v>
      </c>
      <c r="AA2164">
        <v>0.51</v>
      </c>
      <c r="AB2164">
        <v>19</v>
      </c>
      <c r="AC2164">
        <v>12</v>
      </c>
      <c r="AD2164">
        <v>7</v>
      </c>
      <c r="AE2164">
        <v>63.16</v>
      </c>
      <c r="AF2164">
        <v>11</v>
      </c>
      <c r="AG2164">
        <v>8</v>
      </c>
      <c r="AH2164">
        <v>6</v>
      </c>
      <c r="AI2164">
        <v>5</v>
      </c>
    </row>
    <row r="2165" spans="1:35" x14ac:dyDescent="0.2">
      <c r="A2165" s="102">
        <v>602</v>
      </c>
      <c r="B2165">
        <v>6406</v>
      </c>
      <c r="C2165" t="s">
        <v>2939</v>
      </c>
      <c r="D2165" t="s">
        <v>2940</v>
      </c>
      <c r="E2165">
        <v>1820</v>
      </c>
      <c r="F2165">
        <v>1780</v>
      </c>
      <c r="G2165">
        <v>600</v>
      </c>
      <c r="H2165" t="s">
        <v>2927</v>
      </c>
      <c r="I2165">
        <v>6807</v>
      </c>
      <c r="J2165" t="s">
        <v>239</v>
      </c>
      <c r="K2165" t="s">
        <v>2932</v>
      </c>
      <c r="L2165">
        <v>2080</v>
      </c>
      <c r="M2165">
        <v>2041</v>
      </c>
      <c r="N2165">
        <v>500</v>
      </c>
      <c r="O2165" t="s">
        <v>2930</v>
      </c>
      <c r="P2165">
        <v>0.26638462686738301</v>
      </c>
      <c r="Q2165">
        <v>0.92780073651698802</v>
      </c>
      <c r="R2165">
        <v>0.98942926989667002</v>
      </c>
      <c r="S2165">
        <v>3.00993222888951E-2</v>
      </c>
      <c r="T2165">
        <v>1.3763673551762099</v>
      </c>
      <c r="U2165">
        <v>1.3763673551762099</v>
      </c>
      <c r="V2165">
        <v>1.5278872594717501</v>
      </c>
      <c r="W2165">
        <v>6.87</v>
      </c>
      <c r="X2165">
        <v>4.6500000000000004</v>
      </c>
      <c r="Y2165">
        <v>213724</v>
      </c>
      <c r="Z2165">
        <v>8905</v>
      </c>
      <c r="AA2165">
        <v>0.45</v>
      </c>
      <c r="AB2165">
        <v>24</v>
      </c>
      <c r="AC2165">
        <v>13</v>
      </c>
      <c r="AD2165">
        <v>11</v>
      </c>
      <c r="AE2165">
        <v>54.17</v>
      </c>
      <c r="AF2165">
        <v>11</v>
      </c>
      <c r="AG2165">
        <v>8</v>
      </c>
      <c r="AH2165">
        <v>8</v>
      </c>
      <c r="AI2165">
        <v>8</v>
      </c>
    </row>
    <row r="2166" spans="1:35" x14ac:dyDescent="0.2">
      <c r="A2166" s="102">
        <v>4072</v>
      </c>
      <c r="B2166">
        <v>3086</v>
      </c>
      <c r="C2166" t="s">
        <v>767</v>
      </c>
      <c r="D2166" t="s">
        <v>2953</v>
      </c>
      <c r="E2166">
        <v>1355</v>
      </c>
      <c r="F2166">
        <v>1346</v>
      </c>
      <c r="G2166">
        <v>700</v>
      </c>
      <c r="H2166" t="s">
        <v>2930</v>
      </c>
      <c r="I2166">
        <v>8031</v>
      </c>
      <c r="J2166" t="s">
        <v>1014</v>
      </c>
      <c r="K2166" t="s">
        <v>2934</v>
      </c>
      <c r="L2166">
        <v>1981</v>
      </c>
      <c r="M2166">
        <v>1981</v>
      </c>
      <c r="N2166">
        <v>500</v>
      </c>
      <c r="O2166" t="s">
        <v>2927</v>
      </c>
      <c r="P2166">
        <v>0.28104605706095298</v>
      </c>
      <c r="Q2166">
        <v>0.862531145566236</v>
      </c>
      <c r="R2166">
        <v>0.47457038842076399</v>
      </c>
      <c r="S2166">
        <v>6.7285310347471095E-2</v>
      </c>
      <c r="T2166">
        <v>-2.06273496618984</v>
      </c>
      <c r="U2166">
        <v>2.06273496618984</v>
      </c>
      <c r="V2166">
        <v>2.07815553789949</v>
      </c>
      <c r="W2166">
        <v>-9.7899999999999991</v>
      </c>
      <c r="X2166">
        <v>4.88</v>
      </c>
      <c r="Y2166">
        <v>213695</v>
      </c>
      <c r="Z2166">
        <v>13356</v>
      </c>
      <c r="AA2166">
        <v>0.66</v>
      </c>
      <c r="AB2166">
        <v>16</v>
      </c>
      <c r="AC2166">
        <v>11</v>
      </c>
      <c r="AD2166">
        <v>5</v>
      </c>
      <c r="AE2166">
        <v>68.75</v>
      </c>
      <c r="AF2166">
        <v>13</v>
      </c>
      <c r="AG2166">
        <v>7</v>
      </c>
      <c r="AH2166">
        <v>3</v>
      </c>
      <c r="AI2166">
        <v>6</v>
      </c>
    </row>
    <row r="2167" spans="1:35" x14ac:dyDescent="0.2">
      <c r="A2167" s="102">
        <v>8215</v>
      </c>
      <c r="B2167">
        <v>2730</v>
      </c>
      <c r="C2167" t="s">
        <v>750</v>
      </c>
      <c r="D2167" t="s">
        <v>2953</v>
      </c>
      <c r="E2167">
        <v>1082</v>
      </c>
      <c r="F2167">
        <v>1061</v>
      </c>
      <c r="G2167">
        <v>800</v>
      </c>
      <c r="H2167" t="s">
        <v>2930</v>
      </c>
      <c r="I2167">
        <v>4819</v>
      </c>
      <c r="J2167" t="s">
        <v>2946</v>
      </c>
      <c r="K2167" t="s">
        <v>2929</v>
      </c>
      <c r="L2167">
        <v>4350</v>
      </c>
      <c r="M2167">
        <v>4245</v>
      </c>
      <c r="N2167">
        <v>200</v>
      </c>
      <c r="O2167" t="s">
        <v>2927</v>
      </c>
      <c r="P2167">
        <v>0.16482462565203601</v>
      </c>
      <c r="Q2167">
        <v>0.80688242672284805</v>
      </c>
      <c r="R2167">
        <v>1.9090039046653299E-2</v>
      </c>
      <c r="S2167">
        <v>9.5620979315542295E-2</v>
      </c>
      <c r="T2167">
        <v>-1.7888063782105299</v>
      </c>
      <c r="U2167">
        <v>1.7888063782105299</v>
      </c>
      <c r="V2167">
        <v>1.73048924939414</v>
      </c>
      <c r="W2167">
        <v>-15.47</v>
      </c>
      <c r="X2167">
        <v>0.02</v>
      </c>
      <c r="Y2167">
        <v>213661</v>
      </c>
      <c r="Z2167">
        <v>9290</v>
      </c>
      <c r="AA2167">
        <v>0.43</v>
      </c>
      <c r="AB2167">
        <v>23</v>
      </c>
      <c r="AC2167">
        <v>14</v>
      </c>
      <c r="AD2167">
        <v>9</v>
      </c>
      <c r="AE2167">
        <v>60.87</v>
      </c>
      <c r="AF2167">
        <v>9</v>
      </c>
      <c r="AG2167">
        <v>13</v>
      </c>
      <c r="AH2167">
        <v>8</v>
      </c>
      <c r="AI2167">
        <v>2</v>
      </c>
    </row>
    <row r="2168" spans="1:35" x14ac:dyDescent="0.2">
      <c r="A2168" s="102">
        <v>5401</v>
      </c>
      <c r="B2168">
        <v>2331</v>
      </c>
      <c r="C2168" t="s">
        <v>3130</v>
      </c>
      <c r="D2168" t="s">
        <v>2942</v>
      </c>
      <c r="E2168">
        <v>5750</v>
      </c>
      <c r="F2168">
        <v>5710</v>
      </c>
      <c r="G2168">
        <v>100</v>
      </c>
      <c r="H2168" t="s">
        <v>2930</v>
      </c>
      <c r="I2168">
        <v>9759</v>
      </c>
      <c r="J2168" t="s">
        <v>580</v>
      </c>
      <c r="K2168" t="s">
        <v>2929</v>
      </c>
      <c r="L2168">
        <v>1843</v>
      </c>
      <c r="M2168">
        <v>1871</v>
      </c>
      <c r="N2168">
        <v>300</v>
      </c>
      <c r="O2168" t="s">
        <v>2927</v>
      </c>
      <c r="P2168">
        <v>0.27829063490497002</v>
      </c>
      <c r="Q2168">
        <v>0.84375902511253797</v>
      </c>
      <c r="R2168">
        <v>0.65847609656079398</v>
      </c>
      <c r="S2168">
        <v>0.23793130750620101</v>
      </c>
      <c r="T2168">
        <v>-1.8655139386881701</v>
      </c>
      <c r="U2168">
        <v>1.8655139386881701</v>
      </c>
      <c r="V2168">
        <v>1.5045292088176101</v>
      </c>
      <c r="W2168">
        <v>-8.3800000000000008</v>
      </c>
      <c r="X2168">
        <v>1.7</v>
      </c>
      <c r="Y2168">
        <v>213365</v>
      </c>
      <c r="Z2168">
        <v>17780</v>
      </c>
      <c r="AA2168">
        <v>1.03</v>
      </c>
      <c r="AB2168">
        <v>12</v>
      </c>
      <c r="AC2168">
        <v>8</v>
      </c>
      <c r="AD2168">
        <v>4</v>
      </c>
      <c r="AE2168">
        <v>66.67</v>
      </c>
      <c r="AF2168">
        <v>14</v>
      </c>
      <c r="AG2168">
        <v>5</v>
      </c>
      <c r="AH2168">
        <v>1</v>
      </c>
      <c r="AI2168">
        <v>6</v>
      </c>
    </row>
    <row r="2169" spans="1:35" x14ac:dyDescent="0.2">
      <c r="A2169" s="102">
        <v>2035</v>
      </c>
      <c r="B2169">
        <v>3861</v>
      </c>
      <c r="C2169" t="s">
        <v>37</v>
      </c>
      <c r="D2169" t="s">
        <v>3213</v>
      </c>
      <c r="E2169">
        <v>592</v>
      </c>
      <c r="F2169">
        <v>613</v>
      </c>
      <c r="G2169">
        <v>1800</v>
      </c>
      <c r="H2169" t="s">
        <v>2927</v>
      </c>
      <c r="I2169">
        <v>8377</v>
      </c>
      <c r="J2169" t="s">
        <v>3100</v>
      </c>
      <c r="K2169" t="s">
        <v>2990</v>
      </c>
      <c r="L2169">
        <v>1105</v>
      </c>
      <c r="M2169">
        <v>1073</v>
      </c>
      <c r="N2169">
        <v>1000</v>
      </c>
      <c r="O2169" t="s">
        <v>2930</v>
      </c>
      <c r="P2169">
        <v>0.71930887349393702</v>
      </c>
      <c r="Q2169">
        <v>0.89538876097934506</v>
      </c>
      <c r="R2169">
        <v>0.29030567498162602</v>
      </c>
      <c r="S2169">
        <v>5.3319508969062998E-2</v>
      </c>
      <c r="T2169">
        <v>2.2694513373057301</v>
      </c>
      <c r="U2169">
        <v>2.2694513373057301</v>
      </c>
      <c r="V2169">
        <v>1.0919661872920099</v>
      </c>
      <c r="W2169">
        <v>5.62</v>
      </c>
      <c r="X2169">
        <v>2.83</v>
      </c>
      <c r="Y2169">
        <v>213347</v>
      </c>
      <c r="Z2169">
        <v>11229</v>
      </c>
      <c r="AA2169">
        <v>0.56999999999999995</v>
      </c>
      <c r="AB2169">
        <v>19</v>
      </c>
      <c r="AC2169">
        <v>13</v>
      </c>
      <c r="AD2169">
        <v>6</v>
      </c>
      <c r="AE2169">
        <v>68.42</v>
      </c>
      <c r="AF2169">
        <v>12</v>
      </c>
      <c r="AG2169">
        <v>9</v>
      </c>
      <c r="AH2169">
        <v>4</v>
      </c>
      <c r="AI2169">
        <v>6</v>
      </c>
    </row>
    <row r="2170" spans="1:35" x14ac:dyDescent="0.2">
      <c r="A2170" s="102">
        <v>1789</v>
      </c>
      <c r="B2170">
        <v>4095</v>
      </c>
      <c r="C2170" t="s">
        <v>3672</v>
      </c>
      <c r="D2170" t="s">
        <v>2952</v>
      </c>
      <c r="E2170">
        <v>1200</v>
      </c>
      <c r="F2170">
        <v>1184</v>
      </c>
      <c r="G2170">
        <v>800</v>
      </c>
      <c r="H2170" t="s">
        <v>2927</v>
      </c>
      <c r="I2170">
        <v>9201</v>
      </c>
      <c r="J2170" t="s">
        <v>3262</v>
      </c>
      <c r="K2170" t="s">
        <v>3263</v>
      </c>
      <c r="L2170">
        <v>3217</v>
      </c>
      <c r="M2170">
        <v>3167</v>
      </c>
      <c r="N2170">
        <v>300</v>
      </c>
      <c r="O2170" t="s">
        <v>2930</v>
      </c>
      <c r="P2170">
        <v>0.154266225775751</v>
      </c>
      <c r="Q2170">
        <v>0.89963210415754002</v>
      </c>
      <c r="R2170">
        <v>0.88926909583851199</v>
      </c>
      <c r="S2170">
        <v>0.38110428296522197</v>
      </c>
      <c r="T2170">
        <v>1.09619817445525</v>
      </c>
      <c r="U2170">
        <v>1.09619817445525</v>
      </c>
      <c r="V2170">
        <v>0.97305320131871798</v>
      </c>
      <c r="W2170">
        <v>4.3099999999999996</v>
      </c>
      <c r="X2170">
        <v>0.31</v>
      </c>
      <c r="Y2170">
        <v>213216</v>
      </c>
      <c r="Z2170">
        <v>13326</v>
      </c>
      <c r="AA2170">
        <v>0.73</v>
      </c>
      <c r="AB2170">
        <v>16</v>
      </c>
      <c r="AC2170">
        <v>9</v>
      </c>
      <c r="AD2170">
        <v>7</v>
      </c>
      <c r="AE2170">
        <v>56.25</v>
      </c>
      <c r="AF2170">
        <v>13</v>
      </c>
      <c r="AG2170">
        <v>7</v>
      </c>
      <c r="AH2170">
        <v>2</v>
      </c>
      <c r="AI2170">
        <v>7</v>
      </c>
    </row>
    <row r="2171" spans="1:35" x14ac:dyDescent="0.2">
      <c r="A2171" s="102">
        <v>6737</v>
      </c>
      <c r="B2171">
        <v>4527</v>
      </c>
      <c r="C2171" t="s">
        <v>3689</v>
      </c>
      <c r="D2171" t="s">
        <v>2950</v>
      </c>
      <c r="E2171">
        <v>3285</v>
      </c>
      <c r="F2171">
        <v>3265</v>
      </c>
      <c r="G2171">
        <v>300</v>
      </c>
      <c r="H2171" t="s">
        <v>2930</v>
      </c>
      <c r="I2171">
        <v>8031</v>
      </c>
      <c r="J2171" t="s">
        <v>1014</v>
      </c>
      <c r="K2171" t="s">
        <v>2934</v>
      </c>
      <c r="L2171">
        <v>1981</v>
      </c>
      <c r="M2171">
        <v>1981</v>
      </c>
      <c r="N2171">
        <v>500</v>
      </c>
      <c r="O2171" t="s">
        <v>2927</v>
      </c>
      <c r="P2171">
        <v>5.6569951994745502E-2</v>
      </c>
      <c r="Q2171">
        <v>0.82646030648228097</v>
      </c>
      <c r="R2171">
        <v>0.726491107278318</v>
      </c>
      <c r="S2171">
        <v>0.17846345481067799</v>
      </c>
      <c r="T2171">
        <v>-1.23138330569148</v>
      </c>
      <c r="U2171">
        <v>1.23138330569148</v>
      </c>
      <c r="V2171">
        <v>1.6401319443131701</v>
      </c>
      <c r="W2171">
        <v>-4.51</v>
      </c>
      <c r="X2171">
        <v>1.1200000000000001</v>
      </c>
      <c r="Y2171">
        <v>213197</v>
      </c>
      <c r="Z2171">
        <v>12541</v>
      </c>
      <c r="AA2171">
        <v>0.72</v>
      </c>
      <c r="AB2171">
        <v>17</v>
      </c>
      <c r="AC2171">
        <v>12</v>
      </c>
      <c r="AD2171">
        <v>5</v>
      </c>
      <c r="AE2171">
        <v>70.59</v>
      </c>
      <c r="AF2171">
        <v>12</v>
      </c>
      <c r="AG2171">
        <v>8</v>
      </c>
      <c r="AH2171">
        <v>3</v>
      </c>
      <c r="AI2171">
        <v>6</v>
      </c>
    </row>
    <row r="2172" spans="1:35" x14ac:dyDescent="0.2">
      <c r="A2172" s="102">
        <v>7621</v>
      </c>
      <c r="B2172">
        <v>1824</v>
      </c>
      <c r="C2172" t="s">
        <v>225</v>
      </c>
      <c r="D2172" t="s">
        <v>2937</v>
      </c>
      <c r="E2172">
        <v>1081</v>
      </c>
      <c r="F2172">
        <v>1095</v>
      </c>
      <c r="G2172">
        <v>800</v>
      </c>
      <c r="H2172" t="s">
        <v>2927</v>
      </c>
      <c r="I2172">
        <v>3148</v>
      </c>
      <c r="J2172" t="s">
        <v>770</v>
      </c>
      <c r="K2172" t="s">
        <v>2953</v>
      </c>
      <c r="L2172">
        <v>2925</v>
      </c>
      <c r="M2172">
        <v>2883</v>
      </c>
      <c r="N2172">
        <v>300</v>
      </c>
      <c r="O2172" t="s">
        <v>2930</v>
      </c>
      <c r="P2172">
        <v>0.53396166442165904</v>
      </c>
      <c r="Q2172">
        <v>0.81444855282761697</v>
      </c>
      <c r="R2172">
        <v>6.8312927268241097E-3</v>
      </c>
      <c r="S2172">
        <v>0.35793068563959302</v>
      </c>
      <c r="T2172">
        <v>0.152056079536143</v>
      </c>
      <c r="U2172">
        <v>0.152056079536143</v>
      </c>
      <c r="V2172">
        <v>0.44968881586373499</v>
      </c>
      <c r="W2172">
        <v>0.54</v>
      </c>
      <c r="X2172">
        <v>1.28</v>
      </c>
      <c r="Y2172">
        <v>213196</v>
      </c>
      <c r="Z2172">
        <v>9691</v>
      </c>
      <c r="AA2172">
        <v>0.54</v>
      </c>
      <c r="AB2172">
        <v>22</v>
      </c>
      <c r="AC2172">
        <v>16</v>
      </c>
      <c r="AD2172">
        <v>6</v>
      </c>
      <c r="AE2172">
        <v>72.73</v>
      </c>
      <c r="AF2172">
        <v>13</v>
      </c>
      <c r="AG2172">
        <v>9</v>
      </c>
      <c r="AH2172">
        <v>4</v>
      </c>
      <c r="AI2172">
        <v>9</v>
      </c>
    </row>
    <row r="2173" spans="1:35" x14ac:dyDescent="0.2">
      <c r="A2173" s="102">
        <v>4178</v>
      </c>
      <c r="B2173">
        <v>6098</v>
      </c>
      <c r="C2173" t="s">
        <v>240</v>
      </c>
      <c r="D2173" t="s">
        <v>2942</v>
      </c>
      <c r="E2173">
        <v>4570</v>
      </c>
      <c r="F2173">
        <v>4520</v>
      </c>
      <c r="G2173">
        <v>200</v>
      </c>
      <c r="H2173" t="s">
        <v>2927</v>
      </c>
      <c r="I2173">
        <v>9613</v>
      </c>
      <c r="J2173" t="s">
        <v>3671</v>
      </c>
      <c r="K2173" t="s">
        <v>2929</v>
      </c>
      <c r="L2173">
        <v>1489</v>
      </c>
      <c r="M2173">
        <v>1479</v>
      </c>
      <c r="N2173">
        <v>600</v>
      </c>
      <c r="O2173" t="s">
        <v>2930</v>
      </c>
      <c r="P2173">
        <v>0.51940318934485596</v>
      </c>
      <c r="Q2173">
        <v>0.86082594005177404</v>
      </c>
      <c r="R2173">
        <v>0.91777583189901801</v>
      </c>
      <c r="S2173">
        <v>1.50199936605905E-2</v>
      </c>
      <c r="T2173">
        <v>2.7002704127284298</v>
      </c>
      <c r="U2173">
        <v>2.7002704127284298</v>
      </c>
      <c r="V2173">
        <v>3.0096876772063901</v>
      </c>
      <c r="W2173">
        <v>12.24</v>
      </c>
      <c r="X2173">
        <v>1.84</v>
      </c>
      <c r="Y2173">
        <v>213169</v>
      </c>
      <c r="Z2173">
        <v>11843</v>
      </c>
      <c r="AA2173">
        <v>0.62</v>
      </c>
      <c r="AB2173">
        <v>18</v>
      </c>
      <c r="AC2173">
        <v>11</v>
      </c>
      <c r="AD2173">
        <v>7</v>
      </c>
      <c r="AE2173">
        <v>61.11</v>
      </c>
      <c r="AF2173">
        <v>13</v>
      </c>
      <c r="AG2173">
        <v>7</v>
      </c>
      <c r="AH2173">
        <v>4</v>
      </c>
      <c r="AI2173">
        <v>7</v>
      </c>
    </row>
    <row r="2174" spans="1:35" x14ac:dyDescent="0.2">
      <c r="A2174" s="102">
        <v>7399</v>
      </c>
      <c r="B2174">
        <v>1719</v>
      </c>
      <c r="C2174" t="s">
        <v>687</v>
      </c>
      <c r="D2174" t="s">
        <v>2937</v>
      </c>
      <c r="E2174">
        <v>930</v>
      </c>
      <c r="F2174">
        <v>927</v>
      </c>
      <c r="G2174">
        <v>1000</v>
      </c>
      <c r="H2174" t="s">
        <v>2927</v>
      </c>
      <c r="I2174">
        <v>4204</v>
      </c>
      <c r="J2174" t="s">
        <v>230</v>
      </c>
      <c r="K2174" t="s">
        <v>2952</v>
      </c>
      <c r="L2174">
        <v>1900</v>
      </c>
      <c r="M2174">
        <v>1874</v>
      </c>
      <c r="N2174">
        <v>500</v>
      </c>
      <c r="O2174" t="s">
        <v>2930</v>
      </c>
      <c r="P2174">
        <v>7.0567959903156299E-2</v>
      </c>
      <c r="Q2174">
        <v>0.81744559294499897</v>
      </c>
      <c r="R2174">
        <v>0.37065903825200303</v>
      </c>
      <c r="S2174">
        <v>0.35283640068837802</v>
      </c>
      <c r="T2174">
        <v>0.46935494774812297</v>
      </c>
      <c r="U2174">
        <v>0.46935494774812297</v>
      </c>
      <c r="V2174">
        <v>0.13942503765528699</v>
      </c>
      <c r="W2174">
        <v>1.94</v>
      </c>
      <c r="X2174">
        <v>1.07</v>
      </c>
      <c r="Y2174">
        <v>212917</v>
      </c>
      <c r="Z2174">
        <v>11829</v>
      </c>
      <c r="AA2174">
        <v>0.61</v>
      </c>
      <c r="AB2174">
        <v>18</v>
      </c>
      <c r="AC2174">
        <v>9</v>
      </c>
      <c r="AD2174">
        <v>9</v>
      </c>
      <c r="AE2174">
        <v>50</v>
      </c>
      <c r="AF2174">
        <v>14</v>
      </c>
      <c r="AG2174">
        <v>7</v>
      </c>
      <c r="AH2174">
        <v>3</v>
      </c>
      <c r="AI2174">
        <v>8</v>
      </c>
    </row>
    <row r="2175" spans="1:35" x14ac:dyDescent="0.2">
      <c r="A2175" s="102">
        <v>3798</v>
      </c>
      <c r="B2175">
        <v>4536</v>
      </c>
      <c r="C2175" t="s">
        <v>3289</v>
      </c>
      <c r="D2175" t="s">
        <v>2950</v>
      </c>
      <c r="E2175">
        <v>2090</v>
      </c>
      <c r="F2175">
        <v>2100</v>
      </c>
      <c r="G2175">
        <v>300</v>
      </c>
      <c r="H2175" t="s">
        <v>2930</v>
      </c>
      <c r="I2175">
        <v>8766</v>
      </c>
      <c r="J2175" t="s">
        <v>3168</v>
      </c>
      <c r="K2175" t="s">
        <v>3176</v>
      </c>
      <c r="L2175">
        <v>6280</v>
      </c>
      <c r="M2175">
        <v>6213</v>
      </c>
      <c r="N2175">
        <v>100</v>
      </c>
      <c r="O2175" t="s">
        <v>2927</v>
      </c>
      <c r="P2175">
        <v>0.27396848978862498</v>
      </c>
      <c r="Q2175">
        <v>0.86659884774896501</v>
      </c>
      <c r="R2175">
        <v>0.49489515743521401</v>
      </c>
      <c r="S2175">
        <v>4.3145926676661797E-2</v>
      </c>
      <c r="T2175">
        <v>-0.17541757079616199</v>
      </c>
      <c r="U2175">
        <v>0.17541757079616199</v>
      </c>
      <c r="V2175">
        <v>1.0608086580004401</v>
      </c>
      <c r="W2175">
        <v>-0.51</v>
      </c>
      <c r="X2175">
        <v>1.4</v>
      </c>
      <c r="Y2175">
        <v>212763</v>
      </c>
      <c r="Z2175">
        <v>10638</v>
      </c>
      <c r="AA2175">
        <v>0.65</v>
      </c>
      <c r="AB2175">
        <v>20</v>
      </c>
      <c r="AC2175">
        <v>11</v>
      </c>
      <c r="AD2175">
        <v>9</v>
      </c>
      <c r="AE2175">
        <v>55</v>
      </c>
      <c r="AF2175">
        <v>14</v>
      </c>
      <c r="AG2175">
        <v>8</v>
      </c>
      <c r="AH2175">
        <v>3</v>
      </c>
      <c r="AI2175">
        <v>9</v>
      </c>
    </row>
    <row r="2176" spans="1:35" x14ac:dyDescent="0.2">
      <c r="A2176" s="102">
        <v>4473</v>
      </c>
      <c r="B2176">
        <v>1928</v>
      </c>
      <c r="C2176" t="s">
        <v>220</v>
      </c>
      <c r="D2176" t="s">
        <v>2937</v>
      </c>
      <c r="E2176">
        <v>2445</v>
      </c>
      <c r="F2176">
        <v>2442</v>
      </c>
      <c r="G2176">
        <v>300</v>
      </c>
      <c r="H2176" t="s">
        <v>2927</v>
      </c>
      <c r="I2176">
        <v>6201</v>
      </c>
      <c r="J2176" t="s">
        <v>3463</v>
      </c>
      <c r="K2176" t="s">
        <v>2945</v>
      </c>
      <c r="L2176">
        <v>6290</v>
      </c>
      <c r="M2176">
        <v>6250</v>
      </c>
      <c r="N2176">
        <v>100</v>
      </c>
      <c r="O2176" t="s">
        <v>2930</v>
      </c>
      <c r="P2176">
        <v>5.71038027944668E-2</v>
      </c>
      <c r="Q2176">
        <v>0.85675350277625695</v>
      </c>
      <c r="R2176">
        <v>0.38585238001295302</v>
      </c>
      <c r="S2176">
        <v>6.1787007191059597E-2</v>
      </c>
      <c r="T2176">
        <v>1.89890392191876</v>
      </c>
      <c r="U2176">
        <v>1.89890392191876</v>
      </c>
      <c r="V2176">
        <v>2.0146146961108502</v>
      </c>
      <c r="W2176">
        <v>5.22</v>
      </c>
      <c r="X2176">
        <v>17.22</v>
      </c>
      <c r="Y2176">
        <v>212750</v>
      </c>
      <c r="Z2176">
        <v>16365</v>
      </c>
      <c r="AA2176">
        <v>1.02</v>
      </c>
      <c r="AB2176">
        <v>13</v>
      </c>
      <c r="AC2176">
        <v>8</v>
      </c>
      <c r="AD2176">
        <v>5</v>
      </c>
      <c r="AE2176">
        <v>61.54</v>
      </c>
      <c r="AF2176">
        <v>14</v>
      </c>
      <c r="AG2176">
        <v>6</v>
      </c>
      <c r="AH2176">
        <v>3</v>
      </c>
      <c r="AI2176">
        <v>4</v>
      </c>
    </row>
    <row r="2177" spans="1:35" x14ac:dyDescent="0.2">
      <c r="A2177" s="102">
        <v>6640</v>
      </c>
      <c r="B2177">
        <v>4631</v>
      </c>
      <c r="C2177" t="s">
        <v>3264</v>
      </c>
      <c r="D2177" t="s">
        <v>2952</v>
      </c>
      <c r="E2177">
        <v>2993</v>
      </c>
      <c r="F2177">
        <v>2980</v>
      </c>
      <c r="G2177">
        <v>300</v>
      </c>
      <c r="H2177" t="s">
        <v>2930</v>
      </c>
      <c r="I2177">
        <v>9506</v>
      </c>
      <c r="J2177" t="s">
        <v>2991</v>
      </c>
      <c r="K2177" t="s">
        <v>2992</v>
      </c>
      <c r="L2177">
        <v>1060</v>
      </c>
      <c r="M2177">
        <v>1057</v>
      </c>
      <c r="N2177">
        <v>800</v>
      </c>
      <c r="O2177" t="s">
        <v>2927</v>
      </c>
      <c r="P2177">
        <v>0.67029942059469105</v>
      </c>
      <c r="Q2177">
        <v>0.82764754069895696</v>
      </c>
      <c r="R2177">
        <v>0.39722381224134601</v>
      </c>
      <c r="S2177">
        <v>0.287533815829766</v>
      </c>
      <c r="T2177">
        <v>-0.15007747550935499</v>
      </c>
      <c r="U2177">
        <v>0.15007747550935499</v>
      </c>
      <c r="V2177">
        <v>3.4059684737593202E-2</v>
      </c>
      <c r="W2177">
        <v>-0.37</v>
      </c>
      <c r="X2177">
        <v>5.41</v>
      </c>
      <c r="Y2177">
        <v>212501</v>
      </c>
      <c r="Z2177">
        <v>13281</v>
      </c>
      <c r="AA2177">
        <v>0.72</v>
      </c>
      <c r="AB2177">
        <v>16</v>
      </c>
      <c r="AC2177">
        <v>12</v>
      </c>
      <c r="AD2177">
        <v>4</v>
      </c>
      <c r="AE2177">
        <v>75</v>
      </c>
      <c r="AF2177">
        <v>14</v>
      </c>
      <c r="AG2177">
        <v>6</v>
      </c>
      <c r="AH2177">
        <v>3</v>
      </c>
      <c r="AI2177">
        <v>7</v>
      </c>
    </row>
    <row r="2178" spans="1:35" x14ac:dyDescent="0.2">
      <c r="A2178" s="102">
        <v>2243</v>
      </c>
      <c r="B2178">
        <v>1812</v>
      </c>
      <c r="C2178" t="s">
        <v>3069</v>
      </c>
      <c r="D2178" t="s">
        <v>2937</v>
      </c>
      <c r="E2178">
        <v>1460</v>
      </c>
      <c r="F2178">
        <v>1451</v>
      </c>
      <c r="G2178">
        <v>700</v>
      </c>
      <c r="H2178" t="s">
        <v>2930</v>
      </c>
      <c r="I2178">
        <v>5901</v>
      </c>
      <c r="J2178" t="s">
        <v>228</v>
      </c>
      <c r="K2178" t="s">
        <v>3194</v>
      </c>
      <c r="L2178">
        <v>1974</v>
      </c>
      <c r="M2178">
        <v>1969</v>
      </c>
      <c r="N2178">
        <v>500</v>
      </c>
      <c r="O2178" t="s">
        <v>2927</v>
      </c>
      <c r="P2178">
        <v>0.47268050932949901</v>
      </c>
      <c r="Q2178">
        <v>0.89205370385590299</v>
      </c>
      <c r="R2178">
        <v>0.49432050015713602</v>
      </c>
      <c r="S2178">
        <v>2.5580702056251899E-2</v>
      </c>
      <c r="T2178">
        <v>-0.95515626120304198</v>
      </c>
      <c r="U2178">
        <v>0.95515626120304198</v>
      </c>
      <c r="V2178">
        <v>0.81751332244737396</v>
      </c>
      <c r="W2178">
        <v>-4.68</v>
      </c>
      <c r="X2178">
        <v>3.17</v>
      </c>
      <c r="Y2178">
        <v>212496</v>
      </c>
      <c r="Z2178">
        <v>15178</v>
      </c>
      <c r="AA2178">
        <v>0.75</v>
      </c>
      <c r="AB2178">
        <v>14</v>
      </c>
      <c r="AC2178">
        <v>9</v>
      </c>
      <c r="AD2178">
        <v>5</v>
      </c>
      <c r="AE2178">
        <v>64.290000000000006</v>
      </c>
      <c r="AF2178">
        <v>12</v>
      </c>
      <c r="AG2178">
        <v>5</v>
      </c>
      <c r="AH2178">
        <v>3</v>
      </c>
      <c r="AI2178">
        <v>6</v>
      </c>
    </row>
    <row r="2179" spans="1:35" x14ac:dyDescent="0.2">
      <c r="A2179" s="102">
        <v>5404</v>
      </c>
      <c r="B2179">
        <v>1963</v>
      </c>
      <c r="C2179" t="s">
        <v>3248</v>
      </c>
      <c r="D2179" t="s">
        <v>2937</v>
      </c>
      <c r="E2179">
        <v>1561</v>
      </c>
      <c r="F2179">
        <v>1560</v>
      </c>
      <c r="G2179">
        <v>700</v>
      </c>
      <c r="H2179" t="s">
        <v>2927</v>
      </c>
      <c r="I2179">
        <v>6472</v>
      </c>
      <c r="J2179" t="s">
        <v>63</v>
      </c>
      <c r="K2179" t="s">
        <v>2940</v>
      </c>
      <c r="L2179">
        <v>302</v>
      </c>
      <c r="M2179">
        <v>299</v>
      </c>
      <c r="N2179">
        <v>3700</v>
      </c>
      <c r="O2179" t="s">
        <v>2930</v>
      </c>
      <c r="P2179">
        <v>0.65243778520894502</v>
      </c>
      <c r="Q2179">
        <v>0.84367493080745404</v>
      </c>
      <c r="R2179">
        <v>0.64068445105465199</v>
      </c>
      <c r="S2179">
        <v>2.0897268271649099E-2</v>
      </c>
      <c r="T2179">
        <v>1.3372958736550999</v>
      </c>
      <c r="U2179">
        <v>1.3372958736550999</v>
      </c>
      <c r="V2179">
        <v>1.24458632932737</v>
      </c>
      <c r="W2179">
        <v>5.89</v>
      </c>
      <c r="X2179">
        <v>1.31</v>
      </c>
      <c r="Y2179">
        <v>211987</v>
      </c>
      <c r="Z2179">
        <v>10599</v>
      </c>
      <c r="AA2179">
        <v>0.54</v>
      </c>
      <c r="AB2179">
        <v>20</v>
      </c>
      <c r="AC2179">
        <v>12</v>
      </c>
      <c r="AD2179">
        <v>8</v>
      </c>
      <c r="AE2179">
        <v>60</v>
      </c>
      <c r="AF2179">
        <v>12</v>
      </c>
      <c r="AG2179">
        <v>8</v>
      </c>
      <c r="AH2179">
        <v>6</v>
      </c>
      <c r="AI2179">
        <v>6</v>
      </c>
    </row>
    <row r="2180" spans="1:35" x14ac:dyDescent="0.2">
      <c r="A2180" s="102">
        <v>3820</v>
      </c>
      <c r="B2180">
        <v>8806</v>
      </c>
      <c r="C2180" t="s">
        <v>3192</v>
      </c>
      <c r="D2180" t="s">
        <v>2949</v>
      </c>
      <c r="E2180">
        <v>1408</v>
      </c>
      <c r="F2180">
        <v>1403</v>
      </c>
      <c r="G2180">
        <v>600</v>
      </c>
      <c r="H2180" t="s">
        <v>2927</v>
      </c>
      <c r="I2180">
        <v>9934</v>
      </c>
      <c r="J2180" t="s">
        <v>3193</v>
      </c>
      <c r="K2180" t="s">
        <v>2934</v>
      </c>
      <c r="L2180">
        <v>2780</v>
      </c>
      <c r="M2180">
        <v>2759</v>
      </c>
      <c r="N2180">
        <v>300</v>
      </c>
      <c r="O2180" t="s">
        <v>2930</v>
      </c>
      <c r="P2180">
        <v>0.481959410033724</v>
      </c>
      <c r="Q2180">
        <v>0.86623276235422997</v>
      </c>
      <c r="R2180">
        <v>0.73905712879788599</v>
      </c>
      <c r="S2180">
        <v>5.9925637273815502E-2</v>
      </c>
      <c r="T2180">
        <v>1.7545263323365099</v>
      </c>
      <c r="U2180">
        <v>1.7545263323365099</v>
      </c>
      <c r="V2180">
        <v>1.5217527783471601</v>
      </c>
      <c r="W2180">
        <v>9.06</v>
      </c>
      <c r="X2180">
        <v>1.7</v>
      </c>
      <c r="Y2180">
        <v>211841</v>
      </c>
      <c r="Z2180">
        <v>13240</v>
      </c>
      <c r="AA2180">
        <v>0.64</v>
      </c>
      <c r="AB2180">
        <v>16</v>
      </c>
      <c r="AC2180">
        <v>9</v>
      </c>
      <c r="AD2180">
        <v>7</v>
      </c>
      <c r="AE2180">
        <v>56.25</v>
      </c>
      <c r="AF2180">
        <v>12</v>
      </c>
      <c r="AG2180">
        <v>7</v>
      </c>
      <c r="AH2180">
        <v>4</v>
      </c>
      <c r="AI2180">
        <v>5</v>
      </c>
    </row>
    <row r="2181" spans="1:35" x14ac:dyDescent="0.2">
      <c r="A2181" s="102">
        <v>389</v>
      </c>
      <c r="B2181">
        <v>1333</v>
      </c>
      <c r="C2181" t="s">
        <v>3096</v>
      </c>
      <c r="D2181" t="s">
        <v>3097</v>
      </c>
      <c r="E2181">
        <v>2617</v>
      </c>
      <c r="F2181">
        <v>2596</v>
      </c>
      <c r="G2181">
        <v>400</v>
      </c>
      <c r="H2181" t="s">
        <v>2930</v>
      </c>
      <c r="I2181">
        <v>7261</v>
      </c>
      <c r="J2181" t="s">
        <v>3473</v>
      </c>
      <c r="K2181" t="s">
        <v>2945</v>
      </c>
      <c r="L2181">
        <v>941</v>
      </c>
      <c r="M2181">
        <v>912</v>
      </c>
      <c r="N2181">
        <v>1100</v>
      </c>
      <c r="O2181" t="s">
        <v>2927</v>
      </c>
      <c r="P2181">
        <v>0.60191662608497198</v>
      </c>
      <c r="Q2181">
        <v>0.93572028305014998</v>
      </c>
      <c r="R2181">
        <v>0.42938315157106699</v>
      </c>
      <c r="S2181">
        <v>7.8493941600505296E-2</v>
      </c>
      <c r="T2181">
        <v>-0.59787295432733101</v>
      </c>
      <c r="U2181">
        <v>0.59787295432733101</v>
      </c>
      <c r="V2181">
        <v>1.4600062567118699</v>
      </c>
      <c r="W2181">
        <v>-1.9</v>
      </c>
      <c r="X2181">
        <v>3.39</v>
      </c>
      <c r="Y2181">
        <v>211751</v>
      </c>
      <c r="Z2181">
        <v>10588</v>
      </c>
      <c r="AA2181">
        <v>0.59</v>
      </c>
      <c r="AB2181">
        <v>20</v>
      </c>
      <c r="AC2181">
        <v>13</v>
      </c>
      <c r="AD2181">
        <v>7</v>
      </c>
      <c r="AE2181">
        <v>65</v>
      </c>
      <c r="AF2181">
        <v>13</v>
      </c>
      <c r="AG2181">
        <v>8</v>
      </c>
      <c r="AH2181">
        <v>4</v>
      </c>
      <c r="AI2181">
        <v>8</v>
      </c>
    </row>
    <row r="2182" spans="1:35" x14ac:dyDescent="0.2">
      <c r="A2182" s="102">
        <v>4872</v>
      </c>
      <c r="B2182">
        <v>5334</v>
      </c>
      <c r="C2182" t="s">
        <v>3243</v>
      </c>
      <c r="D2182" t="s">
        <v>2926</v>
      </c>
      <c r="E2182">
        <v>1963</v>
      </c>
      <c r="F2182">
        <v>1967</v>
      </c>
      <c r="G2182">
        <v>400</v>
      </c>
      <c r="H2182" t="s">
        <v>2930</v>
      </c>
      <c r="I2182">
        <v>7267</v>
      </c>
      <c r="J2182" t="s">
        <v>61</v>
      </c>
      <c r="K2182" t="s">
        <v>2945</v>
      </c>
      <c r="L2182">
        <v>2893</v>
      </c>
      <c r="M2182">
        <v>2857.5</v>
      </c>
      <c r="N2182">
        <v>300</v>
      </c>
      <c r="O2182" t="s">
        <v>2927</v>
      </c>
      <c r="P2182">
        <v>0.89131290037672795</v>
      </c>
      <c r="Q2182">
        <v>0.85119350241748104</v>
      </c>
      <c r="R2182">
        <v>0.876399802408663</v>
      </c>
      <c r="S2182">
        <v>6.4718535402834301E-2</v>
      </c>
      <c r="T2182">
        <v>-0.59197318945032096</v>
      </c>
      <c r="U2182">
        <v>0.59197318945032096</v>
      </c>
      <c r="V2182">
        <v>1.40503570728213</v>
      </c>
      <c r="W2182">
        <v>-1.86</v>
      </c>
      <c r="X2182">
        <v>8.2200000000000006</v>
      </c>
      <c r="Y2182">
        <v>211618</v>
      </c>
      <c r="Z2182">
        <v>23513</v>
      </c>
      <c r="AA2182">
        <v>1.36</v>
      </c>
      <c r="AB2182">
        <v>9</v>
      </c>
      <c r="AC2182">
        <v>7</v>
      </c>
      <c r="AD2182">
        <v>2</v>
      </c>
      <c r="AE2182">
        <v>77.78</v>
      </c>
      <c r="AF2182">
        <v>12</v>
      </c>
      <c r="AG2182">
        <v>5</v>
      </c>
      <c r="AH2182">
        <v>1</v>
      </c>
      <c r="AI2182">
        <v>3</v>
      </c>
    </row>
    <row r="2183" spans="1:35" x14ac:dyDescent="0.2">
      <c r="A2183" s="102">
        <v>2112</v>
      </c>
      <c r="B2183">
        <v>6971</v>
      </c>
      <c r="C2183" t="s">
        <v>951</v>
      </c>
      <c r="D2183" t="s">
        <v>2932</v>
      </c>
      <c r="E2183">
        <v>7344</v>
      </c>
      <c r="F2183">
        <v>7328</v>
      </c>
      <c r="G2183">
        <v>100</v>
      </c>
      <c r="H2183" t="s">
        <v>2930</v>
      </c>
      <c r="I2183">
        <v>8060</v>
      </c>
      <c r="J2183" t="s">
        <v>1307</v>
      </c>
      <c r="K2183" t="s">
        <v>2934</v>
      </c>
      <c r="L2183">
        <v>2756</v>
      </c>
      <c r="M2183">
        <v>2767</v>
      </c>
      <c r="N2183">
        <v>300</v>
      </c>
      <c r="O2183" t="s">
        <v>2927</v>
      </c>
      <c r="P2183">
        <v>0.44577417471521402</v>
      </c>
      <c r="Q2183">
        <v>0.89420636227778105</v>
      </c>
      <c r="R2183">
        <v>0.45301260525447401</v>
      </c>
      <c r="S2183">
        <v>7.6213877277082403E-3</v>
      </c>
      <c r="T2183">
        <v>-2.8730083387863798</v>
      </c>
      <c r="U2183">
        <v>2.8730083387863798</v>
      </c>
      <c r="V2183">
        <v>2.5474528243468999</v>
      </c>
      <c r="W2183">
        <v>-10.51</v>
      </c>
      <c r="X2183">
        <v>13.28</v>
      </c>
      <c r="Y2183">
        <v>211601</v>
      </c>
      <c r="Z2183">
        <v>15114</v>
      </c>
      <c r="AA2183">
        <v>1.0900000000000001</v>
      </c>
      <c r="AB2183">
        <v>14</v>
      </c>
      <c r="AC2183">
        <v>10</v>
      </c>
      <c r="AD2183">
        <v>4</v>
      </c>
      <c r="AE2183">
        <v>71.430000000000007</v>
      </c>
      <c r="AF2183">
        <v>12</v>
      </c>
      <c r="AG2183">
        <v>7</v>
      </c>
      <c r="AH2183">
        <v>2</v>
      </c>
      <c r="AI2183">
        <v>5</v>
      </c>
    </row>
    <row r="2184" spans="1:35" x14ac:dyDescent="0.2">
      <c r="A2184" s="102">
        <v>2155</v>
      </c>
      <c r="B2184">
        <v>4536</v>
      </c>
      <c r="C2184" t="s">
        <v>3289</v>
      </c>
      <c r="D2184" t="s">
        <v>2950</v>
      </c>
      <c r="E2184">
        <v>2090</v>
      </c>
      <c r="F2184">
        <v>2100</v>
      </c>
      <c r="G2184">
        <v>500</v>
      </c>
      <c r="H2184" t="s">
        <v>2927</v>
      </c>
      <c r="I2184">
        <v>9684</v>
      </c>
      <c r="J2184" t="s">
        <v>3179</v>
      </c>
      <c r="K2184" t="s">
        <v>2929</v>
      </c>
      <c r="L2184">
        <v>5260</v>
      </c>
      <c r="M2184">
        <v>5160</v>
      </c>
      <c r="N2184">
        <v>200</v>
      </c>
      <c r="O2184" t="s">
        <v>2930</v>
      </c>
      <c r="P2184">
        <v>0.401237949037205</v>
      </c>
      <c r="Q2184">
        <v>0.89340044321791501</v>
      </c>
      <c r="R2184">
        <v>0.28488124074923399</v>
      </c>
      <c r="S2184">
        <v>6.6077170771976598E-2</v>
      </c>
      <c r="T2184">
        <v>1.75018607260309</v>
      </c>
      <c r="U2184">
        <v>1.75018607260309</v>
      </c>
      <c r="V2184">
        <v>1.26977442240676</v>
      </c>
      <c r="W2184">
        <v>6</v>
      </c>
      <c r="X2184">
        <v>1.74</v>
      </c>
      <c r="Y2184">
        <v>211168</v>
      </c>
      <c r="Z2184">
        <v>11114</v>
      </c>
      <c r="AA2184">
        <v>0.68</v>
      </c>
      <c r="AB2184">
        <v>19</v>
      </c>
      <c r="AC2184">
        <v>13</v>
      </c>
      <c r="AD2184">
        <v>6</v>
      </c>
      <c r="AE2184">
        <v>68.42</v>
      </c>
      <c r="AF2184">
        <v>9</v>
      </c>
      <c r="AG2184">
        <v>10</v>
      </c>
      <c r="AH2184">
        <v>6</v>
      </c>
      <c r="AI2184">
        <v>3</v>
      </c>
    </row>
    <row r="2185" spans="1:35" x14ac:dyDescent="0.2">
      <c r="A2185" s="102">
        <v>6268</v>
      </c>
      <c r="B2185">
        <v>1605</v>
      </c>
      <c r="C2185" t="s">
        <v>3227</v>
      </c>
      <c r="D2185" t="s">
        <v>3208</v>
      </c>
      <c r="E2185">
        <v>1075.5</v>
      </c>
      <c r="F2185">
        <v>1077.5</v>
      </c>
      <c r="G2185">
        <v>800</v>
      </c>
      <c r="H2185" t="s">
        <v>2927</v>
      </c>
      <c r="I2185">
        <v>7267</v>
      </c>
      <c r="J2185" t="s">
        <v>61</v>
      </c>
      <c r="K2185" t="s">
        <v>2945</v>
      </c>
      <c r="L2185">
        <v>2893</v>
      </c>
      <c r="M2185">
        <v>2857.5</v>
      </c>
      <c r="N2185">
        <v>300</v>
      </c>
      <c r="O2185" t="s">
        <v>2930</v>
      </c>
      <c r="P2185">
        <v>0.24917382686081299</v>
      </c>
      <c r="Q2185">
        <v>0.83243840099277</v>
      </c>
      <c r="R2185">
        <v>0.73924906055970596</v>
      </c>
      <c r="S2185">
        <v>1.0623809965198299E-2</v>
      </c>
      <c r="T2185">
        <v>1.4508302461778499</v>
      </c>
      <c r="U2185">
        <v>1.4508302461778499</v>
      </c>
      <c r="V2185">
        <v>0.84183589522666602</v>
      </c>
      <c r="W2185">
        <v>6.66</v>
      </c>
      <c r="X2185">
        <v>0.55000000000000004</v>
      </c>
      <c r="Y2185">
        <v>211112</v>
      </c>
      <c r="Z2185">
        <v>11111</v>
      </c>
      <c r="AA2185">
        <v>0.69</v>
      </c>
      <c r="AB2185">
        <v>19</v>
      </c>
      <c r="AC2185">
        <v>12</v>
      </c>
      <c r="AD2185">
        <v>7</v>
      </c>
      <c r="AE2185">
        <v>63.16</v>
      </c>
      <c r="AF2185">
        <v>12</v>
      </c>
      <c r="AG2185">
        <v>6</v>
      </c>
      <c r="AH2185">
        <v>5</v>
      </c>
      <c r="AI2185">
        <v>8</v>
      </c>
    </row>
    <row r="2186" spans="1:35" x14ac:dyDescent="0.2">
      <c r="A2186" s="102">
        <v>2817</v>
      </c>
      <c r="B2186">
        <v>1808</v>
      </c>
      <c r="C2186" t="s">
        <v>711</v>
      </c>
      <c r="D2186" t="s">
        <v>2937</v>
      </c>
      <c r="E2186">
        <v>1494</v>
      </c>
      <c r="F2186">
        <v>1494</v>
      </c>
      <c r="G2186">
        <v>600</v>
      </c>
      <c r="H2186" t="s">
        <v>2927</v>
      </c>
      <c r="I2186">
        <v>6995</v>
      </c>
      <c r="J2186" t="s">
        <v>51</v>
      </c>
      <c r="K2186" t="s">
        <v>2945</v>
      </c>
      <c r="L2186">
        <v>1941</v>
      </c>
      <c r="M2186">
        <v>1926</v>
      </c>
      <c r="N2186">
        <v>500</v>
      </c>
      <c r="O2186" t="s">
        <v>2930</v>
      </c>
      <c r="P2186">
        <v>0.121702401572528</v>
      </c>
      <c r="Q2186">
        <v>0.88277476035920099</v>
      </c>
      <c r="R2186">
        <v>0.38462963354195501</v>
      </c>
      <c r="S2186">
        <v>4.23595745733992E-2</v>
      </c>
      <c r="T2186">
        <v>2.4598130872159101</v>
      </c>
      <c r="U2186">
        <v>2.4598130872159101</v>
      </c>
      <c r="V2186">
        <v>2.4049222398717598</v>
      </c>
      <c r="W2186">
        <v>10.54</v>
      </c>
      <c r="X2186">
        <v>6.92</v>
      </c>
      <c r="Y2186">
        <v>211037</v>
      </c>
      <c r="Z2186">
        <v>12414</v>
      </c>
      <c r="AA2186">
        <v>0.66</v>
      </c>
      <c r="AB2186">
        <v>17</v>
      </c>
      <c r="AC2186">
        <v>11</v>
      </c>
      <c r="AD2186">
        <v>6</v>
      </c>
      <c r="AE2186">
        <v>64.709999999999994</v>
      </c>
      <c r="AF2186">
        <v>11</v>
      </c>
      <c r="AG2186">
        <v>9</v>
      </c>
      <c r="AH2186">
        <v>5</v>
      </c>
      <c r="AI2186">
        <v>3</v>
      </c>
    </row>
    <row r="2187" spans="1:35" x14ac:dyDescent="0.2">
      <c r="A2187" s="102">
        <v>239</v>
      </c>
      <c r="B2187">
        <v>4536</v>
      </c>
      <c r="C2187" t="s">
        <v>3289</v>
      </c>
      <c r="D2187" t="s">
        <v>2950</v>
      </c>
      <c r="E2187">
        <v>2090</v>
      </c>
      <c r="F2187">
        <v>2100</v>
      </c>
      <c r="G2187">
        <v>400</v>
      </c>
      <c r="H2187" t="s">
        <v>2930</v>
      </c>
      <c r="I2187">
        <v>6758</v>
      </c>
      <c r="J2187" t="s">
        <v>2944</v>
      </c>
      <c r="K2187" t="s">
        <v>2932</v>
      </c>
      <c r="L2187">
        <v>7890</v>
      </c>
      <c r="M2187">
        <v>7826</v>
      </c>
      <c r="N2187">
        <v>100</v>
      </c>
      <c r="O2187" t="s">
        <v>2927</v>
      </c>
      <c r="P2187">
        <v>0.60931830970359402</v>
      </c>
      <c r="Q2187">
        <v>0.94375755271407702</v>
      </c>
      <c r="R2187">
        <v>0.22546115521311899</v>
      </c>
      <c r="S2187">
        <v>9.8747328859879399E-3</v>
      </c>
      <c r="T2187">
        <v>-1.14943409627285</v>
      </c>
      <c r="U2187">
        <v>1.14943409627285</v>
      </c>
      <c r="V2187">
        <v>1.43299967089961</v>
      </c>
      <c r="W2187">
        <v>-5.91</v>
      </c>
      <c r="X2187">
        <v>7.33</v>
      </c>
      <c r="Y2187">
        <v>211010</v>
      </c>
      <c r="Z2187">
        <v>14067</v>
      </c>
      <c r="AA2187">
        <v>0.78</v>
      </c>
      <c r="AB2187">
        <v>15</v>
      </c>
      <c r="AC2187">
        <v>8</v>
      </c>
      <c r="AD2187">
        <v>7</v>
      </c>
      <c r="AE2187">
        <v>53.33</v>
      </c>
      <c r="AF2187">
        <v>12</v>
      </c>
      <c r="AG2187">
        <v>7</v>
      </c>
      <c r="AH2187">
        <v>2</v>
      </c>
      <c r="AI2187">
        <v>6</v>
      </c>
    </row>
    <row r="2188" spans="1:35" x14ac:dyDescent="0.2">
      <c r="A2188" s="102">
        <v>4856</v>
      </c>
      <c r="B2188">
        <v>1963</v>
      </c>
      <c r="C2188" t="s">
        <v>3248</v>
      </c>
      <c r="D2188" t="s">
        <v>2937</v>
      </c>
      <c r="E2188">
        <v>1561</v>
      </c>
      <c r="F2188">
        <v>1560</v>
      </c>
      <c r="G2188">
        <v>500</v>
      </c>
      <c r="H2188" t="s">
        <v>2927</v>
      </c>
      <c r="I2188">
        <v>7259</v>
      </c>
      <c r="J2188" t="s">
        <v>27</v>
      </c>
      <c r="K2188" t="s">
        <v>2945</v>
      </c>
      <c r="L2188">
        <v>3840</v>
      </c>
      <c r="M2188">
        <v>3780</v>
      </c>
      <c r="N2188">
        <v>200</v>
      </c>
      <c r="O2188" t="s">
        <v>2930</v>
      </c>
      <c r="P2188">
        <v>0.39877810701925198</v>
      </c>
      <c r="Q2188">
        <v>0.85136549417893903</v>
      </c>
      <c r="R2188">
        <v>0.63165392187652203</v>
      </c>
      <c r="S2188">
        <v>0.27982258543500999</v>
      </c>
      <c r="T2188">
        <v>7.3712745520919207E-2</v>
      </c>
      <c r="U2188">
        <v>7.3712745520919207E-2</v>
      </c>
      <c r="V2188">
        <v>0.20254184072596401</v>
      </c>
      <c r="W2188">
        <v>0.39</v>
      </c>
      <c r="X2188">
        <v>3.17</v>
      </c>
      <c r="Y2188">
        <v>210999</v>
      </c>
      <c r="Z2188">
        <v>16231</v>
      </c>
      <c r="AA2188">
        <v>1.04</v>
      </c>
      <c r="AB2188">
        <v>13</v>
      </c>
      <c r="AC2188">
        <v>9</v>
      </c>
      <c r="AD2188">
        <v>4</v>
      </c>
      <c r="AE2188">
        <v>69.23</v>
      </c>
      <c r="AF2188">
        <v>12</v>
      </c>
      <c r="AG2188">
        <v>8</v>
      </c>
      <c r="AH2188">
        <v>3</v>
      </c>
      <c r="AI2188">
        <v>2</v>
      </c>
    </row>
    <row r="2189" spans="1:35" x14ac:dyDescent="0.2">
      <c r="A2189" s="102">
        <v>487</v>
      </c>
      <c r="B2189">
        <v>3635</v>
      </c>
      <c r="C2189" t="s">
        <v>47</v>
      </c>
      <c r="D2189" t="s">
        <v>2929</v>
      </c>
      <c r="E2189">
        <v>3150</v>
      </c>
      <c r="F2189">
        <v>3155</v>
      </c>
      <c r="G2189">
        <v>300</v>
      </c>
      <c r="H2189" t="s">
        <v>2927</v>
      </c>
      <c r="I2189">
        <v>6952</v>
      </c>
      <c r="J2189" t="s">
        <v>540</v>
      </c>
      <c r="K2189" t="s">
        <v>2932</v>
      </c>
      <c r="L2189">
        <v>2036</v>
      </c>
      <c r="M2189">
        <v>2031</v>
      </c>
      <c r="N2189">
        <v>500</v>
      </c>
      <c r="O2189" t="s">
        <v>2930</v>
      </c>
      <c r="P2189">
        <v>0.53612961916750501</v>
      </c>
      <c r="Q2189">
        <v>0.93163311450594299</v>
      </c>
      <c r="R2189">
        <v>0.15300723585918599</v>
      </c>
      <c r="S2189">
        <v>4.6679110318454398E-2</v>
      </c>
      <c r="T2189">
        <v>3.0381651767228002</v>
      </c>
      <c r="U2189">
        <v>3.0381651767228002</v>
      </c>
      <c r="V2189">
        <v>3.0182929441898598</v>
      </c>
      <c r="W2189">
        <v>15.2</v>
      </c>
      <c r="X2189">
        <v>7.29</v>
      </c>
      <c r="Y2189">
        <v>210999</v>
      </c>
      <c r="Z2189">
        <v>12412</v>
      </c>
      <c r="AA2189">
        <v>0.57999999999999996</v>
      </c>
      <c r="AB2189">
        <v>17</v>
      </c>
      <c r="AC2189">
        <v>10</v>
      </c>
      <c r="AD2189">
        <v>7</v>
      </c>
      <c r="AE2189">
        <v>58.82</v>
      </c>
      <c r="AF2189">
        <v>12</v>
      </c>
      <c r="AG2189">
        <v>7</v>
      </c>
      <c r="AH2189">
        <v>4</v>
      </c>
      <c r="AI2189">
        <v>6</v>
      </c>
    </row>
    <row r="2190" spans="1:35" x14ac:dyDescent="0.2">
      <c r="A2190" s="102">
        <v>363</v>
      </c>
      <c r="B2190">
        <v>7729</v>
      </c>
      <c r="C2190" t="s">
        <v>686</v>
      </c>
      <c r="D2190" t="s">
        <v>2936</v>
      </c>
      <c r="E2190">
        <v>4095</v>
      </c>
      <c r="F2190">
        <v>4050</v>
      </c>
      <c r="G2190">
        <v>200</v>
      </c>
      <c r="H2190" t="s">
        <v>2930</v>
      </c>
      <c r="I2190">
        <v>9934</v>
      </c>
      <c r="J2190" t="s">
        <v>3193</v>
      </c>
      <c r="K2190" t="s">
        <v>2934</v>
      </c>
      <c r="L2190">
        <v>2780</v>
      </c>
      <c r="M2190">
        <v>2759</v>
      </c>
      <c r="N2190">
        <v>300</v>
      </c>
      <c r="O2190" t="s">
        <v>2927</v>
      </c>
      <c r="P2190">
        <v>0.81955148323031901</v>
      </c>
      <c r="Q2190">
        <v>0.93709050101548597</v>
      </c>
      <c r="R2190">
        <v>0.28000790951004001</v>
      </c>
      <c r="S2190">
        <v>3.8436204709902402E-2</v>
      </c>
      <c r="T2190">
        <v>-0.19607691483532599</v>
      </c>
      <c r="U2190">
        <v>0.19607691483532599</v>
      </c>
      <c r="V2190">
        <v>0.25463213367978299</v>
      </c>
      <c r="W2190">
        <v>-0.79</v>
      </c>
      <c r="X2190">
        <v>2.19</v>
      </c>
      <c r="Y2190">
        <v>210892</v>
      </c>
      <c r="Z2190">
        <v>11100</v>
      </c>
      <c r="AA2190">
        <v>0.72</v>
      </c>
      <c r="AB2190">
        <v>19</v>
      </c>
      <c r="AC2190">
        <v>12</v>
      </c>
      <c r="AD2190">
        <v>7</v>
      </c>
      <c r="AE2190">
        <v>63.16</v>
      </c>
      <c r="AF2190">
        <v>11</v>
      </c>
      <c r="AG2190">
        <v>9</v>
      </c>
      <c r="AH2190">
        <v>4</v>
      </c>
      <c r="AI2190">
        <v>6</v>
      </c>
    </row>
    <row r="2191" spans="1:35" x14ac:dyDescent="0.2">
      <c r="A2191" s="102">
        <v>7088</v>
      </c>
      <c r="B2191">
        <v>4208</v>
      </c>
      <c r="C2191" t="s">
        <v>3188</v>
      </c>
      <c r="D2191" t="s">
        <v>2952</v>
      </c>
      <c r="E2191">
        <v>2253</v>
      </c>
      <c r="F2191">
        <v>2236</v>
      </c>
      <c r="G2191">
        <v>300</v>
      </c>
      <c r="H2191" t="s">
        <v>2930</v>
      </c>
      <c r="I2191">
        <v>9787</v>
      </c>
      <c r="J2191" t="s">
        <v>3670</v>
      </c>
      <c r="K2191" t="s">
        <v>2942</v>
      </c>
      <c r="L2191">
        <v>3900</v>
      </c>
      <c r="M2191">
        <v>3850</v>
      </c>
      <c r="N2191">
        <v>200</v>
      </c>
      <c r="O2191" t="s">
        <v>2927</v>
      </c>
      <c r="P2191">
        <v>0.43809690726511702</v>
      </c>
      <c r="Q2191">
        <v>0.82167784418432499</v>
      </c>
      <c r="R2191">
        <v>0.37404899649406198</v>
      </c>
      <c r="S2191">
        <v>4.2226891619257301E-2</v>
      </c>
      <c r="T2191">
        <v>-1.74914407009178</v>
      </c>
      <c r="U2191">
        <v>1.74914407009178</v>
      </c>
      <c r="V2191">
        <v>1.9555723740479101</v>
      </c>
      <c r="W2191">
        <v>-4.9000000000000004</v>
      </c>
      <c r="X2191">
        <v>12.88</v>
      </c>
      <c r="Y2191">
        <v>210733</v>
      </c>
      <c r="Z2191">
        <v>26342</v>
      </c>
      <c r="AA2191">
        <v>1.49</v>
      </c>
      <c r="AB2191">
        <v>8</v>
      </c>
      <c r="AC2191">
        <v>7</v>
      </c>
      <c r="AD2191">
        <v>1</v>
      </c>
      <c r="AE2191">
        <v>87.5</v>
      </c>
      <c r="AF2191">
        <v>11</v>
      </c>
      <c r="AG2191">
        <v>6</v>
      </c>
      <c r="AH2191">
        <v>0</v>
      </c>
      <c r="AI2191">
        <v>2</v>
      </c>
    </row>
    <row r="2192" spans="1:35" x14ac:dyDescent="0.2">
      <c r="A2192" s="102">
        <v>6470</v>
      </c>
      <c r="B2192">
        <v>1951</v>
      </c>
      <c r="C2192" t="s">
        <v>3674</v>
      </c>
      <c r="D2192" t="s">
        <v>2937</v>
      </c>
      <c r="E2192">
        <v>2760</v>
      </c>
      <c r="F2192">
        <v>2810</v>
      </c>
      <c r="G2192">
        <v>300</v>
      </c>
      <c r="H2192" t="s">
        <v>2927</v>
      </c>
      <c r="I2192">
        <v>6472</v>
      </c>
      <c r="J2192" t="s">
        <v>63</v>
      </c>
      <c r="K2192" t="s">
        <v>2940</v>
      </c>
      <c r="L2192">
        <v>302</v>
      </c>
      <c r="M2192">
        <v>299</v>
      </c>
      <c r="N2192">
        <v>2800</v>
      </c>
      <c r="O2192" t="s">
        <v>2930</v>
      </c>
      <c r="P2192">
        <v>0.34591714736741402</v>
      </c>
      <c r="Q2192">
        <v>0.82976861717934902</v>
      </c>
      <c r="R2192">
        <v>0.23810627319295799</v>
      </c>
      <c r="S2192">
        <v>1.46818028861602E-2</v>
      </c>
      <c r="T2192">
        <v>2.4569568937235502</v>
      </c>
      <c r="U2192">
        <v>2.4569568937235502</v>
      </c>
      <c r="V2192">
        <v>2.20078667221618</v>
      </c>
      <c r="W2192">
        <v>11.32</v>
      </c>
      <c r="X2192">
        <v>0.69</v>
      </c>
      <c r="Y2192">
        <v>210620</v>
      </c>
      <c r="Z2192">
        <v>8101</v>
      </c>
      <c r="AA2192">
        <v>0.52</v>
      </c>
      <c r="AB2192">
        <v>26</v>
      </c>
      <c r="AC2192">
        <v>15</v>
      </c>
      <c r="AD2192">
        <v>11</v>
      </c>
      <c r="AE2192">
        <v>57.69</v>
      </c>
      <c r="AF2192">
        <v>10</v>
      </c>
      <c r="AG2192">
        <v>13</v>
      </c>
      <c r="AH2192">
        <v>7</v>
      </c>
      <c r="AI2192">
        <v>6</v>
      </c>
    </row>
    <row r="2193" spans="1:35" x14ac:dyDescent="0.2">
      <c r="A2193" s="102">
        <v>6664</v>
      </c>
      <c r="B2193">
        <v>2730</v>
      </c>
      <c r="C2193" t="s">
        <v>750</v>
      </c>
      <c r="D2193" t="s">
        <v>2953</v>
      </c>
      <c r="E2193">
        <v>1082</v>
      </c>
      <c r="F2193">
        <v>1061</v>
      </c>
      <c r="G2193">
        <v>700</v>
      </c>
      <c r="H2193" t="s">
        <v>2930</v>
      </c>
      <c r="I2193">
        <v>6028</v>
      </c>
      <c r="J2193" t="s">
        <v>694</v>
      </c>
      <c r="K2193" t="s">
        <v>2942</v>
      </c>
      <c r="L2193">
        <v>7870</v>
      </c>
      <c r="M2193">
        <v>7750</v>
      </c>
      <c r="N2193">
        <v>100</v>
      </c>
      <c r="O2193" t="s">
        <v>2927</v>
      </c>
      <c r="P2193">
        <v>6.4565310026962294E-2</v>
      </c>
      <c r="Q2193">
        <v>0.82736463453105502</v>
      </c>
      <c r="R2193">
        <v>1.444218491401E-2</v>
      </c>
      <c r="S2193">
        <v>4.89880143938594E-2</v>
      </c>
      <c r="T2193">
        <v>-3.1416050384180201</v>
      </c>
      <c r="U2193">
        <v>3.1416050384180201</v>
      </c>
      <c r="V2193">
        <v>3.0460077352264499</v>
      </c>
      <c r="W2193">
        <v>-16.97</v>
      </c>
      <c r="X2193">
        <v>4.17</v>
      </c>
      <c r="Y2193">
        <v>210605</v>
      </c>
      <c r="Z2193">
        <v>12389</v>
      </c>
      <c r="AA2193">
        <v>0.36</v>
      </c>
      <c r="AB2193">
        <v>17</v>
      </c>
      <c r="AC2193">
        <v>9</v>
      </c>
      <c r="AD2193">
        <v>8</v>
      </c>
      <c r="AE2193">
        <v>52.94</v>
      </c>
      <c r="AF2193">
        <v>10</v>
      </c>
      <c r="AG2193">
        <v>6</v>
      </c>
      <c r="AH2193">
        <v>6</v>
      </c>
      <c r="AI2193">
        <v>5</v>
      </c>
    </row>
    <row r="2194" spans="1:35" x14ac:dyDescent="0.2">
      <c r="A2194" s="102">
        <v>4033</v>
      </c>
      <c r="B2194">
        <v>5703</v>
      </c>
      <c r="C2194" t="s">
        <v>222</v>
      </c>
      <c r="D2194" t="s">
        <v>2943</v>
      </c>
      <c r="E2194">
        <v>212</v>
      </c>
      <c r="F2194">
        <v>214</v>
      </c>
      <c r="G2194">
        <v>5000</v>
      </c>
      <c r="H2194" t="s">
        <v>2927</v>
      </c>
      <c r="I2194">
        <v>8012</v>
      </c>
      <c r="J2194" t="s">
        <v>3219</v>
      </c>
      <c r="K2194" t="s">
        <v>2934</v>
      </c>
      <c r="L2194">
        <v>1539</v>
      </c>
      <c r="M2194">
        <v>1523</v>
      </c>
      <c r="N2194">
        <v>700</v>
      </c>
      <c r="O2194" t="s">
        <v>2930</v>
      </c>
      <c r="P2194">
        <v>0.89193469817178905</v>
      </c>
      <c r="Q2194">
        <v>0.86313147305249804</v>
      </c>
      <c r="R2194">
        <v>3.9349330487788103E-2</v>
      </c>
      <c r="S2194">
        <v>5.7559171392466899E-2</v>
      </c>
      <c r="T2194">
        <v>0.398318801336838</v>
      </c>
      <c r="U2194">
        <v>0.398318801336838</v>
      </c>
      <c r="V2194">
        <v>0.314310887450994</v>
      </c>
      <c r="W2194">
        <v>1.34</v>
      </c>
      <c r="X2194">
        <v>0.37</v>
      </c>
      <c r="Y2194">
        <v>210473</v>
      </c>
      <c r="Z2194">
        <v>11693</v>
      </c>
      <c r="AA2194">
        <v>0.56999999999999995</v>
      </c>
      <c r="AB2194">
        <v>18</v>
      </c>
      <c r="AC2194">
        <v>12</v>
      </c>
      <c r="AD2194">
        <v>6</v>
      </c>
      <c r="AE2194">
        <v>66.67</v>
      </c>
      <c r="AF2194">
        <v>15</v>
      </c>
      <c r="AG2194">
        <v>4</v>
      </c>
      <c r="AH2194">
        <v>2</v>
      </c>
      <c r="AI2194">
        <v>12</v>
      </c>
    </row>
    <row r="2195" spans="1:35" x14ac:dyDescent="0.2">
      <c r="A2195" s="102">
        <v>5922</v>
      </c>
      <c r="B2195">
        <v>3099</v>
      </c>
      <c r="C2195" t="s">
        <v>36</v>
      </c>
      <c r="D2195" t="s">
        <v>2953</v>
      </c>
      <c r="E2195">
        <v>852</v>
      </c>
      <c r="F2195">
        <v>848</v>
      </c>
      <c r="G2195">
        <v>1200</v>
      </c>
      <c r="H2195" t="s">
        <v>2930</v>
      </c>
      <c r="I2195">
        <v>4005</v>
      </c>
      <c r="J2195" t="s">
        <v>3239</v>
      </c>
      <c r="K2195" t="s">
        <v>2952</v>
      </c>
      <c r="L2195">
        <v>465</v>
      </c>
      <c r="M2195">
        <v>464</v>
      </c>
      <c r="N2195">
        <v>2200</v>
      </c>
      <c r="O2195" t="s">
        <v>2927</v>
      </c>
      <c r="P2195">
        <v>0.862387565903594</v>
      </c>
      <c r="Q2195">
        <v>0.83697417818226805</v>
      </c>
      <c r="R2195">
        <v>0.160632666160022</v>
      </c>
      <c r="S2195">
        <v>0.107533066694718</v>
      </c>
      <c r="T2195">
        <v>-0.97765432570736799</v>
      </c>
      <c r="U2195">
        <v>0.97765432570736799</v>
      </c>
      <c r="V2195">
        <v>0.86645079934628899</v>
      </c>
      <c r="W2195">
        <v>-5.49</v>
      </c>
      <c r="X2195">
        <v>0.31</v>
      </c>
      <c r="Y2195">
        <v>210457</v>
      </c>
      <c r="Z2195">
        <v>11692</v>
      </c>
      <c r="AA2195">
        <v>0.54</v>
      </c>
      <c r="AB2195">
        <v>18</v>
      </c>
      <c r="AC2195">
        <v>12</v>
      </c>
      <c r="AD2195">
        <v>6</v>
      </c>
      <c r="AE2195">
        <v>66.67</v>
      </c>
      <c r="AF2195">
        <v>14</v>
      </c>
      <c r="AG2195">
        <v>7</v>
      </c>
      <c r="AH2195">
        <v>4</v>
      </c>
      <c r="AI2195">
        <v>7</v>
      </c>
    </row>
    <row r="2196" spans="1:35" x14ac:dyDescent="0.2">
      <c r="A2196" s="102">
        <v>7919</v>
      </c>
      <c r="B2196">
        <v>3941</v>
      </c>
      <c r="C2196" t="s">
        <v>3669</v>
      </c>
      <c r="D2196" t="s">
        <v>3213</v>
      </c>
      <c r="E2196">
        <v>894</v>
      </c>
      <c r="F2196">
        <v>907</v>
      </c>
      <c r="G2196">
        <v>1200</v>
      </c>
      <c r="H2196" t="s">
        <v>2927</v>
      </c>
      <c r="I2196">
        <v>4118</v>
      </c>
      <c r="J2196" t="s">
        <v>3246</v>
      </c>
      <c r="K2196" t="s">
        <v>2952</v>
      </c>
      <c r="L2196">
        <v>3545</v>
      </c>
      <c r="M2196">
        <v>3520</v>
      </c>
      <c r="N2196">
        <v>300</v>
      </c>
      <c r="O2196" t="s">
        <v>2930</v>
      </c>
      <c r="P2196">
        <v>3.2791562466521602E-2</v>
      </c>
      <c r="Q2196">
        <v>0.81043645456197</v>
      </c>
      <c r="R2196">
        <v>9.2043412855818605E-4</v>
      </c>
      <c r="S2196">
        <v>0.111002250165407</v>
      </c>
      <c r="T2196">
        <v>2.8096696168620499</v>
      </c>
      <c r="U2196">
        <v>2.8096696168620499</v>
      </c>
      <c r="V2196">
        <v>2.7567386846630102</v>
      </c>
      <c r="W2196">
        <v>11.67</v>
      </c>
      <c r="X2196">
        <v>3.07</v>
      </c>
      <c r="Y2196">
        <v>210292</v>
      </c>
      <c r="Z2196">
        <v>14019</v>
      </c>
      <c r="AA2196">
        <v>0.76</v>
      </c>
      <c r="AB2196">
        <v>15</v>
      </c>
      <c r="AC2196">
        <v>9</v>
      </c>
      <c r="AD2196">
        <v>6</v>
      </c>
      <c r="AE2196">
        <v>60</v>
      </c>
      <c r="AF2196">
        <v>12</v>
      </c>
      <c r="AG2196">
        <v>7</v>
      </c>
      <c r="AH2196">
        <v>5</v>
      </c>
      <c r="AI2196">
        <v>3</v>
      </c>
    </row>
    <row r="2197" spans="1:35" x14ac:dyDescent="0.2">
      <c r="A2197" s="102">
        <v>6870</v>
      </c>
      <c r="B2197">
        <v>3088</v>
      </c>
      <c r="C2197" t="s">
        <v>768</v>
      </c>
      <c r="D2197" t="s">
        <v>2953</v>
      </c>
      <c r="E2197">
        <v>4510</v>
      </c>
      <c r="F2197">
        <v>4435</v>
      </c>
      <c r="G2197">
        <v>200</v>
      </c>
      <c r="H2197" t="s">
        <v>2930</v>
      </c>
      <c r="I2197">
        <v>4185</v>
      </c>
      <c r="J2197" t="s">
        <v>3646</v>
      </c>
      <c r="K2197" t="s">
        <v>2952</v>
      </c>
      <c r="L2197">
        <v>2150</v>
      </c>
      <c r="M2197">
        <v>2163</v>
      </c>
      <c r="N2197">
        <v>400</v>
      </c>
      <c r="O2197" t="s">
        <v>2927</v>
      </c>
      <c r="P2197">
        <v>0.28023896867221199</v>
      </c>
      <c r="Q2197">
        <v>0.82451921888973001</v>
      </c>
      <c r="R2197">
        <v>0.88040243553741604</v>
      </c>
      <c r="S2197">
        <v>8.1855703059456206E-2</v>
      </c>
      <c r="T2197">
        <v>-0.50400609293535303</v>
      </c>
      <c r="U2197">
        <v>0.50400609293535303</v>
      </c>
      <c r="V2197">
        <v>0.16206239763336899</v>
      </c>
      <c r="W2197">
        <v>-2.34</v>
      </c>
      <c r="X2197">
        <v>2.46</v>
      </c>
      <c r="Y2197">
        <v>210171</v>
      </c>
      <c r="Z2197">
        <v>12363</v>
      </c>
      <c r="AA2197">
        <v>0.78</v>
      </c>
      <c r="AB2197">
        <v>17</v>
      </c>
      <c r="AC2197">
        <v>12</v>
      </c>
      <c r="AD2197">
        <v>5</v>
      </c>
      <c r="AE2197">
        <v>70.59</v>
      </c>
      <c r="AF2197">
        <v>11</v>
      </c>
      <c r="AG2197">
        <v>10</v>
      </c>
      <c r="AH2197">
        <v>4</v>
      </c>
      <c r="AI2197">
        <v>3</v>
      </c>
    </row>
    <row r="2198" spans="1:35" x14ac:dyDescent="0.2">
      <c r="A2198" s="102">
        <v>11</v>
      </c>
      <c r="B2198">
        <v>3110</v>
      </c>
      <c r="C2198" t="s">
        <v>682</v>
      </c>
      <c r="D2198" t="s">
        <v>2926</v>
      </c>
      <c r="E2198">
        <v>4900</v>
      </c>
      <c r="F2198">
        <v>4810</v>
      </c>
      <c r="G2198">
        <v>200</v>
      </c>
      <c r="H2198" t="s">
        <v>2927</v>
      </c>
      <c r="I2198">
        <v>6755</v>
      </c>
      <c r="J2198" t="s">
        <v>670</v>
      </c>
      <c r="K2198" t="s">
        <v>2932</v>
      </c>
      <c r="L2198">
        <v>2468</v>
      </c>
      <c r="M2198">
        <v>2488</v>
      </c>
      <c r="N2198">
        <v>400</v>
      </c>
      <c r="O2198" t="s">
        <v>2930</v>
      </c>
      <c r="P2198">
        <v>0.93453870898973901</v>
      </c>
      <c r="Q2198">
        <v>0.96961201530872299</v>
      </c>
      <c r="R2198">
        <v>0.29837054097696603</v>
      </c>
      <c r="S2198">
        <v>0.29612868938018999</v>
      </c>
      <c r="T2198">
        <v>0.90203214087128403</v>
      </c>
      <c r="U2198">
        <v>0.90203214087128403</v>
      </c>
      <c r="V2198">
        <v>1.2995041601969</v>
      </c>
      <c r="W2198">
        <v>4.4000000000000004</v>
      </c>
      <c r="X2198">
        <v>3.45</v>
      </c>
      <c r="Y2198">
        <v>210167</v>
      </c>
      <c r="Z2198">
        <v>11061</v>
      </c>
      <c r="AA2198">
        <v>0.56999999999999995</v>
      </c>
      <c r="AB2198">
        <v>19</v>
      </c>
      <c r="AC2198">
        <v>11</v>
      </c>
      <c r="AD2198">
        <v>8</v>
      </c>
      <c r="AE2198">
        <v>57.89</v>
      </c>
      <c r="AF2198">
        <v>9</v>
      </c>
      <c r="AG2198">
        <v>10</v>
      </c>
      <c r="AH2198">
        <v>6</v>
      </c>
      <c r="AI2198">
        <v>3</v>
      </c>
    </row>
    <row r="2199" spans="1:35" x14ac:dyDescent="0.2">
      <c r="A2199" s="102">
        <v>7387</v>
      </c>
      <c r="B2199">
        <v>1969</v>
      </c>
      <c r="C2199" t="s">
        <v>3445</v>
      </c>
      <c r="D2199" t="s">
        <v>2937</v>
      </c>
      <c r="E2199">
        <v>1973</v>
      </c>
      <c r="F2199">
        <v>1971</v>
      </c>
      <c r="G2199">
        <v>500</v>
      </c>
      <c r="H2199" t="s">
        <v>2927</v>
      </c>
      <c r="I2199">
        <v>4634</v>
      </c>
      <c r="J2199" t="s">
        <v>66</v>
      </c>
      <c r="K2199" t="s">
        <v>2952</v>
      </c>
      <c r="L2199">
        <v>2600</v>
      </c>
      <c r="M2199">
        <v>2582</v>
      </c>
      <c r="N2199">
        <v>400</v>
      </c>
      <c r="O2199" t="s">
        <v>2930</v>
      </c>
      <c r="P2199">
        <v>0.37556582371373998</v>
      </c>
      <c r="Q2199">
        <v>0.81763162152080004</v>
      </c>
      <c r="R2199">
        <v>0.41226550522092398</v>
      </c>
      <c r="S2199">
        <v>0.28118209833114399</v>
      </c>
      <c r="T2199">
        <v>1.43751229451648</v>
      </c>
      <c r="U2199">
        <v>1.43751229451648</v>
      </c>
      <c r="V2199">
        <v>1.06586808799137</v>
      </c>
      <c r="W2199">
        <v>3.83</v>
      </c>
      <c r="X2199">
        <v>4.58</v>
      </c>
      <c r="Y2199">
        <v>210111</v>
      </c>
      <c r="Z2199">
        <v>11673</v>
      </c>
      <c r="AA2199">
        <v>0.6</v>
      </c>
      <c r="AB2199">
        <v>18</v>
      </c>
      <c r="AC2199">
        <v>11</v>
      </c>
      <c r="AD2199">
        <v>7</v>
      </c>
      <c r="AE2199">
        <v>61.11</v>
      </c>
      <c r="AF2199">
        <v>14</v>
      </c>
      <c r="AG2199">
        <v>7</v>
      </c>
      <c r="AH2199">
        <v>3</v>
      </c>
      <c r="AI2199">
        <v>8</v>
      </c>
    </row>
    <row r="2200" spans="1:35" x14ac:dyDescent="0.2">
      <c r="A2200" s="102">
        <v>5368</v>
      </c>
      <c r="B2200">
        <v>8020</v>
      </c>
      <c r="C2200" t="s">
        <v>3095</v>
      </c>
      <c r="D2200" t="s">
        <v>2934</v>
      </c>
      <c r="E2200">
        <v>1360</v>
      </c>
      <c r="F2200">
        <v>1373</v>
      </c>
      <c r="G2200">
        <v>700</v>
      </c>
      <c r="H2200" t="s">
        <v>2930</v>
      </c>
      <c r="I2200">
        <v>8586</v>
      </c>
      <c r="J2200" t="s">
        <v>3093</v>
      </c>
      <c r="K2200" t="s">
        <v>2933</v>
      </c>
      <c r="L2200">
        <v>3200</v>
      </c>
      <c r="M2200">
        <v>3205</v>
      </c>
      <c r="N2200">
        <v>300</v>
      </c>
      <c r="O2200" t="s">
        <v>2927</v>
      </c>
      <c r="P2200">
        <v>0.13313562791647299</v>
      </c>
      <c r="Q2200">
        <v>0.84424671710421495</v>
      </c>
      <c r="R2200">
        <v>0.209620468704415</v>
      </c>
      <c r="S2200">
        <v>4.0794682517639597E-2</v>
      </c>
      <c r="T2200">
        <v>-2.8347566253843302</v>
      </c>
      <c r="U2200">
        <v>2.8347566253843302</v>
      </c>
      <c r="V2200">
        <v>2.6747802458518799</v>
      </c>
      <c r="W2200">
        <v>-20.43</v>
      </c>
      <c r="X2200">
        <v>0.04</v>
      </c>
      <c r="Y2200">
        <v>210029</v>
      </c>
      <c r="Z2200">
        <v>13127</v>
      </c>
      <c r="AA2200">
        <v>0.69</v>
      </c>
      <c r="AB2200">
        <v>16</v>
      </c>
      <c r="AC2200">
        <v>11</v>
      </c>
      <c r="AD2200">
        <v>5</v>
      </c>
      <c r="AE2200">
        <v>68.75</v>
      </c>
      <c r="AF2200">
        <v>12</v>
      </c>
      <c r="AG2200">
        <v>5</v>
      </c>
      <c r="AH2200">
        <v>3</v>
      </c>
      <c r="AI2200">
        <v>8</v>
      </c>
    </row>
    <row r="2201" spans="1:35" x14ac:dyDescent="0.2">
      <c r="A2201" s="102">
        <v>3454</v>
      </c>
      <c r="B2201">
        <v>2784</v>
      </c>
      <c r="C2201" t="s">
        <v>1262</v>
      </c>
      <c r="D2201" t="s">
        <v>2934</v>
      </c>
      <c r="E2201">
        <v>2350</v>
      </c>
      <c r="F2201">
        <v>2377</v>
      </c>
      <c r="G2201">
        <v>400</v>
      </c>
      <c r="H2201" t="s">
        <v>2927</v>
      </c>
      <c r="I2201">
        <v>4118</v>
      </c>
      <c r="J2201" t="s">
        <v>3246</v>
      </c>
      <c r="K2201" t="s">
        <v>2952</v>
      </c>
      <c r="L2201">
        <v>3545</v>
      </c>
      <c r="M2201">
        <v>3520</v>
      </c>
      <c r="N2201">
        <v>300</v>
      </c>
      <c r="O2201" t="s">
        <v>2930</v>
      </c>
      <c r="P2201">
        <v>0.61911973595307701</v>
      </c>
      <c r="Q2201">
        <v>0.87231475161606897</v>
      </c>
      <c r="R2201">
        <v>0.58177637667652105</v>
      </c>
      <c r="S2201">
        <v>0.36781167274311999</v>
      </c>
      <c r="T2201">
        <v>0.94367017672476605</v>
      </c>
      <c r="U2201">
        <v>0.94367017672476605</v>
      </c>
      <c r="V2201">
        <v>0.17140411994735499</v>
      </c>
      <c r="W2201">
        <v>3.08</v>
      </c>
      <c r="X2201">
        <v>9.9600000000000009</v>
      </c>
      <c r="Y2201">
        <v>210027</v>
      </c>
      <c r="Z2201">
        <v>11668</v>
      </c>
      <c r="AA2201">
        <v>0.7</v>
      </c>
      <c r="AB2201">
        <v>18</v>
      </c>
      <c r="AC2201">
        <v>11</v>
      </c>
      <c r="AD2201">
        <v>7</v>
      </c>
      <c r="AE2201">
        <v>61.11</v>
      </c>
      <c r="AF2201">
        <v>11</v>
      </c>
      <c r="AG2201">
        <v>8</v>
      </c>
      <c r="AH2201">
        <v>3</v>
      </c>
      <c r="AI2201">
        <v>7</v>
      </c>
    </row>
    <row r="2202" spans="1:35" x14ac:dyDescent="0.2">
      <c r="A2202" s="102">
        <v>6538</v>
      </c>
      <c r="B2202">
        <v>4689</v>
      </c>
      <c r="C2202" t="s">
        <v>3173</v>
      </c>
      <c r="D2202" t="s">
        <v>2929</v>
      </c>
      <c r="E2202">
        <v>451</v>
      </c>
      <c r="F2202">
        <v>437</v>
      </c>
      <c r="G2202">
        <v>1300</v>
      </c>
      <c r="H2202" t="s">
        <v>2930</v>
      </c>
      <c r="I2202">
        <v>9746</v>
      </c>
      <c r="J2202" t="s">
        <v>3201</v>
      </c>
      <c r="K2202" t="s">
        <v>2929</v>
      </c>
      <c r="L2202">
        <v>5600</v>
      </c>
      <c r="M2202">
        <v>5640</v>
      </c>
      <c r="N2202">
        <v>100</v>
      </c>
      <c r="O2202" t="s">
        <v>2927</v>
      </c>
      <c r="P2202">
        <v>0.50064421055002195</v>
      </c>
      <c r="Q2202">
        <v>0.82897573650325895</v>
      </c>
      <c r="R2202">
        <v>0.49169494686250298</v>
      </c>
      <c r="S2202">
        <v>0.36697512053825598</v>
      </c>
      <c r="T2202">
        <v>-0.361591019519862</v>
      </c>
      <c r="U2202">
        <v>0.361591019519862</v>
      </c>
      <c r="V2202">
        <v>0.20327281008466</v>
      </c>
      <c r="W2202">
        <v>-2.63</v>
      </c>
      <c r="X2202">
        <v>0.73</v>
      </c>
      <c r="Y2202">
        <v>209734</v>
      </c>
      <c r="Z2202">
        <v>12337</v>
      </c>
      <c r="AA2202">
        <v>0.64</v>
      </c>
      <c r="AB2202">
        <v>17</v>
      </c>
      <c r="AC2202">
        <v>10</v>
      </c>
      <c r="AD2202">
        <v>7</v>
      </c>
      <c r="AE2202">
        <v>58.82</v>
      </c>
      <c r="AF2202">
        <v>12</v>
      </c>
      <c r="AG2202">
        <v>7</v>
      </c>
      <c r="AH2202">
        <v>4</v>
      </c>
      <c r="AI2202">
        <v>6</v>
      </c>
    </row>
    <row r="2203" spans="1:35" x14ac:dyDescent="0.2">
      <c r="A2203" s="102">
        <v>7916</v>
      </c>
      <c r="B2203">
        <v>3086</v>
      </c>
      <c r="C2203" t="s">
        <v>767</v>
      </c>
      <c r="D2203" t="s">
        <v>2953</v>
      </c>
      <c r="E2203">
        <v>1355</v>
      </c>
      <c r="F2203">
        <v>1346</v>
      </c>
      <c r="G2203">
        <v>500</v>
      </c>
      <c r="H2203" t="s">
        <v>2927</v>
      </c>
      <c r="I2203">
        <v>7735</v>
      </c>
      <c r="J2203" t="s">
        <v>3677</v>
      </c>
      <c r="K2203" t="s">
        <v>2932</v>
      </c>
      <c r="L2203">
        <v>6580</v>
      </c>
      <c r="M2203">
        <v>6560</v>
      </c>
      <c r="N2203">
        <v>100</v>
      </c>
      <c r="O2203" t="s">
        <v>2930</v>
      </c>
      <c r="P2203">
        <v>0.62041010737956503</v>
      </c>
      <c r="Q2203">
        <v>0.81044622867327998</v>
      </c>
      <c r="R2203">
        <v>0.19738306573794701</v>
      </c>
      <c r="S2203">
        <v>0.25713580682336201</v>
      </c>
      <c r="T2203">
        <v>1.04163400443173</v>
      </c>
      <c r="U2203">
        <v>1.04163400443173</v>
      </c>
      <c r="V2203">
        <v>1.36735983731082</v>
      </c>
      <c r="W2203">
        <v>5.57</v>
      </c>
      <c r="X2203">
        <v>2.59</v>
      </c>
      <c r="Y2203">
        <v>209733</v>
      </c>
      <c r="Z2203">
        <v>12337</v>
      </c>
      <c r="AA2203">
        <v>0.74</v>
      </c>
      <c r="AB2203">
        <v>17</v>
      </c>
      <c r="AC2203">
        <v>10</v>
      </c>
      <c r="AD2203">
        <v>7</v>
      </c>
      <c r="AE2203">
        <v>58.82</v>
      </c>
      <c r="AF2203">
        <v>7</v>
      </c>
      <c r="AG2203">
        <v>10</v>
      </c>
      <c r="AH2203">
        <v>6</v>
      </c>
      <c r="AI2203">
        <v>1</v>
      </c>
    </row>
    <row r="2204" spans="1:35" x14ac:dyDescent="0.2">
      <c r="A2204" s="102">
        <v>5769</v>
      </c>
      <c r="B2204">
        <v>1662</v>
      </c>
      <c r="C2204" t="s">
        <v>708</v>
      </c>
      <c r="D2204" t="s">
        <v>3208</v>
      </c>
      <c r="E2204">
        <v>2820</v>
      </c>
      <c r="F2204">
        <v>2804</v>
      </c>
      <c r="G2204">
        <v>200</v>
      </c>
      <c r="H2204" t="s">
        <v>2930</v>
      </c>
      <c r="I2204">
        <v>6201</v>
      </c>
      <c r="J2204" t="s">
        <v>3463</v>
      </c>
      <c r="K2204" t="s">
        <v>2945</v>
      </c>
      <c r="L2204">
        <v>6290</v>
      </c>
      <c r="M2204">
        <v>6250</v>
      </c>
      <c r="N2204">
        <v>100</v>
      </c>
      <c r="O2204" t="s">
        <v>2927</v>
      </c>
      <c r="P2204">
        <v>0.44409305456511</v>
      </c>
      <c r="Q2204">
        <v>0.83903806036905604</v>
      </c>
      <c r="R2204">
        <v>0.48908978014853099</v>
      </c>
      <c r="S2204">
        <v>9.1405198404517898E-2</v>
      </c>
      <c r="T2204">
        <v>-0.28447629726419599</v>
      </c>
      <c r="U2204">
        <v>0.28447629726419599</v>
      </c>
      <c r="V2204">
        <v>1.9932107639698299E-2</v>
      </c>
      <c r="W2204">
        <v>-1.19</v>
      </c>
      <c r="X2204">
        <v>10.27</v>
      </c>
      <c r="Y2204">
        <v>209630</v>
      </c>
      <c r="Z2204">
        <v>29947</v>
      </c>
      <c r="AA2204">
        <v>2.17</v>
      </c>
      <c r="AB2204">
        <v>7</v>
      </c>
      <c r="AC2204">
        <v>6</v>
      </c>
      <c r="AD2204">
        <v>1</v>
      </c>
      <c r="AE2204">
        <v>85.71</v>
      </c>
      <c r="AF2204">
        <v>14</v>
      </c>
      <c r="AG2204">
        <v>4</v>
      </c>
      <c r="AH2204">
        <v>0</v>
      </c>
      <c r="AI2204">
        <v>3</v>
      </c>
    </row>
    <row r="2205" spans="1:35" x14ac:dyDescent="0.2">
      <c r="A2205" s="102">
        <v>7826</v>
      </c>
      <c r="B2205">
        <v>3880</v>
      </c>
      <c r="C2205" t="s">
        <v>2822</v>
      </c>
      <c r="D2205" t="s">
        <v>3213</v>
      </c>
      <c r="E2205">
        <v>1488</v>
      </c>
      <c r="F2205">
        <v>1483</v>
      </c>
      <c r="G2205">
        <v>600</v>
      </c>
      <c r="H2205" t="s">
        <v>2927</v>
      </c>
      <c r="I2205">
        <v>6963</v>
      </c>
      <c r="J2205" t="s">
        <v>3605</v>
      </c>
      <c r="K2205" t="s">
        <v>2932</v>
      </c>
      <c r="L2205">
        <v>8620</v>
      </c>
      <c r="M2205">
        <v>8580</v>
      </c>
      <c r="N2205">
        <v>100</v>
      </c>
      <c r="O2205" t="s">
        <v>2930</v>
      </c>
      <c r="P2205">
        <v>0.308945361823245</v>
      </c>
      <c r="Q2205">
        <v>0.81165596151831099</v>
      </c>
      <c r="R2205">
        <v>0.10759721909469699</v>
      </c>
      <c r="S2205">
        <v>5.2623806821056598E-3</v>
      </c>
      <c r="T2205">
        <v>0.75454724480301005</v>
      </c>
      <c r="U2205">
        <v>0.75454724480301005</v>
      </c>
      <c r="V2205">
        <v>1.0655312927504701</v>
      </c>
      <c r="W2205">
        <v>2.44</v>
      </c>
      <c r="X2205">
        <v>3.71</v>
      </c>
      <c r="Y2205">
        <v>209617</v>
      </c>
      <c r="Z2205">
        <v>12330</v>
      </c>
      <c r="AA2205">
        <v>0.84</v>
      </c>
      <c r="AB2205">
        <v>17</v>
      </c>
      <c r="AC2205">
        <v>10</v>
      </c>
      <c r="AD2205">
        <v>7</v>
      </c>
      <c r="AE2205">
        <v>58.82</v>
      </c>
      <c r="AF2205">
        <v>11</v>
      </c>
      <c r="AG2205">
        <v>8</v>
      </c>
      <c r="AH2205">
        <v>5</v>
      </c>
      <c r="AI2205">
        <v>4</v>
      </c>
    </row>
    <row r="2206" spans="1:35" x14ac:dyDescent="0.2">
      <c r="A2206" s="102">
        <v>6317</v>
      </c>
      <c r="B2206">
        <v>4528</v>
      </c>
      <c r="C2206" t="s">
        <v>831</v>
      </c>
      <c r="D2206" t="s">
        <v>2950</v>
      </c>
      <c r="E2206">
        <v>2710</v>
      </c>
      <c r="F2206">
        <v>2690.5</v>
      </c>
      <c r="G2206">
        <v>400</v>
      </c>
      <c r="H2206" t="s">
        <v>2927</v>
      </c>
      <c r="I2206">
        <v>8905</v>
      </c>
      <c r="J2206" t="s">
        <v>3275</v>
      </c>
      <c r="K2206" t="s">
        <v>2949</v>
      </c>
      <c r="L2206">
        <v>1920</v>
      </c>
      <c r="M2206">
        <v>1900</v>
      </c>
      <c r="N2206">
        <v>600</v>
      </c>
      <c r="O2206" t="s">
        <v>2930</v>
      </c>
      <c r="P2206">
        <v>0.63014231213247895</v>
      </c>
      <c r="Q2206">
        <v>0.83177392074073297</v>
      </c>
      <c r="R2206">
        <v>0.46728955703431002</v>
      </c>
      <c r="S2206">
        <v>6.5281757190667894E-2</v>
      </c>
      <c r="T2206">
        <v>1.2426196827490199</v>
      </c>
      <c r="U2206">
        <v>1.2426196827490199</v>
      </c>
      <c r="V2206">
        <v>1.24548241180793</v>
      </c>
      <c r="W2206">
        <v>7.75</v>
      </c>
      <c r="X2206">
        <v>5.93</v>
      </c>
      <c r="Y2206">
        <v>209377</v>
      </c>
      <c r="Z2206">
        <v>11632</v>
      </c>
      <c r="AA2206">
        <v>0.47</v>
      </c>
      <c r="AB2206">
        <v>18</v>
      </c>
      <c r="AC2206">
        <v>12</v>
      </c>
      <c r="AD2206">
        <v>6</v>
      </c>
      <c r="AE2206">
        <v>66.67</v>
      </c>
      <c r="AF2206">
        <v>13</v>
      </c>
      <c r="AG2206">
        <v>8</v>
      </c>
      <c r="AH2206">
        <v>4</v>
      </c>
      <c r="AI2206">
        <v>6</v>
      </c>
    </row>
    <row r="2207" spans="1:35" x14ac:dyDescent="0.2">
      <c r="A2207" s="102">
        <v>6245</v>
      </c>
      <c r="B2207">
        <v>2730</v>
      </c>
      <c r="C2207" t="s">
        <v>750</v>
      </c>
      <c r="D2207" t="s">
        <v>2953</v>
      </c>
      <c r="E2207">
        <v>1082</v>
      </c>
      <c r="F2207">
        <v>1061</v>
      </c>
      <c r="G2207">
        <v>500</v>
      </c>
      <c r="H2207" t="s">
        <v>2930</v>
      </c>
      <c r="I2207">
        <v>4919</v>
      </c>
      <c r="J2207" t="s">
        <v>849</v>
      </c>
      <c r="K2207" t="s">
        <v>2952</v>
      </c>
      <c r="L2207">
        <v>5690</v>
      </c>
      <c r="M2207">
        <v>5670</v>
      </c>
      <c r="N2207">
        <v>100</v>
      </c>
      <c r="O2207" t="s">
        <v>2927</v>
      </c>
      <c r="P2207">
        <v>0.40083413953601499</v>
      </c>
      <c r="Q2207">
        <v>0.83270216307143496</v>
      </c>
      <c r="R2207">
        <v>0.14184916581618301</v>
      </c>
      <c r="S2207">
        <v>3.0054584578763598E-2</v>
      </c>
      <c r="T2207">
        <v>-0.90349978773788697</v>
      </c>
      <c r="U2207">
        <v>0.90349978773788697</v>
      </c>
      <c r="V2207">
        <v>0.56390797235921897</v>
      </c>
      <c r="W2207">
        <v>-3.52</v>
      </c>
      <c r="X2207">
        <v>6.44</v>
      </c>
      <c r="Y2207">
        <v>209196</v>
      </c>
      <c r="Z2207">
        <v>10460</v>
      </c>
      <c r="AA2207">
        <v>0.77</v>
      </c>
      <c r="AB2207">
        <v>20</v>
      </c>
      <c r="AC2207">
        <v>10</v>
      </c>
      <c r="AD2207">
        <v>10</v>
      </c>
      <c r="AE2207">
        <v>50</v>
      </c>
      <c r="AF2207">
        <v>11</v>
      </c>
      <c r="AG2207">
        <v>8</v>
      </c>
      <c r="AH2207">
        <v>5</v>
      </c>
      <c r="AI2207">
        <v>7</v>
      </c>
    </row>
    <row r="2208" spans="1:35" x14ac:dyDescent="0.2">
      <c r="A2208" s="102">
        <v>7665</v>
      </c>
      <c r="B2208">
        <v>8316</v>
      </c>
      <c r="C2208" t="s">
        <v>3215</v>
      </c>
      <c r="D2208" t="s">
        <v>2990</v>
      </c>
      <c r="E2208">
        <v>3973</v>
      </c>
      <c r="F2208">
        <v>3954</v>
      </c>
      <c r="G2208">
        <v>200</v>
      </c>
      <c r="H2208" t="s">
        <v>2927</v>
      </c>
      <c r="I2208">
        <v>9062</v>
      </c>
      <c r="J2208" t="s">
        <v>2891</v>
      </c>
      <c r="K2208" t="s">
        <v>3099</v>
      </c>
      <c r="L2208">
        <v>6140</v>
      </c>
      <c r="M2208">
        <v>6140</v>
      </c>
      <c r="N2208">
        <v>100</v>
      </c>
      <c r="O2208" t="s">
        <v>2930</v>
      </c>
      <c r="P2208">
        <v>0.44149092882388402</v>
      </c>
      <c r="Q2208">
        <v>0.813876809419394</v>
      </c>
      <c r="R2208">
        <v>0.53124906948047101</v>
      </c>
      <c r="S2208">
        <v>0.124382178641488</v>
      </c>
      <c r="T2208">
        <v>0.99629732566446805</v>
      </c>
      <c r="U2208">
        <v>0.99629732566446805</v>
      </c>
      <c r="V2208">
        <v>1.2002862737486699</v>
      </c>
      <c r="W2208">
        <v>4.29</v>
      </c>
      <c r="X2208">
        <v>28.79</v>
      </c>
      <c r="Y2208">
        <v>209172</v>
      </c>
      <c r="Z2208">
        <v>34862</v>
      </c>
      <c r="AA2208">
        <v>1.73</v>
      </c>
      <c r="AB2208">
        <v>6</v>
      </c>
      <c r="AC2208">
        <v>4</v>
      </c>
      <c r="AD2208">
        <v>2</v>
      </c>
      <c r="AE2208">
        <v>66.67</v>
      </c>
      <c r="AF2208">
        <v>14</v>
      </c>
      <c r="AG2208">
        <v>4</v>
      </c>
      <c r="AH2208">
        <v>0</v>
      </c>
      <c r="AI2208">
        <v>2</v>
      </c>
    </row>
    <row r="2209" spans="1:35" x14ac:dyDescent="0.2">
      <c r="A2209" s="102">
        <v>2827</v>
      </c>
      <c r="B2209">
        <v>6995</v>
      </c>
      <c r="C2209" t="s">
        <v>51</v>
      </c>
      <c r="D2209" t="s">
        <v>2945</v>
      </c>
      <c r="E2209">
        <v>1941</v>
      </c>
      <c r="F2209">
        <v>1926</v>
      </c>
      <c r="G2209">
        <v>500</v>
      </c>
      <c r="H2209" t="s">
        <v>2927</v>
      </c>
      <c r="I2209">
        <v>9107</v>
      </c>
      <c r="J2209" t="s">
        <v>3237</v>
      </c>
      <c r="K2209" t="s">
        <v>3238</v>
      </c>
      <c r="L2209">
        <v>1499</v>
      </c>
      <c r="M2209">
        <v>1502</v>
      </c>
      <c r="N2209">
        <v>600</v>
      </c>
      <c r="O2209" t="s">
        <v>2930</v>
      </c>
      <c r="P2209">
        <v>0.91316788742389798</v>
      </c>
      <c r="Q2209">
        <v>0.88260741585865798</v>
      </c>
      <c r="R2209">
        <v>0.46903403267479199</v>
      </c>
      <c r="S2209">
        <v>0.14857006017987301</v>
      </c>
      <c r="T2209">
        <v>1.35184665109396</v>
      </c>
      <c r="U2209">
        <v>1.35184665109396</v>
      </c>
      <c r="V2209">
        <v>1.2328887319033599</v>
      </c>
      <c r="W2209">
        <v>5.6</v>
      </c>
      <c r="X2209">
        <v>6.42</v>
      </c>
      <c r="Y2209">
        <v>209167</v>
      </c>
      <c r="Z2209">
        <v>9094</v>
      </c>
      <c r="AA2209">
        <v>0.44</v>
      </c>
      <c r="AB2209">
        <v>23</v>
      </c>
      <c r="AC2209">
        <v>13</v>
      </c>
      <c r="AD2209">
        <v>10</v>
      </c>
      <c r="AE2209">
        <v>56.52</v>
      </c>
      <c r="AF2209">
        <v>11</v>
      </c>
      <c r="AG2209">
        <v>9</v>
      </c>
      <c r="AH2209">
        <v>6</v>
      </c>
      <c r="AI2209">
        <v>8</v>
      </c>
    </row>
    <row r="2210" spans="1:35" x14ac:dyDescent="0.2">
      <c r="A2210" s="102">
        <v>391</v>
      </c>
      <c r="B2210">
        <v>4543</v>
      </c>
      <c r="C2210" t="s">
        <v>833</v>
      </c>
      <c r="D2210" t="s">
        <v>2936</v>
      </c>
      <c r="E2210">
        <v>3852</v>
      </c>
      <c r="F2210">
        <v>3941</v>
      </c>
      <c r="G2210">
        <v>200</v>
      </c>
      <c r="H2210" t="s">
        <v>2927</v>
      </c>
      <c r="I2210">
        <v>6588</v>
      </c>
      <c r="J2210" t="s">
        <v>539</v>
      </c>
      <c r="K2210" t="s">
        <v>2932</v>
      </c>
      <c r="L2210">
        <v>4385</v>
      </c>
      <c r="M2210">
        <v>4395</v>
      </c>
      <c r="N2210">
        <v>200</v>
      </c>
      <c r="O2210" t="s">
        <v>2930</v>
      </c>
      <c r="P2210">
        <v>0.22891035966332099</v>
      </c>
      <c r="Q2210">
        <v>0.93566754453498702</v>
      </c>
      <c r="R2210">
        <v>3.9817734561923397E-2</v>
      </c>
      <c r="S2210">
        <v>7.1150861875239504E-4</v>
      </c>
      <c r="T2210">
        <v>0.42058184297082701</v>
      </c>
      <c r="U2210">
        <v>0.42058184297082701</v>
      </c>
      <c r="V2210">
        <v>0.57937467983494695</v>
      </c>
      <c r="W2210">
        <v>1.61</v>
      </c>
      <c r="X2210">
        <v>10.33</v>
      </c>
      <c r="Y2210">
        <v>208924</v>
      </c>
      <c r="Z2210">
        <v>16071</v>
      </c>
      <c r="AA2210">
        <v>0.87</v>
      </c>
      <c r="AB2210">
        <v>13</v>
      </c>
      <c r="AC2210">
        <v>8</v>
      </c>
      <c r="AD2210">
        <v>5</v>
      </c>
      <c r="AE2210">
        <v>61.54</v>
      </c>
      <c r="AF2210">
        <v>13</v>
      </c>
      <c r="AG2210">
        <v>5</v>
      </c>
      <c r="AH2210">
        <v>3</v>
      </c>
      <c r="AI2210">
        <v>5</v>
      </c>
    </row>
    <row r="2211" spans="1:35" x14ac:dyDescent="0.2">
      <c r="A2211" s="102">
        <v>3785</v>
      </c>
      <c r="B2211">
        <v>1414</v>
      </c>
      <c r="C2211" t="s">
        <v>3175</v>
      </c>
      <c r="D2211" t="s">
        <v>2937</v>
      </c>
      <c r="E2211">
        <v>4640</v>
      </c>
      <c r="F2211">
        <v>4655</v>
      </c>
      <c r="G2211">
        <v>200</v>
      </c>
      <c r="H2211" t="s">
        <v>2930</v>
      </c>
      <c r="I2211">
        <v>6028</v>
      </c>
      <c r="J2211" t="s">
        <v>694</v>
      </c>
      <c r="K2211" t="s">
        <v>2942</v>
      </c>
      <c r="L2211">
        <v>7870</v>
      </c>
      <c r="M2211">
        <v>7750</v>
      </c>
      <c r="N2211">
        <v>100</v>
      </c>
      <c r="O2211" t="s">
        <v>2927</v>
      </c>
      <c r="P2211">
        <v>0.72731759716967104</v>
      </c>
      <c r="Q2211">
        <v>0.86683152016562304</v>
      </c>
      <c r="R2211">
        <v>0.42216999407111799</v>
      </c>
      <c r="S2211">
        <v>0.134706411636562</v>
      </c>
      <c r="T2211">
        <v>-0.267309469693151</v>
      </c>
      <c r="U2211">
        <v>0.267309469693151</v>
      </c>
      <c r="V2211">
        <v>0.39918525634461599</v>
      </c>
      <c r="W2211">
        <v>-0.71</v>
      </c>
      <c r="X2211">
        <v>20.13</v>
      </c>
      <c r="Y2211">
        <v>208894</v>
      </c>
      <c r="Z2211">
        <v>29842</v>
      </c>
      <c r="AA2211">
        <v>1.7</v>
      </c>
      <c r="AB2211">
        <v>7</v>
      </c>
      <c r="AC2211">
        <v>6</v>
      </c>
      <c r="AD2211">
        <v>1</v>
      </c>
      <c r="AE2211">
        <v>85.71</v>
      </c>
      <c r="AF2211">
        <v>12</v>
      </c>
      <c r="AG2211">
        <v>4</v>
      </c>
      <c r="AH2211">
        <v>1</v>
      </c>
      <c r="AI2211">
        <v>2</v>
      </c>
    </row>
    <row r="2212" spans="1:35" x14ac:dyDescent="0.2">
      <c r="A2212" s="102">
        <v>518</v>
      </c>
      <c r="B2212">
        <v>1333</v>
      </c>
      <c r="C2212" t="s">
        <v>3096</v>
      </c>
      <c r="D2212" t="s">
        <v>3097</v>
      </c>
      <c r="E2212">
        <v>2617</v>
      </c>
      <c r="F2212">
        <v>2596</v>
      </c>
      <c r="G2212">
        <v>400</v>
      </c>
      <c r="H2212" t="s">
        <v>2927</v>
      </c>
      <c r="I2212">
        <v>5214</v>
      </c>
      <c r="J2212" t="s">
        <v>3284</v>
      </c>
      <c r="K2212" t="s">
        <v>2926</v>
      </c>
      <c r="L2212">
        <v>2218</v>
      </c>
      <c r="M2212">
        <v>2198</v>
      </c>
      <c r="N2212">
        <v>500</v>
      </c>
      <c r="O2212" t="s">
        <v>2930</v>
      </c>
      <c r="P2212">
        <v>0.69483792486342399</v>
      </c>
      <c r="Q2212">
        <v>0.93064743157009799</v>
      </c>
      <c r="R2212">
        <v>0.51082093468156997</v>
      </c>
      <c r="S2212">
        <v>1.47506703276803E-2</v>
      </c>
      <c r="T2212">
        <v>0.117830921703238</v>
      </c>
      <c r="U2212">
        <v>0.117830921703238</v>
      </c>
      <c r="V2212">
        <v>5.8948993623189901E-2</v>
      </c>
      <c r="W2212">
        <v>0.35</v>
      </c>
      <c r="X2212">
        <v>5.84</v>
      </c>
      <c r="Y2212">
        <v>208783</v>
      </c>
      <c r="Z2212">
        <v>17399</v>
      </c>
      <c r="AA2212">
        <v>1.1299999999999999</v>
      </c>
      <c r="AB2212">
        <v>12</v>
      </c>
      <c r="AC2212">
        <v>7</v>
      </c>
      <c r="AD2212">
        <v>5</v>
      </c>
      <c r="AE2212">
        <v>58.33</v>
      </c>
      <c r="AF2212">
        <v>13</v>
      </c>
      <c r="AG2212">
        <v>6</v>
      </c>
      <c r="AH2212">
        <v>3</v>
      </c>
      <c r="AI2212">
        <v>3</v>
      </c>
    </row>
    <row r="2213" spans="1:35" x14ac:dyDescent="0.2">
      <c r="A2213" s="102">
        <v>3349</v>
      </c>
      <c r="B2213">
        <v>6465</v>
      </c>
      <c r="C2213" t="s">
        <v>537</v>
      </c>
      <c r="D2213" t="s">
        <v>2940</v>
      </c>
      <c r="E2213">
        <v>10550</v>
      </c>
      <c r="F2213">
        <v>10560</v>
      </c>
      <c r="G2213">
        <v>100</v>
      </c>
      <c r="H2213" t="s">
        <v>2927</v>
      </c>
      <c r="I2213">
        <v>6479</v>
      </c>
      <c r="J2213" t="s">
        <v>690</v>
      </c>
      <c r="K2213" t="s">
        <v>2932</v>
      </c>
      <c r="L2213">
        <v>2286</v>
      </c>
      <c r="M2213">
        <v>2243</v>
      </c>
      <c r="N2213">
        <v>500</v>
      </c>
      <c r="O2213" t="s">
        <v>2930</v>
      </c>
      <c r="P2213">
        <v>0.60466650053197102</v>
      </c>
      <c r="Q2213">
        <v>0.874130095983079</v>
      </c>
      <c r="R2213">
        <v>2.1864030175344901E-2</v>
      </c>
      <c r="S2213">
        <v>6.5986614452214404E-2</v>
      </c>
      <c r="T2213">
        <v>1.8238837625700799</v>
      </c>
      <c r="U2213">
        <v>1.8238837625700799</v>
      </c>
      <c r="V2213">
        <v>1.0347178920397899</v>
      </c>
      <c r="W2213">
        <v>5.96</v>
      </c>
      <c r="X2213">
        <v>6.2</v>
      </c>
      <c r="Y2213">
        <v>208770</v>
      </c>
      <c r="Z2213">
        <v>14912</v>
      </c>
      <c r="AA2213">
        <v>0.99</v>
      </c>
      <c r="AB2213">
        <v>14</v>
      </c>
      <c r="AC2213">
        <v>8</v>
      </c>
      <c r="AD2213">
        <v>6</v>
      </c>
      <c r="AE2213">
        <v>57.14</v>
      </c>
      <c r="AF2213">
        <v>11</v>
      </c>
      <c r="AG2213">
        <v>8</v>
      </c>
      <c r="AH2213">
        <v>4</v>
      </c>
      <c r="AI2213">
        <v>2</v>
      </c>
    </row>
    <row r="2214" spans="1:35" x14ac:dyDescent="0.2">
      <c r="A2214" s="102">
        <v>8411</v>
      </c>
      <c r="B2214">
        <v>4536</v>
      </c>
      <c r="C2214" t="s">
        <v>3289</v>
      </c>
      <c r="D2214" t="s">
        <v>2950</v>
      </c>
      <c r="E2214">
        <v>2090</v>
      </c>
      <c r="F2214">
        <v>2100</v>
      </c>
      <c r="G2214">
        <v>500</v>
      </c>
      <c r="H2214" t="s">
        <v>2927</v>
      </c>
      <c r="I2214">
        <v>9449</v>
      </c>
      <c r="J2214" t="s">
        <v>3483</v>
      </c>
      <c r="K2214" t="s">
        <v>2929</v>
      </c>
      <c r="L2214">
        <v>2145</v>
      </c>
      <c r="M2214">
        <v>2143</v>
      </c>
      <c r="N2214">
        <v>500</v>
      </c>
      <c r="O2214" t="s">
        <v>2930</v>
      </c>
      <c r="P2214">
        <v>0.20618088075788099</v>
      </c>
      <c r="Q2214">
        <v>0.80446753705676999</v>
      </c>
      <c r="R2214">
        <v>0.43045445191603698</v>
      </c>
      <c r="S2214">
        <v>0.13670405515127501</v>
      </c>
      <c r="T2214">
        <v>0.17206954465687499</v>
      </c>
      <c r="U2214">
        <v>0.17206954465687499</v>
      </c>
      <c r="V2214">
        <v>2.5925816898320599E-2</v>
      </c>
      <c r="W2214">
        <v>0.85</v>
      </c>
      <c r="X2214">
        <v>2.0099999999999998</v>
      </c>
      <c r="Y2214">
        <v>208717</v>
      </c>
      <c r="Z2214">
        <v>8028</v>
      </c>
      <c r="AA2214">
        <v>0.51</v>
      </c>
      <c r="AB2214">
        <v>26</v>
      </c>
      <c r="AC2214">
        <v>16</v>
      </c>
      <c r="AD2214">
        <v>10</v>
      </c>
      <c r="AE2214">
        <v>61.54</v>
      </c>
      <c r="AF2214">
        <v>8</v>
      </c>
      <c r="AG2214">
        <v>15</v>
      </c>
      <c r="AH2214">
        <v>8</v>
      </c>
      <c r="AI2214">
        <v>3</v>
      </c>
    </row>
    <row r="2215" spans="1:35" x14ac:dyDescent="0.2">
      <c r="A2215" s="102">
        <v>2044</v>
      </c>
      <c r="B2215">
        <v>6995</v>
      </c>
      <c r="C2215" t="s">
        <v>51</v>
      </c>
      <c r="D2215" t="s">
        <v>2945</v>
      </c>
      <c r="E2215">
        <v>1941</v>
      </c>
      <c r="F2215">
        <v>1926</v>
      </c>
      <c r="G2215">
        <v>500</v>
      </c>
      <c r="H2215" t="s">
        <v>2930</v>
      </c>
      <c r="I2215">
        <v>7272</v>
      </c>
      <c r="J2215" t="s">
        <v>3202</v>
      </c>
      <c r="K2215" t="s">
        <v>2945</v>
      </c>
      <c r="L2215">
        <v>2115</v>
      </c>
      <c r="M2215">
        <v>2104</v>
      </c>
      <c r="N2215">
        <v>500</v>
      </c>
      <c r="O2215" t="s">
        <v>2927</v>
      </c>
      <c r="P2215">
        <v>0.81514406801656403</v>
      </c>
      <c r="Q2215">
        <v>0.89523604930693701</v>
      </c>
      <c r="R2215">
        <v>0.62513105818578696</v>
      </c>
      <c r="S2215">
        <v>0.314513043587551</v>
      </c>
      <c r="T2215">
        <v>-1.02807762560548</v>
      </c>
      <c r="U2215">
        <v>1.02807762560548</v>
      </c>
      <c r="V2215">
        <v>1.2779331384886301</v>
      </c>
      <c r="W2215">
        <v>-3.28</v>
      </c>
      <c r="X2215">
        <v>8.4600000000000009</v>
      </c>
      <c r="Y2215">
        <v>208717</v>
      </c>
      <c r="Z2215">
        <v>12277</v>
      </c>
      <c r="AA2215">
        <v>0.62</v>
      </c>
      <c r="AB2215">
        <v>17</v>
      </c>
      <c r="AC2215">
        <v>11</v>
      </c>
      <c r="AD2215">
        <v>6</v>
      </c>
      <c r="AE2215">
        <v>64.709999999999994</v>
      </c>
      <c r="AF2215">
        <v>12</v>
      </c>
      <c r="AG2215">
        <v>6</v>
      </c>
      <c r="AH2215">
        <v>2</v>
      </c>
      <c r="AI2215">
        <v>9</v>
      </c>
    </row>
    <row r="2216" spans="1:35" x14ac:dyDescent="0.2">
      <c r="A2216" s="102">
        <v>2332</v>
      </c>
      <c r="B2216">
        <v>3289</v>
      </c>
      <c r="C2216" t="s">
        <v>781</v>
      </c>
      <c r="D2216" t="s">
        <v>2949</v>
      </c>
      <c r="E2216">
        <v>800</v>
      </c>
      <c r="F2216">
        <v>800</v>
      </c>
      <c r="G2216">
        <v>1000</v>
      </c>
      <c r="H2216" t="s">
        <v>2927</v>
      </c>
      <c r="I2216">
        <v>7729</v>
      </c>
      <c r="J2216" t="s">
        <v>686</v>
      </c>
      <c r="K2216" t="s">
        <v>2936</v>
      </c>
      <c r="L2216">
        <v>4095</v>
      </c>
      <c r="M2216">
        <v>4050</v>
      </c>
      <c r="N2216">
        <v>200</v>
      </c>
      <c r="O2216" t="s">
        <v>2930</v>
      </c>
      <c r="P2216">
        <v>0.56376307540862403</v>
      </c>
      <c r="Q2216">
        <v>0.89063416504689696</v>
      </c>
      <c r="R2216">
        <v>0.18432379560481399</v>
      </c>
      <c r="S2216">
        <v>1.3220249167247599E-2</v>
      </c>
      <c r="T2216">
        <v>0.72145452121680498</v>
      </c>
      <c r="U2216">
        <v>0.72145452121680498</v>
      </c>
      <c r="V2216">
        <v>0.65977606194509497</v>
      </c>
      <c r="W2216">
        <v>4.3099999999999996</v>
      </c>
      <c r="X2216">
        <v>1.23</v>
      </c>
      <c r="Y2216">
        <v>208682</v>
      </c>
      <c r="Z2216">
        <v>12275</v>
      </c>
      <c r="AA2216">
        <v>0.64</v>
      </c>
      <c r="AB2216">
        <v>17</v>
      </c>
      <c r="AC2216">
        <v>10</v>
      </c>
      <c r="AD2216">
        <v>7</v>
      </c>
      <c r="AE2216">
        <v>58.82</v>
      </c>
      <c r="AF2216">
        <v>9</v>
      </c>
      <c r="AG2216">
        <v>8</v>
      </c>
      <c r="AH2216">
        <v>4</v>
      </c>
      <c r="AI2216">
        <v>5</v>
      </c>
    </row>
    <row r="2217" spans="1:35" x14ac:dyDescent="0.2">
      <c r="A2217" s="102">
        <v>3162</v>
      </c>
      <c r="B2217">
        <v>6098</v>
      </c>
      <c r="C2217" t="s">
        <v>240</v>
      </c>
      <c r="D2217" t="s">
        <v>2942</v>
      </c>
      <c r="E2217">
        <v>4570</v>
      </c>
      <c r="F2217">
        <v>4520</v>
      </c>
      <c r="G2217">
        <v>200</v>
      </c>
      <c r="H2217" t="s">
        <v>2927</v>
      </c>
      <c r="I2217">
        <v>9468</v>
      </c>
      <c r="J2217" t="s">
        <v>2928</v>
      </c>
      <c r="K2217" t="s">
        <v>2929</v>
      </c>
      <c r="L2217">
        <v>1877</v>
      </c>
      <c r="M2217">
        <v>1832</v>
      </c>
      <c r="N2217">
        <v>500</v>
      </c>
      <c r="O2217" t="s">
        <v>2930</v>
      </c>
      <c r="P2217">
        <v>0.65450671086967505</v>
      </c>
      <c r="Q2217">
        <v>0.87724376186609998</v>
      </c>
      <c r="R2217">
        <v>8.9036982582314003E-2</v>
      </c>
      <c r="S2217">
        <v>4.3651458503549699E-2</v>
      </c>
      <c r="T2217">
        <v>1.34470002364713</v>
      </c>
      <c r="U2217">
        <v>1.34470002364713</v>
      </c>
      <c r="V2217">
        <v>1.36544242673923</v>
      </c>
      <c r="W2217">
        <v>8.9499999999999993</v>
      </c>
      <c r="X2217">
        <v>1.33</v>
      </c>
      <c r="Y2217">
        <v>208661</v>
      </c>
      <c r="Z2217">
        <v>10433</v>
      </c>
      <c r="AA2217">
        <v>0.6</v>
      </c>
      <c r="AB2217">
        <v>20</v>
      </c>
      <c r="AC2217">
        <v>11</v>
      </c>
      <c r="AD2217">
        <v>9</v>
      </c>
      <c r="AE2217">
        <v>55</v>
      </c>
      <c r="AF2217">
        <v>11</v>
      </c>
      <c r="AG2217">
        <v>9</v>
      </c>
      <c r="AH2217">
        <v>5</v>
      </c>
      <c r="AI2217">
        <v>6</v>
      </c>
    </row>
    <row r="2218" spans="1:35" x14ac:dyDescent="0.2">
      <c r="A2218" s="102">
        <v>22</v>
      </c>
      <c r="B2218">
        <v>3003</v>
      </c>
      <c r="C2218" t="s">
        <v>691</v>
      </c>
      <c r="D2218" t="s">
        <v>2949</v>
      </c>
      <c r="E2218">
        <v>1355</v>
      </c>
      <c r="F2218">
        <v>1364</v>
      </c>
      <c r="G2218">
        <v>800</v>
      </c>
      <c r="H2218" t="s">
        <v>2930</v>
      </c>
      <c r="I2218">
        <v>8804</v>
      </c>
      <c r="J2218" t="s">
        <v>1097</v>
      </c>
      <c r="K2218" t="s">
        <v>2949</v>
      </c>
      <c r="L2218">
        <v>1791</v>
      </c>
      <c r="M2218">
        <v>1788</v>
      </c>
      <c r="N2218">
        <v>600</v>
      </c>
      <c r="O2218" t="s">
        <v>2927</v>
      </c>
      <c r="P2218">
        <v>0.96887370142152496</v>
      </c>
      <c r="Q2218">
        <v>0.965820265788498</v>
      </c>
      <c r="R2218">
        <v>9.8526071450645597E-2</v>
      </c>
      <c r="S2218">
        <v>0.14628571754158301</v>
      </c>
      <c r="T2218">
        <v>-4.63890885860508E-2</v>
      </c>
      <c r="U2218">
        <v>4.63890885860508E-2</v>
      </c>
      <c r="V2218">
        <v>0.42822691187135498</v>
      </c>
      <c r="W2218">
        <v>-7.0000000000000007E-2</v>
      </c>
      <c r="X2218">
        <v>1.72</v>
      </c>
      <c r="Y2218">
        <v>208657</v>
      </c>
      <c r="Z2218">
        <v>14904</v>
      </c>
      <c r="AA2218">
        <v>0.68</v>
      </c>
      <c r="AB2218">
        <v>14</v>
      </c>
      <c r="AC2218">
        <v>9</v>
      </c>
      <c r="AD2218">
        <v>5</v>
      </c>
      <c r="AE2218">
        <v>64.290000000000006</v>
      </c>
      <c r="AF2218">
        <v>15</v>
      </c>
      <c r="AG2218">
        <v>2</v>
      </c>
      <c r="AH2218">
        <v>0</v>
      </c>
      <c r="AI2218">
        <v>12</v>
      </c>
    </row>
    <row r="2219" spans="1:35" x14ac:dyDescent="0.2">
      <c r="A2219" s="102">
        <v>7566</v>
      </c>
      <c r="B2219">
        <v>1835</v>
      </c>
      <c r="C2219" t="s">
        <v>1360</v>
      </c>
      <c r="D2219" t="s">
        <v>2937</v>
      </c>
      <c r="E2219">
        <v>3340</v>
      </c>
      <c r="F2219">
        <v>3285</v>
      </c>
      <c r="G2219">
        <v>300</v>
      </c>
      <c r="H2219" t="s">
        <v>2927</v>
      </c>
      <c r="I2219">
        <v>4612</v>
      </c>
      <c r="J2219" t="s">
        <v>837</v>
      </c>
      <c r="K2219" t="s">
        <v>2952</v>
      </c>
      <c r="L2219">
        <v>5630</v>
      </c>
      <c r="M2219">
        <v>5450</v>
      </c>
      <c r="N2219">
        <v>200</v>
      </c>
      <c r="O2219" t="s">
        <v>2930</v>
      </c>
      <c r="P2219">
        <v>0.51211670059673997</v>
      </c>
      <c r="Q2219">
        <v>0.81516032204613398</v>
      </c>
      <c r="R2219">
        <v>0.369339963008531</v>
      </c>
      <c r="S2219">
        <v>6.3046372603413302E-3</v>
      </c>
      <c r="T2219">
        <v>1.3732771931336001</v>
      </c>
      <c r="U2219">
        <v>1.3732771931336001</v>
      </c>
      <c r="V2219">
        <v>0.83260356060268803</v>
      </c>
      <c r="W2219">
        <v>5.4</v>
      </c>
      <c r="X2219">
        <v>9.59</v>
      </c>
      <c r="Y2219">
        <v>208641</v>
      </c>
      <c r="Z2219">
        <v>13909</v>
      </c>
      <c r="AA2219">
        <v>0.68</v>
      </c>
      <c r="AB2219">
        <v>15</v>
      </c>
      <c r="AC2219">
        <v>10</v>
      </c>
      <c r="AD2219">
        <v>5</v>
      </c>
      <c r="AE2219">
        <v>66.67</v>
      </c>
      <c r="AF2219">
        <v>10</v>
      </c>
      <c r="AG2219">
        <v>7</v>
      </c>
      <c r="AH2219">
        <v>4</v>
      </c>
      <c r="AI2219">
        <v>4</v>
      </c>
    </row>
    <row r="2220" spans="1:35" x14ac:dyDescent="0.2">
      <c r="A2220" s="102">
        <v>5171</v>
      </c>
      <c r="B2220">
        <v>4095</v>
      </c>
      <c r="C2220" t="s">
        <v>3672</v>
      </c>
      <c r="D2220" t="s">
        <v>2952</v>
      </c>
      <c r="E2220">
        <v>1200</v>
      </c>
      <c r="F2220">
        <v>1184</v>
      </c>
      <c r="G2220">
        <v>800</v>
      </c>
      <c r="H2220" t="s">
        <v>2927</v>
      </c>
      <c r="I2220">
        <v>4631</v>
      </c>
      <c r="J2220" t="s">
        <v>3264</v>
      </c>
      <c r="K2220" t="s">
        <v>2952</v>
      </c>
      <c r="L2220">
        <v>2993</v>
      </c>
      <c r="M2220">
        <v>2980</v>
      </c>
      <c r="N2220">
        <v>300</v>
      </c>
      <c r="O2220" t="s">
        <v>2930</v>
      </c>
      <c r="P2220">
        <v>0.76870877754453704</v>
      </c>
      <c r="Q2220">
        <v>0.84707228248489497</v>
      </c>
      <c r="R2220">
        <v>0.18624992934266699</v>
      </c>
      <c r="S2220">
        <v>0.44524537540661502</v>
      </c>
      <c r="T2220">
        <v>0.77191012506911105</v>
      </c>
      <c r="U2220">
        <v>0.77191012506911105</v>
      </c>
      <c r="V2220">
        <v>0.77637073982638205</v>
      </c>
      <c r="W2220">
        <v>1.54</v>
      </c>
      <c r="X2220">
        <v>5.95</v>
      </c>
      <c r="Y2220">
        <v>208632</v>
      </c>
      <c r="Z2220">
        <v>13040</v>
      </c>
      <c r="AA2220">
        <v>0.8</v>
      </c>
      <c r="AB2220">
        <v>16</v>
      </c>
      <c r="AC2220">
        <v>11</v>
      </c>
      <c r="AD2220">
        <v>5</v>
      </c>
      <c r="AE2220">
        <v>68.75</v>
      </c>
      <c r="AF2220">
        <v>13</v>
      </c>
      <c r="AG2220">
        <v>7</v>
      </c>
      <c r="AH2220">
        <v>2</v>
      </c>
      <c r="AI2220">
        <v>7</v>
      </c>
    </row>
    <row r="2221" spans="1:35" x14ac:dyDescent="0.2">
      <c r="A2221" s="102">
        <v>1077</v>
      </c>
      <c r="B2221">
        <v>6465</v>
      </c>
      <c r="C2221" t="s">
        <v>537</v>
      </c>
      <c r="D2221" t="s">
        <v>2940</v>
      </c>
      <c r="E2221">
        <v>10550</v>
      </c>
      <c r="F2221">
        <v>10560</v>
      </c>
      <c r="G2221">
        <v>100</v>
      </c>
      <c r="H2221" t="s">
        <v>2927</v>
      </c>
      <c r="I2221">
        <v>9934</v>
      </c>
      <c r="J2221" t="s">
        <v>3193</v>
      </c>
      <c r="K2221" t="s">
        <v>2934</v>
      </c>
      <c r="L2221">
        <v>2780</v>
      </c>
      <c r="M2221">
        <v>2759</v>
      </c>
      <c r="N2221">
        <v>400</v>
      </c>
      <c r="O2221" t="s">
        <v>2930</v>
      </c>
      <c r="P2221">
        <v>0.61899386673670997</v>
      </c>
      <c r="Q2221">
        <v>0.91418371602777004</v>
      </c>
      <c r="R2221">
        <v>5.3893885451209503E-2</v>
      </c>
      <c r="S2221">
        <v>0.232257277647647</v>
      </c>
      <c r="T2221">
        <v>1.96077461071464</v>
      </c>
      <c r="U2221">
        <v>1.96077461071464</v>
      </c>
      <c r="V2221">
        <v>2.0387341188276702</v>
      </c>
      <c r="W2221">
        <v>4.71</v>
      </c>
      <c r="X2221">
        <v>4.51</v>
      </c>
      <c r="Y2221">
        <v>208603</v>
      </c>
      <c r="Z2221">
        <v>13907</v>
      </c>
      <c r="AA2221">
        <v>0.89</v>
      </c>
      <c r="AB2221">
        <v>15</v>
      </c>
      <c r="AC2221">
        <v>9</v>
      </c>
      <c r="AD2221">
        <v>6</v>
      </c>
      <c r="AE2221">
        <v>60</v>
      </c>
      <c r="AF2221">
        <v>14</v>
      </c>
      <c r="AG2221">
        <v>4</v>
      </c>
      <c r="AH2221">
        <v>2</v>
      </c>
      <c r="AI2221">
        <v>9</v>
      </c>
    </row>
    <row r="2222" spans="1:35" x14ac:dyDescent="0.2">
      <c r="A2222" s="102">
        <v>5992</v>
      </c>
      <c r="B2222">
        <v>7164</v>
      </c>
      <c r="C2222" t="s">
        <v>3205</v>
      </c>
      <c r="D2222" t="s">
        <v>2933</v>
      </c>
      <c r="E2222">
        <v>4540</v>
      </c>
      <c r="F2222">
        <v>4485</v>
      </c>
      <c r="G2222">
        <v>200</v>
      </c>
      <c r="H2222" t="s">
        <v>2930</v>
      </c>
      <c r="I2222">
        <v>8572</v>
      </c>
      <c r="J2222" t="s">
        <v>2895</v>
      </c>
      <c r="K2222" t="s">
        <v>2933</v>
      </c>
      <c r="L2222">
        <v>527</v>
      </c>
      <c r="M2222">
        <v>527</v>
      </c>
      <c r="N2222">
        <v>1700</v>
      </c>
      <c r="O2222" t="s">
        <v>2927</v>
      </c>
      <c r="P2222">
        <v>0.88265532711732098</v>
      </c>
      <c r="Q2222">
        <v>0.83609015223036898</v>
      </c>
      <c r="R2222">
        <v>4.8653813376162104E-3</v>
      </c>
      <c r="S2222">
        <v>9.0685763124407098E-2</v>
      </c>
      <c r="T2222">
        <v>-2.2526865126343498</v>
      </c>
      <c r="U2222">
        <v>2.2526865126343498</v>
      </c>
      <c r="V2222">
        <v>1.94522219405924</v>
      </c>
      <c r="W2222">
        <v>-12.55</v>
      </c>
      <c r="X2222">
        <v>0.12</v>
      </c>
      <c r="Y2222">
        <v>208455</v>
      </c>
      <c r="Z2222">
        <v>10423</v>
      </c>
      <c r="AA2222">
        <v>0.51</v>
      </c>
      <c r="AB2222">
        <v>20</v>
      </c>
      <c r="AC2222">
        <v>12</v>
      </c>
      <c r="AD2222">
        <v>8</v>
      </c>
      <c r="AE2222">
        <v>60</v>
      </c>
      <c r="AF2222">
        <v>12</v>
      </c>
      <c r="AG2222">
        <v>8</v>
      </c>
      <c r="AH2222">
        <v>4</v>
      </c>
      <c r="AI2222">
        <v>8</v>
      </c>
    </row>
    <row r="2223" spans="1:35" x14ac:dyDescent="0.2">
      <c r="A2223" s="102">
        <v>8195</v>
      </c>
      <c r="B2223">
        <v>7267</v>
      </c>
      <c r="C2223" t="s">
        <v>61</v>
      </c>
      <c r="D2223" t="s">
        <v>2945</v>
      </c>
      <c r="E2223">
        <v>2893</v>
      </c>
      <c r="F2223">
        <v>2857.5</v>
      </c>
      <c r="G2223">
        <v>200</v>
      </c>
      <c r="H2223" t="s">
        <v>2930</v>
      </c>
      <c r="I2223">
        <v>7951</v>
      </c>
      <c r="J2223" t="s">
        <v>3359</v>
      </c>
      <c r="K2223" t="s">
        <v>2951</v>
      </c>
      <c r="L2223">
        <v>5630</v>
      </c>
      <c r="M2223">
        <v>5670</v>
      </c>
      <c r="N2223">
        <v>100</v>
      </c>
      <c r="O2223" t="s">
        <v>2927</v>
      </c>
      <c r="P2223">
        <v>0.750370718061799</v>
      </c>
      <c r="Q2223">
        <v>0.80713903496418204</v>
      </c>
      <c r="R2223">
        <v>0.42546554921450402</v>
      </c>
      <c r="S2223">
        <v>0.214448875921598</v>
      </c>
      <c r="T2223">
        <v>-0.621721408190821</v>
      </c>
      <c r="U2223">
        <v>0.621721408190821</v>
      </c>
      <c r="V2223">
        <v>0.64690065969579902</v>
      </c>
      <c r="W2223">
        <v>-3.52</v>
      </c>
      <c r="X2223">
        <v>0.79</v>
      </c>
      <c r="Y2223">
        <v>208416</v>
      </c>
      <c r="Z2223">
        <v>29774</v>
      </c>
      <c r="AA2223">
        <v>1.79</v>
      </c>
      <c r="AB2223">
        <v>7</v>
      </c>
      <c r="AC2223">
        <v>5</v>
      </c>
      <c r="AD2223">
        <v>2</v>
      </c>
      <c r="AE2223">
        <v>71.430000000000007</v>
      </c>
      <c r="AF2223">
        <v>13</v>
      </c>
      <c r="AG2223">
        <v>4</v>
      </c>
      <c r="AH2223">
        <v>1</v>
      </c>
      <c r="AI2223">
        <v>2</v>
      </c>
    </row>
    <row r="2224" spans="1:35" x14ac:dyDescent="0.2">
      <c r="A2224" s="102">
        <v>7508</v>
      </c>
      <c r="B2224">
        <v>7167</v>
      </c>
      <c r="C2224" t="s">
        <v>3024</v>
      </c>
      <c r="D2224" t="s">
        <v>2990</v>
      </c>
      <c r="E2224">
        <v>256</v>
      </c>
      <c r="F2224">
        <v>251</v>
      </c>
      <c r="G2224">
        <v>4000</v>
      </c>
      <c r="H2224" t="s">
        <v>2927</v>
      </c>
      <c r="I2224">
        <v>8242</v>
      </c>
      <c r="J2224" t="s">
        <v>1044</v>
      </c>
      <c r="K2224" t="s">
        <v>2953</v>
      </c>
      <c r="L2224">
        <v>1014</v>
      </c>
      <c r="M2224">
        <v>1011</v>
      </c>
      <c r="N2224">
        <v>1000</v>
      </c>
      <c r="O2224" t="s">
        <v>2930</v>
      </c>
      <c r="P2224">
        <v>0.83105014447678605</v>
      </c>
      <c r="Q2224">
        <v>0.81584268891066003</v>
      </c>
      <c r="R2224">
        <v>0.69804514677719998</v>
      </c>
      <c r="S2224">
        <v>0.27949434970317999</v>
      </c>
      <c r="T2224">
        <v>2.3678628885911599</v>
      </c>
      <c r="U2224">
        <v>2.3678628885911599</v>
      </c>
      <c r="V2224">
        <v>2.9393744949827698</v>
      </c>
      <c r="W2224">
        <v>8.51</v>
      </c>
      <c r="X2224">
        <v>0.69</v>
      </c>
      <c r="Y2224">
        <v>208370</v>
      </c>
      <c r="Z2224">
        <v>13023</v>
      </c>
      <c r="AA2224">
        <v>0.56999999999999995</v>
      </c>
      <c r="AB2224">
        <v>16</v>
      </c>
      <c r="AC2224">
        <v>11</v>
      </c>
      <c r="AD2224">
        <v>5</v>
      </c>
      <c r="AE2224">
        <v>68.75</v>
      </c>
      <c r="AF2224">
        <v>11</v>
      </c>
      <c r="AG2224">
        <v>5</v>
      </c>
      <c r="AH2224">
        <v>3</v>
      </c>
      <c r="AI2224">
        <v>8</v>
      </c>
    </row>
    <row r="2225" spans="1:35" x14ac:dyDescent="0.2">
      <c r="A2225" s="102">
        <v>3343</v>
      </c>
      <c r="B2225">
        <v>6371</v>
      </c>
      <c r="C2225" t="s">
        <v>3148</v>
      </c>
      <c r="D2225" t="s">
        <v>2940</v>
      </c>
      <c r="E2225">
        <v>3540</v>
      </c>
      <c r="F2225">
        <v>3530</v>
      </c>
      <c r="G2225">
        <v>300</v>
      </c>
      <c r="H2225" t="s">
        <v>2927</v>
      </c>
      <c r="I2225">
        <v>7189</v>
      </c>
      <c r="J2225" t="s">
        <v>45</v>
      </c>
      <c r="K2225" t="s">
        <v>2990</v>
      </c>
      <c r="L2225">
        <v>755</v>
      </c>
      <c r="M2225">
        <v>738</v>
      </c>
      <c r="N2225">
        <v>1400</v>
      </c>
      <c r="O2225" t="s">
        <v>2930</v>
      </c>
      <c r="P2225">
        <v>0.860057862273928</v>
      </c>
      <c r="Q2225">
        <v>0.87420635675786995</v>
      </c>
      <c r="R2225">
        <v>0.39063291245508602</v>
      </c>
      <c r="S2225">
        <v>9.17675171525177E-2</v>
      </c>
      <c r="T2225">
        <v>1.3645697160529999</v>
      </c>
      <c r="U2225">
        <v>1.3645697160529999</v>
      </c>
      <c r="V2225">
        <v>0.606856707695411</v>
      </c>
      <c r="W2225">
        <v>4.18</v>
      </c>
      <c r="X2225">
        <v>2.44</v>
      </c>
      <c r="Y2225">
        <v>208352</v>
      </c>
      <c r="Z2225">
        <v>9922</v>
      </c>
      <c r="AA2225">
        <v>0.62</v>
      </c>
      <c r="AB2225">
        <v>21</v>
      </c>
      <c r="AC2225">
        <v>13</v>
      </c>
      <c r="AD2225">
        <v>8</v>
      </c>
      <c r="AE2225">
        <v>61.9</v>
      </c>
      <c r="AF2225">
        <v>13</v>
      </c>
      <c r="AG2225">
        <v>8</v>
      </c>
      <c r="AH2225">
        <v>4</v>
      </c>
      <c r="AI2225">
        <v>9</v>
      </c>
    </row>
    <row r="2226" spans="1:35" x14ac:dyDescent="0.2">
      <c r="A2226" s="102">
        <v>2526</v>
      </c>
      <c r="B2226">
        <v>8253</v>
      </c>
      <c r="C2226" t="s">
        <v>669</v>
      </c>
      <c r="D2226" t="s">
        <v>2933</v>
      </c>
      <c r="E2226">
        <v>1789</v>
      </c>
      <c r="F2226">
        <v>1854</v>
      </c>
      <c r="G2226">
        <v>400</v>
      </c>
      <c r="H2226" t="s">
        <v>2927</v>
      </c>
      <c r="I2226">
        <v>9989</v>
      </c>
      <c r="J2226" t="s">
        <v>692</v>
      </c>
      <c r="K2226" t="s">
        <v>2953</v>
      </c>
      <c r="L2226">
        <v>3725</v>
      </c>
      <c r="M2226">
        <v>3745</v>
      </c>
      <c r="N2226">
        <v>200</v>
      </c>
      <c r="O2226" t="s">
        <v>2930</v>
      </c>
      <c r="P2226">
        <v>0.68314577670042598</v>
      </c>
      <c r="Q2226">
        <v>0.88738968196641899</v>
      </c>
      <c r="R2226">
        <v>0.80787878923918799</v>
      </c>
      <c r="S2226">
        <v>0.358716885735957</v>
      </c>
      <c r="T2226">
        <v>1.7818395390456101</v>
      </c>
      <c r="U2226">
        <v>1.7818395390456101</v>
      </c>
      <c r="V2226">
        <v>1.2980612476551301</v>
      </c>
      <c r="W2226">
        <v>5.99</v>
      </c>
      <c r="X2226">
        <v>0.99</v>
      </c>
      <c r="Y2226">
        <v>207900</v>
      </c>
      <c r="Z2226">
        <v>10942</v>
      </c>
      <c r="AA2226">
        <v>0.55000000000000004</v>
      </c>
      <c r="AB2226">
        <v>19</v>
      </c>
      <c r="AC2226">
        <v>12</v>
      </c>
      <c r="AD2226">
        <v>7</v>
      </c>
      <c r="AE2226">
        <v>63.16</v>
      </c>
      <c r="AF2226">
        <v>10</v>
      </c>
      <c r="AG2226">
        <v>9</v>
      </c>
      <c r="AH2226">
        <v>5</v>
      </c>
      <c r="AI2226">
        <v>5</v>
      </c>
    </row>
    <row r="2227" spans="1:35" x14ac:dyDescent="0.2">
      <c r="A2227" s="102">
        <v>310</v>
      </c>
      <c r="B2227">
        <v>1414</v>
      </c>
      <c r="C2227" t="s">
        <v>3175</v>
      </c>
      <c r="D2227" t="s">
        <v>2937</v>
      </c>
      <c r="E2227">
        <v>4640</v>
      </c>
      <c r="F2227">
        <v>4655</v>
      </c>
      <c r="G2227">
        <v>200</v>
      </c>
      <c r="H2227" t="s">
        <v>2927</v>
      </c>
      <c r="I2227">
        <v>1719</v>
      </c>
      <c r="J2227" t="s">
        <v>687</v>
      </c>
      <c r="K2227" t="s">
        <v>2937</v>
      </c>
      <c r="L2227">
        <v>930</v>
      </c>
      <c r="M2227">
        <v>927</v>
      </c>
      <c r="N2227">
        <v>1000</v>
      </c>
      <c r="O2227" t="s">
        <v>2930</v>
      </c>
      <c r="P2227">
        <v>0.70083529580445503</v>
      </c>
      <c r="Q2227">
        <v>0.93967363003047899</v>
      </c>
      <c r="R2227">
        <v>0.25476449019323499</v>
      </c>
      <c r="S2227">
        <v>8.4363086604152002E-4</v>
      </c>
      <c r="T2227">
        <v>1.3262773006589199</v>
      </c>
      <c r="U2227">
        <v>1.3262773006589199</v>
      </c>
      <c r="V2227">
        <v>1.6796147019184899</v>
      </c>
      <c r="W2227">
        <v>3.43</v>
      </c>
      <c r="X2227">
        <v>0.43</v>
      </c>
      <c r="Y2227">
        <v>207853</v>
      </c>
      <c r="Z2227">
        <v>10393</v>
      </c>
      <c r="AA2227">
        <v>0.59</v>
      </c>
      <c r="AB2227">
        <v>20</v>
      </c>
      <c r="AC2227">
        <v>11</v>
      </c>
      <c r="AD2227">
        <v>9</v>
      </c>
      <c r="AE2227">
        <v>55</v>
      </c>
      <c r="AF2227">
        <v>10</v>
      </c>
      <c r="AG2227">
        <v>10</v>
      </c>
      <c r="AH2227">
        <v>5</v>
      </c>
      <c r="AI2227">
        <v>5</v>
      </c>
    </row>
    <row r="2228" spans="1:35" x14ac:dyDescent="0.2">
      <c r="A2228" s="102">
        <v>1519</v>
      </c>
      <c r="B2228">
        <v>6472</v>
      </c>
      <c r="C2228" t="s">
        <v>63</v>
      </c>
      <c r="D2228" t="s">
        <v>2940</v>
      </c>
      <c r="E2228">
        <v>302</v>
      </c>
      <c r="F2228">
        <v>299</v>
      </c>
      <c r="G2228">
        <v>3500</v>
      </c>
      <c r="H2228" t="s">
        <v>2930</v>
      </c>
      <c r="I2228">
        <v>7272</v>
      </c>
      <c r="J2228" t="s">
        <v>3202</v>
      </c>
      <c r="K2228" t="s">
        <v>2945</v>
      </c>
      <c r="L2228">
        <v>2115</v>
      </c>
      <c r="M2228">
        <v>2104</v>
      </c>
      <c r="N2228">
        <v>500</v>
      </c>
      <c r="O2228" t="s">
        <v>2927</v>
      </c>
      <c r="P2228">
        <v>0.70068982820292802</v>
      </c>
      <c r="Q2228">
        <v>0.90464552434440504</v>
      </c>
      <c r="R2228">
        <v>0.321370821899159</v>
      </c>
      <c r="S2228">
        <v>1.48378368695007E-3</v>
      </c>
      <c r="T2228">
        <v>-1.8754010209882399</v>
      </c>
      <c r="U2228">
        <v>1.8754010209882399</v>
      </c>
      <c r="V2228">
        <v>1.90002019696317</v>
      </c>
      <c r="W2228">
        <v>-7.8</v>
      </c>
      <c r="X2228">
        <v>0.52</v>
      </c>
      <c r="Y2228">
        <v>207848</v>
      </c>
      <c r="Z2228">
        <v>13857</v>
      </c>
      <c r="AA2228">
        <v>0.65</v>
      </c>
      <c r="AB2228">
        <v>15</v>
      </c>
      <c r="AC2228">
        <v>11</v>
      </c>
      <c r="AD2228">
        <v>4</v>
      </c>
      <c r="AE2228">
        <v>73.33</v>
      </c>
      <c r="AF2228">
        <v>15</v>
      </c>
      <c r="AG2228">
        <v>2</v>
      </c>
      <c r="AH2228">
        <v>2</v>
      </c>
      <c r="AI2228">
        <v>11</v>
      </c>
    </row>
    <row r="2229" spans="1:35" x14ac:dyDescent="0.2">
      <c r="A2229" s="102">
        <v>1258</v>
      </c>
      <c r="B2229">
        <v>4183</v>
      </c>
      <c r="C2229" t="s">
        <v>3190</v>
      </c>
      <c r="D2229" t="s">
        <v>2952</v>
      </c>
      <c r="E2229">
        <v>2640</v>
      </c>
      <c r="F2229">
        <v>2634</v>
      </c>
      <c r="G2229">
        <v>400</v>
      </c>
      <c r="H2229" t="s">
        <v>2927</v>
      </c>
      <c r="I2229">
        <v>4208</v>
      </c>
      <c r="J2229" t="s">
        <v>3188</v>
      </c>
      <c r="K2229" t="s">
        <v>2952</v>
      </c>
      <c r="L2229">
        <v>2253</v>
      </c>
      <c r="M2229">
        <v>2236</v>
      </c>
      <c r="N2229">
        <v>500</v>
      </c>
      <c r="O2229" t="s">
        <v>2930</v>
      </c>
      <c r="P2229">
        <v>0.84865067011574502</v>
      </c>
      <c r="Q2229">
        <v>0.91009720946876105</v>
      </c>
      <c r="R2229">
        <v>0.106982308665642</v>
      </c>
      <c r="S2229">
        <v>4.7670365501707598E-2</v>
      </c>
      <c r="T2229">
        <v>2.59025957987622</v>
      </c>
      <c r="U2229">
        <v>2.59025957987622</v>
      </c>
      <c r="V2229">
        <v>3.2349177004721299</v>
      </c>
      <c r="W2229">
        <v>4.49</v>
      </c>
      <c r="X2229">
        <v>6.11</v>
      </c>
      <c r="Y2229">
        <v>207621</v>
      </c>
      <c r="Z2229">
        <v>20762</v>
      </c>
      <c r="AA2229">
        <v>1.0900000000000001</v>
      </c>
      <c r="AB2229">
        <v>10</v>
      </c>
      <c r="AC2229">
        <v>9</v>
      </c>
      <c r="AD2229">
        <v>1</v>
      </c>
      <c r="AE2229">
        <v>90</v>
      </c>
      <c r="AF2229">
        <v>14</v>
      </c>
      <c r="AG2229">
        <v>3</v>
      </c>
      <c r="AH2229">
        <v>0</v>
      </c>
      <c r="AI2229">
        <v>7</v>
      </c>
    </row>
    <row r="2230" spans="1:35" x14ac:dyDescent="0.2">
      <c r="A2230" s="102">
        <v>2490</v>
      </c>
      <c r="B2230">
        <v>1860</v>
      </c>
      <c r="C2230" t="s">
        <v>57</v>
      </c>
      <c r="D2230" t="s">
        <v>2937</v>
      </c>
      <c r="E2230">
        <v>758</v>
      </c>
      <c r="F2230">
        <v>754</v>
      </c>
      <c r="G2230">
        <v>1300</v>
      </c>
      <c r="H2230" t="s">
        <v>2930</v>
      </c>
      <c r="I2230">
        <v>6752</v>
      </c>
      <c r="J2230" t="s">
        <v>55</v>
      </c>
      <c r="K2230" t="s">
        <v>2932</v>
      </c>
      <c r="L2230">
        <v>1236.5</v>
      </c>
      <c r="M2230">
        <v>1236</v>
      </c>
      <c r="N2230">
        <v>800</v>
      </c>
      <c r="O2230" t="s">
        <v>2927</v>
      </c>
      <c r="P2230">
        <v>0.62996945876856303</v>
      </c>
      <c r="Q2230">
        <v>0.88804377709172</v>
      </c>
      <c r="R2230">
        <v>0.599127995703988</v>
      </c>
      <c r="S2230">
        <v>1.76069148996644E-2</v>
      </c>
      <c r="T2230">
        <v>-2.2228905478900098</v>
      </c>
      <c r="U2230">
        <v>2.2228905478900098</v>
      </c>
      <c r="V2230">
        <v>2.45818210741656</v>
      </c>
      <c r="W2230">
        <v>-12.46</v>
      </c>
      <c r="X2230">
        <v>0.87</v>
      </c>
      <c r="Y2230">
        <v>207552</v>
      </c>
      <c r="Z2230">
        <v>12972</v>
      </c>
      <c r="AA2230">
        <v>0.64</v>
      </c>
      <c r="AB2230">
        <v>16</v>
      </c>
      <c r="AC2230">
        <v>9</v>
      </c>
      <c r="AD2230">
        <v>7</v>
      </c>
      <c r="AE2230">
        <v>56.25</v>
      </c>
      <c r="AF2230">
        <v>12</v>
      </c>
      <c r="AG2230">
        <v>7</v>
      </c>
      <c r="AH2230">
        <v>3</v>
      </c>
      <c r="AI2230">
        <v>6</v>
      </c>
    </row>
    <row r="2231" spans="1:35" x14ac:dyDescent="0.2">
      <c r="A2231" s="102">
        <v>3578</v>
      </c>
      <c r="B2231">
        <v>2222</v>
      </c>
      <c r="C2231" t="s">
        <v>730</v>
      </c>
      <c r="D2231" t="s">
        <v>2955</v>
      </c>
      <c r="E2231">
        <v>7150</v>
      </c>
      <c r="F2231">
        <v>6920</v>
      </c>
      <c r="G2231">
        <v>100</v>
      </c>
      <c r="H2231" t="s">
        <v>2930</v>
      </c>
      <c r="I2231">
        <v>3038</v>
      </c>
      <c r="J2231" t="s">
        <v>1328</v>
      </c>
      <c r="K2231" t="s">
        <v>2934</v>
      </c>
      <c r="L2231">
        <v>4340</v>
      </c>
      <c r="M2231">
        <v>4370</v>
      </c>
      <c r="N2231">
        <v>200</v>
      </c>
      <c r="O2231" t="s">
        <v>2927</v>
      </c>
      <c r="P2231">
        <v>0.27037648838552503</v>
      </c>
      <c r="Q2231">
        <v>0.87014066739124796</v>
      </c>
      <c r="R2231">
        <v>0.38717929772271997</v>
      </c>
      <c r="S2231">
        <v>7.4120605893769897E-2</v>
      </c>
      <c r="T2231">
        <v>-2.48100136003112</v>
      </c>
      <c r="U2231">
        <v>2.48100136003112</v>
      </c>
      <c r="V2231">
        <v>2.2386194730726001</v>
      </c>
      <c r="W2231">
        <v>-36.93</v>
      </c>
      <c r="X2231">
        <v>26.3</v>
      </c>
      <c r="Y2231">
        <v>207480</v>
      </c>
      <c r="Z2231">
        <v>9431</v>
      </c>
      <c r="AA2231">
        <v>0.51</v>
      </c>
      <c r="AB2231">
        <v>22</v>
      </c>
      <c r="AC2231">
        <v>12</v>
      </c>
      <c r="AD2231">
        <v>10</v>
      </c>
      <c r="AE2231">
        <v>54.55</v>
      </c>
      <c r="AF2231">
        <v>10</v>
      </c>
      <c r="AG2231">
        <v>11</v>
      </c>
      <c r="AH2231">
        <v>8</v>
      </c>
      <c r="AI2231">
        <v>3</v>
      </c>
    </row>
    <row r="2232" spans="1:35" x14ac:dyDescent="0.2">
      <c r="A2232" s="102">
        <v>7353</v>
      </c>
      <c r="B2232">
        <v>2815</v>
      </c>
      <c r="C2232" t="s">
        <v>3667</v>
      </c>
      <c r="D2232" t="s">
        <v>2955</v>
      </c>
      <c r="E2232">
        <v>7300</v>
      </c>
      <c r="F2232">
        <v>7260</v>
      </c>
      <c r="G2232">
        <v>100</v>
      </c>
      <c r="H2232" t="s">
        <v>2930</v>
      </c>
      <c r="I2232">
        <v>4612</v>
      </c>
      <c r="J2232" t="s">
        <v>837</v>
      </c>
      <c r="K2232" t="s">
        <v>2952</v>
      </c>
      <c r="L2232">
        <v>5630</v>
      </c>
      <c r="M2232">
        <v>5450</v>
      </c>
      <c r="N2232">
        <v>100</v>
      </c>
      <c r="O2232" t="s">
        <v>2927</v>
      </c>
      <c r="P2232">
        <v>0.57225171589295698</v>
      </c>
      <c r="Q2232">
        <v>0.81815310513665895</v>
      </c>
      <c r="R2232">
        <v>0.72285111799672497</v>
      </c>
      <c r="S2232">
        <v>0.23782698339518199</v>
      </c>
      <c r="T2232">
        <v>-0.92454740761330501</v>
      </c>
      <c r="U2232">
        <v>0.92454740761330501</v>
      </c>
      <c r="V2232">
        <v>1.54074487389619</v>
      </c>
      <c r="W2232">
        <v>-3.58</v>
      </c>
      <c r="X2232">
        <v>24.93</v>
      </c>
      <c r="Y2232">
        <v>207427</v>
      </c>
      <c r="Z2232">
        <v>17286</v>
      </c>
      <c r="AA2232">
        <v>0.88</v>
      </c>
      <c r="AB2232">
        <v>12</v>
      </c>
      <c r="AC2232">
        <v>8</v>
      </c>
      <c r="AD2232">
        <v>4</v>
      </c>
      <c r="AE2232">
        <v>66.67</v>
      </c>
      <c r="AF2232">
        <v>8</v>
      </c>
      <c r="AG2232">
        <v>7</v>
      </c>
      <c r="AH2232">
        <v>4</v>
      </c>
      <c r="AI2232">
        <v>1</v>
      </c>
    </row>
    <row r="2233" spans="1:35" x14ac:dyDescent="0.2">
      <c r="A2233" s="102">
        <v>6364</v>
      </c>
      <c r="B2233">
        <v>4061</v>
      </c>
      <c r="C2233" t="s">
        <v>3233</v>
      </c>
      <c r="D2233" t="s">
        <v>2952</v>
      </c>
      <c r="E2233">
        <v>3100</v>
      </c>
      <c r="F2233">
        <v>3050</v>
      </c>
      <c r="G2233">
        <v>300</v>
      </c>
      <c r="H2233" t="s">
        <v>2927</v>
      </c>
      <c r="I2233">
        <v>7189</v>
      </c>
      <c r="J2233" t="s">
        <v>45</v>
      </c>
      <c r="K2233" t="s">
        <v>2990</v>
      </c>
      <c r="L2233">
        <v>755</v>
      </c>
      <c r="M2233">
        <v>738</v>
      </c>
      <c r="N2233">
        <v>1200</v>
      </c>
      <c r="O2233" t="s">
        <v>2930</v>
      </c>
      <c r="P2233">
        <v>0.92984144325006901</v>
      </c>
      <c r="Q2233">
        <v>0.831173463219127</v>
      </c>
      <c r="R2233">
        <v>2.3225933407068598E-2</v>
      </c>
      <c r="S2233">
        <v>5.0923101517623803E-2</v>
      </c>
      <c r="T2233">
        <v>1.90429068110495</v>
      </c>
      <c r="U2233">
        <v>1.90429068110495</v>
      </c>
      <c r="V2233">
        <v>1.8234155916530099</v>
      </c>
      <c r="W2233">
        <v>5.38</v>
      </c>
      <c r="X2233">
        <v>3.21</v>
      </c>
      <c r="Y2233">
        <v>207353</v>
      </c>
      <c r="Z2233">
        <v>11520</v>
      </c>
      <c r="AA2233">
        <v>0.75</v>
      </c>
      <c r="AB2233">
        <v>18</v>
      </c>
      <c r="AC2233">
        <v>11</v>
      </c>
      <c r="AD2233">
        <v>7</v>
      </c>
      <c r="AE2233">
        <v>61.11</v>
      </c>
      <c r="AF2233">
        <v>12</v>
      </c>
      <c r="AG2233">
        <v>9</v>
      </c>
      <c r="AH2233">
        <v>5</v>
      </c>
      <c r="AI2233">
        <v>4</v>
      </c>
    </row>
    <row r="2234" spans="1:35" x14ac:dyDescent="0.2">
      <c r="A2234" s="102">
        <v>8200</v>
      </c>
      <c r="B2234">
        <v>1861</v>
      </c>
      <c r="C2234" t="s">
        <v>3711</v>
      </c>
      <c r="D2234" t="s">
        <v>2937</v>
      </c>
      <c r="E2234">
        <v>3260</v>
      </c>
      <c r="F2234">
        <v>3305</v>
      </c>
      <c r="G2234">
        <v>300</v>
      </c>
      <c r="H2234" t="s">
        <v>2930</v>
      </c>
      <c r="I2234">
        <v>4182</v>
      </c>
      <c r="J2234" t="s">
        <v>48</v>
      </c>
      <c r="K2234" t="s">
        <v>2952</v>
      </c>
      <c r="L2234">
        <v>1870</v>
      </c>
      <c r="M2234">
        <v>1870</v>
      </c>
      <c r="N2234">
        <v>500</v>
      </c>
      <c r="O2234" t="s">
        <v>2927</v>
      </c>
      <c r="P2234">
        <v>0.17198623663660301</v>
      </c>
      <c r="Q2234">
        <v>0.80705221612233602</v>
      </c>
      <c r="R2234">
        <v>0.323056406668983</v>
      </c>
      <c r="S2234">
        <v>4.5812826335131498E-3</v>
      </c>
      <c r="T2234">
        <v>-2.3576474628925599</v>
      </c>
      <c r="U2234">
        <v>2.3576474628925599</v>
      </c>
      <c r="V2234">
        <v>2.48399494885996</v>
      </c>
      <c r="W2234">
        <v>-12.29</v>
      </c>
      <c r="X2234">
        <v>5.7</v>
      </c>
      <c r="Y2234">
        <v>207322</v>
      </c>
      <c r="Z2234">
        <v>10912</v>
      </c>
      <c r="AA2234">
        <v>0.56999999999999995</v>
      </c>
      <c r="AB2234">
        <v>19</v>
      </c>
      <c r="AC2234">
        <v>10</v>
      </c>
      <c r="AD2234">
        <v>9</v>
      </c>
      <c r="AE2234">
        <v>52.63</v>
      </c>
      <c r="AF2234">
        <v>10</v>
      </c>
      <c r="AG2234">
        <v>10</v>
      </c>
      <c r="AH2234">
        <v>3</v>
      </c>
      <c r="AI2234">
        <v>6</v>
      </c>
    </row>
    <row r="2235" spans="1:35" x14ac:dyDescent="0.2">
      <c r="A2235" s="102">
        <v>7071</v>
      </c>
      <c r="B2235">
        <v>1662</v>
      </c>
      <c r="C2235" t="s">
        <v>708</v>
      </c>
      <c r="D2235" t="s">
        <v>3208</v>
      </c>
      <c r="E2235">
        <v>2820</v>
      </c>
      <c r="F2235">
        <v>2804</v>
      </c>
      <c r="G2235">
        <v>300</v>
      </c>
      <c r="H2235" t="s">
        <v>2930</v>
      </c>
      <c r="I2235">
        <v>3401</v>
      </c>
      <c r="J2235" t="s">
        <v>789</v>
      </c>
      <c r="K2235" t="s">
        <v>3281</v>
      </c>
      <c r="L2235">
        <v>2110</v>
      </c>
      <c r="M2235">
        <v>2088</v>
      </c>
      <c r="N2235">
        <v>400</v>
      </c>
      <c r="O2235" t="s">
        <v>2927</v>
      </c>
      <c r="P2235">
        <v>0.398103799102415</v>
      </c>
      <c r="Q2235">
        <v>0.821866343741817</v>
      </c>
      <c r="R2235">
        <v>0.60864277378471998</v>
      </c>
      <c r="S2235">
        <v>0.210283164800113</v>
      </c>
      <c r="T2235">
        <v>-0.73929756542565095</v>
      </c>
      <c r="U2235">
        <v>0.73929756542565095</v>
      </c>
      <c r="V2235">
        <v>0.81005726566983705</v>
      </c>
      <c r="W2235">
        <v>-4.17</v>
      </c>
      <c r="X2235">
        <v>0.71</v>
      </c>
      <c r="Y2235">
        <v>207243</v>
      </c>
      <c r="Z2235">
        <v>10908</v>
      </c>
      <c r="AA2235">
        <v>0.63</v>
      </c>
      <c r="AB2235">
        <v>19</v>
      </c>
      <c r="AC2235">
        <v>11</v>
      </c>
      <c r="AD2235">
        <v>8</v>
      </c>
      <c r="AE2235">
        <v>57.89</v>
      </c>
      <c r="AF2235">
        <v>13</v>
      </c>
      <c r="AG2235">
        <v>9</v>
      </c>
      <c r="AH2235">
        <v>4</v>
      </c>
      <c r="AI2235">
        <v>6</v>
      </c>
    </row>
    <row r="2236" spans="1:35" x14ac:dyDescent="0.2">
      <c r="A2236" s="102">
        <v>3876</v>
      </c>
      <c r="B2236">
        <v>6371</v>
      </c>
      <c r="C2236" t="s">
        <v>3148</v>
      </c>
      <c r="D2236" t="s">
        <v>2940</v>
      </c>
      <c r="E2236">
        <v>3540</v>
      </c>
      <c r="F2236">
        <v>3530</v>
      </c>
      <c r="G2236">
        <v>300</v>
      </c>
      <c r="H2236" t="s">
        <v>2930</v>
      </c>
      <c r="I2236">
        <v>6923</v>
      </c>
      <c r="J2236" t="s">
        <v>58</v>
      </c>
      <c r="K2236" t="s">
        <v>2932</v>
      </c>
      <c r="L2236">
        <v>3135</v>
      </c>
      <c r="M2236">
        <v>3095</v>
      </c>
      <c r="N2236">
        <v>300</v>
      </c>
      <c r="O2236" t="s">
        <v>2927</v>
      </c>
      <c r="P2236">
        <v>0.79102933750270898</v>
      </c>
      <c r="Q2236">
        <v>0.865483007988334</v>
      </c>
      <c r="R2236">
        <v>0.140275026987317</v>
      </c>
      <c r="S2236">
        <v>2.9065450427045999E-2</v>
      </c>
      <c r="T2236">
        <v>-2.5488855959907801</v>
      </c>
      <c r="U2236">
        <v>2.5488855959907801</v>
      </c>
      <c r="V2236">
        <v>3.84670221527649</v>
      </c>
      <c r="W2236">
        <v>-7.71</v>
      </c>
      <c r="X2236">
        <v>12.32</v>
      </c>
      <c r="Y2236">
        <v>207241</v>
      </c>
      <c r="Z2236">
        <v>34540</v>
      </c>
      <c r="AA2236">
        <v>1.89</v>
      </c>
      <c r="AB2236">
        <v>6</v>
      </c>
      <c r="AC2236">
        <v>4</v>
      </c>
      <c r="AD2236">
        <v>2</v>
      </c>
      <c r="AE2236">
        <v>66.67</v>
      </c>
      <c r="AF2236">
        <v>12</v>
      </c>
      <c r="AG2236">
        <v>4</v>
      </c>
      <c r="AH2236">
        <v>0</v>
      </c>
      <c r="AI2236">
        <v>2</v>
      </c>
    </row>
    <row r="2237" spans="1:35" x14ac:dyDescent="0.2">
      <c r="A2237" s="102">
        <v>7734</v>
      </c>
      <c r="B2237">
        <v>3086</v>
      </c>
      <c r="C2237" t="s">
        <v>767</v>
      </c>
      <c r="D2237" t="s">
        <v>2953</v>
      </c>
      <c r="E2237">
        <v>1355</v>
      </c>
      <c r="F2237">
        <v>1346</v>
      </c>
      <c r="G2237">
        <v>600</v>
      </c>
      <c r="H2237" t="s">
        <v>2927</v>
      </c>
      <c r="I2237">
        <v>6135</v>
      </c>
      <c r="J2237" t="s">
        <v>3235</v>
      </c>
      <c r="K2237" t="s">
        <v>2940</v>
      </c>
      <c r="L2237">
        <v>4315</v>
      </c>
      <c r="M2237">
        <v>4295</v>
      </c>
      <c r="N2237">
        <v>200</v>
      </c>
      <c r="O2237" t="s">
        <v>2930</v>
      </c>
      <c r="P2237">
        <v>0.46596413643781198</v>
      </c>
      <c r="Q2237">
        <v>0.81291671331554505</v>
      </c>
      <c r="R2237">
        <v>0.44170367692982998</v>
      </c>
      <c r="S2237">
        <v>0.14952101999603801</v>
      </c>
      <c r="T2237">
        <v>1.3141830832308501</v>
      </c>
      <c r="U2237">
        <v>1.3141830832308501</v>
      </c>
      <c r="V2237">
        <v>1.4247037507174101</v>
      </c>
      <c r="W2237">
        <v>8.5399999999999991</v>
      </c>
      <c r="X2237">
        <v>5.98</v>
      </c>
      <c r="Y2237">
        <v>207194</v>
      </c>
      <c r="Z2237">
        <v>13813</v>
      </c>
      <c r="AA2237">
        <v>0.65</v>
      </c>
      <c r="AB2237">
        <v>15</v>
      </c>
      <c r="AC2237">
        <v>9</v>
      </c>
      <c r="AD2237">
        <v>6</v>
      </c>
      <c r="AE2237">
        <v>60</v>
      </c>
      <c r="AF2237">
        <v>12</v>
      </c>
      <c r="AG2237">
        <v>7</v>
      </c>
      <c r="AH2237">
        <v>5</v>
      </c>
      <c r="AI2237">
        <v>3</v>
      </c>
    </row>
    <row r="2238" spans="1:35" x14ac:dyDescent="0.2">
      <c r="A2238" s="102">
        <v>7436</v>
      </c>
      <c r="B2238">
        <v>7267</v>
      </c>
      <c r="C2238" t="s">
        <v>61</v>
      </c>
      <c r="D2238" t="s">
        <v>2945</v>
      </c>
      <c r="E2238">
        <v>2893</v>
      </c>
      <c r="F2238">
        <v>2857.5</v>
      </c>
      <c r="G2238">
        <v>300</v>
      </c>
      <c r="H2238" t="s">
        <v>2930</v>
      </c>
      <c r="I2238">
        <v>9787</v>
      </c>
      <c r="J2238" t="s">
        <v>3670</v>
      </c>
      <c r="K2238" t="s">
        <v>2942</v>
      </c>
      <c r="L2238">
        <v>3900</v>
      </c>
      <c r="M2238">
        <v>3850</v>
      </c>
      <c r="N2238">
        <v>200</v>
      </c>
      <c r="O2238" t="s">
        <v>2927</v>
      </c>
      <c r="P2238">
        <v>0.50719804566585502</v>
      </c>
      <c r="Q2238">
        <v>0.81695269371060697</v>
      </c>
      <c r="R2238">
        <v>0.244733936917227</v>
      </c>
      <c r="S2238">
        <v>2.5271754750139399E-2</v>
      </c>
      <c r="T2238">
        <v>-2.30055575095591</v>
      </c>
      <c r="U2238">
        <v>2.30055575095591</v>
      </c>
      <c r="V2238">
        <v>1.78757379966928</v>
      </c>
      <c r="W2238">
        <v>-6.98</v>
      </c>
      <c r="X2238">
        <v>11.33</v>
      </c>
      <c r="Y2238">
        <v>207162</v>
      </c>
      <c r="Z2238">
        <v>25895</v>
      </c>
      <c r="AA2238">
        <v>1.63</v>
      </c>
      <c r="AB2238">
        <v>8</v>
      </c>
      <c r="AC2238">
        <v>6</v>
      </c>
      <c r="AD2238">
        <v>2</v>
      </c>
      <c r="AE2238">
        <v>75</v>
      </c>
      <c r="AF2238">
        <v>11</v>
      </c>
      <c r="AG2238">
        <v>5</v>
      </c>
      <c r="AH2238">
        <v>0</v>
      </c>
      <c r="AI2238">
        <v>3</v>
      </c>
    </row>
    <row r="2239" spans="1:35" x14ac:dyDescent="0.2">
      <c r="A2239" s="102">
        <v>7963</v>
      </c>
      <c r="B2239">
        <v>3046</v>
      </c>
      <c r="C2239" t="s">
        <v>764</v>
      </c>
      <c r="D2239" t="s">
        <v>2953</v>
      </c>
      <c r="E2239">
        <v>7810</v>
      </c>
      <c r="F2239">
        <v>7780</v>
      </c>
      <c r="G2239">
        <v>100</v>
      </c>
      <c r="H2239" t="s">
        <v>2927</v>
      </c>
      <c r="I2239">
        <v>4062</v>
      </c>
      <c r="J2239" t="s">
        <v>232</v>
      </c>
      <c r="K2239" t="s">
        <v>2932</v>
      </c>
      <c r="L2239">
        <v>2783</v>
      </c>
      <c r="M2239">
        <v>2712</v>
      </c>
      <c r="N2239">
        <v>300</v>
      </c>
      <c r="O2239" t="s">
        <v>2930</v>
      </c>
      <c r="P2239">
        <v>0.75627592021220302</v>
      </c>
      <c r="Q2239">
        <v>0.809880298059521</v>
      </c>
      <c r="R2239">
        <v>0.47491275189727999</v>
      </c>
      <c r="S2239">
        <v>0.42937851306560598</v>
      </c>
      <c r="T2239">
        <v>0.87705456673904103</v>
      </c>
      <c r="U2239">
        <v>0.87705456673904103</v>
      </c>
      <c r="V2239">
        <v>0.95667895170079698</v>
      </c>
      <c r="W2239">
        <v>3.6</v>
      </c>
      <c r="X2239">
        <v>4.58</v>
      </c>
      <c r="Y2239">
        <v>207092</v>
      </c>
      <c r="Z2239">
        <v>12943</v>
      </c>
      <c r="AA2239">
        <v>0.97</v>
      </c>
      <c r="AB2239">
        <v>16</v>
      </c>
      <c r="AC2239">
        <v>11</v>
      </c>
      <c r="AD2239">
        <v>5</v>
      </c>
      <c r="AE2239">
        <v>68.75</v>
      </c>
      <c r="AF2239">
        <v>10</v>
      </c>
      <c r="AG2239">
        <v>9</v>
      </c>
      <c r="AH2239">
        <v>4</v>
      </c>
      <c r="AI2239">
        <v>3</v>
      </c>
    </row>
    <row r="2240" spans="1:35" x14ac:dyDescent="0.2">
      <c r="A2240" s="102">
        <v>7900</v>
      </c>
      <c r="B2240">
        <v>3861</v>
      </c>
      <c r="C2240" t="s">
        <v>37</v>
      </c>
      <c r="D2240" t="s">
        <v>3213</v>
      </c>
      <c r="E2240">
        <v>592</v>
      </c>
      <c r="F2240">
        <v>613</v>
      </c>
      <c r="G2240">
        <v>1700</v>
      </c>
      <c r="H2240" t="s">
        <v>2927</v>
      </c>
      <c r="I2240">
        <v>8385</v>
      </c>
      <c r="J2240" t="s">
        <v>1075</v>
      </c>
      <c r="K2240" t="s">
        <v>2990</v>
      </c>
      <c r="L2240">
        <v>587</v>
      </c>
      <c r="M2240">
        <v>576</v>
      </c>
      <c r="N2240">
        <v>1800</v>
      </c>
      <c r="O2240" t="s">
        <v>2930</v>
      </c>
      <c r="P2240">
        <v>0.68158507358197895</v>
      </c>
      <c r="Q2240">
        <v>0.810719087167315</v>
      </c>
      <c r="R2240">
        <v>0.50603946573783998</v>
      </c>
      <c r="S2240">
        <v>0.42857732032061602</v>
      </c>
      <c r="T2240">
        <v>1.90736918442227</v>
      </c>
      <c r="U2240">
        <v>1.90736918442227</v>
      </c>
      <c r="V2240">
        <v>0.87882712283536002</v>
      </c>
      <c r="W2240">
        <v>5.31</v>
      </c>
      <c r="X2240">
        <v>0.51</v>
      </c>
      <c r="Y2240">
        <v>207059</v>
      </c>
      <c r="Z2240">
        <v>10353</v>
      </c>
      <c r="AA2240">
        <v>0.5</v>
      </c>
      <c r="AB2240">
        <v>20</v>
      </c>
      <c r="AC2240">
        <v>11</v>
      </c>
      <c r="AD2240">
        <v>9</v>
      </c>
      <c r="AE2240">
        <v>55</v>
      </c>
      <c r="AF2240">
        <v>15</v>
      </c>
      <c r="AG2240">
        <v>8</v>
      </c>
      <c r="AH2240">
        <v>3</v>
      </c>
      <c r="AI2240">
        <v>9</v>
      </c>
    </row>
    <row r="2241" spans="1:35" x14ac:dyDescent="0.2">
      <c r="A2241" s="102">
        <v>628</v>
      </c>
      <c r="B2241">
        <v>4536</v>
      </c>
      <c r="C2241" t="s">
        <v>3289</v>
      </c>
      <c r="D2241" t="s">
        <v>2950</v>
      </c>
      <c r="E2241">
        <v>2090</v>
      </c>
      <c r="F2241">
        <v>2100</v>
      </c>
      <c r="G2241">
        <v>500</v>
      </c>
      <c r="H2241" t="s">
        <v>2930</v>
      </c>
      <c r="I2241">
        <v>4552</v>
      </c>
      <c r="J2241" t="s">
        <v>3582</v>
      </c>
      <c r="K2241" t="s">
        <v>2950</v>
      </c>
      <c r="L2241">
        <v>10030</v>
      </c>
      <c r="M2241">
        <v>10050</v>
      </c>
      <c r="N2241">
        <v>100</v>
      </c>
      <c r="O2241" t="s">
        <v>2927</v>
      </c>
      <c r="P2241">
        <v>0.52793342435162305</v>
      </c>
      <c r="Q2241">
        <v>0.92707775012517202</v>
      </c>
      <c r="R2241">
        <v>0.39379062604141202</v>
      </c>
      <c r="S2241">
        <v>6.6303767151741203E-2</v>
      </c>
      <c r="T2241">
        <v>-2.0265178399494399</v>
      </c>
      <c r="U2241">
        <v>2.0265178399494399</v>
      </c>
      <c r="V2241">
        <v>2.3281054004186799</v>
      </c>
      <c r="W2241">
        <v>-9.33</v>
      </c>
      <c r="X2241">
        <v>4.4800000000000004</v>
      </c>
      <c r="Y2241">
        <v>207049</v>
      </c>
      <c r="Z2241">
        <v>18823</v>
      </c>
      <c r="AA2241">
        <v>0.97</v>
      </c>
      <c r="AB2241">
        <v>11</v>
      </c>
      <c r="AC2241">
        <v>7</v>
      </c>
      <c r="AD2241">
        <v>4</v>
      </c>
      <c r="AE2241">
        <v>63.64</v>
      </c>
      <c r="AF2241">
        <v>10</v>
      </c>
      <c r="AG2241">
        <v>7</v>
      </c>
      <c r="AH2241">
        <v>3</v>
      </c>
      <c r="AI2241">
        <v>1</v>
      </c>
    </row>
    <row r="2242" spans="1:35" x14ac:dyDescent="0.2">
      <c r="A2242" s="102">
        <v>5212</v>
      </c>
      <c r="B2242">
        <v>8766</v>
      </c>
      <c r="C2242" t="s">
        <v>3168</v>
      </c>
      <c r="D2242" t="s">
        <v>3176</v>
      </c>
      <c r="E2242">
        <v>6280</v>
      </c>
      <c r="F2242">
        <v>6213</v>
      </c>
      <c r="G2242">
        <v>100</v>
      </c>
      <c r="H2242" t="s">
        <v>2930</v>
      </c>
      <c r="I2242">
        <v>9433</v>
      </c>
      <c r="J2242" t="s">
        <v>689</v>
      </c>
      <c r="K2242" t="s">
        <v>2929</v>
      </c>
      <c r="L2242">
        <v>3417</v>
      </c>
      <c r="M2242">
        <v>3411</v>
      </c>
      <c r="N2242">
        <v>200</v>
      </c>
      <c r="O2242" t="s">
        <v>2927</v>
      </c>
      <c r="P2242">
        <v>0.62828773341452104</v>
      </c>
      <c r="Q2242">
        <v>0.84660807500624802</v>
      </c>
      <c r="R2242">
        <v>0.19569378648638799</v>
      </c>
      <c r="S2242">
        <v>9.9660738162550902E-2</v>
      </c>
      <c r="T2242">
        <v>-1.6635646254210299</v>
      </c>
      <c r="U2242">
        <v>1.6635646254210299</v>
      </c>
      <c r="V2242">
        <v>0.47746210372374698</v>
      </c>
      <c r="W2242">
        <v>-3.2</v>
      </c>
      <c r="X2242">
        <v>9.8000000000000007</v>
      </c>
      <c r="Y2242">
        <v>207021</v>
      </c>
      <c r="Z2242">
        <v>14787</v>
      </c>
      <c r="AA2242">
        <v>0.82</v>
      </c>
      <c r="AB2242">
        <v>14</v>
      </c>
      <c r="AC2242">
        <v>10</v>
      </c>
      <c r="AD2242">
        <v>4</v>
      </c>
      <c r="AE2242">
        <v>71.430000000000007</v>
      </c>
      <c r="AF2242">
        <v>15</v>
      </c>
      <c r="AG2242">
        <v>2</v>
      </c>
      <c r="AH2242">
        <v>1</v>
      </c>
      <c r="AI2242">
        <v>11</v>
      </c>
    </row>
    <row r="2243" spans="1:35" x14ac:dyDescent="0.2">
      <c r="A2243" s="102">
        <v>6202</v>
      </c>
      <c r="B2243">
        <v>3076</v>
      </c>
      <c r="C2243" t="s">
        <v>3339</v>
      </c>
      <c r="D2243" t="s">
        <v>2934</v>
      </c>
      <c r="E2243">
        <v>1883</v>
      </c>
      <c r="F2243">
        <v>1874</v>
      </c>
      <c r="G2243">
        <v>500</v>
      </c>
      <c r="H2243" t="s">
        <v>2930</v>
      </c>
      <c r="I2243">
        <v>6923</v>
      </c>
      <c r="J2243" t="s">
        <v>58</v>
      </c>
      <c r="K2243" t="s">
        <v>2932</v>
      </c>
      <c r="L2243">
        <v>3135</v>
      </c>
      <c r="M2243">
        <v>3095</v>
      </c>
      <c r="N2243">
        <v>300</v>
      </c>
      <c r="O2243" t="s">
        <v>2927</v>
      </c>
      <c r="P2243">
        <v>0.318691878674077</v>
      </c>
      <c r="Q2243">
        <v>0.833307041387917</v>
      </c>
      <c r="R2243">
        <v>0.48053245803760197</v>
      </c>
      <c r="S2243">
        <v>7.0565367451053504E-2</v>
      </c>
      <c r="T2243">
        <v>-1.8868512356311899</v>
      </c>
      <c r="U2243">
        <v>1.8868512356311899</v>
      </c>
      <c r="V2243">
        <v>1.4978915491620499</v>
      </c>
      <c r="W2243">
        <v>-5.86</v>
      </c>
      <c r="X2243">
        <v>0.92</v>
      </c>
      <c r="Y2243">
        <v>206413</v>
      </c>
      <c r="Z2243">
        <v>13761</v>
      </c>
      <c r="AA2243">
        <v>0.6</v>
      </c>
      <c r="AB2243">
        <v>15</v>
      </c>
      <c r="AC2243">
        <v>8</v>
      </c>
      <c r="AD2243">
        <v>7</v>
      </c>
      <c r="AE2243">
        <v>53.33</v>
      </c>
      <c r="AF2243">
        <v>9</v>
      </c>
      <c r="AG2243">
        <v>6</v>
      </c>
      <c r="AH2243">
        <v>4</v>
      </c>
      <c r="AI2243">
        <v>5</v>
      </c>
    </row>
    <row r="2244" spans="1:35" x14ac:dyDescent="0.2">
      <c r="A2244" s="102">
        <v>6804</v>
      </c>
      <c r="B2244">
        <v>2503</v>
      </c>
      <c r="C2244" t="s">
        <v>3648</v>
      </c>
      <c r="D2244" t="s">
        <v>2955</v>
      </c>
      <c r="E2244">
        <v>2522</v>
      </c>
      <c r="F2244">
        <v>2499</v>
      </c>
      <c r="G2244">
        <v>400</v>
      </c>
      <c r="H2244" t="s">
        <v>2927</v>
      </c>
      <c r="I2244">
        <v>7327</v>
      </c>
      <c r="J2244" t="s">
        <v>3249</v>
      </c>
      <c r="K2244" t="s">
        <v>2990</v>
      </c>
      <c r="L2244">
        <v>2822</v>
      </c>
      <c r="M2244">
        <v>2725</v>
      </c>
      <c r="N2244">
        <v>400</v>
      </c>
      <c r="O2244" t="s">
        <v>2930</v>
      </c>
      <c r="P2244">
        <v>1.7106190973164199E-2</v>
      </c>
      <c r="Q2244">
        <v>0.82543026145777898</v>
      </c>
      <c r="R2244">
        <v>0.25460968577712401</v>
      </c>
      <c r="S2244">
        <v>1.09863420013176E-2</v>
      </c>
      <c r="T2244">
        <v>2.2293115541101098</v>
      </c>
      <c r="U2244">
        <v>2.2293115541101098</v>
      </c>
      <c r="V2244">
        <v>1.7114428256309</v>
      </c>
      <c r="W2244">
        <v>8.6999999999999993</v>
      </c>
      <c r="X2244">
        <v>8.2899999999999991</v>
      </c>
      <c r="Y2244">
        <v>206400</v>
      </c>
      <c r="Z2244">
        <v>41280</v>
      </c>
      <c r="AA2244">
        <v>2.21</v>
      </c>
      <c r="AB2244">
        <v>5</v>
      </c>
      <c r="AC2244">
        <v>4</v>
      </c>
      <c r="AD2244">
        <v>1</v>
      </c>
      <c r="AE2244">
        <v>80</v>
      </c>
      <c r="AF2244">
        <v>10</v>
      </c>
      <c r="AG2244">
        <v>4</v>
      </c>
      <c r="AH2244">
        <v>0</v>
      </c>
      <c r="AI2244">
        <v>1</v>
      </c>
    </row>
    <row r="2245" spans="1:35" x14ac:dyDescent="0.2">
      <c r="A2245" s="102">
        <v>522</v>
      </c>
      <c r="B2245">
        <v>3938</v>
      </c>
      <c r="C2245" t="s">
        <v>3272</v>
      </c>
      <c r="D2245" t="s">
        <v>2929</v>
      </c>
      <c r="E2245">
        <v>5380</v>
      </c>
      <c r="F2245">
        <v>5380</v>
      </c>
      <c r="G2245">
        <v>200</v>
      </c>
      <c r="H2245" t="s">
        <v>2927</v>
      </c>
      <c r="I2245">
        <v>7729</v>
      </c>
      <c r="J2245" t="s">
        <v>686</v>
      </c>
      <c r="K2245" t="s">
        <v>2936</v>
      </c>
      <c r="L2245">
        <v>4095</v>
      </c>
      <c r="M2245">
        <v>4050</v>
      </c>
      <c r="N2245">
        <v>300</v>
      </c>
      <c r="O2245" t="s">
        <v>2930</v>
      </c>
      <c r="P2245">
        <v>0.67719664192583695</v>
      </c>
      <c r="Q2245">
        <v>0.93058197681430899</v>
      </c>
      <c r="R2245">
        <v>0.334297800956535</v>
      </c>
      <c r="S2245">
        <v>0.17137270591159601</v>
      </c>
      <c r="T2245">
        <v>0.90134881203487305</v>
      </c>
      <c r="U2245">
        <v>0.90134881203487305</v>
      </c>
      <c r="V2245">
        <v>0.88207246123831395</v>
      </c>
      <c r="W2245">
        <v>5.0599999999999996</v>
      </c>
      <c r="X2245">
        <v>12.92</v>
      </c>
      <c r="Y2245">
        <v>206266</v>
      </c>
      <c r="Z2245">
        <v>14733</v>
      </c>
      <c r="AA2245">
        <v>0.63</v>
      </c>
      <c r="AB2245">
        <v>14</v>
      </c>
      <c r="AC2245">
        <v>8</v>
      </c>
      <c r="AD2245">
        <v>6</v>
      </c>
      <c r="AE2245">
        <v>57.14</v>
      </c>
      <c r="AF2245">
        <v>8</v>
      </c>
      <c r="AG2245">
        <v>6</v>
      </c>
      <c r="AH2245">
        <v>5</v>
      </c>
      <c r="AI2245">
        <v>3</v>
      </c>
    </row>
    <row r="2246" spans="1:35" x14ac:dyDescent="0.2">
      <c r="A2246" s="102">
        <v>5453</v>
      </c>
      <c r="B2246">
        <v>8242</v>
      </c>
      <c r="C2246" t="s">
        <v>1044</v>
      </c>
      <c r="D2246" t="s">
        <v>2953</v>
      </c>
      <c r="E2246">
        <v>1014</v>
      </c>
      <c r="F2246">
        <v>1011</v>
      </c>
      <c r="G2246">
        <v>1000</v>
      </c>
      <c r="H2246" t="s">
        <v>2930</v>
      </c>
      <c r="I2246">
        <v>8276</v>
      </c>
      <c r="J2246" t="s">
        <v>1048</v>
      </c>
      <c r="K2246" t="s">
        <v>2953</v>
      </c>
      <c r="L2246">
        <v>2018</v>
      </c>
      <c r="M2246">
        <v>1975</v>
      </c>
      <c r="N2246">
        <v>500</v>
      </c>
      <c r="O2246" t="s">
        <v>2927</v>
      </c>
      <c r="P2246">
        <v>0.85673314965781699</v>
      </c>
      <c r="Q2246">
        <v>0.84314825075275301</v>
      </c>
      <c r="R2246">
        <v>0.28796298393842701</v>
      </c>
      <c r="S2246">
        <v>0.132918282258184</v>
      </c>
      <c r="T2246">
        <v>-2.8079243192669199</v>
      </c>
      <c r="U2246">
        <v>2.8079243192669199</v>
      </c>
      <c r="V2246">
        <v>3.2515581340545001</v>
      </c>
      <c r="W2246">
        <v>-14.38</v>
      </c>
      <c r="X2246">
        <v>2.38</v>
      </c>
      <c r="Y2246">
        <v>206213</v>
      </c>
      <c r="Z2246">
        <v>13748</v>
      </c>
      <c r="AA2246">
        <v>0.71</v>
      </c>
      <c r="AB2246">
        <v>15</v>
      </c>
      <c r="AC2246">
        <v>9</v>
      </c>
      <c r="AD2246">
        <v>6</v>
      </c>
      <c r="AE2246">
        <v>60</v>
      </c>
      <c r="AF2246">
        <v>13</v>
      </c>
      <c r="AG2246">
        <v>6</v>
      </c>
      <c r="AH2246">
        <v>3</v>
      </c>
      <c r="AI2246">
        <v>6</v>
      </c>
    </row>
    <row r="2247" spans="1:35" x14ac:dyDescent="0.2">
      <c r="A2247" s="102">
        <v>7870</v>
      </c>
      <c r="B2247">
        <v>6988</v>
      </c>
      <c r="C2247" t="s">
        <v>65</v>
      </c>
      <c r="D2247" t="s">
        <v>2952</v>
      </c>
      <c r="E2247">
        <v>6340</v>
      </c>
      <c r="F2247">
        <v>6310</v>
      </c>
      <c r="G2247">
        <v>100</v>
      </c>
      <c r="H2247" t="s">
        <v>2930</v>
      </c>
      <c r="I2247">
        <v>8194</v>
      </c>
      <c r="J2247" t="s">
        <v>3161</v>
      </c>
      <c r="K2247" t="s">
        <v>2953</v>
      </c>
      <c r="L2247">
        <v>2711</v>
      </c>
      <c r="M2247">
        <v>2730</v>
      </c>
      <c r="N2247">
        <v>200</v>
      </c>
      <c r="O2247" t="s">
        <v>2927</v>
      </c>
      <c r="P2247">
        <v>0.35388220350181998</v>
      </c>
      <c r="Q2247">
        <v>0.81113193909695203</v>
      </c>
      <c r="R2247">
        <v>1.4875989770032899E-4</v>
      </c>
      <c r="S2247">
        <v>3.7069051203885199E-2</v>
      </c>
      <c r="T2247">
        <v>-1.50928244283887</v>
      </c>
      <c r="U2247">
        <v>1.50928244283887</v>
      </c>
      <c r="V2247">
        <v>1.13292538837991</v>
      </c>
      <c r="W2247">
        <v>-5.65</v>
      </c>
      <c r="X2247">
        <v>13.47</v>
      </c>
      <c r="Y2247">
        <v>206153</v>
      </c>
      <c r="Z2247">
        <v>13744</v>
      </c>
      <c r="AA2247">
        <v>0.84</v>
      </c>
      <c r="AB2247">
        <v>15</v>
      </c>
      <c r="AC2247">
        <v>9</v>
      </c>
      <c r="AD2247">
        <v>6</v>
      </c>
      <c r="AE2247">
        <v>60</v>
      </c>
      <c r="AF2247">
        <v>12</v>
      </c>
      <c r="AG2247">
        <v>8</v>
      </c>
      <c r="AH2247">
        <v>4</v>
      </c>
      <c r="AI2247">
        <v>3</v>
      </c>
    </row>
    <row r="2248" spans="1:35" x14ac:dyDescent="0.2">
      <c r="A2248" s="102">
        <v>6321</v>
      </c>
      <c r="B2248">
        <v>2175</v>
      </c>
      <c r="C2248" t="s">
        <v>3223</v>
      </c>
      <c r="D2248" t="s">
        <v>2942</v>
      </c>
      <c r="E2248">
        <v>2354</v>
      </c>
      <c r="F2248">
        <v>2344</v>
      </c>
      <c r="G2248">
        <v>200</v>
      </c>
      <c r="H2248" t="s">
        <v>2930</v>
      </c>
      <c r="I2248">
        <v>4686</v>
      </c>
      <c r="J2248" t="s">
        <v>2948</v>
      </c>
      <c r="K2248" t="s">
        <v>2929</v>
      </c>
      <c r="L2248">
        <v>5890</v>
      </c>
      <c r="M2248">
        <v>5760</v>
      </c>
      <c r="N2248">
        <v>100</v>
      </c>
      <c r="O2248" t="s">
        <v>2927</v>
      </c>
      <c r="P2248">
        <v>0.213353532551985</v>
      </c>
      <c r="Q2248">
        <v>0.83175850967375797</v>
      </c>
      <c r="R2248">
        <v>8.3426801192573799E-2</v>
      </c>
      <c r="S2248">
        <v>3.7385697937596003E-2</v>
      </c>
      <c r="T2248">
        <v>-1.6991982576446301</v>
      </c>
      <c r="U2248">
        <v>1.6991982576446301</v>
      </c>
      <c r="V2248">
        <v>1.8446852406854499</v>
      </c>
      <c r="W2248">
        <v>-27.19</v>
      </c>
      <c r="X2248">
        <v>18.61</v>
      </c>
      <c r="Y2248">
        <v>206151</v>
      </c>
      <c r="Z2248">
        <v>14725</v>
      </c>
      <c r="AA2248">
        <v>0.71</v>
      </c>
      <c r="AB2248">
        <v>14</v>
      </c>
      <c r="AC2248">
        <v>10</v>
      </c>
      <c r="AD2248">
        <v>4</v>
      </c>
      <c r="AE2248">
        <v>71.430000000000007</v>
      </c>
      <c r="AF2248">
        <v>10</v>
      </c>
      <c r="AG2248">
        <v>7</v>
      </c>
      <c r="AH2248">
        <v>4</v>
      </c>
      <c r="AI2248">
        <v>3</v>
      </c>
    </row>
    <row r="2249" spans="1:35" x14ac:dyDescent="0.2">
      <c r="A2249" s="102">
        <v>3738</v>
      </c>
      <c r="B2249">
        <v>1719</v>
      </c>
      <c r="C2249" t="s">
        <v>687</v>
      </c>
      <c r="D2249" t="s">
        <v>2937</v>
      </c>
      <c r="E2249">
        <v>930</v>
      </c>
      <c r="F2249">
        <v>927</v>
      </c>
      <c r="G2249">
        <v>1100</v>
      </c>
      <c r="H2249" t="s">
        <v>2930</v>
      </c>
      <c r="I2249">
        <v>1969</v>
      </c>
      <c r="J2249" t="s">
        <v>3445</v>
      </c>
      <c r="K2249" t="s">
        <v>2937</v>
      </c>
      <c r="L2249">
        <v>1973</v>
      </c>
      <c r="M2249">
        <v>1971</v>
      </c>
      <c r="N2249">
        <v>500</v>
      </c>
      <c r="O2249" t="s">
        <v>2927</v>
      </c>
      <c r="P2249">
        <v>0.38712508874836499</v>
      </c>
      <c r="Q2249">
        <v>0.86767641737838896</v>
      </c>
      <c r="R2249">
        <v>0.63034981636446097</v>
      </c>
      <c r="S2249">
        <v>0.144230822882017</v>
      </c>
      <c r="T2249">
        <v>-6.5575866632456098E-2</v>
      </c>
      <c r="U2249">
        <v>6.5575866632456098E-2</v>
      </c>
      <c r="V2249">
        <v>0.255605405554862</v>
      </c>
      <c r="W2249">
        <v>-0.34</v>
      </c>
      <c r="X2249">
        <v>3.47</v>
      </c>
      <c r="Y2249">
        <v>205993</v>
      </c>
      <c r="Z2249">
        <v>9809</v>
      </c>
      <c r="AA2249">
        <v>0.55000000000000004</v>
      </c>
      <c r="AB2249">
        <v>21</v>
      </c>
      <c r="AC2249">
        <v>13</v>
      </c>
      <c r="AD2249">
        <v>8</v>
      </c>
      <c r="AE2249">
        <v>61.9</v>
      </c>
      <c r="AF2249">
        <v>10</v>
      </c>
      <c r="AG2249">
        <v>9</v>
      </c>
      <c r="AH2249">
        <v>7</v>
      </c>
      <c r="AI2249">
        <v>5</v>
      </c>
    </row>
    <row r="2250" spans="1:35" x14ac:dyDescent="0.2">
      <c r="A2250" s="102">
        <v>5051</v>
      </c>
      <c r="B2250">
        <v>4552</v>
      </c>
      <c r="C2250" t="s">
        <v>3582</v>
      </c>
      <c r="D2250" t="s">
        <v>2950</v>
      </c>
      <c r="E2250">
        <v>10030</v>
      </c>
      <c r="F2250">
        <v>10050</v>
      </c>
      <c r="G2250">
        <v>100</v>
      </c>
      <c r="H2250" t="s">
        <v>2927</v>
      </c>
      <c r="I2250">
        <v>6588</v>
      </c>
      <c r="J2250" t="s">
        <v>539</v>
      </c>
      <c r="K2250" t="s">
        <v>2932</v>
      </c>
      <c r="L2250">
        <v>4385</v>
      </c>
      <c r="M2250">
        <v>4395</v>
      </c>
      <c r="N2250">
        <v>200</v>
      </c>
      <c r="O2250" t="s">
        <v>2930</v>
      </c>
      <c r="P2250">
        <v>0.295543537420487</v>
      </c>
      <c r="Q2250">
        <v>0.84866189515189305</v>
      </c>
      <c r="R2250">
        <v>0.49468085872554501</v>
      </c>
      <c r="S2250">
        <v>0.49455575408708602</v>
      </c>
      <c r="T2250">
        <v>1.9613238711309899</v>
      </c>
      <c r="U2250">
        <v>1.9613238711309899</v>
      </c>
      <c r="V2250">
        <v>1.3700623113163199</v>
      </c>
      <c r="W2250">
        <v>9.6999999999999993</v>
      </c>
      <c r="X2250">
        <v>12.54</v>
      </c>
      <c r="Y2250">
        <v>205953</v>
      </c>
      <c r="Z2250">
        <v>13730</v>
      </c>
      <c r="AA2250">
        <v>0.62</v>
      </c>
      <c r="AB2250">
        <v>15</v>
      </c>
      <c r="AC2250">
        <v>8</v>
      </c>
      <c r="AD2250">
        <v>7</v>
      </c>
      <c r="AE2250">
        <v>53.33</v>
      </c>
      <c r="AF2250">
        <v>8</v>
      </c>
      <c r="AG2250">
        <v>8</v>
      </c>
      <c r="AH2250">
        <v>7</v>
      </c>
      <c r="AI2250">
        <v>0</v>
      </c>
    </row>
    <row r="2251" spans="1:35" x14ac:dyDescent="0.2">
      <c r="A2251" s="102">
        <v>1926</v>
      </c>
      <c r="B2251">
        <v>3086</v>
      </c>
      <c r="C2251" t="s">
        <v>767</v>
      </c>
      <c r="D2251" t="s">
        <v>2953</v>
      </c>
      <c r="E2251">
        <v>1355</v>
      </c>
      <c r="F2251">
        <v>1346</v>
      </c>
      <c r="G2251">
        <v>700</v>
      </c>
      <c r="H2251" t="s">
        <v>2930</v>
      </c>
      <c r="I2251">
        <v>6479</v>
      </c>
      <c r="J2251" t="s">
        <v>690</v>
      </c>
      <c r="K2251" t="s">
        <v>2932</v>
      </c>
      <c r="L2251">
        <v>2286</v>
      </c>
      <c r="M2251">
        <v>2243</v>
      </c>
      <c r="N2251">
        <v>400</v>
      </c>
      <c r="O2251" t="s">
        <v>2927</v>
      </c>
      <c r="P2251">
        <v>0.34732861495411599</v>
      </c>
      <c r="Q2251">
        <v>0.89701224483248598</v>
      </c>
      <c r="R2251">
        <v>0.151329293793489</v>
      </c>
      <c r="S2251">
        <v>1.13304276744835E-3</v>
      </c>
      <c r="T2251">
        <v>-1.4930597371818499</v>
      </c>
      <c r="U2251">
        <v>1.4930597371818499</v>
      </c>
      <c r="V2251">
        <v>1.92439512949652</v>
      </c>
      <c r="W2251">
        <v>-9.39</v>
      </c>
      <c r="X2251">
        <v>5.0199999999999996</v>
      </c>
      <c r="Y2251">
        <v>205914</v>
      </c>
      <c r="Z2251">
        <v>13728</v>
      </c>
      <c r="AA2251">
        <v>0.79</v>
      </c>
      <c r="AB2251">
        <v>15</v>
      </c>
      <c r="AC2251">
        <v>10</v>
      </c>
      <c r="AD2251">
        <v>5</v>
      </c>
      <c r="AE2251">
        <v>66.67</v>
      </c>
      <c r="AF2251">
        <v>11</v>
      </c>
      <c r="AG2251">
        <v>7</v>
      </c>
      <c r="AH2251">
        <v>5</v>
      </c>
      <c r="AI2251">
        <v>3</v>
      </c>
    </row>
    <row r="2252" spans="1:35" x14ac:dyDescent="0.2">
      <c r="A2252" s="102">
        <v>5597</v>
      </c>
      <c r="B2252">
        <v>5332</v>
      </c>
      <c r="C2252" t="s">
        <v>864</v>
      </c>
      <c r="D2252" t="s">
        <v>2926</v>
      </c>
      <c r="E2252">
        <v>5000</v>
      </c>
      <c r="F2252">
        <v>5010</v>
      </c>
      <c r="G2252">
        <v>200</v>
      </c>
      <c r="H2252" t="s">
        <v>2927</v>
      </c>
      <c r="I2252">
        <v>9810</v>
      </c>
      <c r="J2252" t="s">
        <v>2894</v>
      </c>
      <c r="K2252" t="s">
        <v>2934</v>
      </c>
      <c r="L2252">
        <v>4820</v>
      </c>
      <c r="M2252">
        <v>4860</v>
      </c>
      <c r="N2252">
        <v>200</v>
      </c>
      <c r="O2252" t="s">
        <v>2930</v>
      </c>
      <c r="P2252">
        <v>4.8302227021975501E-2</v>
      </c>
      <c r="Q2252">
        <v>0.84135043827959199</v>
      </c>
      <c r="R2252">
        <v>7.4788256141873496E-2</v>
      </c>
      <c r="S2252">
        <v>1.29007550659988E-2</v>
      </c>
      <c r="T2252">
        <v>2.91017579261587</v>
      </c>
      <c r="U2252">
        <v>2.91017579261587</v>
      </c>
      <c r="V2252">
        <v>3.2560495760607302</v>
      </c>
      <c r="W2252">
        <v>9.41</v>
      </c>
      <c r="X2252">
        <v>2.99</v>
      </c>
      <c r="Y2252">
        <v>205907</v>
      </c>
      <c r="Z2252">
        <v>15839</v>
      </c>
      <c r="AA2252">
        <v>0.71</v>
      </c>
      <c r="AB2252">
        <v>13</v>
      </c>
      <c r="AC2252">
        <v>9</v>
      </c>
      <c r="AD2252">
        <v>4</v>
      </c>
      <c r="AE2252">
        <v>69.23</v>
      </c>
      <c r="AF2252">
        <v>12</v>
      </c>
      <c r="AG2252">
        <v>6</v>
      </c>
      <c r="AH2252">
        <v>3</v>
      </c>
      <c r="AI2252">
        <v>4</v>
      </c>
    </row>
    <row r="2253" spans="1:35" x14ac:dyDescent="0.2">
      <c r="A2253" s="102">
        <v>4024</v>
      </c>
      <c r="B2253">
        <v>4530</v>
      </c>
      <c r="C2253" t="s">
        <v>1269</v>
      </c>
      <c r="D2253" t="s">
        <v>2950</v>
      </c>
      <c r="E2253">
        <v>5860</v>
      </c>
      <c r="F2253">
        <v>5830</v>
      </c>
      <c r="G2253">
        <v>100</v>
      </c>
      <c r="H2253" t="s">
        <v>2927</v>
      </c>
      <c r="I2253">
        <v>4704</v>
      </c>
      <c r="J2253" t="s">
        <v>2886</v>
      </c>
      <c r="K2253" t="s">
        <v>2929</v>
      </c>
      <c r="L2253">
        <v>6060</v>
      </c>
      <c r="M2253">
        <v>6050</v>
      </c>
      <c r="N2253">
        <v>100</v>
      </c>
      <c r="O2253" t="s">
        <v>2930</v>
      </c>
      <c r="P2253">
        <v>0.20985534496259001</v>
      </c>
      <c r="Q2253">
        <v>0.86334476137956395</v>
      </c>
      <c r="R2253">
        <v>0.90560220704247796</v>
      </c>
      <c r="S2253">
        <v>6.7977528413163596E-2</v>
      </c>
      <c r="T2253">
        <v>0.44639479272264498</v>
      </c>
      <c r="U2253">
        <v>0.44639479272264498</v>
      </c>
      <c r="V2253">
        <v>0.50801840677309895</v>
      </c>
      <c r="W2253">
        <v>2.0699999999999998</v>
      </c>
      <c r="X2253">
        <v>3.64</v>
      </c>
      <c r="Y2253">
        <v>205903</v>
      </c>
      <c r="Z2253">
        <v>15839</v>
      </c>
      <c r="AA2253">
        <v>0.9</v>
      </c>
      <c r="AB2253">
        <v>13</v>
      </c>
      <c r="AC2253">
        <v>9</v>
      </c>
      <c r="AD2253">
        <v>4</v>
      </c>
      <c r="AE2253">
        <v>69.23</v>
      </c>
      <c r="AF2253">
        <v>11</v>
      </c>
      <c r="AG2253">
        <v>8</v>
      </c>
      <c r="AH2253">
        <v>2</v>
      </c>
      <c r="AI2253">
        <v>3</v>
      </c>
    </row>
    <row r="2254" spans="1:35" x14ac:dyDescent="0.2">
      <c r="A2254" s="102">
        <v>6365</v>
      </c>
      <c r="B2254">
        <v>3941</v>
      </c>
      <c r="C2254" t="s">
        <v>3669</v>
      </c>
      <c r="D2254" t="s">
        <v>3213</v>
      </c>
      <c r="E2254">
        <v>894</v>
      </c>
      <c r="F2254">
        <v>907</v>
      </c>
      <c r="G2254">
        <v>1000</v>
      </c>
      <c r="H2254" t="s">
        <v>2927</v>
      </c>
      <c r="I2254">
        <v>7817</v>
      </c>
      <c r="J2254" t="s">
        <v>696</v>
      </c>
      <c r="K2254" t="s">
        <v>2951</v>
      </c>
      <c r="L2254">
        <v>4605</v>
      </c>
      <c r="M2254">
        <v>4615</v>
      </c>
      <c r="N2254">
        <v>200</v>
      </c>
      <c r="O2254" t="s">
        <v>2930</v>
      </c>
      <c r="P2254">
        <v>0.41931581798671602</v>
      </c>
      <c r="Q2254">
        <v>0.83117289494191404</v>
      </c>
      <c r="R2254">
        <v>4.8682679037733399E-3</v>
      </c>
      <c r="S2254">
        <v>0.29038067099055198</v>
      </c>
      <c r="T2254">
        <v>1.65017112500631</v>
      </c>
      <c r="U2254">
        <v>1.65017112500631</v>
      </c>
      <c r="V2254">
        <v>2.0637394742485302</v>
      </c>
      <c r="W2254">
        <v>6.39</v>
      </c>
      <c r="X2254">
        <v>1.73</v>
      </c>
      <c r="Y2254">
        <v>205760</v>
      </c>
      <c r="Z2254">
        <v>8573</v>
      </c>
      <c r="AA2254">
        <v>0.31</v>
      </c>
      <c r="AB2254">
        <v>24</v>
      </c>
      <c r="AC2254">
        <v>13</v>
      </c>
      <c r="AD2254">
        <v>11</v>
      </c>
      <c r="AE2254">
        <v>54.17</v>
      </c>
      <c r="AF2254">
        <v>13</v>
      </c>
      <c r="AG2254">
        <v>9</v>
      </c>
      <c r="AH2254">
        <v>5</v>
      </c>
      <c r="AI2254">
        <v>10</v>
      </c>
    </row>
    <row r="2255" spans="1:35" x14ac:dyDescent="0.2">
      <c r="A2255" s="102">
        <v>8389</v>
      </c>
      <c r="B2255">
        <v>1861</v>
      </c>
      <c r="C2255" t="s">
        <v>3711</v>
      </c>
      <c r="D2255" t="s">
        <v>2937</v>
      </c>
      <c r="E2255">
        <v>3260</v>
      </c>
      <c r="F2255">
        <v>3305</v>
      </c>
      <c r="G2255">
        <v>200</v>
      </c>
      <c r="H2255" t="s">
        <v>2927</v>
      </c>
      <c r="I2255">
        <v>9787</v>
      </c>
      <c r="J2255" t="s">
        <v>3670</v>
      </c>
      <c r="K2255" t="s">
        <v>2942</v>
      </c>
      <c r="L2255">
        <v>3900</v>
      </c>
      <c r="M2255">
        <v>3850</v>
      </c>
      <c r="N2255">
        <v>200</v>
      </c>
      <c r="O2255" t="s">
        <v>2930</v>
      </c>
      <c r="P2255">
        <v>0.30079926378505401</v>
      </c>
      <c r="Q2255">
        <v>0.80485670327827696</v>
      </c>
      <c r="R2255">
        <v>0.12400877451449301</v>
      </c>
      <c r="S2255">
        <v>1.23441424077606E-3</v>
      </c>
      <c r="T2255">
        <v>2.8723663603585099E-2</v>
      </c>
      <c r="U2255">
        <v>2.8723663603585099E-2</v>
      </c>
      <c r="V2255">
        <v>0.78399244246880595</v>
      </c>
      <c r="W2255">
        <v>0.08</v>
      </c>
      <c r="X2255">
        <v>14.16</v>
      </c>
      <c r="Y2255">
        <v>205745</v>
      </c>
      <c r="Z2255">
        <v>17145</v>
      </c>
      <c r="AA2255">
        <v>0.98</v>
      </c>
      <c r="AB2255">
        <v>12</v>
      </c>
      <c r="AC2255">
        <v>8</v>
      </c>
      <c r="AD2255">
        <v>4</v>
      </c>
      <c r="AE2255">
        <v>66.67</v>
      </c>
      <c r="AF2255">
        <v>12</v>
      </c>
      <c r="AG2255">
        <v>6</v>
      </c>
      <c r="AH2255">
        <v>1</v>
      </c>
      <c r="AI2255">
        <v>5</v>
      </c>
    </row>
    <row r="2256" spans="1:35" x14ac:dyDescent="0.2">
      <c r="A2256" s="102">
        <v>6283</v>
      </c>
      <c r="B2256">
        <v>1969</v>
      </c>
      <c r="C2256" t="s">
        <v>3445</v>
      </c>
      <c r="D2256" t="s">
        <v>2937</v>
      </c>
      <c r="E2256">
        <v>1973</v>
      </c>
      <c r="F2256">
        <v>1971</v>
      </c>
      <c r="G2256">
        <v>500</v>
      </c>
      <c r="H2256" t="s">
        <v>2930</v>
      </c>
      <c r="I2256">
        <v>6503</v>
      </c>
      <c r="J2256" t="s">
        <v>2872</v>
      </c>
      <c r="K2256" t="s">
        <v>2932</v>
      </c>
      <c r="L2256">
        <v>1642</v>
      </c>
      <c r="M2256">
        <v>1632</v>
      </c>
      <c r="N2256">
        <v>600</v>
      </c>
      <c r="O2256" t="s">
        <v>2927</v>
      </c>
      <c r="P2256">
        <v>0.23810068286371</v>
      </c>
      <c r="Q2256">
        <v>0.832197962613626</v>
      </c>
      <c r="R2256">
        <v>0.42590760919637199</v>
      </c>
      <c r="S2256">
        <v>0.12962505307796299</v>
      </c>
      <c r="T2256">
        <v>-1.79473971441048</v>
      </c>
      <c r="U2256">
        <v>1.79473971441048</v>
      </c>
      <c r="V2256">
        <v>2.35071973568922</v>
      </c>
      <c r="W2256">
        <v>-4.05</v>
      </c>
      <c r="X2256">
        <v>0.64</v>
      </c>
      <c r="Y2256">
        <v>205612</v>
      </c>
      <c r="Z2256">
        <v>12095</v>
      </c>
      <c r="AA2256">
        <v>0.62</v>
      </c>
      <c r="AB2256">
        <v>17</v>
      </c>
      <c r="AC2256">
        <v>11</v>
      </c>
      <c r="AD2256">
        <v>6</v>
      </c>
      <c r="AE2256">
        <v>64.709999999999994</v>
      </c>
      <c r="AF2256">
        <v>14</v>
      </c>
      <c r="AG2256">
        <v>6</v>
      </c>
      <c r="AH2256">
        <v>3</v>
      </c>
      <c r="AI2256">
        <v>8</v>
      </c>
    </row>
    <row r="2257" spans="1:35" x14ac:dyDescent="0.2">
      <c r="A2257" s="102">
        <v>4047</v>
      </c>
      <c r="B2257">
        <v>6103</v>
      </c>
      <c r="C2257" t="s">
        <v>3245</v>
      </c>
      <c r="D2257" t="s">
        <v>2940</v>
      </c>
      <c r="E2257">
        <v>5240</v>
      </c>
      <c r="F2257">
        <v>5230</v>
      </c>
      <c r="G2257">
        <v>200</v>
      </c>
      <c r="H2257" t="s">
        <v>2930</v>
      </c>
      <c r="I2257">
        <v>6472</v>
      </c>
      <c r="J2257" t="s">
        <v>63</v>
      </c>
      <c r="K2257" t="s">
        <v>2940</v>
      </c>
      <c r="L2257">
        <v>302</v>
      </c>
      <c r="M2257">
        <v>299</v>
      </c>
      <c r="N2257">
        <v>3500</v>
      </c>
      <c r="O2257" t="s">
        <v>2927</v>
      </c>
      <c r="P2257">
        <v>0.80893967077954798</v>
      </c>
      <c r="Q2257">
        <v>0.86295317784512804</v>
      </c>
      <c r="R2257">
        <v>0.93193949810160703</v>
      </c>
      <c r="S2257">
        <v>0.23337192358744799</v>
      </c>
      <c r="T2257">
        <v>-7.28768924103841E-2</v>
      </c>
      <c r="U2257">
        <v>7.28768924103841E-2</v>
      </c>
      <c r="V2257">
        <v>9.5423093374411197E-2</v>
      </c>
      <c r="W2257">
        <v>-0.38</v>
      </c>
      <c r="X2257">
        <v>0.05</v>
      </c>
      <c r="Y2257">
        <v>205484</v>
      </c>
      <c r="Z2257">
        <v>10274</v>
      </c>
      <c r="AA2257">
        <v>0.63</v>
      </c>
      <c r="AB2257">
        <v>20</v>
      </c>
      <c r="AC2257">
        <v>13</v>
      </c>
      <c r="AD2257">
        <v>7</v>
      </c>
      <c r="AE2257">
        <v>65</v>
      </c>
      <c r="AF2257">
        <v>14</v>
      </c>
      <c r="AG2257">
        <v>9</v>
      </c>
      <c r="AH2257">
        <v>3</v>
      </c>
      <c r="AI2257">
        <v>8</v>
      </c>
    </row>
    <row r="2258" spans="1:35" x14ac:dyDescent="0.2">
      <c r="A2258" s="102">
        <v>5409</v>
      </c>
      <c r="B2258">
        <v>7984</v>
      </c>
      <c r="C2258" t="s">
        <v>1007</v>
      </c>
      <c r="D2258" t="s">
        <v>2951</v>
      </c>
      <c r="E2258">
        <v>1673</v>
      </c>
      <c r="F2258">
        <v>1664</v>
      </c>
      <c r="G2258">
        <v>700</v>
      </c>
      <c r="H2258" t="s">
        <v>2930</v>
      </c>
      <c r="I2258">
        <v>8194</v>
      </c>
      <c r="J2258" t="s">
        <v>3161</v>
      </c>
      <c r="K2258" t="s">
        <v>2953</v>
      </c>
      <c r="L2258">
        <v>2711</v>
      </c>
      <c r="M2258">
        <v>2730</v>
      </c>
      <c r="N2258">
        <v>400</v>
      </c>
      <c r="O2258" t="s">
        <v>2927</v>
      </c>
      <c r="P2258">
        <v>0.101597199304158</v>
      </c>
      <c r="Q2258">
        <v>0.84360453812216596</v>
      </c>
      <c r="R2258">
        <v>0.43224899894213897</v>
      </c>
      <c r="S2258">
        <v>2.1591604279036498E-3</v>
      </c>
      <c r="T2258">
        <v>-1.9420133779612601</v>
      </c>
      <c r="U2258">
        <v>1.9420133779612601</v>
      </c>
      <c r="V2258">
        <v>1.5763982059553201</v>
      </c>
      <c r="W2258">
        <v>-7.03</v>
      </c>
      <c r="X2258">
        <v>6.67</v>
      </c>
      <c r="Y2258">
        <v>205400</v>
      </c>
      <c r="Z2258">
        <v>12838</v>
      </c>
      <c r="AA2258">
        <v>0.67</v>
      </c>
      <c r="AB2258">
        <v>16</v>
      </c>
      <c r="AC2258">
        <v>9</v>
      </c>
      <c r="AD2258">
        <v>7</v>
      </c>
      <c r="AE2258">
        <v>56.25</v>
      </c>
      <c r="AF2258">
        <v>12</v>
      </c>
      <c r="AG2258">
        <v>6</v>
      </c>
      <c r="AH2258">
        <v>3</v>
      </c>
      <c r="AI2258">
        <v>7</v>
      </c>
    </row>
    <row r="2259" spans="1:35" x14ac:dyDescent="0.2">
      <c r="A2259" s="102">
        <v>8415</v>
      </c>
      <c r="B2259">
        <v>3397</v>
      </c>
      <c r="C2259" t="s">
        <v>788</v>
      </c>
      <c r="D2259" t="s">
        <v>2953</v>
      </c>
      <c r="E2259">
        <v>2656</v>
      </c>
      <c r="F2259">
        <v>2667</v>
      </c>
      <c r="G2259">
        <v>400</v>
      </c>
      <c r="H2259" t="s">
        <v>2927</v>
      </c>
      <c r="I2259">
        <v>6457</v>
      </c>
      <c r="J2259" t="s">
        <v>3354</v>
      </c>
      <c r="K2259" t="s">
        <v>2940</v>
      </c>
      <c r="L2259">
        <v>3335</v>
      </c>
      <c r="M2259">
        <v>3195</v>
      </c>
      <c r="N2259">
        <v>300</v>
      </c>
      <c r="O2259" t="s">
        <v>2930</v>
      </c>
      <c r="P2259">
        <v>0.39707892982306298</v>
      </c>
      <c r="Q2259">
        <v>0.80443957415243095</v>
      </c>
      <c r="R2259">
        <v>5.2675882040507903E-2</v>
      </c>
      <c r="S2259">
        <v>6.5085267875305594E-2</v>
      </c>
      <c r="T2259">
        <v>0.158786175244924</v>
      </c>
      <c r="U2259">
        <v>0.158786175244924</v>
      </c>
      <c r="V2259">
        <v>0.34343885679436398</v>
      </c>
      <c r="W2259">
        <v>1.03</v>
      </c>
      <c r="X2259">
        <v>11.3</v>
      </c>
      <c r="Y2259">
        <v>205179</v>
      </c>
      <c r="Z2259">
        <v>12824</v>
      </c>
      <c r="AA2259">
        <v>0.63</v>
      </c>
      <c r="AB2259">
        <v>16</v>
      </c>
      <c r="AC2259">
        <v>10</v>
      </c>
      <c r="AD2259">
        <v>6</v>
      </c>
      <c r="AE2259">
        <v>62.5</v>
      </c>
      <c r="AF2259">
        <v>11</v>
      </c>
      <c r="AG2259">
        <v>7</v>
      </c>
      <c r="AH2259">
        <v>5</v>
      </c>
      <c r="AI2259">
        <v>4</v>
      </c>
    </row>
    <row r="2260" spans="1:35" x14ac:dyDescent="0.2">
      <c r="A2260" s="102">
        <v>3173</v>
      </c>
      <c r="B2260">
        <v>5991</v>
      </c>
      <c r="C2260" t="s">
        <v>1327</v>
      </c>
      <c r="D2260" t="s">
        <v>3194</v>
      </c>
      <c r="E2260">
        <v>931</v>
      </c>
      <c r="F2260">
        <v>937</v>
      </c>
      <c r="G2260">
        <v>700</v>
      </c>
      <c r="H2260" t="s">
        <v>2930</v>
      </c>
      <c r="I2260">
        <v>6988</v>
      </c>
      <c r="J2260" t="s">
        <v>65</v>
      </c>
      <c r="K2260" t="s">
        <v>2952</v>
      </c>
      <c r="L2260">
        <v>6340</v>
      </c>
      <c r="M2260">
        <v>6310</v>
      </c>
      <c r="N2260">
        <v>100</v>
      </c>
      <c r="O2260" t="s">
        <v>2927</v>
      </c>
      <c r="P2260">
        <v>0.242491570686312</v>
      </c>
      <c r="Q2260">
        <v>0.87707156769893102</v>
      </c>
      <c r="R2260">
        <v>0.26065511403991298</v>
      </c>
      <c r="S2260">
        <v>0.29449767349331601</v>
      </c>
      <c r="T2260">
        <v>-1.2448989068651499</v>
      </c>
      <c r="U2260">
        <v>1.2448989068651499</v>
      </c>
      <c r="V2260">
        <v>1.2362588261669001</v>
      </c>
      <c r="W2260">
        <v>-5</v>
      </c>
      <c r="X2260">
        <v>3.95</v>
      </c>
      <c r="Y2260">
        <v>205126</v>
      </c>
      <c r="Z2260">
        <v>12820</v>
      </c>
      <c r="AA2260">
        <v>0.74</v>
      </c>
      <c r="AB2260">
        <v>16</v>
      </c>
      <c r="AC2260">
        <v>10</v>
      </c>
      <c r="AD2260">
        <v>6</v>
      </c>
      <c r="AE2260">
        <v>62.5</v>
      </c>
      <c r="AF2260">
        <v>13</v>
      </c>
      <c r="AG2260">
        <v>7</v>
      </c>
      <c r="AH2260">
        <v>2</v>
      </c>
      <c r="AI2260">
        <v>7</v>
      </c>
    </row>
    <row r="2261" spans="1:35" x14ac:dyDescent="0.2">
      <c r="A2261" s="102">
        <v>3101</v>
      </c>
      <c r="B2261">
        <v>6201</v>
      </c>
      <c r="C2261" t="s">
        <v>3463</v>
      </c>
      <c r="D2261" t="s">
        <v>2945</v>
      </c>
      <c r="E2261">
        <v>6290</v>
      </c>
      <c r="F2261">
        <v>6250</v>
      </c>
      <c r="G2261">
        <v>100</v>
      </c>
      <c r="H2261" t="s">
        <v>2930</v>
      </c>
      <c r="I2261">
        <v>6925</v>
      </c>
      <c r="J2261" t="s">
        <v>3659</v>
      </c>
      <c r="K2261" t="s">
        <v>2932</v>
      </c>
      <c r="L2261">
        <v>1599</v>
      </c>
      <c r="M2261">
        <v>1614</v>
      </c>
      <c r="N2261">
        <v>400</v>
      </c>
      <c r="O2261" t="s">
        <v>2927</v>
      </c>
      <c r="P2261">
        <v>0.49840964472674099</v>
      </c>
      <c r="Q2261">
        <v>0.87811864394877304</v>
      </c>
      <c r="R2261">
        <v>0.30029618441000899</v>
      </c>
      <c r="S2261">
        <v>1.02678029247492E-2</v>
      </c>
      <c r="T2261">
        <v>-0.27307943568365101</v>
      </c>
      <c r="U2261">
        <v>0.27307943568365101</v>
      </c>
      <c r="V2261">
        <v>3.0192202644901401E-2</v>
      </c>
      <c r="W2261">
        <v>-0.72</v>
      </c>
      <c r="X2261">
        <v>3.3</v>
      </c>
      <c r="Y2261">
        <v>204987</v>
      </c>
      <c r="Z2261">
        <v>11388</v>
      </c>
      <c r="AA2261">
        <v>0.76</v>
      </c>
      <c r="AB2261">
        <v>18</v>
      </c>
      <c r="AC2261">
        <v>11</v>
      </c>
      <c r="AD2261">
        <v>7</v>
      </c>
      <c r="AE2261">
        <v>61.11</v>
      </c>
      <c r="AF2261">
        <v>11</v>
      </c>
      <c r="AG2261">
        <v>7</v>
      </c>
      <c r="AH2261">
        <v>4</v>
      </c>
      <c r="AI2261">
        <v>7</v>
      </c>
    </row>
    <row r="2262" spans="1:35" x14ac:dyDescent="0.2">
      <c r="A2262" s="102">
        <v>2125</v>
      </c>
      <c r="B2262">
        <v>6448</v>
      </c>
      <c r="C2262" t="s">
        <v>542</v>
      </c>
      <c r="D2262" t="s">
        <v>2932</v>
      </c>
      <c r="E2262">
        <v>2355</v>
      </c>
      <c r="F2262">
        <v>2320</v>
      </c>
      <c r="G2262">
        <v>400</v>
      </c>
      <c r="H2262" t="s">
        <v>2927</v>
      </c>
      <c r="I2262">
        <v>6995</v>
      </c>
      <c r="J2262" t="s">
        <v>51</v>
      </c>
      <c r="K2262" t="s">
        <v>2945</v>
      </c>
      <c r="L2262">
        <v>1941</v>
      </c>
      <c r="M2262">
        <v>1926</v>
      </c>
      <c r="N2262">
        <v>500</v>
      </c>
      <c r="O2262" t="s">
        <v>2930</v>
      </c>
      <c r="P2262">
        <v>0.32672956427605598</v>
      </c>
      <c r="Q2262">
        <v>0.893893342955281</v>
      </c>
      <c r="R2262">
        <v>0.198899654674174</v>
      </c>
      <c r="S2262">
        <v>3.62728662226238E-3</v>
      </c>
      <c r="T2262">
        <v>2.77860005081101</v>
      </c>
      <c r="U2262">
        <v>2.77860005081101</v>
      </c>
      <c r="V2262">
        <v>3.18565635062492</v>
      </c>
      <c r="W2262">
        <v>11.63</v>
      </c>
      <c r="X2262">
        <v>3.77</v>
      </c>
      <c r="Y2262">
        <v>204962</v>
      </c>
      <c r="Z2262">
        <v>11387</v>
      </c>
      <c r="AA2262">
        <v>0.61</v>
      </c>
      <c r="AB2262">
        <v>18</v>
      </c>
      <c r="AC2262">
        <v>12</v>
      </c>
      <c r="AD2262">
        <v>6</v>
      </c>
      <c r="AE2262">
        <v>66.67</v>
      </c>
      <c r="AF2262">
        <v>13</v>
      </c>
      <c r="AG2262">
        <v>7</v>
      </c>
      <c r="AH2262">
        <v>3</v>
      </c>
      <c r="AI2262">
        <v>8</v>
      </c>
    </row>
    <row r="2263" spans="1:35" x14ac:dyDescent="0.2">
      <c r="A2263" s="102">
        <v>7102</v>
      </c>
      <c r="B2263">
        <v>1332</v>
      </c>
      <c r="C2263" t="s">
        <v>3655</v>
      </c>
      <c r="D2263" t="s">
        <v>3097</v>
      </c>
      <c r="E2263">
        <v>613</v>
      </c>
      <c r="F2263">
        <v>609</v>
      </c>
      <c r="G2263">
        <v>1700</v>
      </c>
      <c r="H2263" t="s">
        <v>2927</v>
      </c>
      <c r="I2263">
        <v>7321</v>
      </c>
      <c r="J2263" t="s">
        <v>3200</v>
      </c>
      <c r="K2263" t="s">
        <v>2990</v>
      </c>
      <c r="L2263">
        <v>629</v>
      </c>
      <c r="M2263">
        <v>614</v>
      </c>
      <c r="N2263">
        <v>1700</v>
      </c>
      <c r="O2263" t="s">
        <v>2930</v>
      </c>
      <c r="P2263">
        <v>0.78800036647180904</v>
      </c>
      <c r="Q2263">
        <v>0.821549909247829</v>
      </c>
      <c r="R2263">
        <v>1.84167527467433E-3</v>
      </c>
      <c r="S2263">
        <v>2.92396973877798E-2</v>
      </c>
      <c r="T2263">
        <v>2.4657363737272999</v>
      </c>
      <c r="U2263">
        <v>2.4657363737272999</v>
      </c>
      <c r="V2263">
        <v>2.23869034107594</v>
      </c>
      <c r="W2263">
        <v>8.81</v>
      </c>
      <c r="X2263">
        <v>0.81</v>
      </c>
      <c r="Y2263">
        <v>204832</v>
      </c>
      <c r="Z2263">
        <v>17069</v>
      </c>
      <c r="AA2263">
        <v>0.85</v>
      </c>
      <c r="AB2263">
        <v>12</v>
      </c>
      <c r="AC2263">
        <v>8</v>
      </c>
      <c r="AD2263">
        <v>4</v>
      </c>
      <c r="AE2263">
        <v>66.67</v>
      </c>
      <c r="AF2263">
        <v>9</v>
      </c>
      <c r="AG2263">
        <v>6</v>
      </c>
      <c r="AH2263">
        <v>4</v>
      </c>
      <c r="AI2263">
        <v>2</v>
      </c>
    </row>
    <row r="2264" spans="1:35" x14ac:dyDescent="0.2">
      <c r="A2264" s="102">
        <v>573</v>
      </c>
      <c r="B2264">
        <v>3289</v>
      </c>
      <c r="C2264" t="s">
        <v>781</v>
      </c>
      <c r="D2264" t="s">
        <v>2949</v>
      </c>
      <c r="E2264">
        <v>800</v>
      </c>
      <c r="F2264">
        <v>800</v>
      </c>
      <c r="G2264">
        <v>1300</v>
      </c>
      <c r="H2264" t="s">
        <v>2927</v>
      </c>
      <c r="I2264">
        <v>8425</v>
      </c>
      <c r="J2264" t="s">
        <v>3174</v>
      </c>
      <c r="K2264" t="s">
        <v>2933</v>
      </c>
      <c r="L2264">
        <v>3445</v>
      </c>
      <c r="M2264">
        <v>3420</v>
      </c>
      <c r="N2264">
        <v>300</v>
      </c>
      <c r="O2264" t="s">
        <v>2930</v>
      </c>
      <c r="P2264">
        <v>0.67369594471268701</v>
      </c>
      <c r="Q2264">
        <v>0.92869901598062299</v>
      </c>
      <c r="R2264">
        <v>0.27174306509410601</v>
      </c>
      <c r="S2264">
        <v>1.51352732106801E-2</v>
      </c>
      <c r="T2264">
        <v>0.89686066289801303</v>
      </c>
      <c r="U2264">
        <v>0.89686066289801303</v>
      </c>
      <c r="V2264">
        <v>1.0023235583947001</v>
      </c>
      <c r="W2264">
        <v>2.78</v>
      </c>
      <c r="X2264">
        <v>1.36</v>
      </c>
      <c r="Y2264">
        <v>204769</v>
      </c>
      <c r="Z2264">
        <v>11376</v>
      </c>
      <c r="AA2264">
        <v>0.55000000000000004</v>
      </c>
      <c r="AB2264">
        <v>18</v>
      </c>
      <c r="AC2264">
        <v>12</v>
      </c>
      <c r="AD2264">
        <v>6</v>
      </c>
      <c r="AE2264">
        <v>66.67</v>
      </c>
      <c r="AF2264">
        <v>12</v>
      </c>
      <c r="AG2264">
        <v>7</v>
      </c>
      <c r="AH2264">
        <v>3</v>
      </c>
      <c r="AI2264">
        <v>8</v>
      </c>
    </row>
    <row r="2265" spans="1:35" x14ac:dyDescent="0.2">
      <c r="A2265" s="102">
        <v>1586</v>
      </c>
      <c r="B2265">
        <v>3105</v>
      </c>
      <c r="C2265" t="s">
        <v>50</v>
      </c>
      <c r="D2265" t="s">
        <v>2932</v>
      </c>
      <c r="E2265">
        <v>1030</v>
      </c>
      <c r="F2265">
        <v>1027</v>
      </c>
      <c r="G2265">
        <v>1000</v>
      </c>
      <c r="H2265" t="s">
        <v>2927</v>
      </c>
      <c r="I2265">
        <v>7205</v>
      </c>
      <c r="J2265" t="s">
        <v>60</v>
      </c>
      <c r="K2265" t="s">
        <v>2945</v>
      </c>
      <c r="L2265">
        <v>1052</v>
      </c>
      <c r="M2265">
        <v>1055</v>
      </c>
      <c r="N2265">
        <v>1000</v>
      </c>
      <c r="O2265" t="s">
        <v>2930</v>
      </c>
      <c r="P2265">
        <v>0.89427420953785297</v>
      </c>
      <c r="Q2265">
        <v>0.90350620295930295</v>
      </c>
      <c r="R2265">
        <v>2.9394416172582E-4</v>
      </c>
      <c r="S2265">
        <v>0.18411627369528999</v>
      </c>
      <c r="T2265">
        <v>2.9553015293627398</v>
      </c>
      <c r="U2265">
        <v>2.9553015293627398</v>
      </c>
      <c r="V2265">
        <v>3.68255330803493</v>
      </c>
      <c r="W2265">
        <v>5.87</v>
      </c>
      <c r="X2265">
        <v>2.65</v>
      </c>
      <c r="Y2265">
        <v>204713</v>
      </c>
      <c r="Z2265">
        <v>10236</v>
      </c>
      <c r="AA2265">
        <v>0.48</v>
      </c>
      <c r="AB2265">
        <v>20</v>
      </c>
      <c r="AC2265">
        <v>10</v>
      </c>
      <c r="AD2265">
        <v>10</v>
      </c>
      <c r="AE2265">
        <v>50</v>
      </c>
      <c r="AF2265">
        <v>12</v>
      </c>
      <c r="AG2265">
        <v>8</v>
      </c>
      <c r="AH2265">
        <v>5</v>
      </c>
      <c r="AI2265">
        <v>7</v>
      </c>
    </row>
    <row r="2266" spans="1:35" x14ac:dyDescent="0.2">
      <c r="A2266" s="102">
        <v>3864</v>
      </c>
      <c r="B2266">
        <v>5201</v>
      </c>
      <c r="C2266" t="s">
        <v>3586</v>
      </c>
      <c r="D2266" t="s">
        <v>2926</v>
      </c>
      <c r="E2266">
        <v>3750</v>
      </c>
      <c r="F2266">
        <v>3620</v>
      </c>
      <c r="G2266">
        <v>200</v>
      </c>
      <c r="H2266" t="s">
        <v>2930</v>
      </c>
      <c r="I2266">
        <v>7259</v>
      </c>
      <c r="J2266" t="s">
        <v>27</v>
      </c>
      <c r="K2266" t="s">
        <v>2945</v>
      </c>
      <c r="L2266">
        <v>3840</v>
      </c>
      <c r="M2266">
        <v>3780</v>
      </c>
      <c r="N2266">
        <v>200</v>
      </c>
      <c r="O2266" t="s">
        <v>2927</v>
      </c>
      <c r="P2266">
        <v>0.73305720050092604</v>
      </c>
      <c r="Q2266">
        <v>0.86560026541339496</v>
      </c>
      <c r="R2266">
        <v>7.2002102198415199E-2</v>
      </c>
      <c r="S2266">
        <v>0.12314759313002201</v>
      </c>
      <c r="T2266">
        <v>-0.22465091524123801</v>
      </c>
      <c r="U2266">
        <v>0.22465091524123801</v>
      </c>
      <c r="V2266">
        <v>4.1201737571395801E-2</v>
      </c>
      <c r="W2266">
        <v>-0.85</v>
      </c>
      <c r="X2266">
        <v>4.2300000000000004</v>
      </c>
      <c r="Y2266">
        <v>204642</v>
      </c>
      <c r="Z2266">
        <v>22738</v>
      </c>
      <c r="AA2266">
        <v>1.32</v>
      </c>
      <c r="AB2266">
        <v>9</v>
      </c>
      <c r="AC2266">
        <v>7</v>
      </c>
      <c r="AD2266">
        <v>2</v>
      </c>
      <c r="AE2266">
        <v>77.78</v>
      </c>
      <c r="AF2266">
        <v>13</v>
      </c>
      <c r="AG2266">
        <v>5</v>
      </c>
      <c r="AH2266">
        <v>1</v>
      </c>
      <c r="AI2266">
        <v>3</v>
      </c>
    </row>
    <row r="2267" spans="1:35" x14ac:dyDescent="0.2">
      <c r="A2267" s="102">
        <v>2425</v>
      </c>
      <c r="B2267">
        <v>3048</v>
      </c>
      <c r="C2267" t="s">
        <v>3338</v>
      </c>
      <c r="D2267" t="s">
        <v>2953</v>
      </c>
      <c r="E2267">
        <v>1208</v>
      </c>
      <c r="F2267">
        <v>1188</v>
      </c>
      <c r="G2267">
        <v>900</v>
      </c>
      <c r="H2267" t="s">
        <v>2927</v>
      </c>
      <c r="I2267">
        <v>5802</v>
      </c>
      <c r="J2267" t="s">
        <v>3220</v>
      </c>
      <c r="K2267" t="s">
        <v>2943</v>
      </c>
      <c r="L2267">
        <v>1533.5</v>
      </c>
      <c r="M2267">
        <v>1518</v>
      </c>
      <c r="N2267">
        <v>700</v>
      </c>
      <c r="O2267" t="s">
        <v>2930</v>
      </c>
      <c r="P2267">
        <v>0.63175467311339695</v>
      </c>
      <c r="Q2267">
        <v>0.88900871927053304</v>
      </c>
      <c r="R2267">
        <v>0.142427431604329</v>
      </c>
      <c r="S2267">
        <v>2.1812348903851999E-2</v>
      </c>
      <c r="T2267">
        <v>0.21669377040648799</v>
      </c>
      <c r="U2267">
        <v>0.21669377040648799</v>
      </c>
      <c r="V2267">
        <v>6.1183145928651499E-3</v>
      </c>
      <c r="W2267">
        <v>0.68</v>
      </c>
      <c r="X2267">
        <v>0.62</v>
      </c>
      <c r="Y2267">
        <v>204619</v>
      </c>
      <c r="Z2267">
        <v>10769</v>
      </c>
      <c r="AA2267">
        <v>0.57999999999999996</v>
      </c>
      <c r="AB2267">
        <v>19</v>
      </c>
      <c r="AC2267">
        <v>12</v>
      </c>
      <c r="AD2267">
        <v>7</v>
      </c>
      <c r="AE2267">
        <v>63.16</v>
      </c>
      <c r="AF2267">
        <v>11</v>
      </c>
      <c r="AG2267">
        <v>9</v>
      </c>
      <c r="AH2267">
        <v>3</v>
      </c>
      <c r="AI2267">
        <v>7</v>
      </c>
    </row>
    <row r="2268" spans="1:35" x14ac:dyDescent="0.2">
      <c r="A2268" s="102">
        <v>115</v>
      </c>
      <c r="B2268">
        <v>9503</v>
      </c>
      <c r="C2268" t="s">
        <v>3654</v>
      </c>
      <c r="D2268" t="s">
        <v>2992</v>
      </c>
      <c r="E2268">
        <v>1309.5</v>
      </c>
      <c r="F2268">
        <v>1306.5</v>
      </c>
      <c r="G2268">
        <v>800</v>
      </c>
      <c r="H2268" t="s">
        <v>2927</v>
      </c>
      <c r="I2268">
        <v>9506</v>
      </c>
      <c r="J2268" t="s">
        <v>2991</v>
      </c>
      <c r="K2268" t="s">
        <v>2992</v>
      </c>
      <c r="L2268">
        <v>1060</v>
      </c>
      <c r="M2268">
        <v>1057</v>
      </c>
      <c r="N2268">
        <v>1000</v>
      </c>
      <c r="O2268" t="s">
        <v>2930</v>
      </c>
      <c r="P2268">
        <v>0.49358810313469698</v>
      </c>
      <c r="Q2268">
        <v>0.95378249961846595</v>
      </c>
      <c r="R2268">
        <v>5.4097167136547497E-2</v>
      </c>
      <c r="S2268">
        <v>4.3196473904060999E-2</v>
      </c>
      <c r="T2268">
        <v>2.0147690369410101</v>
      </c>
      <c r="U2268">
        <v>2.0147690369410101</v>
      </c>
      <c r="V2268">
        <v>1.93511885961604</v>
      </c>
      <c r="W2268">
        <v>6.04</v>
      </c>
      <c r="X2268">
        <v>1.1299999999999999</v>
      </c>
      <c r="Y2268">
        <v>204570</v>
      </c>
      <c r="Z2268">
        <v>12786</v>
      </c>
      <c r="AA2268">
        <v>0.62</v>
      </c>
      <c r="AB2268">
        <v>16</v>
      </c>
      <c r="AC2268">
        <v>11</v>
      </c>
      <c r="AD2268">
        <v>5</v>
      </c>
      <c r="AE2268">
        <v>68.75</v>
      </c>
      <c r="AF2268">
        <v>15</v>
      </c>
      <c r="AG2268">
        <v>5</v>
      </c>
      <c r="AH2268">
        <v>0</v>
      </c>
      <c r="AI2268">
        <v>11</v>
      </c>
    </row>
    <row r="2269" spans="1:35" x14ac:dyDescent="0.2">
      <c r="A2269" s="102">
        <v>4770</v>
      </c>
      <c r="B2269">
        <v>7259</v>
      </c>
      <c r="C2269" t="s">
        <v>27</v>
      </c>
      <c r="D2269" t="s">
        <v>2945</v>
      </c>
      <c r="E2269">
        <v>3840</v>
      </c>
      <c r="F2269">
        <v>3780</v>
      </c>
      <c r="G2269">
        <v>200</v>
      </c>
      <c r="H2269" t="s">
        <v>2930</v>
      </c>
      <c r="I2269">
        <v>7327</v>
      </c>
      <c r="J2269" t="s">
        <v>3249</v>
      </c>
      <c r="K2269" t="s">
        <v>2990</v>
      </c>
      <c r="L2269">
        <v>2822</v>
      </c>
      <c r="M2269">
        <v>2725</v>
      </c>
      <c r="N2269">
        <v>300</v>
      </c>
      <c r="O2269" t="s">
        <v>2927</v>
      </c>
      <c r="P2269">
        <v>0.75156431261692702</v>
      </c>
      <c r="Q2269">
        <v>0.85256270980891002</v>
      </c>
      <c r="R2269">
        <v>0.99008347122336604</v>
      </c>
      <c r="S2269">
        <v>8.1682839900531296E-2</v>
      </c>
      <c r="T2269">
        <v>-1.9793341966706901E-2</v>
      </c>
      <c r="U2269">
        <v>1.9793341966706901E-2</v>
      </c>
      <c r="V2269">
        <v>0.36040990575659099</v>
      </c>
      <c r="W2269">
        <v>-0.08</v>
      </c>
      <c r="X2269">
        <v>8.1300000000000008</v>
      </c>
      <c r="Y2269">
        <v>204556</v>
      </c>
      <c r="Z2269">
        <v>40911</v>
      </c>
      <c r="AA2269">
        <v>2.36</v>
      </c>
      <c r="AB2269">
        <v>5</v>
      </c>
      <c r="AC2269">
        <v>5</v>
      </c>
      <c r="AD2269">
        <v>0</v>
      </c>
      <c r="AE2269">
        <v>100</v>
      </c>
      <c r="AF2269">
        <v>12</v>
      </c>
      <c r="AG2269">
        <v>3</v>
      </c>
      <c r="AH2269">
        <v>0</v>
      </c>
      <c r="AI2269">
        <v>2</v>
      </c>
    </row>
    <row r="2270" spans="1:35" x14ac:dyDescent="0.2">
      <c r="A2270" s="102">
        <v>1837</v>
      </c>
      <c r="B2270">
        <v>3222</v>
      </c>
      <c r="C2270" t="s">
        <v>779</v>
      </c>
      <c r="D2270" t="s">
        <v>2953</v>
      </c>
      <c r="E2270">
        <v>996</v>
      </c>
      <c r="F2270">
        <v>981</v>
      </c>
      <c r="G2270">
        <v>1000</v>
      </c>
      <c r="H2270" t="s">
        <v>2930</v>
      </c>
      <c r="I2270">
        <v>8218</v>
      </c>
      <c r="J2270" t="s">
        <v>3162</v>
      </c>
      <c r="K2270" t="s">
        <v>2953</v>
      </c>
      <c r="L2270">
        <v>2400</v>
      </c>
      <c r="M2270">
        <v>2382</v>
      </c>
      <c r="N2270">
        <v>400</v>
      </c>
      <c r="O2270" t="s">
        <v>2927</v>
      </c>
      <c r="P2270">
        <v>0.13239355496142499</v>
      </c>
      <c r="Q2270">
        <v>0.89866711095556495</v>
      </c>
      <c r="R2270">
        <v>0.12610045956392599</v>
      </c>
      <c r="S2270">
        <v>8.3585794676613895E-2</v>
      </c>
      <c r="T2270">
        <v>-0.62125124682763899</v>
      </c>
      <c r="U2270">
        <v>0.62125124682763899</v>
      </c>
      <c r="V2270">
        <v>0.494107487758914</v>
      </c>
      <c r="W2270">
        <v>-1.87</v>
      </c>
      <c r="X2270">
        <v>2.96</v>
      </c>
      <c r="Y2270">
        <v>204229</v>
      </c>
      <c r="Z2270">
        <v>15710</v>
      </c>
      <c r="AA2270">
        <v>0.64</v>
      </c>
      <c r="AB2270">
        <v>13</v>
      </c>
      <c r="AC2270">
        <v>8</v>
      </c>
      <c r="AD2270">
        <v>5</v>
      </c>
      <c r="AE2270">
        <v>61.54</v>
      </c>
      <c r="AF2270">
        <v>12</v>
      </c>
      <c r="AG2270">
        <v>6</v>
      </c>
      <c r="AH2270">
        <v>2</v>
      </c>
      <c r="AI2270">
        <v>5</v>
      </c>
    </row>
    <row r="2271" spans="1:35" x14ac:dyDescent="0.2">
      <c r="A2271" s="102">
        <v>4132</v>
      </c>
      <c r="B2271">
        <v>6503</v>
      </c>
      <c r="C2271" t="s">
        <v>2872</v>
      </c>
      <c r="D2271" t="s">
        <v>2932</v>
      </c>
      <c r="E2271">
        <v>1642</v>
      </c>
      <c r="F2271">
        <v>1632</v>
      </c>
      <c r="G2271">
        <v>600</v>
      </c>
      <c r="H2271" t="s">
        <v>2930</v>
      </c>
      <c r="I2271">
        <v>6965</v>
      </c>
      <c r="J2271" t="s">
        <v>3606</v>
      </c>
      <c r="K2271" t="s">
        <v>2932</v>
      </c>
      <c r="L2271">
        <v>4860</v>
      </c>
      <c r="M2271">
        <v>4865</v>
      </c>
      <c r="N2271">
        <v>200</v>
      </c>
      <c r="O2271" t="s">
        <v>2927</v>
      </c>
      <c r="P2271">
        <v>0.63151682778476403</v>
      </c>
      <c r="Q2271">
        <v>0.86155202013120702</v>
      </c>
      <c r="R2271">
        <v>0.51495529567156195</v>
      </c>
      <c r="S2271">
        <v>3.8327634517843198E-2</v>
      </c>
      <c r="T2271">
        <v>-0.51267210579865197</v>
      </c>
      <c r="U2271">
        <v>0.51267210579865197</v>
      </c>
      <c r="V2271">
        <v>0.30723615220553402</v>
      </c>
      <c r="W2271">
        <v>-2.2400000000000002</v>
      </c>
      <c r="X2271">
        <v>0.64</v>
      </c>
      <c r="Y2271">
        <v>204181</v>
      </c>
      <c r="Z2271">
        <v>12761</v>
      </c>
      <c r="AA2271">
        <v>0.8</v>
      </c>
      <c r="AB2271">
        <v>16</v>
      </c>
      <c r="AC2271">
        <v>10</v>
      </c>
      <c r="AD2271">
        <v>6</v>
      </c>
      <c r="AE2271">
        <v>62.5</v>
      </c>
      <c r="AF2271">
        <v>13</v>
      </c>
      <c r="AG2271">
        <v>7</v>
      </c>
      <c r="AH2271">
        <v>2</v>
      </c>
      <c r="AI2271">
        <v>7</v>
      </c>
    </row>
    <row r="2272" spans="1:35" x14ac:dyDescent="0.2">
      <c r="A2272" s="102">
        <v>6294</v>
      </c>
      <c r="B2272">
        <v>6028</v>
      </c>
      <c r="C2272" t="s">
        <v>694</v>
      </c>
      <c r="D2272" t="s">
        <v>2942</v>
      </c>
      <c r="E2272">
        <v>7870</v>
      </c>
      <c r="F2272">
        <v>7750</v>
      </c>
      <c r="G2272">
        <v>100</v>
      </c>
      <c r="H2272" t="s">
        <v>2927</v>
      </c>
      <c r="I2272">
        <v>7205</v>
      </c>
      <c r="J2272" t="s">
        <v>60</v>
      </c>
      <c r="K2272" t="s">
        <v>2945</v>
      </c>
      <c r="L2272">
        <v>1052</v>
      </c>
      <c r="M2272">
        <v>1055</v>
      </c>
      <c r="N2272">
        <v>700</v>
      </c>
      <c r="O2272" t="s">
        <v>2930</v>
      </c>
      <c r="P2272">
        <v>0.60097274403797896</v>
      </c>
      <c r="Q2272">
        <v>0.83201692032163499</v>
      </c>
      <c r="R2272">
        <v>0.37601789116725598</v>
      </c>
      <c r="S2272">
        <v>0.18426136917165101</v>
      </c>
      <c r="T2272">
        <v>2.3377326477234299</v>
      </c>
      <c r="U2272">
        <v>2.3377326477234299</v>
      </c>
      <c r="V2272">
        <v>2.5353776120607998</v>
      </c>
      <c r="W2272">
        <v>8.0399999999999991</v>
      </c>
      <c r="X2272">
        <v>4.71</v>
      </c>
      <c r="Y2272">
        <v>204153</v>
      </c>
      <c r="Z2272">
        <v>9722</v>
      </c>
      <c r="AA2272">
        <v>0.55000000000000004</v>
      </c>
      <c r="AB2272">
        <v>21</v>
      </c>
      <c r="AC2272">
        <v>11</v>
      </c>
      <c r="AD2272">
        <v>10</v>
      </c>
      <c r="AE2272">
        <v>52.38</v>
      </c>
      <c r="AF2272">
        <v>11</v>
      </c>
      <c r="AG2272">
        <v>10</v>
      </c>
      <c r="AH2272">
        <v>4</v>
      </c>
      <c r="AI2272">
        <v>7</v>
      </c>
    </row>
    <row r="2273" spans="1:35" x14ac:dyDescent="0.2">
      <c r="A2273" s="102">
        <v>4818</v>
      </c>
      <c r="B2273">
        <v>4919</v>
      </c>
      <c r="C2273" t="s">
        <v>849</v>
      </c>
      <c r="D2273" t="s">
        <v>2952</v>
      </c>
      <c r="E2273">
        <v>5690</v>
      </c>
      <c r="F2273">
        <v>5670</v>
      </c>
      <c r="G2273">
        <v>100</v>
      </c>
      <c r="H2273" t="s">
        <v>2930</v>
      </c>
      <c r="I2273">
        <v>7729</v>
      </c>
      <c r="J2273" t="s">
        <v>686</v>
      </c>
      <c r="K2273" t="s">
        <v>2936</v>
      </c>
      <c r="L2273">
        <v>4095</v>
      </c>
      <c r="M2273">
        <v>4050</v>
      </c>
      <c r="N2273">
        <v>100</v>
      </c>
      <c r="O2273" t="s">
        <v>2927</v>
      </c>
      <c r="P2273">
        <v>0.56642800695171103</v>
      </c>
      <c r="Q2273">
        <v>0.85191049154624399</v>
      </c>
      <c r="R2273">
        <v>0.15377662972140199</v>
      </c>
      <c r="S2273">
        <v>2.9760941385685399E-2</v>
      </c>
      <c r="T2273">
        <v>-1.64617431975949</v>
      </c>
      <c r="U2273">
        <v>1.64617431975949</v>
      </c>
      <c r="V2273">
        <v>1.64667680992726</v>
      </c>
      <c r="W2273">
        <v>-9.7799999999999994</v>
      </c>
      <c r="X2273">
        <v>28.57</v>
      </c>
      <c r="Y2273">
        <v>204091</v>
      </c>
      <c r="Z2273">
        <v>18554</v>
      </c>
      <c r="AA2273">
        <v>0.92</v>
      </c>
      <c r="AB2273">
        <v>11</v>
      </c>
      <c r="AC2273">
        <v>7</v>
      </c>
      <c r="AD2273">
        <v>4</v>
      </c>
      <c r="AE2273">
        <v>63.64</v>
      </c>
      <c r="AF2273">
        <v>10</v>
      </c>
      <c r="AG2273">
        <v>4</v>
      </c>
      <c r="AH2273">
        <v>3</v>
      </c>
      <c r="AI2273">
        <v>4</v>
      </c>
    </row>
    <row r="2274" spans="1:35" x14ac:dyDescent="0.2">
      <c r="A2274" s="102">
        <v>6750</v>
      </c>
      <c r="B2274">
        <v>7282</v>
      </c>
      <c r="C2274" t="s">
        <v>3251</v>
      </c>
      <c r="D2274" t="s">
        <v>2945</v>
      </c>
      <c r="E2274">
        <v>2462</v>
      </c>
      <c r="F2274">
        <v>2471</v>
      </c>
      <c r="G2274">
        <v>400</v>
      </c>
      <c r="H2274" t="s">
        <v>2927</v>
      </c>
      <c r="I2274">
        <v>9107</v>
      </c>
      <c r="J2274" t="s">
        <v>3237</v>
      </c>
      <c r="K2274" t="s">
        <v>3238</v>
      </c>
      <c r="L2274">
        <v>1499</v>
      </c>
      <c r="M2274">
        <v>1502</v>
      </c>
      <c r="N2274">
        <v>700</v>
      </c>
      <c r="O2274" t="s">
        <v>2930</v>
      </c>
      <c r="P2274">
        <v>0.53732718822874304</v>
      </c>
      <c r="Q2274">
        <v>0.82636803133742798</v>
      </c>
      <c r="R2274">
        <v>0.61981974149830399</v>
      </c>
      <c r="S2274">
        <v>0.39218454376938</v>
      </c>
      <c r="T2274">
        <v>1.3956039860274401</v>
      </c>
      <c r="U2274">
        <v>1.3956039860274401</v>
      </c>
      <c r="V2274">
        <v>1.14145847731369</v>
      </c>
      <c r="W2274">
        <v>8.3800000000000008</v>
      </c>
      <c r="X2274">
        <v>6.37</v>
      </c>
      <c r="Y2274">
        <v>204024</v>
      </c>
      <c r="Z2274">
        <v>12752</v>
      </c>
      <c r="AA2274">
        <v>0.64</v>
      </c>
      <c r="AB2274">
        <v>16</v>
      </c>
      <c r="AC2274">
        <v>9</v>
      </c>
      <c r="AD2274">
        <v>7</v>
      </c>
      <c r="AE2274">
        <v>56.25</v>
      </c>
      <c r="AF2274">
        <v>11</v>
      </c>
      <c r="AG2274">
        <v>7</v>
      </c>
      <c r="AH2274">
        <v>4</v>
      </c>
      <c r="AI2274">
        <v>5</v>
      </c>
    </row>
    <row r="2275" spans="1:35" x14ac:dyDescent="0.2">
      <c r="A2275" s="102">
        <v>7866</v>
      </c>
      <c r="B2275">
        <v>6371</v>
      </c>
      <c r="C2275" t="s">
        <v>3148</v>
      </c>
      <c r="D2275" t="s">
        <v>2940</v>
      </c>
      <c r="E2275">
        <v>3540</v>
      </c>
      <c r="F2275">
        <v>3530</v>
      </c>
      <c r="G2275">
        <v>200</v>
      </c>
      <c r="H2275" t="s">
        <v>2930</v>
      </c>
      <c r="I2275">
        <v>6988</v>
      </c>
      <c r="J2275" t="s">
        <v>65</v>
      </c>
      <c r="K2275" t="s">
        <v>2952</v>
      </c>
      <c r="L2275">
        <v>6340</v>
      </c>
      <c r="M2275">
        <v>6310</v>
      </c>
      <c r="N2275">
        <v>100</v>
      </c>
      <c r="O2275" t="s">
        <v>2927</v>
      </c>
      <c r="P2275">
        <v>0.23659950371107599</v>
      </c>
      <c r="Q2275">
        <v>0.81119698650314798</v>
      </c>
      <c r="R2275">
        <v>0.86575931350019697</v>
      </c>
      <c r="S2275">
        <v>4.88661615161518E-2</v>
      </c>
      <c r="T2275">
        <v>-2.1657190934735699</v>
      </c>
      <c r="U2275">
        <v>2.1657190934735699</v>
      </c>
      <c r="V2275">
        <v>3.1944772158711499</v>
      </c>
      <c r="W2275">
        <v>-9.7899999999999991</v>
      </c>
      <c r="X2275">
        <v>11.89</v>
      </c>
      <c r="Y2275">
        <v>203975</v>
      </c>
      <c r="Z2275">
        <v>29139</v>
      </c>
      <c r="AA2275">
        <v>1.41</v>
      </c>
      <c r="AB2275">
        <v>7</v>
      </c>
      <c r="AC2275">
        <v>4</v>
      </c>
      <c r="AD2275">
        <v>3</v>
      </c>
      <c r="AE2275">
        <v>57.14</v>
      </c>
      <c r="AF2275">
        <v>14</v>
      </c>
      <c r="AG2275">
        <v>3</v>
      </c>
      <c r="AH2275">
        <v>0</v>
      </c>
      <c r="AI2275">
        <v>4</v>
      </c>
    </row>
    <row r="2276" spans="1:35" x14ac:dyDescent="0.2">
      <c r="A2276" s="102">
        <v>27</v>
      </c>
      <c r="B2276">
        <v>2413</v>
      </c>
      <c r="C2276" t="s">
        <v>2947</v>
      </c>
      <c r="D2276" t="s">
        <v>2942</v>
      </c>
      <c r="E2276">
        <v>3220</v>
      </c>
      <c r="F2276">
        <v>3160</v>
      </c>
      <c r="G2276">
        <v>300</v>
      </c>
      <c r="H2276" t="s">
        <v>2930</v>
      </c>
      <c r="I2276">
        <v>4062</v>
      </c>
      <c r="J2276" t="s">
        <v>232</v>
      </c>
      <c r="K2276" t="s">
        <v>2932</v>
      </c>
      <c r="L2276">
        <v>2783</v>
      </c>
      <c r="M2276">
        <v>2712</v>
      </c>
      <c r="N2276">
        <v>300</v>
      </c>
      <c r="O2276" t="s">
        <v>2927</v>
      </c>
      <c r="P2276">
        <v>0.78790336410639095</v>
      </c>
      <c r="Q2276">
        <v>0.96450602945111197</v>
      </c>
      <c r="R2276">
        <v>0.14733201298429299</v>
      </c>
      <c r="S2276">
        <v>8.2122218746396893E-3</v>
      </c>
      <c r="T2276">
        <v>-0.18965274420207201</v>
      </c>
      <c r="U2276">
        <v>0.18965274420207201</v>
      </c>
      <c r="V2276">
        <v>8.9146176905965796E-2</v>
      </c>
      <c r="W2276">
        <v>-1.0900000000000001</v>
      </c>
      <c r="X2276">
        <v>14.18</v>
      </c>
      <c r="Y2276">
        <v>203974</v>
      </c>
      <c r="Z2276">
        <v>8868</v>
      </c>
      <c r="AA2276">
        <v>0.46</v>
      </c>
      <c r="AB2276">
        <v>23</v>
      </c>
      <c r="AC2276">
        <v>12</v>
      </c>
      <c r="AD2276">
        <v>11</v>
      </c>
      <c r="AE2276">
        <v>52.17</v>
      </c>
      <c r="AF2276">
        <v>9</v>
      </c>
      <c r="AG2276">
        <v>11</v>
      </c>
      <c r="AH2276">
        <v>9</v>
      </c>
      <c r="AI2276">
        <v>3</v>
      </c>
    </row>
    <row r="2277" spans="1:35" x14ac:dyDescent="0.2">
      <c r="A2277" s="102">
        <v>4804</v>
      </c>
      <c r="B2277">
        <v>4004</v>
      </c>
      <c r="C2277" t="s">
        <v>3189</v>
      </c>
      <c r="D2277" t="s">
        <v>2952</v>
      </c>
      <c r="E2277">
        <v>2749</v>
      </c>
      <c r="F2277">
        <v>2755</v>
      </c>
      <c r="G2277">
        <v>400</v>
      </c>
      <c r="H2277" t="s">
        <v>2927</v>
      </c>
      <c r="I2277">
        <v>8273</v>
      </c>
      <c r="J2277" t="s">
        <v>3101</v>
      </c>
      <c r="K2277" t="s">
        <v>2953</v>
      </c>
      <c r="L2277">
        <v>3595</v>
      </c>
      <c r="M2277">
        <v>3570</v>
      </c>
      <c r="N2277">
        <v>300</v>
      </c>
      <c r="O2277" t="s">
        <v>2930</v>
      </c>
      <c r="P2277">
        <v>0.874743582485215</v>
      </c>
      <c r="Q2277">
        <v>0.85213201647757197</v>
      </c>
      <c r="R2277">
        <v>0.46563988647458998</v>
      </c>
      <c r="S2277">
        <v>1.7705814619109899E-2</v>
      </c>
      <c r="T2277">
        <v>1.5266136853696199</v>
      </c>
      <c r="U2277">
        <v>1.5266136853696199</v>
      </c>
      <c r="V2277">
        <v>1.3791725908935599</v>
      </c>
      <c r="W2277">
        <v>5.14</v>
      </c>
      <c r="X2277">
        <v>2.89</v>
      </c>
      <c r="Y2277">
        <v>203926</v>
      </c>
      <c r="Z2277">
        <v>29132</v>
      </c>
      <c r="AA2277">
        <v>1.91</v>
      </c>
      <c r="AB2277">
        <v>7</v>
      </c>
      <c r="AC2277">
        <v>5</v>
      </c>
      <c r="AD2277">
        <v>2</v>
      </c>
      <c r="AE2277">
        <v>71.430000000000007</v>
      </c>
      <c r="AF2277">
        <v>9</v>
      </c>
      <c r="AG2277">
        <v>5</v>
      </c>
      <c r="AH2277">
        <v>2</v>
      </c>
      <c r="AI2277">
        <v>0</v>
      </c>
    </row>
    <row r="2278" spans="1:35" x14ac:dyDescent="0.2">
      <c r="A2278" s="102">
        <v>1992</v>
      </c>
      <c r="B2278">
        <v>2206</v>
      </c>
      <c r="C2278" t="s">
        <v>726</v>
      </c>
      <c r="D2278" t="s">
        <v>2955</v>
      </c>
      <c r="E2278">
        <v>4955</v>
      </c>
      <c r="F2278">
        <v>4900</v>
      </c>
      <c r="G2278">
        <v>200</v>
      </c>
      <c r="H2278" t="s">
        <v>2927</v>
      </c>
      <c r="I2278">
        <v>7202</v>
      </c>
      <c r="J2278" t="s">
        <v>959</v>
      </c>
      <c r="K2278" t="s">
        <v>2945</v>
      </c>
      <c r="L2278">
        <v>1138</v>
      </c>
      <c r="M2278">
        <v>1140.5</v>
      </c>
      <c r="N2278">
        <v>900</v>
      </c>
      <c r="O2278" t="s">
        <v>2930</v>
      </c>
      <c r="P2278">
        <v>0.72634741468924302</v>
      </c>
      <c r="Q2278">
        <v>0.89595202099738502</v>
      </c>
      <c r="R2278">
        <v>0.52724196528005696</v>
      </c>
      <c r="S2278">
        <v>7.5671530436024204E-2</v>
      </c>
      <c r="T2278">
        <v>1.96056900357254</v>
      </c>
      <c r="U2278">
        <v>1.96056900357254</v>
      </c>
      <c r="V2278">
        <v>2.4156722762876601</v>
      </c>
      <c r="W2278">
        <v>8.32</v>
      </c>
      <c r="X2278">
        <v>4.74</v>
      </c>
      <c r="Y2278">
        <v>203921</v>
      </c>
      <c r="Z2278">
        <v>11329</v>
      </c>
      <c r="AA2278">
        <v>0.73</v>
      </c>
      <c r="AB2278">
        <v>18</v>
      </c>
      <c r="AC2278">
        <v>12</v>
      </c>
      <c r="AD2278">
        <v>6</v>
      </c>
      <c r="AE2278">
        <v>66.67</v>
      </c>
      <c r="AF2278">
        <v>10</v>
      </c>
      <c r="AG2278">
        <v>11</v>
      </c>
      <c r="AH2278">
        <v>4</v>
      </c>
      <c r="AI2278">
        <v>3</v>
      </c>
    </row>
    <row r="2279" spans="1:35" x14ac:dyDescent="0.2">
      <c r="A2279" s="102">
        <v>2223</v>
      </c>
      <c r="B2279">
        <v>3101</v>
      </c>
      <c r="C2279" t="s">
        <v>3287</v>
      </c>
      <c r="D2279" t="s">
        <v>3281</v>
      </c>
      <c r="E2279">
        <v>1544</v>
      </c>
      <c r="F2279">
        <v>1580</v>
      </c>
      <c r="G2279">
        <v>600</v>
      </c>
      <c r="H2279" t="s">
        <v>2927</v>
      </c>
      <c r="I2279">
        <v>4188</v>
      </c>
      <c r="J2279" t="s">
        <v>3211</v>
      </c>
      <c r="K2279" t="s">
        <v>2952</v>
      </c>
      <c r="L2279">
        <v>795.2</v>
      </c>
      <c r="M2279">
        <v>793.2</v>
      </c>
      <c r="N2279">
        <v>1200</v>
      </c>
      <c r="O2279" t="s">
        <v>2930</v>
      </c>
      <c r="P2279">
        <v>0.68950099101991502</v>
      </c>
      <c r="Q2279">
        <v>0.89240040140076204</v>
      </c>
      <c r="R2279">
        <v>0.47999471184753101</v>
      </c>
      <c r="S2279">
        <v>2.8543545344432798E-2</v>
      </c>
      <c r="T2279">
        <v>1.0043251115209</v>
      </c>
      <c r="U2279">
        <v>1.0043251115209</v>
      </c>
      <c r="V2279">
        <v>0.32845655983732502</v>
      </c>
      <c r="W2279">
        <v>3.98</v>
      </c>
      <c r="X2279">
        <v>0.41</v>
      </c>
      <c r="Y2279">
        <v>203787</v>
      </c>
      <c r="Z2279">
        <v>11321</v>
      </c>
      <c r="AA2279">
        <v>0.56000000000000005</v>
      </c>
      <c r="AB2279">
        <v>18</v>
      </c>
      <c r="AC2279">
        <v>11</v>
      </c>
      <c r="AD2279">
        <v>7</v>
      </c>
      <c r="AE2279">
        <v>61.11</v>
      </c>
      <c r="AF2279">
        <v>14</v>
      </c>
      <c r="AG2279">
        <v>5</v>
      </c>
      <c r="AH2279">
        <v>1</v>
      </c>
      <c r="AI2279">
        <v>12</v>
      </c>
    </row>
    <row r="2280" spans="1:35" x14ac:dyDescent="0.2">
      <c r="A2280" s="102">
        <v>3275</v>
      </c>
      <c r="B2280">
        <v>1820</v>
      </c>
      <c r="C2280" t="s">
        <v>62</v>
      </c>
      <c r="D2280" t="s">
        <v>2937</v>
      </c>
      <c r="E2280">
        <v>2559</v>
      </c>
      <c r="F2280">
        <v>2571</v>
      </c>
      <c r="G2280">
        <v>300</v>
      </c>
      <c r="H2280" t="s">
        <v>2927</v>
      </c>
      <c r="I2280">
        <v>9787</v>
      </c>
      <c r="J2280" t="s">
        <v>3670</v>
      </c>
      <c r="K2280" t="s">
        <v>2942</v>
      </c>
      <c r="L2280">
        <v>3900</v>
      </c>
      <c r="M2280">
        <v>3850</v>
      </c>
      <c r="N2280">
        <v>200</v>
      </c>
      <c r="O2280" t="s">
        <v>2930</v>
      </c>
      <c r="P2280">
        <v>4.1696437408012897E-2</v>
      </c>
      <c r="Q2280">
        <v>0.87537732178808203</v>
      </c>
      <c r="R2280">
        <v>0.27738033167151899</v>
      </c>
      <c r="S2280">
        <v>0.16510403398769699</v>
      </c>
      <c r="T2280">
        <v>1.9433387945406599</v>
      </c>
      <c r="U2280">
        <v>1.9433387945406599</v>
      </c>
      <c r="V2280">
        <v>1.6060109946580501</v>
      </c>
      <c r="W2280">
        <v>5.94</v>
      </c>
      <c r="X2280">
        <v>0.17</v>
      </c>
      <c r="Y2280">
        <v>203643</v>
      </c>
      <c r="Z2280">
        <v>20364</v>
      </c>
      <c r="AA2280">
        <v>1.25</v>
      </c>
      <c r="AB2280">
        <v>10</v>
      </c>
      <c r="AC2280">
        <v>7</v>
      </c>
      <c r="AD2280">
        <v>3</v>
      </c>
      <c r="AE2280">
        <v>70</v>
      </c>
      <c r="AF2280">
        <v>12</v>
      </c>
      <c r="AG2280">
        <v>5</v>
      </c>
      <c r="AH2280">
        <v>1</v>
      </c>
      <c r="AI2280">
        <v>4</v>
      </c>
    </row>
    <row r="2281" spans="1:35" x14ac:dyDescent="0.2">
      <c r="A2281" s="102">
        <v>1893</v>
      </c>
      <c r="B2281">
        <v>3863</v>
      </c>
      <c r="C2281" t="s">
        <v>3214</v>
      </c>
      <c r="D2281" t="s">
        <v>3213</v>
      </c>
      <c r="E2281">
        <v>1848</v>
      </c>
      <c r="F2281">
        <v>1861</v>
      </c>
      <c r="G2281">
        <v>500</v>
      </c>
      <c r="H2281" t="s">
        <v>2927</v>
      </c>
      <c r="I2281">
        <v>5233</v>
      </c>
      <c r="J2281" t="s">
        <v>3195</v>
      </c>
      <c r="K2281" t="s">
        <v>2926</v>
      </c>
      <c r="L2281">
        <v>3035</v>
      </c>
      <c r="M2281">
        <v>3040</v>
      </c>
      <c r="N2281">
        <v>300</v>
      </c>
      <c r="O2281" t="s">
        <v>2930</v>
      </c>
      <c r="P2281">
        <v>0.68922146583690203</v>
      </c>
      <c r="Q2281">
        <v>0.89769380879656202</v>
      </c>
      <c r="R2281">
        <v>6.3039538806543505E-2</v>
      </c>
      <c r="S2281">
        <v>0.28058203032967399</v>
      </c>
      <c r="T2281">
        <v>1.4729918562400099</v>
      </c>
      <c r="U2281">
        <v>1.4729918562400099</v>
      </c>
      <c r="V2281">
        <v>1.4590516783280501</v>
      </c>
      <c r="W2281">
        <v>4.3499999999999996</v>
      </c>
      <c r="X2281">
        <v>2.0299999999999998</v>
      </c>
      <c r="Y2281">
        <v>203526</v>
      </c>
      <c r="Z2281">
        <v>10712</v>
      </c>
      <c r="AA2281">
        <v>0.56999999999999995</v>
      </c>
      <c r="AB2281">
        <v>19</v>
      </c>
      <c r="AC2281">
        <v>13</v>
      </c>
      <c r="AD2281">
        <v>6</v>
      </c>
      <c r="AE2281">
        <v>68.42</v>
      </c>
      <c r="AF2281">
        <v>14</v>
      </c>
      <c r="AG2281">
        <v>5</v>
      </c>
      <c r="AH2281">
        <v>3</v>
      </c>
      <c r="AI2281">
        <v>11</v>
      </c>
    </row>
    <row r="2282" spans="1:35" x14ac:dyDescent="0.2">
      <c r="A2282" s="102">
        <v>1484</v>
      </c>
      <c r="B2282">
        <v>3101</v>
      </c>
      <c r="C2282" t="s">
        <v>3287</v>
      </c>
      <c r="D2282" t="s">
        <v>3281</v>
      </c>
      <c r="E2282">
        <v>1544</v>
      </c>
      <c r="F2282">
        <v>1580</v>
      </c>
      <c r="G2282">
        <v>600</v>
      </c>
      <c r="H2282" t="s">
        <v>2927</v>
      </c>
      <c r="I2282">
        <v>8410</v>
      </c>
      <c r="J2282" t="s">
        <v>3210</v>
      </c>
      <c r="K2282" t="s">
        <v>2990</v>
      </c>
      <c r="L2282">
        <v>332</v>
      </c>
      <c r="M2282">
        <v>328</v>
      </c>
      <c r="N2282">
        <v>2900</v>
      </c>
      <c r="O2282" t="s">
        <v>2930</v>
      </c>
      <c r="P2282">
        <v>0.55688265350109101</v>
      </c>
      <c r="Q2282">
        <v>0.90534657609218105</v>
      </c>
      <c r="R2282">
        <v>0.96255357287406096</v>
      </c>
      <c r="S2282">
        <v>2.31261079193801E-2</v>
      </c>
      <c r="T2282">
        <v>0.89635069788650101</v>
      </c>
      <c r="U2282">
        <v>0.89635069788650101</v>
      </c>
      <c r="V2282">
        <v>0.33918596294564501</v>
      </c>
      <c r="W2282">
        <v>2.52</v>
      </c>
      <c r="X2282">
        <v>0.34</v>
      </c>
      <c r="Y2282">
        <v>203526</v>
      </c>
      <c r="Z2282">
        <v>10712</v>
      </c>
      <c r="AA2282">
        <v>0.56999999999999995</v>
      </c>
      <c r="AB2282">
        <v>19</v>
      </c>
      <c r="AC2282">
        <v>13</v>
      </c>
      <c r="AD2282">
        <v>6</v>
      </c>
      <c r="AE2282">
        <v>68.42</v>
      </c>
      <c r="AF2282">
        <v>13</v>
      </c>
      <c r="AG2282">
        <v>8</v>
      </c>
      <c r="AH2282">
        <v>3</v>
      </c>
      <c r="AI2282">
        <v>8</v>
      </c>
    </row>
    <row r="2283" spans="1:35" x14ac:dyDescent="0.2">
      <c r="A2283" s="102">
        <v>1326</v>
      </c>
      <c r="B2283">
        <v>5233</v>
      </c>
      <c r="C2283" t="s">
        <v>3195</v>
      </c>
      <c r="D2283" t="s">
        <v>2926</v>
      </c>
      <c r="E2283">
        <v>3035</v>
      </c>
      <c r="F2283">
        <v>3040</v>
      </c>
      <c r="G2283">
        <v>300</v>
      </c>
      <c r="H2283" t="s">
        <v>2930</v>
      </c>
      <c r="I2283">
        <v>7182</v>
      </c>
      <c r="J2283" t="s">
        <v>3094</v>
      </c>
      <c r="K2283" t="s">
        <v>2990</v>
      </c>
      <c r="L2283">
        <v>1050</v>
      </c>
      <c r="M2283">
        <v>1047</v>
      </c>
      <c r="N2283">
        <v>900</v>
      </c>
      <c r="O2283" t="s">
        <v>2927</v>
      </c>
      <c r="P2283">
        <v>0.76223790286266402</v>
      </c>
      <c r="Q2283">
        <v>0.90867673156151696</v>
      </c>
      <c r="R2283">
        <v>0.13778366435417799</v>
      </c>
      <c r="S2283">
        <v>0.159307292118787</v>
      </c>
      <c r="T2283">
        <v>-1.1623299809376699</v>
      </c>
      <c r="U2283">
        <v>1.1623299809376699</v>
      </c>
      <c r="V2283">
        <v>1.0636795921498301</v>
      </c>
      <c r="W2283">
        <v>-4.1399999999999997</v>
      </c>
      <c r="X2283">
        <v>3.32</v>
      </c>
      <c r="Y2283">
        <v>203449</v>
      </c>
      <c r="Z2283">
        <v>10708</v>
      </c>
      <c r="AA2283">
        <v>0.47</v>
      </c>
      <c r="AB2283">
        <v>19</v>
      </c>
      <c r="AC2283">
        <v>10</v>
      </c>
      <c r="AD2283">
        <v>9</v>
      </c>
      <c r="AE2283">
        <v>52.63</v>
      </c>
      <c r="AF2283">
        <v>14</v>
      </c>
      <c r="AG2283">
        <v>7</v>
      </c>
      <c r="AH2283">
        <v>2</v>
      </c>
      <c r="AI2283">
        <v>10</v>
      </c>
    </row>
    <row r="2284" spans="1:35" x14ac:dyDescent="0.2">
      <c r="A2284" s="102">
        <v>3660</v>
      </c>
      <c r="B2284">
        <v>2206</v>
      </c>
      <c r="C2284" t="s">
        <v>726</v>
      </c>
      <c r="D2284" t="s">
        <v>2955</v>
      </c>
      <c r="E2284">
        <v>4955</v>
      </c>
      <c r="F2284">
        <v>4900</v>
      </c>
      <c r="G2284">
        <v>200</v>
      </c>
      <c r="H2284" t="s">
        <v>2927</v>
      </c>
      <c r="I2284">
        <v>7211</v>
      </c>
      <c r="J2284" t="s">
        <v>28</v>
      </c>
      <c r="K2284" t="s">
        <v>2945</v>
      </c>
      <c r="L2284">
        <v>423</v>
      </c>
      <c r="M2284">
        <v>425</v>
      </c>
      <c r="N2284">
        <v>2300</v>
      </c>
      <c r="O2284" t="s">
        <v>2930</v>
      </c>
      <c r="P2284">
        <v>0.85016878328051804</v>
      </c>
      <c r="Q2284">
        <v>0.86891755455594399</v>
      </c>
      <c r="R2284">
        <v>9.4870847977284095E-2</v>
      </c>
      <c r="S2284">
        <v>0.18404694081203199</v>
      </c>
      <c r="T2284">
        <v>1.8540334552314199</v>
      </c>
      <c r="U2284">
        <v>1.8540334552314199</v>
      </c>
      <c r="V2284">
        <v>2.4339037967679</v>
      </c>
      <c r="W2284">
        <v>8.48</v>
      </c>
      <c r="X2284">
        <v>0.26</v>
      </c>
      <c r="Y2284">
        <v>203375</v>
      </c>
      <c r="Z2284">
        <v>12711</v>
      </c>
      <c r="AA2284">
        <v>0.85</v>
      </c>
      <c r="AB2284">
        <v>16</v>
      </c>
      <c r="AC2284">
        <v>9</v>
      </c>
      <c r="AD2284">
        <v>7</v>
      </c>
      <c r="AE2284">
        <v>56.25</v>
      </c>
      <c r="AF2284">
        <v>11</v>
      </c>
      <c r="AG2284">
        <v>7</v>
      </c>
      <c r="AH2284">
        <v>5</v>
      </c>
      <c r="AI2284">
        <v>4</v>
      </c>
    </row>
    <row r="2285" spans="1:35" x14ac:dyDescent="0.2">
      <c r="A2285" s="102">
        <v>2052</v>
      </c>
      <c r="B2285">
        <v>5802</v>
      </c>
      <c r="C2285" t="s">
        <v>3220</v>
      </c>
      <c r="D2285" t="s">
        <v>2943</v>
      </c>
      <c r="E2285">
        <v>1533.5</v>
      </c>
      <c r="F2285">
        <v>1518</v>
      </c>
      <c r="G2285">
        <v>700</v>
      </c>
      <c r="H2285" t="s">
        <v>2930</v>
      </c>
      <c r="I2285">
        <v>7180</v>
      </c>
      <c r="J2285" t="s">
        <v>1323</v>
      </c>
      <c r="K2285" t="s">
        <v>2990</v>
      </c>
      <c r="L2285">
        <v>468</v>
      </c>
      <c r="M2285">
        <v>468</v>
      </c>
      <c r="N2285">
        <v>2300</v>
      </c>
      <c r="O2285" t="s">
        <v>2927</v>
      </c>
      <c r="P2285">
        <v>0.40414636942737903</v>
      </c>
      <c r="Q2285">
        <v>0.895058995468343</v>
      </c>
      <c r="R2285">
        <v>6.00524169686876E-2</v>
      </c>
      <c r="S2285">
        <v>1.30266315536049E-2</v>
      </c>
      <c r="T2285">
        <v>-0.91230250318814698</v>
      </c>
      <c r="U2285">
        <v>0.91230250318814698</v>
      </c>
      <c r="V2285">
        <v>0.4730748738312</v>
      </c>
      <c r="W2285">
        <v>-3.46</v>
      </c>
      <c r="X2285">
        <v>1.3</v>
      </c>
      <c r="Y2285">
        <v>203358</v>
      </c>
      <c r="Z2285">
        <v>13557</v>
      </c>
      <c r="AA2285">
        <v>0.64</v>
      </c>
      <c r="AB2285">
        <v>15</v>
      </c>
      <c r="AC2285">
        <v>9</v>
      </c>
      <c r="AD2285">
        <v>6</v>
      </c>
      <c r="AE2285">
        <v>60</v>
      </c>
      <c r="AF2285">
        <v>14</v>
      </c>
      <c r="AG2285">
        <v>5</v>
      </c>
      <c r="AH2285">
        <v>2</v>
      </c>
      <c r="AI2285">
        <v>8</v>
      </c>
    </row>
    <row r="2286" spans="1:35" x14ac:dyDescent="0.2">
      <c r="A2286" s="102">
        <v>3242</v>
      </c>
      <c r="B2286">
        <v>5714</v>
      </c>
      <c r="C2286" t="s">
        <v>873</v>
      </c>
      <c r="D2286" t="s">
        <v>2943</v>
      </c>
      <c r="E2286">
        <v>4090</v>
      </c>
      <c r="F2286">
        <v>4070</v>
      </c>
      <c r="G2286">
        <v>200</v>
      </c>
      <c r="H2286" t="s">
        <v>2930</v>
      </c>
      <c r="I2286">
        <v>8572</v>
      </c>
      <c r="J2286" t="s">
        <v>2895</v>
      </c>
      <c r="K2286" t="s">
        <v>2933</v>
      </c>
      <c r="L2286">
        <v>527</v>
      </c>
      <c r="M2286">
        <v>527</v>
      </c>
      <c r="N2286">
        <v>1500</v>
      </c>
      <c r="O2286" t="s">
        <v>2927</v>
      </c>
      <c r="P2286">
        <v>0.37400808379256001</v>
      </c>
      <c r="Q2286">
        <v>0.87592617753997004</v>
      </c>
      <c r="R2286">
        <v>0.33956337635565698</v>
      </c>
      <c r="S2286">
        <v>2.7550770892230601E-2</v>
      </c>
      <c r="T2286">
        <v>-1.4804860715752699</v>
      </c>
      <c r="U2286">
        <v>1.4804860715752699</v>
      </c>
      <c r="V2286">
        <v>1.36943037288773</v>
      </c>
      <c r="W2286">
        <v>-9.09</v>
      </c>
      <c r="X2286">
        <v>2.89</v>
      </c>
      <c r="Y2286">
        <v>203316</v>
      </c>
      <c r="Z2286">
        <v>11960</v>
      </c>
      <c r="AA2286">
        <v>0.69</v>
      </c>
      <c r="AB2286">
        <v>17</v>
      </c>
      <c r="AC2286">
        <v>11</v>
      </c>
      <c r="AD2286">
        <v>6</v>
      </c>
      <c r="AE2286">
        <v>64.709999999999994</v>
      </c>
      <c r="AF2286">
        <v>12</v>
      </c>
      <c r="AG2286">
        <v>7</v>
      </c>
      <c r="AH2286">
        <v>2</v>
      </c>
      <c r="AI2286">
        <v>8</v>
      </c>
    </row>
    <row r="2287" spans="1:35" x14ac:dyDescent="0.2">
      <c r="A2287" s="102">
        <v>230</v>
      </c>
      <c r="B2287">
        <v>7267</v>
      </c>
      <c r="C2287" t="s">
        <v>61</v>
      </c>
      <c r="D2287" t="s">
        <v>2945</v>
      </c>
      <c r="E2287">
        <v>2893</v>
      </c>
      <c r="F2287">
        <v>2857.5</v>
      </c>
      <c r="G2287">
        <v>300</v>
      </c>
      <c r="H2287" t="s">
        <v>2930</v>
      </c>
      <c r="I2287">
        <v>7272</v>
      </c>
      <c r="J2287" t="s">
        <v>3202</v>
      </c>
      <c r="K2287" t="s">
        <v>2945</v>
      </c>
      <c r="L2287">
        <v>2115</v>
      </c>
      <c r="M2287">
        <v>2104</v>
      </c>
      <c r="N2287">
        <v>400</v>
      </c>
      <c r="O2287" t="s">
        <v>2927</v>
      </c>
      <c r="P2287">
        <v>0.85970561187378902</v>
      </c>
      <c r="Q2287">
        <v>0.94430821118137898</v>
      </c>
      <c r="R2287">
        <v>0.43164442894020399</v>
      </c>
      <c r="S2287">
        <v>1.3826511522914401E-4</v>
      </c>
      <c r="T2287">
        <v>-0.99609098306078003</v>
      </c>
      <c r="U2287">
        <v>0.99609098306078003</v>
      </c>
      <c r="V2287">
        <v>4.0404944906076001E-3</v>
      </c>
      <c r="W2287">
        <v>-1.96</v>
      </c>
      <c r="X2287">
        <v>1.83</v>
      </c>
      <c r="Y2287">
        <v>203311</v>
      </c>
      <c r="Z2287">
        <v>18483</v>
      </c>
      <c r="AA2287">
        <v>0.88</v>
      </c>
      <c r="AB2287">
        <v>11</v>
      </c>
      <c r="AC2287">
        <v>8</v>
      </c>
      <c r="AD2287">
        <v>3</v>
      </c>
      <c r="AE2287">
        <v>72.73</v>
      </c>
      <c r="AF2287">
        <v>16</v>
      </c>
      <c r="AG2287">
        <v>3</v>
      </c>
      <c r="AH2287">
        <v>1</v>
      </c>
      <c r="AI2287">
        <v>7</v>
      </c>
    </row>
    <row r="2288" spans="1:35" x14ac:dyDescent="0.2">
      <c r="A2288" s="102">
        <v>1857</v>
      </c>
      <c r="B2288">
        <v>6457</v>
      </c>
      <c r="C2288" t="s">
        <v>3354</v>
      </c>
      <c r="D2288" t="s">
        <v>2940</v>
      </c>
      <c r="E2288">
        <v>3335</v>
      </c>
      <c r="F2288">
        <v>3195</v>
      </c>
      <c r="G2288">
        <v>200</v>
      </c>
      <c r="H2288" t="s">
        <v>2927</v>
      </c>
      <c r="I2288">
        <v>7735</v>
      </c>
      <c r="J2288" t="s">
        <v>3677</v>
      </c>
      <c r="K2288" t="s">
        <v>2932</v>
      </c>
      <c r="L2288">
        <v>6580</v>
      </c>
      <c r="M2288">
        <v>6560</v>
      </c>
      <c r="N2288">
        <v>100</v>
      </c>
      <c r="O2288" t="s">
        <v>2930</v>
      </c>
      <c r="P2288">
        <v>0.71056857301458298</v>
      </c>
      <c r="Q2288">
        <v>0.89838969408557001</v>
      </c>
      <c r="R2288">
        <v>1.9988850328000698E-2</v>
      </c>
      <c r="S2288">
        <v>0.210939064851211</v>
      </c>
      <c r="T2288">
        <v>1.6252853670865599</v>
      </c>
      <c r="U2288">
        <v>1.6252853670865599</v>
      </c>
      <c r="V2288">
        <v>2.3556462015844102</v>
      </c>
      <c r="W2288">
        <v>9.2200000000000006</v>
      </c>
      <c r="X2288">
        <v>2.59</v>
      </c>
      <c r="Y2288">
        <v>203283</v>
      </c>
      <c r="Z2288">
        <v>14520</v>
      </c>
      <c r="AA2288">
        <v>0.81</v>
      </c>
      <c r="AB2288">
        <v>14</v>
      </c>
      <c r="AC2288">
        <v>9</v>
      </c>
      <c r="AD2288">
        <v>5</v>
      </c>
      <c r="AE2288">
        <v>64.290000000000006</v>
      </c>
      <c r="AF2288">
        <v>8</v>
      </c>
      <c r="AG2288">
        <v>8</v>
      </c>
      <c r="AH2288">
        <v>5</v>
      </c>
      <c r="AI2288">
        <v>1</v>
      </c>
    </row>
    <row r="2289" spans="1:35" x14ac:dyDescent="0.2">
      <c r="A2289" s="102">
        <v>5134</v>
      </c>
      <c r="B2289">
        <v>1808</v>
      </c>
      <c r="C2289" t="s">
        <v>711</v>
      </c>
      <c r="D2289" t="s">
        <v>2937</v>
      </c>
      <c r="E2289">
        <v>1494</v>
      </c>
      <c r="F2289">
        <v>1494</v>
      </c>
      <c r="G2289">
        <v>700</v>
      </c>
      <c r="H2289" t="s">
        <v>2927</v>
      </c>
      <c r="I2289">
        <v>3048</v>
      </c>
      <c r="J2289" t="s">
        <v>3338</v>
      </c>
      <c r="K2289" t="s">
        <v>2953</v>
      </c>
      <c r="L2289">
        <v>1208</v>
      </c>
      <c r="M2289">
        <v>1188</v>
      </c>
      <c r="N2289">
        <v>900</v>
      </c>
      <c r="O2289" t="s">
        <v>2930</v>
      </c>
      <c r="P2289">
        <v>0.54537789758436706</v>
      </c>
      <c r="Q2289">
        <v>0.84760217272792204</v>
      </c>
      <c r="R2289">
        <v>7.77505411432695E-2</v>
      </c>
      <c r="S2289">
        <v>0.27438051651123901</v>
      </c>
      <c r="T2289">
        <v>2.7249391308300002</v>
      </c>
      <c r="U2289">
        <v>2.7249391308300002</v>
      </c>
      <c r="V2289">
        <v>2.0655509325808299</v>
      </c>
      <c r="W2289">
        <v>6.45</v>
      </c>
      <c r="X2289">
        <v>2.2400000000000002</v>
      </c>
      <c r="Y2289">
        <v>203260</v>
      </c>
      <c r="Z2289">
        <v>11956</v>
      </c>
      <c r="AA2289">
        <v>0.5</v>
      </c>
      <c r="AB2289">
        <v>17</v>
      </c>
      <c r="AC2289">
        <v>10</v>
      </c>
      <c r="AD2289">
        <v>7</v>
      </c>
      <c r="AE2289">
        <v>58.82</v>
      </c>
      <c r="AF2289">
        <v>13</v>
      </c>
      <c r="AG2289">
        <v>7</v>
      </c>
      <c r="AH2289">
        <v>4</v>
      </c>
      <c r="AI2289">
        <v>6</v>
      </c>
    </row>
    <row r="2290" spans="1:35" x14ac:dyDescent="0.2">
      <c r="A2290" s="102">
        <v>7345</v>
      </c>
      <c r="B2290">
        <v>1820</v>
      </c>
      <c r="C2290" t="s">
        <v>62</v>
      </c>
      <c r="D2290" t="s">
        <v>2937</v>
      </c>
      <c r="E2290">
        <v>2559</v>
      </c>
      <c r="F2290">
        <v>2571</v>
      </c>
      <c r="G2290">
        <v>400</v>
      </c>
      <c r="H2290" t="s">
        <v>2927</v>
      </c>
      <c r="I2290">
        <v>8086</v>
      </c>
      <c r="J2290" t="s">
        <v>3288</v>
      </c>
      <c r="K2290" t="s">
        <v>2936</v>
      </c>
      <c r="L2290">
        <v>1295</v>
      </c>
      <c r="M2290">
        <v>1326</v>
      </c>
      <c r="N2290">
        <v>800</v>
      </c>
      <c r="O2290" t="s">
        <v>2930</v>
      </c>
      <c r="P2290">
        <v>0.26265100899208499</v>
      </c>
      <c r="Q2290">
        <v>0.81829344153448702</v>
      </c>
      <c r="R2290">
        <v>0.41190929697763001</v>
      </c>
      <c r="S2290">
        <v>0.44518059767311402</v>
      </c>
      <c r="T2290">
        <v>0.91059147843529398</v>
      </c>
      <c r="U2290">
        <v>0.91059147843529398</v>
      </c>
      <c r="V2290">
        <v>1.8478393311178301</v>
      </c>
      <c r="W2290">
        <v>3.18</v>
      </c>
      <c r="X2290">
        <v>3.15</v>
      </c>
      <c r="Y2290">
        <v>203144</v>
      </c>
      <c r="Z2290">
        <v>12696</v>
      </c>
      <c r="AA2290">
        <v>0.71</v>
      </c>
      <c r="AB2290">
        <v>16</v>
      </c>
      <c r="AC2290">
        <v>11</v>
      </c>
      <c r="AD2290">
        <v>5</v>
      </c>
      <c r="AE2290">
        <v>68.75</v>
      </c>
      <c r="AF2290">
        <v>13</v>
      </c>
      <c r="AG2290">
        <v>8</v>
      </c>
      <c r="AH2290">
        <v>2</v>
      </c>
      <c r="AI2290">
        <v>6</v>
      </c>
    </row>
    <row r="2291" spans="1:35" x14ac:dyDescent="0.2">
      <c r="A2291" s="102">
        <v>4064</v>
      </c>
      <c r="B2291">
        <v>3076</v>
      </c>
      <c r="C2291" t="s">
        <v>3339</v>
      </c>
      <c r="D2291" t="s">
        <v>2934</v>
      </c>
      <c r="E2291">
        <v>1883</v>
      </c>
      <c r="F2291">
        <v>1874</v>
      </c>
      <c r="G2291">
        <v>500</v>
      </c>
      <c r="H2291" t="s">
        <v>2930</v>
      </c>
      <c r="I2291">
        <v>7186</v>
      </c>
      <c r="J2291" t="s">
        <v>685</v>
      </c>
      <c r="K2291" t="s">
        <v>2990</v>
      </c>
      <c r="L2291">
        <v>447</v>
      </c>
      <c r="M2291">
        <v>437</v>
      </c>
      <c r="N2291">
        <v>2100</v>
      </c>
      <c r="O2291" t="s">
        <v>2927</v>
      </c>
      <c r="P2291">
        <v>0.643936458583107</v>
      </c>
      <c r="Q2291">
        <v>0.86262390740730399</v>
      </c>
      <c r="R2291">
        <v>3.9820592471208102E-2</v>
      </c>
      <c r="S2291">
        <v>1.7327647157318899E-2</v>
      </c>
      <c r="T2291">
        <v>-1.5287612712421701</v>
      </c>
      <c r="U2291">
        <v>1.5287612712421701</v>
      </c>
      <c r="V2291">
        <v>1.27966165297386</v>
      </c>
      <c r="W2291">
        <v>-3.54</v>
      </c>
      <c r="X2291">
        <v>2.06</v>
      </c>
      <c r="Y2291">
        <v>202973</v>
      </c>
      <c r="Z2291">
        <v>13532</v>
      </c>
      <c r="AA2291">
        <v>0.61</v>
      </c>
      <c r="AB2291">
        <v>15</v>
      </c>
      <c r="AC2291">
        <v>9</v>
      </c>
      <c r="AD2291">
        <v>6</v>
      </c>
      <c r="AE2291">
        <v>60</v>
      </c>
      <c r="AF2291">
        <v>13</v>
      </c>
      <c r="AG2291">
        <v>4</v>
      </c>
      <c r="AH2291">
        <v>4</v>
      </c>
      <c r="AI2291">
        <v>7</v>
      </c>
    </row>
    <row r="2292" spans="1:35" x14ac:dyDescent="0.2">
      <c r="A2292" s="102">
        <v>2707</v>
      </c>
      <c r="B2292">
        <v>4739</v>
      </c>
      <c r="C2292" t="s">
        <v>2987</v>
      </c>
      <c r="D2292" t="s">
        <v>2929</v>
      </c>
      <c r="E2292">
        <v>3330</v>
      </c>
      <c r="F2292">
        <v>3345</v>
      </c>
      <c r="G2292">
        <v>300</v>
      </c>
      <c r="H2292" t="s">
        <v>2930</v>
      </c>
      <c r="I2292">
        <v>6920</v>
      </c>
      <c r="J2292" t="s">
        <v>2931</v>
      </c>
      <c r="K2292" t="s">
        <v>2932</v>
      </c>
      <c r="L2292">
        <v>5600</v>
      </c>
      <c r="M2292">
        <v>5490</v>
      </c>
      <c r="N2292">
        <v>200</v>
      </c>
      <c r="O2292" t="s">
        <v>2927</v>
      </c>
      <c r="P2292">
        <v>0.89302392997418401</v>
      </c>
      <c r="Q2292">
        <v>0.88471850387899298</v>
      </c>
      <c r="R2292">
        <v>0.10685438711703101</v>
      </c>
      <c r="S2292">
        <v>4.9551160185059499E-2</v>
      </c>
      <c r="T2292">
        <v>-0.36550693379246801</v>
      </c>
      <c r="U2292">
        <v>0.36550693379246801</v>
      </c>
      <c r="V2292">
        <v>0.529553009960682</v>
      </c>
      <c r="W2292">
        <v>-3.94</v>
      </c>
      <c r="X2292">
        <v>8.61</v>
      </c>
      <c r="Y2292">
        <v>202543</v>
      </c>
      <c r="Z2292">
        <v>9645</v>
      </c>
      <c r="AA2292">
        <v>0.52</v>
      </c>
      <c r="AB2292">
        <v>21</v>
      </c>
      <c r="AC2292">
        <v>12</v>
      </c>
      <c r="AD2292">
        <v>9</v>
      </c>
      <c r="AE2292">
        <v>57.14</v>
      </c>
      <c r="AF2292">
        <v>6</v>
      </c>
      <c r="AG2292">
        <v>12</v>
      </c>
      <c r="AH2292">
        <v>9</v>
      </c>
      <c r="AI2292">
        <v>0</v>
      </c>
    </row>
    <row r="2293" spans="1:35" x14ac:dyDescent="0.2">
      <c r="A2293" s="102">
        <v>6555</v>
      </c>
      <c r="B2293">
        <v>6135</v>
      </c>
      <c r="C2293" t="s">
        <v>3235</v>
      </c>
      <c r="D2293" t="s">
        <v>2940</v>
      </c>
      <c r="E2293">
        <v>4315</v>
      </c>
      <c r="F2293">
        <v>4295</v>
      </c>
      <c r="G2293">
        <v>200</v>
      </c>
      <c r="H2293" t="s">
        <v>2930</v>
      </c>
      <c r="I2293">
        <v>6963</v>
      </c>
      <c r="J2293" t="s">
        <v>3605</v>
      </c>
      <c r="K2293" t="s">
        <v>2932</v>
      </c>
      <c r="L2293">
        <v>8620</v>
      </c>
      <c r="M2293">
        <v>8580</v>
      </c>
      <c r="N2293">
        <v>100</v>
      </c>
      <c r="O2293" t="s">
        <v>2927</v>
      </c>
      <c r="P2293">
        <v>0.58247016952661501</v>
      </c>
      <c r="Q2293">
        <v>0.82874062445877195</v>
      </c>
      <c r="R2293">
        <v>0.85768952425540901</v>
      </c>
      <c r="S2293">
        <v>0.103394007249653</v>
      </c>
      <c r="T2293">
        <v>-2.0097505860694498</v>
      </c>
      <c r="U2293">
        <v>2.0097505860694498</v>
      </c>
      <c r="V2293">
        <v>2.0286736018071001</v>
      </c>
      <c r="W2293">
        <v>-14.52</v>
      </c>
      <c r="X2293">
        <v>0.12</v>
      </c>
      <c r="Y2293">
        <v>202467</v>
      </c>
      <c r="Z2293">
        <v>22496</v>
      </c>
      <c r="AA2293">
        <v>1.35</v>
      </c>
      <c r="AB2293">
        <v>9</v>
      </c>
      <c r="AC2293">
        <v>7</v>
      </c>
      <c r="AD2293">
        <v>2</v>
      </c>
      <c r="AE2293">
        <v>77.78</v>
      </c>
      <c r="AF2293">
        <v>11</v>
      </c>
      <c r="AG2293">
        <v>6</v>
      </c>
      <c r="AH2293">
        <v>1</v>
      </c>
      <c r="AI2293">
        <v>2</v>
      </c>
    </row>
    <row r="2294" spans="1:35" x14ac:dyDescent="0.2">
      <c r="A2294" s="102">
        <v>8231</v>
      </c>
      <c r="B2294">
        <v>6287</v>
      </c>
      <c r="C2294" t="s">
        <v>3080</v>
      </c>
      <c r="D2294" t="s">
        <v>2940</v>
      </c>
      <c r="E2294">
        <v>3200</v>
      </c>
      <c r="F2294">
        <v>3155</v>
      </c>
      <c r="G2294">
        <v>300</v>
      </c>
      <c r="H2294" t="s">
        <v>2930</v>
      </c>
      <c r="I2294">
        <v>6963</v>
      </c>
      <c r="J2294" t="s">
        <v>3605</v>
      </c>
      <c r="K2294" t="s">
        <v>2932</v>
      </c>
      <c r="L2294">
        <v>8620</v>
      </c>
      <c r="M2294">
        <v>8580</v>
      </c>
      <c r="N2294">
        <v>100</v>
      </c>
      <c r="O2294" t="s">
        <v>2927</v>
      </c>
      <c r="P2294">
        <v>0.57420963642618905</v>
      </c>
      <c r="Q2294">
        <v>0.80668367465087398</v>
      </c>
      <c r="R2294">
        <v>7.6010505013836299E-2</v>
      </c>
      <c r="S2294">
        <v>0.320617737133083</v>
      </c>
      <c r="T2294">
        <v>-0.35917624842433599</v>
      </c>
      <c r="U2294">
        <v>0.35917624842433599</v>
      </c>
      <c r="V2294">
        <v>3.9569511160782904E-3</v>
      </c>
      <c r="W2294">
        <v>-1.44</v>
      </c>
      <c r="X2294">
        <v>10.31</v>
      </c>
      <c r="Y2294">
        <v>202364</v>
      </c>
      <c r="Z2294">
        <v>20236</v>
      </c>
      <c r="AA2294">
        <v>0.94</v>
      </c>
      <c r="AB2294">
        <v>10</v>
      </c>
      <c r="AC2294">
        <v>6</v>
      </c>
      <c r="AD2294">
        <v>4</v>
      </c>
      <c r="AE2294">
        <v>60</v>
      </c>
      <c r="AF2294">
        <v>12</v>
      </c>
      <c r="AG2294">
        <v>6</v>
      </c>
      <c r="AH2294">
        <v>2</v>
      </c>
      <c r="AI2294">
        <v>2</v>
      </c>
    </row>
    <row r="2295" spans="1:35" x14ac:dyDescent="0.2">
      <c r="A2295" s="102">
        <v>5969</v>
      </c>
      <c r="B2295">
        <v>6592</v>
      </c>
      <c r="C2295" t="s">
        <v>3224</v>
      </c>
      <c r="D2295" t="s">
        <v>2932</v>
      </c>
      <c r="E2295">
        <v>4045</v>
      </c>
      <c r="F2295">
        <v>4015</v>
      </c>
      <c r="G2295">
        <v>200</v>
      </c>
      <c r="H2295" t="s">
        <v>2927</v>
      </c>
      <c r="I2295">
        <v>9101</v>
      </c>
      <c r="J2295" t="s">
        <v>1118</v>
      </c>
      <c r="K2295" t="s">
        <v>3238</v>
      </c>
      <c r="L2295">
        <v>1790</v>
      </c>
      <c r="M2295">
        <v>1798</v>
      </c>
      <c r="N2295">
        <v>400</v>
      </c>
      <c r="O2295" t="s">
        <v>2930</v>
      </c>
      <c r="P2295">
        <v>0.73363944403084602</v>
      </c>
      <c r="Q2295">
        <v>0.83636207228130999</v>
      </c>
      <c r="R2295">
        <v>0.783543954023741</v>
      </c>
      <c r="S2295">
        <v>6.3337119947304399E-2</v>
      </c>
      <c r="T2295">
        <v>0.367880344733235</v>
      </c>
      <c r="U2295">
        <v>0.367880344733235</v>
      </c>
      <c r="V2295">
        <v>0.826166302526948</v>
      </c>
      <c r="W2295">
        <v>1.21</v>
      </c>
      <c r="X2295">
        <v>10.44</v>
      </c>
      <c r="Y2295">
        <v>202273</v>
      </c>
      <c r="Z2295">
        <v>15559</v>
      </c>
      <c r="AA2295">
        <v>0.83</v>
      </c>
      <c r="AB2295">
        <v>13</v>
      </c>
      <c r="AC2295">
        <v>8</v>
      </c>
      <c r="AD2295">
        <v>5</v>
      </c>
      <c r="AE2295">
        <v>61.54</v>
      </c>
      <c r="AF2295">
        <v>13</v>
      </c>
      <c r="AG2295">
        <v>5</v>
      </c>
      <c r="AH2295">
        <v>1</v>
      </c>
      <c r="AI2295">
        <v>7</v>
      </c>
    </row>
    <row r="2296" spans="1:35" x14ac:dyDescent="0.2">
      <c r="A2296" s="102">
        <v>2867</v>
      </c>
      <c r="B2296">
        <v>3048</v>
      </c>
      <c r="C2296" t="s">
        <v>3338</v>
      </c>
      <c r="D2296" t="s">
        <v>2953</v>
      </c>
      <c r="E2296">
        <v>1208</v>
      </c>
      <c r="F2296">
        <v>1188</v>
      </c>
      <c r="G2296">
        <v>800</v>
      </c>
      <c r="H2296" t="s">
        <v>2930</v>
      </c>
      <c r="I2296">
        <v>8267</v>
      </c>
      <c r="J2296" t="s">
        <v>221</v>
      </c>
      <c r="K2296" t="s">
        <v>2953</v>
      </c>
      <c r="L2296">
        <v>2350</v>
      </c>
      <c r="M2296">
        <v>2344.5</v>
      </c>
      <c r="N2296">
        <v>400</v>
      </c>
      <c r="O2296" t="s">
        <v>2927</v>
      </c>
      <c r="P2296">
        <v>0.47760248900260399</v>
      </c>
      <c r="Q2296">
        <v>0.88205190709111803</v>
      </c>
      <c r="R2296">
        <v>0.23650115173459901</v>
      </c>
      <c r="S2296">
        <v>1.39894188168606E-2</v>
      </c>
      <c r="T2296">
        <v>-2.56120185064202</v>
      </c>
      <c r="U2296">
        <v>2.56120185064202</v>
      </c>
      <c r="V2296">
        <v>2.4336498416980699</v>
      </c>
      <c r="W2296">
        <v>-7.18</v>
      </c>
      <c r="X2296">
        <v>1.34</v>
      </c>
      <c r="Y2296">
        <v>202234</v>
      </c>
      <c r="Z2296">
        <v>9192</v>
      </c>
      <c r="AA2296">
        <v>0.45</v>
      </c>
      <c r="AB2296">
        <v>22</v>
      </c>
      <c r="AC2296">
        <v>14</v>
      </c>
      <c r="AD2296">
        <v>8</v>
      </c>
      <c r="AE2296">
        <v>63.64</v>
      </c>
      <c r="AF2296">
        <v>14</v>
      </c>
      <c r="AG2296">
        <v>7</v>
      </c>
      <c r="AH2296">
        <v>3</v>
      </c>
      <c r="AI2296">
        <v>12</v>
      </c>
    </row>
    <row r="2297" spans="1:35" x14ac:dyDescent="0.2">
      <c r="A2297" s="102">
        <v>6366</v>
      </c>
      <c r="B2297">
        <v>4204</v>
      </c>
      <c r="C2297" t="s">
        <v>230</v>
      </c>
      <c r="D2297" t="s">
        <v>2952</v>
      </c>
      <c r="E2297">
        <v>1900</v>
      </c>
      <c r="F2297">
        <v>1874</v>
      </c>
      <c r="G2297">
        <v>500</v>
      </c>
      <c r="H2297" t="s">
        <v>2927</v>
      </c>
      <c r="I2297">
        <v>7186</v>
      </c>
      <c r="J2297" t="s">
        <v>685</v>
      </c>
      <c r="K2297" t="s">
        <v>2990</v>
      </c>
      <c r="L2297">
        <v>447</v>
      </c>
      <c r="M2297">
        <v>437</v>
      </c>
      <c r="N2297">
        <v>2100</v>
      </c>
      <c r="O2297" t="s">
        <v>2930</v>
      </c>
      <c r="P2297">
        <v>0.36673080349081799</v>
      </c>
      <c r="Q2297">
        <v>0.83114824248624797</v>
      </c>
      <c r="R2297" s="15">
        <v>9.0796838976397906E-5</v>
      </c>
      <c r="S2297">
        <v>0.249325135621705</v>
      </c>
      <c r="T2297">
        <v>0.21075399770056699</v>
      </c>
      <c r="U2297">
        <v>0.21075399770056699</v>
      </c>
      <c r="V2297">
        <v>0.56029372411425205</v>
      </c>
      <c r="W2297">
        <v>0.61</v>
      </c>
      <c r="X2297">
        <v>2.06</v>
      </c>
      <c r="Y2297">
        <v>202167</v>
      </c>
      <c r="Z2297">
        <v>10640</v>
      </c>
      <c r="AA2297">
        <v>0.48</v>
      </c>
      <c r="AB2297">
        <v>19</v>
      </c>
      <c r="AC2297">
        <v>10</v>
      </c>
      <c r="AD2297">
        <v>9</v>
      </c>
      <c r="AE2297">
        <v>52.63</v>
      </c>
      <c r="AF2297">
        <v>12</v>
      </c>
      <c r="AG2297">
        <v>8</v>
      </c>
      <c r="AH2297">
        <v>5</v>
      </c>
      <c r="AI2297">
        <v>6</v>
      </c>
    </row>
    <row r="2298" spans="1:35" x14ac:dyDescent="0.2">
      <c r="A2298" s="102">
        <v>1580</v>
      </c>
      <c r="B2298">
        <v>6098</v>
      </c>
      <c r="C2298" t="s">
        <v>240</v>
      </c>
      <c r="D2298" t="s">
        <v>2942</v>
      </c>
      <c r="E2298">
        <v>4570</v>
      </c>
      <c r="F2298">
        <v>4520</v>
      </c>
      <c r="G2298">
        <v>200</v>
      </c>
      <c r="H2298" t="s">
        <v>2927</v>
      </c>
      <c r="I2298">
        <v>6406</v>
      </c>
      <c r="J2298" t="s">
        <v>2939</v>
      </c>
      <c r="K2298" t="s">
        <v>2940</v>
      </c>
      <c r="L2298">
        <v>1820</v>
      </c>
      <c r="M2298">
        <v>1780</v>
      </c>
      <c r="N2298">
        <v>500</v>
      </c>
      <c r="O2298" t="s">
        <v>2930</v>
      </c>
      <c r="P2298">
        <v>0.72290611871278199</v>
      </c>
      <c r="Q2298">
        <v>0.903656036401142</v>
      </c>
      <c r="R2298">
        <v>0.21155419222998101</v>
      </c>
      <c r="S2298">
        <v>7.0591366772325595E-2</v>
      </c>
      <c r="T2298">
        <v>2.7862203882637999</v>
      </c>
      <c r="U2298">
        <v>2.7862203882637999</v>
      </c>
      <c r="V2298">
        <v>2.7367096539018201</v>
      </c>
      <c r="W2298">
        <v>8.01</v>
      </c>
      <c r="X2298">
        <v>1.55</v>
      </c>
      <c r="Y2298">
        <v>202160</v>
      </c>
      <c r="Z2298">
        <v>11892</v>
      </c>
      <c r="AA2298">
        <v>0.64</v>
      </c>
      <c r="AB2298">
        <v>17</v>
      </c>
      <c r="AC2298">
        <v>11</v>
      </c>
      <c r="AD2298">
        <v>6</v>
      </c>
      <c r="AE2298">
        <v>64.709999999999994</v>
      </c>
      <c r="AF2298">
        <v>12</v>
      </c>
      <c r="AG2298">
        <v>7</v>
      </c>
      <c r="AH2298">
        <v>5</v>
      </c>
      <c r="AI2298">
        <v>5</v>
      </c>
    </row>
    <row r="2299" spans="1:35" x14ac:dyDescent="0.2">
      <c r="A2299" s="102">
        <v>4184</v>
      </c>
      <c r="B2299">
        <v>7012</v>
      </c>
      <c r="C2299" t="s">
        <v>3218</v>
      </c>
      <c r="D2299" t="s">
        <v>2945</v>
      </c>
      <c r="E2299">
        <v>2311</v>
      </c>
      <c r="F2299">
        <v>2281</v>
      </c>
      <c r="G2299">
        <v>500</v>
      </c>
      <c r="H2299" t="s">
        <v>2930</v>
      </c>
      <c r="I2299">
        <v>7327</v>
      </c>
      <c r="J2299" t="s">
        <v>3249</v>
      </c>
      <c r="K2299" t="s">
        <v>2990</v>
      </c>
      <c r="L2299">
        <v>2822</v>
      </c>
      <c r="M2299">
        <v>2725</v>
      </c>
      <c r="N2299">
        <v>400</v>
      </c>
      <c r="O2299" t="s">
        <v>2927</v>
      </c>
      <c r="P2299">
        <v>0.72559919303425702</v>
      </c>
      <c r="Q2299">
        <v>0.86075830438853995</v>
      </c>
      <c r="R2299">
        <v>0.93950221310924098</v>
      </c>
      <c r="S2299">
        <v>0.25816421688095298</v>
      </c>
      <c r="T2299">
        <v>-0.14412082316765601</v>
      </c>
      <c r="U2299">
        <v>0.14412082316765601</v>
      </c>
      <c r="V2299">
        <v>0.22771943767063199</v>
      </c>
      <c r="W2299">
        <v>-0.82</v>
      </c>
      <c r="X2299">
        <v>4.63</v>
      </c>
      <c r="Y2299">
        <v>202149</v>
      </c>
      <c r="Z2299">
        <v>50537</v>
      </c>
      <c r="AA2299">
        <v>3.02</v>
      </c>
      <c r="AB2299">
        <v>4</v>
      </c>
      <c r="AC2299">
        <v>4</v>
      </c>
      <c r="AD2299">
        <v>0</v>
      </c>
      <c r="AE2299">
        <v>100</v>
      </c>
      <c r="AF2299">
        <v>9</v>
      </c>
      <c r="AG2299">
        <v>3</v>
      </c>
      <c r="AH2299">
        <v>0</v>
      </c>
      <c r="AI2299">
        <v>1</v>
      </c>
    </row>
    <row r="2300" spans="1:35" x14ac:dyDescent="0.2">
      <c r="A2300" s="102">
        <v>4832</v>
      </c>
      <c r="B2300">
        <v>4205</v>
      </c>
      <c r="C2300" t="s">
        <v>3137</v>
      </c>
      <c r="D2300" t="s">
        <v>2952</v>
      </c>
      <c r="E2300">
        <v>1271</v>
      </c>
      <c r="F2300">
        <v>1265</v>
      </c>
      <c r="G2300">
        <v>800</v>
      </c>
      <c r="H2300" t="s">
        <v>2930</v>
      </c>
      <c r="I2300">
        <v>6703</v>
      </c>
      <c r="J2300" t="s">
        <v>3253</v>
      </c>
      <c r="K2300" t="s">
        <v>2932</v>
      </c>
      <c r="L2300">
        <v>1393</v>
      </c>
      <c r="M2300">
        <v>1400</v>
      </c>
      <c r="N2300">
        <v>700</v>
      </c>
      <c r="O2300" t="s">
        <v>2927</v>
      </c>
      <c r="P2300">
        <v>0.89076624486491296</v>
      </c>
      <c r="Q2300">
        <v>0.85170285592975303</v>
      </c>
      <c r="R2300">
        <v>0.270503958389605</v>
      </c>
      <c r="S2300">
        <v>3.3113084048421199E-2</v>
      </c>
      <c r="T2300">
        <v>-0.120207718102276</v>
      </c>
      <c r="U2300">
        <v>0.120207718102276</v>
      </c>
      <c r="V2300">
        <v>0.63171192628314998</v>
      </c>
      <c r="W2300">
        <v>-0.33</v>
      </c>
      <c r="X2300">
        <v>3.27</v>
      </c>
      <c r="Y2300">
        <v>201825</v>
      </c>
      <c r="Z2300">
        <v>15525</v>
      </c>
      <c r="AA2300">
        <v>0.81</v>
      </c>
      <c r="AB2300">
        <v>13</v>
      </c>
      <c r="AC2300">
        <v>8</v>
      </c>
      <c r="AD2300">
        <v>5</v>
      </c>
      <c r="AE2300">
        <v>61.54</v>
      </c>
      <c r="AF2300">
        <v>12</v>
      </c>
      <c r="AG2300">
        <v>6</v>
      </c>
      <c r="AH2300">
        <v>2</v>
      </c>
      <c r="AI2300">
        <v>5</v>
      </c>
    </row>
    <row r="2301" spans="1:35" x14ac:dyDescent="0.2">
      <c r="A2301" s="102">
        <v>4272</v>
      </c>
      <c r="B2301">
        <v>4151</v>
      </c>
      <c r="C2301" t="s">
        <v>2795</v>
      </c>
      <c r="D2301" t="s">
        <v>2950</v>
      </c>
      <c r="E2301">
        <v>2745</v>
      </c>
      <c r="F2301">
        <v>2831</v>
      </c>
      <c r="G2301">
        <v>200</v>
      </c>
      <c r="H2301" t="s">
        <v>2927</v>
      </c>
      <c r="I2301">
        <v>4530</v>
      </c>
      <c r="J2301" t="s">
        <v>1269</v>
      </c>
      <c r="K2301" t="s">
        <v>2950</v>
      </c>
      <c r="L2301">
        <v>5860</v>
      </c>
      <c r="M2301">
        <v>5830</v>
      </c>
      <c r="N2301">
        <v>100</v>
      </c>
      <c r="O2301" t="s">
        <v>2930</v>
      </c>
      <c r="P2301">
        <v>0.83575006115577499</v>
      </c>
      <c r="Q2301">
        <v>0.85939905859210997</v>
      </c>
      <c r="R2301">
        <v>0.65101489671109602</v>
      </c>
      <c r="S2301">
        <v>0.15884633344490501</v>
      </c>
      <c r="T2301">
        <v>1.69573161267527</v>
      </c>
      <c r="U2301">
        <v>1.69573161267527</v>
      </c>
      <c r="V2301">
        <v>1.3614011576287299</v>
      </c>
      <c r="W2301">
        <v>9.57</v>
      </c>
      <c r="X2301">
        <v>2.88</v>
      </c>
      <c r="Y2301">
        <v>201812</v>
      </c>
      <c r="Z2301">
        <v>13454</v>
      </c>
      <c r="AA2301">
        <v>0.59</v>
      </c>
      <c r="AB2301">
        <v>15</v>
      </c>
      <c r="AC2301">
        <v>9</v>
      </c>
      <c r="AD2301">
        <v>6</v>
      </c>
      <c r="AE2301">
        <v>60</v>
      </c>
      <c r="AF2301">
        <v>12</v>
      </c>
      <c r="AG2301">
        <v>7</v>
      </c>
      <c r="AH2301">
        <v>4</v>
      </c>
      <c r="AI2301">
        <v>4</v>
      </c>
    </row>
    <row r="2302" spans="1:35" x14ac:dyDescent="0.2">
      <c r="A2302" s="102">
        <v>2273</v>
      </c>
      <c r="B2302">
        <v>3046</v>
      </c>
      <c r="C2302" t="s">
        <v>764</v>
      </c>
      <c r="D2302" t="s">
        <v>2953</v>
      </c>
      <c r="E2302">
        <v>7810</v>
      </c>
      <c r="F2302">
        <v>7780</v>
      </c>
      <c r="G2302">
        <v>100</v>
      </c>
      <c r="H2302" t="s">
        <v>2930</v>
      </c>
      <c r="I2302">
        <v>3635</v>
      </c>
      <c r="J2302" t="s">
        <v>47</v>
      </c>
      <c r="K2302" t="s">
        <v>2929</v>
      </c>
      <c r="L2302">
        <v>3150</v>
      </c>
      <c r="M2302">
        <v>3155</v>
      </c>
      <c r="N2302">
        <v>200</v>
      </c>
      <c r="O2302" t="s">
        <v>2927</v>
      </c>
      <c r="P2302">
        <v>0.91040843673109495</v>
      </c>
      <c r="Q2302">
        <v>0.89156265673053003</v>
      </c>
      <c r="R2302">
        <v>0.106554836544054</v>
      </c>
      <c r="S2302">
        <v>0.22413338620662901</v>
      </c>
      <c r="T2302">
        <v>-2.09718092405015</v>
      </c>
      <c r="U2302">
        <v>2.09718092405015</v>
      </c>
      <c r="V2302">
        <v>1.3879260700965499</v>
      </c>
      <c r="W2302">
        <v>-6.38</v>
      </c>
      <c r="X2302">
        <v>18.89</v>
      </c>
      <c r="Y2302">
        <v>201789</v>
      </c>
      <c r="Z2302">
        <v>15522</v>
      </c>
      <c r="AA2302">
        <v>0.95</v>
      </c>
      <c r="AB2302">
        <v>13</v>
      </c>
      <c r="AC2302">
        <v>8</v>
      </c>
      <c r="AD2302">
        <v>5</v>
      </c>
      <c r="AE2302">
        <v>61.54</v>
      </c>
      <c r="AF2302">
        <v>10</v>
      </c>
      <c r="AG2302">
        <v>7</v>
      </c>
      <c r="AH2302">
        <v>2</v>
      </c>
      <c r="AI2302">
        <v>4</v>
      </c>
    </row>
    <row r="2303" spans="1:35" x14ac:dyDescent="0.2">
      <c r="A2303" s="102">
        <v>5493</v>
      </c>
      <c r="B2303">
        <v>6436</v>
      </c>
      <c r="C2303" t="s">
        <v>3647</v>
      </c>
      <c r="D2303" t="s">
        <v>2940</v>
      </c>
      <c r="E2303">
        <v>3070</v>
      </c>
      <c r="F2303">
        <v>3015</v>
      </c>
      <c r="G2303">
        <v>300</v>
      </c>
      <c r="H2303" t="s">
        <v>2927</v>
      </c>
      <c r="I2303">
        <v>8919</v>
      </c>
      <c r="J2303" t="s">
        <v>3664</v>
      </c>
      <c r="K2303" t="s">
        <v>2949</v>
      </c>
      <c r="L2303">
        <v>4320</v>
      </c>
      <c r="M2303">
        <v>4380</v>
      </c>
      <c r="N2303">
        <v>200</v>
      </c>
      <c r="O2303" t="s">
        <v>2930</v>
      </c>
      <c r="P2303">
        <v>0.19766060922699999</v>
      </c>
      <c r="Q2303">
        <v>0.84273359548274296</v>
      </c>
      <c r="R2303">
        <v>0.53269622442530695</v>
      </c>
      <c r="S2303">
        <v>0.46110835516479698</v>
      </c>
      <c r="T2303">
        <v>3.9721864537277503E-2</v>
      </c>
      <c r="U2303">
        <v>3.9721864537277503E-2</v>
      </c>
      <c r="V2303">
        <v>1.16113457331834</v>
      </c>
      <c r="W2303">
        <v>0.18</v>
      </c>
      <c r="X2303">
        <v>3.25</v>
      </c>
      <c r="Y2303">
        <v>201754</v>
      </c>
      <c r="Z2303">
        <v>15520</v>
      </c>
      <c r="AA2303">
        <v>0.65</v>
      </c>
      <c r="AB2303">
        <v>13</v>
      </c>
      <c r="AC2303">
        <v>7</v>
      </c>
      <c r="AD2303">
        <v>6</v>
      </c>
      <c r="AE2303">
        <v>53.85</v>
      </c>
      <c r="AF2303">
        <v>10</v>
      </c>
      <c r="AG2303">
        <v>7</v>
      </c>
      <c r="AH2303">
        <v>5</v>
      </c>
      <c r="AI2303">
        <v>1</v>
      </c>
    </row>
    <row r="2304" spans="1:35" x14ac:dyDescent="0.2">
      <c r="A2304" s="102">
        <v>5445</v>
      </c>
      <c r="B2304">
        <v>3101</v>
      </c>
      <c r="C2304" t="s">
        <v>3287</v>
      </c>
      <c r="D2304" t="s">
        <v>3281</v>
      </c>
      <c r="E2304">
        <v>1544</v>
      </c>
      <c r="F2304">
        <v>1580</v>
      </c>
      <c r="G2304">
        <v>500</v>
      </c>
      <c r="H2304" t="s">
        <v>2930</v>
      </c>
      <c r="I2304">
        <v>9787</v>
      </c>
      <c r="J2304" t="s">
        <v>3670</v>
      </c>
      <c r="K2304" t="s">
        <v>2942</v>
      </c>
      <c r="L2304">
        <v>3900</v>
      </c>
      <c r="M2304">
        <v>3850</v>
      </c>
      <c r="N2304">
        <v>200</v>
      </c>
      <c r="O2304" t="s">
        <v>2927</v>
      </c>
      <c r="P2304">
        <v>0.52633346414680005</v>
      </c>
      <c r="Q2304">
        <v>0.84326094139080698</v>
      </c>
      <c r="R2304">
        <v>0.50580626808211804</v>
      </c>
      <c r="S2304">
        <v>0.185276278899487</v>
      </c>
      <c r="T2304">
        <v>-4.3673677562293303E-2</v>
      </c>
      <c r="U2304">
        <v>4.3673677562293303E-2</v>
      </c>
      <c r="V2304">
        <v>1.1031910160834499</v>
      </c>
      <c r="W2304">
        <v>-0.12</v>
      </c>
      <c r="X2304">
        <v>2.6</v>
      </c>
      <c r="Y2304">
        <v>201640</v>
      </c>
      <c r="Z2304">
        <v>12602</v>
      </c>
      <c r="AA2304">
        <v>0.63</v>
      </c>
      <c r="AB2304">
        <v>16</v>
      </c>
      <c r="AC2304">
        <v>10</v>
      </c>
      <c r="AD2304">
        <v>6</v>
      </c>
      <c r="AE2304">
        <v>62.5</v>
      </c>
      <c r="AF2304">
        <v>13</v>
      </c>
      <c r="AG2304">
        <v>6</v>
      </c>
      <c r="AH2304">
        <v>3</v>
      </c>
      <c r="AI2304">
        <v>7</v>
      </c>
    </row>
    <row r="2305" spans="1:35" x14ac:dyDescent="0.2">
      <c r="A2305" s="102">
        <v>704</v>
      </c>
      <c r="B2305">
        <v>4182</v>
      </c>
      <c r="C2305" t="s">
        <v>48</v>
      </c>
      <c r="D2305" t="s">
        <v>2952</v>
      </c>
      <c r="E2305">
        <v>1870</v>
      </c>
      <c r="F2305">
        <v>1870</v>
      </c>
      <c r="G2305">
        <v>500</v>
      </c>
      <c r="H2305" t="s">
        <v>2927</v>
      </c>
      <c r="I2305">
        <v>5991</v>
      </c>
      <c r="J2305" t="s">
        <v>1327</v>
      </c>
      <c r="K2305" t="s">
        <v>3194</v>
      </c>
      <c r="L2305">
        <v>931</v>
      </c>
      <c r="M2305">
        <v>937</v>
      </c>
      <c r="N2305">
        <v>1000</v>
      </c>
      <c r="O2305" t="s">
        <v>2930</v>
      </c>
      <c r="P2305">
        <v>4.9567246828749398E-3</v>
      </c>
      <c r="Q2305">
        <v>0.92471734827212304</v>
      </c>
      <c r="R2305">
        <v>5.43930096444797E-4</v>
      </c>
      <c r="S2305">
        <v>1.09713751768793E-2</v>
      </c>
      <c r="T2305">
        <v>3.2577161854780501</v>
      </c>
      <c r="U2305">
        <v>3.2577161854780501</v>
      </c>
      <c r="V2305">
        <v>3.0468460225032001</v>
      </c>
      <c r="W2305">
        <v>12.87</v>
      </c>
      <c r="X2305">
        <v>0.21</v>
      </c>
      <c r="Y2305">
        <v>201542</v>
      </c>
      <c r="Z2305">
        <v>9161</v>
      </c>
      <c r="AA2305">
        <v>0.44</v>
      </c>
      <c r="AB2305">
        <v>22</v>
      </c>
      <c r="AC2305">
        <v>12</v>
      </c>
      <c r="AD2305">
        <v>10</v>
      </c>
      <c r="AE2305">
        <v>54.55</v>
      </c>
      <c r="AF2305">
        <v>12</v>
      </c>
      <c r="AG2305">
        <v>8</v>
      </c>
      <c r="AH2305">
        <v>4</v>
      </c>
      <c r="AI2305">
        <v>10</v>
      </c>
    </row>
    <row r="2306" spans="1:35" x14ac:dyDescent="0.2">
      <c r="A2306" s="102">
        <v>8238</v>
      </c>
      <c r="B2306">
        <v>1808</v>
      </c>
      <c r="C2306" t="s">
        <v>711</v>
      </c>
      <c r="D2306" t="s">
        <v>2937</v>
      </c>
      <c r="E2306">
        <v>1494</v>
      </c>
      <c r="F2306">
        <v>1494</v>
      </c>
      <c r="G2306">
        <v>700</v>
      </c>
      <c r="H2306" t="s">
        <v>2927</v>
      </c>
      <c r="I2306">
        <v>4917</v>
      </c>
      <c r="J2306" t="s">
        <v>3378</v>
      </c>
      <c r="K2306" t="s">
        <v>2952</v>
      </c>
      <c r="L2306">
        <v>2692</v>
      </c>
      <c r="M2306">
        <v>2677</v>
      </c>
      <c r="N2306">
        <v>400</v>
      </c>
      <c r="O2306" t="s">
        <v>2930</v>
      </c>
      <c r="P2306">
        <v>0.20062548018662099</v>
      </c>
      <c r="Q2306">
        <v>0.80664605040981896</v>
      </c>
      <c r="R2306">
        <v>0.32271369411765199</v>
      </c>
      <c r="S2306">
        <v>1.47427798822588E-2</v>
      </c>
      <c r="T2306">
        <v>2.8267033371453598</v>
      </c>
      <c r="U2306">
        <v>2.8267033371453598</v>
      </c>
      <c r="V2306">
        <v>2.8541573098632198</v>
      </c>
      <c r="W2306">
        <v>11.29</v>
      </c>
      <c r="X2306">
        <v>2.33</v>
      </c>
      <c r="Y2306">
        <v>201501</v>
      </c>
      <c r="Z2306">
        <v>12594</v>
      </c>
      <c r="AA2306">
        <v>0.65</v>
      </c>
      <c r="AB2306">
        <v>16</v>
      </c>
      <c r="AC2306">
        <v>9</v>
      </c>
      <c r="AD2306">
        <v>7</v>
      </c>
      <c r="AE2306">
        <v>56.25</v>
      </c>
      <c r="AF2306">
        <v>12</v>
      </c>
      <c r="AG2306">
        <v>9</v>
      </c>
      <c r="AH2306">
        <v>2</v>
      </c>
      <c r="AI2306">
        <v>5</v>
      </c>
    </row>
    <row r="2307" spans="1:35" x14ac:dyDescent="0.2">
      <c r="A2307" s="102">
        <v>7517</v>
      </c>
      <c r="B2307">
        <v>2730</v>
      </c>
      <c r="C2307" t="s">
        <v>750</v>
      </c>
      <c r="D2307" t="s">
        <v>2953</v>
      </c>
      <c r="E2307">
        <v>1082</v>
      </c>
      <c r="F2307">
        <v>1061</v>
      </c>
      <c r="G2307">
        <v>800</v>
      </c>
      <c r="H2307" t="s">
        <v>2930</v>
      </c>
      <c r="I2307">
        <v>6501</v>
      </c>
      <c r="J2307" t="s">
        <v>3183</v>
      </c>
      <c r="K2307" t="s">
        <v>2932</v>
      </c>
      <c r="L2307">
        <v>4291</v>
      </c>
      <c r="M2307">
        <v>4269</v>
      </c>
      <c r="N2307">
        <v>200</v>
      </c>
      <c r="O2307" t="s">
        <v>2927</v>
      </c>
      <c r="P2307">
        <v>0.31294617742326297</v>
      </c>
      <c r="Q2307">
        <v>0.81573204229840701</v>
      </c>
      <c r="R2307">
        <v>2.01364916165261E-2</v>
      </c>
      <c r="S2307">
        <v>0.138592960978831</v>
      </c>
      <c r="T2307">
        <v>-1.70252501460051</v>
      </c>
      <c r="U2307">
        <v>1.70252501460051</v>
      </c>
      <c r="V2307">
        <v>1.23688832273585</v>
      </c>
      <c r="W2307">
        <v>-9.2200000000000006</v>
      </c>
      <c r="X2307">
        <v>0.59</v>
      </c>
      <c r="Y2307">
        <v>201499</v>
      </c>
      <c r="Z2307">
        <v>15500</v>
      </c>
      <c r="AA2307">
        <v>0.87</v>
      </c>
      <c r="AB2307">
        <v>13</v>
      </c>
      <c r="AC2307">
        <v>8</v>
      </c>
      <c r="AD2307">
        <v>5</v>
      </c>
      <c r="AE2307">
        <v>61.54</v>
      </c>
      <c r="AF2307">
        <v>13</v>
      </c>
      <c r="AG2307">
        <v>7</v>
      </c>
      <c r="AH2307">
        <v>2</v>
      </c>
      <c r="AI2307">
        <v>4</v>
      </c>
    </row>
    <row r="2308" spans="1:35" x14ac:dyDescent="0.2">
      <c r="A2308" s="102">
        <v>7809</v>
      </c>
      <c r="B2308">
        <v>4528</v>
      </c>
      <c r="C2308" t="s">
        <v>831</v>
      </c>
      <c r="D2308" t="s">
        <v>2950</v>
      </c>
      <c r="E2308">
        <v>2710</v>
      </c>
      <c r="F2308">
        <v>2690.5</v>
      </c>
      <c r="G2308">
        <v>400</v>
      </c>
      <c r="H2308" t="s">
        <v>2927</v>
      </c>
      <c r="I2308">
        <v>8002</v>
      </c>
      <c r="J2308" t="s">
        <v>29</v>
      </c>
      <c r="K2308" t="s">
        <v>2934</v>
      </c>
      <c r="L2308">
        <v>810.6</v>
      </c>
      <c r="M2308">
        <v>808.5</v>
      </c>
      <c r="N2308">
        <v>1300</v>
      </c>
      <c r="O2308" t="s">
        <v>2930</v>
      </c>
      <c r="P2308">
        <v>8.4255490600519997E-2</v>
      </c>
      <c r="Q2308">
        <v>0.811844758902736</v>
      </c>
      <c r="R2308">
        <v>0.86838756036620701</v>
      </c>
      <c r="S2308">
        <v>0.13133141785718999</v>
      </c>
      <c r="T2308">
        <v>1.7082336401802301</v>
      </c>
      <c r="U2308">
        <v>1.7082336401802301</v>
      </c>
      <c r="V2308">
        <v>1.7246853106014499</v>
      </c>
      <c r="W2308">
        <v>10.29</v>
      </c>
      <c r="X2308">
        <v>2.34</v>
      </c>
      <c r="Y2308">
        <v>201420</v>
      </c>
      <c r="Z2308">
        <v>13428</v>
      </c>
      <c r="AA2308">
        <v>0.65</v>
      </c>
      <c r="AB2308">
        <v>15</v>
      </c>
      <c r="AC2308">
        <v>8</v>
      </c>
      <c r="AD2308">
        <v>7</v>
      </c>
      <c r="AE2308">
        <v>53.33</v>
      </c>
      <c r="AF2308">
        <v>13</v>
      </c>
      <c r="AG2308">
        <v>5</v>
      </c>
      <c r="AH2308">
        <v>3</v>
      </c>
      <c r="AI2308">
        <v>7</v>
      </c>
    </row>
    <row r="2309" spans="1:35" x14ac:dyDescent="0.2">
      <c r="A2309" s="102">
        <v>7347</v>
      </c>
      <c r="B2309">
        <v>2503</v>
      </c>
      <c r="C2309" t="s">
        <v>3648</v>
      </c>
      <c r="D2309" t="s">
        <v>2955</v>
      </c>
      <c r="E2309">
        <v>2522</v>
      </c>
      <c r="F2309">
        <v>2499</v>
      </c>
      <c r="G2309">
        <v>400</v>
      </c>
      <c r="H2309" t="s">
        <v>2927</v>
      </c>
      <c r="I2309">
        <v>4401</v>
      </c>
      <c r="J2309" t="s">
        <v>226</v>
      </c>
      <c r="K2309" t="s">
        <v>2952</v>
      </c>
      <c r="L2309">
        <v>1671</v>
      </c>
      <c r="M2309">
        <v>1658</v>
      </c>
      <c r="N2309">
        <v>600</v>
      </c>
      <c r="O2309" t="s">
        <v>2930</v>
      </c>
      <c r="P2309">
        <v>0.50834425628690005</v>
      </c>
      <c r="Q2309">
        <v>0.81823007861108199</v>
      </c>
      <c r="R2309">
        <v>0.332710530697643</v>
      </c>
      <c r="S2309">
        <v>0.118940301855585</v>
      </c>
      <c r="T2309">
        <v>0.36435067136960902</v>
      </c>
      <c r="U2309">
        <v>0.36435067136960902</v>
      </c>
      <c r="V2309">
        <v>0.56217050315283001</v>
      </c>
      <c r="W2309">
        <v>0.81</v>
      </c>
      <c r="X2309">
        <v>0.48</v>
      </c>
      <c r="Y2309">
        <v>201380</v>
      </c>
      <c r="Z2309">
        <v>16782</v>
      </c>
      <c r="AA2309">
        <v>0.9</v>
      </c>
      <c r="AB2309">
        <v>12</v>
      </c>
      <c r="AC2309">
        <v>8</v>
      </c>
      <c r="AD2309">
        <v>4</v>
      </c>
      <c r="AE2309">
        <v>66.67</v>
      </c>
      <c r="AF2309">
        <v>13</v>
      </c>
      <c r="AG2309">
        <v>4</v>
      </c>
      <c r="AH2309">
        <v>1</v>
      </c>
      <c r="AI2309">
        <v>7</v>
      </c>
    </row>
    <row r="2310" spans="1:35" x14ac:dyDescent="0.2">
      <c r="A2310" s="102">
        <v>5954</v>
      </c>
      <c r="B2310">
        <v>4634</v>
      </c>
      <c r="C2310" t="s">
        <v>66</v>
      </c>
      <c r="D2310" t="s">
        <v>2952</v>
      </c>
      <c r="E2310">
        <v>2600</v>
      </c>
      <c r="F2310">
        <v>2582</v>
      </c>
      <c r="G2310">
        <v>400</v>
      </c>
      <c r="H2310" t="s">
        <v>2930</v>
      </c>
      <c r="I2310">
        <v>9142</v>
      </c>
      <c r="J2310" t="s">
        <v>1121</v>
      </c>
      <c r="K2310" t="s">
        <v>3099</v>
      </c>
      <c r="L2310">
        <v>3690</v>
      </c>
      <c r="M2310">
        <v>3630</v>
      </c>
      <c r="N2310">
        <v>300</v>
      </c>
      <c r="O2310" t="s">
        <v>2927</v>
      </c>
      <c r="P2310">
        <v>0.74954556430362795</v>
      </c>
      <c r="Q2310">
        <v>0.83652281198957201</v>
      </c>
      <c r="R2310">
        <v>0.44929006646511699</v>
      </c>
      <c r="S2310">
        <v>5.57700088139007E-2</v>
      </c>
      <c r="T2310">
        <v>-0.53350844214179405</v>
      </c>
      <c r="U2310">
        <v>0.53350844214179405</v>
      </c>
      <c r="V2310">
        <v>0.53617094060053705</v>
      </c>
      <c r="W2310">
        <v>-1.31</v>
      </c>
      <c r="X2310">
        <v>5.16</v>
      </c>
      <c r="Y2310">
        <v>201293</v>
      </c>
      <c r="Z2310">
        <v>11841</v>
      </c>
      <c r="AA2310">
        <v>0.51</v>
      </c>
      <c r="AB2310">
        <v>17</v>
      </c>
      <c r="AC2310">
        <v>9</v>
      </c>
      <c r="AD2310">
        <v>8</v>
      </c>
      <c r="AE2310">
        <v>52.94</v>
      </c>
      <c r="AF2310">
        <v>13</v>
      </c>
      <c r="AG2310">
        <v>7</v>
      </c>
      <c r="AH2310">
        <v>3</v>
      </c>
      <c r="AI2310">
        <v>7</v>
      </c>
    </row>
    <row r="2311" spans="1:35" x14ac:dyDescent="0.2">
      <c r="A2311" s="102">
        <v>641</v>
      </c>
      <c r="B2311">
        <v>4005</v>
      </c>
      <c r="C2311" t="s">
        <v>3239</v>
      </c>
      <c r="D2311" t="s">
        <v>2952</v>
      </c>
      <c r="E2311">
        <v>465</v>
      </c>
      <c r="F2311">
        <v>464</v>
      </c>
      <c r="G2311">
        <v>2200</v>
      </c>
      <c r="H2311" t="s">
        <v>2927</v>
      </c>
      <c r="I2311">
        <v>7202</v>
      </c>
      <c r="J2311" t="s">
        <v>959</v>
      </c>
      <c r="K2311" t="s">
        <v>2945</v>
      </c>
      <c r="L2311">
        <v>1138</v>
      </c>
      <c r="M2311">
        <v>1140.5</v>
      </c>
      <c r="N2311">
        <v>900</v>
      </c>
      <c r="O2311" t="s">
        <v>2930</v>
      </c>
      <c r="P2311">
        <v>0.89533752576469505</v>
      </c>
      <c r="Q2311">
        <v>0.92658260509704105</v>
      </c>
      <c r="R2311">
        <v>4.2906371969612903E-2</v>
      </c>
      <c r="S2311" s="15">
        <v>8.8358572192626796E-6</v>
      </c>
      <c r="T2311">
        <v>0.89944800552679405</v>
      </c>
      <c r="U2311">
        <v>0.89944800552679405</v>
      </c>
      <c r="V2311">
        <v>0.96220540767893903</v>
      </c>
      <c r="W2311">
        <v>3.16</v>
      </c>
      <c r="X2311">
        <v>0.55000000000000004</v>
      </c>
      <c r="Y2311">
        <v>201283</v>
      </c>
      <c r="Z2311">
        <v>12580</v>
      </c>
      <c r="AA2311">
        <v>0.64</v>
      </c>
      <c r="AB2311">
        <v>16</v>
      </c>
      <c r="AC2311">
        <v>9</v>
      </c>
      <c r="AD2311">
        <v>7</v>
      </c>
      <c r="AE2311">
        <v>56.25</v>
      </c>
      <c r="AF2311">
        <v>13</v>
      </c>
      <c r="AG2311">
        <v>7</v>
      </c>
      <c r="AH2311">
        <v>2</v>
      </c>
      <c r="AI2311">
        <v>7</v>
      </c>
    </row>
    <row r="2312" spans="1:35" x14ac:dyDescent="0.2">
      <c r="A2312" s="102">
        <v>4726</v>
      </c>
      <c r="B2312">
        <v>7817</v>
      </c>
      <c r="C2312" t="s">
        <v>696</v>
      </c>
      <c r="D2312" t="s">
        <v>2951</v>
      </c>
      <c r="E2312">
        <v>4605</v>
      </c>
      <c r="F2312">
        <v>4615</v>
      </c>
      <c r="G2312">
        <v>200</v>
      </c>
      <c r="H2312" t="s">
        <v>2927</v>
      </c>
      <c r="I2312">
        <v>8058</v>
      </c>
      <c r="J2312" t="s">
        <v>3381</v>
      </c>
      <c r="K2312" t="s">
        <v>2934</v>
      </c>
      <c r="L2312">
        <v>2897.5</v>
      </c>
      <c r="M2312">
        <v>2920</v>
      </c>
      <c r="N2312">
        <v>300</v>
      </c>
      <c r="O2312" t="s">
        <v>2930</v>
      </c>
      <c r="P2312">
        <v>0.34984972607386999</v>
      </c>
      <c r="Q2312">
        <v>0.85302411195698802</v>
      </c>
      <c r="R2312">
        <v>0.95460110638642104</v>
      </c>
      <c r="S2312">
        <v>0.198873603205618</v>
      </c>
      <c r="T2312">
        <v>0.57328147559727805</v>
      </c>
      <c r="U2312">
        <v>0.57328147559727805</v>
      </c>
      <c r="V2312">
        <v>9.2622073893392803E-2</v>
      </c>
      <c r="W2312">
        <v>2.15</v>
      </c>
      <c r="X2312">
        <v>5.09</v>
      </c>
      <c r="Y2312">
        <v>201250</v>
      </c>
      <c r="Z2312">
        <v>13417</v>
      </c>
      <c r="AA2312">
        <v>0.76</v>
      </c>
      <c r="AB2312">
        <v>15</v>
      </c>
      <c r="AC2312">
        <v>11</v>
      </c>
      <c r="AD2312">
        <v>4</v>
      </c>
      <c r="AE2312">
        <v>73.33</v>
      </c>
      <c r="AF2312">
        <v>13</v>
      </c>
      <c r="AG2312">
        <v>5</v>
      </c>
      <c r="AH2312">
        <v>1</v>
      </c>
      <c r="AI2312">
        <v>9</v>
      </c>
    </row>
    <row r="2313" spans="1:35" x14ac:dyDescent="0.2">
      <c r="A2313" s="102">
        <v>3680</v>
      </c>
      <c r="B2313">
        <v>3865</v>
      </c>
      <c r="C2313" t="s">
        <v>2869</v>
      </c>
      <c r="D2313" t="s">
        <v>3213</v>
      </c>
      <c r="E2313">
        <v>526</v>
      </c>
      <c r="F2313">
        <v>527</v>
      </c>
      <c r="G2313">
        <v>2000</v>
      </c>
      <c r="H2313" t="s">
        <v>2927</v>
      </c>
      <c r="I2313">
        <v>5406</v>
      </c>
      <c r="J2313" t="s">
        <v>3375</v>
      </c>
      <c r="K2313" t="s">
        <v>2988</v>
      </c>
      <c r="L2313">
        <v>508</v>
      </c>
      <c r="M2313">
        <v>504</v>
      </c>
      <c r="N2313">
        <v>2100</v>
      </c>
      <c r="O2313" t="s">
        <v>2930</v>
      </c>
      <c r="P2313">
        <v>0.84691195781097495</v>
      </c>
      <c r="Q2313">
        <v>0.8685087571965</v>
      </c>
      <c r="R2313">
        <v>0.1965527840138</v>
      </c>
      <c r="S2313">
        <v>9.3320950358964497E-2</v>
      </c>
      <c r="T2313">
        <v>2.0743574852598701</v>
      </c>
      <c r="U2313">
        <v>2.0743574852598701</v>
      </c>
      <c r="V2313">
        <v>1.9624089650013801</v>
      </c>
      <c r="W2313">
        <v>6.83</v>
      </c>
      <c r="X2313">
        <v>0.42</v>
      </c>
      <c r="Y2313">
        <v>201220</v>
      </c>
      <c r="Z2313">
        <v>8049</v>
      </c>
      <c r="AA2313">
        <v>0.36</v>
      </c>
      <c r="AB2313">
        <v>25</v>
      </c>
      <c r="AC2313">
        <v>14</v>
      </c>
      <c r="AD2313">
        <v>11</v>
      </c>
      <c r="AE2313">
        <v>56</v>
      </c>
      <c r="AF2313">
        <v>9</v>
      </c>
      <c r="AG2313">
        <v>13</v>
      </c>
      <c r="AH2313">
        <v>7</v>
      </c>
      <c r="AI2313">
        <v>5</v>
      </c>
    </row>
    <row r="2314" spans="1:35" x14ac:dyDescent="0.2">
      <c r="A2314" s="102">
        <v>8427</v>
      </c>
      <c r="B2314">
        <v>4185</v>
      </c>
      <c r="C2314" t="s">
        <v>3646</v>
      </c>
      <c r="D2314" t="s">
        <v>2952</v>
      </c>
      <c r="E2314">
        <v>2150</v>
      </c>
      <c r="F2314">
        <v>2163</v>
      </c>
      <c r="G2314">
        <v>500</v>
      </c>
      <c r="H2314" t="s">
        <v>2927</v>
      </c>
      <c r="I2314">
        <v>6807</v>
      </c>
      <c r="J2314" t="s">
        <v>239</v>
      </c>
      <c r="K2314" t="s">
        <v>2932</v>
      </c>
      <c r="L2314">
        <v>2080</v>
      </c>
      <c r="M2314">
        <v>2041</v>
      </c>
      <c r="N2314">
        <v>500</v>
      </c>
      <c r="O2314" t="s">
        <v>2930</v>
      </c>
      <c r="P2314">
        <v>0.13060094640224201</v>
      </c>
      <c r="Q2314">
        <v>0.80424922731681103</v>
      </c>
      <c r="R2314">
        <v>0.26651219175719298</v>
      </c>
      <c r="S2314">
        <v>0.14318327330095901</v>
      </c>
      <c r="T2314">
        <v>1.6720024115199801</v>
      </c>
      <c r="U2314">
        <v>1.6720024115199801</v>
      </c>
      <c r="V2314">
        <v>1.23229424259064</v>
      </c>
      <c r="W2314">
        <v>10.09</v>
      </c>
      <c r="X2314">
        <v>5.64</v>
      </c>
      <c r="Y2314">
        <v>201089</v>
      </c>
      <c r="Z2314">
        <v>8379</v>
      </c>
      <c r="AA2314">
        <v>0.42</v>
      </c>
      <c r="AB2314">
        <v>24</v>
      </c>
      <c r="AC2314">
        <v>15</v>
      </c>
      <c r="AD2314">
        <v>9</v>
      </c>
      <c r="AE2314">
        <v>62.5</v>
      </c>
      <c r="AF2314">
        <v>11</v>
      </c>
      <c r="AG2314">
        <v>10</v>
      </c>
      <c r="AH2314">
        <v>7</v>
      </c>
      <c r="AI2314">
        <v>7</v>
      </c>
    </row>
    <row r="2315" spans="1:35" x14ac:dyDescent="0.2">
      <c r="A2315" s="102">
        <v>3852</v>
      </c>
      <c r="B2315">
        <v>5714</v>
      </c>
      <c r="C2315" t="s">
        <v>873</v>
      </c>
      <c r="D2315" t="s">
        <v>2943</v>
      </c>
      <c r="E2315">
        <v>4090</v>
      </c>
      <c r="F2315">
        <v>4070</v>
      </c>
      <c r="G2315">
        <v>200</v>
      </c>
      <c r="H2315" t="s">
        <v>2927</v>
      </c>
      <c r="I2315">
        <v>6287</v>
      </c>
      <c r="J2315" t="s">
        <v>3080</v>
      </c>
      <c r="K2315" t="s">
        <v>2940</v>
      </c>
      <c r="L2315">
        <v>3200</v>
      </c>
      <c r="M2315">
        <v>3155</v>
      </c>
      <c r="N2315">
        <v>300</v>
      </c>
      <c r="O2315" t="s">
        <v>2930</v>
      </c>
      <c r="P2315">
        <v>0.40841456446817498</v>
      </c>
      <c r="Q2315">
        <v>0.86582599973514496</v>
      </c>
      <c r="R2315">
        <v>0.39389432224753301</v>
      </c>
      <c r="S2315">
        <v>6.9545534405809004E-2</v>
      </c>
      <c r="T2315">
        <v>1.85511429273935</v>
      </c>
      <c r="U2315">
        <v>1.85511429273935</v>
      </c>
      <c r="V2315">
        <v>1.58031591390951</v>
      </c>
      <c r="W2315">
        <v>5.7</v>
      </c>
      <c r="X2315">
        <v>16.28</v>
      </c>
      <c r="Y2315">
        <v>200904</v>
      </c>
      <c r="Z2315">
        <v>18264</v>
      </c>
      <c r="AA2315">
        <v>0.96</v>
      </c>
      <c r="AB2315">
        <v>11</v>
      </c>
      <c r="AC2315">
        <v>7</v>
      </c>
      <c r="AD2315">
        <v>4</v>
      </c>
      <c r="AE2315">
        <v>63.64</v>
      </c>
      <c r="AF2315">
        <v>11</v>
      </c>
      <c r="AG2315">
        <v>7</v>
      </c>
      <c r="AH2315">
        <v>2</v>
      </c>
      <c r="AI2315">
        <v>2</v>
      </c>
    </row>
    <row r="2316" spans="1:35" x14ac:dyDescent="0.2">
      <c r="A2316" s="102">
        <v>2484</v>
      </c>
      <c r="B2316">
        <v>6201</v>
      </c>
      <c r="C2316" t="s">
        <v>3463</v>
      </c>
      <c r="D2316" t="s">
        <v>2945</v>
      </c>
      <c r="E2316">
        <v>6290</v>
      </c>
      <c r="F2316">
        <v>6250</v>
      </c>
      <c r="G2316">
        <v>100</v>
      </c>
      <c r="H2316" t="s">
        <v>2927</v>
      </c>
      <c r="I2316">
        <v>6845</v>
      </c>
      <c r="J2316" t="s">
        <v>3232</v>
      </c>
      <c r="K2316" t="s">
        <v>2932</v>
      </c>
      <c r="L2316">
        <v>3060</v>
      </c>
      <c r="M2316">
        <v>3010</v>
      </c>
      <c r="N2316">
        <v>200</v>
      </c>
      <c r="O2316" t="s">
        <v>2930</v>
      </c>
      <c r="P2316">
        <v>0.65013332936408696</v>
      </c>
      <c r="Q2316">
        <v>0.88812481834263801</v>
      </c>
      <c r="R2316">
        <v>2.473925351694E-2</v>
      </c>
      <c r="S2316">
        <v>2.2620122257674902E-2</v>
      </c>
      <c r="T2316">
        <v>0.15513267868500699</v>
      </c>
      <c r="U2316">
        <v>0.15513267868500699</v>
      </c>
      <c r="V2316">
        <v>0.86371291518395099</v>
      </c>
      <c r="W2316">
        <v>0.4</v>
      </c>
      <c r="X2316">
        <v>3.68</v>
      </c>
      <c r="Y2316">
        <v>200892</v>
      </c>
      <c r="Z2316">
        <v>20089</v>
      </c>
      <c r="AA2316">
        <v>1.5</v>
      </c>
      <c r="AB2316">
        <v>10</v>
      </c>
      <c r="AC2316">
        <v>7</v>
      </c>
      <c r="AD2316">
        <v>3</v>
      </c>
      <c r="AE2316">
        <v>70</v>
      </c>
      <c r="AF2316">
        <v>11</v>
      </c>
      <c r="AG2316">
        <v>5</v>
      </c>
      <c r="AH2316">
        <v>1</v>
      </c>
      <c r="AI2316">
        <v>4</v>
      </c>
    </row>
    <row r="2317" spans="1:35" x14ac:dyDescent="0.2">
      <c r="A2317" s="102">
        <v>4851</v>
      </c>
      <c r="B2317">
        <v>8586</v>
      </c>
      <c r="C2317" t="s">
        <v>3093</v>
      </c>
      <c r="D2317" t="s">
        <v>2933</v>
      </c>
      <c r="E2317">
        <v>3200</v>
      </c>
      <c r="F2317">
        <v>3205</v>
      </c>
      <c r="G2317">
        <v>300</v>
      </c>
      <c r="H2317" t="s">
        <v>2927</v>
      </c>
      <c r="I2317">
        <v>8601</v>
      </c>
      <c r="J2317" t="s">
        <v>25</v>
      </c>
      <c r="K2317" t="s">
        <v>3186</v>
      </c>
      <c r="L2317">
        <v>570</v>
      </c>
      <c r="M2317">
        <v>567.29999999999995</v>
      </c>
      <c r="N2317">
        <v>1700</v>
      </c>
      <c r="O2317" t="s">
        <v>2930</v>
      </c>
      <c r="P2317">
        <v>0.84721637077699596</v>
      </c>
      <c r="Q2317">
        <v>0.85145907453370295</v>
      </c>
      <c r="R2317">
        <v>0.14732024014671999</v>
      </c>
      <c r="S2317">
        <v>0.162734427786943</v>
      </c>
      <c r="T2317">
        <v>2.6455751643558001</v>
      </c>
      <c r="U2317">
        <v>2.6455751643558001</v>
      </c>
      <c r="V2317">
        <v>2.06781792047836</v>
      </c>
      <c r="W2317">
        <v>9.9600000000000009</v>
      </c>
      <c r="X2317">
        <v>0.3</v>
      </c>
      <c r="Y2317">
        <v>200884</v>
      </c>
      <c r="Z2317">
        <v>13392</v>
      </c>
      <c r="AA2317">
        <v>0.68</v>
      </c>
      <c r="AB2317">
        <v>15</v>
      </c>
      <c r="AC2317">
        <v>10</v>
      </c>
      <c r="AD2317">
        <v>5</v>
      </c>
      <c r="AE2317">
        <v>66.67</v>
      </c>
      <c r="AF2317">
        <v>13</v>
      </c>
      <c r="AG2317">
        <v>6</v>
      </c>
      <c r="AH2317">
        <v>4</v>
      </c>
      <c r="AI2317">
        <v>5</v>
      </c>
    </row>
    <row r="2318" spans="1:35" x14ac:dyDescent="0.2">
      <c r="A2318" s="102">
        <v>5522</v>
      </c>
      <c r="B2318">
        <v>3088</v>
      </c>
      <c r="C2318" t="s">
        <v>768</v>
      </c>
      <c r="D2318" t="s">
        <v>2953</v>
      </c>
      <c r="E2318">
        <v>4510</v>
      </c>
      <c r="F2318">
        <v>4435</v>
      </c>
      <c r="G2318">
        <v>200</v>
      </c>
      <c r="H2318" t="s">
        <v>2930</v>
      </c>
      <c r="I2318">
        <v>6976</v>
      </c>
      <c r="J2318" t="s">
        <v>952</v>
      </c>
      <c r="K2318" t="s">
        <v>2932</v>
      </c>
      <c r="L2318">
        <v>3500</v>
      </c>
      <c r="M2318">
        <v>3500</v>
      </c>
      <c r="N2318">
        <v>300</v>
      </c>
      <c r="O2318" t="s">
        <v>2927</v>
      </c>
      <c r="P2318">
        <v>0.71466756740261606</v>
      </c>
      <c r="Q2318">
        <v>0.842285828635845</v>
      </c>
      <c r="R2318">
        <v>0.17974776993012601</v>
      </c>
      <c r="S2318">
        <v>0.24107993484390799</v>
      </c>
      <c r="T2318">
        <v>-0.99883359061315802</v>
      </c>
      <c r="U2318">
        <v>0.99883359061315802</v>
      </c>
      <c r="V2318">
        <v>0.72617296509555995</v>
      </c>
      <c r="W2318">
        <v>-6.34</v>
      </c>
      <c r="X2318">
        <v>18.38</v>
      </c>
      <c r="Y2318">
        <v>200875</v>
      </c>
      <c r="Z2318">
        <v>10044</v>
      </c>
      <c r="AA2318">
        <v>0.8</v>
      </c>
      <c r="AB2318">
        <v>20</v>
      </c>
      <c r="AC2318">
        <v>12</v>
      </c>
      <c r="AD2318">
        <v>8</v>
      </c>
      <c r="AE2318">
        <v>60</v>
      </c>
      <c r="AF2318">
        <v>6</v>
      </c>
      <c r="AG2318">
        <v>12</v>
      </c>
      <c r="AH2318">
        <v>7</v>
      </c>
      <c r="AI2318">
        <v>1</v>
      </c>
    </row>
    <row r="2319" spans="1:35" x14ac:dyDescent="0.2">
      <c r="A2319" s="102">
        <v>7286</v>
      </c>
      <c r="B2319">
        <v>3397</v>
      </c>
      <c r="C2319" t="s">
        <v>788</v>
      </c>
      <c r="D2319" t="s">
        <v>2953</v>
      </c>
      <c r="E2319">
        <v>2656</v>
      </c>
      <c r="F2319">
        <v>2667</v>
      </c>
      <c r="G2319">
        <v>300</v>
      </c>
      <c r="H2319" t="s">
        <v>2930</v>
      </c>
      <c r="I2319">
        <v>7729</v>
      </c>
      <c r="J2319" t="s">
        <v>686</v>
      </c>
      <c r="K2319" t="s">
        <v>2936</v>
      </c>
      <c r="L2319">
        <v>4095</v>
      </c>
      <c r="M2319">
        <v>4050</v>
      </c>
      <c r="N2319">
        <v>200</v>
      </c>
      <c r="O2319" t="s">
        <v>2927</v>
      </c>
      <c r="P2319">
        <v>1.20016299222522E-2</v>
      </c>
      <c r="Q2319">
        <v>0.81918190945995295</v>
      </c>
      <c r="R2319">
        <v>0.70419288333727503</v>
      </c>
      <c r="S2319">
        <v>0.12127883386107</v>
      </c>
      <c r="T2319">
        <v>-0.58301272481759803</v>
      </c>
      <c r="U2319">
        <v>0.58301272481759803</v>
      </c>
      <c r="V2319">
        <v>0.68999284920440895</v>
      </c>
      <c r="W2319">
        <v>-4.5999999999999996</v>
      </c>
      <c r="X2319">
        <v>1.22</v>
      </c>
      <c r="Y2319">
        <v>200836</v>
      </c>
      <c r="Z2319">
        <v>15449</v>
      </c>
      <c r="AA2319">
        <v>0.69</v>
      </c>
      <c r="AB2319">
        <v>13</v>
      </c>
      <c r="AC2319">
        <v>7</v>
      </c>
      <c r="AD2319">
        <v>6</v>
      </c>
      <c r="AE2319">
        <v>53.85</v>
      </c>
      <c r="AF2319">
        <v>10</v>
      </c>
      <c r="AG2319">
        <v>6</v>
      </c>
      <c r="AH2319">
        <v>4</v>
      </c>
      <c r="AI2319">
        <v>3</v>
      </c>
    </row>
    <row r="2320" spans="1:35" x14ac:dyDescent="0.2">
      <c r="A2320" s="102">
        <v>1965</v>
      </c>
      <c r="B2320">
        <v>3101</v>
      </c>
      <c r="C2320" t="s">
        <v>3287</v>
      </c>
      <c r="D2320" t="s">
        <v>3281</v>
      </c>
      <c r="E2320">
        <v>1544</v>
      </c>
      <c r="F2320">
        <v>1580</v>
      </c>
      <c r="G2320">
        <v>600</v>
      </c>
      <c r="H2320" t="s">
        <v>2930</v>
      </c>
      <c r="I2320">
        <v>8253</v>
      </c>
      <c r="J2320" t="s">
        <v>669</v>
      </c>
      <c r="K2320" t="s">
        <v>2933</v>
      </c>
      <c r="L2320">
        <v>1789</v>
      </c>
      <c r="M2320">
        <v>1854</v>
      </c>
      <c r="N2320">
        <v>500</v>
      </c>
      <c r="O2320" t="s">
        <v>2927</v>
      </c>
      <c r="P2320">
        <v>0.129104097492446</v>
      </c>
      <c r="Q2320">
        <v>0.89649793459097704</v>
      </c>
      <c r="R2320">
        <v>0.80859361850159495</v>
      </c>
      <c r="S2320">
        <v>0.17063129072323499</v>
      </c>
      <c r="T2320">
        <v>-0.75938865812961898</v>
      </c>
      <c r="U2320">
        <v>0.75938865812961898</v>
      </c>
      <c r="V2320">
        <v>0.572588414288007</v>
      </c>
      <c r="W2320">
        <v>-3.89</v>
      </c>
      <c r="X2320">
        <v>2.27</v>
      </c>
      <c r="Y2320">
        <v>200722</v>
      </c>
      <c r="Z2320">
        <v>11151</v>
      </c>
      <c r="AA2320">
        <v>0.59</v>
      </c>
      <c r="AB2320">
        <v>18</v>
      </c>
      <c r="AC2320">
        <v>12</v>
      </c>
      <c r="AD2320">
        <v>6</v>
      </c>
      <c r="AE2320">
        <v>66.67</v>
      </c>
      <c r="AF2320">
        <v>10</v>
      </c>
      <c r="AG2320">
        <v>10</v>
      </c>
      <c r="AH2320">
        <v>5</v>
      </c>
      <c r="AI2320">
        <v>3</v>
      </c>
    </row>
    <row r="2321" spans="1:35" x14ac:dyDescent="0.2">
      <c r="A2321" s="102">
        <v>4903</v>
      </c>
      <c r="B2321">
        <v>4540</v>
      </c>
      <c r="C2321" t="s">
        <v>3676</v>
      </c>
      <c r="D2321" t="s">
        <v>2950</v>
      </c>
      <c r="E2321">
        <v>3115</v>
      </c>
      <c r="F2321">
        <v>3085</v>
      </c>
      <c r="G2321">
        <v>300</v>
      </c>
      <c r="H2321" t="s">
        <v>2927</v>
      </c>
      <c r="I2321">
        <v>6371</v>
      </c>
      <c r="J2321" t="s">
        <v>3148</v>
      </c>
      <c r="K2321" t="s">
        <v>2940</v>
      </c>
      <c r="L2321">
        <v>3540</v>
      </c>
      <c r="M2321">
        <v>3530</v>
      </c>
      <c r="N2321">
        <v>300</v>
      </c>
      <c r="O2321" t="s">
        <v>2930</v>
      </c>
      <c r="P2321">
        <v>0.82717752379710197</v>
      </c>
      <c r="Q2321">
        <v>0.85070978469788505</v>
      </c>
      <c r="R2321">
        <v>3.6078818587454098E-2</v>
      </c>
      <c r="S2321">
        <v>6.7944401255857203E-3</v>
      </c>
      <c r="T2321">
        <v>1.58490617036003</v>
      </c>
      <c r="U2321">
        <v>1.58490617036003</v>
      </c>
      <c r="V2321">
        <v>3.4094354261271498</v>
      </c>
      <c r="W2321">
        <v>4.5199999999999996</v>
      </c>
      <c r="X2321">
        <v>12.61</v>
      </c>
      <c r="Y2321">
        <v>200665</v>
      </c>
      <c r="Z2321">
        <v>28666</v>
      </c>
      <c r="AA2321">
        <v>1.47</v>
      </c>
      <c r="AB2321">
        <v>7</v>
      </c>
      <c r="AC2321">
        <v>5</v>
      </c>
      <c r="AD2321">
        <v>2</v>
      </c>
      <c r="AE2321">
        <v>71.430000000000007</v>
      </c>
      <c r="AF2321">
        <v>8</v>
      </c>
      <c r="AG2321">
        <v>5</v>
      </c>
      <c r="AH2321">
        <v>2</v>
      </c>
      <c r="AI2321">
        <v>0</v>
      </c>
    </row>
    <row r="2322" spans="1:35" x14ac:dyDescent="0.2">
      <c r="A2322" s="102">
        <v>3751</v>
      </c>
      <c r="B2322">
        <v>3076</v>
      </c>
      <c r="C2322" t="s">
        <v>3339</v>
      </c>
      <c r="D2322" t="s">
        <v>2934</v>
      </c>
      <c r="E2322">
        <v>1883</v>
      </c>
      <c r="F2322">
        <v>1874</v>
      </c>
      <c r="G2322">
        <v>500</v>
      </c>
      <c r="H2322" t="s">
        <v>2930</v>
      </c>
      <c r="I2322">
        <v>7180</v>
      </c>
      <c r="J2322" t="s">
        <v>1323</v>
      </c>
      <c r="K2322" t="s">
        <v>2990</v>
      </c>
      <c r="L2322">
        <v>468</v>
      </c>
      <c r="M2322">
        <v>468</v>
      </c>
      <c r="N2322">
        <v>2000</v>
      </c>
      <c r="O2322" t="s">
        <v>2927</v>
      </c>
      <c r="P2322">
        <v>0.70927209620250697</v>
      </c>
      <c r="Q2322">
        <v>0.86746832917803796</v>
      </c>
      <c r="R2322">
        <v>0.27027488719875398</v>
      </c>
      <c r="S2322">
        <v>6.7943461791587695E-2</v>
      </c>
      <c r="T2322">
        <v>-1.78733169204602</v>
      </c>
      <c r="U2322">
        <v>1.78733169204602</v>
      </c>
      <c r="V2322">
        <v>1.3631439487660599</v>
      </c>
      <c r="W2322">
        <v>-4.3</v>
      </c>
      <c r="X2322">
        <v>0.11</v>
      </c>
      <c r="Y2322">
        <v>200483</v>
      </c>
      <c r="Z2322">
        <v>11793</v>
      </c>
      <c r="AA2322">
        <v>0.59</v>
      </c>
      <c r="AB2322">
        <v>17</v>
      </c>
      <c r="AC2322">
        <v>10</v>
      </c>
      <c r="AD2322">
        <v>7</v>
      </c>
      <c r="AE2322">
        <v>58.82</v>
      </c>
      <c r="AF2322">
        <v>11</v>
      </c>
      <c r="AG2322">
        <v>8</v>
      </c>
      <c r="AH2322">
        <v>4</v>
      </c>
      <c r="AI2322">
        <v>5</v>
      </c>
    </row>
    <row r="2323" spans="1:35" x14ac:dyDescent="0.2">
      <c r="A2323" s="102">
        <v>6867</v>
      </c>
      <c r="B2323">
        <v>7180</v>
      </c>
      <c r="C2323" t="s">
        <v>1323</v>
      </c>
      <c r="D2323" t="s">
        <v>2990</v>
      </c>
      <c r="E2323">
        <v>468</v>
      </c>
      <c r="F2323">
        <v>468</v>
      </c>
      <c r="G2323">
        <v>2300</v>
      </c>
      <c r="H2323" t="s">
        <v>2927</v>
      </c>
      <c r="I2323">
        <v>8020</v>
      </c>
      <c r="J2323" t="s">
        <v>3095</v>
      </c>
      <c r="K2323" t="s">
        <v>2934</v>
      </c>
      <c r="L2323">
        <v>1360</v>
      </c>
      <c r="M2323">
        <v>1373</v>
      </c>
      <c r="N2323">
        <v>800</v>
      </c>
      <c r="O2323" t="s">
        <v>2930</v>
      </c>
      <c r="P2323">
        <v>0.14027774236661</v>
      </c>
      <c r="Q2323">
        <v>0.82456750497425002</v>
      </c>
      <c r="R2323">
        <v>0.50896751947963303</v>
      </c>
      <c r="S2323">
        <v>0.18872647951586699</v>
      </c>
      <c r="T2323">
        <v>0.67402247932616899</v>
      </c>
      <c r="U2323">
        <v>0.67402247932616899</v>
      </c>
      <c r="V2323">
        <v>0.51833061357418098</v>
      </c>
      <c r="W2323">
        <v>2.4300000000000002</v>
      </c>
      <c r="X2323">
        <v>2</v>
      </c>
      <c r="Y2323">
        <v>200474</v>
      </c>
      <c r="Z2323">
        <v>11137</v>
      </c>
      <c r="AA2323">
        <v>0.53</v>
      </c>
      <c r="AB2323">
        <v>18</v>
      </c>
      <c r="AC2323">
        <v>11</v>
      </c>
      <c r="AD2323">
        <v>7</v>
      </c>
      <c r="AE2323">
        <v>61.11</v>
      </c>
      <c r="AF2323">
        <v>11</v>
      </c>
      <c r="AG2323">
        <v>9</v>
      </c>
      <c r="AH2323">
        <v>5</v>
      </c>
      <c r="AI2323">
        <v>4</v>
      </c>
    </row>
    <row r="2324" spans="1:35" x14ac:dyDescent="0.2">
      <c r="A2324" s="102">
        <v>8249</v>
      </c>
      <c r="B2324">
        <v>4578</v>
      </c>
      <c r="C2324" t="s">
        <v>3140</v>
      </c>
      <c r="D2324" t="s">
        <v>2950</v>
      </c>
      <c r="E2324">
        <v>5140</v>
      </c>
      <c r="F2324">
        <v>5092</v>
      </c>
      <c r="G2324">
        <v>100</v>
      </c>
      <c r="H2324" t="s">
        <v>2927</v>
      </c>
      <c r="I2324">
        <v>4704</v>
      </c>
      <c r="J2324" t="s">
        <v>2886</v>
      </c>
      <c r="K2324" t="s">
        <v>2929</v>
      </c>
      <c r="L2324">
        <v>6060</v>
      </c>
      <c r="M2324">
        <v>6050</v>
      </c>
      <c r="N2324">
        <v>100</v>
      </c>
      <c r="O2324" t="s">
        <v>2930</v>
      </c>
      <c r="P2324">
        <v>0.27729493567559599</v>
      </c>
      <c r="Q2324">
        <v>0.80649242066494897</v>
      </c>
      <c r="R2324">
        <v>0.958091799650437</v>
      </c>
      <c r="S2324">
        <v>0.25260712635843902</v>
      </c>
      <c r="T2324">
        <v>4.6260077646331201E-2</v>
      </c>
      <c r="U2324">
        <v>4.6260077646331201E-2</v>
      </c>
      <c r="V2324">
        <v>0.45989240816699101</v>
      </c>
      <c r="W2324">
        <v>0.11</v>
      </c>
      <c r="X2324">
        <v>15.83</v>
      </c>
      <c r="Y2324">
        <v>200367</v>
      </c>
      <c r="Z2324">
        <v>100184</v>
      </c>
      <c r="AA2324">
        <v>5.98</v>
      </c>
      <c r="AB2324">
        <v>2</v>
      </c>
      <c r="AC2324">
        <v>2</v>
      </c>
      <c r="AD2324">
        <v>0</v>
      </c>
      <c r="AE2324">
        <v>100</v>
      </c>
      <c r="AF2324">
        <v>10</v>
      </c>
      <c r="AG2324">
        <v>2</v>
      </c>
      <c r="AH2324">
        <v>0</v>
      </c>
      <c r="AI2324">
        <v>0</v>
      </c>
    </row>
    <row r="2325" spans="1:35" x14ac:dyDescent="0.2">
      <c r="A2325" s="102">
        <v>2882</v>
      </c>
      <c r="B2325">
        <v>6135</v>
      </c>
      <c r="C2325" t="s">
        <v>3235</v>
      </c>
      <c r="D2325" t="s">
        <v>2940</v>
      </c>
      <c r="E2325">
        <v>4315</v>
      </c>
      <c r="F2325">
        <v>4295</v>
      </c>
      <c r="G2325">
        <v>200</v>
      </c>
      <c r="H2325" t="s">
        <v>2930</v>
      </c>
      <c r="I2325">
        <v>6902</v>
      </c>
      <c r="J2325" t="s">
        <v>945</v>
      </c>
      <c r="K2325" t="s">
        <v>2945</v>
      </c>
      <c r="L2325">
        <v>4614</v>
      </c>
      <c r="M2325">
        <v>4529</v>
      </c>
      <c r="N2325">
        <v>200</v>
      </c>
      <c r="O2325" t="s">
        <v>2927</v>
      </c>
      <c r="P2325">
        <v>0.82768953967699299</v>
      </c>
      <c r="Q2325">
        <v>0.88170727029617402</v>
      </c>
      <c r="R2325">
        <v>0.75636153094498104</v>
      </c>
      <c r="S2325">
        <v>5.3532964178012399E-2</v>
      </c>
      <c r="T2325">
        <v>-1.55678120500447</v>
      </c>
      <c r="U2325">
        <v>1.55678120500447</v>
      </c>
      <c r="V2325">
        <v>1.8396681514675299</v>
      </c>
      <c r="W2325">
        <v>-8.34</v>
      </c>
      <c r="X2325">
        <v>5.17</v>
      </c>
      <c r="Y2325">
        <v>200310</v>
      </c>
      <c r="Z2325">
        <v>22257</v>
      </c>
      <c r="AA2325">
        <v>1.26</v>
      </c>
      <c r="AB2325">
        <v>9</v>
      </c>
      <c r="AC2325">
        <v>7</v>
      </c>
      <c r="AD2325">
        <v>2</v>
      </c>
      <c r="AE2325">
        <v>77.78</v>
      </c>
      <c r="AF2325">
        <v>11</v>
      </c>
      <c r="AG2325">
        <v>5</v>
      </c>
      <c r="AH2325">
        <v>1</v>
      </c>
      <c r="AI2325">
        <v>3</v>
      </c>
    </row>
    <row r="2326" spans="1:35" x14ac:dyDescent="0.2">
      <c r="A2326" s="102">
        <v>6207</v>
      </c>
      <c r="B2326">
        <v>1605</v>
      </c>
      <c r="C2326" t="s">
        <v>3227</v>
      </c>
      <c r="D2326" t="s">
        <v>3208</v>
      </c>
      <c r="E2326">
        <v>1075.5</v>
      </c>
      <c r="F2326">
        <v>1077.5</v>
      </c>
      <c r="G2326">
        <v>900</v>
      </c>
      <c r="H2326" t="s">
        <v>2930</v>
      </c>
      <c r="I2326">
        <v>8905</v>
      </c>
      <c r="J2326" t="s">
        <v>3275</v>
      </c>
      <c r="K2326" t="s">
        <v>2949</v>
      </c>
      <c r="L2326">
        <v>1920</v>
      </c>
      <c r="M2326">
        <v>1900</v>
      </c>
      <c r="N2326">
        <v>500</v>
      </c>
      <c r="O2326" t="s">
        <v>2927</v>
      </c>
      <c r="P2326">
        <v>0.739166024881594</v>
      </c>
      <c r="Q2326">
        <v>0.83321642502038795</v>
      </c>
      <c r="R2326">
        <v>0.45790077138350099</v>
      </c>
      <c r="S2326">
        <v>3.8459487898536301E-3</v>
      </c>
      <c r="T2326">
        <v>-0.88237213566601203</v>
      </c>
      <c r="U2326">
        <v>0.88237213566601203</v>
      </c>
      <c r="V2326">
        <v>1.03002485976573</v>
      </c>
      <c r="W2326">
        <v>-3.15</v>
      </c>
      <c r="X2326">
        <v>2.08</v>
      </c>
      <c r="Y2326">
        <v>200307</v>
      </c>
      <c r="Z2326">
        <v>13354</v>
      </c>
      <c r="AA2326">
        <v>0.67</v>
      </c>
      <c r="AB2326">
        <v>15</v>
      </c>
      <c r="AC2326">
        <v>8</v>
      </c>
      <c r="AD2326">
        <v>7</v>
      </c>
      <c r="AE2326">
        <v>53.33</v>
      </c>
      <c r="AF2326">
        <v>12</v>
      </c>
      <c r="AG2326">
        <v>7</v>
      </c>
      <c r="AH2326">
        <v>5</v>
      </c>
      <c r="AI2326">
        <v>3</v>
      </c>
    </row>
    <row r="2327" spans="1:35" x14ac:dyDescent="0.2">
      <c r="A2327" s="102">
        <v>1294</v>
      </c>
      <c r="B2327">
        <v>1860</v>
      </c>
      <c r="C2327" t="s">
        <v>57</v>
      </c>
      <c r="D2327" t="s">
        <v>2937</v>
      </c>
      <c r="E2327">
        <v>758</v>
      </c>
      <c r="F2327">
        <v>754</v>
      </c>
      <c r="G2327">
        <v>1300</v>
      </c>
      <c r="H2327" t="s">
        <v>2927</v>
      </c>
      <c r="I2327">
        <v>7282</v>
      </c>
      <c r="J2327" t="s">
        <v>3251</v>
      </c>
      <c r="K2327" t="s">
        <v>2945</v>
      </c>
      <c r="L2327">
        <v>2462</v>
      </c>
      <c r="M2327">
        <v>2471</v>
      </c>
      <c r="N2327">
        <v>400</v>
      </c>
      <c r="O2327" t="s">
        <v>2930</v>
      </c>
      <c r="P2327">
        <v>0.36469416116840098</v>
      </c>
      <c r="Q2327">
        <v>0.90933823764370803</v>
      </c>
      <c r="R2327">
        <v>0.24964227476637299</v>
      </c>
      <c r="S2327">
        <v>1.5348927042039899E-2</v>
      </c>
      <c r="T2327">
        <v>2.29875157572926</v>
      </c>
      <c r="U2327">
        <v>2.29875157572926</v>
      </c>
      <c r="V2327">
        <v>2.7904679952293701</v>
      </c>
      <c r="W2327">
        <v>10.41</v>
      </c>
      <c r="X2327">
        <v>0.83</v>
      </c>
      <c r="Y2327">
        <v>200115</v>
      </c>
      <c r="Z2327">
        <v>10006</v>
      </c>
      <c r="AA2327">
        <v>0.51</v>
      </c>
      <c r="AB2327">
        <v>20</v>
      </c>
      <c r="AC2327">
        <v>13</v>
      </c>
      <c r="AD2327">
        <v>7</v>
      </c>
      <c r="AE2327">
        <v>65</v>
      </c>
      <c r="AF2327">
        <v>12</v>
      </c>
      <c r="AG2327">
        <v>8</v>
      </c>
      <c r="AH2327">
        <v>4</v>
      </c>
      <c r="AI2327">
        <v>8</v>
      </c>
    </row>
    <row r="2328" spans="1:35" x14ac:dyDescent="0.2">
      <c r="A2328" s="102">
        <v>7730</v>
      </c>
      <c r="B2328">
        <v>5471</v>
      </c>
      <c r="C2328" t="s">
        <v>3216</v>
      </c>
      <c r="D2328" t="s">
        <v>2988</v>
      </c>
      <c r="E2328">
        <v>4560</v>
      </c>
      <c r="F2328">
        <v>4520</v>
      </c>
      <c r="G2328">
        <v>200</v>
      </c>
      <c r="H2328" t="s">
        <v>2930</v>
      </c>
      <c r="I2328">
        <v>8750</v>
      </c>
      <c r="J2328" t="s">
        <v>30</v>
      </c>
      <c r="K2328" t="s">
        <v>3176</v>
      </c>
      <c r="L2328">
        <v>1775</v>
      </c>
      <c r="M2328">
        <v>1771</v>
      </c>
      <c r="N2328">
        <v>500</v>
      </c>
      <c r="O2328" t="s">
        <v>2927</v>
      </c>
      <c r="P2328">
        <v>0.79552140682943795</v>
      </c>
      <c r="Q2328">
        <v>0.81294502909226696</v>
      </c>
      <c r="R2328">
        <v>0.63254999551588498</v>
      </c>
      <c r="S2328">
        <v>0.39111873005532799</v>
      </c>
      <c r="T2328">
        <v>-1.52772650560084</v>
      </c>
      <c r="U2328">
        <v>1.52772650560084</v>
      </c>
      <c r="V2328">
        <v>1.3238185589051601</v>
      </c>
      <c r="W2328">
        <v>-5.42</v>
      </c>
      <c r="X2328">
        <v>2.0499999999999998</v>
      </c>
      <c r="Y2328">
        <v>200093</v>
      </c>
      <c r="Z2328">
        <v>13340</v>
      </c>
      <c r="AA2328">
        <v>0.73</v>
      </c>
      <c r="AB2328">
        <v>15</v>
      </c>
      <c r="AC2328">
        <v>8</v>
      </c>
      <c r="AD2328">
        <v>7</v>
      </c>
      <c r="AE2328">
        <v>53.33</v>
      </c>
      <c r="AF2328">
        <v>14</v>
      </c>
      <c r="AG2328">
        <v>5</v>
      </c>
      <c r="AH2328">
        <v>1</v>
      </c>
      <c r="AI2328">
        <v>9</v>
      </c>
    </row>
    <row r="2329" spans="1:35" x14ac:dyDescent="0.2">
      <c r="A2329" s="102">
        <v>2414</v>
      </c>
      <c r="B2329">
        <v>9433</v>
      </c>
      <c r="C2329" t="s">
        <v>689</v>
      </c>
      <c r="D2329" t="s">
        <v>2929</v>
      </c>
      <c r="E2329">
        <v>3417</v>
      </c>
      <c r="F2329">
        <v>3411</v>
      </c>
      <c r="G2329">
        <v>300</v>
      </c>
      <c r="H2329" t="s">
        <v>2927</v>
      </c>
      <c r="I2329">
        <v>9759</v>
      </c>
      <c r="J2329" t="s">
        <v>580</v>
      </c>
      <c r="K2329" t="s">
        <v>2929</v>
      </c>
      <c r="L2329">
        <v>1843</v>
      </c>
      <c r="M2329">
        <v>1871</v>
      </c>
      <c r="N2329">
        <v>500</v>
      </c>
      <c r="O2329" t="s">
        <v>2930</v>
      </c>
      <c r="P2329">
        <v>0.21510971445215399</v>
      </c>
      <c r="Q2329">
        <v>0.88913089747812801</v>
      </c>
      <c r="R2329">
        <v>0.20134786148303699</v>
      </c>
      <c r="S2329">
        <v>0.293265908477162</v>
      </c>
      <c r="T2329">
        <v>0.102759020849522</v>
      </c>
      <c r="U2329">
        <v>0.102759020849522</v>
      </c>
      <c r="V2329">
        <v>0.55285776343541004</v>
      </c>
      <c r="W2329">
        <v>0.27</v>
      </c>
      <c r="X2329">
        <v>8.58</v>
      </c>
      <c r="Y2329">
        <v>199970</v>
      </c>
      <c r="Z2329">
        <v>13331</v>
      </c>
      <c r="AA2329">
        <v>0.73</v>
      </c>
      <c r="AB2329">
        <v>15</v>
      </c>
      <c r="AC2329">
        <v>8</v>
      </c>
      <c r="AD2329">
        <v>7</v>
      </c>
      <c r="AE2329">
        <v>53.33</v>
      </c>
      <c r="AF2329">
        <v>14</v>
      </c>
      <c r="AG2329">
        <v>4</v>
      </c>
      <c r="AH2329">
        <v>3</v>
      </c>
      <c r="AI2329">
        <v>8</v>
      </c>
    </row>
    <row r="2330" spans="1:35" x14ac:dyDescent="0.2">
      <c r="A2330" s="102">
        <v>7101</v>
      </c>
      <c r="B2330">
        <v>3563</v>
      </c>
      <c r="C2330" t="s">
        <v>3197</v>
      </c>
      <c r="D2330" t="s">
        <v>2953</v>
      </c>
      <c r="E2330">
        <v>9330</v>
      </c>
      <c r="F2330">
        <v>9800</v>
      </c>
      <c r="G2330">
        <v>100</v>
      </c>
      <c r="H2330" t="s">
        <v>2927</v>
      </c>
      <c r="I2330">
        <v>8060</v>
      </c>
      <c r="J2330" t="s">
        <v>1307</v>
      </c>
      <c r="K2330" t="s">
        <v>2934</v>
      </c>
      <c r="L2330">
        <v>2756</v>
      </c>
      <c r="M2330">
        <v>2767</v>
      </c>
      <c r="N2330">
        <v>400</v>
      </c>
      <c r="O2330" t="s">
        <v>2930</v>
      </c>
      <c r="P2330">
        <v>0.53886572485817996</v>
      </c>
      <c r="Q2330">
        <v>0.82155337252068406</v>
      </c>
      <c r="R2330">
        <v>0.780674559200498</v>
      </c>
      <c r="S2330">
        <v>0.41136938163136999</v>
      </c>
      <c r="T2330">
        <v>0.16420979928922</v>
      </c>
      <c r="U2330">
        <v>0.16420979928922</v>
      </c>
      <c r="V2330">
        <v>0.109130043366851</v>
      </c>
      <c r="W2330">
        <v>1.05</v>
      </c>
      <c r="X2330">
        <v>12.94</v>
      </c>
      <c r="Y2330">
        <v>199900</v>
      </c>
      <c r="Z2330">
        <v>12494</v>
      </c>
      <c r="AA2330">
        <v>0.73</v>
      </c>
      <c r="AB2330">
        <v>16</v>
      </c>
      <c r="AC2330">
        <v>9</v>
      </c>
      <c r="AD2330">
        <v>7</v>
      </c>
      <c r="AE2330">
        <v>56.25</v>
      </c>
      <c r="AF2330">
        <v>8</v>
      </c>
      <c r="AG2330">
        <v>8</v>
      </c>
      <c r="AH2330">
        <v>5</v>
      </c>
      <c r="AI2330">
        <v>3</v>
      </c>
    </row>
    <row r="2331" spans="1:35" x14ac:dyDescent="0.2">
      <c r="A2331" s="102">
        <v>7359</v>
      </c>
      <c r="B2331">
        <v>4186</v>
      </c>
      <c r="C2331" t="s">
        <v>820</v>
      </c>
      <c r="D2331" t="s">
        <v>2952</v>
      </c>
      <c r="E2331">
        <v>4750</v>
      </c>
      <c r="F2331">
        <v>4735</v>
      </c>
      <c r="G2331">
        <v>200</v>
      </c>
      <c r="H2331" t="s">
        <v>2927</v>
      </c>
      <c r="I2331">
        <v>6235</v>
      </c>
      <c r="J2331" t="s">
        <v>3660</v>
      </c>
      <c r="K2331" t="s">
        <v>2940</v>
      </c>
      <c r="L2331">
        <v>3040</v>
      </c>
      <c r="M2331">
        <v>3010</v>
      </c>
      <c r="N2331">
        <v>300</v>
      </c>
      <c r="O2331" t="s">
        <v>2930</v>
      </c>
      <c r="P2331">
        <v>0.55477129352361498</v>
      </c>
      <c r="Q2331">
        <v>0.81808859950646495</v>
      </c>
      <c r="R2331">
        <v>0.76038788866465001</v>
      </c>
      <c r="S2331">
        <v>0.10528649392174699</v>
      </c>
      <c r="T2331">
        <v>2.0020399003221798</v>
      </c>
      <c r="U2331">
        <v>2.0020399003221798</v>
      </c>
      <c r="V2331">
        <v>2.1687611246229599</v>
      </c>
      <c r="W2331">
        <v>10.88</v>
      </c>
      <c r="X2331">
        <v>4.6500000000000004</v>
      </c>
      <c r="Y2331">
        <v>199693</v>
      </c>
      <c r="Z2331">
        <v>19969</v>
      </c>
      <c r="AA2331">
        <v>0.99</v>
      </c>
      <c r="AB2331">
        <v>10</v>
      </c>
      <c r="AC2331">
        <v>7</v>
      </c>
      <c r="AD2331">
        <v>3</v>
      </c>
      <c r="AE2331">
        <v>70</v>
      </c>
      <c r="AF2331">
        <v>10</v>
      </c>
      <c r="AG2331">
        <v>6</v>
      </c>
      <c r="AH2331">
        <v>2</v>
      </c>
      <c r="AI2331">
        <v>2</v>
      </c>
    </row>
    <row r="2332" spans="1:35" x14ac:dyDescent="0.2">
      <c r="A2332" s="102">
        <v>5500</v>
      </c>
      <c r="B2332">
        <v>5233</v>
      </c>
      <c r="C2332" t="s">
        <v>3195</v>
      </c>
      <c r="D2332" t="s">
        <v>2926</v>
      </c>
      <c r="E2332">
        <v>3035</v>
      </c>
      <c r="F2332">
        <v>3040</v>
      </c>
      <c r="G2332">
        <v>300</v>
      </c>
      <c r="H2332" t="s">
        <v>2930</v>
      </c>
      <c r="I2332">
        <v>7278</v>
      </c>
      <c r="J2332" t="s">
        <v>46</v>
      </c>
      <c r="K2332" t="s">
        <v>2945</v>
      </c>
      <c r="L2332">
        <v>2341</v>
      </c>
      <c r="M2332">
        <v>2320</v>
      </c>
      <c r="N2332">
        <v>400</v>
      </c>
      <c r="O2332" t="s">
        <v>2927</v>
      </c>
      <c r="P2332">
        <v>0.89763031009219796</v>
      </c>
      <c r="Q2332">
        <v>0.84256714765582197</v>
      </c>
      <c r="R2332">
        <v>2.29774426440672E-2</v>
      </c>
      <c r="S2332">
        <v>0.15572388609208701</v>
      </c>
      <c r="T2332">
        <v>-0.28172115584787499</v>
      </c>
      <c r="U2332">
        <v>0.28172115584787499</v>
      </c>
      <c r="V2332">
        <v>0.52778460483682699</v>
      </c>
      <c r="W2332">
        <v>-0.91</v>
      </c>
      <c r="X2332">
        <v>1.75</v>
      </c>
      <c r="Y2332">
        <v>199382</v>
      </c>
      <c r="Z2332">
        <v>15337</v>
      </c>
      <c r="AA2332">
        <v>0.87</v>
      </c>
      <c r="AB2332">
        <v>13</v>
      </c>
      <c r="AC2332">
        <v>8</v>
      </c>
      <c r="AD2332">
        <v>5</v>
      </c>
      <c r="AE2332">
        <v>61.54</v>
      </c>
      <c r="AF2332">
        <v>12</v>
      </c>
      <c r="AG2332">
        <v>6</v>
      </c>
      <c r="AH2332">
        <v>2</v>
      </c>
      <c r="AI2332">
        <v>5</v>
      </c>
    </row>
    <row r="2333" spans="1:35" x14ac:dyDescent="0.2">
      <c r="A2333" s="102">
        <v>1120</v>
      </c>
      <c r="B2333">
        <v>6134</v>
      </c>
      <c r="C2333" t="s">
        <v>3221</v>
      </c>
      <c r="D2333" t="s">
        <v>2940</v>
      </c>
      <c r="E2333">
        <v>1884</v>
      </c>
      <c r="F2333">
        <v>1848</v>
      </c>
      <c r="G2333">
        <v>600</v>
      </c>
      <c r="H2333" t="s">
        <v>2930</v>
      </c>
      <c r="I2333">
        <v>9706</v>
      </c>
      <c r="J2333" t="s">
        <v>3103</v>
      </c>
      <c r="K2333" t="s">
        <v>2949</v>
      </c>
      <c r="L2333">
        <v>5630</v>
      </c>
      <c r="M2333">
        <v>5500</v>
      </c>
      <c r="N2333">
        <v>200</v>
      </c>
      <c r="O2333" t="s">
        <v>2927</v>
      </c>
      <c r="P2333">
        <v>0.75324205837401503</v>
      </c>
      <c r="Q2333">
        <v>0.91308290009470705</v>
      </c>
      <c r="R2333">
        <v>2.65959140217789E-2</v>
      </c>
      <c r="S2333">
        <v>0.214351701987395</v>
      </c>
      <c r="T2333">
        <v>-0.387919646535206</v>
      </c>
      <c r="U2333">
        <v>0.387919646535206</v>
      </c>
      <c r="V2333">
        <v>0.84341380744969396</v>
      </c>
      <c r="W2333">
        <v>-1.41</v>
      </c>
      <c r="X2333">
        <v>0.8</v>
      </c>
      <c r="Y2333">
        <v>199293</v>
      </c>
      <c r="Z2333">
        <v>9965</v>
      </c>
      <c r="AA2333">
        <v>0.48</v>
      </c>
      <c r="AB2333">
        <v>20</v>
      </c>
      <c r="AC2333">
        <v>13</v>
      </c>
      <c r="AD2333">
        <v>7</v>
      </c>
      <c r="AE2333">
        <v>65</v>
      </c>
      <c r="AF2333">
        <v>12</v>
      </c>
      <c r="AG2333">
        <v>8</v>
      </c>
      <c r="AH2333">
        <v>6</v>
      </c>
      <c r="AI2333">
        <v>6</v>
      </c>
    </row>
    <row r="2334" spans="1:35" x14ac:dyDescent="0.2">
      <c r="A2334" s="102">
        <v>5103</v>
      </c>
      <c r="B2334">
        <v>4812</v>
      </c>
      <c r="C2334" t="s">
        <v>844</v>
      </c>
      <c r="D2334" t="s">
        <v>2929</v>
      </c>
      <c r="E2334">
        <v>4820</v>
      </c>
      <c r="F2334">
        <v>4730</v>
      </c>
      <c r="G2334">
        <v>200</v>
      </c>
      <c r="H2334" t="s">
        <v>2927</v>
      </c>
      <c r="I2334">
        <v>6965</v>
      </c>
      <c r="J2334" t="s">
        <v>3606</v>
      </c>
      <c r="K2334" t="s">
        <v>2932</v>
      </c>
      <c r="L2334">
        <v>4860</v>
      </c>
      <c r="M2334">
        <v>4865</v>
      </c>
      <c r="N2334">
        <v>200</v>
      </c>
      <c r="O2334" t="s">
        <v>2930</v>
      </c>
      <c r="P2334">
        <v>0.62784800354024195</v>
      </c>
      <c r="Q2334">
        <v>0.84793173506948205</v>
      </c>
      <c r="R2334">
        <v>0.56079465588602195</v>
      </c>
      <c r="S2334">
        <v>0.128283294707488</v>
      </c>
      <c r="T2334">
        <v>0.81244783624273997</v>
      </c>
      <c r="U2334">
        <v>0.81244783624273997</v>
      </c>
      <c r="V2334">
        <v>1.0140387939612701</v>
      </c>
      <c r="W2334">
        <v>4.75</v>
      </c>
      <c r="X2334">
        <v>2.77</v>
      </c>
      <c r="Y2334">
        <v>199236</v>
      </c>
      <c r="Z2334">
        <v>15326</v>
      </c>
      <c r="AA2334">
        <v>0.63</v>
      </c>
      <c r="AB2334">
        <v>13</v>
      </c>
      <c r="AC2334">
        <v>9</v>
      </c>
      <c r="AD2334">
        <v>4</v>
      </c>
      <c r="AE2334">
        <v>69.23</v>
      </c>
      <c r="AF2334">
        <v>13</v>
      </c>
      <c r="AG2334">
        <v>5</v>
      </c>
      <c r="AH2334">
        <v>3</v>
      </c>
      <c r="AI2334">
        <v>5</v>
      </c>
    </row>
    <row r="2335" spans="1:35" x14ac:dyDescent="0.2">
      <c r="A2335" s="102">
        <v>2376</v>
      </c>
      <c r="B2335">
        <v>3105</v>
      </c>
      <c r="C2335" t="s">
        <v>50</v>
      </c>
      <c r="D2335" t="s">
        <v>2932</v>
      </c>
      <c r="E2335">
        <v>1030</v>
      </c>
      <c r="F2335">
        <v>1027</v>
      </c>
      <c r="G2335">
        <v>900</v>
      </c>
      <c r="H2335" t="s">
        <v>2930</v>
      </c>
      <c r="I2335">
        <v>8253</v>
      </c>
      <c r="J2335" t="s">
        <v>669</v>
      </c>
      <c r="K2335" t="s">
        <v>2933</v>
      </c>
      <c r="L2335">
        <v>1789</v>
      </c>
      <c r="M2335">
        <v>1854</v>
      </c>
      <c r="N2335">
        <v>500</v>
      </c>
      <c r="O2335" t="s">
        <v>2927</v>
      </c>
      <c r="P2335">
        <v>0.74207129109868797</v>
      </c>
      <c r="Q2335">
        <v>0.88987844312147502</v>
      </c>
      <c r="R2335">
        <v>0.46106603627904102</v>
      </c>
      <c r="S2335">
        <v>0.22895371719562699</v>
      </c>
      <c r="T2335">
        <v>-0.22880261468047899</v>
      </c>
      <c r="U2335">
        <v>0.22880261468047899</v>
      </c>
      <c r="V2335">
        <v>1.0256909324814301</v>
      </c>
      <c r="W2335">
        <v>-0.68</v>
      </c>
      <c r="X2335">
        <v>0.28999999999999998</v>
      </c>
      <c r="Y2335">
        <v>199010</v>
      </c>
      <c r="Z2335">
        <v>9477</v>
      </c>
      <c r="AA2335">
        <v>0.53</v>
      </c>
      <c r="AB2335">
        <v>21</v>
      </c>
      <c r="AC2335">
        <v>11</v>
      </c>
      <c r="AD2335">
        <v>10</v>
      </c>
      <c r="AE2335">
        <v>52.38</v>
      </c>
      <c r="AF2335">
        <v>12</v>
      </c>
      <c r="AG2335">
        <v>8</v>
      </c>
      <c r="AH2335">
        <v>4</v>
      </c>
      <c r="AI2335">
        <v>9</v>
      </c>
    </row>
    <row r="2336" spans="1:35" x14ac:dyDescent="0.2">
      <c r="A2336" s="102">
        <v>5060</v>
      </c>
      <c r="B2336">
        <v>6465</v>
      </c>
      <c r="C2336" t="s">
        <v>537</v>
      </c>
      <c r="D2336" t="s">
        <v>2940</v>
      </c>
      <c r="E2336">
        <v>10550</v>
      </c>
      <c r="F2336">
        <v>10560</v>
      </c>
      <c r="G2336">
        <v>100</v>
      </c>
      <c r="H2336" t="s">
        <v>2927</v>
      </c>
      <c r="I2336">
        <v>6501</v>
      </c>
      <c r="J2336" t="s">
        <v>3183</v>
      </c>
      <c r="K2336" t="s">
        <v>2932</v>
      </c>
      <c r="L2336">
        <v>4291</v>
      </c>
      <c r="M2336">
        <v>4269</v>
      </c>
      <c r="N2336">
        <v>200</v>
      </c>
      <c r="O2336" t="s">
        <v>2930</v>
      </c>
      <c r="P2336">
        <v>0.2737040869124</v>
      </c>
      <c r="Q2336">
        <v>0.84848225962854495</v>
      </c>
      <c r="R2336">
        <v>0.13602546230163401</v>
      </c>
      <c r="S2336">
        <v>6.1802641062701301E-2</v>
      </c>
      <c r="T2336">
        <v>2.19953031342967</v>
      </c>
      <c r="U2336">
        <v>2.19953031342967</v>
      </c>
      <c r="V2336">
        <v>2.6175272054476202</v>
      </c>
      <c r="W2336">
        <v>8.92</v>
      </c>
      <c r="X2336">
        <v>19.149999999999999</v>
      </c>
      <c r="Y2336">
        <v>198990</v>
      </c>
      <c r="Z2336">
        <v>28427</v>
      </c>
      <c r="AA2336">
        <v>1.88</v>
      </c>
      <c r="AB2336">
        <v>7</v>
      </c>
      <c r="AC2336">
        <v>4</v>
      </c>
      <c r="AD2336">
        <v>3</v>
      </c>
      <c r="AE2336">
        <v>57.14</v>
      </c>
      <c r="AF2336">
        <v>14</v>
      </c>
      <c r="AG2336">
        <v>3</v>
      </c>
      <c r="AH2336">
        <v>2</v>
      </c>
      <c r="AI2336">
        <v>2</v>
      </c>
    </row>
    <row r="2337" spans="1:35" x14ac:dyDescent="0.2">
      <c r="A2337" s="102">
        <v>1371</v>
      </c>
      <c r="B2337">
        <v>2379</v>
      </c>
      <c r="C2337" t="s">
        <v>581</v>
      </c>
      <c r="D2337" t="s">
        <v>2942</v>
      </c>
      <c r="E2337">
        <v>3610</v>
      </c>
      <c r="F2337">
        <v>3675</v>
      </c>
      <c r="G2337">
        <v>200</v>
      </c>
      <c r="H2337" t="s">
        <v>2927</v>
      </c>
      <c r="I2337">
        <v>8806</v>
      </c>
      <c r="J2337" t="s">
        <v>3192</v>
      </c>
      <c r="K2337" t="s">
        <v>2949</v>
      </c>
      <c r="L2337">
        <v>1408</v>
      </c>
      <c r="M2337">
        <v>1403</v>
      </c>
      <c r="N2337">
        <v>500</v>
      </c>
      <c r="O2337" t="s">
        <v>2930</v>
      </c>
      <c r="P2337">
        <v>0.888564241371681</v>
      </c>
      <c r="Q2337">
        <v>0.90770288503073004</v>
      </c>
      <c r="R2337">
        <v>2.6779561684246798E-2</v>
      </c>
      <c r="S2337">
        <v>0.211138737510119</v>
      </c>
      <c r="T2337">
        <v>0.137087602728479</v>
      </c>
      <c r="U2337">
        <v>0.137087602728479</v>
      </c>
      <c r="V2337">
        <v>0.16482519452807701</v>
      </c>
      <c r="W2337">
        <v>0.56000000000000005</v>
      </c>
      <c r="X2337">
        <v>4.5599999999999996</v>
      </c>
      <c r="Y2337">
        <v>198893</v>
      </c>
      <c r="Z2337">
        <v>10468</v>
      </c>
      <c r="AA2337">
        <v>0.56000000000000005</v>
      </c>
      <c r="AB2337">
        <v>19</v>
      </c>
      <c r="AC2337">
        <v>11</v>
      </c>
      <c r="AD2337">
        <v>8</v>
      </c>
      <c r="AE2337">
        <v>57.89</v>
      </c>
      <c r="AF2337">
        <v>10</v>
      </c>
      <c r="AG2337">
        <v>10</v>
      </c>
      <c r="AH2337">
        <v>5</v>
      </c>
      <c r="AI2337">
        <v>4</v>
      </c>
    </row>
    <row r="2338" spans="1:35" x14ac:dyDescent="0.2">
      <c r="A2338" s="102">
        <v>433</v>
      </c>
      <c r="B2338">
        <v>7182</v>
      </c>
      <c r="C2338" t="s">
        <v>3094</v>
      </c>
      <c r="D2338" t="s">
        <v>2990</v>
      </c>
      <c r="E2338">
        <v>1050</v>
      </c>
      <c r="F2338">
        <v>1047</v>
      </c>
      <c r="G2338">
        <v>900</v>
      </c>
      <c r="H2338" t="s">
        <v>2927</v>
      </c>
      <c r="I2338">
        <v>9201</v>
      </c>
      <c r="J2338" t="s">
        <v>3262</v>
      </c>
      <c r="K2338" t="s">
        <v>3263</v>
      </c>
      <c r="L2338">
        <v>3217</v>
      </c>
      <c r="M2338">
        <v>3167</v>
      </c>
      <c r="N2338">
        <v>300</v>
      </c>
      <c r="O2338" t="s">
        <v>2930</v>
      </c>
      <c r="P2338">
        <v>0.57139538986053595</v>
      </c>
      <c r="Q2338">
        <v>0.93367151703198203</v>
      </c>
      <c r="R2338">
        <v>0.70731277377089297</v>
      </c>
      <c r="S2338">
        <v>7.0504037680311396E-2</v>
      </c>
      <c r="T2338">
        <v>1.8380086652838501</v>
      </c>
      <c r="U2338">
        <v>1.8380086652838501</v>
      </c>
      <c r="V2338">
        <v>1.39867391873906</v>
      </c>
      <c r="W2338">
        <v>4.38</v>
      </c>
      <c r="X2338">
        <v>0.82</v>
      </c>
      <c r="Y2338">
        <v>198883</v>
      </c>
      <c r="Z2338">
        <v>11699</v>
      </c>
      <c r="AA2338">
        <v>0.64</v>
      </c>
      <c r="AB2338">
        <v>17</v>
      </c>
      <c r="AC2338">
        <v>10</v>
      </c>
      <c r="AD2338">
        <v>7</v>
      </c>
      <c r="AE2338">
        <v>58.82</v>
      </c>
      <c r="AF2338">
        <v>15</v>
      </c>
      <c r="AG2338">
        <v>4</v>
      </c>
      <c r="AH2338">
        <v>1</v>
      </c>
      <c r="AI2338">
        <v>12</v>
      </c>
    </row>
    <row r="2339" spans="1:35" x14ac:dyDescent="0.2">
      <c r="A2339" s="102">
        <v>2668</v>
      </c>
      <c r="B2339">
        <v>4819</v>
      </c>
      <c r="C2339" t="s">
        <v>2946</v>
      </c>
      <c r="D2339" t="s">
        <v>2929</v>
      </c>
      <c r="E2339">
        <v>4350</v>
      </c>
      <c r="F2339">
        <v>4245</v>
      </c>
      <c r="G2339">
        <v>200</v>
      </c>
      <c r="H2339" t="s">
        <v>2930</v>
      </c>
      <c r="I2339">
        <v>9759</v>
      </c>
      <c r="J2339" t="s">
        <v>580</v>
      </c>
      <c r="K2339" t="s">
        <v>2929</v>
      </c>
      <c r="L2339">
        <v>1843</v>
      </c>
      <c r="M2339">
        <v>1871</v>
      </c>
      <c r="N2339">
        <v>500</v>
      </c>
      <c r="O2339" t="s">
        <v>2927</v>
      </c>
      <c r="P2339">
        <v>0.43690083019201298</v>
      </c>
      <c r="Q2339">
        <v>0.88526915921680505</v>
      </c>
      <c r="R2339">
        <v>0.73975363199455801</v>
      </c>
      <c r="S2339">
        <v>7.0172752440072095E-2</v>
      </c>
      <c r="T2339">
        <v>-0.365260322792546</v>
      </c>
      <c r="U2339">
        <v>0.365260322792546</v>
      </c>
      <c r="V2339">
        <v>9.2690140378627203E-2</v>
      </c>
      <c r="W2339">
        <v>-2.33</v>
      </c>
      <c r="X2339">
        <v>10.19</v>
      </c>
      <c r="Y2339">
        <v>198614</v>
      </c>
      <c r="Z2339">
        <v>9028</v>
      </c>
      <c r="AA2339">
        <v>0.39</v>
      </c>
      <c r="AB2339">
        <v>22</v>
      </c>
      <c r="AC2339">
        <v>13</v>
      </c>
      <c r="AD2339">
        <v>9</v>
      </c>
      <c r="AE2339">
        <v>59.09</v>
      </c>
      <c r="AF2339">
        <v>12</v>
      </c>
      <c r="AG2339">
        <v>10</v>
      </c>
      <c r="AH2339">
        <v>7</v>
      </c>
      <c r="AI2339">
        <v>5</v>
      </c>
    </row>
    <row r="2340" spans="1:35" x14ac:dyDescent="0.2">
      <c r="A2340" s="102">
        <v>1429</v>
      </c>
      <c r="B2340">
        <v>2784</v>
      </c>
      <c r="C2340" t="s">
        <v>1262</v>
      </c>
      <c r="D2340" t="s">
        <v>2934</v>
      </c>
      <c r="E2340">
        <v>2350</v>
      </c>
      <c r="F2340">
        <v>2377</v>
      </c>
      <c r="G2340">
        <v>400</v>
      </c>
      <c r="H2340" t="s">
        <v>2927</v>
      </c>
      <c r="I2340">
        <v>4902</v>
      </c>
      <c r="J2340" t="s">
        <v>3679</v>
      </c>
      <c r="K2340" t="s">
        <v>2932</v>
      </c>
      <c r="L2340">
        <v>696</v>
      </c>
      <c r="M2340">
        <v>701</v>
      </c>
      <c r="N2340">
        <v>1400</v>
      </c>
      <c r="O2340" t="s">
        <v>2930</v>
      </c>
      <c r="P2340">
        <v>0.41544958541246202</v>
      </c>
      <c r="Q2340">
        <v>0.906682615182545</v>
      </c>
      <c r="R2340">
        <v>0.52525790252394799</v>
      </c>
      <c r="S2340">
        <v>0.29677302431353603</v>
      </c>
      <c r="T2340">
        <v>1.26062198911766</v>
      </c>
      <c r="U2340">
        <v>1.26062198911766</v>
      </c>
      <c r="V2340">
        <v>1.1037040308613799</v>
      </c>
      <c r="W2340">
        <v>5.14</v>
      </c>
      <c r="X2340">
        <v>3.22</v>
      </c>
      <c r="Y2340">
        <v>198552</v>
      </c>
      <c r="Z2340">
        <v>13237</v>
      </c>
      <c r="AA2340">
        <v>0.66</v>
      </c>
      <c r="AB2340">
        <v>15</v>
      </c>
      <c r="AC2340">
        <v>10</v>
      </c>
      <c r="AD2340">
        <v>5</v>
      </c>
      <c r="AE2340">
        <v>66.67</v>
      </c>
      <c r="AF2340">
        <v>13</v>
      </c>
      <c r="AG2340">
        <v>5</v>
      </c>
      <c r="AH2340">
        <v>3</v>
      </c>
      <c r="AI2340">
        <v>7</v>
      </c>
    </row>
    <row r="2341" spans="1:35" x14ac:dyDescent="0.2">
      <c r="A2341" s="102">
        <v>3446</v>
      </c>
      <c r="B2341">
        <v>4612</v>
      </c>
      <c r="C2341" t="s">
        <v>837</v>
      </c>
      <c r="D2341" t="s">
        <v>2952</v>
      </c>
      <c r="E2341">
        <v>5630</v>
      </c>
      <c r="F2341">
        <v>5450</v>
      </c>
      <c r="G2341">
        <v>100</v>
      </c>
      <c r="H2341" t="s">
        <v>2930</v>
      </c>
      <c r="I2341">
        <v>7203</v>
      </c>
      <c r="J2341" t="s">
        <v>233</v>
      </c>
      <c r="K2341" t="s">
        <v>2945</v>
      </c>
      <c r="L2341">
        <v>7959</v>
      </c>
      <c r="M2341">
        <v>7862</v>
      </c>
      <c r="N2341">
        <v>100</v>
      </c>
      <c r="O2341" t="s">
        <v>2927</v>
      </c>
      <c r="P2341">
        <v>0.25438448038606598</v>
      </c>
      <c r="Q2341">
        <v>0.872431612408748</v>
      </c>
      <c r="R2341">
        <v>0.65120689804269205</v>
      </c>
      <c r="S2341">
        <v>0.24311789487770999</v>
      </c>
      <c r="T2341">
        <v>-1.2590067378253</v>
      </c>
      <c r="U2341">
        <v>1.2590067378253</v>
      </c>
      <c r="V2341">
        <v>0.76865258185059304</v>
      </c>
      <c r="W2341">
        <v>-8.06</v>
      </c>
      <c r="X2341">
        <v>30.68</v>
      </c>
      <c r="Y2341">
        <v>198391</v>
      </c>
      <c r="Z2341">
        <v>39678</v>
      </c>
      <c r="AA2341">
        <v>2.85</v>
      </c>
      <c r="AB2341">
        <v>5</v>
      </c>
      <c r="AC2341">
        <v>5</v>
      </c>
      <c r="AD2341">
        <v>0</v>
      </c>
      <c r="AE2341">
        <v>100</v>
      </c>
      <c r="AF2341">
        <v>10</v>
      </c>
      <c r="AG2341">
        <v>5</v>
      </c>
      <c r="AH2341">
        <v>0</v>
      </c>
      <c r="AI2341">
        <v>0</v>
      </c>
    </row>
    <row r="2342" spans="1:35" x14ac:dyDescent="0.2">
      <c r="A2342" s="102">
        <v>7344</v>
      </c>
      <c r="B2342">
        <v>6371</v>
      </c>
      <c r="C2342" t="s">
        <v>3148</v>
      </c>
      <c r="D2342" t="s">
        <v>2940</v>
      </c>
      <c r="E2342">
        <v>3540</v>
      </c>
      <c r="F2342">
        <v>3530</v>
      </c>
      <c r="G2342">
        <v>300</v>
      </c>
      <c r="H2342" t="s">
        <v>2930</v>
      </c>
      <c r="I2342">
        <v>9513</v>
      </c>
      <c r="J2342" t="s">
        <v>3207</v>
      </c>
      <c r="K2342" t="s">
        <v>2992</v>
      </c>
      <c r="L2342">
        <v>2539</v>
      </c>
      <c r="M2342">
        <v>2536</v>
      </c>
      <c r="N2342">
        <v>400</v>
      </c>
      <c r="O2342" t="s">
        <v>2927</v>
      </c>
      <c r="P2342">
        <v>0.82322282511549805</v>
      </c>
      <c r="Q2342">
        <v>0.81829725942721498</v>
      </c>
      <c r="R2342">
        <v>0.28679943993859403</v>
      </c>
      <c r="S2342">
        <v>6.6111833580034696E-2</v>
      </c>
      <c r="T2342">
        <v>-1.0932306596528401</v>
      </c>
      <c r="U2342">
        <v>1.0932306596528401</v>
      </c>
      <c r="V2342">
        <v>2.3990484905412899</v>
      </c>
      <c r="W2342">
        <v>-3.57</v>
      </c>
      <c r="X2342">
        <v>4.21</v>
      </c>
      <c r="Y2342">
        <v>198343</v>
      </c>
      <c r="Z2342">
        <v>15257</v>
      </c>
      <c r="AA2342">
        <v>0.94</v>
      </c>
      <c r="AB2342">
        <v>13</v>
      </c>
      <c r="AC2342">
        <v>8</v>
      </c>
      <c r="AD2342">
        <v>5</v>
      </c>
      <c r="AE2342">
        <v>61.54</v>
      </c>
      <c r="AF2342">
        <v>12</v>
      </c>
      <c r="AG2342">
        <v>6</v>
      </c>
      <c r="AH2342">
        <v>2</v>
      </c>
      <c r="AI2342">
        <v>5</v>
      </c>
    </row>
    <row r="2343" spans="1:35" x14ac:dyDescent="0.2">
      <c r="A2343" s="102">
        <v>1781</v>
      </c>
      <c r="B2343">
        <v>4183</v>
      </c>
      <c r="C2343" t="s">
        <v>3190</v>
      </c>
      <c r="D2343" t="s">
        <v>2952</v>
      </c>
      <c r="E2343">
        <v>2640</v>
      </c>
      <c r="F2343">
        <v>2634</v>
      </c>
      <c r="G2343">
        <v>400</v>
      </c>
      <c r="H2343" t="s">
        <v>2927</v>
      </c>
      <c r="I2343">
        <v>7278</v>
      </c>
      <c r="J2343" t="s">
        <v>46</v>
      </c>
      <c r="K2343" t="s">
        <v>2945</v>
      </c>
      <c r="L2343">
        <v>2341</v>
      </c>
      <c r="M2343">
        <v>2320</v>
      </c>
      <c r="N2343">
        <v>500</v>
      </c>
      <c r="O2343" t="s">
        <v>2930</v>
      </c>
      <c r="P2343">
        <v>0.82120474303027302</v>
      </c>
      <c r="Q2343">
        <v>0.89975713746807295</v>
      </c>
      <c r="R2343">
        <v>9.9844355864948095E-2</v>
      </c>
      <c r="S2343">
        <v>2.61765118460979E-3</v>
      </c>
      <c r="T2343">
        <v>1.23871697329087</v>
      </c>
      <c r="U2343">
        <v>1.23871697329087</v>
      </c>
      <c r="V2343">
        <v>1.2838547542962699</v>
      </c>
      <c r="W2343">
        <v>3.84</v>
      </c>
      <c r="X2343">
        <v>10.1</v>
      </c>
      <c r="Y2343">
        <v>198227</v>
      </c>
      <c r="Z2343">
        <v>11660</v>
      </c>
      <c r="AA2343">
        <v>0.69</v>
      </c>
      <c r="AB2343">
        <v>17</v>
      </c>
      <c r="AC2343">
        <v>11</v>
      </c>
      <c r="AD2343">
        <v>6</v>
      </c>
      <c r="AE2343">
        <v>64.709999999999994</v>
      </c>
      <c r="AF2343">
        <v>12</v>
      </c>
      <c r="AG2343">
        <v>8</v>
      </c>
      <c r="AH2343">
        <v>3</v>
      </c>
      <c r="AI2343">
        <v>6</v>
      </c>
    </row>
    <row r="2344" spans="1:35" x14ac:dyDescent="0.2">
      <c r="A2344" s="102">
        <v>172</v>
      </c>
      <c r="B2344">
        <v>7201</v>
      </c>
      <c r="C2344" t="s">
        <v>2972</v>
      </c>
      <c r="D2344" t="s">
        <v>2945</v>
      </c>
      <c r="E2344">
        <v>604</v>
      </c>
      <c r="F2344">
        <v>596.1</v>
      </c>
      <c r="G2344">
        <v>1600</v>
      </c>
      <c r="H2344" t="s">
        <v>2930</v>
      </c>
      <c r="I2344">
        <v>9201</v>
      </c>
      <c r="J2344" t="s">
        <v>3262</v>
      </c>
      <c r="K2344" t="s">
        <v>3263</v>
      </c>
      <c r="L2344">
        <v>3217</v>
      </c>
      <c r="M2344">
        <v>3167</v>
      </c>
      <c r="N2344">
        <v>300</v>
      </c>
      <c r="O2344" t="s">
        <v>2927</v>
      </c>
      <c r="P2344">
        <v>0.66961363245062799</v>
      </c>
      <c r="Q2344">
        <v>0.94865023179359798</v>
      </c>
      <c r="R2344">
        <v>0.92399478763468801</v>
      </c>
      <c r="S2344">
        <v>0.48838623943429599</v>
      </c>
      <c r="T2344">
        <v>-1.17982502156817</v>
      </c>
      <c r="U2344">
        <v>1.17982502156817</v>
      </c>
      <c r="V2344">
        <v>1.1822032743148101</v>
      </c>
      <c r="W2344">
        <v>-4.84</v>
      </c>
      <c r="X2344">
        <v>0.39</v>
      </c>
      <c r="Y2344">
        <v>198034</v>
      </c>
      <c r="Z2344">
        <v>9902</v>
      </c>
      <c r="AA2344">
        <v>0.63</v>
      </c>
      <c r="AB2344">
        <v>20</v>
      </c>
      <c r="AC2344">
        <v>11</v>
      </c>
      <c r="AD2344">
        <v>9</v>
      </c>
      <c r="AE2344">
        <v>55</v>
      </c>
      <c r="AF2344">
        <v>13</v>
      </c>
      <c r="AG2344">
        <v>7</v>
      </c>
      <c r="AH2344">
        <v>2</v>
      </c>
      <c r="AI2344">
        <v>11</v>
      </c>
    </row>
    <row r="2345" spans="1:35" x14ac:dyDescent="0.2">
      <c r="A2345" s="102">
        <v>4407</v>
      </c>
      <c r="B2345">
        <v>1893</v>
      </c>
      <c r="C2345" t="s">
        <v>3652</v>
      </c>
      <c r="D2345" t="s">
        <v>2937</v>
      </c>
      <c r="E2345">
        <v>690</v>
      </c>
      <c r="F2345">
        <v>690</v>
      </c>
      <c r="G2345">
        <v>1600</v>
      </c>
      <c r="H2345" t="s">
        <v>2930</v>
      </c>
      <c r="I2345">
        <v>4185</v>
      </c>
      <c r="J2345" t="s">
        <v>3646</v>
      </c>
      <c r="K2345" t="s">
        <v>2952</v>
      </c>
      <c r="L2345">
        <v>2150</v>
      </c>
      <c r="M2345">
        <v>2163</v>
      </c>
      <c r="N2345">
        <v>500</v>
      </c>
      <c r="O2345" t="s">
        <v>2927</v>
      </c>
      <c r="P2345">
        <v>0.44406334622582699</v>
      </c>
      <c r="Q2345">
        <v>0.85764458002861899</v>
      </c>
      <c r="R2345">
        <v>0.20073455081095601</v>
      </c>
      <c r="S2345">
        <v>0.23009808247164401</v>
      </c>
      <c r="T2345">
        <v>-1.1749542419686601</v>
      </c>
      <c r="U2345">
        <v>1.1749542419686601</v>
      </c>
      <c r="V2345">
        <v>0.660798208709794</v>
      </c>
      <c r="W2345">
        <v>-3.99</v>
      </c>
      <c r="X2345">
        <v>2.08</v>
      </c>
      <c r="Y2345">
        <v>197998</v>
      </c>
      <c r="Z2345">
        <v>14143</v>
      </c>
      <c r="AA2345">
        <v>0.74</v>
      </c>
      <c r="AB2345">
        <v>14</v>
      </c>
      <c r="AC2345">
        <v>11</v>
      </c>
      <c r="AD2345">
        <v>3</v>
      </c>
      <c r="AE2345">
        <v>78.569999999999993</v>
      </c>
      <c r="AF2345">
        <v>14</v>
      </c>
      <c r="AG2345">
        <v>5</v>
      </c>
      <c r="AH2345">
        <v>3</v>
      </c>
      <c r="AI2345">
        <v>6</v>
      </c>
    </row>
    <row r="2346" spans="1:35" x14ac:dyDescent="0.2">
      <c r="A2346" s="102">
        <v>470</v>
      </c>
      <c r="B2346">
        <v>5631</v>
      </c>
      <c r="C2346" t="s">
        <v>3217</v>
      </c>
      <c r="D2346" t="s">
        <v>2940</v>
      </c>
      <c r="E2346">
        <v>2141</v>
      </c>
      <c r="F2346">
        <v>2148</v>
      </c>
      <c r="G2346">
        <v>400</v>
      </c>
      <c r="H2346" t="s">
        <v>2927</v>
      </c>
      <c r="I2346">
        <v>6481</v>
      </c>
      <c r="J2346" t="s">
        <v>3657</v>
      </c>
      <c r="K2346" t="s">
        <v>2940</v>
      </c>
      <c r="L2346">
        <v>2929</v>
      </c>
      <c r="M2346">
        <v>2911</v>
      </c>
      <c r="N2346">
        <v>300</v>
      </c>
      <c r="O2346" t="s">
        <v>2930</v>
      </c>
      <c r="P2346">
        <v>0.66673935783120297</v>
      </c>
      <c r="Q2346">
        <v>0.93243398329361904</v>
      </c>
      <c r="R2346">
        <v>0.92564659192339804</v>
      </c>
      <c r="S2346">
        <v>3.6199105995551602E-2</v>
      </c>
      <c r="T2346">
        <v>0.29627521539625601</v>
      </c>
      <c r="U2346">
        <v>0.29627521539625601</v>
      </c>
      <c r="V2346">
        <v>8.0813021373017394E-2</v>
      </c>
      <c r="W2346">
        <v>1.01</v>
      </c>
      <c r="X2346">
        <v>1.61</v>
      </c>
      <c r="Y2346">
        <v>197938</v>
      </c>
      <c r="Z2346">
        <v>14138</v>
      </c>
      <c r="AA2346">
        <v>0.82</v>
      </c>
      <c r="AB2346">
        <v>14</v>
      </c>
      <c r="AC2346">
        <v>10</v>
      </c>
      <c r="AD2346">
        <v>4</v>
      </c>
      <c r="AE2346">
        <v>71.430000000000007</v>
      </c>
      <c r="AF2346">
        <v>11</v>
      </c>
      <c r="AG2346">
        <v>6</v>
      </c>
      <c r="AH2346">
        <v>4</v>
      </c>
      <c r="AI2346">
        <v>4</v>
      </c>
    </row>
    <row r="2347" spans="1:35" x14ac:dyDescent="0.2">
      <c r="A2347" s="102">
        <v>982</v>
      </c>
      <c r="B2347">
        <v>4004</v>
      </c>
      <c r="C2347" t="s">
        <v>3189</v>
      </c>
      <c r="D2347" t="s">
        <v>2952</v>
      </c>
      <c r="E2347">
        <v>2749</v>
      </c>
      <c r="F2347">
        <v>2755</v>
      </c>
      <c r="G2347">
        <v>300</v>
      </c>
      <c r="H2347" t="s">
        <v>2927</v>
      </c>
      <c r="I2347">
        <v>8242</v>
      </c>
      <c r="J2347" t="s">
        <v>1044</v>
      </c>
      <c r="K2347" t="s">
        <v>2953</v>
      </c>
      <c r="L2347">
        <v>1014</v>
      </c>
      <c r="M2347">
        <v>1011</v>
      </c>
      <c r="N2347">
        <v>800</v>
      </c>
      <c r="O2347" t="s">
        <v>2930</v>
      </c>
      <c r="P2347">
        <v>0.69795868401197303</v>
      </c>
      <c r="Q2347">
        <v>0.916608659789513</v>
      </c>
      <c r="R2347">
        <v>0.87638743682291098</v>
      </c>
      <c r="S2347">
        <v>7.6557482605479094E-2</v>
      </c>
      <c r="T2347">
        <v>2.39987716330723</v>
      </c>
      <c r="U2347">
        <v>2.39987716330723</v>
      </c>
      <c r="V2347">
        <v>2.3619753490104101</v>
      </c>
      <c r="W2347">
        <v>10.46</v>
      </c>
      <c r="X2347">
        <v>2.14</v>
      </c>
      <c r="Y2347">
        <v>197930</v>
      </c>
      <c r="Z2347">
        <v>8997</v>
      </c>
      <c r="AA2347">
        <v>0.4</v>
      </c>
      <c r="AB2347">
        <v>22</v>
      </c>
      <c r="AC2347">
        <v>13</v>
      </c>
      <c r="AD2347">
        <v>9</v>
      </c>
      <c r="AE2347">
        <v>59.09</v>
      </c>
      <c r="AF2347">
        <v>10</v>
      </c>
      <c r="AG2347">
        <v>12</v>
      </c>
      <c r="AH2347">
        <v>8</v>
      </c>
      <c r="AI2347">
        <v>2</v>
      </c>
    </row>
    <row r="2348" spans="1:35" x14ac:dyDescent="0.2">
      <c r="A2348" s="102">
        <v>5108</v>
      </c>
      <c r="B2348">
        <v>7984</v>
      </c>
      <c r="C2348" t="s">
        <v>1007</v>
      </c>
      <c r="D2348" t="s">
        <v>2951</v>
      </c>
      <c r="E2348">
        <v>1673</v>
      </c>
      <c r="F2348">
        <v>1664</v>
      </c>
      <c r="G2348">
        <v>500</v>
      </c>
      <c r="H2348" t="s">
        <v>2927</v>
      </c>
      <c r="I2348">
        <v>8309</v>
      </c>
      <c r="J2348" t="s">
        <v>1054</v>
      </c>
      <c r="K2348" t="s">
        <v>2990</v>
      </c>
      <c r="L2348">
        <v>4123</v>
      </c>
      <c r="M2348">
        <v>4099</v>
      </c>
      <c r="N2348">
        <v>200</v>
      </c>
      <c r="O2348" t="s">
        <v>2930</v>
      </c>
      <c r="P2348">
        <v>0.42408269961223799</v>
      </c>
      <c r="Q2348">
        <v>0.84789486527542202</v>
      </c>
      <c r="R2348">
        <v>0.18450747487725699</v>
      </c>
      <c r="S2348">
        <v>3.3236581933228801E-2</v>
      </c>
      <c r="T2348">
        <v>1.4297262304582301</v>
      </c>
      <c r="U2348">
        <v>1.4297262304582301</v>
      </c>
      <c r="V2348">
        <v>1.2531533998978599</v>
      </c>
      <c r="W2348">
        <v>2.95</v>
      </c>
      <c r="X2348">
        <v>1.49</v>
      </c>
      <c r="Y2348">
        <v>197779</v>
      </c>
      <c r="Z2348">
        <v>13185</v>
      </c>
      <c r="AA2348">
        <v>0.73</v>
      </c>
      <c r="AB2348">
        <v>15</v>
      </c>
      <c r="AC2348">
        <v>9</v>
      </c>
      <c r="AD2348">
        <v>6</v>
      </c>
      <c r="AE2348">
        <v>60</v>
      </c>
      <c r="AF2348">
        <v>13</v>
      </c>
      <c r="AG2348">
        <v>7</v>
      </c>
      <c r="AH2348">
        <v>1</v>
      </c>
      <c r="AI2348">
        <v>7</v>
      </c>
    </row>
    <row r="2349" spans="1:35" x14ac:dyDescent="0.2">
      <c r="A2349" s="102">
        <v>3670</v>
      </c>
      <c r="B2349">
        <v>7211</v>
      </c>
      <c r="C2349" t="s">
        <v>28</v>
      </c>
      <c r="D2349" t="s">
        <v>2945</v>
      </c>
      <c r="E2349">
        <v>423</v>
      </c>
      <c r="F2349">
        <v>425</v>
      </c>
      <c r="G2349">
        <v>2400</v>
      </c>
      <c r="H2349" t="s">
        <v>2927</v>
      </c>
      <c r="I2349">
        <v>9507</v>
      </c>
      <c r="J2349" t="s">
        <v>3105</v>
      </c>
      <c r="K2349" t="s">
        <v>2992</v>
      </c>
      <c r="L2349">
        <v>942</v>
      </c>
      <c r="M2349">
        <v>935</v>
      </c>
      <c r="N2349">
        <v>1100</v>
      </c>
      <c r="O2349" t="s">
        <v>2930</v>
      </c>
      <c r="P2349">
        <v>0.82222463321171002</v>
      </c>
      <c r="Q2349">
        <v>0.86868504803576896</v>
      </c>
      <c r="R2349">
        <v>0.59513059031831295</v>
      </c>
      <c r="S2349">
        <v>0.20802950258646799</v>
      </c>
      <c r="T2349">
        <v>0.22919865037373199</v>
      </c>
      <c r="U2349">
        <v>0.22919865037373199</v>
      </c>
      <c r="V2349">
        <v>0.25436469543630102</v>
      </c>
      <c r="W2349">
        <v>0.86</v>
      </c>
      <c r="X2349">
        <v>0.83</v>
      </c>
      <c r="Y2349">
        <v>197763</v>
      </c>
      <c r="Z2349">
        <v>13184</v>
      </c>
      <c r="AA2349">
        <v>0.6</v>
      </c>
      <c r="AB2349">
        <v>15</v>
      </c>
      <c r="AC2349">
        <v>9</v>
      </c>
      <c r="AD2349">
        <v>6</v>
      </c>
      <c r="AE2349">
        <v>60</v>
      </c>
      <c r="AF2349">
        <v>11</v>
      </c>
      <c r="AG2349">
        <v>6</v>
      </c>
      <c r="AH2349">
        <v>3</v>
      </c>
      <c r="AI2349">
        <v>6</v>
      </c>
    </row>
    <row r="2350" spans="1:35" x14ac:dyDescent="0.2">
      <c r="A2350" s="102">
        <v>8462</v>
      </c>
      <c r="B2350">
        <v>1951</v>
      </c>
      <c r="C2350" t="s">
        <v>3674</v>
      </c>
      <c r="D2350" t="s">
        <v>2937</v>
      </c>
      <c r="E2350">
        <v>2760</v>
      </c>
      <c r="F2350">
        <v>2810</v>
      </c>
      <c r="G2350">
        <v>300</v>
      </c>
      <c r="H2350" t="s">
        <v>2927</v>
      </c>
      <c r="I2350">
        <v>6473</v>
      </c>
      <c r="J2350" t="s">
        <v>1368</v>
      </c>
      <c r="K2350" t="s">
        <v>2940</v>
      </c>
      <c r="L2350">
        <v>1212</v>
      </c>
      <c r="M2350">
        <v>1209</v>
      </c>
      <c r="N2350">
        <v>700</v>
      </c>
      <c r="O2350" t="s">
        <v>2930</v>
      </c>
      <c r="P2350">
        <v>0.482443446064175</v>
      </c>
      <c r="Q2350">
        <v>0.80373279091846195</v>
      </c>
      <c r="R2350">
        <v>0.20806811734268801</v>
      </c>
      <c r="S2350">
        <v>4.7374340184292298E-2</v>
      </c>
      <c r="T2350">
        <v>1.83119832132671</v>
      </c>
      <c r="U2350">
        <v>1.83119832132671</v>
      </c>
      <c r="V2350">
        <v>1.6141102946019801</v>
      </c>
      <c r="W2350">
        <v>8.77</v>
      </c>
      <c r="X2350">
        <v>0.39</v>
      </c>
      <c r="Y2350">
        <v>197622</v>
      </c>
      <c r="Z2350">
        <v>9411</v>
      </c>
      <c r="AA2350">
        <v>0.57999999999999996</v>
      </c>
      <c r="AB2350">
        <v>21</v>
      </c>
      <c r="AC2350">
        <v>13</v>
      </c>
      <c r="AD2350">
        <v>8</v>
      </c>
      <c r="AE2350">
        <v>61.9</v>
      </c>
      <c r="AF2350">
        <v>11</v>
      </c>
      <c r="AG2350">
        <v>10</v>
      </c>
      <c r="AH2350">
        <v>6</v>
      </c>
      <c r="AI2350">
        <v>5</v>
      </c>
    </row>
    <row r="2351" spans="1:35" x14ac:dyDescent="0.2">
      <c r="A2351" s="102">
        <v>6108</v>
      </c>
      <c r="B2351">
        <v>1928</v>
      </c>
      <c r="C2351" t="s">
        <v>220</v>
      </c>
      <c r="D2351" t="s">
        <v>2937</v>
      </c>
      <c r="E2351">
        <v>2445</v>
      </c>
      <c r="F2351">
        <v>2442</v>
      </c>
      <c r="G2351">
        <v>300</v>
      </c>
      <c r="H2351" t="s">
        <v>2927</v>
      </c>
      <c r="I2351">
        <v>5714</v>
      </c>
      <c r="J2351" t="s">
        <v>873</v>
      </c>
      <c r="K2351" t="s">
        <v>2943</v>
      </c>
      <c r="L2351">
        <v>4090</v>
      </c>
      <c r="M2351">
        <v>4070</v>
      </c>
      <c r="N2351">
        <v>200</v>
      </c>
      <c r="O2351" t="s">
        <v>2930</v>
      </c>
      <c r="P2351">
        <v>0.25122669232533901</v>
      </c>
      <c r="Q2351">
        <v>0.83438111720538</v>
      </c>
      <c r="R2351">
        <v>0.36981856315270101</v>
      </c>
      <c r="S2351">
        <v>0.41111898808019098</v>
      </c>
      <c r="T2351">
        <v>0.30026648221011398</v>
      </c>
      <c r="U2351">
        <v>0.30026648221011398</v>
      </c>
      <c r="V2351">
        <v>0.13201194655090401</v>
      </c>
      <c r="W2351">
        <v>0.94</v>
      </c>
      <c r="X2351">
        <v>10</v>
      </c>
      <c r="Y2351">
        <v>197466</v>
      </c>
      <c r="Z2351">
        <v>14105</v>
      </c>
      <c r="AA2351">
        <v>0.84</v>
      </c>
      <c r="AB2351">
        <v>14</v>
      </c>
      <c r="AC2351">
        <v>8</v>
      </c>
      <c r="AD2351">
        <v>6</v>
      </c>
      <c r="AE2351">
        <v>57.14</v>
      </c>
      <c r="AF2351">
        <v>13</v>
      </c>
      <c r="AG2351">
        <v>5</v>
      </c>
      <c r="AH2351">
        <v>2</v>
      </c>
      <c r="AI2351">
        <v>7</v>
      </c>
    </row>
    <row r="2352" spans="1:35" x14ac:dyDescent="0.2">
      <c r="A2352" s="102">
        <v>7769</v>
      </c>
      <c r="B2352">
        <v>3880</v>
      </c>
      <c r="C2352" t="s">
        <v>2822</v>
      </c>
      <c r="D2352" t="s">
        <v>3213</v>
      </c>
      <c r="E2352">
        <v>1488</v>
      </c>
      <c r="F2352">
        <v>1483</v>
      </c>
      <c r="G2352">
        <v>700</v>
      </c>
      <c r="H2352" t="s">
        <v>2930</v>
      </c>
      <c r="I2352">
        <v>4185</v>
      </c>
      <c r="J2352" t="s">
        <v>3646</v>
      </c>
      <c r="K2352" t="s">
        <v>2952</v>
      </c>
      <c r="L2352">
        <v>2150</v>
      </c>
      <c r="M2352">
        <v>2163</v>
      </c>
      <c r="N2352">
        <v>500</v>
      </c>
      <c r="O2352" t="s">
        <v>2927</v>
      </c>
      <c r="P2352">
        <v>7.4659817125614397E-2</v>
      </c>
      <c r="Q2352">
        <v>0.81238658911191297</v>
      </c>
      <c r="R2352">
        <v>0.121808443912134</v>
      </c>
      <c r="S2352">
        <v>0.22014199746468799</v>
      </c>
      <c r="T2352">
        <v>-1.9822425502408101</v>
      </c>
      <c r="U2352">
        <v>1.9822425502408101</v>
      </c>
      <c r="V2352">
        <v>1.37162131659919</v>
      </c>
      <c r="W2352">
        <v>-7.91</v>
      </c>
      <c r="X2352">
        <v>4.01</v>
      </c>
      <c r="Y2352">
        <v>197404</v>
      </c>
      <c r="Z2352">
        <v>15185</v>
      </c>
      <c r="AA2352">
        <v>0.69</v>
      </c>
      <c r="AB2352">
        <v>13</v>
      </c>
      <c r="AC2352">
        <v>7</v>
      </c>
      <c r="AD2352">
        <v>6</v>
      </c>
      <c r="AE2352">
        <v>53.85</v>
      </c>
      <c r="AF2352">
        <v>13</v>
      </c>
      <c r="AG2352">
        <v>6</v>
      </c>
      <c r="AH2352">
        <v>2</v>
      </c>
      <c r="AI2352">
        <v>5</v>
      </c>
    </row>
    <row r="2353" spans="1:35" x14ac:dyDescent="0.2">
      <c r="A2353" s="102">
        <v>1284</v>
      </c>
      <c r="B2353">
        <v>3635</v>
      </c>
      <c r="C2353" t="s">
        <v>47</v>
      </c>
      <c r="D2353" t="s">
        <v>2929</v>
      </c>
      <c r="E2353">
        <v>3150</v>
      </c>
      <c r="F2353">
        <v>3155</v>
      </c>
      <c r="G2353">
        <v>300</v>
      </c>
      <c r="H2353" t="s">
        <v>2927</v>
      </c>
      <c r="I2353">
        <v>4186</v>
      </c>
      <c r="J2353" t="s">
        <v>820</v>
      </c>
      <c r="K2353" t="s">
        <v>2952</v>
      </c>
      <c r="L2353">
        <v>4750</v>
      </c>
      <c r="M2353">
        <v>4735</v>
      </c>
      <c r="N2353">
        <v>200</v>
      </c>
      <c r="O2353" t="s">
        <v>2930</v>
      </c>
      <c r="P2353">
        <v>0.80712402681872597</v>
      </c>
      <c r="Q2353">
        <v>0.90954222036981303</v>
      </c>
      <c r="R2353">
        <v>0.680646670876486</v>
      </c>
      <c r="S2353">
        <v>5.9253577851875801E-2</v>
      </c>
      <c r="T2353">
        <v>1.0802223478459001</v>
      </c>
      <c r="U2353">
        <v>1.0802223478459001</v>
      </c>
      <c r="V2353">
        <v>0.95707545927175197</v>
      </c>
      <c r="W2353">
        <v>5.65</v>
      </c>
      <c r="X2353">
        <v>0.05</v>
      </c>
      <c r="Y2353">
        <v>197383</v>
      </c>
      <c r="Z2353">
        <v>13159</v>
      </c>
      <c r="AA2353">
        <v>0.78</v>
      </c>
      <c r="AB2353">
        <v>15</v>
      </c>
      <c r="AC2353">
        <v>10</v>
      </c>
      <c r="AD2353">
        <v>5</v>
      </c>
      <c r="AE2353">
        <v>66.67</v>
      </c>
      <c r="AF2353">
        <v>10</v>
      </c>
      <c r="AG2353">
        <v>8</v>
      </c>
      <c r="AH2353">
        <v>4</v>
      </c>
      <c r="AI2353">
        <v>3</v>
      </c>
    </row>
    <row r="2354" spans="1:35" x14ac:dyDescent="0.2">
      <c r="A2354" s="102">
        <v>3883</v>
      </c>
      <c r="B2354">
        <v>8585</v>
      </c>
      <c r="C2354" t="s">
        <v>3703</v>
      </c>
      <c r="D2354" t="s">
        <v>2933</v>
      </c>
      <c r="E2354">
        <v>165</v>
      </c>
      <c r="F2354">
        <v>165</v>
      </c>
      <c r="G2354">
        <v>5900</v>
      </c>
      <c r="H2354" t="s">
        <v>2930</v>
      </c>
      <c r="I2354">
        <v>8591</v>
      </c>
      <c r="J2354" t="s">
        <v>3164</v>
      </c>
      <c r="K2354" t="s">
        <v>2933</v>
      </c>
      <c r="L2354">
        <v>1950.5</v>
      </c>
      <c r="M2354">
        <v>1940</v>
      </c>
      <c r="N2354">
        <v>500</v>
      </c>
      <c r="O2354" t="s">
        <v>2927</v>
      </c>
      <c r="P2354">
        <v>0.418011620254094</v>
      </c>
      <c r="Q2354">
        <v>0.86541862714450102</v>
      </c>
      <c r="R2354">
        <v>0.47134818265624401</v>
      </c>
      <c r="S2354">
        <v>0.19935908631535301</v>
      </c>
      <c r="T2354">
        <v>-1.65545552858094</v>
      </c>
      <c r="U2354">
        <v>1.65545552858094</v>
      </c>
      <c r="V2354">
        <v>2.0122110824055399</v>
      </c>
      <c r="W2354">
        <v>-5.97</v>
      </c>
      <c r="X2354">
        <v>0.36</v>
      </c>
      <c r="Y2354">
        <v>197379</v>
      </c>
      <c r="Z2354">
        <v>8582</v>
      </c>
      <c r="AA2354">
        <v>0.45</v>
      </c>
      <c r="AB2354">
        <v>23</v>
      </c>
      <c r="AC2354">
        <v>14</v>
      </c>
      <c r="AD2354">
        <v>9</v>
      </c>
      <c r="AE2354">
        <v>60.87</v>
      </c>
      <c r="AF2354">
        <v>12</v>
      </c>
      <c r="AG2354">
        <v>9</v>
      </c>
      <c r="AH2354">
        <v>4</v>
      </c>
      <c r="AI2354">
        <v>10</v>
      </c>
    </row>
    <row r="2355" spans="1:35" x14ac:dyDescent="0.2">
      <c r="A2355" s="102">
        <v>826</v>
      </c>
      <c r="B2355">
        <v>5301</v>
      </c>
      <c r="C2355" t="s">
        <v>862</v>
      </c>
      <c r="D2355" t="s">
        <v>2926</v>
      </c>
      <c r="E2355">
        <v>1029</v>
      </c>
      <c r="F2355">
        <v>1027</v>
      </c>
      <c r="G2355">
        <v>1000</v>
      </c>
      <c r="H2355" t="s">
        <v>2927</v>
      </c>
      <c r="I2355">
        <v>8242</v>
      </c>
      <c r="J2355" t="s">
        <v>1044</v>
      </c>
      <c r="K2355" t="s">
        <v>2953</v>
      </c>
      <c r="L2355">
        <v>1014</v>
      </c>
      <c r="M2355">
        <v>1011</v>
      </c>
      <c r="N2355">
        <v>1000</v>
      </c>
      <c r="O2355" t="s">
        <v>2930</v>
      </c>
      <c r="P2355">
        <v>0.77854381407836104</v>
      </c>
      <c r="Q2355">
        <v>0.92115722585601001</v>
      </c>
      <c r="R2355">
        <v>0.401355555483358</v>
      </c>
      <c r="S2355">
        <v>1.20252152349557E-2</v>
      </c>
      <c r="T2355">
        <v>2.84832626021129</v>
      </c>
      <c r="U2355">
        <v>2.84832626021129</v>
      </c>
      <c r="V2355">
        <v>3.1534547241192601</v>
      </c>
      <c r="W2355">
        <v>11.85</v>
      </c>
      <c r="X2355">
        <v>1.56</v>
      </c>
      <c r="Y2355">
        <v>197119</v>
      </c>
      <c r="Z2355">
        <v>7040</v>
      </c>
      <c r="AA2355">
        <v>0.4</v>
      </c>
      <c r="AB2355">
        <v>28</v>
      </c>
      <c r="AC2355">
        <v>15</v>
      </c>
      <c r="AD2355">
        <v>13</v>
      </c>
      <c r="AE2355">
        <v>53.57</v>
      </c>
      <c r="AF2355">
        <v>6</v>
      </c>
      <c r="AG2355">
        <v>14</v>
      </c>
      <c r="AH2355">
        <v>11</v>
      </c>
      <c r="AI2355">
        <v>3</v>
      </c>
    </row>
    <row r="2356" spans="1:35" x14ac:dyDescent="0.2">
      <c r="A2356" s="102">
        <v>7627</v>
      </c>
      <c r="B2356">
        <v>6301</v>
      </c>
      <c r="C2356" t="s">
        <v>56</v>
      </c>
      <c r="D2356" t="s">
        <v>2940</v>
      </c>
      <c r="E2356">
        <v>2410</v>
      </c>
      <c r="F2356">
        <v>2398.5</v>
      </c>
      <c r="G2356">
        <v>400</v>
      </c>
      <c r="H2356" t="s">
        <v>2927</v>
      </c>
      <c r="I2356">
        <v>7167</v>
      </c>
      <c r="J2356" t="s">
        <v>3024</v>
      </c>
      <c r="K2356" t="s">
        <v>2990</v>
      </c>
      <c r="L2356">
        <v>256</v>
      </c>
      <c r="M2356">
        <v>251</v>
      </c>
      <c r="N2356">
        <v>3800</v>
      </c>
      <c r="O2356" t="s">
        <v>2930</v>
      </c>
      <c r="P2356">
        <v>0.61476316887663396</v>
      </c>
      <c r="Q2356">
        <v>0.81438053847070502</v>
      </c>
      <c r="R2356">
        <v>0.36672768233851499</v>
      </c>
      <c r="S2356">
        <v>0.204437156177465</v>
      </c>
      <c r="T2356">
        <v>9.2856091851191494E-2</v>
      </c>
      <c r="U2356">
        <v>9.2856091851191494E-2</v>
      </c>
      <c r="V2356">
        <v>8.9740733265884207E-2</v>
      </c>
      <c r="W2356">
        <v>0.41</v>
      </c>
      <c r="X2356">
        <v>0.57999999999999996</v>
      </c>
      <c r="Y2356">
        <v>197021</v>
      </c>
      <c r="Z2356">
        <v>10946</v>
      </c>
      <c r="AA2356">
        <v>0.64</v>
      </c>
      <c r="AB2356">
        <v>18</v>
      </c>
      <c r="AC2356">
        <v>9</v>
      </c>
      <c r="AD2356">
        <v>9</v>
      </c>
      <c r="AE2356">
        <v>50</v>
      </c>
      <c r="AF2356">
        <v>14</v>
      </c>
      <c r="AG2356">
        <v>6</v>
      </c>
      <c r="AH2356">
        <v>3</v>
      </c>
      <c r="AI2356">
        <v>9</v>
      </c>
    </row>
    <row r="2357" spans="1:35" x14ac:dyDescent="0.2">
      <c r="A2357" s="102">
        <v>2599</v>
      </c>
      <c r="B2357">
        <v>5471</v>
      </c>
      <c r="C2357" t="s">
        <v>3216</v>
      </c>
      <c r="D2357" t="s">
        <v>2988</v>
      </c>
      <c r="E2357">
        <v>4560</v>
      </c>
      <c r="F2357">
        <v>4520</v>
      </c>
      <c r="G2357">
        <v>200</v>
      </c>
      <c r="H2357" t="s">
        <v>2930</v>
      </c>
      <c r="I2357">
        <v>8306</v>
      </c>
      <c r="J2357" t="s">
        <v>3191</v>
      </c>
      <c r="K2357" t="s">
        <v>2990</v>
      </c>
      <c r="L2357">
        <v>579.9</v>
      </c>
      <c r="M2357">
        <v>579.4</v>
      </c>
      <c r="N2357">
        <v>1600</v>
      </c>
      <c r="O2357" t="s">
        <v>2927</v>
      </c>
      <c r="P2357">
        <v>0.59258717333205702</v>
      </c>
      <c r="Q2357">
        <v>0.88639939050850802</v>
      </c>
      <c r="R2357">
        <v>0.86625070972742801</v>
      </c>
      <c r="S2357">
        <v>0.24630577865605999</v>
      </c>
      <c r="T2357">
        <v>-1.2687938944467001</v>
      </c>
      <c r="U2357">
        <v>1.2687938944467001</v>
      </c>
      <c r="V2357">
        <v>1.2413717552535</v>
      </c>
      <c r="W2357">
        <v>-6.01</v>
      </c>
      <c r="X2357">
        <v>2.5499999999999998</v>
      </c>
      <c r="Y2357">
        <v>197001</v>
      </c>
      <c r="Z2357">
        <v>14072</v>
      </c>
      <c r="AA2357">
        <v>0.81</v>
      </c>
      <c r="AB2357">
        <v>14</v>
      </c>
      <c r="AC2357">
        <v>7</v>
      </c>
      <c r="AD2357">
        <v>7</v>
      </c>
      <c r="AE2357">
        <v>50</v>
      </c>
      <c r="AF2357">
        <v>12</v>
      </c>
      <c r="AG2357">
        <v>6</v>
      </c>
      <c r="AH2357">
        <v>2</v>
      </c>
      <c r="AI2357">
        <v>6</v>
      </c>
    </row>
    <row r="2358" spans="1:35" x14ac:dyDescent="0.2">
      <c r="A2358" s="102">
        <v>7020</v>
      </c>
      <c r="B2358">
        <v>4185</v>
      </c>
      <c r="C2358" t="s">
        <v>3646</v>
      </c>
      <c r="D2358" t="s">
        <v>2952</v>
      </c>
      <c r="E2358">
        <v>2150</v>
      </c>
      <c r="F2358">
        <v>2163</v>
      </c>
      <c r="G2358">
        <v>500</v>
      </c>
      <c r="H2358" t="s">
        <v>2927</v>
      </c>
      <c r="I2358">
        <v>7205</v>
      </c>
      <c r="J2358" t="s">
        <v>60</v>
      </c>
      <c r="K2358" t="s">
        <v>2945</v>
      </c>
      <c r="L2358">
        <v>1052</v>
      </c>
      <c r="M2358">
        <v>1055</v>
      </c>
      <c r="N2358">
        <v>1000</v>
      </c>
      <c r="O2358" t="s">
        <v>2930</v>
      </c>
      <c r="P2358">
        <v>8.1444835069428498E-2</v>
      </c>
      <c r="Q2358">
        <v>0.822456190071717</v>
      </c>
      <c r="R2358">
        <v>0.25655151877474802</v>
      </c>
      <c r="S2358">
        <v>9.0335244139191001E-2</v>
      </c>
      <c r="T2358">
        <v>1.88074095009154</v>
      </c>
      <c r="U2358">
        <v>1.88074095009154</v>
      </c>
      <c r="V2358">
        <v>1.6771100964903101</v>
      </c>
      <c r="W2358">
        <v>9.6</v>
      </c>
      <c r="X2358">
        <v>2.4500000000000002</v>
      </c>
      <c r="Y2358">
        <v>196990</v>
      </c>
      <c r="Z2358">
        <v>10944</v>
      </c>
      <c r="AA2358">
        <v>0.55000000000000004</v>
      </c>
      <c r="AB2358">
        <v>18</v>
      </c>
      <c r="AC2358">
        <v>11</v>
      </c>
      <c r="AD2358">
        <v>7</v>
      </c>
      <c r="AE2358">
        <v>61.11</v>
      </c>
      <c r="AF2358">
        <v>11</v>
      </c>
      <c r="AG2358">
        <v>9</v>
      </c>
      <c r="AH2358">
        <v>5</v>
      </c>
      <c r="AI2358">
        <v>4</v>
      </c>
    </row>
    <row r="2359" spans="1:35" x14ac:dyDescent="0.2">
      <c r="A2359" s="102">
        <v>7164</v>
      </c>
      <c r="B2359">
        <v>3076</v>
      </c>
      <c r="C2359" t="s">
        <v>3339</v>
      </c>
      <c r="D2359" t="s">
        <v>2934</v>
      </c>
      <c r="E2359">
        <v>1883</v>
      </c>
      <c r="F2359">
        <v>1874</v>
      </c>
      <c r="G2359">
        <v>500</v>
      </c>
      <c r="H2359" t="s">
        <v>2930</v>
      </c>
      <c r="I2359">
        <v>3105</v>
      </c>
      <c r="J2359" t="s">
        <v>50</v>
      </c>
      <c r="K2359" t="s">
        <v>2932</v>
      </c>
      <c r="L2359">
        <v>1030</v>
      </c>
      <c r="M2359">
        <v>1027</v>
      </c>
      <c r="N2359">
        <v>900</v>
      </c>
      <c r="O2359" t="s">
        <v>2927</v>
      </c>
      <c r="P2359">
        <v>9.3414100340061396E-2</v>
      </c>
      <c r="Q2359">
        <v>0.82066481686553905</v>
      </c>
      <c r="R2359">
        <v>0.55732143617489105</v>
      </c>
      <c r="S2359">
        <v>0.28039419090282902</v>
      </c>
      <c r="T2359">
        <v>-1.44848513034352</v>
      </c>
      <c r="U2359">
        <v>1.44848513034352</v>
      </c>
      <c r="V2359">
        <v>1.4172010133892201</v>
      </c>
      <c r="W2359">
        <v>-8.4600000000000009</v>
      </c>
      <c r="X2359">
        <v>1.36</v>
      </c>
      <c r="Y2359">
        <v>196952</v>
      </c>
      <c r="Z2359">
        <v>11585</v>
      </c>
      <c r="AA2359">
        <v>0.68</v>
      </c>
      <c r="AB2359">
        <v>17</v>
      </c>
      <c r="AC2359">
        <v>8</v>
      </c>
      <c r="AD2359">
        <v>9</v>
      </c>
      <c r="AE2359">
        <v>47.06</v>
      </c>
      <c r="AF2359">
        <v>12</v>
      </c>
      <c r="AG2359">
        <v>7</v>
      </c>
      <c r="AH2359">
        <v>4</v>
      </c>
      <c r="AI2359">
        <v>6</v>
      </c>
    </row>
    <row r="2360" spans="1:35" x14ac:dyDescent="0.2">
      <c r="A2360" s="102">
        <v>5286</v>
      </c>
      <c r="B2360">
        <v>1963</v>
      </c>
      <c r="C2360" t="s">
        <v>3248</v>
      </c>
      <c r="D2360" t="s">
        <v>2937</v>
      </c>
      <c r="E2360">
        <v>1561</v>
      </c>
      <c r="F2360">
        <v>1560</v>
      </c>
      <c r="G2360">
        <v>600</v>
      </c>
      <c r="H2360" t="s">
        <v>2930</v>
      </c>
      <c r="I2360">
        <v>3076</v>
      </c>
      <c r="J2360" t="s">
        <v>3339</v>
      </c>
      <c r="K2360" t="s">
        <v>2934</v>
      </c>
      <c r="L2360">
        <v>1883</v>
      </c>
      <c r="M2360">
        <v>1874</v>
      </c>
      <c r="N2360">
        <v>500</v>
      </c>
      <c r="O2360" t="s">
        <v>2927</v>
      </c>
      <c r="P2360">
        <v>0.37726632294214102</v>
      </c>
      <c r="Q2360">
        <v>0.84547592335477895</v>
      </c>
      <c r="R2360">
        <v>0.54896124038732896</v>
      </c>
      <c r="S2360">
        <v>3.8982700203652298E-2</v>
      </c>
      <c r="T2360">
        <v>-0.28795940079335702</v>
      </c>
      <c r="U2360">
        <v>0.28795940079335702</v>
      </c>
      <c r="V2360">
        <v>0.438208779241549</v>
      </c>
      <c r="W2360">
        <v>-1.1299999999999999</v>
      </c>
      <c r="X2360">
        <v>0.11</v>
      </c>
      <c r="Y2360">
        <v>196903</v>
      </c>
      <c r="Z2360">
        <v>10363</v>
      </c>
      <c r="AA2360">
        <v>0.61</v>
      </c>
      <c r="AB2360">
        <v>19</v>
      </c>
      <c r="AC2360">
        <v>10</v>
      </c>
      <c r="AD2360">
        <v>9</v>
      </c>
      <c r="AE2360">
        <v>52.63</v>
      </c>
      <c r="AF2360">
        <v>14</v>
      </c>
      <c r="AG2360">
        <v>9</v>
      </c>
      <c r="AH2360">
        <v>3</v>
      </c>
      <c r="AI2360">
        <v>7</v>
      </c>
    </row>
    <row r="2361" spans="1:35" x14ac:dyDescent="0.2">
      <c r="A2361" s="102">
        <v>672</v>
      </c>
      <c r="B2361">
        <v>1333</v>
      </c>
      <c r="C2361" t="s">
        <v>3096</v>
      </c>
      <c r="D2361" t="s">
        <v>3097</v>
      </c>
      <c r="E2361">
        <v>2617</v>
      </c>
      <c r="F2361">
        <v>2596</v>
      </c>
      <c r="G2361">
        <v>300</v>
      </c>
      <c r="H2361" t="s">
        <v>2930</v>
      </c>
      <c r="I2361">
        <v>2607</v>
      </c>
      <c r="J2361" t="s">
        <v>2956</v>
      </c>
      <c r="K2361" t="s">
        <v>2955</v>
      </c>
      <c r="L2361">
        <v>2936</v>
      </c>
      <c r="M2361">
        <v>2901</v>
      </c>
      <c r="N2361">
        <v>300</v>
      </c>
      <c r="O2361" t="s">
        <v>2927</v>
      </c>
      <c r="P2361">
        <v>0.89519850969367298</v>
      </c>
      <c r="Q2361">
        <v>0.92540317110567205</v>
      </c>
      <c r="R2361">
        <v>1.7244969015396801E-2</v>
      </c>
      <c r="S2361">
        <v>7.6632508916278499E-2</v>
      </c>
      <c r="T2361">
        <v>-0.88502942480459401</v>
      </c>
      <c r="U2361">
        <v>0.88502942480459401</v>
      </c>
      <c r="V2361">
        <v>1.13453788146083</v>
      </c>
      <c r="W2361">
        <v>-2.46</v>
      </c>
      <c r="X2361">
        <v>10.51</v>
      </c>
      <c r="Y2361">
        <v>196901</v>
      </c>
      <c r="Z2361">
        <v>21878</v>
      </c>
      <c r="AA2361">
        <v>1.2</v>
      </c>
      <c r="AB2361">
        <v>9</v>
      </c>
      <c r="AC2361">
        <v>7</v>
      </c>
      <c r="AD2361">
        <v>2</v>
      </c>
      <c r="AE2361">
        <v>77.78</v>
      </c>
      <c r="AF2361">
        <v>15</v>
      </c>
      <c r="AG2361">
        <v>3</v>
      </c>
      <c r="AH2361">
        <v>1</v>
      </c>
      <c r="AI2361">
        <v>5</v>
      </c>
    </row>
    <row r="2362" spans="1:35" x14ac:dyDescent="0.2">
      <c r="A2362" s="102">
        <v>1794</v>
      </c>
      <c r="B2362">
        <v>1803</v>
      </c>
      <c r="C2362" t="s">
        <v>2938</v>
      </c>
      <c r="D2362" t="s">
        <v>2937</v>
      </c>
      <c r="E2362">
        <v>1160</v>
      </c>
      <c r="F2362">
        <v>1165</v>
      </c>
      <c r="G2362">
        <v>900</v>
      </c>
      <c r="H2362" t="s">
        <v>2930</v>
      </c>
      <c r="I2362">
        <v>5486</v>
      </c>
      <c r="J2362" t="s">
        <v>871</v>
      </c>
      <c r="K2362" t="s">
        <v>2988</v>
      </c>
      <c r="L2362">
        <v>1774</v>
      </c>
      <c r="M2362">
        <v>1790</v>
      </c>
      <c r="N2362">
        <v>600</v>
      </c>
      <c r="O2362" t="s">
        <v>2927</v>
      </c>
      <c r="P2362">
        <v>0.82696957891276301</v>
      </c>
      <c r="Q2362">
        <v>0.89943689568134899</v>
      </c>
      <c r="R2362">
        <v>0.101765603568525</v>
      </c>
      <c r="S2362">
        <v>0.299668104591088</v>
      </c>
      <c r="T2362">
        <v>-1.3653362511677201</v>
      </c>
      <c r="U2362">
        <v>1.3653362511677201</v>
      </c>
      <c r="V2362">
        <v>1.4116161397915801</v>
      </c>
      <c r="W2362">
        <v>-9.85</v>
      </c>
      <c r="X2362">
        <v>2.37</v>
      </c>
      <c r="Y2362">
        <v>196834</v>
      </c>
      <c r="Z2362">
        <v>10935</v>
      </c>
      <c r="AA2362">
        <v>0.52</v>
      </c>
      <c r="AB2362">
        <v>18</v>
      </c>
      <c r="AC2362">
        <v>9</v>
      </c>
      <c r="AD2362">
        <v>9</v>
      </c>
      <c r="AE2362">
        <v>50</v>
      </c>
      <c r="AF2362">
        <v>14</v>
      </c>
      <c r="AG2362">
        <v>8</v>
      </c>
      <c r="AH2362">
        <v>4</v>
      </c>
      <c r="AI2362">
        <v>6</v>
      </c>
    </row>
    <row r="2363" spans="1:35" x14ac:dyDescent="0.2">
      <c r="A2363" s="102">
        <v>7177</v>
      </c>
      <c r="B2363">
        <v>3774</v>
      </c>
      <c r="C2363" t="s">
        <v>809</v>
      </c>
      <c r="D2363" t="s">
        <v>2929</v>
      </c>
      <c r="E2363">
        <v>3065</v>
      </c>
      <c r="F2363">
        <v>3250</v>
      </c>
      <c r="G2363">
        <v>300</v>
      </c>
      <c r="H2363" t="s">
        <v>2927</v>
      </c>
      <c r="I2363">
        <v>4185</v>
      </c>
      <c r="J2363" t="s">
        <v>3646</v>
      </c>
      <c r="K2363" t="s">
        <v>2952</v>
      </c>
      <c r="L2363">
        <v>2150</v>
      </c>
      <c r="M2363">
        <v>2163</v>
      </c>
      <c r="N2363">
        <v>500</v>
      </c>
      <c r="O2363" t="s">
        <v>2930</v>
      </c>
      <c r="P2363">
        <v>0.41392535650694301</v>
      </c>
      <c r="Q2363">
        <v>0.82045247421435097</v>
      </c>
      <c r="R2363">
        <v>0.95697061423759799</v>
      </c>
      <c r="S2363">
        <v>9.9238049767015696E-2</v>
      </c>
      <c r="T2363">
        <v>1.2768621613925499</v>
      </c>
      <c r="U2363">
        <v>1.2768621613925499</v>
      </c>
      <c r="V2363">
        <v>0.46054007399781</v>
      </c>
      <c r="W2363">
        <v>8.59</v>
      </c>
      <c r="X2363">
        <v>10.92</v>
      </c>
      <c r="Y2363">
        <v>196830</v>
      </c>
      <c r="Z2363">
        <v>9842</v>
      </c>
      <c r="AA2363">
        <v>0.53</v>
      </c>
      <c r="AB2363">
        <v>20</v>
      </c>
      <c r="AC2363">
        <v>12</v>
      </c>
      <c r="AD2363">
        <v>8</v>
      </c>
      <c r="AE2363">
        <v>60</v>
      </c>
      <c r="AF2363">
        <v>10</v>
      </c>
      <c r="AG2363">
        <v>10</v>
      </c>
      <c r="AH2363">
        <v>5</v>
      </c>
      <c r="AI2363">
        <v>5</v>
      </c>
    </row>
    <row r="2364" spans="1:35" x14ac:dyDescent="0.2">
      <c r="A2364" s="102">
        <v>1821</v>
      </c>
      <c r="B2364">
        <v>1973</v>
      </c>
      <c r="C2364" t="s">
        <v>2935</v>
      </c>
      <c r="D2364" t="s">
        <v>2929</v>
      </c>
      <c r="E2364">
        <v>4215</v>
      </c>
      <c r="F2364">
        <v>4215</v>
      </c>
      <c r="G2364">
        <v>200</v>
      </c>
      <c r="H2364" t="s">
        <v>2927</v>
      </c>
      <c r="I2364">
        <v>3289</v>
      </c>
      <c r="J2364" t="s">
        <v>781</v>
      </c>
      <c r="K2364" t="s">
        <v>2949</v>
      </c>
      <c r="L2364">
        <v>800</v>
      </c>
      <c r="M2364">
        <v>800</v>
      </c>
      <c r="N2364">
        <v>1100</v>
      </c>
      <c r="O2364" t="s">
        <v>2930</v>
      </c>
      <c r="P2364">
        <v>0.63478045505816205</v>
      </c>
      <c r="Q2364">
        <v>0.89893768085092396</v>
      </c>
      <c r="R2364">
        <v>0.78941058694913102</v>
      </c>
      <c r="S2364">
        <v>0.169103801684935</v>
      </c>
      <c r="T2364">
        <v>0.88352417365673397</v>
      </c>
      <c r="U2364">
        <v>0.88352417365673397</v>
      </c>
      <c r="V2364">
        <v>0.84251428971068798</v>
      </c>
      <c r="W2364">
        <v>6.64</v>
      </c>
      <c r="X2364">
        <v>4.3899999999999997</v>
      </c>
      <c r="Y2364">
        <v>196827</v>
      </c>
      <c r="Z2364">
        <v>10935</v>
      </c>
      <c r="AA2364">
        <v>0.55000000000000004</v>
      </c>
      <c r="AB2364">
        <v>18</v>
      </c>
      <c r="AC2364">
        <v>11</v>
      </c>
      <c r="AD2364">
        <v>7</v>
      </c>
      <c r="AE2364">
        <v>61.11</v>
      </c>
      <c r="AF2364">
        <v>14</v>
      </c>
      <c r="AG2364">
        <v>6</v>
      </c>
      <c r="AH2364">
        <v>2</v>
      </c>
      <c r="AI2364">
        <v>10</v>
      </c>
    </row>
    <row r="2365" spans="1:35" x14ac:dyDescent="0.2">
      <c r="A2365" s="102">
        <v>2194</v>
      </c>
      <c r="B2365">
        <v>6967</v>
      </c>
      <c r="C2365" t="s">
        <v>950</v>
      </c>
      <c r="D2365" t="s">
        <v>2932</v>
      </c>
      <c r="E2365">
        <v>1353</v>
      </c>
      <c r="F2365">
        <v>1352</v>
      </c>
      <c r="G2365">
        <v>600</v>
      </c>
      <c r="H2365" t="s">
        <v>2927</v>
      </c>
      <c r="I2365">
        <v>9934</v>
      </c>
      <c r="J2365" t="s">
        <v>3193</v>
      </c>
      <c r="K2365" t="s">
        <v>2934</v>
      </c>
      <c r="L2365">
        <v>2780</v>
      </c>
      <c r="M2365">
        <v>2759</v>
      </c>
      <c r="N2365">
        <v>300</v>
      </c>
      <c r="O2365" t="s">
        <v>2930</v>
      </c>
      <c r="P2365">
        <v>0.71647803171478197</v>
      </c>
      <c r="Q2365">
        <v>0.89287051928556105</v>
      </c>
      <c r="R2365">
        <v>0.53600559528807901</v>
      </c>
      <c r="S2365">
        <v>0.156431899048012</v>
      </c>
      <c r="T2365">
        <v>1.3413888528370701</v>
      </c>
      <c r="U2365">
        <v>1.3413888528370701</v>
      </c>
      <c r="V2365">
        <v>1.31046008945978</v>
      </c>
      <c r="W2365">
        <v>8.3000000000000007</v>
      </c>
      <c r="X2365">
        <v>1.99</v>
      </c>
      <c r="Y2365">
        <v>196693</v>
      </c>
      <c r="Z2365">
        <v>8552</v>
      </c>
      <c r="AA2365">
        <v>0.32</v>
      </c>
      <c r="AB2365">
        <v>23</v>
      </c>
      <c r="AC2365">
        <v>13</v>
      </c>
      <c r="AD2365">
        <v>10</v>
      </c>
      <c r="AE2365">
        <v>56.52</v>
      </c>
      <c r="AF2365">
        <v>10</v>
      </c>
      <c r="AG2365">
        <v>11</v>
      </c>
      <c r="AH2365">
        <v>6</v>
      </c>
      <c r="AI2365">
        <v>6</v>
      </c>
    </row>
    <row r="2366" spans="1:35" x14ac:dyDescent="0.2">
      <c r="A2366" s="102">
        <v>5947</v>
      </c>
      <c r="B2366">
        <v>8410</v>
      </c>
      <c r="C2366" t="s">
        <v>3210</v>
      </c>
      <c r="D2366" t="s">
        <v>2990</v>
      </c>
      <c r="E2366">
        <v>332</v>
      </c>
      <c r="F2366">
        <v>328</v>
      </c>
      <c r="G2366">
        <v>2900</v>
      </c>
      <c r="H2366" t="s">
        <v>2930</v>
      </c>
      <c r="I2366">
        <v>8905</v>
      </c>
      <c r="J2366" t="s">
        <v>3275</v>
      </c>
      <c r="K2366" t="s">
        <v>2949</v>
      </c>
      <c r="L2366">
        <v>1920</v>
      </c>
      <c r="M2366">
        <v>1900</v>
      </c>
      <c r="N2366">
        <v>500</v>
      </c>
      <c r="O2366" t="s">
        <v>2927</v>
      </c>
      <c r="P2366">
        <v>0.40838887536707702</v>
      </c>
      <c r="Q2366">
        <v>0.83667434241863703</v>
      </c>
      <c r="R2366">
        <v>0.83757758275646099</v>
      </c>
      <c r="S2366">
        <v>4.4220176407628202E-2</v>
      </c>
      <c r="T2366">
        <v>-1.3513874179784899</v>
      </c>
      <c r="U2366">
        <v>1.3513874179784899</v>
      </c>
      <c r="V2366">
        <v>1.11803406535065</v>
      </c>
      <c r="W2366">
        <v>-6.31</v>
      </c>
      <c r="X2366">
        <v>0.13</v>
      </c>
      <c r="Y2366">
        <v>196688</v>
      </c>
      <c r="Z2366">
        <v>9834</v>
      </c>
      <c r="AA2366">
        <v>0.46</v>
      </c>
      <c r="AB2366">
        <v>20</v>
      </c>
      <c r="AC2366">
        <v>11</v>
      </c>
      <c r="AD2366">
        <v>9</v>
      </c>
      <c r="AE2366">
        <v>55</v>
      </c>
      <c r="AF2366">
        <v>12</v>
      </c>
      <c r="AG2366">
        <v>8</v>
      </c>
      <c r="AH2366">
        <v>4</v>
      </c>
      <c r="AI2366">
        <v>8</v>
      </c>
    </row>
    <row r="2367" spans="1:35" x14ac:dyDescent="0.2">
      <c r="A2367" s="102">
        <v>1773</v>
      </c>
      <c r="B2367">
        <v>2768</v>
      </c>
      <c r="C2367" t="s">
        <v>3699</v>
      </c>
      <c r="D2367" t="s">
        <v>2934</v>
      </c>
      <c r="E2367">
        <v>354</v>
      </c>
      <c r="F2367">
        <v>356</v>
      </c>
      <c r="G2367">
        <v>2900</v>
      </c>
      <c r="H2367" t="s">
        <v>2927</v>
      </c>
      <c r="I2367">
        <v>7202</v>
      </c>
      <c r="J2367" t="s">
        <v>959</v>
      </c>
      <c r="K2367" t="s">
        <v>2945</v>
      </c>
      <c r="L2367">
        <v>1138</v>
      </c>
      <c r="M2367">
        <v>1140.5</v>
      </c>
      <c r="N2367">
        <v>900</v>
      </c>
      <c r="O2367" t="s">
        <v>2930</v>
      </c>
      <c r="P2367">
        <v>0.26011090865525099</v>
      </c>
      <c r="Q2367">
        <v>0.89986857414746002</v>
      </c>
      <c r="R2367">
        <v>0.35945747924315502</v>
      </c>
      <c r="S2367">
        <v>2.71818109144083E-2</v>
      </c>
      <c r="T2367">
        <v>2.0266597445582102</v>
      </c>
      <c r="U2367">
        <v>2.0266597445582102</v>
      </c>
      <c r="V2367">
        <v>2.1050538251870501</v>
      </c>
      <c r="W2367">
        <v>11.08</v>
      </c>
      <c r="X2367">
        <v>0.57999999999999996</v>
      </c>
      <c r="Y2367">
        <v>196612</v>
      </c>
      <c r="Z2367">
        <v>9362</v>
      </c>
      <c r="AA2367">
        <v>0.44</v>
      </c>
      <c r="AB2367">
        <v>21</v>
      </c>
      <c r="AC2367">
        <v>14</v>
      </c>
      <c r="AD2367">
        <v>7</v>
      </c>
      <c r="AE2367">
        <v>66.67</v>
      </c>
      <c r="AF2367">
        <v>14</v>
      </c>
      <c r="AG2367">
        <v>6</v>
      </c>
      <c r="AH2367">
        <v>4</v>
      </c>
      <c r="AI2367">
        <v>11</v>
      </c>
    </row>
    <row r="2368" spans="1:35" x14ac:dyDescent="0.2">
      <c r="A2368" s="102">
        <v>8627</v>
      </c>
      <c r="B2368">
        <v>4206</v>
      </c>
      <c r="C2368" t="s">
        <v>3693</v>
      </c>
      <c r="D2368" t="s">
        <v>2952</v>
      </c>
      <c r="E2368">
        <v>3645</v>
      </c>
      <c r="F2368">
        <v>3620</v>
      </c>
      <c r="G2368">
        <v>300</v>
      </c>
      <c r="H2368" t="s">
        <v>2927</v>
      </c>
      <c r="I2368">
        <v>5020</v>
      </c>
      <c r="J2368" t="s">
        <v>3379</v>
      </c>
      <c r="K2368" t="s">
        <v>3266</v>
      </c>
      <c r="L2368">
        <v>480.9</v>
      </c>
      <c r="M2368">
        <v>483</v>
      </c>
      <c r="N2368">
        <v>2200</v>
      </c>
      <c r="O2368" t="s">
        <v>2930</v>
      </c>
      <c r="P2368">
        <v>0.324675397310976</v>
      </c>
      <c r="Q2368">
        <v>0.80101610882599195</v>
      </c>
      <c r="R2368">
        <v>0.78044739977090405</v>
      </c>
      <c r="S2368">
        <v>0.20152042400601999</v>
      </c>
      <c r="T2368">
        <v>1.62288999583364</v>
      </c>
      <c r="U2368">
        <v>1.62288999583364</v>
      </c>
      <c r="V2368">
        <v>1.6828421534218401</v>
      </c>
      <c r="W2368">
        <v>5.26</v>
      </c>
      <c r="X2368">
        <v>2.15</v>
      </c>
      <c r="Y2368">
        <v>196590</v>
      </c>
      <c r="Z2368">
        <v>15122</v>
      </c>
      <c r="AA2368">
        <v>0.87</v>
      </c>
      <c r="AB2368">
        <v>13</v>
      </c>
      <c r="AC2368">
        <v>8</v>
      </c>
      <c r="AD2368">
        <v>5</v>
      </c>
      <c r="AE2368">
        <v>61.54</v>
      </c>
      <c r="AF2368">
        <v>11</v>
      </c>
      <c r="AG2368">
        <v>6</v>
      </c>
      <c r="AH2368">
        <v>1</v>
      </c>
      <c r="AI2368">
        <v>6</v>
      </c>
    </row>
    <row r="2369" spans="1:35" x14ac:dyDescent="0.2">
      <c r="A2369" s="102">
        <v>3908</v>
      </c>
      <c r="B2369">
        <v>4626</v>
      </c>
      <c r="C2369" t="s">
        <v>3260</v>
      </c>
      <c r="D2369" t="s">
        <v>2952</v>
      </c>
      <c r="E2369">
        <v>5170</v>
      </c>
      <c r="F2369">
        <v>5140</v>
      </c>
      <c r="G2369">
        <v>200</v>
      </c>
      <c r="H2369" t="s">
        <v>2927</v>
      </c>
      <c r="I2369">
        <v>6448</v>
      </c>
      <c r="J2369" t="s">
        <v>542</v>
      </c>
      <c r="K2369" t="s">
        <v>2932</v>
      </c>
      <c r="L2369">
        <v>2355</v>
      </c>
      <c r="M2369">
        <v>2320</v>
      </c>
      <c r="N2369">
        <v>400</v>
      </c>
      <c r="O2369" t="s">
        <v>2930</v>
      </c>
      <c r="P2369">
        <v>0.36317867276340199</v>
      </c>
      <c r="Q2369">
        <v>0.86515741795573797</v>
      </c>
      <c r="R2369">
        <v>3.4627862144164502E-2</v>
      </c>
      <c r="S2369">
        <v>4.75471021247331E-2</v>
      </c>
      <c r="T2369">
        <v>2.9701160095471799</v>
      </c>
      <c r="U2369">
        <v>2.9701160095471799</v>
      </c>
      <c r="V2369">
        <v>3.08677299952303</v>
      </c>
      <c r="W2369">
        <v>11.55</v>
      </c>
      <c r="X2369">
        <v>9.73</v>
      </c>
      <c r="Y2369">
        <v>196573</v>
      </c>
      <c r="Z2369">
        <v>13105</v>
      </c>
      <c r="AA2369">
        <v>0.72</v>
      </c>
      <c r="AB2369">
        <v>15</v>
      </c>
      <c r="AC2369">
        <v>11</v>
      </c>
      <c r="AD2369">
        <v>4</v>
      </c>
      <c r="AE2369">
        <v>73.33</v>
      </c>
      <c r="AF2369">
        <v>13</v>
      </c>
      <c r="AG2369">
        <v>5</v>
      </c>
      <c r="AH2369">
        <v>3</v>
      </c>
      <c r="AI2369">
        <v>7</v>
      </c>
    </row>
    <row r="2370" spans="1:35" x14ac:dyDescent="0.2">
      <c r="A2370" s="102">
        <v>8140</v>
      </c>
      <c r="B2370">
        <v>1963</v>
      </c>
      <c r="C2370" t="s">
        <v>3248</v>
      </c>
      <c r="D2370" t="s">
        <v>2937</v>
      </c>
      <c r="E2370">
        <v>1561</v>
      </c>
      <c r="F2370">
        <v>1560</v>
      </c>
      <c r="G2370">
        <v>700</v>
      </c>
      <c r="H2370" t="s">
        <v>2927</v>
      </c>
      <c r="I2370">
        <v>6371</v>
      </c>
      <c r="J2370" t="s">
        <v>3148</v>
      </c>
      <c r="K2370" t="s">
        <v>2940</v>
      </c>
      <c r="L2370">
        <v>3540</v>
      </c>
      <c r="M2370">
        <v>3530</v>
      </c>
      <c r="N2370">
        <v>300</v>
      </c>
      <c r="O2370" t="s">
        <v>2930</v>
      </c>
      <c r="P2370">
        <v>0.73877718169385298</v>
      </c>
      <c r="Q2370">
        <v>0.80778725133825902</v>
      </c>
      <c r="R2370">
        <v>0.344284091472911</v>
      </c>
      <c r="S2370">
        <v>0.113191443725456</v>
      </c>
      <c r="T2370">
        <v>0.18885820310450599</v>
      </c>
      <c r="U2370">
        <v>0.18885820310450599</v>
      </c>
      <c r="V2370">
        <v>1.48157548415827</v>
      </c>
      <c r="W2370">
        <v>0.63</v>
      </c>
      <c r="X2370">
        <v>3.12</v>
      </c>
      <c r="Y2370">
        <v>196557</v>
      </c>
      <c r="Z2370">
        <v>9360</v>
      </c>
      <c r="AA2370">
        <v>0.47</v>
      </c>
      <c r="AB2370">
        <v>21</v>
      </c>
      <c r="AC2370">
        <v>11</v>
      </c>
      <c r="AD2370">
        <v>10</v>
      </c>
      <c r="AE2370">
        <v>52.38</v>
      </c>
      <c r="AF2370">
        <v>14</v>
      </c>
      <c r="AG2370">
        <v>8</v>
      </c>
      <c r="AH2370">
        <v>3</v>
      </c>
      <c r="AI2370">
        <v>10</v>
      </c>
    </row>
    <row r="2371" spans="1:35" x14ac:dyDescent="0.2">
      <c r="A2371" s="102">
        <v>174</v>
      </c>
      <c r="B2371">
        <v>3116</v>
      </c>
      <c r="C2371" t="s">
        <v>3184</v>
      </c>
      <c r="D2371" t="s">
        <v>2945</v>
      </c>
      <c r="E2371">
        <v>1714</v>
      </c>
      <c r="F2371">
        <v>1681</v>
      </c>
      <c r="G2371">
        <v>600</v>
      </c>
      <c r="H2371" t="s">
        <v>2930</v>
      </c>
      <c r="I2371">
        <v>6923</v>
      </c>
      <c r="J2371" t="s">
        <v>58</v>
      </c>
      <c r="K2371" t="s">
        <v>2932</v>
      </c>
      <c r="L2371">
        <v>3135</v>
      </c>
      <c r="M2371">
        <v>3095</v>
      </c>
      <c r="N2371">
        <v>300</v>
      </c>
      <c r="O2371" t="s">
        <v>2927</v>
      </c>
      <c r="P2371">
        <v>0.81077574276415398</v>
      </c>
      <c r="Q2371">
        <v>0.948389548566409</v>
      </c>
      <c r="R2371">
        <v>0.18035456801584099</v>
      </c>
      <c r="S2371">
        <v>6.3527987682730894E-2</v>
      </c>
      <c r="T2371">
        <v>-0.59826511272296701</v>
      </c>
      <c r="U2371">
        <v>0.59826511272296701</v>
      </c>
      <c r="V2371">
        <v>0.11537561371202799</v>
      </c>
      <c r="W2371">
        <v>-1.93</v>
      </c>
      <c r="X2371">
        <v>8.6300000000000008</v>
      </c>
      <c r="Y2371">
        <v>196542</v>
      </c>
      <c r="Z2371">
        <v>13103</v>
      </c>
      <c r="AA2371">
        <v>0.76</v>
      </c>
      <c r="AB2371">
        <v>15</v>
      </c>
      <c r="AC2371">
        <v>9</v>
      </c>
      <c r="AD2371">
        <v>6</v>
      </c>
      <c r="AE2371">
        <v>60</v>
      </c>
      <c r="AF2371">
        <v>12</v>
      </c>
      <c r="AG2371">
        <v>5</v>
      </c>
      <c r="AH2371">
        <v>2</v>
      </c>
      <c r="AI2371">
        <v>8</v>
      </c>
    </row>
    <row r="2372" spans="1:35" x14ac:dyDescent="0.2">
      <c r="A2372" s="102">
        <v>8014</v>
      </c>
      <c r="B2372">
        <v>5333</v>
      </c>
      <c r="C2372" t="s">
        <v>238</v>
      </c>
      <c r="D2372" t="s">
        <v>2926</v>
      </c>
      <c r="E2372">
        <v>1900</v>
      </c>
      <c r="F2372">
        <v>1908</v>
      </c>
      <c r="G2372">
        <v>500</v>
      </c>
      <c r="H2372" t="s">
        <v>2930</v>
      </c>
      <c r="I2372">
        <v>7451</v>
      </c>
      <c r="J2372" t="s">
        <v>972</v>
      </c>
      <c r="K2372" t="s">
        <v>2934</v>
      </c>
      <c r="L2372">
        <v>3205</v>
      </c>
      <c r="M2372">
        <v>3195</v>
      </c>
      <c r="N2372">
        <v>300</v>
      </c>
      <c r="O2372" t="s">
        <v>2927</v>
      </c>
      <c r="P2372">
        <v>0.66532122545823502</v>
      </c>
      <c r="Q2372">
        <v>0.80929150169693298</v>
      </c>
      <c r="R2372">
        <v>0.45492418868581103</v>
      </c>
      <c r="S2372">
        <v>0.20375835649535601</v>
      </c>
      <c r="T2372">
        <v>-0.77269814230497103</v>
      </c>
      <c r="U2372">
        <v>0.77269814230497103</v>
      </c>
      <c r="V2372">
        <v>0.77358006216159203</v>
      </c>
      <c r="W2372">
        <v>-2.89</v>
      </c>
      <c r="X2372">
        <v>0.47</v>
      </c>
      <c r="Y2372">
        <v>196525</v>
      </c>
      <c r="Z2372">
        <v>11560</v>
      </c>
      <c r="AA2372">
        <v>0.62</v>
      </c>
      <c r="AB2372">
        <v>17</v>
      </c>
      <c r="AC2372">
        <v>11</v>
      </c>
      <c r="AD2372">
        <v>6</v>
      </c>
      <c r="AE2372">
        <v>64.709999999999994</v>
      </c>
      <c r="AF2372">
        <v>13</v>
      </c>
      <c r="AG2372">
        <v>7</v>
      </c>
      <c r="AH2372">
        <v>2</v>
      </c>
      <c r="AI2372">
        <v>8</v>
      </c>
    </row>
    <row r="2373" spans="1:35" x14ac:dyDescent="0.2">
      <c r="A2373" s="102">
        <v>3208</v>
      </c>
      <c r="B2373">
        <v>5803</v>
      </c>
      <c r="C2373" t="s">
        <v>26</v>
      </c>
      <c r="D2373" t="s">
        <v>2943</v>
      </c>
      <c r="E2373">
        <v>386</v>
      </c>
      <c r="F2373">
        <v>380</v>
      </c>
      <c r="G2373">
        <v>2800</v>
      </c>
      <c r="H2373" t="s">
        <v>2930</v>
      </c>
      <c r="I2373">
        <v>6471</v>
      </c>
      <c r="J2373" t="s">
        <v>1367</v>
      </c>
      <c r="K2373" t="s">
        <v>2940</v>
      </c>
      <c r="L2373">
        <v>959</v>
      </c>
      <c r="M2373">
        <v>951</v>
      </c>
      <c r="N2373">
        <v>1100</v>
      </c>
      <c r="O2373" t="s">
        <v>2927</v>
      </c>
      <c r="P2373">
        <v>0.93055854627770196</v>
      </c>
      <c r="Q2373">
        <v>0.87646639226179701</v>
      </c>
      <c r="R2373">
        <v>2.9334857010421399E-2</v>
      </c>
      <c r="S2373">
        <v>0.15514237274116899</v>
      </c>
      <c r="T2373">
        <v>-2.6694802990198498</v>
      </c>
      <c r="U2373">
        <v>2.6694802990198498</v>
      </c>
      <c r="V2373">
        <v>2.6482805316895202</v>
      </c>
      <c r="W2373">
        <v>-11.06</v>
      </c>
      <c r="X2373">
        <v>1.71</v>
      </c>
      <c r="Y2373">
        <v>196513</v>
      </c>
      <c r="Z2373">
        <v>8544</v>
      </c>
      <c r="AA2373">
        <v>0.35</v>
      </c>
      <c r="AB2373">
        <v>23</v>
      </c>
      <c r="AC2373">
        <v>12</v>
      </c>
      <c r="AD2373">
        <v>11</v>
      </c>
      <c r="AE2373">
        <v>52.17</v>
      </c>
      <c r="AF2373">
        <v>11</v>
      </c>
      <c r="AG2373">
        <v>11</v>
      </c>
      <c r="AH2373">
        <v>7</v>
      </c>
      <c r="AI2373">
        <v>5</v>
      </c>
    </row>
    <row r="2374" spans="1:35" x14ac:dyDescent="0.2">
      <c r="A2374" s="102">
        <v>673</v>
      </c>
      <c r="B2374">
        <v>3231</v>
      </c>
      <c r="C2374" t="s">
        <v>543</v>
      </c>
      <c r="D2374" t="s">
        <v>2949</v>
      </c>
      <c r="E2374">
        <v>2725</v>
      </c>
      <c r="F2374">
        <v>2748</v>
      </c>
      <c r="G2374">
        <v>300</v>
      </c>
      <c r="H2374" t="s">
        <v>2930</v>
      </c>
      <c r="I2374">
        <v>8036</v>
      </c>
      <c r="J2374" t="s">
        <v>2941</v>
      </c>
      <c r="K2374" t="s">
        <v>2934</v>
      </c>
      <c r="L2374">
        <v>8010</v>
      </c>
      <c r="M2374">
        <v>8020</v>
      </c>
      <c r="N2374">
        <v>100</v>
      </c>
      <c r="O2374" t="s">
        <v>2927</v>
      </c>
      <c r="P2374">
        <v>0.731257537225253</v>
      </c>
      <c r="Q2374">
        <v>0.92539093228013403</v>
      </c>
      <c r="R2374">
        <v>0.20644510635654501</v>
      </c>
      <c r="S2374">
        <v>0.176915388411853</v>
      </c>
      <c r="T2374">
        <v>-1.04104300384423</v>
      </c>
      <c r="U2374">
        <v>1.04104300384423</v>
      </c>
      <c r="V2374">
        <v>1.0586774915980499</v>
      </c>
      <c r="W2374">
        <v>-5.31</v>
      </c>
      <c r="X2374">
        <v>2.79</v>
      </c>
      <c r="Y2374">
        <v>196470</v>
      </c>
      <c r="Z2374">
        <v>16372</v>
      </c>
      <c r="AA2374">
        <v>0.87</v>
      </c>
      <c r="AB2374">
        <v>12</v>
      </c>
      <c r="AC2374">
        <v>7</v>
      </c>
      <c r="AD2374">
        <v>5</v>
      </c>
      <c r="AE2374">
        <v>58.33</v>
      </c>
      <c r="AF2374">
        <v>13</v>
      </c>
      <c r="AG2374">
        <v>6</v>
      </c>
      <c r="AH2374">
        <v>2</v>
      </c>
      <c r="AI2374">
        <v>4</v>
      </c>
    </row>
    <row r="2375" spans="1:35" x14ac:dyDescent="0.2">
      <c r="A2375" s="102">
        <v>3076</v>
      </c>
      <c r="B2375">
        <v>2651</v>
      </c>
      <c r="C2375" t="s">
        <v>744</v>
      </c>
      <c r="D2375" t="s">
        <v>2953</v>
      </c>
      <c r="E2375">
        <v>6340</v>
      </c>
      <c r="F2375">
        <v>6390</v>
      </c>
      <c r="G2375">
        <v>100</v>
      </c>
      <c r="H2375" t="s">
        <v>2930</v>
      </c>
      <c r="I2375">
        <v>8304</v>
      </c>
      <c r="J2375" t="s">
        <v>3363</v>
      </c>
      <c r="K2375" t="s">
        <v>2990</v>
      </c>
      <c r="L2375">
        <v>3085</v>
      </c>
      <c r="M2375">
        <v>3100</v>
      </c>
      <c r="N2375">
        <v>200</v>
      </c>
      <c r="O2375" t="s">
        <v>2927</v>
      </c>
      <c r="P2375">
        <v>0.60931436585205601</v>
      </c>
      <c r="Q2375">
        <v>0.87852591812064196</v>
      </c>
      <c r="R2375">
        <v>0.19108794221077</v>
      </c>
      <c r="S2375">
        <v>4.0990694954919603E-2</v>
      </c>
      <c r="T2375">
        <v>-1.9890039775150401</v>
      </c>
      <c r="U2375">
        <v>1.9890039775150401</v>
      </c>
      <c r="V2375">
        <v>2.2723791230179402</v>
      </c>
      <c r="W2375">
        <v>-4.8099999999999996</v>
      </c>
      <c r="X2375">
        <v>2.97</v>
      </c>
      <c r="Y2375">
        <v>196462</v>
      </c>
      <c r="Z2375">
        <v>19646</v>
      </c>
      <c r="AA2375">
        <v>1.44</v>
      </c>
      <c r="AB2375">
        <v>10</v>
      </c>
      <c r="AC2375">
        <v>6</v>
      </c>
      <c r="AD2375">
        <v>4</v>
      </c>
      <c r="AE2375">
        <v>60</v>
      </c>
      <c r="AF2375">
        <v>15</v>
      </c>
      <c r="AG2375">
        <v>4</v>
      </c>
      <c r="AH2375">
        <v>0</v>
      </c>
      <c r="AI2375">
        <v>6</v>
      </c>
    </row>
    <row r="2376" spans="1:35" x14ac:dyDescent="0.2">
      <c r="A2376" s="102">
        <v>6013</v>
      </c>
      <c r="B2376">
        <v>1860</v>
      </c>
      <c r="C2376" t="s">
        <v>57</v>
      </c>
      <c r="D2376" t="s">
        <v>2937</v>
      </c>
      <c r="E2376">
        <v>758</v>
      </c>
      <c r="F2376">
        <v>754</v>
      </c>
      <c r="G2376">
        <v>1100</v>
      </c>
      <c r="H2376" t="s">
        <v>2930</v>
      </c>
      <c r="I2376">
        <v>4151</v>
      </c>
      <c r="J2376" t="s">
        <v>2795</v>
      </c>
      <c r="K2376" t="s">
        <v>2950</v>
      </c>
      <c r="L2376">
        <v>2745</v>
      </c>
      <c r="M2376">
        <v>2831</v>
      </c>
      <c r="N2376">
        <v>300</v>
      </c>
      <c r="O2376" t="s">
        <v>2927</v>
      </c>
      <c r="P2376">
        <v>0.66876089016242601</v>
      </c>
      <c r="Q2376">
        <v>0.83571597948712795</v>
      </c>
      <c r="R2376">
        <v>0.108251320759905</v>
      </c>
      <c r="S2376">
        <v>0.19932108766977899</v>
      </c>
      <c r="T2376">
        <v>-1.33828992859419</v>
      </c>
      <c r="U2376">
        <v>1.33828992859419</v>
      </c>
      <c r="V2376">
        <v>1.0327654310247001</v>
      </c>
      <c r="W2376">
        <v>-12.76</v>
      </c>
      <c r="X2376">
        <v>2.34</v>
      </c>
      <c r="Y2376">
        <v>196412</v>
      </c>
      <c r="Z2376">
        <v>9821</v>
      </c>
      <c r="AA2376">
        <v>0.53</v>
      </c>
      <c r="AB2376">
        <v>20</v>
      </c>
      <c r="AC2376">
        <v>11</v>
      </c>
      <c r="AD2376">
        <v>9</v>
      </c>
      <c r="AE2376">
        <v>55</v>
      </c>
      <c r="AF2376">
        <v>12</v>
      </c>
      <c r="AG2376">
        <v>9</v>
      </c>
      <c r="AH2376">
        <v>5</v>
      </c>
      <c r="AI2376">
        <v>6</v>
      </c>
    </row>
    <row r="2377" spans="1:35" x14ac:dyDescent="0.2">
      <c r="A2377" s="102">
        <v>8247</v>
      </c>
      <c r="B2377">
        <v>3076</v>
      </c>
      <c r="C2377" t="s">
        <v>3339</v>
      </c>
      <c r="D2377" t="s">
        <v>2934</v>
      </c>
      <c r="E2377">
        <v>1883</v>
      </c>
      <c r="F2377">
        <v>1874</v>
      </c>
      <c r="G2377">
        <v>600</v>
      </c>
      <c r="H2377" t="s">
        <v>2927</v>
      </c>
      <c r="I2377">
        <v>4917</v>
      </c>
      <c r="J2377" t="s">
        <v>3378</v>
      </c>
      <c r="K2377" t="s">
        <v>2952</v>
      </c>
      <c r="L2377">
        <v>2692</v>
      </c>
      <c r="M2377">
        <v>2677</v>
      </c>
      <c r="N2377">
        <v>400</v>
      </c>
      <c r="O2377" t="s">
        <v>2930</v>
      </c>
      <c r="P2377">
        <v>0.64132112954920895</v>
      </c>
      <c r="Q2377">
        <v>0.806509416502598</v>
      </c>
      <c r="R2377">
        <v>0.64710676149527102</v>
      </c>
      <c r="S2377">
        <v>6.4013090620378202E-2</v>
      </c>
      <c r="T2377">
        <v>1.14092190698171</v>
      </c>
      <c r="U2377">
        <v>1.14092190698171</v>
      </c>
      <c r="V2377">
        <v>1.5691176504065201</v>
      </c>
      <c r="W2377">
        <v>3.67</v>
      </c>
      <c r="X2377">
        <v>5.01</v>
      </c>
      <c r="Y2377">
        <v>196410</v>
      </c>
      <c r="Z2377">
        <v>21823</v>
      </c>
      <c r="AA2377">
        <v>1.1599999999999999</v>
      </c>
      <c r="AB2377">
        <v>9</v>
      </c>
      <c r="AC2377">
        <v>7</v>
      </c>
      <c r="AD2377">
        <v>2</v>
      </c>
      <c r="AE2377">
        <v>77.78</v>
      </c>
      <c r="AF2377">
        <v>13</v>
      </c>
      <c r="AG2377">
        <v>6</v>
      </c>
      <c r="AH2377">
        <v>2</v>
      </c>
      <c r="AI2377">
        <v>1</v>
      </c>
    </row>
    <row r="2378" spans="1:35" x14ac:dyDescent="0.2">
      <c r="A2378" s="102">
        <v>3901</v>
      </c>
      <c r="B2378">
        <v>1893</v>
      </c>
      <c r="C2378" t="s">
        <v>3652</v>
      </c>
      <c r="D2378" t="s">
        <v>2937</v>
      </c>
      <c r="E2378">
        <v>690</v>
      </c>
      <c r="F2378">
        <v>690</v>
      </c>
      <c r="G2378">
        <v>1100</v>
      </c>
      <c r="H2378" t="s">
        <v>2927</v>
      </c>
      <c r="I2378">
        <v>4543</v>
      </c>
      <c r="J2378" t="s">
        <v>833</v>
      </c>
      <c r="K2378" t="s">
        <v>2936</v>
      </c>
      <c r="L2378">
        <v>3852</v>
      </c>
      <c r="M2378">
        <v>3941</v>
      </c>
      <c r="N2378">
        <v>200</v>
      </c>
      <c r="O2378" t="s">
        <v>2930</v>
      </c>
      <c r="P2378">
        <v>0.270017619805408</v>
      </c>
      <c r="Q2378">
        <v>0.86524393894498097</v>
      </c>
      <c r="R2378">
        <v>0.2137255888639</v>
      </c>
      <c r="S2378">
        <v>4.4178444423327301E-2</v>
      </c>
      <c r="T2378">
        <v>7.5355232009486794E-2</v>
      </c>
      <c r="U2378">
        <v>7.5355232009486794E-2</v>
      </c>
      <c r="V2378">
        <v>0.77044050352211702</v>
      </c>
      <c r="W2378">
        <v>0.31</v>
      </c>
      <c r="X2378">
        <v>3.7</v>
      </c>
      <c r="Y2378">
        <v>196293</v>
      </c>
      <c r="Z2378">
        <v>14021</v>
      </c>
      <c r="AA2378">
        <v>0.71</v>
      </c>
      <c r="AB2378">
        <v>14</v>
      </c>
      <c r="AC2378">
        <v>9</v>
      </c>
      <c r="AD2378">
        <v>5</v>
      </c>
      <c r="AE2378">
        <v>64.290000000000006</v>
      </c>
      <c r="AF2378">
        <v>14</v>
      </c>
      <c r="AG2378">
        <v>5</v>
      </c>
      <c r="AH2378">
        <v>2</v>
      </c>
      <c r="AI2378">
        <v>7</v>
      </c>
    </row>
    <row r="2379" spans="1:35" x14ac:dyDescent="0.2">
      <c r="A2379" s="102">
        <v>5577</v>
      </c>
      <c r="B2379">
        <v>1951</v>
      </c>
      <c r="C2379" t="s">
        <v>3674</v>
      </c>
      <c r="D2379" t="s">
        <v>2937</v>
      </c>
      <c r="E2379">
        <v>2760</v>
      </c>
      <c r="F2379">
        <v>2810</v>
      </c>
      <c r="G2379">
        <v>300</v>
      </c>
      <c r="H2379" t="s">
        <v>2927</v>
      </c>
      <c r="I2379">
        <v>7189</v>
      </c>
      <c r="J2379" t="s">
        <v>45</v>
      </c>
      <c r="K2379" t="s">
        <v>2990</v>
      </c>
      <c r="L2379">
        <v>755</v>
      </c>
      <c r="M2379">
        <v>738</v>
      </c>
      <c r="N2379">
        <v>1100</v>
      </c>
      <c r="O2379" t="s">
        <v>2930</v>
      </c>
      <c r="P2379">
        <v>0.47608238860093699</v>
      </c>
      <c r="Q2379">
        <v>0.84155119646009602</v>
      </c>
      <c r="R2379">
        <v>0.17297725321791901</v>
      </c>
      <c r="S2379">
        <v>0.12018993855440099</v>
      </c>
      <c r="T2379">
        <v>2.1143415656693199</v>
      </c>
      <c r="U2379">
        <v>2.1143415656693199</v>
      </c>
      <c r="V2379">
        <v>1.5174961985783499</v>
      </c>
      <c r="W2379">
        <v>10.26</v>
      </c>
      <c r="X2379">
        <v>3.7</v>
      </c>
      <c r="Y2379">
        <v>196227</v>
      </c>
      <c r="Z2379">
        <v>9811</v>
      </c>
      <c r="AA2379">
        <v>0.55000000000000004</v>
      </c>
      <c r="AB2379">
        <v>20</v>
      </c>
      <c r="AC2379">
        <v>11</v>
      </c>
      <c r="AD2379">
        <v>9</v>
      </c>
      <c r="AE2379">
        <v>55</v>
      </c>
      <c r="AF2379">
        <v>10</v>
      </c>
      <c r="AG2379">
        <v>10</v>
      </c>
      <c r="AH2379">
        <v>6</v>
      </c>
      <c r="AI2379">
        <v>4</v>
      </c>
    </row>
    <row r="2380" spans="1:35" x14ac:dyDescent="0.2">
      <c r="A2380" s="102">
        <v>4730</v>
      </c>
      <c r="B2380">
        <v>2175</v>
      </c>
      <c r="C2380" t="s">
        <v>3223</v>
      </c>
      <c r="D2380" t="s">
        <v>2942</v>
      </c>
      <c r="E2380">
        <v>2354</v>
      </c>
      <c r="F2380">
        <v>2344</v>
      </c>
      <c r="G2380">
        <v>400</v>
      </c>
      <c r="H2380" t="s">
        <v>2930</v>
      </c>
      <c r="I2380">
        <v>9682</v>
      </c>
      <c r="J2380" t="s">
        <v>3206</v>
      </c>
      <c r="K2380" t="s">
        <v>2929</v>
      </c>
      <c r="L2380">
        <v>2376</v>
      </c>
      <c r="M2380">
        <v>2326</v>
      </c>
      <c r="N2380">
        <v>400</v>
      </c>
      <c r="O2380" t="s">
        <v>2927</v>
      </c>
      <c r="P2380">
        <v>0.29333451761663698</v>
      </c>
      <c r="Q2380">
        <v>0.85299100355445501</v>
      </c>
      <c r="R2380">
        <v>0.70263674327791503</v>
      </c>
      <c r="S2380">
        <v>3.5487099912284402E-2</v>
      </c>
      <c r="T2380">
        <v>-2.3895318369293799</v>
      </c>
      <c r="U2380">
        <v>2.3895318369293799</v>
      </c>
      <c r="V2380">
        <v>2.37076265212173</v>
      </c>
      <c r="W2380">
        <v>-18.66</v>
      </c>
      <c r="X2380">
        <v>0.77</v>
      </c>
      <c r="Y2380">
        <v>196187</v>
      </c>
      <c r="Z2380">
        <v>9809</v>
      </c>
      <c r="AA2380">
        <v>0.52</v>
      </c>
      <c r="AB2380">
        <v>20</v>
      </c>
      <c r="AC2380">
        <v>12</v>
      </c>
      <c r="AD2380">
        <v>8</v>
      </c>
      <c r="AE2380">
        <v>60</v>
      </c>
      <c r="AF2380">
        <v>11</v>
      </c>
      <c r="AG2380">
        <v>11</v>
      </c>
      <c r="AH2380">
        <v>5</v>
      </c>
      <c r="AI2380">
        <v>4</v>
      </c>
    </row>
    <row r="2381" spans="1:35" x14ac:dyDescent="0.2">
      <c r="A2381" s="102">
        <v>1881</v>
      </c>
      <c r="B2381">
        <v>2607</v>
      </c>
      <c r="C2381" t="s">
        <v>2956</v>
      </c>
      <c r="D2381" t="s">
        <v>2955</v>
      </c>
      <c r="E2381">
        <v>2936</v>
      </c>
      <c r="F2381">
        <v>2901</v>
      </c>
      <c r="G2381">
        <v>300</v>
      </c>
      <c r="H2381" t="s">
        <v>2927</v>
      </c>
      <c r="I2381">
        <v>7261</v>
      </c>
      <c r="J2381" t="s">
        <v>3473</v>
      </c>
      <c r="K2381" t="s">
        <v>2945</v>
      </c>
      <c r="L2381">
        <v>941</v>
      </c>
      <c r="M2381">
        <v>912</v>
      </c>
      <c r="N2381">
        <v>1000</v>
      </c>
      <c r="O2381" t="s">
        <v>2930</v>
      </c>
      <c r="P2381">
        <v>0.63866248813835003</v>
      </c>
      <c r="Q2381">
        <v>0.89795380046564399</v>
      </c>
      <c r="R2381">
        <v>0.41008949147032903</v>
      </c>
      <c r="S2381">
        <v>5.0289696436330598E-2</v>
      </c>
      <c r="T2381">
        <v>0.17285370763916699</v>
      </c>
      <c r="U2381">
        <v>0.17285370763916699</v>
      </c>
      <c r="V2381">
        <v>0.48761327934438498</v>
      </c>
      <c r="W2381">
        <v>0.51</v>
      </c>
      <c r="X2381">
        <v>4.79</v>
      </c>
      <c r="Y2381">
        <v>196110</v>
      </c>
      <c r="Z2381">
        <v>9806</v>
      </c>
      <c r="AA2381">
        <v>0.59</v>
      </c>
      <c r="AB2381">
        <v>20</v>
      </c>
      <c r="AC2381">
        <v>13</v>
      </c>
      <c r="AD2381">
        <v>7</v>
      </c>
      <c r="AE2381">
        <v>65</v>
      </c>
      <c r="AF2381">
        <v>12</v>
      </c>
      <c r="AG2381">
        <v>8</v>
      </c>
      <c r="AH2381">
        <v>5</v>
      </c>
      <c r="AI2381">
        <v>7</v>
      </c>
    </row>
    <row r="2382" spans="1:35" x14ac:dyDescent="0.2">
      <c r="A2382" s="102">
        <v>1067</v>
      </c>
      <c r="B2382">
        <v>6448</v>
      </c>
      <c r="C2382" t="s">
        <v>542</v>
      </c>
      <c r="D2382" t="s">
        <v>2932</v>
      </c>
      <c r="E2382">
        <v>2355</v>
      </c>
      <c r="F2382">
        <v>2320</v>
      </c>
      <c r="G2382">
        <v>400</v>
      </c>
      <c r="H2382" t="s">
        <v>2927</v>
      </c>
      <c r="I2382">
        <v>9810</v>
      </c>
      <c r="J2382" t="s">
        <v>2894</v>
      </c>
      <c r="K2382" t="s">
        <v>2934</v>
      </c>
      <c r="L2382">
        <v>4820</v>
      </c>
      <c r="M2382">
        <v>4860</v>
      </c>
      <c r="N2382">
        <v>200</v>
      </c>
      <c r="O2382" t="s">
        <v>2930</v>
      </c>
      <c r="P2382">
        <v>0.51936952329103903</v>
      </c>
      <c r="Q2382">
        <v>0.91449382490151199</v>
      </c>
      <c r="R2382">
        <v>3.9649616479252803E-2</v>
      </c>
      <c r="S2382">
        <v>3.4997319045833599E-3</v>
      </c>
      <c r="T2382">
        <v>3.0157080531939</v>
      </c>
      <c r="U2382">
        <v>3.0157080531939</v>
      </c>
      <c r="V2382">
        <v>3.8758911169880599</v>
      </c>
      <c r="W2382">
        <v>7.06</v>
      </c>
      <c r="X2382">
        <v>4.53</v>
      </c>
      <c r="Y2382">
        <v>195976</v>
      </c>
      <c r="Z2382">
        <v>17816</v>
      </c>
      <c r="AA2382">
        <v>0.74</v>
      </c>
      <c r="AB2382">
        <v>11</v>
      </c>
      <c r="AC2382">
        <v>9</v>
      </c>
      <c r="AD2382">
        <v>2</v>
      </c>
      <c r="AE2382">
        <v>81.819999999999993</v>
      </c>
      <c r="AF2382">
        <v>13</v>
      </c>
      <c r="AG2382">
        <v>4</v>
      </c>
      <c r="AH2382">
        <v>2</v>
      </c>
      <c r="AI2382">
        <v>5</v>
      </c>
    </row>
    <row r="2383" spans="1:35" x14ac:dyDescent="0.2">
      <c r="A2383" s="102">
        <v>2196</v>
      </c>
      <c r="B2383">
        <v>1963</v>
      </c>
      <c r="C2383" t="s">
        <v>3248</v>
      </c>
      <c r="D2383" t="s">
        <v>2937</v>
      </c>
      <c r="E2383">
        <v>1561</v>
      </c>
      <c r="F2383">
        <v>1560</v>
      </c>
      <c r="G2383">
        <v>700</v>
      </c>
      <c r="H2383" t="s">
        <v>2930</v>
      </c>
      <c r="I2383">
        <v>7205</v>
      </c>
      <c r="J2383" t="s">
        <v>60</v>
      </c>
      <c r="K2383" t="s">
        <v>2945</v>
      </c>
      <c r="L2383">
        <v>1052</v>
      </c>
      <c r="M2383">
        <v>1055</v>
      </c>
      <c r="N2383">
        <v>1000</v>
      </c>
      <c r="O2383" t="s">
        <v>2927</v>
      </c>
      <c r="P2383">
        <v>0.84082707764773401</v>
      </c>
      <c r="Q2383">
        <v>0.89279294095334205</v>
      </c>
      <c r="R2383">
        <v>5.0757525565266602E-2</v>
      </c>
      <c r="S2383">
        <v>0.142715680605041</v>
      </c>
      <c r="T2383">
        <v>-1.0163107977415999</v>
      </c>
      <c r="U2383">
        <v>1.0163107977415999</v>
      </c>
      <c r="V2383">
        <v>0.76667278661975502</v>
      </c>
      <c r="W2383">
        <v>-3.04</v>
      </c>
      <c r="X2383">
        <v>3.39</v>
      </c>
      <c r="Y2383">
        <v>195906</v>
      </c>
      <c r="Z2383">
        <v>9795</v>
      </c>
      <c r="AA2383">
        <v>0.51</v>
      </c>
      <c r="AB2383">
        <v>20</v>
      </c>
      <c r="AC2383">
        <v>11</v>
      </c>
      <c r="AD2383">
        <v>9</v>
      </c>
      <c r="AE2383">
        <v>55</v>
      </c>
      <c r="AF2383">
        <v>10</v>
      </c>
      <c r="AG2383">
        <v>9</v>
      </c>
      <c r="AH2383">
        <v>4</v>
      </c>
      <c r="AI2383">
        <v>7</v>
      </c>
    </row>
    <row r="2384" spans="1:35" x14ac:dyDescent="0.2">
      <c r="A2384" s="102">
        <v>2174</v>
      </c>
      <c r="B2384">
        <v>1719</v>
      </c>
      <c r="C2384" t="s">
        <v>687</v>
      </c>
      <c r="D2384" t="s">
        <v>2937</v>
      </c>
      <c r="E2384">
        <v>930</v>
      </c>
      <c r="F2384">
        <v>927</v>
      </c>
      <c r="G2384">
        <v>1000</v>
      </c>
      <c r="H2384" t="s">
        <v>2930</v>
      </c>
      <c r="I2384">
        <v>3635</v>
      </c>
      <c r="J2384" t="s">
        <v>47</v>
      </c>
      <c r="K2384" t="s">
        <v>2929</v>
      </c>
      <c r="L2384">
        <v>3150</v>
      </c>
      <c r="M2384">
        <v>3155</v>
      </c>
      <c r="N2384">
        <v>300</v>
      </c>
      <c r="O2384" t="s">
        <v>2927</v>
      </c>
      <c r="P2384">
        <v>0.40917872708104602</v>
      </c>
      <c r="Q2384">
        <v>0.89315460973687399</v>
      </c>
      <c r="R2384">
        <v>9.41714484322064E-2</v>
      </c>
      <c r="S2384">
        <v>0.29694787229408098</v>
      </c>
      <c r="T2384">
        <v>-2.6375089187040999</v>
      </c>
      <c r="U2384">
        <v>2.6375089187040999</v>
      </c>
      <c r="V2384">
        <v>2.96869492512901</v>
      </c>
      <c r="W2384">
        <v>-15.23</v>
      </c>
      <c r="X2384">
        <v>2.06</v>
      </c>
      <c r="Y2384">
        <v>195726</v>
      </c>
      <c r="Z2384">
        <v>9786</v>
      </c>
      <c r="AA2384">
        <v>0.46</v>
      </c>
      <c r="AB2384">
        <v>20</v>
      </c>
      <c r="AC2384">
        <v>10</v>
      </c>
      <c r="AD2384">
        <v>10</v>
      </c>
      <c r="AE2384">
        <v>50</v>
      </c>
      <c r="AF2384">
        <v>12</v>
      </c>
      <c r="AG2384">
        <v>9</v>
      </c>
      <c r="AH2384">
        <v>6</v>
      </c>
      <c r="AI2384">
        <v>5</v>
      </c>
    </row>
    <row r="2385" spans="1:35" x14ac:dyDescent="0.2">
      <c r="A2385" s="102">
        <v>6085</v>
      </c>
      <c r="B2385">
        <v>4186</v>
      </c>
      <c r="C2385" t="s">
        <v>820</v>
      </c>
      <c r="D2385" t="s">
        <v>2952</v>
      </c>
      <c r="E2385">
        <v>4750</v>
      </c>
      <c r="F2385">
        <v>4735</v>
      </c>
      <c r="G2385">
        <v>200</v>
      </c>
      <c r="H2385" t="s">
        <v>2927</v>
      </c>
      <c r="I2385">
        <v>6588</v>
      </c>
      <c r="J2385" t="s">
        <v>539</v>
      </c>
      <c r="K2385" t="s">
        <v>2932</v>
      </c>
      <c r="L2385">
        <v>4385</v>
      </c>
      <c r="M2385">
        <v>4395</v>
      </c>
      <c r="N2385">
        <v>200</v>
      </c>
      <c r="O2385" t="s">
        <v>2930</v>
      </c>
      <c r="P2385">
        <v>0.28932974865871902</v>
      </c>
      <c r="Q2385">
        <v>0.834732987796727</v>
      </c>
      <c r="R2385">
        <v>0.63600138779190396</v>
      </c>
      <c r="S2385">
        <v>0.41115230226819199</v>
      </c>
      <c r="T2385">
        <v>1.0094997409280899</v>
      </c>
      <c r="U2385">
        <v>1.0094997409280899</v>
      </c>
      <c r="V2385">
        <v>0.628131270763303</v>
      </c>
      <c r="W2385">
        <v>7.43</v>
      </c>
      <c r="X2385">
        <v>7.18</v>
      </c>
      <c r="Y2385">
        <v>195685</v>
      </c>
      <c r="Z2385">
        <v>16307</v>
      </c>
      <c r="AA2385">
        <v>0.69</v>
      </c>
      <c r="AB2385">
        <v>12</v>
      </c>
      <c r="AC2385">
        <v>7</v>
      </c>
      <c r="AD2385">
        <v>5</v>
      </c>
      <c r="AE2385">
        <v>58.33</v>
      </c>
      <c r="AF2385">
        <v>11</v>
      </c>
      <c r="AG2385">
        <v>4</v>
      </c>
      <c r="AH2385">
        <v>4</v>
      </c>
      <c r="AI2385">
        <v>4</v>
      </c>
    </row>
    <row r="2386" spans="1:35" x14ac:dyDescent="0.2">
      <c r="A2386" s="102">
        <v>5383</v>
      </c>
      <c r="B2386">
        <v>4061</v>
      </c>
      <c r="C2386" t="s">
        <v>3233</v>
      </c>
      <c r="D2386" t="s">
        <v>2952</v>
      </c>
      <c r="E2386">
        <v>3100</v>
      </c>
      <c r="F2386">
        <v>3050</v>
      </c>
      <c r="G2386">
        <v>300</v>
      </c>
      <c r="H2386" t="s">
        <v>2927</v>
      </c>
      <c r="I2386">
        <v>5801</v>
      </c>
      <c r="J2386" t="s">
        <v>3286</v>
      </c>
      <c r="K2386" t="s">
        <v>2943</v>
      </c>
      <c r="L2386">
        <v>2620</v>
      </c>
      <c r="M2386">
        <v>2609</v>
      </c>
      <c r="N2386">
        <v>400</v>
      </c>
      <c r="O2386" t="s">
        <v>2930</v>
      </c>
      <c r="P2386">
        <v>0.88151956535156795</v>
      </c>
      <c r="Q2386">
        <v>0.84402830249708705</v>
      </c>
      <c r="R2386">
        <v>0.31088405419224802</v>
      </c>
      <c r="S2386">
        <v>2.5197120428524299E-2</v>
      </c>
      <c r="T2386">
        <v>1.35981395370674</v>
      </c>
      <c r="U2386">
        <v>1.35981395370674</v>
      </c>
      <c r="V2386">
        <v>1.9072023980950601</v>
      </c>
      <c r="W2386">
        <v>4.93</v>
      </c>
      <c r="X2386">
        <v>14.05</v>
      </c>
      <c r="Y2386">
        <v>195636</v>
      </c>
      <c r="Z2386">
        <v>19564</v>
      </c>
      <c r="AA2386">
        <v>1.0900000000000001</v>
      </c>
      <c r="AB2386">
        <v>10</v>
      </c>
      <c r="AC2386">
        <v>5</v>
      </c>
      <c r="AD2386">
        <v>5</v>
      </c>
      <c r="AE2386">
        <v>50</v>
      </c>
      <c r="AF2386">
        <v>12</v>
      </c>
      <c r="AG2386">
        <v>5</v>
      </c>
      <c r="AH2386">
        <v>2</v>
      </c>
      <c r="AI2386">
        <v>3</v>
      </c>
    </row>
    <row r="2387" spans="1:35" x14ac:dyDescent="0.2">
      <c r="A2387" s="102">
        <v>2787</v>
      </c>
      <c r="B2387">
        <v>5334</v>
      </c>
      <c r="C2387" t="s">
        <v>3243</v>
      </c>
      <c r="D2387" t="s">
        <v>2926</v>
      </c>
      <c r="E2387">
        <v>1963</v>
      </c>
      <c r="F2387">
        <v>1967</v>
      </c>
      <c r="G2387">
        <v>500</v>
      </c>
      <c r="H2387" t="s">
        <v>2930</v>
      </c>
      <c r="I2387">
        <v>6371</v>
      </c>
      <c r="J2387" t="s">
        <v>3148</v>
      </c>
      <c r="K2387" t="s">
        <v>2940</v>
      </c>
      <c r="L2387">
        <v>3540</v>
      </c>
      <c r="M2387">
        <v>3530</v>
      </c>
      <c r="N2387">
        <v>300</v>
      </c>
      <c r="O2387" t="s">
        <v>2927</v>
      </c>
      <c r="P2387">
        <v>0.85097107818245399</v>
      </c>
      <c r="Q2387">
        <v>0.88326545998739103</v>
      </c>
      <c r="R2387">
        <v>0.80070291791528003</v>
      </c>
      <c r="S2387">
        <v>5.2327862415270702E-4</v>
      </c>
      <c r="T2387">
        <v>-0.63582176144218205</v>
      </c>
      <c r="U2387">
        <v>0.63582176144218205</v>
      </c>
      <c r="V2387">
        <v>0.72034450344842405</v>
      </c>
      <c r="W2387">
        <v>-1.83</v>
      </c>
      <c r="X2387">
        <v>7.13</v>
      </c>
      <c r="Y2387">
        <v>195342</v>
      </c>
      <c r="Z2387">
        <v>12209</v>
      </c>
      <c r="AA2387">
        <v>0.74</v>
      </c>
      <c r="AB2387">
        <v>16</v>
      </c>
      <c r="AC2387">
        <v>11</v>
      </c>
      <c r="AD2387">
        <v>5</v>
      </c>
      <c r="AE2387">
        <v>68.75</v>
      </c>
      <c r="AF2387">
        <v>13</v>
      </c>
      <c r="AG2387">
        <v>5</v>
      </c>
      <c r="AH2387">
        <v>2</v>
      </c>
      <c r="AI2387">
        <v>9</v>
      </c>
    </row>
    <row r="2388" spans="1:35" x14ac:dyDescent="0.2">
      <c r="A2388" s="102">
        <v>5227</v>
      </c>
      <c r="B2388">
        <v>6472</v>
      </c>
      <c r="C2388" t="s">
        <v>63</v>
      </c>
      <c r="D2388" t="s">
        <v>2940</v>
      </c>
      <c r="E2388">
        <v>302</v>
      </c>
      <c r="F2388">
        <v>299</v>
      </c>
      <c r="G2388">
        <v>3200</v>
      </c>
      <c r="H2388" t="s">
        <v>2930</v>
      </c>
      <c r="I2388">
        <v>6995</v>
      </c>
      <c r="J2388" t="s">
        <v>51</v>
      </c>
      <c r="K2388" t="s">
        <v>2945</v>
      </c>
      <c r="L2388">
        <v>1941</v>
      </c>
      <c r="M2388">
        <v>1926</v>
      </c>
      <c r="N2388">
        <v>500</v>
      </c>
      <c r="O2388" t="s">
        <v>2927</v>
      </c>
      <c r="P2388">
        <v>0.90663637709689204</v>
      </c>
      <c r="Q2388">
        <v>0.84640805784711104</v>
      </c>
      <c r="R2388">
        <v>0.540157297751653</v>
      </c>
      <c r="S2388">
        <v>0.11410249798604</v>
      </c>
      <c r="T2388">
        <v>-1.2285561667124401</v>
      </c>
      <c r="U2388">
        <v>1.2285561667124401</v>
      </c>
      <c r="V2388">
        <v>0.96699430128721497</v>
      </c>
      <c r="W2388">
        <v>-4.41</v>
      </c>
      <c r="X2388">
        <v>0.64</v>
      </c>
      <c r="Y2388">
        <v>195301</v>
      </c>
      <c r="Z2388">
        <v>15023</v>
      </c>
      <c r="AA2388">
        <v>0.74</v>
      </c>
      <c r="AB2388">
        <v>13</v>
      </c>
      <c r="AC2388">
        <v>9</v>
      </c>
      <c r="AD2388">
        <v>4</v>
      </c>
      <c r="AE2388">
        <v>69.23</v>
      </c>
      <c r="AF2388">
        <v>15</v>
      </c>
      <c r="AG2388">
        <v>6</v>
      </c>
      <c r="AH2388">
        <v>1</v>
      </c>
      <c r="AI2388">
        <v>6</v>
      </c>
    </row>
    <row r="2389" spans="1:35" x14ac:dyDescent="0.2">
      <c r="A2389" s="102">
        <v>8124</v>
      </c>
      <c r="B2389">
        <v>5201</v>
      </c>
      <c r="C2389" t="s">
        <v>3586</v>
      </c>
      <c r="D2389" t="s">
        <v>2926</v>
      </c>
      <c r="E2389">
        <v>3750</v>
      </c>
      <c r="F2389">
        <v>3620</v>
      </c>
      <c r="G2389">
        <v>300</v>
      </c>
      <c r="H2389" t="s">
        <v>2930</v>
      </c>
      <c r="I2389">
        <v>7458</v>
      </c>
      <c r="J2389" t="s">
        <v>3694</v>
      </c>
      <c r="K2389" t="s">
        <v>2934</v>
      </c>
      <c r="L2389">
        <v>5440</v>
      </c>
      <c r="M2389">
        <v>5360</v>
      </c>
      <c r="N2389">
        <v>200</v>
      </c>
      <c r="O2389" t="s">
        <v>2927</v>
      </c>
      <c r="P2389">
        <v>0.27991942906794298</v>
      </c>
      <c r="Q2389">
        <v>0.80793779875170302</v>
      </c>
      <c r="R2389">
        <v>7.4716490022333798E-2</v>
      </c>
      <c r="S2389">
        <v>0.119229117461502</v>
      </c>
      <c r="T2389">
        <v>-1.65547471528865</v>
      </c>
      <c r="U2389">
        <v>1.65547471528865</v>
      </c>
      <c r="V2389">
        <v>1.11202134177334</v>
      </c>
      <c r="W2389">
        <v>-6</v>
      </c>
      <c r="X2389">
        <v>1.31</v>
      </c>
      <c r="Y2389">
        <v>195203</v>
      </c>
      <c r="Z2389">
        <v>27886</v>
      </c>
      <c r="AA2389">
        <v>1.35</v>
      </c>
      <c r="AB2389">
        <v>7</v>
      </c>
      <c r="AC2389">
        <v>5</v>
      </c>
      <c r="AD2389">
        <v>2</v>
      </c>
      <c r="AE2389">
        <v>71.430000000000007</v>
      </c>
      <c r="AF2389">
        <v>12</v>
      </c>
      <c r="AG2389">
        <v>4</v>
      </c>
      <c r="AH2389">
        <v>0</v>
      </c>
      <c r="AI2389">
        <v>3</v>
      </c>
    </row>
    <row r="2390" spans="1:35" x14ac:dyDescent="0.2">
      <c r="A2390" s="102">
        <v>4301</v>
      </c>
      <c r="B2390">
        <v>3289</v>
      </c>
      <c r="C2390" t="s">
        <v>781</v>
      </c>
      <c r="D2390" t="s">
        <v>2949</v>
      </c>
      <c r="E2390">
        <v>800</v>
      </c>
      <c r="F2390">
        <v>800</v>
      </c>
      <c r="G2390">
        <v>1200</v>
      </c>
      <c r="H2390" t="s">
        <v>2930</v>
      </c>
      <c r="I2390">
        <v>4217</v>
      </c>
      <c r="J2390" t="s">
        <v>1372</v>
      </c>
      <c r="K2390" t="s">
        <v>2952</v>
      </c>
      <c r="L2390">
        <v>4600</v>
      </c>
      <c r="M2390">
        <v>4605</v>
      </c>
      <c r="N2390">
        <v>200</v>
      </c>
      <c r="O2390" t="s">
        <v>2927</v>
      </c>
      <c r="P2390">
        <v>0.80132882948944795</v>
      </c>
      <c r="Q2390">
        <v>0.85895204291848404</v>
      </c>
      <c r="R2390">
        <v>0.15656341318595801</v>
      </c>
      <c r="S2390">
        <v>0.25252380244776801</v>
      </c>
      <c r="T2390">
        <v>-0.60423282910994303</v>
      </c>
      <c r="U2390">
        <v>0.60423282910994303</v>
      </c>
      <c r="V2390">
        <v>0.60074429681428099</v>
      </c>
      <c r="W2390">
        <v>-6.17</v>
      </c>
      <c r="X2390">
        <v>4.2300000000000004</v>
      </c>
      <c r="Y2390">
        <v>195162</v>
      </c>
      <c r="Z2390">
        <v>8132</v>
      </c>
      <c r="AA2390">
        <v>0.44</v>
      </c>
      <c r="AB2390">
        <v>24</v>
      </c>
      <c r="AC2390">
        <v>15</v>
      </c>
      <c r="AD2390">
        <v>9</v>
      </c>
      <c r="AE2390">
        <v>62.5</v>
      </c>
      <c r="AF2390">
        <v>13</v>
      </c>
      <c r="AG2390">
        <v>9</v>
      </c>
      <c r="AH2390">
        <v>3</v>
      </c>
      <c r="AI2390">
        <v>12</v>
      </c>
    </row>
    <row r="2391" spans="1:35" x14ac:dyDescent="0.2">
      <c r="A2391" s="102">
        <v>7849</v>
      </c>
      <c r="B2391">
        <v>4401</v>
      </c>
      <c r="C2391" t="s">
        <v>226</v>
      </c>
      <c r="D2391" t="s">
        <v>2952</v>
      </c>
      <c r="E2391">
        <v>1671</v>
      </c>
      <c r="F2391">
        <v>1658</v>
      </c>
      <c r="G2391">
        <v>600</v>
      </c>
      <c r="H2391" t="s">
        <v>2927</v>
      </c>
      <c r="I2391">
        <v>4553</v>
      </c>
      <c r="J2391" t="s">
        <v>2870</v>
      </c>
      <c r="K2391" t="s">
        <v>2950</v>
      </c>
      <c r="L2391">
        <v>2612</v>
      </c>
      <c r="M2391">
        <v>2570</v>
      </c>
      <c r="N2391">
        <v>400</v>
      </c>
      <c r="O2391" t="s">
        <v>2930</v>
      </c>
      <c r="P2391">
        <v>0.37189897460981802</v>
      </c>
      <c r="Q2391">
        <v>0.81138992599987303</v>
      </c>
      <c r="R2391">
        <v>0.27311721065070899</v>
      </c>
      <c r="S2391">
        <v>8.21975978543317E-2</v>
      </c>
      <c r="T2391">
        <v>2.4371644591809001</v>
      </c>
      <c r="U2391">
        <v>2.4371644591809001</v>
      </c>
      <c r="V2391">
        <v>2.5539579374669299</v>
      </c>
      <c r="W2391">
        <v>8.58</v>
      </c>
      <c r="X2391">
        <v>3.23</v>
      </c>
      <c r="Y2391">
        <v>195162</v>
      </c>
      <c r="Z2391">
        <v>11480</v>
      </c>
      <c r="AA2391">
        <v>0.6</v>
      </c>
      <c r="AB2391">
        <v>17</v>
      </c>
      <c r="AC2391">
        <v>12</v>
      </c>
      <c r="AD2391">
        <v>5</v>
      </c>
      <c r="AE2391">
        <v>70.59</v>
      </c>
      <c r="AF2391">
        <v>11</v>
      </c>
      <c r="AG2391">
        <v>8</v>
      </c>
      <c r="AH2391">
        <v>4</v>
      </c>
      <c r="AI2391">
        <v>5</v>
      </c>
    </row>
    <row r="2392" spans="1:35" x14ac:dyDescent="0.2">
      <c r="A2392" s="102">
        <v>3474</v>
      </c>
      <c r="B2392">
        <v>7984</v>
      </c>
      <c r="C2392" t="s">
        <v>1007</v>
      </c>
      <c r="D2392" t="s">
        <v>2951</v>
      </c>
      <c r="E2392">
        <v>1673</v>
      </c>
      <c r="F2392">
        <v>1664</v>
      </c>
      <c r="G2392">
        <v>600</v>
      </c>
      <c r="H2392" t="s">
        <v>2927</v>
      </c>
      <c r="I2392">
        <v>9810</v>
      </c>
      <c r="J2392" t="s">
        <v>2894</v>
      </c>
      <c r="K2392" t="s">
        <v>2934</v>
      </c>
      <c r="L2392">
        <v>4820</v>
      </c>
      <c r="M2392">
        <v>4860</v>
      </c>
      <c r="N2392">
        <v>200</v>
      </c>
      <c r="O2392" t="s">
        <v>2930</v>
      </c>
      <c r="P2392">
        <v>0.54471088126499301</v>
      </c>
      <c r="Q2392">
        <v>0.87202221594460705</v>
      </c>
      <c r="R2392">
        <v>0.108689778656492</v>
      </c>
      <c r="S2392">
        <v>1.75105727926681E-2</v>
      </c>
      <c r="T2392">
        <v>1.1116502708288101</v>
      </c>
      <c r="U2392">
        <v>1.1116502708288101</v>
      </c>
      <c r="V2392">
        <v>1.50250887459775</v>
      </c>
      <c r="W2392">
        <v>3.91</v>
      </c>
      <c r="X2392">
        <v>2.72</v>
      </c>
      <c r="Y2392">
        <v>195102</v>
      </c>
      <c r="Z2392">
        <v>17737</v>
      </c>
      <c r="AA2392">
        <v>1.1599999999999999</v>
      </c>
      <c r="AB2392">
        <v>11</v>
      </c>
      <c r="AC2392">
        <v>8</v>
      </c>
      <c r="AD2392">
        <v>3</v>
      </c>
      <c r="AE2392">
        <v>72.73</v>
      </c>
      <c r="AF2392">
        <v>14</v>
      </c>
      <c r="AG2392">
        <v>3</v>
      </c>
      <c r="AH2392">
        <v>0</v>
      </c>
      <c r="AI2392">
        <v>8</v>
      </c>
    </row>
    <row r="2393" spans="1:35" x14ac:dyDescent="0.2">
      <c r="A2393" s="102">
        <v>5343</v>
      </c>
      <c r="B2393">
        <v>2220</v>
      </c>
      <c r="C2393" t="s">
        <v>3336</v>
      </c>
      <c r="D2393" t="s">
        <v>2955</v>
      </c>
      <c r="E2393">
        <v>5110</v>
      </c>
      <c r="F2393">
        <v>5110</v>
      </c>
      <c r="G2393">
        <v>200</v>
      </c>
      <c r="H2393" t="s">
        <v>2930</v>
      </c>
      <c r="I2393">
        <v>5463</v>
      </c>
      <c r="J2393" t="s">
        <v>67</v>
      </c>
      <c r="K2393" t="s">
        <v>2988</v>
      </c>
      <c r="L2393">
        <v>3180</v>
      </c>
      <c r="M2393">
        <v>3170</v>
      </c>
      <c r="N2393">
        <v>300</v>
      </c>
      <c r="O2393" t="s">
        <v>2927</v>
      </c>
      <c r="P2393">
        <v>0.35927797417054402</v>
      </c>
      <c r="Q2393">
        <v>0.84457398125028904</v>
      </c>
      <c r="R2393">
        <v>6.74601835286818E-2</v>
      </c>
      <c r="S2393">
        <v>1.6119238640680999E-2</v>
      </c>
      <c r="T2393">
        <v>-5.1542910708444502E-2</v>
      </c>
      <c r="U2393">
        <v>5.1542910708444502E-2</v>
      </c>
      <c r="V2393">
        <v>0.26251645949109997</v>
      </c>
      <c r="W2393">
        <v>-0.11</v>
      </c>
      <c r="X2393">
        <v>6.95</v>
      </c>
      <c r="Y2393">
        <v>195017</v>
      </c>
      <c r="Z2393">
        <v>24377</v>
      </c>
      <c r="AA2393">
        <v>1.1599999999999999</v>
      </c>
      <c r="AB2393">
        <v>8</v>
      </c>
      <c r="AC2393">
        <v>5</v>
      </c>
      <c r="AD2393">
        <v>3</v>
      </c>
      <c r="AE2393">
        <v>62.5</v>
      </c>
      <c r="AF2393">
        <v>12</v>
      </c>
      <c r="AG2393">
        <v>4</v>
      </c>
      <c r="AH2393">
        <v>1</v>
      </c>
      <c r="AI2393">
        <v>3</v>
      </c>
    </row>
    <row r="2394" spans="1:35" x14ac:dyDescent="0.2">
      <c r="A2394" s="102">
        <v>61</v>
      </c>
      <c r="B2394">
        <v>4581</v>
      </c>
      <c r="C2394" t="s">
        <v>3700</v>
      </c>
      <c r="D2394" t="s">
        <v>2950</v>
      </c>
      <c r="E2394">
        <v>8470</v>
      </c>
      <c r="F2394">
        <v>8300</v>
      </c>
      <c r="G2394">
        <v>100</v>
      </c>
      <c r="H2394" t="s">
        <v>2930</v>
      </c>
      <c r="I2394">
        <v>9064</v>
      </c>
      <c r="J2394" t="s">
        <v>3716</v>
      </c>
      <c r="K2394" t="s">
        <v>3099</v>
      </c>
      <c r="L2394">
        <v>1978</v>
      </c>
      <c r="M2394">
        <v>1970</v>
      </c>
      <c r="N2394">
        <v>400</v>
      </c>
      <c r="O2394" t="s">
        <v>2927</v>
      </c>
      <c r="P2394">
        <v>0.70708918074102101</v>
      </c>
      <c r="Q2394">
        <v>0.95902951323468899</v>
      </c>
      <c r="R2394">
        <v>6.4157103603721594E-2</v>
      </c>
      <c r="S2394">
        <v>6.7760561290458599E-2</v>
      </c>
      <c r="T2394">
        <v>-1.4423008652610501</v>
      </c>
      <c r="U2394">
        <v>1.4423008652610501</v>
      </c>
      <c r="V2394">
        <v>0.241090770686293</v>
      </c>
      <c r="W2394">
        <v>-2.87</v>
      </c>
      <c r="X2394">
        <v>5.0599999999999996</v>
      </c>
      <c r="Y2394">
        <v>194916</v>
      </c>
      <c r="Z2394">
        <v>21657</v>
      </c>
      <c r="AA2394">
        <v>1.21</v>
      </c>
      <c r="AB2394">
        <v>9</v>
      </c>
      <c r="AC2394">
        <v>7</v>
      </c>
      <c r="AD2394">
        <v>2</v>
      </c>
      <c r="AE2394">
        <v>77.78</v>
      </c>
      <c r="AF2394">
        <v>14</v>
      </c>
      <c r="AG2394">
        <v>5</v>
      </c>
      <c r="AH2394">
        <v>1</v>
      </c>
      <c r="AI2394">
        <v>3</v>
      </c>
    </row>
    <row r="2395" spans="1:35" x14ac:dyDescent="0.2">
      <c r="A2395" s="102">
        <v>4417</v>
      </c>
      <c r="B2395">
        <v>1969</v>
      </c>
      <c r="C2395" t="s">
        <v>3445</v>
      </c>
      <c r="D2395" t="s">
        <v>2937</v>
      </c>
      <c r="E2395">
        <v>1973</v>
      </c>
      <c r="F2395">
        <v>1971</v>
      </c>
      <c r="G2395">
        <v>400</v>
      </c>
      <c r="H2395" t="s">
        <v>2930</v>
      </c>
      <c r="I2395">
        <v>5714</v>
      </c>
      <c r="J2395" t="s">
        <v>873</v>
      </c>
      <c r="K2395" t="s">
        <v>2943</v>
      </c>
      <c r="L2395">
        <v>4090</v>
      </c>
      <c r="M2395">
        <v>4070</v>
      </c>
      <c r="N2395">
        <v>200</v>
      </c>
      <c r="O2395" t="s">
        <v>2927</v>
      </c>
      <c r="P2395">
        <v>0.61835419185342899</v>
      </c>
      <c r="Q2395">
        <v>0.85755279247195304</v>
      </c>
      <c r="R2395">
        <v>0.51448494277301604</v>
      </c>
      <c r="S2395">
        <v>4.9894275893637902E-2</v>
      </c>
      <c r="T2395">
        <v>-0.101271906964084</v>
      </c>
      <c r="U2395">
        <v>0.101271906964084</v>
      </c>
      <c r="V2395">
        <v>0.23655882915648899</v>
      </c>
      <c r="W2395">
        <v>-0.38</v>
      </c>
      <c r="X2395">
        <v>3.14</v>
      </c>
      <c r="Y2395">
        <v>194821</v>
      </c>
      <c r="Z2395">
        <v>12988</v>
      </c>
      <c r="AA2395">
        <v>0.83</v>
      </c>
      <c r="AB2395">
        <v>15</v>
      </c>
      <c r="AC2395">
        <v>11</v>
      </c>
      <c r="AD2395">
        <v>4</v>
      </c>
      <c r="AE2395">
        <v>73.33</v>
      </c>
      <c r="AF2395">
        <v>13</v>
      </c>
      <c r="AG2395">
        <v>7</v>
      </c>
      <c r="AH2395">
        <v>2</v>
      </c>
      <c r="AI2395">
        <v>6</v>
      </c>
    </row>
    <row r="2396" spans="1:35" x14ac:dyDescent="0.2">
      <c r="A2396" s="102">
        <v>5352</v>
      </c>
      <c r="B2396">
        <v>1662</v>
      </c>
      <c r="C2396" t="s">
        <v>708</v>
      </c>
      <c r="D2396" t="s">
        <v>3208</v>
      </c>
      <c r="E2396">
        <v>2820</v>
      </c>
      <c r="F2396">
        <v>2804</v>
      </c>
      <c r="G2396">
        <v>300</v>
      </c>
      <c r="H2396" t="s">
        <v>2930</v>
      </c>
      <c r="I2396">
        <v>4217</v>
      </c>
      <c r="J2396" t="s">
        <v>1372</v>
      </c>
      <c r="K2396" t="s">
        <v>2952</v>
      </c>
      <c r="L2396">
        <v>4600</v>
      </c>
      <c r="M2396">
        <v>4605</v>
      </c>
      <c r="N2396">
        <v>200</v>
      </c>
      <c r="O2396" t="s">
        <v>2927</v>
      </c>
      <c r="P2396">
        <v>9.9092220274316301E-2</v>
      </c>
      <c r="Q2396">
        <v>0.84441592204468896</v>
      </c>
      <c r="R2396">
        <v>0.58158400599724802</v>
      </c>
      <c r="S2396">
        <v>1.9125272418535399E-2</v>
      </c>
      <c r="T2396">
        <v>-1.34987607135052</v>
      </c>
      <c r="U2396">
        <v>1.34987607135052</v>
      </c>
      <c r="V2396">
        <v>1.32905077064352</v>
      </c>
      <c r="W2396">
        <v>-18.510000000000002</v>
      </c>
      <c r="X2396">
        <v>8.66</v>
      </c>
      <c r="Y2396">
        <v>194720</v>
      </c>
      <c r="Z2396">
        <v>7212</v>
      </c>
      <c r="AA2396">
        <v>0.33</v>
      </c>
      <c r="AB2396">
        <v>27</v>
      </c>
      <c r="AC2396">
        <v>14</v>
      </c>
      <c r="AD2396">
        <v>13</v>
      </c>
      <c r="AE2396">
        <v>51.85</v>
      </c>
      <c r="AF2396">
        <v>9</v>
      </c>
      <c r="AG2396">
        <v>12</v>
      </c>
      <c r="AH2396">
        <v>11</v>
      </c>
      <c r="AI2396">
        <v>4</v>
      </c>
    </row>
    <row r="2397" spans="1:35" x14ac:dyDescent="0.2">
      <c r="A2397" s="102">
        <v>2118</v>
      </c>
      <c r="B2397">
        <v>3116</v>
      </c>
      <c r="C2397" t="s">
        <v>3184</v>
      </c>
      <c r="D2397" t="s">
        <v>2945</v>
      </c>
      <c r="E2397">
        <v>1714</v>
      </c>
      <c r="F2397">
        <v>1681</v>
      </c>
      <c r="G2397">
        <v>600</v>
      </c>
      <c r="H2397" t="s">
        <v>2927</v>
      </c>
      <c r="I2397">
        <v>6371</v>
      </c>
      <c r="J2397" t="s">
        <v>3148</v>
      </c>
      <c r="K2397" t="s">
        <v>2940</v>
      </c>
      <c r="L2397">
        <v>3540</v>
      </c>
      <c r="M2397">
        <v>3530</v>
      </c>
      <c r="N2397">
        <v>300</v>
      </c>
      <c r="O2397" t="s">
        <v>2930</v>
      </c>
      <c r="P2397">
        <v>0.78587128556335495</v>
      </c>
      <c r="Q2397">
        <v>0.89409983036432195</v>
      </c>
      <c r="R2397">
        <v>0.29048390498997401</v>
      </c>
      <c r="S2397">
        <v>4.7954875518750002E-2</v>
      </c>
      <c r="T2397">
        <v>1.5831721932865801</v>
      </c>
      <c r="U2397">
        <v>1.5831721932865801</v>
      </c>
      <c r="V2397">
        <v>3.1953493313536598</v>
      </c>
      <c r="W2397">
        <v>5.32</v>
      </c>
      <c r="X2397">
        <v>4.76</v>
      </c>
      <c r="Y2397">
        <v>194493</v>
      </c>
      <c r="Z2397">
        <v>12966</v>
      </c>
      <c r="AA2397">
        <v>0.75</v>
      </c>
      <c r="AB2397">
        <v>15</v>
      </c>
      <c r="AC2397">
        <v>10</v>
      </c>
      <c r="AD2397">
        <v>5</v>
      </c>
      <c r="AE2397">
        <v>66.67</v>
      </c>
      <c r="AF2397">
        <v>11</v>
      </c>
      <c r="AG2397">
        <v>7</v>
      </c>
      <c r="AH2397">
        <v>3</v>
      </c>
      <c r="AI2397">
        <v>5</v>
      </c>
    </row>
    <row r="2398" spans="1:35" x14ac:dyDescent="0.2">
      <c r="A2398" s="102">
        <v>4603</v>
      </c>
      <c r="B2398">
        <v>6371</v>
      </c>
      <c r="C2398" t="s">
        <v>3148</v>
      </c>
      <c r="D2398" t="s">
        <v>2940</v>
      </c>
      <c r="E2398">
        <v>3540</v>
      </c>
      <c r="F2398">
        <v>3530</v>
      </c>
      <c r="G2398">
        <v>300</v>
      </c>
      <c r="H2398" t="s">
        <v>2930</v>
      </c>
      <c r="I2398">
        <v>8385</v>
      </c>
      <c r="J2398" t="s">
        <v>1075</v>
      </c>
      <c r="K2398" t="s">
        <v>2990</v>
      </c>
      <c r="L2398">
        <v>587</v>
      </c>
      <c r="M2398">
        <v>576</v>
      </c>
      <c r="N2398">
        <v>1800</v>
      </c>
      <c r="O2398" t="s">
        <v>2927</v>
      </c>
      <c r="P2398">
        <v>0.83543881413211796</v>
      </c>
      <c r="Q2398">
        <v>0.85474018755306003</v>
      </c>
      <c r="R2398">
        <v>0.32509289963441501</v>
      </c>
      <c r="S2398">
        <v>1.54296906179554E-2</v>
      </c>
      <c r="T2398">
        <v>-1.1847393742390699</v>
      </c>
      <c r="U2398">
        <v>1.1847393742390699</v>
      </c>
      <c r="V2398">
        <v>3.3645008937922198</v>
      </c>
      <c r="W2398">
        <v>-3.27</v>
      </c>
      <c r="X2398">
        <v>2.1</v>
      </c>
      <c r="Y2398">
        <v>194435</v>
      </c>
      <c r="Z2398">
        <v>11437</v>
      </c>
      <c r="AA2398">
        <v>0.56999999999999995</v>
      </c>
      <c r="AB2398">
        <v>17</v>
      </c>
      <c r="AC2398">
        <v>11</v>
      </c>
      <c r="AD2398">
        <v>6</v>
      </c>
      <c r="AE2398">
        <v>64.709999999999994</v>
      </c>
      <c r="AF2398">
        <v>11</v>
      </c>
      <c r="AG2398">
        <v>7</v>
      </c>
      <c r="AH2398">
        <v>4</v>
      </c>
      <c r="AI2398">
        <v>6</v>
      </c>
    </row>
    <row r="2399" spans="1:35" x14ac:dyDescent="0.2">
      <c r="A2399" s="102">
        <v>96</v>
      </c>
      <c r="B2399">
        <v>6988</v>
      </c>
      <c r="C2399" t="s">
        <v>65</v>
      </c>
      <c r="D2399" t="s">
        <v>2952</v>
      </c>
      <c r="E2399">
        <v>6340</v>
      </c>
      <c r="F2399">
        <v>6310</v>
      </c>
      <c r="G2399">
        <v>100</v>
      </c>
      <c r="H2399" t="s">
        <v>2927</v>
      </c>
      <c r="I2399">
        <v>7282</v>
      </c>
      <c r="J2399" t="s">
        <v>3251</v>
      </c>
      <c r="K2399" t="s">
        <v>2945</v>
      </c>
      <c r="L2399">
        <v>2462</v>
      </c>
      <c r="M2399">
        <v>2471</v>
      </c>
      <c r="N2399">
        <v>300</v>
      </c>
      <c r="O2399" t="s">
        <v>2930</v>
      </c>
      <c r="P2399">
        <v>0.1746823389495</v>
      </c>
      <c r="Q2399">
        <v>0.95528127157375298</v>
      </c>
      <c r="R2399">
        <v>3.35618053743488E-4</v>
      </c>
      <c r="S2399">
        <v>1.1883432293768299E-3</v>
      </c>
      <c r="T2399">
        <v>1.6316235205210901</v>
      </c>
      <c r="U2399">
        <v>1.6316235205210901</v>
      </c>
      <c r="V2399">
        <v>2.10284994533666</v>
      </c>
      <c r="W2399">
        <v>7.02</v>
      </c>
      <c r="X2399">
        <v>17.48</v>
      </c>
      <c r="Y2399">
        <v>194279</v>
      </c>
      <c r="Z2399">
        <v>13877</v>
      </c>
      <c r="AA2399">
        <v>0.81</v>
      </c>
      <c r="AB2399">
        <v>14</v>
      </c>
      <c r="AC2399">
        <v>10</v>
      </c>
      <c r="AD2399">
        <v>4</v>
      </c>
      <c r="AE2399">
        <v>71.430000000000007</v>
      </c>
      <c r="AF2399">
        <v>10</v>
      </c>
      <c r="AG2399">
        <v>9</v>
      </c>
      <c r="AH2399">
        <v>3</v>
      </c>
      <c r="AI2399">
        <v>2</v>
      </c>
    </row>
    <row r="2400" spans="1:35" x14ac:dyDescent="0.2">
      <c r="A2400" s="102">
        <v>6070</v>
      </c>
      <c r="B2400">
        <v>4401</v>
      </c>
      <c r="C2400" t="s">
        <v>226</v>
      </c>
      <c r="D2400" t="s">
        <v>2952</v>
      </c>
      <c r="E2400">
        <v>1671</v>
      </c>
      <c r="F2400">
        <v>1658</v>
      </c>
      <c r="G2400">
        <v>500</v>
      </c>
      <c r="H2400" t="s">
        <v>2927</v>
      </c>
      <c r="I2400">
        <v>6674</v>
      </c>
      <c r="J2400" t="s">
        <v>234</v>
      </c>
      <c r="K2400" t="s">
        <v>2932</v>
      </c>
      <c r="L2400">
        <v>2318</v>
      </c>
      <c r="M2400">
        <v>2245</v>
      </c>
      <c r="N2400">
        <v>400</v>
      </c>
      <c r="O2400" t="s">
        <v>2930</v>
      </c>
      <c r="P2400">
        <v>6.1749878864922003E-2</v>
      </c>
      <c r="Q2400">
        <v>0.834973264176742</v>
      </c>
      <c r="R2400">
        <v>0.38994422848306898</v>
      </c>
      <c r="S2400">
        <v>0.20265419396411399</v>
      </c>
      <c r="T2400">
        <v>0.38594117696945301</v>
      </c>
      <c r="U2400">
        <v>0.38594117696945301</v>
      </c>
      <c r="V2400">
        <v>0.13913580104934201</v>
      </c>
      <c r="W2400">
        <v>1.94</v>
      </c>
      <c r="X2400">
        <v>7.68</v>
      </c>
      <c r="Y2400">
        <v>194245</v>
      </c>
      <c r="Z2400">
        <v>14942</v>
      </c>
      <c r="AA2400">
        <v>0.72</v>
      </c>
      <c r="AB2400">
        <v>13</v>
      </c>
      <c r="AC2400">
        <v>8</v>
      </c>
      <c r="AD2400">
        <v>5</v>
      </c>
      <c r="AE2400">
        <v>61.54</v>
      </c>
      <c r="AF2400">
        <v>13</v>
      </c>
      <c r="AG2400">
        <v>3</v>
      </c>
      <c r="AH2400">
        <v>2</v>
      </c>
      <c r="AI2400">
        <v>8</v>
      </c>
    </row>
    <row r="2401" spans="1:35" x14ac:dyDescent="0.2">
      <c r="A2401" s="102">
        <v>2595</v>
      </c>
      <c r="B2401">
        <v>1719</v>
      </c>
      <c r="C2401" t="s">
        <v>687</v>
      </c>
      <c r="D2401" t="s">
        <v>2937</v>
      </c>
      <c r="E2401">
        <v>930</v>
      </c>
      <c r="F2401">
        <v>927</v>
      </c>
      <c r="G2401">
        <v>900</v>
      </c>
      <c r="H2401" t="s">
        <v>2930</v>
      </c>
      <c r="I2401">
        <v>9934</v>
      </c>
      <c r="J2401" t="s">
        <v>3193</v>
      </c>
      <c r="K2401" t="s">
        <v>2934</v>
      </c>
      <c r="L2401">
        <v>2780</v>
      </c>
      <c r="M2401">
        <v>2759</v>
      </c>
      <c r="N2401">
        <v>300</v>
      </c>
      <c r="O2401" t="s">
        <v>2927</v>
      </c>
      <c r="P2401">
        <v>0.52078403725502997</v>
      </c>
      <c r="Q2401">
        <v>0.88641604837799004</v>
      </c>
      <c r="R2401">
        <v>2.34807231618556E-2</v>
      </c>
      <c r="S2401">
        <v>0.120729981052418</v>
      </c>
      <c r="T2401">
        <v>-0.59754456294359803</v>
      </c>
      <c r="U2401">
        <v>0.59754456294359803</v>
      </c>
      <c r="V2401">
        <v>1.12442662243686</v>
      </c>
      <c r="W2401">
        <v>-1.99</v>
      </c>
      <c r="X2401">
        <v>0.8</v>
      </c>
      <c r="Y2401">
        <v>194208</v>
      </c>
      <c r="Z2401">
        <v>11424</v>
      </c>
      <c r="AA2401">
        <v>0.56000000000000005</v>
      </c>
      <c r="AB2401">
        <v>17</v>
      </c>
      <c r="AC2401">
        <v>11</v>
      </c>
      <c r="AD2401">
        <v>6</v>
      </c>
      <c r="AE2401">
        <v>64.709999999999994</v>
      </c>
      <c r="AF2401">
        <v>11</v>
      </c>
      <c r="AG2401">
        <v>9</v>
      </c>
      <c r="AH2401">
        <v>5</v>
      </c>
      <c r="AI2401">
        <v>3</v>
      </c>
    </row>
    <row r="2402" spans="1:35" x14ac:dyDescent="0.2">
      <c r="A2402" s="102">
        <v>7833</v>
      </c>
      <c r="B2402">
        <v>5101</v>
      </c>
      <c r="C2402" t="s">
        <v>3212</v>
      </c>
      <c r="D2402" t="s">
        <v>3107</v>
      </c>
      <c r="E2402">
        <v>1919</v>
      </c>
      <c r="F2402">
        <v>1894</v>
      </c>
      <c r="G2402">
        <v>500</v>
      </c>
      <c r="H2402" t="s">
        <v>2930</v>
      </c>
      <c r="I2402">
        <v>6136</v>
      </c>
      <c r="J2402" t="s">
        <v>3240</v>
      </c>
      <c r="K2402" t="s">
        <v>2940</v>
      </c>
      <c r="L2402">
        <v>1944</v>
      </c>
      <c r="M2402">
        <v>1921</v>
      </c>
      <c r="N2402">
        <v>500</v>
      </c>
      <c r="O2402" t="s">
        <v>2927</v>
      </c>
      <c r="P2402">
        <v>0.96338617408249305</v>
      </c>
      <c r="Q2402">
        <v>0.811550317056559</v>
      </c>
      <c r="R2402">
        <v>0.47134800130125398</v>
      </c>
      <c r="S2402">
        <v>0.117141676009131</v>
      </c>
      <c r="T2402">
        <v>-1.53339378339389</v>
      </c>
      <c r="U2402">
        <v>1.53339378339389</v>
      </c>
      <c r="V2402">
        <v>0.87362831513320904</v>
      </c>
      <c r="W2402">
        <v>-4.16</v>
      </c>
      <c r="X2402">
        <v>1.41</v>
      </c>
      <c r="Y2402">
        <v>194114</v>
      </c>
      <c r="Z2402">
        <v>10217</v>
      </c>
      <c r="AA2402">
        <v>0.49</v>
      </c>
      <c r="AB2402">
        <v>19</v>
      </c>
      <c r="AC2402">
        <v>12</v>
      </c>
      <c r="AD2402">
        <v>7</v>
      </c>
      <c r="AE2402">
        <v>63.16</v>
      </c>
      <c r="AF2402">
        <v>14</v>
      </c>
      <c r="AG2402">
        <v>7</v>
      </c>
      <c r="AH2402">
        <v>3</v>
      </c>
      <c r="AI2402">
        <v>9</v>
      </c>
    </row>
    <row r="2403" spans="1:35" x14ac:dyDescent="0.2">
      <c r="A2403" s="102">
        <v>2134</v>
      </c>
      <c r="B2403">
        <v>7181</v>
      </c>
      <c r="C2403" t="s">
        <v>64</v>
      </c>
      <c r="D2403" t="s">
        <v>3176</v>
      </c>
      <c r="E2403">
        <v>1900</v>
      </c>
      <c r="F2403">
        <v>1885</v>
      </c>
      <c r="G2403">
        <v>600</v>
      </c>
      <c r="H2403" t="s">
        <v>2927</v>
      </c>
      <c r="I2403">
        <v>7327</v>
      </c>
      <c r="J2403" t="s">
        <v>3249</v>
      </c>
      <c r="K2403" t="s">
        <v>2990</v>
      </c>
      <c r="L2403">
        <v>2822</v>
      </c>
      <c r="M2403">
        <v>2725</v>
      </c>
      <c r="N2403">
        <v>400</v>
      </c>
      <c r="O2403" t="s">
        <v>2930</v>
      </c>
      <c r="P2403">
        <v>0.15265796531390199</v>
      </c>
      <c r="Q2403">
        <v>0.89377993641426801</v>
      </c>
      <c r="R2403">
        <v>0.66510849946779005</v>
      </c>
      <c r="S2403">
        <v>0.132439849586035</v>
      </c>
      <c r="T2403">
        <v>1.68602634539416</v>
      </c>
      <c r="U2403">
        <v>1.68602634539416</v>
      </c>
      <c r="V2403">
        <v>1.2998119915945401</v>
      </c>
      <c r="W2403">
        <v>7.3</v>
      </c>
      <c r="X2403">
        <v>3.76</v>
      </c>
      <c r="Y2403">
        <v>194111</v>
      </c>
      <c r="Z2403">
        <v>27730</v>
      </c>
      <c r="AA2403">
        <v>1.43</v>
      </c>
      <c r="AB2403">
        <v>7</v>
      </c>
      <c r="AC2403">
        <v>6</v>
      </c>
      <c r="AD2403">
        <v>1</v>
      </c>
      <c r="AE2403">
        <v>85.71</v>
      </c>
      <c r="AF2403">
        <v>9</v>
      </c>
      <c r="AG2403">
        <v>5</v>
      </c>
      <c r="AH2403">
        <v>1</v>
      </c>
      <c r="AI2403">
        <v>1</v>
      </c>
    </row>
    <row r="2404" spans="1:35" x14ac:dyDescent="0.2">
      <c r="A2404" s="102">
        <v>85</v>
      </c>
      <c r="B2404">
        <v>6479</v>
      </c>
      <c r="C2404" t="s">
        <v>690</v>
      </c>
      <c r="D2404" t="s">
        <v>2932</v>
      </c>
      <c r="E2404">
        <v>2286</v>
      </c>
      <c r="F2404">
        <v>2243</v>
      </c>
      <c r="G2404">
        <v>400</v>
      </c>
      <c r="H2404" t="s">
        <v>2930</v>
      </c>
      <c r="I2404">
        <v>7729</v>
      </c>
      <c r="J2404" t="s">
        <v>686</v>
      </c>
      <c r="K2404" t="s">
        <v>2936</v>
      </c>
      <c r="L2404">
        <v>4095</v>
      </c>
      <c r="M2404">
        <v>4050</v>
      </c>
      <c r="N2404">
        <v>200</v>
      </c>
      <c r="O2404" t="s">
        <v>2927</v>
      </c>
      <c r="P2404">
        <v>0.83193414608455696</v>
      </c>
      <c r="Q2404">
        <v>0.95611882107087798</v>
      </c>
      <c r="R2404">
        <v>0.24845135253164599</v>
      </c>
      <c r="S2404">
        <v>5.6883685042669101E-2</v>
      </c>
      <c r="T2404">
        <v>-0.20315989637097701</v>
      </c>
      <c r="U2404">
        <v>0.20315989637097701</v>
      </c>
      <c r="V2404">
        <v>0.67447985651528597</v>
      </c>
      <c r="W2404">
        <v>-0.71</v>
      </c>
      <c r="X2404">
        <v>10.77</v>
      </c>
      <c r="Y2404">
        <v>194083</v>
      </c>
      <c r="Z2404">
        <v>9704</v>
      </c>
      <c r="AA2404">
        <v>0.52</v>
      </c>
      <c r="AB2404">
        <v>20</v>
      </c>
      <c r="AC2404">
        <v>13</v>
      </c>
      <c r="AD2404">
        <v>7</v>
      </c>
      <c r="AE2404">
        <v>65</v>
      </c>
      <c r="AF2404">
        <v>12</v>
      </c>
      <c r="AG2404">
        <v>8</v>
      </c>
      <c r="AH2404">
        <v>4</v>
      </c>
      <c r="AI2404">
        <v>8</v>
      </c>
    </row>
    <row r="2405" spans="1:35" x14ac:dyDescent="0.2">
      <c r="A2405" s="102">
        <v>1802</v>
      </c>
      <c r="B2405">
        <v>4626</v>
      </c>
      <c r="C2405" t="s">
        <v>3260</v>
      </c>
      <c r="D2405" t="s">
        <v>2952</v>
      </c>
      <c r="E2405">
        <v>5170</v>
      </c>
      <c r="F2405">
        <v>5140</v>
      </c>
      <c r="G2405">
        <v>200</v>
      </c>
      <c r="H2405" t="s">
        <v>2927</v>
      </c>
      <c r="I2405">
        <v>6028</v>
      </c>
      <c r="J2405" t="s">
        <v>694</v>
      </c>
      <c r="K2405" t="s">
        <v>2942</v>
      </c>
      <c r="L2405">
        <v>7870</v>
      </c>
      <c r="M2405">
        <v>7750</v>
      </c>
      <c r="N2405">
        <v>100</v>
      </c>
      <c r="O2405" t="s">
        <v>2930</v>
      </c>
      <c r="P2405">
        <v>0.40743602097867099</v>
      </c>
      <c r="Q2405">
        <v>0.89929645267511304</v>
      </c>
      <c r="R2405">
        <v>2.94620504975571E-2</v>
      </c>
      <c r="S2405">
        <v>1.1915004781221801E-2</v>
      </c>
      <c r="T2405">
        <v>2.6562289462539699</v>
      </c>
      <c r="U2405">
        <v>2.6562289462539699</v>
      </c>
      <c r="V2405">
        <v>2.93058594484059</v>
      </c>
      <c r="W2405">
        <v>10.78</v>
      </c>
      <c r="X2405">
        <v>32.65</v>
      </c>
      <c r="Y2405">
        <v>194033</v>
      </c>
      <c r="Z2405">
        <v>21559</v>
      </c>
      <c r="AA2405">
        <v>0.98</v>
      </c>
      <c r="AB2405">
        <v>9</v>
      </c>
      <c r="AC2405">
        <v>6</v>
      </c>
      <c r="AD2405">
        <v>3</v>
      </c>
      <c r="AE2405">
        <v>66.67</v>
      </c>
      <c r="AF2405">
        <v>10</v>
      </c>
      <c r="AG2405">
        <v>5</v>
      </c>
      <c r="AH2405">
        <v>3</v>
      </c>
      <c r="AI2405">
        <v>1</v>
      </c>
    </row>
    <row r="2406" spans="1:35" x14ac:dyDescent="0.2">
      <c r="A2406" s="102">
        <v>5169</v>
      </c>
      <c r="B2406">
        <v>6361</v>
      </c>
      <c r="C2406" t="s">
        <v>913</v>
      </c>
      <c r="D2406" t="s">
        <v>2940</v>
      </c>
      <c r="E2406">
        <v>3490</v>
      </c>
      <c r="F2406">
        <v>3505</v>
      </c>
      <c r="G2406">
        <v>300</v>
      </c>
      <c r="H2406" t="s">
        <v>2927</v>
      </c>
      <c r="I2406">
        <v>6674</v>
      </c>
      <c r="J2406" t="s">
        <v>234</v>
      </c>
      <c r="K2406" t="s">
        <v>2932</v>
      </c>
      <c r="L2406">
        <v>2318</v>
      </c>
      <c r="M2406">
        <v>2245</v>
      </c>
      <c r="N2406">
        <v>500</v>
      </c>
      <c r="O2406" t="s">
        <v>2930</v>
      </c>
      <c r="P2406">
        <v>0.49908245736541001</v>
      </c>
      <c r="Q2406">
        <v>0.84709836677593398</v>
      </c>
      <c r="R2406">
        <v>4.9539210688929802E-2</v>
      </c>
      <c r="S2406">
        <v>0.17089439804119599</v>
      </c>
      <c r="T2406">
        <v>0.96156376413636002</v>
      </c>
      <c r="U2406">
        <v>0.96156376413636002</v>
      </c>
      <c r="V2406">
        <v>0.71840709790809298</v>
      </c>
      <c r="W2406">
        <v>5.71</v>
      </c>
      <c r="X2406">
        <v>6.75</v>
      </c>
      <c r="Y2406">
        <v>194032</v>
      </c>
      <c r="Z2406">
        <v>16169</v>
      </c>
      <c r="AA2406">
        <v>0.81</v>
      </c>
      <c r="AB2406">
        <v>12</v>
      </c>
      <c r="AC2406">
        <v>8</v>
      </c>
      <c r="AD2406">
        <v>4</v>
      </c>
      <c r="AE2406">
        <v>66.67</v>
      </c>
      <c r="AF2406">
        <v>10</v>
      </c>
      <c r="AG2406">
        <v>5</v>
      </c>
      <c r="AH2406">
        <v>3</v>
      </c>
      <c r="AI2406">
        <v>4</v>
      </c>
    </row>
    <row r="2407" spans="1:35" x14ac:dyDescent="0.2">
      <c r="A2407" s="102">
        <v>2114</v>
      </c>
      <c r="B2407">
        <v>4348</v>
      </c>
      <c r="C2407" t="s">
        <v>3138</v>
      </c>
      <c r="D2407" t="s">
        <v>2929</v>
      </c>
      <c r="E2407">
        <v>3005</v>
      </c>
      <c r="F2407">
        <v>3030</v>
      </c>
      <c r="G2407">
        <v>300</v>
      </c>
      <c r="H2407" t="s">
        <v>2927</v>
      </c>
      <c r="I2407">
        <v>6701</v>
      </c>
      <c r="J2407" t="s">
        <v>3181</v>
      </c>
      <c r="K2407" t="s">
        <v>2932</v>
      </c>
      <c r="L2407">
        <v>5010</v>
      </c>
      <c r="M2407">
        <v>5010</v>
      </c>
      <c r="N2407">
        <v>200</v>
      </c>
      <c r="O2407" t="s">
        <v>2930</v>
      </c>
      <c r="P2407">
        <v>0.91539172944534597</v>
      </c>
      <c r="Q2407">
        <v>0.89415078553834804</v>
      </c>
      <c r="R2407">
        <v>0.26961901657679799</v>
      </c>
      <c r="S2407">
        <v>5.9420608158130397E-2</v>
      </c>
      <c r="T2407">
        <v>1.6630939249663801</v>
      </c>
      <c r="U2407">
        <v>1.6630939249663801</v>
      </c>
      <c r="V2407">
        <v>1.6055966650217399</v>
      </c>
      <c r="W2407">
        <v>8.1999999999999993</v>
      </c>
      <c r="X2407">
        <v>9.2799999999999994</v>
      </c>
      <c r="Y2407">
        <v>194026</v>
      </c>
      <c r="Z2407">
        <v>9701</v>
      </c>
      <c r="AA2407">
        <v>0.43</v>
      </c>
      <c r="AB2407">
        <v>20</v>
      </c>
      <c r="AC2407">
        <v>11</v>
      </c>
      <c r="AD2407">
        <v>9</v>
      </c>
      <c r="AE2407">
        <v>55</v>
      </c>
      <c r="AF2407">
        <v>11</v>
      </c>
      <c r="AG2407">
        <v>8</v>
      </c>
      <c r="AH2407">
        <v>7</v>
      </c>
      <c r="AI2407">
        <v>5</v>
      </c>
    </row>
    <row r="2408" spans="1:35" x14ac:dyDescent="0.2">
      <c r="A2408" s="102">
        <v>8572</v>
      </c>
      <c r="B2408">
        <v>4530</v>
      </c>
      <c r="C2408" t="s">
        <v>1269</v>
      </c>
      <c r="D2408" t="s">
        <v>2950</v>
      </c>
      <c r="E2408">
        <v>5860</v>
      </c>
      <c r="F2408">
        <v>5830</v>
      </c>
      <c r="G2408">
        <v>100</v>
      </c>
      <c r="H2408" t="s">
        <v>2930</v>
      </c>
      <c r="I2408">
        <v>8279</v>
      </c>
      <c r="J2408" t="s">
        <v>1050</v>
      </c>
      <c r="K2408" t="s">
        <v>2953</v>
      </c>
      <c r="L2408">
        <v>5840</v>
      </c>
      <c r="M2408">
        <v>5810</v>
      </c>
      <c r="N2408">
        <v>100</v>
      </c>
      <c r="O2408" t="s">
        <v>2927</v>
      </c>
      <c r="P2408">
        <v>0.718994916134163</v>
      </c>
      <c r="Q2408">
        <v>0.80210142516278404</v>
      </c>
      <c r="R2408">
        <v>0.42057415431147699</v>
      </c>
      <c r="S2408">
        <v>0.27581591949130901</v>
      </c>
      <c r="T2408">
        <v>-3.4001783259696397E-2</v>
      </c>
      <c r="U2408">
        <v>3.4001783259696397E-2</v>
      </c>
      <c r="V2408">
        <v>0.55215481348369</v>
      </c>
      <c r="W2408">
        <v>-0.11</v>
      </c>
      <c r="X2408">
        <v>0.34</v>
      </c>
      <c r="Y2408">
        <v>194001</v>
      </c>
      <c r="Z2408">
        <v>24250</v>
      </c>
      <c r="AA2408">
        <v>1.38</v>
      </c>
      <c r="AB2408">
        <v>8</v>
      </c>
      <c r="AC2408">
        <v>6</v>
      </c>
      <c r="AD2408">
        <v>2</v>
      </c>
      <c r="AE2408">
        <v>75</v>
      </c>
      <c r="AF2408">
        <v>12</v>
      </c>
      <c r="AG2408">
        <v>5</v>
      </c>
      <c r="AH2408">
        <v>1</v>
      </c>
      <c r="AI2408">
        <v>2</v>
      </c>
    </row>
    <row r="2409" spans="1:35" x14ac:dyDescent="0.2">
      <c r="A2409" s="102">
        <v>3232</v>
      </c>
      <c r="B2409">
        <v>6753</v>
      </c>
      <c r="C2409" t="s">
        <v>3650</v>
      </c>
      <c r="D2409" t="s">
        <v>2932</v>
      </c>
      <c r="E2409">
        <v>1533</v>
      </c>
      <c r="F2409">
        <v>1547</v>
      </c>
      <c r="G2409">
        <v>700</v>
      </c>
      <c r="H2409" t="s">
        <v>2930</v>
      </c>
      <c r="I2409">
        <v>8425</v>
      </c>
      <c r="J2409" t="s">
        <v>3174</v>
      </c>
      <c r="K2409" t="s">
        <v>2933</v>
      </c>
      <c r="L2409">
        <v>3445</v>
      </c>
      <c r="M2409">
        <v>3420</v>
      </c>
      <c r="N2409">
        <v>300</v>
      </c>
      <c r="O2409" t="s">
        <v>2927</v>
      </c>
      <c r="P2409">
        <v>0.22471896201830199</v>
      </c>
      <c r="Q2409">
        <v>0.87610320611141901</v>
      </c>
      <c r="R2409">
        <v>0.224346206925116</v>
      </c>
      <c r="S2409">
        <v>0.20007689755222799</v>
      </c>
      <c r="T2409">
        <v>-0.95366406919051405</v>
      </c>
      <c r="U2409">
        <v>0.95366406919051405</v>
      </c>
      <c r="V2409">
        <v>0.82838082809680802</v>
      </c>
      <c r="W2409">
        <v>-7.84</v>
      </c>
      <c r="X2409">
        <v>5.55</v>
      </c>
      <c r="Y2409">
        <v>193843</v>
      </c>
      <c r="Z2409">
        <v>9692</v>
      </c>
      <c r="AA2409">
        <v>0.59</v>
      </c>
      <c r="AB2409">
        <v>20</v>
      </c>
      <c r="AC2409">
        <v>13</v>
      </c>
      <c r="AD2409">
        <v>7</v>
      </c>
      <c r="AE2409">
        <v>65</v>
      </c>
      <c r="AF2409">
        <v>9</v>
      </c>
      <c r="AG2409">
        <v>10</v>
      </c>
      <c r="AH2409">
        <v>7</v>
      </c>
      <c r="AI2409">
        <v>3</v>
      </c>
    </row>
    <row r="2410" spans="1:35" x14ac:dyDescent="0.2">
      <c r="A2410" s="102">
        <v>256</v>
      </c>
      <c r="B2410">
        <v>3635</v>
      </c>
      <c r="C2410" t="s">
        <v>47</v>
      </c>
      <c r="D2410" t="s">
        <v>2929</v>
      </c>
      <c r="E2410">
        <v>3150</v>
      </c>
      <c r="F2410">
        <v>3155</v>
      </c>
      <c r="G2410">
        <v>300</v>
      </c>
      <c r="H2410" t="s">
        <v>2927</v>
      </c>
      <c r="I2410">
        <v>4062</v>
      </c>
      <c r="J2410" t="s">
        <v>232</v>
      </c>
      <c r="K2410" t="s">
        <v>2932</v>
      </c>
      <c r="L2410">
        <v>2783</v>
      </c>
      <c r="M2410">
        <v>2712</v>
      </c>
      <c r="N2410">
        <v>300</v>
      </c>
      <c r="O2410" t="s">
        <v>2930</v>
      </c>
      <c r="P2410">
        <v>0.76323674336345904</v>
      </c>
      <c r="Q2410">
        <v>0.94300164962970101</v>
      </c>
      <c r="R2410">
        <v>0.45185401849444801</v>
      </c>
      <c r="S2410">
        <v>0.353822427946406</v>
      </c>
      <c r="T2410">
        <v>2.2570551503546201</v>
      </c>
      <c r="U2410">
        <v>2.2570551503546201</v>
      </c>
      <c r="V2410">
        <v>1.84964741630449</v>
      </c>
      <c r="W2410">
        <v>9.33</v>
      </c>
      <c r="X2410">
        <v>14.04</v>
      </c>
      <c r="Y2410">
        <v>193822</v>
      </c>
      <c r="Z2410">
        <v>14909</v>
      </c>
      <c r="AA2410">
        <v>0.76</v>
      </c>
      <c r="AB2410">
        <v>13</v>
      </c>
      <c r="AC2410">
        <v>7</v>
      </c>
      <c r="AD2410">
        <v>6</v>
      </c>
      <c r="AE2410">
        <v>53.85</v>
      </c>
      <c r="AF2410">
        <v>13</v>
      </c>
      <c r="AG2410">
        <v>5</v>
      </c>
      <c r="AH2410">
        <v>2</v>
      </c>
      <c r="AI2410">
        <v>6</v>
      </c>
    </row>
    <row r="2411" spans="1:35" x14ac:dyDescent="0.2">
      <c r="A2411" s="102">
        <v>7966</v>
      </c>
      <c r="B2411">
        <v>6592</v>
      </c>
      <c r="C2411" t="s">
        <v>3224</v>
      </c>
      <c r="D2411" t="s">
        <v>2932</v>
      </c>
      <c r="E2411">
        <v>4045</v>
      </c>
      <c r="F2411">
        <v>4015</v>
      </c>
      <c r="G2411">
        <v>200</v>
      </c>
      <c r="H2411" t="s">
        <v>2930</v>
      </c>
      <c r="I2411">
        <v>6845</v>
      </c>
      <c r="J2411" t="s">
        <v>3232</v>
      </c>
      <c r="K2411" t="s">
        <v>2932</v>
      </c>
      <c r="L2411">
        <v>3060</v>
      </c>
      <c r="M2411">
        <v>3010</v>
      </c>
      <c r="N2411">
        <v>300</v>
      </c>
      <c r="O2411" t="s">
        <v>2927</v>
      </c>
      <c r="P2411">
        <v>0.70593685088200897</v>
      </c>
      <c r="Q2411">
        <v>0.80986335125117304</v>
      </c>
      <c r="R2411">
        <v>0.94190082687902499</v>
      </c>
      <c r="S2411">
        <v>0.15084788743521299</v>
      </c>
      <c r="T2411">
        <v>-0.86704878638585103</v>
      </c>
      <c r="U2411">
        <v>0.86704878638585103</v>
      </c>
      <c r="V2411">
        <v>1.22174454529886</v>
      </c>
      <c r="W2411">
        <v>-3.03</v>
      </c>
      <c r="X2411">
        <v>12.45</v>
      </c>
      <c r="Y2411">
        <v>193685</v>
      </c>
      <c r="Z2411">
        <v>14899</v>
      </c>
      <c r="AA2411">
        <v>0.57999999999999996</v>
      </c>
      <c r="AB2411">
        <v>13</v>
      </c>
      <c r="AC2411">
        <v>8</v>
      </c>
      <c r="AD2411">
        <v>5</v>
      </c>
      <c r="AE2411">
        <v>61.54</v>
      </c>
      <c r="AF2411">
        <v>13</v>
      </c>
      <c r="AG2411">
        <v>4</v>
      </c>
      <c r="AH2411">
        <v>3</v>
      </c>
      <c r="AI2411">
        <v>6</v>
      </c>
    </row>
    <row r="2412" spans="1:35" x14ac:dyDescent="0.2">
      <c r="A2412" s="102">
        <v>6299</v>
      </c>
      <c r="B2412">
        <v>6963</v>
      </c>
      <c r="C2412" t="s">
        <v>3605</v>
      </c>
      <c r="D2412" t="s">
        <v>2932</v>
      </c>
      <c r="E2412">
        <v>8620</v>
      </c>
      <c r="F2412">
        <v>8580</v>
      </c>
      <c r="G2412">
        <v>100</v>
      </c>
      <c r="H2412" t="s">
        <v>2930</v>
      </c>
      <c r="I2412">
        <v>8425</v>
      </c>
      <c r="J2412" t="s">
        <v>3174</v>
      </c>
      <c r="K2412" t="s">
        <v>2933</v>
      </c>
      <c r="L2412">
        <v>3445</v>
      </c>
      <c r="M2412">
        <v>3420</v>
      </c>
      <c r="N2412">
        <v>300</v>
      </c>
      <c r="O2412" t="s">
        <v>2927</v>
      </c>
      <c r="P2412">
        <v>2.5946019103522702E-2</v>
      </c>
      <c r="Q2412">
        <v>0.83195296992939405</v>
      </c>
      <c r="R2412">
        <v>0.53530232369299802</v>
      </c>
      <c r="S2412">
        <v>0.14214345849575499</v>
      </c>
      <c r="T2412">
        <v>-1.32559850278177</v>
      </c>
      <c r="U2412">
        <v>1.32559850278177</v>
      </c>
      <c r="V2412">
        <v>1.2988874255324601</v>
      </c>
      <c r="W2412">
        <v>-7.39</v>
      </c>
      <c r="X2412">
        <v>19.579999999999998</v>
      </c>
      <c r="Y2412">
        <v>193631</v>
      </c>
      <c r="Z2412">
        <v>16136</v>
      </c>
      <c r="AA2412">
        <v>1.03</v>
      </c>
      <c r="AB2412">
        <v>12</v>
      </c>
      <c r="AC2412">
        <v>9</v>
      </c>
      <c r="AD2412">
        <v>3</v>
      </c>
      <c r="AE2412">
        <v>75</v>
      </c>
      <c r="AF2412">
        <v>11</v>
      </c>
      <c r="AG2412">
        <v>8</v>
      </c>
      <c r="AH2412">
        <v>2</v>
      </c>
      <c r="AI2412">
        <v>2</v>
      </c>
    </row>
    <row r="2413" spans="1:35" x14ac:dyDescent="0.2">
      <c r="A2413" s="102">
        <v>902</v>
      </c>
      <c r="B2413">
        <v>3387</v>
      </c>
      <c r="C2413" t="s">
        <v>785</v>
      </c>
      <c r="D2413" t="s">
        <v>2953</v>
      </c>
      <c r="E2413">
        <v>2387</v>
      </c>
      <c r="F2413">
        <v>2359</v>
      </c>
      <c r="G2413">
        <v>200</v>
      </c>
      <c r="H2413" t="s">
        <v>2927</v>
      </c>
      <c r="I2413">
        <v>6857</v>
      </c>
      <c r="J2413" t="s">
        <v>3187</v>
      </c>
      <c r="K2413" t="s">
        <v>2932</v>
      </c>
      <c r="L2413">
        <v>5760</v>
      </c>
      <c r="M2413">
        <v>5650</v>
      </c>
      <c r="N2413">
        <v>100</v>
      </c>
      <c r="O2413" t="s">
        <v>2930</v>
      </c>
      <c r="P2413">
        <v>0.48303195705906499</v>
      </c>
      <c r="Q2413">
        <v>0.91864106633898301</v>
      </c>
      <c r="R2413">
        <v>0.461213028623363</v>
      </c>
      <c r="S2413">
        <v>1.4313254897446899E-3</v>
      </c>
      <c r="T2413">
        <v>2.4126488382734501</v>
      </c>
      <c r="U2413">
        <v>2.4126488382734501</v>
      </c>
      <c r="V2413">
        <v>2.2400246331093201</v>
      </c>
      <c r="W2413">
        <v>17.11</v>
      </c>
      <c r="X2413">
        <v>16.5</v>
      </c>
      <c r="Y2413">
        <v>193624</v>
      </c>
      <c r="Z2413">
        <v>9220</v>
      </c>
      <c r="AA2413">
        <v>0.47</v>
      </c>
      <c r="AB2413">
        <v>21</v>
      </c>
      <c r="AC2413">
        <v>12</v>
      </c>
      <c r="AD2413">
        <v>9</v>
      </c>
      <c r="AE2413">
        <v>57.14</v>
      </c>
      <c r="AF2413">
        <v>8</v>
      </c>
      <c r="AG2413">
        <v>12</v>
      </c>
      <c r="AH2413">
        <v>9</v>
      </c>
      <c r="AI2413">
        <v>0</v>
      </c>
    </row>
    <row r="2414" spans="1:35" x14ac:dyDescent="0.2">
      <c r="A2414" s="102">
        <v>6869</v>
      </c>
      <c r="B2414">
        <v>1942</v>
      </c>
      <c r="C2414" t="s">
        <v>3682</v>
      </c>
      <c r="D2414" t="s">
        <v>2937</v>
      </c>
      <c r="E2414">
        <v>1058</v>
      </c>
      <c r="F2414">
        <v>1054</v>
      </c>
      <c r="G2414">
        <v>800</v>
      </c>
      <c r="H2414" t="s">
        <v>2930</v>
      </c>
      <c r="I2414">
        <v>5714</v>
      </c>
      <c r="J2414" t="s">
        <v>873</v>
      </c>
      <c r="K2414" t="s">
        <v>2943</v>
      </c>
      <c r="L2414">
        <v>4090</v>
      </c>
      <c r="M2414">
        <v>4070</v>
      </c>
      <c r="N2414">
        <v>200</v>
      </c>
      <c r="O2414" t="s">
        <v>2927</v>
      </c>
      <c r="P2414">
        <v>0.13441618747206099</v>
      </c>
      <c r="Q2414">
        <v>0.82454638286090598</v>
      </c>
      <c r="R2414">
        <v>0.67600686085971795</v>
      </c>
      <c r="S2414">
        <v>0.36348033379643702</v>
      </c>
      <c r="T2414">
        <v>-0.48872122499904902</v>
      </c>
      <c r="U2414">
        <v>0.48872122499904902</v>
      </c>
      <c r="V2414">
        <v>0.75211536846128801</v>
      </c>
      <c r="W2414">
        <v>-1.66</v>
      </c>
      <c r="X2414">
        <v>3.59</v>
      </c>
      <c r="Y2414">
        <v>193450</v>
      </c>
      <c r="Z2414">
        <v>11379</v>
      </c>
      <c r="AA2414">
        <v>0.56999999999999995</v>
      </c>
      <c r="AB2414">
        <v>17</v>
      </c>
      <c r="AC2414">
        <v>11</v>
      </c>
      <c r="AD2414">
        <v>6</v>
      </c>
      <c r="AE2414">
        <v>64.709999999999994</v>
      </c>
      <c r="AF2414">
        <v>13</v>
      </c>
      <c r="AG2414">
        <v>5</v>
      </c>
      <c r="AH2414">
        <v>1</v>
      </c>
      <c r="AI2414">
        <v>11</v>
      </c>
    </row>
    <row r="2415" spans="1:35" x14ac:dyDescent="0.2">
      <c r="A2415" s="102">
        <v>2986</v>
      </c>
      <c r="B2415">
        <v>3116</v>
      </c>
      <c r="C2415" t="s">
        <v>3184</v>
      </c>
      <c r="D2415" t="s">
        <v>2945</v>
      </c>
      <c r="E2415">
        <v>1714</v>
      </c>
      <c r="F2415">
        <v>1681</v>
      </c>
      <c r="G2415">
        <v>600</v>
      </c>
      <c r="H2415" t="s">
        <v>2927</v>
      </c>
      <c r="I2415">
        <v>7762</v>
      </c>
      <c r="J2415" t="s">
        <v>3203</v>
      </c>
      <c r="K2415" t="s">
        <v>2936</v>
      </c>
      <c r="L2415">
        <v>543</v>
      </c>
      <c r="M2415">
        <v>539</v>
      </c>
      <c r="N2415">
        <v>1900</v>
      </c>
      <c r="O2415" t="s">
        <v>2930</v>
      </c>
      <c r="P2415">
        <v>0.76358101163920999</v>
      </c>
      <c r="Q2415">
        <v>0.88010779646356996</v>
      </c>
      <c r="R2415">
        <v>0.57516223385813003</v>
      </c>
      <c r="S2415">
        <v>0.281576402412682</v>
      </c>
      <c r="T2415">
        <v>2.1053964174843398</v>
      </c>
      <c r="U2415">
        <v>2.1053964174843398</v>
      </c>
      <c r="V2415">
        <v>2.3772081977749902</v>
      </c>
      <c r="W2415">
        <v>6.93</v>
      </c>
      <c r="X2415">
        <v>1.54</v>
      </c>
      <c r="Y2415">
        <v>193425</v>
      </c>
      <c r="Z2415">
        <v>12089</v>
      </c>
      <c r="AA2415">
        <v>0.62</v>
      </c>
      <c r="AB2415">
        <v>16</v>
      </c>
      <c r="AC2415">
        <v>8</v>
      </c>
      <c r="AD2415">
        <v>8</v>
      </c>
      <c r="AE2415">
        <v>50</v>
      </c>
      <c r="AF2415">
        <v>14</v>
      </c>
      <c r="AG2415">
        <v>6</v>
      </c>
      <c r="AH2415">
        <v>2</v>
      </c>
      <c r="AI2415">
        <v>8</v>
      </c>
    </row>
    <row r="2416" spans="1:35" x14ac:dyDescent="0.2">
      <c r="A2416" s="102">
        <v>8226</v>
      </c>
      <c r="B2416">
        <v>4569</v>
      </c>
      <c r="C2416" t="s">
        <v>3269</v>
      </c>
      <c r="D2416" t="s">
        <v>2950</v>
      </c>
      <c r="E2416">
        <v>2200</v>
      </c>
      <c r="F2416">
        <v>2225</v>
      </c>
      <c r="G2416">
        <v>400</v>
      </c>
      <c r="H2416" t="s">
        <v>2927</v>
      </c>
      <c r="I2416">
        <v>7846</v>
      </c>
      <c r="J2416" t="s">
        <v>995</v>
      </c>
      <c r="K2416" t="s">
        <v>2951</v>
      </c>
      <c r="L2416">
        <v>4540</v>
      </c>
      <c r="M2416">
        <v>4485</v>
      </c>
      <c r="N2416">
        <v>200</v>
      </c>
      <c r="O2416" t="s">
        <v>2930</v>
      </c>
      <c r="P2416">
        <v>0.30625831135655301</v>
      </c>
      <c r="Q2416">
        <v>0.80673554854817098</v>
      </c>
      <c r="R2416">
        <v>0.21796895231819899</v>
      </c>
      <c r="S2416">
        <v>9.2407659102106299E-2</v>
      </c>
      <c r="T2416">
        <v>3.3045650787079901</v>
      </c>
      <c r="U2416">
        <v>3.3045650787079901</v>
      </c>
      <c r="V2416">
        <v>2.7775237682110201</v>
      </c>
      <c r="W2416">
        <v>11.99</v>
      </c>
      <c r="X2416">
        <v>0.78</v>
      </c>
      <c r="Y2416">
        <v>193279</v>
      </c>
      <c r="Z2416">
        <v>17571</v>
      </c>
      <c r="AA2416">
        <v>0.94</v>
      </c>
      <c r="AB2416">
        <v>11</v>
      </c>
      <c r="AC2416">
        <v>7</v>
      </c>
      <c r="AD2416">
        <v>4</v>
      </c>
      <c r="AE2416">
        <v>63.64</v>
      </c>
      <c r="AF2416">
        <v>14</v>
      </c>
      <c r="AG2416">
        <v>5</v>
      </c>
      <c r="AH2416">
        <v>2</v>
      </c>
      <c r="AI2416">
        <v>4</v>
      </c>
    </row>
    <row r="2417" spans="1:35" x14ac:dyDescent="0.2">
      <c r="A2417" s="102">
        <v>1466</v>
      </c>
      <c r="B2417">
        <v>3938</v>
      </c>
      <c r="C2417" t="s">
        <v>3272</v>
      </c>
      <c r="D2417" t="s">
        <v>2929</v>
      </c>
      <c r="E2417">
        <v>5380</v>
      </c>
      <c r="F2417">
        <v>5380</v>
      </c>
      <c r="G2417">
        <v>100</v>
      </c>
      <c r="H2417" t="s">
        <v>2927</v>
      </c>
      <c r="I2417">
        <v>6028</v>
      </c>
      <c r="J2417" t="s">
        <v>694</v>
      </c>
      <c r="K2417" t="s">
        <v>2942</v>
      </c>
      <c r="L2417">
        <v>7870</v>
      </c>
      <c r="M2417">
        <v>7750</v>
      </c>
      <c r="N2417">
        <v>100</v>
      </c>
      <c r="O2417" t="s">
        <v>2930</v>
      </c>
      <c r="P2417">
        <v>0.54622798554951801</v>
      </c>
      <c r="Q2417">
        <v>0.90593261434658801</v>
      </c>
      <c r="R2417">
        <v>0.90884713584824794</v>
      </c>
      <c r="S2417">
        <v>8.0813927626022297E-2</v>
      </c>
      <c r="T2417">
        <v>0.30448546025520101</v>
      </c>
      <c r="U2417">
        <v>0.30448546025520101</v>
      </c>
      <c r="V2417">
        <v>0.32588188191469902</v>
      </c>
      <c r="W2417">
        <v>2.1</v>
      </c>
      <c r="X2417">
        <v>30.58</v>
      </c>
      <c r="Y2417">
        <v>193278</v>
      </c>
      <c r="Z2417">
        <v>48320</v>
      </c>
      <c r="AA2417">
        <v>2.64</v>
      </c>
      <c r="AB2417">
        <v>4</v>
      </c>
      <c r="AC2417">
        <v>4</v>
      </c>
      <c r="AD2417">
        <v>0</v>
      </c>
      <c r="AE2417">
        <v>100</v>
      </c>
      <c r="AF2417">
        <v>8</v>
      </c>
      <c r="AG2417">
        <v>3</v>
      </c>
      <c r="AH2417">
        <v>0</v>
      </c>
      <c r="AI2417">
        <v>1</v>
      </c>
    </row>
    <row r="2418" spans="1:35" x14ac:dyDescent="0.2">
      <c r="A2418" s="102">
        <v>5370</v>
      </c>
      <c r="B2418">
        <v>6370</v>
      </c>
      <c r="C2418" t="s">
        <v>3241</v>
      </c>
      <c r="D2418" t="s">
        <v>2940</v>
      </c>
      <c r="E2418">
        <v>3500</v>
      </c>
      <c r="F2418">
        <v>3495</v>
      </c>
      <c r="G2418">
        <v>300</v>
      </c>
      <c r="H2418" t="s">
        <v>2927</v>
      </c>
      <c r="I2418">
        <v>7205</v>
      </c>
      <c r="J2418" t="s">
        <v>60</v>
      </c>
      <c r="K2418" t="s">
        <v>2945</v>
      </c>
      <c r="L2418">
        <v>1052</v>
      </c>
      <c r="M2418">
        <v>1055</v>
      </c>
      <c r="N2418">
        <v>1000</v>
      </c>
      <c r="O2418" t="s">
        <v>2930</v>
      </c>
      <c r="P2418">
        <v>0.19256321632547199</v>
      </c>
      <c r="Q2418">
        <v>0.84423564525550798</v>
      </c>
      <c r="R2418">
        <v>1.44211393386316E-2</v>
      </c>
      <c r="S2418">
        <v>1.4519659581806199E-2</v>
      </c>
      <c r="T2418">
        <v>2.6123471603794601</v>
      </c>
      <c r="U2418">
        <v>2.6123471603794601</v>
      </c>
      <c r="V2418">
        <v>2.2100077391525002</v>
      </c>
      <c r="W2418">
        <v>11.58</v>
      </c>
      <c r="X2418">
        <v>0.62</v>
      </c>
      <c r="Y2418">
        <v>193159</v>
      </c>
      <c r="Z2418">
        <v>10166</v>
      </c>
      <c r="AA2418">
        <v>0.53</v>
      </c>
      <c r="AB2418">
        <v>19</v>
      </c>
      <c r="AC2418">
        <v>13</v>
      </c>
      <c r="AD2418">
        <v>6</v>
      </c>
      <c r="AE2418">
        <v>68.42</v>
      </c>
      <c r="AF2418">
        <v>12</v>
      </c>
      <c r="AG2418">
        <v>8</v>
      </c>
      <c r="AH2418">
        <v>4</v>
      </c>
      <c r="AI2418">
        <v>7</v>
      </c>
    </row>
    <row r="2419" spans="1:35" x14ac:dyDescent="0.2">
      <c r="A2419" s="102">
        <v>6524</v>
      </c>
      <c r="B2419">
        <v>4739</v>
      </c>
      <c r="C2419" t="s">
        <v>2987</v>
      </c>
      <c r="D2419" t="s">
        <v>2929</v>
      </c>
      <c r="E2419">
        <v>3330</v>
      </c>
      <c r="F2419">
        <v>3345</v>
      </c>
      <c r="G2419">
        <v>300</v>
      </c>
      <c r="H2419" t="s">
        <v>2927</v>
      </c>
      <c r="I2419">
        <v>9759</v>
      </c>
      <c r="J2419" t="s">
        <v>580</v>
      </c>
      <c r="K2419" t="s">
        <v>2929</v>
      </c>
      <c r="L2419">
        <v>1843</v>
      </c>
      <c r="M2419">
        <v>1871</v>
      </c>
      <c r="N2419">
        <v>500</v>
      </c>
      <c r="O2419" t="s">
        <v>2930</v>
      </c>
      <c r="P2419">
        <v>0.30046480149608801</v>
      </c>
      <c r="Q2419">
        <v>0.82917094872726604</v>
      </c>
      <c r="R2419">
        <v>0.87388357506032499</v>
      </c>
      <c r="S2419">
        <v>6.15039519043575E-2</v>
      </c>
      <c r="T2419">
        <v>0.52757092284639895</v>
      </c>
      <c r="U2419">
        <v>0.52757092284639895</v>
      </c>
      <c r="V2419">
        <v>0.72565293506614903</v>
      </c>
      <c r="W2419">
        <v>2.38</v>
      </c>
      <c r="X2419">
        <v>6.78</v>
      </c>
      <c r="Y2419">
        <v>193058</v>
      </c>
      <c r="Z2419">
        <v>9193</v>
      </c>
      <c r="AA2419">
        <v>0.5</v>
      </c>
      <c r="AB2419">
        <v>21</v>
      </c>
      <c r="AC2419">
        <v>12</v>
      </c>
      <c r="AD2419">
        <v>9</v>
      </c>
      <c r="AE2419">
        <v>57.14</v>
      </c>
      <c r="AF2419">
        <v>14</v>
      </c>
      <c r="AG2419">
        <v>9</v>
      </c>
      <c r="AH2419">
        <v>5</v>
      </c>
      <c r="AI2419">
        <v>7</v>
      </c>
    </row>
    <row r="2420" spans="1:35" x14ac:dyDescent="0.2">
      <c r="A2420" s="102">
        <v>6772</v>
      </c>
      <c r="B2420">
        <v>3291</v>
      </c>
      <c r="C2420" t="s">
        <v>59</v>
      </c>
      <c r="D2420" t="s">
        <v>2949</v>
      </c>
      <c r="E2420">
        <v>1929</v>
      </c>
      <c r="F2420">
        <v>1888</v>
      </c>
      <c r="G2420">
        <v>600</v>
      </c>
      <c r="H2420" t="s">
        <v>2927</v>
      </c>
      <c r="I2420">
        <v>7272</v>
      </c>
      <c r="J2420" t="s">
        <v>3202</v>
      </c>
      <c r="K2420" t="s">
        <v>2945</v>
      </c>
      <c r="L2420">
        <v>2115</v>
      </c>
      <c r="M2420">
        <v>2104</v>
      </c>
      <c r="N2420">
        <v>500</v>
      </c>
      <c r="O2420" t="s">
        <v>2930</v>
      </c>
      <c r="P2420">
        <v>0.25283561012175099</v>
      </c>
      <c r="Q2420">
        <v>0.82606206442122398</v>
      </c>
      <c r="R2420">
        <v>0.79063587485528497</v>
      </c>
      <c r="S2420">
        <v>0.16515655772000201</v>
      </c>
      <c r="T2420">
        <v>1.1153897541912601</v>
      </c>
      <c r="U2420">
        <v>1.1153897541912601</v>
      </c>
      <c r="V2420">
        <v>1.33934927875763</v>
      </c>
      <c r="W2420">
        <v>4.18</v>
      </c>
      <c r="X2420">
        <v>7.68</v>
      </c>
      <c r="Y2420">
        <v>192972</v>
      </c>
      <c r="Z2420">
        <v>11351</v>
      </c>
      <c r="AA2420">
        <v>0.57999999999999996</v>
      </c>
      <c r="AB2420">
        <v>17</v>
      </c>
      <c r="AC2420">
        <v>12</v>
      </c>
      <c r="AD2420">
        <v>5</v>
      </c>
      <c r="AE2420">
        <v>70.59</v>
      </c>
      <c r="AF2420">
        <v>13</v>
      </c>
      <c r="AG2420">
        <v>7</v>
      </c>
      <c r="AH2420">
        <v>3</v>
      </c>
      <c r="AI2420">
        <v>7</v>
      </c>
    </row>
    <row r="2421" spans="1:35" x14ac:dyDescent="0.2">
      <c r="A2421" s="102">
        <v>1691</v>
      </c>
      <c r="B2421">
        <v>1719</v>
      </c>
      <c r="C2421" t="s">
        <v>687</v>
      </c>
      <c r="D2421" t="s">
        <v>2937</v>
      </c>
      <c r="E2421">
        <v>930</v>
      </c>
      <c r="F2421">
        <v>927</v>
      </c>
      <c r="G2421">
        <v>1000</v>
      </c>
      <c r="H2421" t="s">
        <v>2930</v>
      </c>
      <c r="I2421">
        <v>8591</v>
      </c>
      <c r="J2421" t="s">
        <v>3164</v>
      </c>
      <c r="K2421" t="s">
        <v>2933</v>
      </c>
      <c r="L2421">
        <v>1950.5</v>
      </c>
      <c r="M2421">
        <v>1940</v>
      </c>
      <c r="N2421">
        <v>500</v>
      </c>
      <c r="O2421" t="s">
        <v>2927</v>
      </c>
      <c r="P2421">
        <v>0.24603285860063401</v>
      </c>
      <c r="Q2421">
        <v>0.90140644764182098</v>
      </c>
      <c r="R2421">
        <v>0.10124862116791999</v>
      </c>
      <c r="S2421">
        <v>5.1607038165492197E-3</v>
      </c>
      <c r="T2421">
        <v>-1.6925258720195799</v>
      </c>
      <c r="U2421">
        <v>1.6925258720195799</v>
      </c>
      <c r="V2421">
        <v>2.1815314249480799</v>
      </c>
      <c r="W2421">
        <v>-6.36</v>
      </c>
      <c r="X2421">
        <v>4.43</v>
      </c>
      <c r="Y2421">
        <v>192919</v>
      </c>
      <c r="Z2421">
        <v>10154</v>
      </c>
      <c r="AA2421">
        <v>0.51</v>
      </c>
      <c r="AB2421">
        <v>19</v>
      </c>
      <c r="AC2421">
        <v>10</v>
      </c>
      <c r="AD2421">
        <v>9</v>
      </c>
      <c r="AE2421">
        <v>52.63</v>
      </c>
      <c r="AF2421">
        <v>12</v>
      </c>
      <c r="AG2421">
        <v>8</v>
      </c>
      <c r="AH2421">
        <v>4</v>
      </c>
      <c r="AI2421">
        <v>7</v>
      </c>
    </row>
    <row r="2422" spans="1:35" x14ac:dyDescent="0.2">
      <c r="A2422" s="102">
        <v>2980</v>
      </c>
      <c r="B2422">
        <v>3148</v>
      </c>
      <c r="C2422" t="s">
        <v>770</v>
      </c>
      <c r="D2422" t="s">
        <v>2953</v>
      </c>
      <c r="E2422">
        <v>2925</v>
      </c>
      <c r="F2422">
        <v>2883</v>
      </c>
      <c r="G2422">
        <v>300</v>
      </c>
      <c r="H2422" t="s">
        <v>2930</v>
      </c>
      <c r="I2422">
        <v>8697</v>
      </c>
      <c r="J2422" t="s">
        <v>1091</v>
      </c>
      <c r="K2422" t="s">
        <v>2933</v>
      </c>
      <c r="L2422">
        <v>2058</v>
      </c>
      <c r="M2422">
        <v>2042</v>
      </c>
      <c r="N2422">
        <v>400</v>
      </c>
      <c r="O2422" t="s">
        <v>2927</v>
      </c>
      <c r="P2422">
        <v>0.66922542798516305</v>
      </c>
      <c r="Q2422">
        <v>0.88017913229892097</v>
      </c>
      <c r="R2422">
        <v>0.32136075545856002</v>
      </c>
      <c r="S2422">
        <v>7.5786383453758099E-2</v>
      </c>
      <c r="T2422">
        <v>-0.80677016839269999</v>
      </c>
      <c r="U2422">
        <v>0.80677016839269999</v>
      </c>
      <c r="V2422">
        <v>0.51341954667283096</v>
      </c>
      <c r="W2422">
        <v>-2.5499999999999998</v>
      </c>
      <c r="X2422">
        <v>5.56</v>
      </c>
      <c r="Y2422">
        <v>192871</v>
      </c>
      <c r="Z2422">
        <v>13776</v>
      </c>
      <c r="AA2422">
        <v>0.69</v>
      </c>
      <c r="AB2422">
        <v>14</v>
      </c>
      <c r="AC2422">
        <v>9</v>
      </c>
      <c r="AD2422">
        <v>5</v>
      </c>
      <c r="AE2422">
        <v>64.290000000000006</v>
      </c>
      <c r="AF2422">
        <v>12</v>
      </c>
      <c r="AG2422">
        <v>7</v>
      </c>
      <c r="AH2422">
        <v>2</v>
      </c>
      <c r="AI2422">
        <v>5</v>
      </c>
    </row>
    <row r="2423" spans="1:35" x14ac:dyDescent="0.2">
      <c r="A2423" s="102">
        <v>4697</v>
      </c>
      <c r="B2423">
        <v>1721</v>
      </c>
      <c r="C2423" t="s">
        <v>3656</v>
      </c>
      <c r="D2423" t="s">
        <v>2937</v>
      </c>
      <c r="E2423">
        <v>3170</v>
      </c>
      <c r="F2423">
        <v>3180</v>
      </c>
      <c r="G2423">
        <v>300</v>
      </c>
      <c r="H2423" t="s">
        <v>2930</v>
      </c>
      <c r="I2423">
        <v>4578</v>
      </c>
      <c r="J2423" t="s">
        <v>3140</v>
      </c>
      <c r="K2423" t="s">
        <v>2950</v>
      </c>
      <c r="L2423">
        <v>5140</v>
      </c>
      <c r="M2423">
        <v>5092</v>
      </c>
      <c r="N2423">
        <v>200</v>
      </c>
      <c r="O2423" t="s">
        <v>2927</v>
      </c>
      <c r="P2423">
        <v>0.15420748366763201</v>
      </c>
      <c r="Q2423">
        <v>0.85344060839137803</v>
      </c>
      <c r="R2423">
        <v>3.0349303613615802E-2</v>
      </c>
      <c r="S2423">
        <v>6.00790704391337E-2</v>
      </c>
      <c r="T2423">
        <v>-1.5293346253808999</v>
      </c>
      <c r="U2423">
        <v>1.5293346253808999</v>
      </c>
      <c r="V2423">
        <v>1.60805045800538</v>
      </c>
      <c r="W2423">
        <v>-6.42</v>
      </c>
      <c r="X2423">
        <v>6.32</v>
      </c>
      <c r="Y2423">
        <v>192824</v>
      </c>
      <c r="Z2423">
        <v>10712</v>
      </c>
      <c r="AA2423">
        <v>0.69</v>
      </c>
      <c r="AB2423">
        <v>18</v>
      </c>
      <c r="AC2423">
        <v>10</v>
      </c>
      <c r="AD2423">
        <v>8</v>
      </c>
      <c r="AE2423">
        <v>55.56</v>
      </c>
      <c r="AF2423">
        <v>13</v>
      </c>
      <c r="AG2423">
        <v>8</v>
      </c>
      <c r="AH2423">
        <v>4</v>
      </c>
      <c r="AI2423">
        <v>6</v>
      </c>
    </row>
    <row r="2424" spans="1:35" x14ac:dyDescent="0.2">
      <c r="A2424" s="102">
        <v>1252</v>
      </c>
      <c r="B2424">
        <v>6472</v>
      </c>
      <c r="C2424" t="s">
        <v>63</v>
      </c>
      <c r="D2424" t="s">
        <v>2940</v>
      </c>
      <c r="E2424">
        <v>302</v>
      </c>
      <c r="F2424">
        <v>299</v>
      </c>
      <c r="G2424">
        <v>3600</v>
      </c>
      <c r="H2424" t="s">
        <v>2930</v>
      </c>
      <c r="I2424">
        <v>7762</v>
      </c>
      <c r="J2424" t="s">
        <v>3203</v>
      </c>
      <c r="K2424" t="s">
        <v>2936</v>
      </c>
      <c r="L2424">
        <v>543</v>
      </c>
      <c r="M2424">
        <v>539</v>
      </c>
      <c r="N2424">
        <v>2000</v>
      </c>
      <c r="O2424" t="s">
        <v>2927</v>
      </c>
      <c r="P2424">
        <v>0.89681189557077401</v>
      </c>
      <c r="Q2424">
        <v>0.91018584072006503</v>
      </c>
      <c r="R2424">
        <v>0.435601551859018</v>
      </c>
      <c r="S2424">
        <v>1.77426372343563E-2</v>
      </c>
      <c r="T2424">
        <v>-1.38080992167029</v>
      </c>
      <c r="U2424">
        <v>1.38080992167029</v>
      </c>
      <c r="V2424">
        <v>1.32677958810692</v>
      </c>
      <c r="W2424">
        <v>-3.89</v>
      </c>
      <c r="X2424">
        <v>0.15</v>
      </c>
      <c r="Y2424">
        <v>192764</v>
      </c>
      <c r="Z2424">
        <v>16064</v>
      </c>
      <c r="AA2424">
        <v>0.75</v>
      </c>
      <c r="AB2424">
        <v>12</v>
      </c>
      <c r="AC2424">
        <v>7</v>
      </c>
      <c r="AD2424">
        <v>5</v>
      </c>
      <c r="AE2424">
        <v>58.33</v>
      </c>
      <c r="AF2424">
        <v>13</v>
      </c>
      <c r="AG2424">
        <v>3</v>
      </c>
      <c r="AH2424">
        <v>2</v>
      </c>
      <c r="AI2424">
        <v>7</v>
      </c>
    </row>
    <row r="2425" spans="1:35" x14ac:dyDescent="0.2">
      <c r="A2425" s="102">
        <v>1360</v>
      </c>
      <c r="B2425">
        <v>1942</v>
      </c>
      <c r="C2425" t="s">
        <v>3682</v>
      </c>
      <c r="D2425" t="s">
        <v>2937</v>
      </c>
      <c r="E2425">
        <v>1058</v>
      </c>
      <c r="F2425">
        <v>1054</v>
      </c>
      <c r="G2425">
        <v>1000</v>
      </c>
      <c r="H2425" t="s">
        <v>2927</v>
      </c>
      <c r="I2425">
        <v>8306</v>
      </c>
      <c r="J2425" t="s">
        <v>3191</v>
      </c>
      <c r="K2425" t="s">
        <v>2990</v>
      </c>
      <c r="L2425">
        <v>579.9</v>
      </c>
      <c r="M2425">
        <v>579.4</v>
      </c>
      <c r="N2425">
        <v>1800</v>
      </c>
      <c r="O2425" t="s">
        <v>2930</v>
      </c>
      <c r="P2425">
        <v>0.52266510423173795</v>
      </c>
      <c r="Q2425">
        <v>0.90790847030012301</v>
      </c>
      <c r="R2425">
        <v>0.75906493646495299</v>
      </c>
      <c r="S2425">
        <v>0.121969728970781</v>
      </c>
      <c r="T2425">
        <v>0.17139512737409601</v>
      </c>
      <c r="U2425">
        <v>0.17139512737409601</v>
      </c>
      <c r="V2425">
        <v>0.26741265158493599</v>
      </c>
      <c r="W2425">
        <v>0.28999999999999998</v>
      </c>
      <c r="X2425">
        <v>1.05</v>
      </c>
      <c r="Y2425">
        <v>192752</v>
      </c>
      <c r="Z2425">
        <v>11338</v>
      </c>
      <c r="AA2425">
        <v>0.56999999999999995</v>
      </c>
      <c r="AB2425">
        <v>17</v>
      </c>
      <c r="AC2425">
        <v>8</v>
      </c>
      <c r="AD2425">
        <v>9</v>
      </c>
      <c r="AE2425">
        <v>47.06</v>
      </c>
      <c r="AF2425">
        <v>14</v>
      </c>
      <c r="AG2425">
        <v>7</v>
      </c>
      <c r="AH2425">
        <v>2</v>
      </c>
      <c r="AI2425">
        <v>8</v>
      </c>
    </row>
    <row r="2426" spans="1:35" x14ac:dyDescent="0.2">
      <c r="A2426" s="102">
        <v>750</v>
      </c>
      <c r="B2426">
        <v>2427</v>
      </c>
      <c r="C2426" t="s">
        <v>3268</v>
      </c>
      <c r="D2426" t="s">
        <v>2942</v>
      </c>
      <c r="E2426">
        <v>980</v>
      </c>
      <c r="F2426">
        <v>995</v>
      </c>
      <c r="G2426">
        <v>600</v>
      </c>
      <c r="H2426" t="s">
        <v>2930</v>
      </c>
      <c r="I2426">
        <v>4114</v>
      </c>
      <c r="J2426" t="s">
        <v>3136</v>
      </c>
      <c r="K2426" t="s">
        <v>2952</v>
      </c>
      <c r="L2426">
        <v>6320</v>
      </c>
      <c r="M2426">
        <v>6230</v>
      </c>
      <c r="N2426">
        <v>100</v>
      </c>
      <c r="O2426" t="s">
        <v>2927</v>
      </c>
      <c r="P2426">
        <v>0.77656198868717596</v>
      </c>
      <c r="Q2426">
        <v>0.92331189726403895</v>
      </c>
      <c r="R2426">
        <v>0.114344090515086</v>
      </c>
      <c r="S2426" s="15">
        <v>3.17841762804233E-6</v>
      </c>
      <c r="T2426">
        <v>-1.70327837028733</v>
      </c>
      <c r="U2426">
        <v>1.70327837028733</v>
      </c>
      <c r="V2426">
        <v>0.562266384036193</v>
      </c>
      <c r="W2426">
        <v>-7.37</v>
      </c>
      <c r="X2426">
        <v>4.17</v>
      </c>
      <c r="Y2426">
        <v>192642</v>
      </c>
      <c r="Z2426">
        <v>8376</v>
      </c>
      <c r="AA2426">
        <v>0.71</v>
      </c>
      <c r="AB2426">
        <v>23</v>
      </c>
      <c r="AC2426">
        <v>16</v>
      </c>
      <c r="AD2426">
        <v>7</v>
      </c>
      <c r="AE2426">
        <v>69.569999999999993</v>
      </c>
      <c r="AF2426">
        <v>11</v>
      </c>
      <c r="AG2426">
        <v>14</v>
      </c>
      <c r="AH2426">
        <v>8</v>
      </c>
      <c r="AI2426">
        <v>1</v>
      </c>
    </row>
    <row r="2427" spans="1:35" x14ac:dyDescent="0.2">
      <c r="A2427" s="102">
        <v>6403</v>
      </c>
      <c r="B2427">
        <v>3387</v>
      </c>
      <c r="C2427" t="s">
        <v>785</v>
      </c>
      <c r="D2427" t="s">
        <v>2953</v>
      </c>
      <c r="E2427">
        <v>2387</v>
      </c>
      <c r="F2427">
        <v>2359</v>
      </c>
      <c r="G2427">
        <v>400</v>
      </c>
      <c r="H2427" t="s">
        <v>2927</v>
      </c>
      <c r="I2427">
        <v>9613</v>
      </c>
      <c r="J2427" t="s">
        <v>3671</v>
      </c>
      <c r="K2427" t="s">
        <v>2929</v>
      </c>
      <c r="L2427">
        <v>1489</v>
      </c>
      <c r="M2427">
        <v>1479</v>
      </c>
      <c r="N2427">
        <v>600</v>
      </c>
      <c r="O2427" t="s">
        <v>2930</v>
      </c>
      <c r="P2427">
        <v>0.67229523184025597</v>
      </c>
      <c r="Q2427">
        <v>0.83070946246629995</v>
      </c>
      <c r="R2427">
        <v>0.51829909005224295</v>
      </c>
      <c r="S2427">
        <v>3.6090253114705102E-2</v>
      </c>
      <c r="T2427">
        <v>2.4364085809835299</v>
      </c>
      <c r="U2427">
        <v>2.4364085809835299</v>
      </c>
      <c r="V2427">
        <v>2.57751590471387</v>
      </c>
      <c r="W2427">
        <v>17.309999999999999</v>
      </c>
      <c r="X2427">
        <v>5.96</v>
      </c>
      <c r="Y2427">
        <v>192629</v>
      </c>
      <c r="Z2427">
        <v>10702</v>
      </c>
      <c r="AA2427">
        <v>0.57999999999999996</v>
      </c>
      <c r="AB2427">
        <v>18</v>
      </c>
      <c r="AC2427">
        <v>9</v>
      </c>
      <c r="AD2427">
        <v>9</v>
      </c>
      <c r="AE2427">
        <v>50</v>
      </c>
      <c r="AF2427">
        <v>12</v>
      </c>
      <c r="AG2427">
        <v>5</v>
      </c>
      <c r="AH2427">
        <v>3</v>
      </c>
      <c r="AI2427">
        <v>10</v>
      </c>
    </row>
    <row r="2428" spans="1:35" x14ac:dyDescent="0.2">
      <c r="A2428" s="102">
        <v>710</v>
      </c>
      <c r="B2428">
        <v>8766</v>
      </c>
      <c r="C2428" t="s">
        <v>3168</v>
      </c>
      <c r="D2428" t="s">
        <v>3176</v>
      </c>
      <c r="E2428">
        <v>6280</v>
      </c>
      <c r="F2428">
        <v>6213</v>
      </c>
      <c r="G2428">
        <v>100</v>
      </c>
      <c r="H2428" t="s">
        <v>2927</v>
      </c>
      <c r="I2428">
        <v>9934</v>
      </c>
      <c r="J2428" t="s">
        <v>3193</v>
      </c>
      <c r="K2428" t="s">
        <v>2934</v>
      </c>
      <c r="L2428">
        <v>2780</v>
      </c>
      <c r="M2428">
        <v>2759</v>
      </c>
      <c r="N2428">
        <v>200</v>
      </c>
      <c r="O2428" t="s">
        <v>2930</v>
      </c>
      <c r="P2428">
        <v>0.82707740378289396</v>
      </c>
      <c r="Q2428">
        <v>0.92449372594357804</v>
      </c>
      <c r="R2428">
        <v>4.2501344322709101E-3</v>
      </c>
      <c r="S2428">
        <v>8.1826492804481805E-3</v>
      </c>
      <c r="T2428">
        <v>3.4213424079474898E-2</v>
      </c>
      <c r="U2428">
        <v>3.4213424079474898E-2</v>
      </c>
      <c r="V2428">
        <v>0.423279822085455</v>
      </c>
      <c r="W2428">
        <v>0.08</v>
      </c>
      <c r="X2428">
        <v>11.19</v>
      </c>
      <c r="Y2428">
        <v>192507</v>
      </c>
      <c r="Z2428">
        <v>11324</v>
      </c>
      <c r="AA2428">
        <v>0.53</v>
      </c>
      <c r="AB2428">
        <v>17</v>
      </c>
      <c r="AC2428">
        <v>9</v>
      </c>
      <c r="AD2428">
        <v>8</v>
      </c>
      <c r="AE2428">
        <v>52.94</v>
      </c>
      <c r="AF2428">
        <v>15</v>
      </c>
      <c r="AG2428">
        <v>5</v>
      </c>
      <c r="AH2428">
        <v>3</v>
      </c>
      <c r="AI2428">
        <v>9</v>
      </c>
    </row>
    <row r="2429" spans="1:35" x14ac:dyDescent="0.2">
      <c r="A2429" s="102">
        <v>1279</v>
      </c>
      <c r="B2429">
        <v>3863</v>
      </c>
      <c r="C2429" t="s">
        <v>3214</v>
      </c>
      <c r="D2429" t="s">
        <v>3213</v>
      </c>
      <c r="E2429">
        <v>1848</v>
      </c>
      <c r="F2429">
        <v>1861</v>
      </c>
      <c r="G2429">
        <v>400</v>
      </c>
      <c r="H2429" t="s">
        <v>2927</v>
      </c>
      <c r="I2429">
        <v>4004</v>
      </c>
      <c r="J2429" t="s">
        <v>3189</v>
      </c>
      <c r="K2429" t="s">
        <v>2952</v>
      </c>
      <c r="L2429">
        <v>2749</v>
      </c>
      <c r="M2429">
        <v>2755</v>
      </c>
      <c r="N2429">
        <v>300</v>
      </c>
      <c r="O2429" t="s">
        <v>2930</v>
      </c>
      <c r="P2429">
        <v>0.69378021462321404</v>
      </c>
      <c r="Q2429">
        <v>0.90962253386963698</v>
      </c>
      <c r="R2429">
        <v>0.26964821942508299</v>
      </c>
      <c r="S2429">
        <v>2.0554581440789099E-2</v>
      </c>
      <c r="T2429">
        <v>1.36982478101574</v>
      </c>
      <c r="U2429">
        <v>1.36982478101574</v>
      </c>
      <c r="V2429">
        <v>1.5399118773531399</v>
      </c>
      <c r="W2429">
        <v>5.79</v>
      </c>
      <c r="X2429">
        <v>9.93</v>
      </c>
      <c r="Y2429">
        <v>192469</v>
      </c>
      <c r="Z2429">
        <v>9623</v>
      </c>
      <c r="AA2429">
        <v>0.4</v>
      </c>
      <c r="AB2429">
        <v>20</v>
      </c>
      <c r="AC2429">
        <v>11</v>
      </c>
      <c r="AD2429">
        <v>9</v>
      </c>
      <c r="AE2429">
        <v>55</v>
      </c>
      <c r="AF2429">
        <v>9</v>
      </c>
      <c r="AG2429">
        <v>10</v>
      </c>
      <c r="AH2429">
        <v>7</v>
      </c>
      <c r="AI2429">
        <v>3</v>
      </c>
    </row>
    <row r="2430" spans="1:35" x14ac:dyDescent="0.2">
      <c r="A2430" s="102">
        <v>1728</v>
      </c>
      <c r="B2430">
        <v>3105</v>
      </c>
      <c r="C2430" t="s">
        <v>50</v>
      </c>
      <c r="D2430" t="s">
        <v>2932</v>
      </c>
      <c r="E2430">
        <v>1030</v>
      </c>
      <c r="F2430">
        <v>1027</v>
      </c>
      <c r="G2430">
        <v>900</v>
      </c>
      <c r="H2430" t="s">
        <v>2930</v>
      </c>
      <c r="I2430">
        <v>6448</v>
      </c>
      <c r="J2430" t="s">
        <v>542</v>
      </c>
      <c r="K2430" t="s">
        <v>2932</v>
      </c>
      <c r="L2430">
        <v>2355</v>
      </c>
      <c r="M2430">
        <v>2320</v>
      </c>
      <c r="N2430">
        <v>400</v>
      </c>
      <c r="O2430" t="s">
        <v>2927</v>
      </c>
      <c r="P2430">
        <v>0.70518606508945902</v>
      </c>
      <c r="Q2430">
        <v>0.90095008948631805</v>
      </c>
      <c r="R2430">
        <v>0.69038705766726705</v>
      </c>
      <c r="S2430">
        <v>0.35379782167700802</v>
      </c>
      <c r="T2430">
        <v>-0.557542620888267</v>
      </c>
      <c r="U2430">
        <v>0.557542620888267</v>
      </c>
      <c r="V2430">
        <v>0.57668533284778101</v>
      </c>
      <c r="W2430">
        <v>-1.58</v>
      </c>
      <c r="X2430">
        <v>0.4</v>
      </c>
      <c r="Y2430">
        <v>192381</v>
      </c>
      <c r="Z2430">
        <v>11317</v>
      </c>
      <c r="AA2430">
        <v>0.54</v>
      </c>
      <c r="AB2430">
        <v>17</v>
      </c>
      <c r="AC2430">
        <v>9</v>
      </c>
      <c r="AD2430">
        <v>8</v>
      </c>
      <c r="AE2430">
        <v>52.94</v>
      </c>
      <c r="AF2430">
        <v>12</v>
      </c>
      <c r="AG2430">
        <v>5</v>
      </c>
      <c r="AH2430">
        <v>3</v>
      </c>
      <c r="AI2430">
        <v>9</v>
      </c>
    </row>
    <row r="2431" spans="1:35" x14ac:dyDescent="0.2">
      <c r="A2431" s="102">
        <v>4117</v>
      </c>
      <c r="B2431">
        <v>6406</v>
      </c>
      <c r="C2431" t="s">
        <v>2939</v>
      </c>
      <c r="D2431" t="s">
        <v>2940</v>
      </c>
      <c r="E2431">
        <v>1820</v>
      </c>
      <c r="F2431">
        <v>1780</v>
      </c>
      <c r="G2431">
        <v>600</v>
      </c>
      <c r="H2431" t="s">
        <v>2927</v>
      </c>
      <c r="I2431">
        <v>9706</v>
      </c>
      <c r="J2431" t="s">
        <v>3103</v>
      </c>
      <c r="K2431" t="s">
        <v>2949</v>
      </c>
      <c r="L2431">
        <v>5630</v>
      </c>
      <c r="M2431">
        <v>5500</v>
      </c>
      <c r="N2431">
        <v>200</v>
      </c>
      <c r="O2431" t="s">
        <v>2930</v>
      </c>
      <c r="P2431">
        <v>0.11908756722677601</v>
      </c>
      <c r="Q2431">
        <v>0.86177545576846803</v>
      </c>
      <c r="R2431">
        <v>0.98796130718149999</v>
      </c>
      <c r="S2431">
        <v>0.44530037351694701</v>
      </c>
      <c r="T2431">
        <v>0.90595251563706403</v>
      </c>
      <c r="U2431">
        <v>0.90595251563706403</v>
      </c>
      <c r="V2431">
        <v>0.67599671300594699</v>
      </c>
      <c r="W2431">
        <v>5.44</v>
      </c>
      <c r="X2431">
        <v>2.91</v>
      </c>
      <c r="Y2431">
        <v>192355</v>
      </c>
      <c r="Z2431">
        <v>9160</v>
      </c>
      <c r="AA2431">
        <v>0.41</v>
      </c>
      <c r="AB2431">
        <v>21</v>
      </c>
      <c r="AC2431">
        <v>13</v>
      </c>
      <c r="AD2431">
        <v>8</v>
      </c>
      <c r="AE2431">
        <v>61.9</v>
      </c>
      <c r="AF2431">
        <v>10</v>
      </c>
      <c r="AG2431">
        <v>11</v>
      </c>
      <c r="AH2431">
        <v>4</v>
      </c>
      <c r="AI2431">
        <v>6</v>
      </c>
    </row>
    <row r="2432" spans="1:35" x14ac:dyDescent="0.2">
      <c r="A2432" s="102">
        <v>1041</v>
      </c>
      <c r="B2432">
        <v>8020</v>
      </c>
      <c r="C2432" t="s">
        <v>3095</v>
      </c>
      <c r="D2432" t="s">
        <v>2934</v>
      </c>
      <c r="E2432">
        <v>1360</v>
      </c>
      <c r="F2432">
        <v>1373</v>
      </c>
      <c r="G2432">
        <v>700</v>
      </c>
      <c r="H2432" t="s">
        <v>2930</v>
      </c>
      <c r="I2432">
        <v>8253</v>
      </c>
      <c r="J2432" t="s">
        <v>669</v>
      </c>
      <c r="K2432" t="s">
        <v>2933</v>
      </c>
      <c r="L2432">
        <v>1789</v>
      </c>
      <c r="M2432">
        <v>1854</v>
      </c>
      <c r="N2432">
        <v>500</v>
      </c>
      <c r="O2432" t="s">
        <v>2927</v>
      </c>
      <c r="P2432">
        <v>0.68061004343430298</v>
      </c>
      <c r="Q2432">
        <v>0.91514763089106499</v>
      </c>
      <c r="R2432">
        <v>1.00810985035555E-2</v>
      </c>
      <c r="S2432">
        <v>1.3641568451036701E-2</v>
      </c>
      <c r="T2432">
        <v>-2.0108796609236501</v>
      </c>
      <c r="U2432">
        <v>2.0108796609236501</v>
      </c>
      <c r="V2432">
        <v>1.06800570007204</v>
      </c>
      <c r="W2432">
        <v>-7.26</v>
      </c>
      <c r="X2432">
        <v>3.68</v>
      </c>
      <c r="Y2432">
        <v>192236</v>
      </c>
      <c r="Z2432">
        <v>9154</v>
      </c>
      <c r="AA2432">
        <v>0.48</v>
      </c>
      <c r="AB2432">
        <v>21</v>
      </c>
      <c r="AC2432">
        <v>12</v>
      </c>
      <c r="AD2432">
        <v>9</v>
      </c>
      <c r="AE2432">
        <v>57.14</v>
      </c>
      <c r="AF2432">
        <v>9</v>
      </c>
      <c r="AG2432">
        <v>10</v>
      </c>
      <c r="AH2432">
        <v>7</v>
      </c>
      <c r="AI2432">
        <v>4</v>
      </c>
    </row>
    <row r="2433" spans="1:35" x14ac:dyDescent="0.2">
      <c r="A2433" s="102">
        <v>4548</v>
      </c>
      <c r="B2433">
        <v>5802</v>
      </c>
      <c r="C2433" t="s">
        <v>3220</v>
      </c>
      <c r="D2433" t="s">
        <v>2943</v>
      </c>
      <c r="E2433">
        <v>1533.5</v>
      </c>
      <c r="F2433">
        <v>1518</v>
      </c>
      <c r="G2433">
        <v>700</v>
      </c>
      <c r="H2433" t="s">
        <v>2930</v>
      </c>
      <c r="I2433">
        <v>7458</v>
      </c>
      <c r="J2433" t="s">
        <v>3694</v>
      </c>
      <c r="K2433" t="s">
        <v>2934</v>
      </c>
      <c r="L2433">
        <v>5440</v>
      </c>
      <c r="M2433">
        <v>5360</v>
      </c>
      <c r="N2433">
        <v>200</v>
      </c>
      <c r="O2433" t="s">
        <v>2927</v>
      </c>
      <c r="P2433">
        <v>0.58254655427137902</v>
      </c>
      <c r="Q2433">
        <v>0.85561514015802198</v>
      </c>
      <c r="R2433">
        <v>0.59250970796462799</v>
      </c>
      <c r="S2433">
        <v>0.15482091871395601</v>
      </c>
      <c r="T2433">
        <v>-0.81941216562076002</v>
      </c>
      <c r="U2433">
        <v>0.81941216562076002</v>
      </c>
      <c r="V2433">
        <v>0.59840043759895201</v>
      </c>
      <c r="W2433">
        <v>-2.63</v>
      </c>
      <c r="X2433">
        <v>0.88</v>
      </c>
      <c r="Y2433">
        <v>192169</v>
      </c>
      <c r="Z2433">
        <v>13726</v>
      </c>
      <c r="AA2433">
        <v>0.55000000000000004</v>
      </c>
      <c r="AB2433">
        <v>14</v>
      </c>
      <c r="AC2433">
        <v>8</v>
      </c>
      <c r="AD2433">
        <v>6</v>
      </c>
      <c r="AE2433">
        <v>57.14</v>
      </c>
      <c r="AF2433">
        <v>15</v>
      </c>
      <c r="AG2433">
        <v>6</v>
      </c>
      <c r="AH2433">
        <v>1</v>
      </c>
      <c r="AI2433">
        <v>7</v>
      </c>
    </row>
    <row r="2434" spans="1:35" x14ac:dyDescent="0.2">
      <c r="A2434" s="102">
        <v>5276</v>
      </c>
      <c r="B2434">
        <v>3098</v>
      </c>
      <c r="C2434" t="s">
        <v>3678</v>
      </c>
      <c r="D2434" t="s">
        <v>2953</v>
      </c>
      <c r="E2434">
        <v>5660</v>
      </c>
      <c r="F2434">
        <v>5660</v>
      </c>
      <c r="G2434">
        <v>100</v>
      </c>
      <c r="H2434" t="s">
        <v>2930</v>
      </c>
      <c r="I2434">
        <v>6457</v>
      </c>
      <c r="J2434" t="s">
        <v>3354</v>
      </c>
      <c r="K2434" t="s">
        <v>2940</v>
      </c>
      <c r="L2434">
        <v>3335</v>
      </c>
      <c r="M2434">
        <v>3195</v>
      </c>
      <c r="N2434">
        <v>200</v>
      </c>
      <c r="O2434" t="s">
        <v>2927</v>
      </c>
      <c r="P2434">
        <v>0.41745473293503499</v>
      </c>
      <c r="Q2434">
        <v>0.84564579826993203</v>
      </c>
      <c r="R2434">
        <v>3.4399029606931399E-2</v>
      </c>
      <c r="S2434">
        <v>6.7779221442982707E-2</v>
      </c>
      <c r="T2434">
        <v>-2.3873290808282799</v>
      </c>
      <c r="U2434">
        <v>2.3873290808282799</v>
      </c>
      <c r="V2434">
        <v>2.8368662501769002</v>
      </c>
      <c r="W2434">
        <v>-9.11</v>
      </c>
      <c r="X2434">
        <v>12.9</v>
      </c>
      <c r="Y2434">
        <v>191925</v>
      </c>
      <c r="Z2434">
        <v>19192</v>
      </c>
      <c r="AA2434">
        <v>1.39</v>
      </c>
      <c r="AB2434">
        <v>10</v>
      </c>
      <c r="AC2434">
        <v>6</v>
      </c>
      <c r="AD2434">
        <v>4</v>
      </c>
      <c r="AE2434">
        <v>60</v>
      </c>
      <c r="AF2434">
        <v>13</v>
      </c>
      <c r="AG2434">
        <v>6</v>
      </c>
      <c r="AH2434">
        <v>1</v>
      </c>
      <c r="AI2434">
        <v>3</v>
      </c>
    </row>
    <row r="2435" spans="1:35" x14ac:dyDescent="0.2">
      <c r="A2435" s="102">
        <v>3300</v>
      </c>
      <c r="B2435">
        <v>2914</v>
      </c>
      <c r="C2435" t="s">
        <v>3132</v>
      </c>
      <c r="D2435" t="s">
        <v>2955</v>
      </c>
      <c r="E2435">
        <v>2326</v>
      </c>
      <c r="F2435">
        <v>2301</v>
      </c>
      <c r="G2435">
        <v>400</v>
      </c>
      <c r="H2435" t="s">
        <v>2927</v>
      </c>
      <c r="I2435">
        <v>7012</v>
      </c>
      <c r="J2435" t="s">
        <v>3218</v>
      </c>
      <c r="K2435" t="s">
        <v>2945</v>
      </c>
      <c r="L2435">
        <v>2311</v>
      </c>
      <c r="M2435">
        <v>2281</v>
      </c>
      <c r="N2435">
        <v>400</v>
      </c>
      <c r="O2435" t="s">
        <v>2930</v>
      </c>
      <c r="P2435">
        <v>0.82956153693611301</v>
      </c>
      <c r="Q2435">
        <v>0.87495774012267302</v>
      </c>
      <c r="R2435">
        <v>0.465556757508576</v>
      </c>
      <c r="S2435">
        <v>0.122497316440787</v>
      </c>
      <c r="T2435">
        <v>0.27904916849549199</v>
      </c>
      <c r="U2435">
        <v>0.27904916849549199</v>
      </c>
      <c r="V2435">
        <v>0.15263001860997499</v>
      </c>
      <c r="W2435">
        <v>1.02</v>
      </c>
      <c r="X2435">
        <v>0.87</v>
      </c>
      <c r="Y2435">
        <v>191798</v>
      </c>
      <c r="Z2435">
        <v>15983</v>
      </c>
      <c r="AA2435">
        <v>0.77</v>
      </c>
      <c r="AB2435">
        <v>12</v>
      </c>
      <c r="AC2435">
        <v>7</v>
      </c>
      <c r="AD2435">
        <v>5</v>
      </c>
      <c r="AE2435">
        <v>58.33</v>
      </c>
      <c r="AF2435">
        <v>11</v>
      </c>
      <c r="AG2435">
        <v>4</v>
      </c>
      <c r="AH2435">
        <v>2</v>
      </c>
      <c r="AI2435">
        <v>6</v>
      </c>
    </row>
    <row r="2436" spans="1:35" x14ac:dyDescent="0.2">
      <c r="A2436" s="102">
        <v>2973</v>
      </c>
      <c r="B2436">
        <v>3774</v>
      </c>
      <c r="C2436" t="s">
        <v>809</v>
      </c>
      <c r="D2436" t="s">
        <v>2929</v>
      </c>
      <c r="E2436">
        <v>3065</v>
      </c>
      <c r="F2436">
        <v>3250</v>
      </c>
      <c r="G2436">
        <v>300</v>
      </c>
      <c r="H2436" t="s">
        <v>2927</v>
      </c>
      <c r="I2436">
        <v>6976</v>
      </c>
      <c r="J2436" t="s">
        <v>952</v>
      </c>
      <c r="K2436" t="s">
        <v>2932</v>
      </c>
      <c r="L2436">
        <v>3500</v>
      </c>
      <c r="M2436">
        <v>3500</v>
      </c>
      <c r="N2436">
        <v>300</v>
      </c>
      <c r="O2436" t="s">
        <v>2930</v>
      </c>
      <c r="P2436">
        <v>0.92130187110113304</v>
      </c>
      <c r="Q2436">
        <v>0.88028211748421303</v>
      </c>
      <c r="R2436">
        <v>2.4530312685667102E-2</v>
      </c>
      <c r="S2436">
        <v>0.16646357800478001</v>
      </c>
      <c r="T2436">
        <v>1.94590120627765</v>
      </c>
      <c r="U2436">
        <v>1.94590120627765</v>
      </c>
      <c r="V2436">
        <v>0.55183502450126198</v>
      </c>
      <c r="W2436">
        <v>5.3</v>
      </c>
      <c r="X2436">
        <v>7.14</v>
      </c>
      <c r="Y2436">
        <v>191787</v>
      </c>
      <c r="Z2436">
        <v>8718</v>
      </c>
      <c r="AA2436">
        <v>0.35</v>
      </c>
      <c r="AB2436">
        <v>22</v>
      </c>
      <c r="AC2436">
        <v>11</v>
      </c>
      <c r="AD2436">
        <v>11</v>
      </c>
      <c r="AE2436">
        <v>50</v>
      </c>
      <c r="AF2436">
        <v>8</v>
      </c>
      <c r="AG2436">
        <v>11</v>
      </c>
      <c r="AH2436">
        <v>9</v>
      </c>
      <c r="AI2436">
        <v>2</v>
      </c>
    </row>
    <row r="2437" spans="1:35" x14ac:dyDescent="0.2">
      <c r="A2437" s="102">
        <v>6689</v>
      </c>
      <c r="B2437">
        <v>2897</v>
      </c>
      <c r="C2437" t="s">
        <v>755</v>
      </c>
      <c r="D2437" t="s">
        <v>2955</v>
      </c>
      <c r="E2437">
        <v>9040</v>
      </c>
      <c r="F2437">
        <v>9170</v>
      </c>
      <c r="G2437">
        <v>100</v>
      </c>
      <c r="H2437" t="s">
        <v>2927</v>
      </c>
      <c r="I2437">
        <v>3289</v>
      </c>
      <c r="J2437" t="s">
        <v>781</v>
      </c>
      <c r="K2437" t="s">
        <v>2949</v>
      </c>
      <c r="L2437">
        <v>800</v>
      </c>
      <c r="M2437">
        <v>800</v>
      </c>
      <c r="N2437">
        <v>1100</v>
      </c>
      <c r="O2437" t="s">
        <v>2930</v>
      </c>
      <c r="P2437">
        <v>0.29161232901876799</v>
      </c>
      <c r="Q2437">
        <v>0.826962151710946</v>
      </c>
      <c r="R2437">
        <v>5.3153413599229598E-3</v>
      </c>
      <c r="S2437">
        <v>0.26624934564894398</v>
      </c>
      <c r="T2437">
        <v>0.87022853102297804</v>
      </c>
      <c r="U2437">
        <v>0.87022853102297804</v>
      </c>
      <c r="V2437">
        <v>0.39112997209616002</v>
      </c>
      <c r="W2437">
        <v>2.97</v>
      </c>
      <c r="X2437">
        <v>4.03</v>
      </c>
      <c r="Y2437">
        <v>191721</v>
      </c>
      <c r="Z2437">
        <v>10651</v>
      </c>
      <c r="AA2437">
        <v>0.75</v>
      </c>
      <c r="AB2437">
        <v>18</v>
      </c>
      <c r="AC2437">
        <v>13</v>
      </c>
      <c r="AD2437">
        <v>5</v>
      </c>
      <c r="AE2437">
        <v>72.22</v>
      </c>
      <c r="AF2437">
        <v>13</v>
      </c>
      <c r="AG2437">
        <v>7</v>
      </c>
      <c r="AH2437">
        <v>3</v>
      </c>
      <c r="AI2437">
        <v>8</v>
      </c>
    </row>
    <row r="2438" spans="1:35" x14ac:dyDescent="0.2">
      <c r="A2438" s="102">
        <v>1329</v>
      </c>
      <c r="B2438">
        <v>6134</v>
      </c>
      <c r="C2438" t="s">
        <v>3221</v>
      </c>
      <c r="D2438" t="s">
        <v>2940</v>
      </c>
      <c r="E2438">
        <v>1884</v>
      </c>
      <c r="F2438">
        <v>1848</v>
      </c>
      <c r="G2438">
        <v>400</v>
      </c>
      <c r="H2438" t="s">
        <v>2930</v>
      </c>
      <c r="I2438">
        <v>9989</v>
      </c>
      <c r="J2438" t="s">
        <v>692</v>
      </c>
      <c r="K2438" t="s">
        <v>2953</v>
      </c>
      <c r="L2438">
        <v>3725</v>
      </c>
      <c r="M2438">
        <v>3745</v>
      </c>
      <c r="N2438">
        <v>200</v>
      </c>
      <c r="O2438" t="s">
        <v>2927</v>
      </c>
      <c r="P2438">
        <v>0.83947258717668305</v>
      </c>
      <c r="Q2438">
        <v>0.90852316631525198</v>
      </c>
      <c r="R2438">
        <v>1.9916618060292299E-2</v>
      </c>
      <c r="S2438">
        <v>0.25487641820023499</v>
      </c>
      <c r="T2438">
        <v>-0.39143727726468602</v>
      </c>
      <c r="U2438">
        <v>0.39143727726468602</v>
      </c>
      <c r="V2438">
        <v>0.75895921543929001</v>
      </c>
      <c r="W2438">
        <v>-0.97</v>
      </c>
      <c r="X2438">
        <v>1.31</v>
      </c>
      <c r="Y2438">
        <v>191702</v>
      </c>
      <c r="Z2438">
        <v>9129</v>
      </c>
      <c r="AA2438">
        <v>0.63</v>
      </c>
      <c r="AB2438">
        <v>21</v>
      </c>
      <c r="AC2438">
        <v>12</v>
      </c>
      <c r="AD2438">
        <v>9</v>
      </c>
      <c r="AE2438">
        <v>57.14</v>
      </c>
      <c r="AF2438">
        <v>11</v>
      </c>
      <c r="AG2438">
        <v>10</v>
      </c>
      <c r="AH2438">
        <v>5</v>
      </c>
      <c r="AI2438">
        <v>6</v>
      </c>
    </row>
    <row r="2439" spans="1:35" x14ac:dyDescent="0.2">
      <c r="A2439" s="102">
        <v>6735</v>
      </c>
      <c r="B2439">
        <v>1802</v>
      </c>
      <c r="C2439" t="s">
        <v>3204</v>
      </c>
      <c r="D2439" t="s">
        <v>2937</v>
      </c>
      <c r="E2439">
        <v>1275</v>
      </c>
      <c r="F2439">
        <v>1266</v>
      </c>
      <c r="G2439">
        <v>900</v>
      </c>
      <c r="H2439" t="s">
        <v>2930</v>
      </c>
      <c r="I2439">
        <v>3003</v>
      </c>
      <c r="J2439" t="s">
        <v>691</v>
      </c>
      <c r="K2439" t="s">
        <v>2949</v>
      </c>
      <c r="L2439">
        <v>1355</v>
      </c>
      <c r="M2439">
        <v>1364</v>
      </c>
      <c r="N2439">
        <v>800</v>
      </c>
      <c r="O2439" t="s">
        <v>2927</v>
      </c>
      <c r="P2439">
        <v>0.80064638084539697</v>
      </c>
      <c r="Q2439">
        <v>0.82648681405069102</v>
      </c>
      <c r="R2439">
        <v>6.3903332488347495E-2</v>
      </c>
      <c r="S2439">
        <v>0.440025587167373</v>
      </c>
      <c r="T2439">
        <v>-0.69699991301736497</v>
      </c>
      <c r="U2439">
        <v>0.69699991301736497</v>
      </c>
      <c r="V2439">
        <v>0.31224045597648298</v>
      </c>
      <c r="W2439">
        <v>-2.12</v>
      </c>
      <c r="X2439">
        <v>4.42</v>
      </c>
      <c r="Y2439">
        <v>191692</v>
      </c>
      <c r="Z2439">
        <v>11276</v>
      </c>
      <c r="AA2439">
        <v>0.54</v>
      </c>
      <c r="AB2439">
        <v>17</v>
      </c>
      <c r="AC2439">
        <v>10</v>
      </c>
      <c r="AD2439">
        <v>7</v>
      </c>
      <c r="AE2439">
        <v>58.82</v>
      </c>
      <c r="AF2439">
        <v>14</v>
      </c>
      <c r="AG2439">
        <v>5</v>
      </c>
      <c r="AH2439">
        <v>2</v>
      </c>
      <c r="AI2439">
        <v>10</v>
      </c>
    </row>
    <row r="2440" spans="1:35" x14ac:dyDescent="0.2">
      <c r="A2440" s="102">
        <v>1559</v>
      </c>
      <c r="B2440">
        <v>8593</v>
      </c>
      <c r="C2440" t="s">
        <v>224</v>
      </c>
      <c r="D2440" t="s">
        <v>2933</v>
      </c>
      <c r="E2440">
        <v>719</v>
      </c>
      <c r="F2440">
        <v>717</v>
      </c>
      <c r="G2440">
        <v>900</v>
      </c>
      <c r="H2440" t="s">
        <v>2930</v>
      </c>
      <c r="I2440">
        <v>8766</v>
      </c>
      <c r="J2440" t="s">
        <v>3168</v>
      </c>
      <c r="K2440" t="s">
        <v>3176</v>
      </c>
      <c r="L2440">
        <v>6280</v>
      </c>
      <c r="M2440">
        <v>6213</v>
      </c>
      <c r="N2440">
        <v>100</v>
      </c>
      <c r="O2440" t="s">
        <v>2927</v>
      </c>
      <c r="P2440">
        <v>0.61580982697117204</v>
      </c>
      <c r="Q2440">
        <v>0.90403308842865604</v>
      </c>
      <c r="R2440">
        <v>2.4753462070778499E-3</v>
      </c>
      <c r="S2440">
        <v>2.8538234387743899E-2</v>
      </c>
      <c r="T2440">
        <v>-0.36072421514670799</v>
      </c>
      <c r="U2440">
        <v>0.36072421514670799</v>
      </c>
      <c r="V2440">
        <v>0.89275304496651497</v>
      </c>
      <c r="W2440">
        <v>-0.51</v>
      </c>
      <c r="X2440">
        <v>3.86</v>
      </c>
      <c r="Y2440">
        <v>191578</v>
      </c>
      <c r="Z2440">
        <v>12772</v>
      </c>
      <c r="AA2440">
        <v>0.64</v>
      </c>
      <c r="AB2440">
        <v>15</v>
      </c>
      <c r="AC2440">
        <v>9</v>
      </c>
      <c r="AD2440">
        <v>6</v>
      </c>
      <c r="AE2440">
        <v>60</v>
      </c>
      <c r="AF2440">
        <v>14</v>
      </c>
      <c r="AG2440">
        <v>6</v>
      </c>
      <c r="AH2440">
        <v>1</v>
      </c>
      <c r="AI2440">
        <v>8</v>
      </c>
    </row>
    <row r="2441" spans="1:35" x14ac:dyDescent="0.2">
      <c r="A2441" s="102">
        <v>8545</v>
      </c>
      <c r="B2441">
        <v>6361</v>
      </c>
      <c r="C2441" t="s">
        <v>913</v>
      </c>
      <c r="D2441" t="s">
        <v>2940</v>
      </c>
      <c r="E2441">
        <v>3490</v>
      </c>
      <c r="F2441">
        <v>3505</v>
      </c>
      <c r="G2441">
        <v>300</v>
      </c>
      <c r="H2441" t="s">
        <v>2927</v>
      </c>
      <c r="I2441">
        <v>6371</v>
      </c>
      <c r="J2441" t="s">
        <v>3148</v>
      </c>
      <c r="K2441" t="s">
        <v>2940</v>
      </c>
      <c r="L2441">
        <v>3540</v>
      </c>
      <c r="M2441">
        <v>3530</v>
      </c>
      <c r="N2441">
        <v>300</v>
      </c>
      <c r="O2441" t="s">
        <v>2930</v>
      </c>
      <c r="P2441">
        <v>0.51784625179823995</v>
      </c>
      <c r="Q2441">
        <v>0.80251316091932501</v>
      </c>
      <c r="R2441">
        <v>1.39259848251628E-2</v>
      </c>
      <c r="S2441">
        <v>5.16519073936031E-3</v>
      </c>
      <c r="T2441">
        <v>3.3586673573880499</v>
      </c>
      <c r="U2441">
        <v>3.3586673573880499</v>
      </c>
      <c r="V2441">
        <v>4.9607115597180798</v>
      </c>
      <c r="W2441">
        <v>11.67</v>
      </c>
      <c r="X2441">
        <v>0.71</v>
      </c>
      <c r="Y2441">
        <v>191518</v>
      </c>
      <c r="Z2441">
        <v>19152</v>
      </c>
      <c r="AA2441">
        <v>0.93</v>
      </c>
      <c r="AB2441">
        <v>10</v>
      </c>
      <c r="AC2441">
        <v>6</v>
      </c>
      <c r="AD2441">
        <v>4</v>
      </c>
      <c r="AE2441">
        <v>60</v>
      </c>
      <c r="AF2441">
        <v>10</v>
      </c>
      <c r="AG2441">
        <v>5</v>
      </c>
      <c r="AH2441">
        <v>3</v>
      </c>
      <c r="AI2441">
        <v>2</v>
      </c>
    </row>
    <row r="2442" spans="1:35" x14ac:dyDescent="0.2">
      <c r="A2442" s="102">
        <v>8648</v>
      </c>
      <c r="B2442">
        <v>6472</v>
      </c>
      <c r="C2442" t="s">
        <v>63</v>
      </c>
      <c r="D2442" t="s">
        <v>2940</v>
      </c>
      <c r="E2442">
        <v>302</v>
      </c>
      <c r="F2442">
        <v>299</v>
      </c>
      <c r="G2442">
        <v>2100</v>
      </c>
      <c r="H2442" t="s">
        <v>2930</v>
      </c>
      <c r="I2442">
        <v>6988</v>
      </c>
      <c r="J2442" t="s">
        <v>65</v>
      </c>
      <c r="K2442" t="s">
        <v>2952</v>
      </c>
      <c r="L2442">
        <v>6340</v>
      </c>
      <c r="M2442">
        <v>6310</v>
      </c>
      <c r="N2442">
        <v>100</v>
      </c>
      <c r="O2442" t="s">
        <v>2927</v>
      </c>
      <c r="P2442">
        <v>0.29343954811028</v>
      </c>
      <c r="Q2442">
        <v>0.80061225382730705</v>
      </c>
      <c r="R2442">
        <v>0.49078534442396599</v>
      </c>
      <c r="S2442">
        <v>1.8236369281094199E-2</v>
      </c>
      <c r="T2442">
        <v>-2.5597979732016301</v>
      </c>
      <c r="U2442">
        <v>2.5597979732016301</v>
      </c>
      <c r="V2442">
        <v>2.6049387025691702</v>
      </c>
      <c r="W2442">
        <v>-16.07</v>
      </c>
      <c r="X2442">
        <v>0.49</v>
      </c>
      <c r="Y2442">
        <v>191423</v>
      </c>
      <c r="Z2442">
        <v>12762</v>
      </c>
      <c r="AA2442">
        <v>0.75</v>
      </c>
      <c r="AB2442">
        <v>15</v>
      </c>
      <c r="AC2442">
        <v>8</v>
      </c>
      <c r="AD2442">
        <v>7</v>
      </c>
      <c r="AE2442">
        <v>53.33</v>
      </c>
      <c r="AF2442">
        <v>13</v>
      </c>
      <c r="AG2442">
        <v>7</v>
      </c>
      <c r="AH2442">
        <v>1</v>
      </c>
      <c r="AI2442">
        <v>7</v>
      </c>
    </row>
    <row r="2443" spans="1:35" x14ac:dyDescent="0.2">
      <c r="A2443" s="102">
        <v>7288</v>
      </c>
      <c r="B2443">
        <v>3048</v>
      </c>
      <c r="C2443" t="s">
        <v>3338</v>
      </c>
      <c r="D2443" t="s">
        <v>2953</v>
      </c>
      <c r="E2443">
        <v>1208</v>
      </c>
      <c r="F2443">
        <v>1188</v>
      </c>
      <c r="G2443">
        <v>800</v>
      </c>
      <c r="H2443" t="s">
        <v>2930</v>
      </c>
      <c r="I2443">
        <v>5333</v>
      </c>
      <c r="J2443" t="s">
        <v>238</v>
      </c>
      <c r="K2443" t="s">
        <v>2926</v>
      </c>
      <c r="L2443">
        <v>1900</v>
      </c>
      <c r="M2443">
        <v>1908</v>
      </c>
      <c r="N2443">
        <v>500</v>
      </c>
      <c r="O2443" t="s">
        <v>2927</v>
      </c>
      <c r="P2443">
        <v>0.70683609058196695</v>
      </c>
      <c r="Q2443">
        <v>0.81916301504270606</v>
      </c>
      <c r="R2443">
        <v>0.121449929892297</v>
      </c>
      <c r="S2443">
        <v>0.140025222301844</v>
      </c>
      <c r="T2443">
        <v>-1.54660803207685</v>
      </c>
      <c r="U2443">
        <v>1.54660803207685</v>
      </c>
      <c r="V2443">
        <v>1.2380755706400901</v>
      </c>
      <c r="W2443">
        <v>-7</v>
      </c>
      <c r="X2443">
        <v>0.38</v>
      </c>
      <c r="Y2443">
        <v>191019</v>
      </c>
      <c r="Z2443">
        <v>9096</v>
      </c>
      <c r="AA2443">
        <v>0.45</v>
      </c>
      <c r="AB2443">
        <v>21</v>
      </c>
      <c r="AC2443">
        <v>11</v>
      </c>
      <c r="AD2443">
        <v>10</v>
      </c>
      <c r="AE2443">
        <v>52.38</v>
      </c>
      <c r="AF2443">
        <v>12</v>
      </c>
      <c r="AG2443">
        <v>9</v>
      </c>
      <c r="AH2443">
        <v>4</v>
      </c>
      <c r="AI2443">
        <v>8</v>
      </c>
    </row>
    <row r="2444" spans="1:35" x14ac:dyDescent="0.2">
      <c r="A2444" s="102">
        <v>6940</v>
      </c>
      <c r="B2444">
        <v>6457</v>
      </c>
      <c r="C2444" t="s">
        <v>3354</v>
      </c>
      <c r="D2444" t="s">
        <v>2940</v>
      </c>
      <c r="E2444">
        <v>3335</v>
      </c>
      <c r="F2444">
        <v>3195</v>
      </c>
      <c r="G2444">
        <v>300</v>
      </c>
      <c r="H2444" t="s">
        <v>2927</v>
      </c>
      <c r="I2444">
        <v>6703</v>
      </c>
      <c r="J2444" t="s">
        <v>3253</v>
      </c>
      <c r="K2444" t="s">
        <v>2932</v>
      </c>
      <c r="L2444">
        <v>1393</v>
      </c>
      <c r="M2444">
        <v>1400</v>
      </c>
      <c r="N2444">
        <v>700</v>
      </c>
      <c r="O2444" t="s">
        <v>2930</v>
      </c>
      <c r="P2444">
        <v>0.63068763452004695</v>
      </c>
      <c r="Q2444">
        <v>0.82342040767385305</v>
      </c>
      <c r="R2444">
        <v>2.24917743405127E-2</v>
      </c>
      <c r="S2444">
        <v>0.13640762235005399</v>
      </c>
      <c r="T2444">
        <v>0.980819250728585</v>
      </c>
      <c r="U2444">
        <v>0.980819250728585</v>
      </c>
      <c r="V2444">
        <v>2.2855269691216602</v>
      </c>
      <c r="W2444">
        <v>3.35</v>
      </c>
      <c r="X2444">
        <v>2.2400000000000002</v>
      </c>
      <c r="Y2444">
        <v>190957</v>
      </c>
      <c r="Z2444">
        <v>10609</v>
      </c>
      <c r="AA2444">
        <v>0.59</v>
      </c>
      <c r="AB2444">
        <v>18</v>
      </c>
      <c r="AC2444">
        <v>12</v>
      </c>
      <c r="AD2444">
        <v>6</v>
      </c>
      <c r="AE2444">
        <v>66.67</v>
      </c>
      <c r="AF2444">
        <v>12</v>
      </c>
      <c r="AG2444">
        <v>8</v>
      </c>
      <c r="AH2444">
        <v>3</v>
      </c>
      <c r="AI2444">
        <v>7</v>
      </c>
    </row>
    <row r="2445" spans="1:35" x14ac:dyDescent="0.2">
      <c r="A2445" s="102">
        <v>1094</v>
      </c>
      <c r="B2445">
        <v>6472</v>
      </c>
      <c r="C2445" t="s">
        <v>63</v>
      </c>
      <c r="D2445" t="s">
        <v>2940</v>
      </c>
      <c r="E2445">
        <v>302</v>
      </c>
      <c r="F2445">
        <v>299</v>
      </c>
      <c r="G2445">
        <v>3200</v>
      </c>
      <c r="H2445" t="s">
        <v>2930</v>
      </c>
      <c r="I2445">
        <v>7240</v>
      </c>
      <c r="J2445" t="s">
        <v>964</v>
      </c>
      <c r="K2445" t="s">
        <v>2945</v>
      </c>
      <c r="L2445">
        <v>1633</v>
      </c>
      <c r="M2445">
        <v>1578</v>
      </c>
      <c r="N2445">
        <v>600</v>
      </c>
      <c r="O2445" t="s">
        <v>2927</v>
      </c>
      <c r="P2445">
        <v>0.81011033958817502</v>
      </c>
      <c r="Q2445">
        <v>0.91394619153920598</v>
      </c>
      <c r="R2445">
        <v>0.38800989868440899</v>
      </c>
      <c r="S2445">
        <v>3.7830362966312002E-2</v>
      </c>
      <c r="T2445">
        <v>-1.85618198429305</v>
      </c>
      <c r="U2445">
        <v>1.85618198429305</v>
      </c>
      <c r="V2445">
        <v>2.5114878906214</v>
      </c>
      <c r="W2445">
        <v>-6.78</v>
      </c>
      <c r="X2445">
        <v>1.06</v>
      </c>
      <c r="Y2445">
        <v>190949</v>
      </c>
      <c r="Z2445">
        <v>11934</v>
      </c>
      <c r="AA2445">
        <v>0.55000000000000004</v>
      </c>
      <c r="AB2445">
        <v>16</v>
      </c>
      <c r="AC2445">
        <v>10</v>
      </c>
      <c r="AD2445">
        <v>6</v>
      </c>
      <c r="AE2445">
        <v>62.5</v>
      </c>
      <c r="AF2445">
        <v>15</v>
      </c>
      <c r="AG2445">
        <v>5</v>
      </c>
      <c r="AH2445">
        <v>3</v>
      </c>
      <c r="AI2445">
        <v>8</v>
      </c>
    </row>
    <row r="2446" spans="1:35" x14ac:dyDescent="0.2">
      <c r="A2446" s="102">
        <v>5531</v>
      </c>
      <c r="B2446">
        <v>6370</v>
      </c>
      <c r="C2446" t="s">
        <v>3241</v>
      </c>
      <c r="D2446" t="s">
        <v>2940</v>
      </c>
      <c r="E2446">
        <v>3500</v>
      </c>
      <c r="F2446">
        <v>3495</v>
      </c>
      <c r="G2446">
        <v>300</v>
      </c>
      <c r="H2446" t="s">
        <v>2930</v>
      </c>
      <c r="I2446">
        <v>6755</v>
      </c>
      <c r="J2446" t="s">
        <v>670</v>
      </c>
      <c r="K2446" t="s">
        <v>2932</v>
      </c>
      <c r="L2446">
        <v>2468</v>
      </c>
      <c r="M2446">
        <v>2488</v>
      </c>
      <c r="N2446">
        <v>400</v>
      </c>
      <c r="O2446" t="s">
        <v>2927</v>
      </c>
      <c r="P2446">
        <v>0.77558038216510805</v>
      </c>
      <c r="Q2446">
        <v>0.84214917563202696</v>
      </c>
      <c r="R2446">
        <v>2.99625438076886E-4</v>
      </c>
      <c r="S2446">
        <v>9.9202512492427494E-2</v>
      </c>
      <c r="T2446">
        <v>-0.151401002341507</v>
      </c>
      <c r="U2446">
        <v>0.151401002341507</v>
      </c>
      <c r="V2446">
        <v>0.38554865034713298</v>
      </c>
      <c r="W2446">
        <v>-1.41</v>
      </c>
      <c r="X2446">
        <v>5.08</v>
      </c>
      <c r="Y2446">
        <v>190936</v>
      </c>
      <c r="Z2446">
        <v>9547</v>
      </c>
      <c r="AA2446">
        <v>0.56000000000000005</v>
      </c>
      <c r="AB2446">
        <v>20</v>
      </c>
      <c r="AC2446">
        <v>11</v>
      </c>
      <c r="AD2446">
        <v>9</v>
      </c>
      <c r="AE2446">
        <v>55</v>
      </c>
      <c r="AF2446">
        <v>14</v>
      </c>
      <c r="AG2446">
        <v>11</v>
      </c>
      <c r="AH2446">
        <v>4</v>
      </c>
      <c r="AI2446">
        <v>5</v>
      </c>
    </row>
    <row r="2447" spans="1:35" x14ac:dyDescent="0.2">
      <c r="A2447" s="102">
        <v>5128</v>
      </c>
      <c r="B2447">
        <v>3038</v>
      </c>
      <c r="C2447" t="s">
        <v>1328</v>
      </c>
      <c r="D2447" t="s">
        <v>2934</v>
      </c>
      <c r="E2447">
        <v>4340</v>
      </c>
      <c r="F2447">
        <v>4370</v>
      </c>
      <c r="G2447">
        <v>200</v>
      </c>
      <c r="H2447" t="s">
        <v>2927</v>
      </c>
      <c r="I2447">
        <v>6501</v>
      </c>
      <c r="J2447" t="s">
        <v>3183</v>
      </c>
      <c r="K2447" t="s">
        <v>2932</v>
      </c>
      <c r="L2447">
        <v>4291</v>
      </c>
      <c r="M2447">
        <v>4269</v>
      </c>
      <c r="N2447">
        <v>200</v>
      </c>
      <c r="O2447" t="s">
        <v>2930</v>
      </c>
      <c r="P2447">
        <v>0.40803972758080398</v>
      </c>
      <c r="Q2447">
        <v>0.84768745407357105</v>
      </c>
      <c r="R2447">
        <v>0.75911286809637302</v>
      </c>
      <c r="S2447">
        <v>1.8531292178632398E-2</v>
      </c>
      <c r="T2447">
        <v>2.0670858919610802</v>
      </c>
      <c r="U2447">
        <v>2.0670858919610802</v>
      </c>
      <c r="V2447">
        <v>2.15324994137351</v>
      </c>
      <c r="W2447">
        <v>18.64</v>
      </c>
      <c r="X2447">
        <v>2.31</v>
      </c>
      <c r="Y2447">
        <v>190848</v>
      </c>
      <c r="Z2447">
        <v>9088</v>
      </c>
      <c r="AA2447">
        <v>0.3</v>
      </c>
      <c r="AB2447">
        <v>21</v>
      </c>
      <c r="AC2447">
        <v>11</v>
      </c>
      <c r="AD2447">
        <v>10</v>
      </c>
      <c r="AE2447">
        <v>52.38</v>
      </c>
      <c r="AF2447">
        <v>11</v>
      </c>
      <c r="AG2447">
        <v>9</v>
      </c>
      <c r="AH2447">
        <v>9</v>
      </c>
      <c r="AI2447">
        <v>3</v>
      </c>
    </row>
    <row r="2448" spans="1:35" x14ac:dyDescent="0.2">
      <c r="A2448" s="102">
        <v>8623</v>
      </c>
      <c r="B2448">
        <v>4061</v>
      </c>
      <c r="C2448" t="s">
        <v>3233</v>
      </c>
      <c r="D2448" t="s">
        <v>2952</v>
      </c>
      <c r="E2448">
        <v>3100</v>
      </c>
      <c r="F2448">
        <v>3050</v>
      </c>
      <c r="G2448">
        <v>300</v>
      </c>
      <c r="H2448" t="s">
        <v>2930</v>
      </c>
      <c r="I2448">
        <v>5233</v>
      </c>
      <c r="J2448" t="s">
        <v>3195</v>
      </c>
      <c r="K2448" t="s">
        <v>2926</v>
      </c>
      <c r="L2448">
        <v>3035</v>
      </c>
      <c r="M2448">
        <v>3040</v>
      </c>
      <c r="N2448">
        <v>300</v>
      </c>
      <c r="O2448" t="s">
        <v>2927</v>
      </c>
      <c r="P2448">
        <v>0.76114433123487502</v>
      </c>
      <c r="Q2448">
        <v>0.80109527881603804</v>
      </c>
      <c r="R2448">
        <v>0.28864089488411698</v>
      </c>
      <c r="S2448">
        <v>4.58146995229049E-2</v>
      </c>
      <c r="T2448">
        <v>-0.21543682534744599</v>
      </c>
      <c r="U2448">
        <v>0.21543682534744599</v>
      </c>
      <c r="V2448">
        <v>0.47736196820281901</v>
      </c>
      <c r="W2448">
        <v>-0.56000000000000005</v>
      </c>
      <c r="X2448">
        <v>0.33</v>
      </c>
      <c r="Y2448">
        <v>190819</v>
      </c>
      <c r="Z2448">
        <v>11225</v>
      </c>
      <c r="AA2448">
        <v>0.72</v>
      </c>
      <c r="AB2448">
        <v>17</v>
      </c>
      <c r="AC2448">
        <v>11</v>
      </c>
      <c r="AD2448">
        <v>6</v>
      </c>
      <c r="AE2448">
        <v>64.709999999999994</v>
      </c>
      <c r="AF2448">
        <v>12</v>
      </c>
      <c r="AG2448">
        <v>8</v>
      </c>
      <c r="AH2448">
        <v>3</v>
      </c>
      <c r="AI2448">
        <v>6</v>
      </c>
    </row>
    <row r="2449" spans="1:35" x14ac:dyDescent="0.2">
      <c r="A2449" s="102">
        <v>1521</v>
      </c>
      <c r="B2449">
        <v>7267</v>
      </c>
      <c r="C2449" t="s">
        <v>61</v>
      </c>
      <c r="D2449" t="s">
        <v>2945</v>
      </c>
      <c r="E2449">
        <v>2893</v>
      </c>
      <c r="F2449">
        <v>2857.5</v>
      </c>
      <c r="G2449">
        <v>300</v>
      </c>
      <c r="H2449" t="s">
        <v>2927</v>
      </c>
      <c r="I2449">
        <v>7762</v>
      </c>
      <c r="J2449" t="s">
        <v>3203</v>
      </c>
      <c r="K2449" t="s">
        <v>2936</v>
      </c>
      <c r="L2449">
        <v>543</v>
      </c>
      <c r="M2449">
        <v>539</v>
      </c>
      <c r="N2449">
        <v>1600</v>
      </c>
      <c r="O2449" t="s">
        <v>2930</v>
      </c>
      <c r="P2449">
        <v>0.935265156921253</v>
      </c>
      <c r="Q2449">
        <v>0.904635086639757</v>
      </c>
      <c r="R2449">
        <v>3.3761954242158502E-3</v>
      </c>
      <c r="S2449">
        <v>2.1254420982562201E-2</v>
      </c>
      <c r="T2449">
        <v>0.96712179170068502</v>
      </c>
      <c r="U2449">
        <v>0.96712179170068502</v>
      </c>
      <c r="V2449">
        <v>2.10565251155611</v>
      </c>
      <c r="W2449">
        <v>1.71</v>
      </c>
      <c r="X2449">
        <v>0.6</v>
      </c>
      <c r="Y2449">
        <v>190732</v>
      </c>
      <c r="Z2449">
        <v>12715</v>
      </c>
      <c r="AA2449">
        <v>0.73</v>
      </c>
      <c r="AB2449">
        <v>15</v>
      </c>
      <c r="AC2449">
        <v>9</v>
      </c>
      <c r="AD2449">
        <v>6</v>
      </c>
      <c r="AE2449">
        <v>60</v>
      </c>
      <c r="AF2449">
        <v>15</v>
      </c>
      <c r="AG2449">
        <v>5</v>
      </c>
      <c r="AH2449">
        <v>2</v>
      </c>
      <c r="AI2449">
        <v>8</v>
      </c>
    </row>
    <row r="2450" spans="1:35" x14ac:dyDescent="0.2">
      <c r="A2450" s="102">
        <v>816</v>
      </c>
      <c r="B2450">
        <v>4536</v>
      </c>
      <c r="C2450" t="s">
        <v>3289</v>
      </c>
      <c r="D2450" t="s">
        <v>2950</v>
      </c>
      <c r="E2450">
        <v>2090</v>
      </c>
      <c r="F2450">
        <v>2100</v>
      </c>
      <c r="G2450">
        <v>400</v>
      </c>
      <c r="H2450" t="s">
        <v>2930</v>
      </c>
      <c r="I2450">
        <v>9437</v>
      </c>
      <c r="J2450" t="s">
        <v>582</v>
      </c>
      <c r="K2450" t="s">
        <v>2929</v>
      </c>
      <c r="L2450">
        <v>3155</v>
      </c>
      <c r="M2450">
        <v>3136</v>
      </c>
      <c r="N2450">
        <v>300</v>
      </c>
      <c r="O2450" t="s">
        <v>2927</v>
      </c>
      <c r="P2450">
        <v>0.53680494228546505</v>
      </c>
      <c r="Q2450">
        <v>0.92138265105702599</v>
      </c>
      <c r="R2450">
        <v>0.24760062174956299</v>
      </c>
      <c r="S2450">
        <v>0.361634271722167</v>
      </c>
      <c r="T2450">
        <v>-0.29154579440419098</v>
      </c>
      <c r="U2450">
        <v>0.29154579440419098</v>
      </c>
      <c r="V2450">
        <v>0.70473261817134203</v>
      </c>
      <c r="W2450">
        <v>-0.75</v>
      </c>
      <c r="X2450">
        <v>10.71</v>
      </c>
      <c r="Y2450">
        <v>190701</v>
      </c>
      <c r="Z2450">
        <v>12713</v>
      </c>
      <c r="AA2450">
        <v>0.7</v>
      </c>
      <c r="AB2450">
        <v>15</v>
      </c>
      <c r="AC2450">
        <v>11</v>
      </c>
      <c r="AD2450">
        <v>4</v>
      </c>
      <c r="AE2450">
        <v>73.33</v>
      </c>
      <c r="AF2450">
        <v>14</v>
      </c>
      <c r="AG2450">
        <v>5</v>
      </c>
      <c r="AH2450">
        <v>3</v>
      </c>
      <c r="AI2450">
        <v>7</v>
      </c>
    </row>
    <row r="2451" spans="1:35" x14ac:dyDescent="0.2">
      <c r="A2451" s="102">
        <v>2249</v>
      </c>
      <c r="B2451">
        <v>6588</v>
      </c>
      <c r="C2451" t="s">
        <v>539</v>
      </c>
      <c r="D2451" t="s">
        <v>2932</v>
      </c>
      <c r="E2451">
        <v>4385</v>
      </c>
      <c r="F2451">
        <v>4395</v>
      </c>
      <c r="G2451">
        <v>200</v>
      </c>
      <c r="H2451" t="s">
        <v>2930</v>
      </c>
      <c r="I2451">
        <v>8031</v>
      </c>
      <c r="J2451" t="s">
        <v>1014</v>
      </c>
      <c r="K2451" t="s">
        <v>2934</v>
      </c>
      <c r="L2451">
        <v>1981</v>
      </c>
      <c r="M2451">
        <v>1981</v>
      </c>
      <c r="N2451">
        <v>400</v>
      </c>
      <c r="O2451" t="s">
        <v>2927</v>
      </c>
      <c r="P2451">
        <v>0.76481817531426299</v>
      </c>
      <c r="Q2451">
        <v>0.89196592564173605</v>
      </c>
      <c r="R2451">
        <v>7.10396785584676E-2</v>
      </c>
      <c r="S2451">
        <v>7.1487300293718595E-2</v>
      </c>
      <c r="T2451">
        <v>-0.26036924632761399</v>
      </c>
      <c r="U2451">
        <v>0.26036924632761399</v>
      </c>
      <c r="V2451">
        <v>0.37270025089344799</v>
      </c>
      <c r="W2451">
        <v>-1.05</v>
      </c>
      <c r="X2451">
        <v>9.85</v>
      </c>
      <c r="Y2451">
        <v>190627</v>
      </c>
      <c r="Z2451">
        <v>8288</v>
      </c>
      <c r="AA2451">
        <v>0.43</v>
      </c>
      <c r="AB2451">
        <v>23</v>
      </c>
      <c r="AC2451">
        <v>13</v>
      </c>
      <c r="AD2451">
        <v>10</v>
      </c>
      <c r="AE2451">
        <v>56.52</v>
      </c>
      <c r="AF2451">
        <v>14</v>
      </c>
      <c r="AG2451">
        <v>8</v>
      </c>
      <c r="AH2451">
        <v>4</v>
      </c>
      <c r="AI2451">
        <v>11</v>
      </c>
    </row>
    <row r="2452" spans="1:35" x14ac:dyDescent="0.2">
      <c r="A2452" s="102">
        <v>8342</v>
      </c>
      <c r="B2452">
        <v>2337</v>
      </c>
      <c r="C2452" t="s">
        <v>3651</v>
      </c>
      <c r="D2452" t="s">
        <v>2949</v>
      </c>
      <c r="E2452">
        <v>436</v>
      </c>
      <c r="F2452">
        <v>423</v>
      </c>
      <c r="G2452">
        <v>2400</v>
      </c>
      <c r="H2452" t="s">
        <v>2930</v>
      </c>
      <c r="I2452">
        <v>6952</v>
      </c>
      <c r="J2452" t="s">
        <v>540</v>
      </c>
      <c r="K2452" t="s">
        <v>2932</v>
      </c>
      <c r="L2452">
        <v>2036</v>
      </c>
      <c r="M2452">
        <v>2031</v>
      </c>
      <c r="N2452">
        <v>500</v>
      </c>
      <c r="O2452" t="s">
        <v>2927</v>
      </c>
      <c r="P2452">
        <v>0.78918548718092796</v>
      </c>
      <c r="Q2452">
        <v>0.805297888694673</v>
      </c>
      <c r="R2452">
        <v>0.51301449279217204</v>
      </c>
      <c r="S2452">
        <v>0.28084762750286302</v>
      </c>
      <c r="T2452">
        <v>-0.40925821594558798</v>
      </c>
      <c r="U2452">
        <v>0.40925821594558798</v>
      </c>
      <c r="V2452">
        <v>3.6447245363761198E-2</v>
      </c>
      <c r="W2452">
        <v>-3.45</v>
      </c>
      <c r="X2452">
        <v>0.03</v>
      </c>
      <c r="Y2452">
        <v>190618</v>
      </c>
      <c r="Z2452">
        <v>9077</v>
      </c>
      <c r="AA2452">
        <v>0.45</v>
      </c>
      <c r="AB2452">
        <v>21</v>
      </c>
      <c r="AC2452">
        <v>11</v>
      </c>
      <c r="AD2452">
        <v>10</v>
      </c>
      <c r="AE2452">
        <v>52.38</v>
      </c>
      <c r="AF2452">
        <v>12</v>
      </c>
      <c r="AG2452">
        <v>8</v>
      </c>
      <c r="AH2452">
        <v>7</v>
      </c>
      <c r="AI2452">
        <v>6</v>
      </c>
    </row>
    <row r="2453" spans="1:35" x14ac:dyDescent="0.2">
      <c r="A2453" s="102">
        <v>1223</v>
      </c>
      <c r="B2453">
        <v>7202</v>
      </c>
      <c r="C2453" t="s">
        <v>959</v>
      </c>
      <c r="D2453" t="s">
        <v>2945</v>
      </c>
      <c r="E2453">
        <v>1138</v>
      </c>
      <c r="F2453">
        <v>1140.5</v>
      </c>
      <c r="G2453">
        <v>900</v>
      </c>
      <c r="H2453" t="s">
        <v>2930</v>
      </c>
      <c r="I2453">
        <v>7276</v>
      </c>
      <c r="J2453" t="s">
        <v>2986</v>
      </c>
      <c r="K2453" t="s">
        <v>2932</v>
      </c>
      <c r="L2453">
        <v>5020</v>
      </c>
      <c r="M2453">
        <v>4980</v>
      </c>
      <c r="N2453">
        <v>200</v>
      </c>
      <c r="O2453" t="s">
        <v>2927</v>
      </c>
      <c r="P2453">
        <v>0.744061411524639</v>
      </c>
      <c r="Q2453">
        <v>0.91074983335095605</v>
      </c>
      <c r="R2453">
        <v>0.67282372733648499</v>
      </c>
      <c r="S2453">
        <v>1.22601698469207E-2</v>
      </c>
      <c r="T2453">
        <v>-0.41491758115087402</v>
      </c>
      <c r="U2453">
        <v>0.41491758115087402</v>
      </c>
      <c r="V2453">
        <v>0.65837407678931603</v>
      </c>
      <c r="W2453">
        <v>-2.0099999999999998</v>
      </c>
      <c r="X2453">
        <v>3.06</v>
      </c>
      <c r="Y2453">
        <v>190615</v>
      </c>
      <c r="Z2453">
        <v>8664</v>
      </c>
      <c r="AA2453">
        <v>0.39</v>
      </c>
      <c r="AB2453">
        <v>22</v>
      </c>
      <c r="AC2453">
        <v>12</v>
      </c>
      <c r="AD2453">
        <v>10</v>
      </c>
      <c r="AE2453">
        <v>54.55</v>
      </c>
      <c r="AF2453">
        <v>11</v>
      </c>
      <c r="AG2453">
        <v>9</v>
      </c>
      <c r="AH2453">
        <v>5</v>
      </c>
      <c r="AI2453">
        <v>8</v>
      </c>
    </row>
    <row r="2454" spans="1:35" x14ac:dyDescent="0.2">
      <c r="A2454" s="102">
        <v>5725</v>
      </c>
      <c r="B2454">
        <v>1801</v>
      </c>
      <c r="C2454" t="s">
        <v>3684</v>
      </c>
      <c r="D2454" t="s">
        <v>2937</v>
      </c>
      <c r="E2454">
        <v>4570</v>
      </c>
      <c r="F2454">
        <v>4465</v>
      </c>
      <c r="G2454">
        <v>200</v>
      </c>
      <c r="H2454" t="s">
        <v>2927</v>
      </c>
      <c r="I2454">
        <v>5233</v>
      </c>
      <c r="J2454" t="s">
        <v>3195</v>
      </c>
      <c r="K2454" t="s">
        <v>2926</v>
      </c>
      <c r="L2454">
        <v>3035</v>
      </c>
      <c r="M2454">
        <v>3040</v>
      </c>
      <c r="N2454">
        <v>300</v>
      </c>
      <c r="O2454" t="s">
        <v>2930</v>
      </c>
      <c r="P2454">
        <v>5.8863488210654499E-2</v>
      </c>
      <c r="Q2454">
        <v>0.83971652119830997</v>
      </c>
      <c r="R2454">
        <v>0.63988797610478398</v>
      </c>
      <c r="S2454">
        <v>0.226359724018386</v>
      </c>
      <c r="T2454">
        <v>1.2341368175660199</v>
      </c>
      <c r="U2454">
        <v>1.2341368175660199</v>
      </c>
      <c r="V2454">
        <v>1.7391554635175499</v>
      </c>
      <c r="W2454">
        <v>5.58</v>
      </c>
      <c r="X2454">
        <v>2.13</v>
      </c>
      <c r="Y2454">
        <v>190300</v>
      </c>
      <c r="Z2454">
        <v>27186</v>
      </c>
      <c r="AA2454">
        <v>1.5</v>
      </c>
      <c r="AB2454">
        <v>7</v>
      </c>
      <c r="AC2454">
        <v>5</v>
      </c>
      <c r="AD2454">
        <v>2</v>
      </c>
      <c r="AE2454">
        <v>71.430000000000007</v>
      </c>
      <c r="AF2454">
        <v>9</v>
      </c>
      <c r="AG2454">
        <v>4</v>
      </c>
      <c r="AH2454">
        <v>1</v>
      </c>
      <c r="AI2454">
        <v>2</v>
      </c>
    </row>
    <row r="2455" spans="1:35" x14ac:dyDescent="0.2">
      <c r="A2455" s="102">
        <v>4485</v>
      </c>
      <c r="B2455">
        <v>1662</v>
      </c>
      <c r="C2455" t="s">
        <v>708</v>
      </c>
      <c r="D2455" t="s">
        <v>3208</v>
      </c>
      <c r="E2455">
        <v>2820</v>
      </c>
      <c r="F2455">
        <v>2804</v>
      </c>
      <c r="G2455">
        <v>300</v>
      </c>
      <c r="H2455" t="s">
        <v>2930</v>
      </c>
      <c r="I2455">
        <v>4681</v>
      </c>
      <c r="J2455" t="s">
        <v>1304</v>
      </c>
      <c r="K2455" t="s">
        <v>2942</v>
      </c>
      <c r="L2455">
        <v>1808</v>
      </c>
      <c r="M2455">
        <v>1768</v>
      </c>
      <c r="N2455">
        <v>500</v>
      </c>
      <c r="O2455" t="s">
        <v>2927</v>
      </c>
      <c r="P2455">
        <v>0.60158108875764205</v>
      </c>
      <c r="Q2455">
        <v>0.85652791794537597</v>
      </c>
      <c r="R2455">
        <v>0.69034149510444198</v>
      </c>
      <c r="S2455">
        <v>0.102519046614438</v>
      </c>
      <c r="T2455">
        <v>-0.37311604968333101</v>
      </c>
      <c r="U2455">
        <v>0.37311604968333101</v>
      </c>
      <c r="V2455">
        <v>0.83774359830665202</v>
      </c>
      <c r="W2455">
        <v>-1.19</v>
      </c>
      <c r="X2455">
        <v>5.09</v>
      </c>
      <c r="Y2455">
        <v>190274</v>
      </c>
      <c r="Z2455">
        <v>12685</v>
      </c>
      <c r="AA2455">
        <v>0.66</v>
      </c>
      <c r="AB2455">
        <v>15</v>
      </c>
      <c r="AC2455">
        <v>10</v>
      </c>
      <c r="AD2455">
        <v>5</v>
      </c>
      <c r="AE2455">
        <v>66.67</v>
      </c>
      <c r="AF2455">
        <v>12</v>
      </c>
      <c r="AG2455">
        <v>6</v>
      </c>
      <c r="AH2455">
        <v>3</v>
      </c>
      <c r="AI2455">
        <v>6</v>
      </c>
    </row>
    <row r="2456" spans="1:35" x14ac:dyDescent="0.2">
      <c r="A2456" s="102">
        <v>5395</v>
      </c>
      <c r="B2456">
        <v>2337</v>
      </c>
      <c r="C2456" t="s">
        <v>3651</v>
      </c>
      <c r="D2456" t="s">
        <v>2949</v>
      </c>
      <c r="E2456">
        <v>436</v>
      </c>
      <c r="F2456">
        <v>423</v>
      </c>
      <c r="G2456">
        <v>2500</v>
      </c>
      <c r="H2456" t="s">
        <v>2930</v>
      </c>
      <c r="I2456">
        <v>3401</v>
      </c>
      <c r="J2456" t="s">
        <v>789</v>
      </c>
      <c r="K2456" t="s">
        <v>3281</v>
      </c>
      <c r="L2456">
        <v>2110</v>
      </c>
      <c r="M2456">
        <v>2088</v>
      </c>
      <c r="N2456">
        <v>500</v>
      </c>
      <c r="O2456" t="s">
        <v>2927</v>
      </c>
      <c r="P2456">
        <v>0.155090627278759</v>
      </c>
      <c r="Q2456">
        <v>0.84383374297412395</v>
      </c>
      <c r="R2456">
        <v>0.72635254478377098</v>
      </c>
      <c r="S2456">
        <v>0.22092169335394199</v>
      </c>
      <c r="T2456">
        <v>-0.98412467579659801</v>
      </c>
      <c r="U2456">
        <v>0.98412467579659801</v>
      </c>
      <c r="V2456">
        <v>0.26402544224014002</v>
      </c>
      <c r="W2456">
        <v>-4.8600000000000003</v>
      </c>
      <c r="X2456">
        <v>1.29</v>
      </c>
      <c r="Y2456">
        <v>190251</v>
      </c>
      <c r="Z2456">
        <v>9513</v>
      </c>
      <c r="AA2456">
        <v>0.45</v>
      </c>
      <c r="AB2456">
        <v>20</v>
      </c>
      <c r="AC2456">
        <v>12</v>
      </c>
      <c r="AD2456">
        <v>8</v>
      </c>
      <c r="AE2456">
        <v>60</v>
      </c>
      <c r="AF2456">
        <v>13</v>
      </c>
      <c r="AG2456">
        <v>7</v>
      </c>
      <c r="AH2456">
        <v>5</v>
      </c>
      <c r="AI2456">
        <v>8</v>
      </c>
    </row>
    <row r="2457" spans="1:35" x14ac:dyDescent="0.2">
      <c r="A2457" s="102">
        <v>2186</v>
      </c>
      <c r="B2457">
        <v>3038</v>
      </c>
      <c r="C2457" t="s">
        <v>1328</v>
      </c>
      <c r="D2457" t="s">
        <v>2934</v>
      </c>
      <c r="E2457">
        <v>4340</v>
      </c>
      <c r="F2457">
        <v>4370</v>
      </c>
      <c r="G2457">
        <v>200</v>
      </c>
      <c r="H2457" t="s">
        <v>2927</v>
      </c>
      <c r="I2457">
        <v>7730</v>
      </c>
      <c r="J2457" t="s">
        <v>3276</v>
      </c>
      <c r="K2457" t="s">
        <v>2936</v>
      </c>
      <c r="L2457">
        <v>2901</v>
      </c>
      <c r="M2457">
        <v>2890</v>
      </c>
      <c r="N2457">
        <v>300</v>
      </c>
      <c r="O2457" t="s">
        <v>2930</v>
      </c>
      <c r="P2457">
        <v>0.15894088087939501</v>
      </c>
      <c r="Q2457">
        <v>0.89296168263348197</v>
      </c>
      <c r="R2457">
        <v>0.92865683302022894</v>
      </c>
      <c r="S2457">
        <v>3.5173874980861199E-2</v>
      </c>
      <c r="T2457">
        <v>2.0093655492198699</v>
      </c>
      <c r="U2457">
        <v>2.0093655492198699</v>
      </c>
      <c r="V2457">
        <v>2.0692283057692902</v>
      </c>
      <c r="W2457">
        <v>18.25</v>
      </c>
      <c r="X2457">
        <v>0.8</v>
      </c>
      <c r="Y2457">
        <v>190161</v>
      </c>
      <c r="Z2457">
        <v>7923</v>
      </c>
      <c r="AA2457">
        <v>0.39</v>
      </c>
      <c r="AB2457">
        <v>24</v>
      </c>
      <c r="AC2457">
        <v>13</v>
      </c>
      <c r="AD2457">
        <v>11</v>
      </c>
      <c r="AE2457">
        <v>54.17</v>
      </c>
      <c r="AF2457">
        <v>8</v>
      </c>
      <c r="AG2457">
        <v>11</v>
      </c>
      <c r="AH2457">
        <v>11</v>
      </c>
      <c r="AI2457">
        <v>2</v>
      </c>
    </row>
    <row r="2458" spans="1:35" x14ac:dyDescent="0.2">
      <c r="A2458" s="102">
        <v>6375</v>
      </c>
      <c r="B2458">
        <v>1802</v>
      </c>
      <c r="C2458" t="s">
        <v>3204</v>
      </c>
      <c r="D2458" t="s">
        <v>2937</v>
      </c>
      <c r="E2458">
        <v>1275</v>
      </c>
      <c r="F2458">
        <v>1266</v>
      </c>
      <c r="G2458">
        <v>900</v>
      </c>
      <c r="H2458" t="s">
        <v>2927</v>
      </c>
      <c r="I2458">
        <v>3086</v>
      </c>
      <c r="J2458" t="s">
        <v>767</v>
      </c>
      <c r="K2458" t="s">
        <v>2953</v>
      </c>
      <c r="L2458">
        <v>1355</v>
      </c>
      <c r="M2458">
        <v>1346</v>
      </c>
      <c r="N2458">
        <v>800</v>
      </c>
      <c r="O2458" t="s">
        <v>2930</v>
      </c>
      <c r="P2458">
        <v>0.13732359433778801</v>
      </c>
      <c r="Q2458">
        <v>0.83107188149873401</v>
      </c>
      <c r="R2458">
        <v>0.71874227102927002</v>
      </c>
      <c r="S2458">
        <v>1.3866817392893501E-2</v>
      </c>
      <c r="T2458">
        <v>2.5779851742103799</v>
      </c>
      <c r="U2458">
        <v>2.5779851742103799</v>
      </c>
      <c r="V2458">
        <v>2.6254826370834401</v>
      </c>
      <c r="W2458">
        <v>11.72</v>
      </c>
      <c r="X2458">
        <v>5.81</v>
      </c>
      <c r="Y2458">
        <v>189967</v>
      </c>
      <c r="Z2458">
        <v>9998</v>
      </c>
      <c r="AA2458">
        <v>0.43</v>
      </c>
      <c r="AB2458">
        <v>19</v>
      </c>
      <c r="AC2458">
        <v>12</v>
      </c>
      <c r="AD2458">
        <v>7</v>
      </c>
      <c r="AE2458">
        <v>63.16</v>
      </c>
      <c r="AF2458">
        <v>14</v>
      </c>
      <c r="AG2458">
        <v>8</v>
      </c>
      <c r="AH2458">
        <v>4</v>
      </c>
      <c r="AI2458">
        <v>7</v>
      </c>
    </row>
    <row r="2459" spans="1:35" x14ac:dyDescent="0.2">
      <c r="A2459" s="102">
        <v>6419</v>
      </c>
      <c r="B2459">
        <v>5233</v>
      </c>
      <c r="C2459" t="s">
        <v>3195</v>
      </c>
      <c r="D2459" t="s">
        <v>2926</v>
      </c>
      <c r="E2459">
        <v>3035</v>
      </c>
      <c r="F2459">
        <v>3040</v>
      </c>
      <c r="G2459">
        <v>300</v>
      </c>
      <c r="H2459" t="s">
        <v>2927</v>
      </c>
      <c r="I2459">
        <v>9474</v>
      </c>
      <c r="J2459" t="s">
        <v>3209</v>
      </c>
      <c r="K2459" t="s">
        <v>2929</v>
      </c>
      <c r="L2459">
        <v>1585</v>
      </c>
      <c r="M2459">
        <v>1584</v>
      </c>
      <c r="N2459">
        <v>600</v>
      </c>
      <c r="O2459" t="s">
        <v>2930</v>
      </c>
      <c r="P2459">
        <v>0.80714352155005198</v>
      </c>
      <c r="Q2459">
        <v>0.83054130671208604</v>
      </c>
      <c r="R2459">
        <v>0.16586201209309301</v>
      </c>
      <c r="S2459">
        <v>0.48384315554589002</v>
      </c>
      <c r="T2459">
        <v>1.7039908470890299</v>
      </c>
      <c r="U2459">
        <v>1.7039908470890299</v>
      </c>
      <c r="V2459">
        <v>1.92907780594886</v>
      </c>
      <c r="W2459">
        <v>8.9</v>
      </c>
      <c r="X2459">
        <v>4.21</v>
      </c>
      <c r="Y2459">
        <v>189817</v>
      </c>
      <c r="Z2459">
        <v>12654</v>
      </c>
      <c r="AA2459">
        <v>0.9</v>
      </c>
      <c r="AB2459">
        <v>15</v>
      </c>
      <c r="AC2459">
        <v>10</v>
      </c>
      <c r="AD2459">
        <v>5</v>
      </c>
      <c r="AE2459">
        <v>66.67</v>
      </c>
      <c r="AF2459">
        <v>11</v>
      </c>
      <c r="AG2459">
        <v>10</v>
      </c>
      <c r="AH2459">
        <v>4</v>
      </c>
      <c r="AI2459">
        <v>1</v>
      </c>
    </row>
    <row r="2460" spans="1:35" x14ac:dyDescent="0.2">
      <c r="A2460" s="102">
        <v>1590</v>
      </c>
      <c r="B2460">
        <v>6479</v>
      </c>
      <c r="C2460" t="s">
        <v>690</v>
      </c>
      <c r="D2460" t="s">
        <v>2932</v>
      </c>
      <c r="E2460">
        <v>2286</v>
      </c>
      <c r="F2460">
        <v>2243</v>
      </c>
      <c r="G2460">
        <v>400</v>
      </c>
      <c r="H2460" t="s">
        <v>2930</v>
      </c>
      <c r="I2460">
        <v>9934</v>
      </c>
      <c r="J2460" t="s">
        <v>3193</v>
      </c>
      <c r="K2460" t="s">
        <v>2934</v>
      </c>
      <c r="L2460">
        <v>2780</v>
      </c>
      <c r="M2460">
        <v>2759</v>
      </c>
      <c r="N2460">
        <v>300</v>
      </c>
      <c r="O2460" t="s">
        <v>2927</v>
      </c>
      <c r="P2460">
        <v>0.73151473971079695</v>
      </c>
      <c r="Q2460">
        <v>0.903391956710069</v>
      </c>
      <c r="R2460">
        <v>0.59720439171502604</v>
      </c>
      <c r="S2460">
        <v>0.188628426125242</v>
      </c>
      <c r="T2460">
        <v>-0.44804913607520003</v>
      </c>
      <c r="U2460">
        <v>0.44804913607520003</v>
      </c>
      <c r="V2460">
        <v>0.435848708842341</v>
      </c>
      <c r="W2460">
        <v>-1.41</v>
      </c>
      <c r="X2460">
        <v>8.4</v>
      </c>
      <c r="Y2460">
        <v>189625</v>
      </c>
      <c r="Z2460">
        <v>11154</v>
      </c>
      <c r="AA2460">
        <v>0.6</v>
      </c>
      <c r="AB2460">
        <v>17</v>
      </c>
      <c r="AC2460">
        <v>11</v>
      </c>
      <c r="AD2460">
        <v>6</v>
      </c>
      <c r="AE2460">
        <v>64.709999999999994</v>
      </c>
      <c r="AF2460">
        <v>12</v>
      </c>
      <c r="AG2460">
        <v>6</v>
      </c>
      <c r="AH2460">
        <v>2</v>
      </c>
      <c r="AI2460">
        <v>9</v>
      </c>
    </row>
    <row r="2461" spans="1:35" x14ac:dyDescent="0.2">
      <c r="A2461" s="102">
        <v>6392</v>
      </c>
      <c r="B2461">
        <v>7202</v>
      </c>
      <c r="C2461" t="s">
        <v>959</v>
      </c>
      <c r="D2461" t="s">
        <v>2945</v>
      </c>
      <c r="E2461">
        <v>1138</v>
      </c>
      <c r="F2461">
        <v>1140.5</v>
      </c>
      <c r="G2461">
        <v>800</v>
      </c>
      <c r="H2461" t="s">
        <v>2930</v>
      </c>
      <c r="I2461">
        <v>8058</v>
      </c>
      <c r="J2461" t="s">
        <v>3381</v>
      </c>
      <c r="K2461" t="s">
        <v>2934</v>
      </c>
      <c r="L2461">
        <v>2897.5</v>
      </c>
      <c r="M2461">
        <v>2920</v>
      </c>
      <c r="N2461">
        <v>300</v>
      </c>
      <c r="O2461" t="s">
        <v>2927</v>
      </c>
      <c r="P2461">
        <v>0.56603759194293302</v>
      </c>
      <c r="Q2461">
        <v>0.83083065743491902</v>
      </c>
      <c r="R2461">
        <v>0.26309736935838202</v>
      </c>
      <c r="S2461">
        <v>7.0114513083066501E-2</v>
      </c>
      <c r="T2461">
        <v>-1.99617224345144</v>
      </c>
      <c r="U2461">
        <v>1.99617224345144</v>
      </c>
      <c r="V2461">
        <v>2.20286905966868</v>
      </c>
      <c r="W2461">
        <v>-12.86</v>
      </c>
      <c r="X2461">
        <v>4.16</v>
      </c>
      <c r="Y2461">
        <v>189599</v>
      </c>
      <c r="Z2461">
        <v>9979</v>
      </c>
      <c r="AA2461">
        <v>0.5</v>
      </c>
      <c r="AB2461">
        <v>19</v>
      </c>
      <c r="AC2461">
        <v>12</v>
      </c>
      <c r="AD2461">
        <v>7</v>
      </c>
      <c r="AE2461">
        <v>63.16</v>
      </c>
      <c r="AF2461">
        <v>15</v>
      </c>
      <c r="AG2461">
        <v>7</v>
      </c>
      <c r="AH2461">
        <v>2</v>
      </c>
      <c r="AI2461">
        <v>10</v>
      </c>
    </row>
    <row r="2462" spans="1:35" x14ac:dyDescent="0.2">
      <c r="A2462" s="102">
        <v>1903</v>
      </c>
      <c r="B2462">
        <v>1973</v>
      </c>
      <c r="C2462" t="s">
        <v>2935</v>
      </c>
      <c r="D2462" t="s">
        <v>2929</v>
      </c>
      <c r="E2462">
        <v>4215</v>
      </c>
      <c r="F2462">
        <v>4215</v>
      </c>
      <c r="G2462">
        <v>200</v>
      </c>
      <c r="H2462" t="s">
        <v>2927</v>
      </c>
      <c r="I2462">
        <v>9934</v>
      </c>
      <c r="J2462" t="s">
        <v>3193</v>
      </c>
      <c r="K2462" t="s">
        <v>2934</v>
      </c>
      <c r="L2462">
        <v>2780</v>
      </c>
      <c r="M2462">
        <v>2759</v>
      </c>
      <c r="N2462">
        <v>300</v>
      </c>
      <c r="O2462" t="s">
        <v>2930</v>
      </c>
      <c r="P2462">
        <v>0.48456629192948902</v>
      </c>
      <c r="Q2462">
        <v>0.89750685268690999</v>
      </c>
      <c r="R2462">
        <v>0.79858740889020496</v>
      </c>
      <c r="S2462">
        <v>0.33043550026372698</v>
      </c>
      <c r="T2462">
        <v>1.5160416300608801</v>
      </c>
      <c r="U2462">
        <v>1.5160416300608801</v>
      </c>
      <c r="V2462">
        <v>1.4246840067915301</v>
      </c>
      <c r="W2462">
        <v>10.24</v>
      </c>
      <c r="X2462">
        <v>1.81</v>
      </c>
      <c r="Y2462">
        <v>189574</v>
      </c>
      <c r="Z2462">
        <v>11848</v>
      </c>
      <c r="AA2462">
        <v>0.63</v>
      </c>
      <c r="AB2462">
        <v>16</v>
      </c>
      <c r="AC2462">
        <v>8</v>
      </c>
      <c r="AD2462">
        <v>8</v>
      </c>
      <c r="AE2462">
        <v>50</v>
      </c>
      <c r="AF2462">
        <v>14</v>
      </c>
      <c r="AG2462">
        <v>5</v>
      </c>
      <c r="AH2462">
        <v>1</v>
      </c>
      <c r="AI2462">
        <v>10</v>
      </c>
    </row>
    <row r="2463" spans="1:35" x14ac:dyDescent="0.2">
      <c r="A2463" s="102">
        <v>4255</v>
      </c>
      <c r="B2463">
        <v>1803</v>
      </c>
      <c r="C2463" t="s">
        <v>2938</v>
      </c>
      <c r="D2463" t="s">
        <v>2937</v>
      </c>
      <c r="E2463">
        <v>1160</v>
      </c>
      <c r="F2463">
        <v>1165</v>
      </c>
      <c r="G2463">
        <v>900</v>
      </c>
      <c r="H2463" t="s">
        <v>2930</v>
      </c>
      <c r="I2463">
        <v>6370</v>
      </c>
      <c r="J2463" t="s">
        <v>3241</v>
      </c>
      <c r="K2463" t="s">
        <v>2940</v>
      </c>
      <c r="L2463">
        <v>3500</v>
      </c>
      <c r="M2463">
        <v>3495</v>
      </c>
      <c r="N2463">
        <v>300</v>
      </c>
      <c r="O2463" t="s">
        <v>2927</v>
      </c>
      <c r="P2463">
        <v>0.76348716426767105</v>
      </c>
      <c r="Q2463">
        <v>0.85974585253542302</v>
      </c>
      <c r="R2463">
        <v>0.36386183003338801</v>
      </c>
      <c r="S2463">
        <v>7.5370094080505698E-2</v>
      </c>
      <c r="T2463">
        <v>-1.1979286610450099</v>
      </c>
      <c r="U2463">
        <v>1.1979286610450099</v>
      </c>
      <c r="V2463">
        <v>0.27474068571501098</v>
      </c>
      <c r="W2463">
        <v>-3.13</v>
      </c>
      <c r="X2463">
        <v>0</v>
      </c>
      <c r="Y2463">
        <v>189404</v>
      </c>
      <c r="Z2463">
        <v>14570</v>
      </c>
      <c r="AA2463">
        <v>0.74</v>
      </c>
      <c r="AB2463">
        <v>13</v>
      </c>
      <c r="AC2463">
        <v>9</v>
      </c>
      <c r="AD2463">
        <v>4</v>
      </c>
      <c r="AE2463">
        <v>69.23</v>
      </c>
      <c r="AF2463">
        <v>14</v>
      </c>
      <c r="AG2463">
        <v>4</v>
      </c>
      <c r="AH2463">
        <v>2</v>
      </c>
      <c r="AI2463">
        <v>7</v>
      </c>
    </row>
    <row r="2464" spans="1:35" x14ac:dyDescent="0.2">
      <c r="A2464" s="102">
        <v>2066</v>
      </c>
      <c r="B2464">
        <v>6448</v>
      </c>
      <c r="C2464" t="s">
        <v>542</v>
      </c>
      <c r="D2464" t="s">
        <v>2932</v>
      </c>
      <c r="E2464">
        <v>2355</v>
      </c>
      <c r="F2464">
        <v>2320</v>
      </c>
      <c r="G2464">
        <v>300</v>
      </c>
      <c r="H2464" t="s">
        <v>2927</v>
      </c>
      <c r="I2464">
        <v>6988</v>
      </c>
      <c r="J2464" t="s">
        <v>65</v>
      </c>
      <c r="K2464" t="s">
        <v>2952</v>
      </c>
      <c r="L2464">
        <v>6340</v>
      </c>
      <c r="M2464">
        <v>6310</v>
      </c>
      <c r="N2464">
        <v>100</v>
      </c>
      <c r="O2464" t="s">
        <v>2930</v>
      </c>
      <c r="P2464">
        <v>0.473982749740812</v>
      </c>
      <c r="Q2464">
        <v>0.89485972409953096</v>
      </c>
      <c r="R2464">
        <v>0.338613074655438</v>
      </c>
      <c r="S2464">
        <v>0.12855565169713501</v>
      </c>
      <c r="T2464">
        <v>0.76716371293606</v>
      </c>
      <c r="U2464">
        <v>0.76716371293606</v>
      </c>
      <c r="V2464">
        <v>0.87427440516846899</v>
      </c>
      <c r="W2464">
        <v>1.93</v>
      </c>
      <c r="X2464">
        <v>10.3</v>
      </c>
      <c r="Y2464">
        <v>189396</v>
      </c>
      <c r="Z2464">
        <v>13528</v>
      </c>
      <c r="AA2464">
        <v>0.75</v>
      </c>
      <c r="AB2464">
        <v>14</v>
      </c>
      <c r="AC2464">
        <v>9</v>
      </c>
      <c r="AD2464">
        <v>5</v>
      </c>
      <c r="AE2464">
        <v>64.290000000000006</v>
      </c>
      <c r="AF2464">
        <v>12</v>
      </c>
      <c r="AG2464">
        <v>6</v>
      </c>
      <c r="AH2464">
        <v>2</v>
      </c>
      <c r="AI2464">
        <v>6</v>
      </c>
    </row>
    <row r="2465" spans="1:35" x14ac:dyDescent="0.2">
      <c r="A2465" s="102">
        <v>134</v>
      </c>
      <c r="B2465">
        <v>5802</v>
      </c>
      <c r="C2465" t="s">
        <v>3220</v>
      </c>
      <c r="D2465" t="s">
        <v>2943</v>
      </c>
      <c r="E2465">
        <v>1533.5</v>
      </c>
      <c r="F2465">
        <v>1518</v>
      </c>
      <c r="G2465">
        <v>700</v>
      </c>
      <c r="H2465" t="s">
        <v>2927</v>
      </c>
      <c r="I2465">
        <v>7282</v>
      </c>
      <c r="J2465" t="s">
        <v>3251</v>
      </c>
      <c r="K2465" t="s">
        <v>2945</v>
      </c>
      <c r="L2465">
        <v>2462</v>
      </c>
      <c r="M2465">
        <v>2471</v>
      </c>
      <c r="N2465">
        <v>400</v>
      </c>
      <c r="O2465" t="s">
        <v>2930</v>
      </c>
      <c r="P2465">
        <v>0.85116606790510596</v>
      </c>
      <c r="Q2465">
        <v>0.95210316494468705</v>
      </c>
      <c r="R2465">
        <v>0.195039913341021</v>
      </c>
      <c r="S2465">
        <v>6.40662632032169E-2</v>
      </c>
      <c r="T2465">
        <v>0.26098457944037201</v>
      </c>
      <c r="U2465">
        <v>0.26098457944037201</v>
      </c>
      <c r="V2465">
        <v>1.3667285898221999</v>
      </c>
      <c r="W2465">
        <v>0.68</v>
      </c>
      <c r="X2465">
        <v>7.51</v>
      </c>
      <c r="Y2465">
        <v>189383</v>
      </c>
      <c r="Z2465">
        <v>12626</v>
      </c>
      <c r="AA2465">
        <v>0.59</v>
      </c>
      <c r="AB2465">
        <v>15</v>
      </c>
      <c r="AC2465">
        <v>10</v>
      </c>
      <c r="AD2465">
        <v>5</v>
      </c>
      <c r="AE2465">
        <v>66.67</v>
      </c>
      <c r="AF2465">
        <v>13</v>
      </c>
      <c r="AG2465">
        <v>5</v>
      </c>
      <c r="AH2465">
        <v>2</v>
      </c>
      <c r="AI2465">
        <v>8</v>
      </c>
    </row>
    <row r="2466" spans="1:35" x14ac:dyDescent="0.2">
      <c r="A2466" s="102">
        <v>1190</v>
      </c>
      <c r="B2466">
        <v>5714</v>
      </c>
      <c r="C2466" t="s">
        <v>873</v>
      </c>
      <c r="D2466" t="s">
        <v>2943</v>
      </c>
      <c r="E2466">
        <v>4090</v>
      </c>
      <c r="F2466">
        <v>4070</v>
      </c>
      <c r="G2466">
        <v>200</v>
      </c>
      <c r="H2466" t="s">
        <v>2927</v>
      </c>
      <c r="I2466">
        <v>6588</v>
      </c>
      <c r="J2466" t="s">
        <v>539</v>
      </c>
      <c r="K2466" t="s">
        <v>2932</v>
      </c>
      <c r="L2466">
        <v>4385</v>
      </c>
      <c r="M2466">
        <v>4395</v>
      </c>
      <c r="N2466">
        <v>200</v>
      </c>
      <c r="O2466" t="s">
        <v>2930</v>
      </c>
      <c r="P2466">
        <v>0.63564990038429203</v>
      </c>
      <c r="Q2466">
        <v>0.91139425420122999</v>
      </c>
      <c r="R2466">
        <v>5.7206687617279304E-4</v>
      </c>
      <c r="S2466">
        <v>3.6153909260129999E-2</v>
      </c>
      <c r="T2466">
        <v>9.4821956498273699E-2</v>
      </c>
      <c r="U2466">
        <v>9.4821956498273699E-2</v>
      </c>
      <c r="V2466">
        <v>0.53828245133243502</v>
      </c>
      <c r="W2466">
        <v>0.38</v>
      </c>
      <c r="X2466">
        <v>7.39</v>
      </c>
      <c r="Y2466">
        <v>189272</v>
      </c>
      <c r="Z2466">
        <v>17207</v>
      </c>
      <c r="AA2466">
        <v>0.89</v>
      </c>
      <c r="AB2466">
        <v>11</v>
      </c>
      <c r="AC2466">
        <v>8</v>
      </c>
      <c r="AD2466">
        <v>3</v>
      </c>
      <c r="AE2466">
        <v>72.73</v>
      </c>
      <c r="AF2466">
        <v>14</v>
      </c>
      <c r="AG2466">
        <v>3</v>
      </c>
      <c r="AH2466">
        <v>2</v>
      </c>
      <c r="AI2466">
        <v>6</v>
      </c>
    </row>
    <row r="2467" spans="1:35" x14ac:dyDescent="0.2">
      <c r="A2467" s="102">
        <v>6071</v>
      </c>
      <c r="B2467">
        <v>4521</v>
      </c>
      <c r="C2467" t="s">
        <v>830</v>
      </c>
      <c r="D2467" t="s">
        <v>2950</v>
      </c>
      <c r="E2467">
        <v>6130</v>
      </c>
      <c r="F2467">
        <v>6140</v>
      </c>
      <c r="G2467">
        <v>100</v>
      </c>
      <c r="H2467" t="s">
        <v>2930</v>
      </c>
      <c r="I2467">
        <v>9719</v>
      </c>
      <c r="J2467" t="s">
        <v>3626</v>
      </c>
      <c r="K2467" t="s">
        <v>2929</v>
      </c>
      <c r="L2467">
        <v>6100</v>
      </c>
      <c r="M2467">
        <v>6130</v>
      </c>
      <c r="N2467">
        <v>100</v>
      </c>
      <c r="O2467" t="s">
        <v>2927</v>
      </c>
      <c r="P2467">
        <v>0.22342381449396201</v>
      </c>
      <c r="Q2467">
        <v>0.83497080724738704</v>
      </c>
      <c r="R2467">
        <v>0.206602842914414</v>
      </c>
      <c r="S2467">
        <v>0.275844887468153</v>
      </c>
      <c r="T2467">
        <v>-0.74820372119605305</v>
      </c>
      <c r="U2467">
        <v>0.74820372119605305</v>
      </c>
      <c r="V2467">
        <v>0.28898437740880301</v>
      </c>
      <c r="W2467">
        <v>-1.9</v>
      </c>
      <c r="X2467">
        <v>0.16</v>
      </c>
      <c r="Y2467">
        <v>189222</v>
      </c>
      <c r="Z2467">
        <v>27032</v>
      </c>
      <c r="AA2467">
        <v>1.77</v>
      </c>
      <c r="AB2467">
        <v>7</v>
      </c>
      <c r="AC2467">
        <v>6</v>
      </c>
      <c r="AD2467">
        <v>1</v>
      </c>
      <c r="AE2467">
        <v>85.71</v>
      </c>
      <c r="AF2467">
        <v>14</v>
      </c>
      <c r="AG2467">
        <v>2</v>
      </c>
      <c r="AH2467">
        <v>0</v>
      </c>
      <c r="AI2467">
        <v>5</v>
      </c>
    </row>
    <row r="2468" spans="1:35" x14ac:dyDescent="0.2">
      <c r="A2468" s="102">
        <v>5640</v>
      </c>
      <c r="B2468">
        <v>1332</v>
      </c>
      <c r="C2468" t="s">
        <v>3655</v>
      </c>
      <c r="D2468" t="s">
        <v>3097</v>
      </c>
      <c r="E2468">
        <v>613</v>
      </c>
      <c r="F2468">
        <v>609</v>
      </c>
      <c r="G2468">
        <v>1400</v>
      </c>
      <c r="H2468" t="s">
        <v>2930</v>
      </c>
      <c r="I2468">
        <v>8058</v>
      </c>
      <c r="J2468" t="s">
        <v>3381</v>
      </c>
      <c r="K2468" t="s">
        <v>2934</v>
      </c>
      <c r="L2468">
        <v>2897.5</v>
      </c>
      <c r="M2468">
        <v>2920</v>
      </c>
      <c r="N2468">
        <v>300</v>
      </c>
      <c r="O2468" t="s">
        <v>2927</v>
      </c>
      <c r="P2468">
        <v>0.49800259754362097</v>
      </c>
      <c r="Q2468">
        <v>0.84084280804058598</v>
      </c>
      <c r="R2468">
        <v>8.2362904833801001E-2</v>
      </c>
      <c r="S2468">
        <v>0.441917517042827</v>
      </c>
      <c r="T2468">
        <v>-1.7866866405443</v>
      </c>
      <c r="U2468">
        <v>1.7866866405443</v>
      </c>
      <c r="V2468">
        <v>1.65554508316087</v>
      </c>
      <c r="W2468">
        <v>-5.49</v>
      </c>
      <c r="X2468">
        <v>2.67</v>
      </c>
      <c r="Y2468">
        <v>189205</v>
      </c>
      <c r="Z2468">
        <v>9958</v>
      </c>
      <c r="AA2468">
        <v>0.47</v>
      </c>
      <c r="AB2468">
        <v>19</v>
      </c>
      <c r="AC2468">
        <v>11</v>
      </c>
      <c r="AD2468">
        <v>8</v>
      </c>
      <c r="AE2468">
        <v>57.89</v>
      </c>
      <c r="AF2468">
        <v>13</v>
      </c>
      <c r="AG2468">
        <v>8</v>
      </c>
      <c r="AH2468">
        <v>4</v>
      </c>
      <c r="AI2468">
        <v>7</v>
      </c>
    </row>
    <row r="2469" spans="1:35" x14ac:dyDescent="0.2">
      <c r="A2469" s="102">
        <v>1955</v>
      </c>
      <c r="B2469">
        <v>4185</v>
      </c>
      <c r="C2469" t="s">
        <v>3646</v>
      </c>
      <c r="D2469" t="s">
        <v>2952</v>
      </c>
      <c r="E2469">
        <v>2150</v>
      </c>
      <c r="F2469">
        <v>2163</v>
      </c>
      <c r="G2469">
        <v>500</v>
      </c>
      <c r="H2469" t="s">
        <v>2927</v>
      </c>
      <c r="I2469">
        <v>6134</v>
      </c>
      <c r="J2469" t="s">
        <v>3221</v>
      </c>
      <c r="K2469" t="s">
        <v>2940</v>
      </c>
      <c r="L2469">
        <v>1884</v>
      </c>
      <c r="M2469">
        <v>1848</v>
      </c>
      <c r="N2469">
        <v>600</v>
      </c>
      <c r="O2469" t="s">
        <v>2930</v>
      </c>
      <c r="P2469">
        <v>3.1414163357691802E-2</v>
      </c>
      <c r="Q2469">
        <v>0.89662344245144698</v>
      </c>
      <c r="R2469">
        <v>0.28058073341081202</v>
      </c>
      <c r="S2469">
        <v>1.6729980408204701E-2</v>
      </c>
      <c r="T2469">
        <v>1.98453644042952</v>
      </c>
      <c r="U2469">
        <v>1.98453644042952</v>
      </c>
      <c r="V2469">
        <v>1.43475767268773</v>
      </c>
      <c r="W2469">
        <v>10.02</v>
      </c>
      <c r="X2469">
        <v>2.52</v>
      </c>
      <c r="Y2469">
        <v>189139</v>
      </c>
      <c r="Z2469">
        <v>10508</v>
      </c>
      <c r="AA2469">
        <v>0.62</v>
      </c>
      <c r="AB2469">
        <v>18</v>
      </c>
      <c r="AC2469">
        <v>9</v>
      </c>
      <c r="AD2469">
        <v>9</v>
      </c>
      <c r="AE2469">
        <v>50</v>
      </c>
      <c r="AF2469">
        <v>11</v>
      </c>
      <c r="AG2469">
        <v>7</v>
      </c>
      <c r="AH2469">
        <v>4</v>
      </c>
      <c r="AI2469">
        <v>7</v>
      </c>
    </row>
    <row r="2470" spans="1:35" x14ac:dyDescent="0.2">
      <c r="A2470" s="102">
        <v>3093</v>
      </c>
      <c r="B2470">
        <v>6134</v>
      </c>
      <c r="C2470" t="s">
        <v>3221</v>
      </c>
      <c r="D2470" t="s">
        <v>2940</v>
      </c>
      <c r="E2470">
        <v>1884</v>
      </c>
      <c r="F2470">
        <v>1848</v>
      </c>
      <c r="G2470">
        <v>400</v>
      </c>
      <c r="H2470" t="s">
        <v>2927</v>
      </c>
      <c r="I2470">
        <v>6592</v>
      </c>
      <c r="J2470" t="s">
        <v>3224</v>
      </c>
      <c r="K2470" t="s">
        <v>2932</v>
      </c>
      <c r="L2470">
        <v>4045</v>
      </c>
      <c r="M2470">
        <v>4015</v>
      </c>
      <c r="N2470">
        <v>200</v>
      </c>
      <c r="O2470" t="s">
        <v>2930</v>
      </c>
      <c r="P2470">
        <v>0.40261530913141202</v>
      </c>
      <c r="Q2470">
        <v>0.87824280515689201</v>
      </c>
      <c r="R2470">
        <v>0.95562838596316901</v>
      </c>
      <c r="S2470">
        <v>2.7624060892649599E-2</v>
      </c>
      <c r="T2470">
        <v>0.44163312517467401</v>
      </c>
      <c r="U2470">
        <v>0.44163312517467401</v>
      </c>
      <c r="V2470">
        <v>0.52278586413976103</v>
      </c>
      <c r="W2470">
        <v>2.36</v>
      </c>
      <c r="X2470">
        <v>7.95</v>
      </c>
      <c r="Y2470">
        <v>189047</v>
      </c>
      <c r="Z2470">
        <v>9950</v>
      </c>
      <c r="AA2470">
        <v>0.44</v>
      </c>
      <c r="AB2470">
        <v>19</v>
      </c>
      <c r="AC2470">
        <v>9</v>
      </c>
      <c r="AD2470">
        <v>10</v>
      </c>
      <c r="AE2470">
        <v>47.37</v>
      </c>
      <c r="AF2470">
        <v>12</v>
      </c>
      <c r="AG2470">
        <v>6</v>
      </c>
      <c r="AH2470">
        <v>4</v>
      </c>
      <c r="AI2470">
        <v>9</v>
      </c>
    </row>
    <row r="2471" spans="1:35" x14ac:dyDescent="0.2">
      <c r="A2471" s="102">
        <v>7412</v>
      </c>
      <c r="B2471">
        <v>8830</v>
      </c>
      <c r="C2471" t="s">
        <v>3088</v>
      </c>
      <c r="D2471" t="s">
        <v>2949</v>
      </c>
      <c r="E2471">
        <v>4150</v>
      </c>
      <c r="F2471">
        <v>4209</v>
      </c>
      <c r="G2471">
        <v>200</v>
      </c>
      <c r="H2471" t="s">
        <v>2927</v>
      </c>
      <c r="I2471">
        <v>9503</v>
      </c>
      <c r="J2471" t="s">
        <v>3654</v>
      </c>
      <c r="K2471" t="s">
        <v>2992</v>
      </c>
      <c r="L2471">
        <v>1309.5</v>
      </c>
      <c r="M2471">
        <v>1306.5</v>
      </c>
      <c r="N2471">
        <v>600</v>
      </c>
      <c r="O2471" t="s">
        <v>2930</v>
      </c>
      <c r="P2471">
        <v>0.40285199082630602</v>
      </c>
      <c r="Q2471">
        <v>0.81718839654956799</v>
      </c>
      <c r="R2471">
        <v>0.117636323919069</v>
      </c>
      <c r="S2471">
        <v>4.1193202729020398E-2</v>
      </c>
      <c r="T2471">
        <v>1.4064524521303901</v>
      </c>
      <c r="U2471">
        <v>1.4064524521303901</v>
      </c>
      <c r="V2471">
        <v>1.03252136869705</v>
      </c>
      <c r="W2471">
        <v>3.09</v>
      </c>
      <c r="X2471">
        <v>6.88</v>
      </c>
      <c r="Y2471">
        <v>188798</v>
      </c>
      <c r="Z2471">
        <v>8990</v>
      </c>
      <c r="AA2471">
        <v>0.52</v>
      </c>
      <c r="AB2471">
        <v>21</v>
      </c>
      <c r="AC2471">
        <v>12</v>
      </c>
      <c r="AD2471">
        <v>9</v>
      </c>
      <c r="AE2471">
        <v>57.14</v>
      </c>
      <c r="AF2471">
        <v>13</v>
      </c>
      <c r="AG2471">
        <v>8</v>
      </c>
      <c r="AH2471">
        <v>3</v>
      </c>
      <c r="AI2471">
        <v>10</v>
      </c>
    </row>
    <row r="2472" spans="1:35" x14ac:dyDescent="0.2">
      <c r="A2472" s="102">
        <v>4517</v>
      </c>
      <c r="B2472">
        <v>1332</v>
      </c>
      <c r="C2472" t="s">
        <v>3655</v>
      </c>
      <c r="D2472" t="s">
        <v>3097</v>
      </c>
      <c r="E2472">
        <v>613</v>
      </c>
      <c r="F2472">
        <v>609</v>
      </c>
      <c r="G2472">
        <v>1500</v>
      </c>
      <c r="H2472" t="s">
        <v>2927</v>
      </c>
      <c r="I2472">
        <v>5233</v>
      </c>
      <c r="J2472" t="s">
        <v>3195</v>
      </c>
      <c r="K2472" t="s">
        <v>2926</v>
      </c>
      <c r="L2472">
        <v>3035</v>
      </c>
      <c r="M2472">
        <v>3040</v>
      </c>
      <c r="N2472">
        <v>300</v>
      </c>
      <c r="O2472" t="s">
        <v>2930</v>
      </c>
      <c r="P2472">
        <v>0.65011285550321096</v>
      </c>
      <c r="Q2472">
        <v>0.85600113459263505</v>
      </c>
      <c r="R2472">
        <v>5.9931188699653701E-3</v>
      </c>
      <c r="S2472">
        <v>7.2344452252473698E-2</v>
      </c>
      <c r="T2472">
        <v>0.48809270180471498</v>
      </c>
      <c r="U2472">
        <v>0.48809270180471498</v>
      </c>
      <c r="V2472">
        <v>0.76434629986380198</v>
      </c>
      <c r="W2472">
        <v>1.46</v>
      </c>
      <c r="X2472">
        <v>0.16</v>
      </c>
      <c r="Y2472">
        <v>188705</v>
      </c>
      <c r="Z2472">
        <v>8205</v>
      </c>
      <c r="AA2472">
        <v>0.42</v>
      </c>
      <c r="AB2472">
        <v>23</v>
      </c>
      <c r="AC2472">
        <v>13</v>
      </c>
      <c r="AD2472">
        <v>10</v>
      </c>
      <c r="AE2472">
        <v>56.52</v>
      </c>
      <c r="AF2472">
        <v>10</v>
      </c>
      <c r="AG2472">
        <v>11</v>
      </c>
      <c r="AH2472">
        <v>7</v>
      </c>
      <c r="AI2472">
        <v>5</v>
      </c>
    </row>
    <row r="2473" spans="1:35" x14ac:dyDescent="0.2">
      <c r="A2473" s="102">
        <v>7158</v>
      </c>
      <c r="B2473">
        <v>1969</v>
      </c>
      <c r="C2473" t="s">
        <v>3445</v>
      </c>
      <c r="D2473" t="s">
        <v>2937</v>
      </c>
      <c r="E2473">
        <v>1973</v>
      </c>
      <c r="F2473">
        <v>1971</v>
      </c>
      <c r="G2473">
        <v>500</v>
      </c>
      <c r="H2473" t="s">
        <v>2927</v>
      </c>
      <c r="I2473">
        <v>9810</v>
      </c>
      <c r="J2473" t="s">
        <v>2894</v>
      </c>
      <c r="K2473" t="s">
        <v>2934</v>
      </c>
      <c r="L2473">
        <v>4820</v>
      </c>
      <c r="M2473">
        <v>4860</v>
      </c>
      <c r="N2473">
        <v>200</v>
      </c>
      <c r="O2473" t="s">
        <v>2930</v>
      </c>
      <c r="P2473">
        <v>0.46005119542454598</v>
      </c>
      <c r="Q2473">
        <v>0.82076496700731805</v>
      </c>
      <c r="R2473">
        <v>0.37265350620231802</v>
      </c>
      <c r="S2473">
        <v>0.26645298883670099</v>
      </c>
      <c r="T2473">
        <v>0.75855648816971</v>
      </c>
      <c r="U2473">
        <v>0.75855648816971</v>
      </c>
      <c r="V2473">
        <v>0.86449932739105295</v>
      </c>
      <c r="W2473">
        <v>3.97</v>
      </c>
      <c r="X2473">
        <v>1.39</v>
      </c>
      <c r="Y2473">
        <v>188670</v>
      </c>
      <c r="Z2473">
        <v>14513</v>
      </c>
      <c r="AA2473">
        <v>0.68</v>
      </c>
      <c r="AB2473">
        <v>13</v>
      </c>
      <c r="AC2473">
        <v>10</v>
      </c>
      <c r="AD2473">
        <v>3</v>
      </c>
      <c r="AE2473">
        <v>76.92</v>
      </c>
      <c r="AF2473">
        <v>15</v>
      </c>
      <c r="AG2473">
        <v>4</v>
      </c>
      <c r="AH2473">
        <v>3</v>
      </c>
      <c r="AI2473">
        <v>6</v>
      </c>
    </row>
    <row r="2474" spans="1:35" x14ac:dyDescent="0.2">
      <c r="A2474" s="102">
        <v>1006</v>
      </c>
      <c r="B2474">
        <v>5393</v>
      </c>
      <c r="C2474" t="s">
        <v>237</v>
      </c>
      <c r="D2474" t="s">
        <v>2926</v>
      </c>
      <c r="E2474">
        <v>2740</v>
      </c>
      <c r="F2474">
        <v>2743</v>
      </c>
      <c r="G2474">
        <v>300</v>
      </c>
      <c r="H2474" t="s">
        <v>2927</v>
      </c>
      <c r="I2474">
        <v>7701</v>
      </c>
      <c r="J2474" t="s">
        <v>3705</v>
      </c>
      <c r="K2474" t="s">
        <v>2936</v>
      </c>
      <c r="L2474">
        <v>3030</v>
      </c>
      <c r="M2474">
        <v>3035</v>
      </c>
      <c r="N2474">
        <v>300</v>
      </c>
      <c r="O2474" t="s">
        <v>2930</v>
      </c>
      <c r="P2474">
        <v>0.45638879859095099</v>
      </c>
      <c r="Q2474">
        <v>0.91603061633585603</v>
      </c>
      <c r="R2474">
        <v>0.47600250344600598</v>
      </c>
      <c r="S2474">
        <v>8.4760415878210593E-3</v>
      </c>
      <c r="T2474">
        <v>3.1433662597948602</v>
      </c>
      <c r="U2474">
        <v>3.1433662597948602</v>
      </c>
      <c r="V2474">
        <v>1.9555811624867301</v>
      </c>
      <c r="W2474">
        <v>10.58</v>
      </c>
      <c r="X2474">
        <v>9.6199999999999992</v>
      </c>
      <c r="Y2474">
        <v>188610</v>
      </c>
      <c r="Z2474">
        <v>15718</v>
      </c>
      <c r="AA2474">
        <v>0.77</v>
      </c>
      <c r="AB2474">
        <v>12</v>
      </c>
      <c r="AC2474">
        <v>8</v>
      </c>
      <c r="AD2474">
        <v>4</v>
      </c>
      <c r="AE2474">
        <v>66.67</v>
      </c>
      <c r="AF2474">
        <v>11</v>
      </c>
      <c r="AG2474">
        <v>6</v>
      </c>
      <c r="AH2474">
        <v>2</v>
      </c>
      <c r="AI2474">
        <v>4</v>
      </c>
    </row>
    <row r="2475" spans="1:35" x14ac:dyDescent="0.2">
      <c r="A2475" s="102">
        <v>7659</v>
      </c>
      <c r="B2475">
        <v>4516</v>
      </c>
      <c r="C2475" t="s">
        <v>3698</v>
      </c>
      <c r="D2475" t="s">
        <v>2950</v>
      </c>
      <c r="E2475">
        <v>8990</v>
      </c>
      <c r="F2475">
        <v>9360</v>
      </c>
      <c r="G2475">
        <v>100</v>
      </c>
      <c r="H2475" t="s">
        <v>2930</v>
      </c>
      <c r="I2475">
        <v>8425</v>
      </c>
      <c r="J2475" t="s">
        <v>3174</v>
      </c>
      <c r="K2475" t="s">
        <v>2933</v>
      </c>
      <c r="L2475">
        <v>3445</v>
      </c>
      <c r="M2475">
        <v>3420</v>
      </c>
      <c r="N2475">
        <v>300</v>
      </c>
      <c r="O2475" t="s">
        <v>2927</v>
      </c>
      <c r="P2475">
        <v>3.2589536842185102E-2</v>
      </c>
      <c r="Q2475">
        <v>0.81394313326913603</v>
      </c>
      <c r="R2475">
        <v>0.21480705371542899</v>
      </c>
      <c r="S2475">
        <v>0.31596871459493597</v>
      </c>
      <c r="T2475">
        <v>-1.40732753107631</v>
      </c>
      <c r="U2475">
        <v>1.40732753107631</v>
      </c>
      <c r="V2475">
        <v>2.20633243976875</v>
      </c>
      <c r="W2475">
        <v>-7.39</v>
      </c>
      <c r="X2475">
        <v>9.6199999999999992</v>
      </c>
      <c r="Y2475">
        <v>188516</v>
      </c>
      <c r="Z2475">
        <v>17138</v>
      </c>
      <c r="AA2475">
        <v>1.1399999999999999</v>
      </c>
      <c r="AB2475">
        <v>11</v>
      </c>
      <c r="AC2475">
        <v>7</v>
      </c>
      <c r="AD2475">
        <v>4</v>
      </c>
      <c r="AE2475">
        <v>63.64</v>
      </c>
      <c r="AF2475">
        <v>10</v>
      </c>
      <c r="AG2475">
        <v>6</v>
      </c>
      <c r="AH2475">
        <v>3</v>
      </c>
      <c r="AI2475">
        <v>2</v>
      </c>
    </row>
    <row r="2476" spans="1:35" x14ac:dyDescent="0.2">
      <c r="A2476" s="102">
        <v>3239</v>
      </c>
      <c r="B2476">
        <v>2127</v>
      </c>
      <c r="C2476" t="s">
        <v>3177</v>
      </c>
      <c r="D2476" t="s">
        <v>2942</v>
      </c>
      <c r="E2476">
        <v>3750</v>
      </c>
      <c r="F2476">
        <v>3830</v>
      </c>
      <c r="G2476">
        <v>300</v>
      </c>
      <c r="H2476" t="s">
        <v>2930</v>
      </c>
      <c r="I2476">
        <v>4626</v>
      </c>
      <c r="J2476" t="s">
        <v>3260</v>
      </c>
      <c r="K2476" t="s">
        <v>2952</v>
      </c>
      <c r="L2476">
        <v>5170</v>
      </c>
      <c r="M2476">
        <v>5140</v>
      </c>
      <c r="N2476">
        <v>200</v>
      </c>
      <c r="O2476" t="s">
        <v>2927</v>
      </c>
      <c r="P2476">
        <v>0.39101004004087098</v>
      </c>
      <c r="Q2476">
        <v>0.87597915259658699</v>
      </c>
      <c r="R2476">
        <v>0.61875184379055304</v>
      </c>
      <c r="S2476">
        <v>3.5257067004341801E-2</v>
      </c>
      <c r="T2476">
        <v>-1.85514431707241</v>
      </c>
      <c r="U2476">
        <v>1.85514431707241</v>
      </c>
      <c r="V2476">
        <v>2.0284258655099001</v>
      </c>
      <c r="W2476">
        <v>-11.56</v>
      </c>
      <c r="X2476">
        <v>11.77</v>
      </c>
      <c r="Y2476">
        <v>188507</v>
      </c>
      <c r="Z2476">
        <v>10473</v>
      </c>
      <c r="AA2476">
        <v>0.65</v>
      </c>
      <c r="AB2476">
        <v>18</v>
      </c>
      <c r="AC2476">
        <v>9</v>
      </c>
      <c r="AD2476">
        <v>9</v>
      </c>
      <c r="AE2476">
        <v>50</v>
      </c>
      <c r="AF2476">
        <v>9</v>
      </c>
      <c r="AG2476">
        <v>8</v>
      </c>
      <c r="AH2476">
        <v>5</v>
      </c>
      <c r="AI2476">
        <v>5</v>
      </c>
    </row>
    <row r="2477" spans="1:35" x14ac:dyDescent="0.2">
      <c r="A2477" s="102">
        <v>7985</v>
      </c>
      <c r="B2477">
        <v>1808</v>
      </c>
      <c r="C2477" t="s">
        <v>711</v>
      </c>
      <c r="D2477" t="s">
        <v>2937</v>
      </c>
      <c r="E2477">
        <v>1494</v>
      </c>
      <c r="F2477">
        <v>1494</v>
      </c>
      <c r="G2477">
        <v>700</v>
      </c>
      <c r="H2477" t="s">
        <v>2927</v>
      </c>
      <c r="I2477">
        <v>1969</v>
      </c>
      <c r="J2477" t="s">
        <v>3445</v>
      </c>
      <c r="K2477" t="s">
        <v>2937</v>
      </c>
      <c r="L2477">
        <v>1973</v>
      </c>
      <c r="M2477">
        <v>1971</v>
      </c>
      <c r="N2477">
        <v>500</v>
      </c>
      <c r="O2477" t="s">
        <v>2930</v>
      </c>
      <c r="P2477">
        <v>0.61375176928722697</v>
      </c>
      <c r="Q2477">
        <v>0.80967772678272298</v>
      </c>
      <c r="R2477">
        <v>0.61457598563027704</v>
      </c>
      <c r="S2477">
        <v>0.46237418605340802</v>
      </c>
      <c r="T2477">
        <v>0.69470077594069302</v>
      </c>
      <c r="U2477">
        <v>0.69470077594069302</v>
      </c>
      <c r="V2477">
        <v>0.43449406495583698</v>
      </c>
      <c r="W2477">
        <v>1.87</v>
      </c>
      <c r="X2477">
        <v>6.12</v>
      </c>
      <c r="Y2477">
        <v>188445</v>
      </c>
      <c r="Z2477">
        <v>11778</v>
      </c>
      <c r="AA2477">
        <v>0.6</v>
      </c>
      <c r="AB2477">
        <v>16</v>
      </c>
      <c r="AC2477">
        <v>8</v>
      </c>
      <c r="AD2477">
        <v>8</v>
      </c>
      <c r="AE2477">
        <v>50</v>
      </c>
      <c r="AF2477">
        <v>11</v>
      </c>
      <c r="AG2477">
        <v>8</v>
      </c>
      <c r="AH2477">
        <v>4</v>
      </c>
      <c r="AI2477">
        <v>4</v>
      </c>
    </row>
    <row r="2478" spans="1:35" x14ac:dyDescent="0.2">
      <c r="A2478" s="102">
        <v>4799</v>
      </c>
      <c r="B2478">
        <v>3563</v>
      </c>
      <c r="C2478" t="s">
        <v>3197</v>
      </c>
      <c r="D2478" t="s">
        <v>2953</v>
      </c>
      <c r="E2478">
        <v>9330</v>
      </c>
      <c r="F2478">
        <v>9800</v>
      </c>
      <c r="G2478">
        <v>100</v>
      </c>
      <c r="H2478" t="s">
        <v>2927</v>
      </c>
      <c r="I2478">
        <v>4543</v>
      </c>
      <c r="J2478" t="s">
        <v>833</v>
      </c>
      <c r="K2478" t="s">
        <v>2936</v>
      </c>
      <c r="L2478">
        <v>3852</v>
      </c>
      <c r="M2478">
        <v>3941</v>
      </c>
      <c r="N2478">
        <v>200</v>
      </c>
      <c r="O2478" t="s">
        <v>2930</v>
      </c>
      <c r="P2478">
        <v>0.41445240938731398</v>
      </c>
      <c r="Q2478">
        <v>0.85222115046500402</v>
      </c>
      <c r="R2478">
        <v>0.96421369051786499</v>
      </c>
      <c r="S2478">
        <v>2.7576958027125901E-2</v>
      </c>
      <c r="T2478">
        <v>1.1902504015697799</v>
      </c>
      <c r="U2478">
        <v>1.1902504015697799</v>
      </c>
      <c r="V2478">
        <v>8.09292540588855E-2</v>
      </c>
      <c r="W2478">
        <v>7.31</v>
      </c>
      <c r="X2478">
        <v>19.57</v>
      </c>
      <c r="Y2478">
        <v>188407</v>
      </c>
      <c r="Z2478">
        <v>15701</v>
      </c>
      <c r="AA2478">
        <v>0.72</v>
      </c>
      <c r="AB2478">
        <v>12</v>
      </c>
      <c r="AC2478">
        <v>7</v>
      </c>
      <c r="AD2478">
        <v>5</v>
      </c>
      <c r="AE2478">
        <v>58.33</v>
      </c>
      <c r="AF2478">
        <v>11</v>
      </c>
      <c r="AG2478">
        <v>7</v>
      </c>
      <c r="AH2478">
        <v>2</v>
      </c>
      <c r="AI2478">
        <v>3</v>
      </c>
    </row>
    <row r="2479" spans="1:35" x14ac:dyDescent="0.2">
      <c r="A2479" s="102">
        <v>7757</v>
      </c>
      <c r="B2479">
        <v>4544</v>
      </c>
      <c r="C2479" t="s">
        <v>3687</v>
      </c>
      <c r="D2479" t="s">
        <v>2942</v>
      </c>
      <c r="E2479">
        <v>2957</v>
      </c>
      <c r="F2479">
        <v>3025</v>
      </c>
      <c r="G2479">
        <v>300</v>
      </c>
      <c r="H2479" t="s">
        <v>2927</v>
      </c>
      <c r="I2479">
        <v>8697</v>
      </c>
      <c r="J2479" t="s">
        <v>1091</v>
      </c>
      <c r="K2479" t="s">
        <v>2933</v>
      </c>
      <c r="L2479">
        <v>2058</v>
      </c>
      <c r="M2479">
        <v>2042</v>
      </c>
      <c r="N2479">
        <v>400</v>
      </c>
      <c r="O2479" t="s">
        <v>2930</v>
      </c>
      <c r="P2479">
        <v>0.48240796172455502</v>
      </c>
      <c r="Q2479">
        <v>0.81250968220148501</v>
      </c>
      <c r="R2479">
        <v>0.169829950254658</v>
      </c>
      <c r="S2479">
        <v>8.51859636508846E-2</v>
      </c>
      <c r="T2479">
        <v>1.53697147487175</v>
      </c>
      <c r="U2479">
        <v>1.53697147487175</v>
      </c>
      <c r="V2479">
        <v>0.35280180224049301</v>
      </c>
      <c r="W2479">
        <v>4.59</v>
      </c>
      <c r="X2479">
        <v>9.99</v>
      </c>
      <c r="Y2479">
        <v>188350</v>
      </c>
      <c r="Z2479">
        <v>9913</v>
      </c>
      <c r="AA2479">
        <v>0.47</v>
      </c>
      <c r="AB2479">
        <v>19</v>
      </c>
      <c r="AC2479">
        <v>13</v>
      </c>
      <c r="AD2479">
        <v>6</v>
      </c>
      <c r="AE2479">
        <v>68.42</v>
      </c>
      <c r="AF2479">
        <v>12</v>
      </c>
      <c r="AG2479">
        <v>6</v>
      </c>
      <c r="AH2479">
        <v>4</v>
      </c>
      <c r="AI2479">
        <v>9</v>
      </c>
    </row>
    <row r="2480" spans="1:35" x14ac:dyDescent="0.2">
      <c r="A2480" s="102">
        <v>6930</v>
      </c>
      <c r="B2480">
        <v>7012</v>
      </c>
      <c r="C2480" t="s">
        <v>3218</v>
      </c>
      <c r="D2480" t="s">
        <v>2945</v>
      </c>
      <c r="E2480">
        <v>2311</v>
      </c>
      <c r="F2480">
        <v>2281</v>
      </c>
      <c r="G2480">
        <v>400</v>
      </c>
      <c r="H2480" t="s">
        <v>2930</v>
      </c>
      <c r="I2480">
        <v>9003</v>
      </c>
      <c r="J2480" t="s">
        <v>3230</v>
      </c>
      <c r="K2480" t="s">
        <v>3099</v>
      </c>
      <c r="L2480">
        <v>2960</v>
      </c>
      <c r="M2480">
        <v>2903</v>
      </c>
      <c r="N2480">
        <v>300</v>
      </c>
      <c r="O2480" t="s">
        <v>2927</v>
      </c>
      <c r="P2480">
        <v>0.78361146750719401</v>
      </c>
      <c r="Q2480">
        <v>0.82361780439222199</v>
      </c>
      <c r="R2480">
        <v>0.204388706860892</v>
      </c>
      <c r="S2480">
        <v>9.1313126638535497E-2</v>
      </c>
      <c r="T2480">
        <v>-0.86921765727001599</v>
      </c>
      <c r="U2480">
        <v>0.86921765727001599</v>
      </c>
      <c r="V2480">
        <v>0.60482980528934505</v>
      </c>
      <c r="W2480">
        <v>-4.72</v>
      </c>
      <c r="X2480">
        <v>4.7699999999999996</v>
      </c>
      <c r="Y2480">
        <v>188340</v>
      </c>
      <c r="Z2480">
        <v>14488</v>
      </c>
      <c r="AA2480">
        <v>0.75</v>
      </c>
      <c r="AB2480">
        <v>13</v>
      </c>
      <c r="AC2480">
        <v>9</v>
      </c>
      <c r="AD2480">
        <v>4</v>
      </c>
      <c r="AE2480">
        <v>69.23</v>
      </c>
      <c r="AF2480">
        <v>11</v>
      </c>
      <c r="AG2480">
        <v>7</v>
      </c>
      <c r="AH2480">
        <v>1</v>
      </c>
      <c r="AI2480">
        <v>5</v>
      </c>
    </row>
    <row r="2481" spans="1:35" x14ac:dyDescent="0.2">
      <c r="A2481" s="102">
        <v>5585</v>
      </c>
      <c r="B2481">
        <v>4062</v>
      </c>
      <c r="C2481" t="s">
        <v>232</v>
      </c>
      <c r="D2481" t="s">
        <v>2932</v>
      </c>
      <c r="E2481">
        <v>2783</v>
      </c>
      <c r="F2481">
        <v>2712</v>
      </c>
      <c r="G2481">
        <v>200</v>
      </c>
      <c r="H2481" t="s">
        <v>2930</v>
      </c>
      <c r="I2481">
        <v>9746</v>
      </c>
      <c r="J2481" t="s">
        <v>3201</v>
      </c>
      <c r="K2481" t="s">
        <v>2929</v>
      </c>
      <c r="L2481">
        <v>5600</v>
      </c>
      <c r="M2481">
        <v>5640</v>
      </c>
      <c r="N2481">
        <v>100</v>
      </c>
      <c r="O2481" t="s">
        <v>2927</v>
      </c>
      <c r="P2481">
        <v>0.58672756539979198</v>
      </c>
      <c r="Q2481">
        <v>0.84148689571264201</v>
      </c>
      <c r="R2481">
        <v>0.15963321413420301</v>
      </c>
      <c r="S2481">
        <v>0.35220225833218299</v>
      </c>
      <c r="T2481">
        <v>-1.0819753564805401</v>
      </c>
      <c r="U2481">
        <v>1.0819753564805401</v>
      </c>
      <c r="V2481">
        <v>0.21502137587146899</v>
      </c>
      <c r="W2481">
        <v>-4.92</v>
      </c>
      <c r="X2481">
        <v>3.83</v>
      </c>
      <c r="Y2481">
        <v>188333</v>
      </c>
      <c r="Z2481">
        <v>10463</v>
      </c>
      <c r="AA2481">
        <v>0.53</v>
      </c>
      <c r="AB2481">
        <v>18</v>
      </c>
      <c r="AC2481">
        <v>11</v>
      </c>
      <c r="AD2481">
        <v>7</v>
      </c>
      <c r="AE2481">
        <v>61.11</v>
      </c>
      <c r="AF2481">
        <v>11</v>
      </c>
      <c r="AG2481">
        <v>8</v>
      </c>
      <c r="AH2481">
        <v>4</v>
      </c>
      <c r="AI2481">
        <v>6</v>
      </c>
    </row>
    <row r="2482" spans="1:35" x14ac:dyDescent="0.2">
      <c r="A2482" s="102">
        <v>7538</v>
      </c>
      <c r="B2482">
        <v>1721</v>
      </c>
      <c r="C2482" t="s">
        <v>3656</v>
      </c>
      <c r="D2482" t="s">
        <v>2937</v>
      </c>
      <c r="E2482">
        <v>3170</v>
      </c>
      <c r="F2482">
        <v>3180</v>
      </c>
      <c r="G2482">
        <v>300</v>
      </c>
      <c r="H2482" t="s">
        <v>2927</v>
      </c>
      <c r="I2482">
        <v>3436</v>
      </c>
      <c r="J2482" t="s">
        <v>3256</v>
      </c>
      <c r="K2482" t="s">
        <v>3194</v>
      </c>
      <c r="L2482">
        <v>1768</v>
      </c>
      <c r="M2482">
        <v>1768</v>
      </c>
      <c r="N2482">
        <v>500</v>
      </c>
      <c r="O2482" t="s">
        <v>2930</v>
      </c>
      <c r="P2482">
        <v>7.1319285390268897E-2</v>
      </c>
      <c r="Q2482">
        <v>0.81552680150263801</v>
      </c>
      <c r="R2482">
        <v>1.9958100377676601E-2</v>
      </c>
      <c r="S2482">
        <v>0.19125743738949999</v>
      </c>
      <c r="T2482">
        <v>0.187426769838029</v>
      </c>
      <c r="U2482">
        <v>0.187426769838029</v>
      </c>
      <c r="V2482">
        <v>0.19699471723418399</v>
      </c>
      <c r="W2482">
        <v>0.8</v>
      </c>
      <c r="X2482">
        <v>7.34</v>
      </c>
      <c r="Y2482">
        <v>188264</v>
      </c>
      <c r="Z2482">
        <v>8965</v>
      </c>
      <c r="AA2482">
        <v>0.47</v>
      </c>
      <c r="AB2482">
        <v>21</v>
      </c>
      <c r="AC2482">
        <v>13</v>
      </c>
      <c r="AD2482">
        <v>8</v>
      </c>
      <c r="AE2482">
        <v>61.9</v>
      </c>
      <c r="AF2482">
        <v>9</v>
      </c>
      <c r="AG2482">
        <v>13</v>
      </c>
      <c r="AH2482">
        <v>6</v>
      </c>
      <c r="AI2482">
        <v>2</v>
      </c>
    </row>
    <row r="2483" spans="1:35" x14ac:dyDescent="0.2">
      <c r="A2483" s="102">
        <v>8312</v>
      </c>
      <c r="B2483">
        <v>5471</v>
      </c>
      <c r="C2483" t="s">
        <v>3216</v>
      </c>
      <c r="D2483" t="s">
        <v>2988</v>
      </c>
      <c r="E2483">
        <v>4560</v>
      </c>
      <c r="F2483">
        <v>4520</v>
      </c>
      <c r="G2483">
        <v>200</v>
      </c>
      <c r="H2483" t="s">
        <v>2930</v>
      </c>
      <c r="I2483">
        <v>9303</v>
      </c>
      <c r="J2483" t="s">
        <v>3623</v>
      </c>
      <c r="K2483" t="s">
        <v>3673</v>
      </c>
      <c r="L2483">
        <v>1521</v>
      </c>
      <c r="M2483">
        <v>1503</v>
      </c>
      <c r="N2483">
        <v>600</v>
      </c>
      <c r="O2483" t="s">
        <v>2927</v>
      </c>
      <c r="P2483">
        <v>0.76186904552118595</v>
      </c>
      <c r="Q2483">
        <v>0.80564565151186496</v>
      </c>
      <c r="R2483">
        <v>0.19011689760035499</v>
      </c>
      <c r="S2483">
        <v>3.5195487923647198E-2</v>
      </c>
      <c r="T2483">
        <v>-1.5321441794681001</v>
      </c>
      <c r="U2483">
        <v>1.5321441794681001</v>
      </c>
      <c r="V2483">
        <v>1.8752251807357601</v>
      </c>
      <c r="W2483">
        <v>-6.75</v>
      </c>
      <c r="X2483">
        <v>0.24</v>
      </c>
      <c r="Y2483">
        <v>188199</v>
      </c>
      <c r="Z2483">
        <v>9905</v>
      </c>
      <c r="AA2483">
        <v>0.51</v>
      </c>
      <c r="AB2483">
        <v>19</v>
      </c>
      <c r="AC2483">
        <v>11</v>
      </c>
      <c r="AD2483">
        <v>8</v>
      </c>
      <c r="AE2483">
        <v>57.89</v>
      </c>
      <c r="AF2483">
        <v>14</v>
      </c>
      <c r="AG2483">
        <v>8</v>
      </c>
      <c r="AH2483">
        <v>3</v>
      </c>
      <c r="AI2483">
        <v>8</v>
      </c>
    </row>
    <row r="2484" spans="1:35" x14ac:dyDescent="0.2">
      <c r="A2484" s="102">
        <v>3732</v>
      </c>
      <c r="B2484">
        <v>4716</v>
      </c>
      <c r="C2484" t="s">
        <v>3346</v>
      </c>
      <c r="D2484" t="s">
        <v>2929</v>
      </c>
      <c r="E2484">
        <v>9810</v>
      </c>
      <c r="F2484">
        <v>9870</v>
      </c>
      <c r="G2484">
        <v>100</v>
      </c>
      <c r="H2484" t="s">
        <v>2927</v>
      </c>
      <c r="I2484">
        <v>7735</v>
      </c>
      <c r="J2484" t="s">
        <v>3677</v>
      </c>
      <c r="K2484" t="s">
        <v>2932</v>
      </c>
      <c r="L2484">
        <v>6580</v>
      </c>
      <c r="M2484">
        <v>6560</v>
      </c>
      <c r="N2484">
        <v>200</v>
      </c>
      <c r="O2484" t="s">
        <v>2930</v>
      </c>
      <c r="P2484">
        <v>0.45914209680319701</v>
      </c>
      <c r="Q2484">
        <v>0.86776809765660101</v>
      </c>
      <c r="R2484">
        <v>0.50320090619709101</v>
      </c>
      <c r="S2484">
        <v>0.113017640475249</v>
      </c>
      <c r="T2484">
        <v>1.99765728054268</v>
      </c>
      <c r="U2484">
        <v>1.99765728054268</v>
      </c>
      <c r="V2484">
        <v>2.1101434398586298</v>
      </c>
      <c r="W2484">
        <v>12.55</v>
      </c>
      <c r="X2484">
        <v>32.93</v>
      </c>
      <c r="Y2484">
        <v>188151</v>
      </c>
      <c r="Z2484">
        <v>15679</v>
      </c>
      <c r="AA2484">
        <v>0.98</v>
      </c>
      <c r="AB2484">
        <v>12</v>
      </c>
      <c r="AC2484">
        <v>7</v>
      </c>
      <c r="AD2484">
        <v>5</v>
      </c>
      <c r="AE2484">
        <v>58.33</v>
      </c>
      <c r="AF2484">
        <v>9</v>
      </c>
      <c r="AG2484">
        <v>6</v>
      </c>
      <c r="AH2484">
        <v>3</v>
      </c>
      <c r="AI2484">
        <v>3</v>
      </c>
    </row>
    <row r="2485" spans="1:35" x14ac:dyDescent="0.2">
      <c r="A2485" s="102">
        <v>2743</v>
      </c>
      <c r="B2485">
        <v>5938</v>
      </c>
      <c r="C2485" t="s">
        <v>3686</v>
      </c>
      <c r="D2485" t="s">
        <v>3194</v>
      </c>
      <c r="E2485">
        <v>1906</v>
      </c>
      <c r="F2485">
        <v>1874</v>
      </c>
      <c r="G2485">
        <v>400</v>
      </c>
      <c r="H2485" t="s">
        <v>2927</v>
      </c>
      <c r="I2485">
        <v>6728</v>
      </c>
      <c r="J2485" t="s">
        <v>3721</v>
      </c>
      <c r="K2485" t="s">
        <v>2932</v>
      </c>
      <c r="L2485">
        <v>4200</v>
      </c>
      <c r="M2485">
        <v>4045</v>
      </c>
      <c r="N2485">
        <v>200</v>
      </c>
      <c r="O2485" t="s">
        <v>2930</v>
      </c>
      <c r="P2485">
        <v>0.72072952341448004</v>
      </c>
      <c r="Q2485">
        <v>0.88411964686702804</v>
      </c>
      <c r="R2485">
        <v>5.8021658428640703E-2</v>
      </c>
      <c r="S2485">
        <v>1.8885580369531901E-2</v>
      </c>
      <c r="T2485">
        <v>1.1891167943935099</v>
      </c>
      <c r="U2485">
        <v>1.1891167943935099</v>
      </c>
      <c r="V2485">
        <v>0.38411154378212697</v>
      </c>
      <c r="W2485">
        <v>3.98</v>
      </c>
      <c r="X2485">
        <v>7.34</v>
      </c>
      <c r="Y2485">
        <v>188081</v>
      </c>
      <c r="Z2485">
        <v>11064</v>
      </c>
      <c r="AA2485">
        <v>0.54</v>
      </c>
      <c r="AB2485">
        <v>17</v>
      </c>
      <c r="AC2485">
        <v>10</v>
      </c>
      <c r="AD2485">
        <v>7</v>
      </c>
      <c r="AE2485">
        <v>58.82</v>
      </c>
      <c r="AF2485">
        <v>9</v>
      </c>
      <c r="AG2485">
        <v>10</v>
      </c>
      <c r="AH2485">
        <v>6</v>
      </c>
      <c r="AI2485">
        <v>1</v>
      </c>
    </row>
    <row r="2486" spans="1:35" x14ac:dyDescent="0.2">
      <c r="A2486" s="102">
        <v>825</v>
      </c>
      <c r="B2486">
        <v>3635</v>
      </c>
      <c r="C2486" t="s">
        <v>47</v>
      </c>
      <c r="D2486" t="s">
        <v>2929</v>
      </c>
      <c r="E2486">
        <v>3150</v>
      </c>
      <c r="F2486">
        <v>3155</v>
      </c>
      <c r="G2486">
        <v>300</v>
      </c>
      <c r="H2486" t="s">
        <v>2927</v>
      </c>
      <c r="I2486">
        <v>6465</v>
      </c>
      <c r="J2486" t="s">
        <v>537</v>
      </c>
      <c r="K2486" t="s">
        <v>2940</v>
      </c>
      <c r="L2486">
        <v>10550</v>
      </c>
      <c r="M2486">
        <v>10560</v>
      </c>
      <c r="N2486">
        <v>100</v>
      </c>
      <c r="O2486" t="s">
        <v>2930</v>
      </c>
      <c r="P2486">
        <v>0.88295086019606395</v>
      </c>
      <c r="Q2486">
        <v>0.92116221641377904</v>
      </c>
      <c r="R2486">
        <v>9.4997175040990506E-2</v>
      </c>
      <c r="S2486">
        <v>0.34082972297356001</v>
      </c>
      <c r="T2486">
        <v>1.8647822315406699</v>
      </c>
      <c r="U2486">
        <v>1.8647822315406699</v>
      </c>
      <c r="V2486">
        <v>1.69743829495</v>
      </c>
      <c r="W2486">
        <v>6.94</v>
      </c>
      <c r="X2486">
        <v>10.37</v>
      </c>
      <c r="Y2486">
        <v>188000</v>
      </c>
      <c r="Z2486">
        <v>11750</v>
      </c>
      <c r="AA2486">
        <v>0.91</v>
      </c>
      <c r="AB2486">
        <v>16</v>
      </c>
      <c r="AC2486">
        <v>10</v>
      </c>
      <c r="AD2486">
        <v>6</v>
      </c>
      <c r="AE2486">
        <v>62.5</v>
      </c>
      <c r="AF2486">
        <v>12</v>
      </c>
      <c r="AG2486">
        <v>8</v>
      </c>
      <c r="AH2486">
        <v>2</v>
      </c>
      <c r="AI2486">
        <v>6</v>
      </c>
    </row>
    <row r="2487" spans="1:35" x14ac:dyDescent="0.2">
      <c r="A2487" s="102">
        <v>180</v>
      </c>
      <c r="B2487">
        <v>2267</v>
      </c>
      <c r="C2487" t="s">
        <v>3242</v>
      </c>
      <c r="D2487" t="s">
        <v>2955</v>
      </c>
      <c r="E2487">
        <v>5780</v>
      </c>
      <c r="F2487">
        <v>5740</v>
      </c>
      <c r="G2487">
        <v>100</v>
      </c>
      <c r="H2487" t="s">
        <v>2930</v>
      </c>
      <c r="I2487">
        <v>3863</v>
      </c>
      <c r="J2487" t="s">
        <v>3214</v>
      </c>
      <c r="K2487" t="s">
        <v>3213</v>
      </c>
      <c r="L2487">
        <v>1848</v>
      </c>
      <c r="M2487">
        <v>1861</v>
      </c>
      <c r="N2487">
        <v>300</v>
      </c>
      <c r="O2487" t="s">
        <v>2927</v>
      </c>
      <c r="P2487">
        <v>0.81448372495200605</v>
      </c>
      <c r="Q2487">
        <v>0.94826643527471999</v>
      </c>
      <c r="R2487">
        <v>3.76285042287385E-2</v>
      </c>
      <c r="S2487">
        <v>5.5057987427856898E-3</v>
      </c>
      <c r="T2487">
        <v>-2.49553398339786</v>
      </c>
      <c r="U2487">
        <v>2.49553398339786</v>
      </c>
      <c r="V2487">
        <v>2.57944614590865</v>
      </c>
      <c r="W2487">
        <v>-6.18</v>
      </c>
      <c r="X2487">
        <v>2.74</v>
      </c>
      <c r="Y2487">
        <v>187958</v>
      </c>
      <c r="Z2487">
        <v>13426</v>
      </c>
      <c r="AA2487">
        <v>0.85</v>
      </c>
      <c r="AB2487">
        <v>14</v>
      </c>
      <c r="AC2487">
        <v>10</v>
      </c>
      <c r="AD2487">
        <v>4</v>
      </c>
      <c r="AE2487">
        <v>71.430000000000007</v>
      </c>
      <c r="AF2487">
        <v>13</v>
      </c>
      <c r="AG2487">
        <v>6</v>
      </c>
      <c r="AH2487">
        <v>3</v>
      </c>
      <c r="AI2487">
        <v>5</v>
      </c>
    </row>
    <row r="2488" spans="1:35" x14ac:dyDescent="0.2">
      <c r="A2488" s="102">
        <v>745</v>
      </c>
      <c r="B2488">
        <v>3003</v>
      </c>
      <c r="C2488" t="s">
        <v>691</v>
      </c>
      <c r="D2488" t="s">
        <v>2949</v>
      </c>
      <c r="E2488">
        <v>1355</v>
      </c>
      <c r="F2488">
        <v>1364</v>
      </c>
      <c r="G2488">
        <v>600</v>
      </c>
      <c r="H2488" t="s">
        <v>2927</v>
      </c>
      <c r="I2488">
        <v>6028</v>
      </c>
      <c r="J2488" t="s">
        <v>694</v>
      </c>
      <c r="K2488" t="s">
        <v>2942</v>
      </c>
      <c r="L2488">
        <v>7870</v>
      </c>
      <c r="M2488">
        <v>7750</v>
      </c>
      <c r="N2488">
        <v>100</v>
      </c>
      <c r="O2488" t="s">
        <v>2930</v>
      </c>
      <c r="P2488">
        <v>0.86493104621718597</v>
      </c>
      <c r="Q2488">
        <v>0.92345252244142795</v>
      </c>
      <c r="R2488">
        <v>0.353377757380268</v>
      </c>
      <c r="S2488">
        <v>5.1876220343509902E-2</v>
      </c>
      <c r="T2488">
        <v>0.97100031792482799</v>
      </c>
      <c r="U2488">
        <v>0.97100031792482799</v>
      </c>
      <c r="V2488">
        <v>0.58598363929664499</v>
      </c>
      <c r="W2488">
        <v>2.15</v>
      </c>
      <c r="X2488">
        <v>5.6</v>
      </c>
      <c r="Y2488">
        <v>187892</v>
      </c>
      <c r="Z2488">
        <v>8169</v>
      </c>
      <c r="AA2488">
        <v>0.4</v>
      </c>
      <c r="AB2488">
        <v>23</v>
      </c>
      <c r="AC2488">
        <v>14</v>
      </c>
      <c r="AD2488">
        <v>9</v>
      </c>
      <c r="AE2488">
        <v>60.87</v>
      </c>
      <c r="AF2488">
        <v>9</v>
      </c>
      <c r="AG2488">
        <v>12</v>
      </c>
      <c r="AH2488">
        <v>8</v>
      </c>
      <c r="AI2488">
        <v>3</v>
      </c>
    </row>
    <row r="2489" spans="1:35" x14ac:dyDescent="0.2">
      <c r="A2489" s="102">
        <v>7056</v>
      </c>
      <c r="B2489">
        <v>5463</v>
      </c>
      <c r="C2489" t="s">
        <v>67</v>
      </c>
      <c r="D2489" t="s">
        <v>2988</v>
      </c>
      <c r="E2489">
        <v>3180</v>
      </c>
      <c r="F2489">
        <v>3170</v>
      </c>
      <c r="G2489">
        <v>200</v>
      </c>
      <c r="H2489" t="s">
        <v>2927</v>
      </c>
      <c r="I2489">
        <v>9062</v>
      </c>
      <c r="J2489" t="s">
        <v>2891</v>
      </c>
      <c r="K2489" t="s">
        <v>3099</v>
      </c>
      <c r="L2489">
        <v>6140</v>
      </c>
      <c r="M2489">
        <v>6140</v>
      </c>
      <c r="N2489">
        <v>100</v>
      </c>
      <c r="O2489" t="s">
        <v>2930</v>
      </c>
      <c r="P2489">
        <v>0.62545238846049001</v>
      </c>
      <c r="Q2489">
        <v>0.82207278150135599</v>
      </c>
      <c r="R2489">
        <v>1.9657610603948002E-2</v>
      </c>
      <c r="S2489">
        <v>0.187328549385638</v>
      </c>
      <c r="T2489">
        <v>1.9415150611279499</v>
      </c>
      <c r="U2489">
        <v>1.9415150611279499</v>
      </c>
      <c r="V2489">
        <v>1.95599119929563</v>
      </c>
      <c r="W2489">
        <v>7.03</v>
      </c>
      <c r="X2489">
        <v>3.26</v>
      </c>
      <c r="Y2489">
        <v>187796</v>
      </c>
      <c r="Z2489">
        <v>15650</v>
      </c>
      <c r="AA2489">
        <v>1.08</v>
      </c>
      <c r="AB2489">
        <v>12</v>
      </c>
      <c r="AC2489">
        <v>8</v>
      </c>
      <c r="AD2489">
        <v>4</v>
      </c>
      <c r="AE2489">
        <v>66.67</v>
      </c>
      <c r="AF2489">
        <v>12</v>
      </c>
      <c r="AG2489">
        <v>7</v>
      </c>
      <c r="AH2489">
        <v>0</v>
      </c>
      <c r="AI2489">
        <v>5</v>
      </c>
    </row>
    <row r="2490" spans="1:35" x14ac:dyDescent="0.2">
      <c r="A2490" s="102">
        <v>2207</v>
      </c>
      <c r="B2490">
        <v>4202</v>
      </c>
      <c r="C2490" t="s">
        <v>49</v>
      </c>
      <c r="D2490" t="s">
        <v>2952</v>
      </c>
      <c r="E2490">
        <v>1047</v>
      </c>
      <c r="F2490">
        <v>1048</v>
      </c>
      <c r="G2490">
        <v>900</v>
      </c>
      <c r="H2490" t="s">
        <v>2930</v>
      </c>
      <c r="I2490">
        <v>5463</v>
      </c>
      <c r="J2490" t="s">
        <v>67</v>
      </c>
      <c r="K2490" t="s">
        <v>2988</v>
      </c>
      <c r="L2490">
        <v>3180</v>
      </c>
      <c r="M2490">
        <v>3170</v>
      </c>
      <c r="N2490">
        <v>300</v>
      </c>
      <c r="O2490" t="s">
        <v>2927</v>
      </c>
      <c r="P2490">
        <v>0.43477331558826099</v>
      </c>
      <c r="Q2490">
        <v>0.89263530568645799</v>
      </c>
      <c r="R2490">
        <v>0.94791653623873995</v>
      </c>
      <c r="S2490">
        <v>9.7152934483014403E-2</v>
      </c>
      <c r="T2490">
        <v>-0.96079328856014101</v>
      </c>
      <c r="U2490">
        <v>0.96079328856014101</v>
      </c>
      <c r="V2490">
        <v>0.74932386965318498</v>
      </c>
      <c r="W2490">
        <v>-3.23</v>
      </c>
      <c r="X2490">
        <v>0.82</v>
      </c>
      <c r="Y2490">
        <v>187775</v>
      </c>
      <c r="Z2490">
        <v>11046</v>
      </c>
      <c r="AA2490">
        <v>0.6</v>
      </c>
      <c r="AB2490">
        <v>17</v>
      </c>
      <c r="AC2490">
        <v>10</v>
      </c>
      <c r="AD2490">
        <v>7</v>
      </c>
      <c r="AE2490">
        <v>58.82</v>
      </c>
      <c r="AF2490">
        <v>11</v>
      </c>
      <c r="AG2490">
        <v>8</v>
      </c>
      <c r="AH2490">
        <v>4</v>
      </c>
      <c r="AI2490">
        <v>5</v>
      </c>
    </row>
    <row r="2491" spans="1:35" x14ac:dyDescent="0.2">
      <c r="A2491" s="102">
        <v>3877</v>
      </c>
      <c r="B2491">
        <v>4062</v>
      </c>
      <c r="C2491" t="s">
        <v>232</v>
      </c>
      <c r="D2491" t="s">
        <v>2932</v>
      </c>
      <c r="E2491">
        <v>2783</v>
      </c>
      <c r="F2491">
        <v>2712</v>
      </c>
      <c r="G2491">
        <v>300</v>
      </c>
      <c r="H2491" t="s">
        <v>2927</v>
      </c>
      <c r="I2491">
        <v>6501</v>
      </c>
      <c r="J2491" t="s">
        <v>3183</v>
      </c>
      <c r="K2491" t="s">
        <v>2932</v>
      </c>
      <c r="L2491">
        <v>4291</v>
      </c>
      <c r="M2491">
        <v>4269</v>
      </c>
      <c r="N2491">
        <v>200</v>
      </c>
      <c r="O2491" t="s">
        <v>2930</v>
      </c>
      <c r="P2491">
        <v>0.71079906505745505</v>
      </c>
      <c r="Q2491">
        <v>0.86545415061778097</v>
      </c>
      <c r="R2491">
        <v>0.54920433512504996</v>
      </c>
      <c r="S2491">
        <v>0.13606113368732101</v>
      </c>
      <c r="T2491">
        <v>2.1491652760252098</v>
      </c>
      <c r="U2491">
        <v>2.1491652760252098</v>
      </c>
      <c r="V2491">
        <v>3.0756325362141199</v>
      </c>
      <c r="W2491">
        <v>6.54</v>
      </c>
      <c r="X2491">
        <v>4.71</v>
      </c>
      <c r="Y2491">
        <v>187756</v>
      </c>
      <c r="Z2491">
        <v>15646</v>
      </c>
      <c r="AA2491">
        <v>0.83</v>
      </c>
      <c r="AB2491">
        <v>12</v>
      </c>
      <c r="AC2491">
        <v>6</v>
      </c>
      <c r="AD2491">
        <v>6</v>
      </c>
      <c r="AE2491">
        <v>50</v>
      </c>
      <c r="AF2491">
        <v>13</v>
      </c>
      <c r="AG2491">
        <v>5</v>
      </c>
      <c r="AH2491">
        <v>1</v>
      </c>
      <c r="AI2491">
        <v>6</v>
      </c>
    </row>
    <row r="2492" spans="1:35" x14ac:dyDescent="0.2">
      <c r="A2492" s="102">
        <v>3241</v>
      </c>
      <c r="B2492">
        <v>4626</v>
      </c>
      <c r="C2492" t="s">
        <v>3260</v>
      </c>
      <c r="D2492" t="s">
        <v>2952</v>
      </c>
      <c r="E2492">
        <v>5170</v>
      </c>
      <c r="F2492">
        <v>5140</v>
      </c>
      <c r="G2492">
        <v>100</v>
      </c>
      <c r="H2492" t="s">
        <v>2927</v>
      </c>
      <c r="I2492">
        <v>6988</v>
      </c>
      <c r="J2492" t="s">
        <v>65</v>
      </c>
      <c r="K2492" t="s">
        <v>2952</v>
      </c>
      <c r="L2492">
        <v>6340</v>
      </c>
      <c r="M2492">
        <v>6310</v>
      </c>
      <c r="N2492">
        <v>100</v>
      </c>
      <c r="O2492" t="s">
        <v>2930</v>
      </c>
      <c r="P2492">
        <v>0.12728933763245501</v>
      </c>
      <c r="Q2492">
        <v>0.87592753910682297</v>
      </c>
      <c r="R2492">
        <v>0.75811593437408298</v>
      </c>
      <c r="S2492">
        <v>2.48414608484579E-2</v>
      </c>
      <c r="T2492">
        <v>3.0287214781538601</v>
      </c>
      <c r="U2492">
        <v>3.0287214781538601</v>
      </c>
      <c r="V2492">
        <v>3.26023075495225</v>
      </c>
      <c r="W2492">
        <v>13.26</v>
      </c>
      <c r="X2492">
        <v>18.54</v>
      </c>
      <c r="Y2492">
        <v>187718</v>
      </c>
      <c r="Z2492">
        <v>23465</v>
      </c>
      <c r="AA2492">
        <v>1.24</v>
      </c>
      <c r="AB2492">
        <v>8</v>
      </c>
      <c r="AC2492">
        <v>6</v>
      </c>
      <c r="AD2492">
        <v>2</v>
      </c>
      <c r="AE2492">
        <v>75</v>
      </c>
      <c r="AF2492">
        <v>11</v>
      </c>
      <c r="AG2492">
        <v>4</v>
      </c>
      <c r="AH2492">
        <v>1</v>
      </c>
      <c r="AI2492">
        <v>3</v>
      </c>
    </row>
    <row r="2493" spans="1:35" x14ac:dyDescent="0.2">
      <c r="A2493" s="102">
        <v>2420</v>
      </c>
      <c r="B2493">
        <v>4185</v>
      </c>
      <c r="C2493" t="s">
        <v>3646</v>
      </c>
      <c r="D2493" t="s">
        <v>2952</v>
      </c>
      <c r="E2493">
        <v>2150</v>
      </c>
      <c r="F2493">
        <v>2163</v>
      </c>
      <c r="G2493">
        <v>500</v>
      </c>
      <c r="H2493" t="s">
        <v>2927</v>
      </c>
      <c r="I2493">
        <v>8253</v>
      </c>
      <c r="J2493" t="s">
        <v>669</v>
      </c>
      <c r="K2493" t="s">
        <v>2933</v>
      </c>
      <c r="L2493">
        <v>1789</v>
      </c>
      <c r="M2493">
        <v>1854</v>
      </c>
      <c r="N2493">
        <v>600</v>
      </c>
      <c r="O2493" t="s">
        <v>2930</v>
      </c>
      <c r="P2493">
        <v>0.18001058626435301</v>
      </c>
      <c r="Q2493">
        <v>0.88908222004149595</v>
      </c>
      <c r="R2493">
        <v>0.36835867076078699</v>
      </c>
      <c r="S2493">
        <v>3.72544176181911E-2</v>
      </c>
      <c r="T2493">
        <v>0.50377448162785099</v>
      </c>
      <c r="U2493">
        <v>0.50377448162785099</v>
      </c>
      <c r="V2493">
        <v>0.71694150002254398</v>
      </c>
      <c r="W2493">
        <v>3.27</v>
      </c>
      <c r="X2493">
        <v>2.86</v>
      </c>
      <c r="Y2493">
        <v>187561</v>
      </c>
      <c r="Z2493">
        <v>11723</v>
      </c>
      <c r="AA2493">
        <v>0.56999999999999995</v>
      </c>
      <c r="AB2493">
        <v>16</v>
      </c>
      <c r="AC2493">
        <v>10</v>
      </c>
      <c r="AD2493">
        <v>6</v>
      </c>
      <c r="AE2493">
        <v>62.5</v>
      </c>
      <c r="AF2493">
        <v>12</v>
      </c>
      <c r="AG2493">
        <v>7</v>
      </c>
      <c r="AH2493">
        <v>4</v>
      </c>
      <c r="AI2493">
        <v>5</v>
      </c>
    </row>
    <row r="2494" spans="1:35" x14ac:dyDescent="0.2">
      <c r="A2494" s="102">
        <v>754</v>
      </c>
      <c r="B2494">
        <v>4540</v>
      </c>
      <c r="C2494" t="s">
        <v>3676</v>
      </c>
      <c r="D2494" t="s">
        <v>2950</v>
      </c>
      <c r="E2494">
        <v>3115</v>
      </c>
      <c r="F2494">
        <v>3085</v>
      </c>
      <c r="G2494">
        <v>300</v>
      </c>
      <c r="H2494" t="s">
        <v>2927</v>
      </c>
      <c r="I2494">
        <v>7327</v>
      </c>
      <c r="J2494" t="s">
        <v>3249</v>
      </c>
      <c r="K2494" t="s">
        <v>2990</v>
      </c>
      <c r="L2494">
        <v>2822</v>
      </c>
      <c r="M2494">
        <v>2725</v>
      </c>
      <c r="N2494">
        <v>300</v>
      </c>
      <c r="O2494" t="s">
        <v>2930</v>
      </c>
      <c r="P2494">
        <v>0.72958427116631297</v>
      </c>
      <c r="Q2494">
        <v>0.923166027450673</v>
      </c>
      <c r="R2494">
        <v>0.255190520602883</v>
      </c>
      <c r="S2494" s="15">
        <v>6.6750321044848702E-5</v>
      </c>
      <c r="T2494">
        <v>1.7318150157273899</v>
      </c>
      <c r="U2494">
        <v>1.7318150157273899</v>
      </c>
      <c r="V2494">
        <v>0.84625142465537295</v>
      </c>
      <c r="W2494">
        <v>4.3899999999999997</v>
      </c>
      <c r="X2494">
        <v>11.67</v>
      </c>
      <c r="Y2494">
        <v>187440</v>
      </c>
      <c r="Z2494">
        <v>46860</v>
      </c>
      <c r="AA2494">
        <v>2.48</v>
      </c>
      <c r="AB2494">
        <v>4</v>
      </c>
      <c r="AC2494">
        <v>4</v>
      </c>
      <c r="AD2494">
        <v>0</v>
      </c>
      <c r="AE2494">
        <v>100</v>
      </c>
      <c r="AF2494">
        <v>10</v>
      </c>
      <c r="AG2494">
        <v>3</v>
      </c>
      <c r="AH2494">
        <v>0</v>
      </c>
      <c r="AI2494">
        <v>1</v>
      </c>
    </row>
    <row r="2495" spans="1:35" x14ac:dyDescent="0.2">
      <c r="A2495" s="102">
        <v>6069</v>
      </c>
      <c r="B2495">
        <v>7321</v>
      </c>
      <c r="C2495" t="s">
        <v>3200</v>
      </c>
      <c r="D2495" t="s">
        <v>2990</v>
      </c>
      <c r="E2495">
        <v>629</v>
      </c>
      <c r="F2495">
        <v>614</v>
      </c>
      <c r="G2495">
        <v>1700</v>
      </c>
      <c r="H2495" t="s">
        <v>2930</v>
      </c>
      <c r="I2495">
        <v>8273</v>
      </c>
      <c r="J2495" t="s">
        <v>3101</v>
      </c>
      <c r="K2495" t="s">
        <v>2953</v>
      </c>
      <c r="L2495">
        <v>3595</v>
      </c>
      <c r="M2495">
        <v>3570</v>
      </c>
      <c r="N2495">
        <v>300</v>
      </c>
      <c r="O2495" t="s">
        <v>2927</v>
      </c>
      <c r="P2495">
        <v>0.93244870646335698</v>
      </c>
      <c r="Q2495">
        <v>0.83497690419427195</v>
      </c>
      <c r="R2495">
        <v>4.86657857113846E-2</v>
      </c>
      <c r="S2495">
        <v>1.48122142648692E-2</v>
      </c>
      <c r="T2495">
        <v>-0.29565223494700898</v>
      </c>
      <c r="U2495">
        <v>0.29565223494700898</v>
      </c>
      <c r="V2495">
        <v>0.400003104179814</v>
      </c>
      <c r="W2495">
        <v>-0.93</v>
      </c>
      <c r="X2495">
        <v>2.54</v>
      </c>
      <c r="Y2495">
        <v>187388</v>
      </c>
      <c r="Z2495">
        <v>18739</v>
      </c>
      <c r="AA2495">
        <v>0.85</v>
      </c>
      <c r="AB2495">
        <v>10</v>
      </c>
      <c r="AC2495">
        <v>7</v>
      </c>
      <c r="AD2495">
        <v>3</v>
      </c>
      <c r="AE2495">
        <v>70</v>
      </c>
      <c r="AF2495">
        <v>11</v>
      </c>
      <c r="AG2495">
        <v>4</v>
      </c>
      <c r="AH2495">
        <v>2</v>
      </c>
      <c r="AI2495">
        <v>4</v>
      </c>
    </row>
    <row r="2496" spans="1:35" x14ac:dyDescent="0.2">
      <c r="A2496" s="102">
        <v>228</v>
      </c>
      <c r="B2496">
        <v>6845</v>
      </c>
      <c r="C2496" t="s">
        <v>3232</v>
      </c>
      <c r="D2496" t="s">
        <v>2932</v>
      </c>
      <c r="E2496">
        <v>3060</v>
      </c>
      <c r="F2496">
        <v>3010</v>
      </c>
      <c r="G2496">
        <v>300</v>
      </c>
      <c r="H2496" t="s">
        <v>2930</v>
      </c>
      <c r="I2496">
        <v>7203</v>
      </c>
      <c r="J2496" t="s">
        <v>233</v>
      </c>
      <c r="K2496" t="s">
        <v>2945</v>
      </c>
      <c r="L2496">
        <v>7959</v>
      </c>
      <c r="M2496">
        <v>7862</v>
      </c>
      <c r="N2496">
        <v>100</v>
      </c>
      <c r="O2496" t="s">
        <v>2927</v>
      </c>
      <c r="P2496">
        <v>0.26940598479884298</v>
      </c>
      <c r="Q2496">
        <v>0.944512637420034</v>
      </c>
      <c r="R2496">
        <v>0.75845799396982105</v>
      </c>
      <c r="S2496">
        <v>0.20850052941231201</v>
      </c>
      <c r="T2496">
        <v>-2.1414182788258498</v>
      </c>
      <c r="U2496">
        <v>2.1414182788258498</v>
      </c>
      <c r="V2496">
        <v>1.5007915777693399</v>
      </c>
      <c r="W2496">
        <v>-5.07</v>
      </c>
      <c r="X2496">
        <v>14.86</v>
      </c>
      <c r="Y2496">
        <v>187358</v>
      </c>
      <c r="Z2496">
        <v>15613</v>
      </c>
      <c r="AA2496">
        <v>1.1200000000000001</v>
      </c>
      <c r="AB2496">
        <v>12</v>
      </c>
      <c r="AC2496">
        <v>8</v>
      </c>
      <c r="AD2496">
        <v>4</v>
      </c>
      <c r="AE2496">
        <v>66.67</v>
      </c>
      <c r="AF2496">
        <v>12</v>
      </c>
      <c r="AG2496">
        <v>5</v>
      </c>
      <c r="AH2496">
        <v>2</v>
      </c>
      <c r="AI2496">
        <v>5</v>
      </c>
    </row>
    <row r="2497" spans="1:35" x14ac:dyDescent="0.2">
      <c r="A2497" s="102">
        <v>6910</v>
      </c>
      <c r="B2497">
        <v>3088</v>
      </c>
      <c r="C2497" t="s">
        <v>768</v>
      </c>
      <c r="D2497" t="s">
        <v>2953</v>
      </c>
      <c r="E2497">
        <v>4510</v>
      </c>
      <c r="F2497">
        <v>4435</v>
      </c>
      <c r="G2497">
        <v>200</v>
      </c>
      <c r="H2497" t="s">
        <v>2927</v>
      </c>
      <c r="I2497">
        <v>9684</v>
      </c>
      <c r="J2497" t="s">
        <v>3179</v>
      </c>
      <c r="K2497" t="s">
        <v>2929</v>
      </c>
      <c r="L2497">
        <v>5260</v>
      </c>
      <c r="M2497">
        <v>5160</v>
      </c>
      <c r="N2497">
        <v>200</v>
      </c>
      <c r="O2497" t="s">
        <v>2930</v>
      </c>
      <c r="P2497">
        <v>0.39924749034239099</v>
      </c>
      <c r="Q2497">
        <v>0.82394653271674301</v>
      </c>
      <c r="R2497">
        <v>0.231346969166667</v>
      </c>
      <c r="S2497">
        <v>0.18939101298814701</v>
      </c>
      <c r="T2497">
        <v>2.2703169127712002</v>
      </c>
      <c r="U2497">
        <v>2.2703169127712002</v>
      </c>
      <c r="V2497">
        <v>2.5693059097368298</v>
      </c>
      <c r="W2497">
        <v>8.06</v>
      </c>
      <c r="X2497">
        <v>14.05</v>
      </c>
      <c r="Y2497">
        <v>187341</v>
      </c>
      <c r="Z2497">
        <v>23418</v>
      </c>
      <c r="AA2497">
        <v>1.52</v>
      </c>
      <c r="AB2497">
        <v>8</v>
      </c>
      <c r="AC2497">
        <v>7</v>
      </c>
      <c r="AD2497">
        <v>1</v>
      </c>
      <c r="AE2497">
        <v>87.5</v>
      </c>
      <c r="AF2497">
        <v>11</v>
      </c>
      <c r="AG2497">
        <v>5</v>
      </c>
      <c r="AH2497">
        <v>2</v>
      </c>
      <c r="AI2497">
        <v>1</v>
      </c>
    </row>
    <row r="2498" spans="1:35" x14ac:dyDescent="0.2">
      <c r="A2498" s="102">
        <v>3939</v>
      </c>
      <c r="B2498">
        <v>3048</v>
      </c>
      <c r="C2498" t="s">
        <v>3338</v>
      </c>
      <c r="D2498" t="s">
        <v>2953</v>
      </c>
      <c r="E2498">
        <v>1208</v>
      </c>
      <c r="F2498">
        <v>1188</v>
      </c>
      <c r="G2498">
        <v>900</v>
      </c>
      <c r="H2498" t="s">
        <v>2930</v>
      </c>
      <c r="I2498">
        <v>7458</v>
      </c>
      <c r="J2498" t="s">
        <v>3694</v>
      </c>
      <c r="K2498" t="s">
        <v>2934</v>
      </c>
      <c r="L2498">
        <v>5440</v>
      </c>
      <c r="M2498">
        <v>5360</v>
      </c>
      <c r="N2498">
        <v>200</v>
      </c>
      <c r="O2498" t="s">
        <v>2927</v>
      </c>
      <c r="P2498">
        <v>0.50937311202485303</v>
      </c>
      <c r="Q2498">
        <v>0.86466998743585399</v>
      </c>
      <c r="R2498">
        <v>9.0888775166507604E-2</v>
      </c>
      <c r="S2498">
        <v>1.9151931396981899E-2</v>
      </c>
      <c r="T2498">
        <v>-0.67241266174254499</v>
      </c>
      <c r="U2498">
        <v>0.67241266174254499</v>
      </c>
      <c r="V2498">
        <v>0.66105963913032595</v>
      </c>
      <c r="W2498">
        <v>-1.87</v>
      </c>
      <c r="X2498">
        <v>0.26</v>
      </c>
      <c r="Y2498">
        <v>187335</v>
      </c>
      <c r="Z2498">
        <v>10408</v>
      </c>
      <c r="AA2498">
        <v>0.65</v>
      </c>
      <c r="AB2498">
        <v>18</v>
      </c>
      <c r="AC2498">
        <v>11</v>
      </c>
      <c r="AD2498">
        <v>7</v>
      </c>
      <c r="AE2498">
        <v>61.11</v>
      </c>
      <c r="AF2498">
        <v>12</v>
      </c>
      <c r="AG2498">
        <v>8</v>
      </c>
      <c r="AH2498">
        <v>2</v>
      </c>
      <c r="AI2498">
        <v>8</v>
      </c>
    </row>
    <row r="2499" spans="1:35" x14ac:dyDescent="0.2">
      <c r="A2499" s="102">
        <v>5099</v>
      </c>
      <c r="B2499">
        <v>6098</v>
      </c>
      <c r="C2499" t="s">
        <v>240</v>
      </c>
      <c r="D2499" t="s">
        <v>2942</v>
      </c>
      <c r="E2499">
        <v>4570</v>
      </c>
      <c r="F2499">
        <v>4520</v>
      </c>
      <c r="G2499">
        <v>200</v>
      </c>
      <c r="H2499" t="s">
        <v>2927</v>
      </c>
      <c r="I2499">
        <v>9934</v>
      </c>
      <c r="J2499" t="s">
        <v>3193</v>
      </c>
      <c r="K2499" t="s">
        <v>2934</v>
      </c>
      <c r="L2499">
        <v>2780</v>
      </c>
      <c r="M2499">
        <v>2759</v>
      </c>
      <c r="N2499">
        <v>300</v>
      </c>
      <c r="O2499" t="s">
        <v>2930</v>
      </c>
      <c r="P2499">
        <v>0.63975990709464503</v>
      </c>
      <c r="Q2499">
        <v>0.84801098304908196</v>
      </c>
      <c r="R2499">
        <v>0.38350451523673001</v>
      </c>
      <c r="S2499">
        <v>0.48478974419715198</v>
      </c>
      <c r="T2499">
        <v>2.26735647442091</v>
      </c>
      <c r="U2499">
        <v>2.26735647442091</v>
      </c>
      <c r="V2499">
        <v>2.4985362328126102</v>
      </c>
      <c r="W2499">
        <v>8.43</v>
      </c>
      <c r="X2499">
        <v>8.44</v>
      </c>
      <c r="Y2499">
        <v>187327</v>
      </c>
      <c r="Z2499">
        <v>8920</v>
      </c>
      <c r="AA2499">
        <v>0.4</v>
      </c>
      <c r="AB2499">
        <v>21</v>
      </c>
      <c r="AC2499">
        <v>13</v>
      </c>
      <c r="AD2499">
        <v>8</v>
      </c>
      <c r="AE2499">
        <v>61.9</v>
      </c>
      <c r="AF2499">
        <v>11</v>
      </c>
      <c r="AG2499">
        <v>8</v>
      </c>
      <c r="AH2499">
        <v>4</v>
      </c>
      <c r="AI2499">
        <v>9</v>
      </c>
    </row>
    <row r="2500" spans="1:35" x14ac:dyDescent="0.2">
      <c r="A2500" s="102">
        <v>5518</v>
      </c>
      <c r="B2500">
        <v>3563</v>
      </c>
      <c r="C2500" t="s">
        <v>3197</v>
      </c>
      <c r="D2500" t="s">
        <v>2953</v>
      </c>
      <c r="E2500">
        <v>9330</v>
      </c>
      <c r="F2500">
        <v>9800</v>
      </c>
      <c r="G2500">
        <v>100</v>
      </c>
      <c r="H2500" t="s">
        <v>2930</v>
      </c>
      <c r="I2500">
        <v>6976</v>
      </c>
      <c r="J2500" t="s">
        <v>952</v>
      </c>
      <c r="K2500" t="s">
        <v>2932</v>
      </c>
      <c r="L2500">
        <v>3500</v>
      </c>
      <c r="M2500">
        <v>3500</v>
      </c>
      <c r="N2500">
        <v>300</v>
      </c>
      <c r="O2500" t="s">
        <v>2927</v>
      </c>
      <c r="P2500">
        <v>0.888316613116791</v>
      </c>
      <c r="Q2500">
        <v>0.84233520750096602</v>
      </c>
      <c r="R2500">
        <v>0.62197844283234005</v>
      </c>
      <c r="S2500">
        <v>0.15509942649181699</v>
      </c>
      <c r="T2500">
        <v>-6.6005926284412597E-2</v>
      </c>
      <c r="U2500">
        <v>6.6005926284412597E-2</v>
      </c>
      <c r="V2500">
        <v>0.60115971216202502</v>
      </c>
      <c r="W2500">
        <v>-0.37</v>
      </c>
      <c r="X2500">
        <v>7.14</v>
      </c>
      <c r="Y2500">
        <v>187223</v>
      </c>
      <c r="Z2500">
        <v>8915</v>
      </c>
      <c r="AA2500">
        <v>0.63</v>
      </c>
      <c r="AB2500">
        <v>21</v>
      </c>
      <c r="AC2500">
        <v>11</v>
      </c>
      <c r="AD2500">
        <v>10</v>
      </c>
      <c r="AE2500">
        <v>52.38</v>
      </c>
      <c r="AF2500">
        <v>6</v>
      </c>
      <c r="AG2500">
        <v>11</v>
      </c>
      <c r="AH2500">
        <v>9</v>
      </c>
      <c r="AI2500">
        <v>1</v>
      </c>
    </row>
    <row r="2501" spans="1:35" x14ac:dyDescent="0.2">
      <c r="A2501" s="102">
        <v>5927</v>
      </c>
      <c r="B2501">
        <v>5471</v>
      </c>
      <c r="C2501" t="s">
        <v>3216</v>
      </c>
      <c r="D2501" t="s">
        <v>2988</v>
      </c>
      <c r="E2501">
        <v>4560</v>
      </c>
      <c r="F2501">
        <v>4520</v>
      </c>
      <c r="G2501">
        <v>200</v>
      </c>
      <c r="H2501" t="s">
        <v>2930</v>
      </c>
      <c r="I2501">
        <v>5706</v>
      </c>
      <c r="J2501" t="s">
        <v>3377</v>
      </c>
      <c r="K2501" t="s">
        <v>2943</v>
      </c>
      <c r="L2501">
        <v>2698</v>
      </c>
      <c r="M2501">
        <v>2689</v>
      </c>
      <c r="N2501">
        <v>300</v>
      </c>
      <c r="O2501" t="s">
        <v>2927</v>
      </c>
      <c r="P2501">
        <v>0.44546067991224197</v>
      </c>
      <c r="Q2501">
        <v>0.83694665484574005</v>
      </c>
      <c r="R2501">
        <v>0.81826752769558397</v>
      </c>
      <c r="S2501">
        <v>8.52297698526603E-2</v>
      </c>
      <c r="T2501">
        <v>-0.104543978702916</v>
      </c>
      <c r="U2501">
        <v>0.104543978702916</v>
      </c>
      <c r="V2501">
        <v>7.1890710840609495E-2</v>
      </c>
      <c r="W2501">
        <v>-0.61</v>
      </c>
      <c r="X2501">
        <v>10.76</v>
      </c>
      <c r="Y2501">
        <v>187208</v>
      </c>
      <c r="Z2501">
        <v>18721</v>
      </c>
      <c r="AA2501">
        <v>1.23</v>
      </c>
      <c r="AB2501">
        <v>10</v>
      </c>
      <c r="AC2501">
        <v>7</v>
      </c>
      <c r="AD2501">
        <v>3</v>
      </c>
      <c r="AE2501">
        <v>70</v>
      </c>
      <c r="AF2501">
        <v>10</v>
      </c>
      <c r="AG2501">
        <v>6</v>
      </c>
      <c r="AH2501">
        <v>2</v>
      </c>
      <c r="AI2501">
        <v>2</v>
      </c>
    </row>
    <row r="2502" spans="1:35" x14ac:dyDescent="0.2">
      <c r="A2502" s="102">
        <v>7231</v>
      </c>
      <c r="B2502">
        <v>1808</v>
      </c>
      <c r="C2502" t="s">
        <v>711</v>
      </c>
      <c r="D2502" t="s">
        <v>2937</v>
      </c>
      <c r="E2502">
        <v>1494</v>
      </c>
      <c r="F2502">
        <v>1494</v>
      </c>
      <c r="G2502">
        <v>600</v>
      </c>
      <c r="H2502" t="s">
        <v>2927</v>
      </c>
      <c r="I2502">
        <v>7701</v>
      </c>
      <c r="J2502" t="s">
        <v>3705</v>
      </c>
      <c r="K2502" t="s">
        <v>2936</v>
      </c>
      <c r="L2502">
        <v>3030</v>
      </c>
      <c r="M2502">
        <v>3035</v>
      </c>
      <c r="N2502">
        <v>300</v>
      </c>
      <c r="O2502" t="s">
        <v>2930</v>
      </c>
      <c r="P2502">
        <v>0.29264739104144399</v>
      </c>
      <c r="Q2502">
        <v>0.81978233428056402</v>
      </c>
      <c r="R2502">
        <v>0.25298807048685201</v>
      </c>
      <c r="S2502">
        <v>0.25293234231401801</v>
      </c>
      <c r="T2502">
        <v>1.8757097531573701</v>
      </c>
      <c r="U2502">
        <v>1.8757097531573701</v>
      </c>
      <c r="V2502">
        <v>0.60799731131816404</v>
      </c>
      <c r="W2502">
        <v>8.56</v>
      </c>
      <c r="X2502">
        <v>1.55</v>
      </c>
      <c r="Y2502">
        <v>187164</v>
      </c>
      <c r="Z2502">
        <v>8913</v>
      </c>
      <c r="AA2502">
        <v>0.38</v>
      </c>
      <c r="AB2502">
        <v>21</v>
      </c>
      <c r="AC2502">
        <v>14</v>
      </c>
      <c r="AD2502">
        <v>7</v>
      </c>
      <c r="AE2502">
        <v>66.67</v>
      </c>
      <c r="AF2502">
        <v>12</v>
      </c>
      <c r="AG2502">
        <v>8</v>
      </c>
      <c r="AH2502">
        <v>5</v>
      </c>
      <c r="AI2502">
        <v>8</v>
      </c>
    </row>
    <row r="2503" spans="1:35" x14ac:dyDescent="0.2">
      <c r="A2503" s="102">
        <v>7867</v>
      </c>
      <c r="B2503">
        <v>5101</v>
      </c>
      <c r="C2503" t="s">
        <v>3212</v>
      </c>
      <c r="D2503" t="s">
        <v>3107</v>
      </c>
      <c r="E2503">
        <v>1919</v>
      </c>
      <c r="F2503">
        <v>1894</v>
      </c>
      <c r="G2503">
        <v>500</v>
      </c>
      <c r="H2503" t="s">
        <v>2930</v>
      </c>
      <c r="I2503">
        <v>7313</v>
      </c>
      <c r="J2503" t="s">
        <v>2873</v>
      </c>
      <c r="K2503" t="s">
        <v>2945</v>
      </c>
      <c r="L2503">
        <v>3180</v>
      </c>
      <c r="M2503">
        <v>3155</v>
      </c>
      <c r="N2503">
        <v>300</v>
      </c>
      <c r="O2503" t="s">
        <v>2927</v>
      </c>
      <c r="P2503">
        <v>0.893289995542212</v>
      </c>
      <c r="Q2503">
        <v>0.81114009414251498</v>
      </c>
      <c r="R2503">
        <v>0.95599482101359001</v>
      </c>
      <c r="S2503">
        <v>0.27493986135111198</v>
      </c>
      <c r="T2503">
        <v>-1.4520301396475299</v>
      </c>
      <c r="U2503">
        <v>1.4520301396475299</v>
      </c>
      <c r="V2503">
        <v>1.4201454849425701</v>
      </c>
      <c r="W2503">
        <v>-8.93</v>
      </c>
      <c r="X2503">
        <v>0.05</v>
      </c>
      <c r="Y2503">
        <v>187093</v>
      </c>
      <c r="Z2503">
        <v>11693</v>
      </c>
      <c r="AA2503">
        <v>0.64</v>
      </c>
      <c r="AB2503">
        <v>16</v>
      </c>
      <c r="AC2503">
        <v>9</v>
      </c>
      <c r="AD2503">
        <v>7</v>
      </c>
      <c r="AE2503">
        <v>56.25</v>
      </c>
      <c r="AF2503">
        <v>14</v>
      </c>
      <c r="AG2503">
        <v>5</v>
      </c>
      <c r="AH2503">
        <v>2</v>
      </c>
      <c r="AI2503">
        <v>9</v>
      </c>
    </row>
    <row r="2504" spans="1:35" x14ac:dyDescent="0.2">
      <c r="A2504" s="102">
        <v>6311</v>
      </c>
      <c r="B2504">
        <v>4927</v>
      </c>
      <c r="C2504" t="s">
        <v>3285</v>
      </c>
      <c r="D2504" t="s">
        <v>2952</v>
      </c>
      <c r="E2504">
        <v>2455</v>
      </c>
      <c r="F2504">
        <v>2461</v>
      </c>
      <c r="G2504">
        <v>400</v>
      </c>
      <c r="H2504" t="s">
        <v>2930</v>
      </c>
      <c r="I2504">
        <v>5444</v>
      </c>
      <c r="J2504" t="s">
        <v>3707</v>
      </c>
      <c r="K2504" t="s">
        <v>2988</v>
      </c>
      <c r="L2504">
        <v>2659</v>
      </c>
      <c r="M2504">
        <v>2619</v>
      </c>
      <c r="N2504">
        <v>400</v>
      </c>
      <c r="O2504" t="s">
        <v>2927</v>
      </c>
      <c r="P2504">
        <v>0.667780573024359</v>
      </c>
      <c r="Q2504">
        <v>0.83183400689312503</v>
      </c>
      <c r="R2504">
        <v>0.81156031679071905</v>
      </c>
      <c r="S2504">
        <v>0.38199594374727802</v>
      </c>
      <c r="T2504">
        <v>-0.16318306541689301</v>
      </c>
      <c r="U2504">
        <v>0.16318306541689301</v>
      </c>
      <c r="V2504">
        <v>0.75430827178094995</v>
      </c>
      <c r="W2504">
        <v>-0.6</v>
      </c>
      <c r="X2504">
        <v>6.03</v>
      </c>
      <c r="Y2504">
        <v>187026</v>
      </c>
      <c r="Z2504">
        <v>20781</v>
      </c>
      <c r="AA2504">
        <v>1.08</v>
      </c>
      <c r="AB2504">
        <v>9</v>
      </c>
      <c r="AC2504">
        <v>6</v>
      </c>
      <c r="AD2504">
        <v>3</v>
      </c>
      <c r="AE2504">
        <v>66.67</v>
      </c>
      <c r="AF2504">
        <v>12</v>
      </c>
      <c r="AG2504">
        <v>4</v>
      </c>
      <c r="AH2504">
        <v>1</v>
      </c>
      <c r="AI2504">
        <v>4</v>
      </c>
    </row>
    <row r="2505" spans="1:35" x14ac:dyDescent="0.2">
      <c r="A2505" s="102">
        <v>1759</v>
      </c>
      <c r="B2505">
        <v>5463</v>
      </c>
      <c r="C2505" t="s">
        <v>67</v>
      </c>
      <c r="D2505" t="s">
        <v>2988</v>
      </c>
      <c r="E2505">
        <v>3180</v>
      </c>
      <c r="F2505">
        <v>3170</v>
      </c>
      <c r="G2505">
        <v>300</v>
      </c>
      <c r="H2505" t="s">
        <v>2927</v>
      </c>
      <c r="I2505">
        <v>9072</v>
      </c>
      <c r="J2505" t="s">
        <v>3098</v>
      </c>
      <c r="K2505" t="s">
        <v>3099</v>
      </c>
      <c r="L2505">
        <v>2659</v>
      </c>
      <c r="M2505">
        <v>2602</v>
      </c>
      <c r="N2505">
        <v>400</v>
      </c>
      <c r="O2505" t="s">
        <v>2930</v>
      </c>
      <c r="P2505">
        <v>0.53117002891383802</v>
      </c>
      <c r="Q2505">
        <v>0.90027749314280003</v>
      </c>
      <c r="R2505">
        <v>8.9943237477417004E-2</v>
      </c>
      <c r="S2505">
        <v>3.5112444876690498E-3</v>
      </c>
      <c r="T2505">
        <v>2.6725394040101702</v>
      </c>
      <c r="U2505">
        <v>2.6725394040101702</v>
      </c>
      <c r="V2505">
        <v>1.35544531401917</v>
      </c>
      <c r="W2505">
        <v>5.52</v>
      </c>
      <c r="X2505">
        <v>9.44</v>
      </c>
      <c r="Y2505">
        <v>186992</v>
      </c>
      <c r="Z2505">
        <v>23374</v>
      </c>
      <c r="AA2505">
        <v>1.22</v>
      </c>
      <c r="AB2505">
        <v>8</v>
      </c>
      <c r="AC2505">
        <v>6</v>
      </c>
      <c r="AD2505">
        <v>2</v>
      </c>
      <c r="AE2505">
        <v>75</v>
      </c>
      <c r="AF2505">
        <v>15</v>
      </c>
      <c r="AG2505">
        <v>3</v>
      </c>
      <c r="AH2505">
        <v>1</v>
      </c>
      <c r="AI2505">
        <v>4</v>
      </c>
    </row>
    <row r="2506" spans="1:35" x14ac:dyDescent="0.2">
      <c r="A2506" s="102">
        <v>6477</v>
      </c>
      <c r="B2506">
        <v>4578</v>
      </c>
      <c r="C2506" t="s">
        <v>3140</v>
      </c>
      <c r="D2506" t="s">
        <v>2950</v>
      </c>
      <c r="E2506">
        <v>5140</v>
      </c>
      <c r="F2506">
        <v>5092</v>
      </c>
      <c r="G2506">
        <v>200</v>
      </c>
      <c r="H2506" t="s">
        <v>2930</v>
      </c>
      <c r="I2506">
        <v>8804</v>
      </c>
      <c r="J2506" t="s">
        <v>1097</v>
      </c>
      <c r="K2506" t="s">
        <v>2949</v>
      </c>
      <c r="L2506">
        <v>1791</v>
      </c>
      <c r="M2506">
        <v>1788</v>
      </c>
      <c r="N2506">
        <v>600</v>
      </c>
      <c r="O2506" t="s">
        <v>2927</v>
      </c>
      <c r="P2506">
        <v>0.66343106899467796</v>
      </c>
      <c r="Q2506">
        <v>0.82970716833546498</v>
      </c>
      <c r="R2506">
        <v>0.121858068106048</v>
      </c>
      <c r="S2506">
        <v>0.35170120951742501</v>
      </c>
      <c r="T2506">
        <v>-0.55471428664879796</v>
      </c>
      <c r="U2506">
        <v>0.55471428664879796</v>
      </c>
      <c r="V2506">
        <v>0.44967640777948598</v>
      </c>
      <c r="W2506">
        <v>-2.11</v>
      </c>
      <c r="X2506">
        <v>5.34</v>
      </c>
      <c r="Y2506">
        <v>186970</v>
      </c>
      <c r="Z2506">
        <v>9841</v>
      </c>
      <c r="AA2506">
        <v>0.45</v>
      </c>
      <c r="AB2506">
        <v>19</v>
      </c>
      <c r="AC2506">
        <v>12</v>
      </c>
      <c r="AD2506">
        <v>7</v>
      </c>
      <c r="AE2506">
        <v>63.16</v>
      </c>
      <c r="AF2506">
        <v>12</v>
      </c>
      <c r="AG2506">
        <v>9</v>
      </c>
      <c r="AH2506">
        <v>6</v>
      </c>
      <c r="AI2506">
        <v>4</v>
      </c>
    </row>
    <row r="2507" spans="1:35" x14ac:dyDescent="0.2">
      <c r="A2507" s="102">
        <v>8595</v>
      </c>
      <c r="B2507">
        <v>3048</v>
      </c>
      <c r="C2507" t="s">
        <v>3338</v>
      </c>
      <c r="D2507" t="s">
        <v>2953</v>
      </c>
      <c r="E2507">
        <v>1208</v>
      </c>
      <c r="F2507">
        <v>1188</v>
      </c>
      <c r="G2507">
        <v>800</v>
      </c>
      <c r="H2507" t="s">
        <v>2930</v>
      </c>
      <c r="I2507">
        <v>6752</v>
      </c>
      <c r="J2507" t="s">
        <v>55</v>
      </c>
      <c r="K2507" t="s">
        <v>2932</v>
      </c>
      <c r="L2507">
        <v>1236.5</v>
      </c>
      <c r="M2507">
        <v>1236</v>
      </c>
      <c r="N2507">
        <v>800</v>
      </c>
      <c r="O2507" t="s">
        <v>2927</v>
      </c>
      <c r="P2507">
        <v>5.7628689761834702E-4</v>
      </c>
      <c r="Q2507">
        <v>0.80175533346002703</v>
      </c>
      <c r="R2507">
        <v>0.55851222356366004</v>
      </c>
      <c r="S2507">
        <v>1.92865597078576E-3</v>
      </c>
      <c r="T2507">
        <v>-3.0919302087635101</v>
      </c>
      <c r="U2507">
        <v>3.0919302087635101</v>
      </c>
      <c r="V2507">
        <v>3.3677843547805</v>
      </c>
      <c r="W2507">
        <v>-23.98</v>
      </c>
      <c r="X2507">
        <v>3.88</v>
      </c>
      <c r="Y2507">
        <v>186917</v>
      </c>
      <c r="Z2507">
        <v>9838</v>
      </c>
      <c r="AA2507">
        <v>0.47</v>
      </c>
      <c r="AB2507">
        <v>19</v>
      </c>
      <c r="AC2507">
        <v>12</v>
      </c>
      <c r="AD2507">
        <v>7</v>
      </c>
      <c r="AE2507">
        <v>63.16</v>
      </c>
      <c r="AF2507">
        <v>9</v>
      </c>
      <c r="AG2507">
        <v>12</v>
      </c>
      <c r="AH2507">
        <v>5</v>
      </c>
      <c r="AI2507">
        <v>2</v>
      </c>
    </row>
    <row r="2508" spans="1:35" x14ac:dyDescent="0.2">
      <c r="A2508" s="102">
        <v>1518</v>
      </c>
      <c r="B2508">
        <v>3231</v>
      </c>
      <c r="C2508" t="s">
        <v>543</v>
      </c>
      <c r="D2508" t="s">
        <v>2949</v>
      </c>
      <c r="E2508">
        <v>2725</v>
      </c>
      <c r="F2508">
        <v>2748</v>
      </c>
      <c r="G2508">
        <v>200</v>
      </c>
      <c r="H2508" t="s">
        <v>2930</v>
      </c>
      <c r="I2508">
        <v>9746</v>
      </c>
      <c r="J2508" t="s">
        <v>3201</v>
      </c>
      <c r="K2508" t="s">
        <v>2929</v>
      </c>
      <c r="L2508">
        <v>5600</v>
      </c>
      <c r="M2508">
        <v>5640</v>
      </c>
      <c r="N2508">
        <v>100</v>
      </c>
      <c r="O2508" t="s">
        <v>2927</v>
      </c>
      <c r="P2508">
        <v>0.70270467517479995</v>
      </c>
      <c r="Q2508">
        <v>0.90465346468585495</v>
      </c>
      <c r="R2508">
        <v>3.6828863983556601E-2</v>
      </c>
      <c r="S2508">
        <v>6.8979526612920797E-2</v>
      </c>
      <c r="T2508">
        <v>-1.44831618564857</v>
      </c>
      <c r="U2508">
        <v>1.44831618564857</v>
      </c>
      <c r="V2508">
        <v>1.0210073012599601</v>
      </c>
      <c r="W2508">
        <v>-6.5</v>
      </c>
      <c r="X2508">
        <v>2.5499999999999998</v>
      </c>
      <c r="Y2508">
        <v>186812</v>
      </c>
      <c r="Z2508">
        <v>14370</v>
      </c>
      <c r="AA2508">
        <v>0.81</v>
      </c>
      <c r="AB2508">
        <v>13</v>
      </c>
      <c r="AC2508">
        <v>9</v>
      </c>
      <c r="AD2508">
        <v>4</v>
      </c>
      <c r="AE2508">
        <v>69.23</v>
      </c>
      <c r="AF2508">
        <v>13</v>
      </c>
      <c r="AG2508">
        <v>6</v>
      </c>
      <c r="AH2508">
        <v>4</v>
      </c>
      <c r="AI2508">
        <v>3</v>
      </c>
    </row>
    <row r="2509" spans="1:35" x14ac:dyDescent="0.2">
      <c r="A2509" s="102">
        <v>2835</v>
      </c>
      <c r="B2509">
        <v>6134</v>
      </c>
      <c r="C2509" t="s">
        <v>3221</v>
      </c>
      <c r="D2509" t="s">
        <v>2940</v>
      </c>
      <c r="E2509">
        <v>1884</v>
      </c>
      <c r="F2509">
        <v>1848</v>
      </c>
      <c r="G2509">
        <v>500</v>
      </c>
      <c r="H2509" t="s">
        <v>2927</v>
      </c>
      <c r="I2509">
        <v>6481</v>
      </c>
      <c r="J2509" t="s">
        <v>3657</v>
      </c>
      <c r="K2509" t="s">
        <v>2940</v>
      </c>
      <c r="L2509">
        <v>2929</v>
      </c>
      <c r="M2509">
        <v>2911</v>
      </c>
      <c r="N2509">
        <v>300</v>
      </c>
      <c r="O2509" t="s">
        <v>2930</v>
      </c>
      <c r="P2509">
        <v>0.45813371062364799</v>
      </c>
      <c r="Q2509">
        <v>0.88246377775340101</v>
      </c>
      <c r="R2509">
        <v>0.95582636579747704</v>
      </c>
      <c r="S2509">
        <v>9.6058175138180796E-2</v>
      </c>
      <c r="T2509">
        <v>6.8281269027198901E-2</v>
      </c>
      <c r="U2509">
        <v>6.8281269027198901E-2</v>
      </c>
      <c r="V2509">
        <v>0.24347736781771601</v>
      </c>
      <c r="W2509">
        <v>0.39</v>
      </c>
      <c r="X2509">
        <v>5.81</v>
      </c>
      <c r="Y2509">
        <v>186550</v>
      </c>
      <c r="Z2509">
        <v>13325</v>
      </c>
      <c r="AA2509">
        <v>0.76</v>
      </c>
      <c r="AB2509">
        <v>14</v>
      </c>
      <c r="AC2509">
        <v>7</v>
      </c>
      <c r="AD2509">
        <v>7</v>
      </c>
      <c r="AE2509">
        <v>50</v>
      </c>
      <c r="AF2509">
        <v>13</v>
      </c>
      <c r="AG2509">
        <v>5</v>
      </c>
      <c r="AH2509">
        <v>1</v>
      </c>
      <c r="AI2509">
        <v>8</v>
      </c>
    </row>
    <row r="2510" spans="1:35" x14ac:dyDescent="0.2">
      <c r="A2510" s="102">
        <v>640</v>
      </c>
      <c r="B2510">
        <v>2379</v>
      </c>
      <c r="C2510" t="s">
        <v>581</v>
      </c>
      <c r="D2510" t="s">
        <v>2942</v>
      </c>
      <c r="E2510">
        <v>3610</v>
      </c>
      <c r="F2510">
        <v>3675</v>
      </c>
      <c r="G2510">
        <v>300</v>
      </c>
      <c r="H2510" t="s">
        <v>2927</v>
      </c>
      <c r="I2510">
        <v>9684</v>
      </c>
      <c r="J2510" t="s">
        <v>3179</v>
      </c>
      <c r="K2510" t="s">
        <v>2929</v>
      </c>
      <c r="L2510">
        <v>5260</v>
      </c>
      <c r="M2510">
        <v>5160</v>
      </c>
      <c r="N2510">
        <v>200</v>
      </c>
      <c r="O2510" t="s">
        <v>2930</v>
      </c>
      <c r="P2510">
        <v>0.40584233997445501</v>
      </c>
      <c r="Q2510">
        <v>0.92659232517868095</v>
      </c>
      <c r="R2510">
        <v>8.2841621862293893E-2</v>
      </c>
      <c r="S2510">
        <v>2.4752538779877101E-2</v>
      </c>
      <c r="T2510">
        <v>3.4543234575816402</v>
      </c>
      <c r="U2510">
        <v>3.4543234575816402</v>
      </c>
      <c r="V2510">
        <v>3.37963085211749</v>
      </c>
      <c r="W2510">
        <v>15.45</v>
      </c>
      <c r="X2510">
        <v>6.83</v>
      </c>
      <c r="Y2510">
        <v>186498</v>
      </c>
      <c r="Z2510">
        <v>8477</v>
      </c>
      <c r="AA2510">
        <v>0.62</v>
      </c>
      <c r="AB2510">
        <v>22</v>
      </c>
      <c r="AC2510">
        <v>12</v>
      </c>
      <c r="AD2510">
        <v>10</v>
      </c>
      <c r="AE2510">
        <v>54.55</v>
      </c>
      <c r="AF2510">
        <v>8</v>
      </c>
      <c r="AG2510">
        <v>11</v>
      </c>
      <c r="AH2510">
        <v>8</v>
      </c>
      <c r="AI2510">
        <v>3</v>
      </c>
    </row>
    <row r="2511" spans="1:35" x14ac:dyDescent="0.2">
      <c r="A2511" s="102">
        <v>8478</v>
      </c>
      <c r="B2511">
        <v>1941</v>
      </c>
      <c r="C2511" t="s">
        <v>3569</v>
      </c>
      <c r="D2511" t="s">
        <v>2937</v>
      </c>
      <c r="E2511">
        <v>2587</v>
      </c>
      <c r="F2511">
        <v>2560</v>
      </c>
      <c r="G2511">
        <v>300</v>
      </c>
      <c r="H2511" t="s">
        <v>2927</v>
      </c>
      <c r="I2511">
        <v>8919</v>
      </c>
      <c r="J2511" t="s">
        <v>3664</v>
      </c>
      <c r="K2511" t="s">
        <v>2949</v>
      </c>
      <c r="L2511">
        <v>4320</v>
      </c>
      <c r="M2511">
        <v>4380</v>
      </c>
      <c r="N2511">
        <v>200</v>
      </c>
      <c r="O2511" t="s">
        <v>2930</v>
      </c>
      <c r="P2511">
        <v>9.2010881512299594E-2</v>
      </c>
      <c r="Q2511">
        <v>0.80347376376072999</v>
      </c>
      <c r="R2511">
        <v>0.49936653322395103</v>
      </c>
      <c r="S2511">
        <v>0.49653627685181401</v>
      </c>
      <c r="T2511">
        <v>2.19644883479162</v>
      </c>
      <c r="U2511">
        <v>2.19644883479162</v>
      </c>
      <c r="V2511">
        <v>0.82018727455671803</v>
      </c>
      <c r="W2511">
        <v>8.01</v>
      </c>
      <c r="X2511">
        <v>12.33</v>
      </c>
      <c r="Y2511">
        <v>186496</v>
      </c>
      <c r="Z2511">
        <v>16954</v>
      </c>
      <c r="AA2511">
        <v>1.06</v>
      </c>
      <c r="AB2511">
        <v>11</v>
      </c>
      <c r="AC2511">
        <v>8</v>
      </c>
      <c r="AD2511">
        <v>3</v>
      </c>
      <c r="AE2511">
        <v>72.73</v>
      </c>
      <c r="AF2511">
        <v>9</v>
      </c>
      <c r="AG2511">
        <v>7</v>
      </c>
      <c r="AH2511">
        <v>2</v>
      </c>
      <c r="AI2511">
        <v>2</v>
      </c>
    </row>
    <row r="2512" spans="1:35" x14ac:dyDescent="0.2">
      <c r="A2512" s="102">
        <v>8483</v>
      </c>
      <c r="B2512">
        <v>3291</v>
      </c>
      <c r="C2512" t="s">
        <v>59</v>
      </c>
      <c r="D2512" t="s">
        <v>2949</v>
      </c>
      <c r="E2512">
        <v>1929</v>
      </c>
      <c r="F2512">
        <v>1888</v>
      </c>
      <c r="G2512">
        <v>500</v>
      </c>
      <c r="H2512" t="s">
        <v>2930</v>
      </c>
      <c r="I2512">
        <v>4676</v>
      </c>
      <c r="J2512" t="s">
        <v>3717</v>
      </c>
      <c r="K2512" t="s">
        <v>2929</v>
      </c>
      <c r="L2512">
        <v>1527</v>
      </c>
      <c r="M2512">
        <v>1542</v>
      </c>
      <c r="N2512">
        <v>600</v>
      </c>
      <c r="O2512" t="s">
        <v>2927</v>
      </c>
      <c r="P2512">
        <v>0.529172483219576</v>
      </c>
      <c r="Q2512">
        <v>0.80336789923579399</v>
      </c>
      <c r="R2512">
        <v>0.229326594719264</v>
      </c>
      <c r="S2512">
        <v>0.163777925100768</v>
      </c>
      <c r="T2512">
        <v>-1.0766856561354401</v>
      </c>
      <c r="U2512">
        <v>1.0766856561354401</v>
      </c>
      <c r="V2512">
        <v>0.90901927138698702</v>
      </c>
      <c r="W2512">
        <v>-2.1800000000000002</v>
      </c>
      <c r="X2512">
        <v>1.99</v>
      </c>
      <c r="Y2512">
        <v>186490</v>
      </c>
      <c r="Z2512">
        <v>11656</v>
      </c>
      <c r="AA2512">
        <v>0.59</v>
      </c>
      <c r="AB2512">
        <v>16</v>
      </c>
      <c r="AC2512">
        <v>10</v>
      </c>
      <c r="AD2512">
        <v>6</v>
      </c>
      <c r="AE2512">
        <v>62.5</v>
      </c>
      <c r="AF2512">
        <v>12</v>
      </c>
      <c r="AG2512">
        <v>5</v>
      </c>
      <c r="AH2512">
        <v>4</v>
      </c>
      <c r="AI2512">
        <v>7</v>
      </c>
    </row>
    <row r="2513" spans="1:35" x14ac:dyDescent="0.2">
      <c r="A2513" s="102">
        <v>1170</v>
      </c>
      <c r="B2513">
        <v>6465</v>
      </c>
      <c r="C2513" t="s">
        <v>537</v>
      </c>
      <c r="D2513" t="s">
        <v>2940</v>
      </c>
      <c r="E2513">
        <v>10550</v>
      </c>
      <c r="F2513">
        <v>10560</v>
      </c>
      <c r="G2513">
        <v>100</v>
      </c>
      <c r="H2513" t="s">
        <v>2930</v>
      </c>
      <c r="I2513">
        <v>6755</v>
      </c>
      <c r="J2513" t="s">
        <v>670</v>
      </c>
      <c r="K2513" t="s">
        <v>2932</v>
      </c>
      <c r="L2513">
        <v>2468</v>
      </c>
      <c r="M2513">
        <v>2488</v>
      </c>
      <c r="N2513">
        <v>400</v>
      </c>
      <c r="O2513" t="s">
        <v>2927</v>
      </c>
      <c r="P2513">
        <v>0.77277134225448796</v>
      </c>
      <c r="Q2513">
        <v>0.91206436250045297</v>
      </c>
      <c r="R2513">
        <v>6.7494794436947399E-3</v>
      </c>
      <c r="S2513">
        <v>0.149601045239872</v>
      </c>
      <c r="T2513">
        <v>-0.32074184207336898</v>
      </c>
      <c r="U2513">
        <v>0.32074184207336898</v>
      </c>
      <c r="V2513">
        <v>0.20831864317479201</v>
      </c>
      <c r="W2513">
        <v>-2.78</v>
      </c>
      <c r="X2513">
        <v>5.76</v>
      </c>
      <c r="Y2513">
        <v>186463</v>
      </c>
      <c r="Z2513">
        <v>12431</v>
      </c>
      <c r="AA2513">
        <v>1</v>
      </c>
      <c r="AB2513">
        <v>15</v>
      </c>
      <c r="AC2513">
        <v>9</v>
      </c>
      <c r="AD2513">
        <v>6</v>
      </c>
      <c r="AE2513">
        <v>60</v>
      </c>
      <c r="AF2513">
        <v>10</v>
      </c>
      <c r="AG2513">
        <v>7</v>
      </c>
      <c r="AH2513">
        <v>4</v>
      </c>
      <c r="AI2513">
        <v>4</v>
      </c>
    </row>
    <row r="2514" spans="1:35" x14ac:dyDescent="0.2">
      <c r="A2514" s="102">
        <v>5938</v>
      </c>
      <c r="B2514">
        <v>3116</v>
      </c>
      <c r="C2514" t="s">
        <v>3184</v>
      </c>
      <c r="D2514" t="s">
        <v>2945</v>
      </c>
      <c r="E2514">
        <v>1714</v>
      </c>
      <c r="F2514">
        <v>1681</v>
      </c>
      <c r="G2514">
        <v>600</v>
      </c>
      <c r="H2514" t="s">
        <v>2927</v>
      </c>
      <c r="I2514">
        <v>7458</v>
      </c>
      <c r="J2514" t="s">
        <v>3694</v>
      </c>
      <c r="K2514" t="s">
        <v>2934</v>
      </c>
      <c r="L2514">
        <v>5440</v>
      </c>
      <c r="M2514">
        <v>5360</v>
      </c>
      <c r="N2514">
        <v>200</v>
      </c>
      <c r="O2514" t="s">
        <v>2930</v>
      </c>
      <c r="P2514">
        <v>0.43173764269261</v>
      </c>
      <c r="Q2514">
        <v>0.836825926364136</v>
      </c>
      <c r="R2514">
        <v>0.64164974780305395</v>
      </c>
      <c r="S2514">
        <v>7.85813382958295E-2</v>
      </c>
      <c r="T2514">
        <v>0.106499665823094</v>
      </c>
      <c r="U2514">
        <v>0.106499665823094</v>
      </c>
      <c r="V2514">
        <v>0.23569102055524699</v>
      </c>
      <c r="W2514">
        <v>0.34</v>
      </c>
      <c r="X2514">
        <v>5.91</v>
      </c>
      <c r="Y2514">
        <v>186353</v>
      </c>
      <c r="Z2514">
        <v>11647</v>
      </c>
      <c r="AA2514">
        <v>0.61</v>
      </c>
      <c r="AB2514">
        <v>16</v>
      </c>
      <c r="AC2514">
        <v>10</v>
      </c>
      <c r="AD2514">
        <v>6</v>
      </c>
      <c r="AE2514">
        <v>62.5</v>
      </c>
      <c r="AF2514">
        <v>13</v>
      </c>
      <c r="AG2514">
        <v>6</v>
      </c>
      <c r="AH2514">
        <v>4</v>
      </c>
      <c r="AI2514">
        <v>6</v>
      </c>
    </row>
    <row r="2515" spans="1:35" x14ac:dyDescent="0.2">
      <c r="A2515" s="102">
        <v>267</v>
      </c>
      <c r="B2515">
        <v>2222</v>
      </c>
      <c r="C2515" t="s">
        <v>730</v>
      </c>
      <c r="D2515" t="s">
        <v>2955</v>
      </c>
      <c r="E2515">
        <v>7150</v>
      </c>
      <c r="F2515">
        <v>6920</v>
      </c>
      <c r="G2515">
        <v>100</v>
      </c>
      <c r="H2515" t="s">
        <v>2930</v>
      </c>
      <c r="I2515">
        <v>7730</v>
      </c>
      <c r="J2515" t="s">
        <v>3276</v>
      </c>
      <c r="K2515" t="s">
        <v>2936</v>
      </c>
      <c r="L2515">
        <v>2901</v>
      </c>
      <c r="M2515">
        <v>2890</v>
      </c>
      <c r="N2515">
        <v>200</v>
      </c>
      <c r="O2515" t="s">
        <v>2927</v>
      </c>
      <c r="P2515">
        <v>0.75565222517635</v>
      </c>
      <c r="Q2515">
        <v>0.94231235544798098</v>
      </c>
      <c r="R2515">
        <v>0.29779002700719698</v>
      </c>
      <c r="S2515">
        <v>8.8467613605830997E-2</v>
      </c>
      <c r="T2515">
        <v>-2.05607872814933</v>
      </c>
      <c r="U2515">
        <v>2.05607872814933</v>
      </c>
      <c r="V2515">
        <v>1.1640027652738201</v>
      </c>
      <c r="W2515">
        <v>-10.71</v>
      </c>
      <c r="X2515">
        <v>16.47</v>
      </c>
      <c r="Y2515">
        <v>186343</v>
      </c>
      <c r="Z2515">
        <v>9317</v>
      </c>
      <c r="AA2515">
        <v>0.64</v>
      </c>
      <c r="AB2515">
        <v>20</v>
      </c>
      <c r="AC2515">
        <v>13</v>
      </c>
      <c r="AD2515">
        <v>7</v>
      </c>
      <c r="AE2515">
        <v>65</v>
      </c>
      <c r="AF2515">
        <v>9</v>
      </c>
      <c r="AG2515">
        <v>9</v>
      </c>
      <c r="AH2515">
        <v>7</v>
      </c>
      <c r="AI2515">
        <v>4</v>
      </c>
    </row>
    <row r="2516" spans="1:35" x14ac:dyDescent="0.2">
      <c r="A2516" s="102">
        <v>497</v>
      </c>
      <c r="B2516">
        <v>6845</v>
      </c>
      <c r="C2516" t="s">
        <v>3232</v>
      </c>
      <c r="D2516" t="s">
        <v>2932</v>
      </c>
      <c r="E2516">
        <v>3060</v>
      </c>
      <c r="F2516">
        <v>3010</v>
      </c>
      <c r="G2516">
        <v>300</v>
      </c>
      <c r="H2516" t="s">
        <v>2930</v>
      </c>
      <c r="I2516">
        <v>9715</v>
      </c>
      <c r="J2516" t="s">
        <v>3376</v>
      </c>
      <c r="K2516" t="s">
        <v>2942</v>
      </c>
      <c r="L2516">
        <v>2902</v>
      </c>
      <c r="M2516">
        <v>2917</v>
      </c>
      <c r="N2516">
        <v>300</v>
      </c>
      <c r="O2516" t="s">
        <v>2927</v>
      </c>
      <c r="P2516">
        <v>0.81687833277922395</v>
      </c>
      <c r="Q2516">
        <v>0.93132101051093197</v>
      </c>
      <c r="R2516">
        <v>1.52576358740601E-4</v>
      </c>
      <c r="S2516">
        <v>0.109361553970762</v>
      </c>
      <c r="T2516">
        <v>-2.1235171546742699</v>
      </c>
      <c r="U2516">
        <v>2.1235171546742699</v>
      </c>
      <c r="V2516">
        <v>0.16201272548869</v>
      </c>
      <c r="W2516">
        <v>-4.42</v>
      </c>
      <c r="X2516">
        <v>3.09</v>
      </c>
      <c r="Y2516">
        <v>186259</v>
      </c>
      <c r="Z2516">
        <v>15522</v>
      </c>
      <c r="AA2516">
        <v>0.9</v>
      </c>
      <c r="AB2516">
        <v>12</v>
      </c>
      <c r="AC2516">
        <v>7</v>
      </c>
      <c r="AD2516">
        <v>5</v>
      </c>
      <c r="AE2516">
        <v>58.33</v>
      </c>
      <c r="AF2516">
        <v>14</v>
      </c>
      <c r="AG2516">
        <v>5</v>
      </c>
      <c r="AH2516">
        <v>2</v>
      </c>
      <c r="AI2516">
        <v>5</v>
      </c>
    </row>
    <row r="2517" spans="1:35" x14ac:dyDescent="0.2">
      <c r="A2517" s="102">
        <v>8516</v>
      </c>
      <c r="B2517">
        <v>8113</v>
      </c>
      <c r="C2517" t="s">
        <v>3405</v>
      </c>
      <c r="D2517" t="s">
        <v>2952</v>
      </c>
      <c r="E2517">
        <v>3720</v>
      </c>
      <c r="F2517">
        <v>3752</v>
      </c>
      <c r="G2517">
        <v>200</v>
      </c>
      <c r="H2517" t="s">
        <v>2930</v>
      </c>
      <c r="I2517">
        <v>8267</v>
      </c>
      <c r="J2517" t="s">
        <v>221</v>
      </c>
      <c r="K2517" t="s">
        <v>2953</v>
      </c>
      <c r="L2517">
        <v>2350</v>
      </c>
      <c r="M2517">
        <v>2344.5</v>
      </c>
      <c r="N2517">
        <v>300</v>
      </c>
      <c r="O2517" t="s">
        <v>2927</v>
      </c>
      <c r="P2517">
        <v>0.37727012872614701</v>
      </c>
      <c r="Q2517">
        <v>0.80292647119999205</v>
      </c>
      <c r="R2517">
        <v>0.29713310607554799</v>
      </c>
      <c r="S2517">
        <v>4.4987583993054497E-2</v>
      </c>
      <c r="T2517">
        <v>-7.2871196901237598E-2</v>
      </c>
      <c r="U2517">
        <v>7.2871196901237598E-2</v>
      </c>
      <c r="V2517">
        <v>0.485781924729495</v>
      </c>
      <c r="W2517">
        <v>-0.24</v>
      </c>
      <c r="X2517">
        <v>6.27</v>
      </c>
      <c r="Y2517">
        <v>186215</v>
      </c>
      <c r="Z2517">
        <v>11638</v>
      </c>
      <c r="AA2517">
        <v>0.62</v>
      </c>
      <c r="AB2517">
        <v>16</v>
      </c>
      <c r="AC2517">
        <v>11</v>
      </c>
      <c r="AD2517">
        <v>5</v>
      </c>
      <c r="AE2517">
        <v>68.75</v>
      </c>
      <c r="AF2517">
        <v>11</v>
      </c>
      <c r="AG2517">
        <v>8</v>
      </c>
      <c r="AH2517">
        <v>4</v>
      </c>
      <c r="AI2517">
        <v>4</v>
      </c>
    </row>
    <row r="2518" spans="1:35" x14ac:dyDescent="0.2">
      <c r="A2518" s="102">
        <v>3728</v>
      </c>
      <c r="B2518">
        <v>6028</v>
      </c>
      <c r="C2518" t="s">
        <v>694</v>
      </c>
      <c r="D2518" t="s">
        <v>2942</v>
      </c>
      <c r="E2518">
        <v>7870</v>
      </c>
      <c r="F2518">
        <v>7750</v>
      </c>
      <c r="G2518">
        <v>100</v>
      </c>
      <c r="H2518" t="s">
        <v>2927</v>
      </c>
      <c r="I2518">
        <v>8031</v>
      </c>
      <c r="J2518" t="s">
        <v>1014</v>
      </c>
      <c r="K2518" t="s">
        <v>2934</v>
      </c>
      <c r="L2518">
        <v>1981</v>
      </c>
      <c r="M2518">
        <v>1981</v>
      </c>
      <c r="N2518">
        <v>400</v>
      </c>
      <c r="O2518" t="s">
        <v>2930</v>
      </c>
      <c r="P2518">
        <v>0.76760058767851402</v>
      </c>
      <c r="Q2518">
        <v>0.86786421718073503</v>
      </c>
      <c r="R2518">
        <v>2.0148201129927702E-2</v>
      </c>
      <c r="S2518">
        <v>0.18155442769833699</v>
      </c>
      <c r="T2518">
        <v>1.0451106431556401</v>
      </c>
      <c r="U2518">
        <v>1.0451106431556401</v>
      </c>
      <c r="V2518">
        <v>0.92057442682420598</v>
      </c>
      <c r="W2518">
        <v>3.1</v>
      </c>
      <c r="X2518">
        <v>2.25</v>
      </c>
      <c r="Y2518">
        <v>186215</v>
      </c>
      <c r="Z2518">
        <v>16929</v>
      </c>
      <c r="AA2518">
        <v>1.1499999999999999</v>
      </c>
      <c r="AB2518">
        <v>11</v>
      </c>
      <c r="AC2518">
        <v>8</v>
      </c>
      <c r="AD2518">
        <v>3</v>
      </c>
      <c r="AE2518">
        <v>72.73</v>
      </c>
      <c r="AF2518">
        <v>12</v>
      </c>
      <c r="AG2518">
        <v>6</v>
      </c>
      <c r="AH2518">
        <v>2</v>
      </c>
      <c r="AI2518">
        <v>3</v>
      </c>
    </row>
    <row r="2519" spans="1:35" x14ac:dyDescent="0.2">
      <c r="A2519" s="102">
        <v>1799</v>
      </c>
      <c r="B2519">
        <v>4186</v>
      </c>
      <c r="C2519" t="s">
        <v>820</v>
      </c>
      <c r="D2519" t="s">
        <v>2952</v>
      </c>
      <c r="E2519">
        <v>4750</v>
      </c>
      <c r="F2519">
        <v>4735</v>
      </c>
      <c r="G2519">
        <v>200</v>
      </c>
      <c r="H2519" t="s">
        <v>2927</v>
      </c>
      <c r="I2519">
        <v>9684</v>
      </c>
      <c r="J2519" t="s">
        <v>3179</v>
      </c>
      <c r="K2519" t="s">
        <v>2929</v>
      </c>
      <c r="L2519">
        <v>5260</v>
      </c>
      <c r="M2519">
        <v>5160</v>
      </c>
      <c r="N2519">
        <v>200</v>
      </c>
      <c r="O2519" t="s">
        <v>2930</v>
      </c>
      <c r="P2519">
        <v>0.25916469537362502</v>
      </c>
      <c r="Q2519">
        <v>0.89933138370451404</v>
      </c>
      <c r="R2519">
        <v>0.55222825207405402</v>
      </c>
      <c r="S2519">
        <v>2.0210951584488698E-2</v>
      </c>
      <c r="T2519">
        <v>2.1330549631092</v>
      </c>
      <c r="U2519">
        <v>2.1330549631092</v>
      </c>
      <c r="V2519">
        <v>2.1109365469275598</v>
      </c>
      <c r="W2519">
        <v>11.8</v>
      </c>
      <c r="X2519">
        <v>8.24</v>
      </c>
      <c r="Y2519">
        <v>186142</v>
      </c>
      <c r="Z2519">
        <v>18614</v>
      </c>
      <c r="AA2519">
        <v>1.01</v>
      </c>
      <c r="AB2519">
        <v>10</v>
      </c>
      <c r="AC2519">
        <v>6</v>
      </c>
      <c r="AD2519">
        <v>4</v>
      </c>
      <c r="AE2519">
        <v>60</v>
      </c>
      <c r="AF2519">
        <v>11</v>
      </c>
      <c r="AG2519">
        <v>6</v>
      </c>
      <c r="AH2519">
        <v>3</v>
      </c>
      <c r="AI2519">
        <v>1</v>
      </c>
    </row>
    <row r="2520" spans="1:35" x14ac:dyDescent="0.2">
      <c r="A2520" s="102">
        <v>6239</v>
      </c>
      <c r="B2520">
        <v>8086</v>
      </c>
      <c r="C2520" t="s">
        <v>3288</v>
      </c>
      <c r="D2520" t="s">
        <v>2936</v>
      </c>
      <c r="E2520">
        <v>1295</v>
      </c>
      <c r="F2520">
        <v>1326</v>
      </c>
      <c r="G2520">
        <v>800</v>
      </c>
      <c r="H2520" t="s">
        <v>2927</v>
      </c>
      <c r="I2520">
        <v>8233</v>
      </c>
      <c r="J2520" t="s">
        <v>2976</v>
      </c>
      <c r="K2520" t="s">
        <v>2953</v>
      </c>
      <c r="L2520">
        <v>1222</v>
      </c>
      <c r="M2520">
        <v>1208</v>
      </c>
      <c r="N2520">
        <v>900</v>
      </c>
      <c r="O2520" t="s">
        <v>2930</v>
      </c>
      <c r="P2520">
        <v>0.37231701627761699</v>
      </c>
      <c r="Q2520">
        <v>0.83278235454865301</v>
      </c>
      <c r="R2520">
        <v>0.64157760763638005</v>
      </c>
      <c r="S2520">
        <v>0.31108363044670101</v>
      </c>
      <c r="T2520">
        <v>2.13122569723047</v>
      </c>
      <c r="U2520">
        <v>2.13122569723047</v>
      </c>
      <c r="V2520">
        <v>0.69057632381904399</v>
      </c>
      <c r="W2520">
        <v>6.97</v>
      </c>
      <c r="X2520">
        <v>2.4900000000000002</v>
      </c>
      <c r="Y2520">
        <v>186120</v>
      </c>
      <c r="Z2520">
        <v>11632</v>
      </c>
      <c r="AA2520">
        <v>0.6</v>
      </c>
      <c r="AB2520">
        <v>16</v>
      </c>
      <c r="AC2520">
        <v>9</v>
      </c>
      <c r="AD2520">
        <v>7</v>
      </c>
      <c r="AE2520">
        <v>56.25</v>
      </c>
      <c r="AF2520">
        <v>12</v>
      </c>
      <c r="AG2520">
        <v>7</v>
      </c>
      <c r="AH2520">
        <v>3</v>
      </c>
      <c r="AI2520">
        <v>6</v>
      </c>
    </row>
    <row r="2521" spans="1:35" x14ac:dyDescent="0.2">
      <c r="A2521" s="102">
        <v>7124</v>
      </c>
      <c r="B2521">
        <v>4919</v>
      </c>
      <c r="C2521" t="s">
        <v>849</v>
      </c>
      <c r="D2521" t="s">
        <v>2952</v>
      </c>
      <c r="E2521">
        <v>5690</v>
      </c>
      <c r="F2521">
        <v>5670</v>
      </c>
      <c r="G2521">
        <v>100</v>
      </c>
      <c r="H2521" t="s">
        <v>2930</v>
      </c>
      <c r="I2521">
        <v>8060</v>
      </c>
      <c r="J2521" t="s">
        <v>1307</v>
      </c>
      <c r="K2521" t="s">
        <v>2934</v>
      </c>
      <c r="L2521">
        <v>2756</v>
      </c>
      <c r="M2521">
        <v>2767</v>
      </c>
      <c r="N2521">
        <v>200</v>
      </c>
      <c r="O2521" t="s">
        <v>2927</v>
      </c>
      <c r="P2521">
        <v>0.10620297373752401</v>
      </c>
      <c r="Q2521">
        <v>0.821262959538124</v>
      </c>
      <c r="R2521">
        <v>0.73061396989386995</v>
      </c>
      <c r="S2521">
        <v>1.02980833238588E-3</v>
      </c>
      <c r="T2521">
        <v>-3.37619264999599</v>
      </c>
      <c r="U2521">
        <v>3.37619264999599</v>
      </c>
      <c r="V2521">
        <v>3.26600894969225</v>
      </c>
      <c r="W2521">
        <v>-17.79</v>
      </c>
      <c r="X2521">
        <v>2.4</v>
      </c>
      <c r="Y2521">
        <v>186106</v>
      </c>
      <c r="Z2521">
        <v>13293</v>
      </c>
      <c r="AA2521">
        <v>0.67</v>
      </c>
      <c r="AB2521">
        <v>14</v>
      </c>
      <c r="AC2521">
        <v>10</v>
      </c>
      <c r="AD2521">
        <v>4</v>
      </c>
      <c r="AE2521">
        <v>71.430000000000007</v>
      </c>
      <c r="AF2521">
        <v>11</v>
      </c>
      <c r="AG2521">
        <v>7</v>
      </c>
      <c r="AH2521">
        <v>2</v>
      </c>
      <c r="AI2521">
        <v>5</v>
      </c>
    </row>
    <row r="2522" spans="1:35" x14ac:dyDescent="0.2">
      <c r="A2522" s="102">
        <v>4022</v>
      </c>
      <c r="B2522">
        <v>1812</v>
      </c>
      <c r="C2522" t="s">
        <v>3069</v>
      </c>
      <c r="D2522" t="s">
        <v>2937</v>
      </c>
      <c r="E2522">
        <v>1460</v>
      </c>
      <c r="F2522">
        <v>1451</v>
      </c>
      <c r="G2522">
        <v>700</v>
      </c>
      <c r="H2522" t="s">
        <v>2927</v>
      </c>
      <c r="I2522">
        <v>3865</v>
      </c>
      <c r="J2522" t="s">
        <v>2869</v>
      </c>
      <c r="K2522" t="s">
        <v>3213</v>
      </c>
      <c r="L2522">
        <v>526</v>
      </c>
      <c r="M2522">
        <v>527</v>
      </c>
      <c r="N2522">
        <v>1900</v>
      </c>
      <c r="O2522" t="s">
        <v>2930</v>
      </c>
      <c r="P2522">
        <v>0.73563578875858204</v>
      </c>
      <c r="Q2522">
        <v>0.86334968018832603</v>
      </c>
      <c r="R2522">
        <v>5.2375361358083398E-2</v>
      </c>
      <c r="S2522">
        <v>5.0303211193267403E-2</v>
      </c>
      <c r="T2522">
        <v>1.74439306710404</v>
      </c>
      <c r="U2522">
        <v>1.74439306710404</v>
      </c>
      <c r="V2522">
        <v>1.71749172281546</v>
      </c>
      <c r="W2522">
        <v>4.3600000000000003</v>
      </c>
      <c r="X2522">
        <v>1.42</v>
      </c>
      <c r="Y2522">
        <v>186076</v>
      </c>
      <c r="Z2522">
        <v>9304</v>
      </c>
      <c r="AA2522">
        <v>0.38</v>
      </c>
      <c r="AB2522">
        <v>20</v>
      </c>
      <c r="AC2522">
        <v>11</v>
      </c>
      <c r="AD2522">
        <v>9</v>
      </c>
      <c r="AE2522">
        <v>55</v>
      </c>
      <c r="AF2522">
        <v>12</v>
      </c>
      <c r="AG2522">
        <v>6</v>
      </c>
      <c r="AH2522">
        <v>5</v>
      </c>
      <c r="AI2522">
        <v>9</v>
      </c>
    </row>
    <row r="2523" spans="1:35" x14ac:dyDescent="0.2">
      <c r="A2523" s="102">
        <v>7421</v>
      </c>
      <c r="B2523">
        <v>1893</v>
      </c>
      <c r="C2523" t="s">
        <v>3652</v>
      </c>
      <c r="D2523" t="s">
        <v>2937</v>
      </c>
      <c r="E2523">
        <v>690</v>
      </c>
      <c r="F2523">
        <v>690</v>
      </c>
      <c r="G2523">
        <v>1600</v>
      </c>
      <c r="H2523" t="s">
        <v>2927</v>
      </c>
      <c r="I2523">
        <v>8020</v>
      </c>
      <c r="J2523" t="s">
        <v>3095</v>
      </c>
      <c r="K2523" t="s">
        <v>2934</v>
      </c>
      <c r="L2523">
        <v>1360</v>
      </c>
      <c r="M2523">
        <v>1373</v>
      </c>
      <c r="N2523">
        <v>800</v>
      </c>
      <c r="O2523" t="s">
        <v>2930</v>
      </c>
      <c r="P2523">
        <v>0.61812014871226995</v>
      </c>
      <c r="Q2523">
        <v>0.81708178275672505</v>
      </c>
      <c r="R2523">
        <v>8.2240319455622792E-3</v>
      </c>
      <c r="S2523">
        <v>0.31756890615466599</v>
      </c>
      <c r="T2523">
        <v>1.7778378032156501</v>
      </c>
      <c r="U2523">
        <v>1.7778378032156501</v>
      </c>
      <c r="V2523">
        <v>1.7332058194544699</v>
      </c>
      <c r="W2523">
        <v>6.35</v>
      </c>
      <c r="X2523">
        <v>0.51</v>
      </c>
      <c r="Y2523">
        <v>186036</v>
      </c>
      <c r="Z2523">
        <v>10943</v>
      </c>
      <c r="AA2523">
        <v>0.52</v>
      </c>
      <c r="AB2523">
        <v>17</v>
      </c>
      <c r="AC2523">
        <v>10</v>
      </c>
      <c r="AD2523">
        <v>7</v>
      </c>
      <c r="AE2523">
        <v>58.82</v>
      </c>
      <c r="AF2523">
        <v>12</v>
      </c>
      <c r="AG2523">
        <v>9</v>
      </c>
      <c r="AH2523">
        <v>4</v>
      </c>
      <c r="AI2523">
        <v>4</v>
      </c>
    </row>
    <row r="2524" spans="1:35" x14ac:dyDescent="0.2">
      <c r="A2524" s="102">
        <v>7134</v>
      </c>
      <c r="B2524">
        <v>2607</v>
      </c>
      <c r="C2524" t="s">
        <v>2956</v>
      </c>
      <c r="D2524" t="s">
        <v>2955</v>
      </c>
      <c r="E2524">
        <v>2936</v>
      </c>
      <c r="F2524">
        <v>2901</v>
      </c>
      <c r="G2524">
        <v>300</v>
      </c>
      <c r="H2524" t="s">
        <v>2930</v>
      </c>
      <c r="I2524">
        <v>5401</v>
      </c>
      <c r="J2524" t="s">
        <v>3380</v>
      </c>
      <c r="K2524" t="s">
        <v>2988</v>
      </c>
      <c r="L2524">
        <v>1553.5</v>
      </c>
      <c r="M2524">
        <v>1552</v>
      </c>
      <c r="N2524">
        <v>600</v>
      </c>
      <c r="O2524" t="s">
        <v>2927</v>
      </c>
      <c r="P2524">
        <v>0.14694469575913899</v>
      </c>
      <c r="Q2524">
        <v>0.82112485562668103</v>
      </c>
      <c r="R2524">
        <v>0.97006049394291705</v>
      </c>
      <c r="S2524">
        <v>0.23684163470122099</v>
      </c>
      <c r="T2524">
        <v>-0.107020062963777</v>
      </c>
      <c r="U2524">
        <v>0.107020062963777</v>
      </c>
      <c r="V2524">
        <v>2.37035922040718E-2</v>
      </c>
      <c r="W2524">
        <v>-0.69</v>
      </c>
      <c r="X2524">
        <v>7</v>
      </c>
      <c r="Y2524">
        <v>185968</v>
      </c>
      <c r="Z2524">
        <v>12398</v>
      </c>
      <c r="AA2524">
        <v>0.64</v>
      </c>
      <c r="AB2524">
        <v>15</v>
      </c>
      <c r="AC2524">
        <v>8</v>
      </c>
      <c r="AD2524">
        <v>7</v>
      </c>
      <c r="AE2524">
        <v>53.33</v>
      </c>
      <c r="AF2524">
        <v>12</v>
      </c>
      <c r="AG2524">
        <v>5</v>
      </c>
      <c r="AH2524">
        <v>3</v>
      </c>
      <c r="AI2524">
        <v>7</v>
      </c>
    </row>
    <row r="2525" spans="1:35" x14ac:dyDescent="0.2">
      <c r="A2525" s="102">
        <v>2340</v>
      </c>
      <c r="B2525">
        <v>8002</v>
      </c>
      <c r="C2525" t="s">
        <v>29</v>
      </c>
      <c r="D2525" t="s">
        <v>2934</v>
      </c>
      <c r="E2525">
        <v>810.6</v>
      </c>
      <c r="F2525">
        <v>808.5</v>
      </c>
      <c r="G2525">
        <v>1100</v>
      </c>
      <c r="H2525" t="s">
        <v>2930</v>
      </c>
      <c r="I2525">
        <v>8253</v>
      </c>
      <c r="J2525" t="s">
        <v>669</v>
      </c>
      <c r="K2525" t="s">
        <v>2933</v>
      </c>
      <c r="L2525">
        <v>1789</v>
      </c>
      <c r="M2525">
        <v>1854</v>
      </c>
      <c r="N2525">
        <v>500</v>
      </c>
      <c r="O2525" t="s">
        <v>2927</v>
      </c>
      <c r="P2525">
        <v>0.59370321558018002</v>
      </c>
      <c r="Q2525">
        <v>0.89049975375307899</v>
      </c>
      <c r="R2525">
        <v>7.9387757313508403E-2</v>
      </c>
      <c r="S2525">
        <v>0.102034357115824</v>
      </c>
      <c r="T2525">
        <v>-0.70908354896350601</v>
      </c>
      <c r="U2525">
        <v>0.70908354896350601</v>
      </c>
      <c r="V2525">
        <v>7.7206779416155696E-2</v>
      </c>
      <c r="W2525">
        <v>-3.19</v>
      </c>
      <c r="X2525">
        <v>4.0599999999999996</v>
      </c>
      <c r="Y2525">
        <v>185944</v>
      </c>
      <c r="Z2525">
        <v>10330</v>
      </c>
      <c r="AA2525">
        <v>0.5</v>
      </c>
      <c r="AB2525">
        <v>18</v>
      </c>
      <c r="AC2525">
        <v>9</v>
      </c>
      <c r="AD2525">
        <v>9</v>
      </c>
      <c r="AE2525">
        <v>50</v>
      </c>
      <c r="AF2525">
        <v>14</v>
      </c>
      <c r="AG2525">
        <v>6</v>
      </c>
      <c r="AH2525">
        <v>2</v>
      </c>
      <c r="AI2525">
        <v>10</v>
      </c>
    </row>
    <row r="2526" spans="1:35" x14ac:dyDescent="0.2">
      <c r="A2526" s="102">
        <v>4275</v>
      </c>
      <c r="B2526">
        <v>4208</v>
      </c>
      <c r="C2526" t="s">
        <v>3188</v>
      </c>
      <c r="D2526" t="s">
        <v>2952</v>
      </c>
      <c r="E2526">
        <v>2253</v>
      </c>
      <c r="F2526">
        <v>2236</v>
      </c>
      <c r="G2526">
        <v>400</v>
      </c>
      <c r="H2526" t="s">
        <v>2930</v>
      </c>
      <c r="I2526">
        <v>8385</v>
      </c>
      <c r="J2526" t="s">
        <v>1075</v>
      </c>
      <c r="K2526" t="s">
        <v>2990</v>
      </c>
      <c r="L2526">
        <v>587</v>
      </c>
      <c r="M2526">
        <v>576</v>
      </c>
      <c r="N2526">
        <v>1600</v>
      </c>
      <c r="O2526" t="s">
        <v>2927</v>
      </c>
      <c r="P2526">
        <v>0.83223697086213899</v>
      </c>
      <c r="Q2526">
        <v>0.85932879665962802</v>
      </c>
      <c r="R2526">
        <v>5.111802363634E-3</v>
      </c>
      <c r="S2526">
        <v>0.152324259307688</v>
      </c>
      <c r="T2526">
        <v>-0.68662348875807799</v>
      </c>
      <c r="U2526">
        <v>0.68662348875807799</v>
      </c>
      <c r="V2526">
        <v>1.76855677010859</v>
      </c>
      <c r="W2526">
        <v>-1.22</v>
      </c>
      <c r="X2526">
        <v>3.04</v>
      </c>
      <c r="Y2526">
        <v>185746</v>
      </c>
      <c r="Z2526">
        <v>13268</v>
      </c>
      <c r="AA2526">
        <v>0.73</v>
      </c>
      <c r="AB2526">
        <v>14</v>
      </c>
      <c r="AC2526">
        <v>10</v>
      </c>
      <c r="AD2526">
        <v>4</v>
      </c>
      <c r="AE2526">
        <v>71.430000000000007</v>
      </c>
      <c r="AF2526">
        <v>12</v>
      </c>
      <c r="AG2526">
        <v>7</v>
      </c>
      <c r="AH2526">
        <v>4</v>
      </c>
      <c r="AI2526">
        <v>3</v>
      </c>
    </row>
    <row r="2527" spans="1:35" x14ac:dyDescent="0.2">
      <c r="A2527" s="102">
        <v>6204</v>
      </c>
      <c r="B2527">
        <v>3397</v>
      </c>
      <c r="C2527" t="s">
        <v>788</v>
      </c>
      <c r="D2527" t="s">
        <v>2953</v>
      </c>
      <c r="E2527">
        <v>2656</v>
      </c>
      <c r="F2527">
        <v>2667</v>
      </c>
      <c r="G2527">
        <v>200</v>
      </c>
      <c r="H2527" t="s">
        <v>2927</v>
      </c>
      <c r="I2527">
        <v>7735</v>
      </c>
      <c r="J2527" t="s">
        <v>3677</v>
      </c>
      <c r="K2527" t="s">
        <v>2932</v>
      </c>
      <c r="L2527">
        <v>6580</v>
      </c>
      <c r="M2527">
        <v>6560</v>
      </c>
      <c r="N2527">
        <v>100</v>
      </c>
      <c r="O2527" t="s">
        <v>2930</v>
      </c>
      <c r="P2527">
        <v>0.27592753907615403</v>
      </c>
      <c r="Q2527">
        <v>0.83324548198117598</v>
      </c>
      <c r="R2527">
        <v>0.294907824151597</v>
      </c>
      <c r="S2527">
        <v>3.1602688184261297E-2</v>
      </c>
      <c r="T2527">
        <v>1.14329308650661</v>
      </c>
      <c r="U2527">
        <v>1.14329308650661</v>
      </c>
      <c r="V2527">
        <v>1.20634340293387</v>
      </c>
      <c r="W2527">
        <v>10.08</v>
      </c>
      <c r="X2527">
        <v>18.690000000000001</v>
      </c>
      <c r="Y2527">
        <v>185703</v>
      </c>
      <c r="Z2527">
        <v>11606</v>
      </c>
      <c r="AA2527">
        <v>0.61</v>
      </c>
      <c r="AB2527">
        <v>16</v>
      </c>
      <c r="AC2527">
        <v>10</v>
      </c>
      <c r="AD2527">
        <v>6</v>
      </c>
      <c r="AE2527">
        <v>62.5</v>
      </c>
      <c r="AF2527">
        <v>9</v>
      </c>
      <c r="AG2527">
        <v>8</v>
      </c>
      <c r="AH2527">
        <v>6</v>
      </c>
      <c r="AI2527">
        <v>2</v>
      </c>
    </row>
    <row r="2528" spans="1:35" x14ac:dyDescent="0.2">
      <c r="A2528" s="102">
        <v>7464</v>
      </c>
      <c r="B2528">
        <v>4321</v>
      </c>
      <c r="C2528" t="s">
        <v>3714</v>
      </c>
      <c r="D2528" t="s">
        <v>2942</v>
      </c>
      <c r="E2528">
        <v>577</v>
      </c>
      <c r="F2528">
        <v>582</v>
      </c>
      <c r="G2528">
        <v>1900</v>
      </c>
      <c r="H2528" t="s">
        <v>2927</v>
      </c>
      <c r="I2528">
        <v>9101</v>
      </c>
      <c r="J2528" t="s">
        <v>1118</v>
      </c>
      <c r="K2528" t="s">
        <v>3238</v>
      </c>
      <c r="L2528">
        <v>1790</v>
      </c>
      <c r="M2528">
        <v>1798</v>
      </c>
      <c r="N2528">
        <v>600</v>
      </c>
      <c r="O2528" t="s">
        <v>2930</v>
      </c>
      <c r="P2528">
        <v>0.68259291160333002</v>
      </c>
      <c r="Q2528">
        <v>0.81648258467897195</v>
      </c>
      <c r="R2528">
        <v>0.83959585626588595</v>
      </c>
      <c r="S2528">
        <v>5.7912834817039599E-4</v>
      </c>
      <c r="T2528">
        <v>2.9734205886700602</v>
      </c>
      <c r="U2528">
        <v>2.9734205886700602</v>
      </c>
      <c r="V2528">
        <v>2.7044056553322999</v>
      </c>
      <c r="W2528">
        <v>7.58</v>
      </c>
      <c r="X2528">
        <v>2.5</v>
      </c>
      <c r="Y2528">
        <v>185589</v>
      </c>
      <c r="Z2528">
        <v>20621</v>
      </c>
      <c r="AA2528">
        <v>0.94</v>
      </c>
      <c r="AB2528">
        <v>9</v>
      </c>
      <c r="AC2528">
        <v>6</v>
      </c>
      <c r="AD2528">
        <v>3</v>
      </c>
      <c r="AE2528">
        <v>66.67</v>
      </c>
      <c r="AF2528">
        <v>12</v>
      </c>
      <c r="AG2528">
        <v>5</v>
      </c>
      <c r="AH2528">
        <v>0</v>
      </c>
      <c r="AI2528">
        <v>4</v>
      </c>
    </row>
    <row r="2529" spans="1:35" x14ac:dyDescent="0.2">
      <c r="A2529" s="102">
        <v>4525</v>
      </c>
      <c r="B2529">
        <v>4061</v>
      </c>
      <c r="C2529" t="s">
        <v>3233</v>
      </c>
      <c r="D2529" t="s">
        <v>2952</v>
      </c>
      <c r="E2529">
        <v>3100</v>
      </c>
      <c r="F2529">
        <v>3050</v>
      </c>
      <c r="G2529">
        <v>300</v>
      </c>
      <c r="H2529" t="s">
        <v>2930</v>
      </c>
      <c r="I2529">
        <v>7278</v>
      </c>
      <c r="J2529" t="s">
        <v>46</v>
      </c>
      <c r="K2529" t="s">
        <v>2945</v>
      </c>
      <c r="L2529">
        <v>2341</v>
      </c>
      <c r="M2529">
        <v>2320</v>
      </c>
      <c r="N2529">
        <v>400</v>
      </c>
      <c r="O2529" t="s">
        <v>2927</v>
      </c>
      <c r="P2529">
        <v>0.83051623799553898</v>
      </c>
      <c r="Q2529">
        <v>0.85589448013540104</v>
      </c>
      <c r="R2529">
        <v>0.334122296766661</v>
      </c>
      <c r="S2529">
        <v>1.6597542835140901E-2</v>
      </c>
      <c r="T2529">
        <v>-0.45928406438825498</v>
      </c>
      <c r="U2529">
        <v>0.45928406438825498</v>
      </c>
      <c r="V2529">
        <v>0.14935019333838101</v>
      </c>
      <c r="W2529">
        <v>-1.43</v>
      </c>
      <c r="X2529">
        <v>1.42</v>
      </c>
      <c r="Y2529">
        <v>185519</v>
      </c>
      <c r="Z2529">
        <v>16865</v>
      </c>
      <c r="AA2529">
        <v>0.82</v>
      </c>
      <c r="AB2529">
        <v>11</v>
      </c>
      <c r="AC2529">
        <v>7</v>
      </c>
      <c r="AD2529">
        <v>4</v>
      </c>
      <c r="AE2529">
        <v>63.64</v>
      </c>
      <c r="AF2529">
        <v>10</v>
      </c>
      <c r="AG2529">
        <v>7</v>
      </c>
      <c r="AH2529">
        <v>2</v>
      </c>
      <c r="AI2529">
        <v>2</v>
      </c>
    </row>
    <row r="2530" spans="1:35" x14ac:dyDescent="0.2">
      <c r="A2530" s="102">
        <v>7605</v>
      </c>
      <c r="B2530">
        <v>4203</v>
      </c>
      <c r="C2530" t="s">
        <v>821</v>
      </c>
      <c r="D2530" t="s">
        <v>2952</v>
      </c>
      <c r="E2530">
        <v>4245</v>
      </c>
      <c r="F2530">
        <v>4155</v>
      </c>
      <c r="G2530">
        <v>200</v>
      </c>
      <c r="H2530" t="s">
        <v>2927</v>
      </c>
      <c r="I2530">
        <v>6592</v>
      </c>
      <c r="J2530" t="s">
        <v>3224</v>
      </c>
      <c r="K2530" t="s">
        <v>2932</v>
      </c>
      <c r="L2530">
        <v>4045</v>
      </c>
      <c r="M2530">
        <v>4015</v>
      </c>
      <c r="N2530">
        <v>200</v>
      </c>
      <c r="O2530" t="s">
        <v>2930</v>
      </c>
      <c r="P2530">
        <v>0.84080059177121702</v>
      </c>
      <c r="Q2530">
        <v>0.81469663545765103</v>
      </c>
      <c r="R2530">
        <v>0.65244546311582297</v>
      </c>
      <c r="S2530">
        <v>0.33145624923085099</v>
      </c>
      <c r="T2530">
        <v>0.65819626409318199</v>
      </c>
      <c r="U2530">
        <v>0.65819626409318199</v>
      </c>
      <c r="V2530">
        <v>0.824194013382194</v>
      </c>
      <c r="W2530">
        <v>2.41</v>
      </c>
      <c r="X2530">
        <v>3.37</v>
      </c>
      <c r="Y2530">
        <v>185446</v>
      </c>
      <c r="Z2530">
        <v>26492</v>
      </c>
      <c r="AA2530">
        <v>1.86</v>
      </c>
      <c r="AB2530">
        <v>7</v>
      </c>
      <c r="AC2530">
        <v>6</v>
      </c>
      <c r="AD2530">
        <v>1</v>
      </c>
      <c r="AE2530">
        <v>85.71</v>
      </c>
      <c r="AF2530">
        <v>14</v>
      </c>
      <c r="AG2530">
        <v>3</v>
      </c>
      <c r="AH2530">
        <v>0</v>
      </c>
      <c r="AI2530">
        <v>4</v>
      </c>
    </row>
    <row r="2531" spans="1:35" x14ac:dyDescent="0.2">
      <c r="A2531" s="102">
        <v>3630</v>
      </c>
      <c r="B2531">
        <v>6807</v>
      </c>
      <c r="C2531" t="s">
        <v>239</v>
      </c>
      <c r="D2531" t="s">
        <v>2932</v>
      </c>
      <c r="E2531">
        <v>2080</v>
      </c>
      <c r="F2531">
        <v>2041</v>
      </c>
      <c r="G2531">
        <v>400</v>
      </c>
      <c r="H2531" t="s">
        <v>2930</v>
      </c>
      <c r="I2531">
        <v>9934</v>
      </c>
      <c r="J2531" t="s">
        <v>3193</v>
      </c>
      <c r="K2531" t="s">
        <v>2934</v>
      </c>
      <c r="L2531">
        <v>2780</v>
      </c>
      <c r="M2531">
        <v>2759</v>
      </c>
      <c r="N2531">
        <v>300</v>
      </c>
      <c r="O2531" t="s">
        <v>2927</v>
      </c>
      <c r="P2531">
        <v>0.50926711653759404</v>
      </c>
      <c r="Q2531">
        <v>0.86936804265432799</v>
      </c>
      <c r="R2531">
        <v>0.13366291348463499</v>
      </c>
      <c r="S2531">
        <v>0.37593638218450998</v>
      </c>
      <c r="T2531">
        <v>-1.2501989440416801</v>
      </c>
      <c r="U2531">
        <v>1.2501989440416801</v>
      </c>
      <c r="V2531">
        <v>1.1398371221582699</v>
      </c>
      <c r="W2531">
        <v>-7.16</v>
      </c>
      <c r="X2531">
        <v>1.37</v>
      </c>
      <c r="Y2531">
        <v>185367</v>
      </c>
      <c r="Z2531">
        <v>10298</v>
      </c>
      <c r="AA2531">
        <v>0.52</v>
      </c>
      <c r="AB2531">
        <v>18</v>
      </c>
      <c r="AC2531">
        <v>11</v>
      </c>
      <c r="AD2531">
        <v>7</v>
      </c>
      <c r="AE2531">
        <v>61.11</v>
      </c>
      <c r="AF2531">
        <v>13</v>
      </c>
      <c r="AG2531">
        <v>8</v>
      </c>
      <c r="AH2531">
        <v>3</v>
      </c>
      <c r="AI2531">
        <v>7</v>
      </c>
    </row>
    <row r="2532" spans="1:35" x14ac:dyDescent="0.2">
      <c r="A2532" s="102">
        <v>28</v>
      </c>
      <c r="B2532">
        <v>6134</v>
      </c>
      <c r="C2532" t="s">
        <v>3221</v>
      </c>
      <c r="D2532" t="s">
        <v>2940</v>
      </c>
      <c r="E2532">
        <v>1884</v>
      </c>
      <c r="F2532">
        <v>1848</v>
      </c>
      <c r="G2532">
        <v>400</v>
      </c>
      <c r="H2532" t="s">
        <v>2930</v>
      </c>
      <c r="I2532">
        <v>6856</v>
      </c>
      <c r="J2532" t="s">
        <v>235</v>
      </c>
      <c r="K2532" t="s">
        <v>2932</v>
      </c>
      <c r="L2532">
        <v>7250</v>
      </c>
      <c r="M2532">
        <v>7210</v>
      </c>
      <c r="N2532">
        <v>100</v>
      </c>
      <c r="O2532" t="s">
        <v>2927</v>
      </c>
      <c r="P2532">
        <v>0.67504913685829404</v>
      </c>
      <c r="Q2532">
        <v>0.96429880463252304</v>
      </c>
      <c r="R2532">
        <v>0.66170832169651295</v>
      </c>
      <c r="S2532">
        <v>8.4726772697279504E-2</v>
      </c>
      <c r="T2532">
        <v>-0.43779820218992099</v>
      </c>
      <c r="U2532">
        <v>0.43779820218992099</v>
      </c>
      <c r="V2532">
        <v>0.22766768913997201</v>
      </c>
      <c r="W2532">
        <v>-1.94</v>
      </c>
      <c r="X2532">
        <v>2.52</v>
      </c>
      <c r="Y2532">
        <v>185358</v>
      </c>
      <c r="Z2532">
        <v>14258</v>
      </c>
      <c r="AA2532">
        <v>0.9</v>
      </c>
      <c r="AB2532">
        <v>13</v>
      </c>
      <c r="AC2532">
        <v>8</v>
      </c>
      <c r="AD2532">
        <v>5</v>
      </c>
      <c r="AE2532">
        <v>61.54</v>
      </c>
      <c r="AF2532">
        <v>12</v>
      </c>
      <c r="AG2532">
        <v>5</v>
      </c>
      <c r="AH2532">
        <v>1</v>
      </c>
      <c r="AI2532">
        <v>7</v>
      </c>
    </row>
    <row r="2533" spans="1:35" x14ac:dyDescent="0.2">
      <c r="A2533" s="102">
        <v>3563</v>
      </c>
      <c r="B2533">
        <v>1808</v>
      </c>
      <c r="C2533" t="s">
        <v>711</v>
      </c>
      <c r="D2533" t="s">
        <v>2937</v>
      </c>
      <c r="E2533">
        <v>1494</v>
      </c>
      <c r="F2533">
        <v>1494</v>
      </c>
      <c r="G2533">
        <v>600</v>
      </c>
      <c r="H2533" t="s">
        <v>2927</v>
      </c>
      <c r="I2533">
        <v>6923</v>
      </c>
      <c r="J2533" t="s">
        <v>58</v>
      </c>
      <c r="K2533" t="s">
        <v>2932</v>
      </c>
      <c r="L2533">
        <v>3135</v>
      </c>
      <c r="M2533">
        <v>3095</v>
      </c>
      <c r="N2533">
        <v>300</v>
      </c>
      <c r="O2533" t="s">
        <v>2930</v>
      </c>
      <c r="P2533">
        <v>0.56535827033014097</v>
      </c>
      <c r="Q2533">
        <v>0.87038457863622698</v>
      </c>
      <c r="R2533">
        <v>0.46996196843326399</v>
      </c>
      <c r="S2533">
        <v>0.150965880197545</v>
      </c>
      <c r="T2533">
        <v>1.00847352162006</v>
      </c>
      <c r="U2533">
        <v>1.00847352162006</v>
      </c>
      <c r="V2533">
        <v>0.74872860834125998</v>
      </c>
      <c r="W2533">
        <v>2.56</v>
      </c>
      <c r="X2533">
        <v>3.46</v>
      </c>
      <c r="Y2533">
        <v>185318</v>
      </c>
      <c r="Z2533">
        <v>14255</v>
      </c>
      <c r="AA2533">
        <v>0.79</v>
      </c>
      <c r="AB2533">
        <v>13</v>
      </c>
      <c r="AC2533">
        <v>9</v>
      </c>
      <c r="AD2533">
        <v>4</v>
      </c>
      <c r="AE2533">
        <v>69.23</v>
      </c>
      <c r="AF2533">
        <v>15</v>
      </c>
      <c r="AG2533">
        <v>4</v>
      </c>
      <c r="AH2533">
        <v>1</v>
      </c>
      <c r="AI2533">
        <v>8</v>
      </c>
    </row>
    <row r="2534" spans="1:35" x14ac:dyDescent="0.2">
      <c r="A2534" s="102">
        <v>2997</v>
      </c>
      <c r="B2534">
        <v>2730</v>
      </c>
      <c r="C2534" t="s">
        <v>750</v>
      </c>
      <c r="D2534" t="s">
        <v>2953</v>
      </c>
      <c r="E2534">
        <v>1082</v>
      </c>
      <c r="F2534">
        <v>1061</v>
      </c>
      <c r="G2534">
        <v>900</v>
      </c>
      <c r="H2534" t="s">
        <v>2930</v>
      </c>
      <c r="I2534">
        <v>4849</v>
      </c>
      <c r="J2534" t="s">
        <v>688</v>
      </c>
      <c r="K2534" t="s">
        <v>2942</v>
      </c>
      <c r="L2534">
        <v>4785</v>
      </c>
      <c r="M2534">
        <v>4650</v>
      </c>
      <c r="N2534">
        <v>200</v>
      </c>
      <c r="O2534" t="s">
        <v>2927</v>
      </c>
      <c r="P2534">
        <v>0.60770969853517798</v>
      </c>
      <c r="Q2534">
        <v>0.87991785024529801</v>
      </c>
      <c r="R2534">
        <v>1.1164154470673201E-2</v>
      </c>
      <c r="S2534">
        <v>6.4475241220048801E-2</v>
      </c>
      <c r="T2534">
        <v>-1.25068541369952</v>
      </c>
      <c r="U2534">
        <v>1.25068541369952</v>
      </c>
      <c r="V2534">
        <v>1.2690420854334501</v>
      </c>
      <c r="W2534">
        <v>-5.74</v>
      </c>
      <c r="X2534">
        <v>2.68</v>
      </c>
      <c r="Y2534">
        <v>185278</v>
      </c>
      <c r="Z2534">
        <v>13234</v>
      </c>
      <c r="AA2534">
        <v>0.62</v>
      </c>
      <c r="AB2534">
        <v>14</v>
      </c>
      <c r="AC2534">
        <v>6</v>
      </c>
      <c r="AD2534">
        <v>8</v>
      </c>
      <c r="AE2534">
        <v>42.86</v>
      </c>
      <c r="AF2534">
        <v>10</v>
      </c>
      <c r="AG2534">
        <v>5</v>
      </c>
      <c r="AH2534">
        <v>4</v>
      </c>
      <c r="AI2534">
        <v>5</v>
      </c>
    </row>
    <row r="2535" spans="1:35" x14ac:dyDescent="0.2">
      <c r="A2535" s="102">
        <v>7764</v>
      </c>
      <c r="B2535">
        <v>4626</v>
      </c>
      <c r="C2535" t="s">
        <v>3260</v>
      </c>
      <c r="D2535" t="s">
        <v>2952</v>
      </c>
      <c r="E2535">
        <v>5170</v>
      </c>
      <c r="F2535">
        <v>5140</v>
      </c>
      <c r="G2535">
        <v>200</v>
      </c>
      <c r="H2535" t="s">
        <v>2927</v>
      </c>
      <c r="I2535">
        <v>4689</v>
      </c>
      <c r="J2535" t="s">
        <v>3173</v>
      </c>
      <c r="K2535" t="s">
        <v>2929</v>
      </c>
      <c r="L2535">
        <v>451</v>
      </c>
      <c r="M2535">
        <v>437</v>
      </c>
      <c r="N2535">
        <v>2400</v>
      </c>
      <c r="O2535" t="s">
        <v>2930</v>
      </c>
      <c r="P2535">
        <v>0.67139153580995103</v>
      </c>
      <c r="Q2535">
        <v>0.81242881819325297</v>
      </c>
      <c r="R2535">
        <v>0.82364769411150496</v>
      </c>
      <c r="S2535">
        <v>0.15131455500100299</v>
      </c>
      <c r="T2535">
        <v>1.4433589127809801</v>
      </c>
      <c r="U2535">
        <v>1.4433589127809801</v>
      </c>
      <c r="V2535">
        <v>1.2247154501242501</v>
      </c>
      <c r="W2535">
        <v>8.6</v>
      </c>
      <c r="X2535">
        <v>2.02</v>
      </c>
      <c r="Y2535">
        <v>185059</v>
      </c>
      <c r="Z2535">
        <v>10281</v>
      </c>
      <c r="AA2535">
        <v>0.54</v>
      </c>
      <c r="AB2535">
        <v>18</v>
      </c>
      <c r="AC2535">
        <v>9</v>
      </c>
      <c r="AD2535">
        <v>9</v>
      </c>
      <c r="AE2535">
        <v>50</v>
      </c>
      <c r="AF2535">
        <v>11</v>
      </c>
      <c r="AG2535">
        <v>9</v>
      </c>
      <c r="AH2535">
        <v>3</v>
      </c>
      <c r="AI2535">
        <v>6</v>
      </c>
    </row>
    <row r="2536" spans="1:35" x14ac:dyDescent="0.2">
      <c r="A2536" s="102">
        <v>3037</v>
      </c>
      <c r="B2536">
        <v>7211</v>
      </c>
      <c r="C2536" t="s">
        <v>28</v>
      </c>
      <c r="D2536" t="s">
        <v>2945</v>
      </c>
      <c r="E2536">
        <v>423</v>
      </c>
      <c r="F2536">
        <v>425</v>
      </c>
      <c r="G2536">
        <v>2500</v>
      </c>
      <c r="H2536" t="s">
        <v>2927</v>
      </c>
      <c r="I2536">
        <v>7321</v>
      </c>
      <c r="J2536" t="s">
        <v>3200</v>
      </c>
      <c r="K2536" t="s">
        <v>2990</v>
      </c>
      <c r="L2536">
        <v>629</v>
      </c>
      <c r="M2536">
        <v>614</v>
      </c>
      <c r="N2536">
        <v>1700</v>
      </c>
      <c r="O2536" t="s">
        <v>2930</v>
      </c>
      <c r="P2536">
        <v>0.94736680223143199</v>
      </c>
      <c r="Q2536">
        <v>0.87931168585465802</v>
      </c>
      <c r="R2536">
        <v>5.9589400001225597E-2</v>
      </c>
      <c r="S2536">
        <v>2.5600828688861099E-2</v>
      </c>
      <c r="T2536">
        <v>0.93216433374955199</v>
      </c>
      <c r="U2536">
        <v>0.93216433374955199</v>
      </c>
      <c r="V2536">
        <v>0.34257688408523301</v>
      </c>
      <c r="W2536">
        <v>2.42</v>
      </c>
      <c r="X2536">
        <v>1.79</v>
      </c>
      <c r="Y2536">
        <v>185054</v>
      </c>
      <c r="Z2536">
        <v>20562</v>
      </c>
      <c r="AA2536">
        <v>1</v>
      </c>
      <c r="AB2536">
        <v>9</v>
      </c>
      <c r="AC2536">
        <v>6</v>
      </c>
      <c r="AD2536">
        <v>3</v>
      </c>
      <c r="AE2536">
        <v>66.67</v>
      </c>
      <c r="AF2536">
        <v>10</v>
      </c>
      <c r="AG2536">
        <v>4</v>
      </c>
      <c r="AH2536">
        <v>2</v>
      </c>
      <c r="AI2536">
        <v>3</v>
      </c>
    </row>
    <row r="2537" spans="1:35" x14ac:dyDescent="0.2">
      <c r="A2537" s="102">
        <v>1571</v>
      </c>
      <c r="B2537">
        <v>3116</v>
      </c>
      <c r="C2537" t="s">
        <v>3184</v>
      </c>
      <c r="D2537" t="s">
        <v>2945</v>
      </c>
      <c r="E2537">
        <v>1714</v>
      </c>
      <c r="F2537">
        <v>1681</v>
      </c>
      <c r="G2537">
        <v>600</v>
      </c>
      <c r="H2537" t="s">
        <v>2930</v>
      </c>
      <c r="I2537">
        <v>9412</v>
      </c>
      <c r="J2537" t="s">
        <v>695</v>
      </c>
      <c r="K2537" t="s">
        <v>2929</v>
      </c>
      <c r="L2537">
        <v>485</v>
      </c>
      <c r="M2537">
        <v>485</v>
      </c>
      <c r="N2537">
        <v>2100</v>
      </c>
      <c r="O2537" t="s">
        <v>2927</v>
      </c>
      <c r="P2537">
        <v>0.39888768302148397</v>
      </c>
      <c r="Q2537">
        <v>0.90380901527170299</v>
      </c>
      <c r="R2537">
        <v>0.606348307521825</v>
      </c>
      <c r="S2537">
        <v>7.0446107427261E-3</v>
      </c>
      <c r="T2537">
        <v>-1.3145374199666999</v>
      </c>
      <c r="U2537">
        <v>1.3145374199666999</v>
      </c>
      <c r="V2537">
        <v>0.54168807205440495</v>
      </c>
      <c r="W2537">
        <v>-4.38</v>
      </c>
      <c r="X2537">
        <v>0.98</v>
      </c>
      <c r="Y2537">
        <v>185037</v>
      </c>
      <c r="Z2537">
        <v>10885</v>
      </c>
      <c r="AA2537">
        <v>0.56999999999999995</v>
      </c>
      <c r="AB2537">
        <v>17</v>
      </c>
      <c r="AC2537">
        <v>11</v>
      </c>
      <c r="AD2537">
        <v>6</v>
      </c>
      <c r="AE2537">
        <v>64.709999999999994</v>
      </c>
      <c r="AF2537">
        <v>10</v>
      </c>
      <c r="AG2537">
        <v>8</v>
      </c>
      <c r="AH2537">
        <v>5</v>
      </c>
      <c r="AI2537">
        <v>4</v>
      </c>
    </row>
    <row r="2538" spans="1:35" x14ac:dyDescent="0.2">
      <c r="A2538" s="102">
        <v>207</v>
      </c>
      <c r="B2538">
        <v>8425</v>
      </c>
      <c r="C2538" t="s">
        <v>3174</v>
      </c>
      <c r="D2538" t="s">
        <v>2933</v>
      </c>
      <c r="E2538">
        <v>3445</v>
      </c>
      <c r="F2538">
        <v>3420</v>
      </c>
      <c r="G2538">
        <v>300</v>
      </c>
      <c r="H2538" t="s">
        <v>2930</v>
      </c>
      <c r="I2538">
        <v>8572</v>
      </c>
      <c r="J2538" t="s">
        <v>2895</v>
      </c>
      <c r="K2538" t="s">
        <v>2933</v>
      </c>
      <c r="L2538">
        <v>527</v>
      </c>
      <c r="M2538">
        <v>527</v>
      </c>
      <c r="N2538">
        <v>1900</v>
      </c>
      <c r="O2538" t="s">
        <v>2927</v>
      </c>
      <c r="P2538">
        <v>0.71063811774868502</v>
      </c>
      <c r="Q2538">
        <v>0.94637227137215196</v>
      </c>
      <c r="R2538">
        <v>0.39927819267827402</v>
      </c>
      <c r="S2538">
        <v>2.7916160598598298E-2</v>
      </c>
      <c r="T2538">
        <v>-1.3423305696552399</v>
      </c>
      <c r="U2538">
        <v>1.3423305696552399</v>
      </c>
      <c r="V2538">
        <v>1.3183062004950299</v>
      </c>
      <c r="W2538">
        <v>-6.41</v>
      </c>
      <c r="X2538">
        <v>2.41</v>
      </c>
      <c r="Y2538">
        <v>185009</v>
      </c>
      <c r="Z2538">
        <v>8410</v>
      </c>
      <c r="AA2538">
        <v>0.45</v>
      </c>
      <c r="AB2538">
        <v>22</v>
      </c>
      <c r="AC2538">
        <v>13</v>
      </c>
      <c r="AD2538">
        <v>9</v>
      </c>
      <c r="AE2538">
        <v>59.09</v>
      </c>
      <c r="AF2538">
        <v>14</v>
      </c>
      <c r="AG2538">
        <v>7</v>
      </c>
      <c r="AH2538">
        <v>5</v>
      </c>
      <c r="AI2538">
        <v>10</v>
      </c>
    </row>
    <row r="2539" spans="1:35" x14ac:dyDescent="0.2">
      <c r="A2539" s="102">
        <v>184</v>
      </c>
      <c r="B2539">
        <v>4634</v>
      </c>
      <c r="C2539" t="s">
        <v>66</v>
      </c>
      <c r="D2539" t="s">
        <v>2952</v>
      </c>
      <c r="E2539">
        <v>2600</v>
      </c>
      <c r="F2539">
        <v>2582</v>
      </c>
      <c r="G2539">
        <v>400</v>
      </c>
      <c r="H2539" t="s">
        <v>2927</v>
      </c>
      <c r="I2539">
        <v>5471</v>
      </c>
      <c r="J2539" t="s">
        <v>3216</v>
      </c>
      <c r="K2539" t="s">
        <v>2988</v>
      </c>
      <c r="L2539">
        <v>4560</v>
      </c>
      <c r="M2539">
        <v>4520</v>
      </c>
      <c r="N2539">
        <v>200</v>
      </c>
      <c r="O2539" t="s">
        <v>2930</v>
      </c>
      <c r="P2539">
        <v>0.91050093092114204</v>
      </c>
      <c r="Q2539">
        <v>0.94798773107207501</v>
      </c>
      <c r="R2539">
        <v>0.36921537309603503</v>
      </c>
      <c r="S2539">
        <v>1.7857533378107201E-3</v>
      </c>
      <c r="T2539">
        <v>1.17305939167763</v>
      </c>
      <c r="U2539">
        <v>1.17305939167763</v>
      </c>
      <c r="V2539">
        <v>1.35217731176053</v>
      </c>
      <c r="W2539">
        <v>3.29</v>
      </c>
      <c r="X2539">
        <v>14.25</v>
      </c>
      <c r="Y2539">
        <v>184957</v>
      </c>
      <c r="Z2539">
        <v>23120</v>
      </c>
      <c r="AA2539">
        <v>1.41</v>
      </c>
      <c r="AB2539">
        <v>8</v>
      </c>
      <c r="AC2539">
        <v>7</v>
      </c>
      <c r="AD2539">
        <v>1</v>
      </c>
      <c r="AE2539">
        <v>87.5</v>
      </c>
      <c r="AF2539">
        <v>14</v>
      </c>
      <c r="AG2539">
        <v>3</v>
      </c>
      <c r="AH2539">
        <v>1</v>
      </c>
      <c r="AI2539">
        <v>4</v>
      </c>
    </row>
    <row r="2540" spans="1:35" x14ac:dyDescent="0.2">
      <c r="A2540" s="102">
        <v>885</v>
      </c>
      <c r="B2540">
        <v>3110</v>
      </c>
      <c r="C2540" t="s">
        <v>682</v>
      </c>
      <c r="D2540" t="s">
        <v>2926</v>
      </c>
      <c r="E2540">
        <v>4900</v>
      </c>
      <c r="F2540">
        <v>4810</v>
      </c>
      <c r="G2540">
        <v>200</v>
      </c>
      <c r="H2540" t="s">
        <v>2927</v>
      </c>
      <c r="I2540">
        <v>4739</v>
      </c>
      <c r="J2540" t="s">
        <v>2987</v>
      </c>
      <c r="K2540" t="s">
        <v>2929</v>
      </c>
      <c r="L2540">
        <v>3330</v>
      </c>
      <c r="M2540">
        <v>3345</v>
      </c>
      <c r="N2540">
        <v>300</v>
      </c>
      <c r="O2540" t="s">
        <v>2930</v>
      </c>
      <c r="P2540">
        <v>0.92695859143260495</v>
      </c>
      <c r="Q2540">
        <v>0.91916304456742304</v>
      </c>
      <c r="R2540">
        <v>6.5984631843679004E-2</v>
      </c>
      <c r="S2540">
        <v>0.44554270154220998</v>
      </c>
      <c r="T2540">
        <v>0.59719730178782104</v>
      </c>
      <c r="U2540">
        <v>0.59719730178782104</v>
      </c>
      <c r="V2540">
        <v>0.85558137468214301</v>
      </c>
      <c r="W2540">
        <v>5.71</v>
      </c>
      <c r="X2540">
        <v>4.3099999999999996</v>
      </c>
      <c r="Y2540">
        <v>184929</v>
      </c>
      <c r="Z2540">
        <v>8806</v>
      </c>
      <c r="AA2540">
        <v>0.49</v>
      </c>
      <c r="AB2540">
        <v>21</v>
      </c>
      <c r="AC2540">
        <v>13</v>
      </c>
      <c r="AD2540">
        <v>8</v>
      </c>
      <c r="AE2540">
        <v>61.9</v>
      </c>
      <c r="AF2540">
        <v>10</v>
      </c>
      <c r="AG2540">
        <v>9</v>
      </c>
      <c r="AH2540">
        <v>7</v>
      </c>
      <c r="AI2540">
        <v>5</v>
      </c>
    </row>
    <row r="2541" spans="1:35" x14ac:dyDescent="0.2">
      <c r="A2541" s="102">
        <v>2716</v>
      </c>
      <c r="B2541">
        <v>8593</v>
      </c>
      <c r="C2541" t="s">
        <v>224</v>
      </c>
      <c r="D2541" t="s">
        <v>2933</v>
      </c>
      <c r="E2541">
        <v>719</v>
      </c>
      <c r="F2541">
        <v>717</v>
      </c>
      <c r="G2541">
        <v>1400</v>
      </c>
      <c r="H2541" t="s">
        <v>2930</v>
      </c>
      <c r="I2541">
        <v>9433</v>
      </c>
      <c r="J2541" t="s">
        <v>689</v>
      </c>
      <c r="K2541" t="s">
        <v>2929</v>
      </c>
      <c r="L2541">
        <v>3417</v>
      </c>
      <c r="M2541">
        <v>3411</v>
      </c>
      <c r="N2541">
        <v>300</v>
      </c>
      <c r="O2541" t="s">
        <v>2927</v>
      </c>
      <c r="P2541">
        <v>0.269435441242319</v>
      </c>
      <c r="Q2541">
        <v>0.88453676064056397</v>
      </c>
      <c r="R2541">
        <v>1.1625240577915801E-2</v>
      </c>
      <c r="S2541">
        <v>0.23109574659136201</v>
      </c>
      <c r="T2541">
        <v>-1.6473185113325599</v>
      </c>
      <c r="U2541">
        <v>1.6473185113325599</v>
      </c>
      <c r="V2541">
        <v>0.98892224599338996</v>
      </c>
      <c r="W2541">
        <v>-3.72</v>
      </c>
      <c r="X2541">
        <v>1.91</v>
      </c>
      <c r="Y2541">
        <v>184896</v>
      </c>
      <c r="Z2541">
        <v>13207</v>
      </c>
      <c r="AA2541">
        <v>0.68</v>
      </c>
      <c r="AB2541">
        <v>14</v>
      </c>
      <c r="AC2541">
        <v>10</v>
      </c>
      <c r="AD2541">
        <v>4</v>
      </c>
      <c r="AE2541">
        <v>71.430000000000007</v>
      </c>
      <c r="AF2541">
        <v>14</v>
      </c>
      <c r="AG2541">
        <v>7</v>
      </c>
      <c r="AH2541">
        <v>3</v>
      </c>
      <c r="AI2541">
        <v>4</v>
      </c>
    </row>
    <row r="2542" spans="1:35" x14ac:dyDescent="0.2">
      <c r="A2542" s="102">
        <v>6370</v>
      </c>
      <c r="B2542">
        <v>1941</v>
      </c>
      <c r="C2542" t="s">
        <v>3569</v>
      </c>
      <c r="D2542" t="s">
        <v>2937</v>
      </c>
      <c r="E2542">
        <v>2587</v>
      </c>
      <c r="F2542">
        <v>2560</v>
      </c>
      <c r="G2542">
        <v>400</v>
      </c>
      <c r="H2542" t="s">
        <v>2927</v>
      </c>
      <c r="I2542">
        <v>8750</v>
      </c>
      <c r="J2542" t="s">
        <v>30</v>
      </c>
      <c r="K2542" t="s">
        <v>3176</v>
      </c>
      <c r="L2542">
        <v>1775</v>
      </c>
      <c r="M2542">
        <v>1771</v>
      </c>
      <c r="N2542">
        <v>600</v>
      </c>
      <c r="O2542" t="s">
        <v>2930</v>
      </c>
      <c r="P2542">
        <v>0.62034134877584202</v>
      </c>
      <c r="Q2542">
        <v>0.83110928670722795</v>
      </c>
      <c r="R2542">
        <v>0.35698263898481403</v>
      </c>
      <c r="S2542">
        <v>0.14936839062450999</v>
      </c>
      <c r="T2542">
        <v>0.31742074857841601</v>
      </c>
      <c r="U2542">
        <v>0.31742074857841601</v>
      </c>
      <c r="V2542">
        <v>0.80243331089791703</v>
      </c>
      <c r="W2542">
        <v>0.96</v>
      </c>
      <c r="X2542">
        <v>3.77</v>
      </c>
      <c r="Y2542">
        <v>184789</v>
      </c>
      <c r="Z2542">
        <v>11549</v>
      </c>
      <c r="AA2542">
        <v>0.62</v>
      </c>
      <c r="AB2542">
        <v>16</v>
      </c>
      <c r="AC2542">
        <v>10</v>
      </c>
      <c r="AD2542">
        <v>6</v>
      </c>
      <c r="AE2542">
        <v>62.5</v>
      </c>
      <c r="AF2542">
        <v>14</v>
      </c>
      <c r="AG2542">
        <v>9</v>
      </c>
      <c r="AH2542">
        <v>3</v>
      </c>
      <c r="AI2542">
        <v>4</v>
      </c>
    </row>
    <row r="2543" spans="1:35" x14ac:dyDescent="0.2">
      <c r="A2543" s="102">
        <v>5623</v>
      </c>
      <c r="B2543">
        <v>2220</v>
      </c>
      <c r="C2543" t="s">
        <v>3336</v>
      </c>
      <c r="D2543" t="s">
        <v>2955</v>
      </c>
      <c r="E2543">
        <v>5110</v>
      </c>
      <c r="F2543">
        <v>5110</v>
      </c>
      <c r="G2543">
        <v>200</v>
      </c>
      <c r="H2543" t="s">
        <v>2927</v>
      </c>
      <c r="I2543">
        <v>9003</v>
      </c>
      <c r="J2543" t="s">
        <v>3230</v>
      </c>
      <c r="K2543" t="s">
        <v>3099</v>
      </c>
      <c r="L2543">
        <v>2960</v>
      </c>
      <c r="M2543">
        <v>2903</v>
      </c>
      <c r="N2543">
        <v>400</v>
      </c>
      <c r="O2543" t="s">
        <v>2930</v>
      </c>
      <c r="P2543">
        <v>0.45423308915872601</v>
      </c>
      <c r="Q2543">
        <v>0.84101155909190195</v>
      </c>
      <c r="R2543">
        <v>1.3420215212666901E-2</v>
      </c>
      <c r="S2543">
        <v>4.4805464787088696E-3</v>
      </c>
      <c r="T2543">
        <v>3.7658232353577299</v>
      </c>
      <c r="U2543">
        <v>3.7658232353577299</v>
      </c>
      <c r="V2543">
        <v>2.9144240844206801</v>
      </c>
      <c r="W2543">
        <v>4.9000000000000004</v>
      </c>
      <c r="X2543">
        <v>13.62</v>
      </c>
      <c r="Y2543">
        <v>184708</v>
      </c>
      <c r="Z2543">
        <v>30785</v>
      </c>
      <c r="AA2543">
        <v>1.72</v>
      </c>
      <c r="AB2543">
        <v>6</v>
      </c>
      <c r="AC2543">
        <v>5</v>
      </c>
      <c r="AD2543">
        <v>1</v>
      </c>
      <c r="AE2543">
        <v>83.33</v>
      </c>
      <c r="AF2543">
        <v>12</v>
      </c>
      <c r="AG2543">
        <v>4</v>
      </c>
      <c r="AH2543">
        <v>0</v>
      </c>
      <c r="AI2543">
        <v>2</v>
      </c>
    </row>
    <row r="2544" spans="1:35" x14ac:dyDescent="0.2">
      <c r="A2544" s="102">
        <v>7304</v>
      </c>
      <c r="B2544">
        <v>4208</v>
      </c>
      <c r="C2544" t="s">
        <v>3188</v>
      </c>
      <c r="D2544" t="s">
        <v>2952</v>
      </c>
      <c r="E2544">
        <v>2253</v>
      </c>
      <c r="F2544">
        <v>2236</v>
      </c>
      <c r="G2544">
        <v>300</v>
      </c>
      <c r="H2544" t="s">
        <v>2927</v>
      </c>
      <c r="I2544">
        <v>9062</v>
      </c>
      <c r="J2544" t="s">
        <v>2891</v>
      </c>
      <c r="K2544" t="s">
        <v>3099</v>
      </c>
      <c r="L2544">
        <v>6140</v>
      </c>
      <c r="M2544">
        <v>6140</v>
      </c>
      <c r="N2544">
        <v>100</v>
      </c>
      <c r="O2544" t="s">
        <v>2930</v>
      </c>
      <c r="P2544">
        <v>0.59996240110179599</v>
      </c>
      <c r="Q2544">
        <v>0.81885299365531705</v>
      </c>
      <c r="R2544">
        <v>0.43633236060340502</v>
      </c>
      <c r="S2544">
        <v>0.115620744957719</v>
      </c>
      <c r="T2544">
        <v>3.36194911923259E-2</v>
      </c>
      <c r="U2544">
        <v>3.36194911923259E-2</v>
      </c>
      <c r="V2544">
        <v>0.25072064839722102</v>
      </c>
      <c r="W2544">
        <v>0.16</v>
      </c>
      <c r="X2544">
        <v>9.25</v>
      </c>
      <c r="Y2544">
        <v>184643</v>
      </c>
      <c r="Z2544">
        <v>18464</v>
      </c>
      <c r="AA2544">
        <v>1.35</v>
      </c>
      <c r="AB2544">
        <v>10</v>
      </c>
      <c r="AC2544">
        <v>7</v>
      </c>
      <c r="AD2544">
        <v>3</v>
      </c>
      <c r="AE2544">
        <v>70</v>
      </c>
      <c r="AF2544">
        <v>11</v>
      </c>
      <c r="AG2544">
        <v>6</v>
      </c>
      <c r="AH2544">
        <v>1</v>
      </c>
      <c r="AI2544">
        <v>3</v>
      </c>
    </row>
    <row r="2545" spans="1:35" x14ac:dyDescent="0.2">
      <c r="A2545" s="102">
        <v>2645</v>
      </c>
      <c r="B2545">
        <v>4540</v>
      </c>
      <c r="C2545" t="s">
        <v>3676</v>
      </c>
      <c r="D2545" t="s">
        <v>2950</v>
      </c>
      <c r="E2545">
        <v>3115</v>
      </c>
      <c r="F2545">
        <v>3085</v>
      </c>
      <c r="G2545">
        <v>300</v>
      </c>
      <c r="H2545" t="s">
        <v>2927</v>
      </c>
      <c r="I2545">
        <v>9603</v>
      </c>
      <c r="J2545" t="s">
        <v>3170</v>
      </c>
      <c r="K2545" t="s">
        <v>2942</v>
      </c>
      <c r="L2545">
        <v>2755</v>
      </c>
      <c r="M2545">
        <v>2667</v>
      </c>
      <c r="N2545">
        <v>300</v>
      </c>
      <c r="O2545" t="s">
        <v>2930</v>
      </c>
      <c r="P2545">
        <v>0.82930138815073595</v>
      </c>
      <c r="Q2545">
        <v>0.88559818628395404</v>
      </c>
      <c r="R2545">
        <v>0.23662864186978799</v>
      </c>
      <c r="S2545">
        <v>3.1004738377594303E-4</v>
      </c>
      <c r="T2545">
        <v>1.56680258557451</v>
      </c>
      <c r="U2545">
        <v>1.56680258557451</v>
      </c>
      <c r="V2545">
        <v>1.27005661681138</v>
      </c>
      <c r="W2545">
        <v>6.55</v>
      </c>
      <c r="X2545">
        <v>13.55</v>
      </c>
      <c r="Y2545">
        <v>184601</v>
      </c>
      <c r="Z2545">
        <v>11538</v>
      </c>
      <c r="AA2545">
        <v>0.56999999999999995</v>
      </c>
      <c r="AB2545">
        <v>16</v>
      </c>
      <c r="AC2545">
        <v>10</v>
      </c>
      <c r="AD2545">
        <v>6</v>
      </c>
      <c r="AE2545">
        <v>62.5</v>
      </c>
      <c r="AF2545">
        <v>14</v>
      </c>
      <c r="AG2545">
        <v>5</v>
      </c>
      <c r="AH2545">
        <v>2</v>
      </c>
      <c r="AI2545">
        <v>9</v>
      </c>
    </row>
    <row r="2546" spans="1:35" x14ac:dyDescent="0.2">
      <c r="A2546" s="102">
        <v>4090</v>
      </c>
      <c r="B2546">
        <v>4540</v>
      </c>
      <c r="C2546" t="s">
        <v>3676</v>
      </c>
      <c r="D2546" t="s">
        <v>2950</v>
      </c>
      <c r="E2546">
        <v>3115</v>
      </c>
      <c r="F2546">
        <v>3085</v>
      </c>
      <c r="G2546">
        <v>300</v>
      </c>
      <c r="H2546" t="s">
        <v>2930</v>
      </c>
      <c r="I2546">
        <v>9076</v>
      </c>
      <c r="J2546" t="s">
        <v>1116</v>
      </c>
      <c r="K2546" t="s">
        <v>3099</v>
      </c>
      <c r="L2546">
        <v>1487</v>
      </c>
      <c r="M2546">
        <v>1474</v>
      </c>
      <c r="N2546">
        <v>600</v>
      </c>
      <c r="O2546" t="s">
        <v>2927</v>
      </c>
      <c r="P2546">
        <v>0.60939215453976503</v>
      </c>
      <c r="Q2546">
        <v>0.86225285205136903</v>
      </c>
      <c r="R2546">
        <v>0.10583338272611301</v>
      </c>
      <c r="S2546">
        <v>1.9927326892556298E-2</v>
      </c>
      <c r="T2546">
        <v>-1.16199485616196</v>
      </c>
      <c r="U2546">
        <v>1.16199485616196</v>
      </c>
      <c r="V2546">
        <v>0.72949731539657603</v>
      </c>
      <c r="W2546">
        <v>-2.52</v>
      </c>
      <c r="X2546">
        <v>4.4400000000000004</v>
      </c>
      <c r="Y2546">
        <v>184542</v>
      </c>
      <c r="Z2546">
        <v>11534</v>
      </c>
      <c r="AA2546">
        <v>0.46</v>
      </c>
      <c r="AB2546">
        <v>16</v>
      </c>
      <c r="AC2546">
        <v>11</v>
      </c>
      <c r="AD2546">
        <v>5</v>
      </c>
      <c r="AE2546">
        <v>68.75</v>
      </c>
      <c r="AF2546">
        <v>10</v>
      </c>
      <c r="AG2546">
        <v>7</v>
      </c>
      <c r="AH2546">
        <v>5</v>
      </c>
      <c r="AI2546">
        <v>4</v>
      </c>
    </row>
    <row r="2547" spans="1:35" x14ac:dyDescent="0.2">
      <c r="A2547" s="102">
        <v>2042</v>
      </c>
      <c r="B2547">
        <v>6902</v>
      </c>
      <c r="C2547" t="s">
        <v>945</v>
      </c>
      <c r="D2547" t="s">
        <v>2945</v>
      </c>
      <c r="E2547">
        <v>4614</v>
      </c>
      <c r="F2547">
        <v>4529</v>
      </c>
      <c r="G2547">
        <v>200</v>
      </c>
      <c r="H2547" t="s">
        <v>2930</v>
      </c>
      <c r="I2547">
        <v>9101</v>
      </c>
      <c r="J2547" t="s">
        <v>1118</v>
      </c>
      <c r="K2547" t="s">
        <v>3238</v>
      </c>
      <c r="L2547">
        <v>1790</v>
      </c>
      <c r="M2547">
        <v>1798</v>
      </c>
      <c r="N2547">
        <v>500</v>
      </c>
      <c r="O2547" t="s">
        <v>2927</v>
      </c>
      <c r="P2547">
        <v>0.93035780483681296</v>
      </c>
      <c r="Q2547">
        <v>0.89526429450016598</v>
      </c>
      <c r="R2547">
        <v>1.48790076118207E-2</v>
      </c>
      <c r="S2547">
        <v>9.1222356743778901E-4</v>
      </c>
      <c r="T2547">
        <v>-0.59869471895106297</v>
      </c>
      <c r="U2547">
        <v>0.59869471895106297</v>
      </c>
      <c r="V2547">
        <v>0.55188852604126204</v>
      </c>
      <c r="W2547">
        <v>-1.03</v>
      </c>
      <c r="X2547">
        <v>0.75</v>
      </c>
      <c r="Y2547">
        <v>184474</v>
      </c>
      <c r="Z2547">
        <v>18447</v>
      </c>
      <c r="AA2547">
        <v>1.03</v>
      </c>
      <c r="AB2547">
        <v>10</v>
      </c>
      <c r="AC2547">
        <v>7</v>
      </c>
      <c r="AD2547">
        <v>3</v>
      </c>
      <c r="AE2547">
        <v>70</v>
      </c>
      <c r="AF2547">
        <v>15</v>
      </c>
      <c r="AG2547">
        <v>4</v>
      </c>
      <c r="AH2547">
        <v>0</v>
      </c>
      <c r="AI2547">
        <v>6</v>
      </c>
    </row>
    <row r="2548" spans="1:35" x14ac:dyDescent="0.2">
      <c r="A2548" s="102">
        <v>3102</v>
      </c>
      <c r="B2548">
        <v>2331</v>
      </c>
      <c r="C2548" t="s">
        <v>3130</v>
      </c>
      <c r="D2548" t="s">
        <v>2942</v>
      </c>
      <c r="E2548">
        <v>5750</v>
      </c>
      <c r="F2548">
        <v>5710</v>
      </c>
      <c r="G2548">
        <v>100</v>
      </c>
      <c r="H2548" t="s">
        <v>2927</v>
      </c>
      <c r="I2548">
        <v>6287</v>
      </c>
      <c r="J2548" t="s">
        <v>3080</v>
      </c>
      <c r="K2548" t="s">
        <v>2940</v>
      </c>
      <c r="L2548">
        <v>3200</v>
      </c>
      <c r="M2548">
        <v>3155</v>
      </c>
      <c r="N2548">
        <v>200</v>
      </c>
      <c r="O2548" t="s">
        <v>2930</v>
      </c>
      <c r="P2548">
        <v>0.41484583355693899</v>
      </c>
      <c r="Q2548">
        <v>0.87811767156529996</v>
      </c>
      <c r="R2548">
        <v>0.87181748673804504</v>
      </c>
      <c r="S2548">
        <v>0.31287481203485501</v>
      </c>
      <c r="T2548">
        <v>0.64788389118856304</v>
      </c>
      <c r="U2548">
        <v>0.64788389118856304</v>
      </c>
      <c r="V2548">
        <v>0.197773147068804</v>
      </c>
      <c r="W2548">
        <v>2.23</v>
      </c>
      <c r="X2548">
        <v>10.51</v>
      </c>
      <c r="Y2548">
        <v>184426</v>
      </c>
      <c r="Z2548">
        <v>15369</v>
      </c>
      <c r="AA2548">
        <v>1.0900000000000001</v>
      </c>
      <c r="AB2548">
        <v>12</v>
      </c>
      <c r="AC2548">
        <v>8</v>
      </c>
      <c r="AD2548">
        <v>4</v>
      </c>
      <c r="AE2548">
        <v>66.67</v>
      </c>
      <c r="AF2548">
        <v>10</v>
      </c>
      <c r="AG2548">
        <v>7</v>
      </c>
      <c r="AH2548">
        <v>3</v>
      </c>
      <c r="AI2548">
        <v>2</v>
      </c>
    </row>
    <row r="2549" spans="1:35" x14ac:dyDescent="0.2">
      <c r="A2549" s="102">
        <v>1363</v>
      </c>
      <c r="B2549">
        <v>1721</v>
      </c>
      <c r="C2549" t="s">
        <v>3656</v>
      </c>
      <c r="D2549" t="s">
        <v>2937</v>
      </c>
      <c r="E2549">
        <v>3170</v>
      </c>
      <c r="F2549">
        <v>3180</v>
      </c>
      <c r="G2549">
        <v>300</v>
      </c>
      <c r="H2549" t="s">
        <v>2927</v>
      </c>
      <c r="I2549">
        <v>6134</v>
      </c>
      <c r="J2549" t="s">
        <v>3221</v>
      </c>
      <c r="K2549" t="s">
        <v>2940</v>
      </c>
      <c r="L2549">
        <v>1884</v>
      </c>
      <c r="M2549">
        <v>1848</v>
      </c>
      <c r="N2549">
        <v>500</v>
      </c>
      <c r="O2549" t="s">
        <v>2930</v>
      </c>
      <c r="P2549">
        <v>0.219984377990147</v>
      </c>
      <c r="Q2549">
        <v>0.90781228329247998</v>
      </c>
      <c r="R2549">
        <v>1.6679961318640399E-2</v>
      </c>
      <c r="S2549">
        <v>7.5357765370560298E-2</v>
      </c>
      <c r="T2549">
        <v>0.54909001683549896</v>
      </c>
      <c r="U2549">
        <v>0.54909001683549896</v>
      </c>
      <c r="V2549">
        <v>0.25222006304998001</v>
      </c>
      <c r="W2549">
        <v>2.84</v>
      </c>
      <c r="X2549">
        <v>3.14</v>
      </c>
      <c r="Y2549">
        <v>184425</v>
      </c>
      <c r="Z2549">
        <v>12295</v>
      </c>
      <c r="AA2549">
        <v>0.63</v>
      </c>
      <c r="AB2549">
        <v>15</v>
      </c>
      <c r="AC2549">
        <v>9</v>
      </c>
      <c r="AD2549">
        <v>6</v>
      </c>
      <c r="AE2549">
        <v>60</v>
      </c>
      <c r="AF2549">
        <v>12</v>
      </c>
      <c r="AG2549">
        <v>6</v>
      </c>
      <c r="AH2549">
        <v>4</v>
      </c>
      <c r="AI2549">
        <v>5</v>
      </c>
    </row>
    <row r="2550" spans="1:35" x14ac:dyDescent="0.2">
      <c r="A2550" s="102">
        <v>4978</v>
      </c>
      <c r="B2550">
        <v>3865</v>
      </c>
      <c r="C2550" t="s">
        <v>2869</v>
      </c>
      <c r="D2550" t="s">
        <v>3213</v>
      </c>
      <c r="E2550">
        <v>526</v>
      </c>
      <c r="F2550">
        <v>527</v>
      </c>
      <c r="G2550">
        <v>2100</v>
      </c>
      <c r="H2550" t="s">
        <v>2930</v>
      </c>
      <c r="I2550">
        <v>5401</v>
      </c>
      <c r="J2550" t="s">
        <v>3380</v>
      </c>
      <c r="K2550" t="s">
        <v>2988</v>
      </c>
      <c r="L2550">
        <v>1553.5</v>
      </c>
      <c r="M2550">
        <v>1552</v>
      </c>
      <c r="N2550">
        <v>700</v>
      </c>
      <c r="O2550" t="s">
        <v>2927</v>
      </c>
      <c r="P2550">
        <v>0.64868233582812895</v>
      </c>
      <c r="Q2550">
        <v>0.84970345891775201</v>
      </c>
      <c r="R2550">
        <v>0.75575986849035703</v>
      </c>
      <c r="S2550">
        <v>0.12531809775086999</v>
      </c>
      <c r="T2550">
        <v>-0.25961399085022902</v>
      </c>
      <c r="U2550">
        <v>0.25961399085022902</v>
      </c>
      <c r="V2550">
        <v>9.80406640056984E-2</v>
      </c>
      <c r="W2550">
        <v>-0.89</v>
      </c>
      <c r="X2550">
        <v>1.87</v>
      </c>
      <c r="Y2550">
        <v>184369</v>
      </c>
      <c r="Z2550">
        <v>9704</v>
      </c>
      <c r="AA2550">
        <v>0.44</v>
      </c>
      <c r="AB2550">
        <v>19</v>
      </c>
      <c r="AC2550">
        <v>11</v>
      </c>
      <c r="AD2550">
        <v>8</v>
      </c>
      <c r="AE2550">
        <v>57.89</v>
      </c>
      <c r="AF2550">
        <v>14</v>
      </c>
      <c r="AG2550">
        <v>6</v>
      </c>
      <c r="AH2550">
        <v>3</v>
      </c>
      <c r="AI2550">
        <v>10</v>
      </c>
    </row>
    <row r="2551" spans="1:35" x14ac:dyDescent="0.2">
      <c r="A2551" s="102">
        <v>677</v>
      </c>
      <c r="B2551">
        <v>5901</v>
      </c>
      <c r="C2551" t="s">
        <v>228</v>
      </c>
      <c r="D2551" t="s">
        <v>3194</v>
      </c>
      <c r="E2551">
        <v>1974</v>
      </c>
      <c r="F2551">
        <v>1969</v>
      </c>
      <c r="G2551">
        <v>500</v>
      </c>
      <c r="H2551" t="s">
        <v>2927</v>
      </c>
      <c r="I2551">
        <v>8377</v>
      </c>
      <c r="J2551" t="s">
        <v>3100</v>
      </c>
      <c r="K2551" t="s">
        <v>2990</v>
      </c>
      <c r="L2551">
        <v>1105</v>
      </c>
      <c r="M2551">
        <v>1073</v>
      </c>
      <c r="N2551">
        <v>900</v>
      </c>
      <c r="O2551" t="s">
        <v>2930</v>
      </c>
      <c r="P2551">
        <v>0.40295456857761602</v>
      </c>
      <c r="Q2551">
        <v>0.92531190310552802</v>
      </c>
      <c r="R2551">
        <v>4.2290667544605198E-2</v>
      </c>
      <c r="S2551">
        <v>6.7247587081087799E-3</v>
      </c>
      <c r="T2551">
        <v>2.3367344669222598</v>
      </c>
      <c r="U2551">
        <v>2.3367344669222598</v>
      </c>
      <c r="V2551">
        <v>1.6910909324263601</v>
      </c>
      <c r="W2551">
        <v>6.85</v>
      </c>
      <c r="X2551">
        <v>1.91</v>
      </c>
      <c r="Y2551">
        <v>184308</v>
      </c>
      <c r="Z2551">
        <v>8013</v>
      </c>
      <c r="AA2551">
        <v>0.35</v>
      </c>
      <c r="AB2551">
        <v>23</v>
      </c>
      <c r="AC2551">
        <v>15</v>
      </c>
      <c r="AD2551">
        <v>8</v>
      </c>
      <c r="AE2551">
        <v>65.22</v>
      </c>
      <c r="AF2551">
        <v>14</v>
      </c>
      <c r="AG2551">
        <v>9</v>
      </c>
      <c r="AH2551">
        <v>6</v>
      </c>
      <c r="AI2551">
        <v>8</v>
      </c>
    </row>
    <row r="2552" spans="1:35" x14ac:dyDescent="0.2">
      <c r="A2552" s="102">
        <v>2965</v>
      </c>
      <c r="B2552">
        <v>6473</v>
      </c>
      <c r="C2552" t="s">
        <v>1368</v>
      </c>
      <c r="D2552" t="s">
        <v>2940</v>
      </c>
      <c r="E2552">
        <v>1212</v>
      </c>
      <c r="F2552">
        <v>1209</v>
      </c>
      <c r="G2552">
        <v>600</v>
      </c>
      <c r="H2552" t="s">
        <v>2930</v>
      </c>
      <c r="I2552">
        <v>7259</v>
      </c>
      <c r="J2552" t="s">
        <v>27</v>
      </c>
      <c r="K2552" t="s">
        <v>2945</v>
      </c>
      <c r="L2552">
        <v>3840</v>
      </c>
      <c r="M2552">
        <v>3780</v>
      </c>
      <c r="N2552">
        <v>200</v>
      </c>
      <c r="O2552" t="s">
        <v>2927</v>
      </c>
      <c r="P2552">
        <v>0.93347634939393898</v>
      </c>
      <c r="Q2552">
        <v>0.88035147815610304</v>
      </c>
      <c r="R2552">
        <v>0.25750406787424002</v>
      </c>
      <c r="S2552">
        <v>5.8688685541565602E-2</v>
      </c>
      <c r="T2552">
        <v>-0.86428955261622198</v>
      </c>
      <c r="U2552">
        <v>0.86428955261622198</v>
      </c>
      <c r="V2552">
        <v>1.28508694110008</v>
      </c>
      <c r="W2552">
        <v>-2.91</v>
      </c>
      <c r="X2552">
        <v>4.05</v>
      </c>
      <c r="Y2552">
        <v>184201</v>
      </c>
      <c r="Z2552">
        <v>12280</v>
      </c>
      <c r="AA2552">
        <v>0.64</v>
      </c>
      <c r="AB2552">
        <v>15</v>
      </c>
      <c r="AC2552">
        <v>8</v>
      </c>
      <c r="AD2552">
        <v>7</v>
      </c>
      <c r="AE2552">
        <v>53.33</v>
      </c>
      <c r="AF2552">
        <v>11</v>
      </c>
      <c r="AG2552">
        <v>7</v>
      </c>
      <c r="AH2552">
        <v>2</v>
      </c>
      <c r="AI2552">
        <v>6</v>
      </c>
    </row>
    <row r="2553" spans="1:35" x14ac:dyDescent="0.2">
      <c r="A2553" s="102">
        <v>5592</v>
      </c>
      <c r="B2553">
        <v>6013</v>
      </c>
      <c r="C2553" t="s">
        <v>3695</v>
      </c>
      <c r="D2553" t="s">
        <v>2940</v>
      </c>
      <c r="E2553">
        <v>1263</v>
      </c>
      <c r="F2553">
        <v>1251</v>
      </c>
      <c r="G2553">
        <v>800</v>
      </c>
      <c r="H2553" t="s">
        <v>2927</v>
      </c>
      <c r="I2553">
        <v>8377</v>
      </c>
      <c r="J2553" t="s">
        <v>3100</v>
      </c>
      <c r="K2553" t="s">
        <v>2990</v>
      </c>
      <c r="L2553">
        <v>1105</v>
      </c>
      <c r="M2553">
        <v>1073</v>
      </c>
      <c r="N2553">
        <v>900</v>
      </c>
      <c r="O2553" t="s">
        <v>2930</v>
      </c>
      <c r="P2553">
        <v>0.825012884738895</v>
      </c>
      <c r="Q2553">
        <v>0.84138197422553396</v>
      </c>
      <c r="R2553">
        <v>1.1333374602864601E-3</v>
      </c>
      <c r="S2553">
        <v>2.22575174585057E-2</v>
      </c>
      <c r="T2553">
        <v>0.81755532673462405</v>
      </c>
      <c r="U2553">
        <v>0.81755532673462405</v>
      </c>
      <c r="V2553">
        <v>3.3847196036475402E-2</v>
      </c>
      <c r="W2553">
        <v>2</v>
      </c>
      <c r="X2553">
        <v>3.51</v>
      </c>
      <c r="Y2553">
        <v>184010</v>
      </c>
      <c r="Z2553">
        <v>10223</v>
      </c>
      <c r="AA2553">
        <v>0.54</v>
      </c>
      <c r="AB2553">
        <v>18</v>
      </c>
      <c r="AC2553">
        <v>10</v>
      </c>
      <c r="AD2553">
        <v>8</v>
      </c>
      <c r="AE2553">
        <v>55.56</v>
      </c>
      <c r="AF2553">
        <v>14</v>
      </c>
      <c r="AG2553">
        <v>7</v>
      </c>
      <c r="AH2553">
        <v>5</v>
      </c>
      <c r="AI2553">
        <v>6</v>
      </c>
    </row>
    <row r="2554" spans="1:35" x14ac:dyDescent="0.2">
      <c r="A2554" s="102">
        <v>4122</v>
      </c>
      <c r="B2554">
        <v>4208</v>
      </c>
      <c r="C2554" t="s">
        <v>3188</v>
      </c>
      <c r="D2554" t="s">
        <v>2952</v>
      </c>
      <c r="E2554">
        <v>2253</v>
      </c>
      <c r="F2554">
        <v>2236</v>
      </c>
      <c r="G2554">
        <v>400</v>
      </c>
      <c r="H2554" t="s">
        <v>2930</v>
      </c>
      <c r="I2554">
        <v>8002</v>
      </c>
      <c r="J2554" t="s">
        <v>29</v>
      </c>
      <c r="K2554" t="s">
        <v>2934</v>
      </c>
      <c r="L2554">
        <v>810.6</v>
      </c>
      <c r="M2554">
        <v>808.5</v>
      </c>
      <c r="N2554">
        <v>1100</v>
      </c>
      <c r="O2554" t="s">
        <v>2927</v>
      </c>
      <c r="P2554">
        <v>0.68525963266298895</v>
      </c>
      <c r="Q2554">
        <v>0.86170997956591799</v>
      </c>
      <c r="R2554">
        <v>0.65339139107963795</v>
      </c>
      <c r="S2554">
        <v>0.11425723342826299</v>
      </c>
      <c r="T2554">
        <v>-1.7666283987503999</v>
      </c>
      <c r="U2554">
        <v>1.7666283987503999</v>
      </c>
      <c r="V2554">
        <v>1.8211646468135401</v>
      </c>
      <c r="W2554">
        <v>-5.51</v>
      </c>
      <c r="X2554">
        <v>0.56000000000000005</v>
      </c>
      <c r="Y2554">
        <v>184001</v>
      </c>
      <c r="Z2554">
        <v>10222</v>
      </c>
      <c r="AA2554">
        <v>0.5</v>
      </c>
      <c r="AB2554">
        <v>18</v>
      </c>
      <c r="AC2554">
        <v>9</v>
      </c>
      <c r="AD2554">
        <v>9</v>
      </c>
      <c r="AE2554">
        <v>50</v>
      </c>
      <c r="AF2554">
        <v>15</v>
      </c>
      <c r="AG2554">
        <v>5</v>
      </c>
      <c r="AH2554">
        <v>1</v>
      </c>
      <c r="AI2554">
        <v>12</v>
      </c>
    </row>
    <row r="2555" spans="1:35" x14ac:dyDescent="0.2">
      <c r="A2555" s="102">
        <v>5334</v>
      </c>
      <c r="B2555">
        <v>1951</v>
      </c>
      <c r="C2555" t="s">
        <v>3674</v>
      </c>
      <c r="D2555" t="s">
        <v>2937</v>
      </c>
      <c r="E2555">
        <v>2760</v>
      </c>
      <c r="F2555">
        <v>2810</v>
      </c>
      <c r="G2555">
        <v>300</v>
      </c>
      <c r="H2555" t="s">
        <v>2927</v>
      </c>
      <c r="I2555">
        <v>7259</v>
      </c>
      <c r="J2555" t="s">
        <v>27</v>
      </c>
      <c r="K2555" t="s">
        <v>2945</v>
      </c>
      <c r="L2555">
        <v>3840</v>
      </c>
      <c r="M2555">
        <v>3780</v>
      </c>
      <c r="N2555">
        <v>200</v>
      </c>
      <c r="O2555" t="s">
        <v>2930</v>
      </c>
      <c r="P2555">
        <v>0.50858667532790003</v>
      </c>
      <c r="Q2555">
        <v>0.84467379587560198</v>
      </c>
      <c r="R2555">
        <v>0.23337126341659201</v>
      </c>
      <c r="S2555">
        <v>1.6116868565787801E-2</v>
      </c>
      <c r="T2555">
        <v>1.3821793129616</v>
      </c>
      <c r="U2555">
        <v>1.3821793129616</v>
      </c>
      <c r="V2555">
        <v>0.79101464625459506</v>
      </c>
      <c r="W2555">
        <v>6.19</v>
      </c>
      <c r="X2555">
        <v>11.51</v>
      </c>
      <c r="Y2555">
        <v>183937</v>
      </c>
      <c r="Z2555">
        <v>11496</v>
      </c>
      <c r="AA2555">
        <v>0.5</v>
      </c>
      <c r="AB2555">
        <v>16</v>
      </c>
      <c r="AC2555">
        <v>9</v>
      </c>
      <c r="AD2555">
        <v>7</v>
      </c>
      <c r="AE2555">
        <v>56.25</v>
      </c>
      <c r="AF2555">
        <v>12</v>
      </c>
      <c r="AG2555">
        <v>8</v>
      </c>
      <c r="AH2555">
        <v>4</v>
      </c>
      <c r="AI2555">
        <v>4</v>
      </c>
    </row>
    <row r="2556" spans="1:35" x14ac:dyDescent="0.2">
      <c r="A2556" s="102">
        <v>2838</v>
      </c>
      <c r="B2556">
        <v>4581</v>
      </c>
      <c r="C2556" t="s">
        <v>3700</v>
      </c>
      <c r="D2556" t="s">
        <v>2950</v>
      </c>
      <c r="E2556">
        <v>8470</v>
      </c>
      <c r="F2556">
        <v>8300</v>
      </c>
      <c r="G2556">
        <v>100</v>
      </c>
      <c r="H2556" t="s">
        <v>2930</v>
      </c>
      <c r="I2556">
        <v>9503</v>
      </c>
      <c r="J2556" t="s">
        <v>3654</v>
      </c>
      <c r="K2556" t="s">
        <v>2992</v>
      </c>
      <c r="L2556">
        <v>1309.5</v>
      </c>
      <c r="M2556">
        <v>1306.5</v>
      </c>
      <c r="N2556">
        <v>600</v>
      </c>
      <c r="O2556" t="s">
        <v>2927</v>
      </c>
      <c r="P2556">
        <v>0.54900971063591897</v>
      </c>
      <c r="Q2556">
        <v>0.88244440601639096</v>
      </c>
      <c r="R2556">
        <v>0.55691681529048298</v>
      </c>
      <c r="S2556">
        <v>0.28687099998590099</v>
      </c>
      <c r="T2556">
        <v>-0.26549351853270697</v>
      </c>
      <c r="U2556">
        <v>0.26549351853270697</v>
      </c>
      <c r="V2556">
        <v>0.39674786772663001</v>
      </c>
      <c r="W2556">
        <v>-0.63</v>
      </c>
      <c r="X2556">
        <v>5.55</v>
      </c>
      <c r="Y2556">
        <v>183722</v>
      </c>
      <c r="Z2556">
        <v>14132</v>
      </c>
      <c r="AA2556">
        <v>0.83</v>
      </c>
      <c r="AB2556">
        <v>13</v>
      </c>
      <c r="AC2556">
        <v>9</v>
      </c>
      <c r="AD2556">
        <v>4</v>
      </c>
      <c r="AE2556">
        <v>69.23</v>
      </c>
      <c r="AF2556">
        <v>13</v>
      </c>
      <c r="AG2556">
        <v>5</v>
      </c>
      <c r="AH2556">
        <v>2</v>
      </c>
      <c r="AI2556">
        <v>6</v>
      </c>
    </row>
    <row r="2557" spans="1:35" x14ac:dyDescent="0.2">
      <c r="A2557" s="102">
        <v>3025</v>
      </c>
      <c r="B2557">
        <v>1951</v>
      </c>
      <c r="C2557" t="s">
        <v>3674</v>
      </c>
      <c r="D2557" t="s">
        <v>2937</v>
      </c>
      <c r="E2557">
        <v>2760</v>
      </c>
      <c r="F2557">
        <v>2810</v>
      </c>
      <c r="G2557">
        <v>400</v>
      </c>
      <c r="H2557" t="s">
        <v>2927</v>
      </c>
      <c r="I2557">
        <v>6371</v>
      </c>
      <c r="J2557" t="s">
        <v>3148</v>
      </c>
      <c r="K2557" t="s">
        <v>2940</v>
      </c>
      <c r="L2557">
        <v>3540</v>
      </c>
      <c r="M2557">
        <v>3530</v>
      </c>
      <c r="N2557">
        <v>300</v>
      </c>
      <c r="O2557" t="s">
        <v>2930</v>
      </c>
      <c r="P2557">
        <v>0.43693308013097798</v>
      </c>
      <c r="Q2557">
        <v>0.87951705406854397</v>
      </c>
      <c r="R2557">
        <v>0.25251150353080098</v>
      </c>
      <c r="S2557">
        <v>2.1657352163090698E-3</v>
      </c>
      <c r="T2557">
        <v>1.7220626939880599</v>
      </c>
      <c r="U2557">
        <v>1.7220626939880599</v>
      </c>
      <c r="V2557">
        <v>2.6118402534558398</v>
      </c>
      <c r="W2557">
        <v>6.36</v>
      </c>
      <c r="X2557">
        <v>6.14</v>
      </c>
      <c r="Y2557">
        <v>183563</v>
      </c>
      <c r="Z2557">
        <v>10798</v>
      </c>
      <c r="AA2557">
        <v>0.56000000000000005</v>
      </c>
      <c r="AB2557">
        <v>17</v>
      </c>
      <c r="AC2557">
        <v>10</v>
      </c>
      <c r="AD2557">
        <v>7</v>
      </c>
      <c r="AE2557">
        <v>58.82</v>
      </c>
      <c r="AF2557">
        <v>13</v>
      </c>
      <c r="AG2557">
        <v>7</v>
      </c>
      <c r="AH2557">
        <v>3</v>
      </c>
      <c r="AI2557">
        <v>7</v>
      </c>
    </row>
    <row r="2558" spans="1:35" x14ac:dyDescent="0.2">
      <c r="A2558" s="102">
        <v>6206</v>
      </c>
      <c r="B2558">
        <v>3563</v>
      </c>
      <c r="C2558" t="s">
        <v>3197</v>
      </c>
      <c r="D2558" t="s">
        <v>2953</v>
      </c>
      <c r="E2558">
        <v>9330</v>
      </c>
      <c r="F2558">
        <v>9800</v>
      </c>
      <c r="G2558">
        <v>100</v>
      </c>
      <c r="H2558" t="s">
        <v>2927</v>
      </c>
      <c r="I2558">
        <v>6588</v>
      </c>
      <c r="J2558" t="s">
        <v>539</v>
      </c>
      <c r="K2558" t="s">
        <v>2932</v>
      </c>
      <c r="L2558">
        <v>4385</v>
      </c>
      <c r="M2558">
        <v>4395</v>
      </c>
      <c r="N2558">
        <v>200</v>
      </c>
      <c r="O2558" t="s">
        <v>2930</v>
      </c>
      <c r="P2558">
        <v>0.45167045316523602</v>
      </c>
      <c r="Q2558">
        <v>0.83322935061638603</v>
      </c>
      <c r="R2558">
        <v>0.903495851389848</v>
      </c>
      <c r="S2558">
        <v>0.37502813633451099</v>
      </c>
      <c r="T2558">
        <v>1.68058993873669</v>
      </c>
      <c r="U2558">
        <v>1.68058993873669</v>
      </c>
      <c r="V2558">
        <v>0.52737483759009596</v>
      </c>
      <c r="W2558">
        <v>8.92</v>
      </c>
      <c r="X2558">
        <v>10.31</v>
      </c>
      <c r="Y2558">
        <v>183562</v>
      </c>
      <c r="Z2558">
        <v>15297</v>
      </c>
      <c r="AA2558">
        <v>1.27</v>
      </c>
      <c r="AB2558">
        <v>12</v>
      </c>
      <c r="AC2558">
        <v>8</v>
      </c>
      <c r="AD2558">
        <v>4</v>
      </c>
      <c r="AE2558">
        <v>66.67</v>
      </c>
      <c r="AF2558">
        <v>12</v>
      </c>
      <c r="AG2558">
        <v>7</v>
      </c>
      <c r="AH2558">
        <v>4</v>
      </c>
      <c r="AI2558">
        <v>1</v>
      </c>
    </row>
    <row r="2559" spans="1:35" x14ac:dyDescent="0.2">
      <c r="A2559" s="102">
        <v>2853</v>
      </c>
      <c r="B2559">
        <v>2337</v>
      </c>
      <c r="C2559" t="s">
        <v>3651</v>
      </c>
      <c r="D2559" t="s">
        <v>2949</v>
      </c>
      <c r="E2559">
        <v>436</v>
      </c>
      <c r="F2559">
        <v>423</v>
      </c>
      <c r="G2559">
        <v>1300</v>
      </c>
      <c r="H2559" t="s">
        <v>2930</v>
      </c>
      <c r="I2559">
        <v>6857</v>
      </c>
      <c r="J2559" t="s">
        <v>3187</v>
      </c>
      <c r="K2559" t="s">
        <v>2932</v>
      </c>
      <c r="L2559">
        <v>5760</v>
      </c>
      <c r="M2559">
        <v>5650</v>
      </c>
      <c r="N2559">
        <v>100</v>
      </c>
      <c r="O2559" t="s">
        <v>2927</v>
      </c>
      <c r="P2559">
        <v>0.56899983577666902</v>
      </c>
      <c r="Q2559">
        <v>0.88227564827306904</v>
      </c>
      <c r="R2559">
        <v>0.464889299971254</v>
      </c>
      <c r="S2559">
        <v>8.9907899384196605E-2</v>
      </c>
      <c r="T2559">
        <v>-0.62054942046015305</v>
      </c>
      <c r="U2559">
        <v>0.62054942046015305</v>
      </c>
      <c r="V2559">
        <v>0.21684795166666601</v>
      </c>
      <c r="W2559">
        <v>-3.78</v>
      </c>
      <c r="X2559">
        <v>2.67</v>
      </c>
      <c r="Y2559">
        <v>183473</v>
      </c>
      <c r="Z2559">
        <v>8737</v>
      </c>
      <c r="AA2559">
        <v>0.57999999999999996</v>
      </c>
      <c r="AB2559">
        <v>21</v>
      </c>
      <c r="AC2559">
        <v>12</v>
      </c>
      <c r="AD2559">
        <v>9</v>
      </c>
      <c r="AE2559">
        <v>57.14</v>
      </c>
      <c r="AF2559">
        <v>8</v>
      </c>
      <c r="AG2559">
        <v>12</v>
      </c>
      <c r="AH2559">
        <v>8</v>
      </c>
      <c r="AI2559">
        <v>1</v>
      </c>
    </row>
    <row r="2560" spans="1:35" x14ac:dyDescent="0.2">
      <c r="A2560" s="102">
        <v>491</v>
      </c>
      <c r="B2560">
        <v>3038</v>
      </c>
      <c r="C2560" t="s">
        <v>1328</v>
      </c>
      <c r="D2560" t="s">
        <v>2934</v>
      </c>
      <c r="E2560">
        <v>4340</v>
      </c>
      <c r="F2560">
        <v>4370</v>
      </c>
      <c r="G2560">
        <v>200</v>
      </c>
      <c r="H2560" t="s">
        <v>2927</v>
      </c>
      <c r="I2560">
        <v>6758</v>
      </c>
      <c r="J2560" t="s">
        <v>2944</v>
      </c>
      <c r="K2560" t="s">
        <v>2932</v>
      </c>
      <c r="L2560">
        <v>7890</v>
      </c>
      <c r="M2560">
        <v>7826</v>
      </c>
      <c r="N2560">
        <v>100</v>
      </c>
      <c r="O2560" t="s">
        <v>2930</v>
      </c>
      <c r="P2560">
        <v>0.92527514170782199</v>
      </c>
      <c r="Q2560">
        <v>0.93145042447011495</v>
      </c>
      <c r="R2560">
        <v>0.15010698125698699</v>
      </c>
      <c r="S2560">
        <v>0.11265979813674799</v>
      </c>
      <c r="T2560">
        <v>1.9702481206512099</v>
      </c>
      <c r="U2560">
        <v>1.9702481206512099</v>
      </c>
      <c r="V2560">
        <v>1.8691985568326701</v>
      </c>
      <c r="W2560">
        <v>10.59</v>
      </c>
      <c r="X2560">
        <v>11.68</v>
      </c>
      <c r="Y2560">
        <v>183453</v>
      </c>
      <c r="Z2560">
        <v>7644</v>
      </c>
      <c r="AA2560">
        <v>0.78</v>
      </c>
      <c r="AB2560">
        <v>24</v>
      </c>
      <c r="AC2560">
        <v>15</v>
      </c>
      <c r="AD2560">
        <v>9</v>
      </c>
      <c r="AE2560">
        <v>62.5</v>
      </c>
      <c r="AF2560">
        <v>9</v>
      </c>
      <c r="AG2560">
        <v>11</v>
      </c>
      <c r="AH2560">
        <v>7</v>
      </c>
      <c r="AI2560">
        <v>6</v>
      </c>
    </row>
    <row r="2561" spans="1:35" x14ac:dyDescent="0.2">
      <c r="A2561" s="102">
        <v>1822</v>
      </c>
      <c r="B2561">
        <v>2206</v>
      </c>
      <c r="C2561" t="s">
        <v>726</v>
      </c>
      <c r="D2561" t="s">
        <v>2955</v>
      </c>
      <c r="E2561">
        <v>4955</v>
      </c>
      <c r="F2561">
        <v>4900</v>
      </c>
      <c r="G2561">
        <v>200</v>
      </c>
      <c r="H2561" t="s">
        <v>2930</v>
      </c>
      <c r="I2561">
        <v>3863</v>
      </c>
      <c r="J2561" t="s">
        <v>3214</v>
      </c>
      <c r="K2561" t="s">
        <v>3213</v>
      </c>
      <c r="L2561">
        <v>1848</v>
      </c>
      <c r="M2561">
        <v>1861</v>
      </c>
      <c r="N2561">
        <v>500</v>
      </c>
      <c r="O2561" t="s">
        <v>2927</v>
      </c>
      <c r="P2561">
        <v>0.72994981933415004</v>
      </c>
      <c r="Q2561">
        <v>0.89893444886668405</v>
      </c>
      <c r="R2561">
        <v>0.43338819148178498</v>
      </c>
      <c r="S2561">
        <v>0.18954605514002301</v>
      </c>
      <c r="T2561">
        <v>-0.45988104618409498</v>
      </c>
      <c r="U2561">
        <v>0.45988104618409498</v>
      </c>
      <c r="V2561">
        <v>0.13958211997811601</v>
      </c>
      <c r="W2561">
        <v>-0.83</v>
      </c>
      <c r="X2561">
        <v>5.05</v>
      </c>
      <c r="Y2561">
        <v>183365</v>
      </c>
      <c r="Z2561">
        <v>16670</v>
      </c>
      <c r="AA2561">
        <v>1.06</v>
      </c>
      <c r="AB2561">
        <v>11</v>
      </c>
      <c r="AC2561">
        <v>6</v>
      </c>
      <c r="AD2561">
        <v>5</v>
      </c>
      <c r="AE2561">
        <v>54.55</v>
      </c>
      <c r="AF2561">
        <v>12</v>
      </c>
      <c r="AG2561">
        <v>5</v>
      </c>
      <c r="AH2561">
        <v>1</v>
      </c>
      <c r="AI2561">
        <v>5</v>
      </c>
    </row>
    <row r="2562" spans="1:35" x14ac:dyDescent="0.2">
      <c r="A2562" s="102">
        <v>5583</v>
      </c>
      <c r="B2562">
        <v>3289</v>
      </c>
      <c r="C2562" t="s">
        <v>781</v>
      </c>
      <c r="D2562" t="s">
        <v>2949</v>
      </c>
      <c r="E2562">
        <v>800</v>
      </c>
      <c r="F2562">
        <v>800</v>
      </c>
      <c r="G2562">
        <v>1300</v>
      </c>
      <c r="H2562" t="s">
        <v>2927</v>
      </c>
      <c r="I2562">
        <v>6807</v>
      </c>
      <c r="J2562" t="s">
        <v>239</v>
      </c>
      <c r="K2562" t="s">
        <v>2932</v>
      </c>
      <c r="L2562">
        <v>2080</v>
      </c>
      <c r="M2562">
        <v>2041</v>
      </c>
      <c r="N2562">
        <v>500</v>
      </c>
      <c r="O2562" t="s">
        <v>2930</v>
      </c>
      <c r="P2562">
        <v>5.9153328896852299E-2</v>
      </c>
      <c r="Q2562">
        <v>0.84149504566204603</v>
      </c>
      <c r="R2562">
        <v>0.46412785397898099</v>
      </c>
      <c r="S2562">
        <v>6.4614653982693795E-2</v>
      </c>
      <c r="T2562">
        <v>1.3616680541211399</v>
      </c>
      <c r="U2562">
        <v>1.3616680541211399</v>
      </c>
      <c r="V2562">
        <v>1.1863715463611599</v>
      </c>
      <c r="W2562">
        <v>9.84</v>
      </c>
      <c r="X2562">
        <v>1.91</v>
      </c>
      <c r="Y2562">
        <v>183128</v>
      </c>
      <c r="Z2562">
        <v>8324</v>
      </c>
      <c r="AA2562">
        <v>0.35</v>
      </c>
      <c r="AB2562">
        <v>22</v>
      </c>
      <c r="AC2562">
        <v>13</v>
      </c>
      <c r="AD2562">
        <v>9</v>
      </c>
      <c r="AE2562">
        <v>59.09</v>
      </c>
      <c r="AF2562">
        <v>10</v>
      </c>
      <c r="AG2562">
        <v>10</v>
      </c>
      <c r="AH2562">
        <v>7</v>
      </c>
      <c r="AI2562">
        <v>5</v>
      </c>
    </row>
    <row r="2563" spans="1:35" x14ac:dyDescent="0.2">
      <c r="A2563" s="102">
        <v>4605</v>
      </c>
      <c r="B2563">
        <v>6460</v>
      </c>
      <c r="C2563" t="s">
        <v>3282</v>
      </c>
      <c r="D2563" t="s">
        <v>2940</v>
      </c>
      <c r="E2563">
        <v>1575</v>
      </c>
      <c r="F2563">
        <v>1583</v>
      </c>
      <c r="G2563">
        <v>500</v>
      </c>
      <c r="H2563" t="s">
        <v>2927</v>
      </c>
      <c r="I2563">
        <v>6963</v>
      </c>
      <c r="J2563" t="s">
        <v>3605</v>
      </c>
      <c r="K2563" t="s">
        <v>2932</v>
      </c>
      <c r="L2563">
        <v>8620</v>
      </c>
      <c r="M2563">
        <v>8580</v>
      </c>
      <c r="N2563">
        <v>100</v>
      </c>
      <c r="O2563" t="s">
        <v>2930</v>
      </c>
      <c r="P2563">
        <v>0.46646686779800201</v>
      </c>
      <c r="Q2563">
        <v>0.85472752997335399</v>
      </c>
      <c r="R2563">
        <v>0.54022750131975295</v>
      </c>
      <c r="S2563">
        <v>5.8985378796228401E-2</v>
      </c>
      <c r="T2563">
        <v>0.69121426491049098</v>
      </c>
      <c r="U2563">
        <v>0.69121426491049098</v>
      </c>
      <c r="V2563">
        <v>0.43665313141051898</v>
      </c>
      <c r="W2563">
        <v>2.38</v>
      </c>
      <c r="X2563">
        <v>7.75</v>
      </c>
      <c r="Y2563">
        <v>183105</v>
      </c>
      <c r="Z2563">
        <v>13079</v>
      </c>
      <c r="AA2563">
        <v>0.92</v>
      </c>
      <c r="AB2563">
        <v>14</v>
      </c>
      <c r="AC2563">
        <v>10</v>
      </c>
      <c r="AD2563">
        <v>4</v>
      </c>
      <c r="AE2563">
        <v>71.430000000000007</v>
      </c>
      <c r="AF2563">
        <v>9</v>
      </c>
      <c r="AG2563">
        <v>9</v>
      </c>
      <c r="AH2563">
        <v>4</v>
      </c>
      <c r="AI2563">
        <v>1</v>
      </c>
    </row>
    <row r="2564" spans="1:35" x14ac:dyDescent="0.2">
      <c r="A2564" s="102">
        <v>4542</v>
      </c>
      <c r="B2564">
        <v>3105</v>
      </c>
      <c r="C2564" t="s">
        <v>50</v>
      </c>
      <c r="D2564" t="s">
        <v>2932</v>
      </c>
      <c r="E2564">
        <v>1030</v>
      </c>
      <c r="F2564">
        <v>1027</v>
      </c>
      <c r="G2564">
        <v>1000</v>
      </c>
      <c r="H2564" t="s">
        <v>2927</v>
      </c>
      <c r="I2564">
        <v>7984</v>
      </c>
      <c r="J2564" t="s">
        <v>1007</v>
      </c>
      <c r="K2564" t="s">
        <v>2951</v>
      </c>
      <c r="L2564">
        <v>1673</v>
      </c>
      <c r="M2564">
        <v>1664</v>
      </c>
      <c r="N2564">
        <v>600</v>
      </c>
      <c r="O2564" t="s">
        <v>2930</v>
      </c>
      <c r="P2564">
        <v>0.81175886045130097</v>
      </c>
      <c r="Q2564">
        <v>0.85568230693707104</v>
      </c>
      <c r="R2564">
        <v>0.29328044918345703</v>
      </c>
      <c r="S2564">
        <v>0.13101489548522799</v>
      </c>
      <c r="T2564">
        <v>0.45963988822545998</v>
      </c>
      <c r="U2564">
        <v>0.45963988822545998</v>
      </c>
      <c r="V2564">
        <v>0.46927555355476602</v>
      </c>
      <c r="W2564">
        <v>1.69</v>
      </c>
      <c r="X2564">
        <v>2.86</v>
      </c>
      <c r="Y2564">
        <v>183078</v>
      </c>
      <c r="Z2564">
        <v>11442</v>
      </c>
      <c r="AA2564">
        <v>0.66</v>
      </c>
      <c r="AB2564">
        <v>16</v>
      </c>
      <c r="AC2564">
        <v>7</v>
      </c>
      <c r="AD2564">
        <v>9</v>
      </c>
      <c r="AE2564">
        <v>43.75</v>
      </c>
      <c r="AF2564">
        <v>13</v>
      </c>
      <c r="AG2564">
        <v>6</v>
      </c>
      <c r="AH2564">
        <v>4</v>
      </c>
      <c r="AI2564">
        <v>6</v>
      </c>
    </row>
    <row r="2565" spans="1:35" x14ac:dyDescent="0.2">
      <c r="A2565" s="102">
        <v>8610</v>
      </c>
      <c r="B2565">
        <v>4188</v>
      </c>
      <c r="C2565" t="s">
        <v>3211</v>
      </c>
      <c r="D2565" t="s">
        <v>2952</v>
      </c>
      <c r="E2565">
        <v>795.2</v>
      </c>
      <c r="F2565">
        <v>793.2</v>
      </c>
      <c r="G2565">
        <v>1300</v>
      </c>
      <c r="H2565" t="s">
        <v>2930</v>
      </c>
      <c r="I2565">
        <v>7186</v>
      </c>
      <c r="J2565" t="s">
        <v>685</v>
      </c>
      <c r="K2565" t="s">
        <v>2990</v>
      </c>
      <c r="L2565">
        <v>447</v>
      </c>
      <c r="M2565">
        <v>437</v>
      </c>
      <c r="N2565">
        <v>2400</v>
      </c>
      <c r="O2565" t="s">
        <v>2927</v>
      </c>
      <c r="P2565">
        <v>0.69349377813998803</v>
      </c>
      <c r="Q2565">
        <v>0.80146346615165298</v>
      </c>
      <c r="R2565">
        <v>0.789702032424349</v>
      </c>
      <c r="S2565">
        <v>0.15122148737918401</v>
      </c>
      <c r="T2565">
        <v>-1.14215856493185</v>
      </c>
      <c r="U2565">
        <v>1.14215856493185</v>
      </c>
      <c r="V2565">
        <v>1.0253816885090401</v>
      </c>
      <c r="W2565">
        <v>-2.76</v>
      </c>
      <c r="X2565">
        <v>1.71</v>
      </c>
      <c r="Y2565">
        <v>183067</v>
      </c>
      <c r="Z2565">
        <v>10769</v>
      </c>
      <c r="AA2565">
        <v>0.54</v>
      </c>
      <c r="AB2565">
        <v>17</v>
      </c>
      <c r="AC2565">
        <v>9</v>
      </c>
      <c r="AD2565">
        <v>8</v>
      </c>
      <c r="AE2565">
        <v>52.94</v>
      </c>
      <c r="AF2565">
        <v>14</v>
      </c>
      <c r="AG2565">
        <v>3</v>
      </c>
      <c r="AH2565">
        <v>2</v>
      </c>
      <c r="AI2565">
        <v>12</v>
      </c>
    </row>
    <row r="2566" spans="1:35" x14ac:dyDescent="0.2">
      <c r="A2566" s="102">
        <v>2282</v>
      </c>
      <c r="B2566">
        <v>2001</v>
      </c>
      <c r="C2566" t="s">
        <v>2783</v>
      </c>
      <c r="D2566" t="s">
        <v>2955</v>
      </c>
      <c r="E2566">
        <v>1684</v>
      </c>
      <c r="F2566">
        <v>1706</v>
      </c>
      <c r="G2566">
        <v>600</v>
      </c>
      <c r="H2566" t="s">
        <v>2927</v>
      </c>
      <c r="I2566">
        <v>4095</v>
      </c>
      <c r="J2566" t="s">
        <v>3672</v>
      </c>
      <c r="K2566" t="s">
        <v>2952</v>
      </c>
      <c r="L2566">
        <v>1200</v>
      </c>
      <c r="M2566">
        <v>1184</v>
      </c>
      <c r="N2566">
        <v>900</v>
      </c>
      <c r="O2566" t="s">
        <v>2930</v>
      </c>
      <c r="P2566">
        <v>0.62904433270498705</v>
      </c>
      <c r="Q2566">
        <v>0.89148246752928195</v>
      </c>
      <c r="R2566">
        <v>0.53128103817654904</v>
      </c>
      <c r="S2566">
        <v>4.1024610837523103E-2</v>
      </c>
      <c r="T2566">
        <v>0.127930739507502</v>
      </c>
      <c r="U2566">
        <v>0.127930739507502</v>
      </c>
      <c r="V2566">
        <v>0.42276452292735101</v>
      </c>
      <c r="W2566">
        <v>0.34</v>
      </c>
      <c r="X2566">
        <v>4.0999999999999996</v>
      </c>
      <c r="Y2566">
        <v>183045</v>
      </c>
      <c r="Z2566">
        <v>9634</v>
      </c>
      <c r="AA2566">
        <v>0.5</v>
      </c>
      <c r="AB2566">
        <v>19</v>
      </c>
      <c r="AC2566">
        <v>12</v>
      </c>
      <c r="AD2566">
        <v>7</v>
      </c>
      <c r="AE2566">
        <v>63.16</v>
      </c>
      <c r="AF2566">
        <v>15</v>
      </c>
      <c r="AG2566">
        <v>5</v>
      </c>
      <c r="AH2566">
        <v>1</v>
      </c>
      <c r="AI2566">
        <v>13</v>
      </c>
    </row>
    <row r="2567" spans="1:35" x14ac:dyDescent="0.2">
      <c r="A2567" s="102">
        <v>899</v>
      </c>
      <c r="B2567">
        <v>4581</v>
      </c>
      <c r="C2567" t="s">
        <v>3700</v>
      </c>
      <c r="D2567" t="s">
        <v>2950</v>
      </c>
      <c r="E2567">
        <v>8470</v>
      </c>
      <c r="F2567">
        <v>8300</v>
      </c>
      <c r="G2567">
        <v>100</v>
      </c>
      <c r="H2567" t="s">
        <v>2927</v>
      </c>
      <c r="I2567">
        <v>5301</v>
      </c>
      <c r="J2567" t="s">
        <v>862</v>
      </c>
      <c r="K2567" t="s">
        <v>2926</v>
      </c>
      <c r="L2567">
        <v>1029</v>
      </c>
      <c r="M2567">
        <v>1027</v>
      </c>
      <c r="N2567">
        <v>800</v>
      </c>
      <c r="O2567" t="s">
        <v>2930</v>
      </c>
      <c r="P2567">
        <v>0.31275015746694501</v>
      </c>
      <c r="Q2567">
        <v>0.91865750897932696</v>
      </c>
      <c r="R2567">
        <v>0.19055610050826499</v>
      </c>
      <c r="S2567">
        <v>0.11864084540047</v>
      </c>
      <c r="T2567">
        <v>1.95059806985174</v>
      </c>
      <c r="U2567">
        <v>1.95059806985174</v>
      </c>
      <c r="V2567">
        <v>2.1951697988174601</v>
      </c>
      <c r="W2567">
        <v>8</v>
      </c>
      <c r="X2567">
        <v>1.01</v>
      </c>
      <c r="Y2567">
        <v>183005</v>
      </c>
      <c r="Z2567">
        <v>14077</v>
      </c>
      <c r="AA2567">
        <v>0.59</v>
      </c>
      <c r="AB2567">
        <v>13</v>
      </c>
      <c r="AC2567">
        <v>8</v>
      </c>
      <c r="AD2567">
        <v>5</v>
      </c>
      <c r="AE2567">
        <v>61.54</v>
      </c>
      <c r="AF2567">
        <v>10</v>
      </c>
      <c r="AG2567">
        <v>8</v>
      </c>
      <c r="AH2567">
        <v>4</v>
      </c>
      <c r="AI2567">
        <v>1</v>
      </c>
    </row>
    <row r="2568" spans="1:35" x14ac:dyDescent="0.2">
      <c r="A2568" s="102">
        <v>3183</v>
      </c>
      <c r="B2568">
        <v>6103</v>
      </c>
      <c r="C2568" t="s">
        <v>3245</v>
      </c>
      <c r="D2568" t="s">
        <v>2940</v>
      </c>
      <c r="E2568">
        <v>5240</v>
      </c>
      <c r="F2568">
        <v>5230</v>
      </c>
      <c r="G2568">
        <v>200</v>
      </c>
      <c r="H2568" t="s">
        <v>2930</v>
      </c>
      <c r="I2568">
        <v>7240</v>
      </c>
      <c r="J2568" t="s">
        <v>964</v>
      </c>
      <c r="K2568" t="s">
        <v>2945</v>
      </c>
      <c r="L2568">
        <v>1633</v>
      </c>
      <c r="M2568">
        <v>1578</v>
      </c>
      <c r="N2568">
        <v>700</v>
      </c>
      <c r="O2568" t="s">
        <v>2927</v>
      </c>
      <c r="P2568">
        <v>0.93496409532906599</v>
      </c>
      <c r="Q2568">
        <v>0.87684096152758895</v>
      </c>
      <c r="R2568">
        <v>0.38749251977256699</v>
      </c>
      <c r="S2568">
        <v>0.12851270978844201</v>
      </c>
      <c r="T2568">
        <v>-1.7928722627555</v>
      </c>
      <c r="U2568">
        <v>1.7928722627555</v>
      </c>
      <c r="V2568">
        <v>2.46268169743735</v>
      </c>
      <c r="W2568">
        <v>-7.06</v>
      </c>
      <c r="X2568">
        <v>5.6</v>
      </c>
      <c r="Y2568">
        <v>182963</v>
      </c>
      <c r="Z2568">
        <v>18296</v>
      </c>
      <c r="AA2568">
        <v>1.1000000000000001</v>
      </c>
      <c r="AB2568">
        <v>10</v>
      </c>
      <c r="AC2568">
        <v>6</v>
      </c>
      <c r="AD2568">
        <v>4</v>
      </c>
      <c r="AE2568">
        <v>60</v>
      </c>
      <c r="AF2568">
        <v>14</v>
      </c>
      <c r="AG2568">
        <v>5</v>
      </c>
      <c r="AH2568">
        <v>0</v>
      </c>
      <c r="AI2568">
        <v>5</v>
      </c>
    </row>
    <row r="2569" spans="1:35" x14ac:dyDescent="0.2">
      <c r="A2569" s="102">
        <v>4791</v>
      </c>
      <c r="B2569">
        <v>6967</v>
      </c>
      <c r="C2569" t="s">
        <v>950</v>
      </c>
      <c r="D2569" t="s">
        <v>2932</v>
      </c>
      <c r="E2569">
        <v>1353</v>
      </c>
      <c r="F2569">
        <v>1352</v>
      </c>
      <c r="G2569">
        <v>400</v>
      </c>
      <c r="H2569" t="s">
        <v>2927</v>
      </c>
      <c r="I2569">
        <v>9746</v>
      </c>
      <c r="J2569" t="s">
        <v>3201</v>
      </c>
      <c r="K2569" t="s">
        <v>2929</v>
      </c>
      <c r="L2569">
        <v>5600</v>
      </c>
      <c r="M2569">
        <v>5640</v>
      </c>
      <c r="N2569">
        <v>100</v>
      </c>
      <c r="O2569" t="s">
        <v>2930</v>
      </c>
      <c r="P2569">
        <v>0.72418561415614002</v>
      </c>
      <c r="Q2569">
        <v>0.85234054568072504</v>
      </c>
      <c r="R2569">
        <v>0.47456451738634398</v>
      </c>
      <c r="S2569">
        <v>0.19672046279613201</v>
      </c>
      <c r="T2569">
        <v>0.286588632064468</v>
      </c>
      <c r="U2569">
        <v>0.286588632064468</v>
      </c>
      <c r="V2569">
        <v>0.68257259761509703</v>
      </c>
      <c r="W2569">
        <v>1.74</v>
      </c>
      <c r="X2569">
        <v>4.1100000000000003</v>
      </c>
      <c r="Y2569">
        <v>182880</v>
      </c>
      <c r="Z2569">
        <v>7951</v>
      </c>
      <c r="AA2569">
        <v>0.49</v>
      </c>
      <c r="AB2569">
        <v>23</v>
      </c>
      <c r="AC2569">
        <v>13</v>
      </c>
      <c r="AD2569">
        <v>10</v>
      </c>
      <c r="AE2569">
        <v>56.52</v>
      </c>
      <c r="AF2569">
        <v>8</v>
      </c>
      <c r="AG2569">
        <v>14</v>
      </c>
      <c r="AH2569">
        <v>7</v>
      </c>
      <c r="AI2569">
        <v>2</v>
      </c>
    </row>
    <row r="2570" spans="1:35" x14ac:dyDescent="0.2">
      <c r="A2570" s="102">
        <v>4467</v>
      </c>
      <c r="B2570">
        <v>2413</v>
      </c>
      <c r="C2570" t="s">
        <v>2947</v>
      </c>
      <c r="D2570" t="s">
        <v>2942</v>
      </c>
      <c r="E2570">
        <v>3220</v>
      </c>
      <c r="F2570">
        <v>3160</v>
      </c>
      <c r="G2570">
        <v>300</v>
      </c>
      <c r="H2570" t="s">
        <v>2930</v>
      </c>
      <c r="I2570">
        <v>9759</v>
      </c>
      <c r="J2570" t="s">
        <v>580</v>
      </c>
      <c r="K2570" t="s">
        <v>2929</v>
      </c>
      <c r="L2570">
        <v>1843</v>
      </c>
      <c r="M2570">
        <v>1871</v>
      </c>
      <c r="N2570">
        <v>500</v>
      </c>
      <c r="O2570" t="s">
        <v>2927</v>
      </c>
      <c r="P2570">
        <v>0.37247961631763699</v>
      </c>
      <c r="Q2570">
        <v>0.85684822773112002</v>
      </c>
      <c r="R2570">
        <v>0.877931655729289</v>
      </c>
      <c r="S2570">
        <v>0.477982560353158</v>
      </c>
      <c r="T2570">
        <v>-0.30299040899024698</v>
      </c>
      <c r="U2570">
        <v>0.30299040899024698</v>
      </c>
      <c r="V2570">
        <v>0.43793926141599898</v>
      </c>
      <c r="W2570">
        <v>-1.81</v>
      </c>
      <c r="X2570">
        <v>1.32</v>
      </c>
      <c r="Y2570">
        <v>182857</v>
      </c>
      <c r="Z2570">
        <v>8312</v>
      </c>
      <c r="AA2570">
        <v>0.35</v>
      </c>
      <c r="AB2570">
        <v>22</v>
      </c>
      <c r="AC2570">
        <v>10</v>
      </c>
      <c r="AD2570">
        <v>12</v>
      </c>
      <c r="AE2570">
        <v>45.45</v>
      </c>
      <c r="AF2570">
        <v>11</v>
      </c>
      <c r="AG2570">
        <v>8</v>
      </c>
      <c r="AH2570">
        <v>7</v>
      </c>
      <c r="AI2570">
        <v>7</v>
      </c>
    </row>
    <row r="2571" spans="1:35" x14ac:dyDescent="0.2">
      <c r="A2571" s="102">
        <v>4133</v>
      </c>
      <c r="B2571">
        <v>3591</v>
      </c>
      <c r="C2571" t="s">
        <v>795</v>
      </c>
      <c r="D2571" t="s">
        <v>3281</v>
      </c>
      <c r="E2571">
        <v>3060</v>
      </c>
      <c r="F2571">
        <v>3005</v>
      </c>
      <c r="G2571">
        <v>300</v>
      </c>
      <c r="H2571" t="s">
        <v>2927</v>
      </c>
      <c r="I2571">
        <v>4527</v>
      </c>
      <c r="J2571" t="s">
        <v>3689</v>
      </c>
      <c r="K2571" t="s">
        <v>2950</v>
      </c>
      <c r="L2571">
        <v>3285</v>
      </c>
      <c r="M2571">
        <v>3265</v>
      </c>
      <c r="N2571">
        <v>300</v>
      </c>
      <c r="O2571" t="s">
        <v>2930</v>
      </c>
      <c r="P2571">
        <v>1.36825439737705E-2</v>
      </c>
      <c r="Q2571">
        <v>0.86155011791770497</v>
      </c>
      <c r="R2571">
        <v>0.11640892773703899</v>
      </c>
      <c r="S2571">
        <v>4.02722114649852E-3</v>
      </c>
      <c r="T2571">
        <v>1.0487271403084899</v>
      </c>
      <c r="U2571">
        <v>1.0487271403084899</v>
      </c>
      <c r="V2571">
        <v>2.0865888599712599</v>
      </c>
      <c r="W2571">
        <v>3.72</v>
      </c>
      <c r="X2571">
        <v>7.96</v>
      </c>
      <c r="Y2571">
        <v>182790</v>
      </c>
      <c r="Z2571">
        <v>20310</v>
      </c>
      <c r="AA2571">
        <v>0.98</v>
      </c>
      <c r="AB2571">
        <v>9</v>
      </c>
      <c r="AC2571">
        <v>6</v>
      </c>
      <c r="AD2571">
        <v>3</v>
      </c>
      <c r="AE2571">
        <v>66.67</v>
      </c>
      <c r="AF2571">
        <v>13</v>
      </c>
      <c r="AG2571">
        <v>4</v>
      </c>
      <c r="AH2571">
        <v>1</v>
      </c>
      <c r="AI2571">
        <v>4</v>
      </c>
    </row>
    <row r="2572" spans="1:35" x14ac:dyDescent="0.2">
      <c r="A2572" s="102">
        <v>8032</v>
      </c>
      <c r="B2572">
        <v>8276</v>
      </c>
      <c r="C2572" t="s">
        <v>1048</v>
      </c>
      <c r="D2572" t="s">
        <v>2953</v>
      </c>
      <c r="E2572">
        <v>2018</v>
      </c>
      <c r="F2572">
        <v>1975</v>
      </c>
      <c r="G2572">
        <v>500</v>
      </c>
      <c r="H2572" t="s">
        <v>2930</v>
      </c>
      <c r="I2572">
        <v>9513</v>
      </c>
      <c r="J2572" t="s">
        <v>3207</v>
      </c>
      <c r="K2572" t="s">
        <v>2992</v>
      </c>
      <c r="L2572">
        <v>2539</v>
      </c>
      <c r="M2572">
        <v>2536</v>
      </c>
      <c r="N2572">
        <v>400</v>
      </c>
      <c r="O2572" t="s">
        <v>2927</v>
      </c>
      <c r="P2572">
        <v>0.74733825415063604</v>
      </c>
      <c r="Q2572">
        <v>0.80911529244137304</v>
      </c>
      <c r="R2572">
        <v>0.892738279893735</v>
      </c>
      <c r="S2572">
        <v>0.339824288708442</v>
      </c>
      <c r="T2572">
        <v>-0.50641376013175998</v>
      </c>
      <c r="U2572">
        <v>0.50641376013175998</v>
      </c>
      <c r="V2572">
        <v>0.13861221437111201</v>
      </c>
      <c r="W2572">
        <v>-1.1100000000000001</v>
      </c>
      <c r="X2572">
        <v>2.65</v>
      </c>
      <c r="Y2572">
        <v>182745</v>
      </c>
      <c r="Z2572">
        <v>18274</v>
      </c>
      <c r="AA2572">
        <v>0.95</v>
      </c>
      <c r="AB2572">
        <v>10</v>
      </c>
      <c r="AC2572">
        <v>7</v>
      </c>
      <c r="AD2572">
        <v>3</v>
      </c>
      <c r="AE2572">
        <v>70</v>
      </c>
      <c r="AF2572">
        <v>11</v>
      </c>
      <c r="AG2572">
        <v>4</v>
      </c>
      <c r="AH2572">
        <v>1</v>
      </c>
      <c r="AI2572">
        <v>5</v>
      </c>
    </row>
    <row r="2573" spans="1:35" x14ac:dyDescent="0.2">
      <c r="A2573" s="102">
        <v>1574</v>
      </c>
      <c r="B2573">
        <v>6028</v>
      </c>
      <c r="C2573" t="s">
        <v>694</v>
      </c>
      <c r="D2573" t="s">
        <v>2942</v>
      </c>
      <c r="E2573">
        <v>7870</v>
      </c>
      <c r="F2573">
        <v>7750</v>
      </c>
      <c r="G2573">
        <v>100</v>
      </c>
      <c r="H2573" t="s">
        <v>2927</v>
      </c>
      <c r="I2573">
        <v>6856</v>
      </c>
      <c r="J2573" t="s">
        <v>235</v>
      </c>
      <c r="K2573" t="s">
        <v>2932</v>
      </c>
      <c r="L2573">
        <v>7250</v>
      </c>
      <c r="M2573">
        <v>7210</v>
      </c>
      <c r="N2573">
        <v>100</v>
      </c>
      <c r="O2573" t="s">
        <v>2930</v>
      </c>
      <c r="P2573">
        <v>0.32719834661854402</v>
      </c>
      <c r="Q2573">
        <v>0.90373439418421797</v>
      </c>
      <c r="R2573">
        <v>0.91900397873413098</v>
      </c>
      <c r="S2573">
        <v>1.29667606943373E-2</v>
      </c>
      <c r="T2573">
        <v>1.3903316735625999</v>
      </c>
      <c r="U2573">
        <v>1.3903316735625999</v>
      </c>
      <c r="V2573">
        <v>1.3160224441278701</v>
      </c>
      <c r="W2573">
        <v>6.72</v>
      </c>
      <c r="X2573">
        <v>6.97</v>
      </c>
      <c r="Y2573">
        <v>182722</v>
      </c>
      <c r="Z2573">
        <v>20302</v>
      </c>
      <c r="AA2573">
        <v>1.41</v>
      </c>
      <c r="AB2573">
        <v>9</v>
      </c>
      <c r="AC2573">
        <v>7</v>
      </c>
      <c r="AD2573">
        <v>2</v>
      </c>
      <c r="AE2573">
        <v>77.78</v>
      </c>
      <c r="AF2573">
        <v>12</v>
      </c>
      <c r="AG2573">
        <v>6</v>
      </c>
      <c r="AH2573">
        <v>1</v>
      </c>
      <c r="AI2573">
        <v>2</v>
      </c>
    </row>
    <row r="2574" spans="1:35" x14ac:dyDescent="0.2">
      <c r="A2574" s="102">
        <v>7385</v>
      </c>
      <c r="B2574">
        <v>4530</v>
      </c>
      <c r="C2574" t="s">
        <v>1269</v>
      </c>
      <c r="D2574" t="s">
        <v>2950</v>
      </c>
      <c r="E2574">
        <v>5860</v>
      </c>
      <c r="F2574">
        <v>5830</v>
      </c>
      <c r="G2574">
        <v>100</v>
      </c>
      <c r="H2574" t="s">
        <v>2927</v>
      </c>
      <c r="I2574">
        <v>7458</v>
      </c>
      <c r="J2574" t="s">
        <v>3694</v>
      </c>
      <c r="K2574" t="s">
        <v>2934</v>
      </c>
      <c r="L2574">
        <v>5440</v>
      </c>
      <c r="M2574">
        <v>5360</v>
      </c>
      <c r="N2574">
        <v>100</v>
      </c>
      <c r="O2574" t="s">
        <v>2930</v>
      </c>
      <c r="P2574">
        <v>0.195467347261673</v>
      </c>
      <c r="Q2574">
        <v>0.81765815860351698</v>
      </c>
      <c r="R2574">
        <v>0.67605925999968997</v>
      </c>
      <c r="S2574">
        <v>0.11502961895265899</v>
      </c>
      <c r="T2574">
        <v>1.9888009920618801</v>
      </c>
      <c r="U2574">
        <v>1.9888009920618801</v>
      </c>
      <c r="V2574">
        <v>1.72532834054805</v>
      </c>
      <c r="W2574">
        <v>8.74</v>
      </c>
      <c r="X2574">
        <v>8.06</v>
      </c>
      <c r="Y2574">
        <v>182683</v>
      </c>
      <c r="Z2574">
        <v>20298</v>
      </c>
      <c r="AA2574">
        <v>0.92</v>
      </c>
      <c r="AB2574">
        <v>9</v>
      </c>
      <c r="AC2574">
        <v>7</v>
      </c>
      <c r="AD2574">
        <v>2</v>
      </c>
      <c r="AE2574">
        <v>77.78</v>
      </c>
      <c r="AF2574">
        <v>14</v>
      </c>
      <c r="AG2574">
        <v>3</v>
      </c>
      <c r="AH2574">
        <v>1</v>
      </c>
      <c r="AI2574">
        <v>5</v>
      </c>
    </row>
    <row r="2575" spans="1:35" x14ac:dyDescent="0.2">
      <c r="A2575" s="102">
        <v>6105</v>
      </c>
      <c r="B2575">
        <v>3086</v>
      </c>
      <c r="C2575" t="s">
        <v>767</v>
      </c>
      <c r="D2575" t="s">
        <v>2953</v>
      </c>
      <c r="E2575">
        <v>1355</v>
      </c>
      <c r="F2575">
        <v>1346</v>
      </c>
      <c r="G2575">
        <v>800</v>
      </c>
      <c r="H2575" t="s">
        <v>2927</v>
      </c>
      <c r="I2575">
        <v>9107</v>
      </c>
      <c r="J2575" t="s">
        <v>3237</v>
      </c>
      <c r="K2575" t="s">
        <v>3238</v>
      </c>
      <c r="L2575">
        <v>1499</v>
      </c>
      <c r="M2575">
        <v>1502</v>
      </c>
      <c r="N2575">
        <v>700</v>
      </c>
      <c r="O2575" t="s">
        <v>2930</v>
      </c>
      <c r="P2575">
        <v>0.561830607502811</v>
      </c>
      <c r="Q2575">
        <v>0.83439057546892403</v>
      </c>
      <c r="R2575">
        <v>0.27835716424074203</v>
      </c>
      <c r="S2575">
        <v>0.43465094548979399</v>
      </c>
      <c r="T2575">
        <v>1.0336331344518099</v>
      </c>
      <c r="U2575">
        <v>1.0336331344518099</v>
      </c>
      <c r="V2575">
        <v>1.0897503238755499</v>
      </c>
      <c r="W2575">
        <v>6.32</v>
      </c>
      <c r="X2575">
        <v>2.42</v>
      </c>
      <c r="Y2575">
        <v>182651</v>
      </c>
      <c r="Z2575">
        <v>9133</v>
      </c>
      <c r="AA2575">
        <v>0.41</v>
      </c>
      <c r="AB2575">
        <v>20</v>
      </c>
      <c r="AC2575">
        <v>9</v>
      </c>
      <c r="AD2575">
        <v>11</v>
      </c>
      <c r="AE2575">
        <v>45</v>
      </c>
      <c r="AF2575">
        <v>12</v>
      </c>
      <c r="AG2575">
        <v>9</v>
      </c>
      <c r="AH2575">
        <v>5</v>
      </c>
      <c r="AI2575">
        <v>6</v>
      </c>
    </row>
    <row r="2576" spans="1:35" x14ac:dyDescent="0.2">
      <c r="A2576" s="102">
        <v>2554</v>
      </c>
      <c r="B2576">
        <v>6758</v>
      </c>
      <c r="C2576" t="s">
        <v>2944</v>
      </c>
      <c r="D2576" t="s">
        <v>2932</v>
      </c>
      <c r="E2576">
        <v>7890</v>
      </c>
      <c r="F2576">
        <v>7826</v>
      </c>
      <c r="G2576">
        <v>100</v>
      </c>
      <c r="H2576" t="s">
        <v>2927</v>
      </c>
      <c r="I2576">
        <v>9613</v>
      </c>
      <c r="J2576" t="s">
        <v>3671</v>
      </c>
      <c r="K2576" t="s">
        <v>2929</v>
      </c>
      <c r="L2576">
        <v>1489</v>
      </c>
      <c r="M2576">
        <v>1479</v>
      </c>
      <c r="N2576">
        <v>500</v>
      </c>
      <c r="O2576" t="s">
        <v>2930</v>
      </c>
      <c r="P2576">
        <v>0.57485010931931702</v>
      </c>
      <c r="Q2576">
        <v>0.88696165123281701</v>
      </c>
      <c r="R2576">
        <v>0.63875261077545997</v>
      </c>
      <c r="S2576">
        <v>4.1539608039221597E-2</v>
      </c>
      <c r="T2576">
        <v>1.78935797280972</v>
      </c>
      <c r="U2576">
        <v>1.78935797280972</v>
      </c>
      <c r="V2576">
        <v>1.8440709818902301</v>
      </c>
      <c r="W2576">
        <v>8.99</v>
      </c>
      <c r="X2576">
        <v>5.51</v>
      </c>
      <c r="Y2576">
        <v>182608</v>
      </c>
      <c r="Z2576">
        <v>8696</v>
      </c>
      <c r="AA2576">
        <v>0.66</v>
      </c>
      <c r="AB2576">
        <v>21</v>
      </c>
      <c r="AC2576">
        <v>12</v>
      </c>
      <c r="AD2576">
        <v>9</v>
      </c>
      <c r="AE2576">
        <v>57.14</v>
      </c>
      <c r="AF2576">
        <v>11</v>
      </c>
      <c r="AG2576">
        <v>11</v>
      </c>
      <c r="AH2576">
        <v>5</v>
      </c>
      <c r="AI2576">
        <v>5</v>
      </c>
    </row>
    <row r="2577" spans="1:35" x14ac:dyDescent="0.2">
      <c r="A2577" s="102">
        <v>3993</v>
      </c>
      <c r="B2577">
        <v>3635</v>
      </c>
      <c r="C2577" t="s">
        <v>47</v>
      </c>
      <c r="D2577" t="s">
        <v>2929</v>
      </c>
      <c r="E2577">
        <v>3150</v>
      </c>
      <c r="F2577">
        <v>3155</v>
      </c>
      <c r="G2577">
        <v>300</v>
      </c>
      <c r="H2577" t="s">
        <v>2927</v>
      </c>
      <c r="I2577">
        <v>5714</v>
      </c>
      <c r="J2577" t="s">
        <v>873</v>
      </c>
      <c r="K2577" t="s">
        <v>2943</v>
      </c>
      <c r="L2577">
        <v>4090</v>
      </c>
      <c r="M2577">
        <v>4070</v>
      </c>
      <c r="N2577">
        <v>200</v>
      </c>
      <c r="O2577" t="s">
        <v>2930</v>
      </c>
      <c r="P2577">
        <v>0.410835293090693</v>
      </c>
      <c r="Q2577">
        <v>0.86380436138849503</v>
      </c>
      <c r="R2577">
        <v>0.629802586163829</v>
      </c>
      <c r="S2577">
        <v>4.5300051565265398E-2</v>
      </c>
      <c r="T2577">
        <v>2.5875241326840999</v>
      </c>
      <c r="U2577">
        <v>2.5875241326840999</v>
      </c>
      <c r="V2577">
        <v>2.59166613842025</v>
      </c>
      <c r="W2577">
        <v>12.53</v>
      </c>
      <c r="X2577">
        <v>16.28</v>
      </c>
      <c r="Y2577">
        <v>182523</v>
      </c>
      <c r="Z2577">
        <v>8692</v>
      </c>
      <c r="AA2577">
        <v>0.46</v>
      </c>
      <c r="AB2577">
        <v>21</v>
      </c>
      <c r="AC2577">
        <v>12</v>
      </c>
      <c r="AD2577">
        <v>9</v>
      </c>
      <c r="AE2577">
        <v>57.14</v>
      </c>
      <c r="AF2577">
        <v>13</v>
      </c>
      <c r="AG2577">
        <v>6</v>
      </c>
      <c r="AH2577">
        <v>4</v>
      </c>
      <c r="AI2577">
        <v>11</v>
      </c>
    </row>
    <row r="2578" spans="1:35" x14ac:dyDescent="0.2">
      <c r="A2578" s="102">
        <v>195</v>
      </c>
      <c r="B2578">
        <v>6134</v>
      </c>
      <c r="C2578" t="s">
        <v>3221</v>
      </c>
      <c r="D2578" t="s">
        <v>2940</v>
      </c>
      <c r="E2578">
        <v>1884</v>
      </c>
      <c r="F2578">
        <v>1848</v>
      </c>
      <c r="G2578">
        <v>400</v>
      </c>
      <c r="H2578" t="s">
        <v>2930</v>
      </c>
      <c r="I2578">
        <v>7729</v>
      </c>
      <c r="J2578" t="s">
        <v>686</v>
      </c>
      <c r="K2578" t="s">
        <v>2936</v>
      </c>
      <c r="L2578">
        <v>4095</v>
      </c>
      <c r="M2578">
        <v>4050</v>
      </c>
      <c r="N2578">
        <v>200</v>
      </c>
      <c r="O2578" t="s">
        <v>2927</v>
      </c>
      <c r="P2578">
        <v>0.357530940511946</v>
      </c>
      <c r="Q2578">
        <v>0.94715817752320397</v>
      </c>
      <c r="R2578">
        <v>0.66057776070596097</v>
      </c>
      <c r="S2578">
        <v>0.24456476044310399</v>
      </c>
      <c r="T2578">
        <v>-1.09377221390904</v>
      </c>
      <c r="U2578">
        <v>1.09377221390904</v>
      </c>
      <c r="V2578">
        <v>0.91061613520652596</v>
      </c>
      <c r="W2578">
        <v>-6.26</v>
      </c>
      <c r="X2578">
        <v>8.74</v>
      </c>
      <c r="Y2578">
        <v>182500</v>
      </c>
      <c r="Z2578">
        <v>9605</v>
      </c>
      <c r="AA2578">
        <v>0.54</v>
      </c>
      <c r="AB2578">
        <v>19</v>
      </c>
      <c r="AC2578">
        <v>11</v>
      </c>
      <c r="AD2578">
        <v>8</v>
      </c>
      <c r="AE2578">
        <v>57.89</v>
      </c>
      <c r="AF2578">
        <v>12</v>
      </c>
      <c r="AG2578">
        <v>6</v>
      </c>
      <c r="AH2578">
        <v>5</v>
      </c>
      <c r="AI2578">
        <v>8</v>
      </c>
    </row>
    <row r="2579" spans="1:35" x14ac:dyDescent="0.2">
      <c r="A2579" s="102">
        <v>2029</v>
      </c>
      <c r="B2579">
        <v>6967</v>
      </c>
      <c r="C2579" t="s">
        <v>950</v>
      </c>
      <c r="D2579" t="s">
        <v>2932</v>
      </c>
      <c r="E2579">
        <v>1353</v>
      </c>
      <c r="F2579">
        <v>1352</v>
      </c>
      <c r="G2579">
        <v>600</v>
      </c>
      <c r="H2579" t="s">
        <v>2927</v>
      </c>
      <c r="I2579">
        <v>8060</v>
      </c>
      <c r="J2579" t="s">
        <v>1307</v>
      </c>
      <c r="K2579" t="s">
        <v>2934</v>
      </c>
      <c r="L2579">
        <v>2756</v>
      </c>
      <c r="M2579">
        <v>2767</v>
      </c>
      <c r="N2579">
        <v>300</v>
      </c>
      <c r="O2579" t="s">
        <v>2930</v>
      </c>
      <c r="P2579">
        <v>0.70459850283307102</v>
      </c>
      <c r="Q2579">
        <v>0.89546200086718197</v>
      </c>
      <c r="R2579">
        <v>0.65488527538480701</v>
      </c>
      <c r="S2579">
        <v>0.29697341893464402</v>
      </c>
      <c r="T2579">
        <v>0.34945647586998002</v>
      </c>
      <c r="U2579">
        <v>0.34945647586998002</v>
      </c>
      <c r="V2579">
        <v>0.64267281861053205</v>
      </c>
      <c r="W2579">
        <v>2.27</v>
      </c>
      <c r="X2579">
        <v>2.2799999999999998</v>
      </c>
      <c r="Y2579">
        <v>182477</v>
      </c>
      <c r="Z2579">
        <v>7603</v>
      </c>
      <c r="AA2579">
        <v>0.41</v>
      </c>
      <c r="AB2579">
        <v>24</v>
      </c>
      <c r="AC2579">
        <v>15</v>
      </c>
      <c r="AD2579">
        <v>9</v>
      </c>
      <c r="AE2579">
        <v>62.5</v>
      </c>
      <c r="AF2579">
        <v>11</v>
      </c>
      <c r="AG2579">
        <v>11</v>
      </c>
      <c r="AH2579">
        <v>5</v>
      </c>
      <c r="AI2579">
        <v>8</v>
      </c>
    </row>
    <row r="2580" spans="1:35" x14ac:dyDescent="0.2">
      <c r="A2580" s="102">
        <v>5598</v>
      </c>
      <c r="B2580">
        <v>6967</v>
      </c>
      <c r="C2580" t="s">
        <v>950</v>
      </c>
      <c r="D2580" t="s">
        <v>2932</v>
      </c>
      <c r="E2580">
        <v>1353</v>
      </c>
      <c r="F2580">
        <v>1352</v>
      </c>
      <c r="G2580">
        <v>800</v>
      </c>
      <c r="H2580" t="s">
        <v>2927</v>
      </c>
      <c r="I2580">
        <v>9433</v>
      </c>
      <c r="J2580" t="s">
        <v>689</v>
      </c>
      <c r="K2580" t="s">
        <v>2929</v>
      </c>
      <c r="L2580">
        <v>3417</v>
      </c>
      <c r="M2580">
        <v>3411</v>
      </c>
      <c r="N2580">
        <v>300</v>
      </c>
      <c r="O2580" t="s">
        <v>2930</v>
      </c>
      <c r="P2580">
        <v>0.80674754529194403</v>
      </c>
      <c r="Q2580">
        <v>0.84134348480790599</v>
      </c>
      <c r="R2580">
        <v>2.5911726716463201E-2</v>
      </c>
      <c r="S2580">
        <v>0.29687509253798</v>
      </c>
      <c r="T2580">
        <v>0.74302937893607202</v>
      </c>
      <c r="U2580">
        <v>0.74302937893607202</v>
      </c>
      <c r="V2580">
        <v>0.89000834624004699</v>
      </c>
      <c r="W2580">
        <v>5.22</v>
      </c>
      <c r="X2580">
        <v>5.7</v>
      </c>
      <c r="Y2580">
        <v>182468</v>
      </c>
      <c r="Z2580">
        <v>9604</v>
      </c>
      <c r="AA2580">
        <v>0.56000000000000005</v>
      </c>
      <c r="AB2580">
        <v>19</v>
      </c>
      <c r="AC2580">
        <v>9</v>
      </c>
      <c r="AD2580">
        <v>10</v>
      </c>
      <c r="AE2580">
        <v>47.37</v>
      </c>
      <c r="AF2580">
        <v>13</v>
      </c>
      <c r="AG2580">
        <v>8</v>
      </c>
      <c r="AH2580">
        <v>5</v>
      </c>
      <c r="AI2580">
        <v>6</v>
      </c>
    </row>
    <row r="2581" spans="1:35" x14ac:dyDescent="0.2">
      <c r="A2581" s="102">
        <v>7319</v>
      </c>
      <c r="B2581">
        <v>5301</v>
      </c>
      <c r="C2581" t="s">
        <v>862</v>
      </c>
      <c r="D2581" t="s">
        <v>2926</v>
      </c>
      <c r="E2581">
        <v>1029</v>
      </c>
      <c r="F2581">
        <v>1027</v>
      </c>
      <c r="G2581">
        <v>800</v>
      </c>
      <c r="H2581" t="s">
        <v>2930</v>
      </c>
      <c r="I2581">
        <v>8078</v>
      </c>
      <c r="J2581" t="s">
        <v>3692</v>
      </c>
      <c r="K2581" t="s">
        <v>2934</v>
      </c>
      <c r="L2581">
        <v>2757</v>
      </c>
      <c r="M2581">
        <v>2755</v>
      </c>
      <c r="N2581">
        <v>300</v>
      </c>
      <c r="O2581" t="s">
        <v>2927</v>
      </c>
      <c r="P2581">
        <v>0.60729960132461502</v>
      </c>
      <c r="Q2581">
        <v>0.81862602628500103</v>
      </c>
      <c r="R2581">
        <v>0.390607322308059</v>
      </c>
      <c r="S2581">
        <v>0.23161578682407399</v>
      </c>
      <c r="T2581">
        <v>-0.16175924012103299</v>
      </c>
      <c r="U2581">
        <v>0.16175924012103299</v>
      </c>
      <c r="V2581">
        <v>5.8318874322102102E-2</v>
      </c>
      <c r="W2581">
        <v>-0.64</v>
      </c>
      <c r="X2581">
        <v>0.59</v>
      </c>
      <c r="Y2581">
        <v>182404</v>
      </c>
      <c r="Z2581">
        <v>6290</v>
      </c>
      <c r="AA2581">
        <v>0.37</v>
      </c>
      <c r="AB2581">
        <v>29</v>
      </c>
      <c r="AC2581">
        <v>16</v>
      </c>
      <c r="AD2581">
        <v>13</v>
      </c>
      <c r="AE2581">
        <v>55.17</v>
      </c>
      <c r="AF2581">
        <v>7</v>
      </c>
      <c r="AG2581">
        <v>14</v>
      </c>
      <c r="AH2581">
        <v>12</v>
      </c>
      <c r="AI2581">
        <v>3</v>
      </c>
    </row>
    <row r="2582" spans="1:35" x14ac:dyDescent="0.2">
      <c r="A2582" s="102">
        <v>5477</v>
      </c>
      <c r="B2582">
        <v>3088</v>
      </c>
      <c r="C2582" t="s">
        <v>768</v>
      </c>
      <c r="D2582" t="s">
        <v>2953</v>
      </c>
      <c r="E2582">
        <v>4510</v>
      </c>
      <c r="F2582">
        <v>4435</v>
      </c>
      <c r="G2582">
        <v>200</v>
      </c>
      <c r="H2582" t="s">
        <v>2927</v>
      </c>
      <c r="I2582">
        <v>8593</v>
      </c>
      <c r="J2582" t="s">
        <v>224</v>
      </c>
      <c r="K2582" t="s">
        <v>2933</v>
      </c>
      <c r="L2582">
        <v>719</v>
      </c>
      <c r="M2582">
        <v>717</v>
      </c>
      <c r="N2582">
        <v>1200</v>
      </c>
      <c r="O2582" t="s">
        <v>2930</v>
      </c>
      <c r="P2582">
        <v>0.22633579948979901</v>
      </c>
      <c r="Q2582">
        <v>0.84287177958175996</v>
      </c>
      <c r="R2582">
        <v>0.75767155304678102</v>
      </c>
      <c r="S2582">
        <v>0.230753899818155</v>
      </c>
      <c r="T2582">
        <v>0.73966697735936204</v>
      </c>
      <c r="U2582">
        <v>0.73966697735936204</v>
      </c>
      <c r="V2582">
        <v>0.96459431195942602</v>
      </c>
      <c r="W2582">
        <v>2.19</v>
      </c>
      <c r="X2582">
        <v>3</v>
      </c>
      <c r="Y2582">
        <v>182377</v>
      </c>
      <c r="Z2582">
        <v>14029</v>
      </c>
      <c r="AA2582">
        <v>0.81</v>
      </c>
      <c r="AB2582">
        <v>13</v>
      </c>
      <c r="AC2582">
        <v>7</v>
      </c>
      <c r="AD2582">
        <v>6</v>
      </c>
      <c r="AE2582">
        <v>53.85</v>
      </c>
      <c r="AF2582">
        <v>13</v>
      </c>
      <c r="AG2582">
        <v>5</v>
      </c>
      <c r="AH2582">
        <v>3</v>
      </c>
      <c r="AI2582">
        <v>5</v>
      </c>
    </row>
    <row r="2583" spans="1:35" x14ac:dyDescent="0.2">
      <c r="A2583" s="102">
        <v>3137</v>
      </c>
      <c r="B2583">
        <v>4536</v>
      </c>
      <c r="C2583" t="s">
        <v>3289</v>
      </c>
      <c r="D2583" t="s">
        <v>2950</v>
      </c>
      <c r="E2583">
        <v>2090</v>
      </c>
      <c r="F2583">
        <v>2100</v>
      </c>
      <c r="G2583">
        <v>500</v>
      </c>
      <c r="H2583" t="s">
        <v>2927</v>
      </c>
      <c r="I2583">
        <v>9613</v>
      </c>
      <c r="J2583" t="s">
        <v>3671</v>
      </c>
      <c r="K2583" t="s">
        <v>2929</v>
      </c>
      <c r="L2583">
        <v>1489</v>
      </c>
      <c r="M2583">
        <v>1479</v>
      </c>
      <c r="N2583">
        <v>700</v>
      </c>
      <c r="O2583" t="s">
        <v>2930</v>
      </c>
      <c r="P2583">
        <v>0.64192019420580004</v>
      </c>
      <c r="Q2583">
        <v>0.87754774009507197</v>
      </c>
      <c r="R2583">
        <v>8.9220939074515504E-2</v>
      </c>
      <c r="S2583">
        <v>4.1015353288680799E-2</v>
      </c>
      <c r="T2583">
        <v>1.6208558403740601</v>
      </c>
      <c r="U2583">
        <v>1.6208558403740601</v>
      </c>
      <c r="V2583">
        <v>1.11203785398166</v>
      </c>
      <c r="W2583">
        <v>3.85</v>
      </c>
      <c r="X2583">
        <v>1.4</v>
      </c>
      <c r="Y2583">
        <v>182262</v>
      </c>
      <c r="Z2583">
        <v>9113</v>
      </c>
      <c r="AA2583">
        <v>0.48</v>
      </c>
      <c r="AB2583">
        <v>20</v>
      </c>
      <c r="AC2583">
        <v>13</v>
      </c>
      <c r="AD2583">
        <v>7</v>
      </c>
      <c r="AE2583">
        <v>65</v>
      </c>
      <c r="AF2583">
        <v>13</v>
      </c>
      <c r="AG2583">
        <v>6</v>
      </c>
      <c r="AH2583">
        <v>4</v>
      </c>
      <c r="AI2583">
        <v>10</v>
      </c>
    </row>
    <row r="2584" spans="1:35" x14ac:dyDescent="0.2">
      <c r="A2584" s="102">
        <v>2274</v>
      </c>
      <c r="B2584">
        <v>2229</v>
      </c>
      <c r="C2584" t="s">
        <v>731</v>
      </c>
      <c r="D2584" t="s">
        <v>2955</v>
      </c>
      <c r="E2584">
        <v>3340</v>
      </c>
      <c r="F2584">
        <v>3255</v>
      </c>
      <c r="G2584">
        <v>300</v>
      </c>
      <c r="H2584" t="s">
        <v>2930</v>
      </c>
      <c r="I2584">
        <v>6925</v>
      </c>
      <c r="J2584" t="s">
        <v>3659</v>
      </c>
      <c r="K2584" t="s">
        <v>2932</v>
      </c>
      <c r="L2584">
        <v>1599</v>
      </c>
      <c r="M2584">
        <v>1614</v>
      </c>
      <c r="N2584">
        <v>600</v>
      </c>
      <c r="O2584" t="s">
        <v>2927</v>
      </c>
      <c r="P2584">
        <v>0.25694965448524298</v>
      </c>
      <c r="Q2584">
        <v>0.89156217724366105</v>
      </c>
      <c r="R2584" s="15">
        <v>4.5655216135710001E-8</v>
      </c>
      <c r="S2584">
        <v>6.2075057064538896E-3</v>
      </c>
      <c r="T2584">
        <v>-2.3617383879057998</v>
      </c>
      <c r="U2584">
        <v>2.3617383879057998</v>
      </c>
      <c r="V2584">
        <v>1.3045731886081999</v>
      </c>
      <c r="W2584">
        <v>-7.61</v>
      </c>
      <c r="X2584">
        <v>0.83</v>
      </c>
      <c r="Y2584">
        <v>182212</v>
      </c>
      <c r="Z2584">
        <v>10123</v>
      </c>
      <c r="AA2584">
        <v>0.52</v>
      </c>
      <c r="AB2584">
        <v>18</v>
      </c>
      <c r="AC2584">
        <v>10</v>
      </c>
      <c r="AD2584">
        <v>8</v>
      </c>
      <c r="AE2584">
        <v>55.56</v>
      </c>
      <c r="AF2584">
        <v>14</v>
      </c>
      <c r="AG2584">
        <v>5</v>
      </c>
      <c r="AH2584">
        <v>3</v>
      </c>
      <c r="AI2584">
        <v>10</v>
      </c>
    </row>
    <row r="2585" spans="1:35" x14ac:dyDescent="0.2">
      <c r="A2585" s="102">
        <v>2349</v>
      </c>
      <c r="B2585">
        <v>3291</v>
      </c>
      <c r="C2585" t="s">
        <v>59</v>
      </c>
      <c r="D2585" t="s">
        <v>2949</v>
      </c>
      <c r="E2585">
        <v>1929</v>
      </c>
      <c r="F2585">
        <v>1888</v>
      </c>
      <c r="G2585">
        <v>400</v>
      </c>
      <c r="H2585" t="s">
        <v>2930</v>
      </c>
      <c r="I2585">
        <v>4507</v>
      </c>
      <c r="J2585" t="s">
        <v>3713</v>
      </c>
      <c r="K2585" t="s">
        <v>2950</v>
      </c>
      <c r="L2585">
        <v>6691</v>
      </c>
      <c r="M2585">
        <v>6773</v>
      </c>
      <c r="N2585">
        <v>100</v>
      </c>
      <c r="O2585" t="s">
        <v>2927</v>
      </c>
      <c r="P2585">
        <v>0.46774405157801802</v>
      </c>
      <c r="Q2585">
        <v>0.89035474841659901</v>
      </c>
      <c r="R2585">
        <v>0.25450869152037198</v>
      </c>
      <c r="S2585">
        <v>9.7742991674035998E-3</v>
      </c>
      <c r="T2585">
        <v>-1.3349008680257</v>
      </c>
      <c r="U2585">
        <v>1.3349008680257</v>
      </c>
      <c r="V2585">
        <v>7.1975370803156399E-2</v>
      </c>
      <c r="W2585">
        <v>-3.87</v>
      </c>
      <c r="X2585">
        <v>11.5</v>
      </c>
      <c r="Y2585">
        <v>182116</v>
      </c>
      <c r="Z2585">
        <v>13008</v>
      </c>
      <c r="AA2585">
        <v>0.86</v>
      </c>
      <c r="AB2585">
        <v>14</v>
      </c>
      <c r="AC2585">
        <v>9</v>
      </c>
      <c r="AD2585">
        <v>5</v>
      </c>
      <c r="AE2585">
        <v>64.290000000000006</v>
      </c>
      <c r="AF2585">
        <v>13</v>
      </c>
      <c r="AG2585">
        <v>7</v>
      </c>
      <c r="AH2585">
        <v>2</v>
      </c>
      <c r="AI2585">
        <v>5</v>
      </c>
    </row>
    <row r="2586" spans="1:35" x14ac:dyDescent="0.2">
      <c r="A2586" s="102">
        <v>7578</v>
      </c>
      <c r="B2586">
        <v>7278</v>
      </c>
      <c r="C2586" t="s">
        <v>46</v>
      </c>
      <c r="D2586" t="s">
        <v>2945</v>
      </c>
      <c r="E2586">
        <v>2341</v>
      </c>
      <c r="F2586">
        <v>2320</v>
      </c>
      <c r="G2586">
        <v>300</v>
      </c>
      <c r="H2586" t="s">
        <v>2927</v>
      </c>
      <c r="I2586">
        <v>9062</v>
      </c>
      <c r="J2586" t="s">
        <v>2891</v>
      </c>
      <c r="K2586" t="s">
        <v>3099</v>
      </c>
      <c r="L2586">
        <v>6140</v>
      </c>
      <c r="M2586">
        <v>6140</v>
      </c>
      <c r="N2586">
        <v>100</v>
      </c>
      <c r="O2586" t="s">
        <v>2930</v>
      </c>
      <c r="P2586">
        <v>0.59280979883696305</v>
      </c>
      <c r="Q2586">
        <v>0.81500436824434097</v>
      </c>
      <c r="R2586">
        <v>0.41026475827374598</v>
      </c>
      <c r="S2586">
        <v>0.107762102018073</v>
      </c>
      <c r="T2586">
        <v>0.212025775690836</v>
      </c>
      <c r="U2586">
        <v>0.212025775690836</v>
      </c>
      <c r="V2586">
        <v>0.65213957567683301</v>
      </c>
      <c r="W2586">
        <v>0.83</v>
      </c>
      <c r="X2586">
        <v>13.36</v>
      </c>
      <c r="Y2586">
        <v>182111</v>
      </c>
      <c r="Z2586">
        <v>20235</v>
      </c>
      <c r="AA2586">
        <v>1.56</v>
      </c>
      <c r="AB2586">
        <v>9</v>
      </c>
      <c r="AC2586">
        <v>7</v>
      </c>
      <c r="AD2586">
        <v>2</v>
      </c>
      <c r="AE2586">
        <v>77.78</v>
      </c>
      <c r="AF2586">
        <v>11</v>
      </c>
      <c r="AG2586">
        <v>5</v>
      </c>
      <c r="AH2586">
        <v>0</v>
      </c>
      <c r="AI2586">
        <v>4</v>
      </c>
    </row>
    <row r="2587" spans="1:35" x14ac:dyDescent="0.2">
      <c r="A2587" s="102">
        <v>6674</v>
      </c>
      <c r="B2587">
        <v>7846</v>
      </c>
      <c r="C2587" t="s">
        <v>995</v>
      </c>
      <c r="D2587" t="s">
        <v>2951</v>
      </c>
      <c r="E2587">
        <v>4540</v>
      </c>
      <c r="F2587">
        <v>4485</v>
      </c>
      <c r="G2587">
        <v>100</v>
      </c>
      <c r="H2587" t="s">
        <v>2930</v>
      </c>
      <c r="I2587">
        <v>8279</v>
      </c>
      <c r="J2587" t="s">
        <v>1050</v>
      </c>
      <c r="K2587" t="s">
        <v>2953</v>
      </c>
      <c r="L2587">
        <v>5840</v>
      </c>
      <c r="M2587">
        <v>5810</v>
      </c>
      <c r="N2587">
        <v>100</v>
      </c>
      <c r="O2587" t="s">
        <v>2927</v>
      </c>
      <c r="P2587">
        <v>0.56149889452358304</v>
      </c>
      <c r="Q2587">
        <v>0.82715854723284798</v>
      </c>
      <c r="R2587">
        <v>0.50610433429269097</v>
      </c>
      <c r="S2587">
        <v>4.2348029037949597E-2</v>
      </c>
      <c r="T2587">
        <v>-1.5822026672982701</v>
      </c>
      <c r="U2587">
        <v>1.5822026672982701</v>
      </c>
      <c r="V2587">
        <v>1.69085342909104</v>
      </c>
      <c r="W2587">
        <v>-5.72</v>
      </c>
      <c r="X2587">
        <v>22.81</v>
      </c>
      <c r="Y2587">
        <v>181959</v>
      </c>
      <c r="Z2587">
        <v>18196</v>
      </c>
      <c r="AA2587">
        <v>0.86</v>
      </c>
      <c r="AB2587">
        <v>10</v>
      </c>
      <c r="AC2587">
        <v>8</v>
      </c>
      <c r="AD2587">
        <v>2</v>
      </c>
      <c r="AE2587">
        <v>80</v>
      </c>
      <c r="AF2587">
        <v>13</v>
      </c>
      <c r="AG2587">
        <v>5</v>
      </c>
      <c r="AH2587">
        <v>1</v>
      </c>
      <c r="AI2587">
        <v>4</v>
      </c>
    </row>
    <row r="2588" spans="1:35" x14ac:dyDescent="0.2">
      <c r="A2588" s="102">
        <v>3602</v>
      </c>
      <c r="B2588">
        <v>2175</v>
      </c>
      <c r="C2588" t="s">
        <v>3223</v>
      </c>
      <c r="D2588" t="s">
        <v>2942</v>
      </c>
      <c r="E2588">
        <v>2354</v>
      </c>
      <c r="F2588">
        <v>2344</v>
      </c>
      <c r="G2588">
        <v>400</v>
      </c>
      <c r="H2588" t="s">
        <v>2930</v>
      </c>
      <c r="I2588">
        <v>2264</v>
      </c>
      <c r="J2588" t="s">
        <v>3271</v>
      </c>
      <c r="K2588" t="s">
        <v>2955</v>
      </c>
      <c r="L2588">
        <v>4525</v>
      </c>
      <c r="M2588">
        <v>4530</v>
      </c>
      <c r="N2588">
        <v>200</v>
      </c>
      <c r="O2588" t="s">
        <v>2927</v>
      </c>
      <c r="P2588">
        <v>0.311198548126355</v>
      </c>
      <c r="Q2588">
        <v>0.86978744278547604</v>
      </c>
      <c r="R2588">
        <v>0.76463759135893195</v>
      </c>
      <c r="S2588">
        <v>1.1096177538552601E-2</v>
      </c>
      <c r="T2588">
        <v>-3.5754156534808601</v>
      </c>
      <c r="U2588">
        <v>3.5754156534808601</v>
      </c>
      <c r="V2588">
        <v>3.6975961135786899</v>
      </c>
      <c r="W2588">
        <v>-26.58</v>
      </c>
      <c r="X2588">
        <v>3.49</v>
      </c>
      <c r="Y2588">
        <v>181935</v>
      </c>
      <c r="Z2588">
        <v>8664</v>
      </c>
      <c r="AA2588">
        <v>0.6</v>
      </c>
      <c r="AB2588">
        <v>21</v>
      </c>
      <c r="AC2588">
        <v>12</v>
      </c>
      <c r="AD2588">
        <v>9</v>
      </c>
      <c r="AE2588">
        <v>57.14</v>
      </c>
      <c r="AF2588">
        <v>10</v>
      </c>
      <c r="AG2588">
        <v>10</v>
      </c>
      <c r="AH2588">
        <v>7</v>
      </c>
      <c r="AI2588">
        <v>4</v>
      </c>
    </row>
    <row r="2589" spans="1:35" x14ac:dyDescent="0.2">
      <c r="A2589" s="102">
        <v>3121</v>
      </c>
      <c r="B2589">
        <v>4005</v>
      </c>
      <c r="C2589" t="s">
        <v>3239</v>
      </c>
      <c r="D2589" t="s">
        <v>2952</v>
      </c>
      <c r="E2589">
        <v>465</v>
      </c>
      <c r="F2589">
        <v>464</v>
      </c>
      <c r="G2589">
        <v>2200</v>
      </c>
      <c r="H2589" t="s">
        <v>2927</v>
      </c>
      <c r="I2589">
        <v>7189</v>
      </c>
      <c r="J2589" t="s">
        <v>45</v>
      </c>
      <c r="K2589" t="s">
        <v>2990</v>
      </c>
      <c r="L2589">
        <v>755</v>
      </c>
      <c r="M2589">
        <v>738</v>
      </c>
      <c r="N2589">
        <v>1400</v>
      </c>
      <c r="O2589" t="s">
        <v>2930</v>
      </c>
      <c r="P2589">
        <v>0.91220468651577402</v>
      </c>
      <c r="Q2589">
        <v>0.87776703964189895</v>
      </c>
      <c r="R2589">
        <v>4.1330256773259598E-2</v>
      </c>
      <c r="S2589">
        <v>1.6176206821215299E-2</v>
      </c>
      <c r="T2589">
        <v>1.09077982788059</v>
      </c>
      <c r="U2589">
        <v>1.09077982788059</v>
      </c>
      <c r="V2589">
        <v>0.40931910521307002</v>
      </c>
      <c r="W2589">
        <v>4.0999999999999996</v>
      </c>
      <c r="X2589">
        <v>1.2</v>
      </c>
      <c r="Y2589">
        <v>181874</v>
      </c>
      <c r="Z2589">
        <v>10104</v>
      </c>
      <c r="AA2589">
        <v>0.5</v>
      </c>
      <c r="AB2589">
        <v>18</v>
      </c>
      <c r="AC2589">
        <v>10</v>
      </c>
      <c r="AD2589">
        <v>8</v>
      </c>
      <c r="AE2589">
        <v>55.56</v>
      </c>
      <c r="AF2589">
        <v>13</v>
      </c>
      <c r="AG2589">
        <v>9</v>
      </c>
      <c r="AH2589">
        <v>3</v>
      </c>
      <c r="AI2589">
        <v>6</v>
      </c>
    </row>
    <row r="2590" spans="1:35" x14ac:dyDescent="0.2">
      <c r="A2590" s="102">
        <v>867</v>
      </c>
      <c r="B2590">
        <v>6370</v>
      </c>
      <c r="C2590" t="s">
        <v>3241</v>
      </c>
      <c r="D2590" t="s">
        <v>2940</v>
      </c>
      <c r="E2590">
        <v>3500</v>
      </c>
      <c r="F2590">
        <v>3495</v>
      </c>
      <c r="G2590">
        <v>300</v>
      </c>
      <c r="H2590" t="s">
        <v>2927</v>
      </c>
      <c r="I2590">
        <v>8604</v>
      </c>
      <c r="J2590" t="s">
        <v>541</v>
      </c>
      <c r="K2590" t="s">
        <v>3186</v>
      </c>
      <c r="L2590">
        <v>559</v>
      </c>
      <c r="M2590">
        <v>561.6</v>
      </c>
      <c r="N2590">
        <v>1900</v>
      </c>
      <c r="O2590" t="s">
        <v>2930</v>
      </c>
      <c r="P2590">
        <v>0.45509105196402999</v>
      </c>
      <c r="Q2590">
        <v>0.91958384648354796</v>
      </c>
      <c r="R2590">
        <v>3.0924402997758199E-2</v>
      </c>
      <c r="S2590">
        <v>1.78357241064575E-3</v>
      </c>
      <c r="T2590">
        <v>1.8863810551836799</v>
      </c>
      <c r="U2590">
        <v>1.8863810551836799</v>
      </c>
      <c r="V2590">
        <v>1.3003188258621401</v>
      </c>
      <c r="W2590">
        <v>6.4</v>
      </c>
      <c r="X2590">
        <v>1.77</v>
      </c>
      <c r="Y2590">
        <v>181845</v>
      </c>
      <c r="Z2590">
        <v>9571</v>
      </c>
      <c r="AA2590">
        <v>0.51</v>
      </c>
      <c r="AB2590">
        <v>19</v>
      </c>
      <c r="AC2590">
        <v>11</v>
      </c>
      <c r="AD2590">
        <v>8</v>
      </c>
      <c r="AE2590">
        <v>57.89</v>
      </c>
      <c r="AF2590">
        <v>13</v>
      </c>
      <c r="AG2590">
        <v>9</v>
      </c>
      <c r="AH2590">
        <v>5</v>
      </c>
      <c r="AI2590">
        <v>5</v>
      </c>
    </row>
    <row r="2591" spans="1:35" x14ac:dyDescent="0.2">
      <c r="A2591" s="102">
        <v>8263</v>
      </c>
      <c r="B2591">
        <v>3048</v>
      </c>
      <c r="C2591" t="s">
        <v>3338</v>
      </c>
      <c r="D2591" t="s">
        <v>2953</v>
      </c>
      <c r="E2591">
        <v>1208</v>
      </c>
      <c r="F2591">
        <v>1188</v>
      </c>
      <c r="G2591">
        <v>700</v>
      </c>
      <c r="H2591" t="s">
        <v>2930</v>
      </c>
      <c r="I2591">
        <v>8316</v>
      </c>
      <c r="J2591" t="s">
        <v>3215</v>
      </c>
      <c r="K2591" t="s">
        <v>2990</v>
      </c>
      <c r="L2591">
        <v>3973</v>
      </c>
      <c r="M2591">
        <v>3954</v>
      </c>
      <c r="N2591">
        <v>200</v>
      </c>
      <c r="O2591" t="s">
        <v>2927</v>
      </c>
      <c r="P2591">
        <v>0.305198032973098</v>
      </c>
      <c r="Q2591">
        <v>0.80630098493731905</v>
      </c>
      <c r="R2591">
        <v>0.301287046039593</v>
      </c>
      <c r="S2591">
        <v>0.16125166046865</v>
      </c>
      <c r="T2591">
        <v>-1.0040554550582499</v>
      </c>
      <c r="U2591">
        <v>1.0040554550582499</v>
      </c>
      <c r="V2591">
        <v>0.77794224486952002</v>
      </c>
      <c r="W2591">
        <v>-2.97</v>
      </c>
      <c r="X2591">
        <v>5.16</v>
      </c>
      <c r="Y2591">
        <v>181791</v>
      </c>
      <c r="Z2591">
        <v>9090</v>
      </c>
      <c r="AA2591">
        <v>0.5</v>
      </c>
      <c r="AB2591">
        <v>20</v>
      </c>
      <c r="AC2591">
        <v>12</v>
      </c>
      <c r="AD2591">
        <v>8</v>
      </c>
      <c r="AE2591">
        <v>60</v>
      </c>
      <c r="AF2591">
        <v>13</v>
      </c>
      <c r="AG2591">
        <v>9</v>
      </c>
      <c r="AH2591">
        <v>3</v>
      </c>
      <c r="AI2591">
        <v>8</v>
      </c>
    </row>
    <row r="2592" spans="1:35" x14ac:dyDescent="0.2">
      <c r="A2592" s="102">
        <v>4825</v>
      </c>
      <c r="B2592">
        <v>5714</v>
      </c>
      <c r="C2592" t="s">
        <v>873</v>
      </c>
      <c r="D2592" t="s">
        <v>2943</v>
      </c>
      <c r="E2592">
        <v>4090</v>
      </c>
      <c r="F2592">
        <v>4070</v>
      </c>
      <c r="G2592">
        <v>200</v>
      </c>
      <c r="H2592" t="s">
        <v>2930</v>
      </c>
      <c r="I2592">
        <v>6645</v>
      </c>
      <c r="J2592" t="s">
        <v>931</v>
      </c>
      <c r="K2592" t="s">
        <v>2932</v>
      </c>
      <c r="L2592">
        <v>6820</v>
      </c>
      <c r="M2592">
        <v>6840</v>
      </c>
      <c r="N2592">
        <v>100</v>
      </c>
      <c r="O2592" t="s">
        <v>2927</v>
      </c>
      <c r="P2592">
        <v>0.31639060701878402</v>
      </c>
      <c r="Q2592">
        <v>0.85181500657198095</v>
      </c>
      <c r="R2592">
        <v>0.60877737405264298</v>
      </c>
      <c r="S2592">
        <v>0.30731150280827901</v>
      </c>
      <c r="T2592">
        <v>-0.92699025170342197</v>
      </c>
      <c r="U2592">
        <v>0.92699025170342197</v>
      </c>
      <c r="V2592">
        <v>0.71930626105843798</v>
      </c>
      <c r="W2592">
        <v>-3.45</v>
      </c>
      <c r="X2592">
        <v>19.010000000000002</v>
      </c>
      <c r="Y2592">
        <v>181734</v>
      </c>
      <c r="Z2592">
        <v>45434</v>
      </c>
      <c r="AA2592">
        <v>2.12</v>
      </c>
      <c r="AB2592">
        <v>4</v>
      </c>
      <c r="AC2592">
        <v>3</v>
      </c>
      <c r="AD2592">
        <v>1</v>
      </c>
      <c r="AE2592">
        <v>75</v>
      </c>
      <c r="AF2592">
        <v>12</v>
      </c>
      <c r="AG2592">
        <v>3</v>
      </c>
      <c r="AH2592">
        <v>0</v>
      </c>
      <c r="AI2592">
        <v>1</v>
      </c>
    </row>
    <row r="2593" spans="1:35" x14ac:dyDescent="0.2">
      <c r="A2593" s="102">
        <v>8169</v>
      </c>
      <c r="B2593">
        <v>6481</v>
      </c>
      <c r="C2593" t="s">
        <v>3657</v>
      </c>
      <c r="D2593" t="s">
        <v>2940</v>
      </c>
      <c r="E2593">
        <v>2929</v>
      </c>
      <c r="F2593">
        <v>2911</v>
      </c>
      <c r="G2593">
        <v>300</v>
      </c>
      <c r="H2593" t="s">
        <v>2930</v>
      </c>
      <c r="I2593">
        <v>6963</v>
      </c>
      <c r="J2593" t="s">
        <v>3605</v>
      </c>
      <c r="K2593" t="s">
        <v>2932</v>
      </c>
      <c r="L2593">
        <v>8620</v>
      </c>
      <c r="M2593">
        <v>8580</v>
      </c>
      <c r="N2593">
        <v>100</v>
      </c>
      <c r="O2593" t="s">
        <v>2927</v>
      </c>
      <c r="P2593">
        <v>0.56690474523328105</v>
      </c>
      <c r="Q2593">
        <v>0.80739199275154805</v>
      </c>
      <c r="R2593">
        <v>0.20112159555534301</v>
      </c>
      <c r="S2593">
        <v>0.108206125523423</v>
      </c>
      <c r="T2593">
        <v>-0.33402082281051698</v>
      </c>
      <c r="U2593">
        <v>0.33402082281051698</v>
      </c>
      <c r="V2593">
        <v>0.17072773803744501</v>
      </c>
      <c r="W2593">
        <v>-1.29</v>
      </c>
      <c r="X2593">
        <v>1.78</v>
      </c>
      <c r="Y2593">
        <v>181676</v>
      </c>
      <c r="Z2593">
        <v>22710</v>
      </c>
      <c r="AA2593">
        <v>1.25</v>
      </c>
      <c r="AB2593">
        <v>8</v>
      </c>
      <c r="AC2593">
        <v>6</v>
      </c>
      <c r="AD2593">
        <v>2</v>
      </c>
      <c r="AE2593">
        <v>75</v>
      </c>
      <c r="AF2593">
        <v>9</v>
      </c>
      <c r="AG2593">
        <v>5</v>
      </c>
      <c r="AH2593">
        <v>2</v>
      </c>
      <c r="AI2593">
        <v>1</v>
      </c>
    </row>
    <row r="2594" spans="1:35" x14ac:dyDescent="0.2">
      <c r="A2594" s="102">
        <v>269</v>
      </c>
      <c r="B2594">
        <v>1911</v>
      </c>
      <c r="C2594" t="s">
        <v>53</v>
      </c>
      <c r="D2594" t="s">
        <v>2937</v>
      </c>
      <c r="E2594">
        <v>1663</v>
      </c>
      <c r="F2594">
        <v>1649</v>
      </c>
      <c r="G2594">
        <v>600</v>
      </c>
      <c r="H2594" t="s">
        <v>2927</v>
      </c>
      <c r="I2594">
        <v>4204</v>
      </c>
      <c r="J2594" t="s">
        <v>230</v>
      </c>
      <c r="K2594" t="s">
        <v>2952</v>
      </c>
      <c r="L2594">
        <v>1900</v>
      </c>
      <c r="M2594">
        <v>1874</v>
      </c>
      <c r="N2594">
        <v>500</v>
      </c>
      <c r="O2594" t="s">
        <v>2930</v>
      </c>
      <c r="P2594">
        <v>0.278488292302981</v>
      </c>
      <c r="Q2594">
        <v>0.94225988697312801</v>
      </c>
      <c r="R2594">
        <v>0.109013911329889</v>
      </c>
      <c r="S2594">
        <v>8.6805038578700398E-3</v>
      </c>
      <c r="T2594">
        <v>1.6797249639167999</v>
      </c>
      <c r="U2594">
        <v>1.6797249639167999</v>
      </c>
      <c r="V2594">
        <v>1.61612912446447</v>
      </c>
      <c r="W2594">
        <v>4.09</v>
      </c>
      <c r="X2594">
        <v>5.59</v>
      </c>
      <c r="Y2594">
        <v>181656</v>
      </c>
      <c r="Z2594">
        <v>11354</v>
      </c>
      <c r="AA2594">
        <v>0.56999999999999995</v>
      </c>
      <c r="AB2594">
        <v>16</v>
      </c>
      <c r="AC2594">
        <v>10</v>
      </c>
      <c r="AD2594">
        <v>6</v>
      </c>
      <c r="AE2594">
        <v>62.5</v>
      </c>
      <c r="AF2594">
        <v>13</v>
      </c>
      <c r="AG2594">
        <v>4</v>
      </c>
      <c r="AH2594">
        <v>2</v>
      </c>
      <c r="AI2594">
        <v>10</v>
      </c>
    </row>
    <row r="2595" spans="1:35" x14ac:dyDescent="0.2">
      <c r="A2595" s="102">
        <v>5519</v>
      </c>
      <c r="B2595">
        <v>7180</v>
      </c>
      <c r="C2595" t="s">
        <v>1323</v>
      </c>
      <c r="D2595" t="s">
        <v>2990</v>
      </c>
      <c r="E2595">
        <v>468</v>
      </c>
      <c r="F2595">
        <v>468</v>
      </c>
      <c r="G2595">
        <v>1300</v>
      </c>
      <c r="H2595" t="s">
        <v>2927</v>
      </c>
      <c r="I2595">
        <v>9062</v>
      </c>
      <c r="J2595" t="s">
        <v>2891</v>
      </c>
      <c r="K2595" t="s">
        <v>3099</v>
      </c>
      <c r="L2595">
        <v>6140</v>
      </c>
      <c r="M2595">
        <v>6140</v>
      </c>
      <c r="N2595">
        <v>100</v>
      </c>
      <c r="O2595" t="s">
        <v>2930</v>
      </c>
      <c r="P2595">
        <v>0.68098117509554301</v>
      </c>
      <c r="Q2595">
        <v>0.84231086372037001</v>
      </c>
      <c r="R2595">
        <v>0.20670627107647399</v>
      </c>
      <c r="S2595">
        <v>6.52709748825405E-3</v>
      </c>
      <c r="T2595">
        <v>1.0515713676556599</v>
      </c>
      <c r="U2595">
        <v>1.0515713676556599</v>
      </c>
      <c r="V2595">
        <v>1.1957179924513901</v>
      </c>
      <c r="W2595">
        <v>4.04</v>
      </c>
      <c r="X2595">
        <v>0.91</v>
      </c>
      <c r="Y2595">
        <v>181593</v>
      </c>
      <c r="Z2595">
        <v>9558</v>
      </c>
      <c r="AA2595">
        <v>0.73</v>
      </c>
      <c r="AB2595">
        <v>19</v>
      </c>
      <c r="AC2595">
        <v>10</v>
      </c>
      <c r="AD2595">
        <v>9</v>
      </c>
      <c r="AE2595">
        <v>52.63</v>
      </c>
      <c r="AF2595">
        <v>11</v>
      </c>
      <c r="AG2595">
        <v>10</v>
      </c>
      <c r="AH2595">
        <v>4</v>
      </c>
      <c r="AI2595">
        <v>5</v>
      </c>
    </row>
    <row r="2596" spans="1:35" x14ac:dyDescent="0.2">
      <c r="A2596" s="102">
        <v>7724</v>
      </c>
      <c r="B2596">
        <v>6460</v>
      </c>
      <c r="C2596" t="s">
        <v>3282</v>
      </c>
      <c r="D2596" t="s">
        <v>2940</v>
      </c>
      <c r="E2596">
        <v>1575</v>
      </c>
      <c r="F2596">
        <v>1583</v>
      </c>
      <c r="G2596">
        <v>400</v>
      </c>
      <c r="H2596" t="s">
        <v>2930</v>
      </c>
      <c r="I2596">
        <v>8766</v>
      </c>
      <c r="J2596" t="s">
        <v>3168</v>
      </c>
      <c r="K2596" t="s">
        <v>3176</v>
      </c>
      <c r="L2596">
        <v>6280</v>
      </c>
      <c r="M2596">
        <v>6213</v>
      </c>
      <c r="N2596">
        <v>100</v>
      </c>
      <c r="O2596" t="s">
        <v>2927</v>
      </c>
      <c r="P2596">
        <v>9.3712185674940704E-2</v>
      </c>
      <c r="Q2596">
        <v>0.81302765485241901</v>
      </c>
      <c r="R2596">
        <v>0.85038297016006403</v>
      </c>
      <c r="S2596">
        <v>7.2814490775689106E-2</v>
      </c>
      <c r="T2596">
        <v>-1.0492487603732099</v>
      </c>
      <c r="U2596">
        <v>1.0492487603732099</v>
      </c>
      <c r="V2596">
        <v>1.7817926656694301</v>
      </c>
      <c r="W2596">
        <v>-3.75</v>
      </c>
      <c r="X2596">
        <v>1.92</v>
      </c>
      <c r="Y2596">
        <v>181519</v>
      </c>
      <c r="Z2596">
        <v>10678</v>
      </c>
      <c r="AA2596">
        <v>0.55000000000000004</v>
      </c>
      <c r="AB2596">
        <v>17</v>
      </c>
      <c r="AC2596">
        <v>10</v>
      </c>
      <c r="AD2596">
        <v>7</v>
      </c>
      <c r="AE2596">
        <v>58.82</v>
      </c>
      <c r="AF2596">
        <v>12</v>
      </c>
      <c r="AG2596">
        <v>8</v>
      </c>
      <c r="AH2596">
        <v>5</v>
      </c>
      <c r="AI2596">
        <v>4</v>
      </c>
    </row>
    <row r="2597" spans="1:35" x14ac:dyDescent="0.2">
      <c r="A2597" s="102">
        <v>4543</v>
      </c>
      <c r="B2597">
        <v>4534</v>
      </c>
      <c r="C2597" t="s">
        <v>3255</v>
      </c>
      <c r="D2597" t="s">
        <v>2950</v>
      </c>
      <c r="E2597">
        <v>4340</v>
      </c>
      <c r="F2597">
        <v>4370</v>
      </c>
      <c r="G2597">
        <v>200</v>
      </c>
      <c r="H2597" t="s">
        <v>2927</v>
      </c>
      <c r="I2597">
        <v>7211</v>
      </c>
      <c r="J2597" t="s">
        <v>28</v>
      </c>
      <c r="K2597" t="s">
        <v>2945</v>
      </c>
      <c r="L2597">
        <v>423</v>
      </c>
      <c r="M2597">
        <v>425</v>
      </c>
      <c r="N2597">
        <v>2100</v>
      </c>
      <c r="O2597" t="s">
        <v>2930</v>
      </c>
      <c r="P2597">
        <v>0.65747078726195396</v>
      </c>
      <c r="Q2597">
        <v>0.85568188857221195</v>
      </c>
      <c r="R2597">
        <v>0.65682939218477698</v>
      </c>
      <c r="S2597">
        <v>0.110161924083243</v>
      </c>
      <c r="T2597">
        <v>1.6180286828080399</v>
      </c>
      <c r="U2597">
        <v>1.6180286828080399</v>
      </c>
      <c r="V2597">
        <v>1.42837334352708</v>
      </c>
      <c r="W2597">
        <v>9.23</v>
      </c>
      <c r="X2597">
        <v>2.12</v>
      </c>
      <c r="Y2597">
        <v>181511</v>
      </c>
      <c r="Z2597">
        <v>7892</v>
      </c>
      <c r="AA2597">
        <v>0.46</v>
      </c>
      <c r="AB2597">
        <v>23</v>
      </c>
      <c r="AC2597">
        <v>12</v>
      </c>
      <c r="AD2597">
        <v>11</v>
      </c>
      <c r="AE2597">
        <v>52.17</v>
      </c>
      <c r="AF2597">
        <v>11</v>
      </c>
      <c r="AG2597">
        <v>11</v>
      </c>
      <c r="AH2597">
        <v>7</v>
      </c>
      <c r="AI2597">
        <v>5</v>
      </c>
    </row>
    <row r="2598" spans="1:35" x14ac:dyDescent="0.2">
      <c r="A2598" s="102">
        <v>7441</v>
      </c>
      <c r="B2598">
        <v>5714</v>
      </c>
      <c r="C2598" t="s">
        <v>873</v>
      </c>
      <c r="D2598" t="s">
        <v>2943</v>
      </c>
      <c r="E2598">
        <v>4090</v>
      </c>
      <c r="F2598">
        <v>4070</v>
      </c>
      <c r="G2598">
        <v>200</v>
      </c>
      <c r="H2598" t="s">
        <v>2927</v>
      </c>
      <c r="I2598">
        <v>5802</v>
      </c>
      <c r="J2598" t="s">
        <v>3220</v>
      </c>
      <c r="K2598" t="s">
        <v>2943</v>
      </c>
      <c r="L2598">
        <v>1533.5</v>
      </c>
      <c r="M2598">
        <v>1518</v>
      </c>
      <c r="N2598">
        <v>500</v>
      </c>
      <c r="O2598" t="s">
        <v>2930</v>
      </c>
      <c r="P2598">
        <v>0.57821580668897099</v>
      </c>
      <c r="Q2598">
        <v>0.81688203300039197</v>
      </c>
      <c r="R2598">
        <v>0.30150411254390602</v>
      </c>
      <c r="S2598">
        <v>0.41766440658244702</v>
      </c>
      <c r="T2598">
        <v>1.9017719634670001</v>
      </c>
      <c r="U2598">
        <v>1.9017719634670001</v>
      </c>
      <c r="V2598">
        <v>1.5218782254167</v>
      </c>
      <c r="W2598">
        <v>5.59</v>
      </c>
      <c r="X2598">
        <v>6.76</v>
      </c>
      <c r="Y2598">
        <v>181388</v>
      </c>
      <c r="Z2598">
        <v>12956</v>
      </c>
      <c r="AA2598">
        <v>0.69</v>
      </c>
      <c r="AB2598">
        <v>14</v>
      </c>
      <c r="AC2598">
        <v>8</v>
      </c>
      <c r="AD2598">
        <v>6</v>
      </c>
      <c r="AE2598">
        <v>57.14</v>
      </c>
      <c r="AF2598">
        <v>15</v>
      </c>
      <c r="AG2598">
        <v>6</v>
      </c>
      <c r="AH2598">
        <v>2</v>
      </c>
      <c r="AI2598">
        <v>6</v>
      </c>
    </row>
    <row r="2599" spans="1:35" x14ac:dyDescent="0.2">
      <c r="A2599" s="102">
        <v>3969</v>
      </c>
      <c r="B2599">
        <v>3563</v>
      </c>
      <c r="C2599" t="s">
        <v>3197</v>
      </c>
      <c r="D2599" t="s">
        <v>2953</v>
      </c>
      <c r="E2599">
        <v>9330</v>
      </c>
      <c r="F2599">
        <v>9800</v>
      </c>
      <c r="G2599">
        <v>100</v>
      </c>
      <c r="H2599" t="s">
        <v>2927</v>
      </c>
      <c r="I2599">
        <v>6952</v>
      </c>
      <c r="J2599" t="s">
        <v>540</v>
      </c>
      <c r="K2599" t="s">
        <v>2932</v>
      </c>
      <c r="L2599">
        <v>2036</v>
      </c>
      <c r="M2599">
        <v>2031</v>
      </c>
      <c r="N2599">
        <v>500</v>
      </c>
      <c r="O2599" t="s">
        <v>2930</v>
      </c>
      <c r="P2599">
        <v>0.72268948038438696</v>
      </c>
      <c r="Q2599">
        <v>0.86429661826501902</v>
      </c>
      <c r="R2599">
        <v>0.63754286762839396</v>
      </c>
      <c r="S2599">
        <v>0.14597068022438101</v>
      </c>
      <c r="T2599">
        <v>3.0310332788998999</v>
      </c>
      <c r="U2599">
        <v>3.0310332788998999</v>
      </c>
      <c r="V2599">
        <v>2.04300166676046</v>
      </c>
      <c r="W2599">
        <v>11.38</v>
      </c>
      <c r="X2599">
        <v>3.62</v>
      </c>
      <c r="Y2599">
        <v>181325</v>
      </c>
      <c r="Z2599">
        <v>7884</v>
      </c>
      <c r="AA2599">
        <v>0.61</v>
      </c>
      <c r="AB2599">
        <v>23</v>
      </c>
      <c r="AC2599">
        <v>15</v>
      </c>
      <c r="AD2599">
        <v>8</v>
      </c>
      <c r="AE2599">
        <v>65.22</v>
      </c>
      <c r="AF2599">
        <v>11</v>
      </c>
      <c r="AG2599">
        <v>13</v>
      </c>
      <c r="AH2599">
        <v>6</v>
      </c>
      <c r="AI2599">
        <v>4</v>
      </c>
    </row>
    <row r="2600" spans="1:35" x14ac:dyDescent="0.2">
      <c r="A2600" s="102">
        <v>3317</v>
      </c>
      <c r="B2600">
        <v>8031</v>
      </c>
      <c r="C2600" t="s">
        <v>1014</v>
      </c>
      <c r="D2600" t="s">
        <v>2934</v>
      </c>
      <c r="E2600">
        <v>1981</v>
      </c>
      <c r="F2600">
        <v>1981</v>
      </c>
      <c r="G2600">
        <v>500</v>
      </c>
      <c r="H2600" t="s">
        <v>2930</v>
      </c>
      <c r="I2600">
        <v>8572</v>
      </c>
      <c r="J2600" t="s">
        <v>2895</v>
      </c>
      <c r="K2600" t="s">
        <v>2933</v>
      </c>
      <c r="L2600">
        <v>527</v>
      </c>
      <c r="M2600">
        <v>527</v>
      </c>
      <c r="N2600">
        <v>1900</v>
      </c>
      <c r="O2600" t="s">
        <v>2927</v>
      </c>
      <c r="P2600">
        <v>0.54960046782250205</v>
      </c>
      <c r="Q2600">
        <v>0.87466473053194205</v>
      </c>
      <c r="R2600">
        <v>0.21339231844369799</v>
      </c>
      <c r="S2600">
        <v>3.01810990503396E-2</v>
      </c>
      <c r="T2600">
        <v>-1.39728730421422</v>
      </c>
      <c r="U2600">
        <v>1.39728730421422</v>
      </c>
      <c r="V2600">
        <v>1.2657576480418</v>
      </c>
      <c r="W2600">
        <v>-8.5399999999999991</v>
      </c>
      <c r="X2600">
        <v>1.0900000000000001</v>
      </c>
      <c r="Y2600">
        <v>181292</v>
      </c>
      <c r="Z2600">
        <v>12086</v>
      </c>
      <c r="AA2600">
        <v>0.55000000000000004</v>
      </c>
      <c r="AB2600">
        <v>15</v>
      </c>
      <c r="AC2600">
        <v>9</v>
      </c>
      <c r="AD2600">
        <v>6</v>
      </c>
      <c r="AE2600">
        <v>60</v>
      </c>
      <c r="AF2600">
        <v>15</v>
      </c>
      <c r="AG2600">
        <v>3</v>
      </c>
      <c r="AH2600">
        <v>1</v>
      </c>
      <c r="AI2600">
        <v>11</v>
      </c>
    </row>
    <row r="2601" spans="1:35" x14ac:dyDescent="0.2">
      <c r="A2601" s="102">
        <v>302</v>
      </c>
      <c r="B2601">
        <v>4062</v>
      </c>
      <c r="C2601" t="s">
        <v>232</v>
      </c>
      <c r="D2601" t="s">
        <v>2932</v>
      </c>
      <c r="E2601">
        <v>2783</v>
      </c>
      <c r="F2601">
        <v>2712</v>
      </c>
      <c r="G2601">
        <v>400</v>
      </c>
      <c r="H2601" t="s">
        <v>2927</v>
      </c>
      <c r="I2601">
        <v>6457</v>
      </c>
      <c r="J2601" t="s">
        <v>3354</v>
      </c>
      <c r="K2601" t="s">
        <v>2940</v>
      </c>
      <c r="L2601">
        <v>3335</v>
      </c>
      <c r="M2601">
        <v>3195</v>
      </c>
      <c r="N2601">
        <v>300</v>
      </c>
      <c r="O2601" t="s">
        <v>2930</v>
      </c>
      <c r="P2601">
        <v>0.14093860202408801</v>
      </c>
      <c r="Q2601">
        <v>0.94009992511555496</v>
      </c>
      <c r="R2601">
        <v>0.419757145657146</v>
      </c>
      <c r="S2601">
        <v>5.4568839483982202E-3</v>
      </c>
      <c r="T2601">
        <v>2.5919879867152398</v>
      </c>
      <c r="U2601">
        <v>2.5919879867152398</v>
      </c>
      <c r="V2601">
        <v>2.3720864790560299</v>
      </c>
      <c r="W2601">
        <v>8.02</v>
      </c>
      <c r="X2601">
        <v>13.18</v>
      </c>
      <c r="Y2601">
        <v>181228</v>
      </c>
      <c r="Z2601">
        <v>12082</v>
      </c>
      <c r="AA2601">
        <v>0.55000000000000004</v>
      </c>
      <c r="AB2601">
        <v>15</v>
      </c>
      <c r="AC2601">
        <v>9</v>
      </c>
      <c r="AD2601">
        <v>6</v>
      </c>
      <c r="AE2601">
        <v>60</v>
      </c>
      <c r="AF2601">
        <v>12</v>
      </c>
      <c r="AG2601">
        <v>6</v>
      </c>
      <c r="AH2601">
        <v>4</v>
      </c>
      <c r="AI2601">
        <v>5</v>
      </c>
    </row>
    <row r="2602" spans="1:35" x14ac:dyDescent="0.2">
      <c r="A2602" s="102">
        <v>2756</v>
      </c>
      <c r="B2602">
        <v>8570</v>
      </c>
      <c r="C2602" t="s">
        <v>3702</v>
      </c>
      <c r="D2602" t="s">
        <v>2933</v>
      </c>
      <c r="E2602">
        <v>1800</v>
      </c>
      <c r="F2602">
        <v>1777</v>
      </c>
      <c r="G2602">
        <v>600</v>
      </c>
      <c r="H2602" t="s">
        <v>2927</v>
      </c>
      <c r="I2602">
        <v>9503</v>
      </c>
      <c r="J2602" t="s">
        <v>3654</v>
      </c>
      <c r="K2602" t="s">
        <v>2992</v>
      </c>
      <c r="L2602">
        <v>1309.5</v>
      </c>
      <c r="M2602">
        <v>1306.5</v>
      </c>
      <c r="N2602">
        <v>800</v>
      </c>
      <c r="O2602" t="s">
        <v>2930</v>
      </c>
      <c r="P2602">
        <v>0.36287561381834799</v>
      </c>
      <c r="Q2602">
        <v>0.88389252688507203</v>
      </c>
      <c r="R2602">
        <v>0.69784033015383795</v>
      </c>
      <c r="S2602">
        <v>7.9659435673137699E-2</v>
      </c>
      <c r="T2602">
        <v>0.199746813291661</v>
      </c>
      <c r="U2602">
        <v>0.199746813291661</v>
      </c>
      <c r="V2602">
        <v>0.45987291190367702</v>
      </c>
      <c r="W2602">
        <v>0.55000000000000004</v>
      </c>
      <c r="X2602">
        <v>1.97</v>
      </c>
      <c r="Y2602">
        <v>181186</v>
      </c>
      <c r="Z2602">
        <v>8628</v>
      </c>
      <c r="AA2602">
        <v>0.38</v>
      </c>
      <c r="AB2602">
        <v>21</v>
      </c>
      <c r="AC2602">
        <v>10</v>
      </c>
      <c r="AD2602">
        <v>11</v>
      </c>
      <c r="AE2602">
        <v>47.62</v>
      </c>
      <c r="AF2602">
        <v>11</v>
      </c>
      <c r="AG2602">
        <v>10</v>
      </c>
      <c r="AH2602">
        <v>5</v>
      </c>
      <c r="AI2602">
        <v>6</v>
      </c>
    </row>
    <row r="2603" spans="1:35" x14ac:dyDescent="0.2">
      <c r="A2603" s="102">
        <v>6830</v>
      </c>
      <c r="B2603">
        <v>4536</v>
      </c>
      <c r="C2603" t="s">
        <v>3289</v>
      </c>
      <c r="D2603" t="s">
        <v>2950</v>
      </c>
      <c r="E2603">
        <v>2090</v>
      </c>
      <c r="F2603">
        <v>2100</v>
      </c>
      <c r="G2603">
        <v>400</v>
      </c>
      <c r="H2603" t="s">
        <v>2927</v>
      </c>
      <c r="I2603">
        <v>6501</v>
      </c>
      <c r="J2603" t="s">
        <v>3183</v>
      </c>
      <c r="K2603" t="s">
        <v>2932</v>
      </c>
      <c r="L2603">
        <v>4291</v>
      </c>
      <c r="M2603">
        <v>4269</v>
      </c>
      <c r="N2603">
        <v>200</v>
      </c>
      <c r="O2603" t="s">
        <v>2930</v>
      </c>
      <c r="P2603">
        <v>0.55516431941542299</v>
      </c>
      <c r="Q2603">
        <v>0.82508346427031298</v>
      </c>
      <c r="R2603">
        <v>0.22239183498620599</v>
      </c>
      <c r="S2603">
        <v>0.187721373844393</v>
      </c>
      <c r="T2603">
        <v>1.1066876404163799</v>
      </c>
      <c r="U2603">
        <v>1.1066876404163799</v>
      </c>
      <c r="V2603">
        <v>1.0486268811563</v>
      </c>
      <c r="W2603">
        <v>4.07</v>
      </c>
      <c r="X2603">
        <v>1.62</v>
      </c>
      <c r="Y2603">
        <v>181052</v>
      </c>
      <c r="Z2603">
        <v>12070</v>
      </c>
      <c r="AA2603">
        <v>0.6</v>
      </c>
      <c r="AB2603">
        <v>15</v>
      </c>
      <c r="AC2603">
        <v>9</v>
      </c>
      <c r="AD2603">
        <v>6</v>
      </c>
      <c r="AE2603">
        <v>60</v>
      </c>
      <c r="AF2603">
        <v>11</v>
      </c>
      <c r="AG2603">
        <v>8</v>
      </c>
      <c r="AH2603">
        <v>5</v>
      </c>
      <c r="AI2603">
        <v>2</v>
      </c>
    </row>
    <row r="2604" spans="1:35" x14ac:dyDescent="0.2">
      <c r="A2604" s="102">
        <v>7010</v>
      </c>
      <c r="B2604">
        <v>6995</v>
      </c>
      <c r="C2604" t="s">
        <v>51</v>
      </c>
      <c r="D2604" t="s">
        <v>2945</v>
      </c>
      <c r="E2604">
        <v>1941</v>
      </c>
      <c r="F2604">
        <v>1926</v>
      </c>
      <c r="G2604">
        <v>300</v>
      </c>
      <c r="H2604" t="s">
        <v>2930</v>
      </c>
      <c r="I2604">
        <v>7951</v>
      </c>
      <c r="J2604" t="s">
        <v>3359</v>
      </c>
      <c r="K2604" t="s">
        <v>2951</v>
      </c>
      <c r="L2604">
        <v>5630</v>
      </c>
      <c r="M2604">
        <v>5670</v>
      </c>
      <c r="N2604">
        <v>100</v>
      </c>
      <c r="O2604" t="s">
        <v>2927</v>
      </c>
      <c r="P2604">
        <v>0.777448945092724</v>
      </c>
      <c r="Q2604">
        <v>0.82260750300612695</v>
      </c>
      <c r="R2604">
        <v>0.63907128286154202</v>
      </c>
      <c r="S2604">
        <v>0.28282059784777502</v>
      </c>
      <c r="T2604">
        <v>-0.86516609245829901</v>
      </c>
      <c r="U2604">
        <v>0.86516609245829901</v>
      </c>
      <c r="V2604">
        <v>1.3812391812962499</v>
      </c>
      <c r="W2604">
        <v>-4.83</v>
      </c>
      <c r="X2604">
        <v>1.9</v>
      </c>
      <c r="Y2604">
        <v>180990</v>
      </c>
      <c r="Z2604">
        <v>15082</v>
      </c>
      <c r="AA2604">
        <v>0.71</v>
      </c>
      <c r="AB2604">
        <v>12</v>
      </c>
      <c r="AC2604">
        <v>8</v>
      </c>
      <c r="AD2604">
        <v>4</v>
      </c>
      <c r="AE2604">
        <v>66.67</v>
      </c>
      <c r="AF2604">
        <v>13</v>
      </c>
      <c r="AG2604">
        <v>4</v>
      </c>
      <c r="AH2604">
        <v>3</v>
      </c>
      <c r="AI2604">
        <v>5</v>
      </c>
    </row>
    <row r="2605" spans="1:35" x14ac:dyDescent="0.2">
      <c r="A2605" s="102">
        <v>8621</v>
      </c>
      <c r="B2605">
        <v>2730</v>
      </c>
      <c r="C2605" t="s">
        <v>750</v>
      </c>
      <c r="D2605" t="s">
        <v>2953</v>
      </c>
      <c r="E2605">
        <v>1082</v>
      </c>
      <c r="F2605">
        <v>1061</v>
      </c>
      <c r="G2605">
        <v>1000</v>
      </c>
      <c r="H2605" t="s">
        <v>2930</v>
      </c>
      <c r="I2605">
        <v>9303</v>
      </c>
      <c r="J2605" t="s">
        <v>3623</v>
      </c>
      <c r="K2605" t="s">
        <v>3673</v>
      </c>
      <c r="L2605">
        <v>1521</v>
      </c>
      <c r="M2605">
        <v>1503</v>
      </c>
      <c r="N2605">
        <v>700</v>
      </c>
      <c r="O2605" t="s">
        <v>2927</v>
      </c>
      <c r="P2605">
        <v>0.30937493908063601</v>
      </c>
      <c r="Q2605">
        <v>0.80116292111355103</v>
      </c>
      <c r="R2605">
        <v>5.9029499001377796E-3</v>
      </c>
      <c r="S2605">
        <v>9.2158745112305498E-3</v>
      </c>
      <c r="T2605">
        <v>-2.5201192135908999</v>
      </c>
      <c r="U2605">
        <v>2.5201192135908999</v>
      </c>
      <c r="V2605">
        <v>2.5646269561842598</v>
      </c>
      <c r="W2605">
        <v>-11.37</v>
      </c>
      <c r="X2605">
        <v>0.85</v>
      </c>
      <c r="Y2605">
        <v>180866</v>
      </c>
      <c r="Z2605">
        <v>13913</v>
      </c>
      <c r="AA2605">
        <v>0.69</v>
      </c>
      <c r="AB2605">
        <v>13</v>
      </c>
      <c r="AC2605">
        <v>7</v>
      </c>
      <c r="AD2605">
        <v>6</v>
      </c>
      <c r="AE2605">
        <v>53.85</v>
      </c>
      <c r="AF2605">
        <v>14</v>
      </c>
      <c r="AG2605">
        <v>5</v>
      </c>
      <c r="AH2605">
        <v>2</v>
      </c>
      <c r="AI2605">
        <v>6</v>
      </c>
    </row>
    <row r="2606" spans="1:35" x14ac:dyDescent="0.2">
      <c r="A2606" s="102">
        <v>2672</v>
      </c>
      <c r="B2606">
        <v>6098</v>
      </c>
      <c r="C2606" t="s">
        <v>240</v>
      </c>
      <c r="D2606" t="s">
        <v>2942</v>
      </c>
      <c r="E2606">
        <v>4570</v>
      </c>
      <c r="F2606">
        <v>4520</v>
      </c>
      <c r="G2606">
        <v>200</v>
      </c>
      <c r="H2606" t="s">
        <v>2927</v>
      </c>
      <c r="I2606">
        <v>6758</v>
      </c>
      <c r="J2606" t="s">
        <v>2944</v>
      </c>
      <c r="K2606" t="s">
        <v>2932</v>
      </c>
      <c r="L2606">
        <v>7890</v>
      </c>
      <c r="M2606">
        <v>7826</v>
      </c>
      <c r="N2606">
        <v>100</v>
      </c>
      <c r="O2606" t="s">
        <v>2930</v>
      </c>
      <c r="P2606">
        <v>0.88091182291705195</v>
      </c>
      <c r="Q2606">
        <v>0.88523393667518702</v>
      </c>
      <c r="R2606">
        <v>2.7132732761061502E-2</v>
      </c>
      <c r="S2606">
        <v>0.289856028622826</v>
      </c>
      <c r="T2606">
        <v>1.3170919085536501</v>
      </c>
      <c r="U2606">
        <v>1.3170919085536501</v>
      </c>
      <c r="V2606">
        <v>1.6547684797478499</v>
      </c>
      <c r="W2606">
        <v>3.52</v>
      </c>
      <c r="X2606">
        <v>15.51</v>
      </c>
      <c r="Y2606">
        <v>180842</v>
      </c>
      <c r="Z2606">
        <v>12917</v>
      </c>
      <c r="AA2606">
        <v>0.71</v>
      </c>
      <c r="AB2606">
        <v>14</v>
      </c>
      <c r="AC2606">
        <v>9</v>
      </c>
      <c r="AD2606">
        <v>5</v>
      </c>
      <c r="AE2606">
        <v>64.290000000000006</v>
      </c>
      <c r="AF2606">
        <v>9</v>
      </c>
      <c r="AG2606">
        <v>8</v>
      </c>
      <c r="AH2606">
        <v>5</v>
      </c>
      <c r="AI2606">
        <v>1</v>
      </c>
    </row>
    <row r="2607" spans="1:35" x14ac:dyDescent="0.2">
      <c r="A2607" s="102">
        <v>73</v>
      </c>
      <c r="B2607">
        <v>5233</v>
      </c>
      <c r="C2607" t="s">
        <v>3195</v>
      </c>
      <c r="D2607" t="s">
        <v>2926</v>
      </c>
      <c r="E2607">
        <v>3035</v>
      </c>
      <c r="F2607">
        <v>3040</v>
      </c>
      <c r="G2607">
        <v>300</v>
      </c>
      <c r="H2607" t="s">
        <v>2927</v>
      </c>
      <c r="I2607">
        <v>7189</v>
      </c>
      <c r="J2607" t="s">
        <v>45</v>
      </c>
      <c r="K2607" t="s">
        <v>2990</v>
      </c>
      <c r="L2607">
        <v>755</v>
      </c>
      <c r="M2607">
        <v>738</v>
      </c>
      <c r="N2607">
        <v>1200</v>
      </c>
      <c r="O2607" t="s">
        <v>2930</v>
      </c>
      <c r="P2607">
        <v>0.84536100529010005</v>
      </c>
      <c r="Q2607">
        <v>0.95698814641401098</v>
      </c>
      <c r="R2607">
        <v>0.147076573978141</v>
      </c>
      <c r="S2607">
        <v>4.8276488337065703E-3</v>
      </c>
      <c r="T2607">
        <v>1.85128228323053</v>
      </c>
      <c r="U2607">
        <v>1.85128228323053</v>
      </c>
      <c r="V2607">
        <v>1.21346160444997</v>
      </c>
      <c r="W2607">
        <v>5.86</v>
      </c>
      <c r="X2607">
        <v>2.89</v>
      </c>
      <c r="Y2607">
        <v>180704</v>
      </c>
      <c r="Z2607">
        <v>9035</v>
      </c>
      <c r="AA2607">
        <v>0.54</v>
      </c>
      <c r="AB2607">
        <v>20</v>
      </c>
      <c r="AC2607">
        <v>11</v>
      </c>
      <c r="AD2607">
        <v>9</v>
      </c>
      <c r="AE2607">
        <v>55</v>
      </c>
      <c r="AF2607">
        <v>12</v>
      </c>
      <c r="AG2607">
        <v>10</v>
      </c>
      <c r="AH2607">
        <v>4</v>
      </c>
      <c r="AI2607">
        <v>6</v>
      </c>
    </row>
    <row r="2608" spans="1:35" x14ac:dyDescent="0.2">
      <c r="A2608" s="102">
        <v>3618</v>
      </c>
      <c r="B2608">
        <v>4118</v>
      </c>
      <c r="C2608" t="s">
        <v>3246</v>
      </c>
      <c r="D2608" t="s">
        <v>2952</v>
      </c>
      <c r="E2608">
        <v>3545</v>
      </c>
      <c r="F2608">
        <v>3520</v>
      </c>
      <c r="G2608">
        <v>300</v>
      </c>
      <c r="H2608" t="s">
        <v>2927</v>
      </c>
      <c r="I2608">
        <v>7012</v>
      </c>
      <c r="J2608" t="s">
        <v>3218</v>
      </c>
      <c r="K2608" t="s">
        <v>2945</v>
      </c>
      <c r="L2608">
        <v>2311</v>
      </c>
      <c r="M2608">
        <v>2281</v>
      </c>
      <c r="N2608">
        <v>500</v>
      </c>
      <c r="O2608" t="s">
        <v>2930</v>
      </c>
      <c r="P2608">
        <v>0.81756437739590604</v>
      </c>
      <c r="Q2608">
        <v>0.86952772404638801</v>
      </c>
      <c r="R2608">
        <v>0.58390801790459601</v>
      </c>
      <c r="S2608">
        <v>0.252572091902032</v>
      </c>
      <c r="T2608">
        <v>1.67632155831473</v>
      </c>
      <c r="U2608">
        <v>1.67632155831473</v>
      </c>
      <c r="V2608">
        <v>1.1090639879323501</v>
      </c>
      <c r="W2608">
        <v>5.32</v>
      </c>
      <c r="X2608">
        <v>8</v>
      </c>
      <c r="Y2608">
        <v>180455</v>
      </c>
      <c r="Z2608">
        <v>25779</v>
      </c>
      <c r="AA2608">
        <v>1.37</v>
      </c>
      <c r="AB2608">
        <v>7</v>
      </c>
      <c r="AC2608">
        <v>5</v>
      </c>
      <c r="AD2608">
        <v>2</v>
      </c>
      <c r="AE2608">
        <v>71.430000000000007</v>
      </c>
      <c r="AF2608">
        <v>12</v>
      </c>
      <c r="AG2608">
        <v>3</v>
      </c>
      <c r="AH2608">
        <v>0</v>
      </c>
      <c r="AI2608">
        <v>4</v>
      </c>
    </row>
    <row r="2609" spans="1:35" x14ac:dyDescent="0.2">
      <c r="A2609" s="102">
        <v>78</v>
      </c>
      <c r="B2609">
        <v>5406</v>
      </c>
      <c r="C2609" t="s">
        <v>3375</v>
      </c>
      <c r="D2609" t="s">
        <v>2988</v>
      </c>
      <c r="E2609">
        <v>508</v>
      </c>
      <c r="F2609">
        <v>504</v>
      </c>
      <c r="G2609">
        <v>2000</v>
      </c>
      <c r="H2609" t="s">
        <v>2930</v>
      </c>
      <c r="I2609">
        <v>9956</v>
      </c>
      <c r="J2609" t="s">
        <v>2876</v>
      </c>
      <c r="K2609" t="s">
        <v>2953</v>
      </c>
      <c r="L2609">
        <v>2037</v>
      </c>
      <c r="M2609">
        <v>1991</v>
      </c>
      <c r="N2609">
        <v>500</v>
      </c>
      <c r="O2609" t="s">
        <v>2927</v>
      </c>
      <c r="P2609">
        <v>0.71775399752544899</v>
      </c>
      <c r="Q2609">
        <v>0.95658105807977301</v>
      </c>
      <c r="R2609">
        <v>0.122251576764922</v>
      </c>
      <c r="S2609">
        <v>3.6191162160610101E-2</v>
      </c>
      <c r="T2609">
        <v>-1.8964189870937</v>
      </c>
      <c r="U2609">
        <v>1.8964189870937</v>
      </c>
      <c r="V2609">
        <v>1.5508143814197</v>
      </c>
      <c r="W2609">
        <v>-12.65</v>
      </c>
      <c r="X2609">
        <v>1.26</v>
      </c>
      <c r="Y2609">
        <v>180332</v>
      </c>
      <c r="Z2609">
        <v>9491</v>
      </c>
      <c r="AA2609">
        <v>0.45</v>
      </c>
      <c r="AB2609">
        <v>19</v>
      </c>
      <c r="AC2609">
        <v>11</v>
      </c>
      <c r="AD2609">
        <v>8</v>
      </c>
      <c r="AE2609">
        <v>57.89</v>
      </c>
      <c r="AF2609">
        <v>8</v>
      </c>
      <c r="AG2609">
        <v>11</v>
      </c>
      <c r="AH2609">
        <v>6</v>
      </c>
      <c r="AI2609">
        <v>2</v>
      </c>
    </row>
    <row r="2610" spans="1:35" x14ac:dyDescent="0.2">
      <c r="A2610" s="102">
        <v>5218</v>
      </c>
      <c r="B2610">
        <v>1333</v>
      </c>
      <c r="C2610" t="s">
        <v>3096</v>
      </c>
      <c r="D2610" t="s">
        <v>3097</v>
      </c>
      <c r="E2610">
        <v>2617</v>
      </c>
      <c r="F2610">
        <v>2596</v>
      </c>
      <c r="G2610">
        <v>300</v>
      </c>
      <c r="H2610" t="s">
        <v>2927</v>
      </c>
      <c r="I2610">
        <v>6302</v>
      </c>
      <c r="J2610" t="s">
        <v>3261</v>
      </c>
      <c r="K2610" t="s">
        <v>2940</v>
      </c>
      <c r="L2610">
        <v>2938</v>
      </c>
      <c r="M2610">
        <v>2901</v>
      </c>
      <c r="N2610">
        <v>300</v>
      </c>
      <c r="O2610" t="s">
        <v>2930</v>
      </c>
      <c r="P2610">
        <v>0.80820451779060098</v>
      </c>
      <c r="Q2610">
        <v>0.84652799661465905</v>
      </c>
      <c r="R2610">
        <v>0.22487274046931799</v>
      </c>
      <c r="S2610">
        <v>0.195669357111111</v>
      </c>
      <c r="T2610">
        <v>0.28172266588306799</v>
      </c>
      <c r="U2610">
        <v>0.28172266588306799</v>
      </c>
      <c r="V2610">
        <v>0.146041142071337</v>
      </c>
      <c r="W2610">
        <v>0.95</v>
      </c>
      <c r="X2610">
        <v>10.51</v>
      </c>
      <c r="Y2610">
        <v>180324</v>
      </c>
      <c r="Z2610">
        <v>22540</v>
      </c>
      <c r="AA2610">
        <v>1.29</v>
      </c>
      <c r="AB2610">
        <v>8</v>
      </c>
      <c r="AC2610">
        <v>6</v>
      </c>
      <c r="AD2610">
        <v>2</v>
      </c>
      <c r="AE2610">
        <v>75</v>
      </c>
      <c r="AF2610">
        <v>10</v>
      </c>
      <c r="AG2610">
        <v>6</v>
      </c>
      <c r="AH2610">
        <v>2</v>
      </c>
      <c r="AI2610">
        <v>0</v>
      </c>
    </row>
    <row r="2611" spans="1:35" x14ac:dyDescent="0.2">
      <c r="A2611" s="102">
        <v>2298</v>
      </c>
      <c r="B2611">
        <v>9503</v>
      </c>
      <c r="C2611" t="s">
        <v>3654</v>
      </c>
      <c r="D2611" t="s">
        <v>2992</v>
      </c>
      <c r="E2611">
        <v>1309.5</v>
      </c>
      <c r="F2611">
        <v>1306.5</v>
      </c>
      <c r="G2611">
        <v>800</v>
      </c>
      <c r="H2611" t="s">
        <v>2927</v>
      </c>
      <c r="I2611">
        <v>9531</v>
      </c>
      <c r="J2611" t="s">
        <v>3198</v>
      </c>
      <c r="K2611" t="s">
        <v>2992</v>
      </c>
      <c r="L2611">
        <v>2439.5</v>
      </c>
      <c r="M2611">
        <v>2456.5</v>
      </c>
      <c r="N2611">
        <v>400</v>
      </c>
      <c r="O2611" t="s">
        <v>2930</v>
      </c>
      <c r="P2611">
        <v>0.30651608462407398</v>
      </c>
      <c r="Q2611">
        <v>0.89113565928155003</v>
      </c>
      <c r="R2611">
        <v>3.3287496675324803E-2</v>
      </c>
      <c r="S2611">
        <v>2.6211027422134501E-3</v>
      </c>
      <c r="T2611">
        <v>3.06335515514359</v>
      </c>
      <c r="U2611">
        <v>3.06335515514359</v>
      </c>
      <c r="V2611">
        <v>3.43592924785928</v>
      </c>
      <c r="W2611">
        <v>9.75</v>
      </c>
      <c r="X2611">
        <v>6.37</v>
      </c>
      <c r="Y2611">
        <v>180284</v>
      </c>
      <c r="Z2611">
        <v>10605</v>
      </c>
      <c r="AA2611">
        <v>0.57999999999999996</v>
      </c>
      <c r="AB2611">
        <v>17</v>
      </c>
      <c r="AC2611">
        <v>11</v>
      </c>
      <c r="AD2611">
        <v>6</v>
      </c>
      <c r="AE2611">
        <v>64.709999999999994</v>
      </c>
      <c r="AF2611">
        <v>14</v>
      </c>
      <c r="AG2611">
        <v>5</v>
      </c>
      <c r="AH2611">
        <v>3</v>
      </c>
      <c r="AI2611">
        <v>9</v>
      </c>
    </row>
    <row r="2612" spans="1:35" x14ac:dyDescent="0.2">
      <c r="A2612" s="102">
        <v>2614</v>
      </c>
      <c r="B2612">
        <v>6098</v>
      </c>
      <c r="C2612" t="s">
        <v>240</v>
      </c>
      <c r="D2612" t="s">
        <v>2942</v>
      </c>
      <c r="E2612">
        <v>4570</v>
      </c>
      <c r="F2612">
        <v>4520</v>
      </c>
      <c r="G2612">
        <v>200</v>
      </c>
      <c r="H2612" t="s">
        <v>2927</v>
      </c>
      <c r="I2612">
        <v>9759</v>
      </c>
      <c r="J2612" t="s">
        <v>580</v>
      </c>
      <c r="K2612" t="s">
        <v>2929</v>
      </c>
      <c r="L2612">
        <v>1843</v>
      </c>
      <c r="M2612">
        <v>1871</v>
      </c>
      <c r="N2612">
        <v>500</v>
      </c>
      <c r="O2612" t="s">
        <v>2930</v>
      </c>
      <c r="P2612">
        <v>0.47033293914987201</v>
      </c>
      <c r="Q2612">
        <v>0.886161587374237</v>
      </c>
      <c r="R2612">
        <v>0.73708595945267896</v>
      </c>
      <c r="S2612">
        <v>2.2038636472854301E-2</v>
      </c>
      <c r="T2612">
        <v>1.3850069219255701</v>
      </c>
      <c r="U2612">
        <v>1.3850069219255701</v>
      </c>
      <c r="V2612">
        <v>2.1832302205566498</v>
      </c>
      <c r="W2612">
        <v>5.69</v>
      </c>
      <c r="X2612">
        <v>3.48</v>
      </c>
      <c r="Y2612">
        <v>180270</v>
      </c>
      <c r="Z2612">
        <v>10604</v>
      </c>
      <c r="AA2612">
        <v>0.55000000000000004</v>
      </c>
      <c r="AB2612">
        <v>17</v>
      </c>
      <c r="AC2612">
        <v>9</v>
      </c>
      <c r="AD2612">
        <v>8</v>
      </c>
      <c r="AE2612">
        <v>52.94</v>
      </c>
      <c r="AF2612">
        <v>13</v>
      </c>
      <c r="AG2612">
        <v>6</v>
      </c>
      <c r="AH2612">
        <v>5</v>
      </c>
      <c r="AI2612">
        <v>6</v>
      </c>
    </row>
    <row r="2613" spans="1:35" x14ac:dyDescent="0.2">
      <c r="A2613" s="102">
        <v>1468</v>
      </c>
      <c r="B2613">
        <v>3105</v>
      </c>
      <c r="C2613" t="s">
        <v>50</v>
      </c>
      <c r="D2613" t="s">
        <v>2932</v>
      </c>
      <c r="E2613">
        <v>1030</v>
      </c>
      <c r="F2613">
        <v>1027</v>
      </c>
      <c r="G2613">
        <v>900</v>
      </c>
      <c r="H2613" t="s">
        <v>2927</v>
      </c>
      <c r="I2613">
        <v>6923</v>
      </c>
      <c r="J2613" t="s">
        <v>58</v>
      </c>
      <c r="K2613" t="s">
        <v>2932</v>
      </c>
      <c r="L2613">
        <v>3135</v>
      </c>
      <c r="M2613">
        <v>3095</v>
      </c>
      <c r="N2613">
        <v>300</v>
      </c>
      <c r="O2613" t="s">
        <v>2930</v>
      </c>
      <c r="P2613">
        <v>0.81464010554463595</v>
      </c>
      <c r="Q2613">
        <v>0.905897359173785</v>
      </c>
      <c r="R2613">
        <v>0.376265723474489</v>
      </c>
      <c r="S2613">
        <v>0.17374838833419101</v>
      </c>
      <c r="T2613">
        <v>0.55310829924072902</v>
      </c>
      <c r="U2613">
        <v>0.55310829924072902</v>
      </c>
      <c r="V2613">
        <v>0.77721185342988697</v>
      </c>
      <c r="W2613">
        <v>2.2200000000000002</v>
      </c>
      <c r="X2613">
        <v>0.45</v>
      </c>
      <c r="Y2613">
        <v>180091</v>
      </c>
      <c r="Z2613">
        <v>11256</v>
      </c>
      <c r="AA2613">
        <v>0.66</v>
      </c>
      <c r="AB2613">
        <v>16</v>
      </c>
      <c r="AC2613">
        <v>7</v>
      </c>
      <c r="AD2613">
        <v>9</v>
      </c>
      <c r="AE2613">
        <v>43.75</v>
      </c>
      <c r="AF2613">
        <v>14</v>
      </c>
      <c r="AG2613">
        <v>4</v>
      </c>
      <c r="AH2613">
        <v>3</v>
      </c>
      <c r="AI2613">
        <v>9</v>
      </c>
    </row>
    <row r="2614" spans="1:35" x14ac:dyDescent="0.2">
      <c r="A2614" s="102">
        <v>6424</v>
      </c>
      <c r="B2614">
        <v>3197</v>
      </c>
      <c r="C2614" t="s">
        <v>777</v>
      </c>
      <c r="D2614" t="s">
        <v>2953</v>
      </c>
      <c r="E2614">
        <v>2060</v>
      </c>
      <c r="F2614">
        <v>2064</v>
      </c>
      <c r="G2614">
        <v>400</v>
      </c>
      <c r="H2614" t="s">
        <v>2930</v>
      </c>
      <c r="I2614">
        <v>6971</v>
      </c>
      <c r="J2614" t="s">
        <v>951</v>
      </c>
      <c r="K2614" t="s">
        <v>2932</v>
      </c>
      <c r="L2614">
        <v>7344</v>
      </c>
      <c r="M2614">
        <v>7328</v>
      </c>
      <c r="N2614">
        <v>100</v>
      </c>
      <c r="O2614" t="s">
        <v>2927</v>
      </c>
      <c r="P2614">
        <v>0.30510102662369198</v>
      </c>
      <c r="Q2614">
        <v>0.83045849732144905</v>
      </c>
      <c r="R2614">
        <v>0.85187644959926501</v>
      </c>
      <c r="S2614">
        <v>0.19357645394176101</v>
      </c>
      <c r="T2614">
        <v>-0.48502287429273699</v>
      </c>
      <c r="U2614">
        <v>0.48502287429273699</v>
      </c>
      <c r="V2614">
        <v>0.65170851415893805</v>
      </c>
      <c r="W2614">
        <v>-1.79</v>
      </c>
      <c r="X2614">
        <v>12.66</v>
      </c>
      <c r="Y2614">
        <v>180055</v>
      </c>
      <c r="Z2614">
        <v>10591</v>
      </c>
      <c r="AA2614">
        <v>0.81</v>
      </c>
      <c r="AB2614">
        <v>17</v>
      </c>
      <c r="AC2614">
        <v>11</v>
      </c>
      <c r="AD2614">
        <v>6</v>
      </c>
      <c r="AE2614">
        <v>64.709999999999994</v>
      </c>
      <c r="AF2614">
        <v>11</v>
      </c>
      <c r="AG2614">
        <v>7</v>
      </c>
      <c r="AH2614">
        <v>3</v>
      </c>
      <c r="AI2614">
        <v>7</v>
      </c>
    </row>
    <row r="2615" spans="1:35" x14ac:dyDescent="0.2">
      <c r="A2615" s="102">
        <v>6697</v>
      </c>
      <c r="B2615">
        <v>4543</v>
      </c>
      <c r="C2615" t="s">
        <v>833</v>
      </c>
      <c r="D2615" t="s">
        <v>2936</v>
      </c>
      <c r="E2615">
        <v>3852</v>
      </c>
      <c r="F2615">
        <v>3941</v>
      </c>
      <c r="G2615">
        <v>200</v>
      </c>
      <c r="H2615" t="s">
        <v>2930</v>
      </c>
      <c r="I2615">
        <v>6406</v>
      </c>
      <c r="J2615" t="s">
        <v>2939</v>
      </c>
      <c r="K2615" t="s">
        <v>2940</v>
      </c>
      <c r="L2615">
        <v>1820</v>
      </c>
      <c r="M2615">
        <v>1780</v>
      </c>
      <c r="N2615">
        <v>400</v>
      </c>
      <c r="O2615" t="s">
        <v>2927</v>
      </c>
      <c r="P2615">
        <v>0.27686147587145299</v>
      </c>
      <c r="Q2615">
        <v>0.82686147782807695</v>
      </c>
      <c r="R2615">
        <v>0.138818772333692</v>
      </c>
      <c r="S2615">
        <v>0.21318799453898901</v>
      </c>
      <c r="T2615">
        <v>-0.212884054975082</v>
      </c>
      <c r="U2615">
        <v>0.212884054975082</v>
      </c>
      <c r="V2615">
        <v>0.35551539429324502</v>
      </c>
      <c r="W2615">
        <v>-0.72</v>
      </c>
      <c r="X2615">
        <v>9.67</v>
      </c>
      <c r="Y2615">
        <v>179993</v>
      </c>
      <c r="Z2615">
        <v>8182</v>
      </c>
      <c r="AA2615">
        <v>0.48</v>
      </c>
      <c r="AB2615">
        <v>22</v>
      </c>
      <c r="AC2615">
        <v>13</v>
      </c>
      <c r="AD2615">
        <v>9</v>
      </c>
      <c r="AE2615">
        <v>59.09</v>
      </c>
      <c r="AF2615">
        <v>14</v>
      </c>
      <c r="AG2615">
        <v>9</v>
      </c>
      <c r="AH2615">
        <v>4</v>
      </c>
      <c r="AI2615">
        <v>9</v>
      </c>
    </row>
    <row r="2616" spans="1:35" x14ac:dyDescent="0.2">
      <c r="A2616" s="102">
        <v>213</v>
      </c>
      <c r="B2616">
        <v>8604</v>
      </c>
      <c r="C2616" t="s">
        <v>541</v>
      </c>
      <c r="D2616" t="s">
        <v>3186</v>
      </c>
      <c r="E2616">
        <v>559</v>
      </c>
      <c r="F2616">
        <v>561.6</v>
      </c>
      <c r="G2616">
        <v>1900</v>
      </c>
      <c r="H2616" t="s">
        <v>2930</v>
      </c>
      <c r="I2616">
        <v>8804</v>
      </c>
      <c r="J2616" t="s">
        <v>1097</v>
      </c>
      <c r="K2616" t="s">
        <v>2949</v>
      </c>
      <c r="L2616">
        <v>1791</v>
      </c>
      <c r="M2616">
        <v>1788</v>
      </c>
      <c r="N2616">
        <v>600</v>
      </c>
      <c r="O2616" t="s">
        <v>2927</v>
      </c>
      <c r="P2616">
        <v>0.75174922335155703</v>
      </c>
      <c r="Q2616">
        <v>0.94592934195731204</v>
      </c>
      <c r="R2616">
        <v>0.194564058909903</v>
      </c>
      <c r="S2616">
        <v>6.2467322980875803E-2</v>
      </c>
      <c r="T2616">
        <v>-1.3993159784446301</v>
      </c>
      <c r="U2616">
        <v>1.3993159784446301</v>
      </c>
      <c r="V2616">
        <v>1.4672656861275299</v>
      </c>
      <c r="W2616">
        <v>-5.15</v>
      </c>
      <c r="X2616">
        <v>0.54</v>
      </c>
      <c r="Y2616">
        <v>179983</v>
      </c>
      <c r="Z2616">
        <v>9999</v>
      </c>
      <c r="AA2616">
        <v>0.51</v>
      </c>
      <c r="AB2616">
        <v>18</v>
      </c>
      <c r="AC2616">
        <v>12</v>
      </c>
      <c r="AD2616">
        <v>6</v>
      </c>
      <c r="AE2616">
        <v>66.67</v>
      </c>
      <c r="AF2616">
        <v>11</v>
      </c>
      <c r="AG2616">
        <v>7</v>
      </c>
      <c r="AH2616">
        <v>4</v>
      </c>
      <c r="AI2616">
        <v>7</v>
      </c>
    </row>
    <row r="2617" spans="1:35" x14ac:dyDescent="0.2">
      <c r="A2617" s="102">
        <v>5281</v>
      </c>
      <c r="B2617">
        <v>1973</v>
      </c>
      <c r="C2617" t="s">
        <v>2935</v>
      </c>
      <c r="D2617" t="s">
        <v>2929</v>
      </c>
      <c r="E2617">
        <v>4215</v>
      </c>
      <c r="F2617">
        <v>4215</v>
      </c>
      <c r="G2617">
        <v>100</v>
      </c>
      <c r="H2617" t="s">
        <v>2927</v>
      </c>
      <c r="I2617">
        <v>4919</v>
      </c>
      <c r="J2617" t="s">
        <v>849</v>
      </c>
      <c r="K2617" t="s">
        <v>2952</v>
      </c>
      <c r="L2617">
        <v>5690</v>
      </c>
      <c r="M2617">
        <v>5670</v>
      </c>
      <c r="N2617">
        <v>100</v>
      </c>
      <c r="O2617" t="s">
        <v>2930</v>
      </c>
      <c r="P2617">
        <v>7.9384414966801806E-2</v>
      </c>
      <c r="Q2617">
        <v>0.84557101875880503</v>
      </c>
      <c r="R2617">
        <v>0.87989578202017804</v>
      </c>
      <c r="S2617">
        <v>1.7244487700043001E-3</v>
      </c>
      <c r="T2617">
        <v>2.48376189469721</v>
      </c>
      <c r="U2617">
        <v>2.48376189469721</v>
      </c>
      <c r="V2617">
        <v>2.5027411634966201</v>
      </c>
      <c r="W2617">
        <v>18.59</v>
      </c>
      <c r="X2617">
        <v>25.66</v>
      </c>
      <c r="Y2617">
        <v>179975</v>
      </c>
      <c r="Z2617">
        <v>14998</v>
      </c>
      <c r="AA2617">
        <v>0.74</v>
      </c>
      <c r="AB2617">
        <v>12</v>
      </c>
      <c r="AC2617">
        <v>8</v>
      </c>
      <c r="AD2617">
        <v>4</v>
      </c>
      <c r="AE2617">
        <v>66.67</v>
      </c>
      <c r="AF2617">
        <v>13</v>
      </c>
      <c r="AG2617">
        <v>4</v>
      </c>
      <c r="AH2617">
        <v>1</v>
      </c>
      <c r="AI2617">
        <v>7</v>
      </c>
    </row>
    <row r="2618" spans="1:35" x14ac:dyDescent="0.2">
      <c r="A2618" s="102">
        <v>7282</v>
      </c>
      <c r="B2618">
        <v>4095</v>
      </c>
      <c r="C2618" t="s">
        <v>3672</v>
      </c>
      <c r="D2618" t="s">
        <v>2952</v>
      </c>
      <c r="E2618">
        <v>1200</v>
      </c>
      <c r="F2618">
        <v>1184</v>
      </c>
      <c r="G2618">
        <v>800</v>
      </c>
      <c r="H2618" t="s">
        <v>2927</v>
      </c>
      <c r="I2618">
        <v>7012</v>
      </c>
      <c r="J2618" t="s">
        <v>3218</v>
      </c>
      <c r="K2618" t="s">
        <v>2945</v>
      </c>
      <c r="L2618">
        <v>2311</v>
      </c>
      <c r="M2618">
        <v>2281</v>
      </c>
      <c r="N2618">
        <v>400</v>
      </c>
      <c r="O2618" t="s">
        <v>2930</v>
      </c>
      <c r="P2618">
        <v>0.53785214896363198</v>
      </c>
      <c r="Q2618">
        <v>0.81928674698817305</v>
      </c>
      <c r="R2618">
        <v>0.78984787280476798</v>
      </c>
      <c r="S2618">
        <v>0.40290733983798199</v>
      </c>
      <c r="T2618">
        <v>1.60658143631664</v>
      </c>
      <c r="U2618">
        <v>1.60658143631664</v>
      </c>
      <c r="V2618">
        <v>0.98932771231941197</v>
      </c>
      <c r="W2618">
        <v>6</v>
      </c>
      <c r="X2618">
        <v>3.81</v>
      </c>
      <c r="Y2618">
        <v>179960</v>
      </c>
      <c r="Z2618">
        <v>11248</v>
      </c>
      <c r="AA2618">
        <v>0.54</v>
      </c>
      <c r="AB2618">
        <v>16</v>
      </c>
      <c r="AC2618">
        <v>8</v>
      </c>
      <c r="AD2618">
        <v>8</v>
      </c>
      <c r="AE2618">
        <v>50</v>
      </c>
      <c r="AF2618">
        <v>11</v>
      </c>
      <c r="AG2618">
        <v>7</v>
      </c>
      <c r="AH2618">
        <v>5</v>
      </c>
      <c r="AI2618">
        <v>4</v>
      </c>
    </row>
    <row r="2619" spans="1:35" x14ac:dyDescent="0.2">
      <c r="A2619" s="102">
        <v>6888</v>
      </c>
      <c r="B2619">
        <v>5706</v>
      </c>
      <c r="C2619" t="s">
        <v>3377</v>
      </c>
      <c r="D2619" t="s">
        <v>2943</v>
      </c>
      <c r="E2619">
        <v>2698</v>
      </c>
      <c r="F2619">
        <v>2689</v>
      </c>
      <c r="G2619">
        <v>400</v>
      </c>
      <c r="H2619" t="s">
        <v>2927</v>
      </c>
      <c r="I2619">
        <v>5713</v>
      </c>
      <c r="J2619" t="s">
        <v>3280</v>
      </c>
      <c r="K2619" t="s">
        <v>2943</v>
      </c>
      <c r="L2619">
        <v>3234</v>
      </c>
      <c r="M2619">
        <v>3215</v>
      </c>
      <c r="N2619">
        <v>300</v>
      </c>
      <c r="O2619" t="s">
        <v>2930</v>
      </c>
      <c r="P2619">
        <v>0.82299661283251402</v>
      </c>
      <c r="Q2619">
        <v>0.824181827654899</v>
      </c>
      <c r="R2619">
        <v>0.13522901017810601</v>
      </c>
      <c r="S2619">
        <v>4.5014146460263298E-2</v>
      </c>
      <c r="T2619">
        <v>0.33801105503323098</v>
      </c>
      <c r="U2619">
        <v>0.33801105503323098</v>
      </c>
      <c r="V2619">
        <v>6.7946366343962603E-2</v>
      </c>
      <c r="W2619">
        <v>0.92</v>
      </c>
      <c r="X2619">
        <v>11.52</v>
      </c>
      <c r="Y2619">
        <v>179935</v>
      </c>
      <c r="Z2619">
        <v>17994</v>
      </c>
      <c r="AA2619">
        <v>0.88</v>
      </c>
      <c r="AB2619">
        <v>10</v>
      </c>
      <c r="AC2619">
        <v>6</v>
      </c>
      <c r="AD2619">
        <v>4</v>
      </c>
      <c r="AE2619">
        <v>60</v>
      </c>
      <c r="AF2619">
        <v>8</v>
      </c>
      <c r="AG2619">
        <v>5</v>
      </c>
      <c r="AH2619">
        <v>3</v>
      </c>
      <c r="AI2619">
        <v>2</v>
      </c>
    </row>
    <row r="2620" spans="1:35" x14ac:dyDescent="0.2">
      <c r="A2620" s="102">
        <v>7588</v>
      </c>
      <c r="B2620">
        <v>1951</v>
      </c>
      <c r="C2620" t="s">
        <v>3674</v>
      </c>
      <c r="D2620" t="s">
        <v>2937</v>
      </c>
      <c r="E2620">
        <v>2760</v>
      </c>
      <c r="F2620">
        <v>2810</v>
      </c>
      <c r="G2620">
        <v>300</v>
      </c>
      <c r="H2620" t="s">
        <v>2927</v>
      </c>
      <c r="I2620">
        <v>5233</v>
      </c>
      <c r="J2620" t="s">
        <v>3195</v>
      </c>
      <c r="K2620" t="s">
        <v>2926</v>
      </c>
      <c r="L2620">
        <v>3035</v>
      </c>
      <c r="M2620">
        <v>3040</v>
      </c>
      <c r="N2620">
        <v>300</v>
      </c>
      <c r="O2620" t="s">
        <v>2930</v>
      </c>
      <c r="P2620">
        <v>0.58314805609207898</v>
      </c>
      <c r="Q2620">
        <v>0.81487835685554</v>
      </c>
      <c r="R2620">
        <v>0.10469020535691401</v>
      </c>
      <c r="S2620">
        <v>0.25011549826490398</v>
      </c>
      <c r="T2620">
        <v>1.4819714024844499</v>
      </c>
      <c r="U2620">
        <v>1.4819714024844499</v>
      </c>
      <c r="V2620">
        <v>1.1740632253848</v>
      </c>
      <c r="W2620">
        <v>4.71</v>
      </c>
      <c r="X2620">
        <v>7.57</v>
      </c>
      <c r="Y2620">
        <v>179903</v>
      </c>
      <c r="Z2620">
        <v>11244</v>
      </c>
      <c r="AA2620">
        <v>0.51</v>
      </c>
      <c r="AB2620">
        <v>16</v>
      </c>
      <c r="AC2620">
        <v>9</v>
      </c>
      <c r="AD2620">
        <v>7</v>
      </c>
      <c r="AE2620">
        <v>56.25</v>
      </c>
      <c r="AF2620">
        <v>12</v>
      </c>
      <c r="AG2620">
        <v>7</v>
      </c>
      <c r="AH2620">
        <v>3</v>
      </c>
      <c r="AI2620">
        <v>6</v>
      </c>
    </row>
    <row r="2621" spans="1:35" x14ac:dyDescent="0.2">
      <c r="A2621" s="102">
        <v>5391</v>
      </c>
      <c r="B2621">
        <v>3076</v>
      </c>
      <c r="C2621" t="s">
        <v>3339</v>
      </c>
      <c r="D2621" t="s">
        <v>2934</v>
      </c>
      <c r="E2621">
        <v>1883</v>
      </c>
      <c r="F2621">
        <v>1874</v>
      </c>
      <c r="G2621">
        <v>600</v>
      </c>
      <c r="H2621" t="s">
        <v>2930</v>
      </c>
      <c r="I2621">
        <v>9142</v>
      </c>
      <c r="J2621" t="s">
        <v>1121</v>
      </c>
      <c r="K2621" t="s">
        <v>3099</v>
      </c>
      <c r="L2621">
        <v>3690</v>
      </c>
      <c r="M2621">
        <v>3630</v>
      </c>
      <c r="N2621">
        <v>300</v>
      </c>
      <c r="O2621" t="s">
        <v>2927</v>
      </c>
      <c r="P2621">
        <v>0.76783973261317595</v>
      </c>
      <c r="Q2621">
        <v>0.84393637435378899</v>
      </c>
      <c r="R2621">
        <v>0.331835322507742</v>
      </c>
      <c r="S2621">
        <v>3.6409230231032E-2</v>
      </c>
      <c r="T2621">
        <v>-2.1851297635008402</v>
      </c>
      <c r="U2621">
        <v>2.1851297635008402</v>
      </c>
      <c r="V2621">
        <v>2.1841607957017102</v>
      </c>
      <c r="W2621">
        <v>-3.76</v>
      </c>
      <c r="X2621">
        <v>3.25</v>
      </c>
      <c r="Y2621">
        <v>179800</v>
      </c>
      <c r="Z2621">
        <v>14983</v>
      </c>
      <c r="AA2621">
        <v>0.81</v>
      </c>
      <c r="AB2621">
        <v>12</v>
      </c>
      <c r="AC2621">
        <v>7</v>
      </c>
      <c r="AD2621">
        <v>5</v>
      </c>
      <c r="AE2621">
        <v>58.33</v>
      </c>
      <c r="AF2621">
        <v>12</v>
      </c>
      <c r="AG2621">
        <v>6</v>
      </c>
      <c r="AH2621">
        <v>3</v>
      </c>
      <c r="AI2621">
        <v>3</v>
      </c>
    </row>
    <row r="2622" spans="1:35" x14ac:dyDescent="0.2">
      <c r="A2622" s="102">
        <v>6996</v>
      </c>
      <c r="B2622">
        <v>4528</v>
      </c>
      <c r="C2622" t="s">
        <v>831</v>
      </c>
      <c r="D2622" t="s">
        <v>2950</v>
      </c>
      <c r="E2622">
        <v>2710</v>
      </c>
      <c r="F2622">
        <v>2690.5</v>
      </c>
      <c r="G2622">
        <v>400</v>
      </c>
      <c r="H2622" t="s">
        <v>2927</v>
      </c>
      <c r="I2622">
        <v>8601</v>
      </c>
      <c r="J2622" t="s">
        <v>25</v>
      </c>
      <c r="K2622" t="s">
        <v>3186</v>
      </c>
      <c r="L2622">
        <v>570</v>
      </c>
      <c r="M2622">
        <v>567.29999999999995</v>
      </c>
      <c r="N2622">
        <v>1900</v>
      </c>
      <c r="O2622" t="s">
        <v>2930</v>
      </c>
      <c r="P2622">
        <v>0.89461994140749501</v>
      </c>
      <c r="Q2622">
        <v>0.82284863684412501</v>
      </c>
      <c r="R2622">
        <v>2.2101245955666302E-2</v>
      </c>
      <c r="S2622">
        <v>0.29551308700143297</v>
      </c>
      <c r="T2622">
        <v>1.5494368632057101</v>
      </c>
      <c r="U2622">
        <v>1.5494368632057101</v>
      </c>
      <c r="V2622">
        <v>1.4978046313710101</v>
      </c>
      <c r="W2622">
        <v>6.81</v>
      </c>
      <c r="X2622">
        <v>0.16</v>
      </c>
      <c r="Y2622">
        <v>179720</v>
      </c>
      <c r="Z2622">
        <v>12837</v>
      </c>
      <c r="AA2622">
        <v>0.61</v>
      </c>
      <c r="AB2622">
        <v>14</v>
      </c>
      <c r="AC2622">
        <v>9</v>
      </c>
      <c r="AD2622">
        <v>5</v>
      </c>
      <c r="AE2622">
        <v>64.290000000000006</v>
      </c>
      <c r="AF2622">
        <v>13</v>
      </c>
      <c r="AG2622">
        <v>6</v>
      </c>
      <c r="AH2622">
        <v>3</v>
      </c>
      <c r="AI2622">
        <v>5</v>
      </c>
    </row>
    <row r="2623" spans="1:35" x14ac:dyDescent="0.2">
      <c r="A2623" s="102">
        <v>1291</v>
      </c>
      <c r="B2623">
        <v>4118</v>
      </c>
      <c r="C2623" t="s">
        <v>3246</v>
      </c>
      <c r="D2623" t="s">
        <v>2952</v>
      </c>
      <c r="E2623">
        <v>3545</v>
      </c>
      <c r="F2623">
        <v>3520</v>
      </c>
      <c r="G2623">
        <v>300</v>
      </c>
      <c r="H2623" t="s">
        <v>2927</v>
      </c>
      <c r="I2623">
        <v>7201</v>
      </c>
      <c r="J2623" t="s">
        <v>2972</v>
      </c>
      <c r="K2623" t="s">
        <v>2945</v>
      </c>
      <c r="L2623">
        <v>604</v>
      </c>
      <c r="M2623">
        <v>596.1</v>
      </c>
      <c r="N2623">
        <v>1800</v>
      </c>
      <c r="O2623" t="s">
        <v>2930</v>
      </c>
      <c r="P2623">
        <v>0.77938005905928398</v>
      </c>
      <c r="Q2623">
        <v>0.90940641467829297</v>
      </c>
      <c r="R2623">
        <v>0.30976568679101901</v>
      </c>
      <c r="S2623">
        <v>0.26215836574491602</v>
      </c>
      <c r="T2623">
        <v>2.5119790180020498</v>
      </c>
      <c r="U2623">
        <v>2.5119790180020498</v>
      </c>
      <c r="V2623">
        <v>2.5669795618887501</v>
      </c>
      <c r="W2623">
        <v>8</v>
      </c>
      <c r="X2623">
        <v>1.61</v>
      </c>
      <c r="Y2623">
        <v>179673</v>
      </c>
      <c r="Z2623">
        <v>12834</v>
      </c>
      <c r="AA2623">
        <v>0.72</v>
      </c>
      <c r="AB2623">
        <v>14</v>
      </c>
      <c r="AC2623">
        <v>8</v>
      </c>
      <c r="AD2623">
        <v>6</v>
      </c>
      <c r="AE2623">
        <v>57.14</v>
      </c>
      <c r="AF2623">
        <v>13</v>
      </c>
      <c r="AG2623">
        <v>5</v>
      </c>
      <c r="AH2623">
        <v>3</v>
      </c>
      <c r="AI2623">
        <v>6</v>
      </c>
    </row>
    <row r="2624" spans="1:35" x14ac:dyDescent="0.2">
      <c r="A2624" s="102">
        <v>3570</v>
      </c>
      <c r="B2624">
        <v>3635</v>
      </c>
      <c r="C2624" t="s">
        <v>47</v>
      </c>
      <c r="D2624" t="s">
        <v>2929</v>
      </c>
      <c r="E2624">
        <v>3150</v>
      </c>
      <c r="F2624">
        <v>3155</v>
      </c>
      <c r="G2624">
        <v>200</v>
      </c>
      <c r="H2624" t="s">
        <v>2927</v>
      </c>
      <c r="I2624">
        <v>4543</v>
      </c>
      <c r="J2624" t="s">
        <v>833</v>
      </c>
      <c r="K2624" t="s">
        <v>2936</v>
      </c>
      <c r="L2624">
        <v>3852</v>
      </c>
      <c r="M2624">
        <v>3941</v>
      </c>
      <c r="N2624">
        <v>200</v>
      </c>
      <c r="O2624" t="s">
        <v>2930</v>
      </c>
      <c r="P2624">
        <v>0.59281920657769405</v>
      </c>
      <c r="Q2624">
        <v>0.87031077904187304</v>
      </c>
      <c r="R2624">
        <v>0.52468740713607598</v>
      </c>
      <c r="S2624">
        <v>0.30615173120202899</v>
      </c>
      <c r="T2624">
        <v>2.68434517815564</v>
      </c>
      <c r="U2624">
        <v>2.68434517815564</v>
      </c>
      <c r="V2624">
        <v>1.8931190442316601</v>
      </c>
      <c r="W2624">
        <v>11.47</v>
      </c>
      <c r="X2624">
        <v>19.940000000000001</v>
      </c>
      <c r="Y2624">
        <v>179577</v>
      </c>
      <c r="Z2624">
        <v>11972</v>
      </c>
      <c r="AA2624">
        <v>0.68</v>
      </c>
      <c r="AB2624">
        <v>15</v>
      </c>
      <c r="AC2624">
        <v>9</v>
      </c>
      <c r="AD2624">
        <v>6</v>
      </c>
      <c r="AE2624">
        <v>60</v>
      </c>
      <c r="AF2624">
        <v>14</v>
      </c>
      <c r="AG2624">
        <v>8</v>
      </c>
      <c r="AH2624">
        <v>3</v>
      </c>
      <c r="AI2624">
        <v>4</v>
      </c>
    </row>
    <row r="2625" spans="1:35" x14ac:dyDescent="0.2">
      <c r="A2625" s="102">
        <v>1752</v>
      </c>
      <c r="B2625">
        <v>6995</v>
      </c>
      <c r="C2625" t="s">
        <v>51</v>
      </c>
      <c r="D2625" t="s">
        <v>2945</v>
      </c>
      <c r="E2625">
        <v>1941</v>
      </c>
      <c r="F2625">
        <v>1926</v>
      </c>
      <c r="G2625">
        <v>500</v>
      </c>
      <c r="H2625" t="s">
        <v>2930</v>
      </c>
      <c r="I2625">
        <v>9810</v>
      </c>
      <c r="J2625" t="s">
        <v>2894</v>
      </c>
      <c r="K2625" t="s">
        <v>2934</v>
      </c>
      <c r="L2625">
        <v>4820</v>
      </c>
      <c r="M2625">
        <v>4860</v>
      </c>
      <c r="N2625">
        <v>200</v>
      </c>
      <c r="O2625" t="s">
        <v>2927</v>
      </c>
      <c r="P2625">
        <v>0.70869605318137896</v>
      </c>
      <c r="Q2625">
        <v>0.90049937502968802</v>
      </c>
      <c r="R2625">
        <v>0.90626793026307395</v>
      </c>
      <c r="S2625">
        <v>3.6385676732795698E-2</v>
      </c>
      <c r="T2625">
        <v>-1.1476311983372101</v>
      </c>
      <c r="U2625">
        <v>1.1476311983372101</v>
      </c>
      <c r="V2625">
        <v>1.0346708040872099</v>
      </c>
      <c r="W2625">
        <v>-5.36</v>
      </c>
      <c r="X2625">
        <v>0.93</v>
      </c>
      <c r="Y2625">
        <v>179569</v>
      </c>
      <c r="Z2625">
        <v>13813</v>
      </c>
      <c r="AA2625">
        <v>0.89</v>
      </c>
      <c r="AB2625">
        <v>13</v>
      </c>
      <c r="AC2625">
        <v>8</v>
      </c>
      <c r="AD2625">
        <v>5</v>
      </c>
      <c r="AE2625">
        <v>61.54</v>
      </c>
      <c r="AF2625">
        <v>13</v>
      </c>
      <c r="AG2625">
        <v>5</v>
      </c>
      <c r="AH2625">
        <v>1</v>
      </c>
      <c r="AI2625">
        <v>7</v>
      </c>
    </row>
    <row r="2626" spans="1:35" x14ac:dyDescent="0.2">
      <c r="A2626" s="102">
        <v>6706</v>
      </c>
      <c r="B2626">
        <v>1802</v>
      </c>
      <c r="C2626" t="s">
        <v>3204</v>
      </c>
      <c r="D2626" t="s">
        <v>2937</v>
      </c>
      <c r="E2626">
        <v>1275</v>
      </c>
      <c r="F2626">
        <v>1266</v>
      </c>
      <c r="G2626">
        <v>800</v>
      </c>
      <c r="H2626" t="s">
        <v>2927</v>
      </c>
      <c r="I2626">
        <v>6995</v>
      </c>
      <c r="J2626" t="s">
        <v>51</v>
      </c>
      <c r="K2626" t="s">
        <v>2945</v>
      </c>
      <c r="L2626">
        <v>1941</v>
      </c>
      <c r="M2626">
        <v>1926</v>
      </c>
      <c r="N2626">
        <v>500</v>
      </c>
      <c r="O2626" t="s">
        <v>2930</v>
      </c>
      <c r="P2626">
        <v>2.1261725626510099E-2</v>
      </c>
      <c r="Q2626">
        <v>0.82680437166927501</v>
      </c>
      <c r="R2626">
        <v>0.73948943095286701</v>
      </c>
      <c r="S2626">
        <v>4.3812078650626599E-2</v>
      </c>
      <c r="T2626">
        <v>2.6124213513758598</v>
      </c>
      <c r="U2626">
        <v>2.6124213513758598</v>
      </c>
      <c r="V2626">
        <v>2.8618566832732601</v>
      </c>
      <c r="W2626">
        <v>12.48</v>
      </c>
      <c r="X2626">
        <v>5.17</v>
      </c>
      <c r="Y2626">
        <v>179542</v>
      </c>
      <c r="Z2626">
        <v>7806</v>
      </c>
      <c r="AA2626">
        <v>0.45</v>
      </c>
      <c r="AB2626">
        <v>23</v>
      </c>
      <c r="AC2626">
        <v>15</v>
      </c>
      <c r="AD2626">
        <v>8</v>
      </c>
      <c r="AE2626">
        <v>65.22</v>
      </c>
      <c r="AF2626">
        <v>11</v>
      </c>
      <c r="AG2626">
        <v>9</v>
      </c>
      <c r="AH2626">
        <v>5</v>
      </c>
      <c r="AI2626">
        <v>9</v>
      </c>
    </row>
    <row r="2627" spans="1:35" x14ac:dyDescent="0.2">
      <c r="A2627" s="102">
        <v>1912</v>
      </c>
      <c r="B2627">
        <v>4186</v>
      </c>
      <c r="C2627" t="s">
        <v>820</v>
      </c>
      <c r="D2627" t="s">
        <v>2952</v>
      </c>
      <c r="E2627">
        <v>4750</v>
      </c>
      <c r="F2627">
        <v>4735</v>
      </c>
      <c r="G2627">
        <v>200</v>
      </c>
      <c r="H2627" t="s">
        <v>2930</v>
      </c>
      <c r="I2627">
        <v>4307</v>
      </c>
      <c r="J2627" t="s">
        <v>3345</v>
      </c>
      <c r="K2627" t="s">
        <v>2929</v>
      </c>
      <c r="L2627">
        <v>2706</v>
      </c>
      <c r="M2627">
        <v>2734</v>
      </c>
      <c r="N2627">
        <v>300</v>
      </c>
      <c r="O2627" t="s">
        <v>2927</v>
      </c>
      <c r="P2627">
        <v>0.41244931714574101</v>
      </c>
      <c r="Q2627">
        <v>0.89731682386049305</v>
      </c>
      <c r="R2627">
        <v>0.68115221068867904</v>
      </c>
      <c r="S2627">
        <v>0.13638384742210599</v>
      </c>
      <c r="T2627">
        <v>-0.92785205946500604</v>
      </c>
      <c r="U2627">
        <v>0.92785205946500604</v>
      </c>
      <c r="V2627">
        <v>0.86554008623685297</v>
      </c>
      <c r="W2627">
        <v>-5.28</v>
      </c>
      <c r="X2627">
        <v>13.39</v>
      </c>
      <c r="Y2627">
        <v>179535</v>
      </c>
      <c r="Z2627">
        <v>11221</v>
      </c>
      <c r="AA2627">
        <v>0.62</v>
      </c>
      <c r="AB2627">
        <v>16</v>
      </c>
      <c r="AC2627">
        <v>9</v>
      </c>
      <c r="AD2627">
        <v>7</v>
      </c>
      <c r="AE2627">
        <v>56.25</v>
      </c>
      <c r="AF2627">
        <v>11</v>
      </c>
      <c r="AG2627">
        <v>7</v>
      </c>
      <c r="AH2627">
        <v>4</v>
      </c>
      <c r="AI2627">
        <v>5</v>
      </c>
    </row>
    <row r="2628" spans="1:35" x14ac:dyDescent="0.2">
      <c r="A2628" s="102">
        <v>6205</v>
      </c>
      <c r="B2628">
        <v>8273</v>
      </c>
      <c r="C2628" t="s">
        <v>3101</v>
      </c>
      <c r="D2628" t="s">
        <v>2953</v>
      </c>
      <c r="E2628">
        <v>3595</v>
      </c>
      <c r="F2628">
        <v>3570</v>
      </c>
      <c r="G2628">
        <v>300</v>
      </c>
      <c r="H2628" t="s">
        <v>2930</v>
      </c>
      <c r="I2628">
        <v>9531</v>
      </c>
      <c r="J2628" t="s">
        <v>3198</v>
      </c>
      <c r="K2628" t="s">
        <v>2992</v>
      </c>
      <c r="L2628">
        <v>2439.5</v>
      </c>
      <c r="M2628">
        <v>2456.5</v>
      </c>
      <c r="N2628">
        <v>400</v>
      </c>
      <c r="O2628" t="s">
        <v>2927</v>
      </c>
      <c r="P2628">
        <v>0.69261036652089003</v>
      </c>
      <c r="Q2628">
        <v>0.83324053197121595</v>
      </c>
      <c r="R2628">
        <v>0.92559471538998195</v>
      </c>
      <c r="S2628">
        <v>0.214815978268278</v>
      </c>
      <c r="T2628">
        <v>-1.06198036343784</v>
      </c>
      <c r="U2628">
        <v>1.06198036343784</v>
      </c>
      <c r="V2628">
        <v>0.95020593389234398</v>
      </c>
      <c r="W2628">
        <v>-5.91</v>
      </c>
      <c r="X2628">
        <v>8.25</v>
      </c>
      <c r="Y2628">
        <v>179399</v>
      </c>
      <c r="Z2628">
        <v>16309</v>
      </c>
      <c r="AA2628">
        <v>1.1499999999999999</v>
      </c>
      <c r="AB2628">
        <v>11</v>
      </c>
      <c r="AC2628">
        <v>7</v>
      </c>
      <c r="AD2628">
        <v>4</v>
      </c>
      <c r="AE2628">
        <v>63.64</v>
      </c>
      <c r="AF2628">
        <v>13</v>
      </c>
      <c r="AG2628">
        <v>5</v>
      </c>
      <c r="AH2628">
        <v>2</v>
      </c>
      <c r="AI2628">
        <v>4</v>
      </c>
    </row>
    <row r="2629" spans="1:35" x14ac:dyDescent="0.2">
      <c r="A2629" s="102">
        <v>4035</v>
      </c>
      <c r="B2629">
        <v>4552</v>
      </c>
      <c r="C2629" t="s">
        <v>3582</v>
      </c>
      <c r="D2629" t="s">
        <v>2950</v>
      </c>
      <c r="E2629">
        <v>10030</v>
      </c>
      <c r="F2629">
        <v>10050</v>
      </c>
      <c r="G2629">
        <v>100</v>
      </c>
      <c r="H2629" t="s">
        <v>2927</v>
      </c>
      <c r="I2629">
        <v>9468</v>
      </c>
      <c r="J2629" t="s">
        <v>2928</v>
      </c>
      <c r="K2629" t="s">
        <v>2929</v>
      </c>
      <c r="L2629">
        <v>1877</v>
      </c>
      <c r="M2629">
        <v>1832</v>
      </c>
      <c r="N2629">
        <v>500</v>
      </c>
      <c r="O2629" t="s">
        <v>2930</v>
      </c>
      <c r="P2629">
        <v>0.317429673985758</v>
      </c>
      <c r="Q2629">
        <v>0.86311206168571597</v>
      </c>
      <c r="R2629">
        <v>0.39537581514585901</v>
      </c>
      <c r="S2629">
        <v>0.15444276697144099</v>
      </c>
      <c r="T2629">
        <v>0.97187873067514696</v>
      </c>
      <c r="U2629">
        <v>0.97187873067514696</v>
      </c>
      <c r="V2629">
        <v>0.83903337945356105</v>
      </c>
      <c r="W2629">
        <v>8.41</v>
      </c>
      <c r="X2629">
        <v>8.86</v>
      </c>
      <c r="Y2629">
        <v>179309</v>
      </c>
      <c r="Z2629">
        <v>7796</v>
      </c>
      <c r="AA2629">
        <v>0.5</v>
      </c>
      <c r="AB2629">
        <v>23</v>
      </c>
      <c r="AC2629">
        <v>12</v>
      </c>
      <c r="AD2629">
        <v>11</v>
      </c>
      <c r="AE2629">
        <v>52.17</v>
      </c>
      <c r="AF2629">
        <v>7</v>
      </c>
      <c r="AG2629">
        <v>12</v>
      </c>
      <c r="AH2629">
        <v>9</v>
      </c>
      <c r="AI2629">
        <v>2</v>
      </c>
    </row>
    <row r="2630" spans="1:35" x14ac:dyDescent="0.2">
      <c r="A2630" s="102">
        <v>7440</v>
      </c>
      <c r="B2630">
        <v>1721</v>
      </c>
      <c r="C2630" t="s">
        <v>3656</v>
      </c>
      <c r="D2630" t="s">
        <v>2937</v>
      </c>
      <c r="E2630">
        <v>3170</v>
      </c>
      <c r="F2630">
        <v>3180</v>
      </c>
      <c r="G2630">
        <v>300</v>
      </c>
      <c r="H2630" t="s">
        <v>2927</v>
      </c>
      <c r="I2630">
        <v>6268</v>
      </c>
      <c r="J2630" t="s">
        <v>3668</v>
      </c>
      <c r="K2630" t="s">
        <v>2940</v>
      </c>
      <c r="L2630">
        <v>3200</v>
      </c>
      <c r="M2630">
        <v>3195</v>
      </c>
      <c r="N2630">
        <v>300</v>
      </c>
      <c r="O2630" t="s">
        <v>2930</v>
      </c>
      <c r="P2630">
        <v>0.35853905890336302</v>
      </c>
      <c r="Q2630">
        <v>0.81689754859727703</v>
      </c>
      <c r="R2630">
        <v>1.2856962453409899E-2</v>
      </c>
      <c r="S2630">
        <v>1.7872954440868598E-2</v>
      </c>
      <c r="T2630">
        <v>1.7142690670164999</v>
      </c>
      <c r="U2630">
        <v>1.7142690670164999</v>
      </c>
      <c r="V2630">
        <v>1.6400499898008201</v>
      </c>
      <c r="W2630">
        <v>4.79</v>
      </c>
      <c r="X2630">
        <v>0.47</v>
      </c>
      <c r="Y2630">
        <v>179290</v>
      </c>
      <c r="Z2630">
        <v>17929</v>
      </c>
      <c r="AA2630">
        <v>0.96</v>
      </c>
      <c r="AB2630">
        <v>10</v>
      </c>
      <c r="AC2630">
        <v>6</v>
      </c>
      <c r="AD2630">
        <v>4</v>
      </c>
      <c r="AE2630">
        <v>60</v>
      </c>
      <c r="AF2630">
        <v>11</v>
      </c>
      <c r="AG2630">
        <v>4</v>
      </c>
      <c r="AH2630">
        <v>2</v>
      </c>
      <c r="AI2630">
        <v>4</v>
      </c>
    </row>
    <row r="2631" spans="1:35" x14ac:dyDescent="0.2">
      <c r="A2631" s="102">
        <v>2357</v>
      </c>
      <c r="B2631">
        <v>7167</v>
      </c>
      <c r="C2631" t="s">
        <v>3024</v>
      </c>
      <c r="D2631" t="s">
        <v>2990</v>
      </c>
      <c r="E2631">
        <v>256</v>
      </c>
      <c r="F2631">
        <v>251</v>
      </c>
      <c r="G2631">
        <v>4100</v>
      </c>
      <c r="H2631" t="s">
        <v>2927</v>
      </c>
      <c r="I2631">
        <v>7189</v>
      </c>
      <c r="J2631" t="s">
        <v>45</v>
      </c>
      <c r="K2631" t="s">
        <v>2990</v>
      </c>
      <c r="L2631">
        <v>755</v>
      </c>
      <c r="M2631">
        <v>738</v>
      </c>
      <c r="N2631">
        <v>1400</v>
      </c>
      <c r="O2631" t="s">
        <v>2930</v>
      </c>
      <c r="P2631">
        <v>0.97534370968415696</v>
      </c>
      <c r="Q2631">
        <v>0.89026053558306295</v>
      </c>
      <c r="R2631">
        <v>0.39716245813413398</v>
      </c>
      <c r="S2631">
        <v>0.16405476001750799</v>
      </c>
      <c r="T2631">
        <v>1.1664159686220399</v>
      </c>
      <c r="U2631">
        <v>1.1664159686220399</v>
      </c>
      <c r="V2631">
        <v>0.87672498342784699</v>
      </c>
      <c r="W2631">
        <v>2.29</v>
      </c>
      <c r="X2631">
        <v>0.4</v>
      </c>
      <c r="Y2631">
        <v>179261</v>
      </c>
      <c r="Z2631">
        <v>9435</v>
      </c>
      <c r="AA2631">
        <v>0.45</v>
      </c>
      <c r="AB2631">
        <v>19</v>
      </c>
      <c r="AC2631">
        <v>11</v>
      </c>
      <c r="AD2631">
        <v>8</v>
      </c>
      <c r="AE2631">
        <v>57.89</v>
      </c>
      <c r="AF2631">
        <v>15</v>
      </c>
      <c r="AG2631">
        <v>6</v>
      </c>
      <c r="AH2631">
        <v>2</v>
      </c>
      <c r="AI2631">
        <v>11</v>
      </c>
    </row>
    <row r="2632" spans="1:35" x14ac:dyDescent="0.2">
      <c r="A2632" s="102">
        <v>2002</v>
      </c>
      <c r="B2632">
        <v>4186</v>
      </c>
      <c r="C2632" t="s">
        <v>820</v>
      </c>
      <c r="D2632" t="s">
        <v>2952</v>
      </c>
      <c r="E2632">
        <v>4750</v>
      </c>
      <c r="F2632">
        <v>4735</v>
      </c>
      <c r="G2632">
        <v>200</v>
      </c>
      <c r="H2632" t="s">
        <v>2927</v>
      </c>
      <c r="I2632">
        <v>9437</v>
      </c>
      <c r="J2632" t="s">
        <v>582</v>
      </c>
      <c r="K2632" t="s">
        <v>2929</v>
      </c>
      <c r="L2632">
        <v>3155</v>
      </c>
      <c r="M2632">
        <v>3136</v>
      </c>
      <c r="N2632">
        <v>300</v>
      </c>
      <c r="O2632" t="s">
        <v>2930</v>
      </c>
      <c r="P2632">
        <v>0.90048673165035498</v>
      </c>
      <c r="Q2632">
        <v>0.89582481870831099</v>
      </c>
      <c r="R2632">
        <v>1.3788242831379901E-4</v>
      </c>
      <c r="S2632">
        <v>0.22722202119047699</v>
      </c>
      <c r="T2632">
        <v>1.21091279525752</v>
      </c>
      <c r="U2632">
        <v>1.21091279525752</v>
      </c>
      <c r="V2632">
        <v>1.2907967201219099</v>
      </c>
      <c r="W2632">
        <v>5.52</v>
      </c>
      <c r="X2632">
        <v>0.65</v>
      </c>
      <c r="Y2632">
        <v>179250</v>
      </c>
      <c r="Z2632">
        <v>10544</v>
      </c>
      <c r="AA2632">
        <v>0.52</v>
      </c>
      <c r="AB2632">
        <v>17</v>
      </c>
      <c r="AC2632">
        <v>11</v>
      </c>
      <c r="AD2632">
        <v>6</v>
      </c>
      <c r="AE2632">
        <v>64.709999999999994</v>
      </c>
      <c r="AF2632">
        <v>14</v>
      </c>
      <c r="AG2632">
        <v>6</v>
      </c>
      <c r="AH2632">
        <v>3</v>
      </c>
      <c r="AI2632">
        <v>8</v>
      </c>
    </row>
    <row r="2633" spans="1:35" x14ac:dyDescent="0.2">
      <c r="A2633" s="102">
        <v>2890</v>
      </c>
      <c r="B2633">
        <v>1893</v>
      </c>
      <c r="C2633" t="s">
        <v>3652</v>
      </c>
      <c r="D2633" t="s">
        <v>2937</v>
      </c>
      <c r="E2633">
        <v>690</v>
      </c>
      <c r="F2633">
        <v>690</v>
      </c>
      <c r="G2633">
        <v>1400</v>
      </c>
      <c r="H2633" t="s">
        <v>2930</v>
      </c>
      <c r="I2633">
        <v>8591</v>
      </c>
      <c r="J2633" t="s">
        <v>3164</v>
      </c>
      <c r="K2633" t="s">
        <v>2933</v>
      </c>
      <c r="L2633">
        <v>1950.5</v>
      </c>
      <c r="M2633">
        <v>1940</v>
      </c>
      <c r="N2633">
        <v>500</v>
      </c>
      <c r="O2633" t="s">
        <v>2927</v>
      </c>
      <c r="P2633">
        <v>0.47928434826195998</v>
      </c>
      <c r="Q2633">
        <v>0.88156596695779799</v>
      </c>
      <c r="R2633">
        <v>0.64251480224316004</v>
      </c>
      <c r="S2633">
        <v>0.136839848271857</v>
      </c>
      <c r="T2633">
        <v>-1.1253004176624399</v>
      </c>
      <c r="U2633">
        <v>1.1253004176624399</v>
      </c>
      <c r="V2633">
        <v>1.23944408421812</v>
      </c>
      <c r="W2633">
        <v>-4.0999999999999996</v>
      </c>
      <c r="X2633">
        <v>0.41</v>
      </c>
      <c r="Y2633">
        <v>179177</v>
      </c>
      <c r="Z2633">
        <v>12798</v>
      </c>
      <c r="AA2633">
        <v>0.6</v>
      </c>
      <c r="AB2633">
        <v>14</v>
      </c>
      <c r="AC2633">
        <v>9</v>
      </c>
      <c r="AD2633">
        <v>5</v>
      </c>
      <c r="AE2633">
        <v>64.290000000000006</v>
      </c>
      <c r="AF2633">
        <v>14</v>
      </c>
      <c r="AG2633">
        <v>3</v>
      </c>
      <c r="AH2633">
        <v>2</v>
      </c>
      <c r="AI2633">
        <v>9</v>
      </c>
    </row>
    <row r="2634" spans="1:35" x14ac:dyDescent="0.2">
      <c r="A2634" s="102">
        <v>2259</v>
      </c>
      <c r="B2634">
        <v>6465</v>
      </c>
      <c r="C2634" t="s">
        <v>537</v>
      </c>
      <c r="D2634" t="s">
        <v>2940</v>
      </c>
      <c r="E2634">
        <v>10550</v>
      </c>
      <c r="F2634">
        <v>10560</v>
      </c>
      <c r="G2634">
        <v>100</v>
      </c>
      <c r="H2634" t="s">
        <v>2927</v>
      </c>
      <c r="I2634">
        <v>6588</v>
      </c>
      <c r="J2634" t="s">
        <v>539</v>
      </c>
      <c r="K2634" t="s">
        <v>2932</v>
      </c>
      <c r="L2634">
        <v>4385</v>
      </c>
      <c r="M2634">
        <v>4395</v>
      </c>
      <c r="N2634">
        <v>200</v>
      </c>
      <c r="O2634" t="s">
        <v>2930</v>
      </c>
      <c r="P2634">
        <v>0.41896642388699701</v>
      </c>
      <c r="Q2634">
        <v>0.89175716527822202</v>
      </c>
      <c r="R2634">
        <v>5.0982114792723299E-2</v>
      </c>
      <c r="S2634">
        <v>0.32771225424877898</v>
      </c>
      <c r="T2634">
        <v>1.7222755584520599</v>
      </c>
      <c r="U2634">
        <v>1.7222755584520599</v>
      </c>
      <c r="V2634">
        <v>1.0876031238592601</v>
      </c>
      <c r="W2634">
        <v>6.43</v>
      </c>
      <c r="X2634">
        <v>16.760000000000002</v>
      </c>
      <c r="Y2634">
        <v>179138</v>
      </c>
      <c r="Z2634">
        <v>19904</v>
      </c>
      <c r="AA2634">
        <v>1.0900000000000001</v>
      </c>
      <c r="AB2634">
        <v>9</v>
      </c>
      <c r="AC2634">
        <v>6</v>
      </c>
      <c r="AD2634">
        <v>3</v>
      </c>
      <c r="AE2634">
        <v>66.67</v>
      </c>
      <c r="AF2634">
        <v>12</v>
      </c>
      <c r="AG2634">
        <v>4</v>
      </c>
      <c r="AH2634">
        <v>1</v>
      </c>
      <c r="AI2634">
        <v>4</v>
      </c>
    </row>
    <row r="2635" spans="1:35" x14ac:dyDescent="0.2">
      <c r="A2635" s="102">
        <v>2995</v>
      </c>
      <c r="B2635">
        <v>9142</v>
      </c>
      <c r="C2635" t="s">
        <v>1121</v>
      </c>
      <c r="D2635" t="s">
        <v>3099</v>
      </c>
      <c r="E2635">
        <v>3690</v>
      </c>
      <c r="F2635">
        <v>3630</v>
      </c>
      <c r="G2635">
        <v>200</v>
      </c>
      <c r="H2635" t="s">
        <v>2930</v>
      </c>
      <c r="I2635">
        <v>9787</v>
      </c>
      <c r="J2635" t="s">
        <v>3670</v>
      </c>
      <c r="K2635" t="s">
        <v>2942</v>
      </c>
      <c r="L2635">
        <v>3900</v>
      </c>
      <c r="M2635">
        <v>3850</v>
      </c>
      <c r="N2635">
        <v>200</v>
      </c>
      <c r="O2635" t="s">
        <v>2927</v>
      </c>
      <c r="P2635">
        <v>0.188180150507779</v>
      </c>
      <c r="Q2635">
        <v>0.87993221626946005</v>
      </c>
      <c r="R2635">
        <v>0.93184854950365503</v>
      </c>
      <c r="S2635">
        <v>7.4039419463735906E-2</v>
      </c>
      <c r="T2635">
        <v>-0.57333781557091001</v>
      </c>
      <c r="U2635">
        <v>0.57333781557091001</v>
      </c>
      <c r="V2635">
        <v>0.56693629762062303</v>
      </c>
      <c r="W2635">
        <v>-1.35</v>
      </c>
      <c r="X2635">
        <v>5.71</v>
      </c>
      <c r="Y2635">
        <v>179093</v>
      </c>
      <c r="Z2635">
        <v>12792</v>
      </c>
      <c r="AA2635">
        <v>0.8</v>
      </c>
      <c r="AB2635">
        <v>14</v>
      </c>
      <c r="AC2635">
        <v>8</v>
      </c>
      <c r="AD2635">
        <v>6</v>
      </c>
      <c r="AE2635">
        <v>57.14</v>
      </c>
      <c r="AF2635">
        <v>13</v>
      </c>
      <c r="AG2635">
        <v>7</v>
      </c>
      <c r="AH2635">
        <v>3</v>
      </c>
      <c r="AI2635">
        <v>4</v>
      </c>
    </row>
    <row r="2636" spans="1:35" x14ac:dyDescent="0.2">
      <c r="A2636" s="102">
        <v>7818</v>
      </c>
      <c r="B2636">
        <v>8194</v>
      </c>
      <c r="C2636" t="s">
        <v>3161</v>
      </c>
      <c r="D2636" t="s">
        <v>2953</v>
      </c>
      <c r="E2636">
        <v>2711</v>
      </c>
      <c r="F2636">
        <v>2730</v>
      </c>
      <c r="G2636">
        <v>400</v>
      </c>
      <c r="H2636" t="s">
        <v>2927</v>
      </c>
      <c r="I2636">
        <v>8306</v>
      </c>
      <c r="J2636" t="s">
        <v>3191</v>
      </c>
      <c r="K2636" t="s">
        <v>2990</v>
      </c>
      <c r="L2636">
        <v>579.9</v>
      </c>
      <c r="M2636">
        <v>579.4</v>
      </c>
      <c r="N2636">
        <v>1900</v>
      </c>
      <c r="O2636" t="s">
        <v>2930</v>
      </c>
      <c r="P2636">
        <v>0.159444158979235</v>
      </c>
      <c r="Q2636">
        <v>0.81173478529296095</v>
      </c>
      <c r="R2636">
        <v>9.3149767568004804E-2</v>
      </c>
      <c r="S2636">
        <v>4.46693017291022E-3</v>
      </c>
      <c r="T2636">
        <v>2.6861803498890402</v>
      </c>
      <c r="U2636">
        <v>2.6861803498890402</v>
      </c>
      <c r="V2636">
        <v>2.4502368088642199</v>
      </c>
      <c r="W2636">
        <v>7.81</v>
      </c>
      <c r="X2636">
        <v>0.81</v>
      </c>
      <c r="Y2636">
        <v>179023</v>
      </c>
      <c r="Z2636">
        <v>12787</v>
      </c>
      <c r="AA2636">
        <v>0.73</v>
      </c>
      <c r="AB2636">
        <v>14</v>
      </c>
      <c r="AC2636">
        <v>10</v>
      </c>
      <c r="AD2636">
        <v>4</v>
      </c>
      <c r="AE2636">
        <v>71.430000000000007</v>
      </c>
      <c r="AF2636">
        <v>14</v>
      </c>
      <c r="AG2636">
        <v>7</v>
      </c>
      <c r="AH2636">
        <v>3</v>
      </c>
      <c r="AI2636">
        <v>4</v>
      </c>
    </row>
    <row r="2637" spans="1:35" x14ac:dyDescent="0.2">
      <c r="A2637" s="102">
        <v>5054</v>
      </c>
      <c r="B2637">
        <v>7164</v>
      </c>
      <c r="C2637" t="s">
        <v>3205</v>
      </c>
      <c r="D2637" t="s">
        <v>2933</v>
      </c>
      <c r="E2637">
        <v>4540</v>
      </c>
      <c r="F2637">
        <v>4485</v>
      </c>
      <c r="G2637">
        <v>200</v>
      </c>
      <c r="H2637" t="s">
        <v>2930</v>
      </c>
      <c r="I2637">
        <v>9934</v>
      </c>
      <c r="J2637" t="s">
        <v>3193</v>
      </c>
      <c r="K2637" t="s">
        <v>2934</v>
      </c>
      <c r="L2637">
        <v>2780</v>
      </c>
      <c r="M2637">
        <v>2759</v>
      </c>
      <c r="N2637">
        <v>300</v>
      </c>
      <c r="O2637" t="s">
        <v>2927</v>
      </c>
      <c r="P2637">
        <v>0.79562138478100397</v>
      </c>
      <c r="Q2637">
        <v>0.84862291768502196</v>
      </c>
      <c r="R2637">
        <v>0.28093446578269199</v>
      </c>
      <c r="S2637">
        <v>0.17533647794342599</v>
      </c>
      <c r="T2637">
        <v>-1.3679813644574501</v>
      </c>
      <c r="U2637">
        <v>1.3679813644574501</v>
      </c>
      <c r="V2637">
        <v>1.0891639678024001</v>
      </c>
      <c r="W2637">
        <v>-4.74</v>
      </c>
      <c r="X2637">
        <v>7.73</v>
      </c>
      <c r="Y2637">
        <v>178903</v>
      </c>
      <c r="Z2637">
        <v>14909</v>
      </c>
      <c r="AA2637">
        <v>0.77</v>
      </c>
      <c r="AB2637">
        <v>12</v>
      </c>
      <c r="AC2637">
        <v>8</v>
      </c>
      <c r="AD2637">
        <v>4</v>
      </c>
      <c r="AE2637">
        <v>66.67</v>
      </c>
      <c r="AF2637">
        <v>14</v>
      </c>
      <c r="AG2637">
        <v>5</v>
      </c>
      <c r="AH2637">
        <v>2</v>
      </c>
      <c r="AI2637">
        <v>5</v>
      </c>
    </row>
    <row r="2638" spans="1:35" x14ac:dyDescent="0.2">
      <c r="A2638" s="102">
        <v>7364</v>
      </c>
      <c r="B2638">
        <v>7458</v>
      </c>
      <c r="C2638" t="s">
        <v>3694</v>
      </c>
      <c r="D2638" t="s">
        <v>2934</v>
      </c>
      <c r="E2638">
        <v>5440</v>
      </c>
      <c r="F2638">
        <v>5360</v>
      </c>
      <c r="G2638">
        <v>200</v>
      </c>
      <c r="H2638" t="s">
        <v>2930</v>
      </c>
      <c r="I2638">
        <v>7752</v>
      </c>
      <c r="J2638" t="s">
        <v>990</v>
      </c>
      <c r="K2638" t="s">
        <v>2932</v>
      </c>
      <c r="L2638">
        <v>1280</v>
      </c>
      <c r="M2638">
        <v>1249</v>
      </c>
      <c r="N2638">
        <v>900</v>
      </c>
      <c r="O2638" t="s">
        <v>2927</v>
      </c>
      <c r="P2638">
        <v>0.181158434026232</v>
      </c>
      <c r="Q2638">
        <v>0.81806186813827197</v>
      </c>
      <c r="R2638">
        <v>0.74892614637291799</v>
      </c>
      <c r="S2638">
        <v>8.4972798459067994E-2</v>
      </c>
      <c r="T2638">
        <v>-1.5442753118124799</v>
      </c>
      <c r="U2638">
        <v>1.5442753118124799</v>
      </c>
      <c r="V2638">
        <v>1.62667682900559</v>
      </c>
      <c r="W2638">
        <v>-11.19</v>
      </c>
      <c r="X2638">
        <v>4.8600000000000003</v>
      </c>
      <c r="Y2638">
        <v>178835</v>
      </c>
      <c r="Z2638">
        <v>10520</v>
      </c>
      <c r="AA2638">
        <v>0.55000000000000004</v>
      </c>
      <c r="AB2638">
        <v>17</v>
      </c>
      <c r="AC2638">
        <v>11</v>
      </c>
      <c r="AD2638">
        <v>6</v>
      </c>
      <c r="AE2638">
        <v>64.709999999999994</v>
      </c>
      <c r="AF2638">
        <v>12</v>
      </c>
      <c r="AG2638">
        <v>6</v>
      </c>
      <c r="AH2638">
        <v>4</v>
      </c>
      <c r="AI2638">
        <v>7</v>
      </c>
    </row>
    <row r="2639" spans="1:35" x14ac:dyDescent="0.2">
      <c r="A2639" s="102">
        <v>2912</v>
      </c>
      <c r="B2639">
        <v>4569</v>
      </c>
      <c r="C2639" t="s">
        <v>3269</v>
      </c>
      <c r="D2639" t="s">
        <v>2950</v>
      </c>
      <c r="E2639">
        <v>2200</v>
      </c>
      <c r="F2639">
        <v>2225</v>
      </c>
      <c r="G2639">
        <v>400</v>
      </c>
      <c r="H2639" t="s">
        <v>2927</v>
      </c>
      <c r="I2639">
        <v>9505</v>
      </c>
      <c r="J2639" t="s">
        <v>3408</v>
      </c>
      <c r="K2639" t="s">
        <v>2992</v>
      </c>
      <c r="L2639">
        <v>899</v>
      </c>
      <c r="M2639">
        <v>886</v>
      </c>
      <c r="N2639">
        <v>1000</v>
      </c>
      <c r="O2639" t="s">
        <v>2930</v>
      </c>
      <c r="P2639">
        <v>0.71129653545967697</v>
      </c>
      <c r="Q2639">
        <v>0.88118953072548201</v>
      </c>
      <c r="R2639">
        <v>0.65314099503659195</v>
      </c>
      <c r="S2639">
        <v>5.7912437900041899E-2</v>
      </c>
      <c r="T2639">
        <v>1.5008244065305101</v>
      </c>
      <c r="U2639">
        <v>1.5008244065305101</v>
      </c>
      <c r="V2639">
        <v>0.60704177329662401</v>
      </c>
      <c r="W2639">
        <v>4.47</v>
      </c>
      <c r="X2639">
        <v>0.45</v>
      </c>
      <c r="Y2639">
        <v>178833</v>
      </c>
      <c r="Z2639">
        <v>13756</v>
      </c>
      <c r="AA2639">
        <v>0.67</v>
      </c>
      <c r="AB2639">
        <v>13</v>
      </c>
      <c r="AC2639">
        <v>8</v>
      </c>
      <c r="AD2639">
        <v>5</v>
      </c>
      <c r="AE2639">
        <v>61.54</v>
      </c>
      <c r="AF2639">
        <v>13</v>
      </c>
      <c r="AG2639">
        <v>6</v>
      </c>
      <c r="AH2639">
        <v>2</v>
      </c>
      <c r="AI2639">
        <v>5</v>
      </c>
    </row>
    <row r="2640" spans="1:35" x14ac:dyDescent="0.2">
      <c r="A2640" s="102">
        <v>5155</v>
      </c>
      <c r="B2640">
        <v>6465</v>
      </c>
      <c r="C2640" t="s">
        <v>537</v>
      </c>
      <c r="D2640" t="s">
        <v>2940</v>
      </c>
      <c r="E2640">
        <v>10550</v>
      </c>
      <c r="F2640">
        <v>10560</v>
      </c>
      <c r="G2640">
        <v>100</v>
      </c>
      <c r="H2640" t="s">
        <v>2927</v>
      </c>
      <c r="I2640">
        <v>7164</v>
      </c>
      <c r="J2640" t="s">
        <v>3205</v>
      </c>
      <c r="K2640" t="s">
        <v>2933</v>
      </c>
      <c r="L2640">
        <v>4540</v>
      </c>
      <c r="M2640">
        <v>4485</v>
      </c>
      <c r="N2640">
        <v>200</v>
      </c>
      <c r="O2640" t="s">
        <v>2930</v>
      </c>
      <c r="P2640">
        <v>0.73938492992657801</v>
      </c>
      <c r="Q2640">
        <v>0.84722168001266696</v>
      </c>
      <c r="R2640" s="15">
        <v>3.1173872988915303E-5</v>
      </c>
      <c r="S2640">
        <v>3.2972928126835603E-2</v>
      </c>
      <c r="T2640">
        <v>2.7998211896587999</v>
      </c>
      <c r="U2640">
        <v>2.7998211896587999</v>
      </c>
      <c r="V2640">
        <v>2.6421452749853702</v>
      </c>
      <c r="W2640">
        <v>8.9499999999999993</v>
      </c>
      <c r="X2640">
        <v>15.06</v>
      </c>
      <c r="Y2640">
        <v>178783</v>
      </c>
      <c r="Z2640">
        <v>19865</v>
      </c>
      <c r="AA2640">
        <v>1.21</v>
      </c>
      <c r="AB2640">
        <v>9</v>
      </c>
      <c r="AC2640">
        <v>6</v>
      </c>
      <c r="AD2640">
        <v>3</v>
      </c>
      <c r="AE2640">
        <v>66.67</v>
      </c>
      <c r="AF2640">
        <v>13</v>
      </c>
      <c r="AG2640">
        <v>5</v>
      </c>
      <c r="AH2640">
        <v>0</v>
      </c>
      <c r="AI2640">
        <v>4</v>
      </c>
    </row>
    <row r="2641" spans="1:35" x14ac:dyDescent="0.2">
      <c r="A2641" s="102">
        <v>289</v>
      </c>
      <c r="B2641">
        <v>2229</v>
      </c>
      <c r="C2641" t="s">
        <v>731</v>
      </c>
      <c r="D2641" t="s">
        <v>2955</v>
      </c>
      <c r="E2641">
        <v>3340</v>
      </c>
      <c r="F2641">
        <v>3255</v>
      </c>
      <c r="G2641">
        <v>300</v>
      </c>
      <c r="H2641" t="s">
        <v>2930</v>
      </c>
      <c r="I2641">
        <v>8585</v>
      </c>
      <c r="J2641" t="s">
        <v>3703</v>
      </c>
      <c r="K2641" t="s">
        <v>2933</v>
      </c>
      <c r="L2641">
        <v>165</v>
      </c>
      <c r="M2641">
        <v>165</v>
      </c>
      <c r="N2641">
        <v>5900</v>
      </c>
      <c r="O2641" t="s">
        <v>2927</v>
      </c>
      <c r="P2641">
        <v>0.32877236890901601</v>
      </c>
      <c r="Q2641">
        <v>0.94117273713378302</v>
      </c>
      <c r="R2641" s="15">
        <v>1.9933264149428501E-9</v>
      </c>
      <c r="S2641" s="15">
        <v>3.2176279554979802E-6</v>
      </c>
      <c r="T2641">
        <v>-2.6532902157605198</v>
      </c>
      <c r="U2641">
        <v>2.6532902157605198</v>
      </c>
      <c r="V2641">
        <v>2.08130523023152</v>
      </c>
      <c r="W2641">
        <v>-11.55</v>
      </c>
      <c r="X2641">
        <v>0.31</v>
      </c>
      <c r="Y2641">
        <v>178630</v>
      </c>
      <c r="Z2641">
        <v>8932</v>
      </c>
      <c r="AA2641">
        <v>0.51</v>
      </c>
      <c r="AB2641">
        <v>20</v>
      </c>
      <c r="AC2641">
        <v>13</v>
      </c>
      <c r="AD2641">
        <v>7</v>
      </c>
      <c r="AE2641">
        <v>65</v>
      </c>
      <c r="AF2641">
        <v>12</v>
      </c>
      <c r="AG2641">
        <v>10</v>
      </c>
      <c r="AH2641">
        <v>4</v>
      </c>
      <c r="AI2641">
        <v>6</v>
      </c>
    </row>
    <row r="2642" spans="1:35" x14ac:dyDescent="0.2">
      <c r="A2642" s="102">
        <v>6595</v>
      </c>
      <c r="B2642">
        <v>2267</v>
      </c>
      <c r="C2642" t="s">
        <v>3242</v>
      </c>
      <c r="D2642" t="s">
        <v>2955</v>
      </c>
      <c r="E2642">
        <v>5780</v>
      </c>
      <c r="F2642">
        <v>5740</v>
      </c>
      <c r="G2642">
        <v>100</v>
      </c>
      <c r="H2642" t="s">
        <v>2927</v>
      </c>
      <c r="I2642">
        <v>4005</v>
      </c>
      <c r="J2642" t="s">
        <v>3239</v>
      </c>
      <c r="K2642" t="s">
        <v>2952</v>
      </c>
      <c r="L2642">
        <v>465</v>
      </c>
      <c r="M2642">
        <v>464</v>
      </c>
      <c r="N2642">
        <v>1200</v>
      </c>
      <c r="O2642" t="s">
        <v>2930</v>
      </c>
      <c r="P2642">
        <v>0.78064151229268897</v>
      </c>
      <c r="Q2642">
        <v>0.82826119020121902</v>
      </c>
      <c r="R2642">
        <v>6.9024925076936694E-2</v>
      </c>
      <c r="S2642">
        <v>5.6213344894819203E-2</v>
      </c>
      <c r="T2642">
        <v>0.14762012685977899</v>
      </c>
      <c r="U2642">
        <v>0.14762012685977899</v>
      </c>
      <c r="V2642">
        <v>0.30972215255030799</v>
      </c>
      <c r="W2642">
        <v>0.34</v>
      </c>
      <c r="X2642">
        <v>3</v>
      </c>
      <c r="Y2642">
        <v>178593</v>
      </c>
      <c r="Z2642">
        <v>9400</v>
      </c>
      <c r="AA2642">
        <v>0.59</v>
      </c>
      <c r="AB2642">
        <v>19</v>
      </c>
      <c r="AC2642">
        <v>11</v>
      </c>
      <c r="AD2642">
        <v>8</v>
      </c>
      <c r="AE2642">
        <v>57.89</v>
      </c>
      <c r="AF2642">
        <v>13</v>
      </c>
      <c r="AG2642">
        <v>7</v>
      </c>
      <c r="AH2642">
        <v>4</v>
      </c>
      <c r="AI2642">
        <v>8</v>
      </c>
    </row>
    <row r="2643" spans="1:35" x14ac:dyDescent="0.2">
      <c r="A2643" s="102">
        <v>7059</v>
      </c>
      <c r="B2643">
        <v>3591</v>
      </c>
      <c r="C2643" t="s">
        <v>795</v>
      </c>
      <c r="D2643" t="s">
        <v>3281</v>
      </c>
      <c r="E2643">
        <v>3060</v>
      </c>
      <c r="F2643">
        <v>3005</v>
      </c>
      <c r="G2643">
        <v>300</v>
      </c>
      <c r="H2643" t="s">
        <v>2930</v>
      </c>
      <c r="I2643">
        <v>6448</v>
      </c>
      <c r="J2643" t="s">
        <v>542</v>
      </c>
      <c r="K2643" t="s">
        <v>2932</v>
      </c>
      <c r="L2643">
        <v>2355</v>
      </c>
      <c r="M2643">
        <v>2320</v>
      </c>
      <c r="N2643">
        <v>400</v>
      </c>
      <c r="O2643" t="s">
        <v>2927</v>
      </c>
      <c r="P2643">
        <v>0.45342632225404</v>
      </c>
      <c r="Q2643">
        <v>0.82205170912759595</v>
      </c>
      <c r="R2643">
        <v>0.22257487183625499</v>
      </c>
      <c r="S2643">
        <v>9.9558479089588703E-2</v>
      </c>
      <c r="T2643">
        <v>-0.95809179096383101</v>
      </c>
      <c r="U2643">
        <v>0.95809179096383101</v>
      </c>
      <c r="V2643">
        <v>0.37291426340779599</v>
      </c>
      <c r="W2643">
        <v>-2.93</v>
      </c>
      <c r="X2643">
        <v>2.94</v>
      </c>
      <c r="Y2643">
        <v>178444</v>
      </c>
      <c r="Z2643">
        <v>10497</v>
      </c>
      <c r="AA2643">
        <v>0.66</v>
      </c>
      <c r="AB2643">
        <v>17</v>
      </c>
      <c r="AC2643">
        <v>11</v>
      </c>
      <c r="AD2643">
        <v>6</v>
      </c>
      <c r="AE2643">
        <v>64.709999999999994</v>
      </c>
      <c r="AF2643">
        <v>12</v>
      </c>
      <c r="AG2643">
        <v>8</v>
      </c>
      <c r="AH2643">
        <v>4</v>
      </c>
      <c r="AI2643">
        <v>5</v>
      </c>
    </row>
    <row r="2644" spans="1:35" x14ac:dyDescent="0.2">
      <c r="A2644" s="102">
        <v>8370</v>
      </c>
      <c r="B2644">
        <v>4704</v>
      </c>
      <c r="C2644" t="s">
        <v>2886</v>
      </c>
      <c r="D2644" t="s">
        <v>2929</v>
      </c>
      <c r="E2644">
        <v>6060</v>
      </c>
      <c r="F2644">
        <v>6050</v>
      </c>
      <c r="G2644">
        <v>100</v>
      </c>
      <c r="H2644" t="s">
        <v>2930</v>
      </c>
      <c r="I2644">
        <v>6752</v>
      </c>
      <c r="J2644" t="s">
        <v>55</v>
      </c>
      <c r="K2644" t="s">
        <v>2932</v>
      </c>
      <c r="L2644">
        <v>1236.5</v>
      </c>
      <c r="M2644">
        <v>1236</v>
      </c>
      <c r="N2644">
        <v>500</v>
      </c>
      <c r="O2644" t="s">
        <v>2927</v>
      </c>
      <c r="P2644">
        <v>0.28044770283174197</v>
      </c>
      <c r="Q2644">
        <v>0.80501807183366103</v>
      </c>
      <c r="R2644">
        <v>0.28613746329248602</v>
      </c>
      <c r="S2644">
        <v>9.4089506237145695E-2</v>
      </c>
      <c r="T2644">
        <v>-2.1048179682442201</v>
      </c>
      <c r="U2644">
        <v>2.1048179682442201</v>
      </c>
      <c r="V2644">
        <v>2.5294537343422498</v>
      </c>
      <c r="W2644">
        <v>-13.39</v>
      </c>
      <c r="X2644">
        <v>2.15</v>
      </c>
      <c r="Y2644">
        <v>178390</v>
      </c>
      <c r="Z2644">
        <v>8109</v>
      </c>
      <c r="AA2644">
        <v>0.22</v>
      </c>
      <c r="AB2644">
        <v>22</v>
      </c>
      <c r="AC2644">
        <v>12</v>
      </c>
      <c r="AD2644">
        <v>10</v>
      </c>
      <c r="AE2644">
        <v>54.55</v>
      </c>
      <c r="AF2644">
        <v>12</v>
      </c>
      <c r="AG2644">
        <v>7</v>
      </c>
      <c r="AH2644">
        <v>5</v>
      </c>
      <c r="AI2644">
        <v>10</v>
      </c>
    </row>
    <row r="2645" spans="1:35" x14ac:dyDescent="0.2">
      <c r="A2645" s="102">
        <v>5057</v>
      </c>
      <c r="B2645">
        <v>6055</v>
      </c>
      <c r="C2645" t="s">
        <v>889</v>
      </c>
      <c r="D2645" t="s">
        <v>2942</v>
      </c>
      <c r="E2645">
        <v>1730</v>
      </c>
      <c r="F2645">
        <v>1639</v>
      </c>
      <c r="G2645">
        <v>600</v>
      </c>
      <c r="H2645" t="s">
        <v>2930</v>
      </c>
      <c r="I2645">
        <v>6361</v>
      </c>
      <c r="J2645" t="s">
        <v>913</v>
      </c>
      <c r="K2645" t="s">
        <v>2940</v>
      </c>
      <c r="L2645">
        <v>3490</v>
      </c>
      <c r="M2645">
        <v>3505</v>
      </c>
      <c r="N2645">
        <v>300</v>
      </c>
      <c r="O2645" t="s">
        <v>2927</v>
      </c>
      <c r="P2645">
        <v>3.1876226418438097E-2</v>
      </c>
      <c r="Q2645">
        <v>0.84853986484003296</v>
      </c>
      <c r="R2645">
        <v>0.75524333038827796</v>
      </c>
      <c r="S2645">
        <v>0.42093970632565803</v>
      </c>
      <c r="T2645">
        <v>-1.0104308446613399</v>
      </c>
      <c r="U2645">
        <v>1.0104308446613399</v>
      </c>
      <c r="V2645">
        <v>0.51280078242165394</v>
      </c>
      <c r="W2645">
        <v>-7.35</v>
      </c>
      <c r="X2645">
        <v>6.48</v>
      </c>
      <c r="Y2645">
        <v>178313</v>
      </c>
      <c r="Z2645">
        <v>6149</v>
      </c>
      <c r="AA2645">
        <v>0.2</v>
      </c>
      <c r="AB2645">
        <v>29</v>
      </c>
      <c r="AC2645">
        <v>14</v>
      </c>
      <c r="AD2645">
        <v>15</v>
      </c>
      <c r="AE2645">
        <v>48.28</v>
      </c>
      <c r="AF2645">
        <v>9</v>
      </c>
      <c r="AG2645">
        <v>12</v>
      </c>
      <c r="AH2645">
        <v>12</v>
      </c>
      <c r="AI2645">
        <v>5</v>
      </c>
    </row>
    <row r="2646" spans="1:35" x14ac:dyDescent="0.2">
      <c r="A2646" s="102">
        <v>2395</v>
      </c>
      <c r="B2646">
        <v>4634</v>
      </c>
      <c r="C2646" t="s">
        <v>66</v>
      </c>
      <c r="D2646" t="s">
        <v>2952</v>
      </c>
      <c r="E2646">
        <v>2600</v>
      </c>
      <c r="F2646">
        <v>2582</v>
      </c>
      <c r="G2646">
        <v>400</v>
      </c>
      <c r="H2646" t="s">
        <v>2930</v>
      </c>
      <c r="I2646">
        <v>6923</v>
      </c>
      <c r="J2646" t="s">
        <v>58</v>
      </c>
      <c r="K2646" t="s">
        <v>2932</v>
      </c>
      <c r="L2646">
        <v>3135</v>
      </c>
      <c r="M2646">
        <v>3095</v>
      </c>
      <c r="N2646">
        <v>300</v>
      </c>
      <c r="O2646" t="s">
        <v>2927</v>
      </c>
      <c r="P2646">
        <v>0.54569917789863698</v>
      </c>
      <c r="Q2646">
        <v>0.88946360022780602</v>
      </c>
      <c r="R2646">
        <v>0.92356957957609898</v>
      </c>
      <c r="S2646">
        <v>0.178570215842035</v>
      </c>
      <c r="T2646">
        <v>-1.10393639525429</v>
      </c>
      <c r="U2646">
        <v>1.10393639525429</v>
      </c>
      <c r="V2646">
        <v>0.73852294889335701</v>
      </c>
      <c r="W2646">
        <v>-3.34</v>
      </c>
      <c r="X2646">
        <v>11.23</v>
      </c>
      <c r="Y2646">
        <v>178228</v>
      </c>
      <c r="Z2646">
        <v>16203</v>
      </c>
      <c r="AA2646">
        <v>0.78</v>
      </c>
      <c r="AB2646">
        <v>11</v>
      </c>
      <c r="AC2646">
        <v>8</v>
      </c>
      <c r="AD2646">
        <v>3</v>
      </c>
      <c r="AE2646">
        <v>72.73</v>
      </c>
      <c r="AF2646">
        <v>15</v>
      </c>
      <c r="AG2646">
        <v>2</v>
      </c>
      <c r="AH2646">
        <v>0</v>
      </c>
      <c r="AI2646">
        <v>9</v>
      </c>
    </row>
    <row r="2647" spans="1:35" x14ac:dyDescent="0.2">
      <c r="A2647" s="102">
        <v>2216</v>
      </c>
      <c r="B2647">
        <v>1802</v>
      </c>
      <c r="C2647" t="s">
        <v>3204</v>
      </c>
      <c r="D2647" t="s">
        <v>2937</v>
      </c>
      <c r="E2647">
        <v>1275</v>
      </c>
      <c r="F2647">
        <v>1266</v>
      </c>
      <c r="G2647">
        <v>700</v>
      </c>
      <c r="H2647" t="s">
        <v>2927</v>
      </c>
      <c r="I2647">
        <v>7701</v>
      </c>
      <c r="J2647" t="s">
        <v>3705</v>
      </c>
      <c r="K2647" t="s">
        <v>2936</v>
      </c>
      <c r="L2647">
        <v>3030</v>
      </c>
      <c r="M2647">
        <v>3035</v>
      </c>
      <c r="N2647">
        <v>300</v>
      </c>
      <c r="O2647" t="s">
        <v>2930</v>
      </c>
      <c r="P2647">
        <v>0.33765946410273601</v>
      </c>
      <c r="Q2647">
        <v>0.8925002337961</v>
      </c>
      <c r="R2647">
        <v>0.89868315374430596</v>
      </c>
      <c r="S2647">
        <v>3.54500700929151E-3</v>
      </c>
      <c r="T2647">
        <v>2.7642982456344001</v>
      </c>
      <c r="U2647">
        <v>2.7642982456344001</v>
      </c>
      <c r="V2647">
        <v>1.59871006034439</v>
      </c>
      <c r="W2647">
        <v>10.6</v>
      </c>
      <c r="X2647">
        <v>2.67</v>
      </c>
      <c r="Y2647">
        <v>178190</v>
      </c>
      <c r="Z2647">
        <v>7747</v>
      </c>
      <c r="AA2647">
        <v>0.42</v>
      </c>
      <c r="AB2647">
        <v>23</v>
      </c>
      <c r="AC2647">
        <v>13</v>
      </c>
      <c r="AD2647">
        <v>10</v>
      </c>
      <c r="AE2647">
        <v>56.52</v>
      </c>
      <c r="AF2647">
        <v>10</v>
      </c>
      <c r="AG2647">
        <v>10</v>
      </c>
      <c r="AH2647">
        <v>5</v>
      </c>
      <c r="AI2647">
        <v>8</v>
      </c>
    </row>
    <row r="2648" spans="1:35" x14ac:dyDescent="0.2">
      <c r="A2648" s="102">
        <v>457</v>
      </c>
      <c r="B2648">
        <v>8242</v>
      </c>
      <c r="C2648" t="s">
        <v>1044</v>
      </c>
      <c r="D2648" t="s">
        <v>2953</v>
      </c>
      <c r="E2648">
        <v>1014</v>
      </c>
      <c r="F2648">
        <v>1011</v>
      </c>
      <c r="G2648">
        <v>1000</v>
      </c>
      <c r="H2648" t="s">
        <v>2930</v>
      </c>
      <c r="I2648">
        <v>9506</v>
      </c>
      <c r="J2648" t="s">
        <v>2991</v>
      </c>
      <c r="K2648" t="s">
        <v>2992</v>
      </c>
      <c r="L2648">
        <v>1060</v>
      </c>
      <c r="M2648">
        <v>1057</v>
      </c>
      <c r="N2648">
        <v>1000</v>
      </c>
      <c r="O2648" t="s">
        <v>2927</v>
      </c>
      <c r="P2648">
        <v>0.67075231200846797</v>
      </c>
      <c r="Q2648">
        <v>0.93274005520272696</v>
      </c>
      <c r="R2648">
        <v>1.7628913901457401E-3</v>
      </c>
      <c r="S2648">
        <v>3.3070153526997201E-3</v>
      </c>
      <c r="T2648">
        <v>-2.89793445863863</v>
      </c>
      <c r="U2648">
        <v>2.89793445863863</v>
      </c>
      <c r="V2648">
        <v>3.1176425364675802</v>
      </c>
      <c r="W2648">
        <v>-16.89</v>
      </c>
      <c r="X2648">
        <v>4.3499999999999996</v>
      </c>
      <c r="Y2648">
        <v>178062</v>
      </c>
      <c r="Z2648">
        <v>9892</v>
      </c>
      <c r="AA2648">
        <v>0.46</v>
      </c>
      <c r="AB2648">
        <v>18</v>
      </c>
      <c r="AC2648">
        <v>9</v>
      </c>
      <c r="AD2648">
        <v>9</v>
      </c>
      <c r="AE2648">
        <v>50</v>
      </c>
      <c r="AF2648">
        <v>14</v>
      </c>
      <c r="AG2648">
        <v>6</v>
      </c>
      <c r="AH2648">
        <v>2</v>
      </c>
      <c r="AI2648">
        <v>10</v>
      </c>
    </row>
    <row r="2649" spans="1:35" x14ac:dyDescent="0.2">
      <c r="A2649" s="102">
        <v>14</v>
      </c>
      <c r="B2649">
        <v>9201</v>
      </c>
      <c r="C2649" t="s">
        <v>3262</v>
      </c>
      <c r="D2649" t="s">
        <v>3263</v>
      </c>
      <c r="E2649">
        <v>3217</v>
      </c>
      <c r="F2649">
        <v>3167</v>
      </c>
      <c r="G2649">
        <v>300</v>
      </c>
      <c r="H2649" t="s">
        <v>2927</v>
      </c>
      <c r="I2649">
        <v>9474</v>
      </c>
      <c r="J2649" t="s">
        <v>3209</v>
      </c>
      <c r="K2649" t="s">
        <v>2929</v>
      </c>
      <c r="L2649">
        <v>1585</v>
      </c>
      <c r="M2649">
        <v>1584</v>
      </c>
      <c r="N2649">
        <v>600</v>
      </c>
      <c r="O2649" t="s">
        <v>2930</v>
      </c>
      <c r="P2649">
        <v>0.78571970863922702</v>
      </c>
      <c r="Q2649">
        <v>0.96943112048593405</v>
      </c>
      <c r="R2649">
        <v>0.34960763433041098</v>
      </c>
      <c r="S2649">
        <v>2.0335597383513799E-3</v>
      </c>
      <c r="T2649">
        <v>1.5874895424261</v>
      </c>
      <c r="U2649">
        <v>1.5874895424261</v>
      </c>
      <c r="V2649">
        <v>1.9610011851574101</v>
      </c>
      <c r="W2649">
        <v>8.43</v>
      </c>
      <c r="X2649">
        <v>0.03</v>
      </c>
      <c r="Y2649">
        <v>178042</v>
      </c>
      <c r="Z2649">
        <v>11869</v>
      </c>
      <c r="AA2649">
        <v>0.66</v>
      </c>
      <c r="AB2649">
        <v>15</v>
      </c>
      <c r="AC2649">
        <v>10</v>
      </c>
      <c r="AD2649">
        <v>5</v>
      </c>
      <c r="AE2649">
        <v>66.67</v>
      </c>
      <c r="AF2649">
        <v>11</v>
      </c>
      <c r="AG2649">
        <v>5</v>
      </c>
      <c r="AH2649">
        <v>3</v>
      </c>
      <c r="AI2649">
        <v>7</v>
      </c>
    </row>
    <row r="2650" spans="1:35" x14ac:dyDescent="0.2">
      <c r="A2650" s="102">
        <v>6436</v>
      </c>
      <c r="B2650">
        <v>7731</v>
      </c>
      <c r="C2650" t="s">
        <v>3247</v>
      </c>
      <c r="D2650" t="s">
        <v>2936</v>
      </c>
      <c r="E2650">
        <v>1309</v>
      </c>
      <c r="F2650">
        <v>1338</v>
      </c>
      <c r="G2650">
        <v>800</v>
      </c>
      <c r="H2650" t="s">
        <v>2927</v>
      </c>
      <c r="I2650">
        <v>8273</v>
      </c>
      <c r="J2650" t="s">
        <v>3101</v>
      </c>
      <c r="K2650" t="s">
        <v>2953</v>
      </c>
      <c r="L2650">
        <v>3595</v>
      </c>
      <c r="M2650">
        <v>3570</v>
      </c>
      <c r="N2650">
        <v>300</v>
      </c>
      <c r="O2650" t="s">
        <v>2930</v>
      </c>
      <c r="P2650">
        <v>0.87698849318753302</v>
      </c>
      <c r="Q2650">
        <v>0.83033539029340697</v>
      </c>
      <c r="R2650">
        <v>0.49305168536850802</v>
      </c>
      <c r="S2650">
        <v>0.10572511223556701</v>
      </c>
      <c r="T2650">
        <v>1.28644608571549</v>
      </c>
      <c r="U2650">
        <v>1.28644608571549</v>
      </c>
      <c r="V2650">
        <v>1.67278208535743</v>
      </c>
      <c r="W2650">
        <v>5.61</v>
      </c>
      <c r="X2650">
        <v>0.06</v>
      </c>
      <c r="Y2650">
        <v>177944</v>
      </c>
      <c r="Z2650">
        <v>10467</v>
      </c>
      <c r="AA2650">
        <v>0.56000000000000005</v>
      </c>
      <c r="AB2650">
        <v>17</v>
      </c>
      <c r="AC2650">
        <v>10</v>
      </c>
      <c r="AD2650">
        <v>7</v>
      </c>
      <c r="AE2650">
        <v>58.82</v>
      </c>
      <c r="AF2650">
        <v>11</v>
      </c>
      <c r="AG2650">
        <v>6</v>
      </c>
      <c r="AH2650">
        <v>5</v>
      </c>
      <c r="AI2650">
        <v>6</v>
      </c>
    </row>
    <row r="2651" spans="1:35" x14ac:dyDescent="0.2">
      <c r="A2651" s="102">
        <v>8222</v>
      </c>
      <c r="B2651">
        <v>4502</v>
      </c>
      <c r="C2651" t="s">
        <v>3277</v>
      </c>
      <c r="D2651" t="s">
        <v>2950</v>
      </c>
      <c r="E2651">
        <v>4481</v>
      </c>
      <c r="F2651">
        <v>4498</v>
      </c>
      <c r="G2651">
        <v>200</v>
      </c>
      <c r="H2651" t="s">
        <v>2927</v>
      </c>
      <c r="I2651">
        <v>6674</v>
      </c>
      <c r="J2651" t="s">
        <v>234</v>
      </c>
      <c r="K2651" t="s">
        <v>2932</v>
      </c>
      <c r="L2651">
        <v>2318</v>
      </c>
      <c r="M2651">
        <v>2245</v>
      </c>
      <c r="N2651">
        <v>400</v>
      </c>
      <c r="O2651" t="s">
        <v>2930</v>
      </c>
      <c r="P2651">
        <v>0.12095998985246199</v>
      </c>
      <c r="Q2651">
        <v>0.80681012688056697</v>
      </c>
      <c r="R2651">
        <v>8.9220462361296604E-2</v>
      </c>
      <c r="S2651">
        <v>0.26139806429843199</v>
      </c>
      <c r="T2651">
        <v>1.17280412948833</v>
      </c>
      <c r="U2651">
        <v>1.17280412948833</v>
      </c>
      <c r="V2651">
        <v>0.419092986519504</v>
      </c>
      <c r="W2651">
        <v>4.32</v>
      </c>
      <c r="X2651">
        <v>0.18</v>
      </c>
      <c r="Y2651">
        <v>177927</v>
      </c>
      <c r="Z2651">
        <v>13687</v>
      </c>
      <c r="AA2651">
        <v>0.71</v>
      </c>
      <c r="AB2651">
        <v>13</v>
      </c>
      <c r="AC2651">
        <v>7</v>
      </c>
      <c r="AD2651">
        <v>6</v>
      </c>
      <c r="AE2651">
        <v>53.85</v>
      </c>
      <c r="AF2651">
        <v>9</v>
      </c>
      <c r="AG2651">
        <v>6</v>
      </c>
      <c r="AH2651">
        <v>3</v>
      </c>
      <c r="AI2651">
        <v>4</v>
      </c>
    </row>
    <row r="2652" spans="1:35" x14ac:dyDescent="0.2">
      <c r="A2652" s="102">
        <v>395</v>
      </c>
      <c r="B2652">
        <v>1808</v>
      </c>
      <c r="C2652" t="s">
        <v>711</v>
      </c>
      <c r="D2652" t="s">
        <v>2937</v>
      </c>
      <c r="E2652">
        <v>1494</v>
      </c>
      <c r="F2652">
        <v>1494</v>
      </c>
      <c r="G2652">
        <v>400</v>
      </c>
      <c r="H2652" t="s">
        <v>2927</v>
      </c>
      <c r="I2652">
        <v>6981</v>
      </c>
      <c r="J2652" t="s">
        <v>3182</v>
      </c>
      <c r="K2652" t="s">
        <v>2932</v>
      </c>
      <c r="L2652">
        <v>6711</v>
      </c>
      <c r="M2652">
        <v>6620</v>
      </c>
      <c r="N2652">
        <v>100</v>
      </c>
      <c r="O2652" t="s">
        <v>2930</v>
      </c>
      <c r="P2652">
        <v>0.69780150775021899</v>
      </c>
      <c r="Q2652">
        <v>0.935126379735707</v>
      </c>
      <c r="R2652">
        <v>0.14491837967641999</v>
      </c>
      <c r="S2652">
        <v>0.18817041985212901</v>
      </c>
      <c r="T2652">
        <v>6.8043070703116507E-2</v>
      </c>
      <c r="U2652">
        <v>6.8043070703116507E-2</v>
      </c>
      <c r="V2652">
        <v>0.55960510988842904</v>
      </c>
      <c r="W2652">
        <v>0.19</v>
      </c>
      <c r="X2652">
        <v>9.73</v>
      </c>
      <c r="Y2652">
        <v>177905</v>
      </c>
      <c r="Z2652">
        <v>11860</v>
      </c>
      <c r="AA2652">
        <v>0.51</v>
      </c>
      <c r="AB2652">
        <v>15</v>
      </c>
      <c r="AC2652">
        <v>8</v>
      </c>
      <c r="AD2652">
        <v>7</v>
      </c>
      <c r="AE2652">
        <v>53.33</v>
      </c>
      <c r="AF2652">
        <v>13</v>
      </c>
      <c r="AG2652">
        <v>7</v>
      </c>
      <c r="AH2652">
        <v>4</v>
      </c>
      <c r="AI2652">
        <v>4</v>
      </c>
    </row>
    <row r="2653" spans="1:35" x14ac:dyDescent="0.2">
      <c r="A2653" s="102">
        <v>5940</v>
      </c>
      <c r="B2653">
        <v>6028</v>
      </c>
      <c r="C2653" t="s">
        <v>694</v>
      </c>
      <c r="D2653" t="s">
        <v>2942</v>
      </c>
      <c r="E2653">
        <v>7870</v>
      </c>
      <c r="F2653">
        <v>7750</v>
      </c>
      <c r="G2653">
        <v>100</v>
      </c>
      <c r="H2653" t="s">
        <v>2927</v>
      </c>
      <c r="I2653">
        <v>7701</v>
      </c>
      <c r="J2653" t="s">
        <v>3705</v>
      </c>
      <c r="K2653" t="s">
        <v>2936</v>
      </c>
      <c r="L2653">
        <v>3030</v>
      </c>
      <c r="M2653">
        <v>3035</v>
      </c>
      <c r="N2653">
        <v>300</v>
      </c>
      <c r="O2653" t="s">
        <v>2930</v>
      </c>
      <c r="P2653">
        <v>0.50806044482339696</v>
      </c>
      <c r="Q2653">
        <v>0.83682317906085402</v>
      </c>
      <c r="R2653">
        <v>0.18972154149461201</v>
      </c>
      <c r="S2653">
        <v>3.6953474989640502E-2</v>
      </c>
      <c r="T2653">
        <v>3.0486747719031202</v>
      </c>
      <c r="U2653">
        <v>3.0486747719031202</v>
      </c>
      <c r="V2653">
        <v>1.6888961821075601</v>
      </c>
      <c r="W2653">
        <v>10.48</v>
      </c>
      <c r="X2653">
        <v>17.48</v>
      </c>
      <c r="Y2653">
        <v>177677</v>
      </c>
      <c r="Z2653">
        <v>19742</v>
      </c>
      <c r="AA2653">
        <v>1.31</v>
      </c>
      <c r="AB2653">
        <v>9</v>
      </c>
      <c r="AC2653">
        <v>6</v>
      </c>
      <c r="AD2653">
        <v>3</v>
      </c>
      <c r="AE2653">
        <v>66.67</v>
      </c>
      <c r="AF2653">
        <v>13</v>
      </c>
      <c r="AG2653">
        <v>5</v>
      </c>
      <c r="AH2653">
        <v>2</v>
      </c>
      <c r="AI2653">
        <v>2</v>
      </c>
    </row>
    <row r="2654" spans="1:35" x14ac:dyDescent="0.2">
      <c r="A2654" s="102">
        <v>5381</v>
      </c>
      <c r="B2654">
        <v>2127</v>
      </c>
      <c r="C2654" t="s">
        <v>3177</v>
      </c>
      <c r="D2654" t="s">
        <v>2942</v>
      </c>
      <c r="E2654">
        <v>3750</v>
      </c>
      <c r="F2654">
        <v>3830</v>
      </c>
      <c r="G2654">
        <v>200</v>
      </c>
      <c r="H2654" t="s">
        <v>2930</v>
      </c>
      <c r="I2654">
        <v>3774</v>
      </c>
      <c r="J2654" t="s">
        <v>809</v>
      </c>
      <c r="K2654" t="s">
        <v>2929</v>
      </c>
      <c r="L2654">
        <v>3065</v>
      </c>
      <c r="M2654">
        <v>3250</v>
      </c>
      <c r="N2654">
        <v>200</v>
      </c>
      <c r="O2654" t="s">
        <v>2927</v>
      </c>
      <c r="P2654">
        <v>0.59489697186566903</v>
      </c>
      <c r="Q2654">
        <v>0.84405831782753604</v>
      </c>
      <c r="R2654">
        <v>0.303854805660009</v>
      </c>
      <c r="S2654">
        <v>9.79372269825282E-2</v>
      </c>
      <c r="T2654">
        <v>-1.4690791488495301</v>
      </c>
      <c r="U2654">
        <v>1.4690791488495301</v>
      </c>
      <c r="V2654">
        <v>0.50681775170893695</v>
      </c>
      <c r="W2654">
        <v>-11.14</v>
      </c>
      <c r="X2654">
        <v>15.14</v>
      </c>
      <c r="Y2654">
        <v>177583</v>
      </c>
      <c r="Z2654">
        <v>7103</v>
      </c>
      <c r="AA2654">
        <v>0.48</v>
      </c>
      <c r="AB2654">
        <v>25</v>
      </c>
      <c r="AC2654">
        <v>14</v>
      </c>
      <c r="AD2654">
        <v>11</v>
      </c>
      <c r="AE2654">
        <v>56</v>
      </c>
      <c r="AF2654">
        <v>8</v>
      </c>
      <c r="AG2654">
        <v>14</v>
      </c>
      <c r="AH2654">
        <v>9</v>
      </c>
      <c r="AI2654">
        <v>2</v>
      </c>
    </row>
    <row r="2655" spans="1:35" x14ac:dyDescent="0.2">
      <c r="A2655" s="102">
        <v>3747</v>
      </c>
      <c r="B2655">
        <v>4927</v>
      </c>
      <c r="C2655" t="s">
        <v>3285</v>
      </c>
      <c r="D2655" t="s">
        <v>2952</v>
      </c>
      <c r="E2655">
        <v>2455</v>
      </c>
      <c r="F2655">
        <v>2461</v>
      </c>
      <c r="G2655">
        <v>400</v>
      </c>
      <c r="H2655" t="s">
        <v>2930</v>
      </c>
      <c r="I2655">
        <v>7181</v>
      </c>
      <c r="J2655" t="s">
        <v>64</v>
      </c>
      <c r="K2655" t="s">
        <v>3176</v>
      </c>
      <c r="L2655">
        <v>1900</v>
      </c>
      <c r="M2655">
        <v>1885</v>
      </c>
      <c r="N2655">
        <v>500</v>
      </c>
      <c r="O2655" t="s">
        <v>2927</v>
      </c>
      <c r="P2655">
        <v>0.19627590375517001</v>
      </c>
      <c r="Q2655">
        <v>0.86755538901978402</v>
      </c>
      <c r="R2655">
        <v>0.65182795106212899</v>
      </c>
      <c r="S2655">
        <v>8.7525174934698996E-2</v>
      </c>
      <c r="T2655">
        <v>-1.1837087700078199</v>
      </c>
      <c r="U2655">
        <v>1.1837087700078199</v>
      </c>
      <c r="V2655">
        <v>1.62223224079813</v>
      </c>
      <c r="W2655">
        <v>-6.62</v>
      </c>
      <c r="X2655">
        <v>4.26</v>
      </c>
      <c r="Y2655">
        <v>177567</v>
      </c>
      <c r="Z2655">
        <v>9865</v>
      </c>
      <c r="AA2655">
        <v>0.44</v>
      </c>
      <c r="AB2655">
        <v>18</v>
      </c>
      <c r="AC2655">
        <v>10</v>
      </c>
      <c r="AD2655">
        <v>8</v>
      </c>
      <c r="AE2655">
        <v>55.56</v>
      </c>
      <c r="AF2655">
        <v>11</v>
      </c>
      <c r="AG2655">
        <v>9</v>
      </c>
      <c r="AH2655">
        <v>7</v>
      </c>
      <c r="AI2655">
        <v>2</v>
      </c>
    </row>
    <row r="2656" spans="1:35" x14ac:dyDescent="0.2">
      <c r="A2656" s="102">
        <v>8138</v>
      </c>
      <c r="B2656">
        <v>3105</v>
      </c>
      <c r="C2656" t="s">
        <v>50</v>
      </c>
      <c r="D2656" t="s">
        <v>2932</v>
      </c>
      <c r="E2656">
        <v>1030</v>
      </c>
      <c r="F2656">
        <v>1027</v>
      </c>
      <c r="G2656">
        <v>800</v>
      </c>
      <c r="H2656" t="s">
        <v>2927</v>
      </c>
      <c r="I2656">
        <v>8316</v>
      </c>
      <c r="J2656" t="s">
        <v>3215</v>
      </c>
      <c r="K2656" t="s">
        <v>2990</v>
      </c>
      <c r="L2656">
        <v>3973</v>
      </c>
      <c r="M2656">
        <v>3954</v>
      </c>
      <c r="N2656">
        <v>200</v>
      </c>
      <c r="O2656" t="s">
        <v>2930</v>
      </c>
      <c r="P2656">
        <v>0.58487294837678405</v>
      </c>
      <c r="Q2656">
        <v>0.80779791084042196</v>
      </c>
      <c r="R2656">
        <v>0.62548352139886498</v>
      </c>
      <c r="S2656">
        <v>0.33825903334853502</v>
      </c>
      <c r="T2656">
        <v>0.81166191430909695</v>
      </c>
      <c r="U2656">
        <v>0.81166191430909695</v>
      </c>
      <c r="V2656">
        <v>0.93053208132173604</v>
      </c>
      <c r="W2656">
        <v>3.36</v>
      </c>
      <c r="X2656">
        <v>3.89</v>
      </c>
      <c r="Y2656">
        <v>177546</v>
      </c>
      <c r="Z2656">
        <v>8877</v>
      </c>
      <c r="AA2656">
        <v>0.45</v>
      </c>
      <c r="AB2656">
        <v>20</v>
      </c>
      <c r="AC2656">
        <v>8</v>
      </c>
      <c r="AD2656">
        <v>12</v>
      </c>
      <c r="AE2656">
        <v>40</v>
      </c>
      <c r="AF2656">
        <v>14</v>
      </c>
      <c r="AG2656">
        <v>5</v>
      </c>
      <c r="AH2656">
        <v>5</v>
      </c>
      <c r="AI2656">
        <v>10</v>
      </c>
    </row>
    <row r="2657" spans="1:35" x14ac:dyDescent="0.2">
      <c r="A2657" s="102">
        <v>997</v>
      </c>
      <c r="B2657">
        <v>6995</v>
      </c>
      <c r="C2657" t="s">
        <v>51</v>
      </c>
      <c r="D2657" t="s">
        <v>2945</v>
      </c>
      <c r="E2657">
        <v>1941</v>
      </c>
      <c r="F2657">
        <v>1926</v>
      </c>
      <c r="G2657">
        <v>500</v>
      </c>
      <c r="H2657" t="s">
        <v>2930</v>
      </c>
      <c r="I2657">
        <v>7205</v>
      </c>
      <c r="J2657" t="s">
        <v>60</v>
      </c>
      <c r="K2657" t="s">
        <v>2945</v>
      </c>
      <c r="L2657">
        <v>1052</v>
      </c>
      <c r="M2657">
        <v>1055</v>
      </c>
      <c r="N2657">
        <v>900</v>
      </c>
      <c r="O2657" t="s">
        <v>2927</v>
      </c>
      <c r="P2657">
        <v>0.69912484810012099</v>
      </c>
      <c r="Q2657">
        <v>0.91631567834554695</v>
      </c>
      <c r="R2657">
        <v>0.83387120084005595</v>
      </c>
      <c r="S2657">
        <v>6.6923679241535805E-2</v>
      </c>
      <c r="T2657">
        <v>-1.19664438732043</v>
      </c>
      <c r="U2657">
        <v>1.19664438732043</v>
      </c>
      <c r="V2657">
        <v>1.14722357653448</v>
      </c>
      <c r="W2657">
        <v>-5.08</v>
      </c>
      <c r="X2657">
        <v>1.4</v>
      </c>
      <c r="Y2657">
        <v>177543</v>
      </c>
      <c r="Z2657">
        <v>9864</v>
      </c>
      <c r="AA2657">
        <v>0.49</v>
      </c>
      <c r="AB2657">
        <v>18</v>
      </c>
      <c r="AC2657">
        <v>11</v>
      </c>
      <c r="AD2657">
        <v>7</v>
      </c>
      <c r="AE2657">
        <v>61.11</v>
      </c>
      <c r="AF2657">
        <v>16</v>
      </c>
      <c r="AG2657">
        <v>5</v>
      </c>
      <c r="AH2657">
        <v>2</v>
      </c>
      <c r="AI2657">
        <v>11</v>
      </c>
    </row>
    <row r="2658" spans="1:35" x14ac:dyDescent="0.2">
      <c r="A2658" s="102">
        <v>1989</v>
      </c>
      <c r="B2658">
        <v>1911</v>
      </c>
      <c r="C2658" t="s">
        <v>53</v>
      </c>
      <c r="D2658" t="s">
        <v>2937</v>
      </c>
      <c r="E2658">
        <v>1663</v>
      </c>
      <c r="F2658">
        <v>1649</v>
      </c>
      <c r="G2658">
        <v>500</v>
      </c>
      <c r="H2658" t="s">
        <v>2927</v>
      </c>
      <c r="I2658">
        <v>5471</v>
      </c>
      <c r="J2658" t="s">
        <v>3216</v>
      </c>
      <c r="K2658" t="s">
        <v>2988</v>
      </c>
      <c r="L2658">
        <v>4560</v>
      </c>
      <c r="M2658">
        <v>4520</v>
      </c>
      <c r="N2658">
        <v>200</v>
      </c>
      <c r="O2658" t="s">
        <v>2930</v>
      </c>
      <c r="P2658">
        <v>0.20733066349187501</v>
      </c>
      <c r="Q2658">
        <v>0.89604368334870799</v>
      </c>
      <c r="R2658">
        <v>2.7998212708216799E-2</v>
      </c>
      <c r="S2658">
        <v>3.0734797764868201E-2</v>
      </c>
      <c r="T2658">
        <v>1.8339437945661601</v>
      </c>
      <c r="U2658">
        <v>1.8339437945661601</v>
      </c>
      <c r="V2658">
        <v>2.0458311767197301</v>
      </c>
      <c r="W2658">
        <v>8.75</v>
      </c>
      <c r="X2658">
        <v>8.7899999999999991</v>
      </c>
      <c r="Y2658">
        <v>177441</v>
      </c>
      <c r="Z2658">
        <v>9339</v>
      </c>
      <c r="AA2658">
        <v>0.51</v>
      </c>
      <c r="AB2658">
        <v>19</v>
      </c>
      <c r="AC2658">
        <v>11</v>
      </c>
      <c r="AD2658">
        <v>8</v>
      </c>
      <c r="AE2658">
        <v>57.89</v>
      </c>
      <c r="AF2658">
        <v>14</v>
      </c>
      <c r="AG2658">
        <v>8</v>
      </c>
      <c r="AH2658">
        <v>2</v>
      </c>
      <c r="AI2658">
        <v>9</v>
      </c>
    </row>
    <row r="2659" spans="1:35" x14ac:dyDescent="0.2">
      <c r="A2659" s="102">
        <v>496</v>
      </c>
      <c r="B2659">
        <v>4634</v>
      </c>
      <c r="C2659" t="s">
        <v>66</v>
      </c>
      <c r="D2659" t="s">
        <v>2952</v>
      </c>
      <c r="E2659">
        <v>2600</v>
      </c>
      <c r="F2659">
        <v>2582</v>
      </c>
      <c r="G2659">
        <v>300</v>
      </c>
      <c r="H2659" t="s">
        <v>2927</v>
      </c>
      <c r="I2659">
        <v>7267</v>
      </c>
      <c r="J2659" t="s">
        <v>61</v>
      </c>
      <c r="K2659" t="s">
        <v>2945</v>
      </c>
      <c r="L2659">
        <v>2893</v>
      </c>
      <c r="M2659">
        <v>2857.5</v>
      </c>
      <c r="N2659">
        <v>300</v>
      </c>
      <c r="O2659" t="s">
        <v>2930</v>
      </c>
      <c r="P2659">
        <v>0.88795077871553096</v>
      </c>
      <c r="Q2659">
        <v>0.93132795797363299</v>
      </c>
      <c r="R2659">
        <v>0.24732018191690799</v>
      </c>
      <c r="S2659">
        <v>7.3069050392808504E-2</v>
      </c>
      <c r="T2659">
        <v>1.7244108378757701</v>
      </c>
      <c r="U2659">
        <v>1.7244108378757701</v>
      </c>
      <c r="V2659">
        <v>1.00264779499093</v>
      </c>
      <c r="W2659">
        <v>4.01</v>
      </c>
      <c r="X2659">
        <v>9.64</v>
      </c>
      <c r="Y2659">
        <v>177392</v>
      </c>
      <c r="Z2659">
        <v>17739</v>
      </c>
      <c r="AA2659">
        <v>0.86</v>
      </c>
      <c r="AB2659">
        <v>10</v>
      </c>
      <c r="AC2659">
        <v>6</v>
      </c>
      <c r="AD2659">
        <v>4</v>
      </c>
      <c r="AE2659">
        <v>60</v>
      </c>
      <c r="AF2659">
        <v>14</v>
      </c>
      <c r="AG2659">
        <v>3</v>
      </c>
      <c r="AH2659">
        <v>0</v>
      </c>
      <c r="AI2659">
        <v>7</v>
      </c>
    </row>
    <row r="2660" spans="1:35" x14ac:dyDescent="0.2">
      <c r="A2660" s="102">
        <v>4910</v>
      </c>
      <c r="B2660">
        <v>1883</v>
      </c>
      <c r="C2660" t="s">
        <v>3180</v>
      </c>
      <c r="D2660" t="s">
        <v>2937</v>
      </c>
      <c r="E2660">
        <v>3680</v>
      </c>
      <c r="F2660">
        <v>3695</v>
      </c>
      <c r="G2660">
        <v>200</v>
      </c>
      <c r="H2660" t="s">
        <v>2927</v>
      </c>
      <c r="I2660">
        <v>9974</v>
      </c>
      <c r="J2660" t="s">
        <v>2877</v>
      </c>
      <c r="K2660" t="s">
        <v>2953</v>
      </c>
      <c r="L2660">
        <v>6260</v>
      </c>
      <c r="M2660">
        <v>6120</v>
      </c>
      <c r="N2660">
        <v>100</v>
      </c>
      <c r="O2660" t="s">
        <v>2930</v>
      </c>
      <c r="P2660">
        <v>0.82794073912134103</v>
      </c>
      <c r="Q2660">
        <v>0.85064297127962496</v>
      </c>
      <c r="R2660">
        <v>0.62878128921779897</v>
      </c>
      <c r="S2660">
        <v>8.7141416394593101E-3</v>
      </c>
      <c r="T2660">
        <v>1.71987902716416</v>
      </c>
      <c r="U2660">
        <v>1.71987902716416</v>
      </c>
      <c r="V2660">
        <v>1.6473691497718299</v>
      </c>
      <c r="W2660">
        <v>16.38</v>
      </c>
      <c r="X2660">
        <v>20.75</v>
      </c>
      <c r="Y2660">
        <v>177359</v>
      </c>
      <c r="Z2660">
        <v>12668</v>
      </c>
      <c r="AA2660">
        <v>0.89</v>
      </c>
      <c r="AB2660">
        <v>14</v>
      </c>
      <c r="AC2660">
        <v>9</v>
      </c>
      <c r="AD2660">
        <v>5</v>
      </c>
      <c r="AE2660">
        <v>64.290000000000006</v>
      </c>
      <c r="AF2660">
        <v>11</v>
      </c>
      <c r="AG2660">
        <v>7</v>
      </c>
      <c r="AH2660">
        <v>3</v>
      </c>
      <c r="AI2660">
        <v>4</v>
      </c>
    </row>
    <row r="2661" spans="1:35" x14ac:dyDescent="0.2">
      <c r="A2661" s="102">
        <v>623</v>
      </c>
      <c r="B2661">
        <v>8425</v>
      </c>
      <c r="C2661" t="s">
        <v>3174</v>
      </c>
      <c r="D2661" t="s">
        <v>2933</v>
      </c>
      <c r="E2661">
        <v>3445</v>
      </c>
      <c r="F2661">
        <v>3420</v>
      </c>
      <c r="G2661">
        <v>300</v>
      </c>
      <c r="H2661" t="s">
        <v>2930</v>
      </c>
      <c r="I2661">
        <v>8591</v>
      </c>
      <c r="J2661" t="s">
        <v>3164</v>
      </c>
      <c r="K2661" t="s">
        <v>2933</v>
      </c>
      <c r="L2661">
        <v>1950.5</v>
      </c>
      <c r="M2661">
        <v>1940</v>
      </c>
      <c r="N2661">
        <v>500</v>
      </c>
      <c r="O2661" t="s">
        <v>2927</v>
      </c>
      <c r="P2661">
        <v>0.646443892426249</v>
      </c>
      <c r="Q2661">
        <v>0.92727017019639202</v>
      </c>
      <c r="R2661">
        <v>0.59024589572230102</v>
      </c>
      <c r="S2661">
        <v>0.136532147348813</v>
      </c>
      <c r="T2661">
        <v>-1.4067501052945799</v>
      </c>
      <c r="U2661">
        <v>1.4067501052945799</v>
      </c>
      <c r="V2661">
        <v>1.7796367210469799</v>
      </c>
      <c r="W2661">
        <v>-3.24</v>
      </c>
      <c r="X2661">
        <v>5.46</v>
      </c>
      <c r="Y2661">
        <v>177326</v>
      </c>
      <c r="Z2661">
        <v>12666</v>
      </c>
      <c r="AA2661">
        <v>0.7</v>
      </c>
      <c r="AB2661">
        <v>14</v>
      </c>
      <c r="AC2661">
        <v>9</v>
      </c>
      <c r="AD2661">
        <v>5</v>
      </c>
      <c r="AE2661">
        <v>64.290000000000006</v>
      </c>
      <c r="AF2661">
        <v>15</v>
      </c>
      <c r="AG2661">
        <v>3</v>
      </c>
      <c r="AH2661">
        <v>1</v>
      </c>
      <c r="AI2661">
        <v>10</v>
      </c>
    </row>
    <row r="2662" spans="1:35" x14ac:dyDescent="0.2">
      <c r="A2662" s="102">
        <v>4161</v>
      </c>
      <c r="B2662">
        <v>1824</v>
      </c>
      <c r="C2662" t="s">
        <v>225</v>
      </c>
      <c r="D2662" t="s">
        <v>2937</v>
      </c>
      <c r="E2662">
        <v>1081</v>
      </c>
      <c r="F2662">
        <v>1095</v>
      </c>
      <c r="G2662">
        <v>1000</v>
      </c>
      <c r="H2662" t="s">
        <v>2930</v>
      </c>
      <c r="I2662">
        <v>8515</v>
      </c>
      <c r="J2662" t="s">
        <v>3291</v>
      </c>
      <c r="K2662" t="s">
        <v>2933</v>
      </c>
      <c r="L2662">
        <v>309</v>
      </c>
      <c r="M2662">
        <v>314</v>
      </c>
      <c r="N2662">
        <v>3500</v>
      </c>
      <c r="O2662" t="s">
        <v>2927</v>
      </c>
      <c r="P2662">
        <v>0.50470202260339503</v>
      </c>
      <c r="Q2662">
        <v>0.86115516305176598</v>
      </c>
      <c r="R2662">
        <v>2.8842214605684199E-2</v>
      </c>
      <c r="S2662">
        <v>9.7075650539624303E-2</v>
      </c>
      <c r="T2662">
        <v>-1.52214842251908</v>
      </c>
      <c r="U2662">
        <v>1.52214842251908</v>
      </c>
      <c r="V2662">
        <v>1.5131782991190399</v>
      </c>
      <c r="W2662">
        <v>-14.49</v>
      </c>
      <c r="X2662">
        <v>0.37</v>
      </c>
      <c r="Y2662">
        <v>177326</v>
      </c>
      <c r="Z2662">
        <v>8866</v>
      </c>
      <c r="AA2662">
        <v>0.44</v>
      </c>
      <c r="AB2662">
        <v>20</v>
      </c>
      <c r="AC2662">
        <v>12</v>
      </c>
      <c r="AD2662">
        <v>8</v>
      </c>
      <c r="AE2662">
        <v>60</v>
      </c>
      <c r="AF2662">
        <v>10</v>
      </c>
      <c r="AG2662">
        <v>10</v>
      </c>
      <c r="AH2662">
        <v>6</v>
      </c>
      <c r="AI2662">
        <v>4</v>
      </c>
    </row>
    <row r="2663" spans="1:35" x14ac:dyDescent="0.2">
      <c r="A2663" s="102">
        <v>8463</v>
      </c>
      <c r="B2663">
        <v>7012</v>
      </c>
      <c r="C2663" t="s">
        <v>3218</v>
      </c>
      <c r="D2663" t="s">
        <v>2945</v>
      </c>
      <c r="E2663">
        <v>2311</v>
      </c>
      <c r="F2663">
        <v>2281</v>
      </c>
      <c r="G2663">
        <v>400</v>
      </c>
      <c r="H2663" t="s">
        <v>2930</v>
      </c>
      <c r="I2663">
        <v>8012</v>
      </c>
      <c r="J2663" t="s">
        <v>3219</v>
      </c>
      <c r="K2663" t="s">
        <v>2934</v>
      </c>
      <c r="L2663">
        <v>1539</v>
      </c>
      <c r="M2663">
        <v>1523</v>
      </c>
      <c r="N2663">
        <v>600</v>
      </c>
      <c r="O2663" t="s">
        <v>2927</v>
      </c>
      <c r="P2663">
        <v>0.80890689432457097</v>
      </c>
      <c r="Q2663">
        <v>0.80369423223581204</v>
      </c>
      <c r="R2663">
        <v>0.52812412782787899</v>
      </c>
      <c r="S2663">
        <v>0.36317639241042998</v>
      </c>
      <c r="T2663">
        <v>-0.36146818014667098</v>
      </c>
      <c r="U2663">
        <v>0.36146818014667098</v>
      </c>
      <c r="V2663">
        <v>0.112426913727944</v>
      </c>
      <c r="W2663">
        <v>-1.35</v>
      </c>
      <c r="X2663">
        <v>0.15</v>
      </c>
      <c r="Y2663">
        <v>177295</v>
      </c>
      <c r="Z2663">
        <v>11081</v>
      </c>
      <c r="AA2663">
        <v>0.54</v>
      </c>
      <c r="AB2663">
        <v>16</v>
      </c>
      <c r="AC2663">
        <v>9</v>
      </c>
      <c r="AD2663">
        <v>7</v>
      </c>
      <c r="AE2663">
        <v>56.25</v>
      </c>
      <c r="AF2663">
        <v>12</v>
      </c>
      <c r="AG2663">
        <v>6</v>
      </c>
      <c r="AH2663">
        <v>3</v>
      </c>
      <c r="AI2663">
        <v>7</v>
      </c>
    </row>
    <row r="2664" spans="1:35" x14ac:dyDescent="0.2">
      <c r="A2664" s="102">
        <v>3479</v>
      </c>
      <c r="B2664">
        <v>1942</v>
      </c>
      <c r="C2664" t="s">
        <v>3682</v>
      </c>
      <c r="D2664" t="s">
        <v>2937</v>
      </c>
      <c r="E2664">
        <v>1058</v>
      </c>
      <c r="F2664">
        <v>1054</v>
      </c>
      <c r="G2664">
        <v>900</v>
      </c>
      <c r="H2664" t="s">
        <v>2927</v>
      </c>
      <c r="I2664">
        <v>3076</v>
      </c>
      <c r="J2664" t="s">
        <v>3339</v>
      </c>
      <c r="K2664" t="s">
        <v>2934</v>
      </c>
      <c r="L2664">
        <v>1883</v>
      </c>
      <c r="M2664">
        <v>1874</v>
      </c>
      <c r="N2664">
        <v>500</v>
      </c>
      <c r="O2664" t="s">
        <v>2930</v>
      </c>
      <c r="P2664">
        <v>0.56716579842290205</v>
      </c>
      <c r="Q2664">
        <v>0.87197083939240805</v>
      </c>
      <c r="R2664">
        <v>0.29909014554621499</v>
      </c>
      <c r="S2664">
        <v>3.3974299215752901E-2</v>
      </c>
      <c r="T2664">
        <v>2.4790687635137099</v>
      </c>
      <c r="U2664">
        <v>2.4790687635137099</v>
      </c>
      <c r="V2664">
        <v>1.76321538593461</v>
      </c>
      <c r="W2664">
        <v>4.92</v>
      </c>
      <c r="X2664">
        <v>1.24</v>
      </c>
      <c r="Y2664">
        <v>177069</v>
      </c>
      <c r="Z2664">
        <v>11067</v>
      </c>
      <c r="AA2664">
        <v>0.6</v>
      </c>
      <c r="AB2664">
        <v>16</v>
      </c>
      <c r="AC2664">
        <v>10</v>
      </c>
      <c r="AD2664">
        <v>6</v>
      </c>
      <c r="AE2664">
        <v>62.5</v>
      </c>
      <c r="AF2664">
        <v>13</v>
      </c>
      <c r="AG2664">
        <v>6</v>
      </c>
      <c r="AH2664">
        <v>3</v>
      </c>
      <c r="AI2664">
        <v>7</v>
      </c>
    </row>
    <row r="2665" spans="1:35" x14ac:dyDescent="0.2">
      <c r="A2665" s="102">
        <v>1506</v>
      </c>
      <c r="B2665">
        <v>5332</v>
      </c>
      <c r="C2665" t="s">
        <v>864</v>
      </c>
      <c r="D2665" t="s">
        <v>2926</v>
      </c>
      <c r="E2665">
        <v>5000</v>
      </c>
      <c r="F2665">
        <v>5010</v>
      </c>
      <c r="G2665">
        <v>200</v>
      </c>
      <c r="H2665" t="s">
        <v>2927</v>
      </c>
      <c r="I2665">
        <v>6448</v>
      </c>
      <c r="J2665" t="s">
        <v>542</v>
      </c>
      <c r="K2665" t="s">
        <v>2932</v>
      </c>
      <c r="L2665">
        <v>2355</v>
      </c>
      <c r="M2665">
        <v>2320</v>
      </c>
      <c r="N2665">
        <v>400</v>
      </c>
      <c r="O2665" t="s">
        <v>2930</v>
      </c>
      <c r="P2665">
        <v>0.49774809268781101</v>
      </c>
      <c r="Q2665">
        <v>0.90494998453742304</v>
      </c>
      <c r="R2665">
        <v>0.19470250205535</v>
      </c>
      <c r="S2665">
        <v>1.3372004518125501E-2</v>
      </c>
      <c r="T2665">
        <v>1.1095449025514099</v>
      </c>
      <c r="U2665">
        <v>1.1095449025514099</v>
      </c>
      <c r="V2665">
        <v>0.66980828343366305</v>
      </c>
      <c r="W2665">
        <v>2.54</v>
      </c>
      <c r="X2665">
        <v>7.39</v>
      </c>
      <c r="Y2665">
        <v>176979</v>
      </c>
      <c r="Z2665">
        <v>22122</v>
      </c>
      <c r="AA2665">
        <v>1.03</v>
      </c>
      <c r="AB2665">
        <v>8</v>
      </c>
      <c r="AC2665">
        <v>6</v>
      </c>
      <c r="AD2665">
        <v>2</v>
      </c>
      <c r="AE2665">
        <v>75</v>
      </c>
      <c r="AF2665">
        <v>14</v>
      </c>
      <c r="AG2665">
        <v>4</v>
      </c>
      <c r="AH2665">
        <v>0</v>
      </c>
      <c r="AI2665">
        <v>4</v>
      </c>
    </row>
    <row r="2666" spans="1:35" x14ac:dyDescent="0.2">
      <c r="A2666" s="102">
        <v>3937</v>
      </c>
      <c r="B2666">
        <v>2327</v>
      </c>
      <c r="C2666" t="s">
        <v>3649</v>
      </c>
      <c r="D2666" t="s">
        <v>2929</v>
      </c>
      <c r="E2666">
        <v>3325</v>
      </c>
      <c r="F2666">
        <v>3275</v>
      </c>
      <c r="G2666">
        <v>300</v>
      </c>
      <c r="H2666" t="s">
        <v>2930</v>
      </c>
      <c r="I2666">
        <v>7730</v>
      </c>
      <c r="J2666" t="s">
        <v>3276</v>
      </c>
      <c r="K2666" t="s">
        <v>2936</v>
      </c>
      <c r="L2666">
        <v>2901</v>
      </c>
      <c r="M2666">
        <v>2890</v>
      </c>
      <c r="N2666">
        <v>300</v>
      </c>
      <c r="O2666" t="s">
        <v>2927</v>
      </c>
      <c r="P2666">
        <v>0.26349783965800999</v>
      </c>
      <c r="Q2666">
        <v>0.86468628594298502</v>
      </c>
      <c r="R2666">
        <v>0.39270337785422299</v>
      </c>
      <c r="S2666">
        <v>2.1061923112271098E-2</v>
      </c>
      <c r="T2666">
        <v>-1.4957472520503801</v>
      </c>
      <c r="U2666">
        <v>1.4957472520503801</v>
      </c>
      <c r="V2666">
        <v>0.64763276765456901</v>
      </c>
      <c r="W2666">
        <v>-10.57</v>
      </c>
      <c r="X2666">
        <v>11.76</v>
      </c>
      <c r="Y2666">
        <v>176942</v>
      </c>
      <c r="Z2666">
        <v>10408</v>
      </c>
      <c r="AA2666">
        <v>0.54</v>
      </c>
      <c r="AB2666">
        <v>17</v>
      </c>
      <c r="AC2666">
        <v>8</v>
      </c>
      <c r="AD2666">
        <v>9</v>
      </c>
      <c r="AE2666">
        <v>47.06</v>
      </c>
      <c r="AF2666">
        <v>12</v>
      </c>
      <c r="AG2666">
        <v>8</v>
      </c>
      <c r="AH2666">
        <v>6</v>
      </c>
      <c r="AI2666">
        <v>3</v>
      </c>
    </row>
    <row r="2667" spans="1:35" x14ac:dyDescent="0.2">
      <c r="A2667" s="102">
        <v>889</v>
      </c>
      <c r="B2667">
        <v>4536</v>
      </c>
      <c r="C2667" t="s">
        <v>3289</v>
      </c>
      <c r="D2667" t="s">
        <v>2950</v>
      </c>
      <c r="E2667">
        <v>2090</v>
      </c>
      <c r="F2667">
        <v>2100</v>
      </c>
      <c r="G2667">
        <v>500</v>
      </c>
      <c r="H2667" t="s">
        <v>2930</v>
      </c>
      <c r="I2667">
        <v>8593</v>
      </c>
      <c r="J2667" t="s">
        <v>224</v>
      </c>
      <c r="K2667" t="s">
        <v>2933</v>
      </c>
      <c r="L2667">
        <v>719</v>
      </c>
      <c r="M2667">
        <v>717</v>
      </c>
      <c r="N2667">
        <v>1500</v>
      </c>
      <c r="O2667" t="s">
        <v>2927</v>
      </c>
      <c r="P2667">
        <v>0.118729682303261</v>
      </c>
      <c r="Q2667">
        <v>0.91908051458179196</v>
      </c>
      <c r="R2667">
        <v>0.51939294582040596</v>
      </c>
      <c r="S2667">
        <v>0.127655772150016</v>
      </c>
      <c r="T2667">
        <v>-3.2430271321859201E-3</v>
      </c>
      <c r="U2667">
        <v>3.2430271321859201E-3</v>
      </c>
      <c r="V2667">
        <v>0.65118180741806198</v>
      </c>
      <c r="W2667">
        <v>-0.01</v>
      </c>
      <c r="X2667">
        <v>2.4300000000000002</v>
      </c>
      <c r="Y2667">
        <v>176762</v>
      </c>
      <c r="Z2667">
        <v>10398</v>
      </c>
      <c r="AA2667">
        <v>0.48</v>
      </c>
      <c r="AB2667">
        <v>17</v>
      </c>
      <c r="AC2667">
        <v>10</v>
      </c>
      <c r="AD2667">
        <v>7</v>
      </c>
      <c r="AE2667">
        <v>58.82</v>
      </c>
      <c r="AF2667">
        <v>13</v>
      </c>
      <c r="AG2667">
        <v>7</v>
      </c>
      <c r="AH2667">
        <v>5</v>
      </c>
      <c r="AI2667">
        <v>5</v>
      </c>
    </row>
    <row r="2668" spans="1:35" x14ac:dyDescent="0.2">
      <c r="A2668" s="102">
        <v>3077</v>
      </c>
      <c r="B2668">
        <v>4061</v>
      </c>
      <c r="C2668" t="s">
        <v>3233</v>
      </c>
      <c r="D2668" t="s">
        <v>2952</v>
      </c>
      <c r="E2668">
        <v>3100</v>
      </c>
      <c r="F2668">
        <v>3050</v>
      </c>
      <c r="G2668">
        <v>300</v>
      </c>
      <c r="H2668" t="s">
        <v>2930</v>
      </c>
      <c r="I2668">
        <v>8316</v>
      </c>
      <c r="J2668" t="s">
        <v>3215</v>
      </c>
      <c r="K2668" t="s">
        <v>2990</v>
      </c>
      <c r="L2668">
        <v>3973</v>
      </c>
      <c r="M2668">
        <v>3954</v>
      </c>
      <c r="N2668">
        <v>200</v>
      </c>
      <c r="O2668" t="s">
        <v>2927</v>
      </c>
      <c r="P2668">
        <v>0.81655235822106498</v>
      </c>
      <c r="Q2668">
        <v>0.87851292516534496</v>
      </c>
      <c r="R2668">
        <v>0.30820885557983102</v>
      </c>
      <c r="S2668">
        <v>2.36895556883339E-3</v>
      </c>
      <c r="T2668">
        <v>-1.90470665521392</v>
      </c>
      <c r="U2668">
        <v>1.90470665521392</v>
      </c>
      <c r="V2668">
        <v>1.27694522848978</v>
      </c>
      <c r="W2668">
        <v>-5.12</v>
      </c>
      <c r="X2668">
        <v>15.71</v>
      </c>
      <c r="Y2668">
        <v>176497</v>
      </c>
      <c r="Z2668">
        <v>25214</v>
      </c>
      <c r="AA2668">
        <v>1.47</v>
      </c>
      <c r="AB2668">
        <v>7</v>
      </c>
      <c r="AC2668">
        <v>6</v>
      </c>
      <c r="AD2668">
        <v>1</v>
      </c>
      <c r="AE2668">
        <v>85.71</v>
      </c>
      <c r="AF2668">
        <v>14</v>
      </c>
      <c r="AG2668">
        <v>2</v>
      </c>
      <c r="AH2668">
        <v>0</v>
      </c>
      <c r="AI2668">
        <v>5</v>
      </c>
    </row>
    <row r="2669" spans="1:35" x14ac:dyDescent="0.2">
      <c r="A2669" s="102">
        <v>6489</v>
      </c>
      <c r="B2669">
        <v>4812</v>
      </c>
      <c r="C2669" t="s">
        <v>844</v>
      </c>
      <c r="D2669" t="s">
        <v>2929</v>
      </c>
      <c r="E2669">
        <v>4820</v>
      </c>
      <c r="F2669">
        <v>4730</v>
      </c>
      <c r="G2669">
        <v>200</v>
      </c>
      <c r="H2669" t="s">
        <v>2927</v>
      </c>
      <c r="I2669">
        <v>6406</v>
      </c>
      <c r="J2669" t="s">
        <v>2939</v>
      </c>
      <c r="K2669" t="s">
        <v>2940</v>
      </c>
      <c r="L2669">
        <v>1820</v>
      </c>
      <c r="M2669">
        <v>1780</v>
      </c>
      <c r="N2669">
        <v>500</v>
      </c>
      <c r="O2669" t="s">
        <v>2930</v>
      </c>
      <c r="P2669">
        <v>0.74802195697881801</v>
      </c>
      <c r="Q2669">
        <v>0.82958152476252001</v>
      </c>
      <c r="R2669">
        <v>0.366650327506511</v>
      </c>
      <c r="S2669">
        <v>0.121643104744562</v>
      </c>
      <c r="T2669">
        <v>1.8880057704420701</v>
      </c>
      <c r="U2669">
        <v>1.8880057704420701</v>
      </c>
      <c r="V2669">
        <v>1.84648994661086</v>
      </c>
      <c r="W2669">
        <v>8.43</v>
      </c>
      <c r="X2669">
        <v>5.92</v>
      </c>
      <c r="Y2669">
        <v>176474</v>
      </c>
      <c r="Z2669">
        <v>12605</v>
      </c>
      <c r="AA2669">
        <v>0.7</v>
      </c>
      <c r="AB2669">
        <v>14</v>
      </c>
      <c r="AC2669">
        <v>10</v>
      </c>
      <c r="AD2669">
        <v>4</v>
      </c>
      <c r="AE2669">
        <v>71.430000000000007</v>
      </c>
      <c r="AF2669">
        <v>14</v>
      </c>
      <c r="AG2669">
        <v>3</v>
      </c>
      <c r="AH2669">
        <v>3</v>
      </c>
      <c r="AI2669">
        <v>8</v>
      </c>
    </row>
    <row r="2670" spans="1:35" x14ac:dyDescent="0.2">
      <c r="A2670" s="102">
        <v>8025</v>
      </c>
      <c r="B2670">
        <v>2270</v>
      </c>
      <c r="C2670" t="s">
        <v>3720</v>
      </c>
      <c r="D2670" t="s">
        <v>2955</v>
      </c>
      <c r="E2670">
        <v>2600</v>
      </c>
      <c r="F2670">
        <v>2607</v>
      </c>
      <c r="G2670">
        <v>300</v>
      </c>
      <c r="H2670" t="s">
        <v>2930</v>
      </c>
      <c r="I2670">
        <v>3382</v>
      </c>
      <c r="J2670" t="s">
        <v>784</v>
      </c>
      <c r="K2670" t="s">
        <v>2953</v>
      </c>
      <c r="L2670">
        <v>4406</v>
      </c>
      <c r="M2670">
        <v>4367</v>
      </c>
      <c r="N2670">
        <v>200</v>
      </c>
      <c r="O2670" t="s">
        <v>2927</v>
      </c>
      <c r="P2670">
        <v>0.31837116451360298</v>
      </c>
      <c r="Q2670">
        <v>0.80917640061905405</v>
      </c>
      <c r="R2670">
        <v>0.95336711635753102</v>
      </c>
      <c r="S2670">
        <v>0.278479362114815</v>
      </c>
      <c r="T2670">
        <v>-1.3202551430013501</v>
      </c>
      <c r="U2670">
        <v>1.3202551430013501</v>
      </c>
      <c r="V2670">
        <v>0.91124733439714001</v>
      </c>
      <c r="W2670">
        <v>-4.75</v>
      </c>
      <c r="X2670">
        <v>10.45</v>
      </c>
      <c r="Y2670">
        <v>176438</v>
      </c>
      <c r="Z2670">
        <v>22055</v>
      </c>
      <c r="AA2670">
        <v>1.24</v>
      </c>
      <c r="AB2670">
        <v>8</v>
      </c>
      <c r="AC2670">
        <v>7</v>
      </c>
      <c r="AD2670">
        <v>1</v>
      </c>
      <c r="AE2670">
        <v>87.5</v>
      </c>
      <c r="AF2670">
        <v>12</v>
      </c>
      <c r="AG2670">
        <v>3</v>
      </c>
      <c r="AH2670">
        <v>1</v>
      </c>
      <c r="AI2670">
        <v>4</v>
      </c>
    </row>
    <row r="2671" spans="1:35" x14ac:dyDescent="0.2">
      <c r="A2671" s="102">
        <v>4785</v>
      </c>
      <c r="B2671">
        <v>8020</v>
      </c>
      <c r="C2671" t="s">
        <v>3095</v>
      </c>
      <c r="D2671" t="s">
        <v>2934</v>
      </c>
      <c r="E2671">
        <v>1360</v>
      </c>
      <c r="F2671">
        <v>1373</v>
      </c>
      <c r="G2671">
        <v>800</v>
      </c>
      <c r="H2671" t="s">
        <v>2930</v>
      </c>
      <c r="I2671">
        <v>9303</v>
      </c>
      <c r="J2671" t="s">
        <v>3623</v>
      </c>
      <c r="K2671" t="s">
        <v>3673</v>
      </c>
      <c r="L2671">
        <v>1521</v>
      </c>
      <c r="M2671">
        <v>1503</v>
      </c>
      <c r="N2671">
        <v>700</v>
      </c>
      <c r="O2671" t="s">
        <v>2927</v>
      </c>
      <c r="P2671">
        <v>0.108711306125078</v>
      </c>
      <c r="Q2671">
        <v>0.85238398026471396</v>
      </c>
      <c r="R2671">
        <v>0.352927720231344</v>
      </c>
      <c r="S2671">
        <v>0.21659330543303801</v>
      </c>
      <c r="T2671">
        <v>-0.92427487516248197</v>
      </c>
      <c r="U2671">
        <v>0.92427487516248197</v>
      </c>
      <c r="V2671">
        <v>1.1932787948852099</v>
      </c>
      <c r="W2671">
        <v>-3.98</v>
      </c>
      <c r="X2671">
        <v>4.4000000000000004</v>
      </c>
      <c r="Y2671">
        <v>176369</v>
      </c>
      <c r="Z2671">
        <v>8399</v>
      </c>
      <c r="AA2671">
        <v>0.4</v>
      </c>
      <c r="AB2671">
        <v>21</v>
      </c>
      <c r="AC2671">
        <v>10</v>
      </c>
      <c r="AD2671">
        <v>11</v>
      </c>
      <c r="AE2671">
        <v>47.62</v>
      </c>
      <c r="AF2671">
        <v>13</v>
      </c>
      <c r="AG2671">
        <v>7</v>
      </c>
      <c r="AH2671">
        <v>3</v>
      </c>
      <c r="AI2671">
        <v>11</v>
      </c>
    </row>
    <row r="2672" spans="1:35" x14ac:dyDescent="0.2">
      <c r="A2672" s="102">
        <v>3588</v>
      </c>
      <c r="B2672">
        <v>1820</v>
      </c>
      <c r="C2672" t="s">
        <v>62</v>
      </c>
      <c r="D2672" t="s">
        <v>2937</v>
      </c>
      <c r="E2672">
        <v>2559</v>
      </c>
      <c r="F2672">
        <v>2571</v>
      </c>
      <c r="G2672">
        <v>400</v>
      </c>
      <c r="H2672" t="s">
        <v>2927</v>
      </c>
      <c r="I2672">
        <v>3116</v>
      </c>
      <c r="J2672" t="s">
        <v>3184</v>
      </c>
      <c r="K2672" t="s">
        <v>2945</v>
      </c>
      <c r="L2672">
        <v>1714</v>
      </c>
      <c r="M2672">
        <v>1681</v>
      </c>
      <c r="N2672">
        <v>600</v>
      </c>
      <c r="O2672" t="s">
        <v>2930</v>
      </c>
      <c r="P2672">
        <v>0.32053897800308601</v>
      </c>
      <c r="Q2672">
        <v>0.86992970343687603</v>
      </c>
      <c r="R2672">
        <v>0.20995323572598501</v>
      </c>
      <c r="S2672">
        <v>6.9591846064339602E-2</v>
      </c>
      <c r="T2672">
        <v>2.4178526265776701</v>
      </c>
      <c r="U2672">
        <v>2.4178526265776701</v>
      </c>
      <c r="V2672">
        <v>1.9829040618039999</v>
      </c>
      <c r="W2672">
        <v>7.07</v>
      </c>
      <c r="X2672">
        <v>1.93</v>
      </c>
      <c r="Y2672">
        <v>176287</v>
      </c>
      <c r="Z2672">
        <v>11752</v>
      </c>
      <c r="AA2672">
        <v>0.56000000000000005</v>
      </c>
      <c r="AB2672">
        <v>15</v>
      </c>
      <c r="AC2672">
        <v>10</v>
      </c>
      <c r="AD2672">
        <v>5</v>
      </c>
      <c r="AE2672">
        <v>66.67</v>
      </c>
      <c r="AF2672">
        <v>12</v>
      </c>
      <c r="AG2672">
        <v>5</v>
      </c>
      <c r="AH2672">
        <v>3</v>
      </c>
      <c r="AI2672">
        <v>7</v>
      </c>
    </row>
    <row r="2673" spans="1:35" x14ac:dyDescent="0.2">
      <c r="A2673" s="102">
        <v>684</v>
      </c>
      <c r="B2673">
        <v>3003</v>
      </c>
      <c r="C2673" t="s">
        <v>691</v>
      </c>
      <c r="D2673" t="s">
        <v>2949</v>
      </c>
      <c r="E2673">
        <v>1355</v>
      </c>
      <c r="F2673">
        <v>1364</v>
      </c>
      <c r="G2673">
        <v>600</v>
      </c>
      <c r="H2673" t="s">
        <v>2927</v>
      </c>
      <c r="I2673">
        <v>7729</v>
      </c>
      <c r="J2673" t="s">
        <v>686</v>
      </c>
      <c r="K2673" t="s">
        <v>2936</v>
      </c>
      <c r="L2673">
        <v>4095</v>
      </c>
      <c r="M2673">
        <v>4050</v>
      </c>
      <c r="N2673">
        <v>200</v>
      </c>
      <c r="O2673" t="s">
        <v>2930</v>
      </c>
      <c r="P2673">
        <v>0.81876306401559495</v>
      </c>
      <c r="Q2673">
        <v>0.92521749455057201</v>
      </c>
      <c r="R2673">
        <v>0.64608729361039996</v>
      </c>
      <c r="S2673">
        <v>0.121338208110359</v>
      </c>
      <c r="T2673">
        <v>1.4756142433113599</v>
      </c>
      <c r="U2673">
        <v>1.4756142433113599</v>
      </c>
      <c r="V2673">
        <v>1.1303758049735699</v>
      </c>
      <c r="W2673">
        <v>5</v>
      </c>
      <c r="X2673">
        <v>1.04</v>
      </c>
      <c r="Y2673">
        <v>176286</v>
      </c>
      <c r="Z2673">
        <v>13560</v>
      </c>
      <c r="AA2673">
        <v>0.67</v>
      </c>
      <c r="AB2673">
        <v>13</v>
      </c>
      <c r="AC2673">
        <v>6</v>
      </c>
      <c r="AD2673">
        <v>7</v>
      </c>
      <c r="AE2673">
        <v>46.15</v>
      </c>
      <c r="AF2673">
        <v>10</v>
      </c>
      <c r="AG2673">
        <v>6</v>
      </c>
      <c r="AH2673">
        <v>4</v>
      </c>
      <c r="AI2673">
        <v>3</v>
      </c>
    </row>
    <row r="2674" spans="1:35" x14ac:dyDescent="0.2">
      <c r="A2674" s="102">
        <v>8630</v>
      </c>
      <c r="B2674">
        <v>2587</v>
      </c>
      <c r="C2674" t="s">
        <v>3570</v>
      </c>
      <c r="D2674" t="s">
        <v>2955</v>
      </c>
      <c r="E2674">
        <v>4765</v>
      </c>
      <c r="F2674">
        <v>4720</v>
      </c>
      <c r="G2674">
        <v>200</v>
      </c>
      <c r="H2674" t="s">
        <v>2927</v>
      </c>
      <c r="I2674">
        <v>3865</v>
      </c>
      <c r="J2674" t="s">
        <v>2869</v>
      </c>
      <c r="K2674" t="s">
        <v>3213</v>
      </c>
      <c r="L2674">
        <v>526</v>
      </c>
      <c r="M2674">
        <v>527</v>
      </c>
      <c r="N2674">
        <v>1800</v>
      </c>
      <c r="O2674" t="s">
        <v>2930</v>
      </c>
      <c r="P2674">
        <v>0.36738790259788601</v>
      </c>
      <c r="Q2674">
        <v>0.80097044151348296</v>
      </c>
      <c r="R2674">
        <v>0.531940324490767</v>
      </c>
      <c r="S2674">
        <v>3.62995365178123E-4</v>
      </c>
      <c r="T2674">
        <v>1.8477616089765601</v>
      </c>
      <c r="U2674">
        <v>1.8477616089765601</v>
      </c>
      <c r="V2674">
        <v>1.59349036396354</v>
      </c>
      <c r="W2674">
        <v>5.86</v>
      </c>
      <c r="X2674">
        <v>0.49</v>
      </c>
      <c r="Y2674">
        <v>176227</v>
      </c>
      <c r="Z2674">
        <v>9275</v>
      </c>
      <c r="AA2674">
        <v>0.47</v>
      </c>
      <c r="AB2674">
        <v>19</v>
      </c>
      <c r="AC2674">
        <v>13</v>
      </c>
      <c r="AD2674">
        <v>6</v>
      </c>
      <c r="AE2674">
        <v>68.42</v>
      </c>
      <c r="AF2674">
        <v>13</v>
      </c>
      <c r="AG2674">
        <v>9</v>
      </c>
      <c r="AH2674">
        <v>4</v>
      </c>
      <c r="AI2674">
        <v>6</v>
      </c>
    </row>
    <row r="2675" spans="1:35" x14ac:dyDescent="0.2">
      <c r="A2675" s="102">
        <v>7915</v>
      </c>
      <c r="B2675">
        <v>5714</v>
      </c>
      <c r="C2675" t="s">
        <v>873</v>
      </c>
      <c r="D2675" t="s">
        <v>2943</v>
      </c>
      <c r="E2675">
        <v>4090</v>
      </c>
      <c r="F2675">
        <v>4070</v>
      </c>
      <c r="G2675">
        <v>200</v>
      </c>
      <c r="H2675" t="s">
        <v>2927</v>
      </c>
      <c r="I2675">
        <v>6925</v>
      </c>
      <c r="J2675" t="s">
        <v>3659</v>
      </c>
      <c r="K2675" t="s">
        <v>2932</v>
      </c>
      <c r="L2675">
        <v>1599</v>
      </c>
      <c r="M2675">
        <v>1614</v>
      </c>
      <c r="N2675">
        <v>500</v>
      </c>
      <c r="O2675" t="s">
        <v>2930</v>
      </c>
      <c r="P2675">
        <v>0.42631623654304102</v>
      </c>
      <c r="Q2675">
        <v>0.81045170933069399</v>
      </c>
      <c r="R2675">
        <v>0.53284060315145398</v>
      </c>
      <c r="S2675">
        <v>0.21626932137492499</v>
      </c>
      <c r="T2675">
        <v>1.1230459387792899</v>
      </c>
      <c r="U2675">
        <v>1.1230459387792899</v>
      </c>
      <c r="V2675">
        <v>1.6449835153946399</v>
      </c>
      <c r="W2675">
        <v>3.6</v>
      </c>
      <c r="X2675">
        <v>0.86</v>
      </c>
      <c r="Y2675">
        <v>176226</v>
      </c>
      <c r="Z2675">
        <v>11014</v>
      </c>
      <c r="AA2675">
        <v>0.66</v>
      </c>
      <c r="AB2675">
        <v>16</v>
      </c>
      <c r="AC2675">
        <v>11</v>
      </c>
      <c r="AD2675">
        <v>5</v>
      </c>
      <c r="AE2675">
        <v>68.75</v>
      </c>
      <c r="AF2675">
        <v>14</v>
      </c>
      <c r="AG2675">
        <v>5</v>
      </c>
      <c r="AH2675">
        <v>3</v>
      </c>
      <c r="AI2675">
        <v>8</v>
      </c>
    </row>
    <row r="2676" spans="1:35" x14ac:dyDescent="0.2">
      <c r="A2676" s="102">
        <v>578</v>
      </c>
      <c r="B2676">
        <v>9503</v>
      </c>
      <c r="C2676" t="s">
        <v>3654</v>
      </c>
      <c r="D2676" t="s">
        <v>2992</v>
      </c>
      <c r="E2676">
        <v>1309.5</v>
      </c>
      <c r="F2676">
        <v>1306.5</v>
      </c>
      <c r="G2676">
        <v>800</v>
      </c>
      <c r="H2676" t="s">
        <v>2927</v>
      </c>
      <c r="I2676">
        <v>9507</v>
      </c>
      <c r="J2676" t="s">
        <v>3105</v>
      </c>
      <c r="K2676" t="s">
        <v>2992</v>
      </c>
      <c r="L2676">
        <v>942</v>
      </c>
      <c r="M2676">
        <v>935</v>
      </c>
      <c r="N2676">
        <v>1100</v>
      </c>
      <c r="O2676" t="s">
        <v>2930</v>
      </c>
      <c r="P2676">
        <v>0.25962030861880903</v>
      </c>
      <c r="Q2676">
        <v>0.92860078629193599</v>
      </c>
      <c r="R2676">
        <v>3.7399987703927398E-2</v>
      </c>
      <c r="S2676">
        <v>0.15076550595879201</v>
      </c>
      <c r="T2676">
        <v>2.8958569931581901</v>
      </c>
      <c r="U2676">
        <v>2.8958569931581901</v>
      </c>
      <c r="V2676">
        <v>2.9069743500680798</v>
      </c>
      <c r="W2676">
        <v>14.02</v>
      </c>
      <c r="X2676">
        <v>1.6</v>
      </c>
      <c r="Y2676">
        <v>176133</v>
      </c>
      <c r="Z2676">
        <v>8807</v>
      </c>
      <c r="AA2676">
        <v>0.43</v>
      </c>
      <c r="AB2676">
        <v>20</v>
      </c>
      <c r="AC2676">
        <v>11</v>
      </c>
      <c r="AD2676">
        <v>9</v>
      </c>
      <c r="AE2676">
        <v>55</v>
      </c>
      <c r="AF2676">
        <v>13</v>
      </c>
      <c r="AG2676">
        <v>7</v>
      </c>
      <c r="AH2676">
        <v>4</v>
      </c>
      <c r="AI2676">
        <v>9</v>
      </c>
    </row>
    <row r="2677" spans="1:35" x14ac:dyDescent="0.2">
      <c r="A2677" s="102">
        <v>1722</v>
      </c>
      <c r="B2677">
        <v>2229</v>
      </c>
      <c r="C2677" t="s">
        <v>731</v>
      </c>
      <c r="D2677" t="s">
        <v>2955</v>
      </c>
      <c r="E2677">
        <v>3340</v>
      </c>
      <c r="F2677">
        <v>3255</v>
      </c>
      <c r="G2677">
        <v>200</v>
      </c>
      <c r="H2677" t="s">
        <v>2930</v>
      </c>
      <c r="I2677">
        <v>6857</v>
      </c>
      <c r="J2677" t="s">
        <v>3187</v>
      </c>
      <c r="K2677" t="s">
        <v>2932</v>
      </c>
      <c r="L2677">
        <v>5760</v>
      </c>
      <c r="M2677">
        <v>5650</v>
      </c>
      <c r="N2677">
        <v>100</v>
      </c>
      <c r="O2677" t="s">
        <v>2927</v>
      </c>
      <c r="P2677">
        <v>0.330901991647787</v>
      </c>
      <c r="Q2677">
        <v>0.90102982408657695</v>
      </c>
      <c r="R2677" s="15">
        <v>6.8133553637817103E-9</v>
      </c>
      <c r="S2677">
        <v>9.68153215536483E-3</v>
      </c>
      <c r="T2677">
        <v>-1.29730209333518</v>
      </c>
      <c r="U2677">
        <v>1.29730209333518</v>
      </c>
      <c r="V2677">
        <v>1.31227988264018</v>
      </c>
      <c r="W2677">
        <v>-8.92</v>
      </c>
      <c r="X2677">
        <v>15.22</v>
      </c>
      <c r="Y2677">
        <v>176047</v>
      </c>
      <c r="Z2677">
        <v>12575</v>
      </c>
      <c r="AA2677">
        <v>0.7</v>
      </c>
      <c r="AB2677">
        <v>14</v>
      </c>
      <c r="AC2677">
        <v>8</v>
      </c>
      <c r="AD2677">
        <v>6</v>
      </c>
      <c r="AE2677">
        <v>57.14</v>
      </c>
      <c r="AF2677">
        <v>10</v>
      </c>
      <c r="AG2677">
        <v>8</v>
      </c>
      <c r="AH2677">
        <v>4</v>
      </c>
      <c r="AI2677">
        <v>2</v>
      </c>
    </row>
    <row r="2678" spans="1:35" x14ac:dyDescent="0.2">
      <c r="A2678" s="102">
        <v>2979</v>
      </c>
      <c r="B2678">
        <v>4502</v>
      </c>
      <c r="C2678" t="s">
        <v>3277</v>
      </c>
      <c r="D2678" t="s">
        <v>2950</v>
      </c>
      <c r="E2678">
        <v>4481</v>
      </c>
      <c r="F2678">
        <v>4498</v>
      </c>
      <c r="G2678">
        <v>200</v>
      </c>
      <c r="H2678" t="s">
        <v>2927</v>
      </c>
      <c r="I2678">
        <v>9069</v>
      </c>
      <c r="J2678" t="s">
        <v>3089</v>
      </c>
      <c r="K2678" t="s">
        <v>3099</v>
      </c>
      <c r="L2678">
        <v>898</v>
      </c>
      <c r="M2678">
        <v>891</v>
      </c>
      <c r="N2678">
        <v>1000</v>
      </c>
      <c r="O2678" t="s">
        <v>2930</v>
      </c>
      <c r="P2678">
        <v>0.43049590016342798</v>
      </c>
      <c r="Q2678">
        <v>0.88019479863385197</v>
      </c>
      <c r="R2678">
        <v>7.6679900182891406E-2</v>
      </c>
      <c r="S2678">
        <v>4.97175761672836E-4</v>
      </c>
      <c r="T2678">
        <v>1.8955305756938099</v>
      </c>
      <c r="U2678">
        <v>1.8955305756938099</v>
      </c>
      <c r="V2678">
        <v>1.5711950722451999</v>
      </c>
      <c r="W2678">
        <v>5.89</v>
      </c>
      <c r="X2678">
        <v>0.96</v>
      </c>
      <c r="Y2678">
        <v>175925</v>
      </c>
      <c r="Z2678">
        <v>9774</v>
      </c>
      <c r="AA2678">
        <v>0.82</v>
      </c>
      <c r="AB2678">
        <v>18</v>
      </c>
      <c r="AC2678">
        <v>11</v>
      </c>
      <c r="AD2678">
        <v>7</v>
      </c>
      <c r="AE2678">
        <v>61.11</v>
      </c>
      <c r="AF2678">
        <v>10</v>
      </c>
      <c r="AG2678">
        <v>10</v>
      </c>
      <c r="AH2678">
        <v>4</v>
      </c>
      <c r="AI2678">
        <v>4</v>
      </c>
    </row>
    <row r="2679" spans="1:35" x14ac:dyDescent="0.2">
      <c r="A2679" s="102">
        <v>2487</v>
      </c>
      <c r="B2679">
        <v>3038</v>
      </c>
      <c r="C2679" t="s">
        <v>1328</v>
      </c>
      <c r="D2679" t="s">
        <v>2934</v>
      </c>
      <c r="E2679">
        <v>4340</v>
      </c>
      <c r="F2679">
        <v>4370</v>
      </c>
      <c r="G2679">
        <v>200</v>
      </c>
      <c r="H2679" t="s">
        <v>2927</v>
      </c>
      <c r="I2679">
        <v>9613</v>
      </c>
      <c r="J2679" t="s">
        <v>3671</v>
      </c>
      <c r="K2679" t="s">
        <v>2929</v>
      </c>
      <c r="L2679">
        <v>1489</v>
      </c>
      <c r="M2679">
        <v>1479</v>
      </c>
      <c r="N2679">
        <v>600</v>
      </c>
      <c r="O2679" t="s">
        <v>2930</v>
      </c>
      <c r="P2679">
        <v>0.60513833328634803</v>
      </c>
      <c r="Q2679">
        <v>0.88806336099733096</v>
      </c>
      <c r="R2679">
        <v>0.20112534600345999</v>
      </c>
      <c r="S2679">
        <v>4.8312130670113002E-3</v>
      </c>
      <c r="T2679">
        <v>2.1371368695252699</v>
      </c>
      <c r="U2679">
        <v>2.1371368695252699</v>
      </c>
      <c r="V2679">
        <v>2.1117654026210402</v>
      </c>
      <c r="W2679">
        <v>18.45</v>
      </c>
      <c r="X2679">
        <v>1.53</v>
      </c>
      <c r="Y2679">
        <v>175745</v>
      </c>
      <c r="Z2679">
        <v>6509</v>
      </c>
      <c r="AA2679">
        <v>0.27</v>
      </c>
      <c r="AB2679">
        <v>27</v>
      </c>
      <c r="AC2679">
        <v>14</v>
      </c>
      <c r="AD2679">
        <v>13</v>
      </c>
      <c r="AE2679">
        <v>51.85</v>
      </c>
      <c r="AF2679">
        <v>9</v>
      </c>
      <c r="AG2679">
        <v>13</v>
      </c>
      <c r="AH2679">
        <v>9</v>
      </c>
      <c r="AI2679">
        <v>5</v>
      </c>
    </row>
    <row r="2680" spans="1:35" x14ac:dyDescent="0.2">
      <c r="A2680" s="102">
        <v>7198</v>
      </c>
      <c r="B2680">
        <v>5901</v>
      </c>
      <c r="C2680" t="s">
        <v>228</v>
      </c>
      <c r="D2680" t="s">
        <v>3194</v>
      </c>
      <c r="E2680">
        <v>1974</v>
      </c>
      <c r="F2680">
        <v>1969</v>
      </c>
      <c r="G2680">
        <v>500</v>
      </c>
      <c r="H2680" t="s">
        <v>2930</v>
      </c>
      <c r="I2680">
        <v>9505</v>
      </c>
      <c r="J2680" t="s">
        <v>3408</v>
      </c>
      <c r="K2680" t="s">
        <v>2992</v>
      </c>
      <c r="L2680">
        <v>899</v>
      </c>
      <c r="M2680">
        <v>886</v>
      </c>
      <c r="N2680">
        <v>1100</v>
      </c>
      <c r="O2680" t="s">
        <v>2927</v>
      </c>
      <c r="P2680">
        <v>6.1406977973943101E-2</v>
      </c>
      <c r="Q2680">
        <v>0.82015376357535996</v>
      </c>
      <c r="R2680">
        <v>5.5185212213240097E-2</v>
      </c>
      <c r="S2680">
        <v>0.22692086373699499</v>
      </c>
      <c r="T2680">
        <v>-1.63381562435824</v>
      </c>
      <c r="U2680">
        <v>1.63381562435824</v>
      </c>
      <c r="V2680">
        <v>1.7974160730862001</v>
      </c>
      <c r="W2680">
        <v>-7.54</v>
      </c>
      <c r="X2680">
        <v>1.01</v>
      </c>
      <c r="Y2680">
        <v>175703</v>
      </c>
      <c r="Z2680">
        <v>9248</v>
      </c>
      <c r="AA2680">
        <v>0.42</v>
      </c>
      <c r="AB2680">
        <v>19</v>
      </c>
      <c r="AC2680">
        <v>13</v>
      </c>
      <c r="AD2680">
        <v>6</v>
      </c>
      <c r="AE2680">
        <v>68.42</v>
      </c>
      <c r="AF2680">
        <v>14</v>
      </c>
      <c r="AG2680">
        <v>7</v>
      </c>
      <c r="AH2680">
        <v>3</v>
      </c>
      <c r="AI2680">
        <v>9</v>
      </c>
    </row>
    <row r="2681" spans="1:35" x14ac:dyDescent="0.2">
      <c r="A2681" s="102">
        <v>7614</v>
      </c>
      <c r="B2681">
        <v>1861</v>
      </c>
      <c r="C2681" t="s">
        <v>3711</v>
      </c>
      <c r="D2681" t="s">
        <v>2937</v>
      </c>
      <c r="E2681">
        <v>3260</v>
      </c>
      <c r="F2681">
        <v>3305</v>
      </c>
      <c r="G2681">
        <v>300</v>
      </c>
      <c r="H2681" t="s">
        <v>2927</v>
      </c>
      <c r="I2681">
        <v>9069</v>
      </c>
      <c r="J2681" t="s">
        <v>3089</v>
      </c>
      <c r="K2681" t="s">
        <v>3099</v>
      </c>
      <c r="L2681">
        <v>898</v>
      </c>
      <c r="M2681">
        <v>891</v>
      </c>
      <c r="N2681">
        <v>1100</v>
      </c>
      <c r="O2681" t="s">
        <v>2930</v>
      </c>
      <c r="P2681">
        <v>0.52441749977298202</v>
      </c>
      <c r="Q2681">
        <v>0.81454931860130397</v>
      </c>
      <c r="R2681">
        <v>0.15959081854160401</v>
      </c>
      <c r="S2681">
        <v>3.0447782369630999E-3</v>
      </c>
      <c r="T2681">
        <v>0.74279446688250805</v>
      </c>
      <c r="U2681">
        <v>0.74279446688250805</v>
      </c>
      <c r="V2681">
        <v>0.20829395527004699</v>
      </c>
      <c r="W2681">
        <v>2.0099999999999998</v>
      </c>
      <c r="X2681">
        <v>1.1499999999999999</v>
      </c>
      <c r="Y2681">
        <v>175579</v>
      </c>
      <c r="Z2681">
        <v>10974</v>
      </c>
      <c r="AA2681">
        <v>0.51</v>
      </c>
      <c r="AB2681">
        <v>16</v>
      </c>
      <c r="AC2681">
        <v>10</v>
      </c>
      <c r="AD2681">
        <v>6</v>
      </c>
      <c r="AE2681">
        <v>62.5</v>
      </c>
      <c r="AF2681">
        <v>11</v>
      </c>
      <c r="AG2681">
        <v>6</v>
      </c>
      <c r="AH2681">
        <v>5</v>
      </c>
      <c r="AI2681">
        <v>5</v>
      </c>
    </row>
    <row r="2682" spans="1:35" x14ac:dyDescent="0.2">
      <c r="A2682" s="102">
        <v>2651</v>
      </c>
      <c r="B2682">
        <v>8593</v>
      </c>
      <c r="C2682" t="s">
        <v>224</v>
      </c>
      <c r="D2682" t="s">
        <v>2933</v>
      </c>
      <c r="E2682">
        <v>719</v>
      </c>
      <c r="F2682">
        <v>717</v>
      </c>
      <c r="G2682">
        <v>1500</v>
      </c>
      <c r="H2682" t="s">
        <v>2927</v>
      </c>
      <c r="I2682">
        <v>9706</v>
      </c>
      <c r="J2682" t="s">
        <v>3103</v>
      </c>
      <c r="K2682" t="s">
        <v>2949</v>
      </c>
      <c r="L2682">
        <v>5630</v>
      </c>
      <c r="M2682">
        <v>5500</v>
      </c>
      <c r="N2682">
        <v>200</v>
      </c>
      <c r="O2682" t="s">
        <v>2930</v>
      </c>
      <c r="P2682">
        <v>0.51695287221713304</v>
      </c>
      <c r="Q2682">
        <v>0.88554498328571096</v>
      </c>
      <c r="R2682">
        <v>4.1340508273179699E-4</v>
      </c>
      <c r="S2682">
        <v>0.125864341164451</v>
      </c>
      <c r="T2682">
        <v>1.0580430438849</v>
      </c>
      <c r="U2682">
        <v>1.0580430438849</v>
      </c>
      <c r="V2682">
        <v>0.54321651162849804</v>
      </c>
      <c r="W2682">
        <v>4.6900000000000004</v>
      </c>
      <c r="X2682">
        <v>2.23</v>
      </c>
      <c r="Y2682">
        <v>175509</v>
      </c>
      <c r="Z2682">
        <v>9750</v>
      </c>
      <c r="AA2682">
        <v>0.65</v>
      </c>
      <c r="AB2682">
        <v>18</v>
      </c>
      <c r="AC2682">
        <v>14</v>
      </c>
      <c r="AD2682">
        <v>4</v>
      </c>
      <c r="AE2682">
        <v>77.78</v>
      </c>
      <c r="AF2682">
        <v>14</v>
      </c>
      <c r="AG2682">
        <v>6</v>
      </c>
      <c r="AH2682">
        <v>3</v>
      </c>
      <c r="AI2682">
        <v>9</v>
      </c>
    </row>
    <row r="2683" spans="1:35" x14ac:dyDescent="0.2">
      <c r="A2683" s="102">
        <v>1937</v>
      </c>
      <c r="B2683">
        <v>6963</v>
      </c>
      <c r="C2683" t="s">
        <v>3605</v>
      </c>
      <c r="D2683" t="s">
        <v>2932</v>
      </c>
      <c r="E2683">
        <v>8620</v>
      </c>
      <c r="F2683">
        <v>8580</v>
      </c>
      <c r="G2683">
        <v>100</v>
      </c>
      <c r="H2683" t="s">
        <v>2930</v>
      </c>
      <c r="I2683">
        <v>7203</v>
      </c>
      <c r="J2683" t="s">
        <v>233</v>
      </c>
      <c r="K2683" t="s">
        <v>2945</v>
      </c>
      <c r="L2683">
        <v>7959</v>
      </c>
      <c r="M2683">
        <v>7862</v>
      </c>
      <c r="N2683">
        <v>100</v>
      </c>
      <c r="O2683" t="s">
        <v>2927</v>
      </c>
      <c r="P2683">
        <v>0.14789371435509799</v>
      </c>
      <c r="Q2683">
        <v>0.896855036384969</v>
      </c>
      <c r="R2683">
        <v>0.61455783442434397</v>
      </c>
      <c r="S2683">
        <v>6.1499244455897701E-3</v>
      </c>
      <c r="T2683">
        <v>-1.33596361499334</v>
      </c>
      <c r="U2683">
        <v>1.33596361499334</v>
      </c>
      <c r="V2683">
        <v>1.55039906590193</v>
      </c>
      <c r="W2683">
        <v>-4.84</v>
      </c>
      <c r="X2683">
        <v>8.3699999999999992</v>
      </c>
      <c r="Y2683">
        <v>175434</v>
      </c>
      <c r="Z2683">
        <v>58478</v>
      </c>
      <c r="AA2683">
        <v>4.4400000000000004</v>
      </c>
      <c r="AB2683">
        <v>3</v>
      </c>
      <c r="AC2683">
        <v>3</v>
      </c>
      <c r="AD2683">
        <v>0</v>
      </c>
      <c r="AE2683">
        <v>100</v>
      </c>
      <c r="AF2683">
        <v>7</v>
      </c>
      <c r="AG2683">
        <v>3</v>
      </c>
      <c r="AH2683">
        <v>0</v>
      </c>
      <c r="AI2683">
        <v>0</v>
      </c>
    </row>
    <row r="2684" spans="1:35" x14ac:dyDescent="0.2">
      <c r="A2684" s="102">
        <v>8062</v>
      </c>
      <c r="B2684">
        <v>4114</v>
      </c>
      <c r="C2684" t="s">
        <v>3136</v>
      </c>
      <c r="D2684" t="s">
        <v>2952</v>
      </c>
      <c r="E2684">
        <v>6320</v>
      </c>
      <c r="F2684">
        <v>6230</v>
      </c>
      <c r="G2684">
        <v>100</v>
      </c>
      <c r="H2684" t="s">
        <v>2930</v>
      </c>
      <c r="I2684">
        <v>4202</v>
      </c>
      <c r="J2684" t="s">
        <v>49</v>
      </c>
      <c r="K2684" t="s">
        <v>2952</v>
      </c>
      <c r="L2684">
        <v>1047</v>
      </c>
      <c r="M2684">
        <v>1048</v>
      </c>
      <c r="N2684">
        <v>600</v>
      </c>
      <c r="O2684" t="s">
        <v>2927</v>
      </c>
      <c r="P2684">
        <v>0.67262118956257499</v>
      </c>
      <c r="Q2684">
        <v>0.80879044259170396</v>
      </c>
      <c r="R2684">
        <v>0.34672306569397998</v>
      </c>
      <c r="S2684">
        <v>6.4413952570676503E-2</v>
      </c>
      <c r="T2684">
        <v>-1.5154580806557301</v>
      </c>
      <c r="U2684">
        <v>1.5154580806557301</v>
      </c>
      <c r="V2684">
        <v>1.3124458137470001</v>
      </c>
      <c r="W2684">
        <v>-6.94</v>
      </c>
      <c r="X2684">
        <v>0.93</v>
      </c>
      <c r="Y2684">
        <v>175240</v>
      </c>
      <c r="Z2684">
        <v>10952</v>
      </c>
      <c r="AA2684">
        <v>0.71</v>
      </c>
      <c r="AB2684">
        <v>16</v>
      </c>
      <c r="AC2684">
        <v>11</v>
      </c>
      <c r="AD2684">
        <v>5</v>
      </c>
      <c r="AE2684">
        <v>68.75</v>
      </c>
      <c r="AF2684">
        <v>14</v>
      </c>
      <c r="AG2684">
        <v>6</v>
      </c>
      <c r="AH2684">
        <v>1</v>
      </c>
      <c r="AI2684">
        <v>9</v>
      </c>
    </row>
    <row r="2685" spans="1:35" x14ac:dyDescent="0.2">
      <c r="A2685" s="102">
        <v>1811</v>
      </c>
      <c r="B2685">
        <v>6752</v>
      </c>
      <c r="C2685" t="s">
        <v>55</v>
      </c>
      <c r="D2685" t="s">
        <v>2932</v>
      </c>
      <c r="E2685">
        <v>1236.5</v>
      </c>
      <c r="F2685">
        <v>1236</v>
      </c>
      <c r="G2685">
        <v>800</v>
      </c>
      <c r="H2685" t="s">
        <v>2927</v>
      </c>
      <c r="I2685">
        <v>8586</v>
      </c>
      <c r="J2685" t="s">
        <v>3093</v>
      </c>
      <c r="K2685" t="s">
        <v>2933</v>
      </c>
      <c r="L2685">
        <v>3200</v>
      </c>
      <c r="M2685">
        <v>3205</v>
      </c>
      <c r="N2685">
        <v>300</v>
      </c>
      <c r="O2685" t="s">
        <v>2930</v>
      </c>
      <c r="P2685">
        <v>0.71861626296828196</v>
      </c>
      <c r="Q2685">
        <v>0.89916261067094505</v>
      </c>
      <c r="R2685">
        <v>6.15119462367128E-3</v>
      </c>
      <c r="S2685">
        <v>5.4830212611020803E-3</v>
      </c>
      <c r="T2685">
        <v>0.62033801334170402</v>
      </c>
      <c r="U2685">
        <v>0.62033801334170402</v>
      </c>
      <c r="V2685">
        <v>1.40995625341616</v>
      </c>
      <c r="W2685">
        <v>2.67</v>
      </c>
      <c r="X2685">
        <v>2.84</v>
      </c>
      <c r="Y2685">
        <v>175214</v>
      </c>
      <c r="Z2685">
        <v>8761</v>
      </c>
      <c r="AA2685">
        <v>0.4</v>
      </c>
      <c r="AB2685">
        <v>20</v>
      </c>
      <c r="AC2685">
        <v>13</v>
      </c>
      <c r="AD2685">
        <v>7</v>
      </c>
      <c r="AE2685">
        <v>65</v>
      </c>
      <c r="AF2685">
        <v>12</v>
      </c>
      <c r="AG2685">
        <v>8</v>
      </c>
      <c r="AH2685">
        <v>4</v>
      </c>
      <c r="AI2685">
        <v>8</v>
      </c>
    </row>
    <row r="2686" spans="1:35" x14ac:dyDescent="0.2">
      <c r="A2686" s="102">
        <v>2677</v>
      </c>
      <c r="B2686">
        <v>1719</v>
      </c>
      <c r="C2686" t="s">
        <v>687</v>
      </c>
      <c r="D2686" t="s">
        <v>2937</v>
      </c>
      <c r="E2686">
        <v>930</v>
      </c>
      <c r="F2686">
        <v>927</v>
      </c>
      <c r="G2686">
        <v>1200</v>
      </c>
      <c r="H2686" t="s">
        <v>2930</v>
      </c>
      <c r="I2686">
        <v>3003</v>
      </c>
      <c r="J2686" t="s">
        <v>691</v>
      </c>
      <c r="K2686" t="s">
        <v>2949</v>
      </c>
      <c r="L2686">
        <v>1355</v>
      </c>
      <c r="M2686">
        <v>1364</v>
      </c>
      <c r="N2686">
        <v>800</v>
      </c>
      <c r="O2686" t="s">
        <v>2927</v>
      </c>
      <c r="P2686">
        <v>0.46390422978838403</v>
      </c>
      <c r="Q2686">
        <v>0.88519445700533395</v>
      </c>
      <c r="R2686">
        <v>2.7699935801373601E-2</v>
      </c>
      <c r="S2686">
        <v>0.26557410543440801</v>
      </c>
      <c r="T2686">
        <v>-1.53729185950006</v>
      </c>
      <c r="U2686">
        <v>1.53729185950006</v>
      </c>
      <c r="V2686">
        <v>1.64788145669936</v>
      </c>
      <c r="W2686">
        <v>-6.71</v>
      </c>
      <c r="X2686">
        <v>1.94</v>
      </c>
      <c r="Y2686">
        <v>174993</v>
      </c>
      <c r="Z2686">
        <v>9210</v>
      </c>
      <c r="AA2686">
        <v>0.46</v>
      </c>
      <c r="AB2686">
        <v>19</v>
      </c>
      <c r="AC2686">
        <v>11</v>
      </c>
      <c r="AD2686">
        <v>8</v>
      </c>
      <c r="AE2686">
        <v>57.89</v>
      </c>
      <c r="AF2686">
        <v>12</v>
      </c>
      <c r="AG2686">
        <v>7</v>
      </c>
      <c r="AH2686">
        <v>7</v>
      </c>
      <c r="AI2686">
        <v>5</v>
      </c>
    </row>
    <row r="2687" spans="1:35" x14ac:dyDescent="0.2">
      <c r="A2687" s="102">
        <v>7366</v>
      </c>
      <c r="B2687">
        <v>3635</v>
      </c>
      <c r="C2687" t="s">
        <v>47</v>
      </c>
      <c r="D2687" t="s">
        <v>2929</v>
      </c>
      <c r="E2687">
        <v>3150</v>
      </c>
      <c r="F2687">
        <v>3155</v>
      </c>
      <c r="G2687">
        <v>300</v>
      </c>
      <c r="H2687" t="s">
        <v>2927</v>
      </c>
      <c r="I2687">
        <v>4812</v>
      </c>
      <c r="J2687" t="s">
        <v>844</v>
      </c>
      <c r="K2687" t="s">
        <v>2929</v>
      </c>
      <c r="L2687">
        <v>4820</v>
      </c>
      <c r="M2687">
        <v>4730</v>
      </c>
      <c r="N2687">
        <v>200</v>
      </c>
      <c r="O2687" t="s">
        <v>2930</v>
      </c>
      <c r="P2687">
        <v>0.912621476839654</v>
      </c>
      <c r="Q2687">
        <v>0.818032695522659</v>
      </c>
      <c r="R2687">
        <v>3.2511033858582998E-2</v>
      </c>
      <c r="S2687">
        <v>0.420288433424027</v>
      </c>
      <c r="T2687">
        <v>0.80819671330619403</v>
      </c>
      <c r="U2687">
        <v>0.80819671330619403</v>
      </c>
      <c r="V2687">
        <v>0.350863667998986</v>
      </c>
      <c r="W2687">
        <v>2.63</v>
      </c>
      <c r="X2687">
        <v>0.05</v>
      </c>
      <c r="Y2687">
        <v>174961</v>
      </c>
      <c r="Z2687">
        <v>8748</v>
      </c>
      <c r="AA2687">
        <v>0.56000000000000005</v>
      </c>
      <c r="AB2687">
        <v>20</v>
      </c>
      <c r="AC2687">
        <v>11</v>
      </c>
      <c r="AD2687">
        <v>9</v>
      </c>
      <c r="AE2687">
        <v>55</v>
      </c>
      <c r="AF2687">
        <v>10</v>
      </c>
      <c r="AG2687">
        <v>9</v>
      </c>
      <c r="AH2687">
        <v>5</v>
      </c>
      <c r="AI2687">
        <v>6</v>
      </c>
    </row>
    <row r="2688" spans="1:35" x14ac:dyDescent="0.2">
      <c r="A2688" s="102">
        <v>7701</v>
      </c>
      <c r="B2688">
        <v>9069</v>
      </c>
      <c r="C2688" t="s">
        <v>3089</v>
      </c>
      <c r="D2688" t="s">
        <v>3099</v>
      </c>
      <c r="E2688">
        <v>898</v>
      </c>
      <c r="F2688">
        <v>891</v>
      </c>
      <c r="G2688">
        <v>1200</v>
      </c>
      <c r="H2688" t="s">
        <v>2930</v>
      </c>
      <c r="I2688">
        <v>9142</v>
      </c>
      <c r="J2688" t="s">
        <v>1121</v>
      </c>
      <c r="K2688" t="s">
        <v>3099</v>
      </c>
      <c r="L2688">
        <v>3690</v>
      </c>
      <c r="M2688">
        <v>3630</v>
      </c>
      <c r="N2688">
        <v>300</v>
      </c>
      <c r="O2688" t="s">
        <v>2927</v>
      </c>
      <c r="P2688">
        <v>0.25753214353110598</v>
      </c>
      <c r="Q2688">
        <v>0.81333429602225604</v>
      </c>
      <c r="R2688">
        <v>0.72939330943559499</v>
      </c>
      <c r="S2688">
        <v>1.01227637168362E-2</v>
      </c>
      <c r="T2688">
        <v>-0.28049381124433098</v>
      </c>
      <c r="U2688">
        <v>0.28049381124433098</v>
      </c>
      <c r="V2688">
        <v>0.63452753976857901</v>
      </c>
      <c r="W2688">
        <v>-0.67</v>
      </c>
      <c r="X2688">
        <v>1.82</v>
      </c>
      <c r="Y2688">
        <v>174884</v>
      </c>
      <c r="Z2688">
        <v>9716</v>
      </c>
      <c r="AA2688">
        <v>0.53</v>
      </c>
      <c r="AB2688">
        <v>18</v>
      </c>
      <c r="AC2688">
        <v>11</v>
      </c>
      <c r="AD2688">
        <v>7</v>
      </c>
      <c r="AE2688">
        <v>61.11</v>
      </c>
      <c r="AF2688">
        <v>15</v>
      </c>
      <c r="AG2688">
        <v>5</v>
      </c>
      <c r="AH2688">
        <v>2</v>
      </c>
      <c r="AI2688">
        <v>11</v>
      </c>
    </row>
    <row r="2689" spans="1:35" x14ac:dyDescent="0.2">
      <c r="A2689" s="102">
        <v>2852</v>
      </c>
      <c r="B2689">
        <v>1973</v>
      </c>
      <c r="C2689" t="s">
        <v>2935</v>
      </c>
      <c r="D2689" t="s">
        <v>2929</v>
      </c>
      <c r="E2689">
        <v>4215</v>
      </c>
      <c r="F2689">
        <v>4215</v>
      </c>
      <c r="G2689">
        <v>200</v>
      </c>
      <c r="H2689" t="s">
        <v>2927</v>
      </c>
      <c r="I2689">
        <v>4536</v>
      </c>
      <c r="J2689" t="s">
        <v>3289</v>
      </c>
      <c r="K2689" t="s">
        <v>2950</v>
      </c>
      <c r="L2689">
        <v>2090</v>
      </c>
      <c r="M2689">
        <v>2100</v>
      </c>
      <c r="N2689">
        <v>400</v>
      </c>
      <c r="O2689" t="s">
        <v>2930</v>
      </c>
      <c r="P2689">
        <v>0.65671132469194904</v>
      </c>
      <c r="Q2689">
        <v>0.88228130539324401</v>
      </c>
      <c r="R2689">
        <v>0.62722060463562501</v>
      </c>
      <c r="S2689">
        <v>0.21658414349973201</v>
      </c>
      <c r="T2689">
        <v>1.6315614173492401</v>
      </c>
      <c r="U2689">
        <v>1.6315614173492401</v>
      </c>
      <c r="V2689">
        <v>1.79222490857405</v>
      </c>
      <c r="W2689">
        <v>10.58</v>
      </c>
      <c r="X2689">
        <v>0.36</v>
      </c>
      <c r="Y2689">
        <v>174827</v>
      </c>
      <c r="Z2689">
        <v>9713</v>
      </c>
      <c r="AA2689">
        <v>0.44</v>
      </c>
      <c r="AB2689">
        <v>18</v>
      </c>
      <c r="AC2689">
        <v>10</v>
      </c>
      <c r="AD2689">
        <v>8</v>
      </c>
      <c r="AE2689">
        <v>55.56</v>
      </c>
      <c r="AF2689">
        <v>14</v>
      </c>
      <c r="AG2689">
        <v>6</v>
      </c>
      <c r="AH2689">
        <v>3</v>
      </c>
      <c r="AI2689">
        <v>9</v>
      </c>
    </row>
    <row r="2690" spans="1:35" x14ac:dyDescent="0.2">
      <c r="A2690" s="102">
        <v>422</v>
      </c>
      <c r="B2690">
        <v>7186</v>
      </c>
      <c r="C2690" t="s">
        <v>685</v>
      </c>
      <c r="D2690" t="s">
        <v>2990</v>
      </c>
      <c r="E2690">
        <v>447</v>
      </c>
      <c r="F2690">
        <v>437</v>
      </c>
      <c r="G2690">
        <v>2000</v>
      </c>
      <c r="H2690" t="s">
        <v>2927</v>
      </c>
      <c r="I2690">
        <v>7267</v>
      </c>
      <c r="J2690" t="s">
        <v>61</v>
      </c>
      <c r="K2690" t="s">
        <v>2945</v>
      </c>
      <c r="L2690">
        <v>2893</v>
      </c>
      <c r="M2690">
        <v>2857.5</v>
      </c>
      <c r="N2690">
        <v>300</v>
      </c>
      <c r="O2690" t="s">
        <v>2930</v>
      </c>
      <c r="P2690">
        <v>0.87590110132648102</v>
      </c>
      <c r="Q2690">
        <v>0.93401755236110096</v>
      </c>
      <c r="R2690">
        <v>9.8670037378327302E-2</v>
      </c>
      <c r="S2690">
        <v>6.7219905424947102E-2</v>
      </c>
      <c r="T2690">
        <v>2.5146407724427302</v>
      </c>
      <c r="U2690">
        <v>2.5146407724427302</v>
      </c>
      <c r="V2690">
        <v>1.48270357669765</v>
      </c>
      <c r="W2690">
        <v>5.01</v>
      </c>
      <c r="X2690">
        <v>1.95</v>
      </c>
      <c r="Y2690">
        <v>174766</v>
      </c>
      <c r="Z2690">
        <v>13444</v>
      </c>
      <c r="AA2690">
        <v>0.71</v>
      </c>
      <c r="AB2690">
        <v>13</v>
      </c>
      <c r="AC2690">
        <v>8</v>
      </c>
      <c r="AD2690">
        <v>5</v>
      </c>
      <c r="AE2690">
        <v>61.54</v>
      </c>
      <c r="AF2690">
        <v>15</v>
      </c>
      <c r="AG2690">
        <v>3</v>
      </c>
      <c r="AH2690">
        <v>0</v>
      </c>
      <c r="AI2690">
        <v>10</v>
      </c>
    </row>
    <row r="2691" spans="1:35" x14ac:dyDescent="0.2">
      <c r="A2691" s="102">
        <v>7383</v>
      </c>
      <c r="B2691">
        <v>3360</v>
      </c>
      <c r="C2691" t="s">
        <v>1264</v>
      </c>
      <c r="D2691" t="s">
        <v>2934</v>
      </c>
      <c r="E2691">
        <v>5150</v>
      </c>
      <c r="F2691">
        <v>5100</v>
      </c>
      <c r="G2691">
        <v>200</v>
      </c>
      <c r="H2691" t="s">
        <v>2930</v>
      </c>
      <c r="I2691">
        <v>4348</v>
      </c>
      <c r="J2691" t="s">
        <v>3138</v>
      </c>
      <c r="K2691" t="s">
        <v>2929</v>
      </c>
      <c r="L2691">
        <v>3005</v>
      </c>
      <c r="M2691">
        <v>3030</v>
      </c>
      <c r="N2691">
        <v>300</v>
      </c>
      <c r="O2691" t="s">
        <v>2927</v>
      </c>
      <c r="P2691">
        <v>0.68659683529375903</v>
      </c>
      <c r="Q2691">
        <v>0.81768180647175004</v>
      </c>
      <c r="R2691">
        <v>0.49102459654860697</v>
      </c>
      <c r="S2691">
        <v>1.16283867919752E-2</v>
      </c>
      <c r="T2691">
        <v>-1.6129071450530801</v>
      </c>
      <c r="U2691">
        <v>1.6129071450530801</v>
      </c>
      <c r="V2691">
        <v>1.6727000675208199</v>
      </c>
      <c r="W2691">
        <v>-12.39</v>
      </c>
      <c r="X2691">
        <v>10.88</v>
      </c>
      <c r="Y2691">
        <v>174766</v>
      </c>
      <c r="Z2691">
        <v>7944</v>
      </c>
      <c r="AA2691">
        <v>0.49</v>
      </c>
      <c r="AB2691">
        <v>22</v>
      </c>
      <c r="AC2691">
        <v>10</v>
      </c>
      <c r="AD2691">
        <v>12</v>
      </c>
      <c r="AE2691">
        <v>45.45</v>
      </c>
      <c r="AF2691">
        <v>10</v>
      </c>
      <c r="AG2691">
        <v>10</v>
      </c>
      <c r="AH2691">
        <v>9</v>
      </c>
      <c r="AI2691">
        <v>3</v>
      </c>
    </row>
    <row r="2692" spans="1:35" x14ac:dyDescent="0.2">
      <c r="A2692" s="102">
        <v>6134</v>
      </c>
      <c r="B2692">
        <v>5201</v>
      </c>
      <c r="C2692" t="s">
        <v>3586</v>
      </c>
      <c r="D2692" t="s">
        <v>2926</v>
      </c>
      <c r="E2692">
        <v>3750</v>
      </c>
      <c r="F2692">
        <v>3620</v>
      </c>
      <c r="G2692">
        <v>200</v>
      </c>
      <c r="H2692" t="s">
        <v>2930</v>
      </c>
      <c r="I2692">
        <v>9062</v>
      </c>
      <c r="J2692" t="s">
        <v>2891</v>
      </c>
      <c r="K2692" t="s">
        <v>3099</v>
      </c>
      <c r="L2692">
        <v>6140</v>
      </c>
      <c r="M2692">
        <v>6140</v>
      </c>
      <c r="N2692">
        <v>100</v>
      </c>
      <c r="O2692" t="s">
        <v>2927</v>
      </c>
      <c r="P2692">
        <v>0.71625940714934799</v>
      </c>
      <c r="Q2692">
        <v>0.83412121240717996</v>
      </c>
      <c r="R2692">
        <v>1.5338180053336801E-3</v>
      </c>
      <c r="S2692">
        <v>0.242340254661155</v>
      </c>
      <c r="T2692">
        <v>-0.78435521103221195</v>
      </c>
      <c r="U2692">
        <v>0.78435521103221195</v>
      </c>
      <c r="V2692">
        <v>0.38945866193502598</v>
      </c>
      <c r="W2692">
        <v>-2.4300000000000002</v>
      </c>
      <c r="X2692">
        <v>17.920000000000002</v>
      </c>
      <c r="Y2692">
        <v>174704</v>
      </c>
      <c r="Z2692">
        <v>34941</v>
      </c>
      <c r="AA2692">
        <v>2.02</v>
      </c>
      <c r="AB2692">
        <v>5</v>
      </c>
      <c r="AC2692">
        <v>5</v>
      </c>
      <c r="AD2692">
        <v>0</v>
      </c>
      <c r="AE2692">
        <v>100</v>
      </c>
      <c r="AF2692">
        <v>14</v>
      </c>
      <c r="AG2692">
        <v>3</v>
      </c>
      <c r="AH2692">
        <v>0</v>
      </c>
      <c r="AI2692">
        <v>2</v>
      </c>
    </row>
    <row r="2693" spans="1:35" x14ac:dyDescent="0.2">
      <c r="A2693" s="102">
        <v>2362</v>
      </c>
      <c r="B2693">
        <v>4631</v>
      </c>
      <c r="C2693" t="s">
        <v>3264</v>
      </c>
      <c r="D2693" t="s">
        <v>2952</v>
      </c>
      <c r="E2693">
        <v>2993</v>
      </c>
      <c r="F2693">
        <v>2980</v>
      </c>
      <c r="G2693">
        <v>300</v>
      </c>
      <c r="H2693" t="s">
        <v>2930</v>
      </c>
      <c r="I2693">
        <v>8086</v>
      </c>
      <c r="J2693" t="s">
        <v>3288</v>
      </c>
      <c r="K2693" t="s">
        <v>2936</v>
      </c>
      <c r="L2693">
        <v>1295</v>
      </c>
      <c r="M2693">
        <v>1326</v>
      </c>
      <c r="N2693">
        <v>700</v>
      </c>
      <c r="O2693" t="s">
        <v>2927</v>
      </c>
      <c r="P2693">
        <v>0.193476470121903</v>
      </c>
      <c r="Q2693">
        <v>0.89013089054357497</v>
      </c>
      <c r="R2693">
        <v>0.29040276953275401</v>
      </c>
      <c r="S2693">
        <v>0.140892811410951</v>
      </c>
      <c r="T2693">
        <v>-1.3938756274273501</v>
      </c>
      <c r="U2693">
        <v>1.3938756274273501</v>
      </c>
      <c r="V2693">
        <v>0.35588398257805098</v>
      </c>
      <c r="W2693">
        <v>-5.67</v>
      </c>
      <c r="X2693">
        <v>3.83</v>
      </c>
      <c r="Y2693">
        <v>174696</v>
      </c>
      <c r="Z2693">
        <v>10276</v>
      </c>
      <c r="AA2693">
        <v>0.47</v>
      </c>
      <c r="AB2693">
        <v>17</v>
      </c>
      <c r="AC2693">
        <v>10</v>
      </c>
      <c r="AD2693">
        <v>7</v>
      </c>
      <c r="AE2693">
        <v>58.82</v>
      </c>
      <c r="AF2693">
        <v>13</v>
      </c>
      <c r="AG2693">
        <v>7</v>
      </c>
      <c r="AH2693">
        <v>2</v>
      </c>
      <c r="AI2693">
        <v>8</v>
      </c>
    </row>
    <row r="2694" spans="1:35" x14ac:dyDescent="0.2">
      <c r="A2694" s="102">
        <v>1415</v>
      </c>
      <c r="B2694">
        <v>7186</v>
      </c>
      <c r="C2694" t="s">
        <v>685</v>
      </c>
      <c r="D2694" t="s">
        <v>2990</v>
      </c>
      <c r="E2694">
        <v>447</v>
      </c>
      <c r="F2694">
        <v>437</v>
      </c>
      <c r="G2694">
        <v>1800</v>
      </c>
      <c r="H2694" t="s">
        <v>2930</v>
      </c>
      <c r="I2694">
        <v>8316</v>
      </c>
      <c r="J2694" t="s">
        <v>3215</v>
      </c>
      <c r="K2694" t="s">
        <v>2990</v>
      </c>
      <c r="L2694">
        <v>3973</v>
      </c>
      <c r="M2694">
        <v>3954</v>
      </c>
      <c r="N2694">
        <v>200</v>
      </c>
      <c r="O2694" t="s">
        <v>2927</v>
      </c>
      <c r="P2694">
        <v>0.86910038874134898</v>
      </c>
      <c r="Q2694">
        <v>0.90699471684393995</v>
      </c>
      <c r="R2694">
        <v>8.1140489587790202E-2</v>
      </c>
      <c r="S2694">
        <v>0.208330895275503</v>
      </c>
      <c r="T2694">
        <v>-0.54099126440146095</v>
      </c>
      <c r="U2694">
        <v>0.54099126440146095</v>
      </c>
      <c r="V2694">
        <v>0.45625476973839701</v>
      </c>
      <c r="W2694">
        <v>-1.04</v>
      </c>
      <c r="X2694">
        <v>0.53</v>
      </c>
      <c r="Y2694">
        <v>174558</v>
      </c>
      <c r="Z2694">
        <v>9187</v>
      </c>
      <c r="AA2694">
        <v>0.54</v>
      </c>
      <c r="AB2694">
        <v>19</v>
      </c>
      <c r="AC2694">
        <v>12</v>
      </c>
      <c r="AD2694">
        <v>7</v>
      </c>
      <c r="AE2694">
        <v>63.16</v>
      </c>
      <c r="AF2694">
        <v>15</v>
      </c>
      <c r="AG2694">
        <v>5</v>
      </c>
      <c r="AH2694">
        <v>1</v>
      </c>
      <c r="AI2694">
        <v>13</v>
      </c>
    </row>
    <row r="2695" spans="1:35" x14ac:dyDescent="0.2">
      <c r="A2695" s="102">
        <v>8638</v>
      </c>
      <c r="B2695">
        <v>1911</v>
      </c>
      <c r="C2695" t="s">
        <v>53</v>
      </c>
      <c r="D2695" t="s">
        <v>2937</v>
      </c>
      <c r="E2695">
        <v>1663</v>
      </c>
      <c r="F2695">
        <v>1649</v>
      </c>
      <c r="G2695">
        <v>500</v>
      </c>
      <c r="H2695" t="s">
        <v>2927</v>
      </c>
      <c r="I2695">
        <v>7267</v>
      </c>
      <c r="J2695" t="s">
        <v>61</v>
      </c>
      <c r="K2695" t="s">
        <v>2945</v>
      </c>
      <c r="L2695">
        <v>2893</v>
      </c>
      <c r="M2695">
        <v>2857.5</v>
      </c>
      <c r="N2695">
        <v>300</v>
      </c>
      <c r="O2695" t="s">
        <v>2930</v>
      </c>
      <c r="P2695">
        <v>0.29748383919045701</v>
      </c>
      <c r="Q2695">
        <v>0.80076341059756095</v>
      </c>
      <c r="R2695">
        <v>1.26021216206173E-2</v>
      </c>
      <c r="S2695">
        <v>0.17187432388750901</v>
      </c>
      <c r="T2695">
        <v>3.1098066415932002</v>
      </c>
      <c r="U2695">
        <v>3.1098066415932002</v>
      </c>
      <c r="V2695">
        <v>2.8448615261614898</v>
      </c>
      <c r="W2695">
        <v>9.49</v>
      </c>
      <c r="X2695">
        <v>3.82</v>
      </c>
      <c r="Y2695">
        <v>174373</v>
      </c>
      <c r="Z2695">
        <v>11625</v>
      </c>
      <c r="AA2695">
        <v>0.6</v>
      </c>
      <c r="AB2695">
        <v>15</v>
      </c>
      <c r="AC2695">
        <v>10</v>
      </c>
      <c r="AD2695">
        <v>5</v>
      </c>
      <c r="AE2695">
        <v>66.67</v>
      </c>
      <c r="AF2695">
        <v>17</v>
      </c>
      <c r="AG2695">
        <v>1</v>
      </c>
      <c r="AH2695">
        <v>1</v>
      </c>
      <c r="AI2695">
        <v>13</v>
      </c>
    </row>
    <row r="2696" spans="1:35" x14ac:dyDescent="0.2">
      <c r="A2696" s="102">
        <v>6649</v>
      </c>
      <c r="B2696">
        <v>6481</v>
      </c>
      <c r="C2696" t="s">
        <v>3657</v>
      </c>
      <c r="D2696" t="s">
        <v>2940</v>
      </c>
      <c r="E2696">
        <v>2929</v>
      </c>
      <c r="F2696">
        <v>2911</v>
      </c>
      <c r="G2696">
        <v>300</v>
      </c>
      <c r="H2696" t="s">
        <v>2930</v>
      </c>
      <c r="I2696">
        <v>6503</v>
      </c>
      <c r="J2696" t="s">
        <v>2872</v>
      </c>
      <c r="K2696" t="s">
        <v>2932</v>
      </c>
      <c r="L2696">
        <v>1642</v>
      </c>
      <c r="M2696">
        <v>1632</v>
      </c>
      <c r="N2696">
        <v>500</v>
      </c>
      <c r="O2696" t="s">
        <v>2927</v>
      </c>
      <c r="P2696">
        <v>0.15970039450134799</v>
      </c>
      <c r="Q2696">
        <v>0.82753389180035197</v>
      </c>
      <c r="R2696">
        <v>0.21466906668987601</v>
      </c>
      <c r="S2696">
        <v>0.13269238620516399</v>
      </c>
      <c r="T2696">
        <v>-2.5344815286813498</v>
      </c>
      <c r="U2696">
        <v>2.5344815286813498</v>
      </c>
      <c r="V2696">
        <v>2.8100340683034402</v>
      </c>
      <c r="W2696">
        <v>-9.9499999999999993</v>
      </c>
      <c r="X2696">
        <v>6.56</v>
      </c>
      <c r="Y2696">
        <v>174349</v>
      </c>
      <c r="Z2696">
        <v>8302</v>
      </c>
      <c r="AA2696">
        <v>0.48</v>
      </c>
      <c r="AB2696">
        <v>21</v>
      </c>
      <c r="AC2696">
        <v>12</v>
      </c>
      <c r="AD2696">
        <v>9</v>
      </c>
      <c r="AE2696">
        <v>57.14</v>
      </c>
      <c r="AF2696">
        <v>11</v>
      </c>
      <c r="AG2696">
        <v>9</v>
      </c>
      <c r="AH2696">
        <v>5</v>
      </c>
      <c r="AI2696">
        <v>7</v>
      </c>
    </row>
    <row r="2697" spans="1:35" x14ac:dyDescent="0.2">
      <c r="A2697" s="102">
        <v>8203</v>
      </c>
      <c r="B2697">
        <v>4502</v>
      </c>
      <c r="C2697" t="s">
        <v>3277</v>
      </c>
      <c r="D2697" t="s">
        <v>2950</v>
      </c>
      <c r="E2697">
        <v>4481</v>
      </c>
      <c r="F2697">
        <v>4498</v>
      </c>
      <c r="G2697">
        <v>200</v>
      </c>
      <c r="H2697" t="s">
        <v>2927</v>
      </c>
      <c r="I2697">
        <v>7453</v>
      </c>
      <c r="J2697" t="s">
        <v>54</v>
      </c>
      <c r="K2697" t="s">
        <v>2953</v>
      </c>
      <c r="L2697">
        <v>1892</v>
      </c>
      <c r="M2697">
        <v>1872</v>
      </c>
      <c r="N2697">
        <v>500</v>
      </c>
      <c r="O2697" t="s">
        <v>2930</v>
      </c>
      <c r="P2697">
        <v>0.34665669776258701</v>
      </c>
      <c r="Q2697">
        <v>0.80703798257721104</v>
      </c>
      <c r="R2697">
        <v>1.3578788300955101E-2</v>
      </c>
      <c r="S2697">
        <v>1.20026267331497E-2</v>
      </c>
      <c r="T2697">
        <v>2.3570996923057099</v>
      </c>
      <c r="U2697">
        <v>2.3570996923057099</v>
      </c>
      <c r="V2697">
        <v>2.2984082462302799</v>
      </c>
      <c r="W2697">
        <v>22.82</v>
      </c>
      <c r="X2697">
        <v>4.05</v>
      </c>
      <c r="Y2697">
        <v>174006</v>
      </c>
      <c r="Z2697">
        <v>13385</v>
      </c>
      <c r="AA2697">
        <v>0.66</v>
      </c>
      <c r="AB2697">
        <v>13</v>
      </c>
      <c r="AC2697">
        <v>8</v>
      </c>
      <c r="AD2697">
        <v>5</v>
      </c>
      <c r="AE2697">
        <v>61.54</v>
      </c>
      <c r="AF2697">
        <v>13</v>
      </c>
      <c r="AG2697">
        <v>4</v>
      </c>
      <c r="AH2697">
        <v>3</v>
      </c>
      <c r="AI2697">
        <v>6</v>
      </c>
    </row>
    <row r="2698" spans="1:35" x14ac:dyDescent="0.2">
      <c r="A2698" s="102">
        <v>3611</v>
      </c>
      <c r="B2698">
        <v>1942</v>
      </c>
      <c r="C2698" t="s">
        <v>3682</v>
      </c>
      <c r="D2698" t="s">
        <v>2937</v>
      </c>
      <c r="E2698">
        <v>1058</v>
      </c>
      <c r="F2698">
        <v>1054</v>
      </c>
      <c r="G2698">
        <v>1000</v>
      </c>
      <c r="H2698" t="s">
        <v>2927</v>
      </c>
      <c r="I2698">
        <v>8020</v>
      </c>
      <c r="J2698" t="s">
        <v>3095</v>
      </c>
      <c r="K2698" t="s">
        <v>2934</v>
      </c>
      <c r="L2698">
        <v>1360</v>
      </c>
      <c r="M2698">
        <v>1373</v>
      </c>
      <c r="N2698">
        <v>800</v>
      </c>
      <c r="O2698" t="s">
        <v>2930</v>
      </c>
      <c r="P2698">
        <v>0.37629435909255798</v>
      </c>
      <c r="Q2698">
        <v>0.86958843850852496</v>
      </c>
      <c r="R2698">
        <v>0.67583775446593597</v>
      </c>
      <c r="S2698">
        <v>0.29164127148699198</v>
      </c>
      <c r="T2698">
        <v>0.85698423990079897</v>
      </c>
      <c r="U2698">
        <v>0.85698423990079897</v>
      </c>
      <c r="V2698">
        <v>0.58400327351548798</v>
      </c>
      <c r="W2698">
        <v>3.28</v>
      </c>
      <c r="X2698">
        <v>4.04</v>
      </c>
      <c r="Y2698">
        <v>174004</v>
      </c>
      <c r="Z2698">
        <v>10236</v>
      </c>
      <c r="AA2698">
        <v>0.48</v>
      </c>
      <c r="AB2698">
        <v>17</v>
      </c>
      <c r="AC2698">
        <v>12</v>
      </c>
      <c r="AD2698">
        <v>5</v>
      </c>
      <c r="AE2698">
        <v>70.59</v>
      </c>
      <c r="AF2698">
        <v>16</v>
      </c>
      <c r="AG2698">
        <v>3</v>
      </c>
      <c r="AH2698">
        <v>0</v>
      </c>
      <c r="AI2698">
        <v>14</v>
      </c>
    </row>
    <row r="2699" spans="1:35" x14ac:dyDescent="0.2">
      <c r="A2699" s="102">
        <v>5376</v>
      </c>
      <c r="B2699">
        <v>3861</v>
      </c>
      <c r="C2699" t="s">
        <v>37</v>
      </c>
      <c r="D2699" t="s">
        <v>3213</v>
      </c>
      <c r="E2699">
        <v>592</v>
      </c>
      <c r="F2699">
        <v>613</v>
      </c>
      <c r="G2699">
        <v>1500</v>
      </c>
      <c r="H2699" t="s">
        <v>2927</v>
      </c>
      <c r="I2699">
        <v>4061</v>
      </c>
      <c r="J2699" t="s">
        <v>3233</v>
      </c>
      <c r="K2699" t="s">
        <v>2952</v>
      </c>
      <c r="L2699">
        <v>3100</v>
      </c>
      <c r="M2699">
        <v>3050</v>
      </c>
      <c r="N2699">
        <v>300</v>
      </c>
      <c r="O2699" t="s">
        <v>2930</v>
      </c>
      <c r="P2699">
        <v>0.82235795267483103</v>
      </c>
      <c r="Q2699">
        <v>0.84415242621593001</v>
      </c>
      <c r="R2699">
        <v>5.44362108804783E-2</v>
      </c>
      <c r="S2699">
        <v>8.0003596956399303E-2</v>
      </c>
      <c r="T2699">
        <v>2.8141293487687302</v>
      </c>
      <c r="U2699">
        <v>2.8141293487687302</v>
      </c>
      <c r="V2699">
        <v>1.86930076541218</v>
      </c>
      <c r="W2699">
        <v>7.12</v>
      </c>
      <c r="X2699">
        <v>0.49</v>
      </c>
      <c r="Y2699">
        <v>173969</v>
      </c>
      <c r="Z2699">
        <v>9665</v>
      </c>
      <c r="AA2699">
        <v>0.54</v>
      </c>
      <c r="AB2699">
        <v>18</v>
      </c>
      <c r="AC2699">
        <v>12</v>
      </c>
      <c r="AD2699">
        <v>6</v>
      </c>
      <c r="AE2699">
        <v>66.67</v>
      </c>
      <c r="AF2699">
        <v>13</v>
      </c>
      <c r="AG2699">
        <v>6</v>
      </c>
      <c r="AH2699">
        <v>2</v>
      </c>
      <c r="AI2699">
        <v>10</v>
      </c>
    </row>
    <row r="2700" spans="1:35" x14ac:dyDescent="0.2">
      <c r="A2700" s="102">
        <v>6055</v>
      </c>
      <c r="B2700">
        <v>5714</v>
      </c>
      <c r="C2700" t="s">
        <v>873</v>
      </c>
      <c r="D2700" t="s">
        <v>2943</v>
      </c>
      <c r="E2700">
        <v>4090</v>
      </c>
      <c r="F2700">
        <v>4070</v>
      </c>
      <c r="G2700">
        <v>200</v>
      </c>
      <c r="H2700" t="s">
        <v>2930</v>
      </c>
      <c r="I2700">
        <v>7203</v>
      </c>
      <c r="J2700" t="s">
        <v>233</v>
      </c>
      <c r="K2700" t="s">
        <v>2945</v>
      </c>
      <c r="L2700">
        <v>7959</v>
      </c>
      <c r="M2700">
        <v>7862</v>
      </c>
      <c r="N2700">
        <v>100</v>
      </c>
      <c r="O2700" t="s">
        <v>2927</v>
      </c>
      <c r="P2700">
        <v>0.222266265291162</v>
      </c>
      <c r="Q2700">
        <v>0.83517914072557597</v>
      </c>
      <c r="R2700">
        <v>0.56393549699716095</v>
      </c>
      <c r="S2700">
        <v>0.24523607918453899</v>
      </c>
      <c r="T2700">
        <v>-4.6869344048611497E-2</v>
      </c>
      <c r="U2700">
        <v>4.6869344048611497E-2</v>
      </c>
      <c r="V2700">
        <v>0.131785486528391</v>
      </c>
      <c r="W2700">
        <v>-0.13</v>
      </c>
      <c r="X2700">
        <v>3.54</v>
      </c>
      <c r="Y2700">
        <v>173775</v>
      </c>
      <c r="Z2700">
        <v>12412</v>
      </c>
      <c r="AA2700">
        <v>0.9</v>
      </c>
      <c r="AB2700">
        <v>14</v>
      </c>
      <c r="AC2700">
        <v>9</v>
      </c>
      <c r="AD2700">
        <v>5</v>
      </c>
      <c r="AE2700">
        <v>64.290000000000006</v>
      </c>
      <c r="AF2700">
        <v>15</v>
      </c>
      <c r="AG2700">
        <v>6</v>
      </c>
      <c r="AH2700">
        <v>1</v>
      </c>
      <c r="AI2700">
        <v>7</v>
      </c>
    </row>
    <row r="2701" spans="1:35" x14ac:dyDescent="0.2">
      <c r="A2701" s="102">
        <v>32</v>
      </c>
      <c r="B2701">
        <v>7203</v>
      </c>
      <c r="C2701" t="s">
        <v>233</v>
      </c>
      <c r="D2701" t="s">
        <v>2945</v>
      </c>
      <c r="E2701">
        <v>7959</v>
      </c>
      <c r="F2701">
        <v>7862</v>
      </c>
      <c r="G2701">
        <v>100</v>
      </c>
      <c r="H2701" t="s">
        <v>2930</v>
      </c>
      <c r="I2701">
        <v>8593</v>
      </c>
      <c r="J2701" t="s">
        <v>224</v>
      </c>
      <c r="K2701" t="s">
        <v>2933</v>
      </c>
      <c r="L2701">
        <v>719</v>
      </c>
      <c r="M2701">
        <v>717</v>
      </c>
      <c r="N2701">
        <v>1100</v>
      </c>
      <c r="O2701" t="s">
        <v>2927</v>
      </c>
      <c r="P2701">
        <v>0.13598516478243899</v>
      </c>
      <c r="Q2701">
        <v>0.96327550236077097</v>
      </c>
      <c r="R2701">
        <v>0.33404944302477302</v>
      </c>
      <c r="S2701">
        <v>1.9712317946272398E-3</v>
      </c>
      <c r="T2701">
        <v>-0.57745207107389496</v>
      </c>
      <c r="U2701">
        <v>0.57745207107389496</v>
      </c>
      <c r="V2701">
        <v>0.701672662567697</v>
      </c>
      <c r="W2701">
        <v>-0.95</v>
      </c>
      <c r="X2701">
        <v>0.32</v>
      </c>
      <c r="Y2701">
        <v>173774</v>
      </c>
      <c r="Z2701">
        <v>13367</v>
      </c>
      <c r="AA2701">
        <v>0.95</v>
      </c>
      <c r="AB2701">
        <v>13</v>
      </c>
      <c r="AC2701">
        <v>9</v>
      </c>
      <c r="AD2701">
        <v>4</v>
      </c>
      <c r="AE2701">
        <v>69.23</v>
      </c>
      <c r="AF2701">
        <v>13</v>
      </c>
      <c r="AG2701">
        <v>5</v>
      </c>
      <c r="AH2701">
        <v>1</v>
      </c>
      <c r="AI2701">
        <v>7</v>
      </c>
    </row>
    <row r="2702" spans="1:35" x14ac:dyDescent="0.2">
      <c r="A2702" s="102">
        <v>4719</v>
      </c>
      <c r="B2702">
        <v>4676</v>
      </c>
      <c r="C2702" t="s">
        <v>3717</v>
      </c>
      <c r="D2702" t="s">
        <v>2929</v>
      </c>
      <c r="E2702">
        <v>1527</v>
      </c>
      <c r="F2702">
        <v>1542</v>
      </c>
      <c r="G2702">
        <v>600</v>
      </c>
      <c r="H2702" t="s">
        <v>2930</v>
      </c>
      <c r="I2702">
        <v>7846</v>
      </c>
      <c r="J2702" t="s">
        <v>995</v>
      </c>
      <c r="K2702" t="s">
        <v>2951</v>
      </c>
      <c r="L2702">
        <v>4540</v>
      </c>
      <c r="M2702">
        <v>4485</v>
      </c>
      <c r="N2702">
        <v>200</v>
      </c>
      <c r="O2702" t="s">
        <v>2927</v>
      </c>
      <c r="P2702">
        <v>0.65325723376698996</v>
      </c>
      <c r="Q2702">
        <v>0.85310479629258296</v>
      </c>
      <c r="R2702">
        <v>0.234236137406234</v>
      </c>
      <c r="S2702">
        <v>5.0530394784730603E-3</v>
      </c>
      <c r="T2702">
        <v>-0.220941136220208</v>
      </c>
      <c r="U2702">
        <v>0.220941136220208</v>
      </c>
      <c r="V2702">
        <v>1.56865629516645</v>
      </c>
      <c r="W2702">
        <v>-0.55000000000000004</v>
      </c>
      <c r="X2702">
        <v>3.14</v>
      </c>
      <c r="Y2702">
        <v>173705</v>
      </c>
      <c r="Z2702">
        <v>10857</v>
      </c>
      <c r="AA2702">
        <v>0.67</v>
      </c>
      <c r="AB2702">
        <v>16</v>
      </c>
      <c r="AC2702">
        <v>8</v>
      </c>
      <c r="AD2702">
        <v>8</v>
      </c>
      <c r="AE2702">
        <v>50</v>
      </c>
      <c r="AF2702">
        <v>12</v>
      </c>
      <c r="AG2702">
        <v>5</v>
      </c>
      <c r="AH2702">
        <v>2</v>
      </c>
      <c r="AI2702">
        <v>9</v>
      </c>
    </row>
    <row r="2703" spans="1:35" x14ac:dyDescent="0.2">
      <c r="A2703" s="102">
        <v>5791</v>
      </c>
      <c r="B2703">
        <v>6269</v>
      </c>
      <c r="C2703" t="s">
        <v>3658</v>
      </c>
      <c r="D2703" t="s">
        <v>2940</v>
      </c>
      <c r="E2703">
        <v>2001</v>
      </c>
      <c r="F2703">
        <v>2085</v>
      </c>
      <c r="G2703">
        <v>500</v>
      </c>
      <c r="H2703" t="s">
        <v>2930</v>
      </c>
      <c r="I2703">
        <v>9956</v>
      </c>
      <c r="J2703" t="s">
        <v>2876</v>
      </c>
      <c r="K2703" t="s">
        <v>2953</v>
      </c>
      <c r="L2703">
        <v>2037</v>
      </c>
      <c r="M2703">
        <v>1991</v>
      </c>
      <c r="N2703">
        <v>500</v>
      </c>
      <c r="O2703" t="s">
        <v>2927</v>
      </c>
      <c r="P2703">
        <v>0.47368694200913403</v>
      </c>
      <c r="Q2703">
        <v>0.83877344750528804</v>
      </c>
      <c r="R2703" s="15">
        <v>6.9061223274067097E-6</v>
      </c>
      <c r="S2703">
        <v>1.31329852340645E-3</v>
      </c>
      <c r="T2703">
        <v>-2.3946861525031502</v>
      </c>
      <c r="U2703">
        <v>2.3946861525031502</v>
      </c>
      <c r="V2703">
        <v>1.41623055682581</v>
      </c>
      <c r="W2703">
        <v>-25.16</v>
      </c>
      <c r="X2703">
        <v>4.51</v>
      </c>
      <c r="Y2703">
        <v>173630</v>
      </c>
      <c r="Z2703">
        <v>10214</v>
      </c>
      <c r="AA2703">
        <v>0.53</v>
      </c>
      <c r="AB2703">
        <v>17</v>
      </c>
      <c r="AC2703">
        <v>9</v>
      </c>
      <c r="AD2703">
        <v>8</v>
      </c>
      <c r="AE2703">
        <v>52.94</v>
      </c>
      <c r="AF2703">
        <v>11</v>
      </c>
      <c r="AG2703">
        <v>5</v>
      </c>
      <c r="AH2703">
        <v>6</v>
      </c>
      <c r="AI2703">
        <v>6</v>
      </c>
    </row>
    <row r="2704" spans="1:35" x14ac:dyDescent="0.2">
      <c r="A2704" s="102">
        <v>5292</v>
      </c>
      <c r="B2704">
        <v>3099</v>
      </c>
      <c r="C2704" t="s">
        <v>36</v>
      </c>
      <c r="D2704" t="s">
        <v>2953</v>
      </c>
      <c r="E2704">
        <v>852</v>
      </c>
      <c r="F2704">
        <v>848</v>
      </c>
      <c r="G2704">
        <v>1300</v>
      </c>
      <c r="H2704" t="s">
        <v>2930</v>
      </c>
      <c r="I2704">
        <v>9069</v>
      </c>
      <c r="J2704" t="s">
        <v>3089</v>
      </c>
      <c r="K2704" t="s">
        <v>3099</v>
      </c>
      <c r="L2704">
        <v>898</v>
      </c>
      <c r="M2704">
        <v>891</v>
      </c>
      <c r="N2704">
        <v>1200</v>
      </c>
      <c r="O2704" t="s">
        <v>2927</v>
      </c>
      <c r="P2704">
        <v>0.66695892541120305</v>
      </c>
      <c r="Q2704">
        <v>0.84539454986096096</v>
      </c>
      <c r="R2704">
        <v>0.55375181913108695</v>
      </c>
      <c r="S2704">
        <v>9.8614134076321094E-2</v>
      </c>
      <c r="T2704">
        <v>-2.0060583410701298</v>
      </c>
      <c r="U2704">
        <v>2.0060583410701298</v>
      </c>
      <c r="V2704">
        <v>2.0068495539753801</v>
      </c>
      <c r="W2704">
        <v>-10.69</v>
      </c>
      <c r="X2704">
        <v>3.11</v>
      </c>
      <c r="Y2704">
        <v>173623</v>
      </c>
      <c r="Z2704">
        <v>8681</v>
      </c>
      <c r="AA2704">
        <v>0.42</v>
      </c>
      <c r="AB2704">
        <v>20</v>
      </c>
      <c r="AC2704">
        <v>11</v>
      </c>
      <c r="AD2704">
        <v>9</v>
      </c>
      <c r="AE2704">
        <v>55</v>
      </c>
      <c r="AF2704">
        <v>12</v>
      </c>
      <c r="AG2704">
        <v>7</v>
      </c>
      <c r="AH2704">
        <v>5</v>
      </c>
      <c r="AI2704">
        <v>8</v>
      </c>
    </row>
    <row r="2705" spans="1:35" x14ac:dyDescent="0.2">
      <c r="A2705" s="102">
        <v>6516</v>
      </c>
      <c r="B2705">
        <v>4502</v>
      </c>
      <c r="C2705" t="s">
        <v>3277</v>
      </c>
      <c r="D2705" t="s">
        <v>2950</v>
      </c>
      <c r="E2705">
        <v>4481</v>
      </c>
      <c r="F2705">
        <v>4498</v>
      </c>
      <c r="G2705">
        <v>200</v>
      </c>
      <c r="H2705" t="s">
        <v>2927</v>
      </c>
      <c r="I2705">
        <v>8410</v>
      </c>
      <c r="J2705" t="s">
        <v>3210</v>
      </c>
      <c r="K2705" t="s">
        <v>2990</v>
      </c>
      <c r="L2705">
        <v>332</v>
      </c>
      <c r="M2705">
        <v>328</v>
      </c>
      <c r="N2705">
        <v>2700</v>
      </c>
      <c r="O2705" t="s">
        <v>2930</v>
      </c>
      <c r="P2705">
        <v>7.7064150875065393E-2</v>
      </c>
      <c r="Q2705">
        <v>0.829209215781608</v>
      </c>
      <c r="R2705">
        <v>6.00001369601448E-2</v>
      </c>
      <c r="S2705">
        <v>0.41958755991215402</v>
      </c>
      <c r="T2705">
        <v>1.85665396036455</v>
      </c>
      <c r="U2705">
        <v>1.85665396036455</v>
      </c>
      <c r="V2705">
        <v>1.1911511349845501</v>
      </c>
      <c r="W2705">
        <v>6.55</v>
      </c>
      <c r="X2705">
        <v>1.56</v>
      </c>
      <c r="Y2705">
        <v>173607</v>
      </c>
      <c r="Z2705">
        <v>10212</v>
      </c>
      <c r="AA2705">
        <v>0.7</v>
      </c>
      <c r="AB2705">
        <v>17</v>
      </c>
      <c r="AC2705">
        <v>11</v>
      </c>
      <c r="AD2705">
        <v>6</v>
      </c>
      <c r="AE2705">
        <v>64.709999999999994</v>
      </c>
      <c r="AF2705">
        <v>12</v>
      </c>
      <c r="AG2705">
        <v>8</v>
      </c>
      <c r="AH2705">
        <v>3</v>
      </c>
      <c r="AI2705">
        <v>6</v>
      </c>
    </row>
    <row r="2706" spans="1:35" x14ac:dyDescent="0.2">
      <c r="A2706" s="102">
        <v>5463</v>
      </c>
      <c r="B2706">
        <v>3197</v>
      </c>
      <c r="C2706" t="s">
        <v>777</v>
      </c>
      <c r="D2706" t="s">
        <v>2953</v>
      </c>
      <c r="E2706">
        <v>2060</v>
      </c>
      <c r="F2706">
        <v>2064</v>
      </c>
      <c r="G2706">
        <v>400</v>
      </c>
      <c r="H2706" t="s">
        <v>2927</v>
      </c>
      <c r="I2706">
        <v>6845</v>
      </c>
      <c r="J2706" t="s">
        <v>3232</v>
      </c>
      <c r="K2706" t="s">
        <v>2932</v>
      </c>
      <c r="L2706">
        <v>3060</v>
      </c>
      <c r="M2706">
        <v>3010</v>
      </c>
      <c r="N2706">
        <v>300</v>
      </c>
      <c r="O2706" t="s">
        <v>2930</v>
      </c>
      <c r="P2706">
        <v>0.49948936860148602</v>
      </c>
      <c r="Q2706">
        <v>0.84305836476353102</v>
      </c>
      <c r="R2706">
        <v>0.89288728086275004</v>
      </c>
      <c r="S2706">
        <v>0.27595090616630402</v>
      </c>
      <c r="T2706">
        <v>0.26758286970255402</v>
      </c>
      <c r="U2706">
        <v>0.26758286970255402</v>
      </c>
      <c r="V2706">
        <v>0.50655127209669804</v>
      </c>
      <c r="W2706">
        <v>0.91</v>
      </c>
      <c r="X2706">
        <v>8.57</v>
      </c>
      <c r="Y2706">
        <v>173440</v>
      </c>
      <c r="Z2706">
        <v>10202</v>
      </c>
      <c r="AA2706">
        <v>0.56000000000000005</v>
      </c>
      <c r="AB2706">
        <v>17</v>
      </c>
      <c r="AC2706">
        <v>10</v>
      </c>
      <c r="AD2706">
        <v>7</v>
      </c>
      <c r="AE2706">
        <v>58.82</v>
      </c>
      <c r="AF2706">
        <v>12</v>
      </c>
      <c r="AG2706">
        <v>7</v>
      </c>
      <c r="AH2706">
        <v>4</v>
      </c>
      <c r="AI2706">
        <v>6</v>
      </c>
    </row>
    <row r="2707" spans="1:35" x14ac:dyDescent="0.2">
      <c r="A2707" s="102">
        <v>3255</v>
      </c>
      <c r="B2707">
        <v>6506</v>
      </c>
      <c r="C2707" t="s">
        <v>3151</v>
      </c>
      <c r="D2707" t="s">
        <v>2932</v>
      </c>
      <c r="E2707">
        <v>3990</v>
      </c>
      <c r="F2707">
        <v>3950</v>
      </c>
      <c r="G2707">
        <v>200</v>
      </c>
      <c r="H2707" t="s">
        <v>2930</v>
      </c>
      <c r="I2707">
        <v>6856</v>
      </c>
      <c r="J2707" t="s">
        <v>235</v>
      </c>
      <c r="K2707" t="s">
        <v>2932</v>
      </c>
      <c r="L2707">
        <v>7250</v>
      </c>
      <c r="M2707">
        <v>7210</v>
      </c>
      <c r="N2707">
        <v>100</v>
      </c>
      <c r="O2707" t="s">
        <v>2927</v>
      </c>
      <c r="P2707">
        <v>0.56013027546961602</v>
      </c>
      <c r="Q2707">
        <v>0.87568156156986499</v>
      </c>
      <c r="R2707">
        <v>0.31727969688595098</v>
      </c>
      <c r="S2707">
        <v>0.232552211858639</v>
      </c>
      <c r="T2707">
        <v>-0.93744712995772095</v>
      </c>
      <c r="U2707">
        <v>0.93744712995772095</v>
      </c>
      <c r="V2707">
        <v>0.81128576109608996</v>
      </c>
      <c r="W2707">
        <v>-2.86</v>
      </c>
      <c r="X2707">
        <v>9.57</v>
      </c>
      <c r="Y2707">
        <v>173426</v>
      </c>
      <c r="Z2707">
        <v>24775</v>
      </c>
      <c r="AA2707">
        <v>1.37</v>
      </c>
      <c r="AB2707">
        <v>7</v>
      </c>
      <c r="AC2707">
        <v>5</v>
      </c>
      <c r="AD2707">
        <v>2</v>
      </c>
      <c r="AE2707">
        <v>71.430000000000007</v>
      </c>
      <c r="AF2707">
        <v>9</v>
      </c>
      <c r="AG2707">
        <v>5</v>
      </c>
      <c r="AH2707">
        <v>1</v>
      </c>
      <c r="AI2707">
        <v>1</v>
      </c>
    </row>
    <row r="2708" spans="1:35" x14ac:dyDescent="0.2">
      <c r="A2708" s="102">
        <v>1259</v>
      </c>
      <c r="B2708">
        <v>2379</v>
      </c>
      <c r="C2708" t="s">
        <v>581</v>
      </c>
      <c r="D2708" t="s">
        <v>2942</v>
      </c>
      <c r="E2708">
        <v>3610</v>
      </c>
      <c r="F2708">
        <v>3675</v>
      </c>
      <c r="G2708">
        <v>200</v>
      </c>
      <c r="H2708" t="s">
        <v>2927</v>
      </c>
      <c r="I2708">
        <v>4686</v>
      </c>
      <c r="J2708" t="s">
        <v>2948</v>
      </c>
      <c r="K2708" t="s">
        <v>2929</v>
      </c>
      <c r="L2708">
        <v>5890</v>
      </c>
      <c r="M2708">
        <v>5760</v>
      </c>
      <c r="N2708">
        <v>100</v>
      </c>
      <c r="O2708" t="s">
        <v>2930</v>
      </c>
      <c r="P2708">
        <v>0.62929078383082804</v>
      </c>
      <c r="Q2708">
        <v>0.91008744652191198</v>
      </c>
      <c r="R2708">
        <v>2.4283771684691199E-2</v>
      </c>
      <c r="S2708">
        <v>0.43773706284207198</v>
      </c>
      <c r="T2708">
        <v>1.22848477243787</v>
      </c>
      <c r="U2708">
        <v>1.22848477243787</v>
      </c>
      <c r="V2708">
        <v>0.893761938798047</v>
      </c>
      <c r="W2708">
        <v>10.09</v>
      </c>
      <c r="X2708">
        <v>27.6</v>
      </c>
      <c r="Y2708">
        <v>173404</v>
      </c>
      <c r="Z2708">
        <v>8257</v>
      </c>
      <c r="AA2708">
        <v>0.2</v>
      </c>
      <c r="AB2708">
        <v>21</v>
      </c>
      <c r="AC2708">
        <v>10</v>
      </c>
      <c r="AD2708">
        <v>11</v>
      </c>
      <c r="AE2708">
        <v>47.62</v>
      </c>
      <c r="AF2708">
        <v>9</v>
      </c>
      <c r="AG2708">
        <v>8</v>
      </c>
      <c r="AH2708">
        <v>9</v>
      </c>
      <c r="AI2708">
        <v>4</v>
      </c>
    </row>
    <row r="2709" spans="1:35" x14ac:dyDescent="0.2">
      <c r="A2709" s="102">
        <v>4124</v>
      </c>
      <c r="B2709">
        <v>8795</v>
      </c>
      <c r="C2709" t="s">
        <v>3258</v>
      </c>
      <c r="D2709" t="s">
        <v>3176</v>
      </c>
      <c r="E2709">
        <v>1292</v>
      </c>
      <c r="F2709">
        <v>1289</v>
      </c>
      <c r="G2709">
        <v>800</v>
      </c>
      <c r="H2709" t="s">
        <v>2927</v>
      </c>
      <c r="I2709">
        <v>9810</v>
      </c>
      <c r="J2709" t="s">
        <v>2894</v>
      </c>
      <c r="K2709" t="s">
        <v>2934</v>
      </c>
      <c r="L2709">
        <v>4820</v>
      </c>
      <c r="M2709">
        <v>4860</v>
      </c>
      <c r="N2709">
        <v>200</v>
      </c>
      <c r="O2709" t="s">
        <v>2930</v>
      </c>
      <c r="P2709">
        <v>0.74891542091228203</v>
      </c>
      <c r="Q2709">
        <v>0.86163383190330201</v>
      </c>
      <c r="R2709">
        <v>0.65827452119180996</v>
      </c>
      <c r="S2709">
        <v>0.19504391394805501</v>
      </c>
      <c r="T2709">
        <v>0.51048522234511595</v>
      </c>
      <c r="U2709">
        <v>0.51048522234511595</v>
      </c>
      <c r="V2709">
        <v>0.73745216762274401</v>
      </c>
      <c r="W2709">
        <v>1.88</v>
      </c>
      <c r="X2709">
        <v>6.09</v>
      </c>
      <c r="Y2709">
        <v>173241</v>
      </c>
      <c r="Z2709">
        <v>11549</v>
      </c>
      <c r="AA2709">
        <v>0.43</v>
      </c>
      <c r="AB2709">
        <v>15</v>
      </c>
      <c r="AC2709">
        <v>10</v>
      </c>
      <c r="AD2709">
        <v>5</v>
      </c>
      <c r="AE2709">
        <v>66.67</v>
      </c>
      <c r="AF2709">
        <v>12</v>
      </c>
      <c r="AG2709">
        <v>6</v>
      </c>
      <c r="AH2709">
        <v>5</v>
      </c>
      <c r="AI2709">
        <v>4</v>
      </c>
    </row>
    <row r="2710" spans="1:35" x14ac:dyDescent="0.2">
      <c r="A2710" s="102">
        <v>5573</v>
      </c>
      <c r="B2710">
        <v>1332</v>
      </c>
      <c r="C2710" t="s">
        <v>3655</v>
      </c>
      <c r="D2710" t="s">
        <v>3097</v>
      </c>
      <c r="E2710">
        <v>613</v>
      </c>
      <c r="F2710">
        <v>609</v>
      </c>
      <c r="G2710">
        <v>1400</v>
      </c>
      <c r="H2710" t="s">
        <v>2927</v>
      </c>
      <c r="I2710">
        <v>1833</v>
      </c>
      <c r="J2710" t="s">
        <v>3701</v>
      </c>
      <c r="K2710" t="s">
        <v>2937</v>
      </c>
      <c r="L2710">
        <v>2880</v>
      </c>
      <c r="M2710">
        <v>2904</v>
      </c>
      <c r="N2710">
        <v>300</v>
      </c>
      <c r="O2710" t="s">
        <v>2930</v>
      </c>
      <c r="P2710">
        <v>0.32641387528586202</v>
      </c>
      <c r="Q2710">
        <v>0.84160762253063104</v>
      </c>
      <c r="R2710">
        <v>0.12774284866107999</v>
      </c>
      <c r="S2710">
        <v>7.3694867891233806E-2</v>
      </c>
      <c r="T2710">
        <v>0.23381493058514799</v>
      </c>
      <c r="U2710">
        <v>0.23381493058514799</v>
      </c>
      <c r="V2710">
        <v>0.312286119821713</v>
      </c>
      <c r="W2710">
        <v>0.87</v>
      </c>
      <c r="X2710">
        <v>2.13</v>
      </c>
      <c r="Y2710">
        <v>173112</v>
      </c>
      <c r="Z2710">
        <v>10183</v>
      </c>
      <c r="AA2710">
        <v>0.61</v>
      </c>
      <c r="AB2710">
        <v>17</v>
      </c>
      <c r="AC2710">
        <v>11</v>
      </c>
      <c r="AD2710">
        <v>6</v>
      </c>
      <c r="AE2710">
        <v>64.709999999999994</v>
      </c>
      <c r="AF2710">
        <v>11</v>
      </c>
      <c r="AG2710">
        <v>7</v>
      </c>
      <c r="AH2710">
        <v>4</v>
      </c>
      <c r="AI2710">
        <v>6</v>
      </c>
    </row>
    <row r="2711" spans="1:35" x14ac:dyDescent="0.2">
      <c r="A2711" s="102">
        <v>4975</v>
      </c>
      <c r="B2711">
        <v>1893</v>
      </c>
      <c r="C2711" t="s">
        <v>3652</v>
      </c>
      <c r="D2711" t="s">
        <v>2937</v>
      </c>
      <c r="E2711">
        <v>690</v>
      </c>
      <c r="F2711">
        <v>690</v>
      </c>
      <c r="G2711">
        <v>1500</v>
      </c>
      <c r="H2711" t="s">
        <v>2927</v>
      </c>
      <c r="I2711">
        <v>6723</v>
      </c>
      <c r="J2711" t="s">
        <v>3257</v>
      </c>
      <c r="K2711" t="s">
        <v>2932</v>
      </c>
      <c r="L2711">
        <v>748</v>
      </c>
      <c r="M2711">
        <v>744</v>
      </c>
      <c r="N2711">
        <v>1400</v>
      </c>
      <c r="O2711" t="s">
        <v>2930</v>
      </c>
      <c r="P2711">
        <v>0.49593435346315301</v>
      </c>
      <c r="Q2711">
        <v>0.84971222373541599</v>
      </c>
      <c r="R2711">
        <v>0.132255806205338</v>
      </c>
      <c r="S2711">
        <v>5.47577325000735E-2</v>
      </c>
      <c r="T2711">
        <v>0.90046949983448898</v>
      </c>
      <c r="U2711">
        <v>0.90046949983448898</v>
      </c>
      <c r="V2711">
        <v>0.77378390113082496</v>
      </c>
      <c r="W2711">
        <v>3.26</v>
      </c>
      <c r="X2711">
        <v>0.63</v>
      </c>
      <c r="Y2711">
        <v>173058</v>
      </c>
      <c r="Z2711">
        <v>7211</v>
      </c>
      <c r="AA2711">
        <v>0.33</v>
      </c>
      <c r="AB2711">
        <v>24</v>
      </c>
      <c r="AC2711">
        <v>12</v>
      </c>
      <c r="AD2711">
        <v>12</v>
      </c>
      <c r="AE2711">
        <v>50</v>
      </c>
      <c r="AF2711">
        <v>6</v>
      </c>
      <c r="AG2711">
        <v>13</v>
      </c>
      <c r="AH2711">
        <v>11</v>
      </c>
      <c r="AI2711">
        <v>0</v>
      </c>
    </row>
    <row r="2712" spans="1:35" x14ac:dyDescent="0.2">
      <c r="A2712" s="102">
        <v>6173</v>
      </c>
      <c r="B2712">
        <v>7211</v>
      </c>
      <c r="C2712" t="s">
        <v>28</v>
      </c>
      <c r="D2712" t="s">
        <v>2945</v>
      </c>
      <c r="E2712">
        <v>423</v>
      </c>
      <c r="F2712">
        <v>425</v>
      </c>
      <c r="G2712">
        <v>2500</v>
      </c>
      <c r="H2712" t="s">
        <v>2930</v>
      </c>
      <c r="I2712">
        <v>9503</v>
      </c>
      <c r="J2712" t="s">
        <v>3654</v>
      </c>
      <c r="K2712" t="s">
        <v>2992</v>
      </c>
      <c r="L2712">
        <v>1309.5</v>
      </c>
      <c r="M2712">
        <v>1306.5</v>
      </c>
      <c r="N2712">
        <v>800</v>
      </c>
      <c r="O2712" t="s">
        <v>2927</v>
      </c>
      <c r="P2712">
        <v>1.6926957276354099E-2</v>
      </c>
      <c r="Q2712">
        <v>0.83368704031679797</v>
      </c>
      <c r="R2712">
        <v>0.91374758744267404</v>
      </c>
      <c r="S2712">
        <v>7.9492406650221697E-2</v>
      </c>
      <c r="T2712">
        <v>-2.0664109727039701</v>
      </c>
      <c r="U2712">
        <v>2.0664109727039701</v>
      </c>
      <c r="V2712">
        <v>2.2728525780273898</v>
      </c>
      <c r="W2712">
        <v>-15.66</v>
      </c>
      <c r="X2712">
        <v>1.66</v>
      </c>
      <c r="Y2712">
        <v>172765</v>
      </c>
      <c r="Z2712">
        <v>9598</v>
      </c>
      <c r="AA2712">
        <v>0.46</v>
      </c>
      <c r="AB2712">
        <v>18</v>
      </c>
      <c r="AC2712">
        <v>10</v>
      </c>
      <c r="AD2712">
        <v>8</v>
      </c>
      <c r="AE2712">
        <v>55.56</v>
      </c>
      <c r="AF2712">
        <v>12</v>
      </c>
      <c r="AG2712">
        <v>7</v>
      </c>
      <c r="AH2712">
        <v>6</v>
      </c>
      <c r="AI2712">
        <v>5</v>
      </c>
    </row>
    <row r="2713" spans="1:35" x14ac:dyDescent="0.2">
      <c r="A2713" s="102">
        <v>3758</v>
      </c>
      <c r="B2713">
        <v>3197</v>
      </c>
      <c r="C2713" t="s">
        <v>777</v>
      </c>
      <c r="D2713" t="s">
        <v>2953</v>
      </c>
      <c r="E2713">
        <v>2060</v>
      </c>
      <c r="F2713">
        <v>2064</v>
      </c>
      <c r="G2713">
        <v>400</v>
      </c>
      <c r="H2713" t="s">
        <v>2927</v>
      </c>
      <c r="I2713">
        <v>8919</v>
      </c>
      <c r="J2713" t="s">
        <v>3664</v>
      </c>
      <c r="K2713" t="s">
        <v>2949</v>
      </c>
      <c r="L2713">
        <v>4320</v>
      </c>
      <c r="M2713">
        <v>4380</v>
      </c>
      <c r="N2713">
        <v>200</v>
      </c>
      <c r="O2713" t="s">
        <v>2930</v>
      </c>
      <c r="P2713">
        <v>0.449461480580852</v>
      </c>
      <c r="Q2713">
        <v>0.86732402977761602</v>
      </c>
      <c r="R2713">
        <v>0.84527866064688095</v>
      </c>
      <c r="S2713">
        <v>4.5351936085143998E-2</v>
      </c>
      <c r="T2713">
        <v>1.39137597301662</v>
      </c>
      <c r="U2713">
        <v>1.39137597301662</v>
      </c>
      <c r="V2713">
        <v>0.20255535686708501</v>
      </c>
      <c r="W2713">
        <v>5.7</v>
      </c>
      <c r="X2713">
        <v>5.75</v>
      </c>
      <c r="Y2713">
        <v>172595</v>
      </c>
      <c r="Z2713">
        <v>10153</v>
      </c>
      <c r="AA2713">
        <v>0.53</v>
      </c>
      <c r="AB2713">
        <v>17</v>
      </c>
      <c r="AC2713">
        <v>10</v>
      </c>
      <c r="AD2713">
        <v>7</v>
      </c>
      <c r="AE2713">
        <v>58.82</v>
      </c>
      <c r="AF2713">
        <v>10</v>
      </c>
      <c r="AG2713">
        <v>10</v>
      </c>
      <c r="AH2713">
        <v>5</v>
      </c>
      <c r="AI2713">
        <v>2</v>
      </c>
    </row>
    <row r="2714" spans="1:35" x14ac:dyDescent="0.2">
      <c r="A2714" s="102">
        <v>4834</v>
      </c>
      <c r="B2714">
        <v>2229</v>
      </c>
      <c r="C2714" t="s">
        <v>731</v>
      </c>
      <c r="D2714" t="s">
        <v>2955</v>
      </c>
      <c r="E2714">
        <v>3340</v>
      </c>
      <c r="F2714">
        <v>3255</v>
      </c>
      <c r="G2714">
        <v>300</v>
      </c>
      <c r="H2714" t="s">
        <v>2930</v>
      </c>
      <c r="I2714">
        <v>6755</v>
      </c>
      <c r="J2714" t="s">
        <v>670</v>
      </c>
      <c r="K2714" t="s">
        <v>2932</v>
      </c>
      <c r="L2714">
        <v>2468</v>
      </c>
      <c r="M2714">
        <v>2488</v>
      </c>
      <c r="N2714">
        <v>400</v>
      </c>
      <c r="O2714" t="s">
        <v>2927</v>
      </c>
      <c r="P2714">
        <v>0.20466781433412401</v>
      </c>
      <c r="Q2714">
        <v>0.85165637439428199</v>
      </c>
      <c r="R2714" s="15">
        <v>4.0823696324630904E-9</v>
      </c>
      <c r="S2714">
        <v>1.8221304339294302E-2</v>
      </c>
      <c r="T2714">
        <v>-1.73766352058271</v>
      </c>
      <c r="U2714">
        <v>1.73766352058271</v>
      </c>
      <c r="V2714">
        <v>1.5512527942721499</v>
      </c>
      <c r="W2714">
        <v>-22.41</v>
      </c>
      <c r="X2714">
        <v>1.92</v>
      </c>
      <c r="Y2714">
        <v>172477</v>
      </c>
      <c r="Z2714">
        <v>9078</v>
      </c>
      <c r="AA2714">
        <v>0.42</v>
      </c>
      <c r="AB2714">
        <v>19</v>
      </c>
      <c r="AC2714">
        <v>11</v>
      </c>
      <c r="AD2714">
        <v>8</v>
      </c>
      <c r="AE2714">
        <v>57.89</v>
      </c>
      <c r="AF2714">
        <v>11</v>
      </c>
      <c r="AG2714">
        <v>8</v>
      </c>
      <c r="AH2714">
        <v>6</v>
      </c>
      <c r="AI2714">
        <v>5</v>
      </c>
    </row>
    <row r="2715" spans="1:35" x14ac:dyDescent="0.2">
      <c r="A2715" s="102">
        <v>7408</v>
      </c>
      <c r="B2715">
        <v>3088</v>
      </c>
      <c r="C2715" t="s">
        <v>768</v>
      </c>
      <c r="D2715" t="s">
        <v>2953</v>
      </c>
      <c r="E2715">
        <v>4510</v>
      </c>
      <c r="F2715">
        <v>4435</v>
      </c>
      <c r="G2715">
        <v>200</v>
      </c>
      <c r="H2715" t="s">
        <v>2930</v>
      </c>
      <c r="I2715">
        <v>6028</v>
      </c>
      <c r="J2715" t="s">
        <v>694</v>
      </c>
      <c r="K2715" t="s">
        <v>2942</v>
      </c>
      <c r="L2715">
        <v>7870</v>
      </c>
      <c r="M2715">
        <v>7750</v>
      </c>
      <c r="N2715">
        <v>100</v>
      </c>
      <c r="O2715" t="s">
        <v>2927</v>
      </c>
      <c r="P2715">
        <v>0.43210445596751801</v>
      </c>
      <c r="Q2715">
        <v>0.81725384204351803</v>
      </c>
      <c r="R2715">
        <v>0.58112680031791597</v>
      </c>
      <c r="S2715">
        <v>0.25919597154886997</v>
      </c>
      <c r="T2715">
        <v>-0.14340579516384599</v>
      </c>
      <c r="U2715">
        <v>0.14340579516384599</v>
      </c>
      <c r="V2715">
        <v>0.290788404392819</v>
      </c>
      <c r="W2715">
        <v>-0.46</v>
      </c>
      <c r="X2715">
        <v>14.45</v>
      </c>
      <c r="Y2715">
        <v>172332</v>
      </c>
      <c r="Z2715">
        <v>43083</v>
      </c>
      <c r="AA2715">
        <v>2.66</v>
      </c>
      <c r="AB2715">
        <v>4</v>
      </c>
      <c r="AC2715">
        <v>3</v>
      </c>
      <c r="AD2715">
        <v>1</v>
      </c>
      <c r="AE2715">
        <v>75</v>
      </c>
      <c r="AF2715">
        <v>10</v>
      </c>
      <c r="AG2715">
        <v>2</v>
      </c>
      <c r="AH2715">
        <v>0</v>
      </c>
      <c r="AI2715">
        <v>2</v>
      </c>
    </row>
    <row r="2716" spans="1:35" x14ac:dyDescent="0.2">
      <c r="A2716" s="102">
        <v>5130</v>
      </c>
      <c r="B2716">
        <v>3098</v>
      </c>
      <c r="C2716" t="s">
        <v>3678</v>
      </c>
      <c r="D2716" t="s">
        <v>2953</v>
      </c>
      <c r="E2716">
        <v>5660</v>
      </c>
      <c r="F2716">
        <v>5660</v>
      </c>
      <c r="G2716">
        <v>100</v>
      </c>
      <c r="H2716" t="s">
        <v>2927</v>
      </c>
      <c r="I2716">
        <v>6544</v>
      </c>
      <c r="J2716" t="s">
        <v>3685</v>
      </c>
      <c r="K2716" t="s">
        <v>2942</v>
      </c>
      <c r="L2716">
        <v>2504</v>
      </c>
      <c r="M2716">
        <v>2451</v>
      </c>
      <c r="N2716">
        <v>200</v>
      </c>
      <c r="O2716" t="s">
        <v>2930</v>
      </c>
      <c r="P2716">
        <v>0.39250837456236498</v>
      </c>
      <c r="Q2716">
        <v>0.84766132702031705</v>
      </c>
      <c r="R2716">
        <v>6.9313691660146295E-2</v>
      </c>
      <c r="S2716">
        <v>5.6876104976233501E-2</v>
      </c>
      <c r="T2716">
        <v>5.2096030491984399E-2</v>
      </c>
      <c r="U2716">
        <v>5.2096030491984399E-2</v>
      </c>
      <c r="V2716">
        <v>4.0611304666961098E-2</v>
      </c>
      <c r="W2716">
        <v>0.34</v>
      </c>
      <c r="X2716">
        <v>13.39</v>
      </c>
      <c r="Y2716">
        <v>172161</v>
      </c>
      <c r="Z2716">
        <v>11477</v>
      </c>
      <c r="AA2716">
        <v>0.91</v>
      </c>
      <c r="AB2716">
        <v>15</v>
      </c>
      <c r="AC2716">
        <v>9</v>
      </c>
      <c r="AD2716">
        <v>6</v>
      </c>
      <c r="AE2716">
        <v>60</v>
      </c>
      <c r="AF2716">
        <v>6</v>
      </c>
      <c r="AG2716">
        <v>9</v>
      </c>
      <c r="AH2716">
        <v>6</v>
      </c>
      <c r="AI2716">
        <v>0</v>
      </c>
    </row>
    <row r="2717" spans="1:35" x14ac:dyDescent="0.2">
      <c r="A2717" s="102">
        <v>2317</v>
      </c>
      <c r="B2717">
        <v>1721</v>
      </c>
      <c r="C2717" t="s">
        <v>3656</v>
      </c>
      <c r="D2717" t="s">
        <v>2937</v>
      </c>
      <c r="E2717">
        <v>3170</v>
      </c>
      <c r="F2717">
        <v>3180</v>
      </c>
      <c r="G2717">
        <v>300</v>
      </c>
      <c r="H2717" t="s">
        <v>2930</v>
      </c>
      <c r="I2717">
        <v>1911</v>
      </c>
      <c r="J2717" t="s">
        <v>53</v>
      </c>
      <c r="K2717" t="s">
        <v>2937</v>
      </c>
      <c r="L2717">
        <v>1663</v>
      </c>
      <c r="M2717">
        <v>1649</v>
      </c>
      <c r="N2717">
        <v>600</v>
      </c>
      <c r="O2717" t="s">
        <v>2927</v>
      </c>
      <c r="P2717">
        <v>0.13757271546446301</v>
      </c>
      <c r="Q2717">
        <v>0.89090559547128301</v>
      </c>
      <c r="R2717">
        <v>2.7261318453692E-2</v>
      </c>
      <c r="S2717">
        <v>7.7452867175762594E-2</v>
      </c>
      <c r="T2717">
        <v>-1.81274223893621</v>
      </c>
      <c r="U2717">
        <v>1.81274223893621</v>
      </c>
      <c r="V2717">
        <v>2.44303826427319</v>
      </c>
      <c r="W2717">
        <v>-3.96</v>
      </c>
      <c r="X2717">
        <v>3.71</v>
      </c>
      <c r="Y2717">
        <v>172141</v>
      </c>
      <c r="Z2717">
        <v>10759</v>
      </c>
      <c r="AA2717">
        <v>0.56000000000000005</v>
      </c>
      <c r="AB2717">
        <v>16</v>
      </c>
      <c r="AC2717">
        <v>9</v>
      </c>
      <c r="AD2717">
        <v>7</v>
      </c>
      <c r="AE2717">
        <v>56.25</v>
      </c>
      <c r="AF2717">
        <v>14</v>
      </c>
      <c r="AG2717">
        <v>6</v>
      </c>
      <c r="AH2717">
        <v>1</v>
      </c>
      <c r="AI2717">
        <v>9</v>
      </c>
    </row>
    <row r="2718" spans="1:35" x14ac:dyDescent="0.2">
      <c r="A2718" s="102">
        <v>3420</v>
      </c>
      <c r="B2718">
        <v>4114</v>
      </c>
      <c r="C2718" t="s">
        <v>3136</v>
      </c>
      <c r="D2718" t="s">
        <v>2952</v>
      </c>
      <c r="E2718">
        <v>6320</v>
      </c>
      <c r="F2718">
        <v>6230</v>
      </c>
      <c r="G2718">
        <v>100</v>
      </c>
      <c r="H2718" t="s">
        <v>2930</v>
      </c>
      <c r="I2718">
        <v>5411</v>
      </c>
      <c r="J2718" t="s">
        <v>3666</v>
      </c>
      <c r="K2718" t="s">
        <v>2988</v>
      </c>
      <c r="L2718">
        <v>1351</v>
      </c>
      <c r="M2718">
        <v>1348</v>
      </c>
      <c r="N2718">
        <v>500</v>
      </c>
      <c r="O2718" t="s">
        <v>2927</v>
      </c>
      <c r="P2718">
        <v>0.31921877889058498</v>
      </c>
      <c r="Q2718">
        <v>0.87295653041840304</v>
      </c>
      <c r="R2718">
        <v>0.238995192020897</v>
      </c>
      <c r="S2718">
        <v>2.7691076481549701E-2</v>
      </c>
      <c r="T2718">
        <v>-0.84928230353824796</v>
      </c>
      <c r="U2718">
        <v>0.84928230353824796</v>
      </c>
      <c r="V2718">
        <v>0.83983129872478901</v>
      </c>
      <c r="W2718">
        <v>-3.99</v>
      </c>
      <c r="X2718">
        <v>8.19</v>
      </c>
      <c r="Y2718">
        <v>172037</v>
      </c>
      <c r="Z2718">
        <v>10120</v>
      </c>
      <c r="AA2718">
        <v>0.7</v>
      </c>
      <c r="AB2718">
        <v>17</v>
      </c>
      <c r="AC2718">
        <v>10</v>
      </c>
      <c r="AD2718">
        <v>7</v>
      </c>
      <c r="AE2718">
        <v>58.82</v>
      </c>
      <c r="AF2718">
        <v>12</v>
      </c>
      <c r="AG2718">
        <v>8</v>
      </c>
      <c r="AH2718">
        <v>2</v>
      </c>
      <c r="AI2718">
        <v>7</v>
      </c>
    </row>
    <row r="2719" spans="1:35" x14ac:dyDescent="0.2">
      <c r="A2719" s="102">
        <v>6518</v>
      </c>
      <c r="B2719">
        <v>1963</v>
      </c>
      <c r="C2719" t="s">
        <v>3248</v>
      </c>
      <c r="D2719" t="s">
        <v>2937</v>
      </c>
      <c r="E2719">
        <v>1561</v>
      </c>
      <c r="F2719">
        <v>1560</v>
      </c>
      <c r="G2719">
        <v>500</v>
      </c>
      <c r="H2719" t="s">
        <v>2930</v>
      </c>
      <c r="I2719">
        <v>5947</v>
      </c>
      <c r="J2719" t="s">
        <v>231</v>
      </c>
      <c r="K2719" t="s">
        <v>3194</v>
      </c>
      <c r="L2719">
        <v>7930</v>
      </c>
      <c r="M2719">
        <v>7870</v>
      </c>
      <c r="N2719">
        <v>100</v>
      </c>
      <c r="O2719" t="s">
        <v>2927</v>
      </c>
      <c r="P2719">
        <v>0.67028105441909802</v>
      </c>
      <c r="Q2719">
        <v>0.82919722084940095</v>
      </c>
      <c r="R2719">
        <v>0.31499956615274</v>
      </c>
      <c r="S2719">
        <v>3.1869062225088E-2</v>
      </c>
      <c r="T2719">
        <v>-0.17429306671706901</v>
      </c>
      <c r="U2719">
        <v>0.17429306671706901</v>
      </c>
      <c r="V2719">
        <v>0.40605924718052</v>
      </c>
      <c r="W2719">
        <v>-0.5</v>
      </c>
      <c r="X2719">
        <v>0.89</v>
      </c>
      <c r="Y2719">
        <v>171915</v>
      </c>
      <c r="Z2719">
        <v>6877</v>
      </c>
      <c r="AA2719">
        <v>0.43</v>
      </c>
      <c r="AB2719">
        <v>25</v>
      </c>
      <c r="AC2719">
        <v>15</v>
      </c>
      <c r="AD2719">
        <v>10</v>
      </c>
      <c r="AE2719">
        <v>60</v>
      </c>
      <c r="AF2719">
        <v>12</v>
      </c>
      <c r="AG2719">
        <v>12</v>
      </c>
      <c r="AH2719">
        <v>8</v>
      </c>
      <c r="AI2719">
        <v>5</v>
      </c>
    </row>
    <row r="2720" spans="1:35" x14ac:dyDescent="0.2">
      <c r="A2720" s="102">
        <v>8000</v>
      </c>
      <c r="B2720">
        <v>2317</v>
      </c>
      <c r="C2720" t="s">
        <v>3653</v>
      </c>
      <c r="D2720" t="s">
        <v>2929</v>
      </c>
      <c r="E2720">
        <v>1717</v>
      </c>
      <c r="F2720">
        <v>1675</v>
      </c>
      <c r="G2720">
        <v>500</v>
      </c>
      <c r="H2720" t="s">
        <v>2930</v>
      </c>
      <c r="I2720">
        <v>3038</v>
      </c>
      <c r="J2720" t="s">
        <v>1328</v>
      </c>
      <c r="K2720" t="s">
        <v>2934</v>
      </c>
      <c r="L2720">
        <v>4340</v>
      </c>
      <c r="M2720">
        <v>4370</v>
      </c>
      <c r="N2720">
        <v>200</v>
      </c>
      <c r="O2720" t="s">
        <v>2927</v>
      </c>
      <c r="P2720">
        <v>0.70206813060256601</v>
      </c>
      <c r="Q2720">
        <v>0.80949420625095903</v>
      </c>
      <c r="R2720">
        <v>7.3971674506137494E-2</v>
      </c>
      <c r="S2720">
        <v>0.26456186577420998</v>
      </c>
      <c r="T2720">
        <v>-2.8482448191135101</v>
      </c>
      <c r="U2720">
        <v>2.8482448191135101</v>
      </c>
      <c r="V2720">
        <v>2.7646366327104599</v>
      </c>
      <c r="W2720">
        <v>-27.42</v>
      </c>
      <c r="X2720">
        <v>4.18</v>
      </c>
      <c r="Y2720">
        <v>171911</v>
      </c>
      <c r="Z2720">
        <v>7814</v>
      </c>
      <c r="AA2720">
        <v>0.45</v>
      </c>
      <c r="AB2720">
        <v>22</v>
      </c>
      <c r="AC2720">
        <v>14</v>
      </c>
      <c r="AD2720">
        <v>8</v>
      </c>
      <c r="AE2720">
        <v>63.64</v>
      </c>
      <c r="AF2720">
        <v>8</v>
      </c>
      <c r="AG2720">
        <v>13</v>
      </c>
      <c r="AH2720">
        <v>7</v>
      </c>
      <c r="AI2720">
        <v>2</v>
      </c>
    </row>
    <row r="2721" spans="1:35" x14ac:dyDescent="0.2">
      <c r="A2721" s="102">
        <v>4538</v>
      </c>
      <c r="B2721">
        <v>4612</v>
      </c>
      <c r="C2721" t="s">
        <v>837</v>
      </c>
      <c r="D2721" t="s">
        <v>2952</v>
      </c>
      <c r="E2721">
        <v>5630</v>
      </c>
      <c r="F2721">
        <v>5450</v>
      </c>
      <c r="G2721">
        <v>200</v>
      </c>
      <c r="H2721" t="s">
        <v>2930</v>
      </c>
      <c r="I2721">
        <v>6925</v>
      </c>
      <c r="J2721" t="s">
        <v>3659</v>
      </c>
      <c r="K2721" t="s">
        <v>2932</v>
      </c>
      <c r="L2721">
        <v>1599</v>
      </c>
      <c r="M2721">
        <v>1614</v>
      </c>
      <c r="N2721">
        <v>700</v>
      </c>
      <c r="O2721" t="s">
        <v>2927</v>
      </c>
      <c r="P2721">
        <v>0.15666729690848799</v>
      </c>
      <c r="Q2721">
        <v>0.855722111831976</v>
      </c>
      <c r="R2721">
        <v>0.90369793301543599</v>
      </c>
      <c r="S2721">
        <v>0.30050923070299901</v>
      </c>
      <c r="T2721">
        <v>-0.63512393435280101</v>
      </c>
      <c r="U2721">
        <v>0.63512393435280101</v>
      </c>
      <c r="V2721">
        <v>0.159930413808758</v>
      </c>
      <c r="W2721">
        <v>-4.03</v>
      </c>
      <c r="X2721">
        <v>3.65</v>
      </c>
      <c r="Y2721">
        <v>171628</v>
      </c>
      <c r="Z2721">
        <v>7462</v>
      </c>
      <c r="AA2721">
        <v>0.42</v>
      </c>
      <c r="AB2721">
        <v>23</v>
      </c>
      <c r="AC2721">
        <v>12</v>
      </c>
      <c r="AD2721">
        <v>11</v>
      </c>
      <c r="AE2721">
        <v>52.17</v>
      </c>
      <c r="AF2721">
        <v>10</v>
      </c>
      <c r="AG2721">
        <v>10</v>
      </c>
      <c r="AH2721">
        <v>6</v>
      </c>
      <c r="AI2721">
        <v>7</v>
      </c>
    </row>
    <row r="2722" spans="1:35" x14ac:dyDescent="0.2">
      <c r="A2722" s="102">
        <v>4336</v>
      </c>
      <c r="B2722">
        <v>3099</v>
      </c>
      <c r="C2722" t="s">
        <v>36</v>
      </c>
      <c r="D2722" t="s">
        <v>2953</v>
      </c>
      <c r="E2722">
        <v>852</v>
      </c>
      <c r="F2722">
        <v>848</v>
      </c>
      <c r="G2722">
        <v>900</v>
      </c>
      <c r="H2722" t="s">
        <v>2930</v>
      </c>
      <c r="I2722">
        <v>7259</v>
      </c>
      <c r="J2722" t="s">
        <v>27</v>
      </c>
      <c r="K2722" t="s">
        <v>2945</v>
      </c>
      <c r="L2722">
        <v>3840</v>
      </c>
      <c r="M2722">
        <v>3780</v>
      </c>
      <c r="N2722">
        <v>200</v>
      </c>
      <c r="O2722" t="s">
        <v>2927</v>
      </c>
      <c r="P2722">
        <v>0.79755370355673105</v>
      </c>
      <c r="Q2722">
        <v>0.85846448401575304</v>
      </c>
      <c r="R2722">
        <v>0.105841945714615</v>
      </c>
      <c r="S2722">
        <v>1.5562618749424099E-2</v>
      </c>
      <c r="T2722">
        <v>-1.06591718571896</v>
      </c>
      <c r="U2722">
        <v>1.06591718571896</v>
      </c>
      <c r="V2722">
        <v>1.3704961377451399</v>
      </c>
      <c r="W2722">
        <v>-5.7</v>
      </c>
      <c r="X2722">
        <v>0.95</v>
      </c>
      <c r="Y2722">
        <v>171522</v>
      </c>
      <c r="Z2722">
        <v>10720</v>
      </c>
      <c r="AA2722">
        <v>0.81</v>
      </c>
      <c r="AB2722">
        <v>16</v>
      </c>
      <c r="AC2722">
        <v>10</v>
      </c>
      <c r="AD2722">
        <v>6</v>
      </c>
      <c r="AE2722">
        <v>62.5</v>
      </c>
      <c r="AF2722">
        <v>11</v>
      </c>
      <c r="AG2722">
        <v>9</v>
      </c>
      <c r="AH2722">
        <v>5</v>
      </c>
      <c r="AI2722">
        <v>2</v>
      </c>
    </row>
    <row r="2723" spans="1:35" x14ac:dyDescent="0.2">
      <c r="A2723" s="102">
        <v>7129</v>
      </c>
      <c r="B2723">
        <v>3865</v>
      </c>
      <c r="C2723" t="s">
        <v>2869</v>
      </c>
      <c r="D2723" t="s">
        <v>3213</v>
      </c>
      <c r="E2723">
        <v>526</v>
      </c>
      <c r="F2723">
        <v>527</v>
      </c>
      <c r="G2723">
        <v>2000</v>
      </c>
      <c r="H2723" t="s">
        <v>2927</v>
      </c>
      <c r="I2723">
        <v>7321</v>
      </c>
      <c r="J2723" t="s">
        <v>3200</v>
      </c>
      <c r="K2723" t="s">
        <v>2990</v>
      </c>
      <c r="L2723">
        <v>629</v>
      </c>
      <c r="M2723">
        <v>614</v>
      </c>
      <c r="N2723">
        <v>1700</v>
      </c>
      <c r="O2723" t="s">
        <v>2930</v>
      </c>
      <c r="P2723">
        <v>0.89395841302885803</v>
      </c>
      <c r="Q2723">
        <v>0.821230716582524</v>
      </c>
      <c r="R2723">
        <v>1.7928309202801002E-2</v>
      </c>
      <c r="S2723">
        <v>2.88343099226319E-2</v>
      </c>
      <c r="T2723">
        <v>2.6538587961022602</v>
      </c>
      <c r="U2723">
        <v>2.6538587961022602</v>
      </c>
      <c r="V2723">
        <v>2.3825128935960702</v>
      </c>
      <c r="W2723">
        <v>6.79</v>
      </c>
      <c r="X2723">
        <v>0.98</v>
      </c>
      <c r="Y2723">
        <v>171332</v>
      </c>
      <c r="Z2723">
        <v>15576</v>
      </c>
      <c r="AA2723">
        <v>0.75</v>
      </c>
      <c r="AB2723">
        <v>11</v>
      </c>
      <c r="AC2723">
        <v>7</v>
      </c>
      <c r="AD2723">
        <v>4</v>
      </c>
      <c r="AE2723">
        <v>63.64</v>
      </c>
      <c r="AF2723">
        <v>13</v>
      </c>
      <c r="AG2723">
        <v>3</v>
      </c>
      <c r="AH2723">
        <v>1</v>
      </c>
      <c r="AI2723">
        <v>7</v>
      </c>
    </row>
    <row r="2724" spans="1:35" x14ac:dyDescent="0.2">
      <c r="A2724" s="102">
        <v>2278</v>
      </c>
      <c r="B2724">
        <v>6371</v>
      </c>
      <c r="C2724" t="s">
        <v>3148</v>
      </c>
      <c r="D2724" t="s">
        <v>2940</v>
      </c>
      <c r="E2724">
        <v>3540</v>
      </c>
      <c r="F2724">
        <v>3530</v>
      </c>
      <c r="G2724">
        <v>300</v>
      </c>
      <c r="H2724" t="s">
        <v>2930</v>
      </c>
      <c r="I2724">
        <v>7327</v>
      </c>
      <c r="J2724" t="s">
        <v>3249</v>
      </c>
      <c r="K2724" t="s">
        <v>2990</v>
      </c>
      <c r="L2724">
        <v>2822</v>
      </c>
      <c r="M2724">
        <v>2725</v>
      </c>
      <c r="N2724">
        <v>400</v>
      </c>
      <c r="O2724" t="s">
        <v>2927</v>
      </c>
      <c r="P2724">
        <v>0.85790907430757901</v>
      </c>
      <c r="Q2724">
        <v>0.89151909866229595</v>
      </c>
      <c r="R2724">
        <v>0.56729382665317496</v>
      </c>
      <c r="S2724">
        <v>4.1202174645773498E-2</v>
      </c>
      <c r="T2724">
        <v>-6.7830657415769505E-2</v>
      </c>
      <c r="U2724">
        <v>6.7830657415769505E-2</v>
      </c>
      <c r="V2724">
        <v>2.7902670655403199</v>
      </c>
      <c r="W2724">
        <v>-0.17</v>
      </c>
      <c r="X2724">
        <v>2.93</v>
      </c>
      <c r="Y2724">
        <v>171321</v>
      </c>
      <c r="Z2724">
        <v>42830</v>
      </c>
      <c r="AA2724">
        <v>2.2799999999999998</v>
      </c>
      <c r="AB2724">
        <v>4</v>
      </c>
      <c r="AC2724">
        <v>4</v>
      </c>
      <c r="AD2724">
        <v>0</v>
      </c>
      <c r="AE2724">
        <v>100</v>
      </c>
      <c r="AF2724">
        <v>10</v>
      </c>
      <c r="AG2724">
        <v>4</v>
      </c>
      <c r="AH2724">
        <v>0</v>
      </c>
      <c r="AI2724">
        <v>0</v>
      </c>
    </row>
    <row r="2725" spans="1:35" x14ac:dyDescent="0.2">
      <c r="A2725" s="102">
        <v>92</v>
      </c>
      <c r="B2725">
        <v>4004</v>
      </c>
      <c r="C2725" t="s">
        <v>3189</v>
      </c>
      <c r="D2725" t="s">
        <v>2952</v>
      </c>
      <c r="E2725">
        <v>2749</v>
      </c>
      <c r="F2725">
        <v>2755</v>
      </c>
      <c r="G2725">
        <v>300</v>
      </c>
      <c r="H2725" t="s">
        <v>2927</v>
      </c>
      <c r="I2725">
        <v>7211</v>
      </c>
      <c r="J2725" t="s">
        <v>28</v>
      </c>
      <c r="K2725" t="s">
        <v>2945</v>
      </c>
      <c r="L2725">
        <v>423</v>
      </c>
      <c r="M2725">
        <v>425</v>
      </c>
      <c r="N2725">
        <v>1900</v>
      </c>
      <c r="O2725" t="s">
        <v>2930</v>
      </c>
      <c r="P2725">
        <v>0.87821883166066195</v>
      </c>
      <c r="Q2725">
        <v>0.95562500171578801</v>
      </c>
      <c r="R2725">
        <v>0.38975210274549299</v>
      </c>
      <c r="S2725">
        <v>3.2068599611268303E-2</v>
      </c>
      <c r="T2725">
        <v>1.2028676082202301</v>
      </c>
      <c r="U2725">
        <v>1.2028676082202301</v>
      </c>
      <c r="V2725">
        <v>1.4399613290641999</v>
      </c>
      <c r="W2725">
        <v>3.62</v>
      </c>
      <c r="X2725">
        <v>2.2999999999999998</v>
      </c>
      <c r="Y2725">
        <v>171109</v>
      </c>
      <c r="Z2725">
        <v>7440</v>
      </c>
      <c r="AA2725">
        <v>0.2</v>
      </c>
      <c r="AB2725">
        <v>23</v>
      </c>
      <c r="AC2725">
        <v>12</v>
      </c>
      <c r="AD2725">
        <v>11</v>
      </c>
      <c r="AE2725">
        <v>52.17</v>
      </c>
      <c r="AF2725">
        <v>12</v>
      </c>
      <c r="AG2725">
        <v>10</v>
      </c>
      <c r="AH2725">
        <v>10</v>
      </c>
      <c r="AI2725">
        <v>3</v>
      </c>
    </row>
    <row r="2726" spans="1:35" x14ac:dyDescent="0.2">
      <c r="A2726" s="102">
        <v>8653</v>
      </c>
      <c r="B2726">
        <v>7259</v>
      </c>
      <c r="C2726" t="s">
        <v>27</v>
      </c>
      <c r="D2726" t="s">
        <v>2945</v>
      </c>
      <c r="E2726">
        <v>3840</v>
      </c>
      <c r="F2726">
        <v>3780</v>
      </c>
      <c r="G2726">
        <v>200</v>
      </c>
      <c r="H2726" t="s">
        <v>2930</v>
      </c>
      <c r="I2726">
        <v>8086</v>
      </c>
      <c r="J2726" t="s">
        <v>3288</v>
      </c>
      <c r="K2726" t="s">
        <v>2936</v>
      </c>
      <c r="L2726">
        <v>1295</v>
      </c>
      <c r="M2726">
        <v>1326</v>
      </c>
      <c r="N2726">
        <v>600</v>
      </c>
      <c r="O2726" t="s">
        <v>2927</v>
      </c>
      <c r="P2726">
        <v>0.478012269279394</v>
      </c>
      <c r="Q2726">
        <v>0.80051683226155101</v>
      </c>
      <c r="R2726">
        <v>0.96388751197142197</v>
      </c>
      <c r="S2726">
        <v>9.1852337548011795E-2</v>
      </c>
      <c r="T2726">
        <v>-1.8677184076573301</v>
      </c>
      <c r="U2726">
        <v>1.8677184076573301</v>
      </c>
      <c r="V2726">
        <v>0.82070828171913301</v>
      </c>
      <c r="W2726">
        <v>-10.06</v>
      </c>
      <c r="X2726">
        <v>5.24</v>
      </c>
      <c r="Y2726">
        <v>171068</v>
      </c>
      <c r="Z2726">
        <v>11405</v>
      </c>
      <c r="AA2726">
        <v>0.73</v>
      </c>
      <c r="AB2726">
        <v>15</v>
      </c>
      <c r="AC2726">
        <v>11</v>
      </c>
      <c r="AD2726">
        <v>4</v>
      </c>
      <c r="AE2726">
        <v>73.33</v>
      </c>
      <c r="AF2726">
        <v>10</v>
      </c>
      <c r="AG2726">
        <v>7</v>
      </c>
      <c r="AH2726">
        <v>3</v>
      </c>
      <c r="AI2726">
        <v>5</v>
      </c>
    </row>
    <row r="2727" spans="1:35" x14ac:dyDescent="0.2">
      <c r="A2727" s="102">
        <v>6995</v>
      </c>
      <c r="B2727">
        <v>4095</v>
      </c>
      <c r="C2727" t="s">
        <v>3672</v>
      </c>
      <c r="D2727" t="s">
        <v>2952</v>
      </c>
      <c r="E2727">
        <v>1200</v>
      </c>
      <c r="F2727">
        <v>1184</v>
      </c>
      <c r="G2727">
        <v>800</v>
      </c>
      <c r="H2727" t="s">
        <v>2930</v>
      </c>
      <c r="I2727">
        <v>7459</v>
      </c>
      <c r="J2727" t="s">
        <v>973</v>
      </c>
      <c r="K2727" t="s">
        <v>2934</v>
      </c>
      <c r="L2727">
        <v>2468</v>
      </c>
      <c r="M2727">
        <v>2491</v>
      </c>
      <c r="N2727">
        <v>400</v>
      </c>
      <c r="O2727" t="s">
        <v>2927</v>
      </c>
      <c r="P2727">
        <v>0.32301434465801099</v>
      </c>
      <c r="Q2727">
        <v>0.82285640761956302</v>
      </c>
      <c r="R2727">
        <v>0.21852709609311999</v>
      </c>
      <c r="S2727">
        <v>5.1741865605066897E-2</v>
      </c>
      <c r="T2727">
        <v>-0.95918808858552995</v>
      </c>
      <c r="U2727">
        <v>0.95918808858552995</v>
      </c>
      <c r="V2727">
        <v>0.25988698314077302</v>
      </c>
      <c r="W2727">
        <v>-3.46</v>
      </c>
      <c r="X2727">
        <v>4.9400000000000004</v>
      </c>
      <c r="Y2727">
        <v>171006</v>
      </c>
      <c r="Z2727">
        <v>8550</v>
      </c>
      <c r="AA2727">
        <v>0.39</v>
      </c>
      <c r="AB2727">
        <v>20</v>
      </c>
      <c r="AC2727">
        <v>12</v>
      </c>
      <c r="AD2727">
        <v>8</v>
      </c>
      <c r="AE2727">
        <v>60</v>
      </c>
      <c r="AF2727">
        <v>14</v>
      </c>
      <c r="AG2727">
        <v>7</v>
      </c>
      <c r="AH2727">
        <v>3</v>
      </c>
      <c r="AI2727">
        <v>10</v>
      </c>
    </row>
    <row r="2728" spans="1:35" x14ac:dyDescent="0.2">
      <c r="A2728" s="102">
        <v>5607</v>
      </c>
      <c r="B2728">
        <v>6201</v>
      </c>
      <c r="C2728" t="s">
        <v>3463</v>
      </c>
      <c r="D2728" t="s">
        <v>2945</v>
      </c>
      <c r="E2728">
        <v>6290</v>
      </c>
      <c r="F2728">
        <v>6250</v>
      </c>
      <c r="G2728">
        <v>100</v>
      </c>
      <c r="H2728" t="s">
        <v>2930</v>
      </c>
      <c r="I2728">
        <v>8593</v>
      </c>
      <c r="J2728" t="s">
        <v>224</v>
      </c>
      <c r="K2728" t="s">
        <v>2933</v>
      </c>
      <c r="L2728">
        <v>719</v>
      </c>
      <c r="M2728">
        <v>717</v>
      </c>
      <c r="N2728">
        <v>900</v>
      </c>
      <c r="O2728" t="s">
        <v>2927</v>
      </c>
      <c r="P2728">
        <v>0.20189317621049399</v>
      </c>
      <c r="Q2728">
        <v>0.84123538905123596</v>
      </c>
      <c r="R2728">
        <v>0.27244506293829801</v>
      </c>
      <c r="S2728">
        <v>0.14079575929424201</v>
      </c>
      <c r="T2728">
        <v>-1.6667169548744101</v>
      </c>
      <c r="U2728">
        <v>1.6667169548744101</v>
      </c>
      <c r="V2728">
        <v>2.0530952888338798</v>
      </c>
      <c r="W2728">
        <v>-5.63</v>
      </c>
      <c r="X2728">
        <v>3.25</v>
      </c>
      <c r="Y2728">
        <v>170930</v>
      </c>
      <c r="Z2728">
        <v>10055</v>
      </c>
      <c r="AA2728">
        <v>0.78</v>
      </c>
      <c r="AB2728">
        <v>17</v>
      </c>
      <c r="AC2728">
        <v>10</v>
      </c>
      <c r="AD2728">
        <v>7</v>
      </c>
      <c r="AE2728">
        <v>58.82</v>
      </c>
      <c r="AF2728">
        <v>13</v>
      </c>
      <c r="AG2728">
        <v>7</v>
      </c>
      <c r="AH2728">
        <v>1</v>
      </c>
      <c r="AI2728">
        <v>9</v>
      </c>
    </row>
    <row r="2729" spans="1:35" x14ac:dyDescent="0.2">
      <c r="A2729" s="102">
        <v>8543</v>
      </c>
      <c r="B2729">
        <v>7205</v>
      </c>
      <c r="C2729" t="s">
        <v>60</v>
      </c>
      <c r="D2729" t="s">
        <v>2945</v>
      </c>
      <c r="E2729">
        <v>1052</v>
      </c>
      <c r="F2729">
        <v>1055</v>
      </c>
      <c r="G2729">
        <v>900</v>
      </c>
      <c r="H2729" t="s">
        <v>2930</v>
      </c>
      <c r="I2729">
        <v>7984</v>
      </c>
      <c r="J2729" t="s">
        <v>1007</v>
      </c>
      <c r="K2729" t="s">
        <v>2951</v>
      </c>
      <c r="L2729">
        <v>1673</v>
      </c>
      <c r="M2729">
        <v>1664</v>
      </c>
      <c r="N2729">
        <v>600</v>
      </c>
      <c r="O2729" t="s">
        <v>2927</v>
      </c>
      <c r="P2729">
        <v>0.66723734654307698</v>
      </c>
      <c r="Q2729">
        <v>0.80258673626629795</v>
      </c>
      <c r="R2729">
        <v>0.308989313133819</v>
      </c>
      <c r="S2729">
        <v>0.19330276279394401</v>
      </c>
      <c r="T2729">
        <v>-1.0246278949946299</v>
      </c>
      <c r="U2729">
        <v>1.0246278949946299</v>
      </c>
      <c r="V2729">
        <v>1.2336572306603399</v>
      </c>
      <c r="W2729">
        <v>-4.49</v>
      </c>
      <c r="X2729">
        <v>4.9000000000000004</v>
      </c>
      <c r="Y2729">
        <v>170905</v>
      </c>
      <c r="Z2729">
        <v>8995</v>
      </c>
      <c r="AA2729">
        <v>0.48</v>
      </c>
      <c r="AB2729">
        <v>19</v>
      </c>
      <c r="AC2729">
        <v>11</v>
      </c>
      <c r="AD2729">
        <v>8</v>
      </c>
      <c r="AE2729">
        <v>57.89</v>
      </c>
      <c r="AF2729">
        <v>12</v>
      </c>
      <c r="AG2729">
        <v>7</v>
      </c>
      <c r="AH2729">
        <v>5</v>
      </c>
      <c r="AI2729">
        <v>7</v>
      </c>
    </row>
    <row r="2730" spans="1:35" x14ac:dyDescent="0.2">
      <c r="A2730" s="102">
        <v>1536</v>
      </c>
      <c r="B2730">
        <v>7267</v>
      </c>
      <c r="C2730" t="s">
        <v>61</v>
      </c>
      <c r="D2730" t="s">
        <v>2945</v>
      </c>
      <c r="E2730">
        <v>2893</v>
      </c>
      <c r="F2730">
        <v>2857.5</v>
      </c>
      <c r="G2730">
        <v>300</v>
      </c>
      <c r="H2730" t="s">
        <v>2930</v>
      </c>
      <c r="I2730">
        <v>9072</v>
      </c>
      <c r="J2730" t="s">
        <v>3098</v>
      </c>
      <c r="K2730" t="s">
        <v>3099</v>
      </c>
      <c r="L2730">
        <v>2659</v>
      </c>
      <c r="M2730">
        <v>2602</v>
      </c>
      <c r="N2730">
        <v>300</v>
      </c>
      <c r="O2730" t="s">
        <v>2927</v>
      </c>
      <c r="P2730">
        <v>0.93927283902089598</v>
      </c>
      <c r="Q2730">
        <v>0.90450469542094003</v>
      </c>
      <c r="R2730">
        <v>3.95382162713158E-4</v>
      </c>
      <c r="S2730">
        <v>7.9585250777942408E-3</v>
      </c>
      <c r="T2730">
        <v>-2.1225951534579601</v>
      </c>
      <c r="U2730">
        <v>2.1225951534579601</v>
      </c>
      <c r="V2730">
        <v>1.8401967137042099</v>
      </c>
      <c r="W2730">
        <v>-3.43</v>
      </c>
      <c r="X2730">
        <v>8.94</v>
      </c>
      <c r="Y2730">
        <v>170857</v>
      </c>
      <c r="Z2730">
        <v>24408</v>
      </c>
      <c r="AA2730">
        <v>1.28</v>
      </c>
      <c r="AB2730">
        <v>7</v>
      </c>
      <c r="AC2730">
        <v>5</v>
      </c>
      <c r="AD2730">
        <v>2</v>
      </c>
      <c r="AE2730">
        <v>71.430000000000007</v>
      </c>
      <c r="AF2730">
        <v>12</v>
      </c>
      <c r="AG2730">
        <v>5</v>
      </c>
      <c r="AH2730">
        <v>0</v>
      </c>
      <c r="AI2730">
        <v>2</v>
      </c>
    </row>
    <row r="2731" spans="1:35" x14ac:dyDescent="0.2">
      <c r="A2731" s="102">
        <v>6348</v>
      </c>
      <c r="B2731">
        <v>4005</v>
      </c>
      <c r="C2731" t="s">
        <v>3239</v>
      </c>
      <c r="D2731" t="s">
        <v>2952</v>
      </c>
      <c r="E2731">
        <v>465</v>
      </c>
      <c r="F2731">
        <v>464</v>
      </c>
      <c r="G2731">
        <v>2000</v>
      </c>
      <c r="H2731" t="s">
        <v>2930</v>
      </c>
      <c r="I2731">
        <v>5233</v>
      </c>
      <c r="J2731" t="s">
        <v>3195</v>
      </c>
      <c r="K2731" t="s">
        <v>2926</v>
      </c>
      <c r="L2731">
        <v>3035</v>
      </c>
      <c r="M2731">
        <v>3040</v>
      </c>
      <c r="N2731">
        <v>300</v>
      </c>
      <c r="O2731" t="s">
        <v>2927</v>
      </c>
      <c r="P2731">
        <v>0.79041064283338902</v>
      </c>
      <c r="Q2731">
        <v>0.83140711913647602</v>
      </c>
      <c r="R2731">
        <v>0.26206638471626797</v>
      </c>
      <c r="S2731">
        <v>1.40463396771024E-2</v>
      </c>
      <c r="T2731">
        <v>-0.63536336319497699</v>
      </c>
      <c r="U2731">
        <v>0.63536336319497699</v>
      </c>
      <c r="V2731">
        <v>0.75999718961979301</v>
      </c>
      <c r="W2731">
        <v>-1.9</v>
      </c>
      <c r="X2731">
        <v>1.75</v>
      </c>
      <c r="Y2731">
        <v>170781</v>
      </c>
      <c r="Z2731">
        <v>8539</v>
      </c>
      <c r="AA2731">
        <v>0.46</v>
      </c>
      <c r="AB2731">
        <v>20</v>
      </c>
      <c r="AC2731">
        <v>13</v>
      </c>
      <c r="AD2731">
        <v>7</v>
      </c>
      <c r="AE2731">
        <v>65</v>
      </c>
      <c r="AF2731">
        <v>11</v>
      </c>
      <c r="AG2731">
        <v>9</v>
      </c>
      <c r="AH2731">
        <v>6</v>
      </c>
      <c r="AI2731">
        <v>5</v>
      </c>
    </row>
    <row r="2732" spans="1:35" x14ac:dyDescent="0.2">
      <c r="A2732" s="102">
        <v>1652</v>
      </c>
      <c r="B2732">
        <v>5802</v>
      </c>
      <c r="C2732" t="s">
        <v>3220</v>
      </c>
      <c r="D2732" t="s">
        <v>2943</v>
      </c>
      <c r="E2732">
        <v>1533.5</v>
      </c>
      <c r="F2732">
        <v>1518</v>
      </c>
      <c r="G2732">
        <v>600</v>
      </c>
      <c r="H2732" t="s">
        <v>2930</v>
      </c>
      <c r="I2732">
        <v>8253</v>
      </c>
      <c r="J2732" t="s">
        <v>669</v>
      </c>
      <c r="K2732" t="s">
        <v>2933</v>
      </c>
      <c r="L2732">
        <v>1789</v>
      </c>
      <c r="M2732">
        <v>1854</v>
      </c>
      <c r="N2732">
        <v>500</v>
      </c>
      <c r="O2732" t="s">
        <v>2927</v>
      </c>
      <c r="P2732">
        <v>0.59304020960250903</v>
      </c>
      <c r="Q2732">
        <v>0.90223358720791702</v>
      </c>
      <c r="R2732">
        <v>0.625811381206962</v>
      </c>
      <c r="S2732">
        <v>0.30617308860946502</v>
      </c>
      <c r="T2732">
        <v>-1.7282432360128599</v>
      </c>
      <c r="U2732">
        <v>1.7282432360128599</v>
      </c>
      <c r="V2732">
        <v>0.75206931399031396</v>
      </c>
      <c r="W2732">
        <v>-8.17</v>
      </c>
      <c r="X2732">
        <v>1.75</v>
      </c>
      <c r="Y2732">
        <v>170777</v>
      </c>
      <c r="Z2732">
        <v>10046</v>
      </c>
      <c r="AA2732">
        <v>0.55000000000000004</v>
      </c>
      <c r="AB2732">
        <v>17</v>
      </c>
      <c r="AC2732">
        <v>10</v>
      </c>
      <c r="AD2732">
        <v>7</v>
      </c>
      <c r="AE2732">
        <v>58.82</v>
      </c>
      <c r="AF2732">
        <v>14</v>
      </c>
      <c r="AG2732">
        <v>5</v>
      </c>
      <c r="AH2732">
        <v>3</v>
      </c>
      <c r="AI2732">
        <v>9</v>
      </c>
    </row>
    <row r="2733" spans="1:35" x14ac:dyDescent="0.2">
      <c r="A2733" s="102">
        <v>642</v>
      </c>
      <c r="B2733">
        <v>8036</v>
      </c>
      <c r="C2733" t="s">
        <v>2941</v>
      </c>
      <c r="D2733" t="s">
        <v>2934</v>
      </c>
      <c r="E2733">
        <v>8010</v>
      </c>
      <c r="F2733">
        <v>8020</v>
      </c>
      <c r="G2733">
        <v>100</v>
      </c>
      <c r="H2733" t="s">
        <v>2927</v>
      </c>
      <c r="I2733">
        <v>9934</v>
      </c>
      <c r="J2733" t="s">
        <v>3193</v>
      </c>
      <c r="K2733" t="s">
        <v>2934</v>
      </c>
      <c r="L2733">
        <v>2780</v>
      </c>
      <c r="M2733">
        <v>2759</v>
      </c>
      <c r="N2733">
        <v>300</v>
      </c>
      <c r="O2733" t="s">
        <v>2930</v>
      </c>
      <c r="P2733">
        <v>0.791700359280613</v>
      </c>
      <c r="Q2733">
        <v>0.92652767883628595</v>
      </c>
      <c r="R2733">
        <v>0.54642176613777105</v>
      </c>
      <c r="S2733">
        <v>0.35991505387410999</v>
      </c>
      <c r="T2733">
        <v>1.50235776880286</v>
      </c>
      <c r="U2733">
        <v>1.50235776880286</v>
      </c>
      <c r="V2733">
        <v>1.3585956890340301</v>
      </c>
      <c r="W2733">
        <v>5.55</v>
      </c>
      <c r="X2733">
        <v>3.2</v>
      </c>
      <c r="Y2733">
        <v>170568</v>
      </c>
      <c r="Z2733">
        <v>11371</v>
      </c>
      <c r="AA2733">
        <v>0.48</v>
      </c>
      <c r="AB2733">
        <v>15</v>
      </c>
      <c r="AC2733">
        <v>9</v>
      </c>
      <c r="AD2733">
        <v>6</v>
      </c>
      <c r="AE2733">
        <v>60</v>
      </c>
      <c r="AF2733">
        <v>12</v>
      </c>
      <c r="AG2733">
        <v>7</v>
      </c>
      <c r="AH2733">
        <v>2</v>
      </c>
      <c r="AI2733">
        <v>6</v>
      </c>
    </row>
    <row r="2734" spans="1:35" x14ac:dyDescent="0.2">
      <c r="A2734" s="102">
        <v>3979</v>
      </c>
      <c r="B2734">
        <v>3563</v>
      </c>
      <c r="C2734" t="s">
        <v>3197</v>
      </c>
      <c r="D2734" t="s">
        <v>2953</v>
      </c>
      <c r="E2734">
        <v>9330</v>
      </c>
      <c r="F2734">
        <v>9800</v>
      </c>
      <c r="G2734">
        <v>100</v>
      </c>
      <c r="H2734" t="s">
        <v>2927</v>
      </c>
      <c r="I2734">
        <v>6807</v>
      </c>
      <c r="J2734" t="s">
        <v>239</v>
      </c>
      <c r="K2734" t="s">
        <v>2932</v>
      </c>
      <c r="L2734">
        <v>2080</v>
      </c>
      <c r="M2734">
        <v>2041</v>
      </c>
      <c r="N2734">
        <v>500</v>
      </c>
      <c r="O2734" t="s">
        <v>2930</v>
      </c>
      <c r="P2734">
        <v>0.206081122963646</v>
      </c>
      <c r="Q2734">
        <v>0.86404987810413603</v>
      </c>
      <c r="R2734">
        <v>0.99250902378509598</v>
      </c>
      <c r="S2734">
        <v>2.2324934203382E-2</v>
      </c>
      <c r="T2734">
        <v>1.93306001541414</v>
      </c>
      <c r="U2734">
        <v>1.93306001541414</v>
      </c>
      <c r="V2734">
        <v>1.3269530189994001</v>
      </c>
      <c r="W2734">
        <v>13.15</v>
      </c>
      <c r="X2734">
        <v>4.13</v>
      </c>
      <c r="Y2734">
        <v>170559</v>
      </c>
      <c r="Z2734">
        <v>7107</v>
      </c>
      <c r="AA2734">
        <v>0.49</v>
      </c>
      <c r="AB2734">
        <v>24</v>
      </c>
      <c r="AC2734">
        <v>14</v>
      </c>
      <c r="AD2734">
        <v>10</v>
      </c>
      <c r="AE2734">
        <v>58.33</v>
      </c>
      <c r="AF2734">
        <v>8</v>
      </c>
      <c r="AG2734">
        <v>14</v>
      </c>
      <c r="AH2734">
        <v>9</v>
      </c>
      <c r="AI2734">
        <v>1</v>
      </c>
    </row>
    <row r="2735" spans="1:35" x14ac:dyDescent="0.2">
      <c r="A2735" s="102">
        <v>8150</v>
      </c>
      <c r="B2735">
        <v>4634</v>
      </c>
      <c r="C2735" t="s">
        <v>66</v>
      </c>
      <c r="D2735" t="s">
        <v>2952</v>
      </c>
      <c r="E2735">
        <v>2600</v>
      </c>
      <c r="F2735">
        <v>2582</v>
      </c>
      <c r="G2735">
        <v>400</v>
      </c>
      <c r="H2735" t="s">
        <v>2927</v>
      </c>
      <c r="I2735">
        <v>6301</v>
      </c>
      <c r="J2735" t="s">
        <v>56</v>
      </c>
      <c r="K2735" t="s">
        <v>2940</v>
      </c>
      <c r="L2735">
        <v>2410</v>
      </c>
      <c r="M2735">
        <v>2398.5</v>
      </c>
      <c r="N2735">
        <v>400</v>
      </c>
      <c r="O2735" t="s">
        <v>2930</v>
      </c>
      <c r="P2735">
        <v>0.69262968692974303</v>
      </c>
      <c r="Q2735">
        <v>0.80767819121518403</v>
      </c>
      <c r="R2735">
        <v>0.68481546233323798</v>
      </c>
      <c r="S2735">
        <v>0.34233414841945098</v>
      </c>
      <c r="T2735">
        <v>2.3337004544743598</v>
      </c>
      <c r="U2735">
        <v>2.3337004544743598</v>
      </c>
      <c r="V2735">
        <v>2.01622708170034</v>
      </c>
      <c r="W2735">
        <v>5.45</v>
      </c>
      <c r="X2735">
        <v>7.11</v>
      </c>
      <c r="Y2735">
        <v>170496</v>
      </c>
      <c r="Z2735">
        <v>17050</v>
      </c>
      <c r="AA2735">
        <v>0.84</v>
      </c>
      <c r="AB2735">
        <v>10</v>
      </c>
      <c r="AC2735">
        <v>7</v>
      </c>
      <c r="AD2735">
        <v>3</v>
      </c>
      <c r="AE2735">
        <v>70</v>
      </c>
      <c r="AF2735">
        <v>14</v>
      </c>
      <c r="AG2735">
        <v>4</v>
      </c>
      <c r="AH2735">
        <v>0</v>
      </c>
      <c r="AI2735">
        <v>6</v>
      </c>
    </row>
    <row r="2736" spans="1:35" x14ac:dyDescent="0.2">
      <c r="A2736" s="102">
        <v>909</v>
      </c>
      <c r="B2736">
        <v>3258</v>
      </c>
      <c r="C2736" t="s">
        <v>3691</v>
      </c>
      <c r="D2736" t="s">
        <v>2949</v>
      </c>
      <c r="E2736">
        <v>5590</v>
      </c>
      <c r="F2736">
        <v>5570</v>
      </c>
      <c r="G2736">
        <v>100</v>
      </c>
      <c r="H2736" t="s">
        <v>2927</v>
      </c>
      <c r="I2736">
        <v>6750</v>
      </c>
      <c r="J2736" t="s">
        <v>2993</v>
      </c>
      <c r="K2736" t="s">
        <v>2932</v>
      </c>
      <c r="L2736">
        <v>4400</v>
      </c>
      <c r="M2736">
        <v>4275</v>
      </c>
      <c r="N2736">
        <v>100</v>
      </c>
      <c r="O2736" t="s">
        <v>2930</v>
      </c>
      <c r="P2736">
        <v>0.57015153661705698</v>
      </c>
      <c r="Q2736">
        <v>0.91845762297689204</v>
      </c>
      <c r="R2736">
        <v>0.19314769790995501</v>
      </c>
      <c r="S2736">
        <v>0.37603650449623299</v>
      </c>
      <c r="T2736">
        <v>2.3651228602511898</v>
      </c>
      <c r="U2736">
        <v>2.3651228602511898</v>
      </c>
      <c r="V2736">
        <v>0.99450094126341104</v>
      </c>
      <c r="W2736">
        <v>8.8699999999999992</v>
      </c>
      <c r="X2736">
        <v>23.25</v>
      </c>
      <c r="Y2736">
        <v>170486</v>
      </c>
      <c r="Z2736">
        <v>10029</v>
      </c>
      <c r="AA2736">
        <v>0.47</v>
      </c>
      <c r="AB2736">
        <v>17</v>
      </c>
      <c r="AC2736">
        <v>9</v>
      </c>
      <c r="AD2736">
        <v>8</v>
      </c>
      <c r="AE2736">
        <v>52.94</v>
      </c>
      <c r="AF2736">
        <v>12</v>
      </c>
      <c r="AG2736">
        <v>8</v>
      </c>
      <c r="AH2736">
        <v>5</v>
      </c>
      <c r="AI2736">
        <v>4</v>
      </c>
    </row>
    <row r="2737" spans="1:35" x14ac:dyDescent="0.2">
      <c r="A2737" s="102">
        <v>7891</v>
      </c>
      <c r="B2737">
        <v>2331</v>
      </c>
      <c r="C2737" t="s">
        <v>3130</v>
      </c>
      <c r="D2737" t="s">
        <v>2942</v>
      </c>
      <c r="E2737">
        <v>5750</v>
      </c>
      <c r="F2737">
        <v>5710</v>
      </c>
      <c r="G2737">
        <v>100</v>
      </c>
      <c r="H2737" t="s">
        <v>2930</v>
      </c>
      <c r="I2737">
        <v>6406</v>
      </c>
      <c r="J2737" t="s">
        <v>2939</v>
      </c>
      <c r="K2737" t="s">
        <v>2940</v>
      </c>
      <c r="L2737">
        <v>1820</v>
      </c>
      <c r="M2737">
        <v>1780</v>
      </c>
      <c r="N2737">
        <v>300</v>
      </c>
      <c r="O2737" t="s">
        <v>2927</v>
      </c>
      <c r="P2737">
        <v>0.52894219089495398</v>
      </c>
      <c r="Q2737">
        <v>0.810874463449204</v>
      </c>
      <c r="R2737">
        <v>0.32104429870665202</v>
      </c>
      <c r="S2737">
        <v>0.45848000937898598</v>
      </c>
      <c r="T2737">
        <v>-1.0507412688095099</v>
      </c>
      <c r="U2737">
        <v>1.0507412688095099</v>
      </c>
      <c r="V2737">
        <v>1.3777106658231</v>
      </c>
      <c r="W2737">
        <v>-5.8</v>
      </c>
      <c r="X2737">
        <v>6.48</v>
      </c>
      <c r="Y2737">
        <v>170477</v>
      </c>
      <c r="Z2737">
        <v>9471</v>
      </c>
      <c r="AA2737">
        <v>0.55000000000000004</v>
      </c>
      <c r="AB2737">
        <v>18</v>
      </c>
      <c r="AC2737">
        <v>10</v>
      </c>
      <c r="AD2737">
        <v>8</v>
      </c>
      <c r="AE2737">
        <v>55.56</v>
      </c>
      <c r="AF2737">
        <v>11</v>
      </c>
      <c r="AG2737">
        <v>8</v>
      </c>
      <c r="AH2737">
        <v>4</v>
      </c>
      <c r="AI2737">
        <v>6</v>
      </c>
    </row>
    <row r="2738" spans="1:35" x14ac:dyDescent="0.2">
      <c r="A2738" s="102">
        <v>1374</v>
      </c>
      <c r="B2738">
        <v>6287</v>
      </c>
      <c r="C2738" t="s">
        <v>3080</v>
      </c>
      <c r="D2738" t="s">
        <v>2940</v>
      </c>
      <c r="E2738">
        <v>3200</v>
      </c>
      <c r="F2738">
        <v>3155</v>
      </c>
      <c r="G2738">
        <v>300</v>
      </c>
      <c r="H2738" t="s">
        <v>2930</v>
      </c>
      <c r="I2738">
        <v>9934</v>
      </c>
      <c r="J2738" t="s">
        <v>3193</v>
      </c>
      <c r="K2738" t="s">
        <v>2934</v>
      </c>
      <c r="L2738">
        <v>2780</v>
      </c>
      <c r="M2738">
        <v>2759</v>
      </c>
      <c r="N2738">
        <v>300</v>
      </c>
      <c r="O2738" t="s">
        <v>2927</v>
      </c>
      <c r="P2738">
        <v>0.26408619466265998</v>
      </c>
      <c r="Q2738">
        <v>0.907591700596449</v>
      </c>
      <c r="R2738">
        <v>0.48016051354637701</v>
      </c>
      <c r="S2738">
        <v>0.33508100726568102</v>
      </c>
      <c r="T2738">
        <v>-1.90475046608794</v>
      </c>
      <c r="U2738">
        <v>1.90475046608794</v>
      </c>
      <c r="V2738">
        <v>1.7874305666435999</v>
      </c>
      <c r="W2738">
        <v>-7.69</v>
      </c>
      <c r="X2738">
        <v>12.55</v>
      </c>
      <c r="Y2738">
        <v>170320</v>
      </c>
      <c r="Z2738">
        <v>8964</v>
      </c>
      <c r="AA2738">
        <v>0.52</v>
      </c>
      <c r="AB2738">
        <v>19</v>
      </c>
      <c r="AC2738">
        <v>10</v>
      </c>
      <c r="AD2738">
        <v>9</v>
      </c>
      <c r="AE2738">
        <v>52.63</v>
      </c>
      <c r="AF2738">
        <v>13</v>
      </c>
      <c r="AG2738">
        <v>7</v>
      </c>
      <c r="AH2738">
        <v>1</v>
      </c>
      <c r="AI2738">
        <v>11</v>
      </c>
    </row>
    <row r="2739" spans="1:35" x14ac:dyDescent="0.2">
      <c r="A2739" s="102">
        <v>4671</v>
      </c>
      <c r="B2739">
        <v>3291</v>
      </c>
      <c r="C2739" t="s">
        <v>59</v>
      </c>
      <c r="D2739" t="s">
        <v>2949</v>
      </c>
      <c r="E2739">
        <v>1929</v>
      </c>
      <c r="F2739">
        <v>1888</v>
      </c>
      <c r="G2739">
        <v>500</v>
      </c>
      <c r="H2739" t="s">
        <v>2927</v>
      </c>
      <c r="I2739">
        <v>7267</v>
      </c>
      <c r="J2739" t="s">
        <v>61</v>
      </c>
      <c r="K2739" t="s">
        <v>2945</v>
      </c>
      <c r="L2739">
        <v>2893</v>
      </c>
      <c r="M2739">
        <v>2857.5</v>
      </c>
      <c r="N2739">
        <v>300</v>
      </c>
      <c r="O2739" t="s">
        <v>2930</v>
      </c>
      <c r="P2739">
        <v>0.19070009398070301</v>
      </c>
      <c r="Q2739">
        <v>0.85378981748279403</v>
      </c>
      <c r="R2739">
        <v>0.62863620324449698</v>
      </c>
      <c r="S2739">
        <v>0.31748673438964398</v>
      </c>
      <c r="T2739">
        <v>1.7770395159364401</v>
      </c>
      <c r="U2739">
        <v>1.7770395159364401</v>
      </c>
      <c r="V2739">
        <v>1.47909877575892</v>
      </c>
      <c r="W2739">
        <v>6.02</v>
      </c>
      <c r="X2739">
        <v>10.119999999999999</v>
      </c>
      <c r="Y2739">
        <v>170216</v>
      </c>
      <c r="Z2739">
        <v>11348</v>
      </c>
      <c r="AA2739">
        <v>0.7</v>
      </c>
      <c r="AB2739">
        <v>15</v>
      </c>
      <c r="AC2739">
        <v>10</v>
      </c>
      <c r="AD2739">
        <v>5</v>
      </c>
      <c r="AE2739">
        <v>66.67</v>
      </c>
      <c r="AF2739">
        <v>14</v>
      </c>
      <c r="AG2739">
        <v>4</v>
      </c>
      <c r="AH2739">
        <v>1</v>
      </c>
      <c r="AI2739">
        <v>10</v>
      </c>
    </row>
    <row r="2740" spans="1:35" x14ac:dyDescent="0.2">
      <c r="A2740" s="102">
        <v>8061</v>
      </c>
      <c r="B2740">
        <v>1969</v>
      </c>
      <c r="C2740" t="s">
        <v>3445</v>
      </c>
      <c r="D2740" t="s">
        <v>2937</v>
      </c>
      <c r="E2740">
        <v>1973</v>
      </c>
      <c r="F2740">
        <v>1971</v>
      </c>
      <c r="G2740">
        <v>500</v>
      </c>
      <c r="H2740" t="s">
        <v>2927</v>
      </c>
      <c r="I2740">
        <v>5471</v>
      </c>
      <c r="J2740" t="s">
        <v>3216</v>
      </c>
      <c r="K2740" t="s">
        <v>2988</v>
      </c>
      <c r="L2740">
        <v>4560</v>
      </c>
      <c r="M2740">
        <v>4520</v>
      </c>
      <c r="N2740">
        <v>200</v>
      </c>
      <c r="O2740" t="s">
        <v>2930</v>
      </c>
      <c r="P2740">
        <v>9.3619721470172501E-2</v>
      </c>
      <c r="Q2740">
        <v>0.80879106068097695</v>
      </c>
      <c r="R2740">
        <v>0.38799530341687</v>
      </c>
      <c r="S2740">
        <v>0.15499419344383999</v>
      </c>
      <c r="T2740">
        <v>1.4129243128054101</v>
      </c>
      <c r="U2740">
        <v>1.4129243128054101</v>
      </c>
      <c r="V2740">
        <v>1.3200963992973</v>
      </c>
      <c r="W2740">
        <v>6.93</v>
      </c>
      <c r="X2740">
        <v>9.02</v>
      </c>
      <c r="Y2740">
        <v>170017</v>
      </c>
      <c r="Z2740">
        <v>10626</v>
      </c>
      <c r="AA2740">
        <v>0.5</v>
      </c>
      <c r="AB2740">
        <v>16</v>
      </c>
      <c r="AC2740">
        <v>8</v>
      </c>
      <c r="AD2740">
        <v>8</v>
      </c>
      <c r="AE2740">
        <v>50</v>
      </c>
      <c r="AF2740">
        <v>14</v>
      </c>
      <c r="AG2740">
        <v>6</v>
      </c>
      <c r="AH2740">
        <v>3</v>
      </c>
      <c r="AI2740">
        <v>7</v>
      </c>
    </row>
    <row r="2741" spans="1:35" x14ac:dyDescent="0.2">
      <c r="A2741" s="102">
        <v>4893</v>
      </c>
      <c r="B2741">
        <v>1719</v>
      </c>
      <c r="C2741" t="s">
        <v>687</v>
      </c>
      <c r="D2741" t="s">
        <v>2937</v>
      </c>
      <c r="E2741">
        <v>930</v>
      </c>
      <c r="F2741">
        <v>927</v>
      </c>
      <c r="G2741">
        <v>1100</v>
      </c>
      <c r="H2741" t="s">
        <v>2930</v>
      </c>
      <c r="I2741">
        <v>6370</v>
      </c>
      <c r="J2741" t="s">
        <v>3241</v>
      </c>
      <c r="K2741" t="s">
        <v>2940</v>
      </c>
      <c r="L2741">
        <v>3500</v>
      </c>
      <c r="M2741">
        <v>3495</v>
      </c>
      <c r="N2741">
        <v>300</v>
      </c>
      <c r="O2741" t="s">
        <v>2927</v>
      </c>
      <c r="P2741">
        <v>0.33568210374110202</v>
      </c>
      <c r="Q2741">
        <v>0.85084898555276101</v>
      </c>
      <c r="R2741">
        <v>0.21883168806819001</v>
      </c>
      <c r="S2741">
        <v>5.6146616812542301E-2</v>
      </c>
      <c r="T2741">
        <v>-1.93849096016196</v>
      </c>
      <c r="U2741">
        <v>1.93849096016196</v>
      </c>
      <c r="V2741">
        <v>1.6708525258609701</v>
      </c>
      <c r="W2741">
        <v>-8.6199999999999992</v>
      </c>
      <c r="X2741">
        <v>2.75</v>
      </c>
      <c r="Y2741">
        <v>170004</v>
      </c>
      <c r="Z2741">
        <v>10000</v>
      </c>
      <c r="AA2741">
        <v>0.49</v>
      </c>
      <c r="AB2741">
        <v>17</v>
      </c>
      <c r="AC2741">
        <v>10</v>
      </c>
      <c r="AD2741">
        <v>7</v>
      </c>
      <c r="AE2741">
        <v>58.82</v>
      </c>
      <c r="AF2741">
        <v>11</v>
      </c>
      <c r="AG2741">
        <v>7</v>
      </c>
      <c r="AH2741">
        <v>6</v>
      </c>
      <c r="AI2741">
        <v>4</v>
      </c>
    </row>
    <row r="2742" spans="1:35" x14ac:dyDescent="0.2">
      <c r="A2742" s="102">
        <v>7391</v>
      </c>
      <c r="B2742">
        <v>6506</v>
      </c>
      <c r="C2742" t="s">
        <v>3151</v>
      </c>
      <c r="D2742" t="s">
        <v>2932</v>
      </c>
      <c r="E2742">
        <v>3990</v>
      </c>
      <c r="F2742">
        <v>3950</v>
      </c>
      <c r="G2742">
        <v>200</v>
      </c>
      <c r="H2742" t="s">
        <v>2927</v>
      </c>
      <c r="I2742">
        <v>6592</v>
      </c>
      <c r="J2742" t="s">
        <v>3224</v>
      </c>
      <c r="K2742" t="s">
        <v>2932</v>
      </c>
      <c r="L2742">
        <v>4045</v>
      </c>
      <c r="M2742">
        <v>4015</v>
      </c>
      <c r="N2742">
        <v>200</v>
      </c>
      <c r="O2742" t="s">
        <v>2930</v>
      </c>
      <c r="P2742">
        <v>0.39927595588757098</v>
      </c>
      <c r="Q2742">
        <v>0.81757737291583099</v>
      </c>
      <c r="R2742">
        <v>0.25849677707816898</v>
      </c>
      <c r="S2742">
        <v>0.40722410359258798</v>
      </c>
      <c r="T2742">
        <v>0.390873484539976</v>
      </c>
      <c r="U2742">
        <v>0.390873484539976</v>
      </c>
      <c r="V2742">
        <v>0.35875362545560702</v>
      </c>
      <c r="W2742">
        <v>1.5</v>
      </c>
      <c r="X2742">
        <v>1.62</v>
      </c>
      <c r="Y2742">
        <v>169944</v>
      </c>
      <c r="Z2742">
        <v>11330</v>
      </c>
      <c r="AA2742">
        <v>0.43</v>
      </c>
      <c r="AB2742">
        <v>15</v>
      </c>
      <c r="AC2742">
        <v>9</v>
      </c>
      <c r="AD2742">
        <v>6</v>
      </c>
      <c r="AE2742">
        <v>60</v>
      </c>
      <c r="AF2742">
        <v>11</v>
      </c>
      <c r="AG2742">
        <v>7</v>
      </c>
      <c r="AH2742">
        <v>4</v>
      </c>
      <c r="AI2742">
        <v>4</v>
      </c>
    </row>
    <row r="2743" spans="1:35" x14ac:dyDescent="0.2">
      <c r="A2743" s="102">
        <v>7763</v>
      </c>
      <c r="B2743">
        <v>7186</v>
      </c>
      <c r="C2743" t="s">
        <v>685</v>
      </c>
      <c r="D2743" t="s">
        <v>2990</v>
      </c>
      <c r="E2743">
        <v>447</v>
      </c>
      <c r="F2743">
        <v>437</v>
      </c>
      <c r="G2743">
        <v>2500</v>
      </c>
      <c r="H2743" t="s">
        <v>2927</v>
      </c>
      <c r="I2743">
        <v>7762</v>
      </c>
      <c r="J2743" t="s">
        <v>3203</v>
      </c>
      <c r="K2743" t="s">
        <v>2936</v>
      </c>
      <c r="L2743">
        <v>543</v>
      </c>
      <c r="M2743">
        <v>539</v>
      </c>
      <c r="N2743">
        <v>2000</v>
      </c>
      <c r="O2743" t="s">
        <v>2930</v>
      </c>
      <c r="P2743">
        <v>0.86402430403460695</v>
      </c>
      <c r="Q2743">
        <v>0.81243499804043895</v>
      </c>
      <c r="R2743">
        <v>1.13727276531664E-2</v>
      </c>
      <c r="S2743">
        <v>6.8224091820531102E-2</v>
      </c>
      <c r="T2743">
        <v>2.8890078795756202</v>
      </c>
      <c r="U2743">
        <v>2.8890078795756202</v>
      </c>
      <c r="V2743">
        <v>2.9665534432048202</v>
      </c>
      <c r="W2743">
        <v>6.64</v>
      </c>
      <c r="X2743">
        <v>1.35</v>
      </c>
      <c r="Y2743">
        <v>169932</v>
      </c>
      <c r="Z2743">
        <v>10621</v>
      </c>
      <c r="AA2743">
        <v>0.5</v>
      </c>
      <c r="AB2743">
        <v>16</v>
      </c>
      <c r="AC2743">
        <v>10</v>
      </c>
      <c r="AD2743">
        <v>6</v>
      </c>
      <c r="AE2743">
        <v>62.5</v>
      </c>
      <c r="AF2743">
        <v>13</v>
      </c>
      <c r="AG2743">
        <v>6</v>
      </c>
      <c r="AH2743">
        <v>4</v>
      </c>
      <c r="AI2743">
        <v>6</v>
      </c>
    </row>
    <row r="2744" spans="1:35" x14ac:dyDescent="0.2">
      <c r="A2744" s="102">
        <v>925</v>
      </c>
      <c r="B2744">
        <v>3387</v>
      </c>
      <c r="C2744" t="s">
        <v>785</v>
      </c>
      <c r="D2744" t="s">
        <v>2953</v>
      </c>
      <c r="E2744">
        <v>2387</v>
      </c>
      <c r="F2744">
        <v>2359</v>
      </c>
      <c r="G2744">
        <v>400</v>
      </c>
      <c r="H2744" t="s">
        <v>2927</v>
      </c>
      <c r="I2744">
        <v>4739</v>
      </c>
      <c r="J2744" t="s">
        <v>2987</v>
      </c>
      <c r="K2744" t="s">
        <v>2929</v>
      </c>
      <c r="L2744">
        <v>3330</v>
      </c>
      <c r="M2744">
        <v>3345</v>
      </c>
      <c r="N2744">
        <v>300</v>
      </c>
      <c r="O2744" t="s">
        <v>2930</v>
      </c>
      <c r="P2744">
        <v>0.85122493988436099</v>
      </c>
      <c r="Q2744">
        <v>0.91816883378715397</v>
      </c>
      <c r="R2744">
        <v>0.50327932188804303</v>
      </c>
      <c r="S2744">
        <v>1.0415662461411899E-2</v>
      </c>
      <c r="T2744">
        <v>1.5413556514192399</v>
      </c>
      <c r="U2744">
        <v>1.5413556514192399</v>
      </c>
      <c r="V2744">
        <v>1.8134466472930699</v>
      </c>
      <c r="W2744">
        <v>8.9600000000000009</v>
      </c>
      <c r="X2744">
        <v>5.97</v>
      </c>
      <c r="Y2744">
        <v>169863</v>
      </c>
      <c r="Z2744">
        <v>9992</v>
      </c>
      <c r="AA2744">
        <v>0.55000000000000004</v>
      </c>
      <c r="AB2744">
        <v>17</v>
      </c>
      <c r="AC2744">
        <v>11</v>
      </c>
      <c r="AD2744">
        <v>6</v>
      </c>
      <c r="AE2744">
        <v>64.709999999999994</v>
      </c>
      <c r="AF2744">
        <v>12</v>
      </c>
      <c r="AG2744">
        <v>7</v>
      </c>
      <c r="AH2744">
        <v>4</v>
      </c>
      <c r="AI2744">
        <v>6</v>
      </c>
    </row>
    <row r="2745" spans="1:35" x14ac:dyDescent="0.2">
      <c r="A2745" s="102">
        <v>4971</v>
      </c>
      <c r="B2745">
        <v>3591</v>
      </c>
      <c r="C2745" t="s">
        <v>795</v>
      </c>
      <c r="D2745" t="s">
        <v>3281</v>
      </c>
      <c r="E2745">
        <v>3060</v>
      </c>
      <c r="F2745">
        <v>3005</v>
      </c>
      <c r="G2745">
        <v>300</v>
      </c>
      <c r="H2745" t="s">
        <v>2930</v>
      </c>
      <c r="I2745">
        <v>8031</v>
      </c>
      <c r="J2745" t="s">
        <v>1014</v>
      </c>
      <c r="K2745" t="s">
        <v>2934</v>
      </c>
      <c r="L2745">
        <v>1981</v>
      </c>
      <c r="M2745">
        <v>1981</v>
      </c>
      <c r="N2745">
        <v>500</v>
      </c>
      <c r="O2745" t="s">
        <v>2927</v>
      </c>
      <c r="P2745">
        <v>0.58790234430502197</v>
      </c>
      <c r="Q2745">
        <v>0.84976390334060403</v>
      </c>
      <c r="R2745">
        <v>5.8802872369763198E-2</v>
      </c>
      <c r="S2745">
        <v>6.7029140807050802E-2</v>
      </c>
      <c r="T2745">
        <v>-0.295707908284638</v>
      </c>
      <c r="U2745">
        <v>0.295707908284638</v>
      </c>
      <c r="V2745">
        <v>0.92571938222510697</v>
      </c>
      <c r="W2745">
        <v>-0.51</v>
      </c>
      <c r="X2745">
        <v>9.8699999999999992</v>
      </c>
      <c r="Y2745">
        <v>169843</v>
      </c>
      <c r="Z2745">
        <v>11323</v>
      </c>
      <c r="AA2745">
        <v>0.61</v>
      </c>
      <c r="AB2745">
        <v>15</v>
      </c>
      <c r="AC2745">
        <v>11</v>
      </c>
      <c r="AD2745">
        <v>4</v>
      </c>
      <c r="AE2745">
        <v>73.33</v>
      </c>
      <c r="AF2745">
        <v>15</v>
      </c>
      <c r="AG2745">
        <v>4</v>
      </c>
      <c r="AH2745">
        <v>0</v>
      </c>
      <c r="AI2745">
        <v>11</v>
      </c>
    </row>
    <row r="2746" spans="1:35" x14ac:dyDescent="0.2">
      <c r="A2746" s="102">
        <v>8089</v>
      </c>
      <c r="B2746">
        <v>4502</v>
      </c>
      <c r="C2746" t="s">
        <v>3277</v>
      </c>
      <c r="D2746" t="s">
        <v>2950</v>
      </c>
      <c r="E2746">
        <v>4481</v>
      </c>
      <c r="F2746">
        <v>4498</v>
      </c>
      <c r="G2746">
        <v>200</v>
      </c>
      <c r="H2746" t="s">
        <v>2927</v>
      </c>
      <c r="I2746">
        <v>8316</v>
      </c>
      <c r="J2746" t="s">
        <v>3215</v>
      </c>
      <c r="K2746" t="s">
        <v>2990</v>
      </c>
      <c r="L2746">
        <v>3973</v>
      </c>
      <c r="M2746">
        <v>3954</v>
      </c>
      <c r="N2746">
        <v>200</v>
      </c>
      <c r="O2746" t="s">
        <v>2930</v>
      </c>
      <c r="P2746">
        <v>0.46861396027535901</v>
      </c>
      <c r="Q2746">
        <v>0.80837136486708605</v>
      </c>
      <c r="R2746">
        <v>4.0208776155273997E-2</v>
      </c>
      <c r="S2746">
        <v>0.124641615494234</v>
      </c>
      <c r="T2746">
        <v>1.35661616355037</v>
      </c>
      <c r="U2746">
        <v>1.35661616355037</v>
      </c>
      <c r="V2746">
        <v>0.98924456009921302</v>
      </c>
      <c r="W2746">
        <v>4.53</v>
      </c>
      <c r="X2746">
        <v>12.09</v>
      </c>
      <c r="Y2746">
        <v>169785</v>
      </c>
      <c r="Z2746">
        <v>14149</v>
      </c>
      <c r="AA2746">
        <v>0.99</v>
      </c>
      <c r="AB2746">
        <v>12</v>
      </c>
      <c r="AC2746">
        <v>8</v>
      </c>
      <c r="AD2746">
        <v>4</v>
      </c>
      <c r="AE2746">
        <v>66.67</v>
      </c>
      <c r="AF2746">
        <v>12</v>
      </c>
      <c r="AG2746">
        <v>6</v>
      </c>
      <c r="AH2746">
        <v>2</v>
      </c>
      <c r="AI2746">
        <v>4</v>
      </c>
    </row>
    <row r="2747" spans="1:35" x14ac:dyDescent="0.2">
      <c r="A2747" s="102">
        <v>5825</v>
      </c>
      <c r="B2747">
        <v>6506</v>
      </c>
      <c r="C2747" t="s">
        <v>3151</v>
      </c>
      <c r="D2747" t="s">
        <v>2932</v>
      </c>
      <c r="E2747">
        <v>3990</v>
      </c>
      <c r="F2747">
        <v>3950</v>
      </c>
      <c r="G2747">
        <v>200</v>
      </c>
      <c r="H2747" t="s">
        <v>2930</v>
      </c>
      <c r="I2747">
        <v>6845</v>
      </c>
      <c r="J2747" t="s">
        <v>3232</v>
      </c>
      <c r="K2747" t="s">
        <v>2932</v>
      </c>
      <c r="L2747">
        <v>3060</v>
      </c>
      <c r="M2747">
        <v>3010</v>
      </c>
      <c r="N2747">
        <v>300</v>
      </c>
      <c r="O2747" t="s">
        <v>2927</v>
      </c>
      <c r="P2747">
        <v>0.328505247435396</v>
      </c>
      <c r="Q2747">
        <v>0.83835371826098404</v>
      </c>
      <c r="R2747">
        <v>0.325499660625933</v>
      </c>
      <c r="S2747">
        <v>6.3688255527692098E-2</v>
      </c>
      <c r="T2747">
        <v>-0.358255146447085</v>
      </c>
      <c r="U2747">
        <v>0.358255146447085</v>
      </c>
      <c r="V2747">
        <v>0.69129348355343001</v>
      </c>
      <c r="W2747">
        <v>-1.43</v>
      </c>
      <c r="X2747">
        <v>14.3</v>
      </c>
      <c r="Y2747">
        <v>169721</v>
      </c>
      <c r="Z2747">
        <v>8933</v>
      </c>
      <c r="AA2747">
        <v>0.42</v>
      </c>
      <c r="AB2747">
        <v>19</v>
      </c>
      <c r="AC2747">
        <v>11</v>
      </c>
      <c r="AD2747">
        <v>8</v>
      </c>
      <c r="AE2747">
        <v>57.89</v>
      </c>
      <c r="AF2747">
        <v>8</v>
      </c>
      <c r="AG2747">
        <v>11</v>
      </c>
      <c r="AH2747">
        <v>7</v>
      </c>
      <c r="AI2747">
        <v>1</v>
      </c>
    </row>
    <row r="2748" spans="1:35" x14ac:dyDescent="0.2">
      <c r="A2748" s="102">
        <v>5498</v>
      </c>
      <c r="B2748">
        <v>4182</v>
      </c>
      <c r="C2748" t="s">
        <v>48</v>
      </c>
      <c r="D2748" t="s">
        <v>2952</v>
      </c>
      <c r="E2748">
        <v>1870</v>
      </c>
      <c r="F2748">
        <v>1870</v>
      </c>
      <c r="G2748">
        <v>500</v>
      </c>
      <c r="H2748" t="s">
        <v>2927</v>
      </c>
      <c r="I2748">
        <v>7205</v>
      </c>
      <c r="J2748" t="s">
        <v>60</v>
      </c>
      <c r="K2748" t="s">
        <v>2945</v>
      </c>
      <c r="L2748">
        <v>1052</v>
      </c>
      <c r="M2748">
        <v>1055</v>
      </c>
      <c r="N2748">
        <v>900</v>
      </c>
      <c r="O2748" t="s">
        <v>2930</v>
      </c>
      <c r="P2748">
        <v>2.3580266954214099E-2</v>
      </c>
      <c r="Q2748">
        <v>0.84263213092255196</v>
      </c>
      <c r="R2748">
        <v>5.0364675350209195E-4</v>
      </c>
      <c r="S2748">
        <v>0.110466783787076</v>
      </c>
      <c r="T2748">
        <v>3.14298699059623</v>
      </c>
      <c r="U2748">
        <v>3.14298699059623</v>
      </c>
      <c r="V2748">
        <v>3.1763282520614702</v>
      </c>
      <c r="W2748">
        <v>13.55</v>
      </c>
      <c r="X2748">
        <v>1.55</v>
      </c>
      <c r="Y2748">
        <v>169501</v>
      </c>
      <c r="Z2748">
        <v>9971</v>
      </c>
      <c r="AA2748">
        <v>0.5</v>
      </c>
      <c r="AB2748">
        <v>17</v>
      </c>
      <c r="AC2748">
        <v>10</v>
      </c>
      <c r="AD2748">
        <v>7</v>
      </c>
      <c r="AE2748">
        <v>58.82</v>
      </c>
      <c r="AF2748">
        <v>12</v>
      </c>
      <c r="AG2748">
        <v>6</v>
      </c>
      <c r="AH2748">
        <v>4</v>
      </c>
      <c r="AI2748">
        <v>7</v>
      </c>
    </row>
    <row r="2749" spans="1:35" x14ac:dyDescent="0.2">
      <c r="A2749" s="102">
        <v>6391</v>
      </c>
      <c r="B2749">
        <v>8306</v>
      </c>
      <c r="C2749" t="s">
        <v>3191</v>
      </c>
      <c r="D2749" t="s">
        <v>2990</v>
      </c>
      <c r="E2749">
        <v>579.9</v>
      </c>
      <c r="F2749">
        <v>579.4</v>
      </c>
      <c r="G2749">
        <v>1100</v>
      </c>
      <c r="H2749" t="s">
        <v>2927</v>
      </c>
      <c r="I2749">
        <v>9062</v>
      </c>
      <c r="J2749" t="s">
        <v>2891</v>
      </c>
      <c r="K2749" t="s">
        <v>3099</v>
      </c>
      <c r="L2749">
        <v>6140</v>
      </c>
      <c r="M2749">
        <v>6140</v>
      </c>
      <c r="N2749">
        <v>100</v>
      </c>
      <c r="O2749" t="s">
        <v>2930</v>
      </c>
      <c r="P2749">
        <v>0.31777429555480602</v>
      </c>
      <c r="Q2749">
        <v>0.83085258338847101</v>
      </c>
      <c r="R2749">
        <v>0.57158410401934701</v>
      </c>
      <c r="S2749">
        <v>8.2124140533613402E-2</v>
      </c>
      <c r="T2749">
        <v>0.99776760896056604</v>
      </c>
      <c r="U2749">
        <v>0.99776760896056604</v>
      </c>
      <c r="V2749">
        <v>1.18720175950795</v>
      </c>
      <c r="W2749">
        <v>4.5599999999999996</v>
      </c>
      <c r="X2749">
        <v>3.8</v>
      </c>
      <c r="Y2749">
        <v>169415</v>
      </c>
      <c r="Z2749">
        <v>8471</v>
      </c>
      <c r="AA2749">
        <v>0.59</v>
      </c>
      <c r="AB2749">
        <v>20</v>
      </c>
      <c r="AC2749">
        <v>12</v>
      </c>
      <c r="AD2749">
        <v>8</v>
      </c>
      <c r="AE2749">
        <v>60</v>
      </c>
      <c r="AF2749">
        <v>13</v>
      </c>
      <c r="AG2749">
        <v>7</v>
      </c>
      <c r="AH2749">
        <v>4</v>
      </c>
      <c r="AI2749">
        <v>9</v>
      </c>
    </row>
    <row r="2750" spans="1:35" x14ac:dyDescent="0.2">
      <c r="A2750" s="102">
        <v>5015</v>
      </c>
      <c r="B2750">
        <v>3938</v>
      </c>
      <c r="C2750" t="s">
        <v>3272</v>
      </c>
      <c r="D2750" t="s">
        <v>2929</v>
      </c>
      <c r="E2750">
        <v>5380</v>
      </c>
      <c r="F2750">
        <v>5380</v>
      </c>
      <c r="G2750">
        <v>200</v>
      </c>
      <c r="H2750" t="s">
        <v>2927</v>
      </c>
      <c r="I2750">
        <v>6807</v>
      </c>
      <c r="J2750" t="s">
        <v>239</v>
      </c>
      <c r="K2750" t="s">
        <v>2932</v>
      </c>
      <c r="L2750">
        <v>2080</v>
      </c>
      <c r="M2750">
        <v>2041</v>
      </c>
      <c r="N2750">
        <v>500</v>
      </c>
      <c r="O2750" t="s">
        <v>2930</v>
      </c>
      <c r="P2750">
        <v>0.10274728826226601</v>
      </c>
      <c r="Q2750">
        <v>0.84907894986011001</v>
      </c>
      <c r="R2750">
        <v>1</v>
      </c>
      <c r="S2750">
        <v>0.16919881091703801</v>
      </c>
      <c r="T2750">
        <v>1.49897758116046</v>
      </c>
      <c r="U2750">
        <v>1.49897758116046</v>
      </c>
      <c r="V2750">
        <v>1.4048890624766199</v>
      </c>
      <c r="W2750">
        <v>10.52</v>
      </c>
      <c r="X2750">
        <v>5.16</v>
      </c>
      <c r="Y2750">
        <v>169383</v>
      </c>
      <c r="Z2750">
        <v>8066</v>
      </c>
      <c r="AA2750">
        <v>0.49</v>
      </c>
      <c r="AB2750">
        <v>21</v>
      </c>
      <c r="AC2750">
        <v>13</v>
      </c>
      <c r="AD2750">
        <v>8</v>
      </c>
      <c r="AE2750">
        <v>61.9</v>
      </c>
      <c r="AF2750">
        <v>12</v>
      </c>
      <c r="AG2750">
        <v>7</v>
      </c>
      <c r="AH2750">
        <v>7</v>
      </c>
      <c r="AI2750">
        <v>7</v>
      </c>
    </row>
    <row r="2751" spans="1:35" x14ac:dyDescent="0.2">
      <c r="A2751" s="102">
        <v>6104</v>
      </c>
      <c r="B2751">
        <v>2730</v>
      </c>
      <c r="C2751" t="s">
        <v>750</v>
      </c>
      <c r="D2751" t="s">
        <v>2953</v>
      </c>
      <c r="E2751">
        <v>1082</v>
      </c>
      <c r="F2751">
        <v>1061</v>
      </c>
      <c r="G2751">
        <v>1000</v>
      </c>
      <c r="H2751" t="s">
        <v>2930</v>
      </c>
      <c r="I2751">
        <v>8020</v>
      </c>
      <c r="J2751" t="s">
        <v>3095</v>
      </c>
      <c r="K2751" t="s">
        <v>2934</v>
      </c>
      <c r="L2751">
        <v>1360</v>
      </c>
      <c r="M2751">
        <v>1373</v>
      </c>
      <c r="N2751">
        <v>800</v>
      </c>
      <c r="O2751" t="s">
        <v>2927</v>
      </c>
      <c r="P2751">
        <v>0.71285868287000798</v>
      </c>
      <c r="Q2751">
        <v>0.83442970665091798</v>
      </c>
      <c r="R2751">
        <v>0.14708100797343299</v>
      </c>
      <c r="S2751">
        <v>0.29490094779452602</v>
      </c>
      <c r="T2751">
        <v>-2.8414832465345699</v>
      </c>
      <c r="U2751">
        <v>2.8414832465345699</v>
      </c>
      <c r="V2751">
        <v>2.4383008542081699</v>
      </c>
      <c r="W2751">
        <v>-7.14</v>
      </c>
      <c r="X2751">
        <v>3.4</v>
      </c>
      <c r="Y2751">
        <v>169365</v>
      </c>
      <c r="Z2751">
        <v>9963</v>
      </c>
      <c r="AA2751">
        <v>0.4</v>
      </c>
      <c r="AB2751">
        <v>17</v>
      </c>
      <c r="AC2751">
        <v>8</v>
      </c>
      <c r="AD2751">
        <v>9</v>
      </c>
      <c r="AE2751">
        <v>47.06</v>
      </c>
      <c r="AF2751">
        <v>12</v>
      </c>
      <c r="AG2751">
        <v>7</v>
      </c>
      <c r="AH2751">
        <v>5</v>
      </c>
      <c r="AI2751">
        <v>5</v>
      </c>
    </row>
    <row r="2752" spans="1:35" x14ac:dyDescent="0.2">
      <c r="A2752" s="102">
        <v>1607</v>
      </c>
      <c r="B2752">
        <v>1973</v>
      </c>
      <c r="C2752" t="s">
        <v>2935</v>
      </c>
      <c r="D2752" t="s">
        <v>2929</v>
      </c>
      <c r="E2752">
        <v>4215</v>
      </c>
      <c r="F2752">
        <v>4215</v>
      </c>
      <c r="G2752">
        <v>200</v>
      </c>
      <c r="H2752" t="s">
        <v>2927</v>
      </c>
      <c r="I2752">
        <v>3231</v>
      </c>
      <c r="J2752" t="s">
        <v>543</v>
      </c>
      <c r="K2752" t="s">
        <v>2949</v>
      </c>
      <c r="L2752">
        <v>2725</v>
      </c>
      <c r="M2752">
        <v>2748</v>
      </c>
      <c r="N2752">
        <v>300</v>
      </c>
      <c r="O2752" t="s">
        <v>2930</v>
      </c>
      <c r="P2752">
        <v>0.778918687298081</v>
      </c>
      <c r="Q2752">
        <v>0.90315235265801197</v>
      </c>
      <c r="R2752">
        <v>0.29751305240422299</v>
      </c>
      <c r="S2752">
        <v>0.12421397901209399</v>
      </c>
      <c r="T2752">
        <v>1.4156709088677899</v>
      </c>
      <c r="U2752">
        <v>1.4156709088677899</v>
      </c>
      <c r="V2752">
        <v>1.4133566254376599</v>
      </c>
      <c r="W2752">
        <v>9.58</v>
      </c>
      <c r="X2752">
        <v>2.21</v>
      </c>
      <c r="Y2752">
        <v>169354</v>
      </c>
      <c r="Z2752">
        <v>8913</v>
      </c>
      <c r="AA2752">
        <v>0.4</v>
      </c>
      <c r="AB2752">
        <v>19</v>
      </c>
      <c r="AC2752">
        <v>9</v>
      </c>
      <c r="AD2752">
        <v>10</v>
      </c>
      <c r="AE2752">
        <v>47.37</v>
      </c>
      <c r="AF2752">
        <v>13</v>
      </c>
      <c r="AG2752">
        <v>7</v>
      </c>
      <c r="AH2752">
        <v>3</v>
      </c>
      <c r="AI2752">
        <v>9</v>
      </c>
    </row>
    <row r="2753" spans="1:35" x14ac:dyDescent="0.2">
      <c r="A2753" s="102">
        <v>1670</v>
      </c>
      <c r="B2753">
        <v>1662</v>
      </c>
      <c r="C2753" t="s">
        <v>708</v>
      </c>
      <c r="D2753" t="s">
        <v>3208</v>
      </c>
      <c r="E2753">
        <v>2820</v>
      </c>
      <c r="F2753">
        <v>2804</v>
      </c>
      <c r="G2753">
        <v>300</v>
      </c>
      <c r="H2753" t="s">
        <v>2930</v>
      </c>
      <c r="I2753">
        <v>3110</v>
      </c>
      <c r="J2753" t="s">
        <v>682</v>
      </c>
      <c r="K2753" t="s">
        <v>2926</v>
      </c>
      <c r="L2753">
        <v>4900</v>
      </c>
      <c r="M2753">
        <v>4810</v>
      </c>
      <c r="N2753">
        <v>200</v>
      </c>
      <c r="O2753" t="s">
        <v>2927</v>
      </c>
      <c r="P2753">
        <v>0.132523721308623</v>
      </c>
      <c r="Q2753">
        <v>0.90174360917712904</v>
      </c>
      <c r="R2753">
        <v>0.57560426895503702</v>
      </c>
      <c r="S2753">
        <v>1.53625072696193E-2</v>
      </c>
      <c r="T2753">
        <v>-1.32873758779781</v>
      </c>
      <c r="U2753">
        <v>1.32873758779781</v>
      </c>
      <c r="V2753">
        <v>1.4008192338075001</v>
      </c>
      <c r="W2753">
        <v>-21.76</v>
      </c>
      <c r="X2753">
        <v>12.56</v>
      </c>
      <c r="Y2753">
        <v>169331</v>
      </c>
      <c r="Z2753">
        <v>8063</v>
      </c>
      <c r="AA2753">
        <v>0.36</v>
      </c>
      <c r="AB2753">
        <v>21</v>
      </c>
      <c r="AC2753">
        <v>11</v>
      </c>
      <c r="AD2753">
        <v>10</v>
      </c>
      <c r="AE2753">
        <v>52.38</v>
      </c>
      <c r="AF2753">
        <v>11</v>
      </c>
      <c r="AG2753">
        <v>10</v>
      </c>
      <c r="AH2753">
        <v>8</v>
      </c>
      <c r="AI2753">
        <v>3</v>
      </c>
    </row>
    <row r="2754" spans="1:35" x14ac:dyDescent="0.2">
      <c r="A2754" s="102">
        <v>7284</v>
      </c>
      <c r="B2754">
        <v>8012</v>
      </c>
      <c r="C2754" t="s">
        <v>3219</v>
      </c>
      <c r="D2754" t="s">
        <v>2934</v>
      </c>
      <c r="E2754">
        <v>1539</v>
      </c>
      <c r="F2754">
        <v>1523</v>
      </c>
      <c r="G2754">
        <v>700</v>
      </c>
      <c r="H2754" t="s">
        <v>2930</v>
      </c>
      <c r="I2754">
        <v>8377</v>
      </c>
      <c r="J2754" t="s">
        <v>3100</v>
      </c>
      <c r="K2754" t="s">
        <v>2990</v>
      </c>
      <c r="L2754">
        <v>1105</v>
      </c>
      <c r="M2754">
        <v>1073</v>
      </c>
      <c r="N2754">
        <v>1000</v>
      </c>
      <c r="O2754" t="s">
        <v>2927</v>
      </c>
      <c r="P2754">
        <v>0.90462646180723305</v>
      </c>
      <c r="Q2754">
        <v>0.81927566403101504</v>
      </c>
      <c r="R2754">
        <v>1.11614555031529E-2</v>
      </c>
      <c r="S2754">
        <v>9.0436481402705202E-2</v>
      </c>
      <c r="T2754">
        <v>-0.98274112880950704</v>
      </c>
      <c r="U2754">
        <v>0.98274112880950704</v>
      </c>
      <c r="V2754">
        <v>1.1600820174131099</v>
      </c>
      <c r="W2754">
        <v>-2.16</v>
      </c>
      <c r="X2754">
        <v>0.65</v>
      </c>
      <c r="Y2754">
        <v>169291</v>
      </c>
      <c r="Z2754">
        <v>9958</v>
      </c>
      <c r="AA2754">
        <v>0.49</v>
      </c>
      <c r="AB2754">
        <v>17</v>
      </c>
      <c r="AC2754">
        <v>11</v>
      </c>
      <c r="AD2754">
        <v>6</v>
      </c>
      <c r="AE2754">
        <v>64.709999999999994</v>
      </c>
      <c r="AF2754">
        <v>14</v>
      </c>
      <c r="AG2754">
        <v>5</v>
      </c>
      <c r="AH2754">
        <v>3</v>
      </c>
      <c r="AI2754">
        <v>9</v>
      </c>
    </row>
    <row r="2755" spans="1:35" x14ac:dyDescent="0.2">
      <c r="A2755" s="102">
        <v>993</v>
      </c>
      <c r="B2755">
        <v>3116</v>
      </c>
      <c r="C2755" t="s">
        <v>3184</v>
      </c>
      <c r="D2755" t="s">
        <v>2945</v>
      </c>
      <c r="E2755">
        <v>1714</v>
      </c>
      <c r="F2755">
        <v>1681</v>
      </c>
      <c r="G2755">
        <v>400</v>
      </c>
      <c r="H2755" t="s">
        <v>2930</v>
      </c>
      <c r="I2755">
        <v>6988</v>
      </c>
      <c r="J2755" t="s">
        <v>65</v>
      </c>
      <c r="K2755" t="s">
        <v>2952</v>
      </c>
      <c r="L2755">
        <v>6340</v>
      </c>
      <c r="M2755">
        <v>6310</v>
      </c>
      <c r="N2755">
        <v>100</v>
      </c>
      <c r="O2755" t="s">
        <v>2927</v>
      </c>
      <c r="P2755">
        <v>0.31060851750700003</v>
      </c>
      <c r="Q2755">
        <v>0.91637291059272796</v>
      </c>
      <c r="R2755">
        <v>0.63029308680224505</v>
      </c>
      <c r="S2755">
        <v>0.17177667098670099</v>
      </c>
      <c r="T2755">
        <v>-1.1607252099584899</v>
      </c>
      <c r="U2755">
        <v>1.1607252099584899</v>
      </c>
      <c r="V2755">
        <v>0.94053805921968303</v>
      </c>
      <c r="W2755">
        <v>-3.85</v>
      </c>
      <c r="X2755">
        <v>6.56</v>
      </c>
      <c r="Y2755">
        <v>169140</v>
      </c>
      <c r="Z2755">
        <v>15376</v>
      </c>
      <c r="AA2755">
        <v>1.18</v>
      </c>
      <c r="AB2755">
        <v>11</v>
      </c>
      <c r="AC2755">
        <v>9</v>
      </c>
      <c r="AD2755">
        <v>2</v>
      </c>
      <c r="AE2755">
        <v>81.819999999999993</v>
      </c>
      <c r="AF2755">
        <v>12</v>
      </c>
      <c r="AG2755">
        <v>7</v>
      </c>
      <c r="AH2755">
        <v>1</v>
      </c>
      <c r="AI2755">
        <v>3</v>
      </c>
    </row>
    <row r="2756" spans="1:35" x14ac:dyDescent="0.2">
      <c r="A2756" s="102">
        <v>7716</v>
      </c>
      <c r="B2756">
        <v>3880</v>
      </c>
      <c r="C2756" t="s">
        <v>2822</v>
      </c>
      <c r="D2756" t="s">
        <v>3213</v>
      </c>
      <c r="E2756">
        <v>1488</v>
      </c>
      <c r="F2756">
        <v>1483</v>
      </c>
      <c r="G2756">
        <v>400</v>
      </c>
      <c r="H2756" t="s">
        <v>2930</v>
      </c>
      <c r="I2756">
        <v>8766</v>
      </c>
      <c r="J2756" t="s">
        <v>3168</v>
      </c>
      <c r="K2756" t="s">
        <v>3176</v>
      </c>
      <c r="L2756">
        <v>6280</v>
      </c>
      <c r="M2756">
        <v>6213</v>
      </c>
      <c r="N2756">
        <v>100</v>
      </c>
      <c r="O2756" t="s">
        <v>2927</v>
      </c>
      <c r="P2756">
        <v>4.8520704816612303E-2</v>
      </c>
      <c r="Q2756">
        <v>0.81314845678345204</v>
      </c>
      <c r="R2756">
        <v>0.118111163513543</v>
      </c>
      <c r="S2756">
        <v>0.224675196852611</v>
      </c>
      <c r="T2756">
        <v>-1.5332304629139399</v>
      </c>
      <c r="U2756">
        <v>1.5332304629139399</v>
      </c>
      <c r="V2756">
        <v>1.8606325794557801</v>
      </c>
      <c r="W2756">
        <v>-3.67</v>
      </c>
      <c r="X2756">
        <v>4.5199999999999996</v>
      </c>
      <c r="Y2756">
        <v>169116</v>
      </c>
      <c r="Z2756">
        <v>10570</v>
      </c>
      <c r="AA2756">
        <v>0.81</v>
      </c>
      <c r="AB2756">
        <v>16</v>
      </c>
      <c r="AC2756">
        <v>10</v>
      </c>
      <c r="AD2756">
        <v>6</v>
      </c>
      <c r="AE2756">
        <v>62.5</v>
      </c>
      <c r="AF2756">
        <v>12</v>
      </c>
      <c r="AG2756">
        <v>7</v>
      </c>
      <c r="AH2756">
        <v>2</v>
      </c>
      <c r="AI2756">
        <v>7</v>
      </c>
    </row>
    <row r="2757" spans="1:35" x14ac:dyDescent="0.2">
      <c r="A2757" s="102">
        <v>5040</v>
      </c>
      <c r="B2757">
        <v>1983</v>
      </c>
      <c r="C2757" t="s">
        <v>3696</v>
      </c>
      <c r="D2757" t="s">
        <v>2937</v>
      </c>
      <c r="E2757">
        <v>2664</v>
      </c>
      <c r="F2757">
        <v>2665</v>
      </c>
      <c r="G2757">
        <v>400</v>
      </c>
      <c r="H2757" t="s">
        <v>2927</v>
      </c>
      <c r="I2757">
        <v>4503</v>
      </c>
      <c r="J2757" t="s">
        <v>829</v>
      </c>
      <c r="K2757" t="s">
        <v>2950</v>
      </c>
      <c r="L2757">
        <v>1919</v>
      </c>
      <c r="M2757">
        <v>1916.5</v>
      </c>
      <c r="N2757">
        <v>600</v>
      </c>
      <c r="O2757" t="s">
        <v>2930</v>
      </c>
      <c r="P2757">
        <v>0.34521956476690602</v>
      </c>
      <c r="Q2757">
        <v>0.84877189947771903</v>
      </c>
      <c r="R2757">
        <v>5.2504085394703102E-2</v>
      </c>
      <c r="S2757">
        <v>0.20257852191487799</v>
      </c>
      <c r="T2757">
        <v>0.36373466849288799</v>
      </c>
      <c r="U2757">
        <v>0.36373466849288799</v>
      </c>
      <c r="V2757">
        <v>0.54288057312512095</v>
      </c>
      <c r="W2757">
        <v>2.97</v>
      </c>
      <c r="X2757">
        <v>7.87</v>
      </c>
      <c r="Y2757">
        <v>169020</v>
      </c>
      <c r="Z2757">
        <v>9942</v>
      </c>
      <c r="AA2757">
        <v>0.48</v>
      </c>
      <c r="AB2757">
        <v>17</v>
      </c>
      <c r="AC2757">
        <v>10</v>
      </c>
      <c r="AD2757">
        <v>7</v>
      </c>
      <c r="AE2757">
        <v>58.82</v>
      </c>
      <c r="AF2757">
        <v>13</v>
      </c>
      <c r="AG2757">
        <v>5</v>
      </c>
      <c r="AH2757">
        <v>3</v>
      </c>
      <c r="AI2757">
        <v>9</v>
      </c>
    </row>
    <row r="2758" spans="1:35" x14ac:dyDescent="0.2">
      <c r="A2758" s="102">
        <v>4536</v>
      </c>
      <c r="B2758">
        <v>2327</v>
      </c>
      <c r="C2758" t="s">
        <v>3649</v>
      </c>
      <c r="D2758" t="s">
        <v>2929</v>
      </c>
      <c r="E2758">
        <v>3325</v>
      </c>
      <c r="F2758">
        <v>3275</v>
      </c>
      <c r="G2758">
        <v>200</v>
      </c>
      <c r="H2758" t="s">
        <v>2927</v>
      </c>
      <c r="I2758">
        <v>3098</v>
      </c>
      <c r="J2758" t="s">
        <v>3678</v>
      </c>
      <c r="K2758" t="s">
        <v>2953</v>
      </c>
      <c r="L2758">
        <v>5660</v>
      </c>
      <c r="M2758">
        <v>5660</v>
      </c>
      <c r="N2758">
        <v>100</v>
      </c>
      <c r="O2758" t="s">
        <v>2930</v>
      </c>
      <c r="P2758">
        <v>0.36440709792088499</v>
      </c>
      <c r="Q2758">
        <v>0.855736244487178</v>
      </c>
      <c r="R2758">
        <v>0.57422290019593303</v>
      </c>
      <c r="S2758">
        <v>0.115098657501642</v>
      </c>
      <c r="T2758">
        <v>0.151224499404194</v>
      </c>
      <c r="U2758">
        <v>0.151224499404194</v>
      </c>
      <c r="V2758">
        <v>0.92788366943519096</v>
      </c>
      <c r="W2758">
        <v>0.76</v>
      </c>
      <c r="X2758">
        <v>15.72</v>
      </c>
      <c r="Y2758">
        <v>168999</v>
      </c>
      <c r="Z2758">
        <v>12071</v>
      </c>
      <c r="AA2758">
        <v>0.81</v>
      </c>
      <c r="AB2758">
        <v>14</v>
      </c>
      <c r="AC2758">
        <v>8</v>
      </c>
      <c r="AD2758">
        <v>6</v>
      </c>
      <c r="AE2758">
        <v>57.14</v>
      </c>
      <c r="AF2758">
        <v>7</v>
      </c>
      <c r="AG2758">
        <v>7</v>
      </c>
      <c r="AH2758">
        <v>4</v>
      </c>
      <c r="AI2758">
        <v>3</v>
      </c>
    </row>
    <row r="2759" spans="1:35" x14ac:dyDescent="0.2">
      <c r="A2759" s="102">
        <v>6128</v>
      </c>
      <c r="B2759">
        <v>1802</v>
      </c>
      <c r="C2759" t="s">
        <v>3204</v>
      </c>
      <c r="D2759" t="s">
        <v>2937</v>
      </c>
      <c r="E2759">
        <v>1275</v>
      </c>
      <c r="F2759">
        <v>1266</v>
      </c>
      <c r="G2759">
        <v>800</v>
      </c>
      <c r="H2759" t="s">
        <v>2927</v>
      </c>
      <c r="I2759">
        <v>6952</v>
      </c>
      <c r="J2759" t="s">
        <v>540</v>
      </c>
      <c r="K2759" t="s">
        <v>2932</v>
      </c>
      <c r="L2759">
        <v>2036</v>
      </c>
      <c r="M2759">
        <v>2031</v>
      </c>
      <c r="N2759">
        <v>500</v>
      </c>
      <c r="O2759" t="s">
        <v>2930</v>
      </c>
      <c r="P2759">
        <v>0.62803105832617201</v>
      </c>
      <c r="Q2759">
        <v>0.83422639962990597</v>
      </c>
      <c r="R2759">
        <v>4.9577734081990003E-2</v>
      </c>
      <c r="S2759">
        <v>0.25436997748287798</v>
      </c>
      <c r="T2759">
        <v>1.2754411467790401</v>
      </c>
      <c r="U2759">
        <v>1.2754411467790401</v>
      </c>
      <c r="V2759">
        <v>1.15452097054069</v>
      </c>
      <c r="W2759">
        <v>6.59</v>
      </c>
      <c r="X2759">
        <v>0.27</v>
      </c>
      <c r="Y2759">
        <v>168976</v>
      </c>
      <c r="Z2759">
        <v>7041</v>
      </c>
      <c r="AA2759">
        <v>0.33</v>
      </c>
      <c r="AB2759">
        <v>24</v>
      </c>
      <c r="AC2759">
        <v>12</v>
      </c>
      <c r="AD2759">
        <v>12</v>
      </c>
      <c r="AE2759">
        <v>50</v>
      </c>
      <c r="AF2759">
        <v>12</v>
      </c>
      <c r="AG2759">
        <v>8</v>
      </c>
      <c r="AH2759">
        <v>7</v>
      </c>
      <c r="AI2759">
        <v>9</v>
      </c>
    </row>
    <row r="2760" spans="1:35" x14ac:dyDescent="0.2">
      <c r="A2760" s="102">
        <v>20</v>
      </c>
      <c r="B2760">
        <v>8425</v>
      </c>
      <c r="C2760" t="s">
        <v>3174</v>
      </c>
      <c r="D2760" t="s">
        <v>2933</v>
      </c>
      <c r="E2760">
        <v>3445</v>
      </c>
      <c r="F2760">
        <v>3420</v>
      </c>
      <c r="G2760">
        <v>300</v>
      </c>
      <c r="H2760" t="s">
        <v>2927</v>
      </c>
      <c r="I2760">
        <v>8593</v>
      </c>
      <c r="J2760" t="s">
        <v>224</v>
      </c>
      <c r="K2760" t="s">
        <v>2933</v>
      </c>
      <c r="L2760">
        <v>719</v>
      </c>
      <c r="M2760">
        <v>717</v>
      </c>
      <c r="N2760">
        <v>1400</v>
      </c>
      <c r="O2760" t="s">
        <v>2930</v>
      </c>
      <c r="P2760">
        <v>0.51080556511219599</v>
      </c>
      <c r="Q2760">
        <v>0.96626777487259197</v>
      </c>
      <c r="R2760">
        <v>0.49302572383337201</v>
      </c>
      <c r="S2760">
        <v>5.8707969479061296E-3</v>
      </c>
      <c r="T2760">
        <v>0.49406250730774698</v>
      </c>
      <c r="U2760">
        <v>0.49406250730774698</v>
      </c>
      <c r="V2760">
        <v>9.9638020647189102E-2</v>
      </c>
      <c r="W2760">
        <v>1.35</v>
      </c>
      <c r="X2760">
        <v>2.16</v>
      </c>
      <c r="Y2760">
        <v>168923</v>
      </c>
      <c r="Z2760">
        <v>11262</v>
      </c>
      <c r="AA2760">
        <v>0.52</v>
      </c>
      <c r="AB2760">
        <v>15</v>
      </c>
      <c r="AC2760">
        <v>10</v>
      </c>
      <c r="AD2760">
        <v>5</v>
      </c>
      <c r="AE2760">
        <v>66.67</v>
      </c>
      <c r="AF2760">
        <v>13</v>
      </c>
      <c r="AG2760">
        <v>5</v>
      </c>
      <c r="AH2760">
        <v>3</v>
      </c>
      <c r="AI2760">
        <v>7</v>
      </c>
    </row>
    <row r="2761" spans="1:35" x14ac:dyDescent="0.2">
      <c r="A2761" s="102">
        <v>3019</v>
      </c>
      <c r="B2761">
        <v>4118</v>
      </c>
      <c r="C2761" t="s">
        <v>3246</v>
      </c>
      <c r="D2761" t="s">
        <v>2952</v>
      </c>
      <c r="E2761">
        <v>3545</v>
      </c>
      <c r="F2761">
        <v>3520</v>
      </c>
      <c r="G2761">
        <v>300</v>
      </c>
      <c r="H2761" t="s">
        <v>2927</v>
      </c>
      <c r="I2761">
        <v>6269</v>
      </c>
      <c r="J2761" t="s">
        <v>3658</v>
      </c>
      <c r="K2761" t="s">
        <v>2940</v>
      </c>
      <c r="L2761">
        <v>2001</v>
      </c>
      <c r="M2761">
        <v>2085</v>
      </c>
      <c r="N2761">
        <v>500</v>
      </c>
      <c r="O2761" t="s">
        <v>2930</v>
      </c>
      <c r="P2761">
        <v>0.28483683632872298</v>
      </c>
      <c r="Q2761">
        <v>0.87958920229655002</v>
      </c>
      <c r="R2761">
        <v>0.87518023437509596</v>
      </c>
      <c r="S2761">
        <v>6.4246162806608296E-4</v>
      </c>
      <c r="T2761">
        <v>3.8532340978644002</v>
      </c>
      <c r="U2761">
        <v>3.8532340978644002</v>
      </c>
      <c r="V2761">
        <v>2.4714854368517698</v>
      </c>
      <c r="W2761">
        <v>19.170000000000002</v>
      </c>
      <c r="X2761">
        <v>1.28</v>
      </c>
      <c r="Y2761">
        <v>168922</v>
      </c>
      <c r="Z2761">
        <v>11261</v>
      </c>
      <c r="AA2761">
        <v>0.74</v>
      </c>
      <c r="AB2761">
        <v>15</v>
      </c>
      <c r="AC2761">
        <v>9</v>
      </c>
      <c r="AD2761">
        <v>6</v>
      </c>
      <c r="AE2761">
        <v>60</v>
      </c>
      <c r="AF2761">
        <v>10</v>
      </c>
      <c r="AG2761">
        <v>7</v>
      </c>
      <c r="AH2761">
        <v>5</v>
      </c>
      <c r="AI2761">
        <v>3</v>
      </c>
    </row>
    <row r="2762" spans="1:35" x14ac:dyDescent="0.2">
      <c r="A2762" s="102">
        <v>5420</v>
      </c>
      <c r="B2762">
        <v>1911</v>
      </c>
      <c r="C2762" t="s">
        <v>53</v>
      </c>
      <c r="D2762" t="s">
        <v>2937</v>
      </c>
      <c r="E2762">
        <v>1663</v>
      </c>
      <c r="F2762">
        <v>1649</v>
      </c>
      <c r="G2762">
        <v>600</v>
      </c>
      <c r="H2762" t="s">
        <v>2927</v>
      </c>
      <c r="I2762">
        <v>1969</v>
      </c>
      <c r="J2762" t="s">
        <v>3445</v>
      </c>
      <c r="K2762" t="s">
        <v>2937</v>
      </c>
      <c r="L2762">
        <v>1973</v>
      </c>
      <c r="M2762">
        <v>1971</v>
      </c>
      <c r="N2762">
        <v>500</v>
      </c>
      <c r="O2762" t="s">
        <v>2930</v>
      </c>
      <c r="P2762">
        <v>0.61519613553500496</v>
      </c>
      <c r="Q2762">
        <v>0.84342338833054198</v>
      </c>
      <c r="R2762">
        <v>0.280099356097472</v>
      </c>
      <c r="S2762">
        <v>0.35050062031336598</v>
      </c>
      <c r="T2762">
        <v>1.03825452491463</v>
      </c>
      <c r="U2762">
        <v>1.03825452491463</v>
      </c>
      <c r="V2762">
        <v>1.7738569735379901</v>
      </c>
      <c r="W2762">
        <v>1.93</v>
      </c>
      <c r="X2762">
        <v>0.4</v>
      </c>
      <c r="Y2762">
        <v>168855</v>
      </c>
      <c r="Z2762">
        <v>11257</v>
      </c>
      <c r="AA2762">
        <v>0.55000000000000004</v>
      </c>
      <c r="AB2762">
        <v>15</v>
      </c>
      <c r="AC2762">
        <v>10</v>
      </c>
      <c r="AD2762">
        <v>5</v>
      </c>
      <c r="AE2762">
        <v>66.67</v>
      </c>
      <c r="AF2762">
        <v>15</v>
      </c>
      <c r="AG2762">
        <v>4</v>
      </c>
      <c r="AH2762">
        <v>2</v>
      </c>
      <c r="AI2762">
        <v>9</v>
      </c>
    </row>
    <row r="2763" spans="1:35" x14ac:dyDescent="0.2">
      <c r="A2763" s="102">
        <v>1673</v>
      </c>
      <c r="B2763">
        <v>6923</v>
      </c>
      <c r="C2763" t="s">
        <v>58</v>
      </c>
      <c r="D2763" t="s">
        <v>2932</v>
      </c>
      <c r="E2763">
        <v>3135</v>
      </c>
      <c r="F2763">
        <v>3095</v>
      </c>
      <c r="G2763">
        <v>300</v>
      </c>
      <c r="H2763" t="s">
        <v>2927</v>
      </c>
      <c r="I2763">
        <v>8411</v>
      </c>
      <c r="J2763" t="s">
        <v>3102</v>
      </c>
      <c r="K2763" t="s">
        <v>2990</v>
      </c>
      <c r="L2763">
        <v>164.4</v>
      </c>
      <c r="M2763">
        <v>164.6</v>
      </c>
      <c r="N2763">
        <v>5600</v>
      </c>
      <c r="O2763" t="s">
        <v>2930</v>
      </c>
      <c r="P2763">
        <v>0.49342096344942099</v>
      </c>
      <c r="Q2763">
        <v>0.90167975126801103</v>
      </c>
      <c r="R2763">
        <v>0.62960713263548096</v>
      </c>
      <c r="S2763">
        <v>1.2550813176135401E-2</v>
      </c>
      <c r="T2763">
        <v>1.1640907209932401</v>
      </c>
      <c r="U2763">
        <v>1.1640907209932401</v>
      </c>
      <c r="V2763">
        <v>1.10297129795736</v>
      </c>
      <c r="W2763">
        <v>2.84</v>
      </c>
      <c r="X2763">
        <v>0.73</v>
      </c>
      <c r="Y2763">
        <v>168802</v>
      </c>
      <c r="Z2763">
        <v>8884</v>
      </c>
      <c r="AA2763">
        <v>0.44</v>
      </c>
      <c r="AB2763">
        <v>19</v>
      </c>
      <c r="AC2763">
        <v>10</v>
      </c>
      <c r="AD2763">
        <v>9</v>
      </c>
      <c r="AE2763">
        <v>52.63</v>
      </c>
      <c r="AF2763">
        <v>15</v>
      </c>
      <c r="AG2763">
        <v>5</v>
      </c>
      <c r="AH2763">
        <v>1</v>
      </c>
      <c r="AI2763">
        <v>13</v>
      </c>
    </row>
    <row r="2764" spans="1:35" x14ac:dyDescent="0.2">
      <c r="A2764" s="102">
        <v>5732</v>
      </c>
      <c r="B2764">
        <v>6134</v>
      </c>
      <c r="C2764" t="s">
        <v>3221</v>
      </c>
      <c r="D2764" t="s">
        <v>2940</v>
      </c>
      <c r="E2764">
        <v>1884</v>
      </c>
      <c r="F2764">
        <v>1848</v>
      </c>
      <c r="G2764">
        <v>400</v>
      </c>
      <c r="H2764" t="s">
        <v>2930</v>
      </c>
      <c r="I2764">
        <v>9934</v>
      </c>
      <c r="J2764" t="s">
        <v>3193</v>
      </c>
      <c r="K2764" t="s">
        <v>2934</v>
      </c>
      <c r="L2764">
        <v>2780</v>
      </c>
      <c r="M2764">
        <v>2759</v>
      </c>
      <c r="N2764">
        <v>300</v>
      </c>
      <c r="O2764" t="s">
        <v>2927</v>
      </c>
      <c r="P2764">
        <v>0.16463611038921</v>
      </c>
      <c r="Q2764">
        <v>0.83963242064730603</v>
      </c>
      <c r="R2764">
        <v>0.69890134769720702</v>
      </c>
      <c r="S2764">
        <v>0.38929532404294998</v>
      </c>
      <c r="T2764">
        <v>-1.42076000145623</v>
      </c>
      <c r="U2764">
        <v>1.42076000145623</v>
      </c>
      <c r="V2764">
        <v>1.2655806875408999</v>
      </c>
      <c r="W2764">
        <v>-6.97</v>
      </c>
      <c r="X2764">
        <v>10.69</v>
      </c>
      <c r="Y2764">
        <v>168650</v>
      </c>
      <c r="Z2764">
        <v>10541</v>
      </c>
      <c r="AA2764">
        <v>0.56000000000000005</v>
      </c>
      <c r="AB2764">
        <v>16</v>
      </c>
      <c r="AC2764">
        <v>9</v>
      </c>
      <c r="AD2764">
        <v>7</v>
      </c>
      <c r="AE2764">
        <v>56.25</v>
      </c>
      <c r="AF2764">
        <v>14</v>
      </c>
      <c r="AG2764">
        <v>6</v>
      </c>
      <c r="AH2764">
        <v>3</v>
      </c>
      <c r="AI2764">
        <v>7</v>
      </c>
    </row>
    <row r="2765" spans="1:35" x14ac:dyDescent="0.2">
      <c r="A2765" s="102">
        <v>3502</v>
      </c>
      <c r="B2765">
        <v>3116</v>
      </c>
      <c r="C2765" t="s">
        <v>3184</v>
      </c>
      <c r="D2765" t="s">
        <v>2945</v>
      </c>
      <c r="E2765">
        <v>1714</v>
      </c>
      <c r="F2765">
        <v>1681</v>
      </c>
      <c r="G2765">
        <v>600</v>
      </c>
      <c r="H2765" t="s">
        <v>2930</v>
      </c>
      <c r="I2765">
        <v>5463</v>
      </c>
      <c r="J2765" t="s">
        <v>67</v>
      </c>
      <c r="K2765" t="s">
        <v>2988</v>
      </c>
      <c r="L2765">
        <v>3180</v>
      </c>
      <c r="M2765">
        <v>3170</v>
      </c>
      <c r="N2765">
        <v>300</v>
      </c>
      <c r="O2765" t="s">
        <v>2927</v>
      </c>
      <c r="P2765">
        <v>0.44346720645052301</v>
      </c>
      <c r="Q2765">
        <v>0.871575437244553</v>
      </c>
      <c r="R2765">
        <v>0.66306793018506305</v>
      </c>
      <c r="S2765">
        <v>0.36150319310789802</v>
      </c>
      <c r="T2765">
        <v>-1.13279160900761</v>
      </c>
      <c r="U2765">
        <v>1.13279160900761</v>
      </c>
      <c r="V2765">
        <v>0.49342617521931698</v>
      </c>
      <c r="W2765">
        <v>-3.67</v>
      </c>
      <c r="X2765">
        <v>6.06</v>
      </c>
      <c r="Y2765">
        <v>168565</v>
      </c>
      <c r="Z2765">
        <v>11238</v>
      </c>
      <c r="AA2765">
        <v>0.57999999999999996</v>
      </c>
      <c r="AB2765">
        <v>15</v>
      </c>
      <c r="AC2765">
        <v>9</v>
      </c>
      <c r="AD2765">
        <v>6</v>
      </c>
      <c r="AE2765">
        <v>60</v>
      </c>
      <c r="AF2765">
        <v>12</v>
      </c>
      <c r="AG2765">
        <v>8</v>
      </c>
      <c r="AH2765">
        <v>5</v>
      </c>
      <c r="AI2765">
        <v>2</v>
      </c>
    </row>
    <row r="2766" spans="1:35" x14ac:dyDescent="0.2">
      <c r="A2766" s="102">
        <v>4773</v>
      </c>
      <c r="B2766">
        <v>6448</v>
      </c>
      <c r="C2766" t="s">
        <v>542</v>
      </c>
      <c r="D2766" t="s">
        <v>2932</v>
      </c>
      <c r="E2766">
        <v>2355</v>
      </c>
      <c r="F2766">
        <v>2320</v>
      </c>
      <c r="G2766">
        <v>400</v>
      </c>
      <c r="H2766" t="s">
        <v>2930</v>
      </c>
      <c r="I2766">
        <v>6503</v>
      </c>
      <c r="J2766" t="s">
        <v>2872</v>
      </c>
      <c r="K2766" t="s">
        <v>2932</v>
      </c>
      <c r="L2766">
        <v>1642</v>
      </c>
      <c r="M2766">
        <v>1632</v>
      </c>
      <c r="N2766">
        <v>600</v>
      </c>
      <c r="O2766" t="s">
        <v>2927</v>
      </c>
      <c r="P2766">
        <v>0.25153628627703001</v>
      </c>
      <c r="Q2766">
        <v>0.85254015228018498</v>
      </c>
      <c r="R2766">
        <v>0.51556371116403499</v>
      </c>
      <c r="S2766">
        <v>8.3528865963665197E-2</v>
      </c>
      <c r="T2766">
        <v>-0.20105194918435501</v>
      </c>
      <c r="U2766">
        <v>0.20105194918435501</v>
      </c>
      <c r="V2766">
        <v>0.25357570052009099</v>
      </c>
      <c r="W2766">
        <v>-0.9</v>
      </c>
      <c r="X2766">
        <v>5.52</v>
      </c>
      <c r="Y2766">
        <v>168526</v>
      </c>
      <c r="Z2766">
        <v>11235</v>
      </c>
      <c r="AA2766">
        <v>0.62</v>
      </c>
      <c r="AB2766">
        <v>15</v>
      </c>
      <c r="AC2766">
        <v>11</v>
      </c>
      <c r="AD2766">
        <v>4</v>
      </c>
      <c r="AE2766">
        <v>73.33</v>
      </c>
      <c r="AF2766">
        <v>14</v>
      </c>
      <c r="AG2766">
        <v>4</v>
      </c>
      <c r="AH2766">
        <v>1</v>
      </c>
      <c r="AI2766">
        <v>10</v>
      </c>
    </row>
    <row r="2767" spans="1:35" x14ac:dyDescent="0.2">
      <c r="A2767" s="102">
        <v>6775</v>
      </c>
      <c r="B2767">
        <v>4185</v>
      </c>
      <c r="C2767" t="s">
        <v>3646</v>
      </c>
      <c r="D2767" t="s">
        <v>2952</v>
      </c>
      <c r="E2767">
        <v>2150</v>
      </c>
      <c r="F2767">
        <v>2163</v>
      </c>
      <c r="G2767">
        <v>400</v>
      </c>
      <c r="H2767" t="s">
        <v>2927</v>
      </c>
      <c r="I2767">
        <v>7203</v>
      </c>
      <c r="J2767" t="s">
        <v>233</v>
      </c>
      <c r="K2767" t="s">
        <v>2945</v>
      </c>
      <c r="L2767">
        <v>7959</v>
      </c>
      <c r="M2767">
        <v>7862</v>
      </c>
      <c r="N2767">
        <v>100</v>
      </c>
      <c r="O2767" t="s">
        <v>2930</v>
      </c>
      <c r="P2767">
        <v>0.51297507041577395</v>
      </c>
      <c r="Q2767">
        <v>0.82599717609395396</v>
      </c>
      <c r="R2767">
        <v>0.13973845055135101</v>
      </c>
      <c r="S2767">
        <v>0.31815235358401001</v>
      </c>
      <c r="T2767">
        <v>1.7997774306999801</v>
      </c>
      <c r="U2767">
        <v>1.7997774306999801</v>
      </c>
      <c r="V2767">
        <v>1.04531301266345</v>
      </c>
      <c r="W2767">
        <v>5.21</v>
      </c>
      <c r="X2767">
        <v>10.050000000000001</v>
      </c>
      <c r="Y2767">
        <v>168520</v>
      </c>
      <c r="Z2767">
        <v>16852</v>
      </c>
      <c r="AA2767">
        <v>1.1100000000000001</v>
      </c>
      <c r="AB2767">
        <v>10</v>
      </c>
      <c r="AC2767">
        <v>6</v>
      </c>
      <c r="AD2767">
        <v>4</v>
      </c>
      <c r="AE2767">
        <v>60</v>
      </c>
      <c r="AF2767">
        <v>13</v>
      </c>
      <c r="AG2767">
        <v>5</v>
      </c>
      <c r="AH2767">
        <v>0</v>
      </c>
      <c r="AI2767">
        <v>5</v>
      </c>
    </row>
    <row r="2768" spans="1:35" x14ac:dyDescent="0.2">
      <c r="A2768" s="102">
        <v>927</v>
      </c>
      <c r="B2768">
        <v>1333</v>
      </c>
      <c r="C2768" t="s">
        <v>3096</v>
      </c>
      <c r="D2768" t="s">
        <v>3097</v>
      </c>
      <c r="E2768">
        <v>2617</v>
      </c>
      <c r="F2768">
        <v>2596</v>
      </c>
      <c r="G2768">
        <v>400</v>
      </c>
      <c r="H2768" t="s">
        <v>2930</v>
      </c>
      <c r="I2768">
        <v>5401</v>
      </c>
      <c r="J2768" t="s">
        <v>3380</v>
      </c>
      <c r="K2768" t="s">
        <v>2988</v>
      </c>
      <c r="L2768">
        <v>1553.5</v>
      </c>
      <c r="M2768">
        <v>1552</v>
      </c>
      <c r="N2768">
        <v>700</v>
      </c>
      <c r="O2768" t="s">
        <v>2927</v>
      </c>
      <c r="P2768">
        <v>0.32323553143349798</v>
      </c>
      <c r="Q2768">
        <v>0.91813288781637403</v>
      </c>
      <c r="R2768">
        <v>0.93176337684827604</v>
      </c>
      <c r="S2768">
        <v>0.19309734686525801</v>
      </c>
      <c r="T2768">
        <v>-0.62975776229970604</v>
      </c>
      <c r="U2768">
        <v>0.62975776229970604</v>
      </c>
      <c r="V2768">
        <v>0.60766054645188605</v>
      </c>
      <c r="W2768">
        <v>-3.03</v>
      </c>
      <c r="X2768">
        <v>4.62</v>
      </c>
      <c r="Y2768">
        <v>168460</v>
      </c>
      <c r="Z2768">
        <v>11231</v>
      </c>
      <c r="AA2768">
        <v>0.66</v>
      </c>
      <c r="AB2768">
        <v>15</v>
      </c>
      <c r="AC2768">
        <v>8</v>
      </c>
      <c r="AD2768">
        <v>7</v>
      </c>
      <c r="AE2768">
        <v>53.33</v>
      </c>
      <c r="AF2768">
        <v>12</v>
      </c>
      <c r="AG2768">
        <v>5</v>
      </c>
      <c r="AH2768">
        <v>3</v>
      </c>
      <c r="AI2768">
        <v>7</v>
      </c>
    </row>
    <row r="2769" spans="1:35" x14ac:dyDescent="0.2">
      <c r="A2769" s="102">
        <v>5323</v>
      </c>
      <c r="B2769">
        <v>6028</v>
      </c>
      <c r="C2769" t="s">
        <v>694</v>
      </c>
      <c r="D2769" t="s">
        <v>2942</v>
      </c>
      <c r="E2769">
        <v>7870</v>
      </c>
      <c r="F2769">
        <v>7750</v>
      </c>
      <c r="G2769">
        <v>100</v>
      </c>
      <c r="H2769" t="s">
        <v>2927</v>
      </c>
      <c r="I2769">
        <v>6406</v>
      </c>
      <c r="J2769" t="s">
        <v>2939</v>
      </c>
      <c r="K2769" t="s">
        <v>2940</v>
      </c>
      <c r="L2769">
        <v>1820</v>
      </c>
      <c r="M2769">
        <v>1780</v>
      </c>
      <c r="N2769">
        <v>400</v>
      </c>
      <c r="O2769" t="s">
        <v>2930</v>
      </c>
      <c r="P2769">
        <v>0.76568512762382201</v>
      </c>
      <c r="Q2769">
        <v>0.84489234244101896</v>
      </c>
      <c r="R2769">
        <v>0.37952440039178698</v>
      </c>
      <c r="S2769">
        <v>0.21617301833813499</v>
      </c>
      <c r="T2769">
        <v>0.67673419779704103</v>
      </c>
      <c r="U2769">
        <v>0.67673419779704103</v>
      </c>
      <c r="V2769">
        <v>1.19493008439249E-2</v>
      </c>
      <c r="W2769">
        <v>1.75</v>
      </c>
      <c r="X2769">
        <v>8.1300000000000008</v>
      </c>
      <c r="Y2769">
        <v>168438</v>
      </c>
      <c r="Z2769">
        <v>7656</v>
      </c>
      <c r="AA2769">
        <v>0.54</v>
      </c>
      <c r="AB2769">
        <v>22</v>
      </c>
      <c r="AC2769">
        <v>14</v>
      </c>
      <c r="AD2769">
        <v>8</v>
      </c>
      <c r="AE2769">
        <v>63.64</v>
      </c>
      <c r="AF2769">
        <v>8</v>
      </c>
      <c r="AG2769">
        <v>13</v>
      </c>
      <c r="AH2769">
        <v>7</v>
      </c>
      <c r="AI2769">
        <v>2</v>
      </c>
    </row>
    <row r="2770" spans="1:35" x14ac:dyDescent="0.2">
      <c r="A2770" s="102">
        <v>6043</v>
      </c>
      <c r="B2770">
        <v>3231</v>
      </c>
      <c r="C2770" t="s">
        <v>543</v>
      </c>
      <c r="D2770" t="s">
        <v>2949</v>
      </c>
      <c r="E2770">
        <v>2725</v>
      </c>
      <c r="F2770">
        <v>2748</v>
      </c>
      <c r="G2770">
        <v>400</v>
      </c>
      <c r="H2770" t="s">
        <v>2927</v>
      </c>
      <c r="I2770">
        <v>9468</v>
      </c>
      <c r="J2770" t="s">
        <v>2928</v>
      </c>
      <c r="K2770" t="s">
        <v>2929</v>
      </c>
      <c r="L2770">
        <v>1877</v>
      </c>
      <c r="M2770">
        <v>1832</v>
      </c>
      <c r="N2770">
        <v>600</v>
      </c>
      <c r="O2770" t="s">
        <v>2930</v>
      </c>
      <c r="P2770">
        <v>0.57256105200266505</v>
      </c>
      <c r="Q2770">
        <v>0.83535029421032003</v>
      </c>
      <c r="R2770">
        <v>0.32176340987890101</v>
      </c>
      <c r="S2770">
        <v>4.4251144472409201E-2</v>
      </c>
      <c r="T2770">
        <v>0.100513796478965</v>
      </c>
      <c r="U2770">
        <v>0.100513796478965</v>
      </c>
      <c r="V2770">
        <v>2.9406590010724199E-2</v>
      </c>
      <c r="W2770">
        <v>0.99</v>
      </c>
      <c r="X2770">
        <v>0</v>
      </c>
      <c r="Y2770">
        <v>168414</v>
      </c>
      <c r="Z2770">
        <v>9907</v>
      </c>
      <c r="AA2770">
        <v>0.52</v>
      </c>
      <c r="AB2770">
        <v>17</v>
      </c>
      <c r="AC2770">
        <v>11</v>
      </c>
      <c r="AD2770">
        <v>6</v>
      </c>
      <c r="AE2770">
        <v>64.709999999999994</v>
      </c>
      <c r="AF2770">
        <v>12</v>
      </c>
      <c r="AG2770">
        <v>7</v>
      </c>
      <c r="AH2770">
        <v>4</v>
      </c>
      <c r="AI2770">
        <v>6</v>
      </c>
    </row>
    <row r="2771" spans="1:35" x14ac:dyDescent="0.2">
      <c r="A2771" s="102">
        <v>7692</v>
      </c>
      <c r="B2771">
        <v>1802</v>
      </c>
      <c r="C2771" t="s">
        <v>3204</v>
      </c>
      <c r="D2771" t="s">
        <v>2937</v>
      </c>
      <c r="E2771">
        <v>1275</v>
      </c>
      <c r="F2771">
        <v>1266</v>
      </c>
      <c r="G2771">
        <v>800</v>
      </c>
      <c r="H2771" t="s">
        <v>2930</v>
      </c>
      <c r="I2771">
        <v>6361</v>
      </c>
      <c r="J2771" t="s">
        <v>913</v>
      </c>
      <c r="K2771" t="s">
        <v>2940</v>
      </c>
      <c r="L2771">
        <v>3490</v>
      </c>
      <c r="M2771">
        <v>3505</v>
      </c>
      <c r="N2771">
        <v>300</v>
      </c>
      <c r="O2771" t="s">
        <v>2927</v>
      </c>
      <c r="P2771">
        <v>0.32772040836514799</v>
      </c>
      <c r="Q2771">
        <v>0.81344421396293598</v>
      </c>
      <c r="R2771">
        <v>0.86260222006867804</v>
      </c>
      <c r="S2771">
        <v>0.48021291861630599</v>
      </c>
      <c r="T2771">
        <v>-7.9679076621831699E-2</v>
      </c>
      <c r="U2771">
        <v>7.9679076621831699E-2</v>
      </c>
      <c r="V2771">
        <v>7.6698303930695599E-2</v>
      </c>
      <c r="W2771">
        <v>-0.31</v>
      </c>
      <c r="X2771">
        <v>3.68</v>
      </c>
      <c r="Y2771">
        <v>168384</v>
      </c>
      <c r="Z2771">
        <v>9905</v>
      </c>
      <c r="AA2771">
        <v>0.53</v>
      </c>
      <c r="AB2771">
        <v>17</v>
      </c>
      <c r="AC2771">
        <v>9</v>
      </c>
      <c r="AD2771">
        <v>8</v>
      </c>
      <c r="AE2771">
        <v>52.94</v>
      </c>
      <c r="AF2771">
        <v>10</v>
      </c>
      <c r="AG2771">
        <v>8</v>
      </c>
      <c r="AH2771">
        <v>5</v>
      </c>
      <c r="AI2771">
        <v>4</v>
      </c>
    </row>
    <row r="2772" spans="1:35" x14ac:dyDescent="0.2">
      <c r="A2772" s="102">
        <v>2209</v>
      </c>
      <c r="B2772">
        <v>1332</v>
      </c>
      <c r="C2772" t="s">
        <v>3655</v>
      </c>
      <c r="D2772" t="s">
        <v>3097</v>
      </c>
      <c r="E2772">
        <v>613</v>
      </c>
      <c r="F2772">
        <v>609</v>
      </c>
      <c r="G2772">
        <v>1700</v>
      </c>
      <c r="H2772" t="s">
        <v>2927</v>
      </c>
      <c r="I2772">
        <v>3765</v>
      </c>
      <c r="J2772" t="s">
        <v>3292</v>
      </c>
      <c r="K2772" t="s">
        <v>2929</v>
      </c>
      <c r="L2772">
        <v>2133</v>
      </c>
      <c r="M2772">
        <v>2103</v>
      </c>
      <c r="N2772">
        <v>500</v>
      </c>
      <c r="O2772" t="s">
        <v>2930</v>
      </c>
      <c r="P2772">
        <v>0.79121978679919802</v>
      </c>
      <c r="Q2772">
        <v>0.89260146427466702</v>
      </c>
      <c r="R2772">
        <v>8.4480820344303798E-4</v>
      </c>
      <c r="S2772">
        <v>7.0710012226315497E-2</v>
      </c>
      <c r="T2772">
        <v>1.5044992439909799</v>
      </c>
      <c r="U2772">
        <v>1.5044992439909799</v>
      </c>
      <c r="V2772">
        <v>1.6145054249824899</v>
      </c>
      <c r="W2772">
        <v>5.58</v>
      </c>
      <c r="X2772">
        <v>1.54</v>
      </c>
      <c r="Y2772">
        <v>168319</v>
      </c>
      <c r="Z2772">
        <v>8859</v>
      </c>
      <c r="AA2772">
        <v>0.5</v>
      </c>
      <c r="AB2772">
        <v>19</v>
      </c>
      <c r="AC2772">
        <v>12</v>
      </c>
      <c r="AD2772">
        <v>7</v>
      </c>
      <c r="AE2772">
        <v>63.16</v>
      </c>
      <c r="AF2772">
        <v>10</v>
      </c>
      <c r="AG2772">
        <v>9</v>
      </c>
      <c r="AH2772">
        <v>7</v>
      </c>
      <c r="AI2772">
        <v>3</v>
      </c>
    </row>
    <row r="2773" spans="1:35" x14ac:dyDescent="0.2">
      <c r="A2773" s="102">
        <v>7850</v>
      </c>
      <c r="B2773">
        <v>3076</v>
      </c>
      <c r="C2773" t="s">
        <v>3339</v>
      </c>
      <c r="D2773" t="s">
        <v>2934</v>
      </c>
      <c r="E2773">
        <v>1883</v>
      </c>
      <c r="F2773">
        <v>1874</v>
      </c>
      <c r="G2773">
        <v>500</v>
      </c>
      <c r="H2773" t="s">
        <v>2930</v>
      </c>
      <c r="I2773">
        <v>8795</v>
      </c>
      <c r="J2773" t="s">
        <v>3258</v>
      </c>
      <c r="K2773" t="s">
        <v>3176</v>
      </c>
      <c r="L2773">
        <v>1292</v>
      </c>
      <c r="M2773">
        <v>1289</v>
      </c>
      <c r="N2773">
        <v>700</v>
      </c>
      <c r="O2773" t="s">
        <v>2927</v>
      </c>
      <c r="P2773">
        <v>0.41360999053937397</v>
      </c>
      <c r="Q2773">
        <v>0.811389591393475</v>
      </c>
      <c r="R2773">
        <v>0.53442083222512105</v>
      </c>
      <c r="S2773">
        <v>0.121191978275163</v>
      </c>
      <c r="T2773">
        <v>-0.92506503978739596</v>
      </c>
      <c r="U2773">
        <v>0.92506503978739596</v>
      </c>
      <c r="V2773">
        <v>0.73852142663401998</v>
      </c>
      <c r="W2773">
        <v>-4.3099999999999996</v>
      </c>
      <c r="X2773">
        <v>3.7</v>
      </c>
      <c r="Y2773">
        <v>168054</v>
      </c>
      <c r="Z2773">
        <v>9886</v>
      </c>
      <c r="AA2773">
        <v>0.49</v>
      </c>
      <c r="AB2773">
        <v>17</v>
      </c>
      <c r="AC2773">
        <v>9</v>
      </c>
      <c r="AD2773">
        <v>8</v>
      </c>
      <c r="AE2773">
        <v>52.94</v>
      </c>
      <c r="AF2773">
        <v>13</v>
      </c>
      <c r="AG2773">
        <v>8</v>
      </c>
      <c r="AH2773">
        <v>3</v>
      </c>
      <c r="AI2773">
        <v>6</v>
      </c>
    </row>
    <row r="2774" spans="1:35" x14ac:dyDescent="0.2">
      <c r="A2774" s="102">
        <v>8629</v>
      </c>
      <c r="B2774">
        <v>3291</v>
      </c>
      <c r="C2774" t="s">
        <v>59</v>
      </c>
      <c r="D2774" t="s">
        <v>2949</v>
      </c>
      <c r="E2774">
        <v>1929</v>
      </c>
      <c r="F2774">
        <v>1888</v>
      </c>
      <c r="G2774">
        <v>500</v>
      </c>
      <c r="H2774" t="s">
        <v>2930</v>
      </c>
      <c r="I2774">
        <v>6674</v>
      </c>
      <c r="J2774" t="s">
        <v>234</v>
      </c>
      <c r="K2774" t="s">
        <v>2932</v>
      </c>
      <c r="L2774">
        <v>2318</v>
      </c>
      <c r="M2774">
        <v>2245</v>
      </c>
      <c r="N2774">
        <v>400</v>
      </c>
      <c r="O2774" t="s">
        <v>2927</v>
      </c>
      <c r="P2774">
        <v>0.69521554775514804</v>
      </c>
      <c r="Q2774">
        <v>0.80097151836863101</v>
      </c>
      <c r="R2774">
        <v>0.22595557035973399</v>
      </c>
      <c r="S2774">
        <v>0.46553770698267399</v>
      </c>
      <c r="T2774">
        <v>-4.7312681416399799E-2</v>
      </c>
      <c r="U2774">
        <v>4.7312681416399799E-2</v>
      </c>
      <c r="V2774">
        <v>0.116634069869236</v>
      </c>
      <c r="W2774">
        <v>-0.22</v>
      </c>
      <c r="X2774">
        <v>5.12</v>
      </c>
      <c r="Y2774">
        <v>168036</v>
      </c>
      <c r="Z2774">
        <v>11202</v>
      </c>
      <c r="AA2774">
        <v>0.62</v>
      </c>
      <c r="AB2774">
        <v>15</v>
      </c>
      <c r="AC2774">
        <v>9</v>
      </c>
      <c r="AD2774">
        <v>6</v>
      </c>
      <c r="AE2774">
        <v>60</v>
      </c>
      <c r="AF2774">
        <v>14</v>
      </c>
      <c r="AG2774">
        <v>5</v>
      </c>
      <c r="AH2774">
        <v>3</v>
      </c>
      <c r="AI2774">
        <v>7</v>
      </c>
    </row>
    <row r="2775" spans="1:35" x14ac:dyDescent="0.2">
      <c r="A2775" s="102">
        <v>5854</v>
      </c>
      <c r="B2775">
        <v>4005</v>
      </c>
      <c r="C2775" t="s">
        <v>3239</v>
      </c>
      <c r="D2775" t="s">
        <v>2952</v>
      </c>
      <c r="E2775">
        <v>465</v>
      </c>
      <c r="F2775">
        <v>464</v>
      </c>
      <c r="G2775">
        <v>2100</v>
      </c>
      <c r="H2775" t="s">
        <v>2930</v>
      </c>
      <c r="I2775">
        <v>7459</v>
      </c>
      <c r="J2775" t="s">
        <v>973</v>
      </c>
      <c r="K2775" t="s">
        <v>2934</v>
      </c>
      <c r="L2775">
        <v>2468</v>
      </c>
      <c r="M2775">
        <v>2491</v>
      </c>
      <c r="N2775">
        <v>400</v>
      </c>
      <c r="O2775" t="s">
        <v>2927</v>
      </c>
      <c r="P2775">
        <v>0.44684931123329902</v>
      </c>
      <c r="Q2775">
        <v>0.83812891975471104</v>
      </c>
      <c r="R2775">
        <v>0.31236902284159301</v>
      </c>
      <c r="S2775">
        <v>2.0999386190003001E-4</v>
      </c>
      <c r="T2775">
        <v>-2.8862216603643098</v>
      </c>
      <c r="U2775">
        <v>2.8862216603643098</v>
      </c>
      <c r="V2775">
        <v>2.49633634672551</v>
      </c>
      <c r="W2775">
        <v>-9.6300000000000008</v>
      </c>
      <c r="X2775">
        <v>2.21</v>
      </c>
      <c r="Y2775">
        <v>168031</v>
      </c>
      <c r="Z2775">
        <v>8844</v>
      </c>
      <c r="AA2775">
        <v>0.48</v>
      </c>
      <c r="AB2775">
        <v>19</v>
      </c>
      <c r="AC2775">
        <v>11</v>
      </c>
      <c r="AD2775">
        <v>8</v>
      </c>
      <c r="AE2775">
        <v>57.89</v>
      </c>
      <c r="AF2775">
        <v>12</v>
      </c>
      <c r="AG2775">
        <v>7</v>
      </c>
      <c r="AH2775">
        <v>4</v>
      </c>
      <c r="AI2775">
        <v>8</v>
      </c>
    </row>
    <row r="2776" spans="1:35" x14ac:dyDescent="0.2">
      <c r="A2776" s="102">
        <v>1935</v>
      </c>
      <c r="B2776">
        <v>4186</v>
      </c>
      <c r="C2776" t="s">
        <v>820</v>
      </c>
      <c r="D2776" t="s">
        <v>2952</v>
      </c>
      <c r="E2776">
        <v>4750</v>
      </c>
      <c r="F2776">
        <v>4735</v>
      </c>
      <c r="G2776">
        <v>200</v>
      </c>
      <c r="H2776" t="s">
        <v>2927</v>
      </c>
      <c r="I2776">
        <v>8425</v>
      </c>
      <c r="J2776" t="s">
        <v>3174</v>
      </c>
      <c r="K2776" t="s">
        <v>2933</v>
      </c>
      <c r="L2776">
        <v>3445</v>
      </c>
      <c r="M2776">
        <v>3420</v>
      </c>
      <c r="N2776">
        <v>300</v>
      </c>
      <c r="O2776" t="s">
        <v>2930</v>
      </c>
      <c r="P2776">
        <v>0.57481681297035803</v>
      </c>
      <c r="Q2776">
        <v>0.89688550580803095</v>
      </c>
      <c r="R2776">
        <v>0.68455612330248705</v>
      </c>
      <c r="S2776">
        <v>0.18014635933610301</v>
      </c>
      <c r="T2776">
        <v>0.91903744571756896</v>
      </c>
      <c r="U2776">
        <v>0.91903744571756896</v>
      </c>
      <c r="V2776">
        <v>1.0338856451693801</v>
      </c>
      <c r="W2776">
        <v>4.87</v>
      </c>
      <c r="X2776">
        <v>8.34</v>
      </c>
      <c r="Y2776">
        <v>167783</v>
      </c>
      <c r="Z2776">
        <v>12906</v>
      </c>
      <c r="AA2776">
        <v>0.82</v>
      </c>
      <c r="AB2776">
        <v>13</v>
      </c>
      <c r="AC2776">
        <v>10</v>
      </c>
      <c r="AD2776">
        <v>3</v>
      </c>
      <c r="AE2776">
        <v>76.92</v>
      </c>
      <c r="AF2776">
        <v>11</v>
      </c>
      <c r="AG2776">
        <v>6</v>
      </c>
      <c r="AH2776">
        <v>3</v>
      </c>
      <c r="AI2776">
        <v>4</v>
      </c>
    </row>
    <row r="2777" spans="1:35" x14ac:dyDescent="0.2">
      <c r="A2777" s="102">
        <v>6315</v>
      </c>
      <c r="B2777">
        <v>1963</v>
      </c>
      <c r="C2777" t="s">
        <v>3248</v>
      </c>
      <c r="D2777" t="s">
        <v>2937</v>
      </c>
      <c r="E2777">
        <v>1561</v>
      </c>
      <c r="F2777">
        <v>1560</v>
      </c>
      <c r="G2777">
        <v>600</v>
      </c>
      <c r="H2777" t="s">
        <v>2930</v>
      </c>
      <c r="I2777">
        <v>7701</v>
      </c>
      <c r="J2777" t="s">
        <v>3705</v>
      </c>
      <c r="K2777" t="s">
        <v>2936</v>
      </c>
      <c r="L2777">
        <v>3030</v>
      </c>
      <c r="M2777">
        <v>3035</v>
      </c>
      <c r="N2777">
        <v>300</v>
      </c>
      <c r="O2777" t="s">
        <v>2927</v>
      </c>
      <c r="P2777">
        <v>0.79093974238656695</v>
      </c>
      <c r="Q2777">
        <v>0.831803445051986</v>
      </c>
      <c r="R2777">
        <v>0.125397811743684</v>
      </c>
      <c r="S2777">
        <v>8.5683297804865693E-2</v>
      </c>
      <c r="T2777">
        <v>-8.3702480786075603E-2</v>
      </c>
      <c r="U2777">
        <v>8.3702480786075603E-2</v>
      </c>
      <c r="V2777">
        <v>1.19668659625742</v>
      </c>
      <c r="W2777">
        <v>-0.35</v>
      </c>
      <c r="X2777">
        <v>2.8</v>
      </c>
      <c r="Y2777">
        <v>167780</v>
      </c>
      <c r="Z2777">
        <v>10486</v>
      </c>
      <c r="AA2777">
        <v>0.42</v>
      </c>
      <c r="AB2777">
        <v>16</v>
      </c>
      <c r="AC2777">
        <v>9</v>
      </c>
      <c r="AD2777">
        <v>7</v>
      </c>
      <c r="AE2777">
        <v>56.25</v>
      </c>
      <c r="AF2777">
        <v>10</v>
      </c>
      <c r="AG2777">
        <v>9</v>
      </c>
      <c r="AH2777">
        <v>5</v>
      </c>
      <c r="AI2777">
        <v>2</v>
      </c>
    </row>
    <row r="2778" spans="1:35" x14ac:dyDescent="0.2">
      <c r="A2778" s="102">
        <v>7232</v>
      </c>
      <c r="B2778">
        <v>2607</v>
      </c>
      <c r="C2778" t="s">
        <v>2956</v>
      </c>
      <c r="D2778" t="s">
        <v>2955</v>
      </c>
      <c r="E2778">
        <v>2936</v>
      </c>
      <c r="F2778">
        <v>2901</v>
      </c>
      <c r="G2778">
        <v>300</v>
      </c>
      <c r="H2778" t="s">
        <v>2927</v>
      </c>
      <c r="I2778">
        <v>6302</v>
      </c>
      <c r="J2778" t="s">
        <v>3261</v>
      </c>
      <c r="K2778" t="s">
        <v>2940</v>
      </c>
      <c r="L2778">
        <v>2938</v>
      </c>
      <c r="M2778">
        <v>2901</v>
      </c>
      <c r="N2778">
        <v>300</v>
      </c>
      <c r="O2778" t="s">
        <v>2930</v>
      </c>
      <c r="P2778">
        <v>0.705089901494107</v>
      </c>
      <c r="Q2778">
        <v>0.81977800442839299</v>
      </c>
      <c r="R2778">
        <v>0.58919156155006203</v>
      </c>
      <c r="S2778">
        <v>6.5542667003872707E-2</v>
      </c>
      <c r="T2778">
        <v>1.14526721523622</v>
      </c>
      <c r="U2778">
        <v>1.14526721523622</v>
      </c>
      <c r="V2778">
        <v>1.26764897363791</v>
      </c>
      <c r="W2778">
        <v>3.3</v>
      </c>
      <c r="X2778">
        <v>0</v>
      </c>
      <c r="Y2778">
        <v>167754</v>
      </c>
      <c r="Z2778">
        <v>15250</v>
      </c>
      <c r="AA2778">
        <v>0.89</v>
      </c>
      <c r="AB2778">
        <v>11</v>
      </c>
      <c r="AC2778">
        <v>7</v>
      </c>
      <c r="AD2778">
        <v>4</v>
      </c>
      <c r="AE2778">
        <v>63.64</v>
      </c>
      <c r="AF2778">
        <v>9</v>
      </c>
      <c r="AG2778">
        <v>7</v>
      </c>
      <c r="AH2778">
        <v>3</v>
      </c>
      <c r="AI2778">
        <v>1</v>
      </c>
    </row>
    <row r="2779" spans="1:35" x14ac:dyDescent="0.2">
      <c r="A2779" s="102">
        <v>8086</v>
      </c>
      <c r="B2779">
        <v>6448</v>
      </c>
      <c r="C2779" t="s">
        <v>542</v>
      </c>
      <c r="D2779" t="s">
        <v>2932</v>
      </c>
      <c r="E2779">
        <v>2355</v>
      </c>
      <c r="F2779">
        <v>2320</v>
      </c>
      <c r="G2779">
        <v>400</v>
      </c>
      <c r="H2779" t="s">
        <v>2927</v>
      </c>
      <c r="I2779">
        <v>6481</v>
      </c>
      <c r="J2779" t="s">
        <v>3657</v>
      </c>
      <c r="K2779" t="s">
        <v>2940</v>
      </c>
      <c r="L2779">
        <v>2929</v>
      </c>
      <c r="M2779">
        <v>2911</v>
      </c>
      <c r="N2779">
        <v>300</v>
      </c>
      <c r="O2779" t="s">
        <v>2930</v>
      </c>
      <c r="P2779">
        <v>0.35269795433293999</v>
      </c>
      <c r="Q2779">
        <v>0.80839640873823804</v>
      </c>
      <c r="R2779">
        <v>0.35887786841257802</v>
      </c>
      <c r="S2779">
        <v>0.122962602129396</v>
      </c>
      <c r="T2779">
        <v>1.64157013436749</v>
      </c>
      <c r="U2779">
        <v>1.64157013436749</v>
      </c>
      <c r="V2779">
        <v>1.74491546067098</v>
      </c>
      <c r="W2779">
        <v>8.1199999999999992</v>
      </c>
      <c r="X2779">
        <v>6.26</v>
      </c>
      <c r="Y2779">
        <v>167687</v>
      </c>
      <c r="Z2779">
        <v>9316</v>
      </c>
      <c r="AA2779">
        <v>0.51</v>
      </c>
      <c r="AB2779">
        <v>18</v>
      </c>
      <c r="AC2779">
        <v>11</v>
      </c>
      <c r="AD2779">
        <v>7</v>
      </c>
      <c r="AE2779">
        <v>61.11</v>
      </c>
      <c r="AF2779">
        <v>14</v>
      </c>
      <c r="AG2779">
        <v>7</v>
      </c>
      <c r="AH2779">
        <v>2</v>
      </c>
      <c r="AI2779">
        <v>9</v>
      </c>
    </row>
    <row r="2780" spans="1:35" x14ac:dyDescent="0.2">
      <c r="A2780" s="102">
        <v>349</v>
      </c>
      <c r="B2780">
        <v>1820</v>
      </c>
      <c r="C2780" t="s">
        <v>62</v>
      </c>
      <c r="D2780" t="s">
        <v>2937</v>
      </c>
      <c r="E2780">
        <v>2559</v>
      </c>
      <c r="F2780">
        <v>2571</v>
      </c>
      <c r="G2780">
        <v>400</v>
      </c>
      <c r="H2780" t="s">
        <v>2930</v>
      </c>
      <c r="I2780">
        <v>4182</v>
      </c>
      <c r="J2780" t="s">
        <v>48</v>
      </c>
      <c r="K2780" t="s">
        <v>2952</v>
      </c>
      <c r="L2780">
        <v>1870</v>
      </c>
      <c r="M2780">
        <v>1870</v>
      </c>
      <c r="N2780">
        <v>500</v>
      </c>
      <c r="O2780" t="s">
        <v>2927</v>
      </c>
      <c r="P2780">
        <v>0.60344619161087998</v>
      </c>
      <c r="Q2780">
        <v>0.93804523480950797</v>
      </c>
      <c r="R2780">
        <v>0.57777153491672395</v>
      </c>
      <c r="S2780">
        <v>1.7849184181973898E-2</v>
      </c>
      <c r="T2780">
        <v>-2.31503935581356</v>
      </c>
      <c r="U2780">
        <v>2.31503935581356</v>
      </c>
      <c r="V2780">
        <v>2.0018625783800701</v>
      </c>
      <c r="W2780">
        <v>-5.6</v>
      </c>
      <c r="X2780">
        <v>9.08</v>
      </c>
      <c r="Y2780">
        <v>167551</v>
      </c>
      <c r="Z2780">
        <v>12889</v>
      </c>
      <c r="AA2780">
        <v>0.61</v>
      </c>
      <c r="AB2780">
        <v>13</v>
      </c>
      <c r="AC2780">
        <v>9</v>
      </c>
      <c r="AD2780">
        <v>4</v>
      </c>
      <c r="AE2780">
        <v>69.23</v>
      </c>
      <c r="AF2780">
        <v>11</v>
      </c>
      <c r="AG2780">
        <v>7</v>
      </c>
      <c r="AH2780">
        <v>3</v>
      </c>
      <c r="AI2780">
        <v>3</v>
      </c>
    </row>
    <row r="2781" spans="1:35" x14ac:dyDescent="0.2">
      <c r="A2781" s="102">
        <v>2605</v>
      </c>
      <c r="B2781">
        <v>4204</v>
      </c>
      <c r="C2781" t="s">
        <v>230</v>
      </c>
      <c r="D2781" t="s">
        <v>2952</v>
      </c>
      <c r="E2781">
        <v>1900</v>
      </c>
      <c r="F2781">
        <v>1874</v>
      </c>
      <c r="G2781">
        <v>500</v>
      </c>
      <c r="H2781" t="s">
        <v>2930</v>
      </c>
      <c r="I2781">
        <v>4503</v>
      </c>
      <c r="J2781" t="s">
        <v>829</v>
      </c>
      <c r="K2781" t="s">
        <v>2950</v>
      </c>
      <c r="L2781">
        <v>1980</v>
      </c>
      <c r="M2781">
        <v>1984.5</v>
      </c>
      <c r="N2781">
        <v>500</v>
      </c>
      <c r="O2781" t="s">
        <v>2927</v>
      </c>
      <c r="P2781">
        <v>9.8483367860509097E-2</v>
      </c>
      <c r="Q2781">
        <v>0.88626883652498301</v>
      </c>
      <c r="R2781">
        <v>0.86363126439288695</v>
      </c>
      <c r="S2781">
        <v>0.15853177649536501</v>
      </c>
      <c r="T2781">
        <v>-3.049657300836</v>
      </c>
      <c r="U2781">
        <v>3.049657300836</v>
      </c>
      <c r="V2781">
        <v>2.3206644415953499</v>
      </c>
      <c r="W2781">
        <v>-7.75</v>
      </c>
      <c r="X2781">
        <v>5.57</v>
      </c>
      <c r="Y2781">
        <v>167470</v>
      </c>
      <c r="Z2781">
        <v>8814</v>
      </c>
      <c r="AA2781">
        <v>0.42</v>
      </c>
      <c r="AB2781">
        <v>19</v>
      </c>
      <c r="AC2781">
        <v>11</v>
      </c>
      <c r="AD2781">
        <v>8</v>
      </c>
      <c r="AE2781">
        <v>57.89</v>
      </c>
      <c r="AF2781">
        <v>14</v>
      </c>
      <c r="AG2781">
        <v>5</v>
      </c>
      <c r="AH2781">
        <v>3</v>
      </c>
      <c r="AI2781">
        <v>11</v>
      </c>
    </row>
    <row r="2782" spans="1:35" x14ac:dyDescent="0.2">
      <c r="A2782" s="102">
        <v>5192</v>
      </c>
      <c r="B2782">
        <v>1941</v>
      </c>
      <c r="C2782" t="s">
        <v>3569</v>
      </c>
      <c r="D2782" t="s">
        <v>2937</v>
      </c>
      <c r="E2782">
        <v>2587</v>
      </c>
      <c r="F2782">
        <v>2560</v>
      </c>
      <c r="G2782">
        <v>400</v>
      </c>
      <c r="H2782" t="s">
        <v>2927</v>
      </c>
      <c r="I2782">
        <v>9101</v>
      </c>
      <c r="J2782" t="s">
        <v>1118</v>
      </c>
      <c r="K2782" t="s">
        <v>3238</v>
      </c>
      <c r="L2782">
        <v>1790</v>
      </c>
      <c r="M2782">
        <v>1798</v>
      </c>
      <c r="N2782">
        <v>600</v>
      </c>
      <c r="O2782" t="s">
        <v>2930</v>
      </c>
      <c r="P2782">
        <v>0.43971695472628802</v>
      </c>
      <c r="Q2782">
        <v>0.84683925388256798</v>
      </c>
      <c r="R2782">
        <v>0.43180407080143801</v>
      </c>
      <c r="S2782">
        <v>1.20058721422898E-2</v>
      </c>
      <c r="T2782">
        <v>1.9510320426194501</v>
      </c>
      <c r="U2782">
        <v>1.9510320426194501</v>
      </c>
      <c r="V2782">
        <v>2.4378290358449499</v>
      </c>
      <c r="W2782">
        <v>7.28</v>
      </c>
      <c r="X2782">
        <v>5.35</v>
      </c>
      <c r="Y2782">
        <v>167446</v>
      </c>
      <c r="Z2782">
        <v>15222</v>
      </c>
      <c r="AA2782">
        <v>0.84</v>
      </c>
      <c r="AB2782">
        <v>11</v>
      </c>
      <c r="AC2782">
        <v>5</v>
      </c>
      <c r="AD2782">
        <v>6</v>
      </c>
      <c r="AE2782">
        <v>45.45</v>
      </c>
      <c r="AF2782">
        <v>13</v>
      </c>
      <c r="AG2782">
        <v>3</v>
      </c>
      <c r="AH2782">
        <v>2</v>
      </c>
      <c r="AI2782">
        <v>6</v>
      </c>
    </row>
    <row r="2783" spans="1:35" x14ac:dyDescent="0.2">
      <c r="A2783" s="102">
        <v>735</v>
      </c>
      <c r="B2783">
        <v>7203</v>
      </c>
      <c r="C2783" t="s">
        <v>233</v>
      </c>
      <c r="D2783" t="s">
        <v>2945</v>
      </c>
      <c r="E2783">
        <v>7959</v>
      </c>
      <c r="F2783">
        <v>7862</v>
      </c>
      <c r="G2783">
        <v>100</v>
      </c>
      <c r="H2783" t="s">
        <v>2927</v>
      </c>
      <c r="I2783">
        <v>7735</v>
      </c>
      <c r="J2783" t="s">
        <v>3677</v>
      </c>
      <c r="K2783" t="s">
        <v>2932</v>
      </c>
      <c r="L2783">
        <v>6580</v>
      </c>
      <c r="M2783">
        <v>6560</v>
      </c>
      <c r="N2783">
        <v>100</v>
      </c>
      <c r="O2783" t="s">
        <v>2930</v>
      </c>
      <c r="P2783">
        <v>0.24992413536618999</v>
      </c>
      <c r="Q2783">
        <v>0.92395121445308703</v>
      </c>
      <c r="R2783">
        <v>0.111741168753565</v>
      </c>
      <c r="S2783">
        <v>8.5484075867263299E-3</v>
      </c>
      <c r="T2783">
        <v>2.2194421602118899</v>
      </c>
      <c r="U2783">
        <v>2.2194421602118899</v>
      </c>
      <c r="V2783">
        <v>2.57228856005118</v>
      </c>
      <c r="W2783">
        <v>13.5</v>
      </c>
      <c r="X2783">
        <v>16.559999999999999</v>
      </c>
      <c r="Y2783">
        <v>167424</v>
      </c>
      <c r="Z2783">
        <v>20928</v>
      </c>
      <c r="AA2783">
        <v>1.4</v>
      </c>
      <c r="AB2783">
        <v>8</v>
      </c>
      <c r="AC2783">
        <v>5</v>
      </c>
      <c r="AD2783">
        <v>3</v>
      </c>
      <c r="AE2783">
        <v>62.5</v>
      </c>
      <c r="AF2783">
        <v>10</v>
      </c>
      <c r="AG2783">
        <v>5</v>
      </c>
      <c r="AH2783">
        <v>2</v>
      </c>
      <c r="AI2783">
        <v>1</v>
      </c>
    </row>
    <row r="2784" spans="1:35" x14ac:dyDescent="0.2">
      <c r="A2784" s="102">
        <v>2906</v>
      </c>
      <c r="B2784">
        <v>2427</v>
      </c>
      <c r="C2784" t="s">
        <v>3268</v>
      </c>
      <c r="D2784" t="s">
        <v>2942</v>
      </c>
      <c r="E2784">
        <v>980</v>
      </c>
      <c r="F2784">
        <v>995</v>
      </c>
      <c r="G2784">
        <v>1100</v>
      </c>
      <c r="H2784" t="s">
        <v>2930</v>
      </c>
      <c r="I2784">
        <v>5401</v>
      </c>
      <c r="J2784" t="s">
        <v>3380</v>
      </c>
      <c r="K2784" t="s">
        <v>2988</v>
      </c>
      <c r="L2784">
        <v>1553.5</v>
      </c>
      <c r="M2784">
        <v>1552</v>
      </c>
      <c r="N2784">
        <v>700</v>
      </c>
      <c r="O2784" t="s">
        <v>2927</v>
      </c>
      <c r="P2784">
        <v>0.52806169255690105</v>
      </c>
      <c r="Q2784">
        <v>0.88132514680366203</v>
      </c>
      <c r="R2784">
        <v>0.91757953636493295</v>
      </c>
      <c r="S2784">
        <v>3.1853713499994003E-2</v>
      </c>
      <c r="T2784">
        <v>-1.8328408539436201</v>
      </c>
      <c r="U2784">
        <v>1.8328408539436201</v>
      </c>
      <c r="V2784">
        <v>0.92208066457774596</v>
      </c>
      <c r="W2784">
        <v>-10.18</v>
      </c>
      <c r="X2784">
        <v>0.75</v>
      </c>
      <c r="Y2784">
        <v>167401</v>
      </c>
      <c r="Z2784">
        <v>5979</v>
      </c>
      <c r="AA2784">
        <v>0.4</v>
      </c>
      <c r="AB2784">
        <v>28</v>
      </c>
      <c r="AC2784">
        <v>17</v>
      </c>
      <c r="AD2784">
        <v>11</v>
      </c>
      <c r="AE2784">
        <v>60.71</v>
      </c>
      <c r="AF2784">
        <v>7</v>
      </c>
      <c r="AG2784">
        <v>17</v>
      </c>
      <c r="AH2784">
        <v>10</v>
      </c>
      <c r="AI2784">
        <v>1</v>
      </c>
    </row>
    <row r="2785" spans="1:35" x14ac:dyDescent="0.2">
      <c r="A2785" s="102">
        <v>5753</v>
      </c>
      <c r="B2785">
        <v>6028</v>
      </c>
      <c r="C2785" t="s">
        <v>694</v>
      </c>
      <c r="D2785" t="s">
        <v>2942</v>
      </c>
      <c r="E2785">
        <v>7870</v>
      </c>
      <c r="F2785">
        <v>7750</v>
      </c>
      <c r="G2785">
        <v>100</v>
      </c>
      <c r="H2785" t="s">
        <v>2927</v>
      </c>
      <c r="I2785">
        <v>6645</v>
      </c>
      <c r="J2785" t="s">
        <v>931</v>
      </c>
      <c r="K2785" t="s">
        <v>2932</v>
      </c>
      <c r="L2785">
        <v>6820</v>
      </c>
      <c r="M2785">
        <v>6840</v>
      </c>
      <c r="N2785">
        <v>100</v>
      </c>
      <c r="O2785" t="s">
        <v>2930</v>
      </c>
      <c r="P2785">
        <v>0.118438646623708</v>
      </c>
      <c r="Q2785">
        <v>0.83931552890452998</v>
      </c>
      <c r="R2785">
        <v>0.86657100373376095</v>
      </c>
      <c r="S2785">
        <v>0.10803112638092199</v>
      </c>
      <c r="T2785">
        <v>4.3547061547571597E-2</v>
      </c>
      <c r="U2785">
        <v>4.3547061547571597E-2</v>
      </c>
      <c r="V2785">
        <v>0.138818298826933</v>
      </c>
      <c r="W2785">
        <v>0.23</v>
      </c>
      <c r="X2785">
        <v>11.74</v>
      </c>
      <c r="Y2785">
        <v>167388</v>
      </c>
      <c r="Z2785">
        <v>20924</v>
      </c>
      <c r="AA2785">
        <v>0.94</v>
      </c>
      <c r="AB2785">
        <v>8</v>
      </c>
      <c r="AC2785">
        <v>6</v>
      </c>
      <c r="AD2785">
        <v>2</v>
      </c>
      <c r="AE2785">
        <v>75</v>
      </c>
      <c r="AF2785">
        <v>10</v>
      </c>
      <c r="AG2785">
        <v>5</v>
      </c>
      <c r="AH2785">
        <v>2</v>
      </c>
      <c r="AI2785">
        <v>1</v>
      </c>
    </row>
    <row r="2786" spans="1:35" x14ac:dyDescent="0.2">
      <c r="A2786" s="102">
        <v>6862</v>
      </c>
      <c r="B2786">
        <v>2730</v>
      </c>
      <c r="C2786" t="s">
        <v>750</v>
      </c>
      <c r="D2786" t="s">
        <v>2953</v>
      </c>
      <c r="E2786">
        <v>1082</v>
      </c>
      <c r="F2786">
        <v>1061</v>
      </c>
      <c r="G2786">
        <v>900</v>
      </c>
      <c r="H2786" t="s">
        <v>2930</v>
      </c>
      <c r="I2786">
        <v>6134</v>
      </c>
      <c r="J2786" t="s">
        <v>3221</v>
      </c>
      <c r="K2786" t="s">
        <v>2940</v>
      </c>
      <c r="L2786">
        <v>1884</v>
      </c>
      <c r="M2786">
        <v>1848</v>
      </c>
      <c r="N2786">
        <v>500</v>
      </c>
      <c r="O2786" t="s">
        <v>2927</v>
      </c>
      <c r="P2786">
        <v>0.73696314154212195</v>
      </c>
      <c r="Q2786">
        <v>0.82464668405628405</v>
      </c>
      <c r="R2786">
        <v>4.7247988291538E-3</v>
      </c>
      <c r="S2786">
        <v>0.18462325434548199</v>
      </c>
      <c r="T2786">
        <v>-1.9568875346927499</v>
      </c>
      <c r="U2786">
        <v>1.9568875346927499</v>
      </c>
      <c r="V2786">
        <v>1.9185950460702901</v>
      </c>
      <c r="W2786">
        <v>-6.93</v>
      </c>
      <c r="X2786">
        <v>3.34</v>
      </c>
      <c r="Y2786">
        <v>167327</v>
      </c>
      <c r="Z2786">
        <v>8807</v>
      </c>
      <c r="AA2786">
        <v>0.42</v>
      </c>
      <c r="AB2786">
        <v>19</v>
      </c>
      <c r="AC2786">
        <v>10</v>
      </c>
      <c r="AD2786">
        <v>9</v>
      </c>
      <c r="AE2786">
        <v>52.63</v>
      </c>
      <c r="AF2786">
        <v>10</v>
      </c>
      <c r="AG2786">
        <v>8</v>
      </c>
      <c r="AH2786">
        <v>5</v>
      </c>
      <c r="AI2786">
        <v>6</v>
      </c>
    </row>
    <row r="2787" spans="1:35" x14ac:dyDescent="0.2">
      <c r="A2787" s="102">
        <v>3642</v>
      </c>
      <c r="B2787">
        <v>4061</v>
      </c>
      <c r="C2787" t="s">
        <v>3233</v>
      </c>
      <c r="D2787" t="s">
        <v>2952</v>
      </c>
      <c r="E2787">
        <v>3100</v>
      </c>
      <c r="F2787">
        <v>3050</v>
      </c>
      <c r="G2787">
        <v>300</v>
      </c>
      <c r="H2787" t="s">
        <v>2927</v>
      </c>
      <c r="I2787">
        <v>8012</v>
      </c>
      <c r="J2787" t="s">
        <v>3219</v>
      </c>
      <c r="K2787" t="s">
        <v>2934</v>
      </c>
      <c r="L2787">
        <v>1539</v>
      </c>
      <c r="M2787">
        <v>1523</v>
      </c>
      <c r="N2787">
        <v>600</v>
      </c>
      <c r="O2787" t="s">
        <v>2930</v>
      </c>
      <c r="P2787">
        <v>0.82983020423338405</v>
      </c>
      <c r="Q2787">
        <v>0.86920673460329101</v>
      </c>
      <c r="R2787">
        <v>0.427016708967972</v>
      </c>
      <c r="S2787">
        <v>4.5291153820645504E-3</v>
      </c>
      <c r="T2787">
        <v>0.185684699445436</v>
      </c>
      <c r="U2787">
        <v>0.185684699445436</v>
      </c>
      <c r="V2787">
        <v>0.191345839496806</v>
      </c>
      <c r="W2787">
        <v>0.47</v>
      </c>
      <c r="X2787">
        <v>0.13</v>
      </c>
      <c r="Y2787">
        <v>167323</v>
      </c>
      <c r="Z2787">
        <v>11952</v>
      </c>
      <c r="AA2787">
        <v>0.6</v>
      </c>
      <c r="AB2787">
        <v>14</v>
      </c>
      <c r="AC2787">
        <v>7</v>
      </c>
      <c r="AD2787">
        <v>7</v>
      </c>
      <c r="AE2787">
        <v>50</v>
      </c>
      <c r="AF2787">
        <v>14</v>
      </c>
      <c r="AG2787">
        <v>4</v>
      </c>
      <c r="AH2787">
        <v>2</v>
      </c>
      <c r="AI2787">
        <v>8</v>
      </c>
    </row>
    <row r="2788" spans="1:35" x14ac:dyDescent="0.2">
      <c r="A2788" s="102">
        <v>7171</v>
      </c>
      <c r="B2788">
        <v>4631</v>
      </c>
      <c r="C2788" t="s">
        <v>3264</v>
      </c>
      <c r="D2788" t="s">
        <v>2952</v>
      </c>
      <c r="E2788">
        <v>2993</v>
      </c>
      <c r="F2788">
        <v>2980</v>
      </c>
      <c r="G2788">
        <v>300</v>
      </c>
      <c r="H2788" t="s">
        <v>2930</v>
      </c>
      <c r="I2788">
        <v>9787</v>
      </c>
      <c r="J2788" t="s">
        <v>3670</v>
      </c>
      <c r="K2788" t="s">
        <v>2942</v>
      </c>
      <c r="L2788">
        <v>3900</v>
      </c>
      <c r="M2788">
        <v>3850</v>
      </c>
      <c r="N2788">
        <v>200</v>
      </c>
      <c r="O2788" t="s">
        <v>2927</v>
      </c>
      <c r="P2788">
        <v>0.296073063414306</v>
      </c>
      <c r="Q2788">
        <v>0.82056393463813304</v>
      </c>
      <c r="R2788">
        <v>0.43037048932157201</v>
      </c>
      <c r="S2788">
        <v>0.17137400977669501</v>
      </c>
      <c r="T2788">
        <v>-0.61211318954498595</v>
      </c>
      <c r="U2788">
        <v>0.61211318954498595</v>
      </c>
      <c r="V2788">
        <v>0.68384457923817099</v>
      </c>
      <c r="W2788">
        <v>-2.68</v>
      </c>
      <c r="X2788">
        <v>16.100000000000001</v>
      </c>
      <c r="Y2788">
        <v>167249</v>
      </c>
      <c r="Z2788">
        <v>20906</v>
      </c>
      <c r="AA2788">
        <v>1.23</v>
      </c>
      <c r="AB2788">
        <v>8</v>
      </c>
      <c r="AC2788">
        <v>4</v>
      </c>
      <c r="AD2788">
        <v>4</v>
      </c>
      <c r="AE2788">
        <v>50</v>
      </c>
      <c r="AF2788">
        <v>13</v>
      </c>
      <c r="AG2788">
        <v>4</v>
      </c>
      <c r="AH2788">
        <v>0</v>
      </c>
      <c r="AI2788">
        <v>4</v>
      </c>
    </row>
    <row r="2789" spans="1:35" x14ac:dyDescent="0.2">
      <c r="A2789" s="102">
        <v>3236</v>
      </c>
      <c r="B2789">
        <v>2281</v>
      </c>
      <c r="C2789" t="s">
        <v>1361</v>
      </c>
      <c r="D2789" t="s">
        <v>2955</v>
      </c>
      <c r="E2789">
        <v>2684</v>
      </c>
      <c r="F2789">
        <v>2671</v>
      </c>
      <c r="G2789">
        <v>300</v>
      </c>
      <c r="H2789" t="s">
        <v>2930</v>
      </c>
      <c r="I2789">
        <v>6645</v>
      </c>
      <c r="J2789" t="s">
        <v>931</v>
      </c>
      <c r="K2789" t="s">
        <v>2932</v>
      </c>
      <c r="L2789">
        <v>6820</v>
      </c>
      <c r="M2789">
        <v>6840</v>
      </c>
      <c r="N2789">
        <v>100</v>
      </c>
      <c r="O2789" t="s">
        <v>2927</v>
      </c>
      <c r="P2789">
        <v>0.64571334198724895</v>
      </c>
      <c r="Q2789">
        <v>0.87601566661298402</v>
      </c>
      <c r="R2789">
        <v>0.13402937381951099</v>
      </c>
      <c r="S2789">
        <v>5.4601672417834403E-2</v>
      </c>
      <c r="T2789">
        <v>-0.334817856313956</v>
      </c>
      <c r="U2789">
        <v>0.334817856313956</v>
      </c>
      <c r="V2789">
        <v>0.33771024086409601</v>
      </c>
      <c r="W2789">
        <v>-0.7</v>
      </c>
      <c r="X2789">
        <v>17.149999999999999</v>
      </c>
      <c r="Y2789">
        <v>167002</v>
      </c>
      <c r="Z2789">
        <v>13917</v>
      </c>
      <c r="AA2789">
        <v>0.97</v>
      </c>
      <c r="AB2789">
        <v>12</v>
      </c>
      <c r="AC2789">
        <v>9</v>
      </c>
      <c r="AD2789">
        <v>3</v>
      </c>
      <c r="AE2789">
        <v>75</v>
      </c>
      <c r="AF2789">
        <v>10</v>
      </c>
      <c r="AG2789">
        <v>7</v>
      </c>
      <c r="AH2789">
        <v>3</v>
      </c>
      <c r="AI2789">
        <v>2</v>
      </c>
    </row>
    <row r="2790" spans="1:35" x14ac:dyDescent="0.2">
      <c r="A2790" s="102">
        <v>3228</v>
      </c>
      <c r="B2790">
        <v>1963</v>
      </c>
      <c r="C2790" t="s">
        <v>3248</v>
      </c>
      <c r="D2790" t="s">
        <v>2937</v>
      </c>
      <c r="E2790">
        <v>1561</v>
      </c>
      <c r="F2790">
        <v>1560</v>
      </c>
      <c r="G2790">
        <v>700</v>
      </c>
      <c r="H2790" t="s">
        <v>2930</v>
      </c>
      <c r="I2790">
        <v>9072</v>
      </c>
      <c r="J2790" t="s">
        <v>3098</v>
      </c>
      <c r="K2790" t="s">
        <v>3099</v>
      </c>
      <c r="L2790">
        <v>2659</v>
      </c>
      <c r="M2790">
        <v>2602</v>
      </c>
      <c r="N2790">
        <v>400</v>
      </c>
      <c r="O2790" t="s">
        <v>2927</v>
      </c>
      <c r="P2790">
        <v>0.62840626147455703</v>
      </c>
      <c r="Q2790">
        <v>0.87617355222501303</v>
      </c>
      <c r="R2790">
        <v>0.338184078524637</v>
      </c>
      <c r="S2790">
        <v>3.7014700943305598E-2</v>
      </c>
      <c r="T2790">
        <v>-0.82766664455618599</v>
      </c>
      <c r="U2790">
        <v>0.82766664455618599</v>
      </c>
      <c r="V2790">
        <v>1.27907147942993</v>
      </c>
      <c r="W2790">
        <v>-2.79</v>
      </c>
      <c r="X2790">
        <v>4.92</v>
      </c>
      <c r="Y2790">
        <v>167002</v>
      </c>
      <c r="Z2790">
        <v>7952</v>
      </c>
      <c r="AA2790">
        <v>0.41</v>
      </c>
      <c r="AB2790">
        <v>21</v>
      </c>
      <c r="AC2790">
        <v>12</v>
      </c>
      <c r="AD2790">
        <v>9</v>
      </c>
      <c r="AE2790">
        <v>57.14</v>
      </c>
      <c r="AF2790">
        <v>13</v>
      </c>
      <c r="AG2790">
        <v>8</v>
      </c>
      <c r="AH2790">
        <v>6</v>
      </c>
      <c r="AI2790">
        <v>7</v>
      </c>
    </row>
    <row r="2791" spans="1:35" x14ac:dyDescent="0.2">
      <c r="A2791" s="102">
        <v>406</v>
      </c>
      <c r="B2791">
        <v>1803</v>
      </c>
      <c r="C2791" t="s">
        <v>2938</v>
      </c>
      <c r="D2791" t="s">
        <v>2937</v>
      </c>
      <c r="E2791">
        <v>1160</v>
      </c>
      <c r="F2791">
        <v>1165</v>
      </c>
      <c r="G2791">
        <v>900</v>
      </c>
      <c r="H2791" t="s">
        <v>2930</v>
      </c>
      <c r="I2791">
        <v>8572</v>
      </c>
      <c r="J2791" t="s">
        <v>2895</v>
      </c>
      <c r="K2791" t="s">
        <v>2933</v>
      </c>
      <c r="L2791">
        <v>527</v>
      </c>
      <c r="M2791">
        <v>527</v>
      </c>
      <c r="N2791">
        <v>2000</v>
      </c>
      <c r="O2791" t="s">
        <v>2927</v>
      </c>
      <c r="P2791">
        <v>0.90272052865495001</v>
      </c>
      <c r="Q2791">
        <v>0.93462444218138696</v>
      </c>
      <c r="R2791">
        <v>1.99540376953922E-2</v>
      </c>
      <c r="S2791">
        <v>3.5614132554669498E-2</v>
      </c>
      <c r="T2791">
        <v>-1.04404819582792</v>
      </c>
      <c r="U2791">
        <v>1.04404819582792</v>
      </c>
      <c r="V2791">
        <v>0.96331304330675305</v>
      </c>
      <c r="W2791">
        <v>-4.0599999999999996</v>
      </c>
      <c r="X2791">
        <v>0.52</v>
      </c>
      <c r="Y2791">
        <v>166963</v>
      </c>
      <c r="Z2791">
        <v>8348</v>
      </c>
      <c r="AA2791">
        <v>0.38</v>
      </c>
      <c r="AB2791">
        <v>20</v>
      </c>
      <c r="AC2791">
        <v>15</v>
      </c>
      <c r="AD2791">
        <v>5</v>
      </c>
      <c r="AE2791">
        <v>75</v>
      </c>
      <c r="AF2791">
        <v>11</v>
      </c>
      <c r="AG2791">
        <v>7</v>
      </c>
      <c r="AH2791">
        <v>4</v>
      </c>
      <c r="AI2791">
        <v>9</v>
      </c>
    </row>
    <row r="2792" spans="1:35" x14ac:dyDescent="0.2">
      <c r="A2792" s="102">
        <v>6515</v>
      </c>
      <c r="B2792">
        <v>6752</v>
      </c>
      <c r="C2792" t="s">
        <v>55</v>
      </c>
      <c r="D2792" t="s">
        <v>2932</v>
      </c>
      <c r="E2792">
        <v>1236.5</v>
      </c>
      <c r="F2792">
        <v>1236</v>
      </c>
      <c r="G2792">
        <v>700</v>
      </c>
      <c r="H2792" t="s">
        <v>2927</v>
      </c>
      <c r="I2792">
        <v>8253</v>
      </c>
      <c r="J2792" t="s">
        <v>669</v>
      </c>
      <c r="K2792" t="s">
        <v>2933</v>
      </c>
      <c r="L2792">
        <v>1789</v>
      </c>
      <c r="M2792">
        <v>1854</v>
      </c>
      <c r="N2792">
        <v>500</v>
      </c>
      <c r="O2792" t="s">
        <v>2930</v>
      </c>
      <c r="P2792">
        <v>4.1323005618890102E-2</v>
      </c>
      <c r="Q2792">
        <v>0.82921071435631299</v>
      </c>
      <c r="R2792">
        <v>1.06549455163511E-2</v>
      </c>
      <c r="S2792">
        <v>7.6022126234868298E-4</v>
      </c>
      <c r="T2792">
        <v>2.4224514473568699</v>
      </c>
      <c r="U2792">
        <v>2.4224514473568699</v>
      </c>
      <c r="V2792">
        <v>3.3968532008537302</v>
      </c>
      <c r="W2792">
        <v>13.12</v>
      </c>
      <c r="X2792">
        <v>6.67</v>
      </c>
      <c r="Y2792">
        <v>166936</v>
      </c>
      <c r="Z2792">
        <v>10433</v>
      </c>
      <c r="AA2792">
        <v>0.54</v>
      </c>
      <c r="AB2792">
        <v>16</v>
      </c>
      <c r="AC2792">
        <v>8</v>
      </c>
      <c r="AD2792">
        <v>8</v>
      </c>
      <c r="AE2792">
        <v>50</v>
      </c>
      <c r="AF2792">
        <v>12</v>
      </c>
      <c r="AG2792">
        <v>7</v>
      </c>
      <c r="AH2792">
        <v>4</v>
      </c>
      <c r="AI2792">
        <v>5</v>
      </c>
    </row>
    <row r="2793" spans="1:35" x14ac:dyDescent="0.2">
      <c r="A2793" s="102">
        <v>7828</v>
      </c>
      <c r="B2793">
        <v>7846</v>
      </c>
      <c r="C2793" t="s">
        <v>995</v>
      </c>
      <c r="D2793" t="s">
        <v>2951</v>
      </c>
      <c r="E2793">
        <v>4540</v>
      </c>
      <c r="F2793">
        <v>4485</v>
      </c>
      <c r="G2793">
        <v>200</v>
      </c>
      <c r="H2793" t="s">
        <v>2930</v>
      </c>
      <c r="I2793">
        <v>8218</v>
      </c>
      <c r="J2793" t="s">
        <v>3162</v>
      </c>
      <c r="K2793" t="s">
        <v>2953</v>
      </c>
      <c r="L2793">
        <v>2400</v>
      </c>
      <c r="M2793">
        <v>2382</v>
      </c>
      <c r="N2793">
        <v>400</v>
      </c>
      <c r="O2793" t="s">
        <v>2927</v>
      </c>
      <c r="P2793">
        <v>0.184917834102199</v>
      </c>
      <c r="Q2793">
        <v>0.81162512748723903</v>
      </c>
      <c r="R2793">
        <v>0.59217038716359405</v>
      </c>
      <c r="S2793">
        <v>0.30577790877231098</v>
      </c>
      <c r="T2793">
        <v>-2.0935772098091599E-2</v>
      </c>
      <c r="U2793">
        <v>2.0935772098091599E-2</v>
      </c>
      <c r="V2793">
        <v>4.55980204664687E-2</v>
      </c>
      <c r="W2793">
        <v>-0.08</v>
      </c>
      <c r="X2793">
        <v>6.22</v>
      </c>
      <c r="Y2793">
        <v>166911</v>
      </c>
      <c r="Z2793">
        <v>12839</v>
      </c>
      <c r="AA2793">
        <v>0.76</v>
      </c>
      <c r="AB2793">
        <v>13</v>
      </c>
      <c r="AC2793">
        <v>8</v>
      </c>
      <c r="AD2793">
        <v>5</v>
      </c>
      <c r="AE2793">
        <v>61.54</v>
      </c>
      <c r="AF2793">
        <v>13</v>
      </c>
      <c r="AG2793">
        <v>7</v>
      </c>
      <c r="AH2793">
        <v>4</v>
      </c>
      <c r="AI2793">
        <v>2</v>
      </c>
    </row>
    <row r="2794" spans="1:35" x14ac:dyDescent="0.2">
      <c r="A2794" s="102">
        <v>7308</v>
      </c>
      <c r="B2794">
        <v>7189</v>
      </c>
      <c r="C2794" t="s">
        <v>45</v>
      </c>
      <c r="D2794" t="s">
        <v>2990</v>
      </c>
      <c r="E2794">
        <v>755</v>
      </c>
      <c r="F2794">
        <v>738</v>
      </c>
      <c r="G2794">
        <v>1200</v>
      </c>
      <c r="H2794" t="s">
        <v>2930</v>
      </c>
      <c r="I2794">
        <v>7846</v>
      </c>
      <c r="J2794" t="s">
        <v>995</v>
      </c>
      <c r="K2794" t="s">
        <v>2951</v>
      </c>
      <c r="L2794">
        <v>4540</v>
      </c>
      <c r="M2794">
        <v>4485</v>
      </c>
      <c r="N2794">
        <v>200</v>
      </c>
      <c r="O2794" t="s">
        <v>2927</v>
      </c>
      <c r="P2794">
        <v>0.120247299161706</v>
      </c>
      <c r="Q2794">
        <v>0.81881058145059404</v>
      </c>
      <c r="R2794">
        <v>0.68771116320673398</v>
      </c>
      <c r="S2794">
        <v>0.28140513672212902</v>
      </c>
      <c r="T2794">
        <v>-2.0703064212506499</v>
      </c>
      <c r="U2794">
        <v>2.0703064212506499</v>
      </c>
      <c r="V2794">
        <v>1.9330276336182599</v>
      </c>
      <c r="W2794">
        <v>-14.42</v>
      </c>
      <c r="X2794">
        <v>1.27</v>
      </c>
      <c r="Y2794">
        <v>166890</v>
      </c>
      <c r="Z2794">
        <v>10431</v>
      </c>
      <c r="AA2794">
        <v>0.85</v>
      </c>
      <c r="AB2794">
        <v>16</v>
      </c>
      <c r="AC2794">
        <v>10</v>
      </c>
      <c r="AD2794">
        <v>6</v>
      </c>
      <c r="AE2794">
        <v>62.5</v>
      </c>
      <c r="AF2794">
        <v>13</v>
      </c>
      <c r="AG2794">
        <v>7</v>
      </c>
      <c r="AH2794">
        <v>5</v>
      </c>
      <c r="AI2794">
        <v>4</v>
      </c>
    </row>
    <row r="2795" spans="1:35" x14ac:dyDescent="0.2">
      <c r="A2795" s="102">
        <v>7376</v>
      </c>
      <c r="B2795">
        <v>4634</v>
      </c>
      <c r="C2795" t="s">
        <v>66</v>
      </c>
      <c r="D2795" t="s">
        <v>2952</v>
      </c>
      <c r="E2795">
        <v>2600</v>
      </c>
      <c r="F2795">
        <v>2582</v>
      </c>
      <c r="G2795">
        <v>400</v>
      </c>
      <c r="H2795" t="s">
        <v>2930</v>
      </c>
      <c r="I2795">
        <v>6448</v>
      </c>
      <c r="J2795" t="s">
        <v>542</v>
      </c>
      <c r="K2795" t="s">
        <v>2932</v>
      </c>
      <c r="L2795">
        <v>2355</v>
      </c>
      <c r="M2795">
        <v>2320</v>
      </c>
      <c r="N2795">
        <v>400</v>
      </c>
      <c r="O2795" t="s">
        <v>2927</v>
      </c>
      <c r="P2795">
        <v>0.13933240542771699</v>
      </c>
      <c r="Q2795">
        <v>0.81780452244938195</v>
      </c>
      <c r="R2795">
        <v>0.89412781929142504</v>
      </c>
      <c r="S2795">
        <v>0.411941560986052</v>
      </c>
      <c r="T2795">
        <v>-1.3547416830503001</v>
      </c>
      <c r="U2795">
        <v>1.3547416830503001</v>
      </c>
      <c r="V2795">
        <v>1.3510767094098199</v>
      </c>
      <c r="W2795">
        <v>-7.49</v>
      </c>
      <c r="X2795">
        <v>10.15</v>
      </c>
      <c r="Y2795">
        <v>166857</v>
      </c>
      <c r="Z2795">
        <v>9815</v>
      </c>
      <c r="AA2795">
        <v>0.53</v>
      </c>
      <c r="AB2795">
        <v>17</v>
      </c>
      <c r="AC2795">
        <v>10</v>
      </c>
      <c r="AD2795">
        <v>7</v>
      </c>
      <c r="AE2795">
        <v>58.82</v>
      </c>
      <c r="AF2795">
        <v>14</v>
      </c>
      <c r="AG2795">
        <v>5</v>
      </c>
      <c r="AH2795">
        <v>4</v>
      </c>
      <c r="AI2795">
        <v>8</v>
      </c>
    </row>
    <row r="2796" spans="1:35" x14ac:dyDescent="0.2">
      <c r="A2796" s="102">
        <v>2896</v>
      </c>
      <c r="B2796">
        <v>4004</v>
      </c>
      <c r="C2796" t="s">
        <v>3189</v>
      </c>
      <c r="D2796" t="s">
        <v>2952</v>
      </c>
      <c r="E2796">
        <v>2749</v>
      </c>
      <c r="F2796">
        <v>2755</v>
      </c>
      <c r="G2796">
        <v>300</v>
      </c>
      <c r="H2796" t="s">
        <v>2927</v>
      </c>
      <c r="I2796">
        <v>7189</v>
      </c>
      <c r="J2796" t="s">
        <v>45</v>
      </c>
      <c r="K2796" t="s">
        <v>2990</v>
      </c>
      <c r="L2796">
        <v>755</v>
      </c>
      <c r="M2796">
        <v>738</v>
      </c>
      <c r="N2796">
        <v>1100</v>
      </c>
      <c r="O2796" t="s">
        <v>2930</v>
      </c>
      <c r="P2796">
        <v>0.86172675542376298</v>
      </c>
      <c r="Q2796">
        <v>0.88151209165269495</v>
      </c>
      <c r="R2796">
        <v>0.71575366197309997</v>
      </c>
      <c r="S2796">
        <v>0.401335184520969</v>
      </c>
      <c r="T2796">
        <v>1.15311456108141</v>
      </c>
      <c r="U2796">
        <v>1.15311456108141</v>
      </c>
      <c r="V2796">
        <v>0.406672237673251</v>
      </c>
      <c r="W2796">
        <v>4.3499999999999996</v>
      </c>
      <c r="X2796">
        <v>1.78</v>
      </c>
      <c r="Y2796">
        <v>166856</v>
      </c>
      <c r="Z2796">
        <v>7255</v>
      </c>
      <c r="AA2796">
        <v>0.25</v>
      </c>
      <c r="AB2796">
        <v>23</v>
      </c>
      <c r="AC2796">
        <v>12</v>
      </c>
      <c r="AD2796">
        <v>11</v>
      </c>
      <c r="AE2796">
        <v>52.17</v>
      </c>
      <c r="AF2796">
        <v>11</v>
      </c>
      <c r="AG2796">
        <v>12</v>
      </c>
      <c r="AH2796">
        <v>7</v>
      </c>
      <c r="AI2796">
        <v>4</v>
      </c>
    </row>
    <row r="2797" spans="1:35" x14ac:dyDescent="0.2">
      <c r="A2797" s="102">
        <v>4930</v>
      </c>
      <c r="B2797">
        <v>9433</v>
      </c>
      <c r="C2797" t="s">
        <v>689</v>
      </c>
      <c r="D2797" t="s">
        <v>2929</v>
      </c>
      <c r="E2797">
        <v>3417</v>
      </c>
      <c r="F2797">
        <v>3411</v>
      </c>
      <c r="G2797">
        <v>200</v>
      </c>
      <c r="H2797" t="s">
        <v>2930</v>
      </c>
      <c r="I2797">
        <v>9719</v>
      </c>
      <c r="J2797" t="s">
        <v>3626</v>
      </c>
      <c r="K2797" t="s">
        <v>2929</v>
      </c>
      <c r="L2797">
        <v>6100</v>
      </c>
      <c r="M2797">
        <v>6130</v>
      </c>
      <c r="N2797">
        <v>100</v>
      </c>
      <c r="O2797" t="s">
        <v>2927</v>
      </c>
      <c r="P2797">
        <v>0.45810680462769099</v>
      </c>
      <c r="Q2797">
        <v>0.85039895219936201</v>
      </c>
      <c r="R2797">
        <v>0.24416702977332999</v>
      </c>
      <c r="S2797">
        <v>0.46919919724672898</v>
      </c>
      <c r="T2797">
        <v>-0.19705313820491199</v>
      </c>
      <c r="U2797">
        <v>0.19705313820491199</v>
      </c>
      <c r="V2797">
        <v>0.14759257604276499</v>
      </c>
      <c r="W2797">
        <v>-0.47</v>
      </c>
      <c r="X2797">
        <v>11.29</v>
      </c>
      <c r="Y2797">
        <v>166769</v>
      </c>
      <c r="Z2797">
        <v>20846</v>
      </c>
      <c r="AA2797">
        <v>1.03</v>
      </c>
      <c r="AB2797">
        <v>8</v>
      </c>
      <c r="AC2797">
        <v>5</v>
      </c>
      <c r="AD2797">
        <v>3</v>
      </c>
      <c r="AE2797">
        <v>62.5</v>
      </c>
      <c r="AF2797">
        <v>13</v>
      </c>
      <c r="AG2797">
        <v>4</v>
      </c>
      <c r="AH2797">
        <v>1</v>
      </c>
      <c r="AI2797">
        <v>3</v>
      </c>
    </row>
    <row r="2798" spans="1:35" x14ac:dyDescent="0.2">
      <c r="A2798" s="102">
        <v>4147</v>
      </c>
      <c r="B2798">
        <v>1332</v>
      </c>
      <c r="C2798" t="s">
        <v>3655</v>
      </c>
      <c r="D2798" t="s">
        <v>3097</v>
      </c>
      <c r="E2798">
        <v>613</v>
      </c>
      <c r="F2798">
        <v>609</v>
      </c>
      <c r="G2798">
        <v>1700</v>
      </c>
      <c r="H2798" t="s">
        <v>2930</v>
      </c>
      <c r="I2798">
        <v>2531</v>
      </c>
      <c r="J2798" t="s">
        <v>2954</v>
      </c>
      <c r="K2798" t="s">
        <v>2955</v>
      </c>
      <c r="L2798">
        <v>1021</v>
      </c>
      <c r="M2798">
        <v>1006</v>
      </c>
      <c r="N2798">
        <v>1000</v>
      </c>
      <c r="O2798" t="s">
        <v>2927</v>
      </c>
      <c r="P2798">
        <v>0.62469026039545095</v>
      </c>
      <c r="Q2798">
        <v>0.86130727946670904</v>
      </c>
      <c r="R2798">
        <v>7.6430794066688401E-2</v>
      </c>
      <c r="S2798">
        <v>0.11994821758110499</v>
      </c>
      <c r="T2798">
        <v>-0.10639442227826899</v>
      </c>
      <c r="U2798">
        <v>0.10639442227826899</v>
      </c>
      <c r="V2798">
        <v>0.60979837169970896</v>
      </c>
      <c r="W2798">
        <v>-0.45</v>
      </c>
      <c r="X2798">
        <v>2.91</v>
      </c>
      <c r="Y2798">
        <v>166745</v>
      </c>
      <c r="Z2798">
        <v>9264</v>
      </c>
      <c r="AA2798">
        <v>0.43</v>
      </c>
      <c r="AB2798">
        <v>18</v>
      </c>
      <c r="AC2798">
        <v>11</v>
      </c>
      <c r="AD2798">
        <v>7</v>
      </c>
      <c r="AE2798">
        <v>61.11</v>
      </c>
      <c r="AF2798">
        <v>12</v>
      </c>
      <c r="AG2798">
        <v>7</v>
      </c>
      <c r="AH2798">
        <v>4</v>
      </c>
      <c r="AI2798">
        <v>7</v>
      </c>
    </row>
    <row r="2799" spans="1:35" x14ac:dyDescent="0.2">
      <c r="A2799" s="102">
        <v>6083</v>
      </c>
      <c r="B2799">
        <v>3197</v>
      </c>
      <c r="C2799" t="s">
        <v>777</v>
      </c>
      <c r="D2799" t="s">
        <v>2953</v>
      </c>
      <c r="E2799">
        <v>2060</v>
      </c>
      <c r="F2799">
        <v>2064</v>
      </c>
      <c r="G2799">
        <v>300</v>
      </c>
      <c r="H2799" t="s">
        <v>2930</v>
      </c>
      <c r="I2799">
        <v>8766</v>
      </c>
      <c r="J2799" t="s">
        <v>3168</v>
      </c>
      <c r="K2799" t="s">
        <v>3176</v>
      </c>
      <c r="L2799">
        <v>6280</v>
      </c>
      <c r="M2799">
        <v>6213</v>
      </c>
      <c r="N2799">
        <v>100</v>
      </c>
      <c r="O2799" t="s">
        <v>2927</v>
      </c>
      <c r="P2799">
        <v>0.28091905512584098</v>
      </c>
      <c r="Q2799">
        <v>0.83477597352561395</v>
      </c>
      <c r="R2799">
        <v>0.75884966108172602</v>
      </c>
      <c r="S2799">
        <v>4.3646200749665597E-2</v>
      </c>
      <c r="T2799">
        <v>-1.5222429249475</v>
      </c>
      <c r="U2799">
        <v>1.5222429249475</v>
      </c>
      <c r="V2799">
        <v>2.08532528969902</v>
      </c>
      <c r="W2799">
        <v>-5.6</v>
      </c>
      <c r="X2799">
        <v>0.34</v>
      </c>
      <c r="Y2799">
        <v>166697</v>
      </c>
      <c r="Z2799">
        <v>9806</v>
      </c>
      <c r="AA2799">
        <v>0.41</v>
      </c>
      <c r="AB2799">
        <v>17</v>
      </c>
      <c r="AC2799">
        <v>10</v>
      </c>
      <c r="AD2799">
        <v>7</v>
      </c>
      <c r="AE2799">
        <v>58.82</v>
      </c>
      <c r="AF2799">
        <v>14</v>
      </c>
      <c r="AG2799">
        <v>5</v>
      </c>
      <c r="AH2799">
        <v>3</v>
      </c>
      <c r="AI2799">
        <v>9</v>
      </c>
    </row>
    <row r="2800" spans="1:35" x14ac:dyDescent="0.2">
      <c r="A2800" s="102">
        <v>4223</v>
      </c>
      <c r="B2800">
        <v>2264</v>
      </c>
      <c r="C2800" t="s">
        <v>3271</v>
      </c>
      <c r="D2800" t="s">
        <v>2955</v>
      </c>
      <c r="E2800">
        <v>4525</v>
      </c>
      <c r="F2800">
        <v>4530</v>
      </c>
      <c r="G2800">
        <v>200</v>
      </c>
      <c r="H2800" t="s">
        <v>2927</v>
      </c>
      <c r="I2800">
        <v>2875</v>
      </c>
      <c r="J2800" t="s">
        <v>752</v>
      </c>
      <c r="K2800" t="s">
        <v>2955</v>
      </c>
      <c r="L2800">
        <v>4840</v>
      </c>
      <c r="M2800">
        <v>4775</v>
      </c>
      <c r="N2800">
        <v>200</v>
      </c>
      <c r="O2800" t="s">
        <v>2930</v>
      </c>
      <c r="P2800">
        <v>0.83743814184543097</v>
      </c>
      <c r="Q2800">
        <v>0.86022994897021798</v>
      </c>
      <c r="R2800">
        <v>0.23635232552521199</v>
      </c>
      <c r="S2800">
        <v>1.5913981492035399E-2</v>
      </c>
      <c r="T2800">
        <v>3.6569546920377199E-2</v>
      </c>
      <c r="U2800">
        <v>3.6569546920377199E-2</v>
      </c>
      <c r="V2800">
        <v>0.65562646979445005</v>
      </c>
      <c r="W2800">
        <v>0.09</v>
      </c>
      <c r="X2800">
        <v>5.13</v>
      </c>
      <c r="Y2800">
        <v>166524</v>
      </c>
      <c r="Z2800">
        <v>16652</v>
      </c>
      <c r="AA2800">
        <v>0.98</v>
      </c>
      <c r="AB2800">
        <v>10</v>
      </c>
      <c r="AC2800">
        <v>7</v>
      </c>
      <c r="AD2800">
        <v>3</v>
      </c>
      <c r="AE2800">
        <v>70</v>
      </c>
      <c r="AF2800">
        <v>13</v>
      </c>
      <c r="AG2800">
        <v>4</v>
      </c>
      <c r="AH2800">
        <v>1</v>
      </c>
      <c r="AI2800">
        <v>5</v>
      </c>
    </row>
    <row r="2801" spans="1:35" x14ac:dyDescent="0.2">
      <c r="A2801" s="102">
        <v>3815</v>
      </c>
      <c r="B2801">
        <v>1820</v>
      </c>
      <c r="C2801" t="s">
        <v>62</v>
      </c>
      <c r="D2801" t="s">
        <v>2937</v>
      </c>
      <c r="E2801">
        <v>2559</v>
      </c>
      <c r="F2801">
        <v>2571</v>
      </c>
      <c r="G2801">
        <v>200</v>
      </c>
      <c r="H2801" t="s">
        <v>2927</v>
      </c>
      <c r="I2801">
        <v>6988</v>
      </c>
      <c r="J2801" t="s">
        <v>65</v>
      </c>
      <c r="K2801" t="s">
        <v>2952</v>
      </c>
      <c r="L2801">
        <v>6340</v>
      </c>
      <c r="M2801">
        <v>6310</v>
      </c>
      <c r="N2801">
        <v>100</v>
      </c>
      <c r="O2801" t="s">
        <v>2930</v>
      </c>
      <c r="P2801">
        <v>0.266684119687708</v>
      </c>
      <c r="Q2801">
        <v>0.86633089858303702</v>
      </c>
      <c r="R2801">
        <v>0.49973921368611302</v>
      </c>
      <c r="S2801">
        <v>0.36227108516997802</v>
      </c>
      <c r="T2801">
        <v>1.3805556211647301</v>
      </c>
      <c r="U2801">
        <v>1.3805556211647301</v>
      </c>
      <c r="V2801">
        <v>1.1141168743005101</v>
      </c>
      <c r="W2801">
        <v>3.55</v>
      </c>
      <c r="X2801">
        <v>18.510000000000002</v>
      </c>
      <c r="Y2801">
        <v>166520</v>
      </c>
      <c r="Z2801">
        <v>18502</v>
      </c>
      <c r="AA2801">
        <v>0.86</v>
      </c>
      <c r="AB2801">
        <v>9</v>
      </c>
      <c r="AC2801">
        <v>4</v>
      </c>
      <c r="AD2801">
        <v>5</v>
      </c>
      <c r="AE2801">
        <v>44.44</v>
      </c>
      <c r="AF2801">
        <v>14</v>
      </c>
      <c r="AG2801">
        <v>3</v>
      </c>
      <c r="AH2801">
        <v>2</v>
      </c>
      <c r="AI2801">
        <v>4</v>
      </c>
    </row>
    <row r="2802" spans="1:35" x14ac:dyDescent="0.2">
      <c r="A2802" s="102">
        <v>5414</v>
      </c>
      <c r="B2802">
        <v>4502</v>
      </c>
      <c r="C2802" t="s">
        <v>3277</v>
      </c>
      <c r="D2802" t="s">
        <v>2950</v>
      </c>
      <c r="E2802">
        <v>4481</v>
      </c>
      <c r="F2802">
        <v>4498</v>
      </c>
      <c r="G2802">
        <v>200</v>
      </c>
      <c r="H2802" t="s">
        <v>2927</v>
      </c>
      <c r="I2802">
        <v>9076</v>
      </c>
      <c r="J2802" t="s">
        <v>1116</v>
      </c>
      <c r="K2802" t="s">
        <v>3099</v>
      </c>
      <c r="L2802">
        <v>1487</v>
      </c>
      <c r="M2802">
        <v>1474</v>
      </c>
      <c r="N2802">
        <v>600</v>
      </c>
      <c r="O2802" t="s">
        <v>2930</v>
      </c>
      <c r="P2802">
        <v>0.60053535773047095</v>
      </c>
      <c r="Q2802">
        <v>0.84355311752189799</v>
      </c>
      <c r="R2802">
        <v>1.5851079966282501E-3</v>
      </c>
      <c r="S2802">
        <v>2.4914497373520802E-3</v>
      </c>
      <c r="T2802">
        <v>1.32165122893388</v>
      </c>
      <c r="U2802">
        <v>1.32165122893388</v>
      </c>
      <c r="V2802">
        <v>0.920456717586291</v>
      </c>
      <c r="W2802">
        <v>3.66</v>
      </c>
      <c r="X2802">
        <v>1.69</v>
      </c>
      <c r="Y2802">
        <v>166466</v>
      </c>
      <c r="Z2802">
        <v>7927</v>
      </c>
      <c r="AA2802">
        <v>0.42</v>
      </c>
      <c r="AB2802">
        <v>21</v>
      </c>
      <c r="AC2802">
        <v>13</v>
      </c>
      <c r="AD2802">
        <v>8</v>
      </c>
      <c r="AE2802">
        <v>61.9</v>
      </c>
      <c r="AF2802">
        <v>10</v>
      </c>
      <c r="AG2802">
        <v>10</v>
      </c>
      <c r="AH2802">
        <v>7</v>
      </c>
      <c r="AI2802">
        <v>4</v>
      </c>
    </row>
    <row r="2803" spans="1:35" x14ac:dyDescent="0.2">
      <c r="A2803" s="102">
        <v>7403</v>
      </c>
      <c r="B2803">
        <v>6703</v>
      </c>
      <c r="C2803" t="s">
        <v>3253</v>
      </c>
      <c r="D2803" t="s">
        <v>2932</v>
      </c>
      <c r="E2803">
        <v>1393</v>
      </c>
      <c r="F2803">
        <v>1400</v>
      </c>
      <c r="G2803">
        <v>600</v>
      </c>
      <c r="H2803" t="s">
        <v>2927</v>
      </c>
      <c r="I2803">
        <v>6728</v>
      </c>
      <c r="J2803" t="s">
        <v>3721</v>
      </c>
      <c r="K2803" t="s">
        <v>2932</v>
      </c>
      <c r="L2803">
        <v>4200</v>
      </c>
      <c r="M2803">
        <v>4045</v>
      </c>
      <c r="N2803">
        <v>200</v>
      </c>
      <c r="O2803" t="s">
        <v>2930</v>
      </c>
      <c r="P2803">
        <v>0.69169271182345904</v>
      </c>
      <c r="Q2803">
        <v>0.81736349632478</v>
      </c>
      <c r="R2803">
        <v>0.502590428602532</v>
      </c>
      <c r="S2803">
        <v>4.2100014057022198E-2</v>
      </c>
      <c r="T2803">
        <v>0.37643714405116202</v>
      </c>
      <c r="U2803">
        <v>0.37643714405116202</v>
      </c>
      <c r="V2803">
        <v>0.43640950478759</v>
      </c>
      <c r="W2803">
        <v>2.1800000000000002</v>
      </c>
      <c r="X2803">
        <v>3.83</v>
      </c>
      <c r="Y2803">
        <v>166460</v>
      </c>
      <c r="Z2803">
        <v>10404</v>
      </c>
      <c r="AA2803">
        <v>0.68</v>
      </c>
      <c r="AB2803">
        <v>16</v>
      </c>
      <c r="AC2803">
        <v>11</v>
      </c>
      <c r="AD2803">
        <v>5</v>
      </c>
      <c r="AE2803">
        <v>68.75</v>
      </c>
      <c r="AF2803">
        <v>11</v>
      </c>
      <c r="AG2803">
        <v>9</v>
      </c>
      <c r="AH2803">
        <v>4</v>
      </c>
      <c r="AI2803">
        <v>3</v>
      </c>
    </row>
    <row r="2804" spans="1:35" x14ac:dyDescent="0.2">
      <c r="A2804" s="102">
        <v>7579</v>
      </c>
      <c r="B2804">
        <v>1860</v>
      </c>
      <c r="C2804" t="s">
        <v>57</v>
      </c>
      <c r="D2804" t="s">
        <v>2937</v>
      </c>
      <c r="E2804">
        <v>758</v>
      </c>
      <c r="F2804">
        <v>754</v>
      </c>
      <c r="G2804">
        <v>1400</v>
      </c>
      <c r="H2804" t="s">
        <v>2927</v>
      </c>
      <c r="I2804">
        <v>3593</v>
      </c>
      <c r="J2804" t="s">
        <v>3715</v>
      </c>
      <c r="K2804" t="s">
        <v>3281</v>
      </c>
      <c r="L2804">
        <v>3580</v>
      </c>
      <c r="M2804">
        <v>3620</v>
      </c>
      <c r="N2804">
        <v>300</v>
      </c>
      <c r="O2804" t="s">
        <v>2930</v>
      </c>
      <c r="P2804">
        <v>1.4804529958175199E-2</v>
      </c>
      <c r="Q2804">
        <v>0.81499307565032497</v>
      </c>
      <c r="R2804">
        <v>0.49863079417395101</v>
      </c>
      <c r="S2804">
        <v>6.7673023307535302E-2</v>
      </c>
      <c r="T2804">
        <v>1.6479735157025699</v>
      </c>
      <c r="U2804">
        <v>1.6479735157025699</v>
      </c>
      <c r="V2804">
        <v>1.7034156900055</v>
      </c>
      <c r="W2804">
        <v>5.77</v>
      </c>
      <c r="X2804">
        <v>2.8</v>
      </c>
      <c r="Y2804">
        <v>166258</v>
      </c>
      <c r="Z2804">
        <v>10391</v>
      </c>
      <c r="AA2804">
        <v>0.41</v>
      </c>
      <c r="AB2804">
        <v>16</v>
      </c>
      <c r="AC2804">
        <v>9</v>
      </c>
      <c r="AD2804">
        <v>7</v>
      </c>
      <c r="AE2804">
        <v>56.25</v>
      </c>
      <c r="AF2804">
        <v>13</v>
      </c>
      <c r="AG2804">
        <v>6</v>
      </c>
      <c r="AH2804">
        <v>4</v>
      </c>
      <c r="AI2804">
        <v>6</v>
      </c>
    </row>
    <row r="2805" spans="1:35" x14ac:dyDescent="0.2">
      <c r="A2805" s="102">
        <v>1980</v>
      </c>
      <c r="B2805">
        <v>4516</v>
      </c>
      <c r="C2805" t="s">
        <v>3698</v>
      </c>
      <c r="D2805" t="s">
        <v>2950</v>
      </c>
      <c r="E2805">
        <v>8990</v>
      </c>
      <c r="F2805">
        <v>9360</v>
      </c>
      <c r="G2805">
        <v>100</v>
      </c>
      <c r="H2805" t="s">
        <v>2930</v>
      </c>
      <c r="I2805">
        <v>8585</v>
      </c>
      <c r="J2805" t="s">
        <v>3703</v>
      </c>
      <c r="K2805" t="s">
        <v>2933</v>
      </c>
      <c r="L2805">
        <v>165</v>
      </c>
      <c r="M2805">
        <v>165</v>
      </c>
      <c r="N2805">
        <v>5700</v>
      </c>
      <c r="O2805" t="s">
        <v>2927</v>
      </c>
      <c r="P2805">
        <v>0.60273019423923102</v>
      </c>
      <c r="Q2805">
        <v>0.89628197300311896</v>
      </c>
      <c r="R2805">
        <v>0.16438203488848499</v>
      </c>
      <c r="S2805">
        <v>4.8658403147249202E-2</v>
      </c>
      <c r="T2805">
        <v>-1.0161944958711999</v>
      </c>
      <c r="U2805">
        <v>1.0161944958711999</v>
      </c>
      <c r="V2805">
        <v>1.8413098527226299</v>
      </c>
      <c r="W2805">
        <v>-4.63</v>
      </c>
      <c r="X2805">
        <v>0.48</v>
      </c>
      <c r="Y2805">
        <v>166227</v>
      </c>
      <c r="Z2805">
        <v>7556</v>
      </c>
      <c r="AA2805">
        <v>0.38</v>
      </c>
      <c r="AB2805">
        <v>22</v>
      </c>
      <c r="AC2805">
        <v>12</v>
      </c>
      <c r="AD2805">
        <v>10</v>
      </c>
      <c r="AE2805">
        <v>54.55</v>
      </c>
      <c r="AF2805">
        <v>9</v>
      </c>
      <c r="AG2805">
        <v>11</v>
      </c>
      <c r="AH2805">
        <v>7</v>
      </c>
      <c r="AI2805">
        <v>4</v>
      </c>
    </row>
    <row r="2806" spans="1:35" x14ac:dyDescent="0.2">
      <c r="A2806" s="102">
        <v>4215</v>
      </c>
      <c r="B2806">
        <v>2002</v>
      </c>
      <c r="C2806" t="s">
        <v>3250</v>
      </c>
      <c r="D2806" t="s">
        <v>2955</v>
      </c>
      <c r="E2806">
        <v>1952</v>
      </c>
      <c r="F2806">
        <v>1932</v>
      </c>
      <c r="G2806">
        <v>500</v>
      </c>
      <c r="H2806" t="s">
        <v>2927</v>
      </c>
      <c r="I2806">
        <v>9143</v>
      </c>
      <c r="J2806" t="s">
        <v>3199</v>
      </c>
      <c r="K2806" t="s">
        <v>3099</v>
      </c>
      <c r="L2806">
        <v>2463</v>
      </c>
      <c r="M2806">
        <v>2411</v>
      </c>
      <c r="N2806">
        <v>400</v>
      </c>
      <c r="O2806" t="s">
        <v>2930</v>
      </c>
      <c r="P2806">
        <v>0.94537012174379098</v>
      </c>
      <c r="Q2806">
        <v>0.86034558493077096</v>
      </c>
      <c r="R2806">
        <v>1.38773345138946E-2</v>
      </c>
      <c r="S2806">
        <v>0.352322763348629</v>
      </c>
      <c r="T2806">
        <v>1.2487577267295</v>
      </c>
      <c r="U2806">
        <v>1.2487577267295</v>
      </c>
      <c r="V2806">
        <v>1.0883899824937899</v>
      </c>
      <c r="W2806">
        <v>2.56</v>
      </c>
      <c r="X2806">
        <v>0.17</v>
      </c>
      <c r="Y2806">
        <v>166208</v>
      </c>
      <c r="Z2806">
        <v>20776</v>
      </c>
      <c r="AA2806">
        <v>1.1299999999999999</v>
      </c>
      <c r="AB2806">
        <v>8</v>
      </c>
      <c r="AC2806">
        <v>7</v>
      </c>
      <c r="AD2806">
        <v>1</v>
      </c>
      <c r="AE2806">
        <v>87.5</v>
      </c>
      <c r="AF2806">
        <v>12</v>
      </c>
      <c r="AG2806">
        <v>4</v>
      </c>
      <c r="AH2806">
        <v>2</v>
      </c>
      <c r="AI2806">
        <v>2</v>
      </c>
    </row>
    <row r="2807" spans="1:35" x14ac:dyDescent="0.2">
      <c r="A2807" s="102">
        <v>452</v>
      </c>
      <c r="B2807">
        <v>5333</v>
      </c>
      <c r="C2807" t="s">
        <v>238</v>
      </c>
      <c r="D2807" t="s">
        <v>2926</v>
      </c>
      <c r="E2807">
        <v>1900</v>
      </c>
      <c r="F2807">
        <v>1908</v>
      </c>
      <c r="G2807">
        <v>500</v>
      </c>
      <c r="H2807" t="s">
        <v>2927</v>
      </c>
      <c r="I2807">
        <v>7282</v>
      </c>
      <c r="J2807" t="s">
        <v>3251</v>
      </c>
      <c r="K2807" t="s">
        <v>2945</v>
      </c>
      <c r="L2807">
        <v>2462</v>
      </c>
      <c r="M2807">
        <v>2471</v>
      </c>
      <c r="N2807">
        <v>400</v>
      </c>
      <c r="O2807" t="s">
        <v>2930</v>
      </c>
      <c r="P2807">
        <v>0.653371888958303</v>
      </c>
      <c r="Q2807">
        <v>0.93303540926126705</v>
      </c>
      <c r="R2807">
        <v>0.27797864193053701</v>
      </c>
      <c r="S2807">
        <v>3.6807226159715399E-2</v>
      </c>
      <c r="T2807">
        <v>2.4679546389011899</v>
      </c>
      <c r="U2807">
        <v>2.4679546389011899</v>
      </c>
      <c r="V2807">
        <v>2.9185968600839201</v>
      </c>
      <c r="W2807">
        <v>7.75</v>
      </c>
      <c r="X2807">
        <v>3.48</v>
      </c>
      <c r="Y2807">
        <v>166164</v>
      </c>
      <c r="Z2807">
        <v>8745</v>
      </c>
      <c r="AA2807">
        <v>0.44</v>
      </c>
      <c r="AB2807">
        <v>19</v>
      </c>
      <c r="AC2807">
        <v>10</v>
      </c>
      <c r="AD2807">
        <v>9</v>
      </c>
      <c r="AE2807">
        <v>52.63</v>
      </c>
      <c r="AF2807">
        <v>14</v>
      </c>
      <c r="AG2807">
        <v>5</v>
      </c>
      <c r="AH2807">
        <v>3</v>
      </c>
      <c r="AI2807">
        <v>11</v>
      </c>
    </row>
    <row r="2808" spans="1:35" x14ac:dyDescent="0.2">
      <c r="A2808" s="102">
        <v>1596</v>
      </c>
      <c r="B2808">
        <v>3626</v>
      </c>
      <c r="C2808" t="s">
        <v>3178</v>
      </c>
      <c r="D2808" t="s">
        <v>2929</v>
      </c>
      <c r="E2808">
        <v>7250</v>
      </c>
      <c r="F2808">
        <v>7090</v>
      </c>
      <c r="G2808">
        <v>100</v>
      </c>
      <c r="H2808" t="s">
        <v>2927</v>
      </c>
      <c r="I2808">
        <v>9437</v>
      </c>
      <c r="J2808" t="s">
        <v>582</v>
      </c>
      <c r="K2808" t="s">
        <v>2929</v>
      </c>
      <c r="L2808">
        <v>3155</v>
      </c>
      <c r="M2808">
        <v>3136</v>
      </c>
      <c r="N2808">
        <v>200</v>
      </c>
      <c r="O2808" t="s">
        <v>2930</v>
      </c>
      <c r="P2808">
        <v>0.54435767557703696</v>
      </c>
      <c r="Q2808">
        <v>0.90330952805075504</v>
      </c>
      <c r="R2808">
        <v>0.69800942138913402</v>
      </c>
      <c r="S2808">
        <v>0.209562095512214</v>
      </c>
      <c r="T2808">
        <v>1.3938284174389901</v>
      </c>
      <c r="U2808">
        <v>1.3938284174389901</v>
      </c>
      <c r="V2808">
        <v>0.48088157585213598</v>
      </c>
      <c r="W2808">
        <v>4.41</v>
      </c>
      <c r="X2808">
        <v>11.54</v>
      </c>
      <c r="Y2808">
        <v>166134</v>
      </c>
      <c r="Z2808">
        <v>15103</v>
      </c>
      <c r="AA2808">
        <v>0.71</v>
      </c>
      <c r="AB2808">
        <v>11</v>
      </c>
      <c r="AC2808">
        <v>7</v>
      </c>
      <c r="AD2808">
        <v>4</v>
      </c>
      <c r="AE2808">
        <v>63.64</v>
      </c>
      <c r="AF2808">
        <v>13</v>
      </c>
      <c r="AG2808">
        <v>4</v>
      </c>
      <c r="AH2808">
        <v>2</v>
      </c>
      <c r="AI2808">
        <v>5</v>
      </c>
    </row>
    <row r="2809" spans="1:35" x14ac:dyDescent="0.2">
      <c r="A2809" s="102">
        <v>434</v>
      </c>
      <c r="B2809">
        <v>5991</v>
      </c>
      <c r="C2809" t="s">
        <v>1327</v>
      </c>
      <c r="D2809" t="s">
        <v>3194</v>
      </c>
      <c r="E2809">
        <v>931</v>
      </c>
      <c r="F2809">
        <v>937</v>
      </c>
      <c r="G2809">
        <v>1100</v>
      </c>
      <c r="H2809" t="s">
        <v>2927</v>
      </c>
      <c r="I2809">
        <v>7762</v>
      </c>
      <c r="J2809" t="s">
        <v>3203</v>
      </c>
      <c r="K2809" t="s">
        <v>2936</v>
      </c>
      <c r="L2809">
        <v>543</v>
      </c>
      <c r="M2809">
        <v>539</v>
      </c>
      <c r="N2809">
        <v>1900</v>
      </c>
      <c r="O2809" t="s">
        <v>2930</v>
      </c>
      <c r="P2809">
        <v>0.82537078202924696</v>
      </c>
      <c r="Q2809">
        <v>0.93365673362353996</v>
      </c>
      <c r="R2809">
        <v>0.76290620397597297</v>
      </c>
      <c r="S2809">
        <v>6.5469461554050007E-2</v>
      </c>
      <c r="T2809">
        <v>1.87417335299608</v>
      </c>
      <c r="U2809">
        <v>1.87417335299608</v>
      </c>
      <c r="V2809">
        <v>1.9116279982169999</v>
      </c>
      <c r="W2809">
        <v>5.92</v>
      </c>
      <c r="X2809">
        <v>0.64</v>
      </c>
      <c r="Y2809">
        <v>166070</v>
      </c>
      <c r="Z2809">
        <v>7220</v>
      </c>
      <c r="AA2809">
        <v>0.36</v>
      </c>
      <c r="AB2809">
        <v>23</v>
      </c>
      <c r="AC2809">
        <v>12</v>
      </c>
      <c r="AD2809">
        <v>11</v>
      </c>
      <c r="AE2809">
        <v>52.17</v>
      </c>
      <c r="AF2809">
        <v>15</v>
      </c>
      <c r="AG2809">
        <v>5</v>
      </c>
      <c r="AH2809">
        <v>3</v>
      </c>
      <c r="AI2809">
        <v>15</v>
      </c>
    </row>
    <row r="2810" spans="1:35" x14ac:dyDescent="0.2">
      <c r="A2810" s="102">
        <v>504</v>
      </c>
      <c r="B2810">
        <v>4927</v>
      </c>
      <c r="C2810" t="s">
        <v>3285</v>
      </c>
      <c r="D2810" t="s">
        <v>2952</v>
      </c>
      <c r="E2810">
        <v>2455</v>
      </c>
      <c r="F2810">
        <v>2461</v>
      </c>
      <c r="G2810">
        <v>400</v>
      </c>
      <c r="H2810" t="s">
        <v>2927</v>
      </c>
      <c r="I2810">
        <v>7261</v>
      </c>
      <c r="J2810" t="s">
        <v>3473</v>
      </c>
      <c r="K2810" t="s">
        <v>2945</v>
      </c>
      <c r="L2810">
        <v>941</v>
      </c>
      <c r="M2810">
        <v>912</v>
      </c>
      <c r="N2810">
        <v>1100</v>
      </c>
      <c r="O2810" t="s">
        <v>2930</v>
      </c>
      <c r="P2810">
        <v>0.30205841751943602</v>
      </c>
      <c r="Q2810">
        <v>0.931083733227966</v>
      </c>
      <c r="R2810">
        <v>0.84923572535426295</v>
      </c>
      <c r="S2810">
        <v>2.7410580330491201E-2</v>
      </c>
      <c r="T2810">
        <v>0.13156514592777799</v>
      </c>
      <c r="U2810">
        <v>0.13156514592777799</v>
      </c>
      <c r="V2810">
        <v>0.76756011393063295</v>
      </c>
      <c r="W2810">
        <v>0.61</v>
      </c>
      <c r="X2810">
        <v>1.91</v>
      </c>
      <c r="Y2810">
        <v>166059</v>
      </c>
      <c r="Z2810">
        <v>9226</v>
      </c>
      <c r="AA2810">
        <v>0.45</v>
      </c>
      <c r="AB2810">
        <v>18</v>
      </c>
      <c r="AC2810">
        <v>11</v>
      </c>
      <c r="AD2810">
        <v>7</v>
      </c>
      <c r="AE2810">
        <v>61.11</v>
      </c>
      <c r="AF2810">
        <v>11</v>
      </c>
      <c r="AG2810">
        <v>7</v>
      </c>
      <c r="AH2810">
        <v>5</v>
      </c>
      <c r="AI2810">
        <v>6</v>
      </c>
    </row>
    <row r="2811" spans="1:35" x14ac:dyDescent="0.2">
      <c r="A2811" s="102">
        <v>3654</v>
      </c>
      <c r="B2811">
        <v>4536</v>
      </c>
      <c r="C2811" t="s">
        <v>3289</v>
      </c>
      <c r="D2811" t="s">
        <v>2950</v>
      </c>
      <c r="E2811">
        <v>2090</v>
      </c>
      <c r="F2811">
        <v>2100</v>
      </c>
      <c r="G2811">
        <v>500</v>
      </c>
      <c r="H2811" t="s">
        <v>2930</v>
      </c>
      <c r="I2811">
        <v>9468</v>
      </c>
      <c r="J2811" t="s">
        <v>2928</v>
      </c>
      <c r="K2811" t="s">
        <v>2929</v>
      </c>
      <c r="L2811">
        <v>1877</v>
      </c>
      <c r="M2811">
        <v>1832</v>
      </c>
      <c r="N2811">
        <v>600</v>
      </c>
      <c r="O2811" t="s">
        <v>2927</v>
      </c>
      <c r="P2811">
        <v>0.58159981805390903</v>
      </c>
      <c r="Q2811">
        <v>0.86900581837031399</v>
      </c>
      <c r="R2811">
        <v>0.268494988404472</v>
      </c>
      <c r="S2811">
        <v>0.391911931441289</v>
      </c>
      <c r="T2811">
        <v>-3.01504401993722E-3</v>
      </c>
      <c r="U2811">
        <v>3.01504401993722E-3</v>
      </c>
      <c r="V2811">
        <v>0.24112068236162201</v>
      </c>
      <c r="W2811">
        <v>-0.03</v>
      </c>
      <c r="X2811">
        <v>4.6900000000000004</v>
      </c>
      <c r="Y2811">
        <v>166030</v>
      </c>
      <c r="Z2811">
        <v>8738</v>
      </c>
      <c r="AA2811">
        <v>0.41</v>
      </c>
      <c r="AB2811">
        <v>19</v>
      </c>
      <c r="AC2811">
        <v>11</v>
      </c>
      <c r="AD2811">
        <v>8</v>
      </c>
      <c r="AE2811">
        <v>57.89</v>
      </c>
      <c r="AF2811">
        <v>12</v>
      </c>
      <c r="AG2811">
        <v>9</v>
      </c>
      <c r="AH2811">
        <v>5</v>
      </c>
      <c r="AI2811">
        <v>5</v>
      </c>
    </row>
    <row r="2812" spans="1:35" x14ac:dyDescent="0.2">
      <c r="A2812" s="102">
        <v>3692</v>
      </c>
      <c r="B2812">
        <v>2127</v>
      </c>
      <c r="C2812" t="s">
        <v>3177</v>
      </c>
      <c r="D2812" t="s">
        <v>2942</v>
      </c>
      <c r="E2812">
        <v>3750</v>
      </c>
      <c r="F2812">
        <v>3830</v>
      </c>
      <c r="G2812">
        <v>200</v>
      </c>
      <c r="H2812" t="s">
        <v>2927</v>
      </c>
      <c r="I2812">
        <v>6134</v>
      </c>
      <c r="J2812" t="s">
        <v>3221</v>
      </c>
      <c r="K2812" t="s">
        <v>2940</v>
      </c>
      <c r="L2812">
        <v>1884</v>
      </c>
      <c r="M2812">
        <v>1848</v>
      </c>
      <c r="N2812">
        <v>400</v>
      </c>
      <c r="O2812" t="s">
        <v>2930</v>
      </c>
      <c r="P2812">
        <v>0.20638192987630299</v>
      </c>
      <c r="Q2812">
        <v>0.86831531023749597</v>
      </c>
      <c r="R2812">
        <v>0.68277730024689198</v>
      </c>
      <c r="S2812">
        <v>0.24089064519025599</v>
      </c>
      <c r="T2812">
        <v>1.47675594162285</v>
      </c>
      <c r="U2812">
        <v>1.47675594162285</v>
      </c>
      <c r="V2812">
        <v>1.22047358762625</v>
      </c>
      <c r="W2812">
        <v>9</v>
      </c>
      <c r="X2812">
        <v>3.5</v>
      </c>
      <c r="Y2812">
        <v>166014</v>
      </c>
      <c r="Z2812">
        <v>8301</v>
      </c>
      <c r="AA2812">
        <v>0.53</v>
      </c>
      <c r="AB2812">
        <v>20</v>
      </c>
      <c r="AC2812">
        <v>10</v>
      </c>
      <c r="AD2812">
        <v>10</v>
      </c>
      <c r="AE2812">
        <v>50</v>
      </c>
      <c r="AF2812">
        <v>8</v>
      </c>
      <c r="AG2812">
        <v>10</v>
      </c>
      <c r="AH2812">
        <v>8</v>
      </c>
      <c r="AI2812">
        <v>2</v>
      </c>
    </row>
    <row r="2813" spans="1:35" x14ac:dyDescent="0.2">
      <c r="A2813" s="102">
        <v>7875</v>
      </c>
      <c r="B2813">
        <v>6371</v>
      </c>
      <c r="C2813" t="s">
        <v>3148</v>
      </c>
      <c r="D2813" t="s">
        <v>2940</v>
      </c>
      <c r="E2813">
        <v>3540</v>
      </c>
      <c r="F2813">
        <v>3530</v>
      </c>
      <c r="G2813">
        <v>300</v>
      </c>
      <c r="H2813" t="s">
        <v>2930</v>
      </c>
      <c r="I2813">
        <v>7186</v>
      </c>
      <c r="J2813" t="s">
        <v>685</v>
      </c>
      <c r="K2813" t="s">
        <v>2990</v>
      </c>
      <c r="L2813">
        <v>447</v>
      </c>
      <c r="M2813">
        <v>437</v>
      </c>
      <c r="N2813">
        <v>2400</v>
      </c>
      <c r="O2813" t="s">
        <v>2927</v>
      </c>
      <c r="P2813">
        <v>0.81174379880053704</v>
      </c>
      <c r="Q2813">
        <v>0.81106703085056098</v>
      </c>
      <c r="R2813">
        <v>0.106812623532388</v>
      </c>
      <c r="S2813">
        <v>5.9116515541038299E-2</v>
      </c>
      <c r="T2813">
        <v>-1.9667161298561799</v>
      </c>
      <c r="U2813">
        <v>1.9667161298561799</v>
      </c>
      <c r="V2813">
        <v>3.5947269508164101</v>
      </c>
      <c r="W2813">
        <v>-5.36</v>
      </c>
      <c r="X2813">
        <v>0.96</v>
      </c>
      <c r="Y2813">
        <v>165954</v>
      </c>
      <c r="Z2813">
        <v>10372</v>
      </c>
      <c r="AA2813">
        <v>0.63</v>
      </c>
      <c r="AB2813">
        <v>16</v>
      </c>
      <c r="AC2813">
        <v>10</v>
      </c>
      <c r="AD2813">
        <v>6</v>
      </c>
      <c r="AE2813">
        <v>62.5</v>
      </c>
      <c r="AF2813">
        <v>11</v>
      </c>
      <c r="AG2813">
        <v>6</v>
      </c>
      <c r="AH2813">
        <v>5</v>
      </c>
      <c r="AI2813">
        <v>5</v>
      </c>
    </row>
    <row r="2814" spans="1:35" x14ac:dyDescent="0.2">
      <c r="A2814" s="102">
        <v>2058</v>
      </c>
      <c r="B2814">
        <v>4613</v>
      </c>
      <c r="C2814" t="s">
        <v>227</v>
      </c>
      <c r="D2814" t="s">
        <v>2952</v>
      </c>
      <c r="E2814">
        <v>2620</v>
      </c>
      <c r="F2814">
        <v>2566</v>
      </c>
      <c r="G2814">
        <v>400</v>
      </c>
      <c r="H2814" t="s">
        <v>2930</v>
      </c>
      <c r="I2814">
        <v>6460</v>
      </c>
      <c r="J2814" t="s">
        <v>3282</v>
      </c>
      <c r="K2814" t="s">
        <v>2940</v>
      </c>
      <c r="L2814">
        <v>1575</v>
      </c>
      <c r="M2814">
        <v>1583</v>
      </c>
      <c r="N2814">
        <v>600</v>
      </c>
      <c r="O2814" t="s">
        <v>2927</v>
      </c>
      <c r="P2814">
        <v>0.40542240500230597</v>
      </c>
      <c r="Q2814">
        <v>0.89495008924994901</v>
      </c>
      <c r="R2814">
        <v>0.42113961760115098</v>
      </c>
      <c r="S2814">
        <v>2.86474339252537E-2</v>
      </c>
      <c r="T2814">
        <v>-1.5576245900163499</v>
      </c>
      <c r="U2814">
        <v>1.5576245900163499</v>
      </c>
      <c r="V2814">
        <v>3.2949491639380601E-2</v>
      </c>
      <c r="W2814">
        <v>-4.79</v>
      </c>
      <c r="X2814">
        <v>7.46</v>
      </c>
      <c r="Y2814">
        <v>165910</v>
      </c>
      <c r="Z2814">
        <v>9759</v>
      </c>
      <c r="AA2814">
        <v>0.46</v>
      </c>
      <c r="AB2814">
        <v>17</v>
      </c>
      <c r="AC2814">
        <v>10</v>
      </c>
      <c r="AD2814">
        <v>7</v>
      </c>
      <c r="AE2814">
        <v>58.82</v>
      </c>
      <c r="AF2814">
        <v>10</v>
      </c>
      <c r="AG2814">
        <v>9</v>
      </c>
      <c r="AH2814">
        <v>5</v>
      </c>
      <c r="AI2814">
        <v>3</v>
      </c>
    </row>
    <row r="2815" spans="1:35" x14ac:dyDescent="0.2">
      <c r="A2815" s="102">
        <v>6855</v>
      </c>
      <c r="B2815">
        <v>1812</v>
      </c>
      <c r="C2815" t="s">
        <v>3069</v>
      </c>
      <c r="D2815" t="s">
        <v>2937</v>
      </c>
      <c r="E2815">
        <v>1460</v>
      </c>
      <c r="F2815">
        <v>1451</v>
      </c>
      <c r="G2815">
        <v>600</v>
      </c>
      <c r="H2815" t="s">
        <v>2927</v>
      </c>
      <c r="I2815">
        <v>2607</v>
      </c>
      <c r="J2815" t="s">
        <v>2956</v>
      </c>
      <c r="K2815" t="s">
        <v>2955</v>
      </c>
      <c r="L2815">
        <v>2936</v>
      </c>
      <c r="M2815">
        <v>2901</v>
      </c>
      <c r="N2815">
        <v>300</v>
      </c>
      <c r="O2815" t="s">
        <v>2930</v>
      </c>
      <c r="P2815">
        <v>0.56474050182144997</v>
      </c>
      <c r="Q2815">
        <v>0.82475379470982102</v>
      </c>
      <c r="R2815">
        <v>0.11152508773031</v>
      </c>
      <c r="S2815">
        <v>4.0847803840490797E-2</v>
      </c>
      <c r="T2815">
        <v>1.20169575767027</v>
      </c>
      <c r="U2815">
        <v>1.20169575767027</v>
      </c>
      <c r="V2815">
        <v>1.0445839595651401</v>
      </c>
      <c r="W2815">
        <v>4.01</v>
      </c>
      <c r="X2815">
        <v>0.03</v>
      </c>
      <c r="Y2815">
        <v>165816</v>
      </c>
      <c r="Z2815">
        <v>8727</v>
      </c>
      <c r="AA2815">
        <v>0.5</v>
      </c>
      <c r="AB2815">
        <v>19</v>
      </c>
      <c r="AC2815">
        <v>11</v>
      </c>
      <c r="AD2815">
        <v>8</v>
      </c>
      <c r="AE2815">
        <v>57.89</v>
      </c>
      <c r="AF2815">
        <v>10</v>
      </c>
      <c r="AG2815">
        <v>9</v>
      </c>
      <c r="AH2815">
        <v>4</v>
      </c>
      <c r="AI2815">
        <v>6</v>
      </c>
    </row>
    <row r="2816" spans="1:35" x14ac:dyDescent="0.2">
      <c r="A2816" s="102">
        <v>3812</v>
      </c>
      <c r="B2816">
        <v>5110</v>
      </c>
      <c r="C2816" t="s">
        <v>1370</v>
      </c>
      <c r="D2816" t="s">
        <v>3107</v>
      </c>
      <c r="E2816">
        <v>1257</v>
      </c>
      <c r="F2816">
        <v>1249</v>
      </c>
      <c r="G2816">
        <v>800</v>
      </c>
      <c r="H2816" t="s">
        <v>2930</v>
      </c>
      <c r="I2816">
        <v>7240</v>
      </c>
      <c r="J2816" t="s">
        <v>964</v>
      </c>
      <c r="K2816" t="s">
        <v>2945</v>
      </c>
      <c r="L2816">
        <v>1633</v>
      </c>
      <c r="M2816">
        <v>1578</v>
      </c>
      <c r="N2816">
        <v>600</v>
      </c>
      <c r="O2816" t="s">
        <v>2927</v>
      </c>
      <c r="P2816">
        <v>0.95884159794172097</v>
      </c>
      <c r="Q2816">
        <v>0.86641074511387595</v>
      </c>
      <c r="R2816">
        <v>5.0123487384422398E-2</v>
      </c>
      <c r="S2816">
        <v>0.39551147531793401</v>
      </c>
      <c r="T2816">
        <v>-1.2673097072699</v>
      </c>
      <c r="U2816">
        <v>1.2673097072699</v>
      </c>
      <c r="V2816">
        <v>2.6786914786677398</v>
      </c>
      <c r="W2816">
        <v>-2.76</v>
      </c>
      <c r="X2816">
        <v>5.53</v>
      </c>
      <c r="Y2816">
        <v>165798</v>
      </c>
      <c r="Z2816">
        <v>11053</v>
      </c>
      <c r="AA2816">
        <v>0.56999999999999995</v>
      </c>
      <c r="AB2816">
        <v>15</v>
      </c>
      <c r="AC2816">
        <v>10</v>
      </c>
      <c r="AD2816">
        <v>5</v>
      </c>
      <c r="AE2816">
        <v>66.67</v>
      </c>
      <c r="AF2816">
        <v>13</v>
      </c>
      <c r="AG2816">
        <v>6</v>
      </c>
      <c r="AH2816">
        <v>3</v>
      </c>
      <c r="AI2816">
        <v>6</v>
      </c>
    </row>
    <row r="2817" spans="1:35" x14ac:dyDescent="0.2">
      <c r="A2817" s="102">
        <v>6692</v>
      </c>
      <c r="B2817">
        <v>1333</v>
      </c>
      <c r="C2817" t="s">
        <v>3096</v>
      </c>
      <c r="D2817" t="s">
        <v>3097</v>
      </c>
      <c r="E2817">
        <v>2617</v>
      </c>
      <c r="F2817">
        <v>2596</v>
      </c>
      <c r="G2817">
        <v>300</v>
      </c>
      <c r="H2817" t="s">
        <v>2930</v>
      </c>
      <c r="I2817">
        <v>8058</v>
      </c>
      <c r="J2817" t="s">
        <v>3381</v>
      </c>
      <c r="K2817" t="s">
        <v>2934</v>
      </c>
      <c r="L2817">
        <v>2897.5</v>
      </c>
      <c r="M2817">
        <v>2920</v>
      </c>
      <c r="N2817">
        <v>300</v>
      </c>
      <c r="O2817" t="s">
        <v>2927</v>
      </c>
      <c r="P2817">
        <v>0.17350015715348699</v>
      </c>
      <c r="Q2817">
        <v>0.82692057821126597</v>
      </c>
      <c r="R2817">
        <v>0.77765423122247401</v>
      </c>
      <c r="S2817">
        <v>0.45495617775644098</v>
      </c>
      <c r="T2817">
        <v>-2.1613015558085098</v>
      </c>
      <c r="U2817">
        <v>2.1613015558085098</v>
      </c>
      <c r="V2817">
        <v>2.1793605505029401</v>
      </c>
      <c r="W2817">
        <v>-10.16</v>
      </c>
      <c r="X2817">
        <v>11.1</v>
      </c>
      <c r="Y2817">
        <v>165783</v>
      </c>
      <c r="Z2817">
        <v>13815</v>
      </c>
      <c r="AA2817">
        <v>0.82</v>
      </c>
      <c r="AB2817">
        <v>12</v>
      </c>
      <c r="AC2817">
        <v>7</v>
      </c>
      <c r="AD2817">
        <v>5</v>
      </c>
      <c r="AE2817">
        <v>58.33</v>
      </c>
      <c r="AF2817">
        <v>16</v>
      </c>
      <c r="AG2817">
        <v>3</v>
      </c>
      <c r="AH2817">
        <v>0</v>
      </c>
      <c r="AI2817">
        <v>9</v>
      </c>
    </row>
    <row r="2818" spans="1:35" x14ac:dyDescent="0.2">
      <c r="A2818" s="102">
        <v>2132</v>
      </c>
      <c r="B2818">
        <v>6845</v>
      </c>
      <c r="C2818" t="s">
        <v>3232</v>
      </c>
      <c r="D2818" t="s">
        <v>2932</v>
      </c>
      <c r="E2818">
        <v>3060</v>
      </c>
      <c r="F2818">
        <v>3010</v>
      </c>
      <c r="G2818">
        <v>200</v>
      </c>
      <c r="H2818" t="s">
        <v>2927</v>
      </c>
      <c r="I2818">
        <v>7649</v>
      </c>
      <c r="J2818" t="s">
        <v>3226</v>
      </c>
      <c r="K2818" t="s">
        <v>2953</v>
      </c>
      <c r="L2818">
        <v>5600</v>
      </c>
      <c r="M2818">
        <v>5560</v>
      </c>
      <c r="N2818">
        <v>100</v>
      </c>
      <c r="O2818" t="s">
        <v>2930</v>
      </c>
      <c r="P2818">
        <v>0.86591140224051799</v>
      </c>
      <c r="Q2818">
        <v>0.89379371307010502</v>
      </c>
      <c r="R2818">
        <v>7.9539939820102191E-3</v>
      </c>
      <c r="S2818">
        <v>7.8481512959035105E-2</v>
      </c>
      <c r="T2818">
        <v>1.0973211870623301</v>
      </c>
      <c r="U2818">
        <v>1.0973211870623301</v>
      </c>
      <c r="V2818">
        <v>1.5932267509551801</v>
      </c>
      <c r="W2818">
        <v>4.01</v>
      </c>
      <c r="X2818">
        <v>8.27</v>
      </c>
      <c r="Y2818">
        <v>165740</v>
      </c>
      <c r="Z2818">
        <v>12749</v>
      </c>
      <c r="AA2818">
        <v>0.86</v>
      </c>
      <c r="AB2818">
        <v>13</v>
      </c>
      <c r="AC2818">
        <v>8</v>
      </c>
      <c r="AD2818">
        <v>5</v>
      </c>
      <c r="AE2818">
        <v>61.54</v>
      </c>
      <c r="AF2818">
        <v>15</v>
      </c>
      <c r="AG2818">
        <v>3</v>
      </c>
      <c r="AH2818">
        <v>0</v>
      </c>
      <c r="AI2818">
        <v>10</v>
      </c>
    </row>
    <row r="2819" spans="1:35" x14ac:dyDescent="0.2">
      <c r="A2819" s="102">
        <v>4219</v>
      </c>
      <c r="B2819">
        <v>3880</v>
      </c>
      <c r="C2819" t="s">
        <v>2822</v>
      </c>
      <c r="D2819" t="s">
        <v>3213</v>
      </c>
      <c r="E2819">
        <v>1488</v>
      </c>
      <c r="F2819">
        <v>1483</v>
      </c>
      <c r="G2819">
        <v>400</v>
      </c>
      <c r="H2819" t="s">
        <v>2927</v>
      </c>
      <c r="I2819">
        <v>6201</v>
      </c>
      <c r="J2819" t="s">
        <v>3463</v>
      </c>
      <c r="K2819" t="s">
        <v>2945</v>
      </c>
      <c r="L2819">
        <v>6290</v>
      </c>
      <c r="M2819">
        <v>6250</v>
      </c>
      <c r="N2819">
        <v>100</v>
      </c>
      <c r="O2819" t="s">
        <v>2930</v>
      </c>
      <c r="P2819">
        <v>0.565338587226073</v>
      </c>
      <c r="Q2819">
        <v>0.86024268954769001</v>
      </c>
      <c r="R2819">
        <v>6.6351181100967299E-2</v>
      </c>
      <c r="S2819">
        <v>1.24465880729695E-2</v>
      </c>
      <c r="T2819">
        <v>1.0311238877212501</v>
      </c>
      <c r="U2819">
        <v>1.0311238877212501</v>
      </c>
      <c r="V2819">
        <v>1.62917989001348</v>
      </c>
      <c r="W2819">
        <v>2.2999999999999998</v>
      </c>
      <c r="X2819">
        <v>5.09</v>
      </c>
      <c r="Y2819">
        <v>165660</v>
      </c>
      <c r="Z2819">
        <v>10354</v>
      </c>
      <c r="AA2819">
        <v>0.73</v>
      </c>
      <c r="AB2819">
        <v>16</v>
      </c>
      <c r="AC2819">
        <v>10</v>
      </c>
      <c r="AD2819">
        <v>6</v>
      </c>
      <c r="AE2819">
        <v>62.5</v>
      </c>
      <c r="AF2819">
        <v>13</v>
      </c>
      <c r="AG2819">
        <v>6</v>
      </c>
      <c r="AH2819">
        <v>2</v>
      </c>
      <c r="AI2819">
        <v>8</v>
      </c>
    </row>
    <row r="2820" spans="1:35" x14ac:dyDescent="0.2">
      <c r="A2820" s="102">
        <v>3163</v>
      </c>
      <c r="B2820">
        <v>2206</v>
      </c>
      <c r="C2820" t="s">
        <v>726</v>
      </c>
      <c r="D2820" t="s">
        <v>2955</v>
      </c>
      <c r="E2820">
        <v>4955</v>
      </c>
      <c r="F2820">
        <v>4900</v>
      </c>
      <c r="G2820">
        <v>200</v>
      </c>
      <c r="H2820" t="s">
        <v>2927</v>
      </c>
      <c r="I2820">
        <v>2914</v>
      </c>
      <c r="J2820" t="s">
        <v>3132</v>
      </c>
      <c r="K2820" t="s">
        <v>2955</v>
      </c>
      <c r="L2820">
        <v>2326</v>
      </c>
      <c r="M2820">
        <v>2301</v>
      </c>
      <c r="N2820">
        <v>400</v>
      </c>
      <c r="O2820" t="s">
        <v>2930</v>
      </c>
      <c r="P2820">
        <v>0.78268166476629397</v>
      </c>
      <c r="Q2820">
        <v>0.87718176086599897</v>
      </c>
      <c r="R2820">
        <v>0.455629555507581</v>
      </c>
      <c r="S2820">
        <v>0.278783064279017</v>
      </c>
      <c r="T2820">
        <v>2.6194528530155199</v>
      </c>
      <c r="U2820">
        <v>2.6194528530155199</v>
      </c>
      <c r="V2820">
        <v>2.6890998141529998</v>
      </c>
      <c r="W2820">
        <v>4.75</v>
      </c>
      <c r="X2820">
        <v>6.08</v>
      </c>
      <c r="Y2820">
        <v>165552</v>
      </c>
      <c r="Z2820">
        <v>18395</v>
      </c>
      <c r="AA2820">
        <v>0.77</v>
      </c>
      <c r="AB2820">
        <v>9</v>
      </c>
      <c r="AC2820">
        <v>5</v>
      </c>
      <c r="AD2820">
        <v>4</v>
      </c>
      <c r="AE2820">
        <v>55.56</v>
      </c>
      <c r="AF2820">
        <v>14</v>
      </c>
      <c r="AG2820">
        <v>4</v>
      </c>
      <c r="AH2820">
        <v>0</v>
      </c>
      <c r="AI2820">
        <v>5</v>
      </c>
    </row>
    <row r="2821" spans="1:35" x14ac:dyDescent="0.2">
      <c r="A2821" s="102">
        <v>4153</v>
      </c>
      <c r="B2821">
        <v>6134</v>
      </c>
      <c r="C2821" t="s">
        <v>3221</v>
      </c>
      <c r="D2821" t="s">
        <v>2940</v>
      </c>
      <c r="E2821">
        <v>1884</v>
      </c>
      <c r="F2821">
        <v>1848</v>
      </c>
      <c r="G2821">
        <v>500</v>
      </c>
      <c r="H2821" t="s">
        <v>2927</v>
      </c>
      <c r="I2821">
        <v>6770</v>
      </c>
      <c r="J2821" t="s">
        <v>24</v>
      </c>
      <c r="K2821" t="s">
        <v>2932</v>
      </c>
      <c r="L2821">
        <v>2014</v>
      </c>
      <c r="M2821">
        <v>2008</v>
      </c>
      <c r="N2821">
        <v>500</v>
      </c>
      <c r="O2821" t="s">
        <v>2930</v>
      </c>
      <c r="P2821">
        <v>0.81630949381503504</v>
      </c>
      <c r="Q2821">
        <v>0.86126411902229205</v>
      </c>
      <c r="R2821">
        <v>0.27875611764429897</v>
      </c>
      <c r="S2821">
        <v>0.21855015782337001</v>
      </c>
      <c r="T2821">
        <v>3.02169304021136</v>
      </c>
      <c r="U2821">
        <v>3.02169304021136</v>
      </c>
      <c r="V2821">
        <v>3.70423336323352</v>
      </c>
      <c r="W2821">
        <v>12.82</v>
      </c>
      <c r="X2821">
        <v>7.97</v>
      </c>
      <c r="Y2821">
        <v>165508</v>
      </c>
      <c r="Z2821">
        <v>8711</v>
      </c>
      <c r="AA2821">
        <v>0.39</v>
      </c>
      <c r="AB2821">
        <v>19</v>
      </c>
      <c r="AC2821">
        <v>11</v>
      </c>
      <c r="AD2821">
        <v>8</v>
      </c>
      <c r="AE2821">
        <v>57.89</v>
      </c>
      <c r="AF2821">
        <v>12</v>
      </c>
      <c r="AG2821">
        <v>7</v>
      </c>
      <c r="AH2821">
        <v>6</v>
      </c>
      <c r="AI2821">
        <v>6</v>
      </c>
    </row>
    <row r="2822" spans="1:35" x14ac:dyDescent="0.2">
      <c r="A2822" s="102">
        <v>2154</v>
      </c>
      <c r="B2822">
        <v>4205</v>
      </c>
      <c r="C2822" t="s">
        <v>3137</v>
      </c>
      <c r="D2822" t="s">
        <v>2952</v>
      </c>
      <c r="E2822">
        <v>1271</v>
      </c>
      <c r="F2822">
        <v>1265</v>
      </c>
      <c r="G2822">
        <v>600</v>
      </c>
      <c r="H2822" t="s">
        <v>2930</v>
      </c>
      <c r="I2822">
        <v>7203</v>
      </c>
      <c r="J2822" t="s">
        <v>233</v>
      </c>
      <c r="K2822" t="s">
        <v>2945</v>
      </c>
      <c r="L2822">
        <v>7959</v>
      </c>
      <c r="M2822">
        <v>7862</v>
      </c>
      <c r="N2822">
        <v>100</v>
      </c>
      <c r="O2822" t="s">
        <v>2927</v>
      </c>
      <c r="P2822">
        <v>0.217500297762798</v>
      </c>
      <c r="Q2822">
        <v>0.89343774389060704</v>
      </c>
      <c r="R2822">
        <v>0.64427712896856704</v>
      </c>
      <c r="S2822">
        <v>1.8905452060178199E-2</v>
      </c>
      <c r="T2822">
        <v>-1.7770708422485999</v>
      </c>
      <c r="U2822">
        <v>1.7770708422485999</v>
      </c>
      <c r="V2822">
        <v>1.83363161817121</v>
      </c>
      <c r="W2822">
        <v>-9.1300000000000008</v>
      </c>
      <c r="X2822">
        <v>3.46</v>
      </c>
      <c r="Y2822">
        <v>165393</v>
      </c>
      <c r="Z2822">
        <v>11026</v>
      </c>
      <c r="AA2822">
        <v>0.87</v>
      </c>
      <c r="AB2822">
        <v>15</v>
      </c>
      <c r="AC2822">
        <v>11</v>
      </c>
      <c r="AD2822">
        <v>4</v>
      </c>
      <c r="AE2822">
        <v>73.33</v>
      </c>
      <c r="AF2822">
        <v>11</v>
      </c>
      <c r="AG2822">
        <v>9</v>
      </c>
      <c r="AH2822">
        <v>3</v>
      </c>
      <c r="AI2822">
        <v>3</v>
      </c>
    </row>
    <row r="2823" spans="1:35" x14ac:dyDescent="0.2">
      <c r="A2823" s="102">
        <v>6450</v>
      </c>
      <c r="B2823">
        <v>1808</v>
      </c>
      <c r="C2823" t="s">
        <v>711</v>
      </c>
      <c r="D2823" t="s">
        <v>2937</v>
      </c>
      <c r="E2823">
        <v>1494</v>
      </c>
      <c r="F2823">
        <v>1494</v>
      </c>
      <c r="G2823">
        <v>700</v>
      </c>
      <c r="H2823" t="s">
        <v>2930</v>
      </c>
      <c r="I2823">
        <v>4185</v>
      </c>
      <c r="J2823" t="s">
        <v>3646</v>
      </c>
      <c r="K2823" t="s">
        <v>2952</v>
      </c>
      <c r="L2823">
        <v>2150</v>
      </c>
      <c r="M2823">
        <v>2163</v>
      </c>
      <c r="N2823">
        <v>500</v>
      </c>
      <c r="O2823" t="s">
        <v>2927</v>
      </c>
      <c r="P2823">
        <v>0.52795345055640897</v>
      </c>
      <c r="Q2823">
        <v>0.83009068625365101</v>
      </c>
      <c r="R2823">
        <v>0.21366928335235999</v>
      </c>
      <c r="S2823">
        <v>0.27467797271522498</v>
      </c>
      <c r="T2823">
        <v>-1.2915475772882501</v>
      </c>
      <c r="U2823">
        <v>1.2915475772882501</v>
      </c>
      <c r="V2823">
        <v>1.0639050436372199</v>
      </c>
      <c r="W2823">
        <v>-3.99</v>
      </c>
      <c r="X2823">
        <v>3.3</v>
      </c>
      <c r="Y2823">
        <v>165372</v>
      </c>
      <c r="Z2823">
        <v>10336</v>
      </c>
      <c r="AA2823">
        <v>0.54</v>
      </c>
      <c r="AB2823">
        <v>16</v>
      </c>
      <c r="AC2823">
        <v>8</v>
      </c>
      <c r="AD2823">
        <v>8</v>
      </c>
      <c r="AE2823">
        <v>50</v>
      </c>
      <c r="AF2823">
        <v>13</v>
      </c>
      <c r="AG2823">
        <v>7</v>
      </c>
      <c r="AH2823">
        <v>3</v>
      </c>
      <c r="AI2823">
        <v>6</v>
      </c>
    </row>
    <row r="2824" spans="1:35" x14ac:dyDescent="0.2">
      <c r="A2824" s="102">
        <v>3129</v>
      </c>
      <c r="B2824">
        <v>1969</v>
      </c>
      <c r="C2824" t="s">
        <v>3445</v>
      </c>
      <c r="D2824" t="s">
        <v>2937</v>
      </c>
      <c r="E2824">
        <v>1973</v>
      </c>
      <c r="F2824">
        <v>1971</v>
      </c>
      <c r="G2824">
        <v>500</v>
      </c>
      <c r="H2824" t="s">
        <v>2930</v>
      </c>
      <c r="I2824">
        <v>4503</v>
      </c>
      <c r="J2824" t="s">
        <v>829</v>
      </c>
      <c r="K2824" t="s">
        <v>2950</v>
      </c>
      <c r="L2824">
        <v>1980</v>
      </c>
      <c r="M2824">
        <v>1984.5</v>
      </c>
      <c r="N2824">
        <v>500</v>
      </c>
      <c r="O2824" t="s">
        <v>2927</v>
      </c>
      <c r="P2824">
        <v>0.16294799767492199</v>
      </c>
      <c r="Q2824">
        <v>0.87766906433995195</v>
      </c>
      <c r="R2824">
        <v>0.47956886383298297</v>
      </c>
      <c r="S2824">
        <v>0.18364990247886001</v>
      </c>
      <c r="T2824">
        <v>-1.64247623284199</v>
      </c>
      <c r="U2824">
        <v>1.64247623284199</v>
      </c>
      <c r="V2824">
        <v>1.4505394266015099</v>
      </c>
      <c r="W2824">
        <v>-5.38</v>
      </c>
      <c r="X2824">
        <v>0.68</v>
      </c>
      <c r="Y2824">
        <v>165282</v>
      </c>
      <c r="Z2824">
        <v>10330</v>
      </c>
      <c r="AA2824">
        <v>0.48</v>
      </c>
      <c r="AB2824">
        <v>16</v>
      </c>
      <c r="AC2824">
        <v>8</v>
      </c>
      <c r="AD2824">
        <v>8</v>
      </c>
      <c r="AE2824">
        <v>50</v>
      </c>
      <c r="AF2824">
        <v>15</v>
      </c>
      <c r="AG2824">
        <v>5</v>
      </c>
      <c r="AH2824">
        <v>1</v>
      </c>
      <c r="AI2824">
        <v>10</v>
      </c>
    </row>
    <row r="2825" spans="1:35" x14ac:dyDescent="0.2">
      <c r="A2825" s="102">
        <v>4220</v>
      </c>
      <c r="B2825">
        <v>4626</v>
      </c>
      <c r="C2825" t="s">
        <v>3260</v>
      </c>
      <c r="D2825" t="s">
        <v>2952</v>
      </c>
      <c r="E2825">
        <v>5170</v>
      </c>
      <c r="F2825">
        <v>5140</v>
      </c>
      <c r="G2825">
        <v>200</v>
      </c>
      <c r="H2825" t="s">
        <v>2927</v>
      </c>
      <c r="I2825">
        <v>8806</v>
      </c>
      <c r="J2825" t="s">
        <v>3192</v>
      </c>
      <c r="K2825" t="s">
        <v>2949</v>
      </c>
      <c r="L2825">
        <v>1408</v>
      </c>
      <c r="M2825">
        <v>1403</v>
      </c>
      <c r="N2825">
        <v>700</v>
      </c>
      <c r="O2825" t="s">
        <v>2930</v>
      </c>
      <c r="P2825">
        <v>0.90494752207803097</v>
      </c>
      <c r="Q2825">
        <v>0.86024241226658604</v>
      </c>
      <c r="R2825">
        <v>0.127587276086709</v>
      </c>
      <c r="S2825">
        <v>0.23685894835075899</v>
      </c>
      <c r="T2825">
        <v>0.87235433823614805</v>
      </c>
      <c r="U2825">
        <v>0.87235433823614805</v>
      </c>
      <c r="V2825">
        <v>1.14664241273709</v>
      </c>
      <c r="W2825">
        <v>3.94</v>
      </c>
      <c r="X2825">
        <v>4.46</v>
      </c>
      <c r="Y2825">
        <v>165215</v>
      </c>
      <c r="Z2825">
        <v>9179</v>
      </c>
      <c r="AA2825">
        <v>0.47</v>
      </c>
      <c r="AB2825">
        <v>18</v>
      </c>
      <c r="AC2825">
        <v>10</v>
      </c>
      <c r="AD2825">
        <v>8</v>
      </c>
      <c r="AE2825">
        <v>55.56</v>
      </c>
      <c r="AF2825">
        <v>13</v>
      </c>
      <c r="AG2825">
        <v>6</v>
      </c>
      <c r="AH2825">
        <v>3</v>
      </c>
      <c r="AI2825">
        <v>9</v>
      </c>
    </row>
    <row r="2826" spans="1:35" x14ac:dyDescent="0.2">
      <c r="A2826" s="102">
        <v>7108</v>
      </c>
      <c r="B2826">
        <v>4151</v>
      </c>
      <c r="C2826" t="s">
        <v>2795</v>
      </c>
      <c r="D2826" t="s">
        <v>2950</v>
      </c>
      <c r="E2826">
        <v>2745</v>
      </c>
      <c r="F2826">
        <v>2831</v>
      </c>
      <c r="G2826">
        <v>300</v>
      </c>
      <c r="H2826" t="s">
        <v>2927</v>
      </c>
      <c r="I2826">
        <v>5333</v>
      </c>
      <c r="J2826" t="s">
        <v>238</v>
      </c>
      <c r="K2826" t="s">
        <v>2926</v>
      </c>
      <c r="L2826">
        <v>1900</v>
      </c>
      <c r="M2826">
        <v>1908</v>
      </c>
      <c r="N2826">
        <v>400</v>
      </c>
      <c r="O2826" t="s">
        <v>2930</v>
      </c>
      <c r="P2826">
        <v>0.65769792631364399</v>
      </c>
      <c r="Q2826">
        <v>0.82146052710095596</v>
      </c>
      <c r="R2826">
        <v>0.79867631389240401</v>
      </c>
      <c r="S2826">
        <v>4.0011605282582699E-2</v>
      </c>
      <c r="T2826">
        <v>2.1628160154689402</v>
      </c>
      <c r="U2826">
        <v>2.1628160154689402</v>
      </c>
      <c r="V2826">
        <v>1.8857642745454</v>
      </c>
      <c r="W2826">
        <v>13.4</v>
      </c>
      <c r="X2826">
        <v>10.14</v>
      </c>
      <c r="Y2826">
        <v>165203</v>
      </c>
      <c r="Z2826">
        <v>9178</v>
      </c>
      <c r="AA2826">
        <v>0.46</v>
      </c>
      <c r="AB2826">
        <v>18</v>
      </c>
      <c r="AC2826">
        <v>11</v>
      </c>
      <c r="AD2826">
        <v>7</v>
      </c>
      <c r="AE2826">
        <v>61.11</v>
      </c>
      <c r="AF2826">
        <v>8</v>
      </c>
      <c r="AG2826">
        <v>10</v>
      </c>
      <c r="AH2826">
        <v>6</v>
      </c>
      <c r="AI2826">
        <v>2</v>
      </c>
    </row>
    <row r="2827" spans="1:35" x14ac:dyDescent="0.2">
      <c r="A2827" s="102">
        <v>6495</v>
      </c>
      <c r="B2827">
        <v>4204</v>
      </c>
      <c r="C2827" t="s">
        <v>230</v>
      </c>
      <c r="D2827" t="s">
        <v>2952</v>
      </c>
      <c r="E2827">
        <v>1900</v>
      </c>
      <c r="F2827">
        <v>1874</v>
      </c>
      <c r="G2827">
        <v>300</v>
      </c>
      <c r="H2827" t="s">
        <v>2927</v>
      </c>
      <c r="I2827">
        <v>9062</v>
      </c>
      <c r="J2827" t="s">
        <v>2891</v>
      </c>
      <c r="K2827" t="s">
        <v>3099</v>
      </c>
      <c r="L2827">
        <v>6140</v>
      </c>
      <c r="M2827">
        <v>6140</v>
      </c>
      <c r="N2827">
        <v>100</v>
      </c>
      <c r="O2827" t="s">
        <v>2930</v>
      </c>
      <c r="P2827">
        <v>0.53571467738586598</v>
      </c>
      <c r="Q2827">
        <v>0.82947125397114096</v>
      </c>
      <c r="R2827">
        <v>5.7066661976960201E-3</v>
      </c>
      <c r="S2827">
        <v>0.37057056972728902</v>
      </c>
      <c r="T2827">
        <v>1.0523982326411101</v>
      </c>
      <c r="U2827">
        <v>1.0523982326411101</v>
      </c>
      <c r="V2827">
        <v>1.6098528611302101</v>
      </c>
      <c r="W2827">
        <v>3.96</v>
      </c>
      <c r="X2827">
        <v>8.44</v>
      </c>
      <c r="Y2827">
        <v>165203</v>
      </c>
      <c r="Z2827">
        <v>11800</v>
      </c>
      <c r="AA2827">
        <v>0.77</v>
      </c>
      <c r="AB2827">
        <v>14</v>
      </c>
      <c r="AC2827">
        <v>10</v>
      </c>
      <c r="AD2827">
        <v>4</v>
      </c>
      <c r="AE2827">
        <v>71.430000000000007</v>
      </c>
      <c r="AF2827">
        <v>14</v>
      </c>
      <c r="AG2827">
        <v>4</v>
      </c>
      <c r="AH2827">
        <v>1</v>
      </c>
      <c r="AI2827">
        <v>9</v>
      </c>
    </row>
    <row r="2828" spans="1:35" x14ac:dyDescent="0.2">
      <c r="A2828" s="102">
        <v>5156</v>
      </c>
      <c r="B2828">
        <v>4202</v>
      </c>
      <c r="C2828" t="s">
        <v>49</v>
      </c>
      <c r="D2828" t="s">
        <v>2952</v>
      </c>
      <c r="E2828">
        <v>1047</v>
      </c>
      <c r="F2828">
        <v>1048</v>
      </c>
      <c r="G2828">
        <v>1000</v>
      </c>
      <c r="H2828" t="s">
        <v>2927</v>
      </c>
      <c r="I2828">
        <v>8385</v>
      </c>
      <c r="J2828" t="s">
        <v>1075</v>
      </c>
      <c r="K2828" t="s">
        <v>2990</v>
      </c>
      <c r="L2828">
        <v>587</v>
      </c>
      <c r="M2828">
        <v>576</v>
      </c>
      <c r="N2828">
        <v>1800</v>
      </c>
      <c r="O2828" t="s">
        <v>2930</v>
      </c>
      <c r="P2828">
        <v>0.25776184017033898</v>
      </c>
      <c r="Q2828">
        <v>0.84721428281436895</v>
      </c>
      <c r="R2828">
        <v>0.93848346597405596</v>
      </c>
      <c r="S2828">
        <v>0.191919077849489</v>
      </c>
      <c r="T2828">
        <v>0.648712062960906</v>
      </c>
      <c r="U2828">
        <v>0.648712062960906</v>
      </c>
      <c r="V2828">
        <v>7.7686874953381099E-2</v>
      </c>
      <c r="W2828">
        <v>2.65</v>
      </c>
      <c r="X2828">
        <v>1.07</v>
      </c>
      <c r="Y2828">
        <v>165173</v>
      </c>
      <c r="Z2828">
        <v>11798</v>
      </c>
      <c r="AA2828">
        <v>0.57999999999999996</v>
      </c>
      <c r="AB2828">
        <v>14</v>
      </c>
      <c r="AC2828">
        <v>8</v>
      </c>
      <c r="AD2828">
        <v>6</v>
      </c>
      <c r="AE2828">
        <v>57.14</v>
      </c>
      <c r="AF2828">
        <v>12</v>
      </c>
      <c r="AG2828">
        <v>6</v>
      </c>
      <c r="AH2828">
        <v>2</v>
      </c>
      <c r="AI2828">
        <v>6</v>
      </c>
    </row>
    <row r="2829" spans="1:35" x14ac:dyDescent="0.2">
      <c r="A2829" s="102">
        <v>939</v>
      </c>
      <c r="B2829">
        <v>8593</v>
      </c>
      <c r="C2829" t="s">
        <v>224</v>
      </c>
      <c r="D2829" t="s">
        <v>2933</v>
      </c>
      <c r="E2829">
        <v>719</v>
      </c>
      <c r="F2829">
        <v>717</v>
      </c>
      <c r="G2829">
        <v>1400</v>
      </c>
      <c r="H2829" t="s">
        <v>2927</v>
      </c>
      <c r="I2829">
        <v>9684</v>
      </c>
      <c r="J2829" t="s">
        <v>3179</v>
      </c>
      <c r="K2829" t="s">
        <v>2929</v>
      </c>
      <c r="L2829">
        <v>5260</v>
      </c>
      <c r="M2829">
        <v>5160</v>
      </c>
      <c r="N2829">
        <v>200</v>
      </c>
      <c r="O2829" t="s">
        <v>2930</v>
      </c>
      <c r="P2829">
        <v>0.35463514387938599</v>
      </c>
      <c r="Q2829">
        <v>0.91786285089445696</v>
      </c>
      <c r="R2829">
        <v>4.1497157062875701E-4</v>
      </c>
      <c r="S2829">
        <v>0.103153745822034</v>
      </c>
      <c r="T2829">
        <v>1.7704544024769799</v>
      </c>
      <c r="U2829">
        <v>1.7704544024769799</v>
      </c>
      <c r="V2829">
        <v>1.8356293762363201</v>
      </c>
      <c r="W2829">
        <v>5.97</v>
      </c>
      <c r="X2829">
        <v>2.73</v>
      </c>
      <c r="Y2829">
        <v>165113</v>
      </c>
      <c r="Z2829">
        <v>8690</v>
      </c>
      <c r="AA2829">
        <v>0.66</v>
      </c>
      <c r="AB2829">
        <v>19</v>
      </c>
      <c r="AC2829">
        <v>12</v>
      </c>
      <c r="AD2829">
        <v>7</v>
      </c>
      <c r="AE2829">
        <v>63.16</v>
      </c>
      <c r="AF2829">
        <v>9</v>
      </c>
      <c r="AG2829">
        <v>10</v>
      </c>
      <c r="AH2829">
        <v>6</v>
      </c>
      <c r="AI2829">
        <v>3</v>
      </c>
    </row>
    <row r="2830" spans="1:35" x14ac:dyDescent="0.2">
      <c r="A2830" s="102">
        <v>5497</v>
      </c>
      <c r="B2830">
        <v>2607</v>
      </c>
      <c r="C2830" t="s">
        <v>2956</v>
      </c>
      <c r="D2830" t="s">
        <v>2955</v>
      </c>
      <c r="E2830">
        <v>2936</v>
      </c>
      <c r="F2830">
        <v>2901</v>
      </c>
      <c r="G2830">
        <v>300</v>
      </c>
      <c r="H2830" t="s">
        <v>2927</v>
      </c>
      <c r="I2830">
        <v>4004</v>
      </c>
      <c r="J2830" t="s">
        <v>3189</v>
      </c>
      <c r="K2830" t="s">
        <v>2952</v>
      </c>
      <c r="L2830">
        <v>2749</v>
      </c>
      <c r="M2830">
        <v>2755</v>
      </c>
      <c r="N2830">
        <v>300</v>
      </c>
      <c r="O2830" t="s">
        <v>2930</v>
      </c>
      <c r="P2830">
        <v>0.84123598509392505</v>
      </c>
      <c r="Q2830">
        <v>0.84265695604921798</v>
      </c>
      <c r="R2830">
        <v>0.22157511997392801</v>
      </c>
      <c r="S2830">
        <v>6.00848442986524E-2</v>
      </c>
      <c r="T2830">
        <v>0.35856722535950802</v>
      </c>
      <c r="U2830">
        <v>0.35856722535950802</v>
      </c>
      <c r="V2830">
        <v>0.96071520370118801</v>
      </c>
      <c r="W2830">
        <v>1.1299999999999999</v>
      </c>
      <c r="X2830">
        <v>5.03</v>
      </c>
      <c r="Y2830">
        <v>165074</v>
      </c>
      <c r="Z2830">
        <v>12698</v>
      </c>
      <c r="AA2830">
        <v>0.54</v>
      </c>
      <c r="AB2830">
        <v>13</v>
      </c>
      <c r="AC2830">
        <v>7</v>
      </c>
      <c r="AD2830">
        <v>6</v>
      </c>
      <c r="AE2830">
        <v>53.85</v>
      </c>
      <c r="AF2830">
        <v>10</v>
      </c>
      <c r="AG2830">
        <v>6</v>
      </c>
      <c r="AH2830">
        <v>5</v>
      </c>
      <c r="AI2830">
        <v>2</v>
      </c>
    </row>
    <row r="2831" spans="1:35" x14ac:dyDescent="0.2">
      <c r="A2831" s="102">
        <v>6635</v>
      </c>
      <c r="B2831">
        <v>1983</v>
      </c>
      <c r="C2831" t="s">
        <v>3696</v>
      </c>
      <c r="D2831" t="s">
        <v>2937</v>
      </c>
      <c r="E2831">
        <v>2664</v>
      </c>
      <c r="F2831">
        <v>2665</v>
      </c>
      <c r="G2831">
        <v>400</v>
      </c>
      <c r="H2831" t="s">
        <v>2927</v>
      </c>
      <c r="I2831">
        <v>2730</v>
      </c>
      <c r="J2831" t="s">
        <v>750</v>
      </c>
      <c r="K2831" t="s">
        <v>2953</v>
      </c>
      <c r="L2831">
        <v>1176</v>
      </c>
      <c r="M2831">
        <v>1161</v>
      </c>
      <c r="N2831">
        <v>900</v>
      </c>
      <c r="O2831" t="s">
        <v>2930</v>
      </c>
      <c r="P2831">
        <v>3.1671219846583699E-2</v>
      </c>
      <c r="Q2831">
        <v>0.82774406033958403</v>
      </c>
      <c r="R2831">
        <v>0.87669307719380896</v>
      </c>
      <c r="S2831">
        <v>0.17329724325979201</v>
      </c>
      <c r="T2831">
        <v>1.1495549994457199</v>
      </c>
      <c r="U2831">
        <v>1.1495549994457199</v>
      </c>
      <c r="V2831">
        <v>0.99138877235863698</v>
      </c>
      <c r="W2831">
        <v>8.7200000000000006</v>
      </c>
      <c r="X2831">
        <v>1.98</v>
      </c>
      <c r="Y2831">
        <v>164997</v>
      </c>
      <c r="Z2831">
        <v>9166</v>
      </c>
      <c r="AA2831">
        <v>0.39</v>
      </c>
      <c r="AB2831">
        <v>18</v>
      </c>
      <c r="AC2831">
        <v>9</v>
      </c>
      <c r="AD2831">
        <v>9</v>
      </c>
      <c r="AE2831">
        <v>50</v>
      </c>
      <c r="AF2831">
        <v>11</v>
      </c>
      <c r="AG2831">
        <v>8</v>
      </c>
      <c r="AH2831">
        <v>4</v>
      </c>
      <c r="AI2831">
        <v>6</v>
      </c>
    </row>
    <row r="2832" spans="1:35" x14ac:dyDescent="0.2">
      <c r="A2832" s="102">
        <v>4882</v>
      </c>
      <c r="B2832">
        <v>1973</v>
      </c>
      <c r="C2832" t="s">
        <v>2935</v>
      </c>
      <c r="D2832" t="s">
        <v>2929</v>
      </c>
      <c r="E2832">
        <v>4215</v>
      </c>
      <c r="F2832">
        <v>4215</v>
      </c>
      <c r="G2832">
        <v>100</v>
      </c>
      <c r="H2832" t="s">
        <v>2927</v>
      </c>
      <c r="I2832">
        <v>2331</v>
      </c>
      <c r="J2832" t="s">
        <v>3130</v>
      </c>
      <c r="K2832" t="s">
        <v>2942</v>
      </c>
      <c r="L2832">
        <v>5750</v>
      </c>
      <c r="M2832">
        <v>5710</v>
      </c>
      <c r="N2832">
        <v>100</v>
      </c>
      <c r="O2832" t="s">
        <v>2930</v>
      </c>
      <c r="P2832">
        <v>0.45152986029125303</v>
      </c>
      <c r="Q2832">
        <v>0.85099919857161399</v>
      </c>
      <c r="R2832">
        <v>0.58042107139753196</v>
      </c>
      <c r="S2832">
        <v>6.83551905480283E-2</v>
      </c>
      <c r="T2832">
        <v>1.9149200252363701</v>
      </c>
      <c r="U2832">
        <v>1.9149200252363701</v>
      </c>
      <c r="V2832">
        <v>1.95613618910965</v>
      </c>
      <c r="W2832">
        <v>14.54</v>
      </c>
      <c r="X2832">
        <v>26.18</v>
      </c>
      <c r="Y2832">
        <v>164972</v>
      </c>
      <c r="Z2832">
        <v>12690</v>
      </c>
      <c r="AA2832">
        <v>0.7</v>
      </c>
      <c r="AB2832">
        <v>13</v>
      </c>
      <c r="AC2832">
        <v>9</v>
      </c>
      <c r="AD2832">
        <v>4</v>
      </c>
      <c r="AE2832">
        <v>69.23</v>
      </c>
      <c r="AF2832">
        <v>13</v>
      </c>
      <c r="AG2832">
        <v>5</v>
      </c>
      <c r="AH2832">
        <v>2</v>
      </c>
      <c r="AI2832">
        <v>6</v>
      </c>
    </row>
    <row r="2833" spans="1:35" x14ac:dyDescent="0.2">
      <c r="A2833" s="102">
        <v>2341</v>
      </c>
      <c r="B2833">
        <v>8002</v>
      </c>
      <c r="C2833" t="s">
        <v>29</v>
      </c>
      <c r="D2833" t="s">
        <v>2934</v>
      </c>
      <c r="E2833">
        <v>810.6</v>
      </c>
      <c r="F2833">
        <v>808.5</v>
      </c>
      <c r="G2833">
        <v>1300</v>
      </c>
      <c r="H2833" t="s">
        <v>2927</v>
      </c>
      <c r="I2833">
        <v>8410</v>
      </c>
      <c r="J2833" t="s">
        <v>3210</v>
      </c>
      <c r="K2833" t="s">
        <v>2990</v>
      </c>
      <c r="L2833">
        <v>332</v>
      </c>
      <c r="M2833">
        <v>328</v>
      </c>
      <c r="N2833">
        <v>3200</v>
      </c>
      <c r="O2833" t="s">
        <v>2930</v>
      </c>
      <c r="P2833">
        <v>0.60643580232741601</v>
      </c>
      <c r="Q2833">
        <v>0.89048692415004205</v>
      </c>
      <c r="R2833">
        <v>1.6365269257669599E-2</v>
      </c>
      <c r="S2833">
        <v>3.1256203846451697E-2</v>
      </c>
      <c r="T2833">
        <v>1.2581627884717601</v>
      </c>
      <c r="U2833">
        <v>1.2581627884717601</v>
      </c>
      <c r="V2833">
        <v>0.88613686991484397</v>
      </c>
      <c r="W2833">
        <v>3.16</v>
      </c>
      <c r="X2833">
        <v>0.14000000000000001</v>
      </c>
      <c r="Y2833">
        <v>164920</v>
      </c>
      <c r="Z2833">
        <v>9162</v>
      </c>
      <c r="AA2833">
        <v>0.42</v>
      </c>
      <c r="AB2833">
        <v>18</v>
      </c>
      <c r="AC2833">
        <v>10</v>
      </c>
      <c r="AD2833">
        <v>8</v>
      </c>
      <c r="AE2833">
        <v>55.56</v>
      </c>
      <c r="AF2833">
        <v>14</v>
      </c>
      <c r="AG2833">
        <v>8</v>
      </c>
      <c r="AH2833">
        <v>3</v>
      </c>
      <c r="AI2833">
        <v>7</v>
      </c>
    </row>
    <row r="2834" spans="1:35" x14ac:dyDescent="0.2">
      <c r="A2834" s="102">
        <v>813</v>
      </c>
      <c r="B2834">
        <v>5802</v>
      </c>
      <c r="C2834" t="s">
        <v>3220</v>
      </c>
      <c r="D2834" t="s">
        <v>2943</v>
      </c>
      <c r="E2834">
        <v>1533.5</v>
      </c>
      <c r="F2834">
        <v>1518</v>
      </c>
      <c r="G2834">
        <v>600</v>
      </c>
      <c r="H2834" t="s">
        <v>2930</v>
      </c>
      <c r="I2834">
        <v>6448</v>
      </c>
      <c r="J2834" t="s">
        <v>542</v>
      </c>
      <c r="K2834" t="s">
        <v>2932</v>
      </c>
      <c r="L2834">
        <v>2355</v>
      </c>
      <c r="M2834">
        <v>2320</v>
      </c>
      <c r="N2834">
        <v>400</v>
      </c>
      <c r="O2834" t="s">
        <v>2927</v>
      </c>
      <c r="P2834">
        <v>0.49634547060163903</v>
      </c>
      <c r="Q2834">
        <v>0.92142512018808398</v>
      </c>
      <c r="R2834">
        <v>0.429515716229454</v>
      </c>
      <c r="S2834">
        <v>0.195653196597315</v>
      </c>
      <c r="T2834">
        <v>-2.6627070272806099</v>
      </c>
      <c r="U2834">
        <v>2.6627070272806099</v>
      </c>
      <c r="V2834">
        <v>2.56235233796109</v>
      </c>
      <c r="W2834">
        <v>-9.09</v>
      </c>
      <c r="X2834">
        <v>1.85</v>
      </c>
      <c r="Y2834">
        <v>164812</v>
      </c>
      <c r="Z2834">
        <v>9695</v>
      </c>
      <c r="AA2834">
        <v>0.44</v>
      </c>
      <c r="AB2834">
        <v>17</v>
      </c>
      <c r="AC2834">
        <v>10</v>
      </c>
      <c r="AD2834">
        <v>7</v>
      </c>
      <c r="AE2834">
        <v>58.82</v>
      </c>
      <c r="AF2834">
        <v>15</v>
      </c>
      <c r="AG2834">
        <v>4</v>
      </c>
      <c r="AH2834">
        <v>1</v>
      </c>
      <c r="AI2834">
        <v>12</v>
      </c>
    </row>
    <row r="2835" spans="1:35" x14ac:dyDescent="0.2">
      <c r="A2835" s="102">
        <v>7881</v>
      </c>
      <c r="B2835">
        <v>6201</v>
      </c>
      <c r="C2835" t="s">
        <v>3463</v>
      </c>
      <c r="D2835" t="s">
        <v>2945</v>
      </c>
      <c r="E2835">
        <v>6290</v>
      </c>
      <c r="F2835">
        <v>6250</v>
      </c>
      <c r="G2835">
        <v>100</v>
      </c>
      <c r="H2835" t="s">
        <v>2930</v>
      </c>
      <c r="I2835">
        <v>9303</v>
      </c>
      <c r="J2835" t="s">
        <v>3623</v>
      </c>
      <c r="K2835" t="s">
        <v>3673</v>
      </c>
      <c r="L2835">
        <v>1521</v>
      </c>
      <c r="M2835">
        <v>1503</v>
      </c>
      <c r="N2835">
        <v>400</v>
      </c>
      <c r="O2835" t="s">
        <v>2927</v>
      </c>
      <c r="P2835">
        <v>0.64572842243652295</v>
      </c>
      <c r="Q2835">
        <v>0.81097869354020402</v>
      </c>
      <c r="R2835">
        <v>0.17613819178909501</v>
      </c>
      <c r="S2835">
        <v>5.8953771446109398E-3</v>
      </c>
      <c r="T2835">
        <v>-1.6082564390223</v>
      </c>
      <c r="U2835">
        <v>1.6082564390223</v>
      </c>
      <c r="V2835">
        <v>2.7561353136941702</v>
      </c>
      <c r="W2835">
        <v>-3.29</v>
      </c>
      <c r="X2835">
        <v>3.81</v>
      </c>
      <c r="Y2835">
        <v>164795</v>
      </c>
      <c r="Z2835">
        <v>10986</v>
      </c>
      <c r="AA2835">
        <v>0.8</v>
      </c>
      <c r="AB2835">
        <v>15</v>
      </c>
      <c r="AC2835">
        <v>9</v>
      </c>
      <c r="AD2835">
        <v>6</v>
      </c>
      <c r="AE2835">
        <v>60</v>
      </c>
      <c r="AF2835">
        <v>16</v>
      </c>
      <c r="AG2835">
        <v>4</v>
      </c>
      <c r="AH2835">
        <v>0</v>
      </c>
      <c r="AI2835">
        <v>11</v>
      </c>
    </row>
    <row r="2836" spans="1:35" x14ac:dyDescent="0.2">
      <c r="A2836" s="102">
        <v>6764</v>
      </c>
      <c r="B2836">
        <v>3088</v>
      </c>
      <c r="C2836" t="s">
        <v>768</v>
      </c>
      <c r="D2836" t="s">
        <v>2953</v>
      </c>
      <c r="E2836">
        <v>4510</v>
      </c>
      <c r="F2836">
        <v>4435</v>
      </c>
      <c r="G2836">
        <v>200</v>
      </c>
      <c r="H2836" t="s">
        <v>2927</v>
      </c>
      <c r="I2836">
        <v>4543</v>
      </c>
      <c r="J2836" t="s">
        <v>833</v>
      </c>
      <c r="K2836" t="s">
        <v>2936</v>
      </c>
      <c r="L2836">
        <v>3852</v>
      </c>
      <c r="M2836">
        <v>3941</v>
      </c>
      <c r="N2836">
        <v>200</v>
      </c>
      <c r="O2836" t="s">
        <v>2930</v>
      </c>
      <c r="P2836">
        <v>0.51315556697933995</v>
      </c>
      <c r="Q2836">
        <v>0.82610235209328298</v>
      </c>
      <c r="R2836">
        <v>0.80558664449033102</v>
      </c>
      <c r="S2836">
        <v>0.193821152828939</v>
      </c>
      <c r="T2836">
        <v>1.00263134657899</v>
      </c>
      <c r="U2836">
        <v>1.00263134657899</v>
      </c>
      <c r="V2836">
        <v>0.117666189170618</v>
      </c>
      <c r="W2836">
        <v>2.0099999999999998</v>
      </c>
      <c r="X2836">
        <v>11.14</v>
      </c>
      <c r="Y2836">
        <v>164789</v>
      </c>
      <c r="Z2836">
        <v>10299</v>
      </c>
      <c r="AA2836">
        <v>0.6</v>
      </c>
      <c r="AB2836">
        <v>16</v>
      </c>
      <c r="AC2836">
        <v>10</v>
      </c>
      <c r="AD2836">
        <v>6</v>
      </c>
      <c r="AE2836">
        <v>62.5</v>
      </c>
      <c r="AF2836">
        <v>13</v>
      </c>
      <c r="AG2836">
        <v>5</v>
      </c>
      <c r="AH2836">
        <v>3</v>
      </c>
      <c r="AI2836">
        <v>8</v>
      </c>
    </row>
    <row r="2837" spans="1:35" x14ac:dyDescent="0.2">
      <c r="A2837" s="102">
        <v>5138</v>
      </c>
      <c r="B2837">
        <v>4324</v>
      </c>
      <c r="C2837" t="s">
        <v>3231</v>
      </c>
      <c r="D2837" t="s">
        <v>2942</v>
      </c>
      <c r="E2837">
        <v>3715</v>
      </c>
      <c r="F2837">
        <v>3660</v>
      </c>
      <c r="G2837">
        <v>300</v>
      </c>
      <c r="H2837" t="s">
        <v>2930</v>
      </c>
      <c r="I2837">
        <v>4631</v>
      </c>
      <c r="J2837" t="s">
        <v>3264</v>
      </c>
      <c r="K2837" t="s">
        <v>2952</v>
      </c>
      <c r="L2837">
        <v>2993</v>
      </c>
      <c r="M2837">
        <v>2980</v>
      </c>
      <c r="N2837">
        <v>400</v>
      </c>
      <c r="O2837" t="s">
        <v>2927</v>
      </c>
      <c r="P2837">
        <v>0.38787234516550501</v>
      </c>
      <c r="Q2837">
        <v>0.84757206738826396</v>
      </c>
      <c r="R2837">
        <v>0.56263669043727604</v>
      </c>
      <c r="S2837">
        <v>0.37278240905929499</v>
      </c>
      <c r="T2837">
        <v>-0.885082803800881</v>
      </c>
      <c r="U2837">
        <v>0.885082803800881</v>
      </c>
      <c r="V2837">
        <v>0.48380396055229602</v>
      </c>
      <c r="W2837">
        <v>-3.77</v>
      </c>
      <c r="X2837">
        <v>8.56</v>
      </c>
      <c r="Y2837">
        <v>164683</v>
      </c>
      <c r="Z2837">
        <v>18298</v>
      </c>
      <c r="AA2837">
        <v>0.95</v>
      </c>
      <c r="AB2837">
        <v>9</v>
      </c>
      <c r="AC2837">
        <v>7</v>
      </c>
      <c r="AD2837">
        <v>2</v>
      </c>
      <c r="AE2837">
        <v>77.78</v>
      </c>
      <c r="AF2837">
        <v>13</v>
      </c>
      <c r="AG2837">
        <v>5</v>
      </c>
      <c r="AH2837">
        <v>2</v>
      </c>
      <c r="AI2837">
        <v>2</v>
      </c>
    </row>
    <row r="2838" spans="1:35" x14ac:dyDescent="0.2">
      <c r="A2838" s="102">
        <v>5358</v>
      </c>
      <c r="B2838">
        <v>2331</v>
      </c>
      <c r="C2838" t="s">
        <v>3130</v>
      </c>
      <c r="D2838" t="s">
        <v>2942</v>
      </c>
      <c r="E2838">
        <v>5750</v>
      </c>
      <c r="F2838">
        <v>5710</v>
      </c>
      <c r="G2838">
        <v>100</v>
      </c>
      <c r="H2838" t="s">
        <v>2930</v>
      </c>
      <c r="I2838">
        <v>3038</v>
      </c>
      <c r="J2838" t="s">
        <v>1328</v>
      </c>
      <c r="K2838" t="s">
        <v>2934</v>
      </c>
      <c r="L2838">
        <v>4340</v>
      </c>
      <c r="M2838">
        <v>4370</v>
      </c>
      <c r="N2838">
        <v>100</v>
      </c>
      <c r="O2838" t="s">
        <v>2927</v>
      </c>
      <c r="P2838">
        <v>0.46110268747167199</v>
      </c>
      <c r="Q2838">
        <v>0.84434088708025101</v>
      </c>
      <c r="R2838">
        <v>0.28778113771439601</v>
      </c>
      <c r="S2838">
        <v>0.195990652818959</v>
      </c>
      <c r="T2838">
        <v>-1.81713320798137</v>
      </c>
      <c r="U2838">
        <v>1.81713320798137</v>
      </c>
      <c r="V2838">
        <v>1.8345633323433801</v>
      </c>
      <c r="W2838">
        <v>-24.96</v>
      </c>
      <c r="X2838">
        <v>23.47</v>
      </c>
      <c r="Y2838">
        <v>164640</v>
      </c>
      <c r="Z2838">
        <v>11760</v>
      </c>
      <c r="AA2838">
        <v>0.61</v>
      </c>
      <c r="AB2838">
        <v>14</v>
      </c>
      <c r="AC2838">
        <v>10</v>
      </c>
      <c r="AD2838">
        <v>4</v>
      </c>
      <c r="AE2838">
        <v>71.430000000000007</v>
      </c>
      <c r="AF2838">
        <v>8</v>
      </c>
      <c r="AG2838">
        <v>7</v>
      </c>
      <c r="AH2838">
        <v>4</v>
      </c>
      <c r="AI2838">
        <v>3</v>
      </c>
    </row>
    <row r="2839" spans="1:35" x14ac:dyDescent="0.2">
      <c r="A2839" s="102">
        <v>3204</v>
      </c>
      <c r="B2839">
        <v>3116</v>
      </c>
      <c r="C2839" t="s">
        <v>3184</v>
      </c>
      <c r="D2839" t="s">
        <v>2945</v>
      </c>
      <c r="E2839">
        <v>1714</v>
      </c>
      <c r="F2839">
        <v>1681</v>
      </c>
      <c r="G2839">
        <v>600</v>
      </c>
      <c r="H2839" t="s">
        <v>2930</v>
      </c>
      <c r="I2839">
        <v>3291</v>
      </c>
      <c r="J2839" t="s">
        <v>59</v>
      </c>
      <c r="K2839" t="s">
        <v>2949</v>
      </c>
      <c r="L2839">
        <v>1929</v>
      </c>
      <c r="M2839">
        <v>1888</v>
      </c>
      <c r="N2839">
        <v>500</v>
      </c>
      <c r="O2839" t="s">
        <v>2927</v>
      </c>
      <c r="P2839">
        <v>0.51001968983631196</v>
      </c>
      <c r="Q2839">
        <v>0.87654837690410703</v>
      </c>
      <c r="R2839">
        <v>0.71338878622386004</v>
      </c>
      <c r="S2839">
        <v>6.6683150261178298E-2</v>
      </c>
      <c r="T2839">
        <v>-0.26857204111980099</v>
      </c>
      <c r="U2839">
        <v>0.26857204111980099</v>
      </c>
      <c r="V2839">
        <v>0.33070093284249402</v>
      </c>
      <c r="W2839">
        <v>-0.81</v>
      </c>
      <c r="X2839">
        <v>6.84</v>
      </c>
      <c r="Y2839">
        <v>164575</v>
      </c>
      <c r="Z2839">
        <v>8662</v>
      </c>
      <c r="AA2839">
        <v>0.49</v>
      </c>
      <c r="AB2839">
        <v>19</v>
      </c>
      <c r="AC2839">
        <v>12</v>
      </c>
      <c r="AD2839">
        <v>7</v>
      </c>
      <c r="AE2839">
        <v>63.16</v>
      </c>
      <c r="AF2839">
        <v>14</v>
      </c>
      <c r="AG2839">
        <v>7</v>
      </c>
      <c r="AH2839">
        <v>6</v>
      </c>
      <c r="AI2839">
        <v>6</v>
      </c>
    </row>
    <row r="2840" spans="1:35" x14ac:dyDescent="0.2">
      <c r="A2840" s="102">
        <v>1537</v>
      </c>
      <c r="B2840">
        <v>3038</v>
      </c>
      <c r="C2840" t="s">
        <v>1328</v>
      </c>
      <c r="D2840" t="s">
        <v>2934</v>
      </c>
      <c r="E2840">
        <v>4340</v>
      </c>
      <c r="F2840">
        <v>4370</v>
      </c>
      <c r="G2840">
        <v>200</v>
      </c>
      <c r="H2840" t="s">
        <v>2927</v>
      </c>
      <c r="I2840">
        <v>4062</v>
      </c>
      <c r="J2840" t="s">
        <v>232</v>
      </c>
      <c r="K2840" t="s">
        <v>2932</v>
      </c>
      <c r="L2840">
        <v>2783</v>
      </c>
      <c r="M2840">
        <v>2712</v>
      </c>
      <c r="N2840">
        <v>300</v>
      </c>
      <c r="O2840" t="s">
        <v>2930</v>
      </c>
      <c r="P2840">
        <v>0.69923050814585197</v>
      </c>
      <c r="Q2840">
        <v>0.904489138301377</v>
      </c>
      <c r="R2840">
        <v>0.43251559074957002</v>
      </c>
      <c r="S2840">
        <v>0.19465726312360601</v>
      </c>
      <c r="T2840">
        <v>1.505014466772</v>
      </c>
      <c r="U2840">
        <v>1.505014466772</v>
      </c>
      <c r="V2840">
        <v>1.2661108962029499</v>
      </c>
      <c r="W2840">
        <v>13</v>
      </c>
      <c r="X2840">
        <v>6.91</v>
      </c>
      <c r="Y2840">
        <v>164520</v>
      </c>
      <c r="Z2840">
        <v>6328</v>
      </c>
      <c r="AA2840">
        <v>0.24</v>
      </c>
      <c r="AB2840">
        <v>26</v>
      </c>
      <c r="AC2840">
        <v>12</v>
      </c>
      <c r="AD2840">
        <v>14</v>
      </c>
      <c r="AE2840">
        <v>46.15</v>
      </c>
      <c r="AF2840">
        <v>9</v>
      </c>
      <c r="AG2840">
        <v>11</v>
      </c>
      <c r="AH2840">
        <v>9</v>
      </c>
      <c r="AI2840">
        <v>6</v>
      </c>
    </row>
    <row r="2841" spans="1:35" x14ac:dyDescent="0.2">
      <c r="A2841" s="102">
        <v>6455</v>
      </c>
      <c r="B2841">
        <v>5201</v>
      </c>
      <c r="C2841" t="s">
        <v>3586</v>
      </c>
      <c r="D2841" t="s">
        <v>2926</v>
      </c>
      <c r="E2841">
        <v>3750</v>
      </c>
      <c r="F2841">
        <v>3620</v>
      </c>
      <c r="G2841">
        <v>300</v>
      </c>
      <c r="H2841" t="s">
        <v>2930</v>
      </c>
      <c r="I2841">
        <v>7180</v>
      </c>
      <c r="J2841" t="s">
        <v>1323</v>
      </c>
      <c r="K2841" t="s">
        <v>2990</v>
      </c>
      <c r="L2841">
        <v>468</v>
      </c>
      <c r="M2841">
        <v>468</v>
      </c>
      <c r="N2841">
        <v>2300</v>
      </c>
      <c r="O2841" t="s">
        <v>2927</v>
      </c>
      <c r="P2841">
        <v>0.41983091855024701</v>
      </c>
      <c r="Q2841">
        <v>0.82991212762300204</v>
      </c>
      <c r="R2841">
        <v>1.5456583186719299E-2</v>
      </c>
      <c r="S2841">
        <v>2.3087898740742099E-2</v>
      </c>
      <c r="T2841">
        <v>-1.83219969586969</v>
      </c>
      <c r="U2841">
        <v>1.83219969586969</v>
      </c>
      <c r="V2841">
        <v>1.0447391783173801</v>
      </c>
      <c r="W2841">
        <v>-6.84</v>
      </c>
      <c r="X2841">
        <v>0.88</v>
      </c>
      <c r="Y2841">
        <v>164447</v>
      </c>
      <c r="Z2841">
        <v>9136</v>
      </c>
      <c r="AA2841">
        <v>0.57999999999999996</v>
      </c>
      <c r="AB2841">
        <v>18</v>
      </c>
      <c r="AC2841">
        <v>12</v>
      </c>
      <c r="AD2841">
        <v>6</v>
      </c>
      <c r="AE2841">
        <v>66.67</v>
      </c>
      <c r="AF2841">
        <v>13</v>
      </c>
      <c r="AG2841">
        <v>6</v>
      </c>
      <c r="AH2841">
        <v>4</v>
      </c>
      <c r="AI2841">
        <v>8</v>
      </c>
    </row>
    <row r="2842" spans="1:35" x14ac:dyDescent="0.2">
      <c r="A2842" s="102">
        <v>8220</v>
      </c>
      <c r="B2842">
        <v>8086</v>
      </c>
      <c r="C2842" t="s">
        <v>3288</v>
      </c>
      <c r="D2842" t="s">
        <v>2936</v>
      </c>
      <c r="E2842">
        <v>1295</v>
      </c>
      <c r="F2842">
        <v>1326</v>
      </c>
      <c r="G2842">
        <v>800</v>
      </c>
      <c r="H2842" t="s">
        <v>2927</v>
      </c>
      <c r="I2842">
        <v>9072</v>
      </c>
      <c r="J2842" t="s">
        <v>3098</v>
      </c>
      <c r="K2842" t="s">
        <v>3099</v>
      </c>
      <c r="L2842">
        <v>2659</v>
      </c>
      <c r="M2842">
        <v>2602</v>
      </c>
      <c r="N2842">
        <v>400</v>
      </c>
      <c r="O2842" t="s">
        <v>2930</v>
      </c>
      <c r="P2842">
        <v>0.63783564234982904</v>
      </c>
      <c r="Q2842">
        <v>0.806831482873692</v>
      </c>
      <c r="R2842">
        <v>0.32310199250827898</v>
      </c>
      <c r="S2842">
        <v>0.39299942871753102</v>
      </c>
      <c r="T2842">
        <v>3.7427173740308</v>
      </c>
      <c r="U2842">
        <v>3.7427173740308</v>
      </c>
      <c r="V2842">
        <v>0.33016223608594097</v>
      </c>
      <c r="W2842">
        <v>6.02</v>
      </c>
      <c r="X2842">
        <v>1.92</v>
      </c>
      <c r="Y2842">
        <v>164436</v>
      </c>
      <c r="Z2842">
        <v>10962</v>
      </c>
      <c r="AA2842">
        <v>0.52</v>
      </c>
      <c r="AB2842">
        <v>15</v>
      </c>
      <c r="AC2842">
        <v>9</v>
      </c>
      <c r="AD2842">
        <v>6</v>
      </c>
      <c r="AE2842">
        <v>60</v>
      </c>
      <c r="AF2842">
        <v>12</v>
      </c>
      <c r="AG2842">
        <v>7</v>
      </c>
      <c r="AH2842">
        <v>2</v>
      </c>
      <c r="AI2842">
        <v>6</v>
      </c>
    </row>
    <row r="2843" spans="1:35" x14ac:dyDescent="0.2">
      <c r="A2843" s="102">
        <v>5046</v>
      </c>
      <c r="B2843">
        <v>1963</v>
      </c>
      <c r="C2843" t="s">
        <v>3248</v>
      </c>
      <c r="D2843" t="s">
        <v>2937</v>
      </c>
      <c r="E2843">
        <v>1561</v>
      </c>
      <c r="F2843">
        <v>1560</v>
      </c>
      <c r="G2843">
        <v>600</v>
      </c>
      <c r="H2843" t="s">
        <v>2930</v>
      </c>
      <c r="I2843">
        <v>6923</v>
      </c>
      <c r="J2843" t="s">
        <v>58</v>
      </c>
      <c r="K2843" t="s">
        <v>2932</v>
      </c>
      <c r="L2843">
        <v>3135</v>
      </c>
      <c r="M2843">
        <v>3095</v>
      </c>
      <c r="N2843">
        <v>300</v>
      </c>
      <c r="O2843" t="s">
        <v>2927</v>
      </c>
      <c r="P2843">
        <v>0.72377087837994902</v>
      </c>
      <c r="Q2843">
        <v>0.84871950904152804</v>
      </c>
      <c r="R2843">
        <v>3.2984325050288602E-2</v>
      </c>
      <c r="S2843">
        <v>5.1626884563422903E-2</v>
      </c>
      <c r="T2843">
        <v>-2.0978118923832798</v>
      </c>
      <c r="U2843">
        <v>2.0978118923832798</v>
      </c>
      <c r="V2843">
        <v>1.8600405328781899</v>
      </c>
      <c r="W2843">
        <v>-6.98</v>
      </c>
      <c r="X2843">
        <v>0.81</v>
      </c>
      <c r="Y2843">
        <v>164436</v>
      </c>
      <c r="Z2843">
        <v>8655</v>
      </c>
      <c r="AA2843">
        <v>0.51</v>
      </c>
      <c r="AB2843">
        <v>19</v>
      </c>
      <c r="AC2843">
        <v>12</v>
      </c>
      <c r="AD2843">
        <v>7</v>
      </c>
      <c r="AE2843">
        <v>63.16</v>
      </c>
      <c r="AF2843">
        <v>12</v>
      </c>
      <c r="AG2843">
        <v>10</v>
      </c>
      <c r="AH2843">
        <v>6</v>
      </c>
      <c r="AI2843">
        <v>3</v>
      </c>
    </row>
    <row r="2844" spans="1:35" x14ac:dyDescent="0.2">
      <c r="A2844" s="102">
        <v>1623</v>
      </c>
      <c r="B2844">
        <v>2602</v>
      </c>
      <c r="C2844" t="s">
        <v>693</v>
      </c>
      <c r="D2844" t="s">
        <v>2955</v>
      </c>
      <c r="E2844">
        <v>3830</v>
      </c>
      <c r="F2844">
        <v>3790</v>
      </c>
      <c r="G2844">
        <v>200</v>
      </c>
      <c r="H2844" t="s">
        <v>2927</v>
      </c>
      <c r="I2844">
        <v>6287</v>
      </c>
      <c r="J2844" t="s">
        <v>3080</v>
      </c>
      <c r="K2844" t="s">
        <v>2940</v>
      </c>
      <c r="L2844">
        <v>3200</v>
      </c>
      <c r="M2844">
        <v>3155</v>
      </c>
      <c r="N2844">
        <v>200</v>
      </c>
      <c r="O2844" t="s">
        <v>2930</v>
      </c>
      <c r="P2844">
        <v>0.41085640500436899</v>
      </c>
      <c r="Q2844">
        <v>0.90278424782077804</v>
      </c>
      <c r="R2844">
        <v>0.95000866081883995</v>
      </c>
      <c r="S2844">
        <v>0.18580084385482701</v>
      </c>
      <c r="T2844">
        <v>0.83098143194741902</v>
      </c>
      <c r="U2844">
        <v>0.83098143194741902</v>
      </c>
      <c r="V2844">
        <v>0.49907116120400302</v>
      </c>
      <c r="W2844">
        <v>2.67</v>
      </c>
      <c r="X2844">
        <v>16.75</v>
      </c>
      <c r="Y2844">
        <v>164398</v>
      </c>
      <c r="Z2844">
        <v>12646</v>
      </c>
      <c r="AA2844">
        <v>0.47</v>
      </c>
      <c r="AB2844">
        <v>13</v>
      </c>
      <c r="AC2844">
        <v>8</v>
      </c>
      <c r="AD2844">
        <v>5</v>
      </c>
      <c r="AE2844">
        <v>61.54</v>
      </c>
      <c r="AF2844">
        <v>11</v>
      </c>
      <c r="AG2844">
        <v>6</v>
      </c>
      <c r="AH2844">
        <v>4</v>
      </c>
      <c r="AI2844">
        <v>3</v>
      </c>
    </row>
    <row r="2845" spans="1:35" x14ac:dyDescent="0.2">
      <c r="A2845" s="102">
        <v>7604</v>
      </c>
      <c r="B2845">
        <v>2503</v>
      </c>
      <c r="C2845" t="s">
        <v>3648</v>
      </c>
      <c r="D2845" t="s">
        <v>2955</v>
      </c>
      <c r="E2845">
        <v>2522</v>
      </c>
      <c r="F2845">
        <v>2499</v>
      </c>
      <c r="G2845">
        <v>400</v>
      </c>
      <c r="H2845" t="s">
        <v>2927</v>
      </c>
      <c r="I2845">
        <v>7846</v>
      </c>
      <c r="J2845" t="s">
        <v>995</v>
      </c>
      <c r="K2845" t="s">
        <v>2951</v>
      </c>
      <c r="L2845">
        <v>4540</v>
      </c>
      <c r="M2845">
        <v>4485</v>
      </c>
      <c r="N2845">
        <v>200</v>
      </c>
      <c r="O2845" t="s">
        <v>2930</v>
      </c>
      <c r="P2845">
        <v>0.110883605468235</v>
      </c>
      <c r="Q2845">
        <v>0.81469691920495602</v>
      </c>
      <c r="R2845">
        <v>0.50512884542704195</v>
      </c>
      <c r="S2845">
        <v>9.8800816683238799E-2</v>
      </c>
      <c r="T2845">
        <v>8.4375286243812103E-2</v>
      </c>
      <c r="U2845">
        <v>8.4375286243812103E-2</v>
      </c>
      <c r="V2845">
        <v>0.11384288594097899</v>
      </c>
      <c r="W2845">
        <v>0.31</v>
      </c>
      <c r="X2845">
        <v>11.44</v>
      </c>
      <c r="Y2845">
        <v>164386</v>
      </c>
      <c r="Z2845">
        <v>14944</v>
      </c>
      <c r="AA2845">
        <v>1.1499999999999999</v>
      </c>
      <c r="AB2845">
        <v>11</v>
      </c>
      <c r="AC2845">
        <v>10</v>
      </c>
      <c r="AD2845">
        <v>1</v>
      </c>
      <c r="AE2845">
        <v>90.91</v>
      </c>
      <c r="AF2845">
        <v>14</v>
      </c>
      <c r="AG2845">
        <v>5</v>
      </c>
      <c r="AH2845">
        <v>1</v>
      </c>
      <c r="AI2845">
        <v>5</v>
      </c>
    </row>
    <row r="2846" spans="1:35" x14ac:dyDescent="0.2">
      <c r="A2846" s="102">
        <v>3972</v>
      </c>
      <c r="B2846">
        <v>8601</v>
      </c>
      <c r="C2846" t="s">
        <v>25</v>
      </c>
      <c r="D2846" t="s">
        <v>3186</v>
      </c>
      <c r="E2846">
        <v>570</v>
      </c>
      <c r="F2846">
        <v>567.29999999999995</v>
      </c>
      <c r="G2846">
        <v>1900</v>
      </c>
      <c r="H2846" t="s">
        <v>2927</v>
      </c>
      <c r="I2846">
        <v>9069</v>
      </c>
      <c r="J2846" t="s">
        <v>3089</v>
      </c>
      <c r="K2846" t="s">
        <v>3099</v>
      </c>
      <c r="L2846">
        <v>898</v>
      </c>
      <c r="M2846">
        <v>891</v>
      </c>
      <c r="N2846">
        <v>1200</v>
      </c>
      <c r="O2846" t="s">
        <v>2930</v>
      </c>
      <c r="P2846">
        <v>8.6818298736817706E-2</v>
      </c>
      <c r="Q2846">
        <v>0.86425464919189998</v>
      </c>
      <c r="R2846">
        <v>0.92678262407926504</v>
      </c>
      <c r="S2846">
        <v>2.0736614417917E-2</v>
      </c>
      <c r="T2846">
        <v>1.7887358844752199</v>
      </c>
      <c r="U2846">
        <v>1.7887358844752199</v>
      </c>
      <c r="V2846">
        <v>2.0184212034584998</v>
      </c>
      <c r="W2846">
        <v>6.18</v>
      </c>
      <c r="X2846">
        <v>0.81</v>
      </c>
      <c r="Y2846">
        <v>164367</v>
      </c>
      <c r="Z2846">
        <v>10958</v>
      </c>
      <c r="AA2846">
        <v>0.51</v>
      </c>
      <c r="AB2846">
        <v>15</v>
      </c>
      <c r="AC2846">
        <v>9</v>
      </c>
      <c r="AD2846">
        <v>6</v>
      </c>
      <c r="AE2846">
        <v>60</v>
      </c>
      <c r="AF2846">
        <v>14</v>
      </c>
      <c r="AG2846">
        <v>5</v>
      </c>
      <c r="AH2846">
        <v>1</v>
      </c>
      <c r="AI2846">
        <v>9</v>
      </c>
    </row>
    <row r="2847" spans="1:35" x14ac:dyDescent="0.2">
      <c r="A2847" s="102">
        <v>7646</v>
      </c>
      <c r="B2847">
        <v>1605</v>
      </c>
      <c r="C2847" t="s">
        <v>3227</v>
      </c>
      <c r="D2847" t="s">
        <v>3208</v>
      </c>
      <c r="E2847">
        <v>1075.5</v>
      </c>
      <c r="F2847">
        <v>1077.5</v>
      </c>
      <c r="G2847">
        <v>900</v>
      </c>
      <c r="H2847" t="s">
        <v>2930</v>
      </c>
      <c r="I2847">
        <v>8253</v>
      </c>
      <c r="J2847" t="s">
        <v>669</v>
      </c>
      <c r="K2847" t="s">
        <v>2933</v>
      </c>
      <c r="L2847">
        <v>1789</v>
      </c>
      <c r="M2847">
        <v>1854</v>
      </c>
      <c r="N2847">
        <v>500</v>
      </c>
      <c r="O2847" t="s">
        <v>2927</v>
      </c>
      <c r="P2847">
        <v>0.72216570210833397</v>
      </c>
      <c r="Q2847">
        <v>0.81409996468262602</v>
      </c>
      <c r="R2847">
        <v>0.70414548323577297</v>
      </c>
      <c r="S2847">
        <v>6.6893364383154201E-3</v>
      </c>
      <c r="T2847">
        <v>-0.79525318877082196</v>
      </c>
      <c r="U2847">
        <v>0.79525318877082196</v>
      </c>
      <c r="V2847">
        <v>0.15790113807137099</v>
      </c>
      <c r="W2847">
        <v>-3.45</v>
      </c>
      <c r="X2847">
        <v>4.6100000000000003</v>
      </c>
      <c r="Y2847">
        <v>164265</v>
      </c>
      <c r="Z2847">
        <v>7822</v>
      </c>
      <c r="AA2847">
        <v>0.34</v>
      </c>
      <c r="AB2847">
        <v>21</v>
      </c>
      <c r="AC2847">
        <v>11</v>
      </c>
      <c r="AD2847">
        <v>10</v>
      </c>
      <c r="AE2847">
        <v>52.38</v>
      </c>
      <c r="AF2847">
        <v>12</v>
      </c>
      <c r="AG2847">
        <v>8</v>
      </c>
      <c r="AH2847">
        <v>5</v>
      </c>
      <c r="AI2847">
        <v>8</v>
      </c>
    </row>
    <row r="2848" spans="1:35" x14ac:dyDescent="0.2">
      <c r="A2848" s="102">
        <v>8036</v>
      </c>
      <c r="B2848">
        <v>4183</v>
      </c>
      <c r="C2848" t="s">
        <v>3190</v>
      </c>
      <c r="D2848" t="s">
        <v>2952</v>
      </c>
      <c r="E2848">
        <v>2640</v>
      </c>
      <c r="F2848">
        <v>2634</v>
      </c>
      <c r="G2848">
        <v>400</v>
      </c>
      <c r="H2848" t="s">
        <v>2927</v>
      </c>
      <c r="I2848">
        <v>7202</v>
      </c>
      <c r="J2848" t="s">
        <v>959</v>
      </c>
      <c r="K2848" t="s">
        <v>2945</v>
      </c>
      <c r="L2848">
        <v>1138</v>
      </c>
      <c r="M2848">
        <v>1140.5</v>
      </c>
      <c r="N2848">
        <v>900</v>
      </c>
      <c r="O2848" t="s">
        <v>2930</v>
      </c>
      <c r="P2848">
        <v>0.83410688777137298</v>
      </c>
      <c r="Q2848">
        <v>0.80909241106512297</v>
      </c>
      <c r="R2848">
        <v>0.15087824794405999</v>
      </c>
      <c r="S2848">
        <v>8.1428887004311001E-2</v>
      </c>
      <c r="T2848">
        <v>2.60327102397788</v>
      </c>
      <c r="U2848">
        <v>2.60327102397788</v>
      </c>
      <c r="V2848">
        <v>3.2088075904395601</v>
      </c>
      <c r="W2848">
        <v>9.39</v>
      </c>
      <c r="X2848">
        <v>2.58</v>
      </c>
      <c r="Y2848">
        <v>164242</v>
      </c>
      <c r="Z2848">
        <v>9661</v>
      </c>
      <c r="AA2848">
        <v>0.54</v>
      </c>
      <c r="AB2848">
        <v>17</v>
      </c>
      <c r="AC2848">
        <v>11</v>
      </c>
      <c r="AD2848">
        <v>6</v>
      </c>
      <c r="AE2848">
        <v>64.709999999999994</v>
      </c>
      <c r="AF2848">
        <v>12</v>
      </c>
      <c r="AG2848">
        <v>8</v>
      </c>
      <c r="AH2848">
        <v>4</v>
      </c>
      <c r="AI2848">
        <v>5</v>
      </c>
    </row>
    <row r="2849" spans="1:35" x14ac:dyDescent="0.2">
      <c r="A2849" s="102">
        <v>5542</v>
      </c>
      <c r="B2849">
        <v>7984</v>
      </c>
      <c r="C2849" t="s">
        <v>1007</v>
      </c>
      <c r="D2849" t="s">
        <v>2951</v>
      </c>
      <c r="E2849">
        <v>1673</v>
      </c>
      <c r="F2849">
        <v>1664</v>
      </c>
      <c r="G2849">
        <v>400</v>
      </c>
      <c r="H2849" t="s">
        <v>2927</v>
      </c>
      <c r="I2849">
        <v>9062</v>
      </c>
      <c r="J2849" t="s">
        <v>2891</v>
      </c>
      <c r="K2849" t="s">
        <v>3099</v>
      </c>
      <c r="L2849">
        <v>6140</v>
      </c>
      <c r="M2849">
        <v>6140</v>
      </c>
      <c r="N2849">
        <v>100</v>
      </c>
      <c r="O2849" t="s">
        <v>2930</v>
      </c>
      <c r="P2849">
        <v>8.3050500887282705E-2</v>
      </c>
      <c r="Q2849">
        <v>0.84203336918134397</v>
      </c>
      <c r="R2849">
        <v>0.54533069023875802</v>
      </c>
      <c r="S2849">
        <v>1.3426865321988E-2</v>
      </c>
      <c r="T2849">
        <v>1.2648136664134</v>
      </c>
      <c r="U2849">
        <v>1.2648136664134</v>
      </c>
      <c r="V2849">
        <v>1.5625897883648501</v>
      </c>
      <c r="W2849">
        <v>5.92</v>
      </c>
      <c r="X2849">
        <v>8.4</v>
      </c>
      <c r="Y2849">
        <v>164218</v>
      </c>
      <c r="Z2849">
        <v>11730</v>
      </c>
      <c r="AA2849">
        <v>0.8</v>
      </c>
      <c r="AB2849">
        <v>14</v>
      </c>
      <c r="AC2849">
        <v>8</v>
      </c>
      <c r="AD2849">
        <v>6</v>
      </c>
      <c r="AE2849">
        <v>57.14</v>
      </c>
      <c r="AF2849">
        <v>12</v>
      </c>
      <c r="AG2849">
        <v>6</v>
      </c>
      <c r="AH2849">
        <v>2</v>
      </c>
      <c r="AI2849">
        <v>6</v>
      </c>
    </row>
    <row r="2850" spans="1:35" x14ac:dyDescent="0.2">
      <c r="A2850" s="102">
        <v>3330</v>
      </c>
      <c r="B2850">
        <v>3003</v>
      </c>
      <c r="C2850" t="s">
        <v>691</v>
      </c>
      <c r="D2850" t="s">
        <v>2949</v>
      </c>
      <c r="E2850">
        <v>1355</v>
      </c>
      <c r="F2850">
        <v>1364</v>
      </c>
      <c r="G2850">
        <v>600</v>
      </c>
      <c r="H2850" t="s">
        <v>2927</v>
      </c>
      <c r="I2850">
        <v>9934</v>
      </c>
      <c r="J2850" t="s">
        <v>3193</v>
      </c>
      <c r="K2850" t="s">
        <v>2934</v>
      </c>
      <c r="L2850">
        <v>2780</v>
      </c>
      <c r="M2850">
        <v>2759</v>
      </c>
      <c r="N2850">
        <v>300</v>
      </c>
      <c r="O2850" t="s">
        <v>2930</v>
      </c>
      <c r="P2850">
        <v>0.87443450929194799</v>
      </c>
      <c r="Q2850">
        <v>0.87447396733257798</v>
      </c>
      <c r="R2850">
        <v>0.67917266077316696</v>
      </c>
      <c r="S2850">
        <v>0.33626088133885101</v>
      </c>
      <c r="T2850">
        <v>1.87336248483204</v>
      </c>
      <c r="U2850">
        <v>1.87336248483204</v>
      </c>
      <c r="V2850">
        <v>1.3082923147176699</v>
      </c>
      <c r="W2850">
        <v>4.3600000000000003</v>
      </c>
      <c r="X2850">
        <v>1.1200000000000001</v>
      </c>
      <c r="Y2850">
        <v>164215</v>
      </c>
      <c r="Z2850">
        <v>9123</v>
      </c>
      <c r="AA2850">
        <v>0.43</v>
      </c>
      <c r="AB2850">
        <v>18</v>
      </c>
      <c r="AC2850">
        <v>10</v>
      </c>
      <c r="AD2850">
        <v>8</v>
      </c>
      <c r="AE2850">
        <v>55.56</v>
      </c>
      <c r="AF2850">
        <v>14</v>
      </c>
      <c r="AG2850">
        <v>5</v>
      </c>
      <c r="AH2850">
        <v>2</v>
      </c>
      <c r="AI2850">
        <v>11</v>
      </c>
    </row>
    <row r="2851" spans="1:35" x14ac:dyDescent="0.2">
      <c r="A2851" s="102">
        <v>5496</v>
      </c>
      <c r="B2851">
        <v>5332</v>
      </c>
      <c r="C2851" t="s">
        <v>864</v>
      </c>
      <c r="D2851" t="s">
        <v>2926</v>
      </c>
      <c r="E2851">
        <v>5000</v>
      </c>
      <c r="F2851">
        <v>5010</v>
      </c>
      <c r="G2851">
        <v>200</v>
      </c>
      <c r="H2851" t="s">
        <v>2927</v>
      </c>
      <c r="I2851">
        <v>6361</v>
      </c>
      <c r="J2851" t="s">
        <v>913</v>
      </c>
      <c r="K2851" t="s">
        <v>2940</v>
      </c>
      <c r="L2851">
        <v>3490</v>
      </c>
      <c r="M2851">
        <v>3505</v>
      </c>
      <c r="N2851">
        <v>300</v>
      </c>
      <c r="O2851" t="s">
        <v>2930</v>
      </c>
      <c r="P2851">
        <v>0.65925754654323698</v>
      </c>
      <c r="Q2851">
        <v>0.84267499186196904</v>
      </c>
      <c r="R2851">
        <v>0.19164305446459401</v>
      </c>
      <c r="S2851">
        <v>3.2052184398012702E-3</v>
      </c>
      <c r="T2851">
        <v>0.43967006929522501</v>
      </c>
      <c r="U2851">
        <v>0.43967006929522501</v>
      </c>
      <c r="V2851">
        <v>0.24696466474852199</v>
      </c>
      <c r="W2851">
        <v>1.31</v>
      </c>
      <c r="X2851">
        <v>4.9400000000000004</v>
      </c>
      <c r="Y2851">
        <v>164193</v>
      </c>
      <c r="Z2851">
        <v>20524</v>
      </c>
      <c r="AA2851">
        <v>1.1299999999999999</v>
      </c>
      <c r="AB2851">
        <v>8</v>
      </c>
      <c r="AC2851">
        <v>5</v>
      </c>
      <c r="AD2851">
        <v>3</v>
      </c>
      <c r="AE2851">
        <v>62.5</v>
      </c>
      <c r="AF2851">
        <v>11</v>
      </c>
      <c r="AG2851">
        <v>5</v>
      </c>
      <c r="AH2851">
        <v>2</v>
      </c>
      <c r="AI2851">
        <v>1</v>
      </c>
    </row>
    <row r="2852" spans="1:35" x14ac:dyDescent="0.2">
      <c r="A2852" s="102">
        <v>3810</v>
      </c>
      <c r="B2852">
        <v>7729</v>
      </c>
      <c r="C2852" t="s">
        <v>686</v>
      </c>
      <c r="D2852" t="s">
        <v>2936</v>
      </c>
      <c r="E2852">
        <v>4095</v>
      </c>
      <c r="F2852">
        <v>4050</v>
      </c>
      <c r="G2852">
        <v>200</v>
      </c>
      <c r="H2852" t="s">
        <v>2930</v>
      </c>
      <c r="I2852">
        <v>9437</v>
      </c>
      <c r="J2852" t="s">
        <v>582</v>
      </c>
      <c r="K2852" t="s">
        <v>2929</v>
      </c>
      <c r="L2852">
        <v>3155</v>
      </c>
      <c r="M2852">
        <v>3136</v>
      </c>
      <c r="N2852">
        <v>300</v>
      </c>
      <c r="O2852" t="s">
        <v>2927</v>
      </c>
      <c r="P2852">
        <v>0.55102753058248899</v>
      </c>
      <c r="Q2852">
        <v>0.86644260562578401</v>
      </c>
      <c r="R2852">
        <v>0.80309151203900797</v>
      </c>
      <c r="S2852">
        <v>0.27385163518010303</v>
      </c>
      <c r="T2852">
        <v>-0.212047941794127</v>
      </c>
      <c r="U2852">
        <v>0.212047941794127</v>
      </c>
      <c r="V2852">
        <v>0.15681839915156701</v>
      </c>
      <c r="W2852">
        <v>-1.25</v>
      </c>
      <c r="X2852">
        <v>16.149999999999999</v>
      </c>
      <c r="Y2852">
        <v>164184</v>
      </c>
      <c r="Z2852">
        <v>10946</v>
      </c>
      <c r="AA2852">
        <v>0.48</v>
      </c>
      <c r="AB2852">
        <v>15</v>
      </c>
      <c r="AC2852">
        <v>9</v>
      </c>
      <c r="AD2852">
        <v>6</v>
      </c>
      <c r="AE2852">
        <v>60</v>
      </c>
      <c r="AF2852">
        <v>12</v>
      </c>
      <c r="AG2852">
        <v>7</v>
      </c>
      <c r="AH2852">
        <v>5</v>
      </c>
      <c r="AI2852">
        <v>3</v>
      </c>
    </row>
    <row r="2853" spans="1:35" x14ac:dyDescent="0.2">
      <c r="A2853" s="102">
        <v>1593</v>
      </c>
      <c r="B2853">
        <v>4208</v>
      </c>
      <c r="C2853" t="s">
        <v>3188</v>
      </c>
      <c r="D2853" t="s">
        <v>2952</v>
      </c>
      <c r="E2853">
        <v>2253</v>
      </c>
      <c r="F2853">
        <v>2236</v>
      </c>
      <c r="G2853">
        <v>400</v>
      </c>
      <c r="H2853" t="s">
        <v>2930</v>
      </c>
      <c r="I2853">
        <v>5463</v>
      </c>
      <c r="J2853" t="s">
        <v>67</v>
      </c>
      <c r="K2853" t="s">
        <v>2988</v>
      </c>
      <c r="L2853">
        <v>3180</v>
      </c>
      <c r="M2853">
        <v>3170</v>
      </c>
      <c r="N2853">
        <v>300</v>
      </c>
      <c r="O2853" t="s">
        <v>2927</v>
      </c>
      <c r="P2853">
        <v>0.423817396180871</v>
      </c>
      <c r="Q2853">
        <v>0.90333684036288497</v>
      </c>
      <c r="R2853">
        <v>0.360821729044628</v>
      </c>
      <c r="S2853">
        <v>7.8809293892850298E-4</v>
      </c>
      <c r="T2853">
        <v>-2.3189114550060799</v>
      </c>
      <c r="U2853">
        <v>2.3189114550060799</v>
      </c>
      <c r="V2853">
        <v>2.0069609246886402</v>
      </c>
      <c r="W2853">
        <v>-7.41</v>
      </c>
      <c r="X2853">
        <v>5.95</v>
      </c>
      <c r="Y2853">
        <v>164172</v>
      </c>
      <c r="Z2853">
        <v>9121</v>
      </c>
      <c r="AA2853">
        <v>0.44</v>
      </c>
      <c r="AB2853">
        <v>18</v>
      </c>
      <c r="AC2853">
        <v>12</v>
      </c>
      <c r="AD2853">
        <v>6</v>
      </c>
      <c r="AE2853">
        <v>66.67</v>
      </c>
      <c r="AF2853">
        <v>12</v>
      </c>
      <c r="AG2853">
        <v>7</v>
      </c>
      <c r="AH2853">
        <v>4</v>
      </c>
      <c r="AI2853">
        <v>7</v>
      </c>
    </row>
    <row r="2854" spans="1:35" x14ac:dyDescent="0.2">
      <c r="A2854" s="102">
        <v>3497</v>
      </c>
      <c r="B2854">
        <v>1332</v>
      </c>
      <c r="C2854" t="s">
        <v>3655</v>
      </c>
      <c r="D2854" t="s">
        <v>3097</v>
      </c>
      <c r="E2854">
        <v>613</v>
      </c>
      <c r="F2854">
        <v>609</v>
      </c>
      <c r="G2854">
        <v>1400</v>
      </c>
      <c r="H2854" t="s">
        <v>2927</v>
      </c>
      <c r="I2854">
        <v>4004</v>
      </c>
      <c r="J2854" t="s">
        <v>3189</v>
      </c>
      <c r="K2854" t="s">
        <v>2952</v>
      </c>
      <c r="L2854">
        <v>2749</v>
      </c>
      <c r="M2854">
        <v>2755</v>
      </c>
      <c r="N2854">
        <v>300</v>
      </c>
      <c r="O2854" t="s">
        <v>2930</v>
      </c>
      <c r="P2854">
        <v>0.66306081827288299</v>
      </c>
      <c r="Q2854">
        <v>0.87165576060836503</v>
      </c>
      <c r="R2854">
        <v>4.0594545689358698E-2</v>
      </c>
      <c r="S2854">
        <v>1.9326991868151899E-2</v>
      </c>
      <c r="T2854">
        <v>0.63773189033666799</v>
      </c>
      <c r="U2854">
        <v>0.63773189033666799</v>
      </c>
      <c r="V2854">
        <v>0.97766164675932099</v>
      </c>
      <c r="W2854">
        <v>2.92</v>
      </c>
      <c r="X2854">
        <v>3.16</v>
      </c>
      <c r="Y2854">
        <v>164081</v>
      </c>
      <c r="Z2854">
        <v>8204</v>
      </c>
      <c r="AA2854">
        <v>0.46</v>
      </c>
      <c r="AB2854">
        <v>20</v>
      </c>
      <c r="AC2854">
        <v>11</v>
      </c>
      <c r="AD2854">
        <v>9</v>
      </c>
      <c r="AE2854">
        <v>55</v>
      </c>
      <c r="AF2854">
        <v>10</v>
      </c>
      <c r="AG2854">
        <v>9</v>
      </c>
      <c r="AH2854">
        <v>6</v>
      </c>
      <c r="AI2854">
        <v>5</v>
      </c>
    </row>
    <row r="2855" spans="1:35" x14ac:dyDescent="0.2">
      <c r="A2855" s="102">
        <v>1699</v>
      </c>
      <c r="B2855">
        <v>2914</v>
      </c>
      <c r="C2855" t="s">
        <v>3132</v>
      </c>
      <c r="D2855" t="s">
        <v>2955</v>
      </c>
      <c r="E2855">
        <v>2326</v>
      </c>
      <c r="F2855">
        <v>2301</v>
      </c>
      <c r="G2855">
        <v>400</v>
      </c>
      <c r="H2855" t="s">
        <v>2930</v>
      </c>
      <c r="I2855">
        <v>7182</v>
      </c>
      <c r="J2855" t="s">
        <v>3094</v>
      </c>
      <c r="K2855" t="s">
        <v>2990</v>
      </c>
      <c r="L2855">
        <v>1050</v>
      </c>
      <c r="M2855">
        <v>1047</v>
      </c>
      <c r="N2855">
        <v>900</v>
      </c>
      <c r="O2855" t="s">
        <v>2927</v>
      </c>
      <c r="P2855">
        <v>0.73301818284770404</v>
      </c>
      <c r="Q2855">
        <v>0.90128998391264203</v>
      </c>
      <c r="R2855">
        <v>0.32775635705870199</v>
      </c>
      <c r="S2855">
        <v>0.102167672178147</v>
      </c>
      <c r="T2855">
        <v>-2.3200541452802201</v>
      </c>
      <c r="U2855">
        <v>2.3200541452802201</v>
      </c>
      <c r="V2855">
        <v>1.7490621596625999</v>
      </c>
      <c r="W2855">
        <v>-5.36</v>
      </c>
      <c r="X2855">
        <v>2.38</v>
      </c>
      <c r="Y2855">
        <v>164000</v>
      </c>
      <c r="Z2855">
        <v>8632</v>
      </c>
      <c r="AA2855">
        <v>0.47</v>
      </c>
      <c r="AB2855">
        <v>19</v>
      </c>
      <c r="AC2855">
        <v>11</v>
      </c>
      <c r="AD2855">
        <v>8</v>
      </c>
      <c r="AE2855">
        <v>57.89</v>
      </c>
      <c r="AF2855">
        <v>15</v>
      </c>
      <c r="AG2855">
        <v>4</v>
      </c>
      <c r="AH2855">
        <v>2</v>
      </c>
      <c r="AI2855">
        <v>13</v>
      </c>
    </row>
    <row r="2856" spans="1:35" x14ac:dyDescent="0.2">
      <c r="A2856" s="102">
        <v>2727</v>
      </c>
      <c r="B2856">
        <v>1808</v>
      </c>
      <c r="C2856" t="s">
        <v>711</v>
      </c>
      <c r="D2856" t="s">
        <v>2937</v>
      </c>
      <c r="E2856">
        <v>1494</v>
      </c>
      <c r="F2856">
        <v>1494</v>
      </c>
      <c r="G2856">
        <v>700</v>
      </c>
      <c r="H2856" t="s">
        <v>2930</v>
      </c>
      <c r="I2856">
        <v>4503</v>
      </c>
      <c r="J2856" t="s">
        <v>829</v>
      </c>
      <c r="K2856" t="s">
        <v>2950</v>
      </c>
      <c r="L2856">
        <v>1980</v>
      </c>
      <c r="M2856">
        <v>1984.5</v>
      </c>
      <c r="N2856">
        <v>500</v>
      </c>
      <c r="O2856" t="s">
        <v>2927</v>
      </c>
      <c r="P2856">
        <v>0.389143912469049</v>
      </c>
      <c r="Q2856">
        <v>0.88438150717239605</v>
      </c>
      <c r="R2856">
        <v>0.50495843105535398</v>
      </c>
      <c r="S2856">
        <v>0.248577973519537</v>
      </c>
      <c r="T2856">
        <v>-1.4545402362208799</v>
      </c>
      <c r="U2856">
        <v>1.4545402362208799</v>
      </c>
      <c r="V2856">
        <v>1.48911723293467</v>
      </c>
      <c r="W2856">
        <v>-3.34</v>
      </c>
      <c r="X2856">
        <v>5.4</v>
      </c>
      <c r="Y2856">
        <v>163952</v>
      </c>
      <c r="Z2856">
        <v>10930</v>
      </c>
      <c r="AA2856">
        <v>0.51</v>
      </c>
      <c r="AB2856">
        <v>15</v>
      </c>
      <c r="AC2856">
        <v>7</v>
      </c>
      <c r="AD2856">
        <v>8</v>
      </c>
      <c r="AE2856">
        <v>46.67</v>
      </c>
      <c r="AF2856">
        <v>13</v>
      </c>
      <c r="AG2856">
        <v>7</v>
      </c>
      <c r="AH2856">
        <v>4</v>
      </c>
      <c r="AI2856">
        <v>4</v>
      </c>
    </row>
    <row r="2857" spans="1:35" x14ac:dyDescent="0.2">
      <c r="A2857" s="102">
        <v>2267</v>
      </c>
      <c r="B2857">
        <v>4626</v>
      </c>
      <c r="C2857" t="s">
        <v>3260</v>
      </c>
      <c r="D2857" t="s">
        <v>2952</v>
      </c>
      <c r="E2857">
        <v>5170</v>
      </c>
      <c r="F2857">
        <v>5140</v>
      </c>
      <c r="G2857">
        <v>200</v>
      </c>
      <c r="H2857" t="s">
        <v>2927</v>
      </c>
      <c r="I2857">
        <v>8586</v>
      </c>
      <c r="J2857" t="s">
        <v>3093</v>
      </c>
      <c r="K2857" t="s">
        <v>2933</v>
      </c>
      <c r="L2857">
        <v>3200</v>
      </c>
      <c r="M2857">
        <v>3205</v>
      </c>
      <c r="N2857">
        <v>300</v>
      </c>
      <c r="O2857" t="s">
        <v>2930</v>
      </c>
      <c r="P2857">
        <v>0.85630599892668802</v>
      </c>
      <c r="Q2857">
        <v>0.89168444180643502</v>
      </c>
      <c r="R2857">
        <v>0.13616869310009999</v>
      </c>
      <c r="S2857">
        <v>0.30827924099618897</v>
      </c>
      <c r="T2857">
        <v>0.47478046444446098</v>
      </c>
      <c r="U2857">
        <v>0.47478046444446098</v>
      </c>
      <c r="V2857">
        <v>1.1638422755253099</v>
      </c>
      <c r="W2857">
        <v>1.72</v>
      </c>
      <c r="X2857">
        <v>6.47</v>
      </c>
      <c r="Y2857">
        <v>163817</v>
      </c>
      <c r="Z2857">
        <v>9636</v>
      </c>
      <c r="AA2857">
        <v>0.48</v>
      </c>
      <c r="AB2857">
        <v>17</v>
      </c>
      <c r="AC2857">
        <v>9</v>
      </c>
      <c r="AD2857">
        <v>8</v>
      </c>
      <c r="AE2857">
        <v>52.94</v>
      </c>
      <c r="AF2857">
        <v>12</v>
      </c>
      <c r="AG2857">
        <v>7</v>
      </c>
      <c r="AH2857">
        <v>2</v>
      </c>
      <c r="AI2857">
        <v>8</v>
      </c>
    </row>
    <row r="2858" spans="1:35" x14ac:dyDescent="0.2">
      <c r="A2858" s="102">
        <v>3537</v>
      </c>
      <c r="B2858">
        <v>4819</v>
      </c>
      <c r="C2858" t="s">
        <v>2946</v>
      </c>
      <c r="D2858" t="s">
        <v>2929</v>
      </c>
      <c r="E2858">
        <v>4350</v>
      </c>
      <c r="F2858">
        <v>4245</v>
      </c>
      <c r="G2858">
        <v>200</v>
      </c>
      <c r="H2858" t="s">
        <v>2927</v>
      </c>
      <c r="I2858">
        <v>6406</v>
      </c>
      <c r="J2858" t="s">
        <v>2939</v>
      </c>
      <c r="K2858" t="s">
        <v>2940</v>
      </c>
      <c r="L2858">
        <v>1820</v>
      </c>
      <c r="M2858">
        <v>1780</v>
      </c>
      <c r="N2858">
        <v>500</v>
      </c>
      <c r="O2858" t="s">
        <v>2930</v>
      </c>
      <c r="P2858">
        <v>0.62603934587247601</v>
      </c>
      <c r="Q2858">
        <v>0.87083019349045698</v>
      </c>
      <c r="R2858">
        <v>0.54532505354279903</v>
      </c>
      <c r="S2858">
        <v>0.18794626673566101</v>
      </c>
      <c r="T2858">
        <v>4.7391552550962598E-2</v>
      </c>
      <c r="U2858">
        <v>4.7391552550962598E-2</v>
      </c>
      <c r="V2858">
        <v>0.122253675317562</v>
      </c>
      <c r="W2858">
        <v>0.23</v>
      </c>
      <c r="X2858">
        <v>4.83</v>
      </c>
      <c r="Y2858">
        <v>163688</v>
      </c>
      <c r="Z2858">
        <v>7795</v>
      </c>
      <c r="AA2858">
        <v>0.43</v>
      </c>
      <c r="AB2858">
        <v>21</v>
      </c>
      <c r="AC2858">
        <v>12</v>
      </c>
      <c r="AD2858">
        <v>9</v>
      </c>
      <c r="AE2858">
        <v>57.14</v>
      </c>
      <c r="AF2858">
        <v>9</v>
      </c>
      <c r="AG2858">
        <v>10</v>
      </c>
      <c r="AH2858">
        <v>8</v>
      </c>
      <c r="AI2858">
        <v>3</v>
      </c>
    </row>
    <row r="2859" spans="1:35" x14ac:dyDescent="0.2">
      <c r="A2859" s="102">
        <v>5943</v>
      </c>
      <c r="B2859">
        <v>5631</v>
      </c>
      <c r="C2859" t="s">
        <v>3217</v>
      </c>
      <c r="D2859" t="s">
        <v>2940</v>
      </c>
      <c r="E2859">
        <v>2141</v>
      </c>
      <c r="F2859">
        <v>2148</v>
      </c>
      <c r="G2859">
        <v>500</v>
      </c>
      <c r="H2859" t="s">
        <v>2927</v>
      </c>
      <c r="I2859">
        <v>6995</v>
      </c>
      <c r="J2859" t="s">
        <v>51</v>
      </c>
      <c r="K2859" t="s">
        <v>2945</v>
      </c>
      <c r="L2859">
        <v>1941</v>
      </c>
      <c r="M2859">
        <v>1926</v>
      </c>
      <c r="N2859">
        <v>600</v>
      </c>
      <c r="O2859" t="s">
        <v>2930</v>
      </c>
      <c r="P2859">
        <v>0.59474308449111002</v>
      </c>
      <c r="Q2859">
        <v>0.83674312153943098</v>
      </c>
      <c r="R2859">
        <v>0.79877264141059101</v>
      </c>
      <c r="S2859">
        <v>0.150948599960956</v>
      </c>
      <c r="T2859">
        <v>0.85331465989807198</v>
      </c>
      <c r="U2859">
        <v>0.85331465989807198</v>
      </c>
      <c r="V2859">
        <v>0.72009899846297398</v>
      </c>
      <c r="W2859">
        <v>4.66</v>
      </c>
      <c r="X2859">
        <v>7.6</v>
      </c>
      <c r="Y2859">
        <v>163636</v>
      </c>
      <c r="Z2859">
        <v>8612</v>
      </c>
      <c r="AA2859">
        <v>0.34</v>
      </c>
      <c r="AB2859">
        <v>19</v>
      </c>
      <c r="AC2859">
        <v>11</v>
      </c>
      <c r="AD2859">
        <v>8</v>
      </c>
      <c r="AE2859">
        <v>57.89</v>
      </c>
      <c r="AF2859">
        <v>10</v>
      </c>
      <c r="AG2859">
        <v>8</v>
      </c>
      <c r="AH2859">
        <v>5</v>
      </c>
      <c r="AI2859">
        <v>6</v>
      </c>
    </row>
    <row r="2860" spans="1:35" x14ac:dyDescent="0.2">
      <c r="A2860" s="102">
        <v>1833</v>
      </c>
      <c r="B2860">
        <v>6370</v>
      </c>
      <c r="C2860" t="s">
        <v>3241</v>
      </c>
      <c r="D2860" t="s">
        <v>2940</v>
      </c>
      <c r="E2860">
        <v>3500</v>
      </c>
      <c r="F2860">
        <v>3495</v>
      </c>
      <c r="G2860">
        <v>300</v>
      </c>
      <c r="H2860" t="s">
        <v>2927</v>
      </c>
      <c r="I2860">
        <v>6588</v>
      </c>
      <c r="J2860" t="s">
        <v>539</v>
      </c>
      <c r="K2860" t="s">
        <v>2932</v>
      </c>
      <c r="L2860">
        <v>4385</v>
      </c>
      <c r="M2860">
        <v>4395</v>
      </c>
      <c r="N2860">
        <v>200</v>
      </c>
      <c r="O2860" t="s">
        <v>2930</v>
      </c>
      <c r="P2860">
        <v>0.41012693369589298</v>
      </c>
      <c r="Q2860">
        <v>0.89878508268694202</v>
      </c>
      <c r="R2860">
        <v>8.3468478429038605E-3</v>
      </c>
      <c r="S2860">
        <v>3.71998040277751E-3</v>
      </c>
      <c r="T2860">
        <v>1.6587968305943299</v>
      </c>
      <c r="U2860">
        <v>1.6587968305943299</v>
      </c>
      <c r="V2860">
        <v>0.48611909484843002</v>
      </c>
      <c r="W2860">
        <v>7.7</v>
      </c>
      <c r="X2860">
        <v>19.28</v>
      </c>
      <c r="Y2860">
        <v>163617</v>
      </c>
      <c r="Z2860">
        <v>13635</v>
      </c>
      <c r="AA2860">
        <v>0.67</v>
      </c>
      <c r="AB2860">
        <v>12</v>
      </c>
      <c r="AC2860">
        <v>7</v>
      </c>
      <c r="AD2860">
        <v>5</v>
      </c>
      <c r="AE2860">
        <v>58.33</v>
      </c>
      <c r="AF2860">
        <v>13</v>
      </c>
      <c r="AG2860">
        <v>5</v>
      </c>
      <c r="AH2860">
        <v>1</v>
      </c>
      <c r="AI2860">
        <v>6</v>
      </c>
    </row>
    <row r="2861" spans="1:35" x14ac:dyDescent="0.2">
      <c r="A2861" s="102">
        <v>4713</v>
      </c>
      <c r="B2861">
        <v>1969</v>
      </c>
      <c r="C2861" t="s">
        <v>3445</v>
      </c>
      <c r="D2861" t="s">
        <v>2937</v>
      </c>
      <c r="E2861">
        <v>1973</v>
      </c>
      <c r="F2861">
        <v>1971</v>
      </c>
      <c r="G2861">
        <v>500</v>
      </c>
      <c r="H2861" t="s">
        <v>2930</v>
      </c>
      <c r="I2861">
        <v>8253</v>
      </c>
      <c r="J2861" t="s">
        <v>669</v>
      </c>
      <c r="K2861" t="s">
        <v>2933</v>
      </c>
      <c r="L2861">
        <v>1789</v>
      </c>
      <c r="M2861">
        <v>1854</v>
      </c>
      <c r="N2861">
        <v>500</v>
      </c>
      <c r="O2861" t="s">
        <v>2927</v>
      </c>
      <c r="P2861">
        <v>0.25939236787313302</v>
      </c>
      <c r="Q2861">
        <v>0.85317228800758105</v>
      </c>
      <c r="R2861">
        <v>0.52856703039635999</v>
      </c>
      <c r="S2861">
        <v>0.18606945936883501</v>
      </c>
      <c r="T2861">
        <v>-0.33545553152827401</v>
      </c>
      <c r="U2861">
        <v>0.33545553152827401</v>
      </c>
      <c r="V2861">
        <v>3.8502708723139802E-2</v>
      </c>
      <c r="W2861">
        <v>-2.5499999999999998</v>
      </c>
      <c r="X2861">
        <v>5.94</v>
      </c>
      <c r="Y2861">
        <v>163588</v>
      </c>
      <c r="Z2861">
        <v>9623</v>
      </c>
      <c r="AA2861">
        <v>0.48</v>
      </c>
      <c r="AB2861">
        <v>17</v>
      </c>
      <c r="AC2861">
        <v>10</v>
      </c>
      <c r="AD2861">
        <v>7</v>
      </c>
      <c r="AE2861">
        <v>58.82</v>
      </c>
      <c r="AF2861">
        <v>14</v>
      </c>
      <c r="AG2861">
        <v>5</v>
      </c>
      <c r="AH2861">
        <v>3</v>
      </c>
      <c r="AI2861">
        <v>9</v>
      </c>
    </row>
    <row r="2862" spans="1:35" x14ac:dyDescent="0.2">
      <c r="A2862" s="102">
        <v>1357</v>
      </c>
      <c r="B2862">
        <v>4182</v>
      </c>
      <c r="C2862" t="s">
        <v>48</v>
      </c>
      <c r="D2862" t="s">
        <v>2952</v>
      </c>
      <c r="E2862">
        <v>1870</v>
      </c>
      <c r="F2862">
        <v>1870</v>
      </c>
      <c r="G2862">
        <v>500</v>
      </c>
      <c r="H2862" t="s">
        <v>2930</v>
      </c>
      <c r="I2862">
        <v>6752</v>
      </c>
      <c r="J2862" t="s">
        <v>55</v>
      </c>
      <c r="K2862" t="s">
        <v>2932</v>
      </c>
      <c r="L2862">
        <v>1236.5</v>
      </c>
      <c r="M2862">
        <v>1236</v>
      </c>
      <c r="N2862">
        <v>800</v>
      </c>
      <c r="O2862" t="s">
        <v>2927</v>
      </c>
      <c r="P2862">
        <v>0.65158948503701197</v>
      </c>
      <c r="Q2862">
        <v>0.90792918210113605</v>
      </c>
      <c r="R2862">
        <v>3.4716129371219699E-2</v>
      </c>
      <c r="S2862">
        <v>1.39601622689668E-2</v>
      </c>
      <c r="T2862">
        <v>-1.47786798341377</v>
      </c>
      <c r="U2862">
        <v>1.47786798341377</v>
      </c>
      <c r="V2862">
        <v>2.0957579802514199</v>
      </c>
      <c r="W2862">
        <v>-6.57</v>
      </c>
      <c r="X2862">
        <v>5.75</v>
      </c>
      <c r="Y2862">
        <v>163576</v>
      </c>
      <c r="Z2862">
        <v>8609</v>
      </c>
      <c r="AA2862">
        <v>0.42</v>
      </c>
      <c r="AB2862">
        <v>19</v>
      </c>
      <c r="AC2862">
        <v>13</v>
      </c>
      <c r="AD2862">
        <v>6</v>
      </c>
      <c r="AE2862">
        <v>68.42</v>
      </c>
      <c r="AF2862">
        <v>13</v>
      </c>
      <c r="AG2862">
        <v>7</v>
      </c>
      <c r="AH2862">
        <v>2</v>
      </c>
      <c r="AI2862">
        <v>10</v>
      </c>
    </row>
    <row r="2863" spans="1:35" x14ac:dyDescent="0.2">
      <c r="A2863" s="102">
        <v>5982</v>
      </c>
      <c r="B2863">
        <v>1605</v>
      </c>
      <c r="C2863" t="s">
        <v>3227</v>
      </c>
      <c r="D2863" t="s">
        <v>3208</v>
      </c>
      <c r="E2863">
        <v>1075.5</v>
      </c>
      <c r="F2863">
        <v>1077.5</v>
      </c>
      <c r="G2863">
        <v>1000</v>
      </c>
      <c r="H2863" t="s">
        <v>2930</v>
      </c>
      <c r="I2863">
        <v>1808</v>
      </c>
      <c r="J2863" t="s">
        <v>711</v>
      </c>
      <c r="K2863" t="s">
        <v>2937</v>
      </c>
      <c r="L2863">
        <v>1494</v>
      </c>
      <c r="M2863">
        <v>1494</v>
      </c>
      <c r="N2863">
        <v>700</v>
      </c>
      <c r="O2863" t="s">
        <v>2927</v>
      </c>
      <c r="P2863">
        <v>0.58895897342392001</v>
      </c>
      <c r="Q2863">
        <v>0.83613824730604702</v>
      </c>
      <c r="R2863">
        <v>0.520994659191235</v>
      </c>
      <c r="S2863">
        <v>3.7227614823306201E-3</v>
      </c>
      <c r="T2863">
        <v>-0.82691761781747297</v>
      </c>
      <c r="U2863">
        <v>0.82691761781747297</v>
      </c>
      <c r="V2863">
        <v>0.66943084744632098</v>
      </c>
      <c r="W2863">
        <v>-3.09</v>
      </c>
      <c r="X2863">
        <v>3.03</v>
      </c>
      <c r="Y2863">
        <v>163500</v>
      </c>
      <c r="Z2863">
        <v>9083</v>
      </c>
      <c r="AA2863">
        <v>0.45</v>
      </c>
      <c r="AB2863">
        <v>18</v>
      </c>
      <c r="AC2863">
        <v>12</v>
      </c>
      <c r="AD2863">
        <v>6</v>
      </c>
      <c r="AE2863">
        <v>66.67</v>
      </c>
      <c r="AF2863">
        <v>15</v>
      </c>
      <c r="AG2863">
        <v>3</v>
      </c>
      <c r="AH2863">
        <v>3</v>
      </c>
      <c r="AI2863">
        <v>12</v>
      </c>
    </row>
    <row r="2864" spans="1:35" x14ac:dyDescent="0.2">
      <c r="A2864" s="102">
        <v>7181</v>
      </c>
      <c r="B2864">
        <v>6645</v>
      </c>
      <c r="C2864" t="s">
        <v>931</v>
      </c>
      <c r="D2864" t="s">
        <v>2932</v>
      </c>
      <c r="E2864">
        <v>6820</v>
      </c>
      <c r="F2864">
        <v>6840</v>
      </c>
      <c r="G2864">
        <v>100</v>
      </c>
      <c r="H2864" t="s">
        <v>2927</v>
      </c>
      <c r="I2864">
        <v>8850</v>
      </c>
      <c r="J2864" t="s">
        <v>3683</v>
      </c>
      <c r="K2864" t="s">
        <v>2949</v>
      </c>
      <c r="L2864">
        <v>2718</v>
      </c>
      <c r="M2864">
        <v>2705</v>
      </c>
      <c r="N2864">
        <v>300</v>
      </c>
      <c r="O2864" t="s">
        <v>2930</v>
      </c>
      <c r="P2864">
        <v>0.189611793045112</v>
      </c>
      <c r="Q2864">
        <v>0.82040183391407095</v>
      </c>
      <c r="R2864">
        <v>1.63499984034958E-2</v>
      </c>
      <c r="S2864">
        <v>0.13802732749388999</v>
      </c>
      <c r="T2864">
        <v>2.6055497992604302</v>
      </c>
      <c r="U2864">
        <v>2.6055497992604302</v>
      </c>
      <c r="V2864">
        <v>2.3736814188129198</v>
      </c>
      <c r="W2864">
        <v>6.3</v>
      </c>
      <c r="X2864">
        <v>18.64</v>
      </c>
      <c r="Y2864">
        <v>163493</v>
      </c>
      <c r="Z2864">
        <v>13624</v>
      </c>
      <c r="AA2864">
        <v>0.9</v>
      </c>
      <c r="AB2864">
        <v>12</v>
      </c>
      <c r="AC2864">
        <v>9</v>
      </c>
      <c r="AD2864">
        <v>3</v>
      </c>
      <c r="AE2864">
        <v>75</v>
      </c>
      <c r="AF2864">
        <v>11</v>
      </c>
      <c r="AG2864">
        <v>8</v>
      </c>
      <c r="AH2864">
        <v>1</v>
      </c>
      <c r="AI2864">
        <v>3</v>
      </c>
    </row>
    <row r="2865" spans="1:35" x14ac:dyDescent="0.2">
      <c r="A2865" s="102">
        <v>8503</v>
      </c>
      <c r="B2865">
        <v>5938</v>
      </c>
      <c r="C2865" t="s">
        <v>3686</v>
      </c>
      <c r="D2865" t="s">
        <v>3194</v>
      </c>
      <c r="E2865">
        <v>1906</v>
      </c>
      <c r="F2865">
        <v>1874</v>
      </c>
      <c r="G2865">
        <v>500</v>
      </c>
      <c r="H2865" t="s">
        <v>2927</v>
      </c>
      <c r="I2865">
        <v>6703</v>
      </c>
      <c r="J2865" t="s">
        <v>3253</v>
      </c>
      <c r="K2865" t="s">
        <v>2932</v>
      </c>
      <c r="L2865">
        <v>1393</v>
      </c>
      <c r="M2865">
        <v>1400</v>
      </c>
      <c r="N2865">
        <v>700</v>
      </c>
      <c r="O2865" t="s">
        <v>2930</v>
      </c>
      <c r="P2865">
        <v>0.59679576742709795</v>
      </c>
      <c r="Q2865">
        <v>0.80306090443410705</v>
      </c>
      <c r="R2865">
        <v>0.27013245503282401</v>
      </c>
      <c r="S2865">
        <v>0.165545286148988</v>
      </c>
      <c r="T2865">
        <v>0.33915441037211103</v>
      </c>
      <c r="U2865">
        <v>0.33915441037211103</v>
      </c>
      <c r="V2865">
        <v>0.78898974480714401</v>
      </c>
      <c r="W2865">
        <v>1.61</v>
      </c>
      <c r="X2865">
        <v>4.59</v>
      </c>
      <c r="Y2865">
        <v>163491</v>
      </c>
      <c r="Z2865">
        <v>9083</v>
      </c>
      <c r="AA2865">
        <v>0.51</v>
      </c>
      <c r="AB2865">
        <v>18</v>
      </c>
      <c r="AC2865">
        <v>12</v>
      </c>
      <c r="AD2865">
        <v>6</v>
      </c>
      <c r="AE2865">
        <v>66.67</v>
      </c>
      <c r="AF2865">
        <v>12</v>
      </c>
      <c r="AG2865">
        <v>8</v>
      </c>
      <c r="AH2865">
        <v>5</v>
      </c>
      <c r="AI2865">
        <v>5</v>
      </c>
    </row>
    <row r="2866" spans="1:35" x14ac:dyDescent="0.2">
      <c r="A2866" s="102">
        <v>1520</v>
      </c>
      <c r="B2866">
        <v>6465</v>
      </c>
      <c r="C2866" t="s">
        <v>537</v>
      </c>
      <c r="D2866" t="s">
        <v>2940</v>
      </c>
      <c r="E2866">
        <v>10550</v>
      </c>
      <c r="F2866">
        <v>10560</v>
      </c>
      <c r="G2866">
        <v>100</v>
      </c>
      <c r="H2866" t="s">
        <v>2930</v>
      </c>
      <c r="I2866">
        <v>8036</v>
      </c>
      <c r="J2866" t="s">
        <v>2941</v>
      </c>
      <c r="K2866" t="s">
        <v>2934</v>
      </c>
      <c r="L2866">
        <v>8010</v>
      </c>
      <c r="M2866">
        <v>8020</v>
      </c>
      <c r="N2866">
        <v>100</v>
      </c>
      <c r="O2866" t="s">
        <v>2927</v>
      </c>
      <c r="P2866">
        <v>0.81122453514213699</v>
      </c>
      <c r="Q2866">
        <v>0.90463653925448895</v>
      </c>
      <c r="R2866">
        <v>6.0002672374322502E-3</v>
      </c>
      <c r="S2866">
        <v>0.37431172615451702</v>
      </c>
      <c r="T2866">
        <v>-0.23917838408437</v>
      </c>
      <c r="U2866">
        <v>0.23917838408437</v>
      </c>
      <c r="V2866">
        <v>8.4423622896079603E-2</v>
      </c>
      <c r="W2866">
        <v>-1.02</v>
      </c>
      <c r="X2866">
        <v>24.05</v>
      </c>
      <c r="Y2866">
        <v>163470</v>
      </c>
      <c r="Z2866">
        <v>27245</v>
      </c>
      <c r="AA2866">
        <v>1.2</v>
      </c>
      <c r="AB2866">
        <v>6</v>
      </c>
      <c r="AC2866">
        <v>5</v>
      </c>
      <c r="AD2866">
        <v>1</v>
      </c>
      <c r="AE2866">
        <v>83.33</v>
      </c>
      <c r="AF2866">
        <v>10</v>
      </c>
      <c r="AG2866">
        <v>3</v>
      </c>
      <c r="AH2866">
        <v>1</v>
      </c>
      <c r="AI2866">
        <v>2</v>
      </c>
    </row>
    <row r="2867" spans="1:35" x14ac:dyDescent="0.2">
      <c r="A2867" s="102">
        <v>924</v>
      </c>
      <c r="B2867">
        <v>3116</v>
      </c>
      <c r="C2867" t="s">
        <v>3184</v>
      </c>
      <c r="D2867" t="s">
        <v>2945</v>
      </c>
      <c r="E2867">
        <v>1714</v>
      </c>
      <c r="F2867">
        <v>1681</v>
      </c>
      <c r="G2867">
        <v>600</v>
      </c>
      <c r="H2867" t="s">
        <v>2930</v>
      </c>
      <c r="I2867">
        <v>8601</v>
      </c>
      <c r="J2867" t="s">
        <v>25</v>
      </c>
      <c r="K2867" t="s">
        <v>3186</v>
      </c>
      <c r="L2867">
        <v>570</v>
      </c>
      <c r="M2867">
        <v>567.29999999999995</v>
      </c>
      <c r="N2867">
        <v>1800</v>
      </c>
      <c r="O2867" t="s">
        <v>2927</v>
      </c>
      <c r="P2867">
        <v>9.66643682789501E-2</v>
      </c>
      <c r="Q2867">
        <v>0.91817507193297698</v>
      </c>
      <c r="R2867">
        <v>0.74911080020084897</v>
      </c>
      <c r="S2867">
        <v>4.8668900958932899E-2</v>
      </c>
      <c r="T2867">
        <v>-1.3818194987747301</v>
      </c>
      <c r="U2867">
        <v>1.3818194987747301</v>
      </c>
      <c r="V2867">
        <v>1.26745537678767</v>
      </c>
      <c r="W2867">
        <v>-5.94</v>
      </c>
      <c r="X2867">
        <v>1.24</v>
      </c>
      <c r="Y2867">
        <v>163203</v>
      </c>
      <c r="Z2867">
        <v>12554</v>
      </c>
      <c r="AA2867">
        <v>0.56999999999999995</v>
      </c>
      <c r="AB2867">
        <v>13</v>
      </c>
      <c r="AC2867">
        <v>9</v>
      </c>
      <c r="AD2867">
        <v>4</v>
      </c>
      <c r="AE2867">
        <v>69.23</v>
      </c>
      <c r="AF2867">
        <v>14</v>
      </c>
      <c r="AG2867">
        <v>4</v>
      </c>
      <c r="AH2867">
        <v>3</v>
      </c>
      <c r="AI2867">
        <v>6</v>
      </c>
    </row>
    <row r="2868" spans="1:35" x14ac:dyDescent="0.2">
      <c r="A2868" s="102">
        <v>1974</v>
      </c>
      <c r="B2868">
        <v>2914</v>
      </c>
      <c r="C2868" t="s">
        <v>3132</v>
      </c>
      <c r="D2868" t="s">
        <v>2955</v>
      </c>
      <c r="E2868">
        <v>2326</v>
      </c>
      <c r="F2868">
        <v>2301</v>
      </c>
      <c r="G2868">
        <v>400</v>
      </c>
      <c r="H2868" t="s">
        <v>2930</v>
      </c>
      <c r="I2868">
        <v>8058</v>
      </c>
      <c r="J2868" t="s">
        <v>3381</v>
      </c>
      <c r="K2868" t="s">
        <v>2934</v>
      </c>
      <c r="L2868">
        <v>2897.5</v>
      </c>
      <c r="M2868">
        <v>2920</v>
      </c>
      <c r="N2868">
        <v>300</v>
      </c>
      <c r="O2868" t="s">
        <v>2927</v>
      </c>
      <c r="P2868">
        <v>0.501049912008808</v>
      </c>
      <c r="Q2868">
        <v>0.89639027837838103</v>
      </c>
      <c r="R2868">
        <v>0.146945280802907</v>
      </c>
      <c r="S2868">
        <v>6.4679757980306604E-2</v>
      </c>
      <c r="T2868">
        <v>-2.44056318686992</v>
      </c>
      <c r="U2868">
        <v>2.44056318686992</v>
      </c>
      <c r="V2868">
        <v>2.29321371499397</v>
      </c>
      <c r="W2868">
        <v>-8.4</v>
      </c>
      <c r="X2868">
        <v>5.07</v>
      </c>
      <c r="Y2868">
        <v>163184</v>
      </c>
      <c r="Z2868">
        <v>23312</v>
      </c>
      <c r="AA2868">
        <v>1.21</v>
      </c>
      <c r="AB2868">
        <v>7</v>
      </c>
      <c r="AC2868">
        <v>6</v>
      </c>
      <c r="AD2868">
        <v>1</v>
      </c>
      <c r="AE2868">
        <v>85.71</v>
      </c>
      <c r="AF2868">
        <v>16</v>
      </c>
      <c r="AG2868">
        <v>2</v>
      </c>
      <c r="AH2868">
        <v>0</v>
      </c>
      <c r="AI2868">
        <v>5</v>
      </c>
    </row>
    <row r="2869" spans="1:35" x14ac:dyDescent="0.2">
      <c r="A2869" s="102">
        <v>3289</v>
      </c>
      <c r="B2869">
        <v>8604</v>
      </c>
      <c r="C2869" t="s">
        <v>541</v>
      </c>
      <c r="D2869" t="s">
        <v>3186</v>
      </c>
      <c r="E2869">
        <v>559</v>
      </c>
      <c r="F2869">
        <v>561.6</v>
      </c>
      <c r="G2869">
        <v>1800</v>
      </c>
      <c r="H2869" t="s">
        <v>2927</v>
      </c>
      <c r="I2869">
        <v>9684</v>
      </c>
      <c r="J2869" t="s">
        <v>3179</v>
      </c>
      <c r="K2869" t="s">
        <v>2929</v>
      </c>
      <c r="L2869">
        <v>5260</v>
      </c>
      <c r="M2869">
        <v>5160</v>
      </c>
      <c r="N2869">
        <v>200</v>
      </c>
      <c r="O2869" t="s">
        <v>2930</v>
      </c>
      <c r="P2869">
        <v>0.78971602243511896</v>
      </c>
      <c r="Q2869">
        <v>0.87517856920355397</v>
      </c>
      <c r="R2869">
        <v>1.2730399673449399E-3</v>
      </c>
      <c r="S2869">
        <v>0.36164623844360499</v>
      </c>
      <c r="T2869">
        <v>2.2122641584422702</v>
      </c>
      <c r="U2869">
        <v>2.2122641584422702</v>
      </c>
      <c r="V2869">
        <v>1.8509442047764599</v>
      </c>
      <c r="W2869">
        <v>5.96</v>
      </c>
      <c r="X2869">
        <v>2.0499999999999998</v>
      </c>
      <c r="Y2869">
        <v>163142</v>
      </c>
      <c r="Z2869">
        <v>7093</v>
      </c>
      <c r="AA2869">
        <v>0.45</v>
      </c>
      <c r="AB2869">
        <v>23</v>
      </c>
      <c r="AC2869">
        <v>12</v>
      </c>
      <c r="AD2869">
        <v>11</v>
      </c>
      <c r="AE2869">
        <v>52.17</v>
      </c>
      <c r="AF2869">
        <v>8</v>
      </c>
      <c r="AG2869">
        <v>12</v>
      </c>
      <c r="AH2869">
        <v>9</v>
      </c>
      <c r="AI2869">
        <v>2</v>
      </c>
    </row>
    <row r="2870" spans="1:35" x14ac:dyDescent="0.2">
      <c r="A2870" s="102">
        <v>6941</v>
      </c>
      <c r="B2870">
        <v>2914</v>
      </c>
      <c r="C2870" t="s">
        <v>3132</v>
      </c>
      <c r="D2870" t="s">
        <v>2955</v>
      </c>
      <c r="E2870">
        <v>2326</v>
      </c>
      <c r="F2870">
        <v>2301</v>
      </c>
      <c r="G2870">
        <v>400</v>
      </c>
      <c r="H2870" t="s">
        <v>2927</v>
      </c>
      <c r="I2870">
        <v>4005</v>
      </c>
      <c r="J2870" t="s">
        <v>3239</v>
      </c>
      <c r="K2870" t="s">
        <v>2952</v>
      </c>
      <c r="L2870">
        <v>465</v>
      </c>
      <c r="M2870">
        <v>464</v>
      </c>
      <c r="N2870">
        <v>2000</v>
      </c>
      <c r="O2870" t="s">
        <v>2930</v>
      </c>
      <c r="P2870">
        <v>0.87304844204424503</v>
      </c>
      <c r="Q2870">
        <v>0.82342009915785597</v>
      </c>
      <c r="R2870">
        <v>0.204168747417249</v>
      </c>
      <c r="S2870">
        <v>0.103107022663551</v>
      </c>
      <c r="T2870">
        <v>0.31652241736694597</v>
      </c>
      <c r="U2870">
        <v>0.31652241736694597</v>
      </c>
      <c r="V2870">
        <v>1.0772463814105599</v>
      </c>
      <c r="W2870">
        <v>0.62</v>
      </c>
      <c r="X2870">
        <v>0.83</v>
      </c>
      <c r="Y2870">
        <v>163067</v>
      </c>
      <c r="Z2870">
        <v>18119</v>
      </c>
      <c r="AA2870">
        <v>0.94</v>
      </c>
      <c r="AB2870">
        <v>9</v>
      </c>
      <c r="AC2870">
        <v>6</v>
      </c>
      <c r="AD2870">
        <v>3</v>
      </c>
      <c r="AE2870">
        <v>66.67</v>
      </c>
      <c r="AF2870">
        <v>13</v>
      </c>
      <c r="AG2870">
        <v>4</v>
      </c>
      <c r="AH2870">
        <v>1</v>
      </c>
      <c r="AI2870">
        <v>4</v>
      </c>
    </row>
    <row r="2871" spans="1:35" x14ac:dyDescent="0.2">
      <c r="A2871" s="102">
        <v>479</v>
      </c>
      <c r="B2871">
        <v>1973</v>
      </c>
      <c r="C2871" t="s">
        <v>2935</v>
      </c>
      <c r="D2871" t="s">
        <v>2929</v>
      </c>
      <c r="E2871">
        <v>4215</v>
      </c>
      <c r="F2871">
        <v>4215</v>
      </c>
      <c r="G2871">
        <v>300</v>
      </c>
      <c r="H2871" t="s">
        <v>2927</v>
      </c>
      <c r="I2871">
        <v>6465</v>
      </c>
      <c r="J2871" t="s">
        <v>537</v>
      </c>
      <c r="K2871" t="s">
        <v>2940</v>
      </c>
      <c r="L2871">
        <v>10550</v>
      </c>
      <c r="M2871">
        <v>10560</v>
      </c>
      <c r="N2871">
        <v>100</v>
      </c>
      <c r="O2871" t="s">
        <v>2930</v>
      </c>
      <c r="P2871">
        <v>0.78587577726950397</v>
      </c>
      <c r="Q2871">
        <v>0.93206871572898597</v>
      </c>
      <c r="R2871">
        <v>0.343292133171056</v>
      </c>
      <c r="S2871">
        <v>0.23371607081578799</v>
      </c>
      <c r="T2871">
        <v>0.89030166020155399</v>
      </c>
      <c r="U2871">
        <v>0.89030166020155399</v>
      </c>
      <c r="V2871">
        <v>0.77363592892827104</v>
      </c>
      <c r="W2871">
        <v>5.81</v>
      </c>
      <c r="X2871">
        <v>19.739999999999998</v>
      </c>
      <c r="Y2871">
        <v>162986</v>
      </c>
      <c r="Z2871">
        <v>14817</v>
      </c>
      <c r="AA2871">
        <v>0.99</v>
      </c>
      <c r="AB2871">
        <v>11</v>
      </c>
      <c r="AC2871">
        <v>7</v>
      </c>
      <c r="AD2871">
        <v>4</v>
      </c>
      <c r="AE2871">
        <v>63.64</v>
      </c>
      <c r="AF2871">
        <v>9</v>
      </c>
      <c r="AG2871">
        <v>7</v>
      </c>
      <c r="AH2871">
        <v>3</v>
      </c>
      <c r="AI2871">
        <v>1</v>
      </c>
    </row>
    <row r="2872" spans="1:35" x14ac:dyDescent="0.2">
      <c r="A2872" s="102">
        <v>7565</v>
      </c>
      <c r="B2872">
        <v>5444</v>
      </c>
      <c r="C2872" t="s">
        <v>3707</v>
      </c>
      <c r="D2872" t="s">
        <v>2988</v>
      </c>
      <c r="E2872">
        <v>2659</v>
      </c>
      <c r="F2872">
        <v>2619</v>
      </c>
      <c r="G2872">
        <v>400</v>
      </c>
      <c r="H2872" t="s">
        <v>2927</v>
      </c>
      <c r="I2872">
        <v>9143</v>
      </c>
      <c r="J2872" t="s">
        <v>3199</v>
      </c>
      <c r="K2872" t="s">
        <v>3099</v>
      </c>
      <c r="L2872">
        <v>2463</v>
      </c>
      <c r="M2872">
        <v>2411</v>
      </c>
      <c r="N2872">
        <v>400</v>
      </c>
      <c r="O2872" t="s">
        <v>2930</v>
      </c>
      <c r="P2872">
        <v>0.62375336383811997</v>
      </c>
      <c r="Q2872">
        <v>0.81520834199145997</v>
      </c>
      <c r="R2872">
        <v>0.22568475008880601</v>
      </c>
      <c r="S2872">
        <v>3.71664164205587E-2</v>
      </c>
      <c r="T2872">
        <v>0.37380760892922599</v>
      </c>
      <c r="U2872">
        <v>0.37380760892922599</v>
      </c>
      <c r="V2872">
        <v>0.410139880736062</v>
      </c>
      <c r="W2872">
        <v>1.31</v>
      </c>
      <c r="X2872">
        <v>7.94</v>
      </c>
      <c r="Y2872">
        <v>162791</v>
      </c>
      <c r="Z2872">
        <v>13566</v>
      </c>
      <c r="AA2872">
        <v>0.88</v>
      </c>
      <c r="AB2872">
        <v>12</v>
      </c>
      <c r="AC2872">
        <v>7</v>
      </c>
      <c r="AD2872">
        <v>5</v>
      </c>
      <c r="AE2872">
        <v>58.33</v>
      </c>
      <c r="AF2872">
        <v>10</v>
      </c>
      <c r="AG2872">
        <v>7</v>
      </c>
      <c r="AH2872">
        <v>4</v>
      </c>
      <c r="AI2872">
        <v>1</v>
      </c>
    </row>
    <row r="2873" spans="1:35" x14ac:dyDescent="0.2">
      <c r="A2873" s="102">
        <v>5068</v>
      </c>
      <c r="B2873">
        <v>6481</v>
      </c>
      <c r="C2873" t="s">
        <v>3657</v>
      </c>
      <c r="D2873" t="s">
        <v>2940</v>
      </c>
      <c r="E2873">
        <v>2929</v>
      </c>
      <c r="F2873">
        <v>2911</v>
      </c>
      <c r="G2873">
        <v>300</v>
      </c>
      <c r="H2873" t="s">
        <v>2930</v>
      </c>
      <c r="I2873">
        <v>8306</v>
      </c>
      <c r="J2873" t="s">
        <v>3191</v>
      </c>
      <c r="K2873" t="s">
        <v>2990</v>
      </c>
      <c r="L2873">
        <v>579.9</v>
      </c>
      <c r="M2873">
        <v>579.4</v>
      </c>
      <c r="N2873">
        <v>1500</v>
      </c>
      <c r="O2873" t="s">
        <v>2927</v>
      </c>
      <c r="P2873">
        <v>0.42079656355506501</v>
      </c>
      <c r="Q2873">
        <v>0.84844151983626903</v>
      </c>
      <c r="R2873">
        <v>0.26196830287791201</v>
      </c>
      <c r="S2873">
        <v>0.184526398201738</v>
      </c>
      <c r="T2873">
        <v>-1.08030574286533</v>
      </c>
      <c r="U2873">
        <v>1.08030574286533</v>
      </c>
      <c r="V2873">
        <v>1.02734919243782</v>
      </c>
      <c r="W2873">
        <v>-4.0199999999999996</v>
      </c>
      <c r="X2873">
        <v>0.48</v>
      </c>
      <c r="Y2873">
        <v>162592</v>
      </c>
      <c r="Z2873">
        <v>10162</v>
      </c>
      <c r="AA2873">
        <v>0.59</v>
      </c>
      <c r="AB2873">
        <v>16</v>
      </c>
      <c r="AC2873">
        <v>10</v>
      </c>
      <c r="AD2873">
        <v>6</v>
      </c>
      <c r="AE2873">
        <v>62.5</v>
      </c>
      <c r="AF2873">
        <v>13</v>
      </c>
      <c r="AG2873">
        <v>6</v>
      </c>
      <c r="AH2873">
        <v>4</v>
      </c>
      <c r="AI2873">
        <v>6</v>
      </c>
    </row>
    <row r="2874" spans="1:35" x14ac:dyDescent="0.2">
      <c r="A2874" s="102">
        <v>7871</v>
      </c>
      <c r="B2874">
        <v>4202</v>
      </c>
      <c r="C2874" t="s">
        <v>49</v>
      </c>
      <c r="D2874" t="s">
        <v>2952</v>
      </c>
      <c r="E2874">
        <v>1047</v>
      </c>
      <c r="F2874">
        <v>1048</v>
      </c>
      <c r="G2874">
        <v>1000</v>
      </c>
      <c r="H2874" t="s">
        <v>2927</v>
      </c>
      <c r="I2874">
        <v>5703</v>
      </c>
      <c r="J2874" t="s">
        <v>222</v>
      </c>
      <c r="K2874" t="s">
        <v>2943</v>
      </c>
      <c r="L2874">
        <v>212</v>
      </c>
      <c r="M2874">
        <v>214</v>
      </c>
      <c r="N2874">
        <v>4900</v>
      </c>
      <c r="O2874" t="s">
        <v>2930</v>
      </c>
      <c r="P2874">
        <v>0.42308199346137998</v>
      </c>
      <c r="Q2874">
        <v>0.81112560630840602</v>
      </c>
      <c r="R2874">
        <v>0.89524290812294405</v>
      </c>
      <c r="S2874">
        <v>0.32577514093052701</v>
      </c>
      <c r="T2874">
        <v>0.97045576291660396</v>
      </c>
      <c r="U2874">
        <v>0.97045576291660396</v>
      </c>
      <c r="V2874">
        <v>1.0939565349929601</v>
      </c>
      <c r="W2874">
        <v>3.65</v>
      </c>
      <c r="X2874">
        <v>0.06</v>
      </c>
      <c r="Y2874">
        <v>162590</v>
      </c>
      <c r="Z2874">
        <v>9564</v>
      </c>
      <c r="AA2874">
        <v>0.45</v>
      </c>
      <c r="AB2874">
        <v>17</v>
      </c>
      <c r="AC2874">
        <v>12</v>
      </c>
      <c r="AD2874">
        <v>5</v>
      </c>
      <c r="AE2874">
        <v>70.59</v>
      </c>
      <c r="AF2874">
        <v>13</v>
      </c>
      <c r="AG2874">
        <v>7</v>
      </c>
      <c r="AH2874">
        <v>4</v>
      </c>
      <c r="AI2874">
        <v>6</v>
      </c>
    </row>
    <row r="2875" spans="1:35" x14ac:dyDescent="0.2">
      <c r="A2875" s="102">
        <v>8311</v>
      </c>
      <c r="B2875">
        <v>3288</v>
      </c>
      <c r="C2875" t="s">
        <v>2967</v>
      </c>
      <c r="D2875" t="s">
        <v>2949</v>
      </c>
      <c r="E2875">
        <v>3135</v>
      </c>
      <c r="F2875">
        <v>3035</v>
      </c>
      <c r="G2875">
        <v>300</v>
      </c>
      <c r="H2875" t="s">
        <v>2930</v>
      </c>
      <c r="I2875">
        <v>4819</v>
      </c>
      <c r="J2875" t="s">
        <v>2946</v>
      </c>
      <c r="K2875" t="s">
        <v>2929</v>
      </c>
      <c r="L2875">
        <v>4350</v>
      </c>
      <c r="M2875">
        <v>4245</v>
      </c>
      <c r="N2875">
        <v>200</v>
      </c>
      <c r="O2875" t="s">
        <v>2927</v>
      </c>
      <c r="P2875">
        <v>6.3187989129870906E-2</v>
      </c>
      <c r="Q2875">
        <v>0.80565845887532495</v>
      </c>
      <c r="R2875">
        <v>0.32027894571316501</v>
      </c>
      <c r="S2875">
        <v>0.33944125657737101</v>
      </c>
      <c r="T2875">
        <v>-0.52515826948362998</v>
      </c>
      <c r="U2875">
        <v>0.52515826948362998</v>
      </c>
      <c r="V2875">
        <v>0.24232035147959799</v>
      </c>
      <c r="W2875">
        <v>-4.4800000000000004</v>
      </c>
      <c r="X2875">
        <v>7.24</v>
      </c>
      <c r="Y2875">
        <v>162458</v>
      </c>
      <c r="Z2875">
        <v>12497</v>
      </c>
      <c r="AA2875">
        <v>0.74</v>
      </c>
      <c r="AB2875">
        <v>13</v>
      </c>
      <c r="AC2875">
        <v>9</v>
      </c>
      <c r="AD2875">
        <v>4</v>
      </c>
      <c r="AE2875">
        <v>69.23</v>
      </c>
      <c r="AF2875">
        <v>11</v>
      </c>
      <c r="AG2875">
        <v>7</v>
      </c>
      <c r="AH2875">
        <v>3</v>
      </c>
      <c r="AI2875">
        <v>3</v>
      </c>
    </row>
    <row r="2876" spans="1:35" x14ac:dyDescent="0.2">
      <c r="A2876" s="102">
        <v>3364</v>
      </c>
      <c r="B2876">
        <v>3382</v>
      </c>
      <c r="C2876" t="s">
        <v>784</v>
      </c>
      <c r="D2876" t="s">
        <v>2953</v>
      </c>
      <c r="E2876">
        <v>4406</v>
      </c>
      <c r="F2876">
        <v>4367</v>
      </c>
      <c r="G2876">
        <v>200</v>
      </c>
      <c r="H2876" t="s">
        <v>2930</v>
      </c>
      <c r="I2876">
        <v>8304</v>
      </c>
      <c r="J2876" t="s">
        <v>3363</v>
      </c>
      <c r="K2876" t="s">
        <v>2990</v>
      </c>
      <c r="L2876">
        <v>3085</v>
      </c>
      <c r="M2876">
        <v>3100</v>
      </c>
      <c r="N2876">
        <v>300</v>
      </c>
      <c r="O2876" t="s">
        <v>2927</v>
      </c>
      <c r="P2876">
        <v>0.33034013537989998</v>
      </c>
      <c r="Q2876">
        <v>0.87381123688614004</v>
      </c>
      <c r="R2876">
        <v>0.57431207870421497</v>
      </c>
      <c r="S2876">
        <v>9.1522097041674105E-2</v>
      </c>
      <c r="T2876">
        <v>-0.84201461240156406</v>
      </c>
      <c r="U2876">
        <v>0.84201461240156406</v>
      </c>
      <c r="V2876">
        <v>0.61509359151888698</v>
      </c>
      <c r="W2876">
        <v>-3.35</v>
      </c>
      <c r="X2876">
        <v>6.48</v>
      </c>
      <c r="Y2876">
        <v>162384</v>
      </c>
      <c r="Z2876">
        <v>12491</v>
      </c>
      <c r="AA2876">
        <v>0.78</v>
      </c>
      <c r="AB2876">
        <v>13</v>
      </c>
      <c r="AC2876">
        <v>10</v>
      </c>
      <c r="AD2876">
        <v>3</v>
      </c>
      <c r="AE2876">
        <v>76.92</v>
      </c>
      <c r="AF2876">
        <v>15</v>
      </c>
      <c r="AG2876">
        <v>5</v>
      </c>
      <c r="AH2876">
        <v>1</v>
      </c>
      <c r="AI2876">
        <v>7</v>
      </c>
    </row>
    <row r="2877" spans="1:35" x14ac:dyDescent="0.2">
      <c r="A2877" s="102">
        <v>7904</v>
      </c>
      <c r="B2877">
        <v>4681</v>
      </c>
      <c r="C2877" t="s">
        <v>1304</v>
      </c>
      <c r="D2877" t="s">
        <v>2942</v>
      </c>
      <c r="E2877">
        <v>1808</v>
      </c>
      <c r="F2877">
        <v>1768</v>
      </c>
      <c r="G2877">
        <v>600</v>
      </c>
      <c r="H2877" t="s">
        <v>2930</v>
      </c>
      <c r="I2877">
        <v>8850</v>
      </c>
      <c r="J2877" t="s">
        <v>3683</v>
      </c>
      <c r="K2877" t="s">
        <v>2949</v>
      </c>
      <c r="L2877">
        <v>2718</v>
      </c>
      <c r="M2877">
        <v>2705</v>
      </c>
      <c r="N2877">
        <v>400</v>
      </c>
      <c r="O2877" t="s">
        <v>2927</v>
      </c>
      <c r="P2877">
        <v>0.36854686188844399</v>
      </c>
      <c r="Q2877">
        <v>0.81067088328954096</v>
      </c>
      <c r="R2877">
        <v>0.68959806048083006</v>
      </c>
      <c r="S2877">
        <v>7.9331827551896897E-2</v>
      </c>
      <c r="T2877">
        <v>-0.336347855801021</v>
      </c>
      <c r="U2877">
        <v>0.336347855801021</v>
      </c>
      <c r="V2877">
        <v>0.21911578461304801</v>
      </c>
      <c r="W2877">
        <v>-1.22</v>
      </c>
      <c r="X2877">
        <v>1.96</v>
      </c>
      <c r="Y2877">
        <v>162352</v>
      </c>
      <c r="Z2877">
        <v>12489</v>
      </c>
      <c r="AA2877">
        <v>0.63</v>
      </c>
      <c r="AB2877">
        <v>13</v>
      </c>
      <c r="AC2877">
        <v>8</v>
      </c>
      <c r="AD2877">
        <v>5</v>
      </c>
      <c r="AE2877">
        <v>61.54</v>
      </c>
      <c r="AF2877">
        <v>12</v>
      </c>
      <c r="AG2877">
        <v>7</v>
      </c>
      <c r="AH2877">
        <v>4</v>
      </c>
      <c r="AI2877">
        <v>2</v>
      </c>
    </row>
    <row r="2878" spans="1:35" x14ac:dyDescent="0.2">
      <c r="A2878" s="102">
        <v>8235</v>
      </c>
      <c r="B2878">
        <v>4401</v>
      </c>
      <c r="C2878" t="s">
        <v>226</v>
      </c>
      <c r="D2878" t="s">
        <v>2952</v>
      </c>
      <c r="E2878">
        <v>1671</v>
      </c>
      <c r="F2878">
        <v>1658</v>
      </c>
      <c r="G2878">
        <v>600</v>
      </c>
      <c r="H2878" t="s">
        <v>2930</v>
      </c>
      <c r="I2878">
        <v>5463</v>
      </c>
      <c r="J2878" t="s">
        <v>67</v>
      </c>
      <c r="K2878" t="s">
        <v>2988</v>
      </c>
      <c r="L2878">
        <v>3180</v>
      </c>
      <c r="M2878">
        <v>3170</v>
      </c>
      <c r="N2878">
        <v>300</v>
      </c>
      <c r="O2878" t="s">
        <v>2927</v>
      </c>
      <c r="P2878">
        <v>0.453900015330645</v>
      </c>
      <c r="Q2878">
        <v>0.80666081885210605</v>
      </c>
      <c r="R2878">
        <v>0.27460437039233399</v>
      </c>
      <c r="S2878">
        <v>0.35152852867961698</v>
      </c>
      <c r="T2878">
        <v>-0.300011346967825</v>
      </c>
      <c r="U2878">
        <v>0.300011346967825</v>
      </c>
      <c r="V2878">
        <v>0.36481596278698902</v>
      </c>
      <c r="W2878">
        <v>-0.61</v>
      </c>
      <c r="X2878">
        <v>4.6100000000000003</v>
      </c>
      <c r="Y2878">
        <v>162237</v>
      </c>
      <c r="Z2878">
        <v>13520</v>
      </c>
      <c r="AA2878">
        <v>0.79</v>
      </c>
      <c r="AB2878">
        <v>12</v>
      </c>
      <c r="AC2878">
        <v>8</v>
      </c>
      <c r="AD2878">
        <v>4</v>
      </c>
      <c r="AE2878">
        <v>66.67</v>
      </c>
      <c r="AF2878">
        <v>13</v>
      </c>
      <c r="AG2878">
        <v>6</v>
      </c>
      <c r="AH2878">
        <v>3</v>
      </c>
      <c r="AI2878">
        <v>3</v>
      </c>
    </row>
    <row r="2879" spans="1:35" x14ac:dyDescent="0.2">
      <c r="A2879" s="102">
        <v>6743</v>
      </c>
      <c r="B2879">
        <v>7276</v>
      </c>
      <c r="C2879" t="s">
        <v>2986</v>
      </c>
      <c r="D2879" t="s">
        <v>2932</v>
      </c>
      <c r="E2879">
        <v>5020</v>
      </c>
      <c r="F2879">
        <v>4980</v>
      </c>
      <c r="G2879">
        <v>200</v>
      </c>
      <c r="H2879" t="s">
        <v>2927</v>
      </c>
      <c r="I2879">
        <v>9507</v>
      </c>
      <c r="J2879" t="s">
        <v>3105</v>
      </c>
      <c r="K2879" t="s">
        <v>2992</v>
      </c>
      <c r="L2879">
        <v>942</v>
      </c>
      <c r="M2879">
        <v>935</v>
      </c>
      <c r="N2879">
        <v>1100</v>
      </c>
      <c r="O2879" t="s">
        <v>2930</v>
      </c>
      <c r="P2879">
        <v>0.78016505829104998</v>
      </c>
      <c r="Q2879">
        <v>0.82643047913654899</v>
      </c>
      <c r="R2879">
        <v>0.76283269769200301</v>
      </c>
      <c r="S2879">
        <v>0.30198272927568898</v>
      </c>
      <c r="T2879">
        <v>0.77345218119398496</v>
      </c>
      <c r="U2879">
        <v>0.77345218119398496</v>
      </c>
      <c r="V2879">
        <v>0.82028875700982296</v>
      </c>
      <c r="W2879">
        <v>2.89</v>
      </c>
      <c r="X2879">
        <v>3.26</v>
      </c>
      <c r="Y2879">
        <v>162223</v>
      </c>
      <c r="Z2879">
        <v>8111</v>
      </c>
      <c r="AA2879">
        <v>0.38</v>
      </c>
      <c r="AB2879">
        <v>20</v>
      </c>
      <c r="AC2879">
        <v>12</v>
      </c>
      <c r="AD2879">
        <v>8</v>
      </c>
      <c r="AE2879">
        <v>60</v>
      </c>
      <c r="AF2879">
        <v>11</v>
      </c>
      <c r="AG2879">
        <v>8</v>
      </c>
      <c r="AH2879">
        <v>5</v>
      </c>
      <c r="AI2879">
        <v>7</v>
      </c>
    </row>
    <row r="2880" spans="1:35" x14ac:dyDescent="0.2">
      <c r="A2880" s="102">
        <v>6446</v>
      </c>
      <c r="B2880">
        <v>4005</v>
      </c>
      <c r="C2880" t="s">
        <v>3239</v>
      </c>
      <c r="D2880" t="s">
        <v>2952</v>
      </c>
      <c r="E2880">
        <v>465</v>
      </c>
      <c r="F2880">
        <v>464</v>
      </c>
      <c r="G2880">
        <v>2300</v>
      </c>
      <c r="H2880" t="s">
        <v>2927</v>
      </c>
      <c r="I2880">
        <v>7167</v>
      </c>
      <c r="J2880" t="s">
        <v>3024</v>
      </c>
      <c r="K2880" t="s">
        <v>2990</v>
      </c>
      <c r="L2880">
        <v>256</v>
      </c>
      <c r="M2880">
        <v>251</v>
      </c>
      <c r="N2880">
        <v>4300</v>
      </c>
      <c r="O2880" t="s">
        <v>2930</v>
      </c>
      <c r="P2880">
        <v>0.89259898457409104</v>
      </c>
      <c r="Q2880">
        <v>0.83010282003242197</v>
      </c>
      <c r="R2880">
        <v>7.7696385594358194E-2</v>
      </c>
      <c r="S2880">
        <v>7.6527834869888206E-2</v>
      </c>
      <c r="T2880">
        <v>0.60210186387145603</v>
      </c>
      <c r="U2880">
        <v>0.60210186387145603</v>
      </c>
      <c r="V2880">
        <v>4.0356055512255302E-2</v>
      </c>
      <c r="W2880">
        <v>1.86</v>
      </c>
      <c r="X2880">
        <v>1.1299999999999999</v>
      </c>
      <c r="Y2880">
        <v>162110</v>
      </c>
      <c r="Z2880">
        <v>9006</v>
      </c>
      <c r="AA2880">
        <v>0.42</v>
      </c>
      <c r="AB2880">
        <v>18</v>
      </c>
      <c r="AC2880">
        <v>11</v>
      </c>
      <c r="AD2880">
        <v>7</v>
      </c>
      <c r="AE2880">
        <v>61.11</v>
      </c>
      <c r="AF2880">
        <v>14</v>
      </c>
      <c r="AG2880">
        <v>4</v>
      </c>
      <c r="AH2880">
        <v>2</v>
      </c>
      <c r="AI2880">
        <v>12</v>
      </c>
    </row>
    <row r="2881" spans="1:35" x14ac:dyDescent="0.2">
      <c r="A2881" s="102">
        <v>5070</v>
      </c>
      <c r="B2881">
        <v>3436</v>
      </c>
      <c r="C2881" t="s">
        <v>3256</v>
      </c>
      <c r="D2881" t="s">
        <v>3194</v>
      </c>
      <c r="E2881">
        <v>1768</v>
      </c>
      <c r="F2881">
        <v>1768</v>
      </c>
      <c r="G2881">
        <v>500</v>
      </c>
      <c r="H2881" t="s">
        <v>2927</v>
      </c>
      <c r="I2881">
        <v>6481</v>
      </c>
      <c r="J2881" t="s">
        <v>3657</v>
      </c>
      <c r="K2881" t="s">
        <v>2940</v>
      </c>
      <c r="L2881">
        <v>2929</v>
      </c>
      <c r="M2881">
        <v>2911</v>
      </c>
      <c r="N2881">
        <v>300</v>
      </c>
      <c r="O2881" t="s">
        <v>2930</v>
      </c>
      <c r="P2881">
        <v>0.38722347880944502</v>
      </c>
      <c r="Q2881">
        <v>0.84843483398605701</v>
      </c>
      <c r="R2881">
        <v>0.75706931191632998</v>
      </c>
      <c r="S2881">
        <v>0.30098383611699397</v>
      </c>
      <c r="T2881">
        <v>0.66546448048614704</v>
      </c>
      <c r="U2881">
        <v>0.66546448048614704</v>
      </c>
      <c r="V2881">
        <v>0.52404282502188304</v>
      </c>
      <c r="W2881">
        <v>2.56</v>
      </c>
      <c r="X2881">
        <v>1.23</v>
      </c>
      <c r="Y2881">
        <v>162041</v>
      </c>
      <c r="Z2881">
        <v>9532</v>
      </c>
      <c r="AA2881">
        <v>0.52</v>
      </c>
      <c r="AB2881">
        <v>17</v>
      </c>
      <c r="AC2881">
        <v>9</v>
      </c>
      <c r="AD2881">
        <v>8</v>
      </c>
      <c r="AE2881">
        <v>52.94</v>
      </c>
      <c r="AF2881">
        <v>10</v>
      </c>
      <c r="AG2881">
        <v>8</v>
      </c>
      <c r="AH2881">
        <v>6</v>
      </c>
      <c r="AI2881">
        <v>3</v>
      </c>
    </row>
    <row r="2882" spans="1:35" x14ac:dyDescent="0.2">
      <c r="A2882" s="102">
        <v>6911</v>
      </c>
      <c r="B2882">
        <v>1969</v>
      </c>
      <c r="C2882" t="s">
        <v>3445</v>
      </c>
      <c r="D2882" t="s">
        <v>2937</v>
      </c>
      <c r="E2882">
        <v>1973</v>
      </c>
      <c r="F2882">
        <v>1971</v>
      </c>
      <c r="G2882">
        <v>500</v>
      </c>
      <c r="H2882" t="s">
        <v>2930</v>
      </c>
      <c r="I2882">
        <v>2897</v>
      </c>
      <c r="J2882" t="s">
        <v>755</v>
      </c>
      <c r="K2882" t="s">
        <v>2955</v>
      </c>
      <c r="L2882">
        <v>9040</v>
      </c>
      <c r="M2882">
        <v>9170</v>
      </c>
      <c r="N2882">
        <v>100</v>
      </c>
      <c r="O2882" t="s">
        <v>2927</v>
      </c>
      <c r="P2882">
        <v>9.5186942982638106E-2</v>
      </c>
      <c r="Q2882">
        <v>0.82393451366581205</v>
      </c>
      <c r="R2882">
        <v>0.42681773027811698</v>
      </c>
      <c r="S2882">
        <v>0.191834185917824</v>
      </c>
      <c r="T2882">
        <v>-3.29908152641223</v>
      </c>
      <c r="U2882">
        <v>3.29908152641223</v>
      </c>
      <c r="V2882">
        <v>2.9514352086481201</v>
      </c>
      <c r="W2882">
        <v>-9.11</v>
      </c>
      <c r="X2882">
        <v>7.47</v>
      </c>
      <c r="Y2882">
        <v>161907</v>
      </c>
      <c r="Z2882">
        <v>17990</v>
      </c>
      <c r="AA2882">
        <v>1.1499999999999999</v>
      </c>
      <c r="AB2882">
        <v>9</v>
      </c>
      <c r="AC2882">
        <v>6</v>
      </c>
      <c r="AD2882">
        <v>3</v>
      </c>
      <c r="AE2882">
        <v>66.67</v>
      </c>
      <c r="AF2882">
        <v>14</v>
      </c>
      <c r="AG2882">
        <v>4</v>
      </c>
      <c r="AH2882">
        <v>0</v>
      </c>
      <c r="AI2882">
        <v>5</v>
      </c>
    </row>
    <row r="2883" spans="1:35" x14ac:dyDescent="0.2">
      <c r="A2883" s="102">
        <v>220</v>
      </c>
      <c r="B2883">
        <v>2379</v>
      </c>
      <c r="C2883" t="s">
        <v>581</v>
      </c>
      <c r="D2883" t="s">
        <v>2942</v>
      </c>
      <c r="E2883">
        <v>3610</v>
      </c>
      <c r="F2883">
        <v>3675</v>
      </c>
      <c r="G2883">
        <v>200</v>
      </c>
      <c r="H2883" t="s">
        <v>2930</v>
      </c>
      <c r="I2883">
        <v>3635</v>
      </c>
      <c r="J2883" t="s">
        <v>47</v>
      </c>
      <c r="K2883" t="s">
        <v>2929</v>
      </c>
      <c r="L2883">
        <v>3150</v>
      </c>
      <c r="M2883">
        <v>3155</v>
      </c>
      <c r="N2883">
        <v>200</v>
      </c>
      <c r="O2883" t="s">
        <v>2927</v>
      </c>
      <c r="P2883">
        <v>0.86821471544071604</v>
      </c>
      <c r="Q2883">
        <v>0.94528900653481795</v>
      </c>
      <c r="R2883">
        <v>6.6684858390446397E-2</v>
      </c>
      <c r="S2883">
        <v>0.30628654347936801</v>
      </c>
      <c r="T2883">
        <v>-0.65665470487458499</v>
      </c>
      <c r="U2883">
        <v>0.65665470487458499</v>
      </c>
      <c r="V2883">
        <v>0.80592652284229804</v>
      </c>
      <c r="W2883">
        <v>-1.87</v>
      </c>
      <c r="X2883">
        <v>14.15</v>
      </c>
      <c r="Y2883">
        <v>161863</v>
      </c>
      <c r="Z2883">
        <v>5781</v>
      </c>
      <c r="AA2883">
        <v>0.24</v>
      </c>
      <c r="AB2883">
        <v>28</v>
      </c>
      <c r="AC2883">
        <v>14</v>
      </c>
      <c r="AD2883">
        <v>14</v>
      </c>
      <c r="AE2883">
        <v>50</v>
      </c>
      <c r="AF2883">
        <v>9</v>
      </c>
      <c r="AG2883">
        <v>12</v>
      </c>
      <c r="AH2883">
        <v>10</v>
      </c>
      <c r="AI2883">
        <v>6</v>
      </c>
    </row>
    <row r="2884" spans="1:35" x14ac:dyDescent="0.2">
      <c r="A2884" s="102">
        <v>2238</v>
      </c>
      <c r="B2884">
        <v>1983</v>
      </c>
      <c r="C2884" t="s">
        <v>3696</v>
      </c>
      <c r="D2884" t="s">
        <v>2937</v>
      </c>
      <c r="E2884">
        <v>2664</v>
      </c>
      <c r="F2884">
        <v>2665</v>
      </c>
      <c r="G2884">
        <v>200</v>
      </c>
      <c r="H2884" t="s">
        <v>2927</v>
      </c>
      <c r="I2884">
        <v>4521</v>
      </c>
      <c r="J2884" t="s">
        <v>830</v>
      </c>
      <c r="K2884" t="s">
        <v>2950</v>
      </c>
      <c r="L2884">
        <v>5990</v>
      </c>
      <c r="M2884">
        <v>5940</v>
      </c>
      <c r="N2884">
        <v>100</v>
      </c>
      <c r="O2884" t="s">
        <v>2930</v>
      </c>
      <c r="P2884">
        <v>0.153158404933466</v>
      </c>
      <c r="Q2884">
        <v>0.89216245970243102</v>
      </c>
      <c r="R2884">
        <v>0.58531019491009295</v>
      </c>
      <c r="S2884">
        <v>2.0226881901194399E-2</v>
      </c>
      <c r="T2884">
        <v>0.76173579605235697</v>
      </c>
      <c r="U2884">
        <v>0.76173579605235697</v>
      </c>
      <c r="V2884">
        <v>0.75309341730297497</v>
      </c>
      <c r="W2884">
        <v>4.8899999999999997</v>
      </c>
      <c r="X2884">
        <v>10.27</v>
      </c>
      <c r="Y2884">
        <v>161810</v>
      </c>
      <c r="Z2884">
        <v>20226</v>
      </c>
      <c r="AA2884">
        <v>0.77</v>
      </c>
      <c r="AB2884">
        <v>8</v>
      </c>
      <c r="AC2884">
        <v>5</v>
      </c>
      <c r="AD2884">
        <v>3</v>
      </c>
      <c r="AE2884">
        <v>62.5</v>
      </c>
      <c r="AF2884">
        <v>16</v>
      </c>
      <c r="AG2884">
        <v>4</v>
      </c>
      <c r="AH2884">
        <v>1</v>
      </c>
      <c r="AI2884">
        <v>3</v>
      </c>
    </row>
    <row r="2885" spans="1:35" x14ac:dyDescent="0.2">
      <c r="A2885" s="102">
        <v>1555</v>
      </c>
      <c r="B2885">
        <v>9719</v>
      </c>
      <c r="C2885" t="s">
        <v>3626</v>
      </c>
      <c r="D2885" t="s">
        <v>2929</v>
      </c>
      <c r="E2885">
        <v>6100</v>
      </c>
      <c r="F2885">
        <v>6130</v>
      </c>
      <c r="G2885">
        <v>100</v>
      </c>
      <c r="H2885" t="s">
        <v>2930</v>
      </c>
      <c r="I2885">
        <v>9746</v>
      </c>
      <c r="J2885" t="s">
        <v>3201</v>
      </c>
      <c r="K2885" t="s">
        <v>2929</v>
      </c>
      <c r="L2885">
        <v>5600</v>
      </c>
      <c r="M2885">
        <v>5640</v>
      </c>
      <c r="N2885">
        <v>100</v>
      </c>
      <c r="O2885" t="s">
        <v>2927</v>
      </c>
      <c r="P2885">
        <v>0.51151093581641505</v>
      </c>
      <c r="Q2885">
        <v>0.904170300864923</v>
      </c>
      <c r="R2885">
        <v>0.16854983678570901</v>
      </c>
      <c r="S2885">
        <v>1.04482081241833E-2</v>
      </c>
      <c r="T2885">
        <v>-0.92667355511697902</v>
      </c>
      <c r="U2885">
        <v>0.92667355511697902</v>
      </c>
      <c r="V2885">
        <v>0.79986112154422495</v>
      </c>
      <c r="W2885">
        <v>-3.37</v>
      </c>
      <c r="X2885">
        <v>7.99</v>
      </c>
      <c r="Y2885">
        <v>161796</v>
      </c>
      <c r="Z2885">
        <v>16180</v>
      </c>
      <c r="AA2885">
        <v>1.04</v>
      </c>
      <c r="AB2885">
        <v>10</v>
      </c>
      <c r="AC2885">
        <v>7</v>
      </c>
      <c r="AD2885">
        <v>3</v>
      </c>
      <c r="AE2885">
        <v>70</v>
      </c>
      <c r="AF2885">
        <v>13</v>
      </c>
      <c r="AG2885">
        <v>6</v>
      </c>
      <c r="AH2885">
        <v>2</v>
      </c>
      <c r="AI2885">
        <v>2</v>
      </c>
    </row>
    <row r="2886" spans="1:35" x14ac:dyDescent="0.2">
      <c r="A2886" s="102">
        <v>5255</v>
      </c>
      <c r="B2886">
        <v>6925</v>
      </c>
      <c r="C2886" t="s">
        <v>3659</v>
      </c>
      <c r="D2886" t="s">
        <v>2932</v>
      </c>
      <c r="E2886">
        <v>1599</v>
      </c>
      <c r="F2886">
        <v>1614</v>
      </c>
      <c r="G2886">
        <v>600</v>
      </c>
      <c r="H2886" t="s">
        <v>2930</v>
      </c>
      <c r="I2886">
        <v>8031</v>
      </c>
      <c r="J2886" t="s">
        <v>1014</v>
      </c>
      <c r="K2886" t="s">
        <v>2934</v>
      </c>
      <c r="L2886">
        <v>1981</v>
      </c>
      <c r="M2886">
        <v>1981</v>
      </c>
      <c r="N2886">
        <v>500</v>
      </c>
      <c r="O2886" t="s">
        <v>2927</v>
      </c>
      <c r="P2886">
        <v>0.227027782697308</v>
      </c>
      <c r="Q2886">
        <v>0.84596671942744195</v>
      </c>
      <c r="R2886">
        <v>8.0609738186829802E-2</v>
      </c>
      <c r="S2886">
        <v>0.30757168374888599</v>
      </c>
      <c r="T2886">
        <v>-1.35506862921503</v>
      </c>
      <c r="U2886">
        <v>1.35506862921503</v>
      </c>
      <c r="V2886">
        <v>1.9045219984489401</v>
      </c>
      <c r="W2886">
        <v>-4.3600000000000003</v>
      </c>
      <c r="X2886">
        <v>2.23</v>
      </c>
      <c r="Y2886">
        <v>161648</v>
      </c>
      <c r="Z2886">
        <v>8508</v>
      </c>
      <c r="AA2886">
        <v>0.4</v>
      </c>
      <c r="AB2886">
        <v>19</v>
      </c>
      <c r="AC2886">
        <v>13</v>
      </c>
      <c r="AD2886">
        <v>6</v>
      </c>
      <c r="AE2886">
        <v>68.42</v>
      </c>
      <c r="AF2886">
        <v>14</v>
      </c>
      <c r="AG2886">
        <v>6</v>
      </c>
      <c r="AH2886">
        <v>2</v>
      </c>
      <c r="AI2886">
        <v>11</v>
      </c>
    </row>
    <row r="2887" spans="1:35" x14ac:dyDescent="0.2">
      <c r="A2887" s="102">
        <v>3549</v>
      </c>
      <c r="B2887">
        <v>4919</v>
      </c>
      <c r="C2887" t="s">
        <v>849</v>
      </c>
      <c r="D2887" t="s">
        <v>2952</v>
      </c>
      <c r="E2887">
        <v>5690</v>
      </c>
      <c r="F2887">
        <v>5670</v>
      </c>
      <c r="G2887">
        <v>100</v>
      </c>
      <c r="H2887" t="s">
        <v>2930</v>
      </c>
      <c r="I2887">
        <v>6588</v>
      </c>
      <c r="J2887" t="s">
        <v>539</v>
      </c>
      <c r="K2887" t="s">
        <v>2932</v>
      </c>
      <c r="L2887">
        <v>4385</v>
      </c>
      <c r="M2887">
        <v>4395</v>
      </c>
      <c r="N2887">
        <v>100</v>
      </c>
      <c r="O2887" t="s">
        <v>2927</v>
      </c>
      <c r="P2887">
        <v>0.51453865626365902</v>
      </c>
      <c r="Q2887">
        <v>0.87065261037746999</v>
      </c>
      <c r="R2887">
        <v>6.2523857032319205E-2</v>
      </c>
      <c r="S2887">
        <v>8.6288262198917706E-3</v>
      </c>
      <c r="T2887">
        <v>-1.6901560968181899</v>
      </c>
      <c r="U2887">
        <v>1.6901560968181899</v>
      </c>
      <c r="V2887">
        <v>2.1707297175433702</v>
      </c>
      <c r="W2887">
        <v>-8.4600000000000009</v>
      </c>
      <c r="X2887">
        <v>22.49</v>
      </c>
      <c r="Y2887">
        <v>161575</v>
      </c>
      <c r="Z2887">
        <v>11541</v>
      </c>
      <c r="AA2887">
        <v>0.76</v>
      </c>
      <c r="AB2887">
        <v>14</v>
      </c>
      <c r="AC2887">
        <v>9</v>
      </c>
      <c r="AD2887">
        <v>5</v>
      </c>
      <c r="AE2887">
        <v>64.290000000000006</v>
      </c>
      <c r="AF2887">
        <v>10</v>
      </c>
      <c r="AG2887">
        <v>6</v>
      </c>
      <c r="AH2887">
        <v>3</v>
      </c>
      <c r="AI2887">
        <v>5</v>
      </c>
    </row>
    <row r="2888" spans="1:35" x14ac:dyDescent="0.2">
      <c r="A2888" s="102">
        <v>4363</v>
      </c>
      <c r="B2888">
        <v>3099</v>
      </c>
      <c r="C2888" t="s">
        <v>36</v>
      </c>
      <c r="D2888" t="s">
        <v>2953</v>
      </c>
      <c r="E2888">
        <v>852</v>
      </c>
      <c r="F2888">
        <v>848</v>
      </c>
      <c r="G2888">
        <v>1100</v>
      </c>
      <c r="H2888" t="s">
        <v>2930</v>
      </c>
      <c r="I2888">
        <v>4208</v>
      </c>
      <c r="J2888" t="s">
        <v>3188</v>
      </c>
      <c r="K2888" t="s">
        <v>2952</v>
      </c>
      <c r="L2888">
        <v>2253</v>
      </c>
      <c r="M2888">
        <v>2236</v>
      </c>
      <c r="N2888">
        <v>400</v>
      </c>
      <c r="O2888" t="s">
        <v>2927</v>
      </c>
      <c r="P2888">
        <v>0.825319934462451</v>
      </c>
      <c r="Q2888">
        <v>0.85808426515824798</v>
      </c>
      <c r="R2888">
        <v>0.20707979403434501</v>
      </c>
      <c r="S2888">
        <v>0.10789815275348701</v>
      </c>
      <c r="T2888">
        <v>-1.50788311453563</v>
      </c>
      <c r="U2888">
        <v>1.50788311453563</v>
      </c>
      <c r="V2888">
        <v>1.5294260578599099</v>
      </c>
      <c r="W2888">
        <v>-7.64</v>
      </c>
      <c r="X2888">
        <v>4.29</v>
      </c>
      <c r="Y2888">
        <v>161480</v>
      </c>
      <c r="Z2888">
        <v>8971</v>
      </c>
      <c r="AA2888">
        <v>0.44</v>
      </c>
      <c r="AB2888">
        <v>18</v>
      </c>
      <c r="AC2888">
        <v>10</v>
      </c>
      <c r="AD2888">
        <v>8</v>
      </c>
      <c r="AE2888">
        <v>55.56</v>
      </c>
      <c r="AF2888">
        <v>12</v>
      </c>
      <c r="AG2888">
        <v>6</v>
      </c>
      <c r="AH2888">
        <v>5</v>
      </c>
      <c r="AI2888">
        <v>7</v>
      </c>
    </row>
    <row r="2889" spans="1:35" x14ac:dyDescent="0.2">
      <c r="A2889" s="102">
        <v>7617</v>
      </c>
      <c r="B2889">
        <v>2602</v>
      </c>
      <c r="C2889" t="s">
        <v>693</v>
      </c>
      <c r="D2889" t="s">
        <v>2955</v>
      </c>
      <c r="E2889">
        <v>3830</v>
      </c>
      <c r="F2889">
        <v>3790</v>
      </c>
      <c r="G2889">
        <v>200</v>
      </c>
      <c r="H2889" t="s">
        <v>2927</v>
      </c>
      <c r="I2889">
        <v>3064</v>
      </c>
      <c r="J2889" t="s">
        <v>3267</v>
      </c>
      <c r="K2889" t="s">
        <v>2953</v>
      </c>
      <c r="L2889">
        <v>2839</v>
      </c>
      <c r="M2889">
        <v>2816</v>
      </c>
      <c r="N2889">
        <v>300</v>
      </c>
      <c r="O2889" t="s">
        <v>2930</v>
      </c>
      <c r="P2889">
        <v>0.77787951046792003</v>
      </c>
      <c r="Q2889">
        <v>0.81451539823987895</v>
      </c>
      <c r="R2889">
        <v>0.35483674061447101</v>
      </c>
      <c r="S2889">
        <v>0.12920926678344299</v>
      </c>
      <c r="T2889">
        <v>0.59817710600386698</v>
      </c>
      <c r="U2889">
        <v>0.59817710600386698</v>
      </c>
      <c r="V2889">
        <v>0.57900574997929499</v>
      </c>
      <c r="W2889">
        <v>3.04</v>
      </c>
      <c r="X2889">
        <v>11.45</v>
      </c>
      <c r="Y2889">
        <v>161382</v>
      </c>
      <c r="Z2889">
        <v>10086</v>
      </c>
      <c r="AA2889">
        <v>0.63</v>
      </c>
      <c r="AB2889">
        <v>16</v>
      </c>
      <c r="AC2889">
        <v>10</v>
      </c>
      <c r="AD2889">
        <v>6</v>
      </c>
      <c r="AE2889">
        <v>62.5</v>
      </c>
      <c r="AF2889">
        <v>8</v>
      </c>
      <c r="AG2889">
        <v>10</v>
      </c>
      <c r="AH2889">
        <v>5</v>
      </c>
      <c r="AI2889">
        <v>1</v>
      </c>
    </row>
    <row r="2890" spans="1:35" x14ac:dyDescent="0.2">
      <c r="A2890" s="102">
        <v>5638</v>
      </c>
      <c r="B2890">
        <v>4062</v>
      </c>
      <c r="C2890" t="s">
        <v>232</v>
      </c>
      <c r="D2890" t="s">
        <v>2932</v>
      </c>
      <c r="E2890">
        <v>2783</v>
      </c>
      <c r="F2890">
        <v>2712</v>
      </c>
      <c r="G2890">
        <v>400</v>
      </c>
      <c r="H2890" t="s">
        <v>2930</v>
      </c>
      <c r="I2890">
        <v>9759</v>
      </c>
      <c r="J2890" t="s">
        <v>580</v>
      </c>
      <c r="K2890" t="s">
        <v>2929</v>
      </c>
      <c r="L2890">
        <v>1843</v>
      </c>
      <c r="M2890">
        <v>1871</v>
      </c>
      <c r="N2890">
        <v>600</v>
      </c>
      <c r="O2890" t="s">
        <v>2927</v>
      </c>
      <c r="P2890">
        <v>0.37294661057307699</v>
      </c>
      <c r="Q2890">
        <v>0.84086125175385895</v>
      </c>
      <c r="R2890">
        <v>0.36833256927892499</v>
      </c>
      <c r="S2890">
        <v>0.17583038242930499</v>
      </c>
      <c r="T2890">
        <v>-0.21336928108001599</v>
      </c>
      <c r="U2890">
        <v>0.21336928108001599</v>
      </c>
      <c r="V2890">
        <v>0.84406514733097704</v>
      </c>
      <c r="W2890">
        <v>-0.77</v>
      </c>
      <c r="X2890">
        <v>3.48</v>
      </c>
      <c r="Y2890">
        <v>161326</v>
      </c>
      <c r="Z2890">
        <v>10755</v>
      </c>
      <c r="AA2890">
        <v>0.5</v>
      </c>
      <c r="AB2890">
        <v>15</v>
      </c>
      <c r="AC2890">
        <v>9</v>
      </c>
      <c r="AD2890">
        <v>6</v>
      </c>
      <c r="AE2890">
        <v>60</v>
      </c>
      <c r="AF2890">
        <v>13</v>
      </c>
      <c r="AG2890">
        <v>5</v>
      </c>
      <c r="AH2890">
        <v>3</v>
      </c>
      <c r="AI2890">
        <v>7</v>
      </c>
    </row>
    <row r="2891" spans="1:35" x14ac:dyDescent="0.2">
      <c r="A2891" s="102">
        <v>4887</v>
      </c>
      <c r="B2891">
        <v>1963</v>
      </c>
      <c r="C2891" t="s">
        <v>3248</v>
      </c>
      <c r="D2891" t="s">
        <v>2937</v>
      </c>
      <c r="E2891">
        <v>1561</v>
      </c>
      <c r="F2891">
        <v>1560</v>
      </c>
      <c r="G2891">
        <v>700</v>
      </c>
      <c r="H2891" t="s">
        <v>2930</v>
      </c>
      <c r="I2891">
        <v>8385</v>
      </c>
      <c r="J2891" t="s">
        <v>1075</v>
      </c>
      <c r="K2891" t="s">
        <v>2990</v>
      </c>
      <c r="L2891">
        <v>587</v>
      </c>
      <c r="M2891">
        <v>576</v>
      </c>
      <c r="N2891">
        <v>1900</v>
      </c>
      <c r="O2891" t="s">
        <v>2927</v>
      </c>
      <c r="P2891">
        <v>0.711427866497643</v>
      </c>
      <c r="Q2891">
        <v>0.85097699974115404</v>
      </c>
      <c r="R2891">
        <v>0.194005079211342</v>
      </c>
      <c r="S2891">
        <v>1.40325243006985E-2</v>
      </c>
      <c r="T2891">
        <v>-0.84864614689092499</v>
      </c>
      <c r="U2891">
        <v>0.84864614689092499</v>
      </c>
      <c r="V2891">
        <v>1.41519103032934</v>
      </c>
      <c r="W2891">
        <v>-2.57</v>
      </c>
      <c r="X2891">
        <v>0.22</v>
      </c>
      <c r="Y2891">
        <v>161265</v>
      </c>
      <c r="Z2891">
        <v>7012</v>
      </c>
      <c r="AA2891">
        <v>0.3</v>
      </c>
      <c r="AB2891">
        <v>23</v>
      </c>
      <c r="AC2891">
        <v>14</v>
      </c>
      <c r="AD2891">
        <v>9</v>
      </c>
      <c r="AE2891">
        <v>60.87</v>
      </c>
      <c r="AF2891">
        <v>12</v>
      </c>
      <c r="AG2891">
        <v>8</v>
      </c>
      <c r="AH2891">
        <v>5</v>
      </c>
      <c r="AI2891">
        <v>10</v>
      </c>
    </row>
    <row r="2892" spans="1:35" x14ac:dyDescent="0.2">
      <c r="A2892" s="102">
        <v>2082</v>
      </c>
      <c r="B2892">
        <v>5406</v>
      </c>
      <c r="C2892" t="s">
        <v>3375</v>
      </c>
      <c r="D2892" t="s">
        <v>2988</v>
      </c>
      <c r="E2892">
        <v>508</v>
      </c>
      <c r="F2892">
        <v>504</v>
      </c>
      <c r="G2892">
        <v>2100</v>
      </c>
      <c r="H2892" t="s">
        <v>2930</v>
      </c>
      <c r="I2892">
        <v>8273</v>
      </c>
      <c r="J2892" t="s">
        <v>3101</v>
      </c>
      <c r="K2892" t="s">
        <v>2953</v>
      </c>
      <c r="L2892">
        <v>3595</v>
      </c>
      <c r="M2892">
        <v>3570</v>
      </c>
      <c r="N2892">
        <v>300</v>
      </c>
      <c r="O2892" t="s">
        <v>2927</v>
      </c>
      <c r="P2892">
        <v>0.62501384108361902</v>
      </c>
      <c r="Q2892">
        <v>0.894601864940342</v>
      </c>
      <c r="R2892">
        <v>0.71285855799073605</v>
      </c>
      <c r="S2892">
        <v>0.23407211723787899</v>
      </c>
      <c r="T2892">
        <v>-0.20189367513881601</v>
      </c>
      <c r="U2892">
        <v>0.20189367513881601</v>
      </c>
      <c r="V2892">
        <v>0.122483327639793</v>
      </c>
      <c r="W2892">
        <v>-1.1100000000000001</v>
      </c>
      <c r="X2892">
        <v>1.18</v>
      </c>
      <c r="Y2892">
        <v>160998</v>
      </c>
      <c r="Z2892">
        <v>8944</v>
      </c>
      <c r="AA2892">
        <v>0.67</v>
      </c>
      <c r="AB2892">
        <v>18</v>
      </c>
      <c r="AC2892">
        <v>11</v>
      </c>
      <c r="AD2892">
        <v>7</v>
      </c>
      <c r="AE2892">
        <v>61.11</v>
      </c>
      <c r="AF2892">
        <v>9</v>
      </c>
      <c r="AG2892">
        <v>10</v>
      </c>
      <c r="AH2892">
        <v>6</v>
      </c>
      <c r="AI2892">
        <v>2</v>
      </c>
    </row>
    <row r="2893" spans="1:35" x14ac:dyDescent="0.2">
      <c r="A2893" s="102">
        <v>4105</v>
      </c>
      <c r="B2893">
        <v>4114</v>
      </c>
      <c r="C2893" t="s">
        <v>3136</v>
      </c>
      <c r="D2893" t="s">
        <v>2952</v>
      </c>
      <c r="E2893">
        <v>6320</v>
      </c>
      <c r="F2893">
        <v>6230</v>
      </c>
      <c r="G2893">
        <v>100</v>
      </c>
      <c r="H2893" t="s">
        <v>2927</v>
      </c>
      <c r="I2893">
        <v>5406</v>
      </c>
      <c r="J2893" t="s">
        <v>3375</v>
      </c>
      <c r="K2893" t="s">
        <v>2988</v>
      </c>
      <c r="L2893">
        <v>508</v>
      </c>
      <c r="M2893">
        <v>504</v>
      </c>
      <c r="N2893">
        <v>1200</v>
      </c>
      <c r="O2893" t="s">
        <v>2930</v>
      </c>
      <c r="P2893">
        <v>0.71697111413813197</v>
      </c>
      <c r="Q2893">
        <v>0.86199020537077897</v>
      </c>
      <c r="R2893">
        <v>0.30777683197175598</v>
      </c>
      <c r="S2893">
        <v>4.8888906471056801E-2</v>
      </c>
      <c r="T2893">
        <v>1.2460866641943</v>
      </c>
      <c r="U2893">
        <v>1.2460866641943</v>
      </c>
      <c r="V2893">
        <v>1.0379543750721301</v>
      </c>
      <c r="W2893">
        <v>5.19</v>
      </c>
      <c r="X2893">
        <v>2.92</v>
      </c>
      <c r="Y2893">
        <v>160959</v>
      </c>
      <c r="Z2893">
        <v>10731</v>
      </c>
      <c r="AA2893">
        <v>0.68</v>
      </c>
      <c r="AB2893">
        <v>15</v>
      </c>
      <c r="AC2893">
        <v>9</v>
      </c>
      <c r="AD2893">
        <v>6</v>
      </c>
      <c r="AE2893">
        <v>60</v>
      </c>
      <c r="AF2893">
        <v>11</v>
      </c>
      <c r="AG2893">
        <v>6</v>
      </c>
      <c r="AH2893">
        <v>4</v>
      </c>
      <c r="AI2893">
        <v>5</v>
      </c>
    </row>
    <row r="2894" spans="1:35" x14ac:dyDescent="0.2">
      <c r="A2894" s="102">
        <v>3975</v>
      </c>
      <c r="B2894">
        <v>9003</v>
      </c>
      <c r="C2894" t="s">
        <v>3230</v>
      </c>
      <c r="D2894" t="s">
        <v>3099</v>
      </c>
      <c r="E2894">
        <v>2960</v>
      </c>
      <c r="F2894">
        <v>2903</v>
      </c>
      <c r="G2894">
        <v>300</v>
      </c>
      <c r="H2894" t="s">
        <v>2927</v>
      </c>
      <c r="I2894">
        <v>9474</v>
      </c>
      <c r="J2894" t="s">
        <v>3209</v>
      </c>
      <c r="K2894" t="s">
        <v>2929</v>
      </c>
      <c r="L2894">
        <v>1585</v>
      </c>
      <c r="M2894">
        <v>1584</v>
      </c>
      <c r="N2894">
        <v>500</v>
      </c>
      <c r="O2894" t="s">
        <v>2930</v>
      </c>
      <c r="P2894">
        <v>0.78054823660435901</v>
      </c>
      <c r="Q2894">
        <v>0.86405987088513103</v>
      </c>
      <c r="R2894">
        <v>0.407393699273219</v>
      </c>
      <c r="S2894">
        <v>0.19799298061071499</v>
      </c>
      <c r="T2894">
        <v>1.6077848113161699</v>
      </c>
      <c r="U2894">
        <v>1.6077848113161699</v>
      </c>
      <c r="V2894">
        <v>1.9786921754865601</v>
      </c>
      <c r="W2894">
        <v>10.78</v>
      </c>
      <c r="X2894">
        <v>9.06</v>
      </c>
      <c r="Y2894">
        <v>160832</v>
      </c>
      <c r="Z2894">
        <v>7659</v>
      </c>
      <c r="AA2894">
        <v>0.39</v>
      </c>
      <c r="AB2894">
        <v>21</v>
      </c>
      <c r="AC2894">
        <v>13</v>
      </c>
      <c r="AD2894">
        <v>8</v>
      </c>
      <c r="AE2894">
        <v>61.9</v>
      </c>
      <c r="AF2894">
        <v>11</v>
      </c>
      <c r="AG2894">
        <v>9</v>
      </c>
      <c r="AH2894">
        <v>5</v>
      </c>
      <c r="AI2894">
        <v>7</v>
      </c>
    </row>
    <row r="2895" spans="1:35" x14ac:dyDescent="0.2">
      <c r="A2895" s="102">
        <v>1215</v>
      </c>
      <c r="B2895">
        <v>6457</v>
      </c>
      <c r="C2895" t="s">
        <v>3354</v>
      </c>
      <c r="D2895" t="s">
        <v>2940</v>
      </c>
      <c r="E2895">
        <v>3335</v>
      </c>
      <c r="F2895">
        <v>3195</v>
      </c>
      <c r="G2895">
        <v>300</v>
      </c>
      <c r="H2895" t="s">
        <v>2927</v>
      </c>
      <c r="I2895">
        <v>8919</v>
      </c>
      <c r="J2895" t="s">
        <v>3664</v>
      </c>
      <c r="K2895" t="s">
        <v>2949</v>
      </c>
      <c r="L2895">
        <v>4320</v>
      </c>
      <c r="M2895">
        <v>4380</v>
      </c>
      <c r="N2895">
        <v>200</v>
      </c>
      <c r="O2895" t="s">
        <v>2930</v>
      </c>
      <c r="P2895">
        <v>0.378382956973771</v>
      </c>
      <c r="Q2895">
        <v>0.91084555373862996</v>
      </c>
      <c r="R2895">
        <v>3.40998262859313E-4</v>
      </c>
      <c r="S2895">
        <v>3.1335489615554901E-3</v>
      </c>
      <c r="T2895">
        <v>1.4190907258935199</v>
      </c>
      <c r="U2895">
        <v>1.4190907258935199</v>
      </c>
      <c r="V2895">
        <v>0.44513176982289798</v>
      </c>
      <c r="W2895">
        <v>4.8600000000000003</v>
      </c>
      <c r="X2895">
        <v>9.42</v>
      </c>
      <c r="Y2895">
        <v>160653</v>
      </c>
      <c r="Z2895">
        <v>14605</v>
      </c>
      <c r="AA2895">
        <v>0.79</v>
      </c>
      <c r="AB2895">
        <v>11</v>
      </c>
      <c r="AC2895">
        <v>7</v>
      </c>
      <c r="AD2895">
        <v>4</v>
      </c>
      <c r="AE2895">
        <v>63.64</v>
      </c>
      <c r="AF2895">
        <v>7</v>
      </c>
      <c r="AG2895">
        <v>7</v>
      </c>
      <c r="AH2895">
        <v>4</v>
      </c>
      <c r="AI2895">
        <v>0</v>
      </c>
    </row>
    <row r="2896" spans="1:35" x14ac:dyDescent="0.2">
      <c r="A2896" s="102">
        <v>8456</v>
      </c>
      <c r="B2896">
        <v>6501</v>
      </c>
      <c r="C2896" t="s">
        <v>3183</v>
      </c>
      <c r="D2896" t="s">
        <v>2932</v>
      </c>
      <c r="E2896">
        <v>4291</v>
      </c>
      <c r="F2896">
        <v>4269</v>
      </c>
      <c r="G2896">
        <v>200</v>
      </c>
      <c r="H2896" t="s">
        <v>2927</v>
      </c>
      <c r="I2896">
        <v>6641</v>
      </c>
      <c r="J2896" t="s">
        <v>930</v>
      </c>
      <c r="K2896" t="s">
        <v>2932</v>
      </c>
      <c r="L2896">
        <v>1202</v>
      </c>
      <c r="M2896">
        <v>1218</v>
      </c>
      <c r="N2896">
        <v>700</v>
      </c>
      <c r="O2896" t="s">
        <v>2930</v>
      </c>
      <c r="P2896">
        <v>0.79206483052854304</v>
      </c>
      <c r="Q2896">
        <v>0.80382113342208195</v>
      </c>
      <c r="R2896">
        <v>7.2998056623021597E-3</v>
      </c>
      <c r="S2896">
        <v>0.17684601973943501</v>
      </c>
      <c r="T2896">
        <v>0.62922724327648205</v>
      </c>
      <c r="U2896">
        <v>0.62922724327648205</v>
      </c>
      <c r="V2896">
        <v>0.58230698396159397</v>
      </c>
      <c r="W2896">
        <v>3.66</v>
      </c>
      <c r="X2896">
        <v>0.14000000000000001</v>
      </c>
      <c r="Y2896">
        <v>160431</v>
      </c>
      <c r="Z2896">
        <v>8913</v>
      </c>
      <c r="AA2896">
        <v>0.37</v>
      </c>
      <c r="AB2896">
        <v>18</v>
      </c>
      <c r="AC2896">
        <v>9</v>
      </c>
      <c r="AD2896">
        <v>9</v>
      </c>
      <c r="AE2896">
        <v>50</v>
      </c>
      <c r="AF2896">
        <v>12</v>
      </c>
      <c r="AG2896">
        <v>8</v>
      </c>
      <c r="AH2896">
        <v>5</v>
      </c>
      <c r="AI2896">
        <v>5</v>
      </c>
    </row>
    <row r="2897" spans="1:35" x14ac:dyDescent="0.2">
      <c r="A2897" s="102">
        <v>4088</v>
      </c>
      <c r="B2897">
        <v>2220</v>
      </c>
      <c r="C2897" t="s">
        <v>3336</v>
      </c>
      <c r="D2897" t="s">
        <v>2955</v>
      </c>
      <c r="E2897">
        <v>5110</v>
      </c>
      <c r="F2897">
        <v>5110</v>
      </c>
      <c r="G2897">
        <v>200</v>
      </c>
      <c r="H2897" t="s">
        <v>2927</v>
      </c>
      <c r="I2897">
        <v>8058</v>
      </c>
      <c r="J2897" t="s">
        <v>3381</v>
      </c>
      <c r="K2897" t="s">
        <v>2934</v>
      </c>
      <c r="L2897">
        <v>2897.5</v>
      </c>
      <c r="M2897">
        <v>2920</v>
      </c>
      <c r="N2897">
        <v>300</v>
      </c>
      <c r="O2897" t="s">
        <v>2930</v>
      </c>
      <c r="P2897">
        <v>0.140354271181167</v>
      </c>
      <c r="Q2897">
        <v>0.86227207309272302</v>
      </c>
      <c r="R2897">
        <v>0.12544919996909901</v>
      </c>
      <c r="S2897">
        <v>2.51296143607652E-2</v>
      </c>
      <c r="T2897">
        <v>0.210095502123466</v>
      </c>
      <c r="U2897">
        <v>0.210095502123466</v>
      </c>
      <c r="V2897">
        <v>0.100554772168945</v>
      </c>
      <c r="W2897">
        <v>0.39</v>
      </c>
      <c r="X2897">
        <v>14.29</v>
      </c>
      <c r="Y2897">
        <v>160401</v>
      </c>
      <c r="Z2897">
        <v>17822</v>
      </c>
      <c r="AA2897">
        <v>1.01</v>
      </c>
      <c r="AB2897">
        <v>9</v>
      </c>
      <c r="AC2897">
        <v>6</v>
      </c>
      <c r="AD2897">
        <v>3</v>
      </c>
      <c r="AE2897">
        <v>66.67</v>
      </c>
      <c r="AF2897">
        <v>15</v>
      </c>
      <c r="AG2897">
        <v>4</v>
      </c>
      <c r="AH2897">
        <v>0</v>
      </c>
      <c r="AI2897">
        <v>5</v>
      </c>
    </row>
    <row r="2898" spans="1:35" x14ac:dyDescent="0.2">
      <c r="A2898" s="102">
        <v>2608</v>
      </c>
      <c r="B2898">
        <v>7205</v>
      </c>
      <c r="C2898" t="s">
        <v>60</v>
      </c>
      <c r="D2898" t="s">
        <v>2945</v>
      </c>
      <c r="E2898">
        <v>1052</v>
      </c>
      <c r="F2898">
        <v>1055</v>
      </c>
      <c r="G2898">
        <v>1000</v>
      </c>
      <c r="H2898" t="s">
        <v>2927</v>
      </c>
      <c r="I2898">
        <v>9107</v>
      </c>
      <c r="J2898" t="s">
        <v>3237</v>
      </c>
      <c r="K2898" t="s">
        <v>3238</v>
      </c>
      <c r="L2898">
        <v>1499</v>
      </c>
      <c r="M2898">
        <v>1502</v>
      </c>
      <c r="N2898">
        <v>700</v>
      </c>
      <c r="O2898" t="s">
        <v>2930</v>
      </c>
      <c r="P2898">
        <v>0.56458778351917005</v>
      </c>
      <c r="Q2898">
        <v>0.88622134207741399</v>
      </c>
      <c r="R2898">
        <v>0.88247654768187</v>
      </c>
      <c r="S2898">
        <v>0.145153824091099</v>
      </c>
      <c r="T2898">
        <v>1.72708612782559</v>
      </c>
      <c r="U2898">
        <v>1.72708612782559</v>
      </c>
      <c r="V2898">
        <v>1.6499091149923499</v>
      </c>
      <c r="W2898">
        <v>10</v>
      </c>
      <c r="X2898">
        <v>0.34</v>
      </c>
      <c r="Y2898">
        <v>160204</v>
      </c>
      <c r="Z2898">
        <v>12323</v>
      </c>
      <c r="AA2898">
        <v>0.59</v>
      </c>
      <c r="AB2898">
        <v>13</v>
      </c>
      <c r="AC2898">
        <v>8</v>
      </c>
      <c r="AD2898">
        <v>5</v>
      </c>
      <c r="AE2898">
        <v>61.54</v>
      </c>
      <c r="AF2898">
        <v>10</v>
      </c>
      <c r="AG2898">
        <v>7</v>
      </c>
      <c r="AH2898">
        <v>4</v>
      </c>
      <c r="AI2898">
        <v>2</v>
      </c>
    </row>
    <row r="2899" spans="1:35" x14ac:dyDescent="0.2">
      <c r="A2899" s="102">
        <v>33</v>
      </c>
      <c r="B2899">
        <v>8585</v>
      </c>
      <c r="C2899" t="s">
        <v>3703</v>
      </c>
      <c r="D2899" t="s">
        <v>2933</v>
      </c>
      <c r="E2899">
        <v>165</v>
      </c>
      <c r="F2899">
        <v>165</v>
      </c>
      <c r="G2899">
        <v>5700</v>
      </c>
      <c r="H2899" t="s">
        <v>2930</v>
      </c>
      <c r="I2899">
        <v>9437</v>
      </c>
      <c r="J2899" t="s">
        <v>582</v>
      </c>
      <c r="K2899" t="s">
        <v>2929</v>
      </c>
      <c r="L2899">
        <v>3155</v>
      </c>
      <c r="M2899">
        <v>3136</v>
      </c>
      <c r="N2899">
        <v>300</v>
      </c>
      <c r="O2899" t="s">
        <v>2927</v>
      </c>
      <c r="P2899">
        <v>0.59832551032313597</v>
      </c>
      <c r="Q2899">
        <v>0.96303287996067899</v>
      </c>
      <c r="R2899">
        <v>0.233438208550513</v>
      </c>
      <c r="S2899">
        <v>1.5569760372242201E-2</v>
      </c>
      <c r="T2899">
        <v>-0.57702793043513301</v>
      </c>
      <c r="U2899">
        <v>0.57702793043513301</v>
      </c>
      <c r="V2899">
        <v>0.76095090316342395</v>
      </c>
      <c r="W2899">
        <v>-2.0099999999999998</v>
      </c>
      <c r="X2899">
        <v>0.03</v>
      </c>
      <c r="Y2899">
        <v>160177</v>
      </c>
      <c r="Z2899">
        <v>8899</v>
      </c>
      <c r="AA2899">
        <v>0.48</v>
      </c>
      <c r="AB2899">
        <v>18</v>
      </c>
      <c r="AC2899">
        <v>11</v>
      </c>
      <c r="AD2899">
        <v>7</v>
      </c>
      <c r="AE2899">
        <v>61.11</v>
      </c>
      <c r="AF2899">
        <v>13</v>
      </c>
      <c r="AG2899">
        <v>8</v>
      </c>
      <c r="AH2899">
        <v>5</v>
      </c>
      <c r="AI2899">
        <v>5</v>
      </c>
    </row>
    <row r="2900" spans="1:35" x14ac:dyDescent="0.2">
      <c r="A2900" s="102">
        <v>3832</v>
      </c>
      <c r="B2900">
        <v>7272</v>
      </c>
      <c r="C2900" t="s">
        <v>3202</v>
      </c>
      <c r="D2900" t="s">
        <v>2945</v>
      </c>
      <c r="E2900">
        <v>2115</v>
      </c>
      <c r="F2900">
        <v>2104</v>
      </c>
      <c r="G2900">
        <v>500</v>
      </c>
      <c r="H2900" t="s">
        <v>2930</v>
      </c>
      <c r="I2900">
        <v>8411</v>
      </c>
      <c r="J2900" t="s">
        <v>3102</v>
      </c>
      <c r="K2900" t="s">
        <v>2990</v>
      </c>
      <c r="L2900">
        <v>164.4</v>
      </c>
      <c r="M2900">
        <v>164.6</v>
      </c>
      <c r="N2900">
        <v>6400</v>
      </c>
      <c r="O2900" t="s">
        <v>2927</v>
      </c>
      <c r="P2900">
        <v>0.84432991823902104</v>
      </c>
      <c r="Q2900">
        <v>0.86602978473880599</v>
      </c>
      <c r="R2900">
        <v>0.34837259141980498</v>
      </c>
      <c r="S2900">
        <v>9.2811496722172995E-2</v>
      </c>
      <c r="T2900">
        <v>-0.96334064325674196</v>
      </c>
      <c r="U2900">
        <v>0.96334064325674196</v>
      </c>
      <c r="V2900">
        <v>0.69047182290191</v>
      </c>
      <c r="W2900">
        <v>-2.6</v>
      </c>
      <c r="X2900">
        <v>0.14000000000000001</v>
      </c>
      <c r="Y2900">
        <v>160168</v>
      </c>
      <c r="Z2900">
        <v>8898</v>
      </c>
      <c r="AA2900">
        <v>0.45</v>
      </c>
      <c r="AB2900">
        <v>18</v>
      </c>
      <c r="AC2900">
        <v>11</v>
      </c>
      <c r="AD2900">
        <v>7</v>
      </c>
      <c r="AE2900">
        <v>61.11</v>
      </c>
      <c r="AF2900">
        <v>14</v>
      </c>
      <c r="AG2900">
        <v>6</v>
      </c>
      <c r="AH2900">
        <v>2</v>
      </c>
      <c r="AI2900">
        <v>10</v>
      </c>
    </row>
    <row r="2901" spans="1:35" x14ac:dyDescent="0.2">
      <c r="A2901" s="102">
        <v>3171</v>
      </c>
      <c r="B2901">
        <v>7649</v>
      </c>
      <c r="C2901" t="s">
        <v>3226</v>
      </c>
      <c r="D2901" t="s">
        <v>2953</v>
      </c>
      <c r="E2901">
        <v>5600</v>
      </c>
      <c r="F2901">
        <v>5560</v>
      </c>
      <c r="G2901">
        <v>100</v>
      </c>
      <c r="H2901" t="s">
        <v>2930</v>
      </c>
      <c r="I2901">
        <v>9715</v>
      </c>
      <c r="J2901" t="s">
        <v>3376</v>
      </c>
      <c r="K2901" t="s">
        <v>2942</v>
      </c>
      <c r="L2901">
        <v>2902</v>
      </c>
      <c r="M2901">
        <v>2917</v>
      </c>
      <c r="N2901">
        <v>200</v>
      </c>
      <c r="O2901" t="s">
        <v>2927</v>
      </c>
      <c r="P2901">
        <v>0.726070901188276</v>
      </c>
      <c r="Q2901">
        <v>0.87709700927531298</v>
      </c>
      <c r="R2901">
        <v>4.7775692194440902E-2</v>
      </c>
      <c r="S2901">
        <v>2.75509512915714E-2</v>
      </c>
      <c r="T2901">
        <v>-1.59199005991402</v>
      </c>
      <c r="U2901">
        <v>1.59199005991402</v>
      </c>
      <c r="V2901">
        <v>1.20654828071149</v>
      </c>
      <c r="W2901">
        <v>-8.98</v>
      </c>
      <c r="X2901">
        <v>4.93</v>
      </c>
      <c r="Y2901">
        <v>160096</v>
      </c>
      <c r="Z2901">
        <v>16010</v>
      </c>
      <c r="AA2901">
        <v>0.89</v>
      </c>
      <c r="AB2901">
        <v>10</v>
      </c>
      <c r="AC2901">
        <v>8</v>
      </c>
      <c r="AD2901">
        <v>2</v>
      </c>
      <c r="AE2901">
        <v>80</v>
      </c>
      <c r="AF2901">
        <v>12</v>
      </c>
      <c r="AG2901">
        <v>4</v>
      </c>
      <c r="AH2901">
        <v>2</v>
      </c>
      <c r="AI2901">
        <v>4</v>
      </c>
    </row>
    <row r="2902" spans="1:35" x14ac:dyDescent="0.2">
      <c r="A2902" s="102">
        <v>1622</v>
      </c>
      <c r="B2902">
        <v>1333</v>
      </c>
      <c r="C2902" t="s">
        <v>3096</v>
      </c>
      <c r="D2902" t="s">
        <v>3097</v>
      </c>
      <c r="E2902">
        <v>2617</v>
      </c>
      <c r="F2902">
        <v>2596</v>
      </c>
      <c r="G2902">
        <v>400</v>
      </c>
      <c r="H2902" t="s">
        <v>2930</v>
      </c>
      <c r="I2902">
        <v>7976</v>
      </c>
      <c r="J2902" t="s">
        <v>2985</v>
      </c>
      <c r="K2902" t="s">
        <v>2951</v>
      </c>
      <c r="L2902">
        <v>1703</v>
      </c>
      <c r="M2902">
        <v>1683</v>
      </c>
      <c r="N2902">
        <v>600</v>
      </c>
      <c r="O2902" t="s">
        <v>2927</v>
      </c>
      <c r="P2902">
        <v>0.85595672406231105</v>
      </c>
      <c r="Q2902">
        <v>0.902786522818949</v>
      </c>
      <c r="R2902">
        <v>3.60432177609193E-3</v>
      </c>
      <c r="S2902">
        <v>0.31848529083106702</v>
      </c>
      <c r="T2902">
        <v>-2.7873074403828202</v>
      </c>
      <c r="U2902">
        <v>2.7873074403828202</v>
      </c>
      <c r="V2902">
        <v>2.8243212531055701</v>
      </c>
      <c r="W2902">
        <v>-6.52</v>
      </c>
      <c r="X2902">
        <v>2.75</v>
      </c>
      <c r="Y2902">
        <v>160020</v>
      </c>
      <c r="Z2902">
        <v>11430</v>
      </c>
      <c r="AA2902">
        <v>0.72</v>
      </c>
      <c r="AB2902">
        <v>14</v>
      </c>
      <c r="AC2902">
        <v>8</v>
      </c>
      <c r="AD2902">
        <v>6</v>
      </c>
      <c r="AE2902">
        <v>57.14</v>
      </c>
      <c r="AF2902">
        <v>11</v>
      </c>
      <c r="AG2902">
        <v>5</v>
      </c>
      <c r="AH2902">
        <v>4</v>
      </c>
      <c r="AI2902">
        <v>5</v>
      </c>
    </row>
    <row r="2903" spans="1:35" x14ac:dyDescent="0.2">
      <c r="A2903" s="102">
        <v>2084</v>
      </c>
      <c r="B2903">
        <v>4634</v>
      </c>
      <c r="C2903" t="s">
        <v>66</v>
      </c>
      <c r="D2903" t="s">
        <v>2952</v>
      </c>
      <c r="E2903">
        <v>2600</v>
      </c>
      <c r="F2903">
        <v>2582</v>
      </c>
      <c r="G2903">
        <v>400</v>
      </c>
      <c r="H2903" t="s">
        <v>2927</v>
      </c>
      <c r="I2903">
        <v>5802</v>
      </c>
      <c r="J2903" t="s">
        <v>3220</v>
      </c>
      <c r="K2903" t="s">
        <v>2943</v>
      </c>
      <c r="L2903">
        <v>1533.5</v>
      </c>
      <c r="M2903">
        <v>1518</v>
      </c>
      <c r="N2903">
        <v>700</v>
      </c>
      <c r="O2903" t="s">
        <v>2930</v>
      </c>
      <c r="P2903">
        <v>0.55186224563489195</v>
      </c>
      <c r="Q2903">
        <v>0.89456397364332896</v>
      </c>
      <c r="R2903">
        <v>0.92605266655922502</v>
      </c>
      <c r="S2903">
        <v>0.26110468630717598</v>
      </c>
      <c r="T2903">
        <v>0.31168154021995698</v>
      </c>
      <c r="U2903">
        <v>0.31168154021995698</v>
      </c>
      <c r="V2903">
        <v>0.157759413347975</v>
      </c>
      <c r="W2903">
        <v>1.44</v>
      </c>
      <c r="X2903">
        <v>2.89</v>
      </c>
      <c r="Y2903">
        <v>159993</v>
      </c>
      <c r="Z2903">
        <v>8421</v>
      </c>
      <c r="AA2903">
        <v>0.41</v>
      </c>
      <c r="AB2903">
        <v>19</v>
      </c>
      <c r="AC2903">
        <v>12</v>
      </c>
      <c r="AD2903">
        <v>7</v>
      </c>
      <c r="AE2903">
        <v>63.16</v>
      </c>
      <c r="AF2903">
        <v>14</v>
      </c>
      <c r="AG2903">
        <v>5</v>
      </c>
      <c r="AH2903">
        <v>3</v>
      </c>
      <c r="AI2903">
        <v>11</v>
      </c>
    </row>
    <row r="2904" spans="1:35" x14ac:dyDescent="0.2">
      <c r="A2904" s="102">
        <v>6369</v>
      </c>
      <c r="B2904">
        <v>7180</v>
      </c>
      <c r="C2904" t="s">
        <v>1323</v>
      </c>
      <c r="D2904" t="s">
        <v>2990</v>
      </c>
      <c r="E2904">
        <v>468</v>
      </c>
      <c r="F2904">
        <v>468</v>
      </c>
      <c r="G2904">
        <v>2200</v>
      </c>
      <c r="H2904" t="s">
        <v>2930</v>
      </c>
      <c r="I2904">
        <v>8306</v>
      </c>
      <c r="J2904" t="s">
        <v>3191</v>
      </c>
      <c r="K2904" t="s">
        <v>2990</v>
      </c>
      <c r="L2904">
        <v>579.9</v>
      </c>
      <c r="M2904">
        <v>579.4</v>
      </c>
      <c r="N2904">
        <v>1800</v>
      </c>
      <c r="O2904" t="s">
        <v>2927</v>
      </c>
      <c r="P2904">
        <v>0.31907332965507901</v>
      </c>
      <c r="Q2904">
        <v>0.83112184857145999</v>
      </c>
      <c r="R2904">
        <v>0.57214898947034798</v>
      </c>
      <c r="S2904">
        <v>0.103278831694901</v>
      </c>
      <c r="T2904">
        <v>-0.229095420330654</v>
      </c>
      <c r="U2904">
        <v>0.229095420330654</v>
      </c>
      <c r="V2904">
        <v>0.33131035869879699</v>
      </c>
      <c r="W2904">
        <v>-0.62</v>
      </c>
      <c r="X2904">
        <v>1.28</v>
      </c>
      <c r="Y2904">
        <v>159924</v>
      </c>
      <c r="Z2904">
        <v>8417</v>
      </c>
      <c r="AA2904">
        <v>0.4</v>
      </c>
      <c r="AB2904">
        <v>19</v>
      </c>
      <c r="AC2904">
        <v>13</v>
      </c>
      <c r="AD2904">
        <v>6</v>
      </c>
      <c r="AE2904">
        <v>68.42</v>
      </c>
      <c r="AF2904">
        <v>15</v>
      </c>
      <c r="AG2904">
        <v>3</v>
      </c>
      <c r="AH2904">
        <v>1</v>
      </c>
      <c r="AI2904">
        <v>15</v>
      </c>
    </row>
    <row r="2905" spans="1:35" x14ac:dyDescent="0.2">
      <c r="A2905" s="102">
        <v>886</v>
      </c>
      <c r="B2905">
        <v>7259</v>
      </c>
      <c r="C2905" t="s">
        <v>27</v>
      </c>
      <c r="D2905" t="s">
        <v>2945</v>
      </c>
      <c r="E2905">
        <v>3840</v>
      </c>
      <c r="F2905">
        <v>3780</v>
      </c>
      <c r="G2905">
        <v>200</v>
      </c>
      <c r="H2905" t="s">
        <v>2927</v>
      </c>
      <c r="I2905">
        <v>7267</v>
      </c>
      <c r="J2905" t="s">
        <v>61</v>
      </c>
      <c r="K2905" t="s">
        <v>2945</v>
      </c>
      <c r="L2905">
        <v>2893</v>
      </c>
      <c r="M2905">
        <v>2857.5</v>
      </c>
      <c r="N2905">
        <v>300</v>
      </c>
      <c r="O2905" t="s">
        <v>2930</v>
      </c>
      <c r="P2905">
        <v>0.89269168546510402</v>
      </c>
      <c r="Q2905">
        <v>0.91913024013465205</v>
      </c>
      <c r="R2905">
        <v>0.78851219468507505</v>
      </c>
      <c r="S2905">
        <v>0.177213418340775</v>
      </c>
      <c r="T2905">
        <v>1.6038741347329199E-2</v>
      </c>
      <c r="U2905">
        <v>1.6038741347329199E-2</v>
      </c>
      <c r="V2905">
        <v>0.17823455746080999</v>
      </c>
      <c r="W2905">
        <v>0.06</v>
      </c>
      <c r="X2905">
        <v>13.39</v>
      </c>
      <c r="Y2905">
        <v>159890</v>
      </c>
      <c r="Z2905">
        <v>19986</v>
      </c>
      <c r="AA2905">
        <v>1.32</v>
      </c>
      <c r="AB2905">
        <v>8</v>
      </c>
      <c r="AC2905">
        <v>6</v>
      </c>
      <c r="AD2905">
        <v>2</v>
      </c>
      <c r="AE2905">
        <v>75</v>
      </c>
      <c r="AF2905">
        <v>12</v>
      </c>
      <c r="AG2905">
        <v>5</v>
      </c>
      <c r="AH2905">
        <v>1</v>
      </c>
      <c r="AI2905">
        <v>2</v>
      </c>
    </row>
    <row r="2906" spans="1:35" x14ac:dyDescent="0.2">
      <c r="A2906" s="102">
        <v>8470</v>
      </c>
      <c r="B2906">
        <v>5471</v>
      </c>
      <c r="C2906" t="s">
        <v>3216</v>
      </c>
      <c r="D2906" t="s">
        <v>2988</v>
      </c>
      <c r="E2906">
        <v>4560</v>
      </c>
      <c r="F2906">
        <v>4520</v>
      </c>
      <c r="G2906">
        <v>200</v>
      </c>
      <c r="H2906" t="s">
        <v>2930</v>
      </c>
      <c r="I2906">
        <v>6448</v>
      </c>
      <c r="J2906" t="s">
        <v>542</v>
      </c>
      <c r="K2906" t="s">
        <v>2932</v>
      </c>
      <c r="L2906">
        <v>2355</v>
      </c>
      <c r="M2906">
        <v>2320</v>
      </c>
      <c r="N2906">
        <v>400</v>
      </c>
      <c r="O2906" t="s">
        <v>2927</v>
      </c>
      <c r="P2906">
        <v>5.5027572229505599E-2</v>
      </c>
      <c r="Q2906">
        <v>0.80363859668359505</v>
      </c>
      <c r="R2906">
        <v>0.91113554641297101</v>
      </c>
      <c r="S2906">
        <v>0.30434191792960902</v>
      </c>
      <c r="T2906">
        <v>-1.6260041685058</v>
      </c>
      <c r="U2906">
        <v>1.6260041685058</v>
      </c>
      <c r="V2906">
        <v>1.71438026230129</v>
      </c>
      <c r="W2906">
        <v>-11.26</v>
      </c>
      <c r="X2906">
        <v>2.65</v>
      </c>
      <c r="Y2906">
        <v>159859</v>
      </c>
      <c r="Z2906">
        <v>13322</v>
      </c>
      <c r="AA2906">
        <v>0.83</v>
      </c>
      <c r="AB2906">
        <v>12</v>
      </c>
      <c r="AC2906">
        <v>7</v>
      </c>
      <c r="AD2906">
        <v>5</v>
      </c>
      <c r="AE2906">
        <v>58.33</v>
      </c>
      <c r="AF2906">
        <v>12</v>
      </c>
      <c r="AG2906">
        <v>6</v>
      </c>
      <c r="AH2906">
        <v>1</v>
      </c>
      <c r="AI2906">
        <v>5</v>
      </c>
    </row>
    <row r="2907" spans="1:35" x14ac:dyDescent="0.2">
      <c r="A2907" s="102">
        <v>548</v>
      </c>
      <c r="B2907">
        <v>4516</v>
      </c>
      <c r="C2907" t="s">
        <v>3698</v>
      </c>
      <c r="D2907" t="s">
        <v>2950</v>
      </c>
      <c r="E2907">
        <v>8990</v>
      </c>
      <c r="F2907">
        <v>9360</v>
      </c>
      <c r="G2907">
        <v>100</v>
      </c>
      <c r="H2907" t="s">
        <v>2927</v>
      </c>
      <c r="I2907">
        <v>9684</v>
      </c>
      <c r="J2907" t="s">
        <v>3179</v>
      </c>
      <c r="K2907" t="s">
        <v>2929</v>
      </c>
      <c r="L2907">
        <v>5260</v>
      </c>
      <c r="M2907">
        <v>5160</v>
      </c>
      <c r="N2907">
        <v>200</v>
      </c>
      <c r="O2907" t="s">
        <v>2930</v>
      </c>
      <c r="P2907">
        <v>0.248314771382184</v>
      </c>
      <c r="Q2907">
        <v>0.92970982305201599</v>
      </c>
      <c r="R2907">
        <v>0.27130681641374099</v>
      </c>
      <c r="S2907">
        <v>1.0644232623688301E-2</v>
      </c>
      <c r="T2907">
        <v>0.109054141071816</v>
      </c>
      <c r="U2907">
        <v>0.109054141071816</v>
      </c>
      <c r="V2907">
        <v>0.98337418501523199</v>
      </c>
      <c r="W2907">
        <v>0.5</v>
      </c>
      <c r="X2907">
        <v>10.26</v>
      </c>
      <c r="Y2907">
        <v>159854</v>
      </c>
      <c r="Z2907">
        <v>17762</v>
      </c>
      <c r="AA2907">
        <v>1.26</v>
      </c>
      <c r="AB2907">
        <v>9</v>
      </c>
      <c r="AC2907">
        <v>6</v>
      </c>
      <c r="AD2907">
        <v>3</v>
      </c>
      <c r="AE2907">
        <v>66.67</v>
      </c>
      <c r="AF2907">
        <v>6</v>
      </c>
      <c r="AG2907">
        <v>5</v>
      </c>
      <c r="AH2907">
        <v>3</v>
      </c>
      <c r="AI2907">
        <v>1</v>
      </c>
    </row>
    <row r="2908" spans="1:35" x14ac:dyDescent="0.2">
      <c r="A2908" s="102">
        <v>1462</v>
      </c>
      <c r="B2908">
        <v>3003</v>
      </c>
      <c r="C2908" t="s">
        <v>691</v>
      </c>
      <c r="D2908" t="s">
        <v>2949</v>
      </c>
      <c r="E2908">
        <v>1355</v>
      </c>
      <c r="F2908">
        <v>1364</v>
      </c>
      <c r="G2908">
        <v>800</v>
      </c>
      <c r="H2908" t="s">
        <v>2927</v>
      </c>
      <c r="I2908">
        <v>8585</v>
      </c>
      <c r="J2908" t="s">
        <v>3703</v>
      </c>
      <c r="K2908" t="s">
        <v>2933</v>
      </c>
      <c r="L2908">
        <v>165</v>
      </c>
      <c r="M2908">
        <v>165</v>
      </c>
      <c r="N2908">
        <v>6600</v>
      </c>
      <c r="O2908" t="s">
        <v>2930</v>
      </c>
      <c r="P2908">
        <v>0.308787826490527</v>
      </c>
      <c r="Q2908">
        <v>0.90596483536739503</v>
      </c>
      <c r="R2908">
        <v>0.94027476261416298</v>
      </c>
      <c r="S2908">
        <v>0.32798831209823398</v>
      </c>
      <c r="T2908">
        <v>1.29586380858976</v>
      </c>
      <c r="U2908">
        <v>1.29586380858976</v>
      </c>
      <c r="V2908">
        <v>1.2686081740414601</v>
      </c>
      <c r="W2908">
        <v>5.77</v>
      </c>
      <c r="X2908">
        <v>0.2</v>
      </c>
      <c r="Y2908">
        <v>159777</v>
      </c>
      <c r="Z2908">
        <v>7989</v>
      </c>
      <c r="AA2908">
        <v>0.39</v>
      </c>
      <c r="AB2908">
        <v>20</v>
      </c>
      <c r="AC2908">
        <v>12</v>
      </c>
      <c r="AD2908">
        <v>8</v>
      </c>
      <c r="AE2908">
        <v>60</v>
      </c>
      <c r="AF2908">
        <v>13</v>
      </c>
      <c r="AG2908">
        <v>7</v>
      </c>
      <c r="AH2908">
        <v>2</v>
      </c>
      <c r="AI2908">
        <v>11</v>
      </c>
    </row>
    <row r="2909" spans="1:35" x14ac:dyDescent="0.2">
      <c r="A2909" s="102">
        <v>777</v>
      </c>
      <c r="B2909">
        <v>2206</v>
      </c>
      <c r="C2909" t="s">
        <v>726</v>
      </c>
      <c r="D2909" t="s">
        <v>2955</v>
      </c>
      <c r="E2909">
        <v>4955</v>
      </c>
      <c r="F2909">
        <v>4900</v>
      </c>
      <c r="G2909">
        <v>200</v>
      </c>
      <c r="H2909" t="s">
        <v>2930</v>
      </c>
      <c r="I2909">
        <v>7182</v>
      </c>
      <c r="J2909" t="s">
        <v>3094</v>
      </c>
      <c r="K2909" t="s">
        <v>2990</v>
      </c>
      <c r="L2909">
        <v>1050</v>
      </c>
      <c r="M2909">
        <v>1047</v>
      </c>
      <c r="N2909">
        <v>900</v>
      </c>
      <c r="O2909" t="s">
        <v>2927</v>
      </c>
      <c r="P2909">
        <v>0.77413695935799598</v>
      </c>
      <c r="Q2909">
        <v>0.922596524530782</v>
      </c>
      <c r="R2909">
        <v>0.217084890581315</v>
      </c>
      <c r="S2909">
        <v>0.137412604256478</v>
      </c>
      <c r="T2909">
        <v>-0.180046451188248</v>
      </c>
      <c r="U2909">
        <v>0.180046451188248</v>
      </c>
      <c r="V2909">
        <v>0.55474403728160304</v>
      </c>
      <c r="W2909">
        <v>-0.33</v>
      </c>
      <c r="X2909">
        <v>3.85</v>
      </c>
      <c r="Y2909">
        <v>159684</v>
      </c>
      <c r="Z2909">
        <v>11406</v>
      </c>
      <c r="AA2909">
        <v>0.79</v>
      </c>
      <c r="AB2909">
        <v>14</v>
      </c>
      <c r="AC2909">
        <v>9</v>
      </c>
      <c r="AD2909">
        <v>5</v>
      </c>
      <c r="AE2909">
        <v>64.290000000000006</v>
      </c>
      <c r="AF2909">
        <v>16</v>
      </c>
      <c r="AG2909">
        <v>5</v>
      </c>
      <c r="AH2909">
        <v>0</v>
      </c>
      <c r="AI2909">
        <v>9</v>
      </c>
    </row>
    <row r="2910" spans="1:35" x14ac:dyDescent="0.2">
      <c r="A2910" s="102">
        <v>4478</v>
      </c>
      <c r="B2910">
        <v>1820</v>
      </c>
      <c r="C2910" t="s">
        <v>62</v>
      </c>
      <c r="D2910" t="s">
        <v>2937</v>
      </c>
      <c r="E2910">
        <v>2559</v>
      </c>
      <c r="F2910">
        <v>2571</v>
      </c>
      <c r="G2910">
        <v>300</v>
      </c>
      <c r="H2910" t="s">
        <v>2927</v>
      </c>
      <c r="I2910">
        <v>3148</v>
      </c>
      <c r="J2910" t="s">
        <v>770</v>
      </c>
      <c r="K2910" t="s">
        <v>2953</v>
      </c>
      <c r="L2910">
        <v>2925</v>
      </c>
      <c r="M2910">
        <v>2883</v>
      </c>
      <c r="N2910">
        <v>300</v>
      </c>
      <c r="O2910" t="s">
        <v>2930</v>
      </c>
      <c r="P2910">
        <v>0.39609540794057202</v>
      </c>
      <c r="Q2910">
        <v>0.85669713989114105</v>
      </c>
      <c r="R2910">
        <v>0.383000686259031</v>
      </c>
      <c r="S2910">
        <v>0.313745030191729</v>
      </c>
      <c r="T2910">
        <v>0.569109056217597</v>
      </c>
      <c r="U2910">
        <v>0.569109056217597</v>
      </c>
      <c r="V2910">
        <v>0.16212813784031699</v>
      </c>
      <c r="W2910">
        <v>2.2400000000000002</v>
      </c>
      <c r="X2910">
        <v>10.82</v>
      </c>
      <c r="Y2910">
        <v>159660</v>
      </c>
      <c r="Z2910">
        <v>11404</v>
      </c>
      <c r="AA2910">
        <v>0.57999999999999996</v>
      </c>
      <c r="AB2910">
        <v>14</v>
      </c>
      <c r="AC2910">
        <v>9</v>
      </c>
      <c r="AD2910">
        <v>5</v>
      </c>
      <c r="AE2910">
        <v>64.290000000000006</v>
      </c>
      <c r="AF2910">
        <v>12</v>
      </c>
      <c r="AG2910">
        <v>6</v>
      </c>
      <c r="AH2910">
        <v>2</v>
      </c>
      <c r="AI2910">
        <v>6</v>
      </c>
    </row>
    <row r="2911" spans="1:35" x14ac:dyDescent="0.2">
      <c r="A2911" s="102">
        <v>178</v>
      </c>
      <c r="B2911">
        <v>5401</v>
      </c>
      <c r="C2911" t="s">
        <v>3380</v>
      </c>
      <c r="D2911" t="s">
        <v>2988</v>
      </c>
      <c r="E2911">
        <v>1553.5</v>
      </c>
      <c r="F2911">
        <v>1552</v>
      </c>
      <c r="G2911">
        <v>700</v>
      </c>
      <c r="H2911" t="s">
        <v>2930</v>
      </c>
      <c r="I2911">
        <v>6178</v>
      </c>
      <c r="J2911" t="s">
        <v>3706</v>
      </c>
      <c r="K2911" t="s">
        <v>2942</v>
      </c>
      <c r="L2911">
        <v>1040.5</v>
      </c>
      <c r="M2911">
        <v>1030.5</v>
      </c>
      <c r="N2911">
        <v>1100</v>
      </c>
      <c r="O2911" t="s">
        <v>2927</v>
      </c>
      <c r="P2911">
        <v>0.69104023309056495</v>
      </c>
      <c r="Q2911">
        <v>0.94827358186847199</v>
      </c>
      <c r="R2911">
        <v>0.11006671337600001</v>
      </c>
      <c r="S2911">
        <v>0.16358351344767699</v>
      </c>
      <c r="T2911">
        <v>-1.78890262885622</v>
      </c>
      <c r="U2911">
        <v>1.78890262885622</v>
      </c>
      <c r="V2911">
        <v>1.89951121735995</v>
      </c>
      <c r="W2911">
        <v>-5.64</v>
      </c>
      <c r="X2911">
        <v>4.34</v>
      </c>
      <c r="Y2911">
        <v>159607</v>
      </c>
      <c r="Z2911">
        <v>7980</v>
      </c>
      <c r="AA2911">
        <v>0.41</v>
      </c>
      <c r="AB2911">
        <v>20</v>
      </c>
      <c r="AC2911">
        <v>13</v>
      </c>
      <c r="AD2911">
        <v>7</v>
      </c>
      <c r="AE2911">
        <v>65</v>
      </c>
      <c r="AF2911">
        <v>14</v>
      </c>
      <c r="AG2911">
        <v>6</v>
      </c>
      <c r="AH2911">
        <v>5</v>
      </c>
      <c r="AI2911">
        <v>9</v>
      </c>
    </row>
    <row r="2912" spans="1:35" x14ac:dyDescent="0.2">
      <c r="A2912" s="102">
        <v>656</v>
      </c>
      <c r="B2912">
        <v>2531</v>
      </c>
      <c r="C2912" t="s">
        <v>2954</v>
      </c>
      <c r="D2912" t="s">
        <v>2955</v>
      </c>
      <c r="E2912">
        <v>1021</v>
      </c>
      <c r="F2912">
        <v>1006</v>
      </c>
      <c r="G2912">
        <v>900</v>
      </c>
      <c r="H2912" t="s">
        <v>2930</v>
      </c>
      <c r="I2912">
        <v>2784</v>
      </c>
      <c r="J2912" t="s">
        <v>1262</v>
      </c>
      <c r="K2912" t="s">
        <v>2934</v>
      </c>
      <c r="L2912">
        <v>2350</v>
      </c>
      <c r="M2912">
        <v>2377</v>
      </c>
      <c r="N2912">
        <v>400</v>
      </c>
      <c r="O2912" t="s">
        <v>2927</v>
      </c>
      <c r="P2912">
        <v>0.758804558883726</v>
      </c>
      <c r="Q2912">
        <v>0.92598428010331102</v>
      </c>
      <c r="R2912">
        <v>0.11947469514853699</v>
      </c>
      <c r="S2912">
        <v>3.0533524356092401E-2</v>
      </c>
      <c r="T2912">
        <v>-1.78926197563537</v>
      </c>
      <c r="U2912">
        <v>1.78926197563537</v>
      </c>
      <c r="V2912">
        <v>2.0325860198399202</v>
      </c>
      <c r="W2912">
        <v>-4.68</v>
      </c>
      <c r="X2912">
        <v>4.7699999999999996</v>
      </c>
      <c r="Y2912">
        <v>159533</v>
      </c>
      <c r="Z2912">
        <v>14503</v>
      </c>
      <c r="AA2912">
        <v>0.8</v>
      </c>
      <c r="AB2912">
        <v>11</v>
      </c>
      <c r="AC2912">
        <v>8</v>
      </c>
      <c r="AD2912">
        <v>3</v>
      </c>
      <c r="AE2912">
        <v>72.73</v>
      </c>
      <c r="AF2912">
        <v>15</v>
      </c>
      <c r="AG2912">
        <v>2</v>
      </c>
      <c r="AH2912">
        <v>0</v>
      </c>
      <c r="AI2912">
        <v>9</v>
      </c>
    </row>
    <row r="2913" spans="1:35" x14ac:dyDescent="0.2">
      <c r="A2913" s="102">
        <v>6920</v>
      </c>
      <c r="B2913">
        <v>9449</v>
      </c>
      <c r="C2913" t="s">
        <v>3483</v>
      </c>
      <c r="D2913" t="s">
        <v>2929</v>
      </c>
      <c r="E2913">
        <v>2145</v>
      </c>
      <c r="F2913">
        <v>2143</v>
      </c>
      <c r="G2913">
        <v>500</v>
      </c>
      <c r="H2913" t="s">
        <v>2927</v>
      </c>
      <c r="I2913">
        <v>9706</v>
      </c>
      <c r="J2913" t="s">
        <v>3103</v>
      </c>
      <c r="K2913" t="s">
        <v>2949</v>
      </c>
      <c r="L2913">
        <v>5630</v>
      </c>
      <c r="M2913">
        <v>5500</v>
      </c>
      <c r="N2913">
        <v>200</v>
      </c>
      <c r="O2913" t="s">
        <v>2930</v>
      </c>
      <c r="P2913">
        <v>0.106585920500058</v>
      </c>
      <c r="Q2913">
        <v>0.82375240020390905</v>
      </c>
      <c r="R2913">
        <v>0.67409176212766597</v>
      </c>
      <c r="S2913">
        <v>8.5818173455286001E-2</v>
      </c>
      <c r="T2913">
        <v>0.53948164072342097</v>
      </c>
      <c r="U2913">
        <v>0.53948164072342097</v>
      </c>
      <c r="V2913">
        <v>3.3186299000085302E-2</v>
      </c>
      <c r="W2913">
        <v>3.65</v>
      </c>
      <c r="X2913">
        <v>2.59</v>
      </c>
      <c r="Y2913">
        <v>159355</v>
      </c>
      <c r="Z2913">
        <v>7588</v>
      </c>
      <c r="AA2913">
        <v>0.41</v>
      </c>
      <c r="AB2913">
        <v>21</v>
      </c>
      <c r="AC2913">
        <v>12</v>
      </c>
      <c r="AD2913">
        <v>9</v>
      </c>
      <c r="AE2913">
        <v>57.14</v>
      </c>
      <c r="AF2913">
        <v>8</v>
      </c>
      <c r="AG2913">
        <v>12</v>
      </c>
      <c r="AH2913">
        <v>7</v>
      </c>
      <c r="AI2913">
        <v>2</v>
      </c>
    </row>
    <row r="2914" spans="1:35" x14ac:dyDescent="0.2">
      <c r="A2914" s="102">
        <v>2946</v>
      </c>
      <c r="B2914">
        <v>3635</v>
      </c>
      <c r="C2914" t="s">
        <v>47</v>
      </c>
      <c r="D2914" t="s">
        <v>2929</v>
      </c>
      <c r="E2914">
        <v>3150</v>
      </c>
      <c r="F2914">
        <v>3155</v>
      </c>
      <c r="G2914">
        <v>300</v>
      </c>
      <c r="H2914" t="s">
        <v>2927</v>
      </c>
      <c r="I2914">
        <v>6406</v>
      </c>
      <c r="J2914" t="s">
        <v>2939</v>
      </c>
      <c r="K2914" t="s">
        <v>2940</v>
      </c>
      <c r="L2914">
        <v>1820</v>
      </c>
      <c r="M2914">
        <v>1780</v>
      </c>
      <c r="N2914">
        <v>500</v>
      </c>
      <c r="O2914" t="s">
        <v>2930</v>
      </c>
      <c r="P2914">
        <v>0.65327505577696499</v>
      </c>
      <c r="Q2914">
        <v>0.88064078067760199</v>
      </c>
      <c r="R2914">
        <v>0.23352305601011</v>
      </c>
      <c r="S2914">
        <v>0.16456755440701701</v>
      </c>
      <c r="T2914">
        <v>2.7949423060791698</v>
      </c>
      <c r="U2914">
        <v>2.7949423060791698</v>
      </c>
      <c r="V2914">
        <v>2.44787628087869</v>
      </c>
      <c r="W2914">
        <v>10.9</v>
      </c>
      <c r="X2914">
        <v>5.97</v>
      </c>
      <c r="Y2914">
        <v>159329</v>
      </c>
      <c r="Z2914">
        <v>7966</v>
      </c>
      <c r="AA2914">
        <v>0.36</v>
      </c>
      <c r="AB2914">
        <v>20</v>
      </c>
      <c r="AC2914">
        <v>9</v>
      </c>
      <c r="AD2914">
        <v>11</v>
      </c>
      <c r="AE2914">
        <v>45</v>
      </c>
      <c r="AF2914">
        <v>10</v>
      </c>
      <c r="AG2914">
        <v>7</v>
      </c>
      <c r="AH2914">
        <v>5</v>
      </c>
      <c r="AI2914">
        <v>8</v>
      </c>
    </row>
    <row r="2915" spans="1:35" x14ac:dyDescent="0.2">
      <c r="A2915" s="102">
        <v>5247</v>
      </c>
      <c r="B2915">
        <v>1963</v>
      </c>
      <c r="C2915" t="s">
        <v>3248</v>
      </c>
      <c r="D2915" t="s">
        <v>2937</v>
      </c>
      <c r="E2915">
        <v>1561</v>
      </c>
      <c r="F2915">
        <v>1560</v>
      </c>
      <c r="G2915">
        <v>700</v>
      </c>
      <c r="H2915" t="s">
        <v>2927</v>
      </c>
      <c r="I2915">
        <v>5803</v>
      </c>
      <c r="J2915" t="s">
        <v>26</v>
      </c>
      <c r="K2915" t="s">
        <v>2943</v>
      </c>
      <c r="L2915">
        <v>386</v>
      </c>
      <c r="M2915">
        <v>380</v>
      </c>
      <c r="N2915">
        <v>2900</v>
      </c>
      <c r="O2915" t="s">
        <v>2930</v>
      </c>
      <c r="P2915">
        <v>0.44491915170597601</v>
      </c>
      <c r="Q2915">
        <v>0.84609935202696096</v>
      </c>
      <c r="R2915">
        <v>0.55198763136814299</v>
      </c>
      <c r="S2915">
        <v>0.18453151041207499</v>
      </c>
      <c r="T2915">
        <v>1.9181321429159499</v>
      </c>
      <c r="U2915">
        <v>1.9181321429159499</v>
      </c>
      <c r="V2915">
        <v>1.6753924450605699</v>
      </c>
      <c r="W2915">
        <v>11.61</v>
      </c>
      <c r="X2915">
        <v>0.92</v>
      </c>
      <c r="Y2915">
        <v>159238</v>
      </c>
      <c r="Z2915">
        <v>6125</v>
      </c>
      <c r="AA2915">
        <v>0.25</v>
      </c>
      <c r="AB2915">
        <v>26</v>
      </c>
      <c r="AC2915">
        <v>16</v>
      </c>
      <c r="AD2915">
        <v>10</v>
      </c>
      <c r="AE2915">
        <v>61.54</v>
      </c>
      <c r="AF2915">
        <v>9</v>
      </c>
      <c r="AG2915">
        <v>12</v>
      </c>
      <c r="AH2915">
        <v>9</v>
      </c>
      <c r="AI2915">
        <v>5</v>
      </c>
    </row>
    <row r="2916" spans="1:35" x14ac:dyDescent="0.2">
      <c r="A2916" s="102">
        <v>979</v>
      </c>
      <c r="B2916">
        <v>1332</v>
      </c>
      <c r="C2916" t="s">
        <v>3655</v>
      </c>
      <c r="D2916" t="s">
        <v>3097</v>
      </c>
      <c r="E2916">
        <v>613</v>
      </c>
      <c r="F2916">
        <v>609</v>
      </c>
      <c r="G2916">
        <v>1800</v>
      </c>
      <c r="H2916" t="s">
        <v>2927</v>
      </c>
      <c r="I2916">
        <v>5411</v>
      </c>
      <c r="J2916" t="s">
        <v>3666</v>
      </c>
      <c r="K2916" t="s">
        <v>2988</v>
      </c>
      <c r="L2916">
        <v>1351</v>
      </c>
      <c r="M2916">
        <v>1348</v>
      </c>
      <c r="N2916">
        <v>800</v>
      </c>
      <c r="O2916" t="s">
        <v>2930</v>
      </c>
      <c r="P2916">
        <v>0.276870939084229</v>
      </c>
      <c r="Q2916">
        <v>0.91669066935309695</v>
      </c>
      <c r="R2916">
        <v>0.26157150397814999</v>
      </c>
      <c r="S2916">
        <v>2.0537572690699401E-2</v>
      </c>
      <c r="T2916">
        <v>6.2331000482438899E-3</v>
      </c>
      <c r="U2916">
        <v>6.2331000482438899E-3</v>
      </c>
      <c r="V2916">
        <v>7.2177968455910096E-2</v>
      </c>
      <c r="W2916">
        <v>0.03</v>
      </c>
      <c r="X2916">
        <v>1.65</v>
      </c>
      <c r="Y2916">
        <v>158957</v>
      </c>
      <c r="Z2916">
        <v>5481</v>
      </c>
      <c r="AA2916">
        <v>0.17</v>
      </c>
      <c r="AB2916">
        <v>29</v>
      </c>
      <c r="AC2916">
        <v>15</v>
      </c>
      <c r="AD2916">
        <v>14</v>
      </c>
      <c r="AE2916">
        <v>51.72</v>
      </c>
      <c r="AF2916">
        <v>9</v>
      </c>
      <c r="AG2916">
        <v>14</v>
      </c>
      <c r="AH2916">
        <v>10</v>
      </c>
      <c r="AI2916">
        <v>5</v>
      </c>
    </row>
    <row r="2917" spans="1:35" x14ac:dyDescent="0.2">
      <c r="A2917" s="102">
        <v>3621</v>
      </c>
      <c r="B2917">
        <v>3880</v>
      </c>
      <c r="C2917" t="s">
        <v>2822</v>
      </c>
      <c r="D2917" t="s">
        <v>3213</v>
      </c>
      <c r="E2917">
        <v>1488</v>
      </c>
      <c r="F2917">
        <v>1483</v>
      </c>
      <c r="G2917">
        <v>500</v>
      </c>
      <c r="H2917" t="s">
        <v>2930</v>
      </c>
      <c r="I2917">
        <v>5714</v>
      </c>
      <c r="J2917" t="s">
        <v>873</v>
      </c>
      <c r="K2917" t="s">
        <v>2943</v>
      </c>
      <c r="L2917">
        <v>4090</v>
      </c>
      <c r="M2917">
        <v>4070</v>
      </c>
      <c r="N2917">
        <v>200</v>
      </c>
      <c r="O2917" t="s">
        <v>2927</v>
      </c>
      <c r="P2917">
        <v>0.23954764263204201</v>
      </c>
      <c r="Q2917">
        <v>0.86949686804253201</v>
      </c>
      <c r="R2917">
        <v>0.16218977773586399</v>
      </c>
      <c r="S2917">
        <v>1.1468964987787799E-2</v>
      </c>
      <c r="T2917">
        <v>-0.66226047864491999</v>
      </c>
      <c r="U2917">
        <v>0.66226047864491999</v>
      </c>
      <c r="V2917">
        <v>0.50526657345340598</v>
      </c>
      <c r="W2917">
        <v>-2.12</v>
      </c>
      <c r="X2917">
        <v>8.91</v>
      </c>
      <c r="Y2917">
        <v>158908</v>
      </c>
      <c r="Z2917">
        <v>9348</v>
      </c>
      <c r="AA2917">
        <v>0.53</v>
      </c>
      <c r="AB2917">
        <v>17</v>
      </c>
      <c r="AC2917">
        <v>9</v>
      </c>
      <c r="AD2917">
        <v>8</v>
      </c>
      <c r="AE2917">
        <v>52.94</v>
      </c>
      <c r="AF2917">
        <v>13</v>
      </c>
      <c r="AG2917">
        <v>6</v>
      </c>
      <c r="AH2917">
        <v>4</v>
      </c>
      <c r="AI2917">
        <v>7</v>
      </c>
    </row>
    <row r="2918" spans="1:35" x14ac:dyDescent="0.2">
      <c r="A2918" s="102">
        <v>5820</v>
      </c>
      <c r="B2918">
        <v>1820</v>
      </c>
      <c r="C2918" t="s">
        <v>62</v>
      </c>
      <c r="D2918" t="s">
        <v>2937</v>
      </c>
      <c r="E2918">
        <v>2559</v>
      </c>
      <c r="F2918">
        <v>2571</v>
      </c>
      <c r="G2918">
        <v>400</v>
      </c>
      <c r="H2918" t="s">
        <v>2927</v>
      </c>
      <c r="I2918">
        <v>4208</v>
      </c>
      <c r="J2918" t="s">
        <v>3188</v>
      </c>
      <c r="K2918" t="s">
        <v>2952</v>
      </c>
      <c r="L2918">
        <v>2253</v>
      </c>
      <c r="M2918">
        <v>2236</v>
      </c>
      <c r="N2918">
        <v>500</v>
      </c>
      <c r="O2918" t="s">
        <v>2930</v>
      </c>
      <c r="P2918">
        <v>6.6657625763167097E-2</v>
      </c>
      <c r="Q2918">
        <v>0.83838960715103505</v>
      </c>
      <c r="R2918">
        <v>0.27288450553549298</v>
      </c>
      <c r="S2918">
        <v>3.8327095819946297E-2</v>
      </c>
      <c r="T2918">
        <v>2.5438463651277199</v>
      </c>
      <c r="U2918">
        <v>2.5438463651277199</v>
      </c>
      <c r="V2918">
        <v>2.4494884065712501</v>
      </c>
      <c r="W2918">
        <v>10.26</v>
      </c>
      <c r="X2918">
        <v>8.7100000000000009</v>
      </c>
      <c r="Y2918">
        <v>158898</v>
      </c>
      <c r="Z2918">
        <v>12223</v>
      </c>
      <c r="AA2918">
        <v>0.6</v>
      </c>
      <c r="AB2918">
        <v>13</v>
      </c>
      <c r="AC2918">
        <v>8</v>
      </c>
      <c r="AD2918">
        <v>5</v>
      </c>
      <c r="AE2918">
        <v>61.54</v>
      </c>
      <c r="AF2918">
        <v>16</v>
      </c>
      <c r="AG2918">
        <v>6</v>
      </c>
      <c r="AH2918">
        <v>1</v>
      </c>
      <c r="AI2918">
        <v>6</v>
      </c>
    </row>
    <row r="2919" spans="1:35" x14ac:dyDescent="0.2">
      <c r="A2919" s="102">
        <v>989</v>
      </c>
      <c r="B2919">
        <v>3626</v>
      </c>
      <c r="C2919" t="s">
        <v>3178</v>
      </c>
      <c r="D2919" t="s">
        <v>2929</v>
      </c>
      <c r="E2919">
        <v>7250</v>
      </c>
      <c r="F2919">
        <v>7090</v>
      </c>
      <c r="G2919">
        <v>100</v>
      </c>
      <c r="H2919" t="s">
        <v>2927</v>
      </c>
      <c r="I2919">
        <v>6857</v>
      </c>
      <c r="J2919" t="s">
        <v>3187</v>
      </c>
      <c r="K2919" t="s">
        <v>2932</v>
      </c>
      <c r="L2919">
        <v>5760</v>
      </c>
      <c r="M2919">
        <v>5650</v>
      </c>
      <c r="N2919">
        <v>100</v>
      </c>
      <c r="O2919" t="s">
        <v>2930</v>
      </c>
      <c r="P2919">
        <v>0.25413388504434498</v>
      </c>
      <c r="Q2919">
        <v>0.91647807898867295</v>
      </c>
      <c r="R2919">
        <v>0.519761630432099</v>
      </c>
      <c r="S2919">
        <v>2.14930224459365E-2</v>
      </c>
      <c r="T2919">
        <v>1.35748638166891</v>
      </c>
      <c r="U2919">
        <v>1.35748638166891</v>
      </c>
      <c r="V2919">
        <v>0.55297148478560598</v>
      </c>
      <c r="W2919">
        <v>8.41</v>
      </c>
      <c r="X2919">
        <v>20.309999999999999</v>
      </c>
      <c r="Y2919">
        <v>158890</v>
      </c>
      <c r="Z2919">
        <v>7944</v>
      </c>
      <c r="AA2919">
        <v>0.57999999999999996</v>
      </c>
      <c r="AB2919">
        <v>20</v>
      </c>
      <c r="AC2919">
        <v>10</v>
      </c>
      <c r="AD2919">
        <v>10</v>
      </c>
      <c r="AE2919">
        <v>50</v>
      </c>
      <c r="AF2919">
        <v>10</v>
      </c>
      <c r="AG2919">
        <v>9</v>
      </c>
      <c r="AH2919">
        <v>7</v>
      </c>
      <c r="AI2919">
        <v>4</v>
      </c>
    </row>
    <row r="2920" spans="1:35" x14ac:dyDescent="0.2">
      <c r="A2920" s="102">
        <v>1983</v>
      </c>
      <c r="B2920">
        <v>8341</v>
      </c>
      <c r="C2920" t="s">
        <v>1058</v>
      </c>
      <c r="D2920" t="s">
        <v>2990</v>
      </c>
      <c r="E2920">
        <v>1744</v>
      </c>
      <c r="F2920">
        <v>1693</v>
      </c>
      <c r="G2920">
        <v>600</v>
      </c>
      <c r="H2920" t="s">
        <v>2930</v>
      </c>
      <c r="I2920">
        <v>8795</v>
      </c>
      <c r="J2920" t="s">
        <v>3258</v>
      </c>
      <c r="K2920" t="s">
        <v>3176</v>
      </c>
      <c r="L2920">
        <v>1292</v>
      </c>
      <c r="M2920">
        <v>1289</v>
      </c>
      <c r="N2920">
        <v>800</v>
      </c>
      <c r="O2920" t="s">
        <v>2927</v>
      </c>
      <c r="P2920">
        <v>0.889715945688481</v>
      </c>
      <c r="Q2920">
        <v>0.89622975636604496</v>
      </c>
      <c r="R2920">
        <v>0.12320693327313501</v>
      </c>
      <c r="S2920">
        <v>1.49569681050495E-2</v>
      </c>
      <c r="T2920">
        <v>-0.96677711661633603</v>
      </c>
      <c r="U2920">
        <v>0.96677711661633603</v>
      </c>
      <c r="V2920">
        <v>5.1160326188480799E-2</v>
      </c>
      <c r="W2920">
        <v>-2.64</v>
      </c>
      <c r="X2920">
        <v>1.52</v>
      </c>
      <c r="Y2920">
        <v>158853</v>
      </c>
      <c r="Z2920">
        <v>9928</v>
      </c>
      <c r="AA2920">
        <v>0.53</v>
      </c>
      <c r="AB2920">
        <v>16</v>
      </c>
      <c r="AC2920">
        <v>11</v>
      </c>
      <c r="AD2920">
        <v>5</v>
      </c>
      <c r="AE2920">
        <v>68.75</v>
      </c>
      <c r="AF2920">
        <v>12</v>
      </c>
      <c r="AG2920">
        <v>6</v>
      </c>
      <c r="AH2920">
        <v>3</v>
      </c>
      <c r="AI2920">
        <v>7</v>
      </c>
    </row>
    <row r="2921" spans="1:35" x14ac:dyDescent="0.2">
      <c r="A2921" s="102">
        <v>1235</v>
      </c>
      <c r="B2921">
        <v>8242</v>
      </c>
      <c r="C2921" t="s">
        <v>1044</v>
      </c>
      <c r="D2921" t="s">
        <v>2953</v>
      </c>
      <c r="E2921">
        <v>1014</v>
      </c>
      <c r="F2921">
        <v>1011</v>
      </c>
      <c r="G2921">
        <v>900</v>
      </c>
      <c r="H2921" t="s">
        <v>2930</v>
      </c>
      <c r="I2921">
        <v>9474</v>
      </c>
      <c r="J2921" t="s">
        <v>3209</v>
      </c>
      <c r="K2921" t="s">
        <v>2929</v>
      </c>
      <c r="L2921">
        <v>1585</v>
      </c>
      <c r="M2921">
        <v>1584</v>
      </c>
      <c r="N2921">
        <v>600</v>
      </c>
      <c r="O2921" t="s">
        <v>2927</v>
      </c>
      <c r="P2921">
        <v>0.92356329392469505</v>
      </c>
      <c r="Q2921">
        <v>0.91051517695190898</v>
      </c>
      <c r="R2921">
        <v>0.17268832319914501</v>
      </c>
      <c r="S2921">
        <v>2.0564803739473898E-2</v>
      </c>
      <c r="T2921">
        <v>-1.0217617084758199</v>
      </c>
      <c r="U2921">
        <v>1.0217617084758199</v>
      </c>
      <c r="V2921">
        <v>0.77404148202409495</v>
      </c>
      <c r="W2921">
        <v>-3.35</v>
      </c>
      <c r="X2921">
        <v>4.26</v>
      </c>
      <c r="Y2921">
        <v>158835</v>
      </c>
      <c r="Z2921">
        <v>7564</v>
      </c>
      <c r="AA2921">
        <v>0.36</v>
      </c>
      <c r="AB2921">
        <v>21</v>
      </c>
      <c r="AC2921">
        <v>12</v>
      </c>
      <c r="AD2921">
        <v>9</v>
      </c>
      <c r="AE2921">
        <v>57.14</v>
      </c>
      <c r="AF2921">
        <v>10</v>
      </c>
      <c r="AG2921">
        <v>9</v>
      </c>
      <c r="AH2921">
        <v>6</v>
      </c>
      <c r="AI2921">
        <v>6</v>
      </c>
    </row>
    <row r="2922" spans="1:35" x14ac:dyDescent="0.2">
      <c r="A2922" s="102">
        <v>3562</v>
      </c>
      <c r="B2922">
        <v>3941</v>
      </c>
      <c r="C2922" t="s">
        <v>3669</v>
      </c>
      <c r="D2922" t="s">
        <v>3213</v>
      </c>
      <c r="E2922">
        <v>894</v>
      </c>
      <c r="F2922">
        <v>907</v>
      </c>
      <c r="G2922">
        <v>1100</v>
      </c>
      <c r="H2922" t="s">
        <v>2927</v>
      </c>
      <c r="I2922">
        <v>5901</v>
      </c>
      <c r="J2922" t="s">
        <v>228</v>
      </c>
      <c r="K2922" t="s">
        <v>3194</v>
      </c>
      <c r="L2922">
        <v>1974</v>
      </c>
      <c r="M2922">
        <v>1969</v>
      </c>
      <c r="N2922">
        <v>500</v>
      </c>
      <c r="O2922" t="s">
        <v>2930</v>
      </c>
      <c r="P2922">
        <v>0.44498944348674302</v>
      </c>
      <c r="Q2922">
        <v>0.87038470031988602</v>
      </c>
      <c r="R2922">
        <v>1.4795625990529099E-2</v>
      </c>
      <c r="S2922">
        <v>0.18706440361788901</v>
      </c>
      <c r="T2922">
        <v>2.2785507300391301</v>
      </c>
      <c r="U2922">
        <v>2.2785507300391301</v>
      </c>
      <c r="V2922">
        <v>2.2575822286356999</v>
      </c>
      <c r="W2922">
        <v>7.18</v>
      </c>
      <c r="X2922">
        <v>1.34</v>
      </c>
      <c r="Y2922">
        <v>158807</v>
      </c>
      <c r="Z2922">
        <v>7218</v>
      </c>
      <c r="AA2922">
        <v>0.38</v>
      </c>
      <c r="AB2922">
        <v>22</v>
      </c>
      <c r="AC2922">
        <v>14</v>
      </c>
      <c r="AD2922">
        <v>8</v>
      </c>
      <c r="AE2922">
        <v>63.64</v>
      </c>
      <c r="AF2922">
        <v>13</v>
      </c>
      <c r="AG2922">
        <v>7</v>
      </c>
      <c r="AH2922">
        <v>6</v>
      </c>
      <c r="AI2922">
        <v>9</v>
      </c>
    </row>
    <row r="2923" spans="1:35" x14ac:dyDescent="0.2">
      <c r="A2923" s="102">
        <v>2530</v>
      </c>
      <c r="B2923">
        <v>4540</v>
      </c>
      <c r="C2923" t="s">
        <v>3676</v>
      </c>
      <c r="D2923" t="s">
        <v>2950</v>
      </c>
      <c r="E2923">
        <v>3115</v>
      </c>
      <c r="F2923">
        <v>3085</v>
      </c>
      <c r="G2923">
        <v>300</v>
      </c>
      <c r="H2923" t="s">
        <v>2927</v>
      </c>
      <c r="I2923">
        <v>7202</v>
      </c>
      <c r="J2923" t="s">
        <v>959</v>
      </c>
      <c r="K2923" t="s">
        <v>2945</v>
      </c>
      <c r="L2923">
        <v>1138</v>
      </c>
      <c r="M2923">
        <v>1140.5</v>
      </c>
      <c r="N2923">
        <v>800</v>
      </c>
      <c r="O2923" t="s">
        <v>2930</v>
      </c>
      <c r="P2923">
        <v>0.80651804998587595</v>
      </c>
      <c r="Q2923">
        <v>0.88730306671807102</v>
      </c>
      <c r="R2923">
        <v>3.6551759135095903E-2</v>
      </c>
      <c r="S2923">
        <v>1.9448943755973299E-4</v>
      </c>
      <c r="T2923">
        <v>1.62517741734417</v>
      </c>
      <c r="U2923">
        <v>1.62517741734417</v>
      </c>
      <c r="V2923">
        <v>1.9763690713808499</v>
      </c>
      <c r="W2923">
        <v>7.58</v>
      </c>
      <c r="X2923">
        <v>1.42</v>
      </c>
      <c r="Y2923">
        <v>158786</v>
      </c>
      <c r="Z2923">
        <v>7561</v>
      </c>
      <c r="AA2923">
        <v>0.28000000000000003</v>
      </c>
      <c r="AB2923">
        <v>21</v>
      </c>
      <c r="AC2923">
        <v>11</v>
      </c>
      <c r="AD2923">
        <v>10</v>
      </c>
      <c r="AE2923">
        <v>52.38</v>
      </c>
      <c r="AF2923">
        <v>10</v>
      </c>
      <c r="AG2923">
        <v>10</v>
      </c>
      <c r="AH2923">
        <v>6</v>
      </c>
      <c r="AI2923">
        <v>5</v>
      </c>
    </row>
    <row r="2924" spans="1:35" x14ac:dyDescent="0.2">
      <c r="A2924" s="102">
        <v>5317</v>
      </c>
      <c r="B2924">
        <v>6371</v>
      </c>
      <c r="C2924" t="s">
        <v>3148</v>
      </c>
      <c r="D2924" t="s">
        <v>2940</v>
      </c>
      <c r="E2924">
        <v>3540</v>
      </c>
      <c r="F2924">
        <v>3530</v>
      </c>
      <c r="G2924">
        <v>300</v>
      </c>
      <c r="H2924" t="s">
        <v>2930</v>
      </c>
      <c r="I2924">
        <v>9069</v>
      </c>
      <c r="J2924" t="s">
        <v>3089</v>
      </c>
      <c r="K2924" t="s">
        <v>3099</v>
      </c>
      <c r="L2924">
        <v>898</v>
      </c>
      <c r="M2924">
        <v>891</v>
      </c>
      <c r="N2924">
        <v>1200</v>
      </c>
      <c r="O2924" t="s">
        <v>2927</v>
      </c>
      <c r="P2924">
        <v>0.81182405130912505</v>
      </c>
      <c r="Q2924">
        <v>0.84495181783001005</v>
      </c>
      <c r="R2924">
        <v>0.39151343738258998</v>
      </c>
      <c r="S2924">
        <v>1.5322725964131499E-2</v>
      </c>
      <c r="T2924">
        <v>-1.47158660438709</v>
      </c>
      <c r="U2924">
        <v>1.47158660438709</v>
      </c>
      <c r="V2924">
        <v>2.6541990985978701</v>
      </c>
      <c r="W2924">
        <v>-4.95</v>
      </c>
      <c r="X2924">
        <v>0.96</v>
      </c>
      <c r="Y2924">
        <v>158773</v>
      </c>
      <c r="Z2924">
        <v>9923</v>
      </c>
      <c r="AA2924">
        <v>0.51</v>
      </c>
      <c r="AB2924">
        <v>16</v>
      </c>
      <c r="AC2924">
        <v>11</v>
      </c>
      <c r="AD2924">
        <v>5</v>
      </c>
      <c r="AE2924">
        <v>68.75</v>
      </c>
      <c r="AF2924">
        <v>11</v>
      </c>
      <c r="AG2924">
        <v>7</v>
      </c>
      <c r="AH2924">
        <v>5</v>
      </c>
      <c r="AI2924">
        <v>4</v>
      </c>
    </row>
    <row r="2925" spans="1:35" x14ac:dyDescent="0.2">
      <c r="A2925" s="102">
        <v>441</v>
      </c>
      <c r="B2925">
        <v>3099</v>
      </c>
      <c r="C2925" t="s">
        <v>36</v>
      </c>
      <c r="D2925" t="s">
        <v>2953</v>
      </c>
      <c r="E2925">
        <v>852</v>
      </c>
      <c r="F2925">
        <v>848</v>
      </c>
      <c r="G2925">
        <v>1300</v>
      </c>
      <c r="H2925" t="s">
        <v>2930</v>
      </c>
      <c r="I2925">
        <v>7327</v>
      </c>
      <c r="J2925" t="s">
        <v>3249</v>
      </c>
      <c r="K2925" t="s">
        <v>2990</v>
      </c>
      <c r="L2925">
        <v>2822</v>
      </c>
      <c r="M2925">
        <v>2725</v>
      </c>
      <c r="N2925">
        <v>400</v>
      </c>
      <c r="O2925" t="s">
        <v>2927</v>
      </c>
      <c r="P2925">
        <v>0.78181658355355199</v>
      </c>
      <c r="Q2925">
        <v>0.93333755646710004</v>
      </c>
      <c r="R2925">
        <v>0.62153335062936299</v>
      </c>
      <c r="S2925">
        <v>2.2417196186553998E-2</v>
      </c>
      <c r="T2925">
        <v>-1.3963579154271299</v>
      </c>
      <c r="U2925">
        <v>1.3963579154271299</v>
      </c>
      <c r="V2925">
        <v>2.16321661644497</v>
      </c>
      <c r="W2925">
        <v>-5.63</v>
      </c>
      <c r="X2925">
        <v>1.1399999999999999</v>
      </c>
      <c r="Y2925">
        <v>158721</v>
      </c>
      <c r="Z2925">
        <v>39680</v>
      </c>
      <c r="AA2925">
        <v>2.34</v>
      </c>
      <c r="AB2925">
        <v>4</v>
      </c>
      <c r="AC2925">
        <v>4</v>
      </c>
      <c r="AD2925">
        <v>0</v>
      </c>
      <c r="AE2925">
        <v>100</v>
      </c>
      <c r="AF2925">
        <v>11</v>
      </c>
      <c r="AG2925">
        <v>3</v>
      </c>
      <c r="AH2925">
        <v>0</v>
      </c>
      <c r="AI2925">
        <v>1</v>
      </c>
    </row>
    <row r="2926" spans="1:35" x14ac:dyDescent="0.2">
      <c r="A2926" s="102">
        <v>2620</v>
      </c>
      <c r="B2926">
        <v>1973</v>
      </c>
      <c r="C2926" t="s">
        <v>2935</v>
      </c>
      <c r="D2926" t="s">
        <v>2929</v>
      </c>
      <c r="E2926">
        <v>4215</v>
      </c>
      <c r="F2926">
        <v>4215</v>
      </c>
      <c r="G2926">
        <v>200</v>
      </c>
      <c r="H2926" t="s">
        <v>2927</v>
      </c>
      <c r="I2926">
        <v>4739</v>
      </c>
      <c r="J2926" t="s">
        <v>2987</v>
      </c>
      <c r="K2926" t="s">
        <v>2929</v>
      </c>
      <c r="L2926">
        <v>3330</v>
      </c>
      <c r="M2926">
        <v>3345</v>
      </c>
      <c r="N2926">
        <v>300</v>
      </c>
      <c r="O2926" t="s">
        <v>2930</v>
      </c>
      <c r="P2926">
        <v>0.95260350401568605</v>
      </c>
      <c r="Q2926">
        <v>0.88604647041955897</v>
      </c>
      <c r="R2926">
        <v>4.2315087687352898E-2</v>
      </c>
      <c r="S2926">
        <v>0.13602661065739899</v>
      </c>
      <c r="T2926">
        <v>1.0636316464756701</v>
      </c>
      <c r="U2926">
        <v>1.0636316464756701</v>
      </c>
      <c r="V2926">
        <v>1.2202434062877401</v>
      </c>
      <c r="W2926">
        <v>5.34</v>
      </c>
      <c r="X2926">
        <v>19.04</v>
      </c>
      <c r="Y2926">
        <v>158616</v>
      </c>
      <c r="Z2926">
        <v>10574</v>
      </c>
      <c r="AA2926">
        <v>0.49</v>
      </c>
      <c r="AB2926">
        <v>15</v>
      </c>
      <c r="AC2926">
        <v>9</v>
      </c>
      <c r="AD2926">
        <v>6</v>
      </c>
      <c r="AE2926">
        <v>60</v>
      </c>
      <c r="AF2926">
        <v>13</v>
      </c>
      <c r="AG2926">
        <v>6</v>
      </c>
      <c r="AH2926">
        <v>2</v>
      </c>
      <c r="AI2926">
        <v>7</v>
      </c>
    </row>
    <row r="2927" spans="1:35" x14ac:dyDescent="0.2">
      <c r="A2927" s="102">
        <v>1751</v>
      </c>
      <c r="B2927">
        <v>1414</v>
      </c>
      <c r="C2927" t="s">
        <v>3175</v>
      </c>
      <c r="D2927" t="s">
        <v>2937</v>
      </c>
      <c r="E2927">
        <v>4640</v>
      </c>
      <c r="F2927">
        <v>4655</v>
      </c>
      <c r="G2927">
        <v>200</v>
      </c>
      <c r="H2927" t="s">
        <v>2930</v>
      </c>
      <c r="I2927">
        <v>1973</v>
      </c>
      <c r="J2927" t="s">
        <v>2935</v>
      </c>
      <c r="K2927" t="s">
        <v>2929</v>
      </c>
      <c r="L2927">
        <v>4215</v>
      </c>
      <c r="M2927">
        <v>4215</v>
      </c>
      <c r="N2927">
        <v>200</v>
      </c>
      <c r="O2927" t="s">
        <v>2927</v>
      </c>
      <c r="P2927">
        <v>0.76277016699989997</v>
      </c>
      <c r="Q2927">
        <v>0.90050066126935202</v>
      </c>
      <c r="R2927">
        <v>0.49091031092375897</v>
      </c>
      <c r="S2927">
        <v>0.102958242939409</v>
      </c>
      <c r="T2927">
        <v>-1.4187346525670299</v>
      </c>
      <c r="U2927">
        <v>1.4187346525670299</v>
      </c>
      <c r="V2927">
        <v>1.4537119828746199</v>
      </c>
      <c r="W2927">
        <v>-10.17</v>
      </c>
      <c r="X2927">
        <v>9.4499999999999993</v>
      </c>
      <c r="Y2927">
        <v>158591</v>
      </c>
      <c r="Z2927">
        <v>10573</v>
      </c>
      <c r="AA2927">
        <v>0.61</v>
      </c>
      <c r="AB2927">
        <v>15</v>
      </c>
      <c r="AC2927">
        <v>9</v>
      </c>
      <c r="AD2927">
        <v>6</v>
      </c>
      <c r="AE2927">
        <v>60</v>
      </c>
      <c r="AF2927">
        <v>12</v>
      </c>
      <c r="AG2927">
        <v>5</v>
      </c>
      <c r="AH2927">
        <v>2</v>
      </c>
      <c r="AI2927">
        <v>8</v>
      </c>
    </row>
    <row r="2928" spans="1:35" x14ac:dyDescent="0.2">
      <c r="A2928" s="102">
        <v>7468</v>
      </c>
      <c r="B2928">
        <v>5706</v>
      </c>
      <c r="C2928" t="s">
        <v>3377</v>
      </c>
      <c r="D2928" t="s">
        <v>2943</v>
      </c>
      <c r="E2928">
        <v>2698</v>
      </c>
      <c r="F2928">
        <v>2689</v>
      </c>
      <c r="G2928">
        <v>300</v>
      </c>
      <c r="H2928" t="s">
        <v>2930</v>
      </c>
      <c r="I2928">
        <v>6923</v>
      </c>
      <c r="J2928" t="s">
        <v>58</v>
      </c>
      <c r="K2928" t="s">
        <v>2932</v>
      </c>
      <c r="L2928">
        <v>3135</v>
      </c>
      <c r="M2928">
        <v>3095</v>
      </c>
      <c r="N2928">
        <v>300</v>
      </c>
      <c r="O2928" t="s">
        <v>2927</v>
      </c>
      <c r="P2928">
        <v>0.66585578348407803</v>
      </c>
      <c r="Q2928">
        <v>0.81645860479355403</v>
      </c>
      <c r="R2928">
        <v>0.136216214423346</v>
      </c>
      <c r="S2928">
        <v>0.12115382853477499</v>
      </c>
      <c r="T2928">
        <v>-1.1612124382195901</v>
      </c>
      <c r="U2928">
        <v>1.1612124382195901</v>
      </c>
      <c r="V2928">
        <v>1.08787235896402</v>
      </c>
      <c r="W2928">
        <v>-6.52</v>
      </c>
      <c r="X2928">
        <v>13.12</v>
      </c>
      <c r="Y2928">
        <v>158544</v>
      </c>
      <c r="Z2928">
        <v>19818</v>
      </c>
      <c r="AA2928">
        <v>0.78</v>
      </c>
      <c r="AB2928">
        <v>8</v>
      </c>
      <c r="AC2928">
        <v>5</v>
      </c>
      <c r="AD2928">
        <v>3</v>
      </c>
      <c r="AE2928">
        <v>62.5</v>
      </c>
      <c r="AF2928">
        <v>10</v>
      </c>
      <c r="AG2928">
        <v>4</v>
      </c>
      <c r="AH2928">
        <v>2</v>
      </c>
      <c r="AI2928">
        <v>2</v>
      </c>
    </row>
    <row r="2929" spans="1:35" x14ac:dyDescent="0.2">
      <c r="A2929" s="102">
        <v>2783</v>
      </c>
      <c r="B2929">
        <v>3116</v>
      </c>
      <c r="C2929" t="s">
        <v>3184</v>
      </c>
      <c r="D2929" t="s">
        <v>2945</v>
      </c>
      <c r="E2929">
        <v>1714</v>
      </c>
      <c r="F2929">
        <v>1681</v>
      </c>
      <c r="G2929">
        <v>500</v>
      </c>
      <c r="H2929" t="s">
        <v>2927</v>
      </c>
      <c r="I2929">
        <v>7267</v>
      </c>
      <c r="J2929" t="s">
        <v>61</v>
      </c>
      <c r="K2929" t="s">
        <v>2945</v>
      </c>
      <c r="L2929">
        <v>2893</v>
      </c>
      <c r="M2929">
        <v>2857.5</v>
      </c>
      <c r="N2929">
        <v>300</v>
      </c>
      <c r="O2929" t="s">
        <v>2930</v>
      </c>
      <c r="P2929">
        <v>0.75197999821848205</v>
      </c>
      <c r="Q2929">
        <v>0.88345215624333795</v>
      </c>
      <c r="R2929">
        <v>0.164161822417421</v>
      </c>
      <c r="S2929">
        <v>0.36004640683543598</v>
      </c>
      <c r="T2929">
        <v>1.8569877857955901</v>
      </c>
      <c r="U2929">
        <v>1.8569877857955901</v>
      </c>
      <c r="V2929">
        <v>1.4112394288776799</v>
      </c>
      <c r="W2929">
        <v>5.31</v>
      </c>
      <c r="X2929">
        <v>1.95</v>
      </c>
      <c r="Y2929">
        <v>158474</v>
      </c>
      <c r="Z2929">
        <v>15847</v>
      </c>
      <c r="AA2929">
        <v>0.94</v>
      </c>
      <c r="AB2929">
        <v>10</v>
      </c>
      <c r="AC2929">
        <v>7</v>
      </c>
      <c r="AD2929">
        <v>3</v>
      </c>
      <c r="AE2929">
        <v>70</v>
      </c>
      <c r="AF2929">
        <v>14</v>
      </c>
      <c r="AG2929">
        <v>4</v>
      </c>
      <c r="AH2929">
        <v>1</v>
      </c>
      <c r="AI2929">
        <v>5</v>
      </c>
    </row>
    <row r="2930" spans="1:35" x14ac:dyDescent="0.2">
      <c r="A2930" s="102">
        <v>1913</v>
      </c>
      <c r="B2930">
        <v>5802</v>
      </c>
      <c r="C2930" t="s">
        <v>3220</v>
      </c>
      <c r="D2930" t="s">
        <v>2943</v>
      </c>
      <c r="E2930">
        <v>1533.5</v>
      </c>
      <c r="F2930">
        <v>1518</v>
      </c>
      <c r="G2930">
        <v>400</v>
      </c>
      <c r="H2930" t="s">
        <v>2927</v>
      </c>
      <c r="I2930">
        <v>9062</v>
      </c>
      <c r="J2930" t="s">
        <v>2891</v>
      </c>
      <c r="K2930" t="s">
        <v>3099</v>
      </c>
      <c r="L2930">
        <v>6140</v>
      </c>
      <c r="M2930">
        <v>6140</v>
      </c>
      <c r="N2930">
        <v>100</v>
      </c>
      <c r="O2930" t="s">
        <v>2930</v>
      </c>
      <c r="P2930">
        <v>0.43953963827125397</v>
      </c>
      <c r="Q2930">
        <v>0.89728034302343895</v>
      </c>
      <c r="R2930">
        <v>0.36895900057978398</v>
      </c>
      <c r="S2930">
        <v>7.5120526217108297E-2</v>
      </c>
      <c r="T2930">
        <v>0.19400186207341</v>
      </c>
      <c r="U2930">
        <v>0.19400186207341</v>
      </c>
      <c r="V2930">
        <v>0.75706991142165703</v>
      </c>
      <c r="W2930">
        <v>0.78</v>
      </c>
      <c r="X2930">
        <v>1.1100000000000001</v>
      </c>
      <c r="Y2930">
        <v>158457</v>
      </c>
      <c r="Z2930">
        <v>10564</v>
      </c>
      <c r="AA2930">
        <v>0.64</v>
      </c>
      <c r="AB2930">
        <v>15</v>
      </c>
      <c r="AC2930">
        <v>9</v>
      </c>
      <c r="AD2930">
        <v>6</v>
      </c>
      <c r="AE2930">
        <v>60</v>
      </c>
      <c r="AF2930">
        <v>13</v>
      </c>
      <c r="AG2930">
        <v>5</v>
      </c>
      <c r="AH2930">
        <v>3</v>
      </c>
      <c r="AI2930">
        <v>7</v>
      </c>
    </row>
    <row r="2931" spans="1:35" x14ac:dyDescent="0.2">
      <c r="A2931" s="102">
        <v>5691</v>
      </c>
      <c r="B2931">
        <v>2127</v>
      </c>
      <c r="C2931" t="s">
        <v>3177</v>
      </c>
      <c r="D2931" t="s">
        <v>2942</v>
      </c>
      <c r="E2931">
        <v>3750</v>
      </c>
      <c r="F2931">
        <v>3830</v>
      </c>
      <c r="G2931">
        <v>200</v>
      </c>
      <c r="H2931" t="s">
        <v>2930</v>
      </c>
      <c r="I2931">
        <v>8591</v>
      </c>
      <c r="J2931" t="s">
        <v>3164</v>
      </c>
      <c r="K2931" t="s">
        <v>2933</v>
      </c>
      <c r="L2931">
        <v>1950.5</v>
      </c>
      <c r="M2931">
        <v>1940</v>
      </c>
      <c r="N2931">
        <v>400</v>
      </c>
      <c r="O2931" t="s">
        <v>2927</v>
      </c>
      <c r="P2931">
        <v>0.60722713905116199</v>
      </c>
      <c r="Q2931">
        <v>0.84003282430339199</v>
      </c>
      <c r="R2931">
        <v>0.32296979863551301</v>
      </c>
      <c r="S2931">
        <v>6.1095790080698299E-2</v>
      </c>
      <c r="T2931">
        <v>-0.241351172236863</v>
      </c>
      <c r="U2931">
        <v>0.241351172236863</v>
      </c>
      <c r="V2931">
        <v>0.36996310412636602</v>
      </c>
      <c r="W2931">
        <v>-1.32</v>
      </c>
      <c r="X2931">
        <v>1.31</v>
      </c>
      <c r="Y2931">
        <v>158365</v>
      </c>
      <c r="Z2931">
        <v>9316</v>
      </c>
      <c r="AA2931">
        <v>0.51</v>
      </c>
      <c r="AB2931">
        <v>17</v>
      </c>
      <c r="AC2931">
        <v>10</v>
      </c>
      <c r="AD2931">
        <v>7</v>
      </c>
      <c r="AE2931">
        <v>58.82</v>
      </c>
      <c r="AF2931">
        <v>11</v>
      </c>
      <c r="AG2931">
        <v>8</v>
      </c>
      <c r="AH2931">
        <v>6</v>
      </c>
      <c r="AI2931">
        <v>3</v>
      </c>
    </row>
    <row r="2932" spans="1:35" x14ac:dyDescent="0.2">
      <c r="A2932" s="102">
        <v>1060</v>
      </c>
      <c r="B2932">
        <v>2371</v>
      </c>
      <c r="C2932" t="s">
        <v>737</v>
      </c>
      <c r="D2932" t="s">
        <v>2942</v>
      </c>
      <c r="E2932">
        <v>3005</v>
      </c>
      <c r="F2932">
        <v>3080</v>
      </c>
      <c r="G2932">
        <v>300</v>
      </c>
      <c r="H2932" t="s">
        <v>2927</v>
      </c>
      <c r="I2932">
        <v>6758</v>
      </c>
      <c r="J2932" t="s">
        <v>2944</v>
      </c>
      <c r="K2932" t="s">
        <v>2932</v>
      </c>
      <c r="L2932">
        <v>7890</v>
      </c>
      <c r="M2932">
        <v>7826</v>
      </c>
      <c r="N2932">
        <v>100</v>
      </c>
      <c r="O2932" t="s">
        <v>2930</v>
      </c>
      <c r="P2932">
        <v>0.92216905343458999</v>
      </c>
      <c r="Q2932">
        <v>0.91461448902495701</v>
      </c>
      <c r="R2932">
        <v>6.9083171646816793E-2</v>
      </c>
      <c r="S2932">
        <v>4.0854528083087899E-2</v>
      </c>
      <c r="T2932">
        <v>1.7520255665309299</v>
      </c>
      <c r="U2932">
        <v>1.7520255665309299</v>
      </c>
      <c r="V2932">
        <v>0.24539953631629799</v>
      </c>
      <c r="W2932">
        <v>3.96</v>
      </c>
      <c r="X2932">
        <v>18.07</v>
      </c>
      <c r="Y2932">
        <v>158352</v>
      </c>
      <c r="Z2932">
        <v>10557</v>
      </c>
      <c r="AA2932">
        <v>0.67</v>
      </c>
      <c r="AB2932">
        <v>15</v>
      </c>
      <c r="AC2932">
        <v>10</v>
      </c>
      <c r="AD2932">
        <v>5</v>
      </c>
      <c r="AE2932">
        <v>66.67</v>
      </c>
      <c r="AF2932">
        <v>11</v>
      </c>
      <c r="AG2932">
        <v>7</v>
      </c>
      <c r="AH2932">
        <v>4</v>
      </c>
      <c r="AI2932">
        <v>4</v>
      </c>
    </row>
    <row r="2933" spans="1:35" x14ac:dyDescent="0.2">
      <c r="A2933" s="102">
        <v>303</v>
      </c>
      <c r="B2933">
        <v>8572</v>
      </c>
      <c r="C2933" t="s">
        <v>2895</v>
      </c>
      <c r="D2933" t="s">
        <v>2933</v>
      </c>
      <c r="E2933">
        <v>527</v>
      </c>
      <c r="F2933">
        <v>527</v>
      </c>
      <c r="G2933">
        <v>2000</v>
      </c>
      <c r="H2933" t="s">
        <v>2927</v>
      </c>
      <c r="I2933">
        <v>8804</v>
      </c>
      <c r="J2933" t="s">
        <v>1097</v>
      </c>
      <c r="K2933" t="s">
        <v>2949</v>
      </c>
      <c r="L2933">
        <v>1791</v>
      </c>
      <c r="M2933">
        <v>1788</v>
      </c>
      <c r="N2933">
        <v>600</v>
      </c>
      <c r="O2933" t="s">
        <v>2930</v>
      </c>
      <c r="P2933">
        <v>0.90675111760534</v>
      </c>
      <c r="Q2933">
        <v>0.94000595351302896</v>
      </c>
      <c r="R2933">
        <v>0.28670985626282203</v>
      </c>
      <c r="S2933">
        <v>0.116016169850182</v>
      </c>
      <c r="T2933">
        <v>0.90315781939063999</v>
      </c>
      <c r="U2933">
        <v>0.90315781939063999</v>
      </c>
      <c r="V2933">
        <v>0.81629404392248095</v>
      </c>
      <c r="W2933">
        <v>2.5099999999999998</v>
      </c>
      <c r="X2933">
        <v>1.75</v>
      </c>
      <c r="Y2933">
        <v>158285</v>
      </c>
      <c r="Z2933">
        <v>8331</v>
      </c>
      <c r="AA2933">
        <v>0.43</v>
      </c>
      <c r="AB2933">
        <v>19</v>
      </c>
      <c r="AC2933">
        <v>12</v>
      </c>
      <c r="AD2933">
        <v>7</v>
      </c>
      <c r="AE2933">
        <v>63.16</v>
      </c>
      <c r="AF2933">
        <v>12</v>
      </c>
      <c r="AG2933">
        <v>7</v>
      </c>
      <c r="AH2933">
        <v>5</v>
      </c>
      <c r="AI2933">
        <v>7</v>
      </c>
    </row>
    <row r="2934" spans="1:35" x14ac:dyDescent="0.2">
      <c r="A2934" s="102">
        <v>4531</v>
      </c>
      <c r="B2934">
        <v>4634</v>
      </c>
      <c r="C2934" t="s">
        <v>66</v>
      </c>
      <c r="D2934" t="s">
        <v>2952</v>
      </c>
      <c r="E2934">
        <v>2600</v>
      </c>
      <c r="F2934">
        <v>2582</v>
      </c>
      <c r="G2934">
        <v>300</v>
      </c>
      <c r="H2934" t="s">
        <v>2927</v>
      </c>
      <c r="I2934">
        <v>5947</v>
      </c>
      <c r="J2934" t="s">
        <v>231</v>
      </c>
      <c r="K2934" t="s">
        <v>3194</v>
      </c>
      <c r="L2934">
        <v>7930</v>
      </c>
      <c r="M2934">
        <v>7870</v>
      </c>
      <c r="N2934">
        <v>100</v>
      </c>
      <c r="O2934" t="s">
        <v>2930</v>
      </c>
      <c r="P2934">
        <v>0.82191993132117402</v>
      </c>
      <c r="Q2934">
        <v>0.85579080686655895</v>
      </c>
      <c r="R2934">
        <v>0.71833214140571</v>
      </c>
      <c r="S2934">
        <v>0.25851032830780601</v>
      </c>
      <c r="T2934">
        <v>0.847610462870517</v>
      </c>
      <c r="U2934">
        <v>0.847610462870517</v>
      </c>
      <c r="V2934">
        <v>0.77055276352430002</v>
      </c>
      <c r="W2934">
        <v>2.9</v>
      </c>
      <c r="X2934">
        <v>1.58</v>
      </c>
      <c r="Y2934">
        <v>158237</v>
      </c>
      <c r="Z2934">
        <v>13186</v>
      </c>
      <c r="AA2934">
        <v>0.74</v>
      </c>
      <c r="AB2934">
        <v>12</v>
      </c>
      <c r="AC2934">
        <v>7</v>
      </c>
      <c r="AD2934">
        <v>5</v>
      </c>
      <c r="AE2934">
        <v>58.33</v>
      </c>
      <c r="AF2934">
        <v>11</v>
      </c>
      <c r="AG2934">
        <v>5</v>
      </c>
      <c r="AH2934">
        <v>2</v>
      </c>
      <c r="AI2934">
        <v>5</v>
      </c>
    </row>
    <row r="2935" spans="1:35" x14ac:dyDescent="0.2">
      <c r="A2935" s="102">
        <v>5696</v>
      </c>
      <c r="B2935">
        <v>1605</v>
      </c>
      <c r="C2935" t="s">
        <v>3227</v>
      </c>
      <c r="D2935" t="s">
        <v>3208</v>
      </c>
      <c r="E2935">
        <v>1075.5</v>
      </c>
      <c r="F2935">
        <v>1077.5</v>
      </c>
      <c r="G2935">
        <v>900</v>
      </c>
      <c r="H2935" t="s">
        <v>2927</v>
      </c>
      <c r="I2935">
        <v>3101</v>
      </c>
      <c r="J2935" t="s">
        <v>3287</v>
      </c>
      <c r="K2935" t="s">
        <v>3281</v>
      </c>
      <c r="L2935">
        <v>1544</v>
      </c>
      <c r="M2935">
        <v>1580</v>
      </c>
      <c r="N2935">
        <v>600</v>
      </c>
      <c r="O2935" t="s">
        <v>2930</v>
      </c>
      <c r="P2935">
        <v>0.31928410462326801</v>
      </c>
      <c r="Q2935">
        <v>0.84001156715866199</v>
      </c>
      <c r="R2935">
        <v>0.83077536220794801</v>
      </c>
      <c r="S2935">
        <v>8.4822265871437194E-2</v>
      </c>
      <c r="T2935">
        <v>7.4916867935446593E-2</v>
      </c>
      <c r="U2935">
        <v>7.4916867935446593E-2</v>
      </c>
      <c r="V2935">
        <v>0.516928009402705</v>
      </c>
      <c r="W2935">
        <v>0.31</v>
      </c>
      <c r="X2935">
        <v>2.29</v>
      </c>
      <c r="Y2935">
        <v>158175</v>
      </c>
      <c r="Z2935">
        <v>7532</v>
      </c>
      <c r="AA2935">
        <v>0.45</v>
      </c>
      <c r="AB2935">
        <v>21</v>
      </c>
      <c r="AC2935">
        <v>13</v>
      </c>
      <c r="AD2935">
        <v>8</v>
      </c>
      <c r="AE2935">
        <v>61.9</v>
      </c>
      <c r="AF2935">
        <v>12</v>
      </c>
      <c r="AG2935">
        <v>10</v>
      </c>
      <c r="AH2935">
        <v>6</v>
      </c>
      <c r="AI2935">
        <v>5</v>
      </c>
    </row>
    <row r="2936" spans="1:35" x14ac:dyDescent="0.2">
      <c r="A2936" s="102">
        <v>3809</v>
      </c>
      <c r="B2936">
        <v>3231</v>
      </c>
      <c r="C2936" t="s">
        <v>543</v>
      </c>
      <c r="D2936" t="s">
        <v>2949</v>
      </c>
      <c r="E2936">
        <v>2725</v>
      </c>
      <c r="F2936">
        <v>2748</v>
      </c>
      <c r="G2936">
        <v>400</v>
      </c>
      <c r="H2936" t="s">
        <v>2930</v>
      </c>
      <c r="I2936">
        <v>8591</v>
      </c>
      <c r="J2936" t="s">
        <v>3164</v>
      </c>
      <c r="K2936" t="s">
        <v>2933</v>
      </c>
      <c r="L2936">
        <v>1950.5</v>
      </c>
      <c r="M2936">
        <v>1940</v>
      </c>
      <c r="N2936">
        <v>600</v>
      </c>
      <c r="O2936" t="s">
        <v>2927</v>
      </c>
      <c r="P2936">
        <v>0.822004689421445</v>
      </c>
      <c r="Q2936">
        <v>0.86644713886853297</v>
      </c>
      <c r="R2936">
        <v>4.4290128796662297E-2</v>
      </c>
      <c r="S2936">
        <v>0.31488733631034299</v>
      </c>
      <c r="T2936">
        <v>-1.78343609483402</v>
      </c>
      <c r="U2936">
        <v>1.78343609483402</v>
      </c>
      <c r="V2936">
        <v>2.1212983977293498</v>
      </c>
      <c r="W2936">
        <v>-3.53</v>
      </c>
      <c r="X2936">
        <v>5.9</v>
      </c>
      <c r="Y2936">
        <v>158080</v>
      </c>
      <c r="Z2936">
        <v>9880</v>
      </c>
      <c r="AA2936">
        <v>0.45</v>
      </c>
      <c r="AB2936">
        <v>16</v>
      </c>
      <c r="AC2936">
        <v>10</v>
      </c>
      <c r="AD2936">
        <v>6</v>
      </c>
      <c r="AE2936">
        <v>62.5</v>
      </c>
      <c r="AF2936">
        <v>14</v>
      </c>
      <c r="AG2936">
        <v>4</v>
      </c>
      <c r="AH2936">
        <v>2</v>
      </c>
      <c r="AI2936">
        <v>10</v>
      </c>
    </row>
    <row r="2937" spans="1:35" x14ac:dyDescent="0.2">
      <c r="A2937" s="102">
        <v>4752</v>
      </c>
      <c r="B2937">
        <v>1721</v>
      </c>
      <c r="C2937" t="s">
        <v>3656</v>
      </c>
      <c r="D2937" t="s">
        <v>2937</v>
      </c>
      <c r="E2937">
        <v>3170</v>
      </c>
      <c r="F2937">
        <v>3180</v>
      </c>
      <c r="G2937">
        <v>300</v>
      </c>
      <c r="H2937" t="s">
        <v>2930</v>
      </c>
      <c r="I2937">
        <v>1808</v>
      </c>
      <c r="J2937" t="s">
        <v>711</v>
      </c>
      <c r="K2937" t="s">
        <v>2937</v>
      </c>
      <c r="L2937">
        <v>1494</v>
      </c>
      <c r="M2937">
        <v>1494</v>
      </c>
      <c r="N2937">
        <v>600</v>
      </c>
      <c r="O2937" t="s">
        <v>2927</v>
      </c>
      <c r="P2937">
        <v>2.3565340912630399E-2</v>
      </c>
      <c r="Q2937">
        <v>0.85273175912588906</v>
      </c>
      <c r="R2937">
        <v>2.0349607287251499E-2</v>
      </c>
      <c r="S2937">
        <v>0.12656605730345299</v>
      </c>
      <c r="T2937">
        <v>-1.2081320882022799</v>
      </c>
      <c r="U2937">
        <v>1.2081320882022799</v>
      </c>
      <c r="V2937">
        <v>0.97004960066108004</v>
      </c>
      <c r="W2937">
        <v>-3.95</v>
      </c>
      <c r="X2937">
        <v>6.04</v>
      </c>
      <c r="Y2937">
        <v>158064</v>
      </c>
      <c r="Z2937">
        <v>9298</v>
      </c>
      <c r="AA2937">
        <v>0.53</v>
      </c>
      <c r="AB2937">
        <v>17</v>
      </c>
      <c r="AC2937">
        <v>10</v>
      </c>
      <c r="AD2937">
        <v>7</v>
      </c>
      <c r="AE2937">
        <v>58.82</v>
      </c>
      <c r="AF2937">
        <v>14</v>
      </c>
      <c r="AG2937">
        <v>5</v>
      </c>
      <c r="AH2937">
        <v>4</v>
      </c>
      <c r="AI2937">
        <v>8</v>
      </c>
    </row>
    <row r="2938" spans="1:35" x14ac:dyDescent="0.2">
      <c r="A2938" s="102">
        <v>4758</v>
      </c>
      <c r="B2938">
        <v>2201</v>
      </c>
      <c r="C2938" t="s">
        <v>724</v>
      </c>
      <c r="D2938" t="s">
        <v>2955</v>
      </c>
      <c r="E2938">
        <v>5410</v>
      </c>
      <c r="F2938">
        <v>5410</v>
      </c>
      <c r="G2938">
        <v>200</v>
      </c>
      <c r="H2938" t="s">
        <v>2927</v>
      </c>
      <c r="I2938">
        <v>4849</v>
      </c>
      <c r="J2938" t="s">
        <v>688</v>
      </c>
      <c r="K2938" t="s">
        <v>2942</v>
      </c>
      <c r="L2938">
        <v>4785</v>
      </c>
      <c r="M2938">
        <v>4650</v>
      </c>
      <c r="N2938">
        <v>200</v>
      </c>
      <c r="O2938" t="s">
        <v>2930</v>
      </c>
      <c r="P2938">
        <v>0.75242657368805199</v>
      </c>
      <c r="Q2938">
        <v>0.85270804363677999</v>
      </c>
      <c r="R2938">
        <v>0.299286805388851</v>
      </c>
      <c r="S2938">
        <v>7.7107702966014102E-2</v>
      </c>
      <c r="T2938">
        <v>0.86238371213578702</v>
      </c>
      <c r="U2938">
        <v>0.86238371213578702</v>
      </c>
      <c r="V2938">
        <v>0.17044651647804099</v>
      </c>
      <c r="W2938">
        <v>3.91</v>
      </c>
      <c r="X2938">
        <v>14.05</v>
      </c>
      <c r="Y2938">
        <v>158053</v>
      </c>
      <c r="Z2938">
        <v>17561</v>
      </c>
      <c r="AA2938">
        <v>1.02</v>
      </c>
      <c r="AB2938">
        <v>9</v>
      </c>
      <c r="AC2938">
        <v>6</v>
      </c>
      <c r="AD2938">
        <v>3</v>
      </c>
      <c r="AE2938">
        <v>66.67</v>
      </c>
      <c r="AF2938">
        <v>6</v>
      </c>
      <c r="AG2938">
        <v>6</v>
      </c>
      <c r="AH2938">
        <v>3</v>
      </c>
      <c r="AI2938">
        <v>0</v>
      </c>
    </row>
    <row r="2939" spans="1:35" x14ac:dyDescent="0.2">
      <c r="A2939" s="102">
        <v>6196</v>
      </c>
      <c r="B2939">
        <v>6417</v>
      </c>
      <c r="C2939" t="s">
        <v>3352</v>
      </c>
      <c r="D2939" t="s">
        <v>2940</v>
      </c>
      <c r="E2939">
        <v>3800</v>
      </c>
      <c r="F2939">
        <v>3835</v>
      </c>
      <c r="G2939">
        <v>200</v>
      </c>
      <c r="H2939" t="s">
        <v>2927</v>
      </c>
      <c r="I2939">
        <v>6841</v>
      </c>
      <c r="J2939" t="s">
        <v>3602</v>
      </c>
      <c r="K2939" t="s">
        <v>2932</v>
      </c>
      <c r="L2939">
        <v>2015</v>
      </c>
      <c r="M2939">
        <v>1992</v>
      </c>
      <c r="N2939">
        <v>400</v>
      </c>
      <c r="O2939" t="s">
        <v>2930</v>
      </c>
      <c r="P2939">
        <v>0.256744173957559</v>
      </c>
      <c r="Q2939">
        <v>0.83332551504116004</v>
      </c>
      <c r="R2939">
        <v>0.33392013474166998</v>
      </c>
      <c r="S2939">
        <v>8.3444840716798793E-2</v>
      </c>
      <c r="T2939">
        <v>0.559086288448708</v>
      </c>
      <c r="U2939">
        <v>0.559086288448708</v>
      </c>
      <c r="V2939">
        <v>6.0886884466033998E-2</v>
      </c>
      <c r="W2939">
        <v>1.49</v>
      </c>
      <c r="X2939">
        <v>3.89</v>
      </c>
      <c r="Y2939">
        <v>158021</v>
      </c>
      <c r="Z2939">
        <v>12155</v>
      </c>
      <c r="AA2939">
        <v>0.76</v>
      </c>
      <c r="AB2939">
        <v>13</v>
      </c>
      <c r="AC2939">
        <v>9</v>
      </c>
      <c r="AD2939">
        <v>4</v>
      </c>
      <c r="AE2939">
        <v>69.23</v>
      </c>
      <c r="AF2939">
        <v>12</v>
      </c>
      <c r="AG2939">
        <v>6</v>
      </c>
      <c r="AH2939">
        <v>2</v>
      </c>
      <c r="AI2939">
        <v>5</v>
      </c>
    </row>
    <row r="2940" spans="1:35" x14ac:dyDescent="0.2">
      <c r="A2940" s="102">
        <v>4592</v>
      </c>
      <c r="B2940">
        <v>3098</v>
      </c>
      <c r="C2940" t="s">
        <v>3678</v>
      </c>
      <c r="D2940" t="s">
        <v>2953</v>
      </c>
      <c r="E2940">
        <v>5660</v>
      </c>
      <c r="F2940">
        <v>5660</v>
      </c>
      <c r="G2940">
        <v>100</v>
      </c>
      <c r="H2940" t="s">
        <v>2930</v>
      </c>
      <c r="I2940">
        <v>4536</v>
      </c>
      <c r="J2940" t="s">
        <v>3289</v>
      </c>
      <c r="K2940" t="s">
        <v>2950</v>
      </c>
      <c r="L2940">
        <v>2090</v>
      </c>
      <c r="M2940">
        <v>2100</v>
      </c>
      <c r="N2940">
        <v>300</v>
      </c>
      <c r="O2940" t="s">
        <v>2927</v>
      </c>
      <c r="P2940">
        <v>0.27149158505604098</v>
      </c>
      <c r="Q2940">
        <v>0.85490620940403195</v>
      </c>
      <c r="R2940">
        <v>2.4405588800997799E-4</v>
      </c>
      <c r="S2940">
        <v>4.9720989372174701E-2</v>
      </c>
      <c r="T2940">
        <v>-3.6113849232087198</v>
      </c>
      <c r="U2940">
        <v>3.6113849232087198</v>
      </c>
      <c r="V2940">
        <v>3.3025339243961098</v>
      </c>
      <c r="W2940">
        <v>-15.68</v>
      </c>
      <c r="X2940">
        <v>11.31</v>
      </c>
      <c r="Y2940">
        <v>157875</v>
      </c>
      <c r="Z2940">
        <v>10525</v>
      </c>
      <c r="AA2940">
        <v>0.99</v>
      </c>
      <c r="AB2940">
        <v>15</v>
      </c>
      <c r="AC2940">
        <v>10</v>
      </c>
      <c r="AD2940">
        <v>5</v>
      </c>
      <c r="AE2940">
        <v>66.67</v>
      </c>
      <c r="AF2940">
        <v>11</v>
      </c>
      <c r="AG2940">
        <v>9</v>
      </c>
      <c r="AH2940">
        <v>3</v>
      </c>
      <c r="AI2940">
        <v>3</v>
      </c>
    </row>
    <row r="2941" spans="1:35" x14ac:dyDescent="0.2">
      <c r="A2941" s="102">
        <v>2990</v>
      </c>
      <c r="B2941">
        <v>5233</v>
      </c>
      <c r="C2941" t="s">
        <v>3195</v>
      </c>
      <c r="D2941" t="s">
        <v>2926</v>
      </c>
      <c r="E2941">
        <v>3035</v>
      </c>
      <c r="F2941">
        <v>3040</v>
      </c>
      <c r="G2941">
        <v>300</v>
      </c>
      <c r="H2941" t="s">
        <v>2927</v>
      </c>
      <c r="I2941">
        <v>8242</v>
      </c>
      <c r="J2941" t="s">
        <v>1044</v>
      </c>
      <c r="K2941" t="s">
        <v>2953</v>
      </c>
      <c r="L2941">
        <v>1014</v>
      </c>
      <c r="M2941">
        <v>1011</v>
      </c>
      <c r="N2941">
        <v>900</v>
      </c>
      <c r="O2941" t="s">
        <v>2930</v>
      </c>
      <c r="P2941">
        <v>0.81549026642100697</v>
      </c>
      <c r="Q2941">
        <v>0.88005751682084299</v>
      </c>
      <c r="R2941">
        <v>0.165429246621139</v>
      </c>
      <c r="S2941">
        <v>0.13102766024128101</v>
      </c>
      <c r="T2941">
        <v>2.8734466504762701</v>
      </c>
      <c r="U2941">
        <v>2.8734466504762701</v>
      </c>
      <c r="V2941">
        <v>3.03959727745639</v>
      </c>
      <c r="W2941">
        <v>11.86</v>
      </c>
      <c r="X2941">
        <v>0.23</v>
      </c>
      <c r="Y2941">
        <v>157796</v>
      </c>
      <c r="Z2941">
        <v>9862</v>
      </c>
      <c r="AA2941">
        <v>0.49</v>
      </c>
      <c r="AB2941">
        <v>16</v>
      </c>
      <c r="AC2941">
        <v>9</v>
      </c>
      <c r="AD2941">
        <v>7</v>
      </c>
      <c r="AE2941">
        <v>56.25</v>
      </c>
      <c r="AF2941">
        <v>14</v>
      </c>
      <c r="AG2941">
        <v>6</v>
      </c>
      <c r="AH2941">
        <v>2</v>
      </c>
      <c r="AI2941">
        <v>8</v>
      </c>
    </row>
    <row r="2942" spans="1:35" x14ac:dyDescent="0.2">
      <c r="A2942" s="102">
        <v>1668</v>
      </c>
      <c r="B2942">
        <v>3101</v>
      </c>
      <c r="C2942" t="s">
        <v>3287</v>
      </c>
      <c r="D2942" t="s">
        <v>3281</v>
      </c>
      <c r="E2942">
        <v>1544</v>
      </c>
      <c r="F2942">
        <v>1580</v>
      </c>
      <c r="G2942">
        <v>600</v>
      </c>
      <c r="H2942" t="s">
        <v>2927</v>
      </c>
      <c r="I2942">
        <v>6770</v>
      </c>
      <c r="J2942" t="s">
        <v>24</v>
      </c>
      <c r="K2942" t="s">
        <v>2932</v>
      </c>
      <c r="L2942">
        <v>2014</v>
      </c>
      <c r="M2942">
        <v>2008</v>
      </c>
      <c r="N2942">
        <v>500</v>
      </c>
      <c r="O2942" t="s">
        <v>2930</v>
      </c>
      <c r="P2942">
        <v>0.67409900735942196</v>
      </c>
      <c r="Q2942">
        <v>0.90182957521290796</v>
      </c>
      <c r="R2942">
        <v>0.39565700924661201</v>
      </c>
      <c r="S2942">
        <v>2.2346497198137499E-2</v>
      </c>
      <c r="T2942">
        <v>3.0706476479704898</v>
      </c>
      <c r="U2942">
        <v>3.0706476479704898</v>
      </c>
      <c r="V2942">
        <v>2.9548911759133798</v>
      </c>
      <c r="W2942">
        <v>15.74</v>
      </c>
      <c r="X2942">
        <v>5.58</v>
      </c>
      <c r="Y2942">
        <v>157722</v>
      </c>
      <c r="Z2942">
        <v>9278</v>
      </c>
      <c r="AA2942">
        <v>0.56000000000000005</v>
      </c>
      <c r="AB2942">
        <v>17</v>
      </c>
      <c r="AC2942">
        <v>11</v>
      </c>
      <c r="AD2942">
        <v>6</v>
      </c>
      <c r="AE2942">
        <v>64.709999999999994</v>
      </c>
      <c r="AF2942">
        <v>12</v>
      </c>
      <c r="AG2942">
        <v>6</v>
      </c>
      <c r="AH2942">
        <v>4</v>
      </c>
      <c r="AI2942">
        <v>7</v>
      </c>
    </row>
    <row r="2943" spans="1:35" x14ac:dyDescent="0.2">
      <c r="A2943" s="102">
        <v>3470</v>
      </c>
      <c r="B2943">
        <v>6113</v>
      </c>
      <c r="C2943" t="s">
        <v>3351</v>
      </c>
      <c r="D2943" t="s">
        <v>2940</v>
      </c>
      <c r="E2943">
        <v>1186</v>
      </c>
      <c r="F2943">
        <v>1177</v>
      </c>
      <c r="G2943">
        <v>800</v>
      </c>
      <c r="H2943" t="s">
        <v>2930</v>
      </c>
      <c r="I2943">
        <v>6141</v>
      </c>
      <c r="J2943" t="s">
        <v>3236</v>
      </c>
      <c r="K2943" t="s">
        <v>2940</v>
      </c>
      <c r="L2943">
        <v>1635</v>
      </c>
      <c r="M2943">
        <v>1637</v>
      </c>
      <c r="N2943">
        <v>600</v>
      </c>
      <c r="O2943" t="s">
        <v>2927</v>
      </c>
      <c r="P2943">
        <v>0.85863484720290295</v>
      </c>
      <c r="Q2943">
        <v>0.87213029479021198</v>
      </c>
      <c r="R2943">
        <v>0.336710535271112</v>
      </c>
      <c r="S2943">
        <v>3.4332276421060501E-2</v>
      </c>
      <c r="T2943">
        <v>-0.39228888548858898</v>
      </c>
      <c r="U2943">
        <v>0.39228888548858898</v>
      </c>
      <c r="V2943">
        <v>0.28435275918469599</v>
      </c>
      <c r="W2943">
        <v>-0.9</v>
      </c>
      <c r="X2943">
        <v>4.13</v>
      </c>
      <c r="Y2943">
        <v>157700</v>
      </c>
      <c r="Z2943">
        <v>10513</v>
      </c>
      <c r="AA2943">
        <v>0.57999999999999996</v>
      </c>
      <c r="AB2943">
        <v>15</v>
      </c>
      <c r="AC2943">
        <v>10</v>
      </c>
      <c r="AD2943">
        <v>5</v>
      </c>
      <c r="AE2943">
        <v>66.67</v>
      </c>
      <c r="AF2943">
        <v>14</v>
      </c>
      <c r="AG2943">
        <v>5</v>
      </c>
      <c r="AH2943">
        <v>2</v>
      </c>
      <c r="AI2943">
        <v>8</v>
      </c>
    </row>
    <row r="2944" spans="1:35" x14ac:dyDescent="0.2">
      <c r="A2944" s="102">
        <v>6546</v>
      </c>
      <c r="B2944">
        <v>6952</v>
      </c>
      <c r="C2944" t="s">
        <v>540</v>
      </c>
      <c r="D2944" t="s">
        <v>2932</v>
      </c>
      <c r="E2944">
        <v>2036</v>
      </c>
      <c r="F2944">
        <v>2031</v>
      </c>
      <c r="G2944">
        <v>300</v>
      </c>
      <c r="H2944" t="s">
        <v>2930</v>
      </c>
      <c r="I2944">
        <v>8766</v>
      </c>
      <c r="J2944" t="s">
        <v>3168</v>
      </c>
      <c r="K2944" t="s">
        <v>3176</v>
      </c>
      <c r="L2944">
        <v>6280</v>
      </c>
      <c r="M2944">
        <v>6213</v>
      </c>
      <c r="N2944">
        <v>100</v>
      </c>
      <c r="O2944" t="s">
        <v>2927</v>
      </c>
      <c r="P2944">
        <v>0.52938264486251296</v>
      </c>
      <c r="Q2944">
        <v>0.82880599294080004</v>
      </c>
      <c r="R2944">
        <v>0.57384053016678604</v>
      </c>
      <c r="S2944">
        <v>0.290338386671742</v>
      </c>
      <c r="T2944">
        <v>-0.716138650326967</v>
      </c>
      <c r="U2944">
        <v>0.716138650326967</v>
      </c>
      <c r="V2944">
        <v>0.79075826173679897</v>
      </c>
      <c r="W2944">
        <v>-4.9800000000000004</v>
      </c>
      <c r="X2944">
        <v>1.93</v>
      </c>
      <c r="Y2944">
        <v>157547</v>
      </c>
      <c r="Z2944">
        <v>7877</v>
      </c>
      <c r="AA2944">
        <v>0.34</v>
      </c>
      <c r="AB2944">
        <v>20</v>
      </c>
      <c r="AC2944">
        <v>9</v>
      </c>
      <c r="AD2944">
        <v>11</v>
      </c>
      <c r="AE2944">
        <v>45</v>
      </c>
      <c r="AF2944">
        <v>12</v>
      </c>
      <c r="AG2944">
        <v>7</v>
      </c>
      <c r="AH2944">
        <v>4</v>
      </c>
      <c r="AI2944">
        <v>9</v>
      </c>
    </row>
    <row r="2945" spans="1:35" x14ac:dyDescent="0.2">
      <c r="A2945" s="102">
        <v>3723</v>
      </c>
      <c r="B2945">
        <v>7458</v>
      </c>
      <c r="C2945" t="s">
        <v>3694</v>
      </c>
      <c r="D2945" t="s">
        <v>2934</v>
      </c>
      <c r="E2945">
        <v>5440</v>
      </c>
      <c r="F2945">
        <v>5360</v>
      </c>
      <c r="G2945">
        <v>200</v>
      </c>
      <c r="H2945" t="s">
        <v>2930</v>
      </c>
      <c r="I2945">
        <v>8002</v>
      </c>
      <c r="J2945" t="s">
        <v>29</v>
      </c>
      <c r="K2945" t="s">
        <v>2934</v>
      </c>
      <c r="L2945">
        <v>810.6</v>
      </c>
      <c r="M2945">
        <v>808.5</v>
      </c>
      <c r="N2945">
        <v>1300</v>
      </c>
      <c r="O2945" t="s">
        <v>2927</v>
      </c>
      <c r="P2945">
        <v>0.40058711984922202</v>
      </c>
      <c r="Q2945">
        <v>0.86794741972339295</v>
      </c>
      <c r="R2945">
        <v>0.84115287378571102</v>
      </c>
      <c r="S2945">
        <v>3.5883481314100199E-2</v>
      </c>
      <c r="T2945">
        <v>-1.0188931826822201</v>
      </c>
      <c r="U2945">
        <v>1.0188931826822201</v>
      </c>
      <c r="V2945">
        <v>0.85732480547307899</v>
      </c>
      <c r="W2945">
        <v>-2.21</v>
      </c>
      <c r="X2945">
        <v>1.95</v>
      </c>
      <c r="Y2945">
        <v>157470</v>
      </c>
      <c r="Z2945">
        <v>10498</v>
      </c>
      <c r="AA2945">
        <v>0.44</v>
      </c>
      <c r="AB2945">
        <v>15</v>
      </c>
      <c r="AC2945">
        <v>9</v>
      </c>
      <c r="AD2945">
        <v>6</v>
      </c>
      <c r="AE2945">
        <v>60</v>
      </c>
      <c r="AF2945">
        <v>16</v>
      </c>
      <c r="AG2945">
        <v>5</v>
      </c>
      <c r="AH2945">
        <v>2</v>
      </c>
      <c r="AI2945">
        <v>8</v>
      </c>
    </row>
    <row r="2946" spans="1:35" x14ac:dyDescent="0.2">
      <c r="A2946" s="102">
        <v>1986</v>
      </c>
      <c r="B2946">
        <v>5631</v>
      </c>
      <c r="C2946" t="s">
        <v>3217</v>
      </c>
      <c r="D2946" t="s">
        <v>2940</v>
      </c>
      <c r="E2946">
        <v>2141</v>
      </c>
      <c r="F2946">
        <v>2148</v>
      </c>
      <c r="G2946">
        <v>400</v>
      </c>
      <c r="H2946" t="s">
        <v>2927</v>
      </c>
      <c r="I2946">
        <v>6268</v>
      </c>
      <c r="J2946" t="s">
        <v>3668</v>
      </c>
      <c r="K2946" t="s">
        <v>2940</v>
      </c>
      <c r="L2946">
        <v>3200</v>
      </c>
      <c r="M2946">
        <v>3195</v>
      </c>
      <c r="N2946">
        <v>300</v>
      </c>
      <c r="O2946" t="s">
        <v>2930</v>
      </c>
      <c r="P2946">
        <v>0.50182806401937197</v>
      </c>
      <c r="Q2946">
        <v>0.89609250499930704</v>
      </c>
      <c r="R2946">
        <v>0.91169615007487803</v>
      </c>
      <c r="S2946">
        <v>0.24819184731278801</v>
      </c>
      <c r="T2946">
        <v>0.69900091376463802</v>
      </c>
      <c r="U2946">
        <v>0.69900091376463802</v>
      </c>
      <c r="V2946">
        <v>0.41865214005958401</v>
      </c>
      <c r="W2946">
        <v>2.37</v>
      </c>
      <c r="X2946">
        <v>10.36</v>
      </c>
      <c r="Y2946">
        <v>157409</v>
      </c>
      <c r="Z2946">
        <v>10494</v>
      </c>
      <c r="AA2946">
        <v>0.64</v>
      </c>
      <c r="AB2946">
        <v>15</v>
      </c>
      <c r="AC2946">
        <v>10</v>
      </c>
      <c r="AD2946">
        <v>5</v>
      </c>
      <c r="AE2946">
        <v>66.67</v>
      </c>
      <c r="AF2946">
        <v>11</v>
      </c>
      <c r="AG2946">
        <v>9</v>
      </c>
      <c r="AH2946">
        <v>4</v>
      </c>
      <c r="AI2946">
        <v>2</v>
      </c>
    </row>
    <row r="2947" spans="1:35" x14ac:dyDescent="0.2">
      <c r="A2947" s="102">
        <v>5426</v>
      </c>
      <c r="B2947">
        <v>3289</v>
      </c>
      <c r="C2947" t="s">
        <v>781</v>
      </c>
      <c r="D2947" t="s">
        <v>2949</v>
      </c>
      <c r="E2947">
        <v>800</v>
      </c>
      <c r="F2947">
        <v>800</v>
      </c>
      <c r="G2947">
        <v>800</v>
      </c>
      <c r="H2947" t="s">
        <v>2927</v>
      </c>
      <c r="I2947">
        <v>8766</v>
      </c>
      <c r="J2947" t="s">
        <v>3168</v>
      </c>
      <c r="K2947" t="s">
        <v>3176</v>
      </c>
      <c r="L2947">
        <v>6280</v>
      </c>
      <c r="M2947">
        <v>6213</v>
      </c>
      <c r="N2947">
        <v>100</v>
      </c>
      <c r="O2947" t="s">
        <v>2930</v>
      </c>
      <c r="P2947">
        <v>0.70085908272433795</v>
      </c>
      <c r="Q2947">
        <v>0.843406279499889</v>
      </c>
      <c r="R2947">
        <v>0.16433718373294601</v>
      </c>
      <c r="S2947">
        <v>5.8369267738266097E-2</v>
      </c>
      <c r="T2947">
        <v>1.5349895280102901</v>
      </c>
      <c r="U2947">
        <v>1.5349895280102901</v>
      </c>
      <c r="V2947">
        <v>0.93991532999261496</v>
      </c>
      <c r="W2947">
        <v>3.67</v>
      </c>
      <c r="X2947">
        <v>3.01</v>
      </c>
      <c r="Y2947">
        <v>157380</v>
      </c>
      <c r="Z2947">
        <v>9836</v>
      </c>
      <c r="AA2947">
        <v>0.48</v>
      </c>
      <c r="AB2947">
        <v>16</v>
      </c>
      <c r="AC2947">
        <v>8</v>
      </c>
      <c r="AD2947">
        <v>8</v>
      </c>
      <c r="AE2947">
        <v>50</v>
      </c>
      <c r="AF2947">
        <v>13</v>
      </c>
      <c r="AG2947">
        <v>7</v>
      </c>
      <c r="AH2947">
        <v>0</v>
      </c>
      <c r="AI2947">
        <v>9</v>
      </c>
    </row>
    <row r="2948" spans="1:35" x14ac:dyDescent="0.2">
      <c r="A2948" s="102">
        <v>1436</v>
      </c>
      <c r="B2948">
        <v>2001</v>
      </c>
      <c r="C2948" t="s">
        <v>2783</v>
      </c>
      <c r="D2948" t="s">
        <v>2955</v>
      </c>
      <c r="E2948">
        <v>1684</v>
      </c>
      <c r="F2948">
        <v>1706</v>
      </c>
      <c r="G2948">
        <v>600</v>
      </c>
      <c r="H2948" t="s">
        <v>2930</v>
      </c>
      <c r="I2948">
        <v>2784</v>
      </c>
      <c r="J2948" t="s">
        <v>1262</v>
      </c>
      <c r="K2948" t="s">
        <v>2934</v>
      </c>
      <c r="L2948">
        <v>2350</v>
      </c>
      <c r="M2948">
        <v>2377</v>
      </c>
      <c r="N2948">
        <v>400</v>
      </c>
      <c r="O2948" t="s">
        <v>2927</v>
      </c>
      <c r="P2948">
        <v>0.72065779216465298</v>
      </c>
      <c r="Q2948">
        <v>0.90659828772457596</v>
      </c>
      <c r="R2948">
        <v>0.26436963463607699</v>
      </c>
      <c r="S2948">
        <v>5.52311810082486E-2</v>
      </c>
      <c r="T2948">
        <v>-0.67164699261026195</v>
      </c>
      <c r="U2948">
        <v>0.67164699261026195</v>
      </c>
      <c r="V2948">
        <v>0.499314412427393</v>
      </c>
      <c r="W2948">
        <v>-2.14</v>
      </c>
      <c r="X2948">
        <v>7.66</v>
      </c>
      <c r="Y2948">
        <v>157364</v>
      </c>
      <c r="Z2948">
        <v>9835</v>
      </c>
      <c r="AA2948">
        <v>0.49</v>
      </c>
      <c r="AB2948">
        <v>16</v>
      </c>
      <c r="AC2948">
        <v>11</v>
      </c>
      <c r="AD2948">
        <v>5</v>
      </c>
      <c r="AE2948">
        <v>68.75</v>
      </c>
      <c r="AF2948">
        <v>15</v>
      </c>
      <c r="AG2948">
        <v>3</v>
      </c>
      <c r="AH2948">
        <v>1</v>
      </c>
      <c r="AI2948">
        <v>12</v>
      </c>
    </row>
    <row r="2949" spans="1:35" x14ac:dyDescent="0.2">
      <c r="A2949" s="102">
        <v>3400</v>
      </c>
      <c r="B2949">
        <v>5333</v>
      </c>
      <c r="C2949" t="s">
        <v>238</v>
      </c>
      <c r="D2949" t="s">
        <v>2926</v>
      </c>
      <c r="E2949">
        <v>1900</v>
      </c>
      <c r="F2949">
        <v>1908</v>
      </c>
      <c r="G2949">
        <v>500</v>
      </c>
      <c r="H2949" t="s">
        <v>2927</v>
      </c>
      <c r="I2949">
        <v>6134</v>
      </c>
      <c r="J2949" t="s">
        <v>3221</v>
      </c>
      <c r="K2949" t="s">
        <v>2940</v>
      </c>
      <c r="L2949">
        <v>1884</v>
      </c>
      <c r="M2949">
        <v>1848</v>
      </c>
      <c r="N2949">
        <v>500</v>
      </c>
      <c r="O2949" t="s">
        <v>2930</v>
      </c>
      <c r="P2949">
        <v>0.26695964919558102</v>
      </c>
      <c r="Q2949">
        <v>0.87334445908763103</v>
      </c>
      <c r="R2949">
        <v>0.66012524223388902</v>
      </c>
      <c r="S2949">
        <v>0.31164324810587002</v>
      </c>
      <c r="T2949">
        <v>1.50165245170864</v>
      </c>
      <c r="U2949">
        <v>1.50165245170864</v>
      </c>
      <c r="V2949">
        <v>1.1169342245932501</v>
      </c>
      <c r="W2949">
        <v>6.5</v>
      </c>
      <c r="X2949">
        <v>3.14</v>
      </c>
      <c r="Y2949">
        <v>157318</v>
      </c>
      <c r="Z2949">
        <v>9832</v>
      </c>
      <c r="AA2949">
        <v>0.53</v>
      </c>
      <c r="AB2949">
        <v>16</v>
      </c>
      <c r="AC2949">
        <v>7</v>
      </c>
      <c r="AD2949">
        <v>9</v>
      </c>
      <c r="AE2949">
        <v>43.75</v>
      </c>
      <c r="AF2949">
        <v>12</v>
      </c>
      <c r="AG2949">
        <v>4</v>
      </c>
      <c r="AH2949">
        <v>3</v>
      </c>
      <c r="AI2949">
        <v>9</v>
      </c>
    </row>
    <row r="2950" spans="1:35" x14ac:dyDescent="0.2">
      <c r="A2950" s="102">
        <v>8565</v>
      </c>
      <c r="B2950">
        <v>4042</v>
      </c>
      <c r="C2950" t="s">
        <v>3290</v>
      </c>
      <c r="D2950" t="s">
        <v>2952</v>
      </c>
      <c r="E2950">
        <v>1747</v>
      </c>
      <c r="F2950">
        <v>1718</v>
      </c>
      <c r="G2950">
        <v>600</v>
      </c>
      <c r="H2950" t="s">
        <v>2927</v>
      </c>
      <c r="I2950">
        <v>9076</v>
      </c>
      <c r="J2950" t="s">
        <v>1116</v>
      </c>
      <c r="K2950" t="s">
        <v>3099</v>
      </c>
      <c r="L2950">
        <v>1487</v>
      </c>
      <c r="M2950">
        <v>1474</v>
      </c>
      <c r="N2950">
        <v>700</v>
      </c>
      <c r="O2950" t="s">
        <v>2930</v>
      </c>
      <c r="P2950">
        <v>4.6441521151722703E-2</v>
      </c>
      <c r="Q2950">
        <v>0.80221410583289998</v>
      </c>
      <c r="R2950">
        <v>0.30389297252986602</v>
      </c>
      <c r="S2950">
        <v>0.16042706699287801</v>
      </c>
      <c r="T2950">
        <v>1.2180886638875801</v>
      </c>
      <c r="U2950">
        <v>1.2180886638875801</v>
      </c>
      <c r="V2950">
        <v>1.6033090777991801</v>
      </c>
      <c r="W2950">
        <v>3.98</v>
      </c>
      <c r="X2950">
        <v>0.1</v>
      </c>
      <c r="Y2950">
        <v>157306</v>
      </c>
      <c r="Z2950">
        <v>8279</v>
      </c>
      <c r="AA2950">
        <v>0.46</v>
      </c>
      <c r="AB2950">
        <v>19</v>
      </c>
      <c r="AC2950">
        <v>11</v>
      </c>
      <c r="AD2950">
        <v>8</v>
      </c>
      <c r="AE2950">
        <v>57.89</v>
      </c>
      <c r="AF2950">
        <v>13</v>
      </c>
      <c r="AG2950">
        <v>7</v>
      </c>
      <c r="AH2950">
        <v>4</v>
      </c>
      <c r="AI2950">
        <v>8</v>
      </c>
    </row>
    <row r="2951" spans="1:35" x14ac:dyDescent="0.2">
      <c r="A2951" s="102">
        <v>7443</v>
      </c>
      <c r="B2951">
        <v>4631</v>
      </c>
      <c r="C2951" t="s">
        <v>3264</v>
      </c>
      <c r="D2951" t="s">
        <v>2952</v>
      </c>
      <c r="E2951">
        <v>2993</v>
      </c>
      <c r="F2951">
        <v>2980</v>
      </c>
      <c r="G2951">
        <v>300</v>
      </c>
      <c r="H2951" t="s">
        <v>2930</v>
      </c>
      <c r="I2951">
        <v>6923</v>
      </c>
      <c r="J2951" t="s">
        <v>58</v>
      </c>
      <c r="K2951" t="s">
        <v>2932</v>
      </c>
      <c r="L2951">
        <v>3135</v>
      </c>
      <c r="M2951">
        <v>3095</v>
      </c>
      <c r="N2951">
        <v>300</v>
      </c>
      <c r="O2951" t="s">
        <v>2927</v>
      </c>
      <c r="P2951">
        <v>0.58538965306784396</v>
      </c>
      <c r="Q2951">
        <v>0.81685857600200695</v>
      </c>
      <c r="R2951">
        <v>0.96219399664355798</v>
      </c>
      <c r="S2951">
        <v>0.31138027436044702</v>
      </c>
      <c r="T2951">
        <v>-0.92591292313253204</v>
      </c>
      <c r="U2951">
        <v>0.92591292313253204</v>
      </c>
      <c r="V2951">
        <v>0.72006832786567498</v>
      </c>
      <c r="W2951">
        <v>-3.33</v>
      </c>
      <c r="X2951">
        <v>3.72</v>
      </c>
      <c r="Y2951">
        <v>157264</v>
      </c>
      <c r="Z2951">
        <v>13105</v>
      </c>
      <c r="AA2951">
        <v>0.7</v>
      </c>
      <c r="AB2951">
        <v>12</v>
      </c>
      <c r="AC2951">
        <v>7</v>
      </c>
      <c r="AD2951">
        <v>5</v>
      </c>
      <c r="AE2951">
        <v>58.33</v>
      </c>
      <c r="AF2951">
        <v>11</v>
      </c>
      <c r="AG2951">
        <v>5</v>
      </c>
      <c r="AH2951">
        <v>2</v>
      </c>
      <c r="AI2951">
        <v>5</v>
      </c>
    </row>
    <row r="2952" spans="1:35" x14ac:dyDescent="0.2">
      <c r="A2952" s="102">
        <v>6368</v>
      </c>
      <c r="B2952">
        <v>7276</v>
      </c>
      <c r="C2952" t="s">
        <v>2986</v>
      </c>
      <c r="D2952" t="s">
        <v>2932</v>
      </c>
      <c r="E2952">
        <v>5020</v>
      </c>
      <c r="F2952">
        <v>4980</v>
      </c>
      <c r="G2952">
        <v>200</v>
      </c>
      <c r="H2952" t="s">
        <v>2927</v>
      </c>
      <c r="I2952">
        <v>8273</v>
      </c>
      <c r="J2952" t="s">
        <v>3101</v>
      </c>
      <c r="K2952" t="s">
        <v>2953</v>
      </c>
      <c r="L2952">
        <v>3595</v>
      </c>
      <c r="M2952">
        <v>3570</v>
      </c>
      <c r="N2952">
        <v>300</v>
      </c>
      <c r="O2952" t="s">
        <v>2930</v>
      </c>
      <c r="P2952">
        <v>0.93855750190866405</v>
      </c>
      <c r="Q2952">
        <v>0.83112205369597103</v>
      </c>
      <c r="R2952">
        <v>0.53170531707319002</v>
      </c>
      <c r="S2952">
        <v>1.67760912552542E-3</v>
      </c>
      <c r="T2952">
        <v>1.35009454922984</v>
      </c>
      <c r="U2952">
        <v>1.35009454922984</v>
      </c>
      <c r="V2952">
        <v>1.65428187864772</v>
      </c>
      <c r="W2952">
        <v>3.58</v>
      </c>
      <c r="X2952">
        <v>7.53</v>
      </c>
      <c r="Y2952">
        <v>157143</v>
      </c>
      <c r="Z2952">
        <v>22449</v>
      </c>
      <c r="AA2952">
        <v>1.54</v>
      </c>
      <c r="AB2952">
        <v>7</v>
      </c>
      <c r="AC2952">
        <v>5</v>
      </c>
      <c r="AD2952">
        <v>2</v>
      </c>
      <c r="AE2952">
        <v>71.430000000000007</v>
      </c>
      <c r="AF2952">
        <v>8</v>
      </c>
      <c r="AG2952">
        <v>4</v>
      </c>
      <c r="AH2952">
        <v>2</v>
      </c>
      <c r="AI2952">
        <v>1</v>
      </c>
    </row>
    <row r="2953" spans="1:35" x14ac:dyDescent="0.2">
      <c r="A2953" s="102">
        <v>3194</v>
      </c>
      <c r="B2953">
        <v>2337</v>
      </c>
      <c r="C2953" t="s">
        <v>3651</v>
      </c>
      <c r="D2953" t="s">
        <v>2949</v>
      </c>
      <c r="E2953">
        <v>436</v>
      </c>
      <c r="F2953">
        <v>423</v>
      </c>
      <c r="G2953">
        <v>2100</v>
      </c>
      <c r="H2953" t="s">
        <v>2930</v>
      </c>
      <c r="I2953">
        <v>3088</v>
      </c>
      <c r="J2953" t="s">
        <v>768</v>
      </c>
      <c r="K2953" t="s">
        <v>2953</v>
      </c>
      <c r="L2953">
        <v>4510</v>
      </c>
      <c r="M2953">
        <v>4435</v>
      </c>
      <c r="N2953">
        <v>200</v>
      </c>
      <c r="O2953" t="s">
        <v>2927</v>
      </c>
      <c r="P2953">
        <v>0.26255358756409702</v>
      </c>
      <c r="Q2953">
        <v>0.87672362895481204</v>
      </c>
      <c r="R2953">
        <v>0.57140398263796899</v>
      </c>
      <c r="S2953">
        <v>4.6210138664695102E-2</v>
      </c>
      <c r="T2953">
        <v>-1.71306058669573</v>
      </c>
      <c r="U2953">
        <v>1.71306058669573</v>
      </c>
      <c r="V2953">
        <v>1.1806698615917099</v>
      </c>
      <c r="W2953">
        <v>-10.11</v>
      </c>
      <c r="X2953">
        <v>0.15</v>
      </c>
      <c r="Y2953">
        <v>157069</v>
      </c>
      <c r="Z2953">
        <v>14279</v>
      </c>
      <c r="AA2953">
        <v>0.71</v>
      </c>
      <c r="AB2953">
        <v>11</v>
      </c>
      <c r="AC2953">
        <v>7</v>
      </c>
      <c r="AD2953">
        <v>4</v>
      </c>
      <c r="AE2953">
        <v>63.64</v>
      </c>
      <c r="AF2953">
        <v>12</v>
      </c>
      <c r="AG2953">
        <v>5</v>
      </c>
      <c r="AH2953">
        <v>2</v>
      </c>
      <c r="AI2953">
        <v>4</v>
      </c>
    </row>
    <row r="2954" spans="1:35" x14ac:dyDescent="0.2">
      <c r="A2954" s="102">
        <v>1579</v>
      </c>
      <c r="B2954">
        <v>6460</v>
      </c>
      <c r="C2954" t="s">
        <v>3282</v>
      </c>
      <c r="D2954" t="s">
        <v>2940</v>
      </c>
      <c r="E2954">
        <v>1575</v>
      </c>
      <c r="F2954">
        <v>1583</v>
      </c>
      <c r="G2954">
        <v>600</v>
      </c>
      <c r="H2954" t="s">
        <v>2927</v>
      </c>
      <c r="I2954">
        <v>6925</v>
      </c>
      <c r="J2954" t="s">
        <v>3659</v>
      </c>
      <c r="K2954" t="s">
        <v>2932</v>
      </c>
      <c r="L2954">
        <v>1599</v>
      </c>
      <c r="M2954">
        <v>1614</v>
      </c>
      <c r="N2954">
        <v>600</v>
      </c>
      <c r="O2954" t="s">
        <v>2930</v>
      </c>
      <c r="P2954">
        <v>0.42838398578051801</v>
      </c>
      <c r="Q2954">
        <v>0.90366703324462905</v>
      </c>
      <c r="R2954">
        <v>0.29561427024771098</v>
      </c>
      <c r="S2954">
        <v>0.45174113237707098</v>
      </c>
      <c r="T2954">
        <v>0.52223811381940899</v>
      </c>
      <c r="U2954">
        <v>0.52223811381940899</v>
      </c>
      <c r="V2954">
        <v>0.58715408491385201</v>
      </c>
      <c r="W2954">
        <v>1.56</v>
      </c>
      <c r="X2954">
        <v>1.92</v>
      </c>
      <c r="Y2954">
        <v>157023</v>
      </c>
      <c r="Z2954">
        <v>6827</v>
      </c>
      <c r="AA2954">
        <v>0.33</v>
      </c>
      <c r="AB2954">
        <v>23</v>
      </c>
      <c r="AC2954">
        <v>12</v>
      </c>
      <c r="AD2954">
        <v>11</v>
      </c>
      <c r="AE2954">
        <v>52.17</v>
      </c>
      <c r="AF2954">
        <v>8</v>
      </c>
      <c r="AG2954">
        <v>12</v>
      </c>
      <c r="AH2954">
        <v>8</v>
      </c>
      <c r="AI2954">
        <v>3</v>
      </c>
    </row>
    <row r="2955" spans="1:35" x14ac:dyDescent="0.2">
      <c r="A2955" s="102">
        <v>2031</v>
      </c>
      <c r="B2955">
        <v>1332</v>
      </c>
      <c r="C2955" t="s">
        <v>3655</v>
      </c>
      <c r="D2955" t="s">
        <v>3097</v>
      </c>
      <c r="E2955">
        <v>613</v>
      </c>
      <c r="F2955">
        <v>609</v>
      </c>
      <c r="G2955">
        <v>1400</v>
      </c>
      <c r="H2955" t="s">
        <v>2930</v>
      </c>
      <c r="I2955">
        <v>4534</v>
      </c>
      <c r="J2955" t="s">
        <v>3255</v>
      </c>
      <c r="K2955" t="s">
        <v>2950</v>
      </c>
      <c r="L2955">
        <v>4340</v>
      </c>
      <c r="M2955">
        <v>4370</v>
      </c>
      <c r="N2955">
        <v>200</v>
      </c>
      <c r="O2955" t="s">
        <v>2927</v>
      </c>
      <c r="P2955">
        <v>0.64576319132154203</v>
      </c>
      <c r="Q2955">
        <v>0.89542668257088698</v>
      </c>
      <c r="R2955">
        <v>3.0455983361051899E-2</v>
      </c>
      <c r="S2955">
        <v>3.08580172470359E-2</v>
      </c>
      <c r="T2955">
        <v>-1.2529219456610099</v>
      </c>
      <c r="U2955">
        <v>1.2529219456610099</v>
      </c>
      <c r="V2955">
        <v>0.128126546694422</v>
      </c>
      <c r="W2955">
        <v>-3.14</v>
      </c>
      <c r="X2955">
        <v>2.4500000000000002</v>
      </c>
      <c r="Y2955">
        <v>156969</v>
      </c>
      <c r="Z2955">
        <v>9811</v>
      </c>
      <c r="AA2955">
        <v>0.62</v>
      </c>
      <c r="AB2955">
        <v>16</v>
      </c>
      <c r="AC2955">
        <v>11</v>
      </c>
      <c r="AD2955">
        <v>5</v>
      </c>
      <c r="AE2955">
        <v>68.75</v>
      </c>
      <c r="AF2955">
        <v>12</v>
      </c>
      <c r="AG2955">
        <v>6</v>
      </c>
      <c r="AH2955">
        <v>3</v>
      </c>
      <c r="AI2955">
        <v>7</v>
      </c>
    </row>
    <row r="2956" spans="1:35" x14ac:dyDescent="0.2">
      <c r="A2956" s="102">
        <v>7492</v>
      </c>
      <c r="B2956">
        <v>2229</v>
      </c>
      <c r="C2956" t="s">
        <v>731</v>
      </c>
      <c r="D2956" t="s">
        <v>2955</v>
      </c>
      <c r="E2956">
        <v>3340</v>
      </c>
      <c r="F2956">
        <v>3255</v>
      </c>
      <c r="G2956">
        <v>300</v>
      </c>
      <c r="H2956" t="s">
        <v>2930</v>
      </c>
      <c r="I2956">
        <v>6963</v>
      </c>
      <c r="J2956" t="s">
        <v>3605</v>
      </c>
      <c r="K2956" t="s">
        <v>2932</v>
      </c>
      <c r="L2956">
        <v>8620</v>
      </c>
      <c r="M2956">
        <v>8580</v>
      </c>
      <c r="N2956">
        <v>100</v>
      </c>
      <c r="O2956" t="s">
        <v>2927</v>
      </c>
      <c r="P2956">
        <v>0.13475376874442099</v>
      </c>
      <c r="Q2956">
        <v>0.81603553426952802</v>
      </c>
      <c r="R2956" s="15">
        <v>1.33245439891525E-7</v>
      </c>
      <c r="S2956">
        <v>1.9744108806155101E-2</v>
      </c>
      <c r="T2956">
        <v>-1.5520522454519501</v>
      </c>
      <c r="U2956">
        <v>1.5520522454519501</v>
      </c>
      <c r="V2956">
        <v>0.98677067384072903</v>
      </c>
      <c r="W2956">
        <v>-6.74</v>
      </c>
      <c r="X2956">
        <v>13.81</v>
      </c>
      <c r="Y2956">
        <v>156920</v>
      </c>
      <c r="Z2956">
        <v>14265</v>
      </c>
      <c r="AA2956">
        <v>1.1299999999999999</v>
      </c>
      <c r="AB2956">
        <v>11</v>
      </c>
      <c r="AC2956">
        <v>7</v>
      </c>
      <c r="AD2956">
        <v>4</v>
      </c>
      <c r="AE2956">
        <v>63.64</v>
      </c>
      <c r="AF2956">
        <v>8</v>
      </c>
      <c r="AG2956">
        <v>6</v>
      </c>
      <c r="AH2956">
        <v>4</v>
      </c>
      <c r="AI2956">
        <v>1</v>
      </c>
    </row>
    <row r="2957" spans="1:35" x14ac:dyDescent="0.2">
      <c r="A2957" s="102">
        <v>4364</v>
      </c>
      <c r="B2957">
        <v>3626</v>
      </c>
      <c r="C2957" t="s">
        <v>3178</v>
      </c>
      <c r="D2957" t="s">
        <v>2929</v>
      </c>
      <c r="E2957">
        <v>7250</v>
      </c>
      <c r="F2957">
        <v>7090</v>
      </c>
      <c r="G2957">
        <v>100</v>
      </c>
      <c r="H2957" t="s">
        <v>2930</v>
      </c>
      <c r="I2957">
        <v>4186</v>
      </c>
      <c r="J2957" t="s">
        <v>820</v>
      </c>
      <c r="K2957" t="s">
        <v>2952</v>
      </c>
      <c r="L2957">
        <v>4750</v>
      </c>
      <c r="M2957">
        <v>4735</v>
      </c>
      <c r="N2957">
        <v>100</v>
      </c>
      <c r="O2957" t="s">
        <v>2927</v>
      </c>
      <c r="P2957">
        <v>0.48999713939242601</v>
      </c>
      <c r="Q2957">
        <v>0.85807961712465697</v>
      </c>
      <c r="R2957">
        <v>0.92671692960225205</v>
      </c>
      <c r="S2957">
        <v>9.3016753262547797E-2</v>
      </c>
      <c r="T2957">
        <v>-0.268019460533785</v>
      </c>
      <c r="U2957">
        <v>0.268019460533785</v>
      </c>
      <c r="V2957">
        <v>0.90919840242826999</v>
      </c>
      <c r="W2957">
        <v>-1.35</v>
      </c>
      <c r="X2957">
        <v>33.22</v>
      </c>
      <c r="Y2957">
        <v>156912</v>
      </c>
      <c r="Z2957">
        <v>11208</v>
      </c>
      <c r="AA2957">
        <v>0.34</v>
      </c>
      <c r="AB2957">
        <v>14</v>
      </c>
      <c r="AC2957">
        <v>7</v>
      </c>
      <c r="AD2957">
        <v>7</v>
      </c>
      <c r="AE2957">
        <v>50</v>
      </c>
      <c r="AF2957">
        <v>9</v>
      </c>
      <c r="AG2957">
        <v>6</v>
      </c>
      <c r="AH2957">
        <v>6</v>
      </c>
      <c r="AI2957">
        <v>2</v>
      </c>
    </row>
    <row r="2958" spans="1:35" x14ac:dyDescent="0.2">
      <c r="A2958" s="102">
        <v>6452</v>
      </c>
      <c r="B2958">
        <v>2413</v>
      </c>
      <c r="C2958" t="s">
        <v>2947</v>
      </c>
      <c r="D2958" t="s">
        <v>2942</v>
      </c>
      <c r="E2958">
        <v>3220</v>
      </c>
      <c r="F2958">
        <v>3160</v>
      </c>
      <c r="G2958">
        <v>200</v>
      </c>
      <c r="H2958" t="s">
        <v>2927</v>
      </c>
      <c r="I2958">
        <v>4919</v>
      </c>
      <c r="J2958" t="s">
        <v>849</v>
      </c>
      <c r="K2958" t="s">
        <v>2952</v>
      </c>
      <c r="L2958">
        <v>5690</v>
      </c>
      <c r="M2958">
        <v>5670</v>
      </c>
      <c r="N2958">
        <v>100</v>
      </c>
      <c r="O2958" t="s">
        <v>2930</v>
      </c>
      <c r="P2958">
        <v>0.43706910274472399</v>
      </c>
      <c r="Q2958">
        <v>0.83003976292090198</v>
      </c>
      <c r="R2958">
        <v>0.90137102750577303</v>
      </c>
      <c r="S2958">
        <v>3.4484888886263998E-2</v>
      </c>
      <c r="T2958">
        <v>1.75952487521235</v>
      </c>
      <c r="U2958">
        <v>1.75952487521235</v>
      </c>
      <c r="V2958">
        <v>2.1412806458432301</v>
      </c>
      <c r="W2958">
        <v>10.41</v>
      </c>
      <c r="X2958">
        <v>11.46</v>
      </c>
      <c r="Y2958">
        <v>156900</v>
      </c>
      <c r="Z2958">
        <v>6822</v>
      </c>
      <c r="AA2958">
        <v>0.32</v>
      </c>
      <c r="AB2958">
        <v>23</v>
      </c>
      <c r="AC2958">
        <v>13</v>
      </c>
      <c r="AD2958">
        <v>10</v>
      </c>
      <c r="AE2958">
        <v>56.52</v>
      </c>
      <c r="AF2958">
        <v>10</v>
      </c>
      <c r="AG2958">
        <v>10</v>
      </c>
      <c r="AH2958">
        <v>6</v>
      </c>
      <c r="AI2958">
        <v>7</v>
      </c>
    </row>
    <row r="2959" spans="1:35" x14ac:dyDescent="0.2">
      <c r="A2959" s="102">
        <v>8143</v>
      </c>
      <c r="B2959">
        <v>1963</v>
      </c>
      <c r="C2959" t="s">
        <v>3248</v>
      </c>
      <c r="D2959" t="s">
        <v>2937</v>
      </c>
      <c r="E2959">
        <v>1561</v>
      </c>
      <c r="F2959">
        <v>1560</v>
      </c>
      <c r="G2959">
        <v>700</v>
      </c>
      <c r="H2959" t="s">
        <v>2930</v>
      </c>
      <c r="I2959">
        <v>8020</v>
      </c>
      <c r="J2959" t="s">
        <v>3095</v>
      </c>
      <c r="K2959" t="s">
        <v>2934</v>
      </c>
      <c r="L2959">
        <v>1360</v>
      </c>
      <c r="M2959">
        <v>1373</v>
      </c>
      <c r="N2959">
        <v>800</v>
      </c>
      <c r="O2959" t="s">
        <v>2927</v>
      </c>
      <c r="P2959">
        <v>0.82188212330449995</v>
      </c>
      <c r="Q2959">
        <v>0.80775535950155397</v>
      </c>
      <c r="R2959">
        <v>2.44399260397745E-2</v>
      </c>
      <c r="S2959">
        <v>7.99979326553589E-3</v>
      </c>
      <c r="T2959">
        <v>-0.89341912024916903</v>
      </c>
      <c r="U2959">
        <v>0.89341912024916903</v>
      </c>
      <c r="V2959">
        <v>0.91093814008698104</v>
      </c>
      <c r="W2959">
        <v>-2.8</v>
      </c>
      <c r="X2959">
        <v>0.59</v>
      </c>
      <c r="Y2959">
        <v>156731</v>
      </c>
      <c r="Z2959">
        <v>8249</v>
      </c>
      <c r="AA2959">
        <v>0.43</v>
      </c>
      <c r="AB2959">
        <v>19</v>
      </c>
      <c r="AC2959">
        <v>11</v>
      </c>
      <c r="AD2959">
        <v>8</v>
      </c>
      <c r="AE2959">
        <v>57.89</v>
      </c>
      <c r="AF2959">
        <v>11</v>
      </c>
      <c r="AG2959">
        <v>10</v>
      </c>
      <c r="AH2959">
        <v>6</v>
      </c>
      <c r="AI2959">
        <v>3</v>
      </c>
    </row>
    <row r="2960" spans="1:35" x14ac:dyDescent="0.2">
      <c r="A2960" s="102">
        <v>6857</v>
      </c>
      <c r="B2960">
        <v>6103</v>
      </c>
      <c r="C2960" t="s">
        <v>3245</v>
      </c>
      <c r="D2960" t="s">
        <v>2940</v>
      </c>
      <c r="E2960">
        <v>5240</v>
      </c>
      <c r="F2960">
        <v>5230</v>
      </c>
      <c r="G2960">
        <v>200</v>
      </c>
      <c r="H2960" t="s">
        <v>2930</v>
      </c>
      <c r="I2960">
        <v>6136</v>
      </c>
      <c r="J2960" t="s">
        <v>3240</v>
      </c>
      <c r="K2960" t="s">
        <v>2940</v>
      </c>
      <c r="L2960">
        <v>1944</v>
      </c>
      <c r="M2960">
        <v>1921</v>
      </c>
      <c r="N2960">
        <v>500</v>
      </c>
      <c r="O2960" t="s">
        <v>2927</v>
      </c>
      <c r="P2960">
        <v>0.97822412283854698</v>
      </c>
      <c r="Q2960">
        <v>0.82473537124718999</v>
      </c>
      <c r="R2960">
        <v>7.4907785674906996E-2</v>
      </c>
      <c r="S2960">
        <v>0.12841559350350901</v>
      </c>
      <c r="T2960">
        <v>-0.56292878705902405</v>
      </c>
      <c r="U2960">
        <v>0.56292878705902405</v>
      </c>
      <c r="V2960">
        <v>3.3398892231643197E-2</v>
      </c>
      <c r="W2960">
        <v>-1.02</v>
      </c>
      <c r="X2960">
        <v>8.17</v>
      </c>
      <c r="Y2960">
        <v>156666</v>
      </c>
      <c r="Z2960">
        <v>15667</v>
      </c>
      <c r="AA2960">
        <v>0.82</v>
      </c>
      <c r="AB2960">
        <v>10</v>
      </c>
      <c r="AC2960">
        <v>7</v>
      </c>
      <c r="AD2960">
        <v>3</v>
      </c>
      <c r="AE2960">
        <v>70</v>
      </c>
      <c r="AF2960">
        <v>12</v>
      </c>
      <c r="AG2960">
        <v>6</v>
      </c>
      <c r="AH2960">
        <v>3</v>
      </c>
      <c r="AI2960">
        <v>1</v>
      </c>
    </row>
    <row r="2961" spans="1:35" x14ac:dyDescent="0.2">
      <c r="A2961" s="102">
        <v>3064</v>
      </c>
      <c r="B2961">
        <v>9064</v>
      </c>
      <c r="C2961" t="s">
        <v>3716</v>
      </c>
      <c r="D2961" t="s">
        <v>3099</v>
      </c>
      <c r="E2961">
        <v>1978</v>
      </c>
      <c r="F2961">
        <v>1970</v>
      </c>
      <c r="G2961">
        <v>500</v>
      </c>
      <c r="H2961" t="s">
        <v>2927</v>
      </c>
      <c r="I2961">
        <v>9503</v>
      </c>
      <c r="J2961" t="s">
        <v>3654</v>
      </c>
      <c r="K2961" t="s">
        <v>2992</v>
      </c>
      <c r="L2961">
        <v>1309.5</v>
      </c>
      <c r="M2961">
        <v>1306.5</v>
      </c>
      <c r="N2961">
        <v>800</v>
      </c>
      <c r="O2961" t="s">
        <v>2930</v>
      </c>
      <c r="P2961">
        <v>0.58866164267294196</v>
      </c>
      <c r="Q2961">
        <v>0.87875631552376599</v>
      </c>
      <c r="R2961">
        <v>1.25458791659701E-2</v>
      </c>
      <c r="S2961">
        <v>0.46721849446993502</v>
      </c>
      <c r="T2961">
        <v>0.92423098902559897</v>
      </c>
      <c r="U2961">
        <v>0.92423098902559897</v>
      </c>
      <c r="V2961">
        <v>0.56299137503810903</v>
      </c>
      <c r="W2961">
        <v>2.16</v>
      </c>
      <c r="X2961">
        <v>6.11</v>
      </c>
      <c r="Y2961">
        <v>156634</v>
      </c>
      <c r="Z2961">
        <v>9214</v>
      </c>
      <c r="AA2961">
        <v>0.47</v>
      </c>
      <c r="AB2961">
        <v>17</v>
      </c>
      <c r="AC2961">
        <v>9</v>
      </c>
      <c r="AD2961">
        <v>8</v>
      </c>
      <c r="AE2961">
        <v>52.94</v>
      </c>
      <c r="AF2961">
        <v>9</v>
      </c>
      <c r="AG2961">
        <v>8</v>
      </c>
      <c r="AH2961">
        <v>5</v>
      </c>
      <c r="AI2961">
        <v>4</v>
      </c>
    </row>
    <row r="2962" spans="1:35" x14ac:dyDescent="0.2">
      <c r="A2962" s="102">
        <v>2959</v>
      </c>
      <c r="B2962">
        <v>3289</v>
      </c>
      <c r="C2962" t="s">
        <v>781</v>
      </c>
      <c r="D2962" t="s">
        <v>2949</v>
      </c>
      <c r="E2962">
        <v>800</v>
      </c>
      <c r="F2962">
        <v>800</v>
      </c>
      <c r="G2962">
        <v>1200</v>
      </c>
      <c r="H2962" t="s">
        <v>2930</v>
      </c>
      <c r="I2962">
        <v>6755</v>
      </c>
      <c r="J2962" t="s">
        <v>670</v>
      </c>
      <c r="K2962" t="s">
        <v>2932</v>
      </c>
      <c r="L2962">
        <v>2468</v>
      </c>
      <c r="M2962">
        <v>2488</v>
      </c>
      <c r="N2962">
        <v>400</v>
      </c>
      <c r="O2962" t="s">
        <v>2927</v>
      </c>
      <c r="P2962">
        <v>0.71172182806975204</v>
      </c>
      <c r="Q2962">
        <v>0.88041148933552504</v>
      </c>
      <c r="R2962">
        <v>0.23777945667511599</v>
      </c>
      <c r="S2962">
        <v>9.26443599570521E-2</v>
      </c>
      <c r="T2962">
        <v>-0.38919930604524999</v>
      </c>
      <c r="U2962">
        <v>0.38919930604524999</v>
      </c>
      <c r="V2962">
        <v>0.34373409707705599</v>
      </c>
      <c r="W2962">
        <v>-3.89</v>
      </c>
      <c r="X2962">
        <v>3.54</v>
      </c>
      <c r="Y2962">
        <v>156574</v>
      </c>
      <c r="Z2962">
        <v>9210</v>
      </c>
      <c r="AA2962">
        <v>0.42</v>
      </c>
      <c r="AB2962">
        <v>17</v>
      </c>
      <c r="AC2962">
        <v>10</v>
      </c>
      <c r="AD2962">
        <v>7</v>
      </c>
      <c r="AE2962">
        <v>58.82</v>
      </c>
      <c r="AF2962">
        <v>12</v>
      </c>
      <c r="AG2962">
        <v>5</v>
      </c>
      <c r="AH2962">
        <v>3</v>
      </c>
      <c r="AI2962">
        <v>9</v>
      </c>
    </row>
    <row r="2963" spans="1:35" x14ac:dyDescent="0.2">
      <c r="A2963" s="102">
        <v>8323</v>
      </c>
      <c r="B2963">
        <v>7747</v>
      </c>
      <c r="C2963" t="s">
        <v>3704</v>
      </c>
      <c r="D2963" t="s">
        <v>2936</v>
      </c>
      <c r="E2963">
        <v>3100</v>
      </c>
      <c r="F2963">
        <v>3180</v>
      </c>
      <c r="G2963">
        <v>200</v>
      </c>
      <c r="H2963" t="s">
        <v>2930</v>
      </c>
      <c r="I2963">
        <v>8766</v>
      </c>
      <c r="J2963" t="s">
        <v>3168</v>
      </c>
      <c r="K2963" t="s">
        <v>3176</v>
      </c>
      <c r="L2963">
        <v>6280</v>
      </c>
      <c r="M2963">
        <v>6213</v>
      </c>
      <c r="N2963">
        <v>100</v>
      </c>
      <c r="O2963" t="s">
        <v>2927</v>
      </c>
      <c r="P2963">
        <v>0.22740244376031499</v>
      </c>
      <c r="Q2963">
        <v>0.80550417144052</v>
      </c>
      <c r="R2963">
        <v>0.16171899475454399</v>
      </c>
      <c r="S2963">
        <v>4.2496392464125003E-2</v>
      </c>
      <c r="T2963">
        <v>-0.34620937280313402</v>
      </c>
      <c r="U2963">
        <v>0.34620937280313402</v>
      </c>
      <c r="V2963">
        <v>1.86414099495985</v>
      </c>
      <c r="W2963">
        <v>-0.93</v>
      </c>
      <c r="X2963">
        <v>2.37</v>
      </c>
      <c r="Y2963">
        <v>156509</v>
      </c>
      <c r="Z2963">
        <v>8237</v>
      </c>
      <c r="AA2963">
        <v>0.28999999999999998</v>
      </c>
      <c r="AB2963">
        <v>19</v>
      </c>
      <c r="AC2963">
        <v>11</v>
      </c>
      <c r="AD2963">
        <v>8</v>
      </c>
      <c r="AE2963">
        <v>57.89</v>
      </c>
      <c r="AF2963">
        <v>7</v>
      </c>
      <c r="AG2963">
        <v>10</v>
      </c>
      <c r="AH2963">
        <v>8</v>
      </c>
      <c r="AI2963">
        <v>1</v>
      </c>
    </row>
    <row r="2964" spans="1:35" x14ac:dyDescent="0.2">
      <c r="A2964" s="102">
        <v>2776</v>
      </c>
      <c r="B2964">
        <v>6856</v>
      </c>
      <c r="C2964" t="s">
        <v>235</v>
      </c>
      <c r="D2964" t="s">
        <v>2932</v>
      </c>
      <c r="E2964">
        <v>7250</v>
      </c>
      <c r="F2964">
        <v>7210</v>
      </c>
      <c r="G2964">
        <v>100</v>
      </c>
      <c r="H2964" t="s">
        <v>2930</v>
      </c>
      <c r="I2964">
        <v>8593</v>
      </c>
      <c r="J2964" t="s">
        <v>224</v>
      </c>
      <c r="K2964" t="s">
        <v>2933</v>
      </c>
      <c r="L2964">
        <v>719</v>
      </c>
      <c r="M2964">
        <v>717</v>
      </c>
      <c r="N2964">
        <v>1000</v>
      </c>
      <c r="O2964" t="s">
        <v>2927</v>
      </c>
      <c r="P2964">
        <v>0.35717564696439502</v>
      </c>
      <c r="Q2964">
        <v>0.88350817671959203</v>
      </c>
      <c r="R2964">
        <v>9.6263588797799199E-2</v>
      </c>
      <c r="S2964">
        <v>0.13374455796985499</v>
      </c>
      <c r="T2964">
        <v>-1.43150111470868</v>
      </c>
      <c r="U2964">
        <v>1.43150111470868</v>
      </c>
      <c r="V2964">
        <v>1.54363148408977</v>
      </c>
      <c r="W2964">
        <v>-4.57</v>
      </c>
      <c r="X2964">
        <v>0.55000000000000004</v>
      </c>
      <c r="Y2964">
        <v>156371</v>
      </c>
      <c r="Z2964">
        <v>9773</v>
      </c>
      <c r="AA2964">
        <v>0.62</v>
      </c>
      <c r="AB2964">
        <v>16</v>
      </c>
      <c r="AC2964">
        <v>10</v>
      </c>
      <c r="AD2964">
        <v>6</v>
      </c>
      <c r="AE2964">
        <v>62.5</v>
      </c>
      <c r="AF2964">
        <v>13</v>
      </c>
      <c r="AG2964">
        <v>8</v>
      </c>
      <c r="AH2964">
        <v>4</v>
      </c>
      <c r="AI2964">
        <v>4</v>
      </c>
    </row>
    <row r="2965" spans="1:35" x14ac:dyDescent="0.2">
      <c r="A2965" s="102">
        <v>4445</v>
      </c>
      <c r="B2965">
        <v>2784</v>
      </c>
      <c r="C2965" t="s">
        <v>1262</v>
      </c>
      <c r="D2965" t="s">
        <v>2934</v>
      </c>
      <c r="E2965">
        <v>2350</v>
      </c>
      <c r="F2965">
        <v>2377</v>
      </c>
      <c r="G2965">
        <v>400</v>
      </c>
      <c r="H2965" t="s">
        <v>2927</v>
      </c>
      <c r="I2965">
        <v>6302</v>
      </c>
      <c r="J2965" t="s">
        <v>3261</v>
      </c>
      <c r="K2965" t="s">
        <v>2940</v>
      </c>
      <c r="L2965">
        <v>2938</v>
      </c>
      <c r="M2965">
        <v>2901</v>
      </c>
      <c r="N2965">
        <v>300</v>
      </c>
      <c r="O2965" t="s">
        <v>2930</v>
      </c>
      <c r="P2965">
        <v>0.40547551723965503</v>
      </c>
      <c r="Q2965">
        <v>0.85724108849180403</v>
      </c>
      <c r="R2965">
        <v>0.75313072994359798</v>
      </c>
      <c r="S2965">
        <v>0.173139841359956</v>
      </c>
      <c r="T2965">
        <v>2.5704810934260198</v>
      </c>
      <c r="U2965">
        <v>2.5704810934260198</v>
      </c>
      <c r="V2965">
        <v>1.9659072108556299</v>
      </c>
      <c r="W2965">
        <v>9.61</v>
      </c>
      <c r="X2965">
        <v>9.25</v>
      </c>
      <c r="Y2965">
        <v>156332</v>
      </c>
      <c r="Z2965">
        <v>13028</v>
      </c>
      <c r="AA2965">
        <v>0.56999999999999995</v>
      </c>
      <c r="AB2965">
        <v>12</v>
      </c>
      <c r="AC2965">
        <v>7</v>
      </c>
      <c r="AD2965">
        <v>5</v>
      </c>
      <c r="AE2965">
        <v>58.33</v>
      </c>
      <c r="AF2965">
        <v>13</v>
      </c>
      <c r="AG2965">
        <v>5</v>
      </c>
      <c r="AH2965">
        <v>3</v>
      </c>
      <c r="AI2965">
        <v>4</v>
      </c>
    </row>
    <row r="2966" spans="1:35" x14ac:dyDescent="0.2">
      <c r="A2966" s="102">
        <v>8</v>
      </c>
      <c r="B2966">
        <v>5333</v>
      </c>
      <c r="C2966" t="s">
        <v>238</v>
      </c>
      <c r="D2966" t="s">
        <v>2926</v>
      </c>
      <c r="E2966">
        <v>1900</v>
      </c>
      <c r="F2966">
        <v>1908</v>
      </c>
      <c r="G2966">
        <v>600</v>
      </c>
      <c r="H2966" t="s">
        <v>2930</v>
      </c>
      <c r="I2966">
        <v>5393</v>
      </c>
      <c r="J2966" t="s">
        <v>237</v>
      </c>
      <c r="K2966" t="s">
        <v>2926</v>
      </c>
      <c r="L2966">
        <v>2740</v>
      </c>
      <c r="M2966">
        <v>2743</v>
      </c>
      <c r="N2966">
        <v>400</v>
      </c>
      <c r="O2966" t="s">
        <v>2927</v>
      </c>
      <c r="P2966">
        <v>0.84324461181419696</v>
      </c>
      <c r="Q2966">
        <v>0.97136283498772802</v>
      </c>
      <c r="R2966">
        <v>0.20591753950272401</v>
      </c>
      <c r="S2966">
        <v>4.8414686113693099E-4</v>
      </c>
      <c r="T2966">
        <v>-0.79239942404163199</v>
      </c>
      <c r="U2966">
        <v>0.79239942404163199</v>
      </c>
      <c r="V2966">
        <v>1.12086337664056</v>
      </c>
      <c r="W2966">
        <v>-2.27</v>
      </c>
      <c r="X2966">
        <v>4.34</v>
      </c>
      <c r="Y2966">
        <v>156237</v>
      </c>
      <c r="Z2966">
        <v>8680</v>
      </c>
      <c r="AA2966">
        <v>0.45</v>
      </c>
      <c r="AB2966">
        <v>18</v>
      </c>
      <c r="AC2966">
        <v>12</v>
      </c>
      <c r="AD2966">
        <v>6</v>
      </c>
      <c r="AE2966">
        <v>66.67</v>
      </c>
      <c r="AF2966">
        <v>12</v>
      </c>
      <c r="AG2966">
        <v>7</v>
      </c>
      <c r="AH2966">
        <v>5</v>
      </c>
      <c r="AI2966">
        <v>6</v>
      </c>
    </row>
    <row r="2967" spans="1:35" x14ac:dyDescent="0.2">
      <c r="A2967" s="102">
        <v>5321</v>
      </c>
      <c r="B2967">
        <v>6753</v>
      </c>
      <c r="C2967" t="s">
        <v>3650</v>
      </c>
      <c r="D2967" t="s">
        <v>2932</v>
      </c>
      <c r="E2967">
        <v>1533</v>
      </c>
      <c r="F2967">
        <v>1547</v>
      </c>
      <c r="G2967">
        <v>700</v>
      </c>
      <c r="H2967" t="s">
        <v>2930</v>
      </c>
      <c r="I2967">
        <v>8604</v>
      </c>
      <c r="J2967" t="s">
        <v>541</v>
      </c>
      <c r="K2967" t="s">
        <v>3186</v>
      </c>
      <c r="L2967">
        <v>559</v>
      </c>
      <c r="M2967">
        <v>561.6</v>
      </c>
      <c r="N2967">
        <v>1900</v>
      </c>
      <c r="O2967" t="s">
        <v>2927</v>
      </c>
      <c r="P2967">
        <v>0.150663713670462</v>
      </c>
      <c r="Q2967">
        <v>0.84492905030811905</v>
      </c>
      <c r="R2967">
        <v>0.25667910296514401</v>
      </c>
      <c r="S2967">
        <v>0.459650427438903</v>
      </c>
      <c r="T2967">
        <v>-0.84179877008367998</v>
      </c>
      <c r="U2967">
        <v>0.84179877008367998</v>
      </c>
      <c r="V2967">
        <v>0.69058407861416404</v>
      </c>
      <c r="W2967">
        <v>-6.26</v>
      </c>
      <c r="X2967">
        <v>1.46</v>
      </c>
      <c r="Y2967">
        <v>156208</v>
      </c>
      <c r="Z2967">
        <v>9763</v>
      </c>
      <c r="AA2967">
        <v>0.56000000000000005</v>
      </c>
      <c r="AB2967">
        <v>16</v>
      </c>
      <c r="AC2967">
        <v>10</v>
      </c>
      <c r="AD2967">
        <v>6</v>
      </c>
      <c r="AE2967">
        <v>62.5</v>
      </c>
      <c r="AF2967">
        <v>9</v>
      </c>
      <c r="AG2967">
        <v>6</v>
      </c>
      <c r="AH2967">
        <v>7</v>
      </c>
      <c r="AI2967">
        <v>3</v>
      </c>
    </row>
    <row r="2968" spans="1:35" x14ac:dyDescent="0.2">
      <c r="A2968" s="102">
        <v>3306</v>
      </c>
      <c r="B2968">
        <v>4739</v>
      </c>
      <c r="C2968" t="s">
        <v>2987</v>
      </c>
      <c r="D2968" t="s">
        <v>2929</v>
      </c>
      <c r="E2968">
        <v>3330</v>
      </c>
      <c r="F2968">
        <v>3345</v>
      </c>
      <c r="G2968">
        <v>200</v>
      </c>
      <c r="H2968" t="s">
        <v>2930</v>
      </c>
      <c r="I2968">
        <v>9746</v>
      </c>
      <c r="J2968" t="s">
        <v>3201</v>
      </c>
      <c r="K2968" t="s">
        <v>2929</v>
      </c>
      <c r="L2968">
        <v>5600</v>
      </c>
      <c r="M2968">
        <v>5640</v>
      </c>
      <c r="N2968">
        <v>100</v>
      </c>
      <c r="O2968" t="s">
        <v>2927</v>
      </c>
      <c r="P2968">
        <v>0.78390606392753204</v>
      </c>
      <c r="Q2968">
        <v>0.87484064029553299</v>
      </c>
      <c r="R2968">
        <v>0.62797652937191495</v>
      </c>
      <c r="S2968">
        <v>0.37979395871309801</v>
      </c>
      <c r="T2968">
        <v>-0.41601614690794803</v>
      </c>
      <c r="U2968">
        <v>0.41601614690794803</v>
      </c>
      <c r="V2968">
        <v>0.14272060629819</v>
      </c>
      <c r="W2968">
        <v>-1.56</v>
      </c>
      <c r="X2968">
        <v>18.62</v>
      </c>
      <c r="Y2968">
        <v>156207</v>
      </c>
      <c r="Z2968">
        <v>12016</v>
      </c>
      <c r="AA2968">
        <v>0.67</v>
      </c>
      <c r="AB2968">
        <v>13</v>
      </c>
      <c r="AC2968">
        <v>7</v>
      </c>
      <c r="AD2968">
        <v>6</v>
      </c>
      <c r="AE2968">
        <v>53.85</v>
      </c>
      <c r="AF2968">
        <v>12</v>
      </c>
      <c r="AG2968">
        <v>7</v>
      </c>
      <c r="AH2968">
        <v>4</v>
      </c>
      <c r="AI2968">
        <v>2</v>
      </c>
    </row>
    <row r="2969" spans="1:35" x14ac:dyDescent="0.2">
      <c r="A2969" s="102">
        <v>7095</v>
      </c>
      <c r="B2969">
        <v>6361</v>
      </c>
      <c r="C2969" t="s">
        <v>913</v>
      </c>
      <c r="D2969" t="s">
        <v>2940</v>
      </c>
      <c r="E2969">
        <v>3490</v>
      </c>
      <c r="F2969">
        <v>3505</v>
      </c>
      <c r="G2969">
        <v>300</v>
      </c>
      <c r="H2969" t="s">
        <v>2927</v>
      </c>
      <c r="I2969">
        <v>6923</v>
      </c>
      <c r="J2969" t="s">
        <v>58</v>
      </c>
      <c r="K2969" t="s">
        <v>2932</v>
      </c>
      <c r="L2969">
        <v>3135</v>
      </c>
      <c r="M2969">
        <v>3095</v>
      </c>
      <c r="N2969">
        <v>300</v>
      </c>
      <c r="O2969" t="s">
        <v>2930</v>
      </c>
      <c r="P2969">
        <v>0.65838718212661695</v>
      </c>
      <c r="Q2969">
        <v>0.82160174767148397</v>
      </c>
      <c r="R2969">
        <v>2.17844722998136E-2</v>
      </c>
      <c r="S2969">
        <v>0.24107465814888801</v>
      </c>
      <c r="T2969">
        <v>2.0818758371881301</v>
      </c>
      <c r="U2969">
        <v>2.0818758371881301</v>
      </c>
      <c r="V2969">
        <v>2.2600988057641702</v>
      </c>
      <c r="W2969">
        <v>4.93</v>
      </c>
      <c r="X2969">
        <v>11.7</v>
      </c>
      <c r="Y2969">
        <v>156136</v>
      </c>
      <c r="Z2969">
        <v>17348</v>
      </c>
      <c r="AA2969">
        <v>1.05</v>
      </c>
      <c r="AB2969">
        <v>9</v>
      </c>
      <c r="AC2969">
        <v>5</v>
      </c>
      <c r="AD2969">
        <v>4</v>
      </c>
      <c r="AE2969">
        <v>55.56</v>
      </c>
      <c r="AF2969">
        <v>14</v>
      </c>
      <c r="AG2969">
        <v>3</v>
      </c>
      <c r="AH2969">
        <v>0</v>
      </c>
      <c r="AI2969">
        <v>6</v>
      </c>
    </row>
    <row r="2970" spans="1:35" x14ac:dyDescent="0.2">
      <c r="A2970" s="102">
        <v>8376</v>
      </c>
      <c r="B2970">
        <v>3099</v>
      </c>
      <c r="C2970" t="s">
        <v>36</v>
      </c>
      <c r="D2970" t="s">
        <v>2953</v>
      </c>
      <c r="E2970">
        <v>852</v>
      </c>
      <c r="F2970">
        <v>848</v>
      </c>
      <c r="G2970">
        <v>1200</v>
      </c>
      <c r="H2970" t="s">
        <v>2930</v>
      </c>
      <c r="I2970">
        <v>8411</v>
      </c>
      <c r="J2970" t="s">
        <v>3102</v>
      </c>
      <c r="K2970" t="s">
        <v>2990</v>
      </c>
      <c r="L2970">
        <v>164.4</v>
      </c>
      <c r="M2970">
        <v>164.6</v>
      </c>
      <c r="N2970">
        <v>6200</v>
      </c>
      <c r="O2970" t="s">
        <v>2927</v>
      </c>
      <c r="P2970">
        <v>0.82847033480703303</v>
      </c>
      <c r="Q2970">
        <v>0.804967232055389</v>
      </c>
      <c r="R2970">
        <v>0.14269700395399301</v>
      </c>
      <c r="S2970">
        <v>0.363421391937919</v>
      </c>
      <c r="T2970">
        <v>-1.6988638547925099</v>
      </c>
      <c r="U2970">
        <v>1.6988638547925099</v>
      </c>
      <c r="V2970">
        <v>1.65058123974988</v>
      </c>
      <c r="W2970">
        <v>-10.41</v>
      </c>
      <c r="X2970">
        <v>0.28999999999999998</v>
      </c>
      <c r="Y2970">
        <v>156106</v>
      </c>
      <c r="Z2970">
        <v>9757</v>
      </c>
      <c r="AA2970">
        <v>0.51</v>
      </c>
      <c r="AB2970">
        <v>16</v>
      </c>
      <c r="AC2970">
        <v>10</v>
      </c>
      <c r="AD2970">
        <v>6</v>
      </c>
      <c r="AE2970">
        <v>62.5</v>
      </c>
      <c r="AF2970">
        <v>14</v>
      </c>
      <c r="AG2970">
        <v>6</v>
      </c>
      <c r="AH2970">
        <v>3</v>
      </c>
      <c r="AI2970">
        <v>7</v>
      </c>
    </row>
    <row r="2971" spans="1:35" x14ac:dyDescent="0.2">
      <c r="A2971" s="102">
        <v>6634</v>
      </c>
      <c r="B2971">
        <v>2801</v>
      </c>
      <c r="C2971" t="s">
        <v>751</v>
      </c>
      <c r="D2971" t="s">
        <v>2955</v>
      </c>
      <c r="E2971">
        <v>5800</v>
      </c>
      <c r="F2971">
        <v>5710</v>
      </c>
      <c r="G2971">
        <v>100</v>
      </c>
      <c r="H2971" t="s">
        <v>2930</v>
      </c>
      <c r="I2971">
        <v>4182</v>
      </c>
      <c r="J2971" t="s">
        <v>48</v>
      </c>
      <c r="K2971" t="s">
        <v>2952</v>
      </c>
      <c r="L2971">
        <v>1870</v>
      </c>
      <c r="M2971">
        <v>1870</v>
      </c>
      <c r="N2971">
        <v>300</v>
      </c>
      <c r="O2971" t="s">
        <v>2927</v>
      </c>
      <c r="P2971">
        <v>0.28447021562389702</v>
      </c>
      <c r="Q2971">
        <v>0.82775929558633099</v>
      </c>
      <c r="R2971">
        <v>6.7627704524170204E-2</v>
      </c>
      <c r="S2971">
        <v>1.5772906530697101E-2</v>
      </c>
      <c r="T2971">
        <v>-1.8608267266262499</v>
      </c>
      <c r="U2971">
        <v>1.8608267266262499</v>
      </c>
      <c r="V2971">
        <v>1.0084870745446699</v>
      </c>
      <c r="W2971">
        <v>-6.82</v>
      </c>
      <c r="X2971">
        <v>1.75</v>
      </c>
      <c r="Y2971">
        <v>156084</v>
      </c>
      <c r="Z2971">
        <v>6786</v>
      </c>
      <c r="AA2971">
        <v>0.3</v>
      </c>
      <c r="AB2971">
        <v>23</v>
      </c>
      <c r="AC2971">
        <v>14</v>
      </c>
      <c r="AD2971">
        <v>9</v>
      </c>
      <c r="AE2971">
        <v>60.87</v>
      </c>
      <c r="AF2971">
        <v>10</v>
      </c>
      <c r="AG2971">
        <v>10</v>
      </c>
      <c r="AH2971">
        <v>9</v>
      </c>
      <c r="AI2971">
        <v>4</v>
      </c>
    </row>
    <row r="2972" spans="1:35" x14ac:dyDescent="0.2">
      <c r="A2972" s="102">
        <v>4374</v>
      </c>
      <c r="B2972">
        <v>7267</v>
      </c>
      <c r="C2972" t="s">
        <v>61</v>
      </c>
      <c r="D2972" t="s">
        <v>2945</v>
      </c>
      <c r="E2972">
        <v>2893</v>
      </c>
      <c r="F2972">
        <v>2857.5</v>
      </c>
      <c r="G2972">
        <v>300</v>
      </c>
      <c r="H2972" t="s">
        <v>2930</v>
      </c>
      <c r="I2972">
        <v>8306</v>
      </c>
      <c r="J2972" t="s">
        <v>3191</v>
      </c>
      <c r="K2972" t="s">
        <v>2990</v>
      </c>
      <c r="L2972">
        <v>579.9</v>
      </c>
      <c r="M2972">
        <v>579.4</v>
      </c>
      <c r="N2972">
        <v>1500</v>
      </c>
      <c r="O2972" t="s">
        <v>2927</v>
      </c>
      <c r="P2972">
        <v>0.75752749037668099</v>
      </c>
      <c r="Q2972">
        <v>0.85796644181139703</v>
      </c>
      <c r="R2972">
        <v>0.19689994958906701</v>
      </c>
      <c r="S2972">
        <v>0.37752359752887599</v>
      </c>
      <c r="T2972">
        <v>-2.6027390894578502</v>
      </c>
      <c r="U2972">
        <v>2.6027390894578502</v>
      </c>
      <c r="V2972">
        <v>1.74804746277998</v>
      </c>
      <c r="W2972">
        <v>-6.72</v>
      </c>
      <c r="X2972">
        <v>1.38</v>
      </c>
      <c r="Y2972">
        <v>156061</v>
      </c>
      <c r="Z2972">
        <v>9180</v>
      </c>
      <c r="AA2972">
        <v>0.48</v>
      </c>
      <c r="AB2972">
        <v>17</v>
      </c>
      <c r="AC2972">
        <v>9</v>
      </c>
      <c r="AD2972">
        <v>8</v>
      </c>
      <c r="AE2972">
        <v>52.94</v>
      </c>
      <c r="AF2972">
        <v>15</v>
      </c>
      <c r="AG2972">
        <v>4</v>
      </c>
      <c r="AH2972">
        <v>1</v>
      </c>
      <c r="AI2972">
        <v>12</v>
      </c>
    </row>
    <row r="2973" spans="1:35" x14ac:dyDescent="0.2">
      <c r="A2973" s="102">
        <v>3428</v>
      </c>
      <c r="B2973">
        <v>1860</v>
      </c>
      <c r="C2973" t="s">
        <v>57</v>
      </c>
      <c r="D2973" t="s">
        <v>2937</v>
      </c>
      <c r="E2973">
        <v>758</v>
      </c>
      <c r="F2973">
        <v>754</v>
      </c>
      <c r="G2973">
        <v>1400</v>
      </c>
      <c r="H2973" t="s">
        <v>2930</v>
      </c>
      <c r="I2973">
        <v>4626</v>
      </c>
      <c r="J2973" t="s">
        <v>3260</v>
      </c>
      <c r="K2973" t="s">
        <v>2952</v>
      </c>
      <c r="L2973">
        <v>5170</v>
      </c>
      <c r="M2973">
        <v>5140</v>
      </c>
      <c r="N2973">
        <v>200</v>
      </c>
      <c r="O2973" t="s">
        <v>2927</v>
      </c>
      <c r="P2973">
        <v>0.65509886628208003</v>
      </c>
      <c r="Q2973">
        <v>0.87277148431248297</v>
      </c>
      <c r="R2973">
        <v>0.57684869662651805</v>
      </c>
      <c r="S2973">
        <v>0.236299445521266</v>
      </c>
      <c r="T2973">
        <v>-2.3481081106641599</v>
      </c>
      <c r="U2973">
        <v>2.3481081106641599</v>
      </c>
      <c r="V2973">
        <v>2.4283776875919401</v>
      </c>
      <c r="W2973">
        <v>-11.3</v>
      </c>
      <c r="X2973">
        <v>2.68</v>
      </c>
      <c r="Y2973">
        <v>155986</v>
      </c>
      <c r="Z2973">
        <v>7428</v>
      </c>
      <c r="AA2973">
        <v>0.37</v>
      </c>
      <c r="AB2973">
        <v>21</v>
      </c>
      <c r="AC2973">
        <v>12</v>
      </c>
      <c r="AD2973">
        <v>9</v>
      </c>
      <c r="AE2973">
        <v>57.14</v>
      </c>
      <c r="AF2973">
        <v>13</v>
      </c>
      <c r="AG2973">
        <v>9</v>
      </c>
      <c r="AH2973">
        <v>5</v>
      </c>
      <c r="AI2973">
        <v>7</v>
      </c>
    </row>
    <row r="2974" spans="1:35" x14ac:dyDescent="0.2">
      <c r="A2974" s="102">
        <v>4833</v>
      </c>
      <c r="B2974">
        <v>3098</v>
      </c>
      <c r="C2974" t="s">
        <v>3678</v>
      </c>
      <c r="D2974" t="s">
        <v>2953</v>
      </c>
      <c r="E2974">
        <v>5660</v>
      </c>
      <c r="F2974">
        <v>5660</v>
      </c>
      <c r="G2974">
        <v>100</v>
      </c>
      <c r="H2974" t="s">
        <v>2930</v>
      </c>
      <c r="I2974">
        <v>4849</v>
      </c>
      <c r="J2974" t="s">
        <v>688</v>
      </c>
      <c r="K2974" t="s">
        <v>2942</v>
      </c>
      <c r="L2974">
        <v>4785</v>
      </c>
      <c r="M2974">
        <v>4650</v>
      </c>
      <c r="N2974">
        <v>100</v>
      </c>
      <c r="O2974" t="s">
        <v>2927</v>
      </c>
      <c r="P2974">
        <v>6.2775296986869997E-2</v>
      </c>
      <c r="Q2974">
        <v>0.85167793806452197</v>
      </c>
      <c r="R2974">
        <v>2.6928944108343299E-2</v>
      </c>
      <c r="S2974">
        <v>0.13222197745235301</v>
      </c>
      <c r="T2974">
        <v>-1.09067489022428</v>
      </c>
      <c r="U2974">
        <v>1.09067489022428</v>
      </c>
      <c r="V2974">
        <v>1.1209290789525299</v>
      </c>
      <c r="W2974">
        <v>-7.53</v>
      </c>
      <c r="X2974">
        <v>17.84</v>
      </c>
      <c r="Y2974">
        <v>155929</v>
      </c>
      <c r="Z2974">
        <v>155929</v>
      </c>
      <c r="AA2974">
        <v>9.66</v>
      </c>
      <c r="AB2974">
        <v>1</v>
      </c>
      <c r="AC2974">
        <v>1</v>
      </c>
      <c r="AD2974">
        <v>0</v>
      </c>
      <c r="AE2974">
        <v>100</v>
      </c>
      <c r="AF2974">
        <v>4</v>
      </c>
      <c r="AG2974">
        <v>1</v>
      </c>
      <c r="AH2974">
        <v>0</v>
      </c>
      <c r="AI2974">
        <v>0</v>
      </c>
    </row>
    <row r="2975" spans="1:35" x14ac:dyDescent="0.2">
      <c r="A2975" s="102">
        <v>4866</v>
      </c>
      <c r="B2975">
        <v>1605</v>
      </c>
      <c r="C2975" t="s">
        <v>3227</v>
      </c>
      <c r="D2975" t="s">
        <v>3208</v>
      </c>
      <c r="E2975">
        <v>1075.5</v>
      </c>
      <c r="F2975">
        <v>1077.5</v>
      </c>
      <c r="G2975">
        <v>900</v>
      </c>
      <c r="H2975" t="s">
        <v>2927</v>
      </c>
      <c r="I2975">
        <v>9810</v>
      </c>
      <c r="J2975" t="s">
        <v>2894</v>
      </c>
      <c r="K2975" t="s">
        <v>2934</v>
      </c>
      <c r="L2975">
        <v>4820</v>
      </c>
      <c r="M2975">
        <v>4860</v>
      </c>
      <c r="N2975">
        <v>200</v>
      </c>
      <c r="O2975" t="s">
        <v>2930</v>
      </c>
      <c r="P2975">
        <v>0.74344814387820601</v>
      </c>
      <c r="Q2975">
        <v>0.851236838953772</v>
      </c>
      <c r="R2975">
        <v>0.209640557508743</v>
      </c>
      <c r="S2975">
        <v>2.45653571044889E-2</v>
      </c>
      <c r="T2975">
        <v>0.98615711565437902</v>
      </c>
      <c r="U2975">
        <v>0.98615711565437902</v>
      </c>
      <c r="V2975">
        <v>1.1515567610725299</v>
      </c>
      <c r="W2975">
        <v>3.05</v>
      </c>
      <c r="X2975">
        <v>0.23</v>
      </c>
      <c r="Y2975">
        <v>155907</v>
      </c>
      <c r="Z2975">
        <v>11136</v>
      </c>
      <c r="AA2975">
        <v>0.88</v>
      </c>
      <c r="AB2975">
        <v>14</v>
      </c>
      <c r="AC2975">
        <v>9</v>
      </c>
      <c r="AD2975">
        <v>5</v>
      </c>
      <c r="AE2975">
        <v>64.290000000000006</v>
      </c>
      <c r="AF2975">
        <v>13</v>
      </c>
      <c r="AG2975">
        <v>7</v>
      </c>
      <c r="AH2975">
        <v>3</v>
      </c>
      <c r="AI2975">
        <v>4</v>
      </c>
    </row>
    <row r="2976" spans="1:35" x14ac:dyDescent="0.2">
      <c r="A2976" s="102">
        <v>2734</v>
      </c>
      <c r="B2976">
        <v>6951</v>
      </c>
      <c r="C2976" t="s">
        <v>229</v>
      </c>
      <c r="D2976" t="s">
        <v>2932</v>
      </c>
      <c r="E2976">
        <v>3685</v>
      </c>
      <c r="F2976">
        <v>3665</v>
      </c>
      <c r="G2976">
        <v>300</v>
      </c>
      <c r="H2976" t="s">
        <v>2927</v>
      </c>
      <c r="I2976">
        <v>9684</v>
      </c>
      <c r="J2976" t="s">
        <v>3179</v>
      </c>
      <c r="K2976" t="s">
        <v>2929</v>
      </c>
      <c r="L2976">
        <v>5260</v>
      </c>
      <c r="M2976">
        <v>5160</v>
      </c>
      <c r="N2976">
        <v>200</v>
      </c>
      <c r="O2976" t="s">
        <v>2930</v>
      </c>
      <c r="P2976">
        <v>0.404686251534988</v>
      </c>
      <c r="Q2976">
        <v>0.884255192435768</v>
      </c>
      <c r="R2976">
        <v>0.464722389789545</v>
      </c>
      <c r="S2976">
        <v>6.3243970840210995E-2</v>
      </c>
      <c r="T2976">
        <v>2.5086909811529901</v>
      </c>
      <c r="U2976">
        <v>2.5086909811529901</v>
      </c>
      <c r="V2976">
        <v>2.75902246505773</v>
      </c>
      <c r="W2976">
        <v>15.23</v>
      </c>
      <c r="X2976">
        <v>6.54</v>
      </c>
      <c r="Y2976">
        <v>155647</v>
      </c>
      <c r="Z2976">
        <v>5986</v>
      </c>
      <c r="AA2976">
        <v>0.31</v>
      </c>
      <c r="AB2976">
        <v>26</v>
      </c>
      <c r="AC2976">
        <v>16</v>
      </c>
      <c r="AD2976">
        <v>10</v>
      </c>
      <c r="AE2976">
        <v>61.54</v>
      </c>
      <c r="AF2976">
        <v>9</v>
      </c>
      <c r="AG2976">
        <v>15</v>
      </c>
      <c r="AH2976">
        <v>7</v>
      </c>
      <c r="AI2976">
        <v>4</v>
      </c>
    </row>
    <row r="2977" spans="1:35" x14ac:dyDescent="0.2">
      <c r="A2977" s="102">
        <v>8525</v>
      </c>
      <c r="B2977">
        <v>4183</v>
      </c>
      <c r="C2977" t="s">
        <v>3190</v>
      </c>
      <c r="D2977" t="s">
        <v>2952</v>
      </c>
      <c r="E2977">
        <v>2640</v>
      </c>
      <c r="F2977">
        <v>2634</v>
      </c>
      <c r="G2977">
        <v>400</v>
      </c>
      <c r="H2977" t="s">
        <v>2930</v>
      </c>
      <c r="I2977">
        <v>8086</v>
      </c>
      <c r="J2977" t="s">
        <v>3288</v>
      </c>
      <c r="K2977" t="s">
        <v>2936</v>
      </c>
      <c r="L2977">
        <v>1295</v>
      </c>
      <c r="M2977">
        <v>1326</v>
      </c>
      <c r="N2977">
        <v>800</v>
      </c>
      <c r="O2977" t="s">
        <v>2927</v>
      </c>
      <c r="P2977">
        <v>0.55487259515058196</v>
      </c>
      <c r="Q2977">
        <v>0.80280149723838101</v>
      </c>
      <c r="R2977">
        <v>0.794293785585104</v>
      </c>
      <c r="S2977">
        <v>6.2229732532974799E-2</v>
      </c>
      <c r="T2977">
        <v>-1.0566443449912299</v>
      </c>
      <c r="U2977">
        <v>1.0566443449912299</v>
      </c>
      <c r="V2977">
        <v>0.64529960074419002</v>
      </c>
      <c r="W2977">
        <v>-3.1</v>
      </c>
      <c r="X2977">
        <v>0.68</v>
      </c>
      <c r="Y2977">
        <v>155576</v>
      </c>
      <c r="Z2977">
        <v>9724</v>
      </c>
      <c r="AA2977">
        <v>0.53</v>
      </c>
      <c r="AB2977">
        <v>16</v>
      </c>
      <c r="AC2977">
        <v>9</v>
      </c>
      <c r="AD2977">
        <v>7</v>
      </c>
      <c r="AE2977">
        <v>56.25</v>
      </c>
      <c r="AF2977">
        <v>11</v>
      </c>
      <c r="AG2977">
        <v>7</v>
      </c>
      <c r="AH2977">
        <v>3</v>
      </c>
      <c r="AI2977">
        <v>6</v>
      </c>
    </row>
    <row r="2978" spans="1:35" x14ac:dyDescent="0.2">
      <c r="A2978" s="102">
        <v>8103</v>
      </c>
      <c r="B2978">
        <v>6201</v>
      </c>
      <c r="C2978" t="s">
        <v>3463</v>
      </c>
      <c r="D2978" t="s">
        <v>2945</v>
      </c>
      <c r="E2978">
        <v>6290</v>
      </c>
      <c r="F2978">
        <v>6250</v>
      </c>
      <c r="G2978">
        <v>100</v>
      </c>
      <c r="H2978" t="s">
        <v>2927</v>
      </c>
      <c r="I2978">
        <v>7735</v>
      </c>
      <c r="J2978" t="s">
        <v>3677</v>
      </c>
      <c r="K2978" t="s">
        <v>2932</v>
      </c>
      <c r="L2978">
        <v>6580</v>
      </c>
      <c r="M2978">
        <v>6560</v>
      </c>
      <c r="N2978">
        <v>100</v>
      </c>
      <c r="O2978" t="s">
        <v>2930</v>
      </c>
      <c r="P2978">
        <v>0.68875150705961996</v>
      </c>
      <c r="Q2978">
        <v>0.80818922745658806</v>
      </c>
      <c r="R2978">
        <v>0.337235068081497</v>
      </c>
      <c r="S2978">
        <v>0.18832334271762399</v>
      </c>
      <c r="T2978">
        <v>1.9977404381758299</v>
      </c>
      <c r="U2978">
        <v>1.9977404381758299</v>
      </c>
      <c r="V2978">
        <v>2.1669297517830599</v>
      </c>
      <c r="W2978">
        <v>9.6</v>
      </c>
      <c r="X2978">
        <v>4.7300000000000004</v>
      </c>
      <c r="Y2978">
        <v>155502</v>
      </c>
      <c r="Z2978">
        <v>22215</v>
      </c>
      <c r="AA2978">
        <v>1.66</v>
      </c>
      <c r="AB2978">
        <v>7</v>
      </c>
      <c r="AC2978">
        <v>5</v>
      </c>
      <c r="AD2978">
        <v>2</v>
      </c>
      <c r="AE2978">
        <v>71.430000000000007</v>
      </c>
      <c r="AF2978">
        <v>7</v>
      </c>
      <c r="AG2978">
        <v>4</v>
      </c>
      <c r="AH2978">
        <v>2</v>
      </c>
      <c r="AI2978">
        <v>1</v>
      </c>
    </row>
    <row r="2979" spans="1:35" x14ac:dyDescent="0.2">
      <c r="A2979" s="102">
        <v>8591</v>
      </c>
      <c r="B2979">
        <v>1605</v>
      </c>
      <c r="C2979" t="s">
        <v>3227</v>
      </c>
      <c r="D2979" t="s">
        <v>3208</v>
      </c>
      <c r="E2979">
        <v>1075.5</v>
      </c>
      <c r="F2979">
        <v>1077.5</v>
      </c>
      <c r="G2979">
        <v>800</v>
      </c>
      <c r="H2979" t="s">
        <v>2930</v>
      </c>
      <c r="I2979">
        <v>4967</v>
      </c>
      <c r="J2979" t="s">
        <v>853</v>
      </c>
      <c r="K2979" t="s">
        <v>2952</v>
      </c>
      <c r="L2979">
        <v>9130</v>
      </c>
      <c r="M2979">
        <v>9140</v>
      </c>
      <c r="N2979">
        <v>100</v>
      </c>
      <c r="O2979" t="s">
        <v>2927</v>
      </c>
      <c r="P2979">
        <v>0.83775609734318102</v>
      </c>
      <c r="Q2979">
        <v>0.80178477305417495</v>
      </c>
      <c r="R2979">
        <v>8.7747647547394697E-2</v>
      </c>
      <c r="S2979">
        <v>2.1543668887701501E-2</v>
      </c>
      <c r="T2979">
        <v>-0.41150525001846699</v>
      </c>
      <c r="U2979">
        <v>0.41150525001846699</v>
      </c>
      <c r="V2979">
        <v>6.7965212945900105E-2</v>
      </c>
      <c r="W2979">
        <v>-1.39</v>
      </c>
      <c r="X2979">
        <v>5.69</v>
      </c>
      <c r="Y2979">
        <v>155487</v>
      </c>
      <c r="Z2979">
        <v>8184</v>
      </c>
      <c r="AA2979">
        <v>0.45</v>
      </c>
      <c r="AB2979">
        <v>19</v>
      </c>
      <c r="AC2979">
        <v>11</v>
      </c>
      <c r="AD2979">
        <v>8</v>
      </c>
      <c r="AE2979">
        <v>57.89</v>
      </c>
      <c r="AF2979">
        <v>11</v>
      </c>
      <c r="AG2979">
        <v>10</v>
      </c>
      <c r="AH2979">
        <v>6</v>
      </c>
      <c r="AI2979">
        <v>3</v>
      </c>
    </row>
    <row r="2980" spans="1:35" x14ac:dyDescent="0.2">
      <c r="A2980" s="102">
        <v>6881</v>
      </c>
      <c r="B2980">
        <v>2229</v>
      </c>
      <c r="C2980" t="s">
        <v>731</v>
      </c>
      <c r="D2980" t="s">
        <v>2955</v>
      </c>
      <c r="E2980">
        <v>3340</v>
      </c>
      <c r="F2980">
        <v>3255</v>
      </c>
      <c r="G2980">
        <v>300</v>
      </c>
      <c r="H2980" t="s">
        <v>2930</v>
      </c>
      <c r="I2980">
        <v>6807</v>
      </c>
      <c r="J2980" t="s">
        <v>239</v>
      </c>
      <c r="K2980" t="s">
        <v>2932</v>
      </c>
      <c r="L2980">
        <v>2080</v>
      </c>
      <c r="M2980">
        <v>2041</v>
      </c>
      <c r="N2980">
        <v>500</v>
      </c>
      <c r="O2980" t="s">
        <v>2927</v>
      </c>
      <c r="P2980">
        <v>0.28690081549502899</v>
      </c>
      <c r="Q2980">
        <v>0.82432517541814199</v>
      </c>
      <c r="R2980" s="15">
        <v>1.2590407240296101E-7</v>
      </c>
      <c r="S2980">
        <v>0.19584957384732499</v>
      </c>
      <c r="T2980">
        <v>-0.85695849949308001</v>
      </c>
      <c r="U2980">
        <v>0.85695849949308001</v>
      </c>
      <c r="V2980">
        <v>0.66698152485791196</v>
      </c>
      <c r="W2980">
        <v>-6.04</v>
      </c>
      <c r="X2980">
        <v>4.51</v>
      </c>
      <c r="Y2980">
        <v>155424</v>
      </c>
      <c r="Z2980">
        <v>8635</v>
      </c>
      <c r="AA2980">
        <v>0.61</v>
      </c>
      <c r="AB2980">
        <v>18</v>
      </c>
      <c r="AC2980">
        <v>12</v>
      </c>
      <c r="AD2980">
        <v>6</v>
      </c>
      <c r="AE2980">
        <v>66.67</v>
      </c>
      <c r="AF2980">
        <v>11</v>
      </c>
      <c r="AG2980">
        <v>8</v>
      </c>
      <c r="AH2980">
        <v>5</v>
      </c>
      <c r="AI2980">
        <v>5</v>
      </c>
    </row>
    <row r="2981" spans="1:35" x14ac:dyDescent="0.2">
      <c r="A2981" s="102">
        <v>3921</v>
      </c>
      <c r="B2981">
        <v>4502</v>
      </c>
      <c r="C2981" t="s">
        <v>3277</v>
      </c>
      <c r="D2981" t="s">
        <v>2950</v>
      </c>
      <c r="E2981">
        <v>4481</v>
      </c>
      <c r="F2981">
        <v>4498</v>
      </c>
      <c r="G2981">
        <v>200</v>
      </c>
      <c r="H2981" t="s">
        <v>2927</v>
      </c>
      <c r="I2981">
        <v>5991</v>
      </c>
      <c r="J2981" t="s">
        <v>1327</v>
      </c>
      <c r="K2981" t="s">
        <v>3194</v>
      </c>
      <c r="L2981">
        <v>931</v>
      </c>
      <c r="M2981">
        <v>937</v>
      </c>
      <c r="N2981">
        <v>1000</v>
      </c>
      <c r="O2981" t="s">
        <v>2930</v>
      </c>
      <c r="P2981">
        <v>0.42144266145269299</v>
      </c>
      <c r="Q2981">
        <v>0.86502114566423804</v>
      </c>
      <c r="R2981">
        <v>5.6909106721220598E-2</v>
      </c>
      <c r="S2981">
        <v>2.6381788635632501E-3</v>
      </c>
      <c r="T2981">
        <v>1.91121777267689</v>
      </c>
      <c r="U2981">
        <v>1.91121777267689</v>
      </c>
      <c r="V2981">
        <v>1.4528258804535501</v>
      </c>
      <c r="W2981">
        <v>6.2</v>
      </c>
      <c r="X2981">
        <v>4.16</v>
      </c>
      <c r="Y2981">
        <v>155399</v>
      </c>
      <c r="Z2981">
        <v>9141</v>
      </c>
      <c r="AA2981">
        <v>0.66</v>
      </c>
      <c r="AB2981">
        <v>17</v>
      </c>
      <c r="AC2981">
        <v>11</v>
      </c>
      <c r="AD2981">
        <v>6</v>
      </c>
      <c r="AE2981">
        <v>64.709999999999994</v>
      </c>
      <c r="AF2981">
        <v>12</v>
      </c>
      <c r="AG2981">
        <v>9</v>
      </c>
      <c r="AH2981">
        <v>4</v>
      </c>
      <c r="AI2981">
        <v>4</v>
      </c>
    </row>
    <row r="2982" spans="1:35" x14ac:dyDescent="0.2">
      <c r="A2982" s="102">
        <v>5715</v>
      </c>
      <c r="B2982">
        <v>4812</v>
      </c>
      <c r="C2982" t="s">
        <v>844</v>
      </c>
      <c r="D2982" t="s">
        <v>2929</v>
      </c>
      <c r="E2982">
        <v>4820</v>
      </c>
      <c r="F2982">
        <v>4730</v>
      </c>
      <c r="G2982">
        <v>200</v>
      </c>
      <c r="H2982" t="s">
        <v>2927</v>
      </c>
      <c r="I2982">
        <v>6588</v>
      </c>
      <c r="J2982" t="s">
        <v>539</v>
      </c>
      <c r="K2982" t="s">
        <v>2932</v>
      </c>
      <c r="L2982">
        <v>4385</v>
      </c>
      <c r="M2982">
        <v>4395</v>
      </c>
      <c r="N2982">
        <v>200</v>
      </c>
      <c r="O2982" t="s">
        <v>2930</v>
      </c>
      <c r="P2982">
        <v>0.55674021958741904</v>
      </c>
      <c r="Q2982">
        <v>0.83978896981901296</v>
      </c>
      <c r="R2982">
        <v>0.58401179592769603</v>
      </c>
      <c r="S2982">
        <v>7.9963879283033196E-2</v>
      </c>
      <c r="T2982">
        <v>2.1605809929102402</v>
      </c>
      <c r="U2982">
        <v>2.1605809929102402</v>
      </c>
      <c r="V2982">
        <v>1.8901213452394801</v>
      </c>
      <c r="W2982">
        <v>10.54</v>
      </c>
      <c r="X2982">
        <v>7.08</v>
      </c>
      <c r="Y2982">
        <v>155366</v>
      </c>
      <c r="Z2982">
        <v>10358</v>
      </c>
      <c r="AA2982">
        <v>0.51</v>
      </c>
      <c r="AB2982">
        <v>15</v>
      </c>
      <c r="AC2982">
        <v>9</v>
      </c>
      <c r="AD2982">
        <v>6</v>
      </c>
      <c r="AE2982">
        <v>60</v>
      </c>
      <c r="AF2982">
        <v>11</v>
      </c>
      <c r="AG2982">
        <v>7</v>
      </c>
      <c r="AH2982">
        <v>4</v>
      </c>
      <c r="AI2982">
        <v>4</v>
      </c>
    </row>
    <row r="2983" spans="1:35" x14ac:dyDescent="0.2">
      <c r="A2983" s="102">
        <v>6868</v>
      </c>
      <c r="B2983">
        <v>8279</v>
      </c>
      <c r="C2983" t="s">
        <v>1050</v>
      </c>
      <c r="D2983" t="s">
        <v>2953</v>
      </c>
      <c r="E2983">
        <v>5840</v>
      </c>
      <c r="F2983">
        <v>5810</v>
      </c>
      <c r="G2983">
        <v>100</v>
      </c>
      <c r="H2983" t="s">
        <v>2930</v>
      </c>
      <c r="I2983">
        <v>9505</v>
      </c>
      <c r="J2983" t="s">
        <v>3408</v>
      </c>
      <c r="K2983" t="s">
        <v>2992</v>
      </c>
      <c r="L2983">
        <v>899</v>
      </c>
      <c r="M2983">
        <v>886</v>
      </c>
      <c r="N2983">
        <v>700</v>
      </c>
      <c r="O2983" t="s">
        <v>2927</v>
      </c>
      <c r="P2983">
        <v>0.54632397975827396</v>
      </c>
      <c r="Q2983">
        <v>0.82455452767069204</v>
      </c>
      <c r="R2983">
        <v>0.932955628425574</v>
      </c>
      <c r="S2983">
        <v>0.15947007638355601</v>
      </c>
      <c r="T2983">
        <v>-0.73216149309703205</v>
      </c>
      <c r="U2983">
        <v>0.73216149309703205</v>
      </c>
      <c r="V2983">
        <v>0.66321354716353598</v>
      </c>
      <c r="W2983">
        <v>-2.84</v>
      </c>
      <c r="X2983">
        <v>6.75</v>
      </c>
      <c r="Y2983">
        <v>155336</v>
      </c>
      <c r="Z2983">
        <v>6754</v>
      </c>
      <c r="AA2983">
        <v>0.79</v>
      </c>
      <c r="AB2983">
        <v>23</v>
      </c>
      <c r="AC2983">
        <v>14</v>
      </c>
      <c r="AD2983">
        <v>9</v>
      </c>
      <c r="AE2983">
        <v>60.87</v>
      </c>
      <c r="AF2983">
        <v>12</v>
      </c>
      <c r="AG2983">
        <v>12</v>
      </c>
      <c r="AH2983">
        <v>4</v>
      </c>
      <c r="AI2983">
        <v>7</v>
      </c>
    </row>
    <row r="2984" spans="1:35" x14ac:dyDescent="0.2">
      <c r="A2984" s="102">
        <v>4108</v>
      </c>
      <c r="B2984">
        <v>7846</v>
      </c>
      <c r="C2984" t="s">
        <v>995</v>
      </c>
      <c r="D2984" t="s">
        <v>2951</v>
      </c>
      <c r="E2984">
        <v>4540</v>
      </c>
      <c r="F2984">
        <v>4485</v>
      </c>
      <c r="G2984">
        <v>200</v>
      </c>
      <c r="H2984" t="s">
        <v>2930</v>
      </c>
      <c r="I2984">
        <v>8304</v>
      </c>
      <c r="J2984" t="s">
        <v>3363</v>
      </c>
      <c r="K2984" t="s">
        <v>2990</v>
      </c>
      <c r="L2984">
        <v>3085</v>
      </c>
      <c r="M2984">
        <v>3100</v>
      </c>
      <c r="N2984">
        <v>300</v>
      </c>
      <c r="O2984" t="s">
        <v>2927</v>
      </c>
      <c r="P2984">
        <v>0.48256952628404498</v>
      </c>
      <c r="Q2984">
        <v>0.86189706152759205</v>
      </c>
      <c r="R2984">
        <v>0.69799197187745898</v>
      </c>
      <c r="S2984">
        <v>7.7885144354586294E-2</v>
      </c>
      <c r="T2984">
        <v>-2.0537488191459201</v>
      </c>
      <c r="U2984">
        <v>2.0537488191459201</v>
      </c>
      <c r="V2984">
        <v>1.4878837410710499</v>
      </c>
      <c r="W2984">
        <v>-5.85</v>
      </c>
      <c r="X2984">
        <v>3.68</v>
      </c>
      <c r="Y2984">
        <v>154887</v>
      </c>
      <c r="Z2984">
        <v>51629</v>
      </c>
      <c r="AA2984">
        <v>2.83</v>
      </c>
      <c r="AB2984">
        <v>3</v>
      </c>
      <c r="AC2984">
        <v>3</v>
      </c>
      <c r="AD2984">
        <v>0</v>
      </c>
      <c r="AE2984">
        <v>100</v>
      </c>
      <c r="AF2984">
        <v>11</v>
      </c>
      <c r="AG2984">
        <v>2</v>
      </c>
      <c r="AH2984">
        <v>0</v>
      </c>
      <c r="AI2984">
        <v>1</v>
      </c>
    </row>
    <row r="2985" spans="1:35" x14ac:dyDescent="0.2">
      <c r="A2985" s="102">
        <v>7905</v>
      </c>
      <c r="B2985">
        <v>7752</v>
      </c>
      <c r="C2985" t="s">
        <v>990</v>
      </c>
      <c r="D2985" t="s">
        <v>2932</v>
      </c>
      <c r="E2985">
        <v>1280</v>
      </c>
      <c r="F2985">
        <v>1249</v>
      </c>
      <c r="G2985">
        <v>800</v>
      </c>
      <c r="H2985" t="s">
        <v>2927</v>
      </c>
      <c r="I2985">
        <v>9810</v>
      </c>
      <c r="J2985" t="s">
        <v>2894</v>
      </c>
      <c r="K2985" t="s">
        <v>2934</v>
      </c>
      <c r="L2985">
        <v>4820</v>
      </c>
      <c r="M2985">
        <v>4860</v>
      </c>
      <c r="N2985">
        <v>200</v>
      </c>
      <c r="O2985" t="s">
        <v>2930</v>
      </c>
      <c r="P2985">
        <v>3.8697170716240098E-2</v>
      </c>
      <c r="Q2985">
        <v>0.81065680507406801</v>
      </c>
      <c r="R2985">
        <v>0.97421540832579401</v>
      </c>
      <c r="S2985">
        <v>0.24727594173923501</v>
      </c>
      <c r="T2985">
        <v>2.0491284813742698</v>
      </c>
      <c r="U2985">
        <v>2.0491284813742698</v>
      </c>
      <c r="V2985">
        <v>2.5173477377128401</v>
      </c>
      <c r="W2985">
        <v>10.84</v>
      </c>
      <c r="X2985">
        <v>2.8</v>
      </c>
      <c r="Y2985">
        <v>154765</v>
      </c>
      <c r="Z2985">
        <v>8146</v>
      </c>
      <c r="AA2985">
        <v>0.6</v>
      </c>
      <c r="AB2985">
        <v>19</v>
      </c>
      <c r="AC2985">
        <v>10</v>
      </c>
      <c r="AD2985">
        <v>9</v>
      </c>
      <c r="AE2985">
        <v>52.63</v>
      </c>
      <c r="AF2985">
        <v>15</v>
      </c>
      <c r="AG2985">
        <v>6</v>
      </c>
      <c r="AH2985">
        <v>3</v>
      </c>
      <c r="AI2985">
        <v>10</v>
      </c>
    </row>
    <row r="2986" spans="1:35" x14ac:dyDescent="0.2">
      <c r="A2986" s="102">
        <v>568</v>
      </c>
      <c r="B2986">
        <v>9508</v>
      </c>
      <c r="C2986" t="s">
        <v>3104</v>
      </c>
      <c r="D2986" t="s">
        <v>2992</v>
      </c>
      <c r="E2986">
        <v>931</v>
      </c>
      <c r="F2986">
        <v>921</v>
      </c>
      <c r="G2986">
        <v>1100</v>
      </c>
      <c r="H2986" t="s">
        <v>2927</v>
      </c>
      <c r="I2986">
        <v>9531</v>
      </c>
      <c r="J2986" t="s">
        <v>3198</v>
      </c>
      <c r="K2986" t="s">
        <v>2992</v>
      </c>
      <c r="L2986">
        <v>2439.5</v>
      </c>
      <c r="M2986">
        <v>2456.5</v>
      </c>
      <c r="N2986">
        <v>400</v>
      </c>
      <c r="O2986" t="s">
        <v>2930</v>
      </c>
      <c r="P2986">
        <v>0.67325009931631097</v>
      </c>
      <c r="Q2986">
        <v>0.92892298267571405</v>
      </c>
      <c r="R2986">
        <v>0.90324881888344499</v>
      </c>
      <c r="S2986">
        <v>0.16395003706658701</v>
      </c>
      <c r="T2986">
        <v>0.47825883971944799</v>
      </c>
      <c r="U2986">
        <v>0.47825883971944799</v>
      </c>
      <c r="V2986">
        <v>0.87573702393081498</v>
      </c>
      <c r="W2986">
        <v>1.97</v>
      </c>
      <c r="X2986">
        <v>3.1</v>
      </c>
      <c r="Y2986">
        <v>154735</v>
      </c>
      <c r="Z2986">
        <v>7737</v>
      </c>
      <c r="AA2986">
        <v>0.41</v>
      </c>
      <c r="AB2986">
        <v>20</v>
      </c>
      <c r="AC2986">
        <v>12</v>
      </c>
      <c r="AD2986">
        <v>8</v>
      </c>
      <c r="AE2986">
        <v>60</v>
      </c>
      <c r="AF2986">
        <v>15</v>
      </c>
      <c r="AG2986">
        <v>5</v>
      </c>
      <c r="AH2986">
        <v>0</v>
      </c>
      <c r="AI2986">
        <v>15</v>
      </c>
    </row>
    <row r="2987" spans="1:35" x14ac:dyDescent="0.2">
      <c r="A2987" s="102">
        <v>6442</v>
      </c>
      <c r="B2987">
        <v>3046</v>
      </c>
      <c r="C2987" t="s">
        <v>764</v>
      </c>
      <c r="D2987" t="s">
        <v>2953</v>
      </c>
      <c r="E2987">
        <v>7810</v>
      </c>
      <c r="F2987">
        <v>7780</v>
      </c>
      <c r="G2987">
        <v>100</v>
      </c>
      <c r="H2987" t="s">
        <v>2927</v>
      </c>
      <c r="I2987">
        <v>9719</v>
      </c>
      <c r="J2987" t="s">
        <v>3626</v>
      </c>
      <c r="K2987" t="s">
        <v>2929</v>
      </c>
      <c r="L2987">
        <v>6100</v>
      </c>
      <c r="M2987">
        <v>6130</v>
      </c>
      <c r="N2987">
        <v>100</v>
      </c>
      <c r="O2987" t="s">
        <v>2930</v>
      </c>
      <c r="P2987">
        <v>0.55430588449713203</v>
      </c>
      <c r="Q2987">
        <v>0.83019385526844802</v>
      </c>
      <c r="R2987">
        <v>0.87507960615986002</v>
      </c>
      <c r="S2987">
        <v>9.8961822400116806E-2</v>
      </c>
      <c r="T2987">
        <v>0.41158663421755498</v>
      </c>
      <c r="U2987">
        <v>0.41158663421755498</v>
      </c>
      <c r="V2987">
        <v>1.14091576531127</v>
      </c>
      <c r="W2987">
        <v>2.13</v>
      </c>
      <c r="X2987">
        <v>21.21</v>
      </c>
      <c r="Y2987">
        <v>154734</v>
      </c>
      <c r="Z2987">
        <v>30947</v>
      </c>
      <c r="AA2987">
        <v>0.91</v>
      </c>
      <c r="AB2987">
        <v>5</v>
      </c>
      <c r="AC2987">
        <v>3</v>
      </c>
      <c r="AD2987">
        <v>2</v>
      </c>
      <c r="AE2987">
        <v>60</v>
      </c>
      <c r="AF2987">
        <v>11</v>
      </c>
      <c r="AG2987">
        <v>2</v>
      </c>
      <c r="AH2987">
        <v>2</v>
      </c>
      <c r="AI2987">
        <v>1</v>
      </c>
    </row>
    <row r="2988" spans="1:35" x14ac:dyDescent="0.2">
      <c r="A2988" s="102">
        <v>326</v>
      </c>
      <c r="B2988">
        <v>4581</v>
      </c>
      <c r="C2988" t="s">
        <v>3700</v>
      </c>
      <c r="D2988" t="s">
        <v>2950</v>
      </c>
      <c r="E2988">
        <v>8470</v>
      </c>
      <c r="F2988">
        <v>8300</v>
      </c>
      <c r="G2988">
        <v>100</v>
      </c>
      <c r="H2988" t="s">
        <v>2927</v>
      </c>
      <c r="I2988">
        <v>7181</v>
      </c>
      <c r="J2988" t="s">
        <v>64</v>
      </c>
      <c r="K2988" t="s">
        <v>3176</v>
      </c>
      <c r="L2988">
        <v>1900</v>
      </c>
      <c r="M2988">
        <v>1885</v>
      </c>
      <c r="N2988">
        <v>400</v>
      </c>
      <c r="O2988" t="s">
        <v>2930</v>
      </c>
      <c r="P2988">
        <v>0.566892276223673</v>
      </c>
      <c r="Q2988">
        <v>0.93905907054456395</v>
      </c>
      <c r="R2988">
        <v>7.0990370370304007E-2</v>
      </c>
      <c r="S2988">
        <v>0.14001190962651899</v>
      </c>
      <c r="T2988">
        <v>0.64678881335316796</v>
      </c>
      <c r="U2988">
        <v>0.64678881335316796</v>
      </c>
      <c r="V2988">
        <v>0.54888393612111397</v>
      </c>
      <c r="W2988">
        <v>2.2799999999999998</v>
      </c>
      <c r="X2988">
        <v>9.16</v>
      </c>
      <c r="Y2988">
        <v>154632</v>
      </c>
      <c r="Z2988">
        <v>11045</v>
      </c>
      <c r="AA2988">
        <v>0.71</v>
      </c>
      <c r="AB2988">
        <v>14</v>
      </c>
      <c r="AC2988">
        <v>8</v>
      </c>
      <c r="AD2988">
        <v>6</v>
      </c>
      <c r="AE2988">
        <v>57.14</v>
      </c>
      <c r="AF2988">
        <v>11</v>
      </c>
      <c r="AG2988">
        <v>6</v>
      </c>
      <c r="AH2988">
        <v>3</v>
      </c>
      <c r="AI2988">
        <v>5</v>
      </c>
    </row>
    <row r="2989" spans="1:35" x14ac:dyDescent="0.2">
      <c r="A2989" s="102">
        <v>1619</v>
      </c>
      <c r="B2989">
        <v>6028</v>
      </c>
      <c r="C2989" t="s">
        <v>694</v>
      </c>
      <c r="D2989" t="s">
        <v>2942</v>
      </c>
      <c r="E2989">
        <v>7870</v>
      </c>
      <c r="F2989">
        <v>7750</v>
      </c>
      <c r="G2989">
        <v>100</v>
      </c>
      <c r="H2989" t="s">
        <v>2930</v>
      </c>
      <c r="I2989">
        <v>6920</v>
      </c>
      <c r="J2989" t="s">
        <v>2931</v>
      </c>
      <c r="K2989" t="s">
        <v>2932</v>
      </c>
      <c r="L2989">
        <v>5600</v>
      </c>
      <c r="M2989">
        <v>5490</v>
      </c>
      <c r="N2989">
        <v>100</v>
      </c>
      <c r="O2989" t="s">
        <v>2927</v>
      </c>
      <c r="P2989">
        <v>0.67504462616042904</v>
      </c>
      <c r="Q2989">
        <v>0.90290313417918799</v>
      </c>
      <c r="R2989">
        <v>0.36627363820438102</v>
      </c>
      <c r="S2989">
        <v>3.9826689422112101E-2</v>
      </c>
      <c r="T2989">
        <v>-0.65261100186735299</v>
      </c>
      <c r="U2989">
        <v>0.65261100186735299</v>
      </c>
      <c r="V2989">
        <v>0.71991620388134103</v>
      </c>
      <c r="W2989">
        <v>-7.32</v>
      </c>
      <c r="X2989">
        <v>29.16</v>
      </c>
      <c r="Y2989">
        <v>154423</v>
      </c>
      <c r="Z2989">
        <v>12869</v>
      </c>
      <c r="AA2989">
        <v>0.76</v>
      </c>
      <c r="AB2989">
        <v>12</v>
      </c>
      <c r="AC2989">
        <v>6</v>
      </c>
      <c r="AD2989">
        <v>6</v>
      </c>
      <c r="AE2989">
        <v>50</v>
      </c>
      <c r="AF2989">
        <v>12</v>
      </c>
      <c r="AG2989">
        <v>6</v>
      </c>
      <c r="AH2989">
        <v>3</v>
      </c>
      <c r="AI2989">
        <v>3</v>
      </c>
    </row>
    <row r="2990" spans="1:35" x14ac:dyDescent="0.2">
      <c r="A2990" s="102">
        <v>5941</v>
      </c>
      <c r="B2990">
        <v>8316</v>
      </c>
      <c r="C2990" t="s">
        <v>3215</v>
      </c>
      <c r="D2990" t="s">
        <v>2990</v>
      </c>
      <c r="E2990">
        <v>3973</v>
      </c>
      <c r="F2990">
        <v>3954</v>
      </c>
      <c r="G2990">
        <v>200</v>
      </c>
      <c r="H2990" t="s">
        <v>2927</v>
      </c>
      <c r="I2990">
        <v>9069</v>
      </c>
      <c r="J2990" t="s">
        <v>3089</v>
      </c>
      <c r="K2990" t="s">
        <v>3099</v>
      </c>
      <c r="L2990">
        <v>898</v>
      </c>
      <c r="M2990">
        <v>891</v>
      </c>
      <c r="N2990">
        <v>900</v>
      </c>
      <c r="O2990" t="s">
        <v>2930</v>
      </c>
      <c r="P2990">
        <v>0.80085887718342297</v>
      </c>
      <c r="Q2990">
        <v>0.83680086245277796</v>
      </c>
      <c r="R2990">
        <v>5.68303931955952E-2</v>
      </c>
      <c r="S2990">
        <v>4.2415076661043397E-2</v>
      </c>
      <c r="T2990">
        <v>1.1127406720271</v>
      </c>
      <c r="U2990">
        <v>1.1127406720271</v>
      </c>
      <c r="V2990">
        <v>1.26917594684205</v>
      </c>
      <c r="W2990">
        <v>1.41</v>
      </c>
      <c r="X2990">
        <v>1.4</v>
      </c>
      <c r="Y2990">
        <v>154407</v>
      </c>
      <c r="Z2990">
        <v>11029</v>
      </c>
      <c r="AA2990">
        <v>0.63</v>
      </c>
      <c r="AB2990">
        <v>14</v>
      </c>
      <c r="AC2990">
        <v>10</v>
      </c>
      <c r="AD2990">
        <v>4</v>
      </c>
      <c r="AE2990">
        <v>71.430000000000007</v>
      </c>
      <c r="AF2990">
        <v>14</v>
      </c>
      <c r="AG2990">
        <v>4</v>
      </c>
      <c r="AH2990">
        <v>2</v>
      </c>
      <c r="AI2990">
        <v>8</v>
      </c>
    </row>
    <row r="2991" spans="1:35" x14ac:dyDescent="0.2">
      <c r="A2991" s="102">
        <v>5254</v>
      </c>
      <c r="B2991">
        <v>4917</v>
      </c>
      <c r="C2991" t="s">
        <v>3378</v>
      </c>
      <c r="D2991" t="s">
        <v>2952</v>
      </c>
      <c r="E2991">
        <v>2692</v>
      </c>
      <c r="F2991">
        <v>2677</v>
      </c>
      <c r="G2991">
        <v>300</v>
      </c>
      <c r="H2991" t="s">
        <v>2930</v>
      </c>
      <c r="I2991">
        <v>7267</v>
      </c>
      <c r="J2991" t="s">
        <v>61</v>
      </c>
      <c r="K2991" t="s">
        <v>2945</v>
      </c>
      <c r="L2991">
        <v>2893</v>
      </c>
      <c r="M2991">
        <v>2857.5</v>
      </c>
      <c r="N2991">
        <v>300</v>
      </c>
      <c r="O2991" t="s">
        <v>2927</v>
      </c>
      <c r="P2991">
        <v>0.746957728730542</v>
      </c>
      <c r="Q2991">
        <v>0.84598074122937905</v>
      </c>
      <c r="R2991">
        <v>0.18897102256501999</v>
      </c>
      <c r="S2991">
        <v>2.9768701825188802E-3</v>
      </c>
      <c r="T2991">
        <v>-0.691985399271422</v>
      </c>
      <c r="U2991">
        <v>0.691985399271422</v>
      </c>
      <c r="V2991">
        <v>1.61133925020871</v>
      </c>
      <c r="W2991">
        <v>-2.15</v>
      </c>
      <c r="X2991">
        <v>6.32</v>
      </c>
      <c r="Y2991">
        <v>154348</v>
      </c>
      <c r="Z2991">
        <v>11873</v>
      </c>
      <c r="AA2991">
        <v>0.72</v>
      </c>
      <c r="AB2991">
        <v>13</v>
      </c>
      <c r="AC2991">
        <v>7</v>
      </c>
      <c r="AD2991">
        <v>6</v>
      </c>
      <c r="AE2991">
        <v>53.85</v>
      </c>
      <c r="AF2991">
        <v>14</v>
      </c>
      <c r="AG2991">
        <v>4</v>
      </c>
      <c r="AH2991">
        <v>1</v>
      </c>
      <c r="AI2991">
        <v>8</v>
      </c>
    </row>
    <row r="2992" spans="1:35" x14ac:dyDescent="0.2">
      <c r="A2992" s="102">
        <v>6548</v>
      </c>
      <c r="B2992">
        <v>6479</v>
      </c>
      <c r="C2992" t="s">
        <v>690</v>
      </c>
      <c r="D2992" t="s">
        <v>2932</v>
      </c>
      <c r="E2992">
        <v>2286</v>
      </c>
      <c r="F2992">
        <v>2243</v>
      </c>
      <c r="G2992">
        <v>400</v>
      </c>
      <c r="H2992" t="s">
        <v>2930</v>
      </c>
      <c r="I2992">
        <v>8806</v>
      </c>
      <c r="J2992" t="s">
        <v>3192</v>
      </c>
      <c r="K2992" t="s">
        <v>2949</v>
      </c>
      <c r="L2992">
        <v>1408</v>
      </c>
      <c r="M2992">
        <v>1403</v>
      </c>
      <c r="N2992">
        <v>600</v>
      </c>
      <c r="O2992" t="s">
        <v>2927</v>
      </c>
      <c r="P2992">
        <v>0.57317198495570698</v>
      </c>
      <c r="Q2992">
        <v>0.82879629257583798</v>
      </c>
      <c r="R2992">
        <v>0.50766415183580704</v>
      </c>
      <c r="S2992">
        <v>0.22495053423946401</v>
      </c>
      <c r="T2992">
        <v>-1.7794070948426499</v>
      </c>
      <c r="U2992">
        <v>1.7794070948426499</v>
      </c>
      <c r="V2992">
        <v>1.1571056427094799</v>
      </c>
      <c r="W2992">
        <v>-11.84</v>
      </c>
      <c r="X2992">
        <v>6.17</v>
      </c>
      <c r="Y2992">
        <v>154311</v>
      </c>
      <c r="Z2992">
        <v>9077</v>
      </c>
      <c r="AA2992">
        <v>0.44</v>
      </c>
      <c r="AB2992">
        <v>17</v>
      </c>
      <c r="AC2992">
        <v>12</v>
      </c>
      <c r="AD2992">
        <v>5</v>
      </c>
      <c r="AE2992">
        <v>70.59</v>
      </c>
      <c r="AF2992">
        <v>12</v>
      </c>
      <c r="AG2992">
        <v>7</v>
      </c>
      <c r="AH2992">
        <v>3</v>
      </c>
      <c r="AI2992">
        <v>7</v>
      </c>
    </row>
    <row r="2993" spans="1:35" x14ac:dyDescent="0.2">
      <c r="A2993" s="102">
        <v>1523</v>
      </c>
      <c r="B2993">
        <v>6457</v>
      </c>
      <c r="C2993" t="s">
        <v>3354</v>
      </c>
      <c r="D2993" t="s">
        <v>2940</v>
      </c>
      <c r="E2993">
        <v>3335</v>
      </c>
      <c r="F2993">
        <v>3195</v>
      </c>
      <c r="G2993">
        <v>200</v>
      </c>
      <c r="H2993" t="s">
        <v>2930</v>
      </c>
      <c r="I2993">
        <v>6645</v>
      </c>
      <c r="J2993" t="s">
        <v>931</v>
      </c>
      <c r="K2993" t="s">
        <v>2932</v>
      </c>
      <c r="L2993">
        <v>6820</v>
      </c>
      <c r="M2993">
        <v>6840</v>
      </c>
      <c r="N2993">
        <v>100</v>
      </c>
      <c r="O2993" t="s">
        <v>2927</v>
      </c>
      <c r="P2993">
        <v>0.28717754989750199</v>
      </c>
      <c r="Q2993">
        <v>0.90462240520017501</v>
      </c>
      <c r="R2993">
        <v>3.8594819229262202E-2</v>
      </c>
      <c r="S2993">
        <v>0.37097950081898501</v>
      </c>
      <c r="T2993">
        <v>-3.0958148433347001</v>
      </c>
      <c r="U2993">
        <v>3.0958148433347001</v>
      </c>
      <c r="V2993">
        <v>2.0034594412198499</v>
      </c>
      <c r="W2993">
        <v>-8.4700000000000006</v>
      </c>
      <c r="X2993">
        <v>6.58</v>
      </c>
      <c r="Y2993">
        <v>154301</v>
      </c>
      <c r="Z2993">
        <v>15430</v>
      </c>
      <c r="AA2993">
        <v>1.2</v>
      </c>
      <c r="AB2993">
        <v>10</v>
      </c>
      <c r="AC2993">
        <v>6</v>
      </c>
      <c r="AD2993">
        <v>4</v>
      </c>
      <c r="AE2993">
        <v>60</v>
      </c>
      <c r="AF2993">
        <v>12</v>
      </c>
      <c r="AG2993">
        <v>5</v>
      </c>
      <c r="AH2993">
        <v>1</v>
      </c>
      <c r="AI2993">
        <v>4</v>
      </c>
    </row>
    <row r="2994" spans="1:35" x14ac:dyDescent="0.2">
      <c r="A2994" s="102">
        <v>2644</v>
      </c>
      <c r="B2994">
        <v>1973</v>
      </c>
      <c r="C2994" t="s">
        <v>2935</v>
      </c>
      <c r="D2994" t="s">
        <v>2929</v>
      </c>
      <c r="E2994">
        <v>4215</v>
      </c>
      <c r="F2994">
        <v>4215</v>
      </c>
      <c r="G2994">
        <v>200</v>
      </c>
      <c r="H2994" t="s">
        <v>2927</v>
      </c>
      <c r="I2994">
        <v>9468</v>
      </c>
      <c r="J2994" t="s">
        <v>2928</v>
      </c>
      <c r="K2994" t="s">
        <v>2929</v>
      </c>
      <c r="L2994">
        <v>1877</v>
      </c>
      <c r="M2994">
        <v>1832</v>
      </c>
      <c r="N2994">
        <v>500</v>
      </c>
      <c r="O2994" t="s">
        <v>2930</v>
      </c>
      <c r="P2994">
        <v>0.67147508838397896</v>
      </c>
      <c r="Q2994">
        <v>0.88560486224004997</v>
      </c>
      <c r="R2994">
        <v>5.0289068616175901E-2</v>
      </c>
      <c r="S2994">
        <v>7.9192717364561294E-2</v>
      </c>
      <c r="T2994">
        <v>1.68186540519941</v>
      </c>
      <c r="U2994">
        <v>1.68186540519941</v>
      </c>
      <c r="V2994">
        <v>1.5132329081662099</v>
      </c>
      <c r="W2994">
        <v>10.93</v>
      </c>
      <c r="X2994">
        <v>8.66</v>
      </c>
      <c r="Y2994">
        <v>154275</v>
      </c>
      <c r="Z2994">
        <v>9642</v>
      </c>
      <c r="AA2994">
        <v>0.45</v>
      </c>
      <c r="AB2994">
        <v>16</v>
      </c>
      <c r="AC2994">
        <v>9</v>
      </c>
      <c r="AD2994">
        <v>7</v>
      </c>
      <c r="AE2994">
        <v>56.25</v>
      </c>
      <c r="AF2994">
        <v>11</v>
      </c>
      <c r="AG2994">
        <v>7</v>
      </c>
      <c r="AH2994">
        <v>4</v>
      </c>
      <c r="AI2994">
        <v>5</v>
      </c>
    </row>
    <row r="2995" spans="1:35" x14ac:dyDescent="0.2">
      <c r="A2995" s="102">
        <v>7882</v>
      </c>
      <c r="B2995">
        <v>6755</v>
      </c>
      <c r="C2995" t="s">
        <v>670</v>
      </c>
      <c r="D2995" t="s">
        <v>2932</v>
      </c>
      <c r="E2995">
        <v>2468</v>
      </c>
      <c r="F2995">
        <v>2488</v>
      </c>
      <c r="G2995">
        <v>300</v>
      </c>
      <c r="H2995" t="s">
        <v>2927</v>
      </c>
      <c r="I2995">
        <v>6971</v>
      </c>
      <c r="J2995" t="s">
        <v>951</v>
      </c>
      <c r="K2995" t="s">
        <v>2932</v>
      </c>
      <c r="L2995">
        <v>7344</v>
      </c>
      <c r="M2995">
        <v>7328</v>
      </c>
      <c r="N2995">
        <v>100</v>
      </c>
      <c r="O2995" t="s">
        <v>2930</v>
      </c>
      <c r="P2995">
        <v>0.73124452189739897</v>
      </c>
      <c r="Q2995">
        <v>0.81096866844136495</v>
      </c>
      <c r="R2995">
        <v>0.49524772169716702</v>
      </c>
      <c r="S2995">
        <v>0.45463011281788002</v>
      </c>
      <c r="T2995">
        <v>1.2050899239265001</v>
      </c>
      <c r="U2995">
        <v>1.2050899239265001</v>
      </c>
      <c r="V2995">
        <v>1.13935654988802</v>
      </c>
      <c r="W2995">
        <v>9.8699999999999992</v>
      </c>
      <c r="X2995">
        <v>1.86</v>
      </c>
      <c r="Y2995">
        <v>154209</v>
      </c>
      <c r="Z2995">
        <v>10281</v>
      </c>
      <c r="AA2995">
        <v>0.79</v>
      </c>
      <c r="AB2995">
        <v>15</v>
      </c>
      <c r="AC2995">
        <v>9</v>
      </c>
      <c r="AD2995">
        <v>6</v>
      </c>
      <c r="AE2995">
        <v>60</v>
      </c>
      <c r="AF2995">
        <v>14</v>
      </c>
      <c r="AG2995">
        <v>6</v>
      </c>
      <c r="AH2995">
        <v>3</v>
      </c>
      <c r="AI2995">
        <v>6</v>
      </c>
    </row>
    <row r="2996" spans="1:35" x14ac:dyDescent="0.2">
      <c r="A2996" s="102">
        <v>2503</v>
      </c>
      <c r="B2996">
        <v>5406</v>
      </c>
      <c r="C2996" t="s">
        <v>3375</v>
      </c>
      <c r="D2996" t="s">
        <v>2988</v>
      </c>
      <c r="E2996">
        <v>508</v>
      </c>
      <c r="F2996">
        <v>504</v>
      </c>
      <c r="G2996">
        <v>2000</v>
      </c>
      <c r="H2996" t="s">
        <v>2930</v>
      </c>
      <c r="I2996">
        <v>7276</v>
      </c>
      <c r="J2996" t="s">
        <v>2986</v>
      </c>
      <c r="K2996" t="s">
        <v>2932</v>
      </c>
      <c r="L2996">
        <v>5020</v>
      </c>
      <c r="M2996">
        <v>4980</v>
      </c>
      <c r="N2996">
        <v>200</v>
      </c>
      <c r="O2996" t="s">
        <v>2927</v>
      </c>
      <c r="P2996">
        <v>0.56456367921422501</v>
      </c>
      <c r="Q2996">
        <v>0.88777727799584305</v>
      </c>
      <c r="R2996">
        <v>0.457640014747623</v>
      </c>
      <c r="S2996">
        <v>0.38711669847576202</v>
      </c>
      <c r="T2996">
        <v>-0.844117298488132</v>
      </c>
      <c r="U2996">
        <v>0.844117298488132</v>
      </c>
      <c r="V2996">
        <v>0.68205588527850003</v>
      </c>
      <c r="W2996">
        <v>-4.9000000000000004</v>
      </c>
      <c r="X2996">
        <v>1.2</v>
      </c>
      <c r="Y2996">
        <v>154104</v>
      </c>
      <c r="Z2996">
        <v>8561</v>
      </c>
      <c r="AA2996">
        <v>0.38</v>
      </c>
      <c r="AB2996">
        <v>18</v>
      </c>
      <c r="AC2996">
        <v>11</v>
      </c>
      <c r="AD2996">
        <v>7</v>
      </c>
      <c r="AE2996">
        <v>61.11</v>
      </c>
      <c r="AF2996">
        <v>10</v>
      </c>
      <c r="AG2996">
        <v>10</v>
      </c>
      <c r="AH2996">
        <v>4</v>
      </c>
      <c r="AI2996">
        <v>4</v>
      </c>
    </row>
    <row r="2997" spans="1:35" x14ac:dyDescent="0.2">
      <c r="A2997" s="102">
        <v>8088</v>
      </c>
      <c r="B2997">
        <v>7012</v>
      </c>
      <c r="C2997" t="s">
        <v>3218</v>
      </c>
      <c r="D2997" t="s">
        <v>2945</v>
      </c>
      <c r="E2997">
        <v>2311</v>
      </c>
      <c r="F2997">
        <v>2281</v>
      </c>
      <c r="G2997">
        <v>400</v>
      </c>
      <c r="H2997" t="s">
        <v>2930</v>
      </c>
      <c r="I2997">
        <v>7261</v>
      </c>
      <c r="J2997" t="s">
        <v>3473</v>
      </c>
      <c r="K2997" t="s">
        <v>2945</v>
      </c>
      <c r="L2997">
        <v>941</v>
      </c>
      <c r="M2997">
        <v>912</v>
      </c>
      <c r="N2997">
        <v>1000</v>
      </c>
      <c r="O2997" t="s">
        <v>2927</v>
      </c>
      <c r="P2997">
        <v>0.65792433962438202</v>
      </c>
      <c r="Q2997">
        <v>0.80838123950889296</v>
      </c>
      <c r="R2997">
        <v>0.66222520062199997</v>
      </c>
      <c r="S2997">
        <v>0.46328372985350202</v>
      </c>
      <c r="T2997">
        <v>-0.403174173432364</v>
      </c>
      <c r="U2997">
        <v>0.403174173432364</v>
      </c>
      <c r="V2997">
        <v>0.56013228404014404</v>
      </c>
      <c r="W2997">
        <v>-1.42</v>
      </c>
      <c r="X2997">
        <v>0.04</v>
      </c>
      <c r="Y2997">
        <v>154075</v>
      </c>
      <c r="Z2997">
        <v>7704</v>
      </c>
      <c r="AA2997">
        <v>0.31</v>
      </c>
      <c r="AB2997">
        <v>20</v>
      </c>
      <c r="AC2997">
        <v>10</v>
      </c>
      <c r="AD2997">
        <v>10</v>
      </c>
      <c r="AE2997">
        <v>50</v>
      </c>
      <c r="AF2997">
        <v>13</v>
      </c>
      <c r="AG2997">
        <v>7</v>
      </c>
      <c r="AH2997">
        <v>2</v>
      </c>
      <c r="AI2997">
        <v>11</v>
      </c>
    </row>
    <row r="2998" spans="1:35" x14ac:dyDescent="0.2">
      <c r="A2998" s="102">
        <v>3331</v>
      </c>
      <c r="B2998">
        <v>7272</v>
      </c>
      <c r="C2998" t="s">
        <v>3202</v>
      </c>
      <c r="D2998" t="s">
        <v>2945</v>
      </c>
      <c r="E2998">
        <v>2115</v>
      </c>
      <c r="F2998">
        <v>2104</v>
      </c>
      <c r="G2998">
        <v>500</v>
      </c>
      <c r="H2998" t="s">
        <v>2930</v>
      </c>
      <c r="I2998">
        <v>7282</v>
      </c>
      <c r="J2998" t="s">
        <v>3251</v>
      </c>
      <c r="K2998" t="s">
        <v>2945</v>
      </c>
      <c r="L2998">
        <v>2462</v>
      </c>
      <c r="M2998">
        <v>2471</v>
      </c>
      <c r="N2998">
        <v>400</v>
      </c>
      <c r="O2998" t="s">
        <v>2927</v>
      </c>
      <c r="P2998">
        <v>0.37068185370288298</v>
      </c>
      <c r="Q2998">
        <v>0.87446858090009805</v>
      </c>
      <c r="R2998">
        <v>0.73718347385064698</v>
      </c>
      <c r="S2998">
        <v>0.222393606960746</v>
      </c>
      <c r="T2998">
        <v>-1.48156899753166E-2</v>
      </c>
      <c r="U2998">
        <v>1.48156899753166E-2</v>
      </c>
      <c r="V2998">
        <v>0.33223095425737598</v>
      </c>
      <c r="W2998">
        <v>-0.08</v>
      </c>
      <c r="X2998">
        <v>6.43</v>
      </c>
      <c r="Y2998">
        <v>153910</v>
      </c>
      <c r="Z2998">
        <v>10261</v>
      </c>
      <c r="AA2998">
        <v>0.53</v>
      </c>
      <c r="AB2998">
        <v>15</v>
      </c>
      <c r="AC2998">
        <v>8</v>
      </c>
      <c r="AD2998">
        <v>7</v>
      </c>
      <c r="AE2998">
        <v>53.33</v>
      </c>
      <c r="AF2998">
        <v>14</v>
      </c>
      <c r="AG2998">
        <v>6</v>
      </c>
      <c r="AH2998">
        <v>2</v>
      </c>
      <c r="AI2998">
        <v>7</v>
      </c>
    </row>
    <row r="2999" spans="1:35" x14ac:dyDescent="0.2">
      <c r="A2999" s="102">
        <v>2671</v>
      </c>
      <c r="B2999">
        <v>5471</v>
      </c>
      <c r="C2999" t="s">
        <v>3216</v>
      </c>
      <c r="D2999" t="s">
        <v>2988</v>
      </c>
      <c r="E2999">
        <v>4560</v>
      </c>
      <c r="F2999">
        <v>4520</v>
      </c>
      <c r="G2999">
        <v>200</v>
      </c>
      <c r="H2999" t="s">
        <v>2927</v>
      </c>
      <c r="I2999">
        <v>7267</v>
      </c>
      <c r="J2999" t="s">
        <v>61</v>
      </c>
      <c r="K2999" t="s">
        <v>2945</v>
      </c>
      <c r="L2999">
        <v>2893</v>
      </c>
      <c r="M2999">
        <v>2857.5</v>
      </c>
      <c r="N2999">
        <v>300</v>
      </c>
      <c r="O2999" t="s">
        <v>2930</v>
      </c>
      <c r="P2999">
        <v>0.91507291323383799</v>
      </c>
      <c r="Q2999">
        <v>0.88524881377532005</v>
      </c>
      <c r="R2999">
        <v>0.34557851198110101</v>
      </c>
      <c r="S2999">
        <v>0.28048347032320398</v>
      </c>
      <c r="T2999">
        <v>0.236340011164034</v>
      </c>
      <c r="U2999">
        <v>0.236340011164034</v>
      </c>
      <c r="V2999">
        <v>0.50266904602291695</v>
      </c>
      <c r="W2999">
        <v>0.69</v>
      </c>
      <c r="X2999">
        <v>5.17</v>
      </c>
      <c r="Y2999">
        <v>153829</v>
      </c>
      <c r="Z2999">
        <v>17092</v>
      </c>
      <c r="AA2999">
        <v>0.85</v>
      </c>
      <c r="AB2999">
        <v>9</v>
      </c>
      <c r="AC2999">
        <v>7</v>
      </c>
      <c r="AD2999">
        <v>2</v>
      </c>
      <c r="AE2999">
        <v>77.78</v>
      </c>
      <c r="AF2999">
        <v>15</v>
      </c>
      <c r="AG2999">
        <v>3</v>
      </c>
      <c r="AH2999">
        <v>1</v>
      </c>
      <c r="AI2999">
        <v>5</v>
      </c>
    </row>
    <row r="3000" spans="1:35" x14ac:dyDescent="0.2">
      <c r="A3000" s="102">
        <v>8325</v>
      </c>
      <c r="B3000">
        <v>3048</v>
      </c>
      <c r="C3000" t="s">
        <v>3338</v>
      </c>
      <c r="D3000" t="s">
        <v>2953</v>
      </c>
      <c r="E3000">
        <v>1208</v>
      </c>
      <c r="F3000">
        <v>1188</v>
      </c>
      <c r="G3000">
        <v>500</v>
      </c>
      <c r="H3000" t="s">
        <v>2930</v>
      </c>
      <c r="I3000">
        <v>8279</v>
      </c>
      <c r="J3000" t="s">
        <v>1050</v>
      </c>
      <c r="K3000" t="s">
        <v>2953</v>
      </c>
      <c r="L3000">
        <v>5840</v>
      </c>
      <c r="M3000">
        <v>5810</v>
      </c>
      <c r="N3000">
        <v>100</v>
      </c>
      <c r="O3000" t="s">
        <v>2927</v>
      </c>
      <c r="P3000">
        <v>0.18230685000198099</v>
      </c>
      <c r="Q3000">
        <v>0.805475263696523</v>
      </c>
      <c r="R3000">
        <v>0.33287142276884502</v>
      </c>
      <c r="S3000">
        <v>8.4842408253701901E-2</v>
      </c>
      <c r="T3000">
        <v>-2.6600693622219298</v>
      </c>
      <c r="U3000">
        <v>2.6600693622219298</v>
      </c>
      <c r="V3000">
        <v>2.8825582069720199</v>
      </c>
      <c r="W3000">
        <v>-11.87</v>
      </c>
      <c r="X3000">
        <v>2.2400000000000002</v>
      </c>
      <c r="Y3000">
        <v>153820</v>
      </c>
      <c r="Z3000">
        <v>8546</v>
      </c>
      <c r="AA3000">
        <v>0.42</v>
      </c>
      <c r="AB3000">
        <v>18</v>
      </c>
      <c r="AC3000">
        <v>10</v>
      </c>
      <c r="AD3000">
        <v>8</v>
      </c>
      <c r="AE3000">
        <v>55.56</v>
      </c>
      <c r="AF3000">
        <v>11</v>
      </c>
      <c r="AG3000">
        <v>7</v>
      </c>
      <c r="AH3000">
        <v>4</v>
      </c>
      <c r="AI3000">
        <v>7</v>
      </c>
    </row>
    <row r="3001" spans="1:35" x14ac:dyDescent="0.2">
      <c r="A3001" s="102">
        <v>3238</v>
      </c>
      <c r="B3001">
        <v>1833</v>
      </c>
      <c r="C3001" t="s">
        <v>3701</v>
      </c>
      <c r="D3001" t="s">
        <v>2937</v>
      </c>
      <c r="E3001">
        <v>2880</v>
      </c>
      <c r="F3001">
        <v>2904</v>
      </c>
      <c r="G3001">
        <v>300</v>
      </c>
      <c r="H3001" t="s">
        <v>2930</v>
      </c>
      <c r="I3001">
        <v>5411</v>
      </c>
      <c r="J3001" t="s">
        <v>3666</v>
      </c>
      <c r="K3001" t="s">
        <v>2988</v>
      </c>
      <c r="L3001">
        <v>1351</v>
      </c>
      <c r="M3001">
        <v>1348</v>
      </c>
      <c r="N3001">
        <v>600</v>
      </c>
      <c r="O3001" t="s">
        <v>2927</v>
      </c>
      <c r="P3001">
        <v>0.27638274934010099</v>
      </c>
      <c r="Q3001">
        <v>0.87599387590187705</v>
      </c>
      <c r="R3001">
        <v>0.41587338773205501</v>
      </c>
      <c r="S3001">
        <v>0.29343951616900499</v>
      </c>
      <c r="T3001">
        <v>-0.19150896134909801</v>
      </c>
      <c r="U3001">
        <v>0.19150896134909801</v>
      </c>
      <c r="V3001">
        <v>0.18872826320050001</v>
      </c>
      <c r="W3001">
        <v>-0.92</v>
      </c>
      <c r="X3001">
        <v>7.16</v>
      </c>
      <c r="Y3001">
        <v>153813</v>
      </c>
      <c r="Z3001">
        <v>8095</v>
      </c>
      <c r="AA3001">
        <v>0.62</v>
      </c>
      <c r="AB3001">
        <v>19</v>
      </c>
      <c r="AC3001">
        <v>11</v>
      </c>
      <c r="AD3001">
        <v>8</v>
      </c>
      <c r="AE3001">
        <v>57.89</v>
      </c>
      <c r="AF3001">
        <v>11</v>
      </c>
      <c r="AG3001">
        <v>9</v>
      </c>
      <c r="AH3001">
        <v>6</v>
      </c>
      <c r="AI3001">
        <v>4</v>
      </c>
    </row>
    <row r="3002" spans="1:35" x14ac:dyDescent="0.2">
      <c r="A3002" s="102">
        <v>201</v>
      </c>
      <c r="B3002">
        <v>6755</v>
      </c>
      <c r="C3002" t="s">
        <v>670</v>
      </c>
      <c r="D3002" t="s">
        <v>2932</v>
      </c>
      <c r="E3002">
        <v>2468</v>
      </c>
      <c r="F3002">
        <v>2488</v>
      </c>
      <c r="G3002">
        <v>300</v>
      </c>
      <c r="H3002" t="s">
        <v>2927</v>
      </c>
      <c r="I3002">
        <v>8036</v>
      </c>
      <c r="J3002" t="s">
        <v>2941</v>
      </c>
      <c r="K3002" t="s">
        <v>2934</v>
      </c>
      <c r="L3002">
        <v>8010</v>
      </c>
      <c r="M3002">
        <v>8020</v>
      </c>
      <c r="N3002">
        <v>100</v>
      </c>
      <c r="O3002" t="s">
        <v>2930</v>
      </c>
      <c r="P3002">
        <v>0.95340937365651102</v>
      </c>
      <c r="Q3002">
        <v>0.946606192155385</v>
      </c>
      <c r="R3002">
        <v>9.3551423454612703E-2</v>
      </c>
      <c r="S3002">
        <v>0.279164884594644</v>
      </c>
      <c r="T3002">
        <v>0.27051819966347901</v>
      </c>
      <c r="U3002">
        <v>0.27051819966347901</v>
      </c>
      <c r="V3002">
        <v>0.20348869931438601</v>
      </c>
      <c r="W3002">
        <v>1.33</v>
      </c>
      <c r="X3002">
        <v>6.93</v>
      </c>
      <c r="Y3002">
        <v>153759</v>
      </c>
      <c r="Z3002">
        <v>8542</v>
      </c>
      <c r="AA3002">
        <v>0.39</v>
      </c>
      <c r="AB3002">
        <v>18</v>
      </c>
      <c r="AC3002">
        <v>10</v>
      </c>
      <c r="AD3002">
        <v>8</v>
      </c>
      <c r="AE3002">
        <v>55.56</v>
      </c>
      <c r="AF3002">
        <v>11</v>
      </c>
      <c r="AG3002">
        <v>7</v>
      </c>
      <c r="AH3002">
        <v>4</v>
      </c>
      <c r="AI3002">
        <v>7</v>
      </c>
    </row>
    <row r="3003" spans="1:35" x14ac:dyDescent="0.2">
      <c r="A3003" s="102">
        <v>6923</v>
      </c>
      <c r="B3003">
        <v>6750</v>
      </c>
      <c r="C3003" t="s">
        <v>2993</v>
      </c>
      <c r="D3003" t="s">
        <v>2932</v>
      </c>
      <c r="E3003">
        <v>4400</v>
      </c>
      <c r="F3003">
        <v>4275</v>
      </c>
      <c r="G3003">
        <v>100</v>
      </c>
      <c r="H3003" t="s">
        <v>2930</v>
      </c>
      <c r="I3003">
        <v>8766</v>
      </c>
      <c r="J3003" t="s">
        <v>3168</v>
      </c>
      <c r="K3003" t="s">
        <v>3176</v>
      </c>
      <c r="L3003">
        <v>6280</v>
      </c>
      <c r="M3003">
        <v>6213</v>
      </c>
      <c r="N3003">
        <v>100</v>
      </c>
      <c r="O3003" t="s">
        <v>2927</v>
      </c>
      <c r="P3003">
        <v>0.50485137694377302</v>
      </c>
      <c r="Q3003">
        <v>0.82374055216240505</v>
      </c>
      <c r="R3003">
        <v>0.71584812605869397</v>
      </c>
      <c r="S3003">
        <v>0.130977287455292</v>
      </c>
      <c r="T3003">
        <v>-0.92086688399133998</v>
      </c>
      <c r="U3003">
        <v>0.92086688399133998</v>
      </c>
      <c r="V3003">
        <v>0.103864192831862</v>
      </c>
      <c r="W3003">
        <v>-3.71</v>
      </c>
      <c r="X3003">
        <v>31.19</v>
      </c>
      <c r="Y3003">
        <v>153706</v>
      </c>
      <c r="Z3003">
        <v>19213</v>
      </c>
      <c r="AA3003">
        <v>1.02</v>
      </c>
      <c r="AB3003">
        <v>8</v>
      </c>
      <c r="AC3003">
        <v>4</v>
      </c>
      <c r="AD3003">
        <v>4</v>
      </c>
      <c r="AE3003">
        <v>50</v>
      </c>
      <c r="AF3003">
        <v>14</v>
      </c>
      <c r="AG3003">
        <v>3</v>
      </c>
      <c r="AH3003">
        <v>0</v>
      </c>
      <c r="AI3003">
        <v>5</v>
      </c>
    </row>
    <row r="3004" spans="1:35" x14ac:dyDescent="0.2">
      <c r="A3004" s="102">
        <v>4876</v>
      </c>
      <c r="B3004">
        <v>1801</v>
      </c>
      <c r="C3004" t="s">
        <v>3684</v>
      </c>
      <c r="D3004" t="s">
        <v>2937</v>
      </c>
      <c r="E3004">
        <v>4570</v>
      </c>
      <c r="F3004">
        <v>4465</v>
      </c>
      <c r="G3004">
        <v>200</v>
      </c>
      <c r="H3004" t="s">
        <v>2930</v>
      </c>
      <c r="I3004">
        <v>1820</v>
      </c>
      <c r="J3004" t="s">
        <v>62</v>
      </c>
      <c r="K3004" t="s">
        <v>2937</v>
      </c>
      <c r="L3004">
        <v>2559</v>
      </c>
      <c r="M3004">
        <v>2571</v>
      </c>
      <c r="N3004">
        <v>300</v>
      </c>
      <c r="O3004" t="s">
        <v>2927</v>
      </c>
      <c r="P3004">
        <v>0.84088707370429605</v>
      </c>
      <c r="Q3004">
        <v>0.85116503864704496</v>
      </c>
      <c r="R3004">
        <v>0.67843268636361098</v>
      </c>
      <c r="S3004">
        <v>0.39214383203618802</v>
      </c>
      <c r="T3004">
        <v>-1.6685692156399401</v>
      </c>
      <c r="U3004">
        <v>1.6685692156399401</v>
      </c>
      <c r="V3004">
        <v>0.85238720908104204</v>
      </c>
      <c r="W3004">
        <v>-5.47</v>
      </c>
      <c r="X3004">
        <v>13.63</v>
      </c>
      <c r="Y3004">
        <v>153688</v>
      </c>
      <c r="Z3004">
        <v>8538</v>
      </c>
      <c r="AA3004">
        <v>0.52</v>
      </c>
      <c r="AB3004">
        <v>18</v>
      </c>
      <c r="AC3004">
        <v>10</v>
      </c>
      <c r="AD3004">
        <v>8</v>
      </c>
      <c r="AE3004">
        <v>55.56</v>
      </c>
      <c r="AF3004">
        <v>14</v>
      </c>
      <c r="AG3004">
        <v>6</v>
      </c>
      <c r="AH3004">
        <v>0</v>
      </c>
      <c r="AI3004">
        <v>12</v>
      </c>
    </row>
    <row r="3005" spans="1:35" x14ac:dyDescent="0.2">
      <c r="A3005" s="102">
        <v>7335</v>
      </c>
      <c r="B3005">
        <v>6674</v>
      </c>
      <c r="C3005" t="s">
        <v>234</v>
      </c>
      <c r="D3005" t="s">
        <v>2932</v>
      </c>
      <c r="E3005">
        <v>2318</v>
      </c>
      <c r="F3005">
        <v>2245</v>
      </c>
      <c r="G3005">
        <v>400</v>
      </c>
      <c r="H3005" t="s">
        <v>2927</v>
      </c>
      <c r="I3005">
        <v>7278</v>
      </c>
      <c r="J3005" t="s">
        <v>46</v>
      </c>
      <c r="K3005" t="s">
        <v>2945</v>
      </c>
      <c r="L3005">
        <v>2341</v>
      </c>
      <c r="M3005">
        <v>2320</v>
      </c>
      <c r="N3005">
        <v>400</v>
      </c>
      <c r="O3005" t="s">
        <v>2930</v>
      </c>
      <c r="P3005">
        <v>0.46149382324838401</v>
      </c>
      <c r="Q3005">
        <v>0.81841016332007699</v>
      </c>
      <c r="R3005">
        <v>0.88284828818876404</v>
      </c>
      <c r="S3005">
        <v>0.368077723269156</v>
      </c>
      <c r="T3005">
        <v>0.62526296987174401</v>
      </c>
      <c r="U3005">
        <v>0.62526296987174401</v>
      </c>
      <c r="V3005">
        <v>0.75988327823049195</v>
      </c>
      <c r="W3005">
        <v>3.54</v>
      </c>
      <c r="X3005">
        <v>3.23</v>
      </c>
      <c r="Y3005">
        <v>153671</v>
      </c>
      <c r="Z3005">
        <v>10245</v>
      </c>
      <c r="AA3005">
        <v>0.51</v>
      </c>
      <c r="AB3005">
        <v>15</v>
      </c>
      <c r="AC3005">
        <v>6</v>
      </c>
      <c r="AD3005">
        <v>9</v>
      </c>
      <c r="AE3005">
        <v>40</v>
      </c>
      <c r="AF3005">
        <v>13</v>
      </c>
      <c r="AG3005">
        <v>5</v>
      </c>
      <c r="AH3005">
        <v>2</v>
      </c>
      <c r="AI3005">
        <v>8</v>
      </c>
    </row>
    <row r="3006" spans="1:35" x14ac:dyDescent="0.2">
      <c r="A3006" s="102">
        <v>1194</v>
      </c>
      <c r="B3006">
        <v>5401</v>
      </c>
      <c r="C3006" t="s">
        <v>3380</v>
      </c>
      <c r="D3006" t="s">
        <v>2988</v>
      </c>
      <c r="E3006">
        <v>1553.5</v>
      </c>
      <c r="F3006">
        <v>1552</v>
      </c>
      <c r="G3006">
        <v>700</v>
      </c>
      <c r="H3006" t="s">
        <v>2930</v>
      </c>
      <c r="I3006">
        <v>7182</v>
      </c>
      <c r="J3006" t="s">
        <v>3094</v>
      </c>
      <c r="K3006" t="s">
        <v>2990</v>
      </c>
      <c r="L3006">
        <v>1050</v>
      </c>
      <c r="M3006">
        <v>1047</v>
      </c>
      <c r="N3006">
        <v>1000</v>
      </c>
      <c r="O3006" t="s">
        <v>2927</v>
      </c>
      <c r="P3006">
        <v>0.389343720755292</v>
      </c>
      <c r="Q3006">
        <v>0.91130528646351106</v>
      </c>
      <c r="R3006">
        <v>0.309631958122846</v>
      </c>
      <c r="S3006">
        <v>0.403425077189285</v>
      </c>
      <c r="T3006">
        <v>-0.90837522143365201</v>
      </c>
      <c r="U3006">
        <v>0.90837522143365201</v>
      </c>
      <c r="V3006">
        <v>0.73988841109877101</v>
      </c>
      <c r="W3006">
        <v>-4.07</v>
      </c>
      <c r="X3006">
        <v>3.63</v>
      </c>
      <c r="Y3006">
        <v>153496</v>
      </c>
      <c r="Z3006">
        <v>10233</v>
      </c>
      <c r="AA3006">
        <v>0.56000000000000005</v>
      </c>
      <c r="AB3006">
        <v>15</v>
      </c>
      <c r="AC3006">
        <v>9</v>
      </c>
      <c r="AD3006">
        <v>6</v>
      </c>
      <c r="AE3006">
        <v>60</v>
      </c>
      <c r="AF3006">
        <v>15</v>
      </c>
      <c r="AG3006">
        <v>4</v>
      </c>
      <c r="AH3006">
        <v>0</v>
      </c>
      <c r="AI3006">
        <v>11</v>
      </c>
    </row>
    <row r="3007" spans="1:35" x14ac:dyDescent="0.2">
      <c r="A3007" s="102">
        <v>4588</v>
      </c>
      <c r="B3007">
        <v>3880</v>
      </c>
      <c r="C3007" t="s">
        <v>2822</v>
      </c>
      <c r="D3007" t="s">
        <v>3213</v>
      </c>
      <c r="E3007">
        <v>1488</v>
      </c>
      <c r="F3007">
        <v>1483</v>
      </c>
      <c r="G3007">
        <v>500</v>
      </c>
      <c r="H3007" t="s">
        <v>2927</v>
      </c>
      <c r="I3007">
        <v>5947</v>
      </c>
      <c r="J3007" t="s">
        <v>231</v>
      </c>
      <c r="K3007" t="s">
        <v>3194</v>
      </c>
      <c r="L3007">
        <v>7930</v>
      </c>
      <c r="M3007">
        <v>7870</v>
      </c>
      <c r="N3007">
        <v>100</v>
      </c>
      <c r="O3007" t="s">
        <v>2930</v>
      </c>
      <c r="P3007">
        <v>0.631526076362667</v>
      </c>
      <c r="Q3007">
        <v>0.85498487293220005</v>
      </c>
      <c r="R3007">
        <v>1.33961512515667E-2</v>
      </c>
      <c r="S3007">
        <v>9.3444623878487995E-2</v>
      </c>
      <c r="T3007">
        <v>1.67966544177401</v>
      </c>
      <c r="U3007">
        <v>1.67966544177401</v>
      </c>
      <c r="V3007">
        <v>1.59950617940618</v>
      </c>
      <c r="W3007">
        <v>5.0199999999999996</v>
      </c>
      <c r="X3007">
        <v>5.78</v>
      </c>
      <c r="Y3007">
        <v>153475</v>
      </c>
      <c r="Z3007">
        <v>10232</v>
      </c>
      <c r="AA3007">
        <v>0.67</v>
      </c>
      <c r="AB3007">
        <v>15</v>
      </c>
      <c r="AC3007">
        <v>9</v>
      </c>
      <c r="AD3007">
        <v>6</v>
      </c>
      <c r="AE3007">
        <v>60</v>
      </c>
      <c r="AF3007">
        <v>12</v>
      </c>
      <c r="AG3007">
        <v>6</v>
      </c>
      <c r="AH3007">
        <v>3</v>
      </c>
      <c r="AI3007">
        <v>6</v>
      </c>
    </row>
    <row r="3008" spans="1:35" x14ac:dyDescent="0.2">
      <c r="A3008" s="102">
        <v>3671</v>
      </c>
      <c r="B3008">
        <v>9433</v>
      </c>
      <c r="C3008" t="s">
        <v>689</v>
      </c>
      <c r="D3008" t="s">
        <v>2929</v>
      </c>
      <c r="E3008">
        <v>3417</v>
      </c>
      <c r="F3008">
        <v>3411</v>
      </c>
      <c r="G3008">
        <v>300</v>
      </c>
      <c r="H3008" t="s">
        <v>2927</v>
      </c>
      <c r="I3008">
        <v>9613</v>
      </c>
      <c r="J3008" t="s">
        <v>3671</v>
      </c>
      <c r="K3008" t="s">
        <v>2929</v>
      </c>
      <c r="L3008">
        <v>1489</v>
      </c>
      <c r="M3008">
        <v>1479</v>
      </c>
      <c r="N3008">
        <v>700</v>
      </c>
      <c r="O3008" t="s">
        <v>2930</v>
      </c>
      <c r="P3008">
        <v>0.212786952486757</v>
      </c>
      <c r="Q3008">
        <v>0.86867762355300304</v>
      </c>
      <c r="R3008">
        <v>0.81142481851575898</v>
      </c>
      <c r="S3008">
        <v>7.7967727854021396E-2</v>
      </c>
      <c r="T3008">
        <v>2.89015190792191</v>
      </c>
      <c r="U3008">
        <v>2.89015190792191</v>
      </c>
      <c r="V3008">
        <v>2.6847863939475198</v>
      </c>
      <c r="W3008">
        <v>7.24</v>
      </c>
      <c r="X3008">
        <v>1.17</v>
      </c>
      <c r="Y3008">
        <v>153436</v>
      </c>
      <c r="Z3008">
        <v>8076</v>
      </c>
      <c r="AA3008">
        <v>0.41</v>
      </c>
      <c r="AB3008">
        <v>19</v>
      </c>
      <c r="AC3008">
        <v>11</v>
      </c>
      <c r="AD3008">
        <v>8</v>
      </c>
      <c r="AE3008">
        <v>57.89</v>
      </c>
      <c r="AF3008">
        <v>13</v>
      </c>
      <c r="AG3008">
        <v>5</v>
      </c>
      <c r="AH3008">
        <v>3</v>
      </c>
      <c r="AI3008">
        <v>11</v>
      </c>
    </row>
    <row r="3009" spans="1:35" x14ac:dyDescent="0.2">
      <c r="A3009" s="102">
        <v>7420</v>
      </c>
      <c r="B3009">
        <v>5714</v>
      </c>
      <c r="C3009" t="s">
        <v>873</v>
      </c>
      <c r="D3009" t="s">
        <v>2943</v>
      </c>
      <c r="E3009">
        <v>4090</v>
      </c>
      <c r="F3009">
        <v>4070</v>
      </c>
      <c r="G3009">
        <v>200</v>
      </c>
      <c r="H3009" t="s">
        <v>2927</v>
      </c>
      <c r="I3009">
        <v>6481</v>
      </c>
      <c r="J3009" t="s">
        <v>3657</v>
      </c>
      <c r="K3009" t="s">
        <v>2940</v>
      </c>
      <c r="L3009">
        <v>2929</v>
      </c>
      <c r="M3009">
        <v>2911</v>
      </c>
      <c r="N3009">
        <v>300</v>
      </c>
      <c r="O3009" t="s">
        <v>2930</v>
      </c>
      <c r="P3009">
        <v>0.37132018816361501</v>
      </c>
      <c r="Q3009">
        <v>0.81708263484362997</v>
      </c>
      <c r="R3009">
        <v>0.539334874899279</v>
      </c>
      <c r="S3009">
        <v>5.3853318896118101E-2</v>
      </c>
      <c r="T3009">
        <v>1.1814442031136201</v>
      </c>
      <c r="U3009">
        <v>1.1814442031136201</v>
      </c>
      <c r="V3009">
        <v>1.1746682292175601</v>
      </c>
      <c r="W3009">
        <v>5.5</v>
      </c>
      <c r="X3009">
        <v>7.29</v>
      </c>
      <c r="Y3009">
        <v>153433</v>
      </c>
      <c r="Z3009">
        <v>10960</v>
      </c>
      <c r="AA3009">
        <v>0.51</v>
      </c>
      <c r="AB3009">
        <v>14</v>
      </c>
      <c r="AC3009">
        <v>9</v>
      </c>
      <c r="AD3009">
        <v>5</v>
      </c>
      <c r="AE3009">
        <v>64.290000000000006</v>
      </c>
      <c r="AF3009">
        <v>10</v>
      </c>
      <c r="AG3009">
        <v>8</v>
      </c>
      <c r="AH3009">
        <v>4</v>
      </c>
      <c r="AI3009">
        <v>2</v>
      </c>
    </row>
    <row r="3010" spans="1:35" x14ac:dyDescent="0.2">
      <c r="A3010" s="102">
        <v>8569</v>
      </c>
      <c r="B3010">
        <v>4042</v>
      </c>
      <c r="C3010" t="s">
        <v>3290</v>
      </c>
      <c r="D3010" t="s">
        <v>2952</v>
      </c>
      <c r="E3010">
        <v>1747</v>
      </c>
      <c r="F3010">
        <v>1718</v>
      </c>
      <c r="G3010">
        <v>300</v>
      </c>
      <c r="H3010" t="s">
        <v>2927</v>
      </c>
      <c r="I3010">
        <v>7951</v>
      </c>
      <c r="J3010" t="s">
        <v>3359</v>
      </c>
      <c r="K3010" t="s">
        <v>2951</v>
      </c>
      <c r="L3010">
        <v>5630</v>
      </c>
      <c r="M3010">
        <v>5670</v>
      </c>
      <c r="N3010">
        <v>100</v>
      </c>
      <c r="O3010" t="s">
        <v>2930</v>
      </c>
      <c r="P3010">
        <v>0.46146094812970101</v>
      </c>
      <c r="Q3010">
        <v>0.80212863248120403</v>
      </c>
      <c r="R3010">
        <v>0.107462146489347</v>
      </c>
      <c r="S3010">
        <v>0.43062048907378497</v>
      </c>
      <c r="T3010">
        <v>2.02144763507214</v>
      </c>
      <c r="U3010">
        <v>2.02144763507214</v>
      </c>
      <c r="V3010">
        <v>1.6278612236004999</v>
      </c>
      <c r="W3010">
        <v>7.53</v>
      </c>
      <c r="X3010">
        <v>9.1</v>
      </c>
      <c r="Y3010">
        <v>153428</v>
      </c>
      <c r="Z3010">
        <v>11802</v>
      </c>
      <c r="AA3010">
        <v>0.66</v>
      </c>
      <c r="AB3010">
        <v>13</v>
      </c>
      <c r="AC3010">
        <v>9</v>
      </c>
      <c r="AD3010">
        <v>4</v>
      </c>
      <c r="AE3010">
        <v>69.23</v>
      </c>
      <c r="AF3010">
        <v>10</v>
      </c>
      <c r="AG3010">
        <v>6</v>
      </c>
      <c r="AH3010">
        <v>3</v>
      </c>
      <c r="AI3010">
        <v>4</v>
      </c>
    </row>
    <row r="3011" spans="1:35" x14ac:dyDescent="0.2">
      <c r="A3011" s="102">
        <v>8060</v>
      </c>
      <c r="B3011">
        <v>5901</v>
      </c>
      <c r="C3011" t="s">
        <v>228</v>
      </c>
      <c r="D3011" t="s">
        <v>3194</v>
      </c>
      <c r="E3011">
        <v>1974</v>
      </c>
      <c r="F3011">
        <v>1969</v>
      </c>
      <c r="G3011">
        <v>600</v>
      </c>
      <c r="H3011" t="s">
        <v>2927</v>
      </c>
      <c r="I3011">
        <v>7327</v>
      </c>
      <c r="J3011" t="s">
        <v>3249</v>
      </c>
      <c r="K3011" t="s">
        <v>2990</v>
      </c>
      <c r="L3011">
        <v>2822</v>
      </c>
      <c r="M3011">
        <v>2725</v>
      </c>
      <c r="N3011">
        <v>400</v>
      </c>
      <c r="O3011" t="s">
        <v>2930</v>
      </c>
      <c r="P3011">
        <v>0.35929698916182601</v>
      </c>
      <c r="Q3011">
        <v>0.80879495752239094</v>
      </c>
      <c r="R3011">
        <v>3.8467240744073997E-2</v>
      </c>
      <c r="S3011">
        <v>0.44239321251718999</v>
      </c>
      <c r="T3011">
        <v>2.5944813467530699</v>
      </c>
      <c r="U3011">
        <v>2.5944813467530699</v>
      </c>
      <c r="V3011">
        <v>1.8421189064063099</v>
      </c>
      <c r="W3011">
        <v>9.33</v>
      </c>
      <c r="X3011">
        <v>8.39</v>
      </c>
      <c r="Y3011">
        <v>153391</v>
      </c>
      <c r="Z3011">
        <v>38348</v>
      </c>
      <c r="AA3011">
        <v>2.2599999999999998</v>
      </c>
      <c r="AB3011">
        <v>4</v>
      </c>
      <c r="AC3011">
        <v>3</v>
      </c>
      <c r="AD3011">
        <v>1</v>
      </c>
      <c r="AE3011">
        <v>75</v>
      </c>
      <c r="AF3011">
        <v>10</v>
      </c>
      <c r="AG3011">
        <v>3</v>
      </c>
      <c r="AH3011">
        <v>0</v>
      </c>
      <c r="AI3011">
        <v>1</v>
      </c>
    </row>
    <row r="3012" spans="1:35" x14ac:dyDescent="0.2">
      <c r="A3012" s="102">
        <v>5214</v>
      </c>
      <c r="B3012">
        <v>9613</v>
      </c>
      <c r="C3012" t="s">
        <v>3671</v>
      </c>
      <c r="D3012" t="s">
        <v>2929</v>
      </c>
      <c r="E3012">
        <v>1489</v>
      </c>
      <c r="F3012">
        <v>1479</v>
      </c>
      <c r="G3012">
        <v>400</v>
      </c>
      <c r="H3012" t="s">
        <v>2930</v>
      </c>
      <c r="I3012">
        <v>9719</v>
      </c>
      <c r="J3012" t="s">
        <v>3626</v>
      </c>
      <c r="K3012" t="s">
        <v>2929</v>
      </c>
      <c r="L3012">
        <v>6100</v>
      </c>
      <c r="M3012">
        <v>6130</v>
      </c>
      <c r="N3012">
        <v>100</v>
      </c>
      <c r="O3012" t="s">
        <v>2927</v>
      </c>
      <c r="P3012">
        <v>0.53211900099940301</v>
      </c>
      <c r="Q3012">
        <v>0.84657069225460102</v>
      </c>
      <c r="R3012">
        <v>4.6453427637835202E-3</v>
      </c>
      <c r="S3012">
        <v>0.127544094742883</v>
      </c>
      <c r="T3012">
        <v>-2.4528722686500002</v>
      </c>
      <c r="U3012">
        <v>2.4528722686500002</v>
      </c>
      <c r="V3012">
        <v>1.96153568448867</v>
      </c>
      <c r="W3012">
        <v>-8.3800000000000008</v>
      </c>
      <c r="X3012">
        <v>3.49</v>
      </c>
      <c r="Y3012">
        <v>153364</v>
      </c>
      <c r="Z3012">
        <v>7668</v>
      </c>
      <c r="AA3012">
        <v>0.4</v>
      </c>
      <c r="AB3012">
        <v>20</v>
      </c>
      <c r="AC3012">
        <v>12</v>
      </c>
      <c r="AD3012">
        <v>8</v>
      </c>
      <c r="AE3012">
        <v>60</v>
      </c>
      <c r="AF3012">
        <v>13</v>
      </c>
      <c r="AG3012">
        <v>6</v>
      </c>
      <c r="AH3012">
        <v>4</v>
      </c>
      <c r="AI3012">
        <v>10</v>
      </c>
    </row>
    <row r="3013" spans="1:35" x14ac:dyDescent="0.2">
      <c r="A3013" s="102">
        <v>5912</v>
      </c>
      <c r="B3013">
        <v>5110</v>
      </c>
      <c r="C3013" t="s">
        <v>1370</v>
      </c>
      <c r="D3013" t="s">
        <v>3107</v>
      </c>
      <c r="E3013">
        <v>1257</v>
      </c>
      <c r="F3013">
        <v>1249</v>
      </c>
      <c r="G3013">
        <v>800</v>
      </c>
      <c r="H3013" t="s">
        <v>2930</v>
      </c>
      <c r="I3013">
        <v>6371</v>
      </c>
      <c r="J3013" t="s">
        <v>3148</v>
      </c>
      <c r="K3013" t="s">
        <v>2940</v>
      </c>
      <c r="L3013">
        <v>3540</v>
      </c>
      <c r="M3013">
        <v>3530</v>
      </c>
      <c r="N3013">
        <v>300</v>
      </c>
      <c r="O3013" t="s">
        <v>2927</v>
      </c>
      <c r="P3013">
        <v>0.80951032292011804</v>
      </c>
      <c r="Q3013">
        <v>0.83711361476449697</v>
      </c>
      <c r="R3013">
        <v>0.823710402553958</v>
      </c>
      <c r="S3013">
        <v>0.486809741354717</v>
      </c>
      <c r="T3013">
        <v>-0.417001054819164</v>
      </c>
      <c r="U3013">
        <v>0.417001054819164</v>
      </c>
      <c r="V3013">
        <v>0.49201675245764498</v>
      </c>
      <c r="W3013">
        <v>-1.8</v>
      </c>
      <c r="X3013">
        <v>5.65</v>
      </c>
      <c r="Y3013">
        <v>153338</v>
      </c>
      <c r="Z3013">
        <v>8070</v>
      </c>
      <c r="AA3013">
        <v>0.42</v>
      </c>
      <c r="AB3013">
        <v>19</v>
      </c>
      <c r="AC3013">
        <v>9</v>
      </c>
      <c r="AD3013">
        <v>10</v>
      </c>
      <c r="AE3013">
        <v>47.37</v>
      </c>
      <c r="AF3013">
        <v>12</v>
      </c>
      <c r="AG3013">
        <v>6</v>
      </c>
      <c r="AH3013">
        <v>3</v>
      </c>
      <c r="AI3013">
        <v>10</v>
      </c>
    </row>
    <row r="3014" spans="1:35" x14ac:dyDescent="0.2">
      <c r="A3014" s="102">
        <v>8136</v>
      </c>
      <c r="B3014">
        <v>3076</v>
      </c>
      <c r="C3014" t="s">
        <v>3339</v>
      </c>
      <c r="D3014" t="s">
        <v>2934</v>
      </c>
      <c r="E3014">
        <v>1883</v>
      </c>
      <c r="F3014">
        <v>1874</v>
      </c>
      <c r="G3014">
        <v>600</v>
      </c>
      <c r="H3014" t="s">
        <v>2930</v>
      </c>
      <c r="I3014">
        <v>6361</v>
      </c>
      <c r="J3014" t="s">
        <v>913</v>
      </c>
      <c r="K3014" t="s">
        <v>2940</v>
      </c>
      <c r="L3014">
        <v>3490</v>
      </c>
      <c r="M3014">
        <v>3505</v>
      </c>
      <c r="N3014">
        <v>300</v>
      </c>
      <c r="O3014" t="s">
        <v>2927</v>
      </c>
      <c r="P3014">
        <v>0.36322353467868601</v>
      </c>
      <c r="Q3014">
        <v>0.80780558668132996</v>
      </c>
      <c r="R3014">
        <v>0.16025742429968001</v>
      </c>
      <c r="S3014">
        <v>0.17165310666506101</v>
      </c>
      <c r="T3014">
        <v>-3.45448195676471</v>
      </c>
      <c r="U3014">
        <v>3.45448195676471</v>
      </c>
      <c r="V3014">
        <v>3.51329739563031</v>
      </c>
      <c r="W3014">
        <v>-11.39</v>
      </c>
      <c r="X3014">
        <v>6.93</v>
      </c>
      <c r="Y3014">
        <v>153223</v>
      </c>
      <c r="Z3014">
        <v>15322</v>
      </c>
      <c r="AA3014">
        <v>0.81</v>
      </c>
      <c r="AB3014">
        <v>10</v>
      </c>
      <c r="AC3014">
        <v>7</v>
      </c>
      <c r="AD3014">
        <v>3</v>
      </c>
      <c r="AE3014">
        <v>70</v>
      </c>
      <c r="AF3014">
        <v>13</v>
      </c>
      <c r="AG3014">
        <v>3</v>
      </c>
      <c r="AH3014">
        <v>2</v>
      </c>
      <c r="AI3014">
        <v>5</v>
      </c>
    </row>
    <row r="3015" spans="1:35" x14ac:dyDescent="0.2">
      <c r="A3015" s="102">
        <v>1345</v>
      </c>
      <c r="B3015">
        <v>7321</v>
      </c>
      <c r="C3015" t="s">
        <v>3200</v>
      </c>
      <c r="D3015" t="s">
        <v>2990</v>
      </c>
      <c r="E3015">
        <v>629</v>
      </c>
      <c r="F3015">
        <v>614</v>
      </c>
      <c r="G3015">
        <v>1600</v>
      </c>
      <c r="H3015" t="s">
        <v>2927</v>
      </c>
      <c r="I3015">
        <v>8242</v>
      </c>
      <c r="J3015" t="s">
        <v>1044</v>
      </c>
      <c r="K3015" t="s">
        <v>2953</v>
      </c>
      <c r="L3015">
        <v>1014</v>
      </c>
      <c r="M3015">
        <v>1011</v>
      </c>
      <c r="N3015">
        <v>1000</v>
      </c>
      <c r="O3015" t="s">
        <v>2930</v>
      </c>
      <c r="P3015">
        <v>0.86260443210942495</v>
      </c>
      <c r="Q3015">
        <v>0.90822630875157795</v>
      </c>
      <c r="R3015">
        <v>0.59729948050377102</v>
      </c>
      <c r="S3015">
        <v>8.0033866474944098E-4</v>
      </c>
      <c r="T3015">
        <v>1.4028853787287701</v>
      </c>
      <c r="U3015">
        <v>1.4028853787287701</v>
      </c>
      <c r="V3015">
        <v>2.05204472815345</v>
      </c>
      <c r="W3015">
        <v>4.76</v>
      </c>
      <c r="X3015">
        <v>2.83</v>
      </c>
      <c r="Y3015">
        <v>153199</v>
      </c>
      <c r="Z3015">
        <v>17022</v>
      </c>
      <c r="AA3015">
        <v>0.81</v>
      </c>
      <c r="AB3015">
        <v>9</v>
      </c>
      <c r="AC3015">
        <v>6</v>
      </c>
      <c r="AD3015">
        <v>3</v>
      </c>
      <c r="AE3015">
        <v>66.67</v>
      </c>
      <c r="AF3015">
        <v>12</v>
      </c>
      <c r="AG3015">
        <v>5</v>
      </c>
      <c r="AH3015">
        <v>2</v>
      </c>
      <c r="AI3015">
        <v>2</v>
      </c>
    </row>
    <row r="3016" spans="1:35" x14ac:dyDescent="0.2">
      <c r="A3016" s="102">
        <v>4208</v>
      </c>
      <c r="B3016">
        <v>6501</v>
      </c>
      <c r="C3016" t="s">
        <v>3183</v>
      </c>
      <c r="D3016" t="s">
        <v>2932</v>
      </c>
      <c r="E3016">
        <v>4291</v>
      </c>
      <c r="F3016">
        <v>4269</v>
      </c>
      <c r="G3016">
        <v>200</v>
      </c>
      <c r="H3016" t="s">
        <v>2930</v>
      </c>
      <c r="I3016">
        <v>9613</v>
      </c>
      <c r="J3016" t="s">
        <v>3671</v>
      </c>
      <c r="K3016" t="s">
        <v>2929</v>
      </c>
      <c r="L3016">
        <v>1489</v>
      </c>
      <c r="M3016">
        <v>1479</v>
      </c>
      <c r="N3016">
        <v>600</v>
      </c>
      <c r="O3016" t="s">
        <v>2927</v>
      </c>
      <c r="P3016">
        <v>0.15128984759429401</v>
      </c>
      <c r="Q3016">
        <v>0.86050491187553602</v>
      </c>
      <c r="R3016">
        <v>0.67761727451748099</v>
      </c>
      <c r="S3016">
        <v>3.2650088821760098E-2</v>
      </c>
      <c r="T3016">
        <v>-8.3270216589264395E-2</v>
      </c>
      <c r="U3016">
        <v>8.3270216589264395E-2</v>
      </c>
      <c r="V3016">
        <v>0.30639272379841698</v>
      </c>
      <c r="W3016">
        <v>-0.37</v>
      </c>
      <c r="X3016">
        <v>3.94</v>
      </c>
      <c r="Y3016">
        <v>153187</v>
      </c>
      <c r="Z3016">
        <v>6660</v>
      </c>
      <c r="AA3016">
        <v>0.43</v>
      </c>
      <c r="AB3016">
        <v>23</v>
      </c>
      <c r="AC3016">
        <v>14</v>
      </c>
      <c r="AD3016">
        <v>9</v>
      </c>
      <c r="AE3016">
        <v>60.87</v>
      </c>
      <c r="AF3016">
        <v>12</v>
      </c>
      <c r="AG3016">
        <v>8</v>
      </c>
      <c r="AH3016">
        <v>4</v>
      </c>
      <c r="AI3016">
        <v>11</v>
      </c>
    </row>
    <row r="3017" spans="1:35" x14ac:dyDescent="0.2">
      <c r="A3017" s="102">
        <v>1497</v>
      </c>
      <c r="B3017">
        <v>6134</v>
      </c>
      <c r="C3017" t="s">
        <v>3221</v>
      </c>
      <c r="D3017" t="s">
        <v>2940</v>
      </c>
      <c r="E3017">
        <v>1884</v>
      </c>
      <c r="F3017">
        <v>1848</v>
      </c>
      <c r="G3017">
        <v>500</v>
      </c>
      <c r="H3017" t="s">
        <v>2930</v>
      </c>
      <c r="I3017">
        <v>6479</v>
      </c>
      <c r="J3017" t="s">
        <v>690</v>
      </c>
      <c r="K3017" t="s">
        <v>2932</v>
      </c>
      <c r="L3017">
        <v>2286</v>
      </c>
      <c r="M3017">
        <v>2243</v>
      </c>
      <c r="N3017">
        <v>400</v>
      </c>
      <c r="O3017" t="s">
        <v>2927</v>
      </c>
      <c r="P3017">
        <v>0.27636896858596799</v>
      </c>
      <c r="Q3017">
        <v>0.90518887167899698</v>
      </c>
      <c r="R3017">
        <v>0.77079674886411698</v>
      </c>
      <c r="S3017">
        <v>0.44959587477973201</v>
      </c>
      <c r="T3017">
        <v>-1.09711270043572</v>
      </c>
      <c r="U3017">
        <v>1.09711270043572</v>
      </c>
      <c r="V3017">
        <v>1.48746407525988</v>
      </c>
      <c r="W3017">
        <v>-5.55</v>
      </c>
      <c r="X3017">
        <v>2.99</v>
      </c>
      <c r="Y3017">
        <v>153019</v>
      </c>
      <c r="Z3017">
        <v>7651</v>
      </c>
      <c r="AA3017">
        <v>0.38</v>
      </c>
      <c r="AB3017">
        <v>20</v>
      </c>
      <c r="AC3017">
        <v>9</v>
      </c>
      <c r="AD3017">
        <v>11</v>
      </c>
      <c r="AE3017">
        <v>45</v>
      </c>
      <c r="AF3017">
        <v>14</v>
      </c>
      <c r="AG3017">
        <v>6</v>
      </c>
      <c r="AH3017">
        <v>2</v>
      </c>
      <c r="AI3017">
        <v>12</v>
      </c>
    </row>
    <row r="3018" spans="1:35" x14ac:dyDescent="0.2">
      <c r="A3018" s="102">
        <v>3264</v>
      </c>
      <c r="B3018">
        <v>6448</v>
      </c>
      <c r="C3018" t="s">
        <v>542</v>
      </c>
      <c r="D3018" t="s">
        <v>2932</v>
      </c>
      <c r="E3018">
        <v>2355</v>
      </c>
      <c r="F3018">
        <v>2320</v>
      </c>
      <c r="G3018">
        <v>200</v>
      </c>
      <c r="H3018" t="s">
        <v>2927</v>
      </c>
      <c r="I3018">
        <v>7951</v>
      </c>
      <c r="J3018" t="s">
        <v>3359</v>
      </c>
      <c r="K3018" t="s">
        <v>2951</v>
      </c>
      <c r="L3018">
        <v>5630</v>
      </c>
      <c r="M3018">
        <v>5670</v>
      </c>
      <c r="N3018">
        <v>100</v>
      </c>
      <c r="O3018" t="s">
        <v>2930</v>
      </c>
      <c r="P3018">
        <v>0.44267407320292201</v>
      </c>
      <c r="Q3018">
        <v>0.87552470931840898</v>
      </c>
      <c r="R3018">
        <v>0.12223515273974001</v>
      </c>
      <c r="S3018">
        <v>7.5978296918065902E-2</v>
      </c>
      <c r="T3018">
        <v>2.0812720686208999</v>
      </c>
      <c r="U3018">
        <v>2.0812720686208999</v>
      </c>
      <c r="V3018">
        <v>1.52332706017835</v>
      </c>
      <c r="W3018">
        <v>7.52</v>
      </c>
      <c r="X3018">
        <v>18.170000000000002</v>
      </c>
      <c r="Y3018">
        <v>152825</v>
      </c>
      <c r="Z3018">
        <v>10916</v>
      </c>
      <c r="AA3018">
        <v>0.53</v>
      </c>
      <c r="AB3018">
        <v>14</v>
      </c>
      <c r="AC3018">
        <v>9</v>
      </c>
      <c r="AD3018">
        <v>5</v>
      </c>
      <c r="AE3018">
        <v>64.290000000000006</v>
      </c>
      <c r="AF3018">
        <v>10</v>
      </c>
      <c r="AG3018">
        <v>8</v>
      </c>
      <c r="AH3018">
        <v>4</v>
      </c>
      <c r="AI3018">
        <v>2</v>
      </c>
    </row>
    <row r="3019" spans="1:35" x14ac:dyDescent="0.2">
      <c r="A3019" s="102">
        <v>2472</v>
      </c>
      <c r="B3019">
        <v>3291</v>
      </c>
      <c r="C3019" t="s">
        <v>59</v>
      </c>
      <c r="D3019" t="s">
        <v>2949</v>
      </c>
      <c r="E3019">
        <v>1929</v>
      </c>
      <c r="F3019">
        <v>1888</v>
      </c>
      <c r="G3019">
        <v>500</v>
      </c>
      <c r="H3019" t="s">
        <v>2927</v>
      </c>
      <c r="I3019">
        <v>7762</v>
      </c>
      <c r="J3019" t="s">
        <v>3203</v>
      </c>
      <c r="K3019" t="s">
        <v>2936</v>
      </c>
      <c r="L3019">
        <v>543</v>
      </c>
      <c r="M3019">
        <v>539</v>
      </c>
      <c r="N3019">
        <v>1800</v>
      </c>
      <c r="O3019" t="s">
        <v>2930</v>
      </c>
      <c r="P3019">
        <v>0.26776130501588502</v>
      </c>
      <c r="Q3019">
        <v>0.888367730689538</v>
      </c>
      <c r="R3019">
        <v>0.69625343411106</v>
      </c>
      <c r="S3019">
        <v>5.7531477693105203E-2</v>
      </c>
      <c r="T3019">
        <v>1.85527221350438</v>
      </c>
      <c r="U3019">
        <v>1.85527221350438</v>
      </c>
      <c r="V3019">
        <v>2.1223014625784198</v>
      </c>
      <c r="W3019">
        <v>7.61</v>
      </c>
      <c r="X3019">
        <v>2.78</v>
      </c>
      <c r="Y3019">
        <v>152749</v>
      </c>
      <c r="Z3019">
        <v>10911</v>
      </c>
      <c r="AA3019">
        <v>0.53</v>
      </c>
      <c r="AB3019">
        <v>14</v>
      </c>
      <c r="AC3019">
        <v>8</v>
      </c>
      <c r="AD3019">
        <v>6</v>
      </c>
      <c r="AE3019">
        <v>57.14</v>
      </c>
      <c r="AF3019">
        <v>13</v>
      </c>
      <c r="AG3019">
        <v>5</v>
      </c>
      <c r="AH3019">
        <v>2</v>
      </c>
      <c r="AI3019">
        <v>7</v>
      </c>
    </row>
    <row r="3020" spans="1:35" x14ac:dyDescent="0.2">
      <c r="A3020" s="102">
        <v>1054</v>
      </c>
      <c r="B3020">
        <v>6287</v>
      </c>
      <c r="C3020" t="s">
        <v>3080</v>
      </c>
      <c r="D3020" t="s">
        <v>2940</v>
      </c>
      <c r="E3020">
        <v>3200</v>
      </c>
      <c r="F3020">
        <v>3155</v>
      </c>
      <c r="G3020">
        <v>300</v>
      </c>
      <c r="H3020" t="s">
        <v>2930</v>
      </c>
      <c r="I3020">
        <v>6952</v>
      </c>
      <c r="J3020" t="s">
        <v>540</v>
      </c>
      <c r="K3020" t="s">
        <v>2932</v>
      </c>
      <c r="L3020">
        <v>2036</v>
      </c>
      <c r="M3020">
        <v>2031</v>
      </c>
      <c r="N3020">
        <v>500</v>
      </c>
      <c r="O3020" t="s">
        <v>2927</v>
      </c>
      <c r="P3020">
        <v>0.315354288454683</v>
      </c>
      <c r="Q3020">
        <v>0.91474710395796599</v>
      </c>
      <c r="R3020">
        <v>0.72648541620850904</v>
      </c>
      <c r="S3020">
        <v>0.320397918397961</v>
      </c>
      <c r="T3020">
        <v>-0.43738679904983802</v>
      </c>
      <c r="U3020">
        <v>0.43738679904983802</v>
      </c>
      <c r="V3020">
        <v>0.39384297765649001</v>
      </c>
      <c r="W3020">
        <v>-3.09</v>
      </c>
      <c r="X3020">
        <v>7.29</v>
      </c>
      <c r="Y3020">
        <v>152639</v>
      </c>
      <c r="Z3020">
        <v>6938</v>
      </c>
      <c r="AA3020">
        <v>0.28999999999999998</v>
      </c>
      <c r="AB3020">
        <v>22</v>
      </c>
      <c r="AC3020">
        <v>13</v>
      </c>
      <c r="AD3020">
        <v>9</v>
      </c>
      <c r="AE3020">
        <v>59.09</v>
      </c>
      <c r="AF3020">
        <v>11</v>
      </c>
      <c r="AG3020">
        <v>8</v>
      </c>
      <c r="AH3020">
        <v>6</v>
      </c>
      <c r="AI3020">
        <v>8</v>
      </c>
    </row>
    <row r="3021" spans="1:35" x14ac:dyDescent="0.2">
      <c r="A3021" s="102">
        <v>3958</v>
      </c>
      <c r="B3021">
        <v>3865</v>
      </c>
      <c r="C3021" t="s">
        <v>2869</v>
      </c>
      <c r="D3021" t="s">
        <v>3213</v>
      </c>
      <c r="E3021">
        <v>526</v>
      </c>
      <c r="F3021">
        <v>527</v>
      </c>
      <c r="G3021">
        <v>2000</v>
      </c>
      <c r="H3021" t="s">
        <v>2927</v>
      </c>
      <c r="I3021">
        <v>4005</v>
      </c>
      <c r="J3021" t="s">
        <v>3239</v>
      </c>
      <c r="K3021" t="s">
        <v>2952</v>
      </c>
      <c r="L3021">
        <v>465</v>
      </c>
      <c r="M3021">
        <v>464</v>
      </c>
      <c r="N3021">
        <v>2300</v>
      </c>
      <c r="O3021" t="s">
        <v>2930</v>
      </c>
      <c r="P3021">
        <v>0.87244695836721198</v>
      </c>
      <c r="Q3021">
        <v>0.86446512548129795</v>
      </c>
      <c r="R3021">
        <v>3.0555523375653499E-2</v>
      </c>
      <c r="S3021">
        <v>1.2032850520290799E-3</v>
      </c>
      <c r="T3021">
        <v>0.52418472503106806</v>
      </c>
      <c r="U3021">
        <v>0.52418472503106806</v>
      </c>
      <c r="V3021">
        <v>1.1806415303726201</v>
      </c>
      <c r="W3021">
        <v>1.08</v>
      </c>
      <c r="X3021">
        <v>1.25</v>
      </c>
      <c r="Y3021">
        <v>152635</v>
      </c>
      <c r="Z3021">
        <v>7632</v>
      </c>
      <c r="AA3021">
        <v>0.34</v>
      </c>
      <c r="AB3021">
        <v>20</v>
      </c>
      <c r="AC3021">
        <v>11</v>
      </c>
      <c r="AD3021">
        <v>9</v>
      </c>
      <c r="AE3021">
        <v>55</v>
      </c>
      <c r="AF3021">
        <v>13</v>
      </c>
      <c r="AG3021">
        <v>7</v>
      </c>
      <c r="AH3021">
        <v>4</v>
      </c>
      <c r="AI3021">
        <v>9</v>
      </c>
    </row>
    <row r="3022" spans="1:35" x14ac:dyDescent="0.2">
      <c r="A3022" s="102">
        <v>1113</v>
      </c>
      <c r="B3022">
        <v>6448</v>
      </c>
      <c r="C3022" t="s">
        <v>542</v>
      </c>
      <c r="D3022" t="s">
        <v>2932</v>
      </c>
      <c r="E3022">
        <v>2355</v>
      </c>
      <c r="F3022">
        <v>2320</v>
      </c>
      <c r="G3022">
        <v>400</v>
      </c>
      <c r="H3022" t="s">
        <v>2927</v>
      </c>
      <c r="I3022">
        <v>8002</v>
      </c>
      <c r="J3022" t="s">
        <v>29</v>
      </c>
      <c r="K3022" t="s">
        <v>2934</v>
      </c>
      <c r="L3022">
        <v>810.6</v>
      </c>
      <c r="M3022">
        <v>808.5</v>
      </c>
      <c r="N3022">
        <v>1100</v>
      </c>
      <c r="O3022" t="s">
        <v>2930</v>
      </c>
      <c r="P3022">
        <v>0.66320826143307698</v>
      </c>
      <c r="Q3022">
        <v>0.91322090558495095</v>
      </c>
      <c r="R3022">
        <v>0.158498619783142</v>
      </c>
      <c r="S3022">
        <v>0.279506948482868</v>
      </c>
      <c r="T3022">
        <v>2.1492023172546602</v>
      </c>
      <c r="U3022">
        <v>2.1492023172546602</v>
      </c>
      <c r="V3022">
        <v>2.3924441090633302</v>
      </c>
      <c r="W3022">
        <v>3.84</v>
      </c>
      <c r="X3022">
        <v>4.16</v>
      </c>
      <c r="Y3022">
        <v>152579</v>
      </c>
      <c r="Z3022">
        <v>8477</v>
      </c>
      <c r="AA3022">
        <v>0.43</v>
      </c>
      <c r="AB3022">
        <v>18</v>
      </c>
      <c r="AC3022">
        <v>11</v>
      </c>
      <c r="AD3022">
        <v>7</v>
      </c>
      <c r="AE3022">
        <v>61.11</v>
      </c>
      <c r="AF3022">
        <v>14</v>
      </c>
      <c r="AG3022">
        <v>7</v>
      </c>
      <c r="AH3022">
        <v>3</v>
      </c>
      <c r="AI3022">
        <v>8</v>
      </c>
    </row>
    <row r="3023" spans="1:35" x14ac:dyDescent="0.2">
      <c r="A3023" s="102">
        <v>272</v>
      </c>
      <c r="B3023">
        <v>3635</v>
      </c>
      <c r="C3023" t="s">
        <v>47</v>
      </c>
      <c r="D3023" t="s">
        <v>2929</v>
      </c>
      <c r="E3023">
        <v>3150</v>
      </c>
      <c r="F3023">
        <v>3155</v>
      </c>
      <c r="G3023">
        <v>300</v>
      </c>
      <c r="H3023" t="s">
        <v>2927</v>
      </c>
      <c r="I3023">
        <v>8585</v>
      </c>
      <c r="J3023" t="s">
        <v>3703</v>
      </c>
      <c r="K3023" t="s">
        <v>2933</v>
      </c>
      <c r="L3023">
        <v>165</v>
      </c>
      <c r="M3023">
        <v>165</v>
      </c>
      <c r="N3023">
        <v>5700</v>
      </c>
      <c r="O3023" t="s">
        <v>2930</v>
      </c>
      <c r="P3023">
        <v>0.461855742276081</v>
      </c>
      <c r="Q3023">
        <v>0.94206669205712601</v>
      </c>
      <c r="R3023">
        <v>0.30814364389107202</v>
      </c>
      <c r="S3023">
        <v>4.64928645220135E-3</v>
      </c>
      <c r="T3023">
        <v>2.8067132538833102</v>
      </c>
      <c r="U3023">
        <v>2.8067132538833102</v>
      </c>
      <c r="V3023">
        <v>3.0685061167880598</v>
      </c>
      <c r="W3023">
        <v>12.68</v>
      </c>
      <c r="X3023">
        <v>0.63</v>
      </c>
      <c r="Y3023">
        <v>152521</v>
      </c>
      <c r="Z3023">
        <v>6933</v>
      </c>
      <c r="AA3023">
        <v>0.34</v>
      </c>
      <c r="AB3023">
        <v>22</v>
      </c>
      <c r="AC3023">
        <v>14</v>
      </c>
      <c r="AD3023">
        <v>8</v>
      </c>
      <c r="AE3023">
        <v>63.64</v>
      </c>
      <c r="AF3023">
        <v>13</v>
      </c>
      <c r="AG3023">
        <v>6</v>
      </c>
      <c r="AH3023">
        <v>5</v>
      </c>
      <c r="AI3023">
        <v>11</v>
      </c>
    </row>
    <row r="3024" spans="1:35" x14ac:dyDescent="0.2">
      <c r="A3024" s="102">
        <v>5006</v>
      </c>
      <c r="B3024">
        <v>3291</v>
      </c>
      <c r="C3024" t="s">
        <v>59</v>
      </c>
      <c r="D3024" t="s">
        <v>2949</v>
      </c>
      <c r="E3024">
        <v>1929</v>
      </c>
      <c r="F3024">
        <v>1888</v>
      </c>
      <c r="G3024">
        <v>300</v>
      </c>
      <c r="H3024" t="s">
        <v>2930</v>
      </c>
      <c r="I3024">
        <v>8279</v>
      </c>
      <c r="J3024" t="s">
        <v>1050</v>
      </c>
      <c r="K3024" t="s">
        <v>2953</v>
      </c>
      <c r="L3024">
        <v>5840</v>
      </c>
      <c r="M3024">
        <v>5810</v>
      </c>
      <c r="N3024">
        <v>100</v>
      </c>
      <c r="O3024" t="s">
        <v>2927</v>
      </c>
      <c r="P3024">
        <v>0.22488879339983101</v>
      </c>
      <c r="Q3024">
        <v>0.84924743171183004</v>
      </c>
      <c r="R3024">
        <v>0.48774711315784502</v>
      </c>
      <c r="S3024">
        <v>5.8124660048075101E-2</v>
      </c>
      <c r="T3024">
        <v>-2.2142873362750399</v>
      </c>
      <c r="U3024">
        <v>2.2142873362750399</v>
      </c>
      <c r="V3024">
        <v>2.2356268199007499</v>
      </c>
      <c r="W3024">
        <v>-8.58</v>
      </c>
      <c r="X3024">
        <v>2.5099999999999998</v>
      </c>
      <c r="Y3024">
        <v>152499</v>
      </c>
      <c r="Z3024">
        <v>11731</v>
      </c>
      <c r="AA3024">
        <v>0.85</v>
      </c>
      <c r="AB3024">
        <v>13</v>
      </c>
      <c r="AC3024">
        <v>10</v>
      </c>
      <c r="AD3024">
        <v>3</v>
      </c>
      <c r="AE3024">
        <v>76.92</v>
      </c>
      <c r="AF3024">
        <v>13</v>
      </c>
      <c r="AG3024">
        <v>4</v>
      </c>
      <c r="AH3024">
        <v>1</v>
      </c>
      <c r="AI3024">
        <v>8</v>
      </c>
    </row>
    <row r="3025" spans="1:35" x14ac:dyDescent="0.2">
      <c r="A3025" s="102">
        <v>4004</v>
      </c>
      <c r="B3025">
        <v>5401</v>
      </c>
      <c r="C3025" t="s">
        <v>3380</v>
      </c>
      <c r="D3025" t="s">
        <v>2988</v>
      </c>
      <c r="E3025">
        <v>1553.5</v>
      </c>
      <c r="F3025">
        <v>1552</v>
      </c>
      <c r="G3025">
        <v>600</v>
      </c>
      <c r="H3025" t="s">
        <v>2930</v>
      </c>
      <c r="I3025">
        <v>6841</v>
      </c>
      <c r="J3025" t="s">
        <v>3602</v>
      </c>
      <c r="K3025" t="s">
        <v>2932</v>
      </c>
      <c r="L3025">
        <v>2015</v>
      </c>
      <c r="M3025">
        <v>1992</v>
      </c>
      <c r="N3025">
        <v>500</v>
      </c>
      <c r="O3025" t="s">
        <v>2927</v>
      </c>
      <c r="P3025">
        <v>0.279862228932374</v>
      </c>
      <c r="Q3025">
        <v>0.86366058273802704</v>
      </c>
      <c r="R3025">
        <v>0.66173449624338299</v>
      </c>
      <c r="S3025">
        <v>0.42372986401521801</v>
      </c>
      <c r="T3025">
        <v>-1.36312718951648</v>
      </c>
      <c r="U3025">
        <v>1.36312718951648</v>
      </c>
      <c r="V3025">
        <v>1.4108716021110601</v>
      </c>
      <c r="W3025">
        <v>-6.02</v>
      </c>
      <c r="X3025">
        <v>6.51</v>
      </c>
      <c r="Y3025">
        <v>152477</v>
      </c>
      <c r="Z3025">
        <v>9530</v>
      </c>
      <c r="AA3025">
        <v>0.49</v>
      </c>
      <c r="AB3025">
        <v>16</v>
      </c>
      <c r="AC3025">
        <v>11</v>
      </c>
      <c r="AD3025">
        <v>5</v>
      </c>
      <c r="AE3025">
        <v>68.75</v>
      </c>
      <c r="AF3025">
        <v>12</v>
      </c>
      <c r="AG3025">
        <v>5</v>
      </c>
      <c r="AH3025">
        <v>3</v>
      </c>
      <c r="AI3025">
        <v>8</v>
      </c>
    </row>
    <row r="3026" spans="1:35" x14ac:dyDescent="0.2">
      <c r="A3026" s="102">
        <v>1964</v>
      </c>
      <c r="B3026">
        <v>1414</v>
      </c>
      <c r="C3026" t="s">
        <v>3175</v>
      </c>
      <c r="D3026" t="s">
        <v>2937</v>
      </c>
      <c r="E3026">
        <v>4640</v>
      </c>
      <c r="F3026">
        <v>4655</v>
      </c>
      <c r="G3026">
        <v>200</v>
      </c>
      <c r="H3026" t="s">
        <v>2927</v>
      </c>
      <c r="I3026">
        <v>6807</v>
      </c>
      <c r="J3026" t="s">
        <v>239</v>
      </c>
      <c r="K3026" t="s">
        <v>2932</v>
      </c>
      <c r="L3026">
        <v>2080</v>
      </c>
      <c r="M3026">
        <v>2041</v>
      </c>
      <c r="N3026">
        <v>500</v>
      </c>
      <c r="O3026" t="s">
        <v>2930</v>
      </c>
      <c r="P3026">
        <v>0.51183186204946696</v>
      </c>
      <c r="Q3026">
        <v>0.89650701168468505</v>
      </c>
      <c r="R3026">
        <v>0.65353708117196896</v>
      </c>
      <c r="S3026">
        <v>2.8824972993485201E-2</v>
      </c>
      <c r="T3026">
        <v>1.46401546615581</v>
      </c>
      <c r="U3026">
        <v>1.46401546615581</v>
      </c>
      <c r="V3026">
        <v>1.1831027797986</v>
      </c>
      <c r="W3026">
        <v>7.89</v>
      </c>
      <c r="X3026">
        <v>9.61</v>
      </c>
      <c r="Y3026">
        <v>152412</v>
      </c>
      <c r="Z3026">
        <v>6627</v>
      </c>
      <c r="AA3026">
        <v>0.28999999999999998</v>
      </c>
      <c r="AB3026">
        <v>23</v>
      </c>
      <c r="AC3026">
        <v>12</v>
      </c>
      <c r="AD3026">
        <v>11</v>
      </c>
      <c r="AE3026">
        <v>52.17</v>
      </c>
      <c r="AF3026">
        <v>11</v>
      </c>
      <c r="AG3026">
        <v>8</v>
      </c>
      <c r="AH3026">
        <v>8</v>
      </c>
      <c r="AI3026">
        <v>7</v>
      </c>
    </row>
    <row r="3027" spans="1:35" x14ac:dyDescent="0.2">
      <c r="A3027" s="102">
        <v>5145</v>
      </c>
      <c r="B3027">
        <v>6457</v>
      </c>
      <c r="C3027" t="s">
        <v>3354</v>
      </c>
      <c r="D3027" t="s">
        <v>2940</v>
      </c>
      <c r="E3027">
        <v>3335</v>
      </c>
      <c r="F3027">
        <v>3195</v>
      </c>
      <c r="G3027">
        <v>300</v>
      </c>
      <c r="H3027" t="s">
        <v>2930</v>
      </c>
      <c r="I3027">
        <v>8850</v>
      </c>
      <c r="J3027" t="s">
        <v>3683</v>
      </c>
      <c r="K3027" t="s">
        <v>2949</v>
      </c>
      <c r="L3027">
        <v>2718</v>
      </c>
      <c r="M3027">
        <v>2705</v>
      </c>
      <c r="N3027">
        <v>400</v>
      </c>
      <c r="O3027" t="s">
        <v>2927</v>
      </c>
      <c r="P3027">
        <v>0.41120634505749398</v>
      </c>
      <c r="Q3027">
        <v>0.84742070609959097</v>
      </c>
      <c r="R3027">
        <v>0.113817757305129</v>
      </c>
      <c r="S3027">
        <v>0.39384167513663998</v>
      </c>
      <c r="T3027">
        <v>-0.54032126855665197</v>
      </c>
      <c r="U3027">
        <v>0.54032126855665197</v>
      </c>
      <c r="V3027">
        <v>0.340966876279098</v>
      </c>
      <c r="W3027">
        <v>-1.61</v>
      </c>
      <c r="X3027">
        <v>12.88</v>
      </c>
      <c r="Y3027">
        <v>152395</v>
      </c>
      <c r="Z3027">
        <v>15240</v>
      </c>
      <c r="AA3027">
        <v>0.74</v>
      </c>
      <c r="AB3027">
        <v>10</v>
      </c>
      <c r="AC3027">
        <v>5</v>
      </c>
      <c r="AD3027">
        <v>5</v>
      </c>
      <c r="AE3027">
        <v>50</v>
      </c>
      <c r="AF3027">
        <v>14</v>
      </c>
      <c r="AG3027">
        <v>3</v>
      </c>
      <c r="AH3027">
        <v>1</v>
      </c>
      <c r="AI3027">
        <v>6</v>
      </c>
    </row>
    <row r="3028" spans="1:35" x14ac:dyDescent="0.2">
      <c r="A3028" s="102">
        <v>5688</v>
      </c>
      <c r="B3028">
        <v>4508</v>
      </c>
      <c r="C3028" t="s">
        <v>223</v>
      </c>
      <c r="D3028" t="s">
        <v>2950</v>
      </c>
      <c r="E3028">
        <v>2006</v>
      </c>
      <c r="F3028">
        <v>2007</v>
      </c>
      <c r="G3028">
        <v>300</v>
      </c>
      <c r="H3028" t="s">
        <v>2927</v>
      </c>
      <c r="I3028">
        <v>4704</v>
      </c>
      <c r="J3028" t="s">
        <v>2886</v>
      </c>
      <c r="K3028" t="s">
        <v>2929</v>
      </c>
      <c r="L3028">
        <v>6060</v>
      </c>
      <c r="M3028">
        <v>6050</v>
      </c>
      <c r="N3028">
        <v>100</v>
      </c>
      <c r="O3028" t="s">
        <v>2930</v>
      </c>
      <c r="P3028">
        <v>0.35243523903523499</v>
      </c>
      <c r="Q3028">
        <v>0.84004353188840297</v>
      </c>
      <c r="R3028">
        <v>0.96875290570592998</v>
      </c>
      <c r="S3028">
        <v>5.32314696608224E-2</v>
      </c>
      <c r="T3028">
        <v>0.34900708868311803</v>
      </c>
      <c r="U3028">
        <v>0.34900708868311803</v>
      </c>
      <c r="V3028">
        <v>0.42408497760904301</v>
      </c>
      <c r="W3028">
        <v>5.19</v>
      </c>
      <c r="X3028">
        <v>0.48</v>
      </c>
      <c r="Y3028">
        <v>152048</v>
      </c>
      <c r="Z3028">
        <v>10861</v>
      </c>
      <c r="AA3028">
        <v>0.71</v>
      </c>
      <c r="AB3028">
        <v>14</v>
      </c>
      <c r="AC3028">
        <v>8</v>
      </c>
      <c r="AD3028">
        <v>6</v>
      </c>
      <c r="AE3028">
        <v>57.14</v>
      </c>
      <c r="AF3028">
        <v>11</v>
      </c>
      <c r="AG3028">
        <v>5</v>
      </c>
      <c r="AH3028">
        <v>3</v>
      </c>
      <c r="AI3028">
        <v>6</v>
      </c>
    </row>
    <row r="3029" spans="1:35" x14ac:dyDescent="0.2">
      <c r="A3029" s="102">
        <v>2724</v>
      </c>
      <c r="B3029">
        <v>1802</v>
      </c>
      <c r="C3029" t="s">
        <v>3204</v>
      </c>
      <c r="D3029" t="s">
        <v>2937</v>
      </c>
      <c r="E3029">
        <v>1275</v>
      </c>
      <c r="F3029">
        <v>1266</v>
      </c>
      <c r="G3029">
        <v>700</v>
      </c>
      <c r="H3029" t="s">
        <v>2927</v>
      </c>
      <c r="I3029">
        <v>6448</v>
      </c>
      <c r="J3029" t="s">
        <v>542</v>
      </c>
      <c r="K3029" t="s">
        <v>2932</v>
      </c>
      <c r="L3029">
        <v>2355</v>
      </c>
      <c r="M3029">
        <v>2320</v>
      </c>
      <c r="N3029">
        <v>400</v>
      </c>
      <c r="O3029" t="s">
        <v>2930</v>
      </c>
      <c r="P3029">
        <v>0.67225198086937799</v>
      </c>
      <c r="Q3029">
        <v>0.884396956935251</v>
      </c>
      <c r="R3029">
        <v>0.86074776362405003</v>
      </c>
      <c r="S3029">
        <v>1.6195584009226899E-2</v>
      </c>
      <c r="T3029">
        <v>0.47869680166135398</v>
      </c>
      <c r="U3029">
        <v>0.47869680166135398</v>
      </c>
      <c r="V3029">
        <v>0.266826440553044</v>
      </c>
      <c r="W3029">
        <v>0.98</v>
      </c>
      <c r="X3029">
        <v>4.5</v>
      </c>
      <c r="Y3029">
        <v>152035</v>
      </c>
      <c r="Z3029">
        <v>10136</v>
      </c>
      <c r="AA3029">
        <v>0.54</v>
      </c>
      <c r="AB3029">
        <v>15</v>
      </c>
      <c r="AC3029">
        <v>9</v>
      </c>
      <c r="AD3029">
        <v>6</v>
      </c>
      <c r="AE3029">
        <v>60</v>
      </c>
      <c r="AF3029">
        <v>12</v>
      </c>
      <c r="AG3029">
        <v>6</v>
      </c>
      <c r="AH3029">
        <v>3</v>
      </c>
      <c r="AI3029">
        <v>6</v>
      </c>
    </row>
    <row r="3030" spans="1:35" x14ac:dyDescent="0.2">
      <c r="A3030" s="102">
        <v>3814</v>
      </c>
      <c r="B3030">
        <v>2206</v>
      </c>
      <c r="C3030" t="s">
        <v>726</v>
      </c>
      <c r="D3030" t="s">
        <v>2955</v>
      </c>
      <c r="E3030">
        <v>4955</v>
      </c>
      <c r="F3030">
        <v>4900</v>
      </c>
      <c r="G3030">
        <v>200</v>
      </c>
      <c r="H3030" t="s">
        <v>2927</v>
      </c>
      <c r="I3030">
        <v>7261</v>
      </c>
      <c r="J3030" t="s">
        <v>3473</v>
      </c>
      <c r="K3030" t="s">
        <v>2945</v>
      </c>
      <c r="L3030">
        <v>941</v>
      </c>
      <c r="M3030">
        <v>912</v>
      </c>
      <c r="N3030">
        <v>1100</v>
      </c>
      <c r="O3030" t="s">
        <v>2930</v>
      </c>
      <c r="P3030">
        <v>0.45416231525138101</v>
      </c>
      <c r="Q3030">
        <v>0.86637592016569698</v>
      </c>
      <c r="R3030">
        <v>0.48452162473341898</v>
      </c>
      <c r="S3030">
        <v>0.38219461550720402</v>
      </c>
      <c r="T3030">
        <v>1.5535924915222901</v>
      </c>
      <c r="U3030">
        <v>1.5535924915222901</v>
      </c>
      <c r="V3030">
        <v>0.792837149146704</v>
      </c>
      <c r="W3030">
        <v>4.4800000000000004</v>
      </c>
      <c r="X3030">
        <v>2.37</v>
      </c>
      <c r="Y3030">
        <v>151909</v>
      </c>
      <c r="Z3030">
        <v>15191</v>
      </c>
      <c r="AA3030">
        <v>0.86</v>
      </c>
      <c r="AB3030">
        <v>10</v>
      </c>
      <c r="AC3030">
        <v>7</v>
      </c>
      <c r="AD3030">
        <v>3</v>
      </c>
      <c r="AE3030">
        <v>70</v>
      </c>
      <c r="AF3030">
        <v>12</v>
      </c>
      <c r="AG3030">
        <v>4</v>
      </c>
      <c r="AH3030">
        <v>2</v>
      </c>
      <c r="AI3030">
        <v>4</v>
      </c>
    </row>
    <row r="3031" spans="1:35" x14ac:dyDescent="0.2">
      <c r="A3031" s="102">
        <v>3036</v>
      </c>
      <c r="B3031">
        <v>4208</v>
      </c>
      <c r="C3031" t="s">
        <v>3188</v>
      </c>
      <c r="D3031" t="s">
        <v>2952</v>
      </c>
      <c r="E3031">
        <v>2253</v>
      </c>
      <c r="F3031">
        <v>2236</v>
      </c>
      <c r="G3031">
        <v>500</v>
      </c>
      <c r="H3031" t="s">
        <v>2927</v>
      </c>
      <c r="I3031">
        <v>7327</v>
      </c>
      <c r="J3031" t="s">
        <v>3249</v>
      </c>
      <c r="K3031" t="s">
        <v>2990</v>
      </c>
      <c r="L3031">
        <v>2822</v>
      </c>
      <c r="M3031">
        <v>2725</v>
      </c>
      <c r="N3031">
        <v>400</v>
      </c>
      <c r="O3031" t="s">
        <v>2930</v>
      </c>
      <c r="P3031">
        <v>0.85574515098164405</v>
      </c>
      <c r="Q3031">
        <v>0.879325058660965</v>
      </c>
      <c r="R3031">
        <v>0.45192128957367</v>
      </c>
      <c r="S3031">
        <v>0.28520146811701302</v>
      </c>
      <c r="T3031">
        <v>0.72114645296809399</v>
      </c>
      <c r="U3031">
        <v>0.72114645296809399</v>
      </c>
      <c r="V3031">
        <v>0.47103052280257401</v>
      </c>
      <c r="W3031">
        <v>1.79</v>
      </c>
      <c r="X3031">
        <v>2.57</v>
      </c>
      <c r="Y3031">
        <v>151815</v>
      </c>
      <c r="Z3031">
        <v>30363</v>
      </c>
      <c r="AA3031">
        <v>1.62</v>
      </c>
      <c r="AB3031">
        <v>5</v>
      </c>
      <c r="AC3031">
        <v>4</v>
      </c>
      <c r="AD3031">
        <v>1</v>
      </c>
      <c r="AE3031">
        <v>80</v>
      </c>
      <c r="AF3031">
        <v>14</v>
      </c>
      <c r="AG3031">
        <v>2</v>
      </c>
      <c r="AH3031">
        <v>0</v>
      </c>
      <c r="AI3031">
        <v>3</v>
      </c>
    </row>
    <row r="3032" spans="1:35" x14ac:dyDescent="0.2">
      <c r="A3032" s="102">
        <v>415</v>
      </c>
      <c r="B3032">
        <v>3086</v>
      </c>
      <c r="C3032" t="s">
        <v>767</v>
      </c>
      <c r="D3032" t="s">
        <v>2953</v>
      </c>
      <c r="E3032">
        <v>1355</v>
      </c>
      <c r="F3032">
        <v>1346</v>
      </c>
      <c r="G3032">
        <v>700</v>
      </c>
      <c r="H3032" t="s">
        <v>2930</v>
      </c>
      <c r="I3032">
        <v>6134</v>
      </c>
      <c r="J3032" t="s">
        <v>3221</v>
      </c>
      <c r="K3032" t="s">
        <v>2940</v>
      </c>
      <c r="L3032">
        <v>1884</v>
      </c>
      <c r="M3032">
        <v>1848</v>
      </c>
      <c r="N3032">
        <v>500</v>
      </c>
      <c r="O3032" t="s">
        <v>2927</v>
      </c>
      <c r="P3032">
        <v>0.81665590038687297</v>
      </c>
      <c r="Q3032">
        <v>0.93431581286743304</v>
      </c>
      <c r="R3032">
        <v>1.6554385508374601E-2</v>
      </c>
      <c r="S3032">
        <v>7.7967347403445301E-3</v>
      </c>
      <c r="T3032">
        <v>-0.99973437126688602</v>
      </c>
      <c r="U3032">
        <v>0.99973437126688602</v>
      </c>
      <c r="V3032">
        <v>1.19251421672642</v>
      </c>
      <c r="W3032">
        <v>-3.65</v>
      </c>
      <c r="X3032">
        <v>1.97</v>
      </c>
      <c r="Y3032">
        <v>151761</v>
      </c>
      <c r="Z3032">
        <v>7987</v>
      </c>
      <c r="AA3032">
        <v>0.44</v>
      </c>
      <c r="AB3032">
        <v>19</v>
      </c>
      <c r="AC3032">
        <v>11</v>
      </c>
      <c r="AD3032">
        <v>8</v>
      </c>
      <c r="AE3032">
        <v>57.89</v>
      </c>
      <c r="AF3032">
        <v>11</v>
      </c>
      <c r="AG3032">
        <v>6</v>
      </c>
      <c r="AH3032">
        <v>6</v>
      </c>
      <c r="AI3032">
        <v>7</v>
      </c>
    </row>
    <row r="3033" spans="1:35" x14ac:dyDescent="0.2">
      <c r="A3033" s="102">
        <v>1895</v>
      </c>
      <c r="B3033">
        <v>4626</v>
      </c>
      <c r="C3033" t="s">
        <v>3260</v>
      </c>
      <c r="D3033" t="s">
        <v>2952</v>
      </c>
      <c r="E3033">
        <v>5170</v>
      </c>
      <c r="F3033">
        <v>5140</v>
      </c>
      <c r="G3033">
        <v>200</v>
      </c>
      <c r="H3033" t="s">
        <v>2927</v>
      </c>
      <c r="I3033">
        <v>7729</v>
      </c>
      <c r="J3033" t="s">
        <v>686</v>
      </c>
      <c r="K3033" t="s">
        <v>2936</v>
      </c>
      <c r="L3033">
        <v>4095</v>
      </c>
      <c r="M3033">
        <v>4050</v>
      </c>
      <c r="N3033">
        <v>300</v>
      </c>
      <c r="O3033" t="s">
        <v>2930</v>
      </c>
      <c r="P3033">
        <v>0.37679186214690003</v>
      </c>
      <c r="Q3033">
        <v>0.89765434559841595</v>
      </c>
      <c r="R3033">
        <v>0.91421190113905804</v>
      </c>
      <c r="S3033">
        <v>1.2469723196413899E-2</v>
      </c>
      <c r="T3033">
        <v>2.7024298502765198</v>
      </c>
      <c r="U3033">
        <v>2.7024298502765198</v>
      </c>
      <c r="V3033">
        <v>2.90573061626066</v>
      </c>
      <c r="W3033">
        <v>13.36</v>
      </c>
      <c r="X3033">
        <v>18.190000000000001</v>
      </c>
      <c r="Y3033">
        <v>151683</v>
      </c>
      <c r="Z3033">
        <v>15168</v>
      </c>
      <c r="AA3033">
        <v>0.88</v>
      </c>
      <c r="AB3033">
        <v>10</v>
      </c>
      <c r="AC3033">
        <v>8</v>
      </c>
      <c r="AD3033">
        <v>2</v>
      </c>
      <c r="AE3033">
        <v>80</v>
      </c>
      <c r="AF3033">
        <v>12</v>
      </c>
      <c r="AG3033">
        <v>3</v>
      </c>
      <c r="AH3033">
        <v>1</v>
      </c>
      <c r="AI3033">
        <v>6</v>
      </c>
    </row>
    <row r="3034" spans="1:35" x14ac:dyDescent="0.2">
      <c r="A3034" s="102">
        <v>6638</v>
      </c>
      <c r="B3034">
        <v>7186</v>
      </c>
      <c r="C3034" t="s">
        <v>685</v>
      </c>
      <c r="D3034" t="s">
        <v>2990</v>
      </c>
      <c r="E3034">
        <v>447</v>
      </c>
      <c r="F3034">
        <v>437</v>
      </c>
      <c r="G3034">
        <v>2500</v>
      </c>
      <c r="H3034" t="s">
        <v>2930</v>
      </c>
      <c r="I3034">
        <v>7458</v>
      </c>
      <c r="J3034" t="s">
        <v>3694</v>
      </c>
      <c r="K3034" t="s">
        <v>2934</v>
      </c>
      <c r="L3034">
        <v>5440</v>
      </c>
      <c r="M3034">
        <v>5360</v>
      </c>
      <c r="N3034">
        <v>200</v>
      </c>
      <c r="O3034" t="s">
        <v>2927</v>
      </c>
      <c r="P3034">
        <v>0.23912751654556</v>
      </c>
      <c r="Q3034">
        <v>0.82767400710708305</v>
      </c>
      <c r="R3034">
        <v>0.89293721809002202</v>
      </c>
      <c r="S3034">
        <v>0.10163820139817301</v>
      </c>
      <c r="T3034">
        <v>-5.7521538414549503E-3</v>
      </c>
      <c r="U3034">
        <v>5.7521538414549503E-3</v>
      </c>
      <c r="V3034">
        <v>0.12912483606259101</v>
      </c>
      <c r="W3034">
        <v>-0.02</v>
      </c>
      <c r="X3034">
        <v>1.91</v>
      </c>
      <c r="Y3034">
        <v>151617</v>
      </c>
      <c r="Z3034">
        <v>10830</v>
      </c>
      <c r="AA3034">
        <v>0.52</v>
      </c>
      <c r="AB3034">
        <v>14</v>
      </c>
      <c r="AC3034">
        <v>9</v>
      </c>
      <c r="AD3034">
        <v>5</v>
      </c>
      <c r="AE3034">
        <v>64.290000000000006</v>
      </c>
      <c r="AF3034">
        <v>15</v>
      </c>
      <c r="AG3034">
        <v>5</v>
      </c>
      <c r="AH3034">
        <v>3</v>
      </c>
      <c r="AI3034">
        <v>6</v>
      </c>
    </row>
    <row r="3035" spans="1:35" x14ac:dyDescent="0.2">
      <c r="A3035" s="102">
        <v>8548</v>
      </c>
      <c r="B3035">
        <v>5334</v>
      </c>
      <c r="C3035" t="s">
        <v>3243</v>
      </c>
      <c r="D3035" t="s">
        <v>2926</v>
      </c>
      <c r="E3035">
        <v>1963</v>
      </c>
      <c r="F3035">
        <v>1967</v>
      </c>
      <c r="G3035">
        <v>500</v>
      </c>
      <c r="H3035" t="s">
        <v>2930</v>
      </c>
      <c r="I3035">
        <v>8306</v>
      </c>
      <c r="J3035" t="s">
        <v>3191</v>
      </c>
      <c r="K3035" t="s">
        <v>2990</v>
      </c>
      <c r="L3035">
        <v>579.9</v>
      </c>
      <c r="M3035">
        <v>579.4</v>
      </c>
      <c r="N3035">
        <v>1700</v>
      </c>
      <c r="O3035" t="s">
        <v>2927</v>
      </c>
      <c r="P3035">
        <v>0.55705447170755096</v>
      </c>
      <c r="Q3035">
        <v>0.80248084424475497</v>
      </c>
      <c r="R3035">
        <v>0.67168892298819705</v>
      </c>
      <c r="S3035">
        <v>5.4293193889297202E-2</v>
      </c>
      <c r="T3035">
        <v>-2.0365871560418101</v>
      </c>
      <c r="U3035">
        <v>2.0365871560418101</v>
      </c>
      <c r="V3035">
        <v>2.1361119534301301</v>
      </c>
      <c r="W3035">
        <v>-8.7100000000000009</v>
      </c>
      <c r="X3035">
        <v>0.15</v>
      </c>
      <c r="Y3035">
        <v>151558</v>
      </c>
      <c r="Z3035">
        <v>7977</v>
      </c>
      <c r="AA3035">
        <v>0.34</v>
      </c>
      <c r="AB3035">
        <v>19</v>
      </c>
      <c r="AC3035">
        <v>12</v>
      </c>
      <c r="AD3035">
        <v>7</v>
      </c>
      <c r="AE3035">
        <v>63.16</v>
      </c>
      <c r="AF3035">
        <v>14</v>
      </c>
      <c r="AG3035">
        <v>7</v>
      </c>
      <c r="AH3035">
        <v>3</v>
      </c>
      <c r="AI3035">
        <v>9</v>
      </c>
    </row>
    <row r="3036" spans="1:35" x14ac:dyDescent="0.2">
      <c r="A3036" s="102">
        <v>4509</v>
      </c>
      <c r="B3036">
        <v>1833</v>
      </c>
      <c r="C3036" t="s">
        <v>3701</v>
      </c>
      <c r="D3036" t="s">
        <v>2937</v>
      </c>
      <c r="E3036">
        <v>2880</v>
      </c>
      <c r="F3036">
        <v>2904</v>
      </c>
      <c r="G3036">
        <v>300</v>
      </c>
      <c r="H3036" t="s">
        <v>2930</v>
      </c>
      <c r="I3036">
        <v>8377</v>
      </c>
      <c r="J3036" t="s">
        <v>3100</v>
      </c>
      <c r="K3036" t="s">
        <v>2990</v>
      </c>
      <c r="L3036">
        <v>1105</v>
      </c>
      <c r="M3036">
        <v>1073</v>
      </c>
      <c r="N3036">
        <v>800</v>
      </c>
      <c r="O3036" t="s">
        <v>2927</v>
      </c>
      <c r="P3036">
        <v>0.436736083731184</v>
      </c>
      <c r="Q3036">
        <v>0.85610700466587197</v>
      </c>
      <c r="R3036">
        <v>0.94576642211511297</v>
      </c>
      <c r="S3036">
        <v>0.130021965436144</v>
      </c>
      <c r="T3036">
        <v>-0.170480228348484</v>
      </c>
      <c r="U3036">
        <v>0.170480228348484</v>
      </c>
      <c r="V3036">
        <v>0.65130724555281805</v>
      </c>
      <c r="W3036">
        <v>-0.56999999999999995</v>
      </c>
      <c r="X3036">
        <v>1.47</v>
      </c>
      <c r="Y3036">
        <v>151459</v>
      </c>
      <c r="Z3036">
        <v>8414</v>
      </c>
      <c r="AA3036">
        <v>0.42</v>
      </c>
      <c r="AB3036">
        <v>18</v>
      </c>
      <c r="AC3036">
        <v>13</v>
      </c>
      <c r="AD3036">
        <v>5</v>
      </c>
      <c r="AE3036">
        <v>72.22</v>
      </c>
      <c r="AF3036">
        <v>14</v>
      </c>
      <c r="AG3036">
        <v>4</v>
      </c>
      <c r="AH3036">
        <v>4</v>
      </c>
      <c r="AI3036">
        <v>10</v>
      </c>
    </row>
    <row r="3037" spans="1:35" x14ac:dyDescent="0.2">
      <c r="A3037" s="102">
        <v>7191</v>
      </c>
      <c r="B3037">
        <v>3635</v>
      </c>
      <c r="C3037" t="s">
        <v>47</v>
      </c>
      <c r="D3037" t="s">
        <v>2929</v>
      </c>
      <c r="E3037">
        <v>3150</v>
      </c>
      <c r="F3037">
        <v>3155</v>
      </c>
      <c r="G3037">
        <v>300</v>
      </c>
      <c r="H3037" t="s">
        <v>2927</v>
      </c>
      <c r="I3037">
        <v>4290</v>
      </c>
      <c r="J3037" t="s">
        <v>2989</v>
      </c>
      <c r="K3037" t="s">
        <v>2942</v>
      </c>
      <c r="L3037">
        <v>1041</v>
      </c>
      <c r="M3037">
        <v>1035</v>
      </c>
      <c r="N3037">
        <v>900</v>
      </c>
      <c r="O3037" t="s">
        <v>2930</v>
      </c>
      <c r="P3037">
        <v>0.855340242624687</v>
      </c>
      <c r="Q3037">
        <v>0.82022509137393695</v>
      </c>
      <c r="R3037">
        <v>0.26203458703802501</v>
      </c>
      <c r="S3037">
        <v>0.25351859341847699</v>
      </c>
      <c r="T3037">
        <v>1.7572360306353001</v>
      </c>
      <c r="U3037">
        <v>1.7572360306353001</v>
      </c>
      <c r="V3037">
        <v>1.7504116540106101</v>
      </c>
      <c r="W3037">
        <v>6.48</v>
      </c>
      <c r="X3037">
        <v>1.58</v>
      </c>
      <c r="Y3037">
        <v>151406</v>
      </c>
      <c r="Z3037">
        <v>6583</v>
      </c>
      <c r="AA3037">
        <v>0.3</v>
      </c>
      <c r="AB3037">
        <v>23</v>
      </c>
      <c r="AC3037">
        <v>13</v>
      </c>
      <c r="AD3037">
        <v>10</v>
      </c>
      <c r="AE3037">
        <v>56.52</v>
      </c>
      <c r="AF3037">
        <v>11</v>
      </c>
      <c r="AG3037">
        <v>9</v>
      </c>
      <c r="AH3037">
        <v>6</v>
      </c>
      <c r="AI3037">
        <v>8</v>
      </c>
    </row>
    <row r="3038" spans="1:35" x14ac:dyDescent="0.2">
      <c r="A3038" s="102">
        <v>3118</v>
      </c>
      <c r="B3038">
        <v>1941</v>
      </c>
      <c r="C3038" t="s">
        <v>3569</v>
      </c>
      <c r="D3038" t="s">
        <v>2937</v>
      </c>
      <c r="E3038">
        <v>2587</v>
      </c>
      <c r="F3038">
        <v>2560</v>
      </c>
      <c r="G3038">
        <v>400</v>
      </c>
      <c r="H3038" t="s">
        <v>2927</v>
      </c>
      <c r="I3038">
        <v>6457</v>
      </c>
      <c r="J3038" t="s">
        <v>3354</v>
      </c>
      <c r="K3038" t="s">
        <v>2940</v>
      </c>
      <c r="L3038">
        <v>3335</v>
      </c>
      <c r="M3038">
        <v>3195</v>
      </c>
      <c r="N3038">
        <v>300</v>
      </c>
      <c r="O3038" t="s">
        <v>2930</v>
      </c>
      <c r="P3038">
        <v>0.188987309615019</v>
      </c>
      <c r="Q3038">
        <v>0.877811853227909</v>
      </c>
      <c r="R3038">
        <v>0.56804208510300103</v>
      </c>
      <c r="S3038">
        <v>5.1595446422305999E-2</v>
      </c>
      <c r="T3038">
        <v>1.5631070627944501</v>
      </c>
      <c r="U3038">
        <v>1.5631070627944501</v>
      </c>
      <c r="V3038">
        <v>0.70523758683919302</v>
      </c>
      <c r="W3038">
        <v>3.3</v>
      </c>
      <c r="X3038">
        <v>6.83</v>
      </c>
      <c r="Y3038">
        <v>151352</v>
      </c>
      <c r="Z3038">
        <v>15135</v>
      </c>
      <c r="AA3038">
        <v>0.84</v>
      </c>
      <c r="AB3038">
        <v>10</v>
      </c>
      <c r="AC3038">
        <v>6</v>
      </c>
      <c r="AD3038">
        <v>4</v>
      </c>
      <c r="AE3038">
        <v>60</v>
      </c>
      <c r="AF3038">
        <v>14</v>
      </c>
      <c r="AG3038">
        <v>4</v>
      </c>
      <c r="AH3038">
        <v>1</v>
      </c>
      <c r="AI3038">
        <v>5</v>
      </c>
    </row>
    <row r="3039" spans="1:35" x14ac:dyDescent="0.2">
      <c r="A3039" s="102">
        <v>6100</v>
      </c>
      <c r="B3039">
        <v>3865</v>
      </c>
      <c r="C3039" t="s">
        <v>2869</v>
      </c>
      <c r="D3039" t="s">
        <v>3213</v>
      </c>
      <c r="E3039">
        <v>526</v>
      </c>
      <c r="F3039">
        <v>527</v>
      </c>
      <c r="G3039">
        <v>2100</v>
      </c>
      <c r="H3039" t="s">
        <v>2930</v>
      </c>
      <c r="I3039">
        <v>3941</v>
      </c>
      <c r="J3039" t="s">
        <v>3669</v>
      </c>
      <c r="K3039" t="s">
        <v>3213</v>
      </c>
      <c r="L3039">
        <v>894</v>
      </c>
      <c r="M3039">
        <v>907</v>
      </c>
      <c r="N3039">
        <v>1200</v>
      </c>
      <c r="O3039" t="s">
        <v>2927</v>
      </c>
      <c r="P3039">
        <v>0.116240706143083</v>
      </c>
      <c r="Q3039">
        <v>0.834461721313</v>
      </c>
      <c r="R3039">
        <v>0.67162500115091905</v>
      </c>
      <c r="S3039">
        <v>4.6943153905217704E-3</v>
      </c>
      <c r="T3039">
        <v>-3.5876968252060699</v>
      </c>
      <c r="U3039">
        <v>3.5876968252060699</v>
      </c>
      <c r="V3039">
        <v>3.7292166509998399</v>
      </c>
      <c r="W3039">
        <v>-18.02</v>
      </c>
      <c r="X3039">
        <v>1.68</v>
      </c>
      <c r="Y3039">
        <v>151255</v>
      </c>
      <c r="Z3039">
        <v>7563</v>
      </c>
      <c r="AA3039">
        <v>0.35</v>
      </c>
      <c r="AB3039">
        <v>20</v>
      </c>
      <c r="AC3039">
        <v>9</v>
      </c>
      <c r="AD3039">
        <v>11</v>
      </c>
      <c r="AE3039">
        <v>45</v>
      </c>
      <c r="AF3039">
        <v>13</v>
      </c>
      <c r="AG3039">
        <v>7</v>
      </c>
      <c r="AH3039">
        <v>2</v>
      </c>
      <c r="AI3039">
        <v>11</v>
      </c>
    </row>
    <row r="3040" spans="1:35" x14ac:dyDescent="0.2">
      <c r="A3040" s="102">
        <v>1317</v>
      </c>
      <c r="B3040">
        <v>6995</v>
      </c>
      <c r="C3040" t="s">
        <v>51</v>
      </c>
      <c r="D3040" t="s">
        <v>2945</v>
      </c>
      <c r="E3040">
        <v>1941</v>
      </c>
      <c r="F3040">
        <v>1926</v>
      </c>
      <c r="G3040">
        <v>500</v>
      </c>
      <c r="H3040" t="s">
        <v>2930</v>
      </c>
      <c r="I3040">
        <v>7313</v>
      </c>
      <c r="J3040" t="s">
        <v>2873</v>
      </c>
      <c r="K3040" t="s">
        <v>2945</v>
      </c>
      <c r="L3040">
        <v>3180</v>
      </c>
      <c r="M3040">
        <v>3155</v>
      </c>
      <c r="N3040">
        <v>300</v>
      </c>
      <c r="O3040" t="s">
        <v>2927</v>
      </c>
      <c r="P3040">
        <v>0.90026825628503104</v>
      </c>
      <c r="Q3040">
        <v>0.908769409530651</v>
      </c>
      <c r="R3040">
        <v>0.324645520532093</v>
      </c>
      <c r="S3040">
        <v>0.104152768228812</v>
      </c>
      <c r="T3040">
        <v>-0.23779026327438199</v>
      </c>
      <c r="U3040">
        <v>0.23779026327438199</v>
      </c>
      <c r="V3040">
        <v>0.53247497983232905</v>
      </c>
      <c r="W3040">
        <v>-0.94</v>
      </c>
      <c r="X3040">
        <v>1.74</v>
      </c>
      <c r="Y3040">
        <v>151237</v>
      </c>
      <c r="Z3040">
        <v>8896</v>
      </c>
      <c r="AA3040">
        <v>0.37</v>
      </c>
      <c r="AB3040">
        <v>17</v>
      </c>
      <c r="AC3040">
        <v>7</v>
      </c>
      <c r="AD3040">
        <v>10</v>
      </c>
      <c r="AE3040">
        <v>41.18</v>
      </c>
      <c r="AF3040">
        <v>14</v>
      </c>
      <c r="AG3040">
        <v>4</v>
      </c>
      <c r="AH3040">
        <v>3</v>
      </c>
      <c r="AI3040">
        <v>10</v>
      </c>
    </row>
    <row r="3041" spans="1:35" x14ac:dyDescent="0.2">
      <c r="A3041" s="102">
        <v>3115</v>
      </c>
      <c r="B3041">
        <v>3101</v>
      </c>
      <c r="C3041" t="s">
        <v>3287</v>
      </c>
      <c r="D3041" t="s">
        <v>3281</v>
      </c>
      <c r="E3041">
        <v>1544</v>
      </c>
      <c r="F3041">
        <v>1580</v>
      </c>
      <c r="G3041">
        <v>600</v>
      </c>
      <c r="H3041" t="s">
        <v>2927</v>
      </c>
      <c r="I3041">
        <v>5471</v>
      </c>
      <c r="J3041" t="s">
        <v>3216</v>
      </c>
      <c r="K3041" t="s">
        <v>2988</v>
      </c>
      <c r="L3041">
        <v>4560</v>
      </c>
      <c r="M3041">
        <v>4520</v>
      </c>
      <c r="N3041">
        <v>200</v>
      </c>
      <c r="O3041" t="s">
        <v>2930</v>
      </c>
      <c r="P3041">
        <v>0.85392994844090497</v>
      </c>
      <c r="Q3041">
        <v>0.87783783930016801</v>
      </c>
      <c r="R3041">
        <v>0.113731944725598</v>
      </c>
      <c r="S3041">
        <v>0.15648890930239501</v>
      </c>
      <c r="T3041">
        <v>1.3815294427129901</v>
      </c>
      <c r="U3041">
        <v>1.3815294427129901</v>
      </c>
      <c r="V3041">
        <v>0.78915942946756501</v>
      </c>
      <c r="W3041">
        <v>5.63</v>
      </c>
      <c r="X3041">
        <v>4.87</v>
      </c>
      <c r="Y3041">
        <v>151219</v>
      </c>
      <c r="Z3041">
        <v>11632</v>
      </c>
      <c r="AA3041">
        <v>0.46</v>
      </c>
      <c r="AB3041">
        <v>13</v>
      </c>
      <c r="AC3041">
        <v>8</v>
      </c>
      <c r="AD3041">
        <v>5</v>
      </c>
      <c r="AE3041">
        <v>61.54</v>
      </c>
      <c r="AF3041">
        <v>13</v>
      </c>
      <c r="AG3041">
        <v>4</v>
      </c>
      <c r="AH3041">
        <v>2</v>
      </c>
      <c r="AI3041">
        <v>7</v>
      </c>
    </row>
    <row r="3042" spans="1:35" x14ac:dyDescent="0.2">
      <c r="A3042" s="102">
        <v>4130</v>
      </c>
      <c r="B3042">
        <v>6752</v>
      </c>
      <c r="C3042" t="s">
        <v>55</v>
      </c>
      <c r="D3042" t="s">
        <v>2932</v>
      </c>
      <c r="E3042">
        <v>1236.5</v>
      </c>
      <c r="F3042">
        <v>1236</v>
      </c>
      <c r="G3042">
        <v>800</v>
      </c>
      <c r="H3042" t="s">
        <v>2927</v>
      </c>
      <c r="I3042">
        <v>8601</v>
      </c>
      <c r="J3042" t="s">
        <v>25</v>
      </c>
      <c r="K3042" t="s">
        <v>3186</v>
      </c>
      <c r="L3042">
        <v>570</v>
      </c>
      <c r="M3042">
        <v>567.29999999999995</v>
      </c>
      <c r="N3042">
        <v>1700</v>
      </c>
      <c r="O3042" t="s">
        <v>2930</v>
      </c>
      <c r="P3042">
        <v>0.55545935538681201</v>
      </c>
      <c r="Q3042">
        <v>0.86157173756063599</v>
      </c>
      <c r="R3042">
        <v>0.114353458439272</v>
      </c>
      <c r="S3042" s="15">
        <v>5.7602872571625497E-5</v>
      </c>
      <c r="T3042">
        <v>3.02049247531941</v>
      </c>
      <c r="U3042">
        <v>3.02049247531941</v>
      </c>
      <c r="V3042">
        <v>3.41391435712984</v>
      </c>
      <c r="W3042">
        <v>12.43</v>
      </c>
      <c r="X3042">
        <v>2.4700000000000002</v>
      </c>
      <c r="Y3042">
        <v>151173</v>
      </c>
      <c r="Z3042">
        <v>10078</v>
      </c>
      <c r="AA3042">
        <v>0.49</v>
      </c>
      <c r="AB3042">
        <v>15</v>
      </c>
      <c r="AC3042">
        <v>9</v>
      </c>
      <c r="AD3042">
        <v>6</v>
      </c>
      <c r="AE3042">
        <v>60</v>
      </c>
      <c r="AF3042">
        <v>14</v>
      </c>
      <c r="AG3042">
        <v>7</v>
      </c>
      <c r="AH3042">
        <v>1</v>
      </c>
      <c r="AI3042">
        <v>7</v>
      </c>
    </row>
    <row r="3043" spans="1:35" x14ac:dyDescent="0.2">
      <c r="A3043" s="102">
        <v>8491</v>
      </c>
      <c r="B3043">
        <v>4004</v>
      </c>
      <c r="C3043" t="s">
        <v>3189</v>
      </c>
      <c r="D3043" t="s">
        <v>2952</v>
      </c>
      <c r="E3043">
        <v>2749</v>
      </c>
      <c r="F3043">
        <v>2755</v>
      </c>
      <c r="G3043">
        <v>300</v>
      </c>
      <c r="H3043" t="s">
        <v>2930</v>
      </c>
      <c r="I3043">
        <v>8086</v>
      </c>
      <c r="J3043" t="s">
        <v>3288</v>
      </c>
      <c r="K3043" t="s">
        <v>2936</v>
      </c>
      <c r="L3043">
        <v>1295</v>
      </c>
      <c r="M3043">
        <v>1326</v>
      </c>
      <c r="N3043">
        <v>600</v>
      </c>
      <c r="O3043" t="s">
        <v>2927</v>
      </c>
      <c r="P3043">
        <v>0.22378028483262299</v>
      </c>
      <c r="Q3043">
        <v>0.80327529500523798</v>
      </c>
      <c r="R3043">
        <v>0.95073941144279905</v>
      </c>
      <c r="S3043">
        <v>0.36693672700643598</v>
      </c>
      <c r="T3043">
        <v>-1.5525368878868799</v>
      </c>
      <c r="U3043">
        <v>1.5525368878868799</v>
      </c>
      <c r="V3043">
        <v>1.07980407128593</v>
      </c>
      <c r="W3043">
        <v>-10.050000000000001</v>
      </c>
      <c r="X3043">
        <v>3.74</v>
      </c>
      <c r="Y3043">
        <v>151136</v>
      </c>
      <c r="Z3043">
        <v>5813</v>
      </c>
      <c r="AA3043">
        <v>0.23</v>
      </c>
      <c r="AB3043">
        <v>26</v>
      </c>
      <c r="AC3043">
        <v>15</v>
      </c>
      <c r="AD3043">
        <v>11</v>
      </c>
      <c r="AE3043">
        <v>57.69</v>
      </c>
      <c r="AF3043">
        <v>9</v>
      </c>
      <c r="AG3043">
        <v>13</v>
      </c>
      <c r="AH3043">
        <v>10</v>
      </c>
      <c r="AI3043">
        <v>3</v>
      </c>
    </row>
    <row r="3044" spans="1:35" x14ac:dyDescent="0.2">
      <c r="A3044" s="102">
        <v>2940</v>
      </c>
      <c r="B3044">
        <v>4516</v>
      </c>
      <c r="C3044" t="s">
        <v>3698</v>
      </c>
      <c r="D3044" t="s">
        <v>2950</v>
      </c>
      <c r="E3044">
        <v>8990</v>
      </c>
      <c r="F3044">
        <v>9360</v>
      </c>
      <c r="G3044">
        <v>100</v>
      </c>
      <c r="H3044" t="s">
        <v>2930</v>
      </c>
      <c r="I3044">
        <v>6920</v>
      </c>
      <c r="J3044" t="s">
        <v>2931</v>
      </c>
      <c r="K3044" t="s">
        <v>2932</v>
      </c>
      <c r="L3044">
        <v>5600</v>
      </c>
      <c r="M3044">
        <v>5490</v>
      </c>
      <c r="N3044">
        <v>200</v>
      </c>
      <c r="O3044" t="s">
        <v>2927</v>
      </c>
      <c r="P3044">
        <v>0.395465232508521</v>
      </c>
      <c r="Q3044">
        <v>0.880720427514745</v>
      </c>
      <c r="R3044">
        <v>0.104013167308088</v>
      </c>
      <c r="S3044">
        <v>0.15150899195668599</v>
      </c>
      <c r="T3044">
        <v>-1.0403446989571099</v>
      </c>
      <c r="U3044">
        <v>1.0403446989571099</v>
      </c>
      <c r="V3044">
        <v>1.3585059779987401</v>
      </c>
      <c r="W3044">
        <v>-17.059999999999999</v>
      </c>
      <c r="X3044">
        <v>17.309999999999999</v>
      </c>
      <c r="Y3044">
        <v>150931</v>
      </c>
      <c r="Z3044">
        <v>7547</v>
      </c>
      <c r="AA3044">
        <v>0.65</v>
      </c>
      <c r="AB3044">
        <v>20</v>
      </c>
      <c r="AC3044">
        <v>12</v>
      </c>
      <c r="AD3044">
        <v>8</v>
      </c>
      <c r="AE3044">
        <v>60</v>
      </c>
      <c r="AF3044">
        <v>8</v>
      </c>
      <c r="AG3044">
        <v>13</v>
      </c>
      <c r="AH3044">
        <v>6</v>
      </c>
      <c r="AI3044">
        <v>1</v>
      </c>
    </row>
    <row r="3045" spans="1:35" x14ac:dyDescent="0.2">
      <c r="A3045" s="102">
        <v>4243</v>
      </c>
      <c r="B3045">
        <v>1893</v>
      </c>
      <c r="C3045" t="s">
        <v>3652</v>
      </c>
      <c r="D3045" t="s">
        <v>2937</v>
      </c>
      <c r="E3045">
        <v>690</v>
      </c>
      <c r="F3045">
        <v>690</v>
      </c>
      <c r="G3045">
        <v>1300</v>
      </c>
      <c r="H3045" t="s">
        <v>2930</v>
      </c>
      <c r="I3045">
        <v>3088</v>
      </c>
      <c r="J3045" t="s">
        <v>768</v>
      </c>
      <c r="K3045" t="s">
        <v>2953</v>
      </c>
      <c r="L3045">
        <v>4510</v>
      </c>
      <c r="M3045">
        <v>4435</v>
      </c>
      <c r="N3045">
        <v>200</v>
      </c>
      <c r="O3045" t="s">
        <v>2927</v>
      </c>
      <c r="P3045">
        <v>0.19031102597968</v>
      </c>
      <c r="Q3045">
        <v>0.85989847590882196</v>
      </c>
      <c r="R3045">
        <v>0.64225520516824597</v>
      </c>
      <c r="S3045">
        <v>0.37216160273621102</v>
      </c>
      <c r="T3045">
        <v>-0.38602602900529798</v>
      </c>
      <c r="U3045">
        <v>0.38602602900529798</v>
      </c>
      <c r="V3045">
        <v>0.66761135724648002</v>
      </c>
      <c r="W3045">
        <v>-1.77</v>
      </c>
      <c r="X3045">
        <v>1.1299999999999999</v>
      </c>
      <c r="Y3045">
        <v>150869</v>
      </c>
      <c r="Z3045">
        <v>8382</v>
      </c>
      <c r="AA3045">
        <v>0.66</v>
      </c>
      <c r="AB3045">
        <v>18</v>
      </c>
      <c r="AC3045">
        <v>12</v>
      </c>
      <c r="AD3045">
        <v>6</v>
      </c>
      <c r="AE3045">
        <v>66.67</v>
      </c>
      <c r="AF3045">
        <v>12</v>
      </c>
      <c r="AG3045">
        <v>9</v>
      </c>
      <c r="AH3045">
        <v>5</v>
      </c>
      <c r="AI3045">
        <v>4</v>
      </c>
    </row>
    <row r="3046" spans="1:35" x14ac:dyDescent="0.2">
      <c r="A3046" s="102">
        <v>6324</v>
      </c>
      <c r="B3046">
        <v>9468</v>
      </c>
      <c r="C3046" t="s">
        <v>2928</v>
      </c>
      <c r="D3046" t="s">
        <v>2929</v>
      </c>
      <c r="E3046">
        <v>1877</v>
      </c>
      <c r="F3046">
        <v>1832</v>
      </c>
      <c r="G3046">
        <v>300</v>
      </c>
      <c r="H3046" t="s">
        <v>2930</v>
      </c>
      <c r="I3046">
        <v>9719</v>
      </c>
      <c r="J3046" t="s">
        <v>3626</v>
      </c>
      <c r="K3046" t="s">
        <v>2929</v>
      </c>
      <c r="L3046">
        <v>6100</v>
      </c>
      <c r="M3046">
        <v>6130</v>
      </c>
      <c r="N3046">
        <v>100</v>
      </c>
      <c r="O3046" t="s">
        <v>2927</v>
      </c>
      <c r="P3046">
        <v>0.23993326494206799</v>
      </c>
      <c r="Q3046">
        <v>0.83167302998506398</v>
      </c>
      <c r="R3046">
        <v>0.97164387494173099</v>
      </c>
      <c r="S3046">
        <v>0.13500825579062101</v>
      </c>
      <c r="T3046">
        <v>-0.49430309505877101</v>
      </c>
      <c r="U3046">
        <v>0.49430309505877101</v>
      </c>
      <c r="V3046">
        <v>0.22074784822633001</v>
      </c>
      <c r="W3046">
        <v>-5.05</v>
      </c>
      <c r="X3046">
        <v>10.34</v>
      </c>
      <c r="Y3046">
        <v>150852</v>
      </c>
      <c r="Z3046">
        <v>7543</v>
      </c>
      <c r="AA3046">
        <v>0.35</v>
      </c>
      <c r="AB3046">
        <v>20</v>
      </c>
      <c r="AC3046">
        <v>12</v>
      </c>
      <c r="AD3046">
        <v>8</v>
      </c>
      <c r="AE3046">
        <v>60</v>
      </c>
      <c r="AF3046">
        <v>9</v>
      </c>
      <c r="AG3046">
        <v>11</v>
      </c>
      <c r="AH3046">
        <v>6</v>
      </c>
      <c r="AI3046">
        <v>3</v>
      </c>
    </row>
    <row r="3047" spans="1:35" x14ac:dyDescent="0.2">
      <c r="A3047" s="102">
        <v>2473</v>
      </c>
      <c r="B3047">
        <v>7321</v>
      </c>
      <c r="C3047" t="s">
        <v>3200</v>
      </c>
      <c r="D3047" t="s">
        <v>2990</v>
      </c>
      <c r="E3047">
        <v>629</v>
      </c>
      <c r="F3047">
        <v>614</v>
      </c>
      <c r="G3047">
        <v>1500</v>
      </c>
      <c r="H3047" t="s">
        <v>2930</v>
      </c>
      <c r="I3047">
        <v>9201</v>
      </c>
      <c r="J3047" t="s">
        <v>3262</v>
      </c>
      <c r="K3047" t="s">
        <v>3263</v>
      </c>
      <c r="L3047">
        <v>3217</v>
      </c>
      <c r="M3047">
        <v>3167</v>
      </c>
      <c r="N3047">
        <v>300</v>
      </c>
      <c r="O3047" t="s">
        <v>2927</v>
      </c>
      <c r="P3047">
        <v>0.75146492295216905</v>
      </c>
      <c r="Q3047">
        <v>0.88836282125608501</v>
      </c>
      <c r="R3047">
        <v>0.63021188494427505</v>
      </c>
      <c r="S3047">
        <v>1.4353572047365001E-3</v>
      </c>
      <c r="T3047">
        <v>-2.0721924567403298</v>
      </c>
      <c r="U3047">
        <v>2.0721924567403298</v>
      </c>
      <c r="V3047">
        <v>1.81892625248508</v>
      </c>
      <c r="W3047">
        <v>-7.61</v>
      </c>
      <c r="X3047">
        <v>3.06</v>
      </c>
      <c r="Y3047">
        <v>150845</v>
      </c>
      <c r="Z3047">
        <v>16761</v>
      </c>
      <c r="AA3047">
        <v>0.88</v>
      </c>
      <c r="AB3047">
        <v>9</v>
      </c>
      <c r="AC3047">
        <v>6</v>
      </c>
      <c r="AD3047">
        <v>3</v>
      </c>
      <c r="AE3047">
        <v>66.67</v>
      </c>
      <c r="AF3047">
        <v>12</v>
      </c>
      <c r="AG3047">
        <v>4</v>
      </c>
      <c r="AH3047">
        <v>2</v>
      </c>
      <c r="AI3047">
        <v>3</v>
      </c>
    </row>
    <row r="3048" spans="1:35" x14ac:dyDescent="0.2">
      <c r="A3048" s="102">
        <v>2342</v>
      </c>
      <c r="B3048">
        <v>2607</v>
      </c>
      <c r="C3048" t="s">
        <v>2956</v>
      </c>
      <c r="D3048" t="s">
        <v>2955</v>
      </c>
      <c r="E3048">
        <v>2936</v>
      </c>
      <c r="F3048">
        <v>2901</v>
      </c>
      <c r="G3048">
        <v>300</v>
      </c>
      <c r="H3048" t="s">
        <v>2927</v>
      </c>
      <c r="I3048">
        <v>5406</v>
      </c>
      <c r="J3048" t="s">
        <v>3375</v>
      </c>
      <c r="K3048" t="s">
        <v>2988</v>
      </c>
      <c r="L3048">
        <v>508</v>
      </c>
      <c r="M3048">
        <v>504</v>
      </c>
      <c r="N3048">
        <v>1700</v>
      </c>
      <c r="O3048" t="s">
        <v>2930</v>
      </c>
      <c r="P3048">
        <v>0.40547262909731102</v>
      </c>
      <c r="Q3048">
        <v>0.89045218412925298</v>
      </c>
      <c r="R3048">
        <v>0.94797291658666105</v>
      </c>
      <c r="S3048">
        <v>7.5703886518641503E-2</v>
      </c>
      <c r="T3048">
        <v>1.36278944683963</v>
      </c>
      <c r="U3048">
        <v>1.36278944683963</v>
      </c>
      <c r="V3048">
        <v>1.31761196795058</v>
      </c>
      <c r="W3048">
        <v>7.06</v>
      </c>
      <c r="X3048">
        <v>1.55</v>
      </c>
      <c r="Y3048">
        <v>150835</v>
      </c>
      <c r="Z3048">
        <v>6558</v>
      </c>
      <c r="AA3048">
        <v>0.31</v>
      </c>
      <c r="AB3048">
        <v>23</v>
      </c>
      <c r="AC3048">
        <v>14</v>
      </c>
      <c r="AD3048">
        <v>9</v>
      </c>
      <c r="AE3048">
        <v>60.87</v>
      </c>
      <c r="AF3048">
        <v>8</v>
      </c>
      <c r="AG3048">
        <v>12</v>
      </c>
      <c r="AH3048">
        <v>9</v>
      </c>
      <c r="AI3048">
        <v>2</v>
      </c>
    </row>
    <row r="3049" spans="1:35" x14ac:dyDescent="0.2">
      <c r="A3049" s="102">
        <v>2782</v>
      </c>
      <c r="B3049">
        <v>4552</v>
      </c>
      <c r="C3049" t="s">
        <v>3582</v>
      </c>
      <c r="D3049" t="s">
        <v>2950</v>
      </c>
      <c r="E3049">
        <v>10030</v>
      </c>
      <c r="F3049">
        <v>10050</v>
      </c>
      <c r="G3049">
        <v>100</v>
      </c>
      <c r="H3049" t="s">
        <v>2927</v>
      </c>
      <c r="I3049">
        <v>8593</v>
      </c>
      <c r="J3049" t="s">
        <v>224</v>
      </c>
      <c r="K3049" t="s">
        <v>2933</v>
      </c>
      <c r="L3049">
        <v>719</v>
      </c>
      <c r="M3049">
        <v>717</v>
      </c>
      <c r="N3049">
        <v>1400</v>
      </c>
      <c r="O3049" t="s">
        <v>2930</v>
      </c>
      <c r="P3049">
        <v>0.17066238599207001</v>
      </c>
      <c r="Q3049">
        <v>0.88345942322957605</v>
      </c>
      <c r="R3049">
        <v>0.660961572362321</v>
      </c>
      <c r="S3049">
        <v>3.0833663575985101E-2</v>
      </c>
      <c r="T3049">
        <v>1.8065413531199901</v>
      </c>
      <c r="U3049">
        <v>1.8065413531199901</v>
      </c>
      <c r="V3049">
        <v>1.67166722862454</v>
      </c>
      <c r="W3049">
        <v>8.3699999999999992</v>
      </c>
      <c r="X3049">
        <v>0.12</v>
      </c>
      <c r="Y3049">
        <v>150833</v>
      </c>
      <c r="Z3049">
        <v>7542</v>
      </c>
      <c r="AA3049">
        <v>0.47</v>
      </c>
      <c r="AB3049">
        <v>20</v>
      </c>
      <c r="AC3049">
        <v>13</v>
      </c>
      <c r="AD3049">
        <v>7</v>
      </c>
      <c r="AE3049">
        <v>65</v>
      </c>
      <c r="AF3049">
        <v>9</v>
      </c>
      <c r="AG3049">
        <v>12</v>
      </c>
      <c r="AH3049">
        <v>7</v>
      </c>
      <c r="AI3049">
        <v>1</v>
      </c>
    </row>
    <row r="3050" spans="1:35" x14ac:dyDescent="0.2">
      <c r="A3050" s="102">
        <v>8059</v>
      </c>
      <c r="B3050">
        <v>5401</v>
      </c>
      <c r="C3050" t="s">
        <v>3380</v>
      </c>
      <c r="D3050" t="s">
        <v>2988</v>
      </c>
      <c r="E3050">
        <v>1553.5</v>
      </c>
      <c r="F3050">
        <v>1552</v>
      </c>
      <c r="G3050">
        <v>700</v>
      </c>
      <c r="H3050" t="s">
        <v>2927</v>
      </c>
      <c r="I3050">
        <v>9716</v>
      </c>
      <c r="J3050" t="s">
        <v>3196</v>
      </c>
      <c r="K3050" t="s">
        <v>2942</v>
      </c>
      <c r="L3050">
        <v>1315</v>
      </c>
      <c r="M3050">
        <v>1310</v>
      </c>
      <c r="N3050">
        <v>800</v>
      </c>
      <c r="O3050" t="s">
        <v>2930</v>
      </c>
      <c r="P3050">
        <v>0.56764122174310705</v>
      </c>
      <c r="Q3050">
        <v>0.80879549688321695</v>
      </c>
      <c r="R3050">
        <v>0.53426974578686504</v>
      </c>
      <c r="S3050">
        <v>0.104539378808423</v>
      </c>
      <c r="T3050">
        <v>0.15501451769397601</v>
      </c>
      <c r="U3050">
        <v>0.15501451769397601</v>
      </c>
      <c r="V3050">
        <v>0.26219249077359802</v>
      </c>
      <c r="W3050">
        <v>0.6</v>
      </c>
      <c r="X3050">
        <v>3.53</v>
      </c>
      <c r="Y3050">
        <v>150704</v>
      </c>
      <c r="Z3050">
        <v>8865</v>
      </c>
      <c r="AA3050">
        <v>0.53</v>
      </c>
      <c r="AB3050">
        <v>17</v>
      </c>
      <c r="AC3050">
        <v>11</v>
      </c>
      <c r="AD3050">
        <v>6</v>
      </c>
      <c r="AE3050">
        <v>64.709999999999994</v>
      </c>
      <c r="AF3050">
        <v>9</v>
      </c>
      <c r="AG3050">
        <v>10</v>
      </c>
      <c r="AH3050">
        <v>5</v>
      </c>
      <c r="AI3050">
        <v>2</v>
      </c>
    </row>
    <row r="3051" spans="1:35" x14ac:dyDescent="0.2">
      <c r="A3051" s="102">
        <v>7741</v>
      </c>
      <c r="B3051">
        <v>3880</v>
      </c>
      <c r="C3051" t="s">
        <v>2822</v>
      </c>
      <c r="D3051" t="s">
        <v>3213</v>
      </c>
      <c r="E3051">
        <v>1488</v>
      </c>
      <c r="F3051">
        <v>1483</v>
      </c>
      <c r="G3051">
        <v>600</v>
      </c>
      <c r="H3051" t="s">
        <v>2927</v>
      </c>
      <c r="I3051">
        <v>4204</v>
      </c>
      <c r="J3051" t="s">
        <v>230</v>
      </c>
      <c r="K3051" t="s">
        <v>2952</v>
      </c>
      <c r="L3051">
        <v>1900</v>
      </c>
      <c r="M3051">
        <v>1874</v>
      </c>
      <c r="N3051">
        <v>500</v>
      </c>
      <c r="O3051" t="s">
        <v>2930</v>
      </c>
      <c r="P3051">
        <v>0.22582379789572801</v>
      </c>
      <c r="Q3051">
        <v>0.81284250865174501</v>
      </c>
      <c r="R3051">
        <v>0.11233214320980001</v>
      </c>
      <c r="S3051">
        <v>0.155434225396403</v>
      </c>
      <c r="T3051">
        <v>0.19076336827981499</v>
      </c>
      <c r="U3051">
        <v>0.19076336827981499</v>
      </c>
      <c r="V3051">
        <v>2.6837494712961499E-2</v>
      </c>
      <c r="W3051">
        <v>0.47</v>
      </c>
      <c r="X3051">
        <v>5.04</v>
      </c>
      <c r="Y3051">
        <v>150678</v>
      </c>
      <c r="Z3051">
        <v>10045</v>
      </c>
      <c r="AA3051">
        <v>0.48</v>
      </c>
      <c r="AB3051">
        <v>15</v>
      </c>
      <c r="AC3051">
        <v>8</v>
      </c>
      <c r="AD3051">
        <v>7</v>
      </c>
      <c r="AE3051">
        <v>53.33</v>
      </c>
      <c r="AF3051">
        <v>13</v>
      </c>
      <c r="AG3051">
        <v>6</v>
      </c>
      <c r="AH3051">
        <v>3</v>
      </c>
      <c r="AI3051">
        <v>6</v>
      </c>
    </row>
    <row r="3052" spans="1:35" x14ac:dyDescent="0.2">
      <c r="A3052" s="102">
        <v>5756</v>
      </c>
      <c r="B3052">
        <v>6995</v>
      </c>
      <c r="C3052" t="s">
        <v>51</v>
      </c>
      <c r="D3052" t="s">
        <v>2945</v>
      </c>
      <c r="E3052">
        <v>1941</v>
      </c>
      <c r="F3052">
        <v>1926</v>
      </c>
      <c r="G3052">
        <v>500</v>
      </c>
      <c r="H3052" t="s">
        <v>2930</v>
      </c>
      <c r="I3052">
        <v>9072</v>
      </c>
      <c r="J3052" t="s">
        <v>3098</v>
      </c>
      <c r="K3052" t="s">
        <v>3099</v>
      </c>
      <c r="L3052">
        <v>2659</v>
      </c>
      <c r="M3052">
        <v>2602</v>
      </c>
      <c r="N3052">
        <v>400</v>
      </c>
      <c r="O3052" t="s">
        <v>2927</v>
      </c>
      <c r="P3052">
        <v>0.87645428310948603</v>
      </c>
      <c r="Q3052">
        <v>0.83929966219674101</v>
      </c>
      <c r="R3052">
        <v>0.14381456097700901</v>
      </c>
      <c r="S3052">
        <v>0.25950020937191598</v>
      </c>
      <c r="T3052">
        <v>-1.4858140418888801</v>
      </c>
      <c r="U3052">
        <v>1.4858140418888801</v>
      </c>
      <c r="V3052">
        <v>2.1759669283580001</v>
      </c>
      <c r="W3052">
        <v>-4.78</v>
      </c>
      <c r="X3052">
        <v>7.48</v>
      </c>
      <c r="Y3052">
        <v>150660</v>
      </c>
      <c r="Z3052">
        <v>9416</v>
      </c>
      <c r="AA3052">
        <v>0.51</v>
      </c>
      <c r="AB3052">
        <v>16</v>
      </c>
      <c r="AC3052">
        <v>8</v>
      </c>
      <c r="AD3052">
        <v>8</v>
      </c>
      <c r="AE3052">
        <v>50</v>
      </c>
      <c r="AF3052">
        <v>13</v>
      </c>
      <c r="AG3052">
        <v>6</v>
      </c>
      <c r="AH3052">
        <v>2</v>
      </c>
      <c r="AI3052">
        <v>8</v>
      </c>
    </row>
    <row r="3053" spans="1:35" x14ac:dyDescent="0.2">
      <c r="A3053" s="102">
        <v>6733</v>
      </c>
      <c r="B3053">
        <v>1911</v>
      </c>
      <c r="C3053" t="s">
        <v>53</v>
      </c>
      <c r="D3053" t="s">
        <v>2937</v>
      </c>
      <c r="E3053">
        <v>1663</v>
      </c>
      <c r="F3053">
        <v>1649</v>
      </c>
      <c r="G3053">
        <v>700</v>
      </c>
      <c r="H3053" t="s">
        <v>2927</v>
      </c>
      <c r="I3053">
        <v>5706</v>
      </c>
      <c r="J3053" t="s">
        <v>3377</v>
      </c>
      <c r="K3053" t="s">
        <v>2943</v>
      </c>
      <c r="L3053">
        <v>2698</v>
      </c>
      <c r="M3053">
        <v>2689</v>
      </c>
      <c r="N3053">
        <v>400</v>
      </c>
      <c r="O3053" t="s">
        <v>2930</v>
      </c>
      <c r="P3053">
        <v>0.279701474999415</v>
      </c>
      <c r="Q3053">
        <v>0.82649618889177001</v>
      </c>
      <c r="R3053">
        <v>0.102564320690995</v>
      </c>
      <c r="S3053">
        <v>0.100071652289086</v>
      </c>
      <c r="T3053">
        <v>1.6558955865226299</v>
      </c>
      <c r="U3053">
        <v>1.6558955865226299</v>
      </c>
      <c r="V3053">
        <v>1.88733768397061</v>
      </c>
      <c r="W3053">
        <v>8.32</v>
      </c>
      <c r="X3053">
        <v>7.32</v>
      </c>
      <c r="Y3053">
        <v>150568</v>
      </c>
      <c r="Z3053">
        <v>9410</v>
      </c>
      <c r="AA3053">
        <v>0.52</v>
      </c>
      <c r="AB3053">
        <v>16</v>
      </c>
      <c r="AC3053">
        <v>10</v>
      </c>
      <c r="AD3053">
        <v>6</v>
      </c>
      <c r="AE3053">
        <v>62.5</v>
      </c>
      <c r="AF3053">
        <v>12</v>
      </c>
      <c r="AG3053">
        <v>6</v>
      </c>
      <c r="AH3053">
        <v>5</v>
      </c>
      <c r="AI3053">
        <v>5</v>
      </c>
    </row>
    <row r="3054" spans="1:35" x14ac:dyDescent="0.2">
      <c r="A3054" s="102">
        <v>5644</v>
      </c>
      <c r="B3054">
        <v>5201</v>
      </c>
      <c r="C3054" t="s">
        <v>3586</v>
      </c>
      <c r="D3054" t="s">
        <v>2926</v>
      </c>
      <c r="E3054">
        <v>3750</v>
      </c>
      <c r="F3054">
        <v>3620</v>
      </c>
      <c r="G3054">
        <v>300</v>
      </c>
      <c r="H3054" t="s">
        <v>2930</v>
      </c>
      <c r="I3054">
        <v>7278</v>
      </c>
      <c r="J3054" t="s">
        <v>46</v>
      </c>
      <c r="K3054" t="s">
        <v>2945</v>
      </c>
      <c r="L3054">
        <v>2341</v>
      </c>
      <c r="M3054">
        <v>2320</v>
      </c>
      <c r="N3054">
        <v>500</v>
      </c>
      <c r="O3054" t="s">
        <v>2927</v>
      </c>
      <c r="P3054">
        <v>0.671883108483739</v>
      </c>
      <c r="Q3054">
        <v>0.840778561147556</v>
      </c>
      <c r="R3054">
        <v>6.6342746378999402E-3</v>
      </c>
      <c r="S3054">
        <v>0.26615203537375898</v>
      </c>
      <c r="T3054">
        <v>-1.12228704879205</v>
      </c>
      <c r="U3054">
        <v>1.12228704879205</v>
      </c>
      <c r="V3054">
        <v>0.49670938429592498</v>
      </c>
      <c r="W3054">
        <v>-3.35</v>
      </c>
      <c r="X3054">
        <v>6.81</v>
      </c>
      <c r="Y3054">
        <v>150543</v>
      </c>
      <c r="Z3054">
        <v>13686</v>
      </c>
      <c r="AA3054">
        <v>0.85</v>
      </c>
      <c r="AB3054">
        <v>11</v>
      </c>
      <c r="AC3054">
        <v>7</v>
      </c>
      <c r="AD3054">
        <v>4</v>
      </c>
      <c r="AE3054">
        <v>63.64</v>
      </c>
      <c r="AF3054">
        <v>12</v>
      </c>
      <c r="AG3054">
        <v>5</v>
      </c>
      <c r="AH3054">
        <v>0</v>
      </c>
      <c r="AI3054">
        <v>6</v>
      </c>
    </row>
    <row r="3055" spans="1:35" x14ac:dyDescent="0.2">
      <c r="A3055" s="102">
        <v>8055</v>
      </c>
      <c r="B3055">
        <v>6201</v>
      </c>
      <c r="C3055" t="s">
        <v>3463</v>
      </c>
      <c r="D3055" t="s">
        <v>2945</v>
      </c>
      <c r="E3055">
        <v>6290</v>
      </c>
      <c r="F3055">
        <v>6250</v>
      </c>
      <c r="G3055">
        <v>100</v>
      </c>
      <c r="H3055" t="s">
        <v>2927</v>
      </c>
      <c r="I3055">
        <v>6481</v>
      </c>
      <c r="J3055" t="s">
        <v>3657</v>
      </c>
      <c r="K3055" t="s">
        <v>2940</v>
      </c>
      <c r="L3055">
        <v>2929</v>
      </c>
      <c r="M3055">
        <v>2911</v>
      </c>
      <c r="N3055">
        <v>200</v>
      </c>
      <c r="O3055" t="s">
        <v>2930</v>
      </c>
      <c r="P3055">
        <v>0.76621178065503104</v>
      </c>
      <c r="Q3055">
        <v>0.80884714577161199</v>
      </c>
      <c r="R3055">
        <v>2.2202652003650299E-2</v>
      </c>
      <c r="S3055">
        <v>0.25972788836882099</v>
      </c>
      <c r="T3055">
        <v>0.57891913078909796</v>
      </c>
      <c r="U3055">
        <v>0.57891913078909796</v>
      </c>
      <c r="V3055">
        <v>0.190450743933954</v>
      </c>
      <c r="W3055">
        <v>1.34</v>
      </c>
      <c r="X3055">
        <v>6.85</v>
      </c>
      <c r="Y3055">
        <v>150426</v>
      </c>
      <c r="Z3055">
        <v>12536</v>
      </c>
      <c r="AA3055">
        <v>1.01</v>
      </c>
      <c r="AB3055">
        <v>12</v>
      </c>
      <c r="AC3055">
        <v>8</v>
      </c>
      <c r="AD3055">
        <v>4</v>
      </c>
      <c r="AE3055">
        <v>66.67</v>
      </c>
      <c r="AF3055">
        <v>10</v>
      </c>
      <c r="AG3055">
        <v>8</v>
      </c>
      <c r="AH3055">
        <v>2</v>
      </c>
      <c r="AI3055">
        <v>2</v>
      </c>
    </row>
    <row r="3056" spans="1:35" x14ac:dyDescent="0.2">
      <c r="A3056" s="102">
        <v>5587</v>
      </c>
      <c r="B3056">
        <v>5801</v>
      </c>
      <c r="C3056" t="s">
        <v>3286</v>
      </c>
      <c r="D3056" t="s">
        <v>2943</v>
      </c>
      <c r="E3056">
        <v>2620</v>
      </c>
      <c r="F3056">
        <v>2609</v>
      </c>
      <c r="G3056">
        <v>400</v>
      </c>
      <c r="H3056" t="s">
        <v>2930</v>
      </c>
      <c r="I3056">
        <v>7731</v>
      </c>
      <c r="J3056" t="s">
        <v>3247</v>
      </c>
      <c r="K3056" t="s">
        <v>2936</v>
      </c>
      <c r="L3056">
        <v>1309</v>
      </c>
      <c r="M3056">
        <v>1338</v>
      </c>
      <c r="N3056">
        <v>800</v>
      </c>
      <c r="O3056" t="s">
        <v>2927</v>
      </c>
      <c r="P3056">
        <v>0.92084609580351795</v>
      </c>
      <c r="Q3056">
        <v>0.84146413415320798</v>
      </c>
      <c r="R3056">
        <v>0.33494856071896401</v>
      </c>
      <c r="S3056">
        <v>0.168571827425473</v>
      </c>
      <c r="T3056">
        <v>-1.36189649847074</v>
      </c>
      <c r="U3056">
        <v>1.36189649847074</v>
      </c>
      <c r="V3056">
        <v>1.8322561319113799</v>
      </c>
      <c r="W3056">
        <v>-4.8</v>
      </c>
      <c r="X3056">
        <v>2.57</v>
      </c>
      <c r="Y3056">
        <v>150355</v>
      </c>
      <c r="Z3056">
        <v>10740</v>
      </c>
      <c r="AA3056">
        <v>0.54</v>
      </c>
      <c r="AB3056">
        <v>14</v>
      </c>
      <c r="AC3056">
        <v>7</v>
      </c>
      <c r="AD3056">
        <v>7</v>
      </c>
      <c r="AE3056">
        <v>50</v>
      </c>
      <c r="AF3056">
        <v>12</v>
      </c>
      <c r="AG3056">
        <v>6</v>
      </c>
      <c r="AH3056">
        <v>5</v>
      </c>
      <c r="AI3056">
        <v>3</v>
      </c>
    </row>
    <row r="3057" spans="1:35" x14ac:dyDescent="0.2">
      <c r="A3057" s="102">
        <v>8507</v>
      </c>
      <c r="B3057">
        <v>3099</v>
      </c>
      <c r="C3057" t="s">
        <v>36</v>
      </c>
      <c r="D3057" t="s">
        <v>2953</v>
      </c>
      <c r="E3057">
        <v>852</v>
      </c>
      <c r="F3057">
        <v>848</v>
      </c>
      <c r="G3057">
        <v>1200</v>
      </c>
      <c r="H3057" t="s">
        <v>2927</v>
      </c>
      <c r="I3057">
        <v>6472</v>
      </c>
      <c r="J3057" t="s">
        <v>63</v>
      </c>
      <c r="K3057" t="s">
        <v>2940</v>
      </c>
      <c r="L3057">
        <v>302</v>
      </c>
      <c r="M3057">
        <v>299</v>
      </c>
      <c r="N3057">
        <v>3400</v>
      </c>
      <c r="O3057" t="s">
        <v>2930</v>
      </c>
      <c r="P3057">
        <v>0.91973409311507304</v>
      </c>
      <c r="Q3057">
        <v>0.80302568312417699</v>
      </c>
      <c r="R3057">
        <v>7.3568432665721301E-2</v>
      </c>
      <c r="S3057">
        <v>0.44530625114285699</v>
      </c>
      <c r="T3057">
        <v>3.6489703930339103E-2</v>
      </c>
      <c r="U3057">
        <v>3.6489703930339103E-2</v>
      </c>
      <c r="V3057">
        <v>7.4489177449627395E-2</v>
      </c>
      <c r="W3057">
        <v>0.15</v>
      </c>
      <c r="X3057">
        <v>0.1</v>
      </c>
      <c r="Y3057">
        <v>150315</v>
      </c>
      <c r="Z3057">
        <v>11563</v>
      </c>
      <c r="AA3057">
        <v>0.53</v>
      </c>
      <c r="AB3057">
        <v>13</v>
      </c>
      <c r="AC3057">
        <v>7</v>
      </c>
      <c r="AD3057">
        <v>6</v>
      </c>
      <c r="AE3057">
        <v>53.85</v>
      </c>
      <c r="AF3057">
        <v>12</v>
      </c>
      <c r="AG3057">
        <v>6</v>
      </c>
      <c r="AH3057">
        <v>3</v>
      </c>
      <c r="AI3057">
        <v>4</v>
      </c>
    </row>
    <row r="3058" spans="1:35" x14ac:dyDescent="0.2">
      <c r="A3058" s="102">
        <v>6269</v>
      </c>
      <c r="B3058">
        <v>9072</v>
      </c>
      <c r="C3058" t="s">
        <v>3098</v>
      </c>
      <c r="D3058" t="s">
        <v>3099</v>
      </c>
      <c r="E3058">
        <v>2659</v>
      </c>
      <c r="F3058">
        <v>2602</v>
      </c>
      <c r="G3058">
        <v>400</v>
      </c>
      <c r="H3058" t="s">
        <v>2930</v>
      </c>
      <c r="I3058">
        <v>9810</v>
      </c>
      <c r="J3058" t="s">
        <v>2894</v>
      </c>
      <c r="K3058" t="s">
        <v>2934</v>
      </c>
      <c r="L3058">
        <v>4820</v>
      </c>
      <c r="M3058">
        <v>4860</v>
      </c>
      <c r="N3058">
        <v>200</v>
      </c>
      <c r="O3058" t="s">
        <v>2927</v>
      </c>
      <c r="P3058">
        <v>0.57418110375902298</v>
      </c>
      <c r="Q3058">
        <v>0.83242346207204099</v>
      </c>
      <c r="R3058">
        <v>0.77704492095348099</v>
      </c>
      <c r="S3058">
        <v>0.16688076347216499</v>
      </c>
      <c r="T3058">
        <v>-0.14419265445818299</v>
      </c>
      <c r="U3058">
        <v>0.14419265445818299</v>
      </c>
      <c r="V3058">
        <v>0.53346844360293599</v>
      </c>
      <c r="W3058">
        <v>-0.59</v>
      </c>
      <c r="X3058">
        <v>7.08</v>
      </c>
      <c r="Y3058">
        <v>150141</v>
      </c>
      <c r="Z3058">
        <v>10009</v>
      </c>
      <c r="AA3058">
        <v>0.67</v>
      </c>
      <c r="AB3058">
        <v>15</v>
      </c>
      <c r="AC3058">
        <v>10</v>
      </c>
      <c r="AD3058">
        <v>5</v>
      </c>
      <c r="AE3058">
        <v>66.67</v>
      </c>
      <c r="AF3058">
        <v>13</v>
      </c>
      <c r="AG3058">
        <v>6</v>
      </c>
      <c r="AH3058">
        <v>1</v>
      </c>
      <c r="AI3058">
        <v>8</v>
      </c>
    </row>
    <row r="3059" spans="1:35" x14ac:dyDescent="0.2">
      <c r="A3059" s="102">
        <v>5494</v>
      </c>
      <c r="B3059">
        <v>1824</v>
      </c>
      <c r="C3059" t="s">
        <v>225</v>
      </c>
      <c r="D3059" t="s">
        <v>2937</v>
      </c>
      <c r="E3059">
        <v>1081</v>
      </c>
      <c r="F3059">
        <v>1095</v>
      </c>
      <c r="G3059">
        <v>500</v>
      </c>
      <c r="H3059" t="s">
        <v>2930</v>
      </c>
      <c r="I3059">
        <v>4530</v>
      </c>
      <c r="J3059" t="s">
        <v>1269</v>
      </c>
      <c r="K3059" t="s">
        <v>2950</v>
      </c>
      <c r="L3059">
        <v>5860</v>
      </c>
      <c r="M3059">
        <v>5830</v>
      </c>
      <c r="N3059">
        <v>100</v>
      </c>
      <c r="O3059" t="s">
        <v>2927</v>
      </c>
      <c r="P3059">
        <v>0.46569855572082203</v>
      </c>
      <c r="Q3059">
        <v>0.84270449396872804</v>
      </c>
      <c r="R3059">
        <v>0.28109168815070401</v>
      </c>
      <c r="S3059">
        <v>7.3790826213861502E-2</v>
      </c>
      <c r="T3059">
        <v>-0.68339680702318795</v>
      </c>
      <c r="U3059">
        <v>0.68339680702318795</v>
      </c>
      <c r="V3059">
        <v>0.74723476101898301</v>
      </c>
      <c r="W3059">
        <v>-3.4</v>
      </c>
      <c r="X3059">
        <v>6.09</v>
      </c>
      <c r="Y3059">
        <v>149905</v>
      </c>
      <c r="Z3059">
        <v>8818</v>
      </c>
      <c r="AA3059">
        <v>0.23</v>
      </c>
      <c r="AB3059">
        <v>17</v>
      </c>
      <c r="AC3059">
        <v>11</v>
      </c>
      <c r="AD3059">
        <v>6</v>
      </c>
      <c r="AE3059">
        <v>64.709999999999994</v>
      </c>
      <c r="AF3059">
        <v>10</v>
      </c>
      <c r="AG3059">
        <v>8</v>
      </c>
      <c r="AH3059">
        <v>6</v>
      </c>
      <c r="AI3059">
        <v>3</v>
      </c>
    </row>
    <row r="3060" spans="1:35" x14ac:dyDescent="0.2">
      <c r="A3060" s="102">
        <v>5719</v>
      </c>
      <c r="B3060">
        <v>3088</v>
      </c>
      <c r="C3060" t="s">
        <v>768</v>
      </c>
      <c r="D3060" t="s">
        <v>2953</v>
      </c>
      <c r="E3060">
        <v>4510</v>
      </c>
      <c r="F3060">
        <v>4435</v>
      </c>
      <c r="G3060">
        <v>100</v>
      </c>
      <c r="H3060" t="s">
        <v>2927</v>
      </c>
      <c r="I3060">
        <v>6857</v>
      </c>
      <c r="J3060" t="s">
        <v>3187</v>
      </c>
      <c r="K3060" t="s">
        <v>2932</v>
      </c>
      <c r="L3060">
        <v>5760</v>
      </c>
      <c r="M3060">
        <v>5650</v>
      </c>
      <c r="N3060">
        <v>100</v>
      </c>
      <c r="O3060" t="s">
        <v>2930</v>
      </c>
      <c r="P3060">
        <v>0.57518113231949997</v>
      </c>
      <c r="Q3060">
        <v>0.83976250882505499</v>
      </c>
      <c r="R3060">
        <v>0.27045524623072997</v>
      </c>
      <c r="S3060">
        <v>0.28673572117568802</v>
      </c>
      <c r="T3060">
        <v>1.1037623911772301</v>
      </c>
      <c r="U3060">
        <v>1.1037623911772301</v>
      </c>
      <c r="V3060">
        <v>0.96173868709107102</v>
      </c>
      <c r="W3060">
        <v>5.64</v>
      </c>
      <c r="X3060">
        <v>21.5</v>
      </c>
      <c r="Y3060">
        <v>149849</v>
      </c>
      <c r="Z3060">
        <v>10704</v>
      </c>
      <c r="AA3060">
        <v>0.51</v>
      </c>
      <c r="AB3060">
        <v>14</v>
      </c>
      <c r="AC3060">
        <v>7</v>
      </c>
      <c r="AD3060">
        <v>7</v>
      </c>
      <c r="AE3060">
        <v>50</v>
      </c>
      <c r="AF3060">
        <v>11</v>
      </c>
      <c r="AG3060">
        <v>7</v>
      </c>
      <c r="AH3060">
        <v>4</v>
      </c>
      <c r="AI3060">
        <v>3</v>
      </c>
    </row>
    <row r="3061" spans="1:35" x14ac:dyDescent="0.2">
      <c r="A3061" s="102">
        <v>280</v>
      </c>
      <c r="B3061">
        <v>6134</v>
      </c>
      <c r="C3061" t="s">
        <v>3221</v>
      </c>
      <c r="D3061" t="s">
        <v>2940</v>
      </c>
      <c r="E3061">
        <v>1884</v>
      </c>
      <c r="F3061">
        <v>1848</v>
      </c>
      <c r="G3061">
        <v>500</v>
      </c>
      <c r="H3061" t="s">
        <v>2930</v>
      </c>
      <c r="I3061">
        <v>8604</v>
      </c>
      <c r="J3061" t="s">
        <v>541</v>
      </c>
      <c r="K3061" t="s">
        <v>3186</v>
      </c>
      <c r="L3061">
        <v>559</v>
      </c>
      <c r="M3061">
        <v>561.6</v>
      </c>
      <c r="N3061">
        <v>1600</v>
      </c>
      <c r="O3061" t="s">
        <v>2927</v>
      </c>
      <c r="P3061">
        <v>0.16899065882276701</v>
      </c>
      <c r="Q3061">
        <v>0.94163549228241095</v>
      </c>
      <c r="R3061">
        <v>0.67031870116885595</v>
      </c>
      <c r="S3061">
        <v>7.8495670209830795E-2</v>
      </c>
      <c r="T3061">
        <v>-1.44249927193087</v>
      </c>
      <c r="U3061">
        <v>1.44249927193087</v>
      </c>
      <c r="V3061">
        <v>1.0446412856310601</v>
      </c>
      <c r="W3061">
        <v>-6.52</v>
      </c>
      <c r="X3061">
        <v>2.75</v>
      </c>
      <c r="Y3061">
        <v>149627</v>
      </c>
      <c r="Z3061">
        <v>6506</v>
      </c>
      <c r="AA3061">
        <v>0.33</v>
      </c>
      <c r="AB3061">
        <v>23</v>
      </c>
      <c r="AC3061">
        <v>12</v>
      </c>
      <c r="AD3061">
        <v>11</v>
      </c>
      <c r="AE3061">
        <v>52.17</v>
      </c>
      <c r="AF3061">
        <v>10</v>
      </c>
      <c r="AG3061">
        <v>9</v>
      </c>
      <c r="AH3061">
        <v>10</v>
      </c>
      <c r="AI3061">
        <v>4</v>
      </c>
    </row>
    <row r="3062" spans="1:35" x14ac:dyDescent="0.2">
      <c r="A3062" s="102">
        <v>6831</v>
      </c>
      <c r="B3062">
        <v>7189</v>
      </c>
      <c r="C3062" t="s">
        <v>45</v>
      </c>
      <c r="D3062" t="s">
        <v>2990</v>
      </c>
      <c r="E3062">
        <v>755</v>
      </c>
      <c r="F3062">
        <v>738</v>
      </c>
      <c r="G3062">
        <v>1400</v>
      </c>
      <c r="H3062" t="s">
        <v>2930</v>
      </c>
      <c r="I3062">
        <v>8308</v>
      </c>
      <c r="J3062" t="s">
        <v>52</v>
      </c>
      <c r="K3062" t="s">
        <v>2990</v>
      </c>
      <c r="L3062">
        <v>467.9</v>
      </c>
      <c r="M3062">
        <v>466.4</v>
      </c>
      <c r="N3062">
        <v>2200</v>
      </c>
      <c r="O3062" t="s">
        <v>2927</v>
      </c>
      <c r="P3062">
        <v>0.79271783218074399</v>
      </c>
      <c r="Q3062">
        <v>0.82508260542949796</v>
      </c>
      <c r="R3062">
        <v>0.36147321869322702</v>
      </c>
      <c r="S3062">
        <v>0.27250395577158498</v>
      </c>
      <c r="T3062">
        <v>-2.0263839601053699</v>
      </c>
      <c r="U3062">
        <v>2.0263839601053699</v>
      </c>
      <c r="V3062">
        <v>1.6559164221998799</v>
      </c>
      <c r="W3062">
        <v>-10.19</v>
      </c>
      <c r="X3062">
        <v>0.69</v>
      </c>
      <c r="Y3062">
        <v>149616</v>
      </c>
      <c r="Z3062">
        <v>9351</v>
      </c>
      <c r="AA3062">
        <v>0.43</v>
      </c>
      <c r="AB3062">
        <v>16</v>
      </c>
      <c r="AC3062">
        <v>10</v>
      </c>
      <c r="AD3062">
        <v>6</v>
      </c>
      <c r="AE3062">
        <v>62.5</v>
      </c>
      <c r="AF3062">
        <v>14</v>
      </c>
      <c r="AG3062">
        <v>4</v>
      </c>
      <c r="AH3062">
        <v>2</v>
      </c>
      <c r="AI3062">
        <v>10</v>
      </c>
    </row>
    <row r="3063" spans="1:35" x14ac:dyDescent="0.2">
      <c r="A3063" s="102">
        <v>1570</v>
      </c>
      <c r="B3063">
        <v>3407</v>
      </c>
      <c r="C3063" t="s">
        <v>3106</v>
      </c>
      <c r="D3063" t="s">
        <v>2952</v>
      </c>
      <c r="E3063">
        <v>1197</v>
      </c>
      <c r="F3063">
        <v>1100</v>
      </c>
      <c r="G3063">
        <v>1000</v>
      </c>
      <c r="H3063" t="s">
        <v>2930</v>
      </c>
      <c r="I3063">
        <v>5201</v>
      </c>
      <c r="J3063" t="s">
        <v>3586</v>
      </c>
      <c r="K3063" t="s">
        <v>2926</v>
      </c>
      <c r="L3063">
        <v>3750</v>
      </c>
      <c r="M3063">
        <v>3620</v>
      </c>
      <c r="N3063">
        <v>300</v>
      </c>
      <c r="O3063" t="s">
        <v>2927</v>
      </c>
      <c r="P3063">
        <v>0.73178011224966699</v>
      </c>
      <c r="Q3063">
        <v>0.90382026431917195</v>
      </c>
      <c r="R3063">
        <v>0.194395012309242</v>
      </c>
      <c r="S3063">
        <v>0.14842323756324299</v>
      </c>
      <c r="T3063">
        <v>-0.67999523394364603</v>
      </c>
      <c r="U3063">
        <v>0.67999523394364603</v>
      </c>
      <c r="V3063">
        <v>0.63012760096945797</v>
      </c>
      <c r="W3063">
        <v>-2.59</v>
      </c>
      <c r="X3063">
        <v>1.29</v>
      </c>
      <c r="Y3063">
        <v>149556</v>
      </c>
      <c r="Z3063">
        <v>8309</v>
      </c>
      <c r="AA3063">
        <v>0.44</v>
      </c>
      <c r="AB3063">
        <v>18</v>
      </c>
      <c r="AC3063">
        <v>10</v>
      </c>
      <c r="AD3063">
        <v>8</v>
      </c>
      <c r="AE3063">
        <v>55.56</v>
      </c>
      <c r="AF3063">
        <v>14</v>
      </c>
      <c r="AG3063">
        <v>6</v>
      </c>
      <c r="AH3063">
        <v>4</v>
      </c>
      <c r="AI3063">
        <v>8</v>
      </c>
    </row>
    <row r="3064" spans="1:35" x14ac:dyDescent="0.2">
      <c r="A3064" s="102">
        <v>6983</v>
      </c>
      <c r="B3064">
        <v>6674</v>
      </c>
      <c r="C3064" t="s">
        <v>234</v>
      </c>
      <c r="D3064" t="s">
        <v>2932</v>
      </c>
      <c r="E3064">
        <v>2318</v>
      </c>
      <c r="F3064">
        <v>2245</v>
      </c>
      <c r="G3064">
        <v>400</v>
      </c>
      <c r="H3064" t="s">
        <v>2927</v>
      </c>
      <c r="I3064">
        <v>7267</v>
      </c>
      <c r="J3064" t="s">
        <v>61</v>
      </c>
      <c r="K3064" t="s">
        <v>2945</v>
      </c>
      <c r="L3064">
        <v>2893</v>
      </c>
      <c r="M3064">
        <v>2857.5</v>
      </c>
      <c r="N3064">
        <v>300</v>
      </c>
      <c r="O3064" t="s">
        <v>2930</v>
      </c>
      <c r="P3064">
        <v>0.43616624770442802</v>
      </c>
      <c r="Q3064">
        <v>0.82294561707703195</v>
      </c>
      <c r="R3064">
        <v>0.84107537109911401</v>
      </c>
      <c r="S3064">
        <v>0.409207375382872</v>
      </c>
      <c r="T3064">
        <v>1.1040224912215699</v>
      </c>
      <c r="U3064">
        <v>1.1040224912215699</v>
      </c>
      <c r="V3064">
        <v>0.94172203593429205</v>
      </c>
      <c r="W3064">
        <v>6.02</v>
      </c>
      <c r="X3064">
        <v>4.75</v>
      </c>
      <c r="Y3064">
        <v>149520</v>
      </c>
      <c r="Z3064">
        <v>10680</v>
      </c>
      <c r="AA3064">
        <v>0.65</v>
      </c>
      <c r="AB3064">
        <v>14</v>
      </c>
      <c r="AC3064">
        <v>8</v>
      </c>
      <c r="AD3064">
        <v>6</v>
      </c>
      <c r="AE3064">
        <v>57.14</v>
      </c>
      <c r="AF3064">
        <v>13</v>
      </c>
      <c r="AG3064">
        <v>6</v>
      </c>
      <c r="AH3064">
        <v>1</v>
      </c>
      <c r="AI3064">
        <v>7</v>
      </c>
    </row>
    <row r="3065" spans="1:35" x14ac:dyDescent="0.2">
      <c r="A3065" s="102">
        <v>2785</v>
      </c>
      <c r="B3065">
        <v>8060</v>
      </c>
      <c r="C3065" t="s">
        <v>1307</v>
      </c>
      <c r="D3065" t="s">
        <v>2934</v>
      </c>
      <c r="E3065">
        <v>2756</v>
      </c>
      <c r="F3065">
        <v>2767</v>
      </c>
      <c r="G3065">
        <v>200</v>
      </c>
      <c r="H3065" t="s">
        <v>2927</v>
      </c>
      <c r="I3065">
        <v>9719</v>
      </c>
      <c r="J3065" t="s">
        <v>3626</v>
      </c>
      <c r="K3065" t="s">
        <v>2929</v>
      </c>
      <c r="L3065">
        <v>6100</v>
      </c>
      <c r="M3065">
        <v>6130</v>
      </c>
      <c r="N3065">
        <v>100</v>
      </c>
      <c r="O3065" t="s">
        <v>2930</v>
      </c>
      <c r="P3065">
        <v>0.45584296570232802</v>
      </c>
      <c r="Q3065">
        <v>0.883309041730027</v>
      </c>
      <c r="R3065">
        <v>0.93566686262986098</v>
      </c>
      <c r="S3065">
        <v>1.50307047129591E-2</v>
      </c>
      <c r="T3065">
        <v>0.79421057730472899</v>
      </c>
      <c r="U3065">
        <v>0.79421057730472899</v>
      </c>
      <c r="V3065">
        <v>0.787684782722889</v>
      </c>
      <c r="W3065">
        <v>2.59</v>
      </c>
      <c r="X3065">
        <v>9.7200000000000006</v>
      </c>
      <c r="Y3065">
        <v>149460</v>
      </c>
      <c r="Z3065">
        <v>10676</v>
      </c>
      <c r="AA3065">
        <v>0.48</v>
      </c>
      <c r="AB3065">
        <v>14</v>
      </c>
      <c r="AC3065">
        <v>9</v>
      </c>
      <c r="AD3065">
        <v>5</v>
      </c>
      <c r="AE3065">
        <v>64.290000000000006</v>
      </c>
      <c r="AF3065">
        <v>13</v>
      </c>
      <c r="AG3065">
        <v>4</v>
      </c>
      <c r="AH3065">
        <v>3</v>
      </c>
      <c r="AI3065">
        <v>7</v>
      </c>
    </row>
    <row r="3066" spans="1:35" x14ac:dyDescent="0.2">
      <c r="A3066" s="102">
        <v>2271</v>
      </c>
      <c r="B3066">
        <v>2206</v>
      </c>
      <c r="C3066" t="s">
        <v>726</v>
      </c>
      <c r="D3066" t="s">
        <v>2955</v>
      </c>
      <c r="E3066">
        <v>4955</v>
      </c>
      <c r="F3066">
        <v>4900</v>
      </c>
      <c r="G3066">
        <v>200</v>
      </c>
      <c r="H3066" t="s">
        <v>2930</v>
      </c>
      <c r="I3066">
        <v>3941</v>
      </c>
      <c r="J3066" t="s">
        <v>3669</v>
      </c>
      <c r="K3066" t="s">
        <v>3213</v>
      </c>
      <c r="L3066">
        <v>894</v>
      </c>
      <c r="M3066">
        <v>907</v>
      </c>
      <c r="N3066">
        <v>1100</v>
      </c>
      <c r="O3066" t="s">
        <v>2927</v>
      </c>
      <c r="P3066">
        <v>6.6326647158368293E-2</v>
      </c>
      <c r="Q3066">
        <v>0.89160677378660702</v>
      </c>
      <c r="R3066">
        <v>0.84558331621135197</v>
      </c>
      <c r="S3066">
        <v>0.17039820733848099</v>
      </c>
      <c r="T3066">
        <v>-2.8897512137523198</v>
      </c>
      <c r="U3066">
        <v>2.8897512137523198</v>
      </c>
      <c r="V3066">
        <v>2.8221276436173102</v>
      </c>
      <c r="W3066">
        <v>-12.91</v>
      </c>
      <c r="X3066">
        <v>1.81</v>
      </c>
      <c r="Y3066">
        <v>149417</v>
      </c>
      <c r="Z3066">
        <v>12451</v>
      </c>
      <c r="AA3066">
        <v>0.47</v>
      </c>
      <c r="AB3066">
        <v>12</v>
      </c>
      <c r="AC3066">
        <v>6</v>
      </c>
      <c r="AD3066">
        <v>6</v>
      </c>
      <c r="AE3066">
        <v>50</v>
      </c>
      <c r="AF3066">
        <v>13</v>
      </c>
      <c r="AG3066">
        <v>5</v>
      </c>
      <c r="AH3066">
        <v>1</v>
      </c>
      <c r="AI3066">
        <v>6</v>
      </c>
    </row>
    <row r="3067" spans="1:35" x14ac:dyDescent="0.2">
      <c r="A3067" s="102">
        <v>8601</v>
      </c>
      <c r="B3067">
        <v>5333</v>
      </c>
      <c r="C3067" t="s">
        <v>238</v>
      </c>
      <c r="D3067" t="s">
        <v>2926</v>
      </c>
      <c r="E3067">
        <v>1900</v>
      </c>
      <c r="F3067">
        <v>1908</v>
      </c>
      <c r="G3067">
        <v>400</v>
      </c>
      <c r="H3067" t="s">
        <v>2927</v>
      </c>
      <c r="I3067">
        <v>9989</v>
      </c>
      <c r="J3067" t="s">
        <v>692</v>
      </c>
      <c r="K3067" t="s">
        <v>2953</v>
      </c>
      <c r="L3067">
        <v>3725</v>
      </c>
      <c r="M3067">
        <v>3745</v>
      </c>
      <c r="N3067">
        <v>200</v>
      </c>
      <c r="O3067" t="s">
        <v>2930</v>
      </c>
      <c r="P3067">
        <v>0.51169906126208997</v>
      </c>
      <c r="Q3067">
        <v>0.80170137642115602</v>
      </c>
      <c r="R3067">
        <v>0.45256226195975802</v>
      </c>
      <c r="S3067">
        <v>0.48598129511341198</v>
      </c>
      <c r="T3067">
        <v>1.8754280983820399</v>
      </c>
      <c r="U3067">
        <v>1.8754280983820399</v>
      </c>
      <c r="V3067">
        <v>2.2114322644311302</v>
      </c>
      <c r="W3067">
        <v>5.68</v>
      </c>
      <c r="X3067">
        <v>1.9</v>
      </c>
      <c r="Y3067">
        <v>149408</v>
      </c>
      <c r="Z3067">
        <v>9338</v>
      </c>
      <c r="AA3067">
        <v>0.48</v>
      </c>
      <c r="AB3067">
        <v>16</v>
      </c>
      <c r="AC3067">
        <v>9</v>
      </c>
      <c r="AD3067">
        <v>7</v>
      </c>
      <c r="AE3067">
        <v>56.25</v>
      </c>
      <c r="AF3067">
        <v>13</v>
      </c>
      <c r="AG3067">
        <v>6</v>
      </c>
      <c r="AH3067">
        <v>3</v>
      </c>
      <c r="AI3067">
        <v>7</v>
      </c>
    </row>
    <row r="3068" spans="1:35" x14ac:dyDescent="0.2">
      <c r="A3068" s="102">
        <v>556</v>
      </c>
      <c r="B3068">
        <v>1928</v>
      </c>
      <c r="C3068" t="s">
        <v>220</v>
      </c>
      <c r="D3068" t="s">
        <v>2937</v>
      </c>
      <c r="E3068">
        <v>2445</v>
      </c>
      <c r="F3068">
        <v>2442</v>
      </c>
      <c r="G3068">
        <v>400</v>
      </c>
      <c r="H3068" t="s">
        <v>2927</v>
      </c>
      <c r="I3068">
        <v>4516</v>
      </c>
      <c r="J3068" t="s">
        <v>3698</v>
      </c>
      <c r="K3068" t="s">
        <v>2950</v>
      </c>
      <c r="L3068">
        <v>8990</v>
      </c>
      <c r="M3068">
        <v>9360</v>
      </c>
      <c r="N3068">
        <v>100</v>
      </c>
      <c r="O3068" t="s">
        <v>2930</v>
      </c>
      <c r="P3068">
        <v>0.41463827604085102</v>
      </c>
      <c r="Q3068">
        <v>0.92928277013263705</v>
      </c>
      <c r="R3068">
        <v>1.9235269315522E-2</v>
      </c>
      <c r="S3068">
        <v>9.5957041233645998E-3</v>
      </c>
      <c r="T3068">
        <v>1.9494972868078999</v>
      </c>
      <c r="U3068">
        <v>1.9494972868078999</v>
      </c>
      <c r="V3068">
        <v>3.5816852910622901</v>
      </c>
      <c r="W3068">
        <v>5.39</v>
      </c>
      <c r="X3068">
        <v>4.3600000000000003</v>
      </c>
      <c r="Y3068">
        <v>149391</v>
      </c>
      <c r="Z3068">
        <v>10671</v>
      </c>
      <c r="AA3068">
        <v>0.64</v>
      </c>
      <c r="AB3068">
        <v>14</v>
      </c>
      <c r="AC3068">
        <v>9</v>
      </c>
      <c r="AD3068">
        <v>5</v>
      </c>
      <c r="AE3068">
        <v>64.290000000000006</v>
      </c>
      <c r="AF3068">
        <v>11</v>
      </c>
      <c r="AG3068">
        <v>6</v>
      </c>
      <c r="AH3068">
        <v>2</v>
      </c>
      <c r="AI3068">
        <v>6</v>
      </c>
    </row>
    <row r="3069" spans="1:35" x14ac:dyDescent="0.2">
      <c r="A3069" s="102">
        <v>3841</v>
      </c>
      <c r="B3069">
        <v>9474</v>
      </c>
      <c r="C3069" t="s">
        <v>3209</v>
      </c>
      <c r="D3069" t="s">
        <v>2929</v>
      </c>
      <c r="E3069">
        <v>1585</v>
      </c>
      <c r="F3069">
        <v>1584</v>
      </c>
      <c r="G3069">
        <v>600</v>
      </c>
      <c r="H3069" t="s">
        <v>2930</v>
      </c>
      <c r="I3069">
        <v>9716</v>
      </c>
      <c r="J3069" t="s">
        <v>3196</v>
      </c>
      <c r="K3069" t="s">
        <v>2942</v>
      </c>
      <c r="L3069">
        <v>1315</v>
      </c>
      <c r="M3069">
        <v>1310</v>
      </c>
      <c r="N3069">
        <v>700</v>
      </c>
      <c r="O3069" t="s">
        <v>2927</v>
      </c>
      <c r="P3069">
        <v>0.81116623766631402</v>
      </c>
      <c r="Q3069">
        <v>0.86595891361130295</v>
      </c>
      <c r="R3069">
        <v>0.49898533159078601</v>
      </c>
      <c r="S3069">
        <v>0.39128227132402799</v>
      </c>
      <c r="T3069">
        <v>-1.5561143697823101</v>
      </c>
      <c r="U3069">
        <v>1.5561143697823101</v>
      </c>
      <c r="V3069">
        <v>1.7419275975269</v>
      </c>
      <c r="W3069">
        <v>-9.49</v>
      </c>
      <c r="X3069">
        <v>3.51</v>
      </c>
      <c r="Y3069">
        <v>149238</v>
      </c>
      <c r="Z3069">
        <v>7107</v>
      </c>
      <c r="AA3069">
        <v>0.35</v>
      </c>
      <c r="AB3069">
        <v>21</v>
      </c>
      <c r="AC3069">
        <v>13</v>
      </c>
      <c r="AD3069">
        <v>8</v>
      </c>
      <c r="AE3069">
        <v>61.9</v>
      </c>
      <c r="AF3069">
        <v>9</v>
      </c>
      <c r="AG3069">
        <v>12</v>
      </c>
      <c r="AH3069">
        <v>8</v>
      </c>
      <c r="AI3069">
        <v>1</v>
      </c>
    </row>
    <row r="3070" spans="1:35" x14ac:dyDescent="0.2">
      <c r="A3070" s="102">
        <v>546</v>
      </c>
      <c r="B3070">
        <v>6201</v>
      </c>
      <c r="C3070" t="s">
        <v>3463</v>
      </c>
      <c r="D3070" t="s">
        <v>2945</v>
      </c>
      <c r="E3070">
        <v>6290</v>
      </c>
      <c r="F3070">
        <v>6250</v>
      </c>
      <c r="G3070">
        <v>100</v>
      </c>
      <c r="H3070" t="s">
        <v>2930</v>
      </c>
      <c r="I3070">
        <v>6645</v>
      </c>
      <c r="J3070" t="s">
        <v>931</v>
      </c>
      <c r="K3070" t="s">
        <v>2932</v>
      </c>
      <c r="L3070">
        <v>6820</v>
      </c>
      <c r="M3070">
        <v>6840</v>
      </c>
      <c r="N3070">
        <v>100</v>
      </c>
      <c r="O3070" t="s">
        <v>2927</v>
      </c>
      <c r="P3070">
        <v>0.257680625118068</v>
      </c>
      <c r="Q3070">
        <v>0.92985476807075196</v>
      </c>
      <c r="R3070">
        <v>0.497196292450855</v>
      </c>
      <c r="S3070">
        <v>1.4593229212563199E-4</v>
      </c>
      <c r="T3070">
        <v>-2.8937557027388001</v>
      </c>
      <c r="U3070">
        <v>2.8937557027388001</v>
      </c>
      <c r="V3070">
        <v>3.0229327440181701</v>
      </c>
      <c r="W3070">
        <v>-8.07</v>
      </c>
      <c r="X3070">
        <v>8.6300000000000008</v>
      </c>
      <c r="Y3070">
        <v>149233</v>
      </c>
      <c r="Z3070">
        <v>13567</v>
      </c>
      <c r="AA3070">
        <v>1.07</v>
      </c>
      <c r="AB3070">
        <v>11</v>
      </c>
      <c r="AC3070">
        <v>8</v>
      </c>
      <c r="AD3070">
        <v>3</v>
      </c>
      <c r="AE3070">
        <v>72.73</v>
      </c>
      <c r="AF3070">
        <v>12</v>
      </c>
      <c r="AG3070">
        <v>5</v>
      </c>
      <c r="AH3070">
        <v>2</v>
      </c>
      <c r="AI3070">
        <v>4</v>
      </c>
    </row>
    <row r="3071" spans="1:35" x14ac:dyDescent="0.2">
      <c r="A3071" s="102">
        <v>1305</v>
      </c>
      <c r="B3071">
        <v>2379</v>
      </c>
      <c r="C3071" t="s">
        <v>581</v>
      </c>
      <c r="D3071" t="s">
        <v>2942</v>
      </c>
      <c r="E3071">
        <v>3610</v>
      </c>
      <c r="F3071">
        <v>3675</v>
      </c>
      <c r="G3071">
        <v>200</v>
      </c>
      <c r="H3071" t="s">
        <v>2927</v>
      </c>
      <c r="I3071">
        <v>3626</v>
      </c>
      <c r="J3071" t="s">
        <v>3178</v>
      </c>
      <c r="K3071" t="s">
        <v>2929</v>
      </c>
      <c r="L3071">
        <v>7250</v>
      </c>
      <c r="M3071">
        <v>7090</v>
      </c>
      <c r="N3071">
        <v>100</v>
      </c>
      <c r="O3071" t="s">
        <v>2930</v>
      </c>
      <c r="P3071">
        <v>0.70134418971211898</v>
      </c>
      <c r="Q3071">
        <v>0.90910655992322098</v>
      </c>
      <c r="R3071">
        <v>0.45513992502330403</v>
      </c>
      <c r="S3071">
        <v>0.28345890281886599</v>
      </c>
      <c r="T3071">
        <v>0.96866378571873402</v>
      </c>
      <c r="U3071">
        <v>0.96866378571873402</v>
      </c>
      <c r="V3071">
        <v>1.34233147904837</v>
      </c>
      <c r="W3071">
        <v>5.09</v>
      </c>
      <c r="X3071">
        <v>3.67</v>
      </c>
      <c r="Y3071">
        <v>149178</v>
      </c>
      <c r="Z3071">
        <v>9945</v>
      </c>
      <c r="AA3071">
        <v>0.42</v>
      </c>
      <c r="AB3071">
        <v>15</v>
      </c>
      <c r="AC3071">
        <v>9</v>
      </c>
      <c r="AD3071">
        <v>6</v>
      </c>
      <c r="AE3071">
        <v>60</v>
      </c>
      <c r="AF3071">
        <v>7</v>
      </c>
      <c r="AG3071">
        <v>8</v>
      </c>
      <c r="AH3071">
        <v>6</v>
      </c>
      <c r="AI3071">
        <v>1</v>
      </c>
    </row>
    <row r="3072" spans="1:35" x14ac:dyDescent="0.2">
      <c r="A3072" s="102">
        <v>5655</v>
      </c>
      <c r="B3072">
        <v>6501</v>
      </c>
      <c r="C3072" t="s">
        <v>3183</v>
      </c>
      <c r="D3072" t="s">
        <v>2932</v>
      </c>
      <c r="E3072">
        <v>4291</v>
      </c>
      <c r="F3072">
        <v>4269</v>
      </c>
      <c r="G3072">
        <v>200</v>
      </c>
      <c r="H3072" t="s">
        <v>2930</v>
      </c>
      <c r="I3072">
        <v>8593</v>
      </c>
      <c r="J3072" t="s">
        <v>224</v>
      </c>
      <c r="K3072" t="s">
        <v>2933</v>
      </c>
      <c r="L3072">
        <v>719</v>
      </c>
      <c r="M3072">
        <v>717</v>
      </c>
      <c r="N3072">
        <v>1200</v>
      </c>
      <c r="O3072" t="s">
        <v>2927</v>
      </c>
      <c r="P3072">
        <v>0.39039586826313499</v>
      </c>
      <c r="Q3072">
        <v>0.84064551618760197</v>
      </c>
      <c r="R3072">
        <v>0.65819368392417299</v>
      </c>
      <c r="S3072">
        <v>0.37580001205876501</v>
      </c>
      <c r="T3072">
        <v>-1.0961828179244599</v>
      </c>
      <c r="U3072">
        <v>1.0961828179244599</v>
      </c>
      <c r="V3072">
        <v>1.5173076769632701</v>
      </c>
      <c r="W3072">
        <v>-4.3600000000000003</v>
      </c>
      <c r="X3072">
        <v>0.77</v>
      </c>
      <c r="Y3072">
        <v>149107</v>
      </c>
      <c r="Z3072">
        <v>9319</v>
      </c>
      <c r="AA3072">
        <v>0.56000000000000005</v>
      </c>
      <c r="AB3072">
        <v>16</v>
      </c>
      <c r="AC3072">
        <v>9</v>
      </c>
      <c r="AD3072">
        <v>7</v>
      </c>
      <c r="AE3072">
        <v>56.25</v>
      </c>
      <c r="AF3072">
        <v>14</v>
      </c>
      <c r="AG3072">
        <v>4</v>
      </c>
      <c r="AH3072">
        <v>2</v>
      </c>
      <c r="AI3072">
        <v>10</v>
      </c>
    </row>
    <row r="3073" spans="1:35" x14ac:dyDescent="0.2">
      <c r="A3073" s="102">
        <v>2416</v>
      </c>
      <c r="B3073">
        <v>6967</v>
      </c>
      <c r="C3073" t="s">
        <v>950</v>
      </c>
      <c r="D3073" t="s">
        <v>2932</v>
      </c>
      <c r="E3073">
        <v>1353</v>
      </c>
      <c r="F3073">
        <v>1352</v>
      </c>
      <c r="G3073">
        <v>700</v>
      </c>
      <c r="H3073" t="s">
        <v>2927</v>
      </c>
      <c r="I3073">
        <v>7274</v>
      </c>
      <c r="J3073" t="s">
        <v>3663</v>
      </c>
      <c r="K3073" t="s">
        <v>2945</v>
      </c>
      <c r="L3073">
        <v>2285</v>
      </c>
      <c r="M3073">
        <v>2285</v>
      </c>
      <c r="N3073">
        <v>400</v>
      </c>
      <c r="O3073" t="s">
        <v>2930</v>
      </c>
      <c r="P3073">
        <v>0.19137322997126499</v>
      </c>
      <c r="Q3073">
        <v>0.88911582265343803</v>
      </c>
      <c r="R3073">
        <v>0.924843305919824</v>
      </c>
      <c r="S3073">
        <v>0.16697878264976301</v>
      </c>
      <c r="T3073">
        <v>0.884760894523139</v>
      </c>
      <c r="U3073">
        <v>0.884760894523139</v>
      </c>
      <c r="V3073">
        <v>0.892551147609286</v>
      </c>
      <c r="W3073">
        <v>8.0500000000000007</v>
      </c>
      <c r="X3073">
        <v>3.54</v>
      </c>
      <c r="Y3073">
        <v>148916</v>
      </c>
      <c r="Z3073">
        <v>5515</v>
      </c>
      <c r="AA3073">
        <v>0.26</v>
      </c>
      <c r="AB3073">
        <v>27</v>
      </c>
      <c r="AC3073">
        <v>13</v>
      </c>
      <c r="AD3073">
        <v>14</v>
      </c>
      <c r="AE3073">
        <v>48.15</v>
      </c>
      <c r="AF3073">
        <v>10</v>
      </c>
      <c r="AG3073">
        <v>11</v>
      </c>
      <c r="AH3073">
        <v>9</v>
      </c>
      <c r="AI3073">
        <v>7</v>
      </c>
    </row>
    <row r="3074" spans="1:35" x14ac:dyDescent="0.2">
      <c r="A3074" s="102">
        <v>5846</v>
      </c>
      <c r="B3074">
        <v>5233</v>
      </c>
      <c r="C3074" t="s">
        <v>3195</v>
      </c>
      <c r="D3074" t="s">
        <v>2926</v>
      </c>
      <c r="E3074">
        <v>3035</v>
      </c>
      <c r="F3074">
        <v>3040</v>
      </c>
      <c r="G3074">
        <v>300</v>
      </c>
      <c r="H3074" t="s">
        <v>2930</v>
      </c>
      <c r="I3074">
        <v>8218</v>
      </c>
      <c r="J3074" t="s">
        <v>3162</v>
      </c>
      <c r="K3074" t="s">
        <v>2953</v>
      </c>
      <c r="L3074">
        <v>2400</v>
      </c>
      <c r="M3074">
        <v>2382</v>
      </c>
      <c r="N3074">
        <v>400</v>
      </c>
      <c r="O3074" t="s">
        <v>2927</v>
      </c>
      <c r="P3074">
        <v>0.55414374701748204</v>
      </c>
      <c r="Q3074">
        <v>0.83819989308236897</v>
      </c>
      <c r="R3074">
        <v>0.25910713605953201</v>
      </c>
      <c r="S3074">
        <v>0.24419266001057799</v>
      </c>
      <c r="T3074">
        <v>-2.0067024025914999</v>
      </c>
      <c r="U3074">
        <v>2.0067024025914999</v>
      </c>
      <c r="V3074">
        <v>2.19796312584366</v>
      </c>
      <c r="W3074">
        <v>-7.52</v>
      </c>
      <c r="X3074">
        <v>4.47</v>
      </c>
      <c r="Y3074">
        <v>148868</v>
      </c>
      <c r="Z3074">
        <v>12406</v>
      </c>
      <c r="AA3074">
        <v>0.64</v>
      </c>
      <c r="AB3074">
        <v>12</v>
      </c>
      <c r="AC3074">
        <v>8</v>
      </c>
      <c r="AD3074">
        <v>4</v>
      </c>
      <c r="AE3074">
        <v>66.67</v>
      </c>
      <c r="AF3074">
        <v>12</v>
      </c>
      <c r="AG3074">
        <v>5</v>
      </c>
      <c r="AH3074">
        <v>2</v>
      </c>
      <c r="AI3074">
        <v>5</v>
      </c>
    </row>
    <row r="3075" spans="1:35" x14ac:dyDescent="0.2">
      <c r="A3075" s="102">
        <v>2418</v>
      </c>
      <c r="B3075">
        <v>1662</v>
      </c>
      <c r="C3075" t="s">
        <v>708</v>
      </c>
      <c r="D3075" t="s">
        <v>3208</v>
      </c>
      <c r="E3075">
        <v>2820</v>
      </c>
      <c r="F3075">
        <v>2804</v>
      </c>
      <c r="G3075">
        <v>300</v>
      </c>
      <c r="H3075" t="s">
        <v>2927</v>
      </c>
      <c r="I3075">
        <v>6287</v>
      </c>
      <c r="J3075" t="s">
        <v>3080</v>
      </c>
      <c r="K3075" t="s">
        <v>2940</v>
      </c>
      <c r="L3075">
        <v>3200</v>
      </c>
      <c r="M3075">
        <v>3155</v>
      </c>
      <c r="N3075">
        <v>300</v>
      </c>
      <c r="O3075" t="s">
        <v>2930</v>
      </c>
      <c r="P3075">
        <v>0.72025709721714803</v>
      </c>
      <c r="Q3075">
        <v>0.88909370085615103</v>
      </c>
      <c r="R3075">
        <v>0.25345662190186202</v>
      </c>
      <c r="S3075">
        <v>0.48315631624919497</v>
      </c>
      <c r="T3075">
        <v>0.14636090998426299</v>
      </c>
      <c r="U3075">
        <v>0.14636090998426299</v>
      </c>
      <c r="V3075">
        <v>8.0269282318981006E-2</v>
      </c>
      <c r="W3075">
        <v>0.39</v>
      </c>
      <c r="X3075">
        <v>11.13</v>
      </c>
      <c r="Y3075">
        <v>148804</v>
      </c>
      <c r="Z3075">
        <v>8267</v>
      </c>
      <c r="AA3075">
        <v>0.41</v>
      </c>
      <c r="AB3075">
        <v>18</v>
      </c>
      <c r="AC3075">
        <v>9</v>
      </c>
      <c r="AD3075">
        <v>9</v>
      </c>
      <c r="AE3075">
        <v>50</v>
      </c>
      <c r="AF3075">
        <v>11</v>
      </c>
      <c r="AG3075">
        <v>9</v>
      </c>
      <c r="AH3075">
        <v>5</v>
      </c>
      <c r="AI3075">
        <v>4</v>
      </c>
    </row>
    <row r="3076" spans="1:35" x14ac:dyDescent="0.2">
      <c r="A3076" s="102">
        <v>3337</v>
      </c>
      <c r="B3076">
        <v>3635</v>
      </c>
      <c r="C3076" t="s">
        <v>47</v>
      </c>
      <c r="D3076" t="s">
        <v>2929</v>
      </c>
      <c r="E3076">
        <v>3150</v>
      </c>
      <c r="F3076">
        <v>3155</v>
      </c>
      <c r="G3076">
        <v>300</v>
      </c>
      <c r="H3076" t="s">
        <v>2927</v>
      </c>
      <c r="I3076">
        <v>4516</v>
      </c>
      <c r="J3076" t="s">
        <v>3698</v>
      </c>
      <c r="K3076" t="s">
        <v>2950</v>
      </c>
      <c r="L3076">
        <v>8990</v>
      </c>
      <c r="M3076">
        <v>9360</v>
      </c>
      <c r="N3076">
        <v>100</v>
      </c>
      <c r="O3076" t="s">
        <v>2930</v>
      </c>
      <c r="P3076">
        <v>0.21243513821434401</v>
      </c>
      <c r="Q3076">
        <v>0.87430063318709395</v>
      </c>
      <c r="R3076">
        <v>0.50383291240980699</v>
      </c>
      <c r="S3076">
        <v>4.1174506431514903E-3</v>
      </c>
      <c r="T3076">
        <v>2.74554945198738</v>
      </c>
      <c r="U3076">
        <v>2.74554945198738</v>
      </c>
      <c r="V3076">
        <v>3.6180776673500801</v>
      </c>
      <c r="W3076">
        <v>16.37</v>
      </c>
      <c r="X3076">
        <v>1.1200000000000001</v>
      </c>
      <c r="Y3076">
        <v>148795</v>
      </c>
      <c r="Z3076">
        <v>9920</v>
      </c>
      <c r="AA3076">
        <v>0.56000000000000005</v>
      </c>
      <c r="AB3076">
        <v>15</v>
      </c>
      <c r="AC3076">
        <v>9</v>
      </c>
      <c r="AD3076">
        <v>6</v>
      </c>
      <c r="AE3076">
        <v>60</v>
      </c>
      <c r="AF3076">
        <v>10</v>
      </c>
      <c r="AG3076">
        <v>7</v>
      </c>
      <c r="AH3076">
        <v>4</v>
      </c>
      <c r="AI3076">
        <v>4</v>
      </c>
    </row>
    <row r="3077" spans="1:35" x14ac:dyDescent="0.2">
      <c r="A3077" s="102">
        <v>2631</v>
      </c>
      <c r="B3077">
        <v>6770</v>
      </c>
      <c r="C3077" t="s">
        <v>24</v>
      </c>
      <c r="D3077" t="s">
        <v>2932</v>
      </c>
      <c r="E3077">
        <v>2014</v>
      </c>
      <c r="F3077">
        <v>2008</v>
      </c>
      <c r="G3077">
        <v>500</v>
      </c>
      <c r="H3077" t="s">
        <v>2930</v>
      </c>
      <c r="I3077">
        <v>7272</v>
      </c>
      <c r="J3077" t="s">
        <v>3202</v>
      </c>
      <c r="K3077" t="s">
        <v>2945</v>
      </c>
      <c r="L3077">
        <v>2115</v>
      </c>
      <c r="M3077">
        <v>2104</v>
      </c>
      <c r="N3077">
        <v>500</v>
      </c>
      <c r="O3077" t="s">
        <v>2927</v>
      </c>
      <c r="P3077">
        <v>0.64649545609161796</v>
      </c>
      <c r="Q3077">
        <v>0.88583988293128502</v>
      </c>
      <c r="R3077">
        <v>0.35587873718513102</v>
      </c>
      <c r="S3077">
        <v>7.4404201788484794E-2</v>
      </c>
      <c r="T3077">
        <v>-2.0152708020533998</v>
      </c>
      <c r="U3077">
        <v>2.0152708020533998</v>
      </c>
      <c r="V3077">
        <v>2.218516206416</v>
      </c>
      <c r="W3077">
        <v>-13.64</v>
      </c>
      <c r="X3077">
        <v>4.5599999999999996</v>
      </c>
      <c r="Y3077">
        <v>148754</v>
      </c>
      <c r="Z3077">
        <v>9917</v>
      </c>
      <c r="AA3077">
        <v>0.46</v>
      </c>
      <c r="AB3077">
        <v>15</v>
      </c>
      <c r="AC3077">
        <v>9</v>
      </c>
      <c r="AD3077">
        <v>6</v>
      </c>
      <c r="AE3077">
        <v>60</v>
      </c>
      <c r="AF3077">
        <v>13</v>
      </c>
      <c r="AG3077">
        <v>5</v>
      </c>
      <c r="AH3077">
        <v>4</v>
      </c>
      <c r="AI3077">
        <v>6</v>
      </c>
    </row>
    <row r="3078" spans="1:35" x14ac:dyDescent="0.2">
      <c r="A3078" s="102">
        <v>1885</v>
      </c>
      <c r="B3078">
        <v>6370</v>
      </c>
      <c r="C3078" t="s">
        <v>3241</v>
      </c>
      <c r="D3078" t="s">
        <v>2940</v>
      </c>
      <c r="E3078">
        <v>3500</v>
      </c>
      <c r="F3078">
        <v>3495</v>
      </c>
      <c r="G3078">
        <v>300</v>
      </c>
      <c r="H3078" t="s">
        <v>2927</v>
      </c>
      <c r="I3078">
        <v>7274</v>
      </c>
      <c r="J3078" t="s">
        <v>3663</v>
      </c>
      <c r="K3078" t="s">
        <v>2945</v>
      </c>
      <c r="L3078">
        <v>2285</v>
      </c>
      <c r="M3078">
        <v>2285</v>
      </c>
      <c r="N3078">
        <v>500</v>
      </c>
      <c r="O3078" t="s">
        <v>2930</v>
      </c>
      <c r="P3078">
        <v>0.27625866298499702</v>
      </c>
      <c r="Q3078">
        <v>0.89787971333248395</v>
      </c>
      <c r="R3078">
        <v>5.8535944581808802E-2</v>
      </c>
      <c r="S3078">
        <v>7.91014769911807E-3</v>
      </c>
      <c r="T3078">
        <v>0.82012085017420999</v>
      </c>
      <c r="U3078">
        <v>0.82012085017420999</v>
      </c>
      <c r="V3078">
        <v>0.409977200111517</v>
      </c>
      <c r="W3078">
        <v>5.83</v>
      </c>
      <c r="X3078">
        <v>8.9700000000000006</v>
      </c>
      <c r="Y3078">
        <v>148626</v>
      </c>
      <c r="Z3078">
        <v>7822</v>
      </c>
      <c r="AA3078">
        <v>0.5</v>
      </c>
      <c r="AB3078">
        <v>19</v>
      </c>
      <c r="AC3078">
        <v>12</v>
      </c>
      <c r="AD3078">
        <v>7</v>
      </c>
      <c r="AE3078">
        <v>63.16</v>
      </c>
      <c r="AF3078">
        <v>12</v>
      </c>
      <c r="AG3078">
        <v>10</v>
      </c>
      <c r="AH3078">
        <v>4</v>
      </c>
      <c r="AI3078">
        <v>5</v>
      </c>
    </row>
    <row r="3079" spans="1:35" x14ac:dyDescent="0.2">
      <c r="A3079" s="102">
        <v>7731</v>
      </c>
      <c r="B3079">
        <v>2127</v>
      </c>
      <c r="C3079" t="s">
        <v>3177</v>
      </c>
      <c r="D3079" t="s">
        <v>2942</v>
      </c>
      <c r="E3079">
        <v>3750</v>
      </c>
      <c r="F3079">
        <v>3830</v>
      </c>
      <c r="G3079">
        <v>300</v>
      </c>
      <c r="H3079" t="s">
        <v>2930</v>
      </c>
      <c r="I3079">
        <v>4552</v>
      </c>
      <c r="J3079" t="s">
        <v>3582</v>
      </c>
      <c r="K3079" t="s">
        <v>2950</v>
      </c>
      <c r="L3079">
        <v>10030</v>
      </c>
      <c r="M3079">
        <v>10050</v>
      </c>
      <c r="N3079">
        <v>100</v>
      </c>
      <c r="O3079" t="s">
        <v>2927</v>
      </c>
      <c r="P3079">
        <v>0.53213133462389905</v>
      </c>
      <c r="Q3079">
        <v>0.81293821601525995</v>
      </c>
      <c r="R3079">
        <v>0.34683297541313601</v>
      </c>
      <c r="S3079">
        <v>0.18558169535427199</v>
      </c>
      <c r="T3079">
        <v>-0.90521711244491698</v>
      </c>
      <c r="U3079">
        <v>0.90521711244491698</v>
      </c>
      <c r="V3079">
        <v>0.93499583309231005</v>
      </c>
      <c r="W3079">
        <v>-5.82</v>
      </c>
      <c r="X3079">
        <v>14.33</v>
      </c>
      <c r="Y3079">
        <v>148609</v>
      </c>
      <c r="Z3079">
        <v>13510</v>
      </c>
      <c r="AA3079">
        <v>0.68</v>
      </c>
      <c r="AB3079">
        <v>11</v>
      </c>
      <c r="AC3079">
        <v>6</v>
      </c>
      <c r="AD3079">
        <v>5</v>
      </c>
      <c r="AE3079">
        <v>54.55</v>
      </c>
      <c r="AF3079">
        <v>8</v>
      </c>
      <c r="AG3079">
        <v>5</v>
      </c>
      <c r="AH3079">
        <v>5</v>
      </c>
      <c r="AI3079">
        <v>1</v>
      </c>
    </row>
    <row r="3080" spans="1:35" x14ac:dyDescent="0.2">
      <c r="A3080" s="102">
        <v>4014</v>
      </c>
      <c r="B3080">
        <v>1860</v>
      </c>
      <c r="C3080" t="s">
        <v>57</v>
      </c>
      <c r="D3080" t="s">
        <v>2937</v>
      </c>
      <c r="E3080">
        <v>758</v>
      </c>
      <c r="F3080">
        <v>754</v>
      </c>
      <c r="G3080">
        <v>1200</v>
      </c>
      <c r="H3080" t="s">
        <v>2927</v>
      </c>
      <c r="I3080">
        <v>6923</v>
      </c>
      <c r="J3080" t="s">
        <v>58</v>
      </c>
      <c r="K3080" t="s">
        <v>2932</v>
      </c>
      <c r="L3080">
        <v>3135</v>
      </c>
      <c r="M3080">
        <v>3095</v>
      </c>
      <c r="N3080">
        <v>300</v>
      </c>
      <c r="O3080" t="s">
        <v>2930</v>
      </c>
      <c r="P3080">
        <v>0.41352246838455903</v>
      </c>
      <c r="Q3080">
        <v>0.86346567563399701</v>
      </c>
      <c r="R3080">
        <v>0.56652735661495301</v>
      </c>
      <c r="S3080">
        <v>5.1596932775247399E-2</v>
      </c>
      <c r="T3080">
        <v>1.74335091341094</v>
      </c>
      <c r="U3080">
        <v>1.74335091341094</v>
      </c>
      <c r="V3080">
        <v>2.0185356767802101</v>
      </c>
      <c r="W3080">
        <v>5.4</v>
      </c>
      <c r="X3080">
        <v>2.5499999999999998</v>
      </c>
      <c r="Y3080">
        <v>148524</v>
      </c>
      <c r="Z3080">
        <v>7426</v>
      </c>
      <c r="AA3080">
        <v>0.25</v>
      </c>
      <c r="AB3080">
        <v>20</v>
      </c>
      <c r="AC3080">
        <v>13</v>
      </c>
      <c r="AD3080">
        <v>7</v>
      </c>
      <c r="AE3080">
        <v>65</v>
      </c>
      <c r="AF3080">
        <v>12</v>
      </c>
      <c r="AG3080">
        <v>8</v>
      </c>
      <c r="AH3080">
        <v>6</v>
      </c>
      <c r="AI3080">
        <v>6</v>
      </c>
    </row>
    <row r="3081" spans="1:35" x14ac:dyDescent="0.2">
      <c r="A3081" s="102">
        <v>2263</v>
      </c>
      <c r="B3081">
        <v>1860</v>
      </c>
      <c r="C3081" t="s">
        <v>57</v>
      </c>
      <c r="D3081" t="s">
        <v>2937</v>
      </c>
      <c r="E3081">
        <v>758</v>
      </c>
      <c r="F3081">
        <v>754</v>
      </c>
      <c r="G3081">
        <v>1300</v>
      </c>
      <c r="H3081" t="s">
        <v>2930</v>
      </c>
      <c r="I3081">
        <v>8586</v>
      </c>
      <c r="J3081" t="s">
        <v>3093</v>
      </c>
      <c r="K3081" t="s">
        <v>2933</v>
      </c>
      <c r="L3081">
        <v>3200</v>
      </c>
      <c r="M3081">
        <v>3205</v>
      </c>
      <c r="N3081">
        <v>300</v>
      </c>
      <c r="O3081" t="s">
        <v>2927</v>
      </c>
      <c r="P3081">
        <v>0.73429932411897103</v>
      </c>
      <c r="Q3081">
        <v>0.89173369511493905</v>
      </c>
      <c r="R3081">
        <v>0.18545493136847499</v>
      </c>
      <c r="S3081">
        <v>0.16832005905186101</v>
      </c>
      <c r="T3081">
        <v>-1.5568879787566801</v>
      </c>
      <c r="U3081">
        <v>1.5568879787566801</v>
      </c>
      <c r="V3081">
        <v>1.1688812550410499</v>
      </c>
      <c r="W3081">
        <v>-9.3800000000000008</v>
      </c>
      <c r="X3081">
        <v>1.94</v>
      </c>
      <c r="Y3081">
        <v>148523</v>
      </c>
      <c r="Z3081">
        <v>6751</v>
      </c>
      <c r="AA3081">
        <v>0.26</v>
      </c>
      <c r="AB3081">
        <v>22</v>
      </c>
      <c r="AC3081">
        <v>13</v>
      </c>
      <c r="AD3081">
        <v>9</v>
      </c>
      <c r="AE3081">
        <v>59.09</v>
      </c>
      <c r="AF3081">
        <v>13</v>
      </c>
      <c r="AG3081">
        <v>6</v>
      </c>
      <c r="AH3081">
        <v>5</v>
      </c>
      <c r="AI3081">
        <v>11</v>
      </c>
    </row>
    <row r="3082" spans="1:35" x14ac:dyDescent="0.2">
      <c r="A3082" s="102">
        <v>2116</v>
      </c>
      <c r="B3082">
        <v>8218</v>
      </c>
      <c r="C3082" t="s">
        <v>3162</v>
      </c>
      <c r="D3082" t="s">
        <v>2953</v>
      </c>
      <c r="E3082">
        <v>2400</v>
      </c>
      <c r="F3082">
        <v>2382</v>
      </c>
      <c r="G3082">
        <v>400</v>
      </c>
      <c r="H3082" t="s">
        <v>2927</v>
      </c>
      <c r="I3082">
        <v>8276</v>
      </c>
      <c r="J3082" t="s">
        <v>1048</v>
      </c>
      <c r="K3082" t="s">
        <v>2953</v>
      </c>
      <c r="L3082">
        <v>2018</v>
      </c>
      <c r="M3082">
        <v>1975</v>
      </c>
      <c r="N3082">
        <v>500</v>
      </c>
      <c r="O3082" t="s">
        <v>2930</v>
      </c>
      <c r="P3082">
        <v>0.51655113764639504</v>
      </c>
      <c r="Q3082">
        <v>0.89413090185418098</v>
      </c>
      <c r="R3082">
        <v>0.14612987139297801</v>
      </c>
      <c r="S3082">
        <v>6.2917626960669604E-3</v>
      </c>
      <c r="T3082">
        <v>2.3278346623692499</v>
      </c>
      <c r="U3082">
        <v>2.3278346623692499</v>
      </c>
      <c r="V3082">
        <v>2.1565163582954301</v>
      </c>
      <c r="W3082">
        <v>6.34</v>
      </c>
      <c r="X3082">
        <v>3.64</v>
      </c>
      <c r="Y3082">
        <v>148192</v>
      </c>
      <c r="Z3082">
        <v>9879</v>
      </c>
      <c r="AA3082">
        <v>0.44</v>
      </c>
      <c r="AB3082">
        <v>15</v>
      </c>
      <c r="AC3082">
        <v>8</v>
      </c>
      <c r="AD3082">
        <v>7</v>
      </c>
      <c r="AE3082">
        <v>53.33</v>
      </c>
      <c r="AF3082">
        <v>12</v>
      </c>
      <c r="AG3082">
        <v>6</v>
      </c>
      <c r="AH3082">
        <v>2</v>
      </c>
      <c r="AI3082">
        <v>7</v>
      </c>
    </row>
    <row r="3083" spans="1:35" x14ac:dyDescent="0.2">
      <c r="A3083" s="102">
        <v>1748</v>
      </c>
      <c r="B3083">
        <v>1414</v>
      </c>
      <c r="C3083" t="s">
        <v>3175</v>
      </c>
      <c r="D3083" t="s">
        <v>2937</v>
      </c>
      <c r="E3083">
        <v>4640</v>
      </c>
      <c r="F3083">
        <v>4655</v>
      </c>
      <c r="G3083">
        <v>200</v>
      </c>
      <c r="H3083" t="s">
        <v>2927</v>
      </c>
      <c r="I3083">
        <v>8020</v>
      </c>
      <c r="J3083" t="s">
        <v>3095</v>
      </c>
      <c r="K3083" t="s">
        <v>2934</v>
      </c>
      <c r="L3083">
        <v>1360</v>
      </c>
      <c r="M3083">
        <v>1373</v>
      </c>
      <c r="N3083">
        <v>700</v>
      </c>
      <c r="O3083" t="s">
        <v>2930</v>
      </c>
      <c r="P3083">
        <v>0.51360141700727602</v>
      </c>
      <c r="Q3083">
        <v>0.90057144023785995</v>
      </c>
      <c r="R3083">
        <v>0.25271930087767103</v>
      </c>
      <c r="S3083">
        <v>3.7283367855971299E-3</v>
      </c>
      <c r="T3083">
        <v>2.7616692691133502</v>
      </c>
      <c r="U3083">
        <v>2.7616692691133502</v>
      </c>
      <c r="V3083">
        <v>2.6189528160136599</v>
      </c>
      <c r="W3083">
        <v>7.66</v>
      </c>
      <c r="X3083">
        <v>3.23</v>
      </c>
      <c r="Y3083">
        <v>148147</v>
      </c>
      <c r="Z3083">
        <v>9259</v>
      </c>
      <c r="AA3083">
        <v>0.61</v>
      </c>
      <c r="AB3083">
        <v>16</v>
      </c>
      <c r="AC3083">
        <v>9</v>
      </c>
      <c r="AD3083">
        <v>7</v>
      </c>
      <c r="AE3083">
        <v>56.25</v>
      </c>
      <c r="AF3083">
        <v>10</v>
      </c>
      <c r="AG3083">
        <v>9</v>
      </c>
      <c r="AH3083">
        <v>4</v>
      </c>
      <c r="AI3083">
        <v>3</v>
      </c>
    </row>
    <row r="3084" spans="1:35" x14ac:dyDescent="0.2">
      <c r="A3084" s="102">
        <v>316</v>
      </c>
      <c r="B3084">
        <v>1721</v>
      </c>
      <c r="C3084" t="s">
        <v>3656</v>
      </c>
      <c r="D3084" t="s">
        <v>2937</v>
      </c>
      <c r="E3084">
        <v>3170</v>
      </c>
      <c r="F3084">
        <v>3180</v>
      </c>
      <c r="G3084">
        <v>300</v>
      </c>
      <c r="H3084" t="s">
        <v>2930</v>
      </c>
      <c r="I3084">
        <v>2897</v>
      </c>
      <c r="J3084" t="s">
        <v>755</v>
      </c>
      <c r="K3084" t="s">
        <v>2955</v>
      </c>
      <c r="L3084">
        <v>9040</v>
      </c>
      <c r="M3084">
        <v>9170</v>
      </c>
      <c r="N3084">
        <v>100</v>
      </c>
      <c r="O3084" t="s">
        <v>2927</v>
      </c>
      <c r="P3084">
        <v>1.35903211443642E-2</v>
      </c>
      <c r="Q3084">
        <v>0.93938037820440001</v>
      </c>
      <c r="R3084">
        <v>1.9372888617584301E-2</v>
      </c>
      <c r="S3084">
        <v>2.0594015793659099E-4</v>
      </c>
      <c r="T3084">
        <v>-4.0626019980806403</v>
      </c>
      <c r="U3084">
        <v>4.0626019980806403</v>
      </c>
      <c r="V3084">
        <v>3.9292971453307701</v>
      </c>
      <c r="W3084">
        <v>-11.2</v>
      </c>
      <c r="X3084">
        <v>4.03</v>
      </c>
      <c r="Y3084">
        <v>147974</v>
      </c>
      <c r="Z3084">
        <v>24662</v>
      </c>
      <c r="AA3084">
        <v>1.52</v>
      </c>
      <c r="AB3084">
        <v>6</v>
      </c>
      <c r="AC3084">
        <v>5</v>
      </c>
      <c r="AD3084">
        <v>1</v>
      </c>
      <c r="AE3084">
        <v>83.33</v>
      </c>
      <c r="AF3084">
        <v>9</v>
      </c>
      <c r="AG3084">
        <v>4</v>
      </c>
      <c r="AH3084">
        <v>1</v>
      </c>
      <c r="AI3084">
        <v>1</v>
      </c>
    </row>
    <row r="3085" spans="1:35" x14ac:dyDescent="0.2">
      <c r="A3085" s="102">
        <v>857</v>
      </c>
      <c r="B3085">
        <v>4062</v>
      </c>
      <c r="C3085" t="s">
        <v>232</v>
      </c>
      <c r="D3085" t="s">
        <v>2932</v>
      </c>
      <c r="E3085">
        <v>2783</v>
      </c>
      <c r="F3085">
        <v>2712</v>
      </c>
      <c r="G3085">
        <v>300</v>
      </c>
      <c r="H3085" t="s">
        <v>2930</v>
      </c>
      <c r="I3085">
        <v>4186</v>
      </c>
      <c r="J3085" t="s">
        <v>820</v>
      </c>
      <c r="K3085" t="s">
        <v>2952</v>
      </c>
      <c r="L3085">
        <v>4750</v>
      </c>
      <c r="M3085">
        <v>4735</v>
      </c>
      <c r="N3085">
        <v>200</v>
      </c>
      <c r="O3085" t="s">
        <v>2927</v>
      </c>
      <c r="P3085">
        <v>0.60432958276639104</v>
      </c>
      <c r="Q3085">
        <v>0.92005427001283402</v>
      </c>
      <c r="R3085">
        <v>0.32450670356948802</v>
      </c>
      <c r="S3085">
        <v>0.140645619879917</v>
      </c>
      <c r="T3085">
        <v>-0.77354009412270797</v>
      </c>
      <c r="U3085">
        <v>0.77354009412270797</v>
      </c>
      <c r="V3085">
        <v>0.49033468369402</v>
      </c>
      <c r="W3085">
        <v>-4.1399999999999997</v>
      </c>
      <c r="X3085">
        <v>14.09</v>
      </c>
      <c r="Y3085">
        <v>147968</v>
      </c>
      <c r="Z3085">
        <v>9865</v>
      </c>
      <c r="AA3085">
        <v>0.45</v>
      </c>
      <c r="AB3085">
        <v>15</v>
      </c>
      <c r="AC3085">
        <v>10</v>
      </c>
      <c r="AD3085">
        <v>5</v>
      </c>
      <c r="AE3085">
        <v>66.67</v>
      </c>
      <c r="AF3085">
        <v>12</v>
      </c>
      <c r="AG3085">
        <v>5</v>
      </c>
      <c r="AH3085">
        <v>3</v>
      </c>
      <c r="AI3085">
        <v>7</v>
      </c>
    </row>
    <row r="3086" spans="1:35" x14ac:dyDescent="0.2">
      <c r="A3086" s="102">
        <v>6330</v>
      </c>
      <c r="B3086">
        <v>1881</v>
      </c>
      <c r="C3086" t="s">
        <v>714</v>
      </c>
      <c r="D3086" t="s">
        <v>2937</v>
      </c>
      <c r="E3086">
        <v>2731</v>
      </c>
      <c r="F3086">
        <v>2741</v>
      </c>
      <c r="G3086">
        <v>400</v>
      </c>
      <c r="H3086" t="s">
        <v>2927</v>
      </c>
      <c r="I3086">
        <v>4212</v>
      </c>
      <c r="J3086" t="s">
        <v>822</v>
      </c>
      <c r="K3086" t="s">
        <v>2952</v>
      </c>
      <c r="L3086">
        <v>2579</v>
      </c>
      <c r="M3086">
        <v>2529</v>
      </c>
      <c r="N3086">
        <v>400</v>
      </c>
      <c r="O3086" t="s">
        <v>2930</v>
      </c>
      <c r="P3086">
        <v>0.590094536796405</v>
      </c>
      <c r="Q3086">
        <v>0.83161409103759798</v>
      </c>
      <c r="R3086">
        <v>0.84081999140487396</v>
      </c>
      <c r="S3086">
        <v>7.9265145332456002E-2</v>
      </c>
      <c r="T3086">
        <v>0.78338433369865501</v>
      </c>
      <c r="U3086">
        <v>0.78338433369865501</v>
      </c>
      <c r="V3086">
        <v>0.51177714245888695</v>
      </c>
      <c r="W3086">
        <v>4.46</v>
      </c>
      <c r="X3086">
        <v>7.73</v>
      </c>
      <c r="Y3086">
        <v>147943</v>
      </c>
      <c r="Z3086">
        <v>7786</v>
      </c>
      <c r="AA3086">
        <v>0.31</v>
      </c>
      <c r="AB3086">
        <v>19</v>
      </c>
      <c r="AC3086">
        <v>11</v>
      </c>
      <c r="AD3086">
        <v>8</v>
      </c>
      <c r="AE3086">
        <v>57.89</v>
      </c>
      <c r="AF3086">
        <v>12</v>
      </c>
      <c r="AG3086">
        <v>8</v>
      </c>
      <c r="AH3086">
        <v>3</v>
      </c>
      <c r="AI3086">
        <v>8</v>
      </c>
    </row>
    <row r="3087" spans="1:35" x14ac:dyDescent="0.2">
      <c r="A3087" s="102">
        <v>8038</v>
      </c>
      <c r="B3087">
        <v>7458</v>
      </c>
      <c r="C3087" t="s">
        <v>3694</v>
      </c>
      <c r="D3087" t="s">
        <v>2934</v>
      </c>
      <c r="E3087">
        <v>5440</v>
      </c>
      <c r="F3087">
        <v>5360</v>
      </c>
      <c r="G3087">
        <v>200</v>
      </c>
      <c r="H3087" t="s">
        <v>2927</v>
      </c>
      <c r="I3087">
        <v>8309</v>
      </c>
      <c r="J3087" t="s">
        <v>1054</v>
      </c>
      <c r="K3087" t="s">
        <v>2990</v>
      </c>
      <c r="L3087">
        <v>4123</v>
      </c>
      <c r="M3087">
        <v>4099</v>
      </c>
      <c r="N3087">
        <v>300</v>
      </c>
      <c r="O3087" t="s">
        <v>2930</v>
      </c>
      <c r="P3087">
        <v>0.68046841779393297</v>
      </c>
      <c r="Q3087">
        <v>0.80907677868514305</v>
      </c>
      <c r="R3087">
        <v>0.52171943582758096</v>
      </c>
      <c r="S3087">
        <v>0.19030193872787901</v>
      </c>
      <c r="T3087">
        <v>0.10193470297846</v>
      </c>
      <c r="U3087">
        <v>0.10193470297846</v>
      </c>
      <c r="V3087">
        <v>1.0673271624723E-3</v>
      </c>
      <c r="W3087">
        <v>0.19</v>
      </c>
      <c r="X3087">
        <v>14.71</v>
      </c>
      <c r="Y3087">
        <v>147859</v>
      </c>
      <c r="Z3087">
        <v>49286</v>
      </c>
      <c r="AA3087">
        <v>2.36</v>
      </c>
      <c r="AB3087">
        <v>3</v>
      </c>
      <c r="AC3087">
        <v>3</v>
      </c>
      <c r="AD3087">
        <v>0</v>
      </c>
      <c r="AE3087">
        <v>100</v>
      </c>
      <c r="AF3087">
        <v>13</v>
      </c>
      <c r="AG3087">
        <v>2</v>
      </c>
      <c r="AH3087">
        <v>0</v>
      </c>
      <c r="AI3087">
        <v>1</v>
      </c>
    </row>
    <row r="3088" spans="1:35" x14ac:dyDescent="0.2">
      <c r="A3088" s="102">
        <v>2701</v>
      </c>
      <c r="B3088">
        <v>2651</v>
      </c>
      <c r="C3088" t="s">
        <v>744</v>
      </c>
      <c r="D3088" t="s">
        <v>2953</v>
      </c>
      <c r="E3088">
        <v>6340</v>
      </c>
      <c r="F3088">
        <v>6390</v>
      </c>
      <c r="G3088">
        <v>100</v>
      </c>
      <c r="H3088" t="s">
        <v>2930</v>
      </c>
      <c r="I3088">
        <v>8174</v>
      </c>
      <c r="J3088" t="s">
        <v>3361</v>
      </c>
      <c r="K3088" t="s">
        <v>2953</v>
      </c>
      <c r="L3088">
        <v>3605</v>
      </c>
      <c r="M3088">
        <v>3645</v>
      </c>
      <c r="N3088">
        <v>200</v>
      </c>
      <c r="O3088" t="s">
        <v>2927</v>
      </c>
      <c r="P3088">
        <v>0.24636129522403599</v>
      </c>
      <c r="Q3088">
        <v>0.88474974676320906</v>
      </c>
      <c r="R3088">
        <v>0.51051237106415404</v>
      </c>
      <c r="S3088">
        <v>5.4496863541542803E-2</v>
      </c>
      <c r="T3088">
        <v>-0.91446125800607803</v>
      </c>
      <c r="U3088">
        <v>0.91446125800607803</v>
      </c>
      <c r="V3088">
        <v>1.0164535280285401</v>
      </c>
      <c r="W3088">
        <v>-4.75</v>
      </c>
      <c r="X3088">
        <v>14.08</v>
      </c>
      <c r="Y3088">
        <v>147834</v>
      </c>
      <c r="Z3088">
        <v>10560</v>
      </c>
      <c r="AA3088">
        <v>0.69</v>
      </c>
      <c r="AB3088">
        <v>14</v>
      </c>
      <c r="AC3088">
        <v>9</v>
      </c>
      <c r="AD3088">
        <v>5</v>
      </c>
      <c r="AE3088">
        <v>64.290000000000006</v>
      </c>
      <c r="AF3088">
        <v>9</v>
      </c>
      <c r="AG3088">
        <v>9</v>
      </c>
      <c r="AH3088">
        <v>4</v>
      </c>
      <c r="AI3088">
        <v>1</v>
      </c>
    </row>
    <row r="3089" spans="1:35" x14ac:dyDescent="0.2">
      <c r="A3089" s="102">
        <v>1143</v>
      </c>
      <c r="B3089">
        <v>1333</v>
      </c>
      <c r="C3089" t="s">
        <v>3096</v>
      </c>
      <c r="D3089" t="s">
        <v>3097</v>
      </c>
      <c r="E3089">
        <v>2617</v>
      </c>
      <c r="F3089">
        <v>2596</v>
      </c>
      <c r="G3089">
        <v>400</v>
      </c>
      <c r="H3089" t="s">
        <v>2930</v>
      </c>
      <c r="I3089">
        <v>9201</v>
      </c>
      <c r="J3089" t="s">
        <v>3262</v>
      </c>
      <c r="K3089" t="s">
        <v>3263</v>
      </c>
      <c r="L3089">
        <v>3217</v>
      </c>
      <c r="M3089">
        <v>3167</v>
      </c>
      <c r="N3089">
        <v>300</v>
      </c>
      <c r="O3089" t="s">
        <v>2927</v>
      </c>
      <c r="P3089">
        <v>0.70299658269362797</v>
      </c>
      <c r="Q3089">
        <v>0.91257880805608804</v>
      </c>
      <c r="R3089">
        <v>0.86994139546004401</v>
      </c>
      <c r="S3089">
        <v>0.40081538378940201</v>
      </c>
      <c r="T3089">
        <v>-0.90374801397808202</v>
      </c>
      <c r="U3089">
        <v>0.90374801397808202</v>
      </c>
      <c r="V3089">
        <v>1.04067611335611</v>
      </c>
      <c r="W3089">
        <v>-2.31</v>
      </c>
      <c r="X3089">
        <v>9.2899999999999991</v>
      </c>
      <c r="Y3089">
        <v>147731</v>
      </c>
      <c r="Z3089">
        <v>16415</v>
      </c>
      <c r="AA3089">
        <v>0.86</v>
      </c>
      <c r="AB3089">
        <v>9</v>
      </c>
      <c r="AC3089">
        <v>6</v>
      </c>
      <c r="AD3089">
        <v>3</v>
      </c>
      <c r="AE3089">
        <v>66.67</v>
      </c>
      <c r="AF3089">
        <v>15</v>
      </c>
      <c r="AG3089">
        <v>3</v>
      </c>
      <c r="AH3089">
        <v>1</v>
      </c>
      <c r="AI3089">
        <v>5</v>
      </c>
    </row>
    <row r="3090" spans="1:35" x14ac:dyDescent="0.2">
      <c r="A3090" s="102">
        <v>1042</v>
      </c>
      <c r="B3090">
        <v>2002</v>
      </c>
      <c r="C3090" t="s">
        <v>3250</v>
      </c>
      <c r="D3090" t="s">
        <v>2955</v>
      </c>
      <c r="E3090">
        <v>1952</v>
      </c>
      <c r="F3090">
        <v>1932</v>
      </c>
      <c r="G3090">
        <v>500</v>
      </c>
      <c r="H3090" t="s">
        <v>2927</v>
      </c>
      <c r="I3090">
        <v>4902</v>
      </c>
      <c r="J3090" t="s">
        <v>3679</v>
      </c>
      <c r="K3090" t="s">
        <v>2932</v>
      </c>
      <c r="L3090">
        <v>696</v>
      </c>
      <c r="M3090">
        <v>701</v>
      </c>
      <c r="N3090">
        <v>1400</v>
      </c>
      <c r="O3090" t="s">
        <v>2930</v>
      </c>
      <c r="P3090">
        <v>0.52960474587303297</v>
      </c>
      <c r="Q3090">
        <v>0.91513280290615495</v>
      </c>
      <c r="R3090">
        <v>0.82821715988926103</v>
      </c>
      <c r="S3090">
        <v>0.37068495070654101</v>
      </c>
      <c r="T3090">
        <v>7.8612677309994397E-2</v>
      </c>
      <c r="U3090">
        <v>7.8612677309994397E-2</v>
      </c>
      <c r="V3090">
        <v>0.42750649294978399</v>
      </c>
      <c r="W3090">
        <v>0.39</v>
      </c>
      <c r="X3090">
        <v>1.59</v>
      </c>
      <c r="Y3090">
        <v>147720</v>
      </c>
      <c r="Z3090">
        <v>10551</v>
      </c>
      <c r="AA3090">
        <v>0.45</v>
      </c>
      <c r="AB3090">
        <v>14</v>
      </c>
      <c r="AC3090">
        <v>9</v>
      </c>
      <c r="AD3090">
        <v>5</v>
      </c>
      <c r="AE3090">
        <v>64.290000000000006</v>
      </c>
      <c r="AF3090">
        <v>12</v>
      </c>
      <c r="AG3090">
        <v>3</v>
      </c>
      <c r="AH3090">
        <v>3</v>
      </c>
      <c r="AI3090">
        <v>8</v>
      </c>
    </row>
    <row r="3091" spans="1:35" x14ac:dyDescent="0.2">
      <c r="A3091" s="102">
        <v>2607</v>
      </c>
      <c r="B3091">
        <v>3563</v>
      </c>
      <c r="C3091" t="s">
        <v>3197</v>
      </c>
      <c r="D3091" t="s">
        <v>2953</v>
      </c>
      <c r="E3091">
        <v>9330</v>
      </c>
      <c r="F3091">
        <v>9800</v>
      </c>
      <c r="G3091">
        <v>100</v>
      </c>
      <c r="H3091" t="s">
        <v>2930</v>
      </c>
      <c r="I3091">
        <v>4812</v>
      </c>
      <c r="J3091" t="s">
        <v>844</v>
      </c>
      <c r="K3091" t="s">
        <v>2929</v>
      </c>
      <c r="L3091">
        <v>4820</v>
      </c>
      <c r="M3091">
        <v>4730</v>
      </c>
      <c r="N3091">
        <v>200</v>
      </c>
      <c r="O3091" t="s">
        <v>2927</v>
      </c>
      <c r="P3091">
        <v>0.86423281152494902</v>
      </c>
      <c r="Q3091">
        <v>0.88623195479741601</v>
      </c>
      <c r="R3091">
        <v>0.67611889508987399</v>
      </c>
      <c r="S3091">
        <v>8.28375175758541E-2</v>
      </c>
      <c r="T3091">
        <v>-0.502537016384622</v>
      </c>
      <c r="U3091">
        <v>0.502537016384622</v>
      </c>
      <c r="V3091">
        <v>1.7582538857629799</v>
      </c>
      <c r="W3091">
        <v>-1.85</v>
      </c>
      <c r="X3091">
        <v>3.47</v>
      </c>
      <c r="Y3091">
        <v>147699</v>
      </c>
      <c r="Z3091">
        <v>10550</v>
      </c>
      <c r="AA3091">
        <v>0.66</v>
      </c>
      <c r="AB3091">
        <v>14</v>
      </c>
      <c r="AC3091">
        <v>8</v>
      </c>
      <c r="AD3091">
        <v>6</v>
      </c>
      <c r="AE3091">
        <v>57.14</v>
      </c>
      <c r="AF3091">
        <v>9</v>
      </c>
      <c r="AG3091">
        <v>8</v>
      </c>
      <c r="AH3091">
        <v>4</v>
      </c>
      <c r="AI3091">
        <v>2</v>
      </c>
    </row>
    <row r="3092" spans="1:35" x14ac:dyDescent="0.2">
      <c r="A3092" s="102">
        <v>1327</v>
      </c>
      <c r="B3092">
        <v>8316</v>
      </c>
      <c r="C3092" t="s">
        <v>3215</v>
      </c>
      <c r="D3092" t="s">
        <v>2990</v>
      </c>
      <c r="E3092">
        <v>3973</v>
      </c>
      <c r="F3092">
        <v>3954</v>
      </c>
      <c r="G3092">
        <v>200</v>
      </c>
      <c r="H3092" t="s">
        <v>2927</v>
      </c>
      <c r="I3092">
        <v>8385</v>
      </c>
      <c r="J3092" t="s">
        <v>1075</v>
      </c>
      <c r="K3092" t="s">
        <v>2990</v>
      </c>
      <c r="L3092">
        <v>587</v>
      </c>
      <c r="M3092">
        <v>576</v>
      </c>
      <c r="N3092">
        <v>1400</v>
      </c>
      <c r="O3092" t="s">
        <v>2930</v>
      </c>
      <c r="P3092">
        <v>0.88530418867595195</v>
      </c>
      <c r="Q3092">
        <v>0.90867337565281203</v>
      </c>
      <c r="R3092">
        <v>1.5786469914626301E-3</v>
      </c>
      <c r="S3092">
        <v>1.59904650307435E-2</v>
      </c>
      <c r="T3092">
        <v>1.9369966999919701</v>
      </c>
      <c r="U3092">
        <v>1.9369966999919701</v>
      </c>
      <c r="V3092">
        <v>0.61816814191486902</v>
      </c>
      <c r="W3092">
        <v>2.97</v>
      </c>
      <c r="X3092">
        <v>1.97</v>
      </c>
      <c r="Y3092">
        <v>147569</v>
      </c>
      <c r="Z3092">
        <v>9838</v>
      </c>
      <c r="AA3092">
        <v>0.49</v>
      </c>
      <c r="AB3092">
        <v>15</v>
      </c>
      <c r="AC3092">
        <v>9</v>
      </c>
      <c r="AD3092">
        <v>6</v>
      </c>
      <c r="AE3092">
        <v>60</v>
      </c>
      <c r="AF3092">
        <v>16</v>
      </c>
      <c r="AG3092">
        <v>5</v>
      </c>
      <c r="AH3092">
        <v>2</v>
      </c>
      <c r="AI3092">
        <v>8</v>
      </c>
    </row>
    <row r="3093" spans="1:35" x14ac:dyDescent="0.2">
      <c r="A3093" s="102">
        <v>3167</v>
      </c>
      <c r="B3093">
        <v>6448</v>
      </c>
      <c r="C3093" t="s">
        <v>542</v>
      </c>
      <c r="D3093" t="s">
        <v>2932</v>
      </c>
      <c r="E3093">
        <v>2355</v>
      </c>
      <c r="F3093">
        <v>2320</v>
      </c>
      <c r="G3093">
        <v>400</v>
      </c>
      <c r="H3093" t="s">
        <v>2930</v>
      </c>
      <c r="I3093">
        <v>6752</v>
      </c>
      <c r="J3093" t="s">
        <v>55</v>
      </c>
      <c r="K3093" t="s">
        <v>2932</v>
      </c>
      <c r="L3093">
        <v>1236.5</v>
      </c>
      <c r="M3093">
        <v>1236</v>
      </c>
      <c r="N3093">
        <v>800</v>
      </c>
      <c r="O3093" t="s">
        <v>2927</v>
      </c>
      <c r="P3093">
        <v>0.27427966557207301</v>
      </c>
      <c r="Q3093">
        <v>0.87712574183740699</v>
      </c>
      <c r="R3093">
        <v>0.34309248291947902</v>
      </c>
      <c r="S3093">
        <v>6.3489236978597596E-2</v>
      </c>
      <c r="T3093">
        <v>-2.5042675868440898</v>
      </c>
      <c r="U3093">
        <v>2.5042675868440898</v>
      </c>
      <c r="V3093">
        <v>2.7343997128780999</v>
      </c>
      <c r="W3093">
        <v>-14.45</v>
      </c>
      <c r="X3093">
        <v>6.55</v>
      </c>
      <c r="Y3093">
        <v>147562</v>
      </c>
      <c r="Z3093">
        <v>7378</v>
      </c>
      <c r="AA3093">
        <v>0.37</v>
      </c>
      <c r="AB3093">
        <v>20</v>
      </c>
      <c r="AC3093">
        <v>10</v>
      </c>
      <c r="AD3093">
        <v>10</v>
      </c>
      <c r="AE3093">
        <v>50</v>
      </c>
      <c r="AF3093">
        <v>14</v>
      </c>
      <c r="AG3093">
        <v>5</v>
      </c>
      <c r="AH3093">
        <v>3</v>
      </c>
      <c r="AI3093">
        <v>12</v>
      </c>
    </row>
    <row r="3094" spans="1:35" x14ac:dyDescent="0.2">
      <c r="A3094" s="102">
        <v>4309</v>
      </c>
      <c r="B3094">
        <v>9433</v>
      </c>
      <c r="C3094" t="s">
        <v>689</v>
      </c>
      <c r="D3094" t="s">
        <v>2929</v>
      </c>
      <c r="E3094">
        <v>3417</v>
      </c>
      <c r="F3094">
        <v>3411</v>
      </c>
      <c r="G3094">
        <v>200</v>
      </c>
      <c r="H3094" t="s">
        <v>2930</v>
      </c>
      <c r="I3094">
        <v>9746</v>
      </c>
      <c r="J3094" t="s">
        <v>3201</v>
      </c>
      <c r="K3094" t="s">
        <v>2929</v>
      </c>
      <c r="L3094">
        <v>5600</v>
      </c>
      <c r="M3094">
        <v>5640</v>
      </c>
      <c r="N3094">
        <v>100</v>
      </c>
      <c r="O3094" t="s">
        <v>2927</v>
      </c>
      <c r="P3094">
        <v>0.67087569385853496</v>
      </c>
      <c r="Q3094">
        <v>0.858861306067222</v>
      </c>
      <c r="R3094">
        <v>0.11415591552956</v>
      </c>
      <c r="S3094">
        <v>0.34642393958987899</v>
      </c>
      <c r="T3094">
        <v>-0.97428735659412902</v>
      </c>
      <c r="U3094">
        <v>0.97428735659412902</v>
      </c>
      <c r="V3094">
        <v>0.63904974763564504</v>
      </c>
      <c r="W3094">
        <v>-3.84</v>
      </c>
      <c r="X3094">
        <v>20.96</v>
      </c>
      <c r="Y3094">
        <v>147551</v>
      </c>
      <c r="Z3094">
        <v>21079</v>
      </c>
      <c r="AA3094">
        <v>1.19</v>
      </c>
      <c r="AB3094">
        <v>7</v>
      </c>
      <c r="AC3094">
        <v>5</v>
      </c>
      <c r="AD3094">
        <v>2</v>
      </c>
      <c r="AE3094">
        <v>71.430000000000007</v>
      </c>
      <c r="AF3094">
        <v>12</v>
      </c>
      <c r="AG3094">
        <v>4</v>
      </c>
      <c r="AH3094">
        <v>1</v>
      </c>
      <c r="AI3094">
        <v>2</v>
      </c>
    </row>
    <row r="3095" spans="1:35" x14ac:dyDescent="0.2">
      <c r="A3095" s="102">
        <v>1698</v>
      </c>
      <c r="B3095">
        <v>4208</v>
      </c>
      <c r="C3095" t="s">
        <v>3188</v>
      </c>
      <c r="D3095" t="s">
        <v>2952</v>
      </c>
      <c r="E3095">
        <v>2253</v>
      </c>
      <c r="F3095">
        <v>2236</v>
      </c>
      <c r="G3095">
        <v>400</v>
      </c>
      <c r="H3095" t="s">
        <v>2927</v>
      </c>
      <c r="I3095">
        <v>7267</v>
      </c>
      <c r="J3095" t="s">
        <v>61</v>
      </c>
      <c r="K3095" t="s">
        <v>2945</v>
      </c>
      <c r="L3095">
        <v>2893</v>
      </c>
      <c r="M3095">
        <v>2857.5</v>
      </c>
      <c r="N3095">
        <v>300</v>
      </c>
      <c r="O3095" t="s">
        <v>2930</v>
      </c>
      <c r="P3095">
        <v>0.88907509451136102</v>
      </c>
      <c r="Q3095">
        <v>0.90129340872365904</v>
      </c>
      <c r="R3095">
        <v>0.39588883528040097</v>
      </c>
      <c r="S3095">
        <v>3.5824254052063E-2</v>
      </c>
      <c r="T3095">
        <v>1.06359875381442</v>
      </c>
      <c r="U3095">
        <v>1.06359875381442</v>
      </c>
      <c r="V3095">
        <v>0.163657970864825</v>
      </c>
      <c r="W3095">
        <v>1.92</v>
      </c>
      <c r="X3095">
        <v>4.33</v>
      </c>
      <c r="Y3095">
        <v>147488</v>
      </c>
      <c r="Z3095">
        <v>10535</v>
      </c>
      <c r="AA3095">
        <v>0.53</v>
      </c>
      <c r="AB3095">
        <v>14</v>
      </c>
      <c r="AC3095">
        <v>8</v>
      </c>
      <c r="AD3095">
        <v>6</v>
      </c>
      <c r="AE3095">
        <v>57.14</v>
      </c>
      <c r="AF3095">
        <v>14</v>
      </c>
      <c r="AG3095">
        <v>4</v>
      </c>
      <c r="AH3095">
        <v>2</v>
      </c>
      <c r="AI3095">
        <v>8</v>
      </c>
    </row>
    <row r="3096" spans="1:35" x14ac:dyDescent="0.2">
      <c r="A3096" s="102">
        <v>954</v>
      </c>
      <c r="B3096">
        <v>4095</v>
      </c>
      <c r="C3096" t="s">
        <v>3672</v>
      </c>
      <c r="D3096" t="s">
        <v>2952</v>
      </c>
      <c r="E3096">
        <v>1200</v>
      </c>
      <c r="F3096">
        <v>1184</v>
      </c>
      <c r="G3096">
        <v>900</v>
      </c>
      <c r="H3096" t="s">
        <v>2927</v>
      </c>
      <c r="I3096">
        <v>7201</v>
      </c>
      <c r="J3096" t="s">
        <v>2972</v>
      </c>
      <c r="K3096" t="s">
        <v>2945</v>
      </c>
      <c r="L3096">
        <v>604</v>
      </c>
      <c r="M3096">
        <v>596.1</v>
      </c>
      <c r="N3096">
        <v>1800</v>
      </c>
      <c r="O3096" t="s">
        <v>2930</v>
      </c>
      <c r="P3096">
        <v>0.52589952890608904</v>
      </c>
      <c r="Q3096">
        <v>0.91737648597244703</v>
      </c>
      <c r="R3096">
        <v>0.684071591755958</v>
      </c>
      <c r="S3096">
        <v>7.6827361119996898E-2</v>
      </c>
      <c r="T3096">
        <v>2.2773430854457</v>
      </c>
      <c r="U3096">
        <v>2.2773430854457</v>
      </c>
      <c r="V3096">
        <v>2.2208224955617202</v>
      </c>
      <c r="W3096">
        <v>8.66</v>
      </c>
      <c r="X3096">
        <v>0.69</v>
      </c>
      <c r="Y3096">
        <v>147130</v>
      </c>
      <c r="Z3096">
        <v>7744</v>
      </c>
      <c r="AA3096">
        <v>0.38</v>
      </c>
      <c r="AB3096">
        <v>19</v>
      </c>
      <c r="AC3096">
        <v>9</v>
      </c>
      <c r="AD3096">
        <v>10</v>
      </c>
      <c r="AE3096">
        <v>47.37</v>
      </c>
      <c r="AF3096">
        <v>13</v>
      </c>
      <c r="AG3096">
        <v>6</v>
      </c>
      <c r="AH3096">
        <v>3</v>
      </c>
      <c r="AI3096">
        <v>10</v>
      </c>
    </row>
    <row r="3097" spans="1:35" x14ac:dyDescent="0.2">
      <c r="A3097" s="102">
        <v>3564</v>
      </c>
      <c r="B3097">
        <v>5110</v>
      </c>
      <c r="C3097" t="s">
        <v>1370</v>
      </c>
      <c r="D3097" t="s">
        <v>3107</v>
      </c>
      <c r="E3097">
        <v>1257</v>
      </c>
      <c r="F3097">
        <v>1249</v>
      </c>
      <c r="G3097">
        <v>800</v>
      </c>
      <c r="H3097" t="s">
        <v>2927</v>
      </c>
      <c r="I3097">
        <v>5334</v>
      </c>
      <c r="J3097" t="s">
        <v>3243</v>
      </c>
      <c r="K3097" t="s">
        <v>2926</v>
      </c>
      <c r="L3097">
        <v>1963</v>
      </c>
      <c r="M3097">
        <v>1967</v>
      </c>
      <c r="N3097">
        <v>500</v>
      </c>
      <c r="O3097" t="s">
        <v>2930</v>
      </c>
      <c r="P3097">
        <v>0.90109502857903001</v>
      </c>
      <c r="Q3097">
        <v>0.87038359928511499</v>
      </c>
      <c r="R3097">
        <v>0.61144530147876697</v>
      </c>
      <c r="S3097">
        <v>0.13364275330254399</v>
      </c>
      <c r="T3097">
        <v>1.6567594450261101E-2</v>
      </c>
      <c r="U3097">
        <v>1.6567594450261101E-2</v>
      </c>
      <c r="V3097">
        <v>2.27778508324878E-2</v>
      </c>
      <c r="W3097">
        <v>0.04</v>
      </c>
      <c r="X3097">
        <v>1.6</v>
      </c>
      <c r="Y3097">
        <v>147043</v>
      </c>
      <c r="Z3097">
        <v>8650</v>
      </c>
      <c r="AA3097">
        <v>0.35</v>
      </c>
      <c r="AB3097">
        <v>17</v>
      </c>
      <c r="AC3097">
        <v>10</v>
      </c>
      <c r="AD3097">
        <v>7</v>
      </c>
      <c r="AE3097">
        <v>58.82</v>
      </c>
      <c r="AF3097">
        <v>11</v>
      </c>
      <c r="AG3097">
        <v>6</v>
      </c>
      <c r="AH3097">
        <v>4</v>
      </c>
      <c r="AI3097">
        <v>7</v>
      </c>
    </row>
    <row r="3098" spans="1:35" x14ac:dyDescent="0.2">
      <c r="A3098" s="102">
        <v>82</v>
      </c>
      <c r="B3098">
        <v>5802</v>
      </c>
      <c r="C3098" t="s">
        <v>3220</v>
      </c>
      <c r="D3098" t="s">
        <v>2943</v>
      </c>
      <c r="E3098">
        <v>1533.5</v>
      </c>
      <c r="F3098">
        <v>1518</v>
      </c>
      <c r="G3098">
        <v>600</v>
      </c>
      <c r="H3098" t="s">
        <v>2930</v>
      </c>
      <c r="I3098">
        <v>9810</v>
      </c>
      <c r="J3098" t="s">
        <v>2894</v>
      </c>
      <c r="K3098" t="s">
        <v>2934</v>
      </c>
      <c r="L3098">
        <v>4820</v>
      </c>
      <c r="M3098">
        <v>4860</v>
      </c>
      <c r="N3098">
        <v>200</v>
      </c>
      <c r="O3098" t="s">
        <v>2927</v>
      </c>
      <c r="P3098">
        <v>0.82914385297993098</v>
      </c>
      <c r="Q3098">
        <v>0.95619774491661202</v>
      </c>
      <c r="R3098">
        <v>0.35818086493282503</v>
      </c>
      <c r="S3098">
        <v>2.1628151660376401E-2</v>
      </c>
      <c r="T3098">
        <v>-0.50506861564096595</v>
      </c>
      <c r="U3098">
        <v>0.50506861564096595</v>
      </c>
      <c r="V3098">
        <v>0.36491292871210101</v>
      </c>
      <c r="W3098">
        <v>-1.34</v>
      </c>
      <c r="X3098">
        <v>6.3</v>
      </c>
      <c r="Y3098">
        <v>146873</v>
      </c>
      <c r="Z3098">
        <v>9180</v>
      </c>
      <c r="AA3098">
        <v>0.61</v>
      </c>
      <c r="AB3098">
        <v>16</v>
      </c>
      <c r="AC3098">
        <v>11</v>
      </c>
      <c r="AD3098">
        <v>5</v>
      </c>
      <c r="AE3098">
        <v>68.75</v>
      </c>
      <c r="AF3098">
        <v>13</v>
      </c>
      <c r="AG3098">
        <v>4</v>
      </c>
      <c r="AH3098">
        <v>2</v>
      </c>
      <c r="AI3098">
        <v>10</v>
      </c>
    </row>
    <row r="3099" spans="1:35" x14ac:dyDescent="0.2">
      <c r="A3099" s="102">
        <v>7474</v>
      </c>
      <c r="B3099">
        <v>2337</v>
      </c>
      <c r="C3099" t="s">
        <v>3651</v>
      </c>
      <c r="D3099" t="s">
        <v>2949</v>
      </c>
      <c r="E3099">
        <v>436</v>
      </c>
      <c r="F3099">
        <v>423</v>
      </c>
      <c r="G3099">
        <v>2400</v>
      </c>
      <c r="H3099" t="s">
        <v>2930</v>
      </c>
      <c r="I3099">
        <v>8425</v>
      </c>
      <c r="J3099" t="s">
        <v>3174</v>
      </c>
      <c r="K3099" t="s">
        <v>2933</v>
      </c>
      <c r="L3099">
        <v>3445</v>
      </c>
      <c r="M3099">
        <v>3420</v>
      </c>
      <c r="N3099">
        <v>300</v>
      </c>
      <c r="O3099" t="s">
        <v>2927</v>
      </c>
      <c r="P3099">
        <v>0.81166018664792094</v>
      </c>
      <c r="Q3099">
        <v>0.81641020958463395</v>
      </c>
      <c r="R3099">
        <v>1.6975490360644E-2</v>
      </c>
      <c r="S3099">
        <v>0.48772581734607801</v>
      </c>
      <c r="T3099">
        <v>-2.11458854746625</v>
      </c>
      <c r="U3099">
        <v>2.11458854746625</v>
      </c>
      <c r="V3099">
        <v>0.94663381937669799</v>
      </c>
      <c r="W3099">
        <v>-9.09</v>
      </c>
      <c r="X3099">
        <v>1.05</v>
      </c>
      <c r="Y3099">
        <v>146826</v>
      </c>
      <c r="Z3099">
        <v>7728</v>
      </c>
      <c r="AA3099">
        <v>0.4</v>
      </c>
      <c r="AB3099">
        <v>19</v>
      </c>
      <c r="AC3099">
        <v>10</v>
      </c>
      <c r="AD3099">
        <v>9</v>
      </c>
      <c r="AE3099">
        <v>52.63</v>
      </c>
      <c r="AF3099">
        <v>14</v>
      </c>
      <c r="AG3099">
        <v>5</v>
      </c>
      <c r="AH3099">
        <v>2</v>
      </c>
      <c r="AI3099">
        <v>12</v>
      </c>
    </row>
    <row r="3100" spans="1:35" x14ac:dyDescent="0.2">
      <c r="A3100" s="102">
        <v>4455</v>
      </c>
      <c r="B3100">
        <v>2222</v>
      </c>
      <c r="C3100" t="s">
        <v>730</v>
      </c>
      <c r="D3100" t="s">
        <v>2955</v>
      </c>
      <c r="E3100">
        <v>7150</v>
      </c>
      <c r="F3100">
        <v>6920</v>
      </c>
      <c r="G3100">
        <v>100</v>
      </c>
      <c r="H3100" t="s">
        <v>2930</v>
      </c>
      <c r="I3100">
        <v>2815</v>
      </c>
      <c r="J3100" t="s">
        <v>3667</v>
      </c>
      <c r="K3100" t="s">
        <v>2955</v>
      </c>
      <c r="L3100">
        <v>7300</v>
      </c>
      <c r="M3100">
        <v>7260</v>
      </c>
      <c r="N3100">
        <v>100</v>
      </c>
      <c r="O3100" t="s">
        <v>2927</v>
      </c>
      <c r="P3100">
        <v>0.27261664061503799</v>
      </c>
      <c r="Q3100">
        <v>0.85700884265563904</v>
      </c>
      <c r="R3100">
        <v>0.91267604739016195</v>
      </c>
      <c r="S3100">
        <v>0.37250829309884498</v>
      </c>
      <c r="T3100">
        <v>-0.28357307556732902</v>
      </c>
      <c r="U3100">
        <v>0.28357307556732902</v>
      </c>
      <c r="V3100">
        <v>0.10310097812922001</v>
      </c>
      <c r="W3100">
        <v>-2.11</v>
      </c>
      <c r="X3100">
        <v>4.68</v>
      </c>
      <c r="Y3100">
        <v>146798</v>
      </c>
      <c r="Z3100">
        <v>12233</v>
      </c>
      <c r="AA3100">
        <v>0.87</v>
      </c>
      <c r="AB3100">
        <v>12</v>
      </c>
      <c r="AC3100">
        <v>8</v>
      </c>
      <c r="AD3100">
        <v>4</v>
      </c>
      <c r="AE3100">
        <v>66.67</v>
      </c>
      <c r="AF3100">
        <v>14</v>
      </c>
      <c r="AG3100">
        <v>5</v>
      </c>
      <c r="AH3100">
        <v>3</v>
      </c>
      <c r="AI3100">
        <v>4</v>
      </c>
    </row>
    <row r="3101" spans="1:35" x14ac:dyDescent="0.2">
      <c r="A3101" s="102">
        <v>5804</v>
      </c>
      <c r="B3101">
        <v>1860</v>
      </c>
      <c r="C3101" t="s">
        <v>57</v>
      </c>
      <c r="D3101" t="s">
        <v>2937</v>
      </c>
      <c r="E3101">
        <v>758</v>
      </c>
      <c r="F3101">
        <v>754</v>
      </c>
      <c r="G3101">
        <v>1200</v>
      </c>
      <c r="H3101" t="s">
        <v>2927</v>
      </c>
      <c r="I3101">
        <v>7701</v>
      </c>
      <c r="J3101" t="s">
        <v>3705</v>
      </c>
      <c r="K3101" t="s">
        <v>2936</v>
      </c>
      <c r="L3101">
        <v>3030</v>
      </c>
      <c r="M3101">
        <v>3035</v>
      </c>
      <c r="N3101">
        <v>300</v>
      </c>
      <c r="O3101" t="s">
        <v>2930</v>
      </c>
      <c r="P3101">
        <v>0.19573597012286101</v>
      </c>
      <c r="Q3101">
        <v>0.83854294150155195</v>
      </c>
      <c r="R3101">
        <v>0.53776982841745002</v>
      </c>
      <c r="S3101">
        <v>0.144564517231205</v>
      </c>
      <c r="T3101">
        <v>2.3168534536002401</v>
      </c>
      <c r="U3101">
        <v>2.3168534536002401</v>
      </c>
      <c r="V3101">
        <v>1.41890273461366</v>
      </c>
      <c r="W3101">
        <v>11.21</v>
      </c>
      <c r="X3101">
        <v>0.63</v>
      </c>
      <c r="Y3101">
        <v>146689</v>
      </c>
      <c r="Z3101">
        <v>7334</v>
      </c>
      <c r="AA3101">
        <v>0.36</v>
      </c>
      <c r="AB3101">
        <v>20</v>
      </c>
      <c r="AC3101">
        <v>11</v>
      </c>
      <c r="AD3101">
        <v>9</v>
      </c>
      <c r="AE3101">
        <v>55</v>
      </c>
      <c r="AF3101">
        <v>12</v>
      </c>
      <c r="AG3101">
        <v>7</v>
      </c>
      <c r="AH3101">
        <v>6</v>
      </c>
      <c r="AI3101">
        <v>7</v>
      </c>
    </row>
    <row r="3102" spans="1:35" x14ac:dyDescent="0.2">
      <c r="A3102" s="102">
        <v>5952</v>
      </c>
      <c r="B3102">
        <v>4502</v>
      </c>
      <c r="C3102" t="s">
        <v>3277</v>
      </c>
      <c r="D3102" t="s">
        <v>2950</v>
      </c>
      <c r="E3102">
        <v>4481</v>
      </c>
      <c r="F3102">
        <v>4498</v>
      </c>
      <c r="G3102">
        <v>100</v>
      </c>
      <c r="H3102" t="s">
        <v>2927</v>
      </c>
      <c r="I3102">
        <v>6988</v>
      </c>
      <c r="J3102" t="s">
        <v>65</v>
      </c>
      <c r="K3102" t="s">
        <v>2952</v>
      </c>
      <c r="L3102">
        <v>6340</v>
      </c>
      <c r="M3102">
        <v>6310</v>
      </c>
      <c r="N3102">
        <v>100</v>
      </c>
      <c r="O3102" t="s">
        <v>2930</v>
      </c>
      <c r="P3102">
        <v>0.276048127140744</v>
      </c>
      <c r="Q3102">
        <v>0.836551227600416</v>
      </c>
      <c r="R3102">
        <v>4.90467631982138E-2</v>
      </c>
      <c r="S3102">
        <v>0.14070973831945199</v>
      </c>
      <c r="T3102">
        <v>0.54473855455159803</v>
      </c>
      <c r="U3102">
        <v>0.54473855455159803</v>
      </c>
      <c r="V3102">
        <v>2.7121982301975201E-2</v>
      </c>
      <c r="W3102">
        <v>1.59</v>
      </c>
      <c r="X3102">
        <v>28.72</v>
      </c>
      <c r="Y3102">
        <v>146490</v>
      </c>
      <c r="Z3102">
        <v>48830</v>
      </c>
      <c r="AA3102">
        <v>2.52</v>
      </c>
      <c r="AB3102">
        <v>3</v>
      </c>
      <c r="AC3102">
        <v>3</v>
      </c>
      <c r="AD3102">
        <v>0</v>
      </c>
      <c r="AE3102">
        <v>100</v>
      </c>
      <c r="AF3102">
        <v>12</v>
      </c>
      <c r="AG3102">
        <v>2</v>
      </c>
      <c r="AH3102">
        <v>0</v>
      </c>
      <c r="AI3102">
        <v>1</v>
      </c>
    </row>
    <row r="3103" spans="1:35" x14ac:dyDescent="0.2">
      <c r="A3103" s="102">
        <v>3682</v>
      </c>
      <c r="B3103">
        <v>4202</v>
      </c>
      <c r="C3103" t="s">
        <v>49</v>
      </c>
      <c r="D3103" t="s">
        <v>2952</v>
      </c>
      <c r="E3103">
        <v>1047</v>
      </c>
      <c r="F3103">
        <v>1048</v>
      </c>
      <c r="G3103">
        <v>900</v>
      </c>
      <c r="H3103" t="s">
        <v>2927</v>
      </c>
      <c r="I3103">
        <v>4540</v>
      </c>
      <c r="J3103" t="s">
        <v>3676</v>
      </c>
      <c r="K3103" t="s">
        <v>2950</v>
      </c>
      <c r="L3103">
        <v>3115</v>
      </c>
      <c r="M3103">
        <v>3085</v>
      </c>
      <c r="N3103">
        <v>300</v>
      </c>
      <c r="O3103" t="s">
        <v>2930</v>
      </c>
      <c r="P3103">
        <v>0.32688645523476501</v>
      </c>
      <c r="Q3103">
        <v>0.86848873446812802</v>
      </c>
      <c r="R3103">
        <v>0.85654949694516902</v>
      </c>
      <c r="S3103">
        <v>6.0191081514938197E-2</v>
      </c>
      <c r="T3103">
        <v>0.343046768413447</v>
      </c>
      <c r="U3103">
        <v>0.343046768413447</v>
      </c>
      <c r="V3103">
        <v>2.9431731926812098E-2</v>
      </c>
      <c r="W3103">
        <v>1.22</v>
      </c>
      <c r="X3103">
        <v>1.91</v>
      </c>
      <c r="Y3103">
        <v>146468</v>
      </c>
      <c r="Z3103">
        <v>8137</v>
      </c>
      <c r="AA3103">
        <v>0.38</v>
      </c>
      <c r="AB3103">
        <v>18</v>
      </c>
      <c r="AC3103">
        <v>10</v>
      </c>
      <c r="AD3103">
        <v>8</v>
      </c>
      <c r="AE3103">
        <v>55.56</v>
      </c>
      <c r="AF3103">
        <v>12</v>
      </c>
      <c r="AG3103">
        <v>6</v>
      </c>
      <c r="AH3103">
        <v>6</v>
      </c>
      <c r="AI3103">
        <v>6</v>
      </c>
    </row>
    <row r="3104" spans="1:35" x14ac:dyDescent="0.2">
      <c r="A3104" s="102">
        <v>6428</v>
      </c>
      <c r="B3104">
        <v>3048</v>
      </c>
      <c r="C3104" t="s">
        <v>3338</v>
      </c>
      <c r="D3104" t="s">
        <v>2953</v>
      </c>
      <c r="E3104">
        <v>1208</v>
      </c>
      <c r="F3104">
        <v>1188</v>
      </c>
      <c r="G3104">
        <v>900</v>
      </c>
      <c r="H3104" t="s">
        <v>2930</v>
      </c>
      <c r="I3104">
        <v>5991</v>
      </c>
      <c r="J3104" t="s">
        <v>1327</v>
      </c>
      <c r="K3104" t="s">
        <v>3194</v>
      </c>
      <c r="L3104">
        <v>931</v>
      </c>
      <c r="M3104">
        <v>937</v>
      </c>
      <c r="N3104">
        <v>1100</v>
      </c>
      <c r="O3104" t="s">
        <v>2927</v>
      </c>
      <c r="P3104">
        <v>0.63917861028523604</v>
      </c>
      <c r="Q3104">
        <v>0.83043850465458502</v>
      </c>
      <c r="R3104">
        <v>0.25215486472934401</v>
      </c>
      <c r="S3104">
        <v>9.0230424811586801E-2</v>
      </c>
      <c r="T3104">
        <v>-0.35079000712591202</v>
      </c>
      <c r="U3104">
        <v>0.35079000712591202</v>
      </c>
      <c r="V3104">
        <v>0.26518859101281</v>
      </c>
      <c r="W3104">
        <v>-1.19</v>
      </c>
      <c r="X3104">
        <v>3.6</v>
      </c>
      <c r="Y3104">
        <v>146441</v>
      </c>
      <c r="Z3104">
        <v>7322</v>
      </c>
      <c r="AA3104">
        <v>0.32</v>
      </c>
      <c r="AB3104">
        <v>20</v>
      </c>
      <c r="AC3104">
        <v>10</v>
      </c>
      <c r="AD3104">
        <v>10</v>
      </c>
      <c r="AE3104">
        <v>50</v>
      </c>
      <c r="AF3104">
        <v>10</v>
      </c>
      <c r="AG3104">
        <v>9</v>
      </c>
      <c r="AH3104">
        <v>6</v>
      </c>
      <c r="AI3104">
        <v>5</v>
      </c>
    </row>
    <row r="3105" spans="1:35" x14ac:dyDescent="0.2">
      <c r="A3105" s="102">
        <v>6927</v>
      </c>
      <c r="B3105">
        <v>2001</v>
      </c>
      <c r="C3105" t="s">
        <v>2783</v>
      </c>
      <c r="D3105" t="s">
        <v>2955</v>
      </c>
      <c r="E3105">
        <v>1684</v>
      </c>
      <c r="F3105">
        <v>1706</v>
      </c>
      <c r="G3105">
        <v>600</v>
      </c>
      <c r="H3105" t="s">
        <v>2927</v>
      </c>
      <c r="I3105">
        <v>6269</v>
      </c>
      <c r="J3105" t="s">
        <v>3658</v>
      </c>
      <c r="K3105" t="s">
        <v>2940</v>
      </c>
      <c r="L3105">
        <v>2001</v>
      </c>
      <c r="M3105">
        <v>2085</v>
      </c>
      <c r="N3105">
        <v>500</v>
      </c>
      <c r="O3105" t="s">
        <v>2930</v>
      </c>
      <c r="P3105">
        <v>0.14670086615334199</v>
      </c>
      <c r="Q3105">
        <v>0.82367061398757002</v>
      </c>
      <c r="R3105">
        <v>0.75778527813339702</v>
      </c>
      <c r="S3105">
        <v>6.2792525558880196E-3</v>
      </c>
      <c r="T3105">
        <v>4.39888066832569</v>
      </c>
      <c r="U3105">
        <v>4.39888066832569</v>
      </c>
      <c r="V3105">
        <v>2.6029914531568501</v>
      </c>
      <c r="W3105">
        <v>20.09</v>
      </c>
      <c r="X3105">
        <v>1.81</v>
      </c>
      <c r="Y3105">
        <v>146439</v>
      </c>
      <c r="Z3105">
        <v>9763</v>
      </c>
      <c r="AA3105">
        <v>0.6</v>
      </c>
      <c r="AB3105">
        <v>15</v>
      </c>
      <c r="AC3105">
        <v>8</v>
      </c>
      <c r="AD3105">
        <v>7</v>
      </c>
      <c r="AE3105">
        <v>53.33</v>
      </c>
      <c r="AF3105">
        <v>12</v>
      </c>
      <c r="AG3105">
        <v>6</v>
      </c>
      <c r="AH3105">
        <v>5</v>
      </c>
      <c r="AI3105">
        <v>4</v>
      </c>
    </row>
    <row r="3106" spans="1:35" x14ac:dyDescent="0.2">
      <c r="A3106" s="102">
        <v>5642</v>
      </c>
      <c r="B3106">
        <v>1983</v>
      </c>
      <c r="C3106" t="s">
        <v>3696</v>
      </c>
      <c r="D3106" t="s">
        <v>2937</v>
      </c>
      <c r="E3106">
        <v>2664</v>
      </c>
      <c r="F3106">
        <v>2665</v>
      </c>
      <c r="G3106">
        <v>200</v>
      </c>
      <c r="H3106" t="s">
        <v>2927</v>
      </c>
      <c r="I3106">
        <v>4919</v>
      </c>
      <c r="J3106" t="s">
        <v>849</v>
      </c>
      <c r="K3106" t="s">
        <v>2952</v>
      </c>
      <c r="L3106">
        <v>6330</v>
      </c>
      <c r="M3106">
        <v>6240</v>
      </c>
      <c r="N3106">
        <v>100</v>
      </c>
      <c r="O3106" t="s">
        <v>2930</v>
      </c>
      <c r="P3106">
        <v>0.53312780049272701</v>
      </c>
      <c r="Q3106">
        <v>0.84081080753055903</v>
      </c>
      <c r="R3106" s="15">
        <v>6.6678802450148099E-6</v>
      </c>
      <c r="S3106">
        <v>0.19286896417042501</v>
      </c>
      <c r="T3106">
        <v>0.575994426461099</v>
      </c>
      <c r="U3106">
        <v>0.575994426461099</v>
      </c>
      <c r="V3106">
        <v>0.52221510266714799</v>
      </c>
      <c r="W3106">
        <v>4.84</v>
      </c>
      <c r="X3106">
        <v>14.58</v>
      </c>
      <c r="Y3106">
        <v>146432</v>
      </c>
      <c r="Z3106">
        <v>14643</v>
      </c>
      <c r="AA3106">
        <v>0.8</v>
      </c>
      <c r="AB3106">
        <v>10</v>
      </c>
      <c r="AC3106">
        <v>6</v>
      </c>
      <c r="AD3106">
        <v>4</v>
      </c>
      <c r="AE3106">
        <v>60</v>
      </c>
      <c r="AF3106">
        <v>14</v>
      </c>
      <c r="AG3106">
        <v>5</v>
      </c>
      <c r="AH3106">
        <v>2</v>
      </c>
      <c r="AI3106">
        <v>3</v>
      </c>
    </row>
    <row r="3107" spans="1:35" x14ac:dyDescent="0.2">
      <c r="A3107" s="102">
        <v>5780</v>
      </c>
      <c r="B3107">
        <v>7984</v>
      </c>
      <c r="C3107" t="s">
        <v>1007</v>
      </c>
      <c r="D3107" t="s">
        <v>2951</v>
      </c>
      <c r="E3107">
        <v>1673</v>
      </c>
      <c r="F3107">
        <v>1664</v>
      </c>
      <c r="G3107">
        <v>600</v>
      </c>
      <c r="H3107" t="s">
        <v>2930</v>
      </c>
      <c r="I3107">
        <v>8697</v>
      </c>
      <c r="J3107" t="s">
        <v>1091</v>
      </c>
      <c r="K3107" t="s">
        <v>2933</v>
      </c>
      <c r="L3107">
        <v>2058</v>
      </c>
      <c r="M3107">
        <v>2042</v>
      </c>
      <c r="N3107">
        <v>500</v>
      </c>
      <c r="O3107" t="s">
        <v>2927</v>
      </c>
      <c r="P3107">
        <v>0.37319764080253798</v>
      </c>
      <c r="Q3107">
        <v>0.83890518053485896</v>
      </c>
      <c r="R3107">
        <v>0.41407542610144399</v>
      </c>
      <c r="S3107">
        <v>2.4574582629750701E-2</v>
      </c>
      <c r="T3107">
        <v>-1.75286504805876</v>
      </c>
      <c r="U3107">
        <v>1.75286504805876</v>
      </c>
      <c r="V3107">
        <v>1.7236775228530901</v>
      </c>
      <c r="W3107">
        <v>-5.27</v>
      </c>
      <c r="X3107">
        <v>2.21</v>
      </c>
      <c r="Y3107">
        <v>146412</v>
      </c>
      <c r="Z3107">
        <v>9761</v>
      </c>
      <c r="AA3107">
        <v>0.45</v>
      </c>
      <c r="AB3107">
        <v>15</v>
      </c>
      <c r="AC3107">
        <v>8</v>
      </c>
      <c r="AD3107">
        <v>7</v>
      </c>
      <c r="AE3107">
        <v>53.33</v>
      </c>
      <c r="AF3107">
        <v>14</v>
      </c>
      <c r="AG3107">
        <v>3</v>
      </c>
      <c r="AH3107">
        <v>3</v>
      </c>
      <c r="AI3107">
        <v>9</v>
      </c>
    </row>
    <row r="3108" spans="1:35" x14ac:dyDescent="0.2">
      <c r="A3108" s="102">
        <v>5785</v>
      </c>
      <c r="B3108">
        <v>3110</v>
      </c>
      <c r="C3108" t="s">
        <v>682</v>
      </c>
      <c r="D3108" t="s">
        <v>2926</v>
      </c>
      <c r="E3108">
        <v>4900</v>
      </c>
      <c r="F3108">
        <v>4810</v>
      </c>
      <c r="G3108">
        <v>100</v>
      </c>
      <c r="H3108" t="s">
        <v>2927</v>
      </c>
      <c r="I3108">
        <v>9719</v>
      </c>
      <c r="J3108" t="s">
        <v>3626</v>
      </c>
      <c r="K3108" t="s">
        <v>2929</v>
      </c>
      <c r="L3108">
        <v>6100</v>
      </c>
      <c r="M3108">
        <v>6130</v>
      </c>
      <c r="N3108">
        <v>100</v>
      </c>
      <c r="O3108" t="s">
        <v>2930</v>
      </c>
      <c r="P3108">
        <v>0.53307059374335597</v>
      </c>
      <c r="Q3108">
        <v>0.83884814473763203</v>
      </c>
      <c r="R3108">
        <v>0.71333506327170904</v>
      </c>
      <c r="S3108">
        <v>0.28557139842846002</v>
      </c>
      <c r="T3108">
        <v>0.68350307863329196</v>
      </c>
      <c r="U3108">
        <v>0.68350307863329196</v>
      </c>
      <c r="V3108">
        <v>0.97837589659053403</v>
      </c>
      <c r="W3108">
        <v>7.25</v>
      </c>
      <c r="X3108">
        <v>21.53</v>
      </c>
      <c r="Y3108">
        <v>146351</v>
      </c>
      <c r="Z3108">
        <v>7318</v>
      </c>
      <c r="AA3108">
        <v>0.33</v>
      </c>
      <c r="AB3108">
        <v>20</v>
      </c>
      <c r="AC3108">
        <v>13</v>
      </c>
      <c r="AD3108">
        <v>7</v>
      </c>
      <c r="AE3108">
        <v>65</v>
      </c>
      <c r="AF3108">
        <v>10</v>
      </c>
      <c r="AG3108">
        <v>9</v>
      </c>
      <c r="AH3108">
        <v>6</v>
      </c>
      <c r="AI3108">
        <v>5</v>
      </c>
    </row>
    <row r="3109" spans="1:35" x14ac:dyDescent="0.2">
      <c r="A3109" s="102">
        <v>934</v>
      </c>
      <c r="B3109">
        <v>2331</v>
      </c>
      <c r="C3109" t="s">
        <v>3130</v>
      </c>
      <c r="D3109" t="s">
        <v>2942</v>
      </c>
      <c r="E3109">
        <v>5750</v>
      </c>
      <c r="F3109">
        <v>5710</v>
      </c>
      <c r="G3109">
        <v>200</v>
      </c>
      <c r="H3109" t="s">
        <v>2930</v>
      </c>
      <c r="I3109">
        <v>4552</v>
      </c>
      <c r="J3109" t="s">
        <v>3582</v>
      </c>
      <c r="K3109" t="s">
        <v>2950</v>
      </c>
      <c r="L3109">
        <v>10030</v>
      </c>
      <c r="M3109">
        <v>10050</v>
      </c>
      <c r="N3109">
        <v>100</v>
      </c>
      <c r="O3109" t="s">
        <v>2927</v>
      </c>
      <c r="P3109">
        <v>0.15688246805327799</v>
      </c>
      <c r="Q3109">
        <v>0.91791707483910301</v>
      </c>
      <c r="R3109">
        <v>0.72909893040886198</v>
      </c>
      <c r="S3109">
        <v>1.04968648232224E-2</v>
      </c>
      <c r="T3109">
        <v>-2.2813435617711102</v>
      </c>
      <c r="U3109">
        <v>2.2813435617711102</v>
      </c>
      <c r="V3109">
        <v>2.4036618136658299</v>
      </c>
      <c r="W3109">
        <v>-14.64</v>
      </c>
      <c r="X3109">
        <v>13.63</v>
      </c>
      <c r="Y3109">
        <v>146200</v>
      </c>
      <c r="Z3109">
        <v>16244</v>
      </c>
      <c r="AA3109">
        <v>0.89</v>
      </c>
      <c r="AB3109">
        <v>9</v>
      </c>
      <c r="AC3109">
        <v>5</v>
      </c>
      <c r="AD3109">
        <v>4</v>
      </c>
      <c r="AE3109">
        <v>55.56</v>
      </c>
      <c r="AF3109">
        <v>11</v>
      </c>
      <c r="AG3109">
        <v>5</v>
      </c>
      <c r="AH3109">
        <v>3</v>
      </c>
      <c r="AI3109">
        <v>1</v>
      </c>
    </row>
    <row r="3110" spans="1:35" x14ac:dyDescent="0.2">
      <c r="A3110" s="102">
        <v>3615</v>
      </c>
      <c r="B3110">
        <v>5463</v>
      </c>
      <c r="C3110" t="s">
        <v>67</v>
      </c>
      <c r="D3110" t="s">
        <v>2988</v>
      </c>
      <c r="E3110">
        <v>3180</v>
      </c>
      <c r="F3110">
        <v>3170</v>
      </c>
      <c r="G3110">
        <v>300</v>
      </c>
      <c r="H3110" t="s">
        <v>2927</v>
      </c>
      <c r="I3110">
        <v>7189</v>
      </c>
      <c r="J3110" t="s">
        <v>45</v>
      </c>
      <c r="K3110" t="s">
        <v>2990</v>
      </c>
      <c r="L3110">
        <v>755</v>
      </c>
      <c r="M3110">
        <v>738</v>
      </c>
      <c r="N3110">
        <v>1300</v>
      </c>
      <c r="O3110" t="s">
        <v>2930</v>
      </c>
      <c r="P3110">
        <v>0.475085683322786</v>
      </c>
      <c r="Q3110">
        <v>0.86954489941541102</v>
      </c>
      <c r="R3110">
        <v>8.8497663267002993E-2</v>
      </c>
      <c r="S3110">
        <v>3.74578524223841E-2</v>
      </c>
      <c r="T3110">
        <v>2.5680604913708098</v>
      </c>
      <c r="U3110">
        <v>2.5680604913708098</v>
      </c>
      <c r="V3110">
        <v>2.01972428206295</v>
      </c>
      <c r="W3110">
        <v>12.42</v>
      </c>
      <c r="X3110">
        <v>0.88</v>
      </c>
      <c r="Y3110">
        <v>146163</v>
      </c>
      <c r="Z3110">
        <v>6355</v>
      </c>
      <c r="AA3110">
        <v>0.35</v>
      </c>
      <c r="AB3110">
        <v>23</v>
      </c>
      <c r="AC3110">
        <v>12</v>
      </c>
      <c r="AD3110">
        <v>11</v>
      </c>
      <c r="AE3110">
        <v>52.17</v>
      </c>
      <c r="AF3110">
        <v>11</v>
      </c>
      <c r="AG3110">
        <v>9</v>
      </c>
      <c r="AH3110">
        <v>6</v>
      </c>
      <c r="AI3110">
        <v>8</v>
      </c>
    </row>
    <row r="3111" spans="1:35" x14ac:dyDescent="0.2">
      <c r="A3111" s="102">
        <v>8394</v>
      </c>
      <c r="B3111">
        <v>4681</v>
      </c>
      <c r="C3111" t="s">
        <v>1304</v>
      </c>
      <c r="D3111" t="s">
        <v>2942</v>
      </c>
      <c r="E3111">
        <v>1808</v>
      </c>
      <c r="F3111">
        <v>1768</v>
      </c>
      <c r="G3111">
        <v>600</v>
      </c>
      <c r="H3111" t="s">
        <v>2927</v>
      </c>
      <c r="I3111">
        <v>9005</v>
      </c>
      <c r="J3111" t="s">
        <v>3259</v>
      </c>
      <c r="K3111" t="s">
        <v>3099</v>
      </c>
      <c r="L3111">
        <v>1975</v>
      </c>
      <c r="M3111">
        <v>1954</v>
      </c>
      <c r="N3111">
        <v>500</v>
      </c>
      <c r="O3111" t="s">
        <v>2930</v>
      </c>
      <c r="P3111">
        <v>0.62113269530527204</v>
      </c>
      <c r="Q3111">
        <v>0.80477472538888895</v>
      </c>
      <c r="R3111">
        <v>0.64590248950219198</v>
      </c>
      <c r="S3111">
        <v>0.150620910656839</v>
      </c>
      <c r="T3111">
        <v>0.73759557223565297</v>
      </c>
      <c r="U3111">
        <v>0.73759557223565297</v>
      </c>
      <c r="V3111">
        <v>1.19834031248372</v>
      </c>
      <c r="W3111">
        <v>2.76</v>
      </c>
      <c r="X3111">
        <v>8.58</v>
      </c>
      <c r="Y3111">
        <v>146162</v>
      </c>
      <c r="Z3111">
        <v>8120</v>
      </c>
      <c r="AA3111">
        <v>0.35</v>
      </c>
      <c r="AB3111">
        <v>18</v>
      </c>
      <c r="AC3111">
        <v>10</v>
      </c>
      <c r="AD3111">
        <v>8</v>
      </c>
      <c r="AE3111">
        <v>55.56</v>
      </c>
      <c r="AF3111">
        <v>13</v>
      </c>
      <c r="AG3111">
        <v>5</v>
      </c>
      <c r="AH3111">
        <v>3</v>
      </c>
      <c r="AI3111">
        <v>10</v>
      </c>
    </row>
    <row r="3112" spans="1:35" x14ac:dyDescent="0.2">
      <c r="A3112" s="102">
        <v>681</v>
      </c>
      <c r="B3112">
        <v>3635</v>
      </c>
      <c r="C3112" t="s">
        <v>47</v>
      </c>
      <c r="D3112" t="s">
        <v>2929</v>
      </c>
      <c r="E3112">
        <v>3150</v>
      </c>
      <c r="F3112">
        <v>3155</v>
      </c>
      <c r="G3112">
        <v>300</v>
      </c>
      <c r="H3112" t="s">
        <v>2927</v>
      </c>
      <c r="I3112">
        <v>4217</v>
      </c>
      <c r="J3112" t="s">
        <v>1372</v>
      </c>
      <c r="K3112" t="s">
        <v>2952</v>
      </c>
      <c r="L3112">
        <v>4600</v>
      </c>
      <c r="M3112">
        <v>4605</v>
      </c>
      <c r="N3112">
        <v>200</v>
      </c>
      <c r="O3112" t="s">
        <v>2930</v>
      </c>
      <c r="P3112">
        <v>0.89763266128472596</v>
      </c>
      <c r="Q3112">
        <v>0.92527516113198804</v>
      </c>
      <c r="R3112">
        <v>1.6670709993430301E-3</v>
      </c>
      <c r="S3112">
        <v>0.15232527700875201</v>
      </c>
      <c r="T3112">
        <v>0.39771082978389499</v>
      </c>
      <c r="U3112">
        <v>0.39771082978389499</v>
      </c>
      <c r="V3112">
        <v>0.37280969347792198</v>
      </c>
      <c r="W3112">
        <v>2.4900000000000002</v>
      </c>
      <c r="X3112">
        <v>2.77</v>
      </c>
      <c r="Y3112">
        <v>146131</v>
      </c>
      <c r="Z3112">
        <v>7307</v>
      </c>
      <c r="AA3112">
        <v>0.3</v>
      </c>
      <c r="AB3112">
        <v>20</v>
      </c>
      <c r="AC3112">
        <v>11</v>
      </c>
      <c r="AD3112">
        <v>9</v>
      </c>
      <c r="AE3112">
        <v>55</v>
      </c>
      <c r="AF3112">
        <v>12</v>
      </c>
      <c r="AG3112">
        <v>10</v>
      </c>
      <c r="AH3112">
        <v>5</v>
      </c>
      <c r="AI3112">
        <v>5</v>
      </c>
    </row>
    <row r="3113" spans="1:35" x14ac:dyDescent="0.2">
      <c r="A3113" s="102">
        <v>5916</v>
      </c>
      <c r="B3113">
        <v>7267</v>
      </c>
      <c r="C3113" t="s">
        <v>61</v>
      </c>
      <c r="D3113" t="s">
        <v>2945</v>
      </c>
      <c r="E3113">
        <v>2893</v>
      </c>
      <c r="F3113">
        <v>2857.5</v>
      </c>
      <c r="G3113">
        <v>300</v>
      </c>
      <c r="H3113" t="s">
        <v>2927</v>
      </c>
      <c r="I3113">
        <v>7313</v>
      </c>
      <c r="J3113" t="s">
        <v>2873</v>
      </c>
      <c r="K3113" t="s">
        <v>2945</v>
      </c>
      <c r="L3113">
        <v>3180</v>
      </c>
      <c r="M3113">
        <v>3155</v>
      </c>
      <c r="N3113">
        <v>300</v>
      </c>
      <c r="O3113" t="s">
        <v>2930</v>
      </c>
      <c r="P3113">
        <v>0.93896385662197901</v>
      </c>
      <c r="Q3113">
        <v>0.83707224524627999</v>
      </c>
      <c r="R3113">
        <v>1.06179212511176E-2</v>
      </c>
      <c r="S3113">
        <v>0.29896871939860598</v>
      </c>
      <c r="T3113">
        <v>0.130746041590517</v>
      </c>
      <c r="U3113">
        <v>0.130746041590517</v>
      </c>
      <c r="V3113">
        <v>0.678477576003087</v>
      </c>
      <c r="W3113">
        <v>0.36</v>
      </c>
      <c r="X3113">
        <v>9.43</v>
      </c>
      <c r="Y3113">
        <v>146110</v>
      </c>
      <c r="Z3113">
        <v>20873</v>
      </c>
      <c r="AA3113">
        <v>1.22</v>
      </c>
      <c r="AB3113">
        <v>7</v>
      </c>
      <c r="AC3113">
        <v>4</v>
      </c>
      <c r="AD3113">
        <v>3</v>
      </c>
      <c r="AE3113">
        <v>57.14</v>
      </c>
      <c r="AF3113">
        <v>16</v>
      </c>
      <c r="AG3113">
        <v>2</v>
      </c>
      <c r="AH3113">
        <v>1</v>
      </c>
      <c r="AI3113">
        <v>4</v>
      </c>
    </row>
    <row r="3114" spans="1:35" x14ac:dyDescent="0.2">
      <c r="A3114" s="102">
        <v>8433</v>
      </c>
      <c r="B3114">
        <v>4183</v>
      </c>
      <c r="C3114" t="s">
        <v>3190</v>
      </c>
      <c r="D3114" t="s">
        <v>2952</v>
      </c>
      <c r="E3114">
        <v>2640</v>
      </c>
      <c r="F3114">
        <v>2634</v>
      </c>
      <c r="G3114">
        <v>400</v>
      </c>
      <c r="H3114" t="s">
        <v>2927</v>
      </c>
      <c r="I3114">
        <v>4540</v>
      </c>
      <c r="J3114" t="s">
        <v>3676</v>
      </c>
      <c r="K3114" t="s">
        <v>2950</v>
      </c>
      <c r="L3114">
        <v>3115</v>
      </c>
      <c r="M3114">
        <v>3085</v>
      </c>
      <c r="N3114">
        <v>300</v>
      </c>
      <c r="O3114" t="s">
        <v>2930</v>
      </c>
      <c r="P3114">
        <v>0.74763953127002802</v>
      </c>
      <c r="Q3114">
        <v>0.80412201254084403</v>
      </c>
      <c r="R3114">
        <v>0.44466965271598802</v>
      </c>
      <c r="S3114">
        <v>4.7882618702893898E-2</v>
      </c>
      <c r="T3114">
        <v>0.70580138747355403</v>
      </c>
      <c r="U3114">
        <v>0.70580138747355403</v>
      </c>
      <c r="V3114">
        <v>0.76850340401950701</v>
      </c>
      <c r="W3114">
        <v>1.87</v>
      </c>
      <c r="X3114">
        <v>13.84</v>
      </c>
      <c r="Y3114">
        <v>145778</v>
      </c>
      <c r="Z3114">
        <v>16198</v>
      </c>
      <c r="AA3114">
        <v>0.77</v>
      </c>
      <c r="AB3114">
        <v>9</v>
      </c>
      <c r="AC3114">
        <v>6</v>
      </c>
      <c r="AD3114">
        <v>3</v>
      </c>
      <c r="AE3114">
        <v>66.67</v>
      </c>
      <c r="AF3114">
        <v>12</v>
      </c>
      <c r="AG3114">
        <v>5</v>
      </c>
      <c r="AH3114">
        <v>2</v>
      </c>
      <c r="AI3114">
        <v>2</v>
      </c>
    </row>
    <row r="3115" spans="1:35" x14ac:dyDescent="0.2">
      <c r="A3115" s="102">
        <v>7360</v>
      </c>
      <c r="B3115">
        <v>3003</v>
      </c>
      <c r="C3115" t="s">
        <v>691</v>
      </c>
      <c r="D3115" t="s">
        <v>2949</v>
      </c>
      <c r="E3115">
        <v>1355</v>
      </c>
      <c r="F3115">
        <v>1364</v>
      </c>
      <c r="G3115">
        <v>700</v>
      </c>
      <c r="H3115" t="s">
        <v>2927</v>
      </c>
      <c r="I3115">
        <v>8031</v>
      </c>
      <c r="J3115" t="s">
        <v>1014</v>
      </c>
      <c r="K3115" t="s">
        <v>2934</v>
      </c>
      <c r="L3115">
        <v>1981</v>
      </c>
      <c r="M3115">
        <v>1981</v>
      </c>
      <c r="N3115">
        <v>500</v>
      </c>
      <c r="O3115" t="s">
        <v>2930</v>
      </c>
      <c r="P3115">
        <v>0.70313235217210901</v>
      </c>
      <c r="Q3115">
        <v>0.81808041120904795</v>
      </c>
      <c r="R3115">
        <v>0.63516640815376602</v>
      </c>
      <c r="S3115">
        <v>0.248503509150173</v>
      </c>
      <c r="T3115">
        <v>1.3892105630221601</v>
      </c>
      <c r="U3115">
        <v>1.3892105630221601</v>
      </c>
      <c r="V3115">
        <v>1.0708036871873701</v>
      </c>
      <c r="W3115">
        <v>5.18</v>
      </c>
      <c r="X3115">
        <v>3.6</v>
      </c>
      <c r="Y3115">
        <v>145776</v>
      </c>
      <c r="Z3115">
        <v>8575</v>
      </c>
      <c r="AA3115">
        <v>0.4</v>
      </c>
      <c r="AB3115">
        <v>17</v>
      </c>
      <c r="AC3115">
        <v>9</v>
      </c>
      <c r="AD3115">
        <v>8</v>
      </c>
      <c r="AE3115">
        <v>52.94</v>
      </c>
      <c r="AF3115">
        <v>13</v>
      </c>
      <c r="AG3115">
        <v>6</v>
      </c>
      <c r="AH3115">
        <v>4</v>
      </c>
      <c r="AI3115">
        <v>7</v>
      </c>
    </row>
    <row r="3116" spans="1:35" x14ac:dyDescent="0.2">
      <c r="A3116" s="102">
        <v>5968</v>
      </c>
      <c r="B3116">
        <v>4536</v>
      </c>
      <c r="C3116" t="s">
        <v>3289</v>
      </c>
      <c r="D3116" t="s">
        <v>2950</v>
      </c>
      <c r="E3116">
        <v>2090</v>
      </c>
      <c r="F3116">
        <v>2100</v>
      </c>
      <c r="G3116">
        <v>500</v>
      </c>
      <c r="H3116" t="s">
        <v>2930</v>
      </c>
      <c r="I3116">
        <v>6967</v>
      </c>
      <c r="J3116" t="s">
        <v>950</v>
      </c>
      <c r="K3116" t="s">
        <v>2932</v>
      </c>
      <c r="L3116">
        <v>1353</v>
      </c>
      <c r="M3116">
        <v>1352</v>
      </c>
      <c r="N3116">
        <v>800</v>
      </c>
      <c r="O3116" t="s">
        <v>2927</v>
      </c>
      <c r="P3116">
        <v>0.57707555401142796</v>
      </c>
      <c r="Q3116">
        <v>0.83637820631916404</v>
      </c>
      <c r="R3116">
        <v>0.24257540417440901</v>
      </c>
      <c r="S3116">
        <v>0.35270538972711302</v>
      </c>
      <c r="T3116">
        <v>-1.1972426624039001</v>
      </c>
      <c r="U3116">
        <v>1.1972426624039001</v>
      </c>
      <c r="V3116">
        <v>1.3733462152386899</v>
      </c>
      <c r="W3116">
        <v>-9.99</v>
      </c>
      <c r="X3116">
        <v>3.01</v>
      </c>
      <c r="Y3116">
        <v>145581</v>
      </c>
      <c r="Z3116">
        <v>7662</v>
      </c>
      <c r="AA3116">
        <v>0.38</v>
      </c>
      <c r="AB3116">
        <v>19</v>
      </c>
      <c r="AC3116">
        <v>12</v>
      </c>
      <c r="AD3116">
        <v>7</v>
      </c>
      <c r="AE3116">
        <v>63.16</v>
      </c>
      <c r="AF3116">
        <v>10</v>
      </c>
      <c r="AG3116">
        <v>10</v>
      </c>
      <c r="AH3116">
        <v>6</v>
      </c>
      <c r="AI3116">
        <v>3</v>
      </c>
    </row>
    <row r="3117" spans="1:35" x14ac:dyDescent="0.2">
      <c r="A3117" s="102">
        <v>4737</v>
      </c>
      <c r="B3117">
        <v>4324</v>
      </c>
      <c r="C3117" t="s">
        <v>3231</v>
      </c>
      <c r="D3117" t="s">
        <v>2942</v>
      </c>
      <c r="E3117">
        <v>3715</v>
      </c>
      <c r="F3117">
        <v>3660</v>
      </c>
      <c r="G3117">
        <v>300</v>
      </c>
      <c r="H3117" t="s">
        <v>2930</v>
      </c>
      <c r="I3117">
        <v>4540</v>
      </c>
      <c r="J3117" t="s">
        <v>3676</v>
      </c>
      <c r="K3117" t="s">
        <v>2950</v>
      </c>
      <c r="L3117">
        <v>3115</v>
      </c>
      <c r="M3117">
        <v>3085</v>
      </c>
      <c r="N3117">
        <v>400</v>
      </c>
      <c r="O3117" t="s">
        <v>2927</v>
      </c>
      <c r="P3117">
        <v>0.59921635184576105</v>
      </c>
      <c r="Q3117">
        <v>0.85295313370690296</v>
      </c>
      <c r="R3117">
        <v>0.41597008007209502</v>
      </c>
      <c r="S3117">
        <v>5.2959187965213698E-2</v>
      </c>
      <c r="T3117">
        <v>-1.09486795682719</v>
      </c>
      <c r="U3117">
        <v>1.09486795682719</v>
      </c>
      <c r="V3117">
        <v>0.81529119991971399</v>
      </c>
      <c r="W3117">
        <v>-4.2699999999999996</v>
      </c>
      <c r="X3117">
        <v>12.39</v>
      </c>
      <c r="Y3117">
        <v>145566</v>
      </c>
      <c r="Z3117">
        <v>29113</v>
      </c>
      <c r="AA3117">
        <v>1.4</v>
      </c>
      <c r="AB3117">
        <v>5</v>
      </c>
      <c r="AC3117">
        <v>4</v>
      </c>
      <c r="AD3117">
        <v>1</v>
      </c>
      <c r="AE3117">
        <v>80</v>
      </c>
      <c r="AF3117">
        <v>15</v>
      </c>
      <c r="AG3117">
        <v>2</v>
      </c>
      <c r="AH3117">
        <v>0</v>
      </c>
      <c r="AI3117">
        <v>3</v>
      </c>
    </row>
    <row r="3118" spans="1:35" x14ac:dyDescent="0.2">
      <c r="A3118" s="102">
        <v>2429</v>
      </c>
      <c r="B3118">
        <v>4202</v>
      </c>
      <c r="C3118" t="s">
        <v>49</v>
      </c>
      <c r="D3118" t="s">
        <v>2952</v>
      </c>
      <c r="E3118">
        <v>1047</v>
      </c>
      <c r="F3118">
        <v>1048</v>
      </c>
      <c r="G3118">
        <v>1000</v>
      </c>
      <c r="H3118" t="s">
        <v>2927</v>
      </c>
      <c r="I3118">
        <v>7762</v>
      </c>
      <c r="J3118" t="s">
        <v>3203</v>
      </c>
      <c r="K3118" t="s">
        <v>2936</v>
      </c>
      <c r="L3118">
        <v>543</v>
      </c>
      <c r="M3118">
        <v>539</v>
      </c>
      <c r="N3118">
        <v>1900</v>
      </c>
      <c r="O3118" t="s">
        <v>2930</v>
      </c>
      <c r="P3118">
        <v>0.53278397960464297</v>
      </c>
      <c r="Q3118">
        <v>0.88896828383433901</v>
      </c>
      <c r="R3118">
        <v>0.78404889086265594</v>
      </c>
      <c r="S3118">
        <v>0.18488128151840599</v>
      </c>
      <c r="T3118">
        <v>1.8388798520934699</v>
      </c>
      <c r="U3118">
        <v>1.8388798520934699</v>
      </c>
      <c r="V3118">
        <v>1.69328995656069</v>
      </c>
      <c r="W3118">
        <v>7.3</v>
      </c>
      <c r="X3118">
        <v>2.2799999999999998</v>
      </c>
      <c r="Y3118">
        <v>145553</v>
      </c>
      <c r="Z3118">
        <v>8562</v>
      </c>
      <c r="AA3118">
        <v>0.4</v>
      </c>
      <c r="AB3118">
        <v>17</v>
      </c>
      <c r="AC3118">
        <v>7</v>
      </c>
      <c r="AD3118">
        <v>10</v>
      </c>
      <c r="AE3118">
        <v>41.18</v>
      </c>
      <c r="AF3118">
        <v>13</v>
      </c>
      <c r="AG3118">
        <v>5</v>
      </c>
      <c r="AH3118">
        <v>2</v>
      </c>
      <c r="AI3118">
        <v>10</v>
      </c>
    </row>
    <row r="3119" spans="1:35" x14ac:dyDescent="0.2">
      <c r="A3119" s="102">
        <v>488</v>
      </c>
      <c r="B3119">
        <v>1928</v>
      </c>
      <c r="C3119" t="s">
        <v>220</v>
      </c>
      <c r="D3119" t="s">
        <v>2937</v>
      </c>
      <c r="E3119">
        <v>2445</v>
      </c>
      <c r="F3119">
        <v>2442</v>
      </c>
      <c r="G3119">
        <v>400</v>
      </c>
      <c r="H3119" t="s">
        <v>2930</v>
      </c>
      <c r="I3119">
        <v>8425</v>
      </c>
      <c r="J3119" t="s">
        <v>3174</v>
      </c>
      <c r="K3119" t="s">
        <v>2933</v>
      </c>
      <c r="L3119">
        <v>3445</v>
      </c>
      <c r="M3119">
        <v>3420</v>
      </c>
      <c r="N3119">
        <v>300</v>
      </c>
      <c r="O3119" t="s">
        <v>2927</v>
      </c>
      <c r="P3119">
        <v>0.24475925927618</v>
      </c>
      <c r="Q3119">
        <v>0.93157773374272501</v>
      </c>
      <c r="R3119">
        <v>0.357331018654796</v>
      </c>
      <c r="S3119">
        <v>0.20767504195226799</v>
      </c>
      <c r="T3119">
        <v>-0.39663841559190099</v>
      </c>
      <c r="U3119">
        <v>0.39663841559190099</v>
      </c>
      <c r="V3119">
        <v>0.37481904576487801</v>
      </c>
      <c r="W3119">
        <v>-1.5</v>
      </c>
      <c r="X3119">
        <v>4.8</v>
      </c>
      <c r="Y3119">
        <v>145521</v>
      </c>
      <c r="Z3119">
        <v>7659</v>
      </c>
      <c r="AA3119">
        <v>0.39</v>
      </c>
      <c r="AB3119">
        <v>19</v>
      </c>
      <c r="AC3119">
        <v>11</v>
      </c>
      <c r="AD3119">
        <v>8</v>
      </c>
      <c r="AE3119">
        <v>57.89</v>
      </c>
      <c r="AF3119">
        <v>11</v>
      </c>
      <c r="AG3119">
        <v>7</v>
      </c>
      <c r="AH3119">
        <v>4</v>
      </c>
      <c r="AI3119">
        <v>8</v>
      </c>
    </row>
    <row r="3120" spans="1:35" x14ac:dyDescent="0.2">
      <c r="A3120" s="102">
        <v>7708</v>
      </c>
      <c r="B3120">
        <v>3291</v>
      </c>
      <c r="C3120" t="s">
        <v>59</v>
      </c>
      <c r="D3120" t="s">
        <v>2949</v>
      </c>
      <c r="E3120">
        <v>1929</v>
      </c>
      <c r="F3120">
        <v>1888</v>
      </c>
      <c r="G3120">
        <v>500</v>
      </c>
      <c r="H3120" t="s">
        <v>2927</v>
      </c>
      <c r="I3120">
        <v>7186</v>
      </c>
      <c r="J3120" t="s">
        <v>685</v>
      </c>
      <c r="K3120" t="s">
        <v>2990</v>
      </c>
      <c r="L3120">
        <v>447</v>
      </c>
      <c r="M3120">
        <v>437</v>
      </c>
      <c r="N3120">
        <v>2200</v>
      </c>
      <c r="O3120" t="s">
        <v>2930</v>
      </c>
      <c r="P3120">
        <v>0.109833141045333</v>
      </c>
      <c r="Q3120">
        <v>0.81323062659189704</v>
      </c>
      <c r="R3120">
        <v>0.63786809541362899</v>
      </c>
      <c r="S3120">
        <v>0.45351591144132097</v>
      </c>
      <c r="T3120">
        <v>0.27824395899519999</v>
      </c>
      <c r="U3120">
        <v>0.27824395899519999</v>
      </c>
      <c r="V3120">
        <v>0.576175419712329</v>
      </c>
      <c r="W3120">
        <v>1.03</v>
      </c>
      <c r="X3120">
        <v>1.84</v>
      </c>
      <c r="Y3120">
        <v>145414</v>
      </c>
      <c r="Z3120">
        <v>7653</v>
      </c>
      <c r="AA3120">
        <v>0.45</v>
      </c>
      <c r="AB3120">
        <v>19</v>
      </c>
      <c r="AC3120">
        <v>12</v>
      </c>
      <c r="AD3120">
        <v>7</v>
      </c>
      <c r="AE3120">
        <v>63.16</v>
      </c>
      <c r="AF3120">
        <v>12</v>
      </c>
      <c r="AG3120">
        <v>8</v>
      </c>
      <c r="AH3120">
        <v>5</v>
      </c>
      <c r="AI3120">
        <v>6</v>
      </c>
    </row>
    <row r="3121" spans="1:35" x14ac:dyDescent="0.2">
      <c r="A3121" s="102">
        <v>844</v>
      </c>
      <c r="B3121">
        <v>1332</v>
      </c>
      <c r="C3121" t="s">
        <v>3655</v>
      </c>
      <c r="D3121" t="s">
        <v>3097</v>
      </c>
      <c r="E3121">
        <v>613</v>
      </c>
      <c r="F3121">
        <v>609</v>
      </c>
      <c r="G3121">
        <v>1800</v>
      </c>
      <c r="H3121" t="s">
        <v>2927</v>
      </c>
      <c r="I3121">
        <v>5406</v>
      </c>
      <c r="J3121" t="s">
        <v>3375</v>
      </c>
      <c r="K3121" t="s">
        <v>2988</v>
      </c>
      <c r="L3121">
        <v>508</v>
      </c>
      <c r="M3121">
        <v>504</v>
      </c>
      <c r="N3121">
        <v>2200</v>
      </c>
      <c r="O3121" t="s">
        <v>2930</v>
      </c>
      <c r="P3121">
        <v>0.61075845817649899</v>
      </c>
      <c r="Q3121">
        <v>0.920605212274339</v>
      </c>
      <c r="R3121">
        <v>4.1344781727517599E-2</v>
      </c>
      <c r="S3121">
        <v>1.3980793544854E-2</v>
      </c>
      <c r="T3121">
        <v>1.9063242584661</v>
      </c>
      <c r="U3121">
        <v>1.9063242584661</v>
      </c>
      <c r="V3121">
        <v>1.80387033363052</v>
      </c>
      <c r="W3121">
        <v>8.83</v>
      </c>
      <c r="X3121">
        <v>1.1499999999999999</v>
      </c>
      <c r="Y3121">
        <v>145401</v>
      </c>
      <c r="Z3121">
        <v>7270</v>
      </c>
      <c r="AA3121">
        <v>0.32</v>
      </c>
      <c r="AB3121">
        <v>20</v>
      </c>
      <c r="AC3121">
        <v>12</v>
      </c>
      <c r="AD3121">
        <v>8</v>
      </c>
      <c r="AE3121">
        <v>60</v>
      </c>
      <c r="AF3121">
        <v>9</v>
      </c>
      <c r="AG3121">
        <v>10</v>
      </c>
      <c r="AH3121">
        <v>6</v>
      </c>
      <c r="AI3121">
        <v>4</v>
      </c>
    </row>
    <row r="3122" spans="1:35" x14ac:dyDescent="0.2">
      <c r="A3122" s="102">
        <v>3648</v>
      </c>
      <c r="B3122">
        <v>5463</v>
      </c>
      <c r="C3122" t="s">
        <v>67</v>
      </c>
      <c r="D3122" t="s">
        <v>2988</v>
      </c>
      <c r="E3122">
        <v>3180</v>
      </c>
      <c r="F3122">
        <v>3170</v>
      </c>
      <c r="G3122">
        <v>200</v>
      </c>
      <c r="H3122" t="s">
        <v>2927</v>
      </c>
      <c r="I3122">
        <v>7259</v>
      </c>
      <c r="J3122" t="s">
        <v>27</v>
      </c>
      <c r="K3122" t="s">
        <v>2945</v>
      </c>
      <c r="L3122">
        <v>3840</v>
      </c>
      <c r="M3122">
        <v>3780</v>
      </c>
      <c r="N3122">
        <v>200</v>
      </c>
      <c r="O3122" t="s">
        <v>2930</v>
      </c>
      <c r="P3122">
        <v>0.54165678078458002</v>
      </c>
      <c r="Q3122">
        <v>0.86906347858933297</v>
      </c>
      <c r="R3122">
        <v>9.1452538737600703E-2</v>
      </c>
      <c r="S3122">
        <v>3.9036293856845698E-2</v>
      </c>
      <c r="T3122">
        <v>1.9733052555256101</v>
      </c>
      <c r="U3122">
        <v>1.9733052555256101</v>
      </c>
      <c r="V3122">
        <v>1.39778383816903</v>
      </c>
      <c r="W3122">
        <v>8.4499999999999993</v>
      </c>
      <c r="X3122">
        <v>16.14</v>
      </c>
      <c r="Y3122">
        <v>145333</v>
      </c>
      <c r="Z3122">
        <v>18167</v>
      </c>
      <c r="AA3122">
        <v>0.99</v>
      </c>
      <c r="AB3122">
        <v>8</v>
      </c>
      <c r="AC3122">
        <v>6</v>
      </c>
      <c r="AD3122">
        <v>2</v>
      </c>
      <c r="AE3122">
        <v>75</v>
      </c>
      <c r="AF3122">
        <v>15</v>
      </c>
      <c r="AG3122">
        <v>4</v>
      </c>
      <c r="AH3122">
        <v>0</v>
      </c>
      <c r="AI3122">
        <v>4</v>
      </c>
    </row>
    <row r="3123" spans="1:35" x14ac:dyDescent="0.2">
      <c r="A3123" s="102">
        <v>5714</v>
      </c>
      <c r="B3123">
        <v>2730</v>
      </c>
      <c r="C3123" t="s">
        <v>750</v>
      </c>
      <c r="D3123" t="s">
        <v>2953</v>
      </c>
      <c r="E3123">
        <v>1082</v>
      </c>
      <c r="F3123">
        <v>1061</v>
      </c>
      <c r="G3123">
        <v>1000</v>
      </c>
      <c r="H3123" t="s">
        <v>2930</v>
      </c>
      <c r="I3123">
        <v>9684</v>
      </c>
      <c r="J3123" t="s">
        <v>3179</v>
      </c>
      <c r="K3123" t="s">
        <v>2929</v>
      </c>
      <c r="L3123">
        <v>5260</v>
      </c>
      <c r="M3123">
        <v>5160</v>
      </c>
      <c r="N3123">
        <v>200</v>
      </c>
      <c r="O3123" t="s">
        <v>2927</v>
      </c>
      <c r="P3123">
        <v>0.188060460545485</v>
      </c>
      <c r="Q3123">
        <v>0.83979033767362599</v>
      </c>
      <c r="R3123">
        <v>4.8381307741433802E-2</v>
      </c>
      <c r="S3123">
        <v>0.105957303496704</v>
      </c>
      <c r="T3123">
        <v>-1.33853919634407</v>
      </c>
      <c r="U3123">
        <v>1.33853919634407</v>
      </c>
      <c r="V3123">
        <v>1.1568261157452799</v>
      </c>
      <c r="W3123">
        <v>-7.03</v>
      </c>
      <c r="X3123">
        <v>2.81</v>
      </c>
      <c r="Y3123">
        <v>145076</v>
      </c>
      <c r="Z3123">
        <v>6908</v>
      </c>
      <c r="AA3123">
        <v>0.37</v>
      </c>
      <c r="AB3123">
        <v>21</v>
      </c>
      <c r="AC3123">
        <v>12</v>
      </c>
      <c r="AD3123">
        <v>9</v>
      </c>
      <c r="AE3123">
        <v>57.14</v>
      </c>
      <c r="AF3123">
        <v>9</v>
      </c>
      <c r="AG3123">
        <v>11</v>
      </c>
      <c r="AH3123">
        <v>6</v>
      </c>
      <c r="AI3123">
        <v>4</v>
      </c>
    </row>
    <row r="3124" spans="1:35" x14ac:dyDescent="0.2">
      <c r="A3124" s="102">
        <v>4463</v>
      </c>
      <c r="B3124">
        <v>6235</v>
      </c>
      <c r="C3124" t="s">
        <v>3660</v>
      </c>
      <c r="D3124" t="s">
        <v>2940</v>
      </c>
      <c r="E3124">
        <v>3040</v>
      </c>
      <c r="F3124">
        <v>3010</v>
      </c>
      <c r="G3124">
        <v>200</v>
      </c>
      <c r="H3124" t="s">
        <v>2927</v>
      </c>
      <c r="I3124">
        <v>7735</v>
      </c>
      <c r="J3124" t="s">
        <v>3677</v>
      </c>
      <c r="K3124" t="s">
        <v>2932</v>
      </c>
      <c r="L3124">
        <v>6580</v>
      </c>
      <c r="M3124">
        <v>6560</v>
      </c>
      <c r="N3124">
        <v>100</v>
      </c>
      <c r="O3124" t="s">
        <v>2930</v>
      </c>
      <c r="P3124">
        <v>0.45891156979509301</v>
      </c>
      <c r="Q3124">
        <v>0.85688308294555404</v>
      </c>
      <c r="R3124">
        <v>0.69682383502149803</v>
      </c>
      <c r="S3124">
        <v>0.25939314008342401</v>
      </c>
      <c r="T3124">
        <v>1.6415972304873601</v>
      </c>
      <c r="U3124">
        <v>1.6415972304873601</v>
      </c>
      <c r="V3124">
        <v>1.7896796592428701</v>
      </c>
      <c r="W3124">
        <v>9.7799999999999994</v>
      </c>
      <c r="X3124">
        <v>8.23</v>
      </c>
      <c r="Y3124">
        <v>144835</v>
      </c>
      <c r="Z3124">
        <v>14484</v>
      </c>
      <c r="AA3124">
        <v>0.88</v>
      </c>
      <c r="AB3124">
        <v>10</v>
      </c>
      <c r="AC3124">
        <v>6</v>
      </c>
      <c r="AD3124">
        <v>4</v>
      </c>
      <c r="AE3124">
        <v>60</v>
      </c>
      <c r="AF3124">
        <v>9</v>
      </c>
      <c r="AG3124">
        <v>6</v>
      </c>
      <c r="AH3124">
        <v>3</v>
      </c>
      <c r="AI3124">
        <v>1</v>
      </c>
    </row>
    <row r="3125" spans="1:35" x14ac:dyDescent="0.2">
      <c r="A3125" s="102">
        <v>6260</v>
      </c>
      <c r="B3125">
        <v>3046</v>
      </c>
      <c r="C3125" t="s">
        <v>764</v>
      </c>
      <c r="D3125" t="s">
        <v>2953</v>
      </c>
      <c r="E3125">
        <v>7810</v>
      </c>
      <c r="F3125">
        <v>7780</v>
      </c>
      <c r="G3125">
        <v>100</v>
      </c>
      <c r="H3125" t="s">
        <v>2927</v>
      </c>
      <c r="I3125">
        <v>6971</v>
      </c>
      <c r="J3125" t="s">
        <v>951</v>
      </c>
      <c r="K3125" t="s">
        <v>2932</v>
      </c>
      <c r="L3125">
        <v>7344</v>
      </c>
      <c r="M3125">
        <v>7328</v>
      </c>
      <c r="N3125">
        <v>100</v>
      </c>
      <c r="O3125" t="s">
        <v>2930</v>
      </c>
      <c r="P3125">
        <v>0.64258199616229195</v>
      </c>
      <c r="Q3125">
        <v>0.83254572218205103</v>
      </c>
      <c r="R3125">
        <v>0.26807364762125502</v>
      </c>
      <c r="S3125">
        <v>5.0084197549842301E-2</v>
      </c>
      <c r="T3125">
        <v>2.0078245234182099</v>
      </c>
      <c r="U3125">
        <v>2.0078245234182099</v>
      </c>
      <c r="V3125">
        <v>2.5084485319132499</v>
      </c>
      <c r="W3125">
        <v>9</v>
      </c>
      <c r="X3125">
        <v>5.81</v>
      </c>
      <c r="Y3125">
        <v>144786</v>
      </c>
      <c r="Z3125">
        <v>12066</v>
      </c>
      <c r="AA3125">
        <v>0.99</v>
      </c>
      <c r="AB3125">
        <v>12</v>
      </c>
      <c r="AC3125">
        <v>8</v>
      </c>
      <c r="AD3125">
        <v>4</v>
      </c>
      <c r="AE3125">
        <v>66.67</v>
      </c>
      <c r="AF3125">
        <v>10</v>
      </c>
      <c r="AG3125">
        <v>6</v>
      </c>
      <c r="AH3125">
        <v>3</v>
      </c>
      <c r="AI3125">
        <v>3</v>
      </c>
    </row>
    <row r="3126" spans="1:35" x14ac:dyDescent="0.2">
      <c r="A3126" s="102">
        <v>779</v>
      </c>
      <c r="B3126">
        <v>8002</v>
      </c>
      <c r="C3126" t="s">
        <v>29</v>
      </c>
      <c r="D3126" t="s">
        <v>2934</v>
      </c>
      <c r="E3126">
        <v>810.6</v>
      </c>
      <c r="F3126">
        <v>808.5</v>
      </c>
      <c r="G3126">
        <v>1300</v>
      </c>
      <c r="H3126" t="s">
        <v>2930</v>
      </c>
      <c r="I3126">
        <v>8601</v>
      </c>
      <c r="J3126" t="s">
        <v>25</v>
      </c>
      <c r="K3126" t="s">
        <v>3186</v>
      </c>
      <c r="L3126">
        <v>570</v>
      </c>
      <c r="M3126">
        <v>567.29999999999995</v>
      </c>
      <c r="N3126">
        <v>1900</v>
      </c>
      <c r="O3126" t="s">
        <v>2927</v>
      </c>
      <c r="P3126">
        <v>0.37101994484755901</v>
      </c>
      <c r="Q3126">
        <v>0.92257357113278304</v>
      </c>
      <c r="R3126">
        <v>0.111663741766739</v>
      </c>
      <c r="S3126">
        <v>0.19384925013707899</v>
      </c>
      <c r="T3126">
        <v>-1.3716225568128999</v>
      </c>
      <c r="U3126">
        <v>1.3716225568128999</v>
      </c>
      <c r="V3126">
        <v>1.46079584498031</v>
      </c>
      <c r="W3126">
        <v>-4.04</v>
      </c>
      <c r="X3126">
        <v>2.5499999999999998</v>
      </c>
      <c r="Y3126">
        <v>144786</v>
      </c>
      <c r="Z3126">
        <v>9049</v>
      </c>
      <c r="AA3126">
        <v>0.44</v>
      </c>
      <c r="AB3126">
        <v>16</v>
      </c>
      <c r="AC3126">
        <v>9</v>
      </c>
      <c r="AD3126">
        <v>7</v>
      </c>
      <c r="AE3126">
        <v>56.25</v>
      </c>
      <c r="AF3126">
        <v>14</v>
      </c>
      <c r="AG3126">
        <v>5</v>
      </c>
      <c r="AH3126">
        <v>3</v>
      </c>
      <c r="AI3126">
        <v>8</v>
      </c>
    </row>
    <row r="3127" spans="1:35" x14ac:dyDescent="0.2">
      <c r="A3127" s="102">
        <v>6566</v>
      </c>
      <c r="B3127">
        <v>2001</v>
      </c>
      <c r="C3127" t="s">
        <v>2783</v>
      </c>
      <c r="D3127" t="s">
        <v>2955</v>
      </c>
      <c r="E3127">
        <v>1684</v>
      </c>
      <c r="F3127">
        <v>1706</v>
      </c>
      <c r="G3127">
        <v>400</v>
      </c>
      <c r="H3127" t="s">
        <v>2930</v>
      </c>
      <c r="I3127">
        <v>9627</v>
      </c>
      <c r="J3127" t="s">
        <v>3675</v>
      </c>
      <c r="K3127" t="s">
        <v>2953</v>
      </c>
      <c r="L3127">
        <v>6920</v>
      </c>
      <c r="M3127">
        <v>7000</v>
      </c>
      <c r="N3127">
        <v>100</v>
      </c>
      <c r="O3127" t="s">
        <v>2927</v>
      </c>
      <c r="P3127">
        <v>9.3858629784399794E-2</v>
      </c>
      <c r="Q3127">
        <v>0.82861316805687202</v>
      </c>
      <c r="R3127">
        <v>0.85381782521092997</v>
      </c>
      <c r="S3127">
        <v>8.7523973127415305E-2</v>
      </c>
      <c r="T3127">
        <v>-1.51923447567859</v>
      </c>
      <c r="U3127">
        <v>1.51923447567859</v>
      </c>
      <c r="V3127">
        <v>1.2561332313715701</v>
      </c>
      <c r="W3127">
        <v>-7</v>
      </c>
      <c r="X3127">
        <v>2.5099999999999998</v>
      </c>
      <c r="Y3127">
        <v>144678</v>
      </c>
      <c r="Z3127">
        <v>8510</v>
      </c>
      <c r="AA3127">
        <v>0.48</v>
      </c>
      <c r="AB3127">
        <v>17</v>
      </c>
      <c r="AC3127">
        <v>10</v>
      </c>
      <c r="AD3127">
        <v>7</v>
      </c>
      <c r="AE3127">
        <v>58.82</v>
      </c>
      <c r="AF3127">
        <v>14</v>
      </c>
      <c r="AG3127">
        <v>8</v>
      </c>
      <c r="AH3127">
        <v>3</v>
      </c>
      <c r="AI3127">
        <v>6</v>
      </c>
    </row>
    <row r="3128" spans="1:35" x14ac:dyDescent="0.2">
      <c r="A3128" s="102">
        <v>6298</v>
      </c>
      <c r="B3128">
        <v>3563</v>
      </c>
      <c r="C3128" t="s">
        <v>3197</v>
      </c>
      <c r="D3128" t="s">
        <v>2953</v>
      </c>
      <c r="E3128">
        <v>9330</v>
      </c>
      <c r="F3128">
        <v>9800</v>
      </c>
      <c r="G3128">
        <v>100</v>
      </c>
      <c r="H3128" t="s">
        <v>2927</v>
      </c>
      <c r="I3128">
        <v>8591</v>
      </c>
      <c r="J3128" t="s">
        <v>3164</v>
      </c>
      <c r="K3128" t="s">
        <v>2933</v>
      </c>
      <c r="L3128">
        <v>1950.5</v>
      </c>
      <c r="M3128">
        <v>1940</v>
      </c>
      <c r="N3128">
        <v>500</v>
      </c>
      <c r="O3128" t="s">
        <v>2930</v>
      </c>
      <c r="P3128">
        <v>0.684449435244743</v>
      </c>
      <c r="Q3128">
        <v>0.83196497888969001</v>
      </c>
      <c r="R3128">
        <v>0.74172624459328196</v>
      </c>
      <c r="S3128">
        <v>0.14489207640021001</v>
      </c>
      <c r="T3128">
        <v>0.51072160159005398</v>
      </c>
      <c r="U3128">
        <v>0.51072160159005398</v>
      </c>
      <c r="V3128">
        <v>9.4333468473186105E-2</v>
      </c>
      <c r="W3128">
        <v>3.2</v>
      </c>
      <c r="X3128">
        <v>1.02</v>
      </c>
      <c r="Y3128">
        <v>144651</v>
      </c>
      <c r="Z3128">
        <v>6027</v>
      </c>
      <c r="AA3128">
        <v>0.22</v>
      </c>
      <c r="AB3128">
        <v>24</v>
      </c>
      <c r="AC3128">
        <v>13</v>
      </c>
      <c r="AD3128">
        <v>11</v>
      </c>
      <c r="AE3128">
        <v>54.17</v>
      </c>
      <c r="AF3128">
        <v>12</v>
      </c>
      <c r="AG3128">
        <v>9</v>
      </c>
      <c r="AH3128">
        <v>5</v>
      </c>
      <c r="AI3128">
        <v>10</v>
      </c>
    </row>
    <row r="3129" spans="1:35" x14ac:dyDescent="0.2">
      <c r="A3129" s="102">
        <v>5030</v>
      </c>
      <c r="B3129">
        <v>5201</v>
      </c>
      <c r="C3129" t="s">
        <v>3586</v>
      </c>
      <c r="D3129" t="s">
        <v>2926</v>
      </c>
      <c r="E3129">
        <v>3750</v>
      </c>
      <c r="F3129">
        <v>3620</v>
      </c>
      <c r="G3129">
        <v>300</v>
      </c>
      <c r="H3129" t="s">
        <v>2930</v>
      </c>
      <c r="I3129">
        <v>9069</v>
      </c>
      <c r="J3129" t="s">
        <v>3089</v>
      </c>
      <c r="K3129" t="s">
        <v>3099</v>
      </c>
      <c r="L3129">
        <v>898</v>
      </c>
      <c r="M3129">
        <v>891</v>
      </c>
      <c r="N3129">
        <v>1200</v>
      </c>
      <c r="O3129" t="s">
        <v>2927</v>
      </c>
      <c r="P3129">
        <v>0.63499998982297901</v>
      </c>
      <c r="Q3129">
        <v>0.848817523106559</v>
      </c>
      <c r="R3129">
        <v>1.3010107881305299E-2</v>
      </c>
      <c r="S3129">
        <v>1.98098075875076E-2</v>
      </c>
      <c r="T3129">
        <v>-1.93592010498513</v>
      </c>
      <c r="U3129">
        <v>1.93592010498513</v>
      </c>
      <c r="V3129">
        <v>0.95408957479428202</v>
      </c>
      <c r="W3129">
        <v>-5.6</v>
      </c>
      <c r="X3129">
        <v>1.55</v>
      </c>
      <c r="Y3129">
        <v>144510</v>
      </c>
      <c r="Z3129">
        <v>8501</v>
      </c>
      <c r="AA3129">
        <v>0.44</v>
      </c>
      <c r="AB3129">
        <v>17</v>
      </c>
      <c r="AC3129">
        <v>9</v>
      </c>
      <c r="AD3129">
        <v>8</v>
      </c>
      <c r="AE3129">
        <v>52.94</v>
      </c>
      <c r="AF3129">
        <v>12</v>
      </c>
      <c r="AG3129">
        <v>7</v>
      </c>
      <c r="AH3129">
        <v>5</v>
      </c>
      <c r="AI3129">
        <v>5</v>
      </c>
    </row>
    <row r="3130" spans="1:35" x14ac:dyDescent="0.2">
      <c r="A3130" s="102">
        <v>8656</v>
      </c>
      <c r="B3130">
        <v>5201</v>
      </c>
      <c r="C3130" t="s">
        <v>3586</v>
      </c>
      <c r="D3130" t="s">
        <v>2926</v>
      </c>
      <c r="E3130">
        <v>3750</v>
      </c>
      <c r="F3130">
        <v>3620</v>
      </c>
      <c r="G3130">
        <v>300</v>
      </c>
      <c r="H3130" t="s">
        <v>2930</v>
      </c>
      <c r="I3130">
        <v>7984</v>
      </c>
      <c r="J3130" t="s">
        <v>1007</v>
      </c>
      <c r="K3130" t="s">
        <v>2951</v>
      </c>
      <c r="L3130">
        <v>1673</v>
      </c>
      <c r="M3130">
        <v>1664</v>
      </c>
      <c r="N3130">
        <v>700</v>
      </c>
      <c r="O3130" t="s">
        <v>2927</v>
      </c>
      <c r="P3130">
        <v>0.33488715939851599</v>
      </c>
      <c r="Q3130">
        <v>0.80049000513330104</v>
      </c>
      <c r="R3130">
        <v>1.77208539957068E-2</v>
      </c>
      <c r="S3130">
        <v>6.3753584370453795E-2</v>
      </c>
      <c r="T3130">
        <v>-2.6124265603438399</v>
      </c>
      <c r="U3130">
        <v>2.6124265603438399</v>
      </c>
      <c r="V3130">
        <v>2.0564936767517201</v>
      </c>
      <c r="W3130">
        <v>-9.01</v>
      </c>
      <c r="X3130">
        <v>7.26</v>
      </c>
      <c r="Y3130">
        <v>144470</v>
      </c>
      <c r="Z3130">
        <v>7224</v>
      </c>
      <c r="AA3130">
        <v>0.44</v>
      </c>
      <c r="AB3130">
        <v>20</v>
      </c>
      <c r="AC3130">
        <v>11</v>
      </c>
      <c r="AD3130">
        <v>9</v>
      </c>
      <c r="AE3130">
        <v>55</v>
      </c>
      <c r="AF3130">
        <v>11</v>
      </c>
      <c r="AG3130">
        <v>8</v>
      </c>
      <c r="AH3130">
        <v>5</v>
      </c>
      <c r="AI3130">
        <v>7</v>
      </c>
    </row>
    <row r="3131" spans="1:35" x14ac:dyDescent="0.2">
      <c r="A3131" s="102">
        <v>2401</v>
      </c>
      <c r="B3131">
        <v>1803</v>
      </c>
      <c r="C3131" t="s">
        <v>2938</v>
      </c>
      <c r="D3131" t="s">
        <v>2937</v>
      </c>
      <c r="E3131">
        <v>1160</v>
      </c>
      <c r="F3131">
        <v>1165</v>
      </c>
      <c r="G3131">
        <v>800</v>
      </c>
      <c r="H3131" t="s">
        <v>2927</v>
      </c>
      <c r="I3131">
        <v>5333</v>
      </c>
      <c r="J3131" t="s">
        <v>238</v>
      </c>
      <c r="K3131" t="s">
        <v>2926</v>
      </c>
      <c r="L3131">
        <v>1900</v>
      </c>
      <c r="M3131">
        <v>1908</v>
      </c>
      <c r="N3131">
        <v>500</v>
      </c>
      <c r="O3131" t="s">
        <v>2930</v>
      </c>
      <c r="P3131">
        <v>0.71240203194820895</v>
      </c>
      <c r="Q3131">
        <v>0.88932472702417098</v>
      </c>
      <c r="R3131">
        <v>0.73710341433748505</v>
      </c>
      <c r="S3131">
        <v>6.4903374465833594E-2</v>
      </c>
      <c r="T3131">
        <v>0.86031564094881996</v>
      </c>
      <c r="U3131">
        <v>0.86031564094881996</v>
      </c>
      <c r="V3131">
        <v>0.87213217924151099</v>
      </c>
      <c r="W3131">
        <v>2.91</v>
      </c>
      <c r="X3131">
        <v>2.31</v>
      </c>
      <c r="Y3131">
        <v>144458</v>
      </c>
      <c r="Z3131">
        <v>8498</v>
      </c>
      <c r="AA3131">
        <v>0.43</v>
      </c>
      <c r="AB3131">
        <v>17</v>
      </c>
      <c r="AC3131">
        <v>11</v>
      </c>
      <c r="AD3131">
        <v>6</v>
      </c>
      <c r="AE3131">
        <v>64.709999999999994</v>
      </c>
      <c r="AF3131">
        <v>14</v>
      </c>
      <c r="AG3131">
        <v>5</v>
      </c>
      <c r="AH3131">
        <v>2</v>
      </c>
      <c r="AI3131">
        <v>10</v>
      </c>
    </row>
    <row r="3132" spans="1:35" x14ac:dyDescent="0.2">
      <c r="A3132" s="102">
        <v>7581</v>
      </c>
      <c r="B3132">
        <v>4917</v>
      </c>
      <c r="C3132" t="s">
        <v>3378</v>
      </c>
      <c r="D3132" t="s">
        <v>2952</v>
      </c>
      <c r="E3132">
        <v>2692</v>
      </c>
      <c r="F3132">
        <v>2677</v>
      </c>
      <c r="G3132">
        <v>400</v>
      </c>
      <c r="H3132" t="s">
        <v>2930</v>
      </c>
      <c r="I3132">
        <v>7186</v>
      </c>
      <c r="J3132" t="s">
        <v>685</v>
      </c>
      <c r="K3132" t="s">
        <v>2990</v>
      </c>
      <c r="L3132">
        <v>447</v>
      </c>
      <c r="M3132">
        <v>437</v>
      </c>
      <c r="N3132">
        <v>2500</v>
      </c>
      <c r="O3132" t="s">
        <v>2927</v>
      </c>
      <c r="P3132">
        <v>0.56748994163615096</v>
      </c>
      <c r="Q3132">
        <v>0.81495930946000195</v>
      </c>
      <c r="R3132">
        <v>0.209861298291214</v>
      </c>
      <c r="S3132">
        <v>6.2616969081795704E-2</v>
      </c>
      <c r="T3132">
        <v>-2.0482629439182398</v>
      </c>
      <c r="U3132">
        <v>2.0482629439182398</v>
      </c>
      <c r="V3132">
        <v>2.3003419883531899</v>
      </c>
      <c r="W3132">
        <v>-7.58</v>
      </c>
      <c r="X3132">
        <v>2.0299999999999998</v>
      </c>
      <c r="Y3132">
        <v>144448</v>
      </c>
      <c r="Z3132">
        <v>9630</v>
      </c>
      <c r="AA3132">
        <v>0.64</v>
      </c>
      <c r="AB3132">
        <v>15</v>
      </c>
      <c r="AC3132">
        <v>9</v>
      </c>
      <c r="AD3132">
        <v>6</v>
      </c>
      <c r="AE3132">
        <v>60</v>
      </c>
      <c r="AF3132">
        <v>11</v>
      </c>
      <c r="AG3132">
        <v>8</v>
      </c>
      <c r="AH3132">
        <v>3</v>
      </c>
      <c r="AI3132">
        <v>4</v>
      </c>
    </row>
    <row r="3133" spans="1:35" x14ac:dyDescent="0.2">
      <c r="A3133" s="102">
        <v>4820</v>
      </c>
      <c r="B3133">
        <v>1969</v>
      </c>
      <c r="C3133" t="s">
        <v>3445</v>
      </c>
      <c r="D3133" t="s">
        <v>2937</v>
      </c>
      <c r="E3133">
        <v>1973</v>
      </c>
      <c r="F3133">
        <v>1971</v>
      </c>
      <c r="G3133">
        <v>500</v>
      </c>
      <c r="H3133" t="s">
        <v>2930</v>
      </c>
      <c r="I3133">
        <v>2281</v>
      </c>
      <c r="J3133" t="s">
        <v>1361</v>
      </c>
      <c r="K3133" t="s">
        <v>2955</v>
      </c>
      <c r="L3133">
        <v>2684</v>
      </c>
      <c r="M3133">
        <v>2671</v>
      </c>
      <c r="N3133">
        <v>400</v>
      </c>
      <c r="O3133" t="s">
        <v>2927</v>
      </c>
      <c r="P3133">
        <v>0.29381298704075698</v>
      </c>
      <c r="Q3133">
        <v>0.85188464151064003</v>
      </c>
      <c r="R3133">
        <v>0.42011479178918498</v>
      </c>
      <c r="S3133">
        <v>0.15172626977814399</v>
      </c>
      <c r="T3133">
        <v>-1.3176722665527301</v>
      </c>
      <c r="U3133">
        <v>1.3176722665527301</v>
      </c>
      <c r="V3133">
        <v>1.20482714333831</v>
      </c>
      <c r="W3133">
        <v>-3.03</v>
      </c>
      <c r="X3133">
        <v>7.76</v>
      </c>
      <c r="Y3133">
        <v>144395</v>
      </c>
      <c r="Z3133">
        <v>8022</v>
      </c>
      <c r="AA3133">
        <v>0.41</v>
      </c>
      <c r="AB3133">
        <v>18</v>
      </c>
      <c r="AC3133">
        <v>10</v>
      </c>
      <c r="AD3133">
        <v>8</v>
      </c>
      <c r="AE3133">
        <v>55.56</v>
      </c>
      <c r="AF3133">
        <v>13</v>
      </c>
      <c r="AG3133">
        <v>6</v>
      </c>
      <c r="AH3133">
        <v>3</v>
      </c>
      <c r="AI3133">
        <v>9</v>
      </c>
    </row>
    <row r="3134" spans="1:35" x14ac:dyDescent="0.2">
      <c r="A3134" s="102">
        <v>1448</v>
      </c>
      <c r="B3134">
        <v>7201</v>
      </c>
      <c r="C3134" t="s">
        <v>2972</v>
      </c>
      <c r="D3134" t="s">
        <v>2945</v>
      </c>
      <c r="E3134">
        <v>604</v>
      </c>
      <c r="F3134">
        <v>596.1</v>
      </c>
      <c r="G3134">
        <v>1700</v>
      </c>
      <c r="H3134" t="s">
        <v>2927</v>
      </c>
      <c r="I3134">
        <v>8242</v>
      </c>
      <c r="J3134" t="s">
        <v>1044</v>
      </c>
      <c r="K3134" t="s">
        <v>2953</v>
      </c>
      <c r="L3134">
        <v>1014</v>
      </c>
      <c r="M3134">
        <v>1011</v>
      </c>
      <c r="N3134">
        <v>1000</v>
      </c>
      <c r="O3134" t="s">
        <v>2930</v>
      </c>
      <c r="P3134">
        <v>0.80779834252253802</v>
      </c>
      <c r="Q3134">
        <v>0.90637156989587098</v>
      </c>
      <c r="R3134">
        <v>0.96943588819714199</v>
      </c>
      <c r="S3134">
        <v>0.44873750634874199</v>
      </c>
      <c r="T3134">
        <v>1.90201373412621</v>
      </c>
      <c r="U3134">
        <v>1.90201373412621</v>
      </c>
      <c r="V3134">
        <v>2.2216461695679901</v>
      </c>
      <c r="W3134">
        <v>7.21</v>
      </c>
      <c r="X3134">
        <v>0.23</v>
      </c>
      <c r="Y3134">
        <v>144259</v>
      </c>
      <c r="Z3134">
        <v>8014</v>
      </c>
      <c r="AA3134">
        <v>0.4</v>
      </c>
      <c r="AB3134">
        <v>18</v>
      </c>
      <c r="AC3134">
        <v>11</v>
      </c>
      <c r="AD3134">
        <v>7</v>
      </c>
      <c r="AE3134">
        <v>61.11</v>
      </c>
      <c r="AF3134">
        <v>13</v>
      </c>
      <c r="AG3134">
        <v>7</v>
      </c>
      <c r="AH3134">
        <v>2</v>
      </c>
      <c r="AI3134">
        <v>9</v>
      </c>
    </row>
    <row r="3135" spans="1:35" x14ac:dyDescent="0.2">
      <c r="A3135" s="102">
        <v>8444</v>
      </c>
      <c r="B3135">
        <v>3865</v>
      </c>
      <c r="C3135" t="s">
        <v>2869</v>
      </c>
      <c r="D3135" t="s">
        <v>3213</v>
      </c>
      <c r="E3135">
        <v>526</v>
      </c>
      <c r="F3135">
        <v>527</v>
      </c>
      <c r="G3135">
        <v>2000</v>
      </c>
      <c r="H3135" t="s">
        <v>2930</v>
      </c>
      <c r="I3135">
        <v>6178</v>
      </c>
      <c r="J3135" t="s">
        <v>3706</v>
      </c>
      <c r="K3135" t="s">
        <v>2942</v>
      </c>
      <c r="L3135">
        <v>1040.5</v>
      </c>
      <c r="M3135">
        <v>1030.5</v>
      </c>
      <c r="N3135">
        <v>1000</v>
      </c>
      <c r="O3135" t="s">
        <v>2927</v>
      </c>
      <c r="P3135">
        <v>0.63563360381147604</v>
      </c>
      <c r="Q3135">
        <v>0.80400587131592105</v>
      </c>
      <c r="R3135">
        <v>0.160675543420674</v>
      </c>
      <c r="S3135">
        <v>8.3941664985590497E-2</v>
      </c>
      <c r="T3135">
        <v>-2.0351835258559001</v>
      </c>
      <c r="U3135">
        <v>2.0351835258559001</v>
      </c>
      <c r="V3135">
        <v>2.01189439929334</v>
      </c>
      <c r="W3135">
        <v>-6.52</v>
      </c>
      <c r="X3135">
        <v>2.2799999999999998</v>
      </c>
      <c r="Y3135">
        <v>144204</v>
      </c>
      <c r="Z3135">
        <v>11093</v>
      </c>
      <c r="AA3135">
        <v>0.53</v>
      </c>
      <c r="AB3135">
        <v>13</v>
      </c>
      <c r="AC3135">
        <v>7</v>
      </c>
      <c r="AD3135">
        <v>6</v>
      </c>
      <c r="AE3135">
        <v>53.85</v>
      </c>
      <c r="AF3135">
        <v>13</v>
      </c>
      <c r="AG3135">
        <v>5</v>
      </c>
      <c r="AH3135">
        <v>3</v>
      </c>
      <c r="AI3135">
        <v>5</v>
      </c>
    </row>
    <row r="3136" spans="1:35" x14ac:dyDescent="0.2">
      <c r="A3136" s="102">
        <v>1396</v>
      </c>
      <c r="B3136">
        <v>4516</v>
      </c>
      <c r="C3136" t="s">
        <v>3698</v>
      </c>
      <c r="D3136" t="s">
        <v>2950</v>
      </c>
      <c r="E3136">
        <v>8990</v>
      </c>
      <c r="F3136">
        <v>9360</v>
      </c>
      <c r="G3136">
        <v>100</v>
      </c>
      <c r="H3136" t="s">
        <v>2930</v>
      </c>
      <c r="I3136">
        <v>4536</v>
      </c>
      <c r="J3136" t="s">
        <v>3289</v>
      </c>
      <c r="K3136" t="s">
        <v>2950</v>
      </c>
      <c r="L3136">
        <v>2090</v>
      </c>
      <c r="M3136">
        <v>2100</v>
      </c>
      <c r="N3136">
        <v>400</v>
      </c>
      <c r="O3136" t="s">
        <v>2927</v>
      </c>
      <c r="P3136">
        <v>0.66936808235772804</v>
      </c>
      <c r="Q3136">
        <v>0.90726159655062799</v>
      </c>
      <c r="R3136">
        <v>1.9924632650242802E-2</v>
      </c>
      <c r="S3136">
        <v>3.93786216837212E-2</v>
      </c>
      <c r="T3136">
        <v>-1.48971674468126</v>
      </c>
      <c r="U3136">
        <v>1.48971674468126</v>
      </c>
      <c r="V3136">
        <v>2.3435549160382001</v>
      </c>
      <c r="W3136">
        <v>-5.88</v>
      </c>
      <c r="X3136">
        <v>10.26</v>
      </c>
      <c r="Y3136">
        <v>144021</v>
      </c>
      <c r="Z3136">
        <v>9001</v>
      </c>
      <c r="AA3136">
        <v>0.61</v>
      </c>
      <c r="AB3136">
        <v>16</v>
      </c>
      <c r="AC3136">
        <v>9</v>
      </c>
      <c r="AD3136">
        <v>7</v>
      </c>
      <c r="AE3136">
        <v>56.25</v>
      </c>
      <c r="AF3136">
        <v>11</v>
      </c>
      <c r="AG3136">
        <v>7</v>
      </c>
      <c r="AH3136">
        <v>4</v>
      </c>
      <c r="AI3136">
        <v>5</v>
      </c>
    </row>
    <row r="3137" spans="1:35" x14ac:dyDescent="0.2">
      <c r="A3137" s="102">
        <v>3277</v>
      </c>
      <c r="B3137">
        <v>1332</v>
      </c>
      <c r="C3137" t="s">
        <v>3655</v>
      </c>
      <c r="D3137" t="s">
        <v>3097</v>
      </c>
      <c r="E3137">
        <v>613</v>
      </c>
      <c r="F3137">
        <v>609</v>
      </c>
      <c r="G3137">
        <v>1800</v>
      </c>
      <c r="H3137" t="s">
        <v>2927</v>
      </c>
      <c r="I3137">
        <v>3865</v>
      </c>
      <c r="J3137" t="s">
        <v>2869</v>
      </c>
      <c r="K3137" t="s">
        <v>3213</v>
      </c>
      <c r="L3137">
        <v>526</v>
      </c>
      <c r="M3137">
        <v>527</v>
      </c>
      <c r="N3137">
        <v>2100</v>
      </c>
      <c r="O3137" t="s">
        <v>2930</v>
      </c>
      <c r="P3137">
        <v>0.76096915351833405</v>
      </c>
      <c r="Q3137">
        <v>0.875371114024595</v>
      </c>
      <c r="R3137">
        <v>1.3797887402841201E-3</v>
      </c>
      <c r="S3137">
        <v>2.3180865757719001E-2</v>
      </c>
      <c r="T3137">
        <v>0.88858294695225204</v>
      </c>
      <c r="U3137">
        <v>0.88858294695225204</v>
      </c>
      <c r="V3137">
        <v>0.84124907517347403</v>
      </c>
      <c r="W3137">
        <v>2.1800000000000002</v>
      </c>
      <c r="X3137">
        <v>0.96</v>
      </c>
      <c r="Y3137">
        <v>143954</v>
      </c>
      <c r="Z3137">
        <v>7577</v>
      </c>
      <c r="AA3137">
        <v>0.35</v>
      </c>
      <c r="AB3137">
        <v>19</v>
      </c>
      <c r="AC3137">
        <v>11</v>
      </c>
      <c r="AD3137">
        <v>8</v>
      </c>
      <c r="AE3137">
        <v>57.89</v>
      </c>
      <c r="AF3137">
        <v>12</v>
      </c>
      <c r="AG3137">
        <v>8</v>
      </c>
      <c r="AH3137">
        <v>4</v>
      </c>
      <c r="AI3137">
        <v>7</v>
      </c>
    </row>
    <row r="3138" spans="1:35" x14ac:dyDescent="0.2">
      <c r="A3138" s="102">
        <v>3881</v>
      </c>
      <c r="B3138">
        <v>1969</v>
      </c>
      <c r="C3138" t="s">
        <v>3445</v>
      </c>
      <c r="D3138" t="s">
        <v>2937</v>
      </c>
      <c r="E3138">
        <v>1973</v>
      </c>
      <c r="F3138">
        <v>1971</v>
      </c>
      <c r="G3138">
        <v>400</v>
      </c>
      <c r="H3138" t="s">
        <v>2927</v>
      </c>
      <c r="I3138">
        <v>2602</v>
      </c>
      <c r="J3138" t="s">
        <v>693</v>
      </c>
      <c r="K3138" t="s">
        <v>2955</v>
      </c>
      <c r="L3138">
        <v>3830</v>
      </c>
      <c r="M3138">
        <v>3790</v>
      </c>
      <c r="N3138">
        <v>200</v>
      </c>
      <c r="O3138" t="s">
        <v>2930</v>
      </c>
      <c r="P3138">
        <v>6.1615292456194699E-3</v>
      </c>
      <c r="Q3138">
        <v>0.86543291181972104</v>
      </c>
      <c r="R3138">
        <v>0.39131114656581301</v>
      </c>
      <c r="S3138">
        <v>6.6864121648727098E-2</v>
      </c>
      <c r="T3138">
        <v>0.84040325085206902</v>
      </c>
      <c r="U3138">
        <v>0.84040325085206902</v>
      </c>
      <c r="V3138">
        <v>0.73878289745592896</v>
      </c>
      <c r="W3138">
        <v>2.76</v>
      </c>
      <c r="X3138">
        <v>4.01</v>
      </c>
      <c r="Y3138">
        <v>143794</v>
      </c>
      <c r="Z3138">
        <v>8987</v>
      </c>
      <c r="AA3138">
        <v>0.44</v>
      </c>
      <c r="AB3138">
        <v>16</v>
      </c>
      <c r="AC3138">
        <v>8</v>
      </c>
      <c r="AD3138">
        <v>8</v>
      </c>
      <c r="AE3138">
        <v>50</v>
      </c>
      <c r="AF3138">
        <v>13</v>
      </c>
      <c r="AG3138">
        <v>6</v>
      </c>
      <c r="AH3138">
        <v>3</v>
      </c>
      <c r="AI3138">
        <v>7</v>
      </c>
    </row>
    <row r="3139" spans="1:35" x14ac:dyDescent="0.2">
      <c r="A3139" s="102">
        <v>376</v>
      </c>
      <c r="B3139">
        <v>6963</v>
      </c>
      <c r="C3139" t="s">
        <v>3605</v>
      </c>
      <c r="D3139" t="s">
        <v>2932</v>
      </c>
      <c r="E3139">
        <v>8620</v>
      </c>
      <c r="F3139">
        <v>8580</v>
      </c>
      <c r="G3139">
        <v>100</v>
      </c>
      <c r="H3139" t="s">
        <v>2927</v>
      </c>
      <c r="I3139">
        <v>7735</v>
      </c>
      <c r="J3139" t="s">
        <v>3677</v>
      </c>
      <c r="K3139" t="s">
        <v>2932</v>
      </c>
      <c r="L3139">
        <v>6580</v>
      </c>
      <c r="M3139">
        <v>6560</v>
      </c>
      <c r="N3139">
        <v>100</v>
      </c>
      <c r="O3139" t="s">
        <v>2930</v>
      </c>
      <c r="P3139">
        <v>0.71277690544120598</v>
      </c>
      <c r="Q3139">
        <v>0.93655058372788902</v>
      </c>
      <c r="R3139">
        <v>0.38115454544515298</v>
      </c>
      <c r="S3139">
        <v>1.57239285636336E-2</v>
      </c>
      <c r="T3139">
        <v>2.04474396850767</v>
      </c>
      <c r="U3139">
        <v>2.04474396850767</v>
      </c>
      <c r="V3139">
        <v>2.2706897318739099</v>
      </c>
      <c r="W3139">
        <v>9.4600000000000009</v>
      </c>
      <c r="X3139">
        <v>23.54</v>
      </c>
      <c r="Y3139">
        <v>143643</v>
      </c>
      <c r="Z3139">
        <v>35911</v>
      </c>
      <c r="AA3139">
        <v>2.2400000000000002</v>
      </c>
      <c r="AB3139">
        <v>4</v>
      </c>
      <c r="AC3139">
        <v>4</v>
      </c>
      <c r="AD3139">
        <v>0</v>
      </c>
      <c r="AE3139">
        <v>100</v>
      </c>
      <c r="AF3139">
        <v>12</v>
      </c>
      <c r="AG3139">
        <v>3</v>
      </c>
      <c r="AH3139">
        <v>0</v>
      </c>
      <c r="AI3139">
        <v>1</v>
      </c>
    </row>
    <row r="3140" spans="1:35" x14ac:dyDescent="0.2">
      <c r="A3140" s="102">
        <v>6701</v>
      </c>
      <c r="B3140">
        <v>1605</v>
      </c>
      <c r="C3140" t="s">
        <v>3227</v>
      </c>
      <c r="D3140" t="s">
        <v>3208</v>
      </c>
      <c r="E3140">
        <v>1075.5</v>
      </c>
      <c r="F3140">
        <v>1077.5</v>
      </c>
      <c r="G3140">
        <v>1000</v>
      </c>
      <c r="H3140" t="s">
        <v>2927</v>
      </c>
      <c r="I3140">
        <v>7458</v>
      </c>
      <c r="J3140" t="s">
        <v>3694</v>
      </c>
      <c r="K3140" t="s">
        <v>2934</v>
      </c>
      <c r="L3140">
        <v>5440</v>
      </c>
      <c r="M3140">
        <v>5360</v>
      </c>
      <c r="N3140">
        <v>200</v>
      </c>
      <c r="O3140" t="s">
        <v>2930</v>
      </c>
      <c r="P3140">
        <v>0.77414550742084998</v>
      </c>
      <c r="Q3140">
        <v>0.82683490778935198</v>
      </c>
      <c r="R3140">
        <v>0.244849259203821</v>
      </c>
      <c r="S3140">
        <v>4.5781728621515201E-2</v>
      </c>
      <c r="T3140">
        <v>0.61000885956530504</v>
      </c>
      <c r="U3140">
        <v>0.61000885956530504</v>
      </c>
      <c r="V3140">
        <v>0.23999844780730401</v>
      </c>
      <c r="W3140">
        <v>1.84</v>
      </c>
      <c r="X3140">
        <v>0.51</v>
      </c>
      <c r="Y3140">
        <v>143642</v>
      </c>
      <c r="Z3140">
        <v>7980</v>
      </c>
      <c r="AA3140">
        <v>0.36</v>
      </c>
      <c r="AB3140">
        <v>18</v>
      </c>
      <c r="AC3140">
        <v>10</v>
      </c>
      <c r="AD3140">
        <v>8</v>
      </c>
      <c r="AE3140">
        <v>55.56</v>
      </c>
      <c r="AF3140">
        <v>13</v>
      </c>
      <c r="AG3140">
        <v>7</v>
      </c>
      <c r="AH3140">
        <v>4</v>
      </c>
      <c r="AI3140">
        <v>7</v>
      </c>
    </row>
    <row r="3141" spans="1:35" x14ac:dyDescent="0.2">
      <c r="A3141" s="102">
        <v>5424</v>
      </c>
      <c r="B3141">
        <v>6841</v>
      </c>
      <c r="C3141" t="s">
        <v>3602</v>
      </c>
      <c r="D3141" t="s">
        <v>2932</v>
      </c>
      <c r="E3141">
        <v>2015</v>
      </c>
      <c r="F3141">
        <v>1992</v>
      </c>
      <c r="G3141">
        <v>500</v>
      </c>
      <c r="H3141" t="s">
        <v>2930</v>
      </c>
      <c r="I3141">
        <v>8570</v>
      </c>
      <c r="J3141" t="s">
        <v>3702</v>
      </c>
      <c r="K3141" t="s">
        <v>2933</v>
      </c>
      <c r="L3141">
        <v>1800</v>
      </c>
      <c r="M3141">
        <v>1777</v>
      </c>
      <c r="N3141">
        <v>600</v>
      </c>
      <c r="O3141" t="s">
        <v>2927</v>
      </c>
      <c r="P3141">
        <v>0.559467416387324</v>
      </c>
      <c r="Q3141">
        <v>0.84340980887059502</v>
      </c>
      <c r="R3141">
        <v>4.6238878914116398E-2</v>
      </c>
      <c r="S3141">
        <v>0.114282241707169</v>
      </c>
      <c r="T3141">
        <v>-1.51861886442567</v>
      </c>
      <c r="U3141">
        <v>1.51861886442567</v>
      </c>
      <c r="V3141">
        <v>1.4509808556632</v>
      </c>
      <c r="W3141">
        <v>-3.85</v>
      </c>
      <c r="X3141">
        <v>7.05</v>
      </c>
      <c r="Y3141">
        <v>143641</v>
      </c>
      <c r="Z3141">
        <v>8449</v>
      </c>
      <c r="AA3141">
        <v>0.44</v>
      </c>
      <c r="AB3141">
        <v>17</v>
      </c>
      <c r="AC3141">
        <v>9</v>
      </c>
      <c r="AD3141">
        <v>8</v>
      </c>
      <c r="AE3141">
        <v>52.94</v>
      </c>
      <c r="AF3141">
        <v>12</v>
      </c>
      <c r="AG3141">
        <v>6</v>
      </c>
      <c r="AH3141">
        <v>4</v>
      </c>
      <c r="AI3141">
        <v>7</v>
      </c>
    </row>
    <row r="3142" spans="1:35" x14ac:dyDescent="0.2">
      <c r="A3142" s="102">
        <v>7773</v>
      </c>
      <c r="B3142">
        <v>4045</v>
      </c>
      <c r="C3142" t="s">
        <v>3343</v>
      </c>
      <c r="D3142" t="s">
        <v>2952</v>
      </c>
      <c r="E3142">
        <v>1319</v>
      </c>
      <c r="F3142">
        <v>1302</v>
      </c>
      <c r="G3142">
        <v>800</v>
      </c>
      <c r="H3142" t="s">
        <v>2927</v>
      </c>
      <c r="I3142">
        <v>5201</v>
      </c>
      <c r="J3142" t="s">
        <v>3586</v>
      </c>
      <c r="K3142" t="s">
        <v>2926</v>
      </c>
      <c r="L3142">
        <v>3750</v>
      </c>
      <c r="M3142">
        <v>3620</v>
      </c>
      <c r="N3142">
        <v>300</v>
      </c>
      <c r="O3142" t="s">
        <v>2930</v>
      </c>
      <c r="P3142">
        <v>0.26389926843894301</v>
      </c>
      <c r="Q3142">
        <v>0.81228095386729104</v>
      </c>
      <c r="R3142">
        <v>0.17793096568715699</v>
      </c>
      <c r="S3142">
        <v>6.8771236662399397E-3</v>
      </c>
      <c r="T3142">
        <v>2.92908896158607</v>
      </c>
      <c r="U3142">
        <v>2.92908896158607</v>
      </c>
      <c r="V3142">
        <v>2.3990169111760999</v>
      </c>
      <c r="W3142">
        <v>9.83</v>
      </c>
      <c r="X3142">
        <v>4.09</v>
      </c>
      <c r="Y3142">
        <v>143455</v>
      </c>
      <c r="Z3142">
        <v>8966</v>
      </c>
      <c r="AA3142">
        <v>0.38</v>
      </c>
      <c r="AB3142">
        <v>16</v>
      </c>
      <c r="AC3142">
        <v>9</v>
      </c>
      <c r="AD3142">
        <v>7</v>
      </c>
      <c r="AE3142">
        <v>56.25</v>
      </c>
      <c r="AF3142">
        <v>14</v>
      </c>
      <c r="AG3142">
        <v>6</v>
      </c>
      <c r="AH3142">
        <v>3</v>
      </c>
      <c r="AI3142">
        <v>7</v>
      </c>
    </row>
    <row r="3143" spans="1:35" x14ac:dyDescent="0.2">
      <c r="A3143" s="102">
        <v>5083</v>
      </c>
      <c r="B3143">
        <v>3099</v>
      </c>
      <c r="C3143" t="s">
        <v>36</v>
      </c>
      <c r="D3143" t="s">
        <v>2953</v>
      </c>
      <c r="E3143">
        <v>852</v>
      </c>
      <c r="F3143">
        <v>848</v>
      </c>
      <c r="G3143">
        <v>1300</v>
      </c>
      <c r="H3143" t="s">
        <v>2930</v>
      </c>
      <c r="I3143">
        <v>4324</v>
      </c>
      <c r="J3143" t="s">
        <v>3231</v>
      </c>
      <c r="K3143" t="s">
        <v>2942</v>
      </c>
      <c r="L3143">
        <v>3715</v>
      </c>
      <c r="M3143">
        <v>3660</v>
      </c>
      <c r="N3143">
        <v>300</v>
      </c>
      <c r="O3143" t="s">
        <v>2927</v>
      </c>
      <c r="P3143">
        <v>0.666970207758117</v>
      </c>
      <c r="Q3143">
        <v>0.84821529679756102</v>
      </c>
      <c r="R3143">
        <v>0.41244933651835097</v>
      </c>
      <c r="S3143">
        <v>0.28259561494664698</v>
      </c>
      <c r="T3143">
        <v>-1.07133952313116</v>
      </c>
      <c r="U3143">
        <v>1.07133952313116</v>
      </c>
      <c r="V3143">
        <v>1.39841949785778</v>
      </c>
      <c r="W3143">
        <v>-6.14</v>
      </c>
      <c r="X3143">
        <v>0.4</v>
      </c>
      <c r="Y3143">
        <v>143452</v>
      </c>
      <c r="Z3143">
        <v>10247</v>
      </c>
      <c r="AA3143">
        <v>0.57999999999999996</v>
      </c>
      <c r="AB3143">
        <v>14</v>
      </c>
      <c r="AC3143">
        <v>10</v>
      </c>
      <c r="AD3143">
        <v>4</v>
      </c>
      <c r="AE3143">
        <v>71.430000000000007</v>
      </c>
      <c r="AF3143">
        <v>14</v>
      </c>
      <c r="AG3143">
        <v>5</v>
      </c>
      <c r="AH3143">
        <v>3</v>
      </c>
      <c r="AI3143">
        <v>6</v>
      </c>
    </row>
    <row r="3144" spans="1:35" x14ac:dyDescent="0.2">
      <c r="A3144" s="102">
        <v>7951</v>
      </c>
      <c r="B3144">
        <v>1662</v>
      </c>
      <c r="C3144" t="s">
        <v>708</v>
      </c>
      <c r="D3144" t="s">
        <v>3208</v>
      </c>
      <c r="E3144">
        <v>2820</v>
      </c>
      <c r="F3144">
        <v>2804</v>
      </c>
      <c r="G3144">
        <v>300</v>
      </c>
      <c r="H3144" t="s">
        <v>2930</v>
      </c>
      <c r="I3144">
        <v>6134</v>
      </c>
      <c r="J3144" t="s">
        <v>3221</v>
      </c>
      <c r="K3144" t="s">
        <v>2940</v>
      </c>
      <c r="L3144">
        <v>1884</v>
      </c>
      <c r="M3144">
        <v>1848</v>
      </c>
      <c r="N3144">
        <v>500</v>
      </c>
      <c r="O3144" t="s">
        <v>2927</v>
      </c>
      <c r="P3144">
        <v>0.77548878910133401</v>
      </c>
      <c r="Q3144">
        <v>0.81000461226984299</v>
      </c>
      <c r="R3144">
        <v>0.64517679109218895</v>
      </c>
      <c r="S3144">
        <v>0.49548749627423599</v>
      </c>
      <c r="T3144">
        <v>-0.109291734325239</v>
      </c>
      <c r="U3144">
        <v>0.109291734325239</v>
      </c>
      <c r="V3144">
        <v>0.382560270659693</v>
      </c>
      <c r="W3144">
        <v>-0.32</v>
      </c>
      <c r="X3144">
        <v>9.84</v>
      </c>
      <c r="Y3144">
        <v>143432</v>
      </c>
      <c r="Z3144">
        <v>7549</v>
      </c>
      <c r="AA3144">
        <v>0.47</v>
      </c>
      <c r="AB3144">
        <v>19</v>
      </c>
      <c r="AC3144">
        <v>11</v>
      </c>
      <c r="AD3144">
        <v>8</v>
      </c>
      <c r="AE3144">
        <v>57.89</v>
      </c>
      <c r="AF3144">
        <v>9</v>
      </c>
      <c r="AG3144">
        <v>10</v>
      </c>
      <c r="AH3144">
        <v>6</v>
      </c>
      <c r="AI3144">
        <v>3</v>
      </c>
    </row>
    <row r="3145" spans="1:35" x14ac:dyDescent="0.2">
      <c r="A3145" s="102">
        <v>564</v>
      </c>
      <c r="B3145">
        <v>3626</v>
      </c>
      <c r="C3145" t="s">
        <v>3178</v>
      </c>
      <c r="D3145" t="s">
        <v>2929</v>
      </c>
      <c r="E3145">
        <v>7250</v>
      </c>
      <c r="F3145">
        <v>7090</v>
      </c>
      <c r="G3145">
        <v>100</v>
      </c>
      <c r="H3145" t="s">
        <v>2930</v>
      </c>
      <c r="I3145">
        <v>4552</v>
      </c>
      <c r="J3145" t="s">
        <v>3582</v>
      </c>
      <c r="K3145" t="s">
        <v>2950</v>
      </c>
      <c r="L3145">
        <v>10030</v>
      </c>
      <c r="M3145">
        <v>10050</v>
      </c>
      <c r="N3145">
        <v>100</v>
      </c>
      <c r="O3145" t="s">
        <v>2927</v>
      </c>
      <c r="P3145">
        <v>0.797555134064171</v>
      </c>
      <c r="Q3145">
        <v>0.92910415153831105</v>
      </c>
      <c r="R3145">
        <v>0.31790751930202299</v>
      </c>
      <c r="S3145">
        <v>4.15046949530282E-2</v>
      </c>
      <c r="T3145">
        <v>-0.77408096727612197</v>
      </c>
      <c r="U3145">
        <v>0.77408096727612197</v>
      </c>
      <c r="V3145">
        <v>1.34619394356351</v>
      </c>
      <c r="W3145">
        <v>-3.72</v>
      </c>
      <c r="X3145">
        <v>29.45</v>
      </c>
      <c r="Y3145">
        <v>143345</v>
      </c>
      <c r="Z3145">
        <v>20478</v>
      </c>
      <c r="AA3145">
        <v>1</v>
      </c>
      <c r="AB3145">
        <v>7</v>
      </c>
      <c r="AC3145">
        <v>5</v>
      </c>
      <c r="AD3145">
        <v>2</v>
      </c>
      <c r="AE3145">
        <v>71.430000000000007</v>
      </c>
      <c r="AF3145">
        <v>12</v>
      </c>
      <c r="AG3145">
        <v>2</v>
      </c>
      <c r="AH3145">
        <v>2</v>
      </c>
      <c r="AI3145">
        <v>3</v>
      </c>
    </row>
    <row r="3146" spans="1:35" x14ac:dyDescent="0.2">
      <c r="A3146" s="102">
        <v>6082</v>
      </c>
      <c r="B3146">
        <v>3289</v>
      </c>
      <c r="C3146" t="s">
        <v>781</v>
      </c>
      <c r="D3146" t="s">
        <v>2949</v>
      </c>
      <c r="E3146">
        <v>800</v>
      </c>
      <c r="F3146">
        <v>800</v>
      </c>
      <c r="G3146">
        <v>900</v>
      </c>
      <c r="H3146" t="s">
        <v>2930</v>
      </c>
      <c r="I3146">
        <v>3626</v>
      </c>
      <c r="J3146" t="s">
        <v>3178</v>
      </c>
      <c r="K3146" t="s">
        <v>2929</v>
      </c>
      <c r="L3146">
        <v>7250</v>
      </c>
      <c r="M3146">
        <v>7090</v>
      </c>
      <c r="N3146">
        <v>100</v>
      </c>
      <c r="O3146" t="s">
        <v>2927</v>
      </c>
      <c r="P3146">
        <v>0.72101668592940504</v>
      </c>
      <c r="Q3146">
        <v>0.83479772194947699</v>
      </c>
      <c r="R3146">
        <v>0.46655968537189402</v>
      </c>
      <c r="S3146">
        <v>0.228606134112357</v>
      </c>
      <c r="T3146">
        <v>-0.40003320467175102</v>
      </c>
      <c r="U3146">
        <v>0.40003320467175102</v>
      </c>
      <c r="V3146">
        <v>0.71393315910421895</v>
      </c>
      <c r="W3146">
        <v>-1.0900000000000001</v>
      </c>
      <c r="X3146">
        <v>1.55</v>
      </c>
      <c r="Y3146">
        <v>143155</v>
      </c>
      <c r="Z3146">
        <v>9544</v>
      </c>
      <c r="AA3146">
        <v>0.43</v>
      </c>
      <c r="AB3146">
        <v>15</v>
      </c>
      <c r="AC3146">
        <v>10</v>
      </c>
      <c r="AD3146">
        <v>5</v>
      </c>
      <c r="AE3146">
        <v>66.67</v>
      </c>
      <c r="AF3146">
        <v>12</v>
      </c>
      <c r="AG3146">
        <v>6</v>
      </c>
      <c r="AH3146">
        <v>3</v>
      </c>
      <c r="AI3146">
        <v>6</v>
      </c>
    </row>
    <row r="3147" spans="1:35" x14ac:dyDescent="0.2">
      <c r="A3147" s="102">
        <v>3313</v>
      </c>
      <c r="B3147">
        <v>3099</v>
      </c>
      <c r="C3147" t="s">
        <v>36</v>
      </c>
      <c r="D3147" t="s">
        <v>2953</v>
      </c>
      <c r="E3147">
        <v>852</v>
      </c>
      <c r="F3147">
        <v>848</v>
      </c>
      <c r="G3147">
        <v>1200</v>
      </c>
      <c r="H3147" t="s">
        <v>2930</v>
      </c>
      <c r="I3147">
        <v>8385</v>
      </c>
      <c r="J3147" t="s">
        <v>1075</v>
      </c>
      <c r="K3147" t="s">
        <v>2990</v>
      </c>
      <c r="L3147">
        <v>587</v>
      </c>
      <c r="M3147">
        <v>576</v>
      </c>
      <c r="N3147">
        <v>1800</v>
      </c>
      <c r="O3147" t="s">
        <v>2927</v>
      </c>
      <c r="P3147">
        <v>0.79450913068772999</v>
      </c>
      <c r="Q3147">
        <v>0.87470600927116504</v>
      </c>
      <c r="R3147">
        <v>0.382760073551488</v>
      </c>
      <c r="S3147">
        <v>0.15943869775533701</v>
      </c>
      <c r="T3147">
        <v>-1.87821013363205</v>
      </c>
      <c r="U3147">
        <v>1.87821013363205</v>
      </c>
      <c r="V3147">
        <v>2.3292852298023901</v>
      </c>
      <c r="W3147">
        <v>-8.92</v>
      </c>
      <c r="X3147">
        <v>1.89</v>
      </c>
      <c r="Y3147">
        <v>143080</v>
      </c>
      <c r="Z3147">
        <v>10220</v>
      </c>
      <c r="AA3147">
        <v>0.51</v>
      </c>
      <c r="AB3147">
        <v>14</v>
      </c>
      <c r="AC3147">
        <v>9</v>
      </c>
      <c r="AD3147">
        <v>5</v>
      </c>
      <c r="AE3147">
        <v>64.290000000000006</v>
      </c>
      <c r="AF3147">
        <v>14</v>
      </c>
      <c r="AG3147">
        <v>5</v>
      </c>
      <c r="AH3147">
        <v>3</v>
      </c>
      <c r="AI3147">
        <v>6</v>
      </c>
    </row>
    <row r="3148" spans="1:35" x14ac:dyDescent="0.2">
      <c r="A3148" s="102">
        <v>2726</v>
      </c>
      <c r="B3148">
        <v>1820</v>
      </c>
      <c r="C3148" t="s">
        <v>62</v>
      </c>
      <c r="D3148" t="s">
        <v>2937</v>
      </c>
      <c r="E3148">
        <v>2559</v>
      </c>
      <c r="F3148">
        <v>2571</v>
      </c>
      <c r="G3148">
        <v>400</v>
      </c>
      <c r="H3148" t="s">
        <v>2927</v>
      </c>
      <c r="I3148">
        <v>3048</v>
      </c>
      <c r="J3148" t="s">
        <v>3338</v>
      </c>
      <c r="K3148" t="s">
        <v>2953</v>
      </c>
      <c r="L3148">
        <v>1208</v>
      </c>
      <c r="M3148">
        <v>1188</v>
      </c>
      <c r="N3148">
        <v>900</v>
      </c>
      <c r="O3148" t="s">
        <v>2930</v>
      </c>
      <c r="P3148">
        <v>0.41469210981055099</v>
      </c>
      <c r="Q3148">
        <v>0.88438360210010702</v>
      </c>
      <c r="R3148">
        <v>7.1000539709061006E-2</v>
      </c>
      <c r="S3148">
        <v>1.58246069762693E-2</v>
      </c>
      <c r="T3148">
        <v>2.9875047770713801</v>
      </c>
      <c r="U3148">
        <v>2.9875047770713801</v>
      </c>
      <c r="V3148">
        <v>2.7050221169022199</v>
      </c>
      <c r="W3148">
        <v>9.09</v>
      </c>
      <c r="X3148">
        <v>3.97</v>
      </c>
      <c r="Y3148">
        <v>143034</v>
      </c>
      <c r="Z3148">
        <v>7528</v>
      </c>
      <c r="AA3148">
        <v>0.35</v>
      </c>
      <c r="AB3148">
        <v>19</v>
      </c>
      <c r="AC3148">
        <v>11</v>
      </c>
      <c r="AD3148">
        <v>8</v>
      </c>
      <c r="AE3148">
        <v>57.89</v>
      </c>
      <c r="AF3148">
        <v>12</v>
      </c>
      <c r="AG3148">
        <v>8</v>
      </c>
      <c r="AH3148">
        <v>4</v>
      </c>
      <c r="AI3148">
        <v>7</v>
      </c>
    </row>
    <row r="3149" spans="1:35" x14ac:dyDescent="0.2">
      <c r="A3149" s="102">
        <v>6585</v>
      </c>
      <c r="B3149">
        <v>6481</v>
      </c>
      <c r="C3149" t="s">
        <v>3657</v>
      </c>
      <c r="D3149" t="s">
        <v>2940</v>
      </c>
      <c r="E3149">
        <v>2929</v>
      </c>
      <c r="F3149">
        <v>2911</v>
      </c>
      <c r="G3149">
        <v>300</v>
      </c>
      <c r="H3149" t="s">
        <v>2927</v>
      </c>
      <c r="I3149">
        <v>9101</v>
      </c>
      <c r="J3149" t="s">
        <v>1118</v>
      </c>
      <c r="K3149" t="s">
        <v>3238</v>
      </c>
      <c r="L3149">
        <v>1790</v>
      </c>
      <c r="M3149">
        <v>1798</v>
      </c>
      <c r="N3149">
        <v>500</v>
      </c>
      <c r="O3149" t="s">
        <v>2930</v>
      </c>
      <c r="P3149">
        <v>0.56096726306103495</v>
      </c>
      <c r="Q3149">
        <v>0.82839379388078904</v>
      </c>
      <c r="R3149">
        <v>0.19449566366014001</v>
      </c>
      <c r="S3149">
        <v>8.8655060947003303E-2</v>
      </c>
      <c r="T3149">
        <v>0.94062024354232199</v>
      </c>
      <c r="U3149">
        <v>0.94062024354232199</v>
      </c>
      <c r="V3149">
        <v>1.2310114880732901</v>
      </c>
      <c r="W3149">
        <v>3.14</v>
      </c>
      <c r="X3149">
        <v>2.94</v>
      </c>
      <c r="Y3149">
        <v>142846</v>
      </c>
      <c r="Z3149">
        <v>7518</v>
      </c>
      <c r="AA3149">
        <v>0.44</v>
      </c>
      <c r="AB3149">
        <v>19</v>
      </c>
      <c r="AC3149">
        <v>13</v>
      </c>
      <c r="AD3149">
        <v>6</v>
      </c>
      <c r="AE3149">
        <v>68.42</v>
      </c>
      <c r="AF3149">
        <v>12</v>
      </c>
      <c r="AG3149">
        <v>9</v>
      </c>
      <c r="AH3149">
        <v>6</v>
      </c>
      <c r="AI3149">
        <v>4</v>
      </c>
    </row>
    <row r="3150" spans="1:35" x14ac:dyDescent="0.2">
      <c r="A3150" s="102">
        <v>5246</v>
      </c>
      <c r="B3150">
        <v>7180</v>
      </c>
      <c r="C3150" t="s">
        <v>1323</v>
      </c>
      <c r="D3150" t="s">
        <v>2990</v>
      </c>
      <c r="E3150">
        <v>468</v>
      </c>
      <c r="F3150">
        <v>468</v>
      </c>
      <c r="G3150">
        <v>2300</v>
      </c>
      <c r="H3150" t="s">
        <v>2927</v>
      </c>
      <c r="I3150">
        <v>9069</v>
      </c>
      <c r="J3150" t="s">
        <v>3089</v>
      </c>
      <c r="K3150" t="s">
        <v>3099</v>
      </c>
      <c r="L3150">
        <v>898</v>
      </c>
      <c r="M3150">
        <v>891</v>
      </c>
      <c r="N3150">
        <v>1200</v>
      </c>
      <c r="O3150" t="s">
        <v>2930</v>
      </c>
      <c r="P3150">
        <v>0.48048654583004302</v>
      </c>
      <c r="Q3150">
        <v>0.84611211556039401</v>
      </c>
      <c r="R3150">
        <v>0.41239454894483502</v>
      </c>
      <c r="S3150">
        <v>7.2152241795203902E-4</v>
      </c>
      <c r="T3150">
        <v>0.49405180855861303</v>
      </c>
      <c r="U3150">
        <v>0.49405180855861303</v>
      </c>
      <c r="V3150">
        <v>0.44691311587613702</v>
      </c>
      <c r="W3150">
        <v>1.1100000000000001</v>
      </c>
      <c r="X3150">
        <v>0.67</v>
      </c>
      <c r="Y3150">
        <v>142834</v>
      </c>
      <c r="Z3150">
        <v>8402</v>
      </c>
      <c r="AA3150">
        <v>0.39</v>
      </c>
      <c r="AB3150">
        <v>17</v>
      </c>
      <c r="AC3150">
        <v>9</v>
      </c>
      <c r="AD3150">
        <v>8</v>
      </c>
      <c r="AE3150">
        <v>52.94</v>
      </c>
      <c r="AF3150">
        <v>10</v>
      </c>
      <c r="AG3150">
        <v>7</v>
      </c>
      <c r="AH3150">
        <v>6</v>
      </c>
      <c r="AI3150">
        <v>4</v>
      </c>
    </row>
    <row r="3151" spans="1:35" x14ac:dyDescent="0.2">
      <c r="A3151" s="102">
        <v>2057</v>
      </c>
      <c r="B3151">
        <v>5714</v>
      </c>
      <c r="C3151" t="s">
        <v>873</v>
      </c>
      <c r="D3151" t="s">
        <v>2943</v>
      </c>
      <c r="E3151">
        <v>4090</v>
      </c>
      <c r="F3151">
        <v>4070</v>
      </c>
      <c r="G3151">
        <v>200</v>
      </c>
      <c r="H3151" t="s">
        <v>2930</v>
      </c>
      <c r="I3151">
        <v>8031</v>
      </c>
      <c r="J3151" t="s">
        <v>1014</v>
      </c>
      <c r="K3151" t="s">
        <v>2934</v>
      </c>
      <c r="L3151">
        <v>1981</v>
      </c>
      <c r="M3151">
        <v>1981</v>
      </c>
      <c r="N3151">
        <v>400</v>
      </c>
      <c r="O3151" t="s">
        <v>2927</v>
      </c>
      <c r="P3151">
        <v>0.670390261122491</v>
      </c>
      <c r="Q3151">
        <v>0.89497218513654297</v>
      </c>
      <c r="R3151">
        <v>5.1270594559089097E-2</v>
      </c>
      <c r="S3151">
        <v>7.9845140489518296E-2</v>
      </c>
      <c r="T3151">
        <v>-0.26782050012656</v>
      </c>
      <c r="U3151">
        <v>0.26782050012656</v>
      </c>
      <c r="V3151">
        <v>0.31843720089290301</v>
      </c>
      <c r="W3151">
        <v>-0.52</v>
      </c>
      <c r="X3151">
        <v>2.65</v>
      </c>
      <c r="Y3151">
        <v>142820</v>
      </c>
      <c r="Z3151">
        <v>10201</v>
      </c>
      <c r="AA3151">
        <v>0.57999999999999996</v>
      </c>
      <c r="AB3151">
        <v>14</v>
      </c>
      <c r="AC3151">
        <v>8</v>
      </c>
      <c r="AD3151">
        <v>6</v>
      </c>
      <c r="AE3151">
        <v>57.14</v>
      </c>
      <c r="AF3151">
        <v>16</v>
      </c>
      <c r="AG3151">
        <v>4</v>
      </c>
      <c r="AH3151">
        <v>2</v>
      </c>
      <c r="AI3151">
        <v>8</v>
      </c>
    </row>
    <row r="3152" spans="1:35" x14ac:dyDescent="0.2">
      <c r="A3152" s="102">
        <v>7293</v>
      </c>
      <c r="B3152">
        <v>4527</v>
      </c>
      <c r="C3152" t="s">
        <v>3689</v>
      </c>
      <c r="D3152" t="s">
        <v>2950</v>
      </c>
      <c r="E3152">
        <v>3285</v>
      </c>
      <c r="F3152">
        <v>3265</v>
      </c>
      <c r="G3152">
        <v>200</v>
      </c>
      <c r="H3152" t="s">
        <v>2927</v>
      </c>
      <c r="I3152">
        <v>4919</v>
      </c>
      <c r="J3152" t="s">
        <v>849</v>
      </c>
      <c r="K3152" t="s">
        <v>2952</v>
      </c>
      <c r="L3152">
        <v>5690</v>
      </c>
      <c r="M3152">
        <v>5670</v>
      </c>
      <c r="N3152">
        <v>100</v>
      </c>
      <c r="O3152" t="s">
        <v>2930</v>
      </c>
      <c r="P3152">
        <v>0.27370404301725398</v>
      </c>
      <c r="Q3152">
        <v>0.81910655897681695</v>
      </c>
      <c r="R3152">
        <v>0.71836827437775697</v>
      </c>
      <c r="S3152">
        <v>4.1767449351396597E-2</v>
      </c>
      <c r="T3152">
        <v>1.1374280598203601</v>
      </c>
      <c r="U3152">
        <v>1.1374280598203601</v>
      </c>
      <c r="V3152">
        <v>0.78697762523046799</v>
      </c>
      <c r="W3152">
        <v>4.45</v>
      </c>
      <c r="X3152">
        <v>15.17</v>
      </c>
      <c r="Y3152">
        <v>142650</v>
      </c>
      <c r="Z3152">
        <v>15850</v>
      </c>
      <c r="AA3152">
        <v>1.07</v>
      </c>
      <c r="AB3152">
        <v>9</v>
      </c>
      <c r="AC3152">
        <v>5</v>
      </c>
      <c r="AD3152">
        <v>4</v>
      </c>
      <c r="AE3152">
        <v>55.56</v>
      </c>
      <c r="AF3152">
        <v>11</v>
      </c>
      <c r="AG3152">
        <v>5</v>
      </c>
      <c r="AH3152">
        <v>2</v>
      </c>
      <c r="AI3152">
        <v>2</v>
      </c>
    </row>
    <row r="3153" spans="1:35" x14ac:dyDescent="0.2">
      <c r="A3153" s="102">
        <v>122</v>
      </c>
      <c r="B3153">
        <v>1802</v>
      </c>
      <c r="C3153" t="s">
        <v>3204</v>
      </c>
      <c r="D3153" t="s">
        <v>2937</v>
      </c>
      <c r="E3153">
        <v>1275</v>
      </c>
      <c r="F3153">
        <v>1266</v>
      </c>
      <c r="G3153">
        <v>900</v>
      </c>
      <c r="H3153" t="s">
        <v>2930</v>
      </c>
      <c r="I3153">
        <v>5393</v>
      </c>
      <c r="J3153" t="s">
        <v>237</v>
      </c>
      <c r="K3153" t="s">
        <v>2926</v>
      </c>
      <c r="L3153">
        <v>2740</v>
      </c>
      <c r="M3153">
        <v>2743</v>
      </c>
      <c r="N3153">
        <v>400</v>
      </c>
      <c r="O3153" t="s">
        <v>2927</v>
      </c>
      <c r="P3153">
        <v>0.81055379669885397</v>
      </c>
      <c r="Q3153">
        <v>0.95333278095764495</v>
      </c>
      <c r="R3153">
        <v>4.1209776062052297E-2</v>
      </c>
      <c r="S3153">
        <v>3.92061066369745E-3</v>
      </c>
      <c r="T3153">
        <v>-1.1745334670458E-2</v>
      </c>
      <c r="U3153">
        <v>1.1745334670458E-2</v>
      </c>
      <c r="V3153">
        <v>9.6094293448319101E-2</v>
      </c>
      <c r="W3153">
        <v>-0.05</v>
      </c>
      <c r="X3153">
        <v>3.85</v>
      </c>
      <c r="Y3153">
        <v>142565</v>
      </c>
      <c r="Z3153">
        <v>7920</v>
      </c>
      <c r="AA3153">
        <v>0.36</v>
      </c>
      <c r="AB3153">
        <v>18</v>
      </c>
      <c r="AC3153">
        <v>11</v>
      </c>
      <c r="AD3153">
        <v>7</v>
      </c>
      <c r="AE3153">
        <v>61.11</v>
      </c>
      <c r="AF3153">
        <v>12</v>
      </c>
      <c r="AG3153">
        <v>8</v>
      </c>
      <c r="AH3153">
        <v>5</v>
      </c>
      <c r="AI3153">
        <v>5</v>
      </c>
    </row>
    <row r="3154" spans="1:35" x14ac:dyDescent="0.2">
      <c r="A3154" s="102">
        <v>1612</v>
      </c>
      <c r="B3154">
        <v>4324</v>
      </c>
      <c r="C3154" t="s">
        <v>3231</v>
      </c>
      <c r="D3154" t="s">
        <v>2942</v>
      </c>
      <c r="E3154">
        <v>3715</v>
      </c>
      <c r="F3154">
        <v>3660</v>
      </c>
      <c r="G3154">
        <v>300</v>
      </c>
      <c r="H3154" t="s">
        <v>2927</v>
      </c>
      <c r="I3154">
        <v>8242</v>
      </c>
      <c r="J3154" t="s">
        <v>1044</v>
      </c>
      <c r="K3154" t="s">
        <v>2953</v>
      </c>
      <c r="L3154">
        <v>1014</v>
      </c>
      <c r="M3154">
        <v>1011</v>
      </c>
      <c r="N3154">
        <v>1100</v>
      </c>
      <c r="O3154" t="s">
        <v>2930</v>
      </c>
      <c r="P3154">
        <v>0.65374295894430401</v>
      </c>
      <c r="Q3154">
        <v>0.903068389431953</v>
      </c>
      <c r="R3154">
        <v>0.45293788814741098</v>
      </c>
      <c r="S3154">
        <v>8.26956855367314E-2</v>
      </c>
      <c r="T3154">
        <v>2.2559810131318199</v>
      </c>
      <c r="U3154">
        <v>2.2559810131318199</v>
      </c>
      <c r="V3154">
        <v>2.7670049109727701</v>
      </c>
      <c r="W3154">
        <v>10.75</v>
      </c>
      <c r="X3154">
        <v>1.28</v>
      </c>
      <c r="Y3154">
        <v>142562</v>
      </c>
      <c r="Z3154">
        <v>10966</v>
      </c>
      <c r="AA3154">
        <v>0.54</v>
      </c>
      <c r="AB3154">
        <v>13</v>
      </c>
      <c r="AC3154">
        <v>7</v>
      </c>
      <c r="AD3154">
        <v>6</v>
      </c>
      <c r="AE3154">
        <v>53.85</v>
      </c>
      <c r="AF3154">
        <v>12</v>
      </c>
      <c r="AG3154">
        <v>6</v>
      </c>
      <c r="AH3154">
        <v>4</v>
      </c>
      <c r="AI3154">
        <v>3</v>
      </c>
    </row>
    <row r="3155" spans="1:35" x14ac:dyDescent="0.2">
      <c r="A3155" s="102">
        <v>5736</v>
      </c>
      <c r="B3155">
        <v>5714</v>
      </c>
      <c r="C3155" t="s">
        <v>873</v>
      </c>
      <c r="D3155" t="s">
        <v>2943</v>
      </c>
      <c r="E3155">
        <v>4090</v>
      </c>
      <c r="F3155">
        <v>4070</v>
      </c>
      <c r="G3155">
        <v>200</v>
      </c>
      <c r="H3155" t="s">
        <v>2927</v>
      </c>
      <c r="I3155">
        <v>9303</v>
      </c>
      <c r="J3155" t="s">
        <v>3623</v>
      </c>
      <c r="K3155" t="s">
        <v>3673</v>
      </c>
      <c r="L3155">
        <v>1521</v>
      </c>
      <c r="M3155">
        <v>1503</v>
      </c>
      <c r="N3155">
        <v>500</v>
      </c>
      <c r="O3155" t="s">
        <v>2930</v>
      </c>
      <c r="P3155">
        <v>0.24888865751608699</v>
      </c>
      <c r="Q3155">
        <v>0.83953789603671103</v>
      </c>
      <c r="R3155">
        <v>0.81263596299695995</v>
      </c>
      <c r="S3155">
        <v>7.4521236478790895E-4</v>
      </c>
      <c r="T3155">
        <v>0.33936395535268199</v>
      </c>
      <c r="U3155">
        <v>0.33936395535268199</v>
      </c>
      <c r="V3155">
        <v>9.3060028065915901E-2</v>
      </c>
      <c r="W3155">
        <v>1.1200000000000001</v>
      </c>
      <c r="X3155">
        <v>7.68</v>
      </c>
      <c r="Y3155">
        <v>142553</v>
      </c>
      <c r="Z3155">
        <v>9504</v>
      </c>
      <c r="AA3155">
        <v>0.56999999999999995</v>
      </c>
      <c r="AB3155">
        <v>15</v>
      </c>
      <c r="AC3155">
        <v>8</v>
      </c>
      <c r="AD3155">
        <v>7</v>
      </c>
      <c r="AE3155">
        <v>53.33</v>
      </c>
      <c r="AF3155">
        <v>13</v>
      </c>
      <c r="AG3155">
        <v>5</v>
      </c>
      <c r="AH3155">
        <v>2</v>
      </c>
      <c r="AI3155">
        <v>8</v>
      </c>
    </row>
    <row r="3156" spans="1:35" x14ac:dyDescent="0.2">
      <c r="A3156" s="102">
        <v>4961</v>
      </c>
      <c r="B3156">
        <v>3076</v>
      </c>
      <c r="C3156" t="s">
        <v>3339</v>
      </c>
      <c r="D3156" t="s">
        <v>2934</v>
      </c>
      <c r="E3156">
        <v>1883</v>
      </c>
      <c r="F3156">
        <v>1874</v>
      </c>
      <c r="G3156">
        <v>600</v>
      </c>
      <c r="H3156" t="s">
        <v>2930</v>
      </c>
      <c r="I3156">
        <v>7272</v>
      </c>
      <c r="J3156" t="s">
        <v>3202</v>
      </c>
      <c r="K3156" t="s">
        <v>2945</v>
      </c>
      <c r="L3156">
        <v>2115</v>
      </c>
      <c r="M3156">
        <v>2104</v>
      </c>
      <c r="N3156">
        <v>500</v>
      </c>
      <c r="O3156" t="s">
        <v>2927</v>
      </c>
      <c r="P3156">
        <v>0.80712037100539302</v>
      </c>
      <c r="Q3156">
        <v>0.84990142084187503</v>
      </c>
      <c r="R3156">
        <v>0.26072657111194503</v>
      </c>
      <c r="S3156">
        <v>5.2802473541234303E-2</v>
      </c>
      <c r="T3156">
        <v>-0.104907109949616</v>
      </c>
      <c r="U3156">
        <v>0.104907109949616</v>
      </c>
      <c r="V3156">
        <v>5.1040245811288701E-2</v>
      </c>
      <c r="W3156">
        <v>-0.23</v>
      </c>
      <c r="X3156">
        <v>6.88</v>
      </c>
      <c r="Y3156">
        <v>142543</v>
      </c>
      <c r="Z3156">
        <v>10965</v>
      </c>
      <c r="AA3156">
        <v>0.59</v>
      </c>
      <c r="AB3156">
        <v>13</v>
      </c>
      <c r="AC3156">
        <v>8</v>
      </c>
      <c r="AD3156">
        <v>5</v>
      </c>
      <c r="AE3156">
        <v>61.54</v>
      </c>
      <c r="AF3156">
        <v>14</v>
      </c>
      <c r="AG3156">
        <v>5</v>
      </c>
      <c r="AH3156">
        <v>2</v>
      </c>
      <c r="AI3156">
        <v>6</v>
      </c>
    </row>
    <row r="3157" spans="1:35" x14ac:dyDescent="0.2">
      <c r="A3157" s="102">
        <v>5704</v>
      </c>
      <c r="B3157">
        <v>2427</v>
      </c>
      <c r="C3157" t="s">
        <v>3268</v>
      </c>
      <c r="D3157" t="s">
        <v>2942</v>
      </c>
      <c r="E3157">
        <v>980</v>
      </c>
      <c r="F3157">
        <v>995</v>
      </c>
      <c r="G3157">
        <v>1000</v>
      </c>
      <c r="H3157" t="s">
        <v>2927</v>
      </c>
      <c r="I3157">
        <v>6269</v>
      </c>
      <c r="J3157" t="s">
        <v>3658</v>
      </c>
      <c r="K3157" t="s">
        <v>2940</v>
      </c>
      <c r="L3157">
        <v>2001</v>
      </c>
      <c r="M3157">
        <v>2085</v>
      </c>
      <c r="N3157">
        <v>500</v>
      </c>
      <c r="O3157" t="s">
        <v>2930</v>
      </c>
      <c r="P3157">
        <v>0.40474189996461302</v>
      </c>
      <c r="Q3157">
        <v>0.83992694516730604</v>
      </c>
      <c r="R3157">
        <v>0.65779187073022705</v>
      </c>
      <c r="S3157">
        <v>2.5155705736641099E-2</v>
      </c>
      <c r="T3157">
        <v>1.2822757402915499</v>
      </c>
      <c r="U3157">
        <v>1.2822757402915499</v>
      </c>
      <c r="V3157">
        <v>0.70155371641785602</v>
      </c>
      <c r="W3157">
        <v>8.18</v>
      </c>
      <c r="X3157">
        <v>4.5599999999999996</v>
      </c>
      <c r="Y3157">
        <v>142471</v>
      </c>
      <c r="Z3157">
        <v>6476</v>
      </c>
      <c r="AA3157">
        <v>0.31</v>
      </c>
      <c r="AB3157">
        <v>22</v>
      </c>
      <c r="AC3157">
        <v>12</v>
      </c>
      <c r="AD3157">
        <v>10</v>
      </c>
      <c r="AE3157">
        <v>54.55</v>
      </c>
      <c r="AF3157">
        <v>9</v>
      </c>
      <c r="AG3157">
        <v>10</v>
      </c>
      <c r="AH3157">
        <v>9</v>
      </c>
      <c r="AI3157">
        <v>3</v>
      </c>
    </row>
    <row r="3158" spans="1:35" x14ac:dyDescent="0.2">
      <c r="A3158" s="102">
        <v>5003</v>
      </c>
      <c r="B3158">
        <v>4004</v>
      </c>
      <c r="C3158" t="s">
        <v>3189</v>
      </c>
      <c r="D3158" t="s">
        <v>2952</v>
      </c>
      <c r="E3158">
        <v>2749</v>
      </c>
      <c r="F3158">
        <v>2755</v>
      </c>
      <c r="G3158">
        <v>300</v>
      </c>
      <c r="H3158" t="s">
        <v>2927</v>
      </c>
      <c r="I3158">
        <v>7321</v>
      </c>
      <c r="J3158" t="s">
        <v>3200</v>
      </c>
      <c r="K3158" t="s">
        <v>2990</v>
      </c>
      <c r="L3158">
        <v>629</v>
      </c>
      <c r="M3158">
        <v>614</v>
      </c>
      <c r="N3158">
        <v>1300</v>
      </c>
      <c r="O3158" t="s">
        <v>2930</v>
      </c>
      <c r="P3158">
        <v>0.87229614967555702</v>
      </c>
      <c r="Q3158">
        <v>0.849322118343254</v>
      </c>
      <c r="R3158">
        <v>0.25981917437973501</v>
      </c>
      <c r="S3158">
        <v>6.4132265658008697E-2</v>
      </c>
      <c r="T3158">
        <v>2.4690594338694698</v>
      </c>
      <c r="U3158">
        <v>2.4690594338694698</v>
      </c>
      <c r="V3158">
        <v>1.4543466466767201</v>
      </c>
      <c r="W3158">
        <v>6</v>
      </c>
      <c r="X3158">
        <v>3.42</v>
      </c>
      <c r="Y3158">
        <v>142463</v>
      </c>
      <c r="Z3158">
        <v>20352</v>
      </c>
      <c r="AA3158">
        <v>1.23</v>
      </c>
      <c r="AB3158">
        <v>7</v>
      </c>
      <c r="AC3158">
        <v>5</v>
      </c>
      <c r="AD3158">
        <v>2</v>
      </c>
      <c r="AE3158">
        <v>71.430000000000007</v>
      </c>
      <c r="AF3158">
        <v>6</v>
      </c>
      <c r="AG3158">
        <v>5</v>
      </c>
      <c r="AH3158">
        <v>2</v>
      </c>
      <c r="AI3158">
        <v>0</v>
      </c>
    </row>
    <row r="3159" spans="1:35" x14ac:dyDescent="0.2">
      <c r="A3159" s="102">
        <v>3607</v>
      </c>
      <c r="B3159">
        <v>5332</v>
      </c>
      <c r="C3159" t="s">
        <v>864</v>
      </c>
      <c r="D3159" t="s">
        <v>2926</v>
      </c>
      <c r="E3159">
        <v>5000</v>
      </c>
      <c r="F3159">
        <v>5010</v>
      </c>
      <c r="G3159">
        <v>200</v>
      </c>
      <c r="H3159" t="s">
        <v>2927</v>
      </c>
      <c r="I3159">
        <v>6674</v>
      </c>
      <c r="J3159" t="s">
        <v>234</v>
      </c>
      <c r="K3159" t="s">
        <v>2932</v>
      </c>
      <c r="L3159">
        <v>2318</v>
      </c>
      <c r="M3159">
        <v>2245</v>
      </c>
      <c r="N3159">
        <v>400</v>
      </c>
      <c r="O3159" t="s">
        <v>2930</v>
      </c>
      <c r="P3159">
        <v>0.35620956310034901</v>
      </c>
      <c r="Q3159">
        <v>0.86970914649446096</v>
      </c>
      <c r="R3159">
        <v>3.3766958510736501E-2</v>
      </c>
      <c r="S3159">
        <v>1.40888703667864E-2</v>
      </c>
      <c r="T3159">
        <v>1.6647601534888701</v>
      </c>
      <c r="U3159">
        <v>1.6647601534888701</v>
      </c>
      <c r="V3159">
        <v>1.1927627285395099</v>
      </c>
      <c r="W3159">
        <v>7.07</v>
      </c>
      <c r="X3159">
        <v>10.38</v>
      </c>
      <c r="Y3159">
        <v>142415</v>
      </c>
      <c r="Z3159">
        <v>7912</v>
      </c>
      <c r="AA3159">
        <v>0.38</v>
      </c>
      <c r="AB3159">
        <v>18</v>
      </c>
      <c r="AC3159">
        <v>10</v>
      </c>
      <c r="AD3159">
        <v>8</v>
      </c>
      <c r="AE3159">
        <v>55.56</v>
      </c>
      <c r="AF3159">
        <v>12</v>
      </c>
      <c r="AG3159">
        <v>6</v>
      </c>
      <c r="AH3159">
        <v>4</v>
      </c>
      <c r="AI3159">
        <v>8</v>
      </c>
    </row>
    <row r="3160" spans="1:35" x14ac:dyDescent="0.2">
      <c r="A3160" s="102">
        <v>6761</v>
      </c>
      <c r="B3160">
        <v>5214</v>
      </c>
      <c r="C3160" t="s">
        <v>3284</v>
      </c>
      <c r="D3160" t="s">
        <v>2926</v>
      </c>
      <c r="E3160">
        <v>2218</v>
      </c>
      <c r="F3160">
        <v>2198</v>
      </c>
      <c r="G3160">
        <v>400</v>
      </c>
      <c r="H3160" t="s">
        <v>2930</v>
      </c>
      <c r="I3160">
        <v>9003</v>
      </c>
      <c r="J3160" t="s">
        <v>3230</v>
      </c>
      <c r="K3160" t="s">
        <v>3099</v>
      </c>
      <c r="L3160">
        <v>2960</v>
      </c>
      <c r="M3160">
        <v>2903</v>
      </c>
      <c r="N3160">
        <v>300</v>
      </c>
      <c r="O3160" t="s">
        <v>2927</v>
      </c>
      <c r="P3160">
        <v>0.48463663307660099</v>
      </c>
      <c r="Q3160">
        <v>0.82617930838800702</v>
      </c>
      <c r="R3160">
        <v>0.68569279341773204</v>
      </c>
      <c r="S3160">
        <v>7.0028445966060907E-2</v>
      </c>
      <c r="T3160">
        <v>-1.2938556591966801</v>
      </c>
      <c r="U3160">
        <v>1.2938556591966801</v>
      </c>
      <c r="V3160">
        <v>1.4442369430941699</v>
      </c>
      <c r="W3160">
        <v>-5.59</v>
      </c>
      <c r="X3160">
        <v>0.95</v>
      </c>
      <c r="Y3160">
        <v>142391</v>
      </c>
      <c r="Z3160">
        <v>9493</v>
      </c>
      <c r="AA3160">
        <v>0.59</v>
      </c>
      <c r="AB3160">
        <v>15</v>
      </c>
      <c r="AC3160">
        <v>9</v>
      </c>
      <c r="AD3160">
        <v>6</v>
      </c>
      <c r="AE3160">
        <v>60</v>
      </c>
      <c r="AF3160">
        <v>13</v>
      </c>
      <c r="AG3160">
        <v>7</v>
      </c>
      <c r="AH3160">
        <v>4</v>
      </c>
      <c r="AI3160">
        <v>4</v>
      </c>
    </row>
    <row r="3161" spans="1:35" x14ac:dyDescent="0.2">
      <c r="A3161" s="102">
        <v>3199</v>
      </c>
      <c r="B3161">
        <v>8750</v>
      </c>
      <c r="C3161" t="s">
        <v>30</v>
      </c>
      <c r="D3161" t="s">
        <v>3176</v>
      </c>
      <c r="E3161">
        <v>1775</v>
      </c>
      <c r="F3161">
        <v>1771</v>
      </c>
      <c r="G3161">
        <v>600</v>
      </c>
      <c r="H3161" t="s">
        <v>2927</v>
      </c>
      <c r="I3161">
        <v>8795</v>
      </c>
      <c r="J3161" t="s">
        <v>3258</v>
      </c>
      <c r="K3161" t="s">
        <v>3176</v>
      </c>
      <c r="L3161">
        <v>1292</v>
      </c>
      <c r="M3161">
        <v>1289</v>
      </c>
      <c r="N3161">
        <v>800</v>
      </c>
      <c r="O3161" t="s">
        <v>2930</v>
      </c>
      <c r="P3161">
        <v>0.89441025317668499</v>
      </c>
      <c r="Q3161">
        <v>0.87663736729091501</v>
      </c>
      <c r="R3161">
        <v>0.95686908063159704</v>
      </c>
      <c r="S3161">
        <v>0.47430019044057597</v>
      </c>
      <c r="T3161">
        <v>1.8306940166338499E-2</v>
      </c>
      <c r="U3161">
        <v>1.8306940166338499E-2</v>
      </c>
      <c r="V3161">
        <v>0.12321453928709999</v>
      </c>
      <c r="W3161">
        <v>7.0000000000000007E-2</v>
      </c>
      <c r="X3161">
        <v>2.96</v>
      </c>
      <c r="Y3161">
        <v>142190</v>
      </c>
      <c r="Z3161">
        <v>7899</v>
      </c>
      <c r="AA3161">
        <v>0.39</v>
      </c>
      <c r="AB3161">
        <v>18</v>
      </c>
      <c r="AC3161">
        <v>12</v>
      </c>
      <c r="AD3161">
        <v>6</v>
      </c>
      <c r="AE3161">
        <v>66.67</v>
      </c>
      <c r="AF3161">
        <v>16</v>
      </c>
      <c r="AG3161">
        <v>1</v>
      </c>
      <c r="AH3161">
        <v>0</v>
      </c>
      <c r="AI3161">
        <v>17</v>
      </c>
    </row>
    <row r="3162" spans="1:35" x14ac:dyDescent="0.2">
      <c r="A3162" s="102">
        <v>1922</v>
      </c>
      <c r="B3162">
        <v>4401</v>
      </c>
      <c r="C3162" t="s">
        <v>226</v>
      </c>
      <c r="D3162" t="s">
        <v>2952</v>
      </c>
      <c r="E3162">
        <v>1671</v>
      </c>
      <c r="F3162">
        <v>1658</v>
      </c>
      <c r="G3162">
        <v>500</v>
      </c>
      <c r="H3162" t="s">
        <v>2927</v>
      </c>
      <c r="I3162">
        <v>8316</v>
      </c>
      <c r="J3162" t="s">
        <v>3215</v>
      </c>
      <c r="K3162" t="s">
        <v>2990</v>
      </c>
      <c r="L3162">
        <v>3973</v>
      </c>
      <c r="M3162">
        <v>3954</v>
      </c>
      <c r="N3162">
        <v>200</v>
      </c>
      <c r="O3162" t="s">
        <v>2930</v>
      </c>
      <c r="P3162">
        <v>0.54258578129053103</v>
      </c>
      <c r="Q3162">
        <v>0.89714072085171903</v>
      </c>
      <c r="R3162">
        <v>0.70939117827855802</v>
      </c>
      <c r="S3162">
        <v>8.2489101436513404E-2</v>
      </c>
      <c r="T3162">
        <v>1.07192754385302</v>
      </c>
      <c r="U3162">
        <v>1.07192754385302</v>
      </c>
      <c r="V3162">
        <v>1.2093844387864301</v>
      </c>
      <c r="W3162">
        <v>2.2400000000000002</v>
      </c>
      <c r="X3162">
        <v>4.83</v>
      </c>
      <c r="Y3162">
        <v>142158</v>
      </c>
      <c r="Z3162">
        <v>9477</v>
      </c>
      <c r="AA3162">
        <v>0.54</v>
      </c>
      <c r="AB3162">
        <v>15</v>
      </c>
      <c r="AC3162">
        <v>8</v>
      </c>
      <c r="AD3162">
        <v>7</v>
      </c>
      <c r="AE3162">
        <v>53.33</v>
      </c>
      <c r="AF3162">
        <v>14</v>
      </c>
      <c r="AG3162">
        <v>6</v>
      </c>
      <c r="AH3162">
        <v>3</v>
      </c>
      <c r="AI3162">
        <v>6</v>
      </c>
    </row>
    <row r="3163" spans="1:35" x14ac:dyDescent="0.2">
      <c r="A3163" s="102">
        <v>6354</v>
      </c>
      <c r="B3163">
        <v>7458</v>
      </c>
      <c r="C3163" t="s">
        <v>3694</v>
      </c>
      <c r="D3163" t="s">
        <v>2934</v>
      </c>
      <c r="E3163">
        <v>5440</v>
      </c>
      <c r="F3163">
        <v>5360</v>
      </c>
      <c r="G3163">
        <v>200</v>
      </c>
      <c r="H3163" t="s">
        <v>2930</v>
      </c>
      <c r="I3163">
        <v>9076</v>
      </c>
      <c r="J3163" t="s">
        <v>1116</v>
      </c>
      <c r="K3163" t="s">
        <v>3099</v>
      </c>
      <c r="L3163">
        <v>1487</v>
      </c>
      <c r="M3163">
        <v>1474</v>
      </c>
      <c r="N3163">
        <v>700</v>
      </c>
      <c r="O3163" t="s">
        <v>2927</v>
      </c>
      <c r="P3163">
        <v>3.3917877703063398E-2</v>
      </c>
      <c r="Q3163">
        <v>0.83132088429169604</v>
      </c>
      <c r="R3163">
        <v>0.85044994143849895</v>
      </c>
      <c r="S3163">
        <v>9.1145167129738094E-2</v>
      </c>
      <c r="T3163">
        <v>-0.639003106201805</v>
      </c>
      <c r="U3163">
        <v>0.639003106201805</v>
      </c>
      <c r="V3163">
        <v>0.40098352686684002</v>
      </c>
      <c r="W3163">
        <v>-2.0699999999999998</v>
      </c>
      <c r="X3163">
        <v>3.75</v>
      </c>
      <c r="Y3163">
        <v>142116</v>
      </c>
      <c r="Z3163">
        <v>7480</v>
      </c>
      <c r="AA3163">
        <v>0.34</v>
      </c>
      <c r="AB3163">
        <v>19</v>
      </c>
      <c r="AC3163">
        <v>8</v>
      </c>
      <c r="AD3163">
        <v>11</v>
      </c>
      <c r="AE3163">
        <v>42.11</v>
      </c>
      <c r="AF3163">
        <v>14</v>
      </c>
      <c r="AG3163">
        <v>5</v>
      </c>
      <c r="AH3163">
        <v>1</v>
      </c>
      <c r="AI3163">
        <v>13</v>
      </c>
    </row>
    <row r="3164" spans="1:35" x14ac:dyDescent="0.2">
      <c r="A3164" s="102">
        <v>650</v>
      </c>
      <c r="B3164">
        <v>2267</v>
      </c>
      <c r="C3164" t="s">
        <v>3242</v>
      </c>
      <c r="D3164" t="s">
        <v>2955</v>
      </c>
      <c r="E3164">
        <v>5780</v>
      </c>
      <c r="F3164">
        <v>5740</v>
      </c>
      <c r="G3164">
        <v>100</v>
      </c>
      <c r="H3164" t="s">
        <v>2930</v>
      </c>
      <c r="I3164">
        <v>4095</v>
      </c>
      <c r="J3164" t="s">
        <v>3672</v>
      </c>
      <c r="K3164" t="s">
        <v>2952</v>
      </c>
      <c r="L3164">
        <v>1200</v>
      </c>
      <c r="M3164">
        <v>1184</v>
      </c>
      <c r="N3164">
        <v>500</v>
      </c>
      <c r="O3164" t="s">
        <v>2927</v>
      </c>
      <c r="P3164">
        <v>0.24907026783445399</v>
      </c>
      <c r="Q3164">
        <v>0.92626398239083096</v>
      </c>
      <c r="R3164">
        <v>0.49668748220741499</v>
      </c>
      <c r="S3164">
        <v>1.03722494387144E-2</v>
      </c>
      <c r="T3164">
        <v>-1.2545482175659799</v>
      </c>
      <c r="U3164">
        <v>1.2545482175659799</v>
      </c>
      <c r="V3164">
        <v>1.34361640522711</v>
      </c>
      <c r="W3164">
        <v>-5.69</v>
      </c>
      <c r="X3164">
        <v>3.14</v>
      </c>
      <c r="Y3164">
        <v>142111</v>
      </c>
      <c r="Z3164">
        <v>8359</v>
      </c>
      <c r="AA3164">
        <v>0.5</v>
      </c>
      <c r="AB3164">
        <v>17</v>
      </c>
      <c r="AC3164">
        <v>11</v>
      </c>
      <c r="AD3164">
        <v>6</v>
      </c>
      <c r="AE3164">
        <v>64.709999999999994</v>
      </c>
      <c r="AF3164">
        <v>14</v>
      </c>
      <c r="AG3164">
        <v>7</v>
      </c>
      <c r="AH3164">
        <v>1</v>
      </c>
      <c r="AI3164">
        <v>9</v>
      </c>
    </row>
    <row r="3165" spans="1:35" x14ac:dyDescent="0.2">
      <c r="A3165" s="102">
        <v>8276</v>
      </c>
      <c r="B3165">
        <v>4927</v>
      </c>
      <c r="C3165" t="s">
        <v>3285</v>
      </c>
      <c r="D3165" t="s">
        <v>2952</v>
      </c>
      <c r="E3165">
        <v>2455</v>
      </c>
      <c r="F3165">
        <v>2461</v>
      </c>
      <c r="G3165">
        <v>400</v>
      </c>
      <c r="H3165" t="s">
        <v>2930</v>
      </c>
      <c r="I3165">
        <v>8377</v>
      </c>
      <c r="J3165" t="s">
        <v>3100</v>
      </c>
      <c r="K3165" t="s">
        <v>2990</v>
      </c>
      <c r="L3165">
        <v>1105</v>
      </c>
      <c r="M3165">
        <v>1073</v>
      </c>
      <c r="N3165">
        <v>900</v>
      </c>
      <c r="O3165" t="s">
        <v>2927</v>
      </c>
      <c r="P3165">
        <v>0.81337749884625998</v>
      </c>
      <c r="Q3165">
        <v>0.80612372140653998</v>
      </c>
      <c r="R3165">
        <v>8.0093625666785101E-2</v>
      </c>
      <c r="S3165">
        <v>0.38773055632246001</v>
      </c>
      <c r="T3165">
        <v>-0.47605946598383497</v>
      </c>
      <c r="U3165">
        <v>0.47605946598383497</v>
      </c>
      <c r="V3165">
        <v>1.60235610124785</v>
      </c>
      <c r="W3165">
        <v>-1.35</v>
      </c>
      <c r="X3165">
        <v>1.9</v>
      </c>
      <c r="Y3165">
        <v>142053</v>
      </c>
      <c r="Z3165">
        <v>6176</v>
      </c>
      <c r="AA3165">
        <v>0.26</v>
      </c>
      <c r="AB3165">
        <v>23</v>
      </c>
      <c r="AC3165">
        <v>13</v>
      </c>
      <c r="AD3165">
        <v>10</v>
      </c>
      <c r="AE3165">
        <v>56.52</v>
      </c>
      <c r="AF3165">
        <v>10</v>
      </c>
      <c r="AG3165">
        <v>10</v>
      </c>
      <c r="AH3165">
        <v>9</v>
      </c>
      <c r="AI3165">
        <v>4</v>
      </c>
    </row>
    <row r="3166" spans="1:35" x14ac:dyDescent="0.2">
      <c r="A3166" s="102">
        <v>516</v>
      </c>
      <c r="B3166">
        <v>4062</v>
      </c>
      <c r="C3166" t="s">
        <v>232</v>
      </c>
      <c r="D3166" t="s">
        <v>2932</v>
      </c>
      <c r="E3166">
        <v>2783</v>
      </c>
      <c r="F3166">
        <v>2712</v>
      </c>
      <c r="G3166">
        <v>400</v>
      </c>
      <c r="H3166" t="s">
        <v>2927</v>
      </c>
      <c r="I3166">
        <v>8593</v>
      </c>
      <c r="J3166" t="s">
        <v>224</v>
      </c>
      <c r="K3166" t="s">
        <v>2933</v>
      </c>
      <c r="L3166">
        <v>719</v>
      </c>
      <c r="M3166">
        <v>717</v>
      </c>
      <c r="N3166">
        <v>1500</v>
      </c>
      <c r="O3166" t="s">
        <v>2930</v>
      </c>
      <c r="P3166">
        <v>0.46712240089311302</v>
      </c>
      <c r="Q3166">
        <v>0.93067382681236999</v>
      </c>
      <c r="R3166">
        <v>0.35330913673020797</v>
      </c>
      <c r="S3166">
        <v>0.21179750521361401</v>
      </c>
      <c r="T3166">
        <v>0.93031977407997501</v>
      </c>
      <c r="U3166">
        <v>0.93031977407997501</v>
      </c>
      <c r="V3166">
        <v>1.3051330579482701</v>
      </c>
      <c r="W3166">
        <v>2.54</v>
      </c>
      <c r="X3166">
        <v>0.86</v>
      </c>
      <c r="Y3166">
        <v>141773</v>
      </c>
      <c r="Z3166">
        <v>9452</v>
      </c>
      <c r="AA3166">
        <v>0.5</v>
      </c>
      <c r="AB3166">
        <v>15</v>
      </c>
      <c r="AC3166">
        <v>10</v>
      </c>
      <c r="AD3166">
        <v>5</v>
      </c>
      <c r="AE3166">
        <v>66.67</v>
      </c>
      <c r="AF3166">
        <v>13</v>
      </c>
      <c r="AG3166">
        <v>7</v>
      </c>
      <c r="AH3166">
        <v>3</v>
      </c>
      <c r="AI3166">
        <v>5</v>
      </c>
    </row>
    <row r="3167" spans="1:35" x14ac:dyDescent="0.2">
      <c r="A3167" s="102">
        <v>4801</v>
      </c>
      <c r="B3167">
        <v>7321</v>
      </c>
      <c r="C3167" t="s">
        <v>3200</v>
      </c>
      <c r="D3167" t="s">
        <v>2990</v>
      </c>
      <c r="E3167">
        <v>629</v>
      </c>
      <c r="F3167">
        <v>614</v>
      </c>
      <c r="G3167">
        <v>1700</v>
      </c>
      <c r="H3167" t="s">
        <v>2930</v>
      </c>
      <c r="I3167">
        <v>9503</v>
      </c>
      <c r="J3167" t="s">
        <v>3654</v>
      </c>
      <c r="K3167" t="s">
        <v>2992</v>
      </c>
      <c r="L3167">
        <v>1309.5</v>
      </c>
      <c r="M3167">
        <v>1306.5</v>
      </c>
      <c r="N3167">
        <v>800</v>
      </c>
      <c r="O3167" t="s">
        <v>2927</v>
      </c>
      <c r="P3167">
        <v>8.7181569391801494E-2</v>
      </c>
      <c r="Q3167">
        <v>0.85219466493099405</v>
      </c>
      <c r="R3167">
        <v>0.90294938307164696</v>
      </c>
      <c r="S3167">
        <v>2.6671994627621001E-4</v>
      </c>
      <c r="T3167">
        <v>-3.1171103735971699</v>
      </c>
      <c r="U3167">
        <v>3.1171103735971699</v>
      </c>
      <c r="V3167">
        <v>2.9255458524866098</v>
      </c>
      <c r="W3167">
        <v>-18.46</v>
      </c>
      <c r="X3167">
        <v>0.13</v>
      </c>
      <c r="Y3167">
        <v>141688</v>
      </c>
      <c r="Z3167">
        <v>14169</v>
      </c>
      <c r="AA3167">
        <v>0.67</v>
      </c>
      <c r="AB3167">
        <v>10</v>
      </c>
      <c r="AC3167">
        <v>6</v>
      </c>
      <c r="AD3167">
        <v>4</v>
      </c>
      <c r="AE3167">
        <v>60</v>
      </c>
      <c r="AF3167">
        <v>7</v>
      </c>
      <c r="AG3167">
        <v>5</v>
      </c>
      <c r="AH3167">
        <v>4</v>
      </c>
      <c r="AI3167">
        <v>1</v>
      </c>
    </row>
    <row r="3168" spans="1:35" x14ac:dyDescent="0.2">
      <c r="A3168" s="102">
        <v>715</v>
      </c>
      <c r="B3168">
        <v>4812</v>
      </c>
      <c r="C3168" t="s">
        <v>844</v>
      </c>
      <c r="D3168" t="s">
        <v>2929</v>
      </c>
      <c r="E3168">
        <v>4820</v>
      </c>
      <c r="F3168">
        <v>4730</v>
      </c>
      <c r="G3168">
        <v>200</v>
      </c>
      <c r="H3168" t="s">
        <v>2930</v>
      </c>
      <c r="I3168">
        <v>5486</v>
      </c>
      <c r="J3168" t="s">
        <v>871</v>
      </c>
      <c r="K3168" t="s">
        <v>2988</v>
      </c>
      <c r="L3168">
        <v>1774</v>
      </c>
      <c r="M3168">
        <v>1790</v>
      </c>
      <c r="N3168">
        <v>500</v>
      </c>
      <c r="O3168" t="s">
        <v>2927</v>
      </c>
      <c r="P3168">
        <v>0.96443418200664199</v>
      </c>
      <c r="Q3168">
        <v>0.92432815649120004</v>
      </c>
      <c r="R3168">
        <v>8.8653242208138194E-3</v>
      </c>
      <c r="S3168">
        <v>1.98203043292321E-2</v>
      </c>
      <c r="T3168">
        <v>-1.1068295540002</v>
      </c>
      <c r="U3168">
        <v>1.1068295540002</v>
      </c>
      <c r="V3168">
        <v>0.71699328643009397</v>
      </c>
      <c r="W3168">
        <v>-3.06</v>
      </c>
      <c r="X3168">
        <v>5.39</v>
      </c>
      <c r="Y3168">
        <v>141649</v>
      </c>
      <c r="Z3168">
        <v>7082</v>
      </c>
      <c r="AA3168">
        <v>0.5</v>
      </c>
      <c r="AB3168">
        <v>20</v>
      </c>
      <c r="AC3168">
        <v>11</v>
      </c>
      <c r="AD3168">
        <v>9</v>
      </c>
      <c r="AE3168">
        <v>55</v>
      </c>
      <c r="AF3168">
        <v>8</v>
      </c>
      <c r="AG3168">
        <v>11</v>
      </c>
      <c r="AH3168">
        <v>7</v>
      </c>
      <c r="AI3168">
        <v>2</v>
      </c>
    </row>
    <row r="3169" spans="1:35" x14ac:dyDescent="0.2">
      <c r="A3169" s="102">
        <v>7710</v>
      </c>
      <c r="B3169">
        <v>1605</v>
      </c>
      <c r="C3169" t="s">
        <v>3227</v>
      </c>
      <c r="D3169" t="s">
        <v>3208</v>
      </c>
      <c r="E3169">
        <v>1075.5</v>
      </c>
      <c r="F3169">
        <v>1077.5</v>
      </c>
      <c r="G3169">
        <v>600</v>
      </c>
      <c r="H3169" t="s">
        <v>2930</v>
      </c>
      <c r="I3169">
        <v>4507</v>
      </c>
      <c r="J3169" t="s">
        <v>3713</v>
      </c>
      <c r="K3169" t="s">
        <v>2950</v>
      </c>
      <c r="L3169">
        <v>6691</v>
      </c>
      <c r="M3169">
        <v>6773</v>
      </c>
      <c r="N3169">
        <v>100</v>
      </c>
      <c r="O3169" t="s">
        <v>2927</v>
      </c>
      <c r="P3169">
        <v>0.673064800333949</v>
      </c>
      <c r="Q3169">
        <v>0.81322193791225095</v>
      </c>
      <c r="R3169">
        <v>0.51598970382293297</v>
      </c>
      <c r="S3169">
        <v>9.0908478403362095E-3</v>
      </c>
      <c r="T3169">
        <v>-0.90405088191477601</v>
      </c>
      <c r="U3169">
        <v>0.90405088191477601</v>
      </c>
      <c r="V3169">
        <v>0.23597291554966601</v>
      </c>
      <c r="W3169">
        <v>-3.11</v>
      </c>
      <c r="X3169">
        <v>4.55</v>
      </c>
      <c r="Y3169">
        <v>141588</v>
      </c>
      <c r="Z3169">
        <v>6156</v>
      </c>
      <c r="AA3169">
        <v>0.4</v>
      </c>
      <c r="AB3169">
        <v>23</v>
      </c>
      <c r="AC3169">
        <v>14</v>
      </c>
      <c r="AD3169">
        <v>9</v>
      </c>
      <c r="AE3169">
        <v>60.87</v>
      </c>
      <c r="AF3169">
        <v>11</v>
      </c>
      <c r="AG3169">
        <v>8</v>
      </c>
      <c r="AH3169">
        <v>6</v>
      </c>
      <c r="AI3169">
        <v>9</v>
      </c>
    </row>
    <row r="3170" spans="1:35" x14ac:dyDescent="0.2">
      <c r="A3170" s="102">
        <v>619</v>
      </c>
      <c r="B3170">
        <v>3105</v>
      </c>
      <c r="C3170" t="s">
        <v>50</v>
      </c>
      <c r="D3170" t="s">
        <v>2932</v>
      </c>
      <c r="E3170">
        <v>1030</v>
      </c>
      <c r="F3170">
        <v>1027</v>
      </c>
      <c r="G3170">
        <v>1000</v>
      </c>
      <c r="H3170" t="s">
        <v>2927</v>
      </c>
      <c r="I3170">
        <v>6770</v>
      </c>
      <c r="J3170" t="s">
        <v>24</v>
      </c>
      <c r="K3170" t="s">
        <v>2932</v>
      </c>
      <c r="L3170">
        <v>2014</v>
      </c>
      <c r="M3170">
        <v>2008</v>
      </c>
      <c r="N3170">
        <v>500</v>
      </c>
      <c r="O3170" t="s">
        <v>2930</v>
      </c>
      <c r="P3170">
        <v>0.56981161558887705</v>
      </c>
      <c r="Q3170">
        <v>0.92736959236085803</v>
      </c>
      <c r="R3170">
        <v>0.52615357047516498</v>
      </c>
      <c r="S3170">
        <v>2.3062623787125299E-4</v>
      </c>
      <c r="T3170">
        <v>3.4323711246245798</v>
      </c>
      <c r="U3170">
        <v>3.4323711246245798</v>
      </c>
      <c r="V3170">
        <v>3.98653708245077</v>
      </c>
      <c r="W3170">
        <v>18.27</v>
      </c>
      <c r="X3170">
        <v>2.29</v>
      </c>
      <c r="Y3170">
        <v>141577</v>
      </c>
      <c r="Z3170">
        <v>6435</v>
      </c>
      <c r="AA3170">
        <v>0.36</v>
      </c>
      <c r="AB3170">
        <v>22</v>
      </c>
      <c r="AC3170">
        <v>12</v>
      </c>
      <c r="AD3170">
        <v>10</v>
      </c>
      <c r="AE3170">
        <v>54.55</v>
      </c>
      <c r="AF3170">
        <v>9</v>
      </c>
      <c r="AG3170">
        <v>11</v>
      </c>
      <c r="AH3170">
        <v>8</v>
      </c>
      <c r="AI3170">
        <v>3</v>
      </c>
    </row>
    <row r="3171" spans="1:35" x14ac:dyDescent="0.2">
      <c r="A3171" s="102">
        <v>7322</v>
      </c>
      <c r="B3171">
        <v>4206</v>
      </c>
      <c r="C3171" t="s">
        <v>3693</v>
      </c>
      <c r="D3171" t="s">
        <v>2952</v>
      </c>
      <c r="E3171">
        <v>3645</v>
      </c>
      <c r="F3171">
        <v>3620</v>
      </c>
      <c r="G3171">
        <v>300</v>
      </c>
      <c r="H3171" t="s">
        <v>2927</v>
      </c>
      <c r="I3171">
        <v>4676</v>
      </c>
      <c r="J3171" t="s">
        <v>3717</v>
      </c>
      <c r="K3171" t="s">
        <v>2929</v>
      </c>
      <c r="L3171">
        <v>1527</v>
      </c>
      <c r="M3171">
        <v>1542</v>
      </c>
      <c r="N3171">
        <v>700</v>
      </c>
      <c r="O3171" t="s">
        <v>2930</v>
      </c>
      <c r="P3171">
        <v>0.64950047800682698</v>
      </c>
      <c r="Q3171">
        <v>0.81854722663397095</v>
      </c>
      <c r="R3171">
        <v>2.8618026439599899E-2</v>
      </c>
      <c r="S3171">
        <v>5.7007684674842199E-2</v>
      </c>
      <c r="T3171">
        <v>0.28000818029442298</v>
      </c>
      <c r="U3171">
        <v>0.28000818029442298</v>
      </c>
      <c r="V3171">
        <v>1.21564640974685</v>
      </c>
      <c r="W3171">
        <v>0.64</v>
      </c>
      <c r="X3171">
        <v>0.61</v>
      </c>
      <c r="Y3171">
        <v>141509</v>
      </c>
      <c r="Z3171">
        <v>8324</v>
      </c>
      <c r="AA3171">
        <v>0.68</v>
      </c>
      <c r="AB3171">
        <v>17</v>
      </c>
      <c r="AC3171">
        <v>10</v>
      </c>
      <c r="AD3171">
        <v>7</v>
      </c>
      <c r="AE3171">
        <v>58.82</v>
      </c>
      <c r="AF3171">
        <v>10</v>
      </c>
      <c r="AG3171">
        <v>9</v>
      </c>
      <c r="AH3171">
        <v>4</v>
      </c>
      <c r="AI3171">
        <v>4</v>
      </c>
    </row>
    <row r="3172" spans="1:35" x14ac:dyDescent="0.2">
      <c r="A3172" s="102">
        <v>796</v>
      </c>
      <c r="B3172">
        <v>4540</v>
      </c>
      <c r="C3172" t="s">
        <v>3676</v>
      </c>
      <c r="D3172" t="s">
        <v>2950</v>
      </c>
      <c r="E3172">
        <v>3115</v>
      </c>
      <c r="F3172">
        <v>3085</v>
      </c>
      <c r="G3172">
        <v>300</v>
      </c>
      <c r="H3172" t="s">
        <v>2930</v>
      </c>
      <c r="I3172">
        <v>8086</v>
      </c>
      <c r="J3172" t="s">
        <v>3288</v>
      </c>
      <c r="K3172" t="s">
        <v>2936</v>
      </c>
      <c r="L3172">
        <v>1295</v>
      </c>
      <c r="M3172">
        <v>1326</v>
      </c>
      <c r="N3172">
        <v>700</v>
      </c>
      <c r="O3172" t="s">
        <v>2927</v>
      </c>
      <c r="P3172">
        <v>0.73199128929065105</v>
      </c>
      <c r="Q3172">
        <v>0.92205452308014502</v>
      </c>
      <c r="R3172">
        <v>1.6482123708801099E-2</v>
      </c>
      <c r="S3172">
        <v>2.1532896795891599E-4</v>
      </c>
      <c r="T3172">
        <v>-2.2476499319214098</v>
      </c>
      <c r="U3172">
        <v>2.2476499319214098</v>
      </c>
      <c r="V3172">
        <v>0.12762298713474601</v>
      </c>
      <c r="W3172">
        <v>-5.09</v>
      </c>
      <c r="X3172">
        <v>0.28999999999999998</v>
      </c>
      <c r="Y3172">
        <v>141401</v>
      </c>
      <c r="Z3172">
        <v>7856</v>
      </c>
      <c r="AA3172">
        <v>0.33</v>
      </c>
      <c r="AB3172">
        <v>18</v>
      </c>
      <c r="AC3172">
        <v>13</v>
      </c>
      <c r="AD3172">
        <v>5</v>
      </c>
      <c r="AE3172">
        <v>72.22</v>
      </c>
      <c r="AF3172">
        <v>14</v>
      </c>
      <c r="AG3172">
        <v>5</v>
      </c>
      <c r="AH3172">
        <v>3</v>
      </c>
      <c r="AI3172">
        <v>10</v>
      </c>
    </row>
    <row r="3173" spans="1:35" x14ac:dyDescent="0.2">
      <c r="A3173" s="102">
        <v>6840</v>
      </c>
      <c r="B3173">
        <v>4324</v>
      </c>
      <c r="C3173" t="s">
        <v>3231</v>
      </c>
      <c r="D3173" t="s">
        <v>2942</v>
      </c>
      <c r="E3173">
        <v>3715</v>
      </c>
      <c r="F3173">
        <v>3660</v>
      </c>
      <c r="G3173">
        <v>300</v>
      </c>
      <c r="H3173" t="s">
        <v>2927</v>
      </c>
      <c r="I3173">
        <v>8273</v>
      </c>
      <c r="J3173" t="s">
        <v>3101</v>
      </c>
      <c r="K3173" t="s">
        <v>2953</v>
      </c>
      <c r="L3173">
        <v>3595</v>
      </c>
      <c r="M3173">
        <v>3570</v>
      </c>
      <c r="N3173">
        <v>300</v>
      </c>
      <c r="O3173" t="s">
        <v>2930</v>
      </c>
      <c r="P3173">
        <v>0.86409590432539196</v>
      </c>
      <c r="Q3173">
        <v>0.82492201122827802</v>
      </c>
      <c r="R3173">
        <v>3.6651103113469398E-2</v>
      </c>
      <c r="S3173">
        <v>0.28657660207485303</v>
      </c>
      <c r="T3173">
        <v>1.2407372124617499</v>
      </c>
      <c r="U3173">
        <v>1.2407372124617499</v>
      </c>
      <c r="V3173">
        <v>1.70913970844774</v>
      </c>
      <c r="W3173">
        <v>5.43</v>
      </c>
      <c r="X3173">
        <v>2.46</v>
      </c>
      <c r="Y3173">
        <v>141066</v>
      </c>
      <c r="Z3173">
        <v>17633</v>
      </c>
      <c r="AA3173">
        <v>0.89</v>
      </c>
      <c r="AB3173">
        <v>8</v>
      </c>
      <c r="AC3173">
        <v>6</v>
      </c>
      <c r="AD3173">
        <v>2</v>
      </c>
      <c r="AE3173">
        <v>75</v>
      </c>
      <c r="AF3173">
        <v>10</v>
      </c>
      <c r="AG3173">
        <v>5</v>
      </c>
      <c r="AH3173">
        <v>2</v>
      </c>
      <c r="AI3173">
        <v>1</v>
      </c>
    </row>
    <row r="3174" spans="1:35" x14ac:dyDescent="0.2">
      <c r="A3174" s="102">
        <v>4494</v>
      </c>
      <c r="B3174">
        <v>1802</v>
      </c>
      <c r="C3174" t="s">
        <v>3204</v>
      </c>
      <c r="D3174" t="s">
        <v>2937</v>
      </c>
      <c r="E3174">
        <v>1275</v>
      </c>
      <c r="F3174">
        <v>1266</v>
      </c>
      <c r="G3174">
        <v>700</v>
      </c>
      <c r="H3174" t="s">
        <v>2927</v>
      </c>
      <c r="I3174">
        <v>3591</v>
      </c>
      <c r="J3174" t="s">
        <v>795</v>
      </c>
      <c r="K3174" t="s">
        <v>3281</v>
      </c>
      <c r="L3174">
        <v>3060</v>
      </c>
      <c r="M3174">
        <v>3005</v>
      </c>
      <c r="N3174">
        <v>300</v>
      </c>
      <c r="O3174" t="s">
        <v>2930</v>
      </c>
      <c r="P3174">
        <v>0.472929224466141</v>
      </c>
      <c r="Q3174">
        <v>0.85626358435706396</v>
      </c>
      <c r="R3174">
        <v>0.54064674916831501</v>
      </c>
      <c r="S3174">
        <v>6.40710001480541E-2</v>
      </c>
      <c r="T3174">
        <v>1.3831406422175001</v>
      </c>
      <c r="U3174">
        <v>1.3831406422175001</v>
      </c>
      <c r="V3174">
        <v>0.573859703933708</v>
      </c>
      <c r="W3174">
        <v>3.73</v>
      </c>
      <c r="X3174">
        <v>1.7</v>
      </c>
      <c r="Y3174">
        <v>141032</v>
      </c>
      <c r="Z3174">
        <v>9402</v>
      </c>
      <c r="AA3174">
        <v>0.38</v>
      </c>
      <c r="AB3174">
        <v>15</v>
      </c>
      <c r="AC3174">
        <v>7</v>
      </c>
      <c r="AD3174">
        <v>8</v>
      </c>
      <c r="AE3174">
        <v>46.67</v>
      </c>
      <c r="AF3174">
        <v>13</v>
      </c>
      <c r="AG3174">
        <v>4</v>
      </c>
      <c r="AH3174">
        <v>1</v>
      </c>
      <c r="AI3174">
        <v>10</v>
      </c>
    </row>
    <row r="3175" spans="1:35" x14ac:dyDescent="0.2">
      <c r="A3175" s="102">
        <v>1406</v>
      </c>
      <c r="B3175">
        <v>5802</v>
      </c>
      <c r="C3175" t="s">
        <v>3220</v>
      </c>
      <c r="D3175" t="s">
        <v>2943</v>
      </c>
      <c r="E3175">
        <v>1533.5</v>
      </c>
      <c r="F3175">
        <v>1518</v>
      </c>
      <c r="G3175">
        <v>700</v>
      </c>
      <c r="H3175" t="s">
        <v>2930</v>
      </c>
      <c r="I3175">
        <v>8410</v>
      </c>
      <c r="J3175" t="s">
        <v>3210</v>
      </c>
      <c r="K3175" t="s">
        <v>2990</v>
      </c>
      <c r="L3175">
        <v>332</v>
      </c>
      <c r="M3175">
        <v>328</v>
      </c>
      <c r="N3175">
        <v>3200</v>
      </c>
      <c r="O3175" t="s">
        <v>2927</v>
      </c>
      <c r="P3175">
        <v>0.80136971056346396</v>
      </c>
      <c r="Q3175">
        <v>0.90715600810670205</v>
      </c>
      <c r="R3175">
        <v>0.36929623346315299</v>
      </c>
      <c r="S3175">
        <v>8.03699113584046E-2</v>
      </c>
      <c r="T3175">
        <v>-0.65056171792991002</v>
      </c>
      <c r="U3175">
        <v>0.65056171792991002</v>
      </c>
      <c r="V3175">
        <v>0.61687627009080404</v>
      </c>
      <c r="W3175">
        <v>-1.5</v>
      </c>
      <c r="X3175">
        <v>1.22</v>
      </c>
      <c r="Y3175">
        <v>140821</v>
      </c>
      <c r="Z3175">
        <v>10059</v>
      </c>
      <c r="AA3175">
        <v>0.5</v>
      </c>
      <c r="AB3175">
        <v>14</v>
      </c>
      <c r="AC3175">
        <v>8</v>
      </c>
      <c r="AD3175">
        <v>6</v>
      </c>
      <c r="AE3175">
        <v>57.14</v>
      </c>
      <c r="AF3175">
        <v>13</v>
      </c>
      <c r="AG3175">
        <v>6</v>
      </c>
      <c r="AH3175">
        <v>3</v>
      </c>
      <c r="AI3175">
        <v>5</v>
      </c>
    </row>
    <row r="3176" spans="1:35" x14ac:dyDescent="0.2">
      <c r="A3176" s="102">
        <v>1002</v>
      </c>
      <c r="B3176">
        <v>2229</v>
      </c>
      <c r="C3176" t="s">
        <v>731</v>
      </c>
      <c r="D3176" t="s">
        <v>2955</v>
      </c>
      <c r="E3176">
        <v>3340</v>
      </c>
      <c r="F3176">
        <v>3255</v>
      </c>
      <c r="G3176">
        <v>200</v>
      </c>
      <c r="H3176" t="s">
        <v>2930</v>
      </c>
      <c r="I3176">
        <v>2379</v>
      </c>
      <c r="J3176" t="s">
        <v>581</v>
      </c>
      <c r="K3176" t="s">
        <v>2942</v>
      </c>
      <c r="L3176">
        <v>3610</v>
      </c>
      <c r="M3176">
        <v>3675</v>
      </c>
      <c r="N3176">
        <v>200</v>
      </c>
      <c r="O3176" t="s">
        <v>2927</v>
      </c>
      <c r="P3176">
        <v>2.1836656002365701E-2</v>
      </c>
      <c r="Q3176">
        <v>0.91611584518213196</v>
      </c>
      <c r="R3176" s="15">
        <v>4.7201355882219898E-8</v>
      </c>
      <c r="S3176" s="15">
        <v>1.9002419566803001E-5</v>
      </c>
      <c r="T3176">
        <v>-3.59654031741493</v>
      </c>
      <c r="U3176">
        <v>3.59654031741493</v>
      </c>
      <c r="V3176">
        <v>3.3614797290065201</v>
      </c>
      <c r="W3176">
        <v>-25.74</v>
      </c>
      <c r="X3176">
        <v>11.43</v>
      </c>
      <c r="Y3176">
        <v>140818</v>
      </c>
      <c r="Z3176">
        <v>7823</v>
      </c>
      <c r="AA3176">
        <v>0.52</v>
      </c>
      <c r="AB3176">
        <v>18</v>
      </c>
      <c r="AC3176">
        <v>10</v>
      </c>
      <c r="AD3176">
        <v>8</v>
      </c>
      <c r="AE3176">
        <v>55.56</v>
      </c>
      <c r="AF3176">
        <v>12</v>
      </c>
      <c r="AG3176">
        <v>9</v>
      </c>
      <c r="AH3176">
        <v>5</v>
      </c>
      <c r="AI3176">
        <v>4</v>
      </c>
    </row>
    <row r="3177" spans="1:35" x14ac:dyDescent="0.2">
      <c r="A3177" s="102">
        <v>4545</v>
      </c>
      <c r="B3177">
        <v>3231</v>
      </c>
      <c r="C3177" t="s">
        <v>543</v>
      </c>
      <c r="D3177" t="s">
        <v>2949</v>
      </c>
      <c r="E3177">
        <v>2725</v>
      </c>
      <c r="F3177">
        <v>2748</v>
      </c>
      <c r="G3177">
        <v>400</v>
      </c>
      <c r="H3177" t="s">
        <v>2930</v>
      </c>
      <c r="I3177">
        <v>6920</v>
      </c>
      <c r="J3177" t="s">
        <v>2931</v>
      </c>
      <c r="K3177" t="s">
        <v>2932</v>
      </c>
      <c r="L3177">
        <v>5600</v>
      </c>
      <c r="M3177">
        <v>5490</v>
      </c>
      <c r="N3177">
        <v>200</v>
      </c>
      <c r="O3177" t="s">
        <v>2927</v>
      </c>
      <c r="P3177">
        <v>0.78751170080487198</v>
      </c>
      <c r="Q3177">
        <v>0.85566520856706096</v>
      </c>
      <c r="R3177">
        <v>1.8063695617018701E-2</v>
      </c>
      <c r="S3177">
        <v>0.449042120873272</v>
      </c>
      <c r="T3177">
        <v>-0.69348767889617602</v>
      </c>
      <c r="U3177">
        <v>0.69348767889617602</v>
      </c>
      <c r="V3177">
        <v>0.76021762606460197</v>
      </c>
      <c r="W3177">
        <v>-9.1999999999999993</v>
      </c>
      <c r="X3177">
        <v>0.11</v>
      </c>
      <c r="Y3177">
        <v>140713</v>
      </c>
      <c r="Z3177">
        <v>6396</v>
      </c>
      <c r="AA3177">
        <v>0.27</v>
      </c>
      <c r="AB3177">
        <v>22</v>
      </c>
      <c r="AC3177">
        <v>13</v>
      </c>
      <c r="AD3177">
        <v>9</v>
      </c>
      <c r="AE3177">
        <v>59.09</v>
      </c>
      <c r="AF3177">
        <v>9</v>
      </c>
      <c r="AG3177">
        <v>10</v>
      </c>
      <c r="AH3177">
        <v>8</v>
      </c>
      <c r="AI3177">
        <v>4</v>
      </c>
    </row>
    <row r="3178" spans="1:35" x14ac:dyDescent="0.2">
      <c r="A3178" s="102">
        <v>877</v>
      </c>
      <c r="B3178">
        <v>5411</v>
      </c>
      <c r="C3178" t="s">
        <v>3666</v>
      </c>
      <c r="D3178" t="s">
        <v>2988</v>
      </c>
      <c r="E3178">
        <v>1351</v>
      </c>
      <c r="F3178">
        <v>1348</v>
      </c>
      <c r="G3178">
        <v>800</v>
      </c>
      <c r="H3178" t="s">
        <v>2927</v>
      </c>
      <c r="I3178">
        <v>7211</v>
      </c>
      <c r="J3178" t="s">
        <v>28</v>
      </c>
      <c r="K3178" t="s">
        <v>2945</v>
      </c>
      <c r="L3178">
        <v>423</v>
      </c>
      <c r="M3178">
        <v>425</v>
      </c>
      <c r="N3178">
        <v>2500</v>
      </c>
      <c r="O3178" t="s">
        <v>2930</v>
      </c>
      <c r="P3178">
        <v>0.18254868996821</v>
      </c>
      <c r="Q3178">
        <v>0.91934868180594698</v>
      </c>
      <c r="R3178">
        <v>0.73920957964863199</v>
      </c>
      <c r="S3178">
        <v>0.26420004151626397</v>
      </c>
      <c r="T3178">
        <v>0.846207886960887</v>
      </c>
      <c r="U3178">
        <v>0.846207886960887</v>
      </c>
      <c r="V3178">
        <v>1.11167079443494</v>
      </c>
      <c r="W3178">
        <v>6.18</v>
      </c>
      <c r="X3178">
        <v>1.47</v>
      </c>
      <c r="Y3178">
        <v>140668</v>
      </c>
      <c r="Z3178">
        <v>8792</v>
      </c>
      <c r="AA3178">
        <v>0.39</v>
      </c>
      <c r="AB3178">
        <v>16</v>
      </c>
      <c r="AC3178">
        <v>9</v>
      </c>
      <c r="AD3178">
        <v>7</v>
      </c>
      <c r="AE3178">
        <v>56.25</v>
      </c>
      <c r="AF3178">
        <v>12</v>
      </c>
      <c r="AG3178">
        <v>8</v>
      </c>
      <c r="AH3178">
        <v>3</v>
      </c>
      <c r="AI3178">
        <v>5</v>
      </c>
    </row>
    <row r="3179" spans="1:35" x14ac:dyDescent="0.2">
      <c r="A3179" s="102">
        <v>8349</v>
      </c>
      <c r="B3179">
        <v>2602</v>
      </c>
      <c r="C3179" t="s">
        <v>693</v>
      </c>
      <c r="D3179" t="s">
        <v>2955</v>
      </c>
      <c r="E3179">
        <v>3830</v>
      </c>
      <c r="F3179">
        <v>3790</v>
      </c>
      <c r="G3179">
        <v>200</v>
      </c>
      <c r="H3179" t="s">
        <v>2927</v>
      </c>
      <c r="I3179">
        <v>5631</v>
      </c>
      <c r="J3179" t="s">
        <v>3217</v>
      </c>
      <c r="K3179" t="s">
        <v>2940</v>
      </c>
      <c r="L3179">
        <v>2141</v>
      </c>
      <c r="M3179">
        <v>2148</v>
      </c>
      <c r="N3179">
        <v>400</v>
      </c>
      <c r="O3179" t="s">
        <v>2930</v>
      </c>
      <c r="P3179">
        <v>0.84338039435287304</v>
      </c>
      <c r="Q3179">
        <v>0.80521661599244299</v>
      </c>
      <c r="R3179">
        <v>8.0454262844308996E-2</v>
      </c>
      <c r="S3179">
        <v>0.29349850276389899</v>
      </c>
      <c r="T3179">
        <v>0.35725933782938302</v>
      </c>
      <c r="U3179">
        <v>0.35725933782938302</v>
      </c>
      <c r="V3179">
        <v>0.61334142648698697</v>
      </c>
      <c r="W3179">
        <v>1.44</v>
      </c>
      <c r="X3179">
        <v>13.35</v>
      </c>
      <c r="Y3179">
        <v>140668</v>
      </c>
      <c r="Z3179">
        <v>7404</v>
      </c>
      <c r="AA3179">
        <v>0.39</v>
      </c>
      <c r="AB3179">
        <v>19</v>
      </c>
      <c r="AC3179">
        <v>10</v>
      </c>
      <c r="AD3179">
        <v>9</v>
      </c>
      <c r="AE3179">
        <v>52.63</v>
      </c>
      <c r="AF3179">
        <v>9</v>
      </c>
      <c r="AG3179">
        <v>10</v>
      </c>
      <c r="AH3179">
        <v>8</v>
      </c>
      <c r="AI3179">
        <v>1</v>
      </c>
    </row>
    <row r="3180" spans="1:35" x14ac:dyDescent="0.2">
      <c r="A3180" s="102">
        <v>8620</v>
      </c>
      <c r="B3180">
        <v>6845</v>
      </c>
      <c r="C3180" t="s">
        <v>3232</v>
      </c>
      <c r="D3180" t="s">
        <v>2932</v>
      </c>
      <c r="E3180">
        <v>3060</v>
      </c>
      <c r="F3180">
        <v>3010</v>
      </c>
      <c r="G3180">
        <v>300</v>
      </c>
      <c r="H3180" t="s">
        <v>2930</v>
      </c>
      <c r="I3180">
        <v>9759</v>
      </c>
      <c r="J3180" t="s">
        <v>580</v>
      </c>
      <c r="K3180" t="s">
        <v>2929</v>
      </c>
      <c r="L3180">
        <v>1843</v>
      </c>
      <c r="M3180">
        <v>1871</v>
      </c>
      <c r="N3180">
        <v>500</v>
      </c>
      <c r="O3180" t="s">
        <v>2927</v>
      </c>
      <c r="P3180">
        <v>3.82105758007939E-3</v>
      </c>
      <c r="Q3180">
        <v>0.80117011365871205</v>
      </c>
      <c r="R3180">
        <v>0.79814032256967204</v>
      </c>
      <c r="S3180">
        <v>0.47561169980434898</v>
      </c>
      <c r="T3180">
        <v>-2.13595564714847</v>
      </c>
      <c r="U3180">
        <v>2.13595564714847</v>
      </c>
      <c r="V3180">
        <v>1.2402052981131799</v>
      </c>
      <c r="W3180">
        <v>-9.7100000000000009</v>
      </c>
      <c r="X3180">
        <v>3.6</v>
      </c>
      <c r="Y3180">
        <v>140438</v>
      </c>
      <c r="Z3180">
        <v>9363</v>
      </c>
      <c r="AA3180">
        <v>0.44</v>
      </c>
      <c r="AB3180">
        <v>15</v>
      </c>
      <c r="AC3180">
        <v>9</v>
      </c>
      <c r="AD3180">
        <v>6</v>
      </c>
      <c r="AE3180">
        <v>60</v>
      </c>
      <c r="AF3180">
        <v>9</v>
      </c>
      <c r="AG3180">
        <v>6</v>
      </c>
      <c r="AH3180">
        <v>4</v>
      </c>
      <c r="AI3180">
        <v>5</v>
      </c>
    </row>
    <row r="3181" spans="1:35" x14ac:dyDescent="0.2">
      <c r="A3181" s="102">
        <v>446</v>
      </c>
      <c r="B3181">
        <v>1928</v>
      </c>
      <c r="C3181" t="s">
        <v>220</v>
      </c>
      <c r="D3181" t="s">
        <v>2937</v>
      </c>
      <c r="E3181">
        <v>2445</v>
      </c>
      <c r="F3181">
        <v>2442</v>
      </c>
      <c r="G3181">
        <v>200</v>
      </c>
      <c r="H3181" t="s">
        <v>2927</v>
      </c>
      <c r="I3181">
        <v>6857</v>
      </c>
      <c r="J3181" t="s">
        <v>3187</v>
      </c>
      <c r="K3181" t="s">
        <v>2932</v>
      </c>
      <c r="L3181">
        <v>5760</v>
      </c>
      <c r="M3181">
        <v>5650</v>
      </c>
      <c r="N3181">
        <v>100</v>
      </c>
      <c r="O3181" t="s">
        <v>2930</v>
      </c>
      <c r="P3181">
        <v>0.15288420353502599</v>
      </c>
      <c r="Q3181">
        <v>0.93329282805777303</v>
      </c>
      <c r="R3181">
        <v>0.33351127092962202</v>
      </c>
      <c r="S3181">
        <v>0.33938449767302198</v>
      </c>
      <c r="T3181">
        <v>0.54355433434050104</v>
      </c>
      <c r="U3181">
        <v>0.54355433434050104</v>
      </c>
      <c r="V3181">
        <v>0.16136588981802699</v>
      </c>
      <c r="W3181">
        <v>3.39</v>
      </c>
      <c r="X3181">
        <v>13.56</v>
      </c>
      <c r="Y3181">
        <v>140330</v>
      </c>
      <c r="Z3181">
        <v>9355</v>
      </c>
      <c r="AA3181">
        <v>0.41</v>
      </c>
      <c r="AB3181">
        <v>15</v>
      </c>
      <c r="AC3181">
        <v>10</v>
      </c>
      <c r="AD3181">
        <v>5</v>
      </c>
      <c r="AE3181">
        <v>66.67</v>
      </c>
      <c r="AF3181">
        <v>10</v>
      </c>
      <c r="AG3181">
        <v>5</v>
      </c>
      <c r="AH3181">
        <v>5</v>
      </c>
      <c r="AI3181">
        <v>5</v>
      </c>
    </row>
    <row r="3182" spans="1:35" x14ac:dyDescent="0.2">
      <c r="A3182" s="102">
        <v>1534</v>
      </c>
      <c r="B3182">
        <v>3116</v>
      </c>
      <c r="C3182" t="s">
        <v>3184</v>
      </c>
      <c r="D3182" t="s">
        <v>2945</v>
      </c>
      <c r="E3182">
        <v>1714</v>
      </c>
      <c r="F3182">
        <v>1681</v>
      </c>
      <c r="G3182">
        <v>500</v>
      </c>
      <c r="H3182" t="s">
        <v>2927</v>
      </c>
      <c r="I3182">
        <v>4208</v>
      </c>
      <c r="J3182" t="s">
        <v>3188</v>
      </c>
      <c r="K3182" t="s">
        <v>2952</v>
      </c>
      <c r="L3182">
        <v>2253</v>
      </c>
      <c r="M3182">
        <v>2236</v>
      </c>
      <c r="N3182">
        <v>400</v>
      </c>
      <c r="O3182" t="s">
        <v>2930</v>
      </c>
      <c r="P3182">
        <v>0.84908333867138397</v>
      </c>
      <c r="Q3182">
        <v>0.90451838409112595</v>
      </c>
      <c r="R3182">
        <v>0.21625075868515201</v>
      </c>
      <c r="S3182">
        <v>9.3362451648598799E-2</v>
      </c>
      <c r="T3182">
        <v>1.0648423895713</v>
      </c>
      <c r="U3182">
        <v>1.0648423895713</v>
      </c>
      <c r="V3182">
        <v>1.33744016412921</v>
      </c>
      <c r="W3182">
        <v>3.43</v>
      </c>
      <c r="X3182">
        <v>6.03</v>
      </c>
      <c r="Y3182">
        <v>140295</v>
      </c>
      <c r="Z3182">
        <v>11691</v>
      </c>
      <c r="AA3182">
        <v>0.57999999999999996</v>
      </c>
      <c r="AB3182">
        <v>12</v>
      </c>
      <c r="AC3182">
        <v>7</v>
      </c>
      <c r="AD3182">
        <v>5</v>
      </c>
      <c r="AE3182">
        <v>58.33</v>
      </c>
      <c r="AF3182">
        <v>12</v>
      </c>
      <c r="AG3182">
        <v>4</v>
      </c>
      <c r="AH3182">
        <v>2</v>
      </c>
      <c r="AI3182">
        <v>6</v>
      </c>
    </row>
    <row r="3183" spans="1:35" x14ac:dyDescent="0.2">
      <c r="A3183" s="102">
        <v>3716</v>
      </c>
      <c r="B3183">
        <v>5706</v>
      </c>
      <c r="C3183" t="s">
        <v>3377</v>
      </c>
      <c r="D3183" t="s">
        <v>2943</v>
      </c>
      <c r="E3183">
        <v>2698</v>
      </c>
      <c r="F3183">
        <v>2689</v>
      </c>
      <c r="G3183">
        <v>400</v>
      </c>
      <c r="H3183" t="s">
        <v>2930</v>
      </c>
      <c r="I3183">
        <v>6361</v>
      </c>
      <c r="J3183" t="s">
        <v>913</v>
      </c>
      <c r="K3183" t="s">
        <v>2940</v>
      </c>
      <c r="L3183">
        <v>3490</v>
      </c>
      <c r="M3183">
        <v>3505</v>
      </c>
      <c r="N3183">
        <v>300</v>
      </c>
      <c r="O3183" t="s">
        <v>2927</v>
      </c>
      <c r="P3183">
        <v>0.36601812815840801</v>
      </c>
      <c r="Q3183">
        <v>0.86804703503082703</v>
      </c>
      <c r="R3183">
        <v>0.339624126831228</v>
      </c>
      <c r="S3183">
        <v>4.55396637050546E-4</v>
      </c>
      <c r="T3183">
        <v>-1.88498157869771</v>
      </c>
      <c r="U3183">
        <v>1.88498157869771</v>
      </c>
      <c r="V3183">
        <v>1.95163697345766</v>
      </c>
      <c r="W3183">
        <v>-12.11</v>
      </c>
      <c r="X3183">
        <v>2.29</v>
      </c>
      <c r="Y3183">
        <v>140232</v>
      </c>
      <c r="Z3183">
        <v>10787</v>
      </c>
      <c r="AA3183">
        <v>0.67</v>
      </c>
      <c r="AB3183">
        <v>13</v>
      </c>
      <c r="AC3183">
        <v>8</v>
      </c>
      <c r="AD3183">
        <v>5</v>
      </c>
      <c r="AE3183">
        <v>61.54</v>
      </c>
      <c r="AF3183">
        <v>11</v>
      </c>
      <c r="AG3183">
        <v>6</v>
      </c>
      <c r="AH3183">
        <v>3</v>
      </c>
      <c r="AI3183">
        <v>4</v>
      </c>
    </row>
    <row r="3184" spans="1:35" x14ac:dyDescent="0.2">
      <c r="A3184" s="102">
        <v>1308</v>
      </c>
      <c r="B3184">
        <v>6028</v>
      </c>
      <c r="C3184" t="s">
        <v>694</v>
      </c>
      <c r="D3184" t="s">
        <v>2942</v>
      </c>
      <c r="E3184">
        <v>7870</v>
      </c>
      <c r="F3184">
        <v>7750</v>
      </c>
      <c r="G3184">
        <v>100</v>
      </c>
      <c r="H3184" t="s">
        <v>2927</v>
      </c>
      <c r="I3184">
        <v>6952</v>
      </c>
      <c r="J3184" t="s">
        <v>540</v>
      </c>
      <c r="K3184" t="s">
        <v>2932</v>
      </c>
      <c r="L3184">
        <v>2036</v>
      </c>
      <c r="M3184">
        <v>2031</v>
      </c>
      <c r="N3184">
        <v>400</v>
      </c>
      <c r="O3184" t="s">
        <v>2930</v>
      </c>
      <c r="P3184">
        <v>0.61954368873820498</v>
      </c>
      <c r="Q3184">
        <v>0.90900089955290697</v>
      </c>
      <c r="R3184">
        <v>0.25567524979165102</v>
      </c>
      <c r="S3184">
        <v>2.2414572697068199E-2</v>
      </c>
      <c r="T3184">
        <v>1.4265593401382</v>
      </c>
      <c r="U3184">
        <v>1.4265593401382</v>
      </c>
      <c r="V3184">
        <v>1.2292213247347099</v>
      </c>
      <c r="W3184">
        <v>6.47</v>
      </c>
      <c r="X3184">
        <v>4.83</v>
      </c>
      <c r="Y3184">
        <v>140085</v>
      </c>
      <c r="Z3184">
        <v>7373</v>
      </c>
      <c r="AA3184">
        <v>0.53</v>
      </c>
      <c r="AB3184">
        <v>19</v>
      </c>
      <c r="AC3184">
        <v>12</v>
      </c>
      <c r="AD3184">
        <v>7</v>
      </c>
      <c r="AE3184">
        <v>63.16</v>
      </c>
      <c r="AF3184">
        <v>11</v>
      </c>
      <c r="AG3184">
        <v>10</v>
      </c>
      <c r="AH3184">
        <v>6</v>
      </c>
      <c r="AI3184">
        <v>3</v>
      </c>
    </row>
    <row r="3185" spans="1:35" x14ac:dyDescent="0.2">
      <c r="A3185" s="102">
        <v>4218</v>
      </c>
      <c r="B3185">
        <v>7276</v>
      </c>
      <c r="C3185" t="s">
        <v>2986</v>
      </c>
      <c r="D3185" t="s">
        <v>2932</v>
      </c>
      <c r="E3185">
        <v>5020</v>
      </c>
      <c r="F3185">
        <v>4980</v>
      </c>
      <c r="G3185">
        <v>200</v>
      </c>
      <c r="H3185" t="s">
        <v>2930</v>
      </c>
      <c r="I3185">
        <v>9506</v>
      </c>
      <c r="J3185" t="s">
        <v>2991</v>
      </c>
      <c r="K3185" t="s">
        <v>2992</v>
      </c>
      <c r="L3185">
        <v>1060</v>
      </c>
      <c r="M3185">
        <v>1057</v>
      </c>
      <c r="N3185">
        <v>900</v>
      </c>
      <c r="O3185" t="s">
        <v>2927</v>
      </c>
      <c r="P3185">
        <v>0.82692629873920898</v>
      </c>
      <c r="Q3185">
        <v>0.86024968453275696</v>
      </c>
      <c r="R3185">
        <v>0.48198851130117298</v>
      </c>
      <c r="S3185">
        <v>0.16354427744076599</v>
      </c>
      <c r="T3185">
        <v>-1.555972479577</v>
      </c>
      <c r="U3185">
        <v>1.555972479577</v>
      </c>
      <c r="V3185">
        <v>1.44477407563395</v>
      </c>
      <c r="W3185">
        <v>-6.23</v>
      </c>
      <c r="X3185">
        <v>4.49</v>
      </c>
      <c r="Y3185">
        <v>140044</v>
      </c>
      <c r="Z3185">
        <v>7002</v>
      </c>
      <c r="AA3185">
        <v>0.32</v>
      </c>
      <c r="AB3185">
        <v>20</v>
      </c>
      <c r="AC3185">
        <v>14</v>
      </c>
      <c r="AD3185">
        <v>6</v>
      </c>
      <c r="AE3185">
        <v>70</v>
      </c>
      <c r="AF3185">
        <v>11</v>
      </c>
      <c r="AG3185">
        <v>10</v>
      </c>
      <c r="AH3185">
        <v>6</v>
      </c>
      <c r="AI3185">
        <v>4</v>
      </c>
    </row>
    <row r="3186" spans="1:35" x14ac:dyDescent="0.2">
      <c r="A3186" s="102">
        <v>8636</v>
      </c>
      <c r="B3186">
        <v>3863</v>
      </c>
      <c r="C3186" t="s">
        <v>3214</v>
      </c>
      <c r="D3186" t="s">
        <v>3213</v>
      </c>
      <c r="E3186">
        <v>1848</v>
      </c>
      <c r="F3186">
        <v>1861</v>
      </c>
      <c r="G3186">
        <v>400</v>
      </c>
      <c r="H3186" t="s">
        <v>2930</v>
      </c>
      <c r="I3186">
        <v>9627</v>
      </c>
      <c r="J3186" t="s">
        <v>3675</v>
      </c>
      <c r="K3186" t="s">
        <v>2953</v>
      </c>
      <c r="L3186">
        <v>6920</v>
      </c>
      <c r="M3186">
        <v>7000</v>
      </c>
      <c r="N3186">
        <v>100</v>
      </c>
      <c r="O3186" t="s">
        <v>2927</v>
      </c>
      <c r="P3186">
        <v>8.2354644485922293E-2</v>
      </c>
      <c r="Q3186">
        <v>0.80081548798294999</v>
      </c>
      <c r="R3186">
        <v>0.81254620024078394</v>
      </c>
      <c r="S3186">
        <v>0.268657264832664</v>
      </c>
      <c r="T3186">
        <v>-1.64406969530199</v>
      </c>
      <c r="U3186">
        <v>1.64406969530199</v>
      </c>
      <c r="V3186">
        <v>1.1103223289536801</v>
      </c>
      <c r="W3186">
        <v>-6.82</v>
      </c>
      <c r="X3186">
        <v>6.34</v>
      </c>
      <c r="Y3186">
        <v>140043</v>
      </c>
      <c r="Z3186">
        <v>9336</v>
      </c>
      <c r="AA3186">
        <v>0.62</v>
      </c>
      <c r="AB3186">
        <v>15</v>
      </c>
      <c r="AC3186">
        <v>9</v>
      </c>
      <c r="AD3186">
        <v>6</v>
      </c>
      <c r="AE3186">
        <v>60</v>
      </c>
      <c r="AF3186">
        <v>13</v>
      </c>
      <c r="AG3186">
        <v>5</v>
      </c>
      <c r="AH3186">
        <v>3</v>
      </c>
      <c r="AI3186">
        <v>7</v>
      </c>
    </row>
    <row r="3187" spans="1:35" x14ac:dyDescent="0.2">
      <c r="A3187" s="102">
        <v>399</v>
      </c>
      <c r="B3187">
        <v>3626</v>
      </c>
      <c r="C3187" t="s">
        <v>3178</v>
      </c>
      <c r="D3187" t="s">
        <v>2929</v>
      </c>
      <c r="E3187">
        <v>7250</v>
      </c>
      <c r="F3187">
        <v>7090</v>
      </c>
      <c r="G3187">
        <v>100</v>
      </c>
      <c r="H3187" t="s">
        <v>2930</v>
      </c>
      <c r="I3187">
        <v>4307</v>
      </c>
      <c r="J3187" t="s">
        <v>3345</v>
      </c>
      <c r="K3187" t="s">
        <v>2929</v>
      </c>
      <c r="L3187">
        <v>2706</v>
      </c>
      <c r="M3187">
        <v>2734</v>
      </c>
      <c r="N3187">
        <v>300</v>
      </c>
      <c r="O3187" t="s">
        <v>2927</v>
      </c>
      <c r="P3187">
        <v>0.53209868835568797</v>
      </c>
      <c r="Q3187">
        <v>0.93492990390637598</v>
      </c>
      <c r="R3187">
        <v>0.97898532507980296</v>
      </c>
      <c r="S3187">
        <v>0.15212164805558301</v>
      </c>
      <c r="T3187">
        <v>-1.79741592968398</v>
      </c>
      <c r="U3187">
        <v>1.79741592968398</v>
      </c>
      <c r="V3187">
        <v>2.63357993786554</v>
      </c>
      <c r="W3187">
        <v>-6.48</v>
      </c>
      <c r="X3187">
        <v>15.68</v>
      </c>
      <c r="Y3187">
        <v>139980</v>
      </c>
      <c r="Z3187">
        <v>9332</v>
      </c>
      <c r="AA3187">
        <v>0.48</v>
      </c>
      <c r="AB3187">
        <v>15</v>
      </c>
      <c r="AC3187">
        <v>9</v>
      </c>
      <c r="AD3187">
        <v>6</v>
      </c>
      <c r="AE3187">
        <v>60</v>
      </c>
      <c r="AF3187">
        <v>12</v>
      </c>
      <c r="AG3187">
        <v>6</v>
      </c>
      <c r="AH3187">
        <v>4</v>
      </c>
      <c r="AI3187">
        <v>5</v>
      </c>
    </row>
    <row r="3188" spans="1:35" x14ac:dyDescent="0.2">
      <c r="A3188" s="102">
        <v>5330</v>
      </c>
      <c r="B3188">
        <v>4043</v>
      </c>
      <c r="C3188" t="s">
        <v>3283</v>
      </c>
      <c r="D3188" t="s">
        <v>2952</v>
      </c>
      <c r="E3188">
        <v>2845</v>
      </c>
      <c r="F3188">
        <v>2847</v>
      </c>
      <c r="G3188">
        <v>300</v>
      </c>
      <c r="H3188" t="s">
        <v>2930</v>
      </c>
      <c r="I3188">
        <v>8750</v>
      </c>
      <c r="J3188" t="s">
        <v>30</v>
      </c>
      <c r="K3188" t="s">
        <v>3176</v>
      </c>
      <c r="L3188">
        <v>1775</v>
      </c>
      <c r="M3188">
        <v>1771</v>
      </c>
      <c r="N3188">
        <v>500</v>
      </c>
      <c r="O3188" t="s">
        <v>2927</v>
      </c>
      <c r="P3188">
        <v>0.79756984945434894</v>
      </c>
      <c r="Q3188">
        <v>0.84478150618826597</v>
      </c>
      <c r="R3188">
        <v>0.28165508477912299</v>
      </c>
      <c r="S3188">
        <v>0.118486441313411</v>
      </c>
      <c r="T3188">
        <v>-0.54334568181280796</v>
      </c>
      <c r="U3188">
        <v>0.54334568181280796</v>
      </c>
      <c r="V3188">
        <v>0.26441284947252103</v>
      </c>
      <c r="W3188">
        <v>-1.31</v>
      </c>
      <c r="X3188">
        <v>3.68</v>
      </c>
      <c r="Y3188">
        <v>139968</v>
      </c>
      <c r="Z3188">
        <v>7367</v>
      </c>
      <c r="AA3188">
        <v>0.31</v>
      </c>
      <c r="AB3188">
        <v>19</v>
      </c>
      <c r="AC3188">
        <v>10</v>
      </c>
      <c r="AD3188">
        <v>9</v>
      </c>
      <c r="AE3188">
        <v>52.63</v>
      </c>
      <c r="AF3188">
        <v>11</v>
      </c>
      <c r="AG3188">
        <v>9</v>
      </c>
      <c r="AH3188">
        <v>7</v>
      </c>
      <c r="AI3188">
        <v>3</v>
      </c>
    </row>
    <row r="3189" spans="1:35" x14ac:dyDescent="0.2">
      <c r="A3189" s="102">
        <v>1253</v>
      </c>
      <c r="B3189">
        <v>2413</v>
      </c>
      <c r="C3189" t="s">
        <v>2947</v>
      </c>
      <c r="D3189" t="s">
        <v>2942</v>
      </c>
      <c r="E3189">
        <v>3220</v>
      </c>
      <c r="F3189">
        <v>3160</v>
      </c>
      <c r="G3189">
        <v>300</v>
      </c>
      <c r="H3189" t="s">
        <v>2930</v>
      </c>
      <c r="I3189">
        <v>3289</v>
      </c>
      <c r="J3189" t="s">
        <v>781</v>
      </c>
      <c r="K3189" t="s">
        <v>2949</v>
      </c>
      <c r="L3189">
        <v>800</v>
      </c>
      <c r="M3189">
        <v>800</v>
      </c>
      <c r="N3189">
        <v>1200</v>
      </c>
      <c r="O3189" t="s">
        <v>2927</v>
      </c>
      <c r="P3189">
        <v>0.65583022236079702</v>
      </c>
      <c r="Q3189">
        <v>0.91016577511472496</v>
      </c>
      <c r="R3189">
        <v>0.84775803740560696</v>
      </c>
      <c r="S3189">
        <v>0.13637318668314299</v>
      </c>
      <c r="T3189">
        <v>-0.41825105315116701</v>
      </c>
      <c r="U3189">
        <v>0.41825105315116701</v>
      </c>
      <c r="V3189">
        <v>7.1252366908963097E-2</v>
      </c>
      <c r="W3189">
        <v>-2.83</v>
      </c>
      <c r="X3189">
        <v>1.27</v>
      </c>
      <c r="Y3189">
        <v>139956</v>
      </c>
      <c r="Z3189">
        <v>6085</v>
      </c>
      <c r="AA3189">
        <v>0.28000000000000003</v>
      </c>
      <c r="AB3189">
        <v>23</v>
      </c>
      <c r="AC3189">
        <v>12</v>
      </c>
      <c r="AD3189">
        <v>11</v>
      </c>
      <c r="AE3189">
        <v>52.17</v>
      </c>
      <c r="AF3189">
        <v>10</v>
      </c>
      <c r="AG3189">
        <v>10</v>
      </c>
      <c r="AH3189">
        <v>7</v>
      </c>
      <c r="AI3189">
        <v>6</v>
      </c>
    </row>
    <row r="3190" spans="1:35" x14ac:dyDescent="0.2">
      <c r="A3190" s="102">
        <v>8158</v>
      </c>
      <c r="B3190">
        <v>7167</v>
      </c>
      <c r="C3190" t="s">
        <v>3024</v>
      </c>
      <c r="D3190" t="s">
        <v>2990</v>
      </c>
      <c r="E3190">
        <v>256</v>
      </c>
      <c r="F3190">
        <v>251</v>
      </c>
      <c r="G3190">
        <v>4100</v>
      </c>
      <c r="H3190" t="s">
        <v>2930</v>
      </c>
      <c r="I3190">
        <v>9072</v>
      </c>
      <c r="J3190" t="s">
        <v>3098</v>
      </c>
      <c r="K3190" t="s">
        <v>3099</v>
      </c>
      <c r="L3190">
        <v>2659</v>
      </c>
      <c r="M3190">
        <v>2602</v>
      </c>
      <c r="N3190">
        <v>400</v>
      </c>
      <c r="O3190" t="s">
        <v>2927</v>
      </c>
      <c r="P3190">
        <v>0.89912618187874305</v>
      </c>
      <c r="Q3190">
        <v>0.80750961582046898</v>
      </c>
      <c r="R3190">
        <v>0.42058479701902801</v>
      </c>
      <c r="S3190">
        <v>8.4025005005146605E-2</v>
      </c>
      <c r="T3190">
        <v>-1.36256060134975</v>
      </c>
      <c r="U3190">
        <v>1.36256060134975</v>
      </c>
      <c r="V3190">
        <v>1.4502447211890099</v>
      </c>
      <c r="W3190">
        <v>-5.6</v>
      </c>
      <c r="X3190">
        <v>1.1200000000000001</v>
      </c>
      <c r="Y3190">
        <v>139796</v>
      </c>
      <c r="Z3190">
        <v>8223</v>
      </c>
      <c r="AA3190">
        <v>0.5</v>
      </c>
      <c r="AB3190">
        <v>17</v>
      </c>
      <c r="AC3190">
        <v>10</v>
      </c>
      <c r="AD3190">
        <v>7</v>
      </c>
      <c r="AE3190">
        <v>58.82</v>
      </c>
      <c r="AF3190">
        <v>15</v>
      </c>
      <c r="AG3190">
        <v>6</v>
      </c>
      <c r="AH3190">
        <v>3</v>
      </c>
      <c r="AI3190">
        <v>8</v>
      </c>
    </row>
    <row r="3191" spans="1:35" x14ac:dyDescent="0.2">
      <c r="A3191" s="102">
        <v>2697</v>
      </c>
      <c r="B3191">
        <v>8309</v>
      </c>
      <c r="C3191" t="s">
        <v>1054</v>
      </c>
      <c r="D3191" t="s">
        <v>2990</v>
      </c>
      <c r="E3191">
        <v>4123</v>
      </c>
      <c r="F3191">
        <v>4099</v>
      </c>
      <c r="G3191">
        <v>200</v>
      </c>
      <c r="H3191" t="s">
        <v>2927</v>
      </c>
      <c r="I3191">
        <v>9072</v>
      </c>
      <c r="J3191" t="s">
        <v>3098</v>
      </c>
      <c r="K3191" t="s">
        <v>3099</v>
      </c>
      <c r="L3191">
        <v>2659</v>
      </c>
      <c r="M3191">
        <v>2602</v>
      </c>
      <c r="N3191">
        <v>300</v>
      </c>
      <c r="O3191" t="s">
        <v>2930</v>
      </c>
      <c r="P3191">
        <v>0.75726182360545002</v>
      </c>
      <c r="Q3191">
        <v>0.88482109877279802</v>
      </c>
      <c r="R3191">
        <v>0.30443354615201601</v>
      </c>
      <c r="S3191">
        <v>2.24075495955849E-2</v>
      </c>
      <c r="T3191">
        <v>0.85793045127791501</v>
      </c>
      <c r="U3191">
        <v>0.85793045127791501</v>
      </c>
      <c r="V3191">
        <v>0.28791198949562302</v>
      </c>
      <c r="W3191">
        <v>1.52</v>
      </c>
      <c r="X3191">
        <v>4.78</v>
      </c>
      <c r="Y3191">
        <v>139767</v>
      </c>
      <c r="Z3191">
        <v>9318</v>
      </c>
      <c r="AA3191">
        <v>0.56000000000000005</v>
      </c>
      <c r="AB3191">
        <v>15</v>
      </c>
      <c r="AC3191">
        <v>9</v>
      </c>
      <c r="AD3191">
        <v>6</v>
      </c>
      <c r="AE3191">
        <v>60</v>
      </c>
      <c r="AF3191">
        <v>15</v>
      </c>
      <c r="AG3191">
        <v>3</v>
      </c>
      <c r="AH3191">
        <v>0</v>
      </c>
      <c r="AI3191">
        <v>12</v>
      </c>
    </row>
    <row r="3192" spans="1:35" x14ac:dyDescent="0.2">
      <c r="A3192" s="102">
        <v>5684</v>
      </c>
      <c r="B3192">
        <v>1414</v>
      </c>
      <c r="C3192" t="s">
        <v>3175</v>
      </c>
      <c r="D3192" t="s">
        <v>2937</v>
      </c>
      <c r="E3192">
        <v>4640</v>
      </c>
      <c r="F3192">
        <v>4655</v>
      </c>
      <c r="G3192">
        <v>200</v>
      </c>
      <c r="H3192" t="s">
        <v>2927</v>
      </c>
      <c r="I3192">
        <v>9810</v>
      </c>
      <c r="J3192" t="s">
        <v>2894</v>
      </c>
      <c r="K3192" t="s">
        <v>2934</v>
      </c>
      <c r="L3192">
        <v>4820</v>
      </c>
      <c r="M3192">
        <v>4860</v>
      </c>
      <c r="N3192">
        <v>200</v>
      </c>
      <c r="O3192" t="s">
        <v>2930</v>
      </c>
      <c r="P3192">
        <v>0.41653624992257798</v>
      </c>
      <c r="Q3192">
        <v>0.84012581505848305</v>
      </c>
      <c r="R3192">
        <v>0.50126936663170496</v>
      </c>
      <c r="S3192">
        <v>6.4145135148258398E-2</v>
      </c>
      <c r="T3192">
        <v>2.2471863334246902</v>
      </c>
      <c r="U3192">
        <v>2.2471863334246902</v>
      </c>
      <c r="V3192">
        <v>2.4642557588524499</v>
      </c>
      <c r="W3192">
        <v>7.19</v>
      </c>
      <c r="X3192">
        <v>4.22</v>
      </c>
      <c r="Y3192">
        <v>139764</v>
      </c>
      <c r="Z3192">
        <v>27953</v>
      </c>
      <c r="AA3192">
        <v>1.82</v>
      </c>
      <c r="AB3192">
        <v>5</v>
      </c>
      <c r="AC3192">
        <v>5</v>
      </c>
      <c r="AD3192">
        <v>0</v>
      </c>
      <c r="AE3192">
        <v>100</v>
      </c>
      <c r="AF3192">
        <v>16</v>
      </c>
      <c r="AG3192">
        <v>3</v>
      </c>
      <c r="AH3192">
        <v>0</v>
      </c>
      <c r="AI3192">
        <v>2</v>
      </c>
    </row>
    <row r="3193" spans="1:35" x14ac:dyDescent="0.2">
      <c r="A3193" s="102">
        <v>170</v>
      </c>
      <c r="B3193">
        <v>3110</v>
      </c>
      <c r="C3193" t="s">
        <v>682</v>
      </c>
      <c r="D3193" t="s">
        <v>2926</v>
      </c>
      <c r="E3193">
        <v>4900</v>
      </c>
      <c r="F3193">
        <v>4810</v>
      </c>
      <c r="G3193">
        <v>100</v>
      </c>
      <c r="H3193" t="s">
        <v>2927</v>
      </c>
      <c r="I3193">
        <v>6857</v>
      </c>
      <c r="J3193" t="s">
        <v>3187</v>
      </c>
      <c r="K3193" t="s">
        <v>2932</v>
      </c>
      <c r="L3193">
        <v>5760</v>
      </c>
      <c r="M3193">
        <v>5650</v>
      </c>
      <c r="N3193">
        <v>100</v>
      </c>
      <c r="O3193" t="s">
        <v>2930</v>
      </c>
      <c r="P3193">
        <v>0.82911029664097102</v>
      </c>
      <c r="Q3193">
        <v>0.94882776791018797</v>
      </c>
      <c r="R3193">
        <v>0.208670450739778</v>
      </c>
      <c r="S3193">
        <v>9.2498364871514804E-2</v>
      </c>
      <c r="T3193">
        <v>1.65296460420983</v>
      </c>
      <c r="U3193">
        <v>1.65296460420983</v>
      </c>
      <c r="V3193">
        <v>1.57956036182423</v>
      </c>
      <c r="W3193">
        <v>14.29</v>
      </c>
      <c r="X3193">
        <v>14.87</v>
      </c>
      <c r="Y3193">
        <v>139690</v>
      </c>
      <c r="Z3193">
        <v>10745</v>
      </c>
      <c r="AA3193">
        <v>0.54</v>
      </c>
      <c r="AB3193">
        <v>13</v>
      </c>
      <c r="AC3193">
        <v>7</v>
      </c>
      <c r="AD3193">
        <v>6</v>
      </c>
      <c r="AE3193">
        <v>53.85</v>
      </c>
      <c r="AF3193">
        <v>11</v>
      </c>
      <c r="AG3193">
        <v>6</v>
      </c>
      <c r="AH3193">
        <v>4</v>
      </c>
      <c r="AI3193">
        <v>3</v>
      </c>
    </row>
    <row r="3194" spans="1:35" x14ac:dyDescent="0.2">
      <c r="A3194" s="102">
        <v>2164</v>
      </c>
      <c r="B3194">
        <v>3865</v>
      </c>
      <c r="C3194" t="s">
        <v>2869</v>
      </c>
      <c r="D3194" t="s">
        <v>3213</v>
      </c>
      <c r="E3194">
        <v>526</v>
      </c>
      <c r="F3194">
        <v>527</v>
      </c>
      <c r="G3194">
        <v>2000</v>
      </c>
      <c r="H3194" t="s">
        <v>2930</v>
      </c>
      <c r="I3194">
        <v>5411</v>
      </c>
      <c r="J3194" t="s">
        <v>3666</v>
      </c>
      <c r="K3194" t="s">
        <v>2988</v>
      </c>
      <c r="L3194">
        <v>1351</v>
      </c>
      <c r="M3194">
        <v>1348</v>
      </c>
      <c r="N3194">
        <v>800</v>
      </c>
      <c r="O3194" t="s">
        <v>2927</v>
      </c>
      <c r="P3194">
        <v>0.46077688265071398</v>
      </c>
      <c r="Q3194">
        <v>0.89328658549094797</v>
      </c>
      <c r="R3194">
        <v>0.75325755952790596</v>
      </c>
      <c r="S3194">
        <v>4.9382486880713396E-3</v>
      </c>
      <c r="T3194">
        <v>-0.50549624251254999</v>
      </c>
      <c r="U3194">
        <v>0.50549624251254999</v>
      </c>
      <c r="V3194">
        <v>0.40953337166721698</v>
      </c>
      <c r="W3194">
        <v>-2.2200000000000002</v>
      </c>
      <c r="X3194">
        <v>2.2599999999999998</v>
      </c>
      <c r="Y3194">
        <v>139670</v>
      </c>
      <c r="Z3194">
        <v>8216</v>
      </c>
      <c r="AA3194">
        <v>0.39</v>
      </c>
      <c r="AB3194">
        <v>17</v>
      </c>
      <c r="AC3194">
        <v>8</v>
      </c>
      <c r="AD3194">
        <v>9</v>
      </c>
      <c r="AE3194">
        <v>47.06</v>
      </c>
      <c r="AF3194">
        <v>12</v>
      </c>
      <c r="AG3194">
        <v>7</v>
      </c>
      <c r="AH3194">
        <v>4</v>
      </c>
      <c r="AI3194">
        <v>6</v>
      </c>
    </row>
    <row r="3195" spans="1:35" x14ac:dyDescent="0.2">
      <c r="A3195" s="102">
        <v>6122</v>
      </c>
      <c r="B3195">
        <v>8233</v>
      </c>
      <c r="C3195" t="s">
        <v>2976</v>
      </c>
      <c r="D3195" t="s">
        <v>2953</v>
      </c>
      <c r="E3195">
        <v>1222</v>
      </c>
      <c r="F3195">
        <v>1208</v>
      </c>
      <c r="G3195">
        <v>900</v>
      </c>
      <c r="H3195" t="s">
        <v>2927</v>
      </c>
      <c r="I3195">
        <v>8242</v>
      </c>
      <c r="J3195" t="s">
        <v>1044</v>
      </c>
      <c r="K3195" t="s">
        <v>2953</v>
      </c>
      <c r="L3195">
        <v>1014</v>
      </c>
      <c r="M3195">
        <v>1011</v>
      </c>
      <c r="N3195">
        <v>1100</v>
      </c>
      <c r="O3195" t="s">
        <v>2930</v>
      </c>
      <c r="P3195">
        <v>0.75180614177981797</v>
      </c>
      <c r="Q3195">
        <v>0.834276387918095</v>
      </c>
      <c r="R3195">
        <v>0.82710491000958497</v>
      </c>
      <c r="S3195">
        <v>0.16148343277775901</v>
      </c>
      <c r="T3195">
        <v>2.8835901531931998</v>
      </c>
      <c r="U3195">
        <v>2.8835901531931998</v>
      </c>
      <c r="V3195">
        <v>3.33922825102138</v>
      </c>
      <c r="W3195">
        <v>12.34</v>
      </c>
      <c r="X3195">
        <v>2.29</v>
      </c>
      <c r="Y3195">
        <v>139630</v>
      </c>
      <c r="Z3195">
        <v>8214</v>
      </c>
      <c r="AA3195">
        <v>0.45</v>
      </c>
      <c r="AB3195">
        <v>17</v>
      </c>
      <c r="AC3195">
        <v>10</v>
      </c>
      <c r="AD3195">
        <v>7</v>
      </c>
      <c r="AE3195">
        <v>58.82</v>
      </c>
      <c r="AF3195">
        <v>14</v>
      </c>
      <c r="AG3195">
        <v>5</v>
      </c>
      <c r="AH3195">
        <v>2</v>
      </c>
      <c r="AI3195">
        <v>10</v>
      </c>
    </row>
    <row r="3196" spans="1:35" x14ac:dyDescent="0.2">
      <c r="A3196" s="102">
        <v>4973</v>
      </c>
      <c r="B3196">
        <v>2127</v>
      </c>
      <c r="C3196" t="s">
        <v>3177</v>
      </c>
      <c r="D3196" t="s">
        <v>2942</v>
      </c>
      <c r="E3196">
        <v>3750</v>
      </c>
      <c r="F3196">
        <v>3830</v>
      </c>
      <c r="G3196">
        <v>200</v>
      </c>
      <c r="H3196" t="s">
        <v>2927</v>
      </c>
      <c r="I3196">
        <v>3088</v>
      </c>
      <c r="J3196" t="s">
        <v>768</v>
      </c>
      <c r="K3196" t="s">
        <v>2953</v>
      </c>
      <c r="L3196">
        <v>4510</v>
      </c>
      <c r="M3196">
        <v>4435</v>
      </c>
      <c r="N3196">
        <v>200</v>
      </c>
      <c r="O3196" t="s">
        <v>2930</v>
      </c>
      <c r="P3196">
        <v>0.543894659024037</v>
      </c>
      <c r="Q3196">
        <v>0.84972780005804205</v>
      </c>
      <c r="R3196">
        <v>0.187308215112793</v>
      </c>
      <c r="S3196">
        <v>1.9750657681136902E-2</v>
      </c>
      <c r="T3196">
        <v>0.18221875903279799</v>
      </c>
      <c r="U3196">
        <v>0.18221875903279799</v>
      </c>
      <c r="V3196">
        <v>0.122680121711976</v>
      </c>
      <c r="W3196">
        <v>0.98</v>
      </c>
      <c r="X3196">
        <v>13.64</v>
      </c>
      <c r="Y3196">
        <v>139583</v>
      </c>
      <c r="Z3196">
        <v>9970</v>
      </c>
      <c r="AA3196">
        <v>0.55000000000000004</v>
      </c>
      <c r="AB3196">
        <v>14</v>
      </c>
      <c r="AC3196">
        <v>8</v>
      </c>
      <c r="AD3196">
        <v>6</v>
      </c>
      <c r="AE3196">
        <v>57.14</v>
      </c>
      <c r="AF3196">
        <v>11</v>
      </c>
      <c r="AG3196">
        <v>5</v>
      </c>
      <c r="AH3196">
        <v>5</v>
      </c>
      <c r="AI3196">
        <v>4</v>
      </c>
    </row>
    <row r="3197" spans="1:35" x14ac:dyDescent="0.2">
      <c r="A3197" s="102">
        <v>3586</v>
      </c>
      <c r="B3197">
        <v>2897</v>
      </c>
      <c r="C3197" t="s">
        <v>755</v>
      </c>
      <c r="D3197" t="s">
        <v>2955</v>
      </c>
      <c r="E3197">
        <v>9040</v>
      </c>
      <c r="F3197">
        <v>9170</v>
      </c>
      <c r="G3197">
        <v>100</v>
      </c>
      <c r="H3197" t="s">
        <v>2930</v>
      </c>
      <c r="I3197">
        <v>6976</v>
      </c>
      <c r="J3197" t="s">
        <v>952</v>
      </c>
      <c r="K3197" t="s">
        <v>2932</v>
      </c>
      <c r="L3197">
        <v>3500</v>
      </c>
      <c r="M3197">
        <v>3500</v>
      </c>
      <c r="N3197">
        <v>300</v>
      </c>
      <c r="O3197" t="s">
        <v>2927</v>
      </c>
      <c r="P3197">
        <v>0.13739325064725399</v>
      </c>
      <c r="Q3197">
        <v>0.86996030074835295</v>
      </c>
      <c r="R3197">
        <v>2.3533560886229501E-4</v>
      </c>
      <c r="S3197">
        <v>0.14982052095263901</v>
      </c>
      <c r="T3197">
        <v>-0.15322904381858499</v>
      </c>
      <c r="U3197">
        <v>0.15322904381858499</v>
      </c>
      <c r="V3197">
        <v>0.31279319705900699</v>
      </c>
      <c r="W3197">
        <v>-1.2</v>
      </c>
      <c r="X3197">
        <v>14.5</v>
      </c>
      <c r="Y3197">
        <v>139533</v>
      </c>
      <c r="Z3197">
        <v>8721</v>
      </c>
      <c r="AA3197">
        <v>0.59</v>
      </c>
      <c r="AB3197">
        <v>16</v>
      </c>
      <c r="AC3197">
        <v>9</v>
      </c>
      <c r="AD3197">
        <v>7</v>
      </c>
      <c r="AE3197">
        <v>56.25</v>
      </c>
      <c r="AF3197">
        <v>10</v>
      </c>
      <c r="AG3197">
        <v>6</v>
      </c>
      <c r="AH3197">
        <v>4</v>
      </c>
      <c r="AI3197">
        <v>6</v>
      </c>
    </row>
    <row r="3198" spans="1:35" x14ac:dyDescent="0.2">
      <c r="A3198" s="102">
        <v>5018</v>
      </c>
      <c r="B3198">
        <v>1969</v>
      </c>
      <c r="C3198" t="s">
        <v>3445</v>
      </c>
      <c r="D3198" t="s">
        <v>2937</v>
      </c>
      <c r="E3198">
        <v>1973</v>
      </c>
      <c r="F3198">
        <v>1971</v>
      </c>
      <c r="G3198">
        <v>500</v>
      </c>
      <c r="H3198" t="s">
        <v>2927</v>
      </c>
      <c r="I3198">
        <v>5802</v>
      </c>
      <c r="J3198" t="s">
        <v>3220</v>
      </c>
      <c r="K3198" t="s">
        <v>2943</v>
      </c>
      <c r="L3198">
        <v>1533.5</v>
      </c>
      <c r="M3198">
        <v>1518</v>
      </c>
      <c r="N3198">
        <v>600</v>
      </c>
      <c r="O3198" t="s">
        <v>2930</v>
      </c>
      <c r="P3198">
        <v>0.41323176932245997</v>
      </c>
      <c r="Q3198">
        <v>0.849045674594755</v>
      </c>
      <c r="R3198">
        <v>0.364154426719633</v>
      </c>
      <c r="S3198">
        <v>0.449168335032683</v>
      </c>
      <c r="T3198">
        <v>1.16345576558332</v>
      </c>
      <c r="U3198">
        <v>1.16345576558332</v>
      </c>
      <c r="V3198">
        <v>0.78814339391797805</v>
      </c>
      <c r="W3198">
        <v>5.24</v>
      </c>
      <c r="X3198">
        <v>7.58</v>
      </c>
      <c r="Y3198">
        <v>139512</v>
      </c>
      <c r="Z3198">
        <v>6976</v>
      </c>
      <c r="AA3198">
        <v>0.34</v>
      </c>
      <c r="AB3198">
        <v>20</v>
      </c>
      <c r="AC3198">
        <v>11</v>
      </c>
      <c r="AD3198">
        <v>9</v>
      </c>
      <c r="AE3198">
        <v>55</v>
      </c>
      <c r="AF3198">
        <v>14</v>
      </c>
      <c r="AG3198">
        <v>5</v>
      </c>
      <c r="AH3198">
        <v>4</v>
      </c>
      <c r="AI3198">
        <v>11</v>
      </c>
    </row>
    <row r="3199" spans="1:35" x14ac:dyDescent="0.2">
      <c r="A3199" s="102">
        <v>3818</v>
      </c>
      <c r="B3199">
        <v>2914</v>
      </c>
      <c r="C3199" t="s">
        <v>3132</v>
      </c>
      <c r="D3199" t="s">
        <v>2955</v>
      </c>
      <c r="E3199">
        <v>2326</v>
      </c>
      <c r="F3199">
        <v>2301</v>
      </c>
      <c r="G3199">
        <v>400</v>
      </c>
      <c r="H3199" t="s">
        <v>2927</v>
      </c>
      <c r="I3199">
        <v>9507</v>
      </c>
      <c r="J3199" t="s">
        <v>3105</v>
      </c>
      <c r="K3199" t="s">
        <v>2992</v>
      </c>
      <c r="L3199">
        <v>942</v>
      </c>
      <c r="M3199">
        <v>935</v>
      </c>
      <c r="N3199">
        <v>1000</v>
      </c>
      <c r="O3199" t="s">
        <v>2930</v>
      </c>
      <c r="P3199">
        <v>0.80241312305304902</v>
      </c>
      <c r="Q3199">
        <v>0.86627514776373804</v>
      </c>
      <c r="R3199">
        <v>0.76802273138798205</v>
      </c>
      <c r="S3199">
        <v>0.26703809434478198</v>
      </c>
      <c r="T3199">
        <v>1.2251580594681799</v>
      </c>
      <c r="U3199">
        <v>1.2251580594681799</v>
      </c>
      <c r="V3199">
        <v>1.41745422364622</v>
      </c>
      <c r="W3199">
        <v>4.83</v>
      </c>
      <c r="X3199">
        <v>1.59</v>
      </c>
      <c r="Y3199">
        <v>139443</v>
      </c>
      <c r="Z3199">
        <v>7747</v>
      </c>
      <c r="AA3199">
        <v>0.53</v>
      </c>
      <c r="AB3199">
        <v>18</v>
      </c>
      <c r="AC3199">
        <v>9</v>
      </c>
      <c r="AD3199">
        <v>9</v>
      </c>
      <c r="AE3199">
        <v>50</v>
      </c>
      <c r="AF3199">
        <v>14</v>
      </c>
      <c r="AG3199">
        <v>7</v>
      </c>
      <c r="AH3199">
        <v>4</v>
      </c>
      <c r="AI3199">
        <v>7</v>
      </c>
    </row>
    <row r="3200" spans="1:35" x14ac:dyDescent="0.2">
      <c r="A3200" s="102">
        <v>8587</v>
      </c>
      <c r="B3200">
        <v>3101</v>
      </c>
      <c r="C3200" t="s">
        <v>3287</v>
      </c>
      <c r="D3200" t="s">
        <v>3281</v>
      </c>
      <c r="E3200">
        <v>1544</v>
      </c>
      <c r="F3200">
        <v>1580</v>
      </c>
      <c r="G3200">
        <v>600</v>
      </c>
      <c r="H3200" t="s">
        <v>2927</v>
      </c>
      <c r="I3200">
        <v>8795</v>
      </c>
      <c r="J3200" t="s">
        <v>3258</v>
      </c>
      <c r="K3200" t="s">
        <v>3176</v>
      </c>
      <c r="L3200">
        <v>1292</v>
      </c>
      <c r="M3200">
        <v>1289</v>
      </c>
      <c r="N3200">
        <v>700</v>
      </c>
      <c r="O3200" t="s">
        <v>2930</v>
      </c>
      <c r="P3200">
        <v>0.80100465045138902</v>
      </c>
      <c r="Q3200">
        <v>0.80187410385945102</v>
      </c>
      <c r="R3200">
        <v>0.33832882790283397</v>
      </c>
      <c r="S3200">
        <v>0.29039698907758599</v>
      </c>
      <c r="T3200">
        <v>0.24925384748194801</v>
      </c>
      <c r="U3200">
        <v>0.24925384748194801</v>
      </c>
      <c r="V3200">
        <v>0.470178837908243</v>
      </c>
      <c r="W3200">
        <v>0.74</v>
      </c>
      <c r="X3200">
        <v>4.82</v>
      </c>
      <c r="Y3200">
        <v>139378</v>
      </c>
      <c r="Z3200">
        <v>6969</v>
      </c>
      <c r="AA3200">
        <v>0.28000000000000003</v>
      </c>
      <c r="AB3200">
        <v>20</v>
      </c>
      <c r="AC3200">
        <v>10</v>
      </c>
      <c r="AD3200">
        <v>10</v>
      </c>
      <c r="AE3200">
        <v>50</v>
      </c>
      <c r="AF3200">
        <v>12</v>
      </c>
      <c r="AG3200">
        <v>7</v>
      </c>
      <c r="AH3200">
        <v>6</v>
      </c>
      <c r="AI3200">
        <v>7</v>
      </c>
    </row>
    <row r="3201" spans="1:35" x14ac:dyDescent="0.2">
      <c r="A3201" s="102">
        <v>471</v>
      </c>
      <c r="B3201">
        <v>7205</v>
      </c>
      <c r="C3201" t="s">
        <v>60</v>
      </c>
      <c r="D3201" t="s">
        <v>2945</v>
      </c>
      <c r="E3201">
        <v>1052</v>
      </c>
      <c r="F3201">
        <v>1055</v>
      </c>
      <c r="G3201">
        <v>900</v>
      </c>
      <c r="H3201" t="s">
        <v>2930</v>
      </c>
      <c r="I3201">
        <v>9810</v>
      </c>
      <c r="J3201" t="s">
        <v>2894</v>
      </c>
      <c r="K3201" t="s">
        <v>2934</v>
      </c>
      <c r="L3201">
        <v>4820</v>
      </c>
      <c r="M3201">
        <v>4860</v>
      </c>
      <c r="N3201">
        <v>200</v>
      </c>
      <c r="O3201" t="s">
        <v>2927</v>
      </c>
      <c r="P3201">
        <v>0.92310677046512601</v>
      </c>
      <c r="Q3201">
        <v>0.93241755052560504</v>
      </c>
      <c r="R3201">
        <v>1.5238680515206E-2</v>
      </c>
      <c r="S3201">
        <v>5.97910816414726E-2</v>
      </c>
      <c r="T3201">
        <v>-0.11202579935812799</v>
      </c>
      <c r="U3201">
        <v>0.11202579935812799</v>
      </c>
      <c r="V3201">
        <v>4.0138545106855598E-2</v>
      </c>
      <c r="W3201">
        <v>-0.28000000000000003</v>
      </c>
      <c r="X3201">
        <v>2.31</v>
      </c>
      <c r="Y3201">
        <v>139371</v>
      </c>
      <c r="Z3201">
        <v>8711</v>
      </c>
      <c r="AA3201">
        <v>0.41</v>
      </c>
      <c r="AB3201">
        <v>16</v>
      </c>
      <c r="AC3201">
        <v>8</v>
      </c>
      <c r="AD3201">
        <v>8</v>
      </c>
      <c r="AE3201">
        <v>50</v>
      </c>
      <c r="AF3201">
        <v>15</v>
      </c>
      <c r="AG3201">
        <v>3</v>
      </c>
      <c r="AH3201">
        <v>2</v>
      </c>
      <c r="AI3201">
        <v>11</v>
      </c>
    </row>
    <row r="3202" spans="1:35" x14ac:dyDescent="0.2">
      <c r="A3202" s="102">
        <v>4115</v>
      </c>
      <c r="B3202">
        <v>6287</v>
      </c>
      <c r="C3202" t="s">
        <v>3080</v>
      </c>
      <c r="D3202" t="s">
        <v>2940</v>
      </c>
      <c r="E3202">
        <v>3200</v>
      </c>
      <c r="F3202">
        <v>3155</v>
      </c>
      <c r="G3202">
        <v>300</v>
      </c>
      <c r="H3202" t="s">
        <v>2930</v>
      </c>
      <c r="I3202">
        <v>8020</v>
      </c>
      <c r="J3202" t="s">
        <v>3095</v>
      </c>
      <c r="K3202" t="s">
        <v>2934</v>
      </c>
      <c r="L3202">
        <v>1360</v>
      </c>
      <c r="M3202">
        <v>1373</v>
      </c>
      <c r="N3202">
        <v>700</v>
      </c>
      <c r="O3202" t="s">
        <v>2927</v>
      </c>
      <c r="P3202">
        <v>0.63773058442225095</v>
      </c>
      <c r="Q3202">
        <v>0.86180567863830304</v>
      </c>
      <c r="R3202">
        <v>0.49351823887112301</v>
      </c>
      <c r="S3202">
        <v>0.40660690751247902</v>
      </c>
      <c r="T3202">
        <v>-0.37421077036058198</v>
      </c>
      <c r="U3202">
        <v>0.37421077036058198</v>
      </c>
      <c r="V3202">
        <v>5.9751159511039501E-2</v>
      </c>
      <c r="W3202">
        <v>-0.96</v>
      </c>
      <c r="X3202">
        <v>1.54</v>
      </c>
      <c r="Y3202">
        <v>139363</v>
      </c>
      <c r="Z3202">
        <v>6636</v>
      </c>
      <c r="AA3202">
        <v>0.31</v>
      </c>
      <c r="AB3202">
        <v>21</v>
      </c>
      <c r="AC3202">
        <v>12</v>
      </c>
      <c r="AD3202">
        <v>9</v>
      </c>
      <c r="AE3202">
        <v>57.14</v>
      </c>
      <c r="AF3202">
        <v>12</v>
      </c>
      <c r="AG3202">
        <v>9</v>
      </c>
      <c r="AH3202">
        <v>6</v>
      </c>
      <c r="AI3202">
        <v>6</v>
      </c>
    </row>
    <row r="3203" spans="1:35" x14ac:dyDescent="0.2">
      <c r="A3203" s="102">
        <v>8010</v>
      </c>
      <c r="B3203">
        <v>6506</v>
      </c>
      <c r="C3203" t="s">
        <v>3151</v>
      </c>
      <c r="D3203" t="s">
        <v>2932</v>
      </c>
      <c r="E3203">
        <v>3990</v>
      </c>
      <c r="F3203">
        <v>3950</v>
      </c>
      <c r="G3203">
        <v>200</v>
      </c>
      <c r="H3203" t="s">
        <v>2930</v>
      </c>
      <c r="I3203">
        <v>6925</v>
      </c>
      <c r="J3203" t="s">
        <v>3659</v>
      </c>
      <c r="K3203" t="s">
        <v>2932</v>
      </c>
      <c r="L3203">
        <v>1599</v>
      </c>
      <c r="M3203">
        <v>1614</v>
      </c>
      <c r="N3203">
        <v>500</v>
      </c>
      <c r="O3203" t="s">
        <v>2927</v>
      </c>
      <c r="P3203">
        <v>0.55324637247627595</v>
      </c>
      <c r="Q3203">
        <v>0.80934196538383296</v>
      </c>
      <c r="R3203">
        <v>0.33539724380320801</v>
      </c>
      <c r="S3203">
        <v>0.12395878273307399</v>
      </c>
      <c r="T3203">
        <v>-0.76154851525646805</v>
      </c>
      <c r="U3203">
        <v>0.76154851525646805</v>
      </c>
      <c r="V3203">
        <v>0.11814048526582201</v>
      </c>
      <c r="W3203">
        <v>-2.54</v>
      </c>
      <c r="X3203">
        <v>2.15</v>
      </c>
      <c r="Y3203">
        <v>139292</v>
      </c>
      <c r="Z3203">
        <v>5357</v>
      </c>
      <c r="AA3203">
        <v>0.18</v>
      </c>
      <c r="AB3203">
        <v>26</v>
      </c>
      <c r="AC3203">
        <v>15</v>
      </c>
      <c r="AD3203">
        <v>11</v>
      </c>
      <c r="AE3203">
        <v>57.69</v>
      </c>
      <c r="AF3203">
        <v>10</v>
      </c>
      <c r="AG3203">
        <v>13</v>
      </c>
      <c r="AH3203">
        <v>9</v>
      </c>
      <c r="AI3203">
        <v>4</v>
      </c>
    </row>
    <row r="3204" spans="1:35" x14ac:dyDescent="0.2">
      <c r="A3204" s="102">
        <v>6322</v>
      </c>
      <c r="B3204">
        <v>1963</v>
      </c>
      <c r="C3204" t="s">
        <v>3248</v>
      </c>
      <c r="D3204" t="s">
        <v>2937</v>
      </c>
      <c r="E3204">
        <v>1561</v>
      </c>
      <c r="F3204">
        <v>1560</v>
      </c>
      <c r="G3204">
        <v>700</v>
      </c>
      <c r="H3204" t="s">
        <v>2927</v>
      </c>
      <c r="I3204">
        <v>9107</v>
      </c>
      <c r="J3204" t="s">
        <v>3237</v>
      </c>
      <c r="K3204" t="s">
        <v>3238</v>
      </c>
      <c r="L3204">
        <v>1499</v>
      </c>
      <c r="M3204">
        <v>1502</v>
      </c>
      <c r="N3204">
        <v>700</v>
      </c>
      <c r="O3204" t="s">
        <v>2930</v>
      </c>
      <c r="P3204">
        <v>0.62932826123881402</v>
      </c>
      <c r="Q3204">
        <v>0.83173610013800003</v>
      </c>
      <c r="R3204">
        <v>0.52736805200997305</v>
      </c>
      <c r="S3204">
        <v>9.8400368360941098E-2</v>
      </c>
      <c r="T3204">
        <v>1.2971765092288301</v>
      </c>
      <c r="U3204">
        <v>1.2971765092288301</v>
      </c>
      <c r="V3204">
        <v>1.32746000471418</v>
      </c>
      <c r="W3204">
        <v>7.31</v>
      </c>
      <c r="X3204">
        <v>3.72</v>
      </c>
      <c r="Y3204">
        <v>139244</v>
      </c>
      <c r="Z3204">
        <v>7329</v>
      </c>
      <c r="AA3204">
        <v>0.35</v>
      </c>
      <c r="AB3204">
        <v>19</v>
      </c>
      <c r="AC3204">
        <v>12</v>
      </c>
      <c r="AD3204">
        <v>7</v>
      </c>
      <c r="AE3204">
        <v>63.16</v>
      </c>
      <c r="AF3204">
        <v>11</v>
      </c>
      <c r="AG3204">
        <v>10</v>
      </c>
      <c r="AH3204">
        <v>5</v>
      </c>
      <c r="AI3204">
        <v>4</v>
      </c>
    </row>
    <row r="3205" spans="1:35" x14ac:dyDescent="0.2">
      <c r="A3205" s="102">
        <v>5608</v>
      </c>
      <c r="B3205">
        <v>3563</v>
      </c>
      <c r="C3205" t="s">
        <v>3197</v>
      </c>
      <c r="D3205" t="s">
        <v>2953</v>
      </c>
      <c r="E3205">
        <v>9330</v>
      </c>
      <c r="F3205">
        <v>9800</v>
      </c>
      <c r="G3205">
        <v>100</v>
      </c>
      <c r="H3205" t="s">
        <v>2927</v>
      </c>
      <c r="I3205">
        <v>7729</v>
      </c>
      <c r="J3205" t="s">
        <v>686</v>
      </c>
      <c r="K3205" t="s">
        <v>2936</v>
      </c>
      <c r="L3205">
        <v>4095</v>
      </c>
      <c r="M3205">
        <v>4050</v>
      </c>
      <c r="N3205">
        <v>200</v>
      </c>
      <c r="O3205" t="s">
        <v>2930</v>
      </c>
      <c r="P3205">
        <v>0.67110074260330699</v>
      </c>
      <c r="Q3205">
        <v>0.84118291314938498</v>
      </c>
      <c r="R3205">
        <v>0.59743467784124804</v>
      </c>
      <c r="S3205">
        <v>0.136158638832373</v>
      </c>
      <c r="T3205">
        <v>1.71884497682278</v>
      </c>
      <c r="U3205">
        <v>1.71884497682278</v>
      </c>
      <c r="V3205">
        <v>0.95201845803325502</v>
      </c>
      <c r="W3205">
        <v>7.89</v>
      </c>
      <c r="X3205">
        <v>17.350000000000001</v>
      </c>
      <c r="Y3205">
        <v>139236</v>
      </c>
      <c r="Z3205">
        <v>13924</v>
      </c>
      <c r="AA3205">
        <v>0.63</v>
      </c>
      <c r="AB3205">
        <v>10</v>
      </c>
      <c r="AC3205">
        <v>7</v>
      </c>
      <c r="AD3205">
        <v>3</v>
      </c>
      <c r="AE3205">
        <v>70</v>
      </c>
      <c r="AF3205">
        <v>8</v>
      </c>
      <c r="AG3205">
        <v>6</v>
      </c>
      <c r="AH3205">
        <v>3</v>
      </c>
      <c r="AI3205">
        <v>1</v>
      </c>
    </row>
    <row r="3206" spans="1:35" x14ac:dyDescent="0.2">
      <c r="A3206" s="102">
        <v>5758</v>
      </c>
      <c r="B3206">
        <v>3086</v>
      </c>
      <c r="C3206" t="s">
        <v>767</v>
      </c>
      <c r="D3206" t="s">
        <v>2953</v>
      </c>
      <c r="E3206">
        <v>1355</v>
      </c>
      <c r="F3206">
        <v>1346</v>
      </c>
      <c r="G3206">
        <v>700</v>
      </c>
      <c r="H3206" t="s">
        <v>2930</v>
      </c>
      <c r="I3206">
        <v>5333</v>
      </c>
      <c r="J3206" t="s">
        <v>238</v>
      </c>
      <c r="K3206" t="s">
        <v>2926</v>
      </c>
      <c r="L3206">
        <v>1900</v>
      </c>
      <c r="M3206">
        <v>1908</v>
      </c>
      <c r="N3206">
        <v>500</v>
      </c>
      <c r="O3206" t="s">
        <v>2927</v>
      </c>
      <c r="P3206">
        <v>0.41107168772084302</v>
      </c>
      <c r="Q3206">
        <v>0.83926157797738499</v>
      </c>
      <c r="R3206">
        <v>0.52634330050667499</v>
      </c>
      <c r="S3206">
        <v>0.17439054604786999</v>
      </c>
      <c r="T3206">
        <v>-1.7109675357030101</v>
      </c>
      <c r="U3206">
        <v>1.7109675357030101</v>
      </c>
      <c r="V3206">
        <v>1.558971593698</v>
      </c>
      <c r="W3206">
        <v>-11.09</v>
      </c>
      <c r="X3206">
        <v>1.24</v>
      </c>
      <c r="Y3206">
        <v>139207</v>
      </c>
      <c r="Z3206">
        <v>5800</v>
      </c>
      <c r="AA3206">
        <v>0.28000000000000003</v>
      </c>
      <c r="AB3206">
        <v>24</v>
      </c>
      <c r="AC3206">
        <v>13</v>
      </c>
      <c r="AD3206">
        <v>11</v>
      </c>
      <c r="AE3206">
        <v>54.17</v>
      </c>
      <c r="AF3206">
        <v>13</v>
      </c>
      <c r="AG3206">
        <v>9</v>
      </c>
      <c r="AH3206">
        <v>6</v>
      </c>
      <c r="AI3206">
        <v>9</v>
      </c>
    </row>
    <row r="3207" spans="1:35" x14ac:dyDescent="0.2">
      <c r="A3207" s="102">
        <v>7899</v>
      </c>
      <c r="B3207">
        <v>3148</v>
      </c>
      <c r="C3207" t="s">
        <v>770</v>
      </c>
      <c r="D3207" t="s">
        <v>2953</v>
      </c>
      <c r="E3207">
        <v>2925</v>
      </c>
      <c r="F3207">
        <v>2883</v>
      </c>
      <c r="G3207">
        <v>300</v>
      </c>
      <c r="H3207" t="s">
        <v>2930</v>
      </c>
      <c r="I3207">
        <v>4666</v>
      </c>
      <c r="J3207" t="s">
        <v>2885</v>
      </c>
      <c r="K3207" t="s">
        <v>2949</v>
      </c>
      <c r="L3207">
        <v>2776</v>
      </c>
      <c r="M3207">
        <v>2775</v>
      </c>
      <c r="N3207">
        <v>300</v>
      </c>
      <c r="O3207" t="s">
        <v>2927</v>
      </c>
      <c r="P3207">
        <v>0.68686844820139603</v>
      </c>
      <c r="Q3207">
        <v>0.81077979664774102</v>
      </c>
      <c r="R3207">
        <v>0.145426165836673</v>
      </c>
      <c r="S3207">
        <v>8.3930243655316206E-2</v>
      </c>
      <c r="T3207">
        <v>-0.53934140438969902</v>
      </c>
      <c r="U3207">
        <v>0.53934140438969902</v>
      </c>
      <c r="V3207">
        <v>7.0981072366664497E-2</v>
      </c>
      <c r="W3207">
        <v>-1.41</v>
      </c>
      <c r="X3207">
        <v>3.75</v>
      </c>
      <c r="Y3207">
        <v>139007</v>
      </c>
      <c r="Z3207">
        <v>9267</v>
      </c>
      <c r="AA3207">
        <v>0.43</v>
      </c>
      <c r="AB3207">
        <v>15</v>
      </c>
      <c r="AC3207">
        <v>8</v>
      </c>
      <c r="AD3207">
        <v>7</v>
      </c>
      <c r="AE3207">
        <v>53.33</v>
      </c>
      <c r="AF3207">
        <v>13</v>
      </c>
      <c r="AG3207">
        <v>4</v>
      </c>
      <c r="AH3207">
        <v>1</v>
      </c>
      <c r="AI3207">
        <v>10</v>
      </c>
    </row>
    <row r="3208" spans="1:35" x14ac:dyDescent="0.2">
      <c r="A3208" s="102">
        <v>5393</v>
      </c>
      <c r="B3208">
        <v>1801</v>
      </c>
      <c r="C3208" t="s">
        <v>3684</v>
      </c>
      <c r="D3208" t="s">
        <v>2937</v>
      </c>
      <c r="E3208">
        <v>4570</v>
      </c>
      <c r="F3208">
        <v>4465</v>
      </c>
      <c r="G3208">
        <v>200</v>
      </c>
      <c r="H3208" t="s">
        <v>2930</v>
      </c>
      <c r="I3208">
        <v>9505</v>
      </c>
      <c r="J3208" t="s">
        <v>3408</v>
      </c>
      <c r="K3208" t="s">
        <v>2992</v>
      </c>
      <c r="L3208">
        <v>899</v>
      </c>
      <c r="M3208">
        <v>886</v>
      </c>
      <c r="N3208">
        <v>1000</v>
      </c>
      <c r="O3208" t="s">
        <v>2927</v>
      </c>
      <c r="P3208">
        <v>0.144480402220759</v>
      </c>
      <c r="Q3208">
        <v>0.84386707022996599</v>
      </c>
      <c r="R3208">
        <v>0.63237082639415099</v>
      </c>
      <c r="S3208">
        <v>0.12859736390829099</v>
      </c>
      <c r="T3208">
        <v>-2.2236827039399398</v>
      </c>
      <c r="U3208">
        <v>2.2236827039399398</v>
      </c>
      <c r="V3208">
        <v>1.9841815765827699</v>
      </c>
      <c r="W3208">
        <v>-10.119999999999999</v>
      </c>
      <c r="X3208">
        <v>0.78</v>
      </c>
      <c r="Y3208">
        <v>138957</v>
      </c>
      <c r="Z3208">
        <v>6042</v>
      </c>
      <c r="AA3208">
        <v>0.13</v>
      </c>
      <c r="AB3208">
        <v>23</v>
      </c>
      <c r="AC3208">
        <v>12</v>
      </c>
      <c r="AD3208">
        <v>11</v>
      </c>
      <c r="AE3208">
        <v>52.17</v>
      </c>
      <c r="AF3208">
        <v>11</v>
      </c>
      <c r="AG3208">
        <v>8</v>
      </c>
      <c r="AH3208">
        <v>7</v>
      </c>
      <c r="AI3208">
        <v>8</v>
      </c>
    </row>
    <row r="3209" spans="1:35" x14ac:dyDescent="0.2">
      <c r="A3209" s="102">
        <v>221</v>
      </c>
      <c r="B3209">
        <v>5214</v>
      </c>
      <c r="C3209" t="s">
        <v>3284</v>
      </c>
      <c r="D3209" t="s">
        <v>2926</v>
      </c>
      <c r="E3209">
        <v>2218</v>
      </c>
      <c r="F3209">
        <v>2198</v>
      </c>
      <c r="G3209">
        <v>500</v>
      </c>
      <c r="H3209" t="s">
        <v>2930</v>
      </c>
      <c r="I3209">
        <v>5411</v>
      </c>
      <c r="J3209" t="s">
        <v>3666</v>
      </c>
      <c r="K3209" t="s">
        <v>2988</v>
      </c>
      <c r="L3209">
        <v>1351</v>
      </c>
      <c r="M3209">
        <v>1348</v>
      </c>
      <c r="N3209">
        <v>800</v>
      </c>
      <c r="O3209" t="s">
        <v>2927</v>
      </c>
      <c r="P3209">
        <v>0.40717878215529602</v>
      </c>
      <c r="Q3209">
        <v>0.94525643006423998</v>
      </c>
      <c r="R3209">
        <v>0.77161213986603405</v>
      </c>
      <c r="S3209">
        <v>5.5320756040456297E-2</v>
      </c>
      <c r="T3209">
        <v>-0.90688920659427796</v>
      </c>
      <c r="U3209">
        <v>0.90688920659427796</v>
      </c>
      <c r="V3209">
        <v>0.87911874589759698</v>
      </c>
      <c r="W3209">
        <v>-4.78</v>
      </c>
      <c r="X3209">
        <v>1.87</v>
      </c>
      <c r="Y3209">
        <v>138899</v>
      </c>
      <c r="Z3209">
        <v>7310</v>
      </c>
      <c r="AA3209">
        <v>0.45</v>
      </c>
      <c r="AB3209">
        <v>19</v>
      </c>
      <c r="AC3209">
        <v>10</v>
      </c>
      <c r="AD3209">
        <v>9</v>
      </c>
      <c r="AE3209">
        <v>52.63</v>
      </c>
      <c r="AF3209">
        <v>12</v>
      </c>
      <c r="AG3209">
        <v>7</v>
      </c>
      <c r="AH3209">
        <v>6</v>
      </c>
      <c r="AI3209">
        <v>6</v>
      </c>
    </row>
    <row r="3210" spans="1:35" x14ac:dyDescent="0.2">
      <c r="A3210" s="102">
        <v>7477</v>
      </c>
      <c r="B3210">
        <v>3861</v>
      </c>
      <c r="C3210" t="s">
        <v>37</v>
      </c>
      <c r="D3210" t="s">
        <v>3213</v>
      </c>
      <c r="E3210">
        <v>592</v>
      </c>
      <c r="F3210">
        <v>613</v>
      </c>
      <c r="G3210">
        <v>1600</v>
      </c>
      <c r="H3210" t="s">
        <v>2927</v>
      </c>
      <c r="I3210">
        <v>7276</v>
      </c>
      <c r="J3210" t="s">
        <v>2986</v>
      </c>
      <c r="K3210" t="s">
        <v>2932</v>
      </c>
      <c r="L3210">
        <v>5020</v>
      </c>
      <c r="M3210">
        <v>4980</v>
      </c>
      <c r="N3210">
        <v>200</v>
      </c>
      <c r="O3210" t="s">
        <v>2930</v>
      </c>
      <c r="P3210">
        <v>0.85006242199242199</v>
      </c>
      <c r="Q3210">
        <v>0.81636164849098303</v>
      </c>
      <c r="R3210">
        <v>2.1654167073138601E-2</v>
      </c>
      <c r="S3210">
        <v>0.192522827751029</v>
      </c>
      <c r="T3210">
        <v>1.83876671474188</v>
      </c>
      <c r="U3210">
        <v>1.83876671474188</v>
      </c>
      <c r="V3210">
        <v>1.5700247158191201</v>
      </c>
      <c r="W3210">
        <v>9.49</v>
      </c>
      <c r="X3210">
        <v>1.53</v>
      </c>
      <c r="Y3210">
        <v>138895</v>
      </c>
      <c r="Z3210">
        <v>6945</v>
      </c>
      <c r="AA3210">
        <v>0.23</v>
      </c>
      <c r="AB3210">
        <v>20</v>
      </c>
      <c r="AC3210">
        <v>11</v>
      </c>
      <c r="AD3210">
        <v>9</v>
      </c>
      <c r="AE3210">
        <v>55</v>
      </c>
      <c r="AF3210">
        <v>11</v>
      </c>
      <c r="AG3210">
        <v>8</v>
      </c>
      <c r="AH3210">
        <v>5</v>
      </c>
      <c r="AI3210">
        <v>7</v>
      </c>
    </row>
    <row r="3211" spans="1:35" x14ac:dyDescent="0.2">
      <c r="A3211" s="102">
        <v>4068</v>
      </c>
      <c r="B3211">
        <v>5108</v>
      </c>
      <c r="C3211" t="s">
        <v>3254</v>
      </c>
      <c r="D3211" t="s">
        <v>3107</v>
      </c>
      <c r="E3211">
        <v>4013</v>
      </c>
      <c r="F3211">
        <v>4012</v>
      </c>
      <c r="G3211">
        <v>200</v>
      </c>
      <c r="H3211" t="s">
        <v>2927</v>
      </c>
      <c r="I3211">
        <v>6136</v>
      </c>
      <c r="J3211" t="s">
        <v>3240</v>
      </c>
      <c r="K3211" t="s">
        <v>2940</v>
      </c>
      <c r="L3211">
        <v>1944</v>
      </c>
      <c r="M3211">
        <v>1921</v>
      </c>
      <c r="N3211">
        <v>400</v>
      </c>
      <c r="O3211" t="s">
        <v>2930</v>
      </c>
      <c r="P3211">
        <v>0.94634269869153897</v>
      </c>
      <c r="Q3211">
        <v>0.86258914105972495</v>
      </c>
      <c r="R3211">
        <v>0.42576951582023798</v>
      </c>
      <c r="S3211">
        <v>6.8993658483159402E-3</v>
      </c>
      <c r="T3211">
        <v>2.2356259567889101</v>
      </c>
      <c r="U3211">
        <v>2.2356259567889101</v>
      </c>
      <c r="V3211">
        <v>2.2768512120457398</v>
      </c>
      <c r="W3211">
        <v>5.35</v>
      </c>
      <c r="X3211">
        <v>4.24</v>
      </c>
      <c r="Y3211">
        <v>138853</v>
      </c>
      <c r="Z3211">
        <v>9918</v>
      </c>
      <c r="AA3211">
        <v>0.55000000000000004</v>
      </c>
      <c r="AB3211">
        <v>14</v>
      </c>
      <c r="AC3211">
        <v>9</v>
      </c>
      <c r="AD3211">
        <v>5</v>
      </c>
      <c r="AE3211">
        <v>64.290000000000006</v>
      </c>
      <c r="AF3211">
        <v>14</v>
      </c>
      <c r="AG3211">
        <v>5</v>
      </c>
      <c r="AH3211">
        <v>2</v>
      </c>
      <c r="AI3211">
        <v>7</v>
      </c>
    </row>
    <row r="3212" spans="1:35" x14ac:dyDescent="0.2">
      <c r="A3212" s="102">
        <v>3996</v>
      </c>
      <c r="B3212">
        <v>4543</v>
      </c>
      <c r="C3212" t="s">
        <v>833</v>
      </c>
      <c r="D3212" t="s">
        <v>2936</v>
      </c>
      <c r="E3212">
        <v>3852</v>
      </c>
      <c r="F3212">
        <v>3941</v>
      </c>
      <c r="G3212">
        <v>200</v>
      </c>
      <c r="H3212" t="s">
        <v>2927</v>
      </c>
      <c r="I3212">
        <v>6479</v>
      </c>
      <c r="J3212" t="s">
        <v>690</v>
      </c>
      <c r="K3212" t="s">
        <v>2932</v>
      </c>
      <c r="L3212">
        <v>2286</v>
      </c>
      <c r="M3212">
        <v>2243</v>
      </c>
      <c r="N3212">
        <v>400</v>
      </c>
      <c r="O3212" t="s">
        <v>2930</v>
      </c>
      <c r="P3212">
        <v>0.56115798207166401</v>
      </c>
      <c r="Q3212">
        <v>0.86376449923028098</v>
      </c>
      <c r="R3212">
        <v>8.4225585452986806E-2</v>
      </c>
      <c r="S3212">
        <v>4.2661112500041197E-2</v>
      </c>
      <c r="T3212">
        <v>0.30824378989218099</v>
      </c>
      <c r="U3212">
        <v>0.30824378989218099</v>
      </c>
      <c r="V3212">
        <v>0.411609002506509</v>
      </c>
      <c r="W3212">
        <v>1.1000000000000001</v>
      </c>
      <c r="X3212">
        <v>13.83</v>
      </c>
      <c r="Y3212">
        <v>138825</v>
      </c>
      <c r="Z3212">
        <v>7712</v>
      </c>
      <c r="AA3212">
        <v>0.35</v>
      </c>
      <c r="AB3212">
        <v>18</v>
      </c>
      <c r="AC3212">
        <v>12</v>
      </c>
      <c r="AD3212">
        <v>6</v>
      </c>
      <c r="AE3212">
        <v>66.67</v>
      </c>
      <c r="AF3212">
        <v>10</v>
      </c>
      <c r="AG3212">
        <v>8</v>
      </c>
      <c r="AH3212">
        <v>5</v>
      </c>
      <c r="AI3212">
        <v>5</v>
      </c>
    </row>
    <row r="3213" spans="1:35" x14ac:dyDescent="0.2">
      <c r="A3213" s="102">
        <v>8439</v>
      </c>
      <c r="B3213">
        <v>6965</v>
      </c>
      <c r="C3213" t="s">
        <v>3606</v>
      </c>
      <c r="D3213" t="s">
        <v>2932</v>
      </c>
      <c r="E3213">
        <v>4860</v>
      </c>
      <c r="F3213">
        <v>4865</v>
      </c>
      <c r="G3213">
        <v>200</v>
      </c>
      <c r="H3213" t="s">
        <v>2927</v>
      </c>
      <c r="I3213">
        <v>8253</v>
      </c>
      <c r="J3213" t="s">
        <v>669</v>
      </c>
      <c r="K3213" t="s">
        <v>2933</v>
      </c>
      <c r="L3213">
        <v>1789</v>
      </c>
      <c r="M3213">
        <v>1854</v>
      </c>
      <c r="N3213">
        <v>500</v>
      </c>
      <c r="O3213" t="s">
        <v>2930</v>
      </c>
      <c r="P3213">
        <v>9.0510539110276095E-2</v>
      </c>
      <c r="Q3213">
        <v>0.80409602790108803</v>
      </c>
      <c r="R3213">
        <v>8.8310350722645495E-2</v>
      </c>
      <c r="S3213">
        <v>0.30951954857718</v>
      </c>
      <c r="T3213">
        <v>0.875405414667763</v>
      </c>
      <c r="U3213">
        <v>0.875405414667763</v>
      </c>
      <c r="V3213">
        <v>1.6050501838160001</v>
      </c>
      <c r="W3213">
        <v>3.65</v>
      </c>
      <c r="X3213">
        <v>4.7300000000000004</v>
      </c>
      <c r="Y3213">
        <v>138772</v>
      </c>
      <c r="Z3213">
        <v>6608</v>
      </c>
      <c r="AA3213">
        <v>0.37</v>
      </c>
      <c r="AB3213">
        <v>21</v>
      </c>
      <c r="AC3213">
        <v>10</v>
      </c>
      <c r="AD3213">
        <v>11</v>
      </c>
      <c r="AE3213">
        <v>47.62</v>
      </c>
      <c r="AF3213">
        <v>12</v>
      </c>
      <c r="AG3213">
        <v>9</v>
      </c>
      <c r="AH3213">
        <v>4</v>
      </c>
      <c r="AI3213">
        <v>8</v>
      </c>
    </row>
    <row r="3214" spans="1:35" x14ac:dyDescent="0.2">
      <c r="A3214" s="102">
        <v>6609</v>
      </c>
      <c r="B3214">
        <v>1973</v>
      </c>
      <c r="C3214" t="s">
        <v>2935</v>
      </c>
      <c r="D3214" t="s">
        <v>2929</v>
      </c>
      <c r="E3214">
        <v>4215</v>
      </c>
      <c r="F3214">
        <v>4215</v>
      </c>
      <c r="G3214">
        <v>200</v>
      </c>
      <c r="H3214" t="s">
        <v>2927</v>
      </c>
      <c r="I3214">
        <v>4516</v>
      </c>
      <c r="J3214" t="s">
        <v>3698</v>
      </c>
      <c r="K3214" t="s">
        <v>2950</v>
      </c>
      <c r="L3214">
        <v>8990</v>
      </c>
      <c r="M3214">
        <v>9360</v>
      </c>
      <c r="N3214">
        <v>100</v>
      </c>
      <c r="O3214" t="s">
        <v>2930</v>
      </c>
      <c r="P3214">
        <v>0.45030360670025998</v>
      </c>
      <c r="Q3214">
        <v>0.82810207845597905</v>
      </c>
      <c r="R3214">
        <v>0.590904045129792</v>
      </c>
      <c r="S3214">
        <v>6.4358857521483306E-2</v>
      </c>
      <c r="T3214">
        <v>2.0197135979326402</v>
      </c>
      <c r="U3214">
        <v>2.0197135979326402</v>
      </c>
      <c r="V3214">
        <v>2.6320326766383602</v>
      </c>
      <c r="W3214">
        <v>15.36</v>
      </c>
      <c r="X3214">
        <v>9.94</v>
      </c>
      <c r="Y3214">
        <v>138758</v>
      </c>
      <c r="Z3214">
        <v>12614</v>
      </c>
      <c r="AA3214">
        <v>0.72</v>
      </c>
      <c r="AB3214">
        <v>11</v>
      </c>
      <c r="AC3214">
        <v>7</v>
      </c>
      <c r="AD3214">
        <v>4</v>
      </c>
      <c r="AE3214">
        <v>63.64</v>
      </c>
      <c r="AF3214">
        <v>10</v>
      </c>
      <c r="AG3214">
        <v>5</v>
      </c>
      <c r="AH3214">
        <v>3</v>
      </c>
      <c r="AI3214">
        <v>3</v>
      </c>
    </row>
    <row r="3215" spans="1:35" x14ac:dyDescent="0.2">
      <c r="A3215" s="102">
        <v>8469</v>
      </c>
      <c r="B3215">
        <v>4151</v>
      </c>
      <c r="C3215" t="s">
        <v>2795</v>
      </c>
      <c r="D3215" t="s">
        <v>2950</v>
      </c>
      <c r="E3215">
        <v>2745</v>
      </c>
      <c r="F3215">
        <v>2831</v>
      </c>
      <c r="G3215">
        <v>300</v>
      </c>
      <c r="H3215" t="s">
        <v>2927</v>
      </c>
      <c r="I3215">
        <v>8905</v>
      </c>
      <c r="J3215" t="s">
        <v>3275</v>
      </c>
      <c r="K3215" t="s">
        <v>2949</v>
      </c>
      <c r="L3215">
        <v>1920</v>
      </c>
      <c r="M3215">
        <v>1900</v>
      </c>
      <c r="N3215">
        <v>400</v>
      </c>
      <c r="O3215" t="s">
        <v>2930</v>
      </c>
      <c r="P3215">
        <v>0.75693254795491804</v>
      </c>
      <c r="Q3215">
        <v>0.80366841856040305</v>
      </c>
      <c r="R3215">
        <v>0.62456722851234003</v>
      </c>
      <c r="S3215">
        <v>3.2474592521004E-2</v>
      </c>
      <c r="T3215">
        <v>2.1438709715133402</v>
      </c>
      <c r="U3215">
        <v>2.1438709715133402</v>
      </c>
      <c r="V3215">
        <v>1.7301415030199501</v>
      </c>
      <c r="W3215">
        <v>13.33</v>
      </c>
      <c r="X3215">
        <v>10.51</v>
      </c>
      <c r="Y3215">
        <v>138754</v>
      </c>
      <c r="Z3215">
        <v>7303</v>
      </c>
      <c r="AA3215">
        <v>0.3</v>
      </c>
      <c r="AB3215">
        <v>19</v>
      </c>
      <c r="AC3215">
        <v>11</v>
      </c>
      <c r="AD3215">
        <v>8</v>
      </c>
      <c r="AE3215">
        <v>57.89</v>
      </c>
      <c r="AF3215">
        <v>13</v>
      </c>
      <c r="AG3215">
        <v>5</v>
      </c>
      <c r="AH3215">
        <v>4</v>
      </c>
      <c r="AI3215">
        <v>10</v>
      </c>
    </row>
    <row r="3216" spans="1:35" x14ac:dyDescent="0.2">
      <c r="A3216" s="102">
        <v>3384</v>
      </c>
      <c r="B3216">
        <v>1893</v>
      </c>
      <c r="C3216" t="s">
        <v>3652</v>
      </c>
      <c r="D3216" t="s">
        <v>2937</v>
      </c>
      <c r="E3216">
        <v>690</v>
      </c>
      <c r="F3216">
        <v>690</v>
      </c>
      <c r="G3216">
        <v>1300</v>
      </c>
      <c r="H3216" t="s">
        <v>2927</v>
      </c>
      <c r="I3216">
        <v>6134</v>
      </c>
      <c r="J3216" t="s">
        <v>3221</v>
      </c>
      <c r="K3216" t="s">
        <v>2940</v>
      </c>
      <c r="L3216">
        <v>1884</v>
      </c>
      <c r="M3216">
        <v>1848</v>
      </c>
      <c r="N3216">
        <v>500</v>
      </c>
      <c r="O3216" t="s">
        <v>2930</v>
      </c>
      <c r="P3216">
        <v>0.23628211897540999</v>
      </c>
      <c r="Q3216">
        <v>0.87355738037183395</v>
      </c>
      <c r="R3216">
        <v>0.52196817603943302</v>
      </c>
      <c r="S3216">
        <v>0.27131311288726301</v>
      </c>
      <c r="T3216">
        <v>1.3953931839687199</v>
      </c>
      <c r="U3216">
        <v>1.3953931839687199</v>
      </c>
      <c r="V3216">
        <v>1.1377480416729899</v>
      </c>
      <c r="W3216">
        <v>6.51</v>
      </c>
      <c r="X3216">
        <v>2.92</v>
      </c>
      <c r="Y3216">
        <v>138662</v>
      </c>
      <c r="Z3216">
        <v>7703</v>
      </c>
      <c r="AA3216">
        <v>0.43</v>
      </c>
      <c r="AB3216">
        <v>18</v>
      </c>
      <c r="AC3216">
        <v>10</v>
      </c>
      <c r="AD3216">
        <v>8</v>
      </c>
      <c r="AE3216">
        <v>55.56</v>
      </c>
      <c r="AF3216">
        <v>12</v>
      </c>
      <c r="AG3216">
        <v>7</v>
      </c>
      <c r="AH3216">
        <v>4</v>
      </c>
      <c r="AI3216">
        <v>7</v>
      </c>
    </row>
    <row r="3217" spans="1:35" x14ac:dyDescent="0.2">
      <c r="A3217" s="102">
        <v>1163</v>
      </c>
      <c r="B3217">
        <v>6465</v>
      </c>
      <c r="C3217" t="s">
        <v>537</v>
      </c>
      <c r="D3217" t="s">
        <v>2940</v>
      </c>
      <c r="E3217">
        <v>10550</v>
      </c>
      <c r="F3217">
        <v>10560</v>
      </c>
      <c r="G3217">
        <v>100</v>
      </c>
      <c r="H3217" t="s">
        <v>2927</v>
      </c>
      <c r="I3217">
        <v>7274</v>
      </c>
      <c r="J3217" t="s">
        <v>3663</v>
      </c>
      <c r="K3217" t="s">
        <v>2945</v>
      </c>
      <c r="L3217">
        <v>2285</v>
      </c>
      <c r="M3217">
        <v>2285</v>
      </c>
      <c r="N3217">
        <v>500</v>
      </c>
      <c r="O3217" t="s">
        <v>2930</v>
      </c>
      <c r="P3217">
        <v>0.30241608537333198</v>
      </c>
      <c r="Q3217">
        <v>0.91222224015650399</v>
      </c>
      <c r="R3217">
        <v>0.36992955234299102</v>
      </c>
      <c r="S3217">
        <v>0.14923671092985799</v>
      </c>
      <c r="T3217">
        <v>0.69128076612521705</v>
      </c>
      <c r="U3217">
        <v>0.69128076612521705</v>
      </c>
      <c r="V3217">
        <v>0.72158084894931895</v>
      </c>
      <c r="W3217">
        <v>4.53</v>
      </c>
      <c r="X3217">
        <v>8.19</v>
      </c>
      <c r="Y3217">
        <v>138602</v>
      </c>
      <c r="Z3217">
        <v>8663</v>
      </c>
      <c r="AA3217">
        <v>0.51</v>
      </c>
      <c r="AB3217">
        <v>16</v>
      </c>
      <c r="AC3217">
        <v>11</v>
      </c>
      <c r="AD3217">
        <v>5</v>
      </c>
      <c r="AE3217">
        <v>68.75</v>
      </c>
      <c r="AF3217">
        <v>9</v>
      </c>
      <c r="AG3217">
        <v>9</v>
      </c>
      <c r="AH3217">
        <v>5</v>
      </c>
      <c r="AI3217">
        <v>2</v>
      </c>
    </row>
    <row r="3218" spans="1:35" x14ac:dyDescent="0.2">
      <c r="A3218" s="102">
        <v>3813</v>
      </c>
      <c r="B3218">
        <v>2602</v>
      </c>
      <c r="C3218" t="s">
        <v>693</v>
      </c>
      <c r="D3218" t="s">
        <v>2955</v>
      </c>
      <c r="E3218">
        <v>3830</v>
      </c>
      <c r="F3218">
        <v>3790</v>
      </c>
      <c r="G3218">
        <v>200</v>
      </c>
      <c r="H3218" t="s">
        <v>2927</v>
      </c>
      <c r="I3218">
        <v>6856</v>
      </c>
      <c r="J3218" t="s">
        <v>235</v>
      </c>
      <c r="K3218" t="s">
        <v>2932</v>
      </c>
      <c r="L3218">
        <v>7250</v>
      </c>
      <c r="M3218">
        <v>7210</v>
      </c>
      <c r="N3218">
        <v>100</v>
      </c>
      <c r="O3218" t="s">
        <v>2930</v>
      </c>
      <c r="P3218">
        <v>0.340477885275554</v>
      </c>
      <c r="Q3218">
        <v>0.86637709902612903</v>
      </c>
      <c r="R3218">
        <v>0.93136211998540197</v>
      </c>
      <c r="S3218">
        <v>0.16797355508151701</v>
      </c>
      <c r="T3218">
        <v>5.7641518439180701E-2</v>
      </c>
      <c r="U3218">
        <v>5.7641518439180701E-2</v>
      </c>
      <c r="V3218">
        <v>4.1866167260100298E-2</v>
      </c>
      <c r="W3218">
        <v>0.19</v>
      </c>
      <c r="X3218">
        <v>5.13</v>
      </c>
      <c r="Y3218">
        <v>138481</v>
      </c>
      <c r="Z3218">
        <v>10652</v>
      </c>
      <c r="AA3218">
        <v>0.65</v>
      </c>
      <c r="AB3218">
        <v>13</v>
      </c>
      <c r="AC3218">
        <v>8</v>
      </c>
      <c r="AD3218">
        <v>5</v>
      </c>
      <c r="AE3218">
        <v>61.54</v>
      </c>
      <c r="AF3218">
        <v>9</v>
      </c>
      <c r="AG3218">
        <v>7</v>
      </c>
      <c r="AH3218">
        <v>5</v>
      </c>
      <c r="AI3218">
        <v>1</v>
      </c>
    </row>
    <row r="3219" spans="1:35" x14ac:dyDescent="0.2">
      <c r="A3219" s="102">
        <v>4347</v>
      </c>
      <c r="B3219">
        <v>2331</v>
      </c>
      <c r="C3219" t="s">
        <v>3130</v>
      </c>
      <c r="D3219" t="s">
        <v>2942</v>
      </c>
      <c r="E3219">
        <v>5750</v>
      </c>
      <c r="F3219">
        <v>5710</v>
      </c>
      <c r="G3219">
        <v>100</v>
      </c>
      <c r="H3219" t="s">
        <v>2930</v>
      </c>
      <c r="I3219">
        <v>3289</v>
      </c>
      <c r="J3219" t="s">
        <v>781</v>
      </c>
      <c r="K3219" t="s">
        <v>2949</v>
      </c>
      <c r="L3219">
        <v>800</v>
      </c>
      <c r="M3219">
        <v>800</v>
      </c>
      <c r="N3219">
        <v>700</v>
      </c>
      <c r="O3219" t="s">
        <v>2927</v>
      </c>
      <c r="P3219">
        <v>0.44628584136152799</v>
      </c>
      <c r="Q3219">
        <v>0.85833689536917002</v>
      </c>
      <c r="R3219">
        <v>0.31506362396816701</v>
      </c>
      <c r="S3219">
        <v>0.11939802596548101</v>
      </c>
      <c r="T3219">
        <v>-2.8894325728128898</v>
      </c>
      <c r="U3219">
        <v>2.8894325728128898</v>
      </c>
      <c r="V3219">
        <v>3.2023710432256398</v>
      </c>
      <c r="W3219">
        <v>-9.36</v>
      </c>
      <c r="X3219">
        <v>1.93</v>
      </c>
      <c r="Y3219">
        <v>138289</v>
      </c>
      <c r="Z3219">
        <v>11524</v>
      </c>
      <c r="AA3219">
        <v>0.53</v>
      </c>
      <c r="AB3219">
        <v>12</v>
      </c>
      <c r="AC3219">
        <v>7</v>
      </c>
      <c r="AD3219">
        <v>5</v>
      </c>
      <c r="AE3219">
        <v>58.33</v>
      </c>
      <c r="AF3219">
        <v>14</v>
      </c>
      <c r="AG3219">
        <v>3</v>
      </c>
      <c r="AH3219">
        <v>2</v>
      </c>
      <c r="AI3219">
        <v>7</v>
      </c>
    </row>
    <row r="3220" spans="1:35" x14ac:dyDescent="0.2">
      <c r="A3220" s="102">
        <v>3857</v>
      </c>
      <c r="B3220">
        <v>4634</v>
      </c>
      <c r="C3220" t="s">
        <v>66</v>
      </c>
      <c r="D3220" t="s">
        <v>2952</v>
      </c>
      <c r="E3220">
        <v>2600</v>
      </c>
      <c r="F3220">
        <v>2582</v>
      </c>
      <c r="G3220">
        <v>400</v>
      </c>
      <c r="H3220" t="s">
        <v>2927</v>
      </c>
      <c r="I3220">
        <v>8385</v>
      </c>
      <c r="J3220" t="s">
        <v>1075</v>
      </c>
      <c r="K3220" t="s">
        <v>2990</v>
      </c>
      <c r="L3220">
        <v>587</v>
      </c>
      <c r="M3220">
        <v>576</v>
      </c>
      <c r="N3220">
        <v>1800</v>
      </c>
      <c r="O3220" t="s">
        <v>2930</v>
      </c>
      <c r="P3220">
        <v>0.78815375577667601</v>
      </c>
      <c r="Q3220">
        <v>0.86575438909187397</v>
      </c>
      <c r="R3220">
        <v>0.91063630034630705</v>
      </c>
      <c r="S3220">
        <v>0.26805284814327301</v>
      </c>
      <c r="T3220">
        <v>0.37438790538845801</v>
      </c>
      <c r="U3220">
        <v>0.37438790538845801</v>
      </c>
      <c r="V3220">
        <v>0.188720767323907</v>
      </c>
      <c r="W3220">
        <v>0.93</v>
      </c>
      <c r="X3220">
        <v>0.39</v>
      </c>
      <c r="Y3220">
        <v>138260</v>
      </c>
      <c r="Z3220">
        <v>8641</v>
      </c>
      <c r="AA3220">
        <v>0.44</v>
      </c>
      <c r="AB3220">
        <v>16</v>
      </c>
      <c r="AC3220">
        <v>9</v>
      </c>
      <c r="AD3220">
        <v>7</v>
      </c>
      <c r="AE3220">
        <v>56.25</v>
      </c>
      <c r="AF3220">
        <v>15</v>
      </c>
      <c r="AG3220">
        <v>6</v>
      </c>
      <c r="AH3220">
        <v>2</v>
      </c>
      <c r="AI3220">
        <v>8</v>
      </c>
    </row>
    <row r="3221" spans="1:35" x14ac:dyDescent="0.2">
      <c r="A3221" s="102">
        <v>4739</v>
      </c>
      <c r="B3221">
        <v>3088</v>
      </c>
      <c r="C3221" t="s">
        <v>768</v>
      </c>
      <c r="D3221" t="s">
        <v>2953</v>
      </c>
      <c r="E3221">
        <v>4510</v>
      </c>
      <c r="F3221">
        <v>4435</v>
      </c>
      <c r="G3221">
        <v>200</v>
      </c>
      <c r="H3221" t="s">
        <v>2927</v>
      </c>
      <c r="I3221">
        <v>6588</v>
      </c>
      <c r="J3221" t="s">
        <v>539</v>
      </c>
      <c r="K3221" t="s">
        <v>2932</v>
      </c>
      <c r="L3221">
        <v>4385</v>
      </c>
      <c r="M3221">
        <v>4395</v>
      </c>
      <c r="N3221">
        <v>200</v>
      </c>
      <c r="O3221" t="s">
        <v>2930</v>
      </c>
      <c r="P3221">
        <v>0.33616062067070002</v>
      </c>
      <c r="Q3221">
        <v>0.85294371068397101</v>
      </c>
      <c r="R3221">
        <v>0.440005462557023</v>
      </c>
      <c r="S3221">
        <v>0.332298171527807</v>
      </c>
      <c r="T3221">
        <v>0.94148400625772699</v>
      </c>
      <c r="U3221">
        <v>0.94148400625772699</v>
      </c>
      <c r="V3221">
        <v>0.49683759897854202</v>
      </c>
      <c r="W3221">
        <v>3.6</v>
      </c>
      <c r="X3221">
        <v>0.9</v>
      </c>
      <c r="Y3221">
        <v>138240</v>
      </c>
      <c r="Z3221">
        <v>12567</v>
      </c>
      <c r="AA3221">
        <v>0.66</v>
      </c>
      <c r="AB3221">
        <v>11</v>
      </c>
      <c r="AC3221">
        <v>8</v>
      </c>
      <c r="AD3221">
        <v>3</v>
      </c>
      <c r="AE3221">
        <v>72.73</v>
      </c>
      <c r="AF3221">
        <v>12</v>
      </c>
      <c r="AG3221">
        <v>5</v>
      </c>
      <c r="AH3221">
        <v>2</v>
      </c>
      <c r="AI3221">
        <v>4</v>
      </c>
    </row>
    <row r="3222" spans="1:35" x14ac:dyDescent="0.2">
      <c r="A3222" s="102">
        <v>2885</v>
      </c>
      <c r="B3222">
        <v>3861</v>
      </c>
      <c r="C3222" t="s">
        <v>37</v>
      </c>
      <c r="D3222" t="s">
        <v>3213</v>
      </c>
      <c r="E3222">
        <v>592</v>
      </c>
      <c r="F3222">
        <v>613</v>
      </c>
      <c r="G3222">
        <v>1000</v>
      </c>
      <c r="H3222" t="s">
        <v>2927</v>
      </c>
      <c r="I3222">
        <v>4114</v>
      </c>
      <c r="J3222" t="s">
        <v>3136</v>
      </c>
      <c r="K3222" t="s">
        <v>2952</v>
      </c>
      <c r="L3222">
        <v>6320</v>
      </c>
      <c r="M3222">
        <v>6230</v>
      </c>
      <c r="N3222">
        <v>100</v>
      </c>
      <c r="O3222" t="s">
        <v>2930</v>
      </c>
      <c r="P3222">
        <v>0.67650023643980495</v>
      </c>
      <c r="Q3222">
        <v>0.88167469847063995</v>
      </c>
      <c r="R3222">
        <v>5.2263192539309798E-2</v>
      </c>
      <c r="S3222">
        <v>4.9098051120380097E-3</v>
      </c>
      <c r="T3222">
        <v>2.70615295664782</v>
      </c>
      <c r="U3222">
        <v>2.70615295664782</v>
      </c>
      <c r="V3222">
        <v>2.3489451969372399</v>
      </c>
      <c r="W3222">
        <v>8.86</v>
      </c>
      <c r="X3222">
        <v>1.61</v>
      </c>
      <c r="Y3222">
        <v>138221</v>
      </c>
      <c r="Z3222">
        <v>7275</v>
      </c>
      <c r="AA3222">
        <v>0.59</v>
      </c>
      <c r="AB3222">
        <v>19</v>
      </c>
      <c r="AC3222">
        <v>12</v>
      </c>
      <c r="AD3222">
        <v>7</v>
      </c>
      <c r="AE3222">
        <v>63.16</v>
      </c>
      <c r="AF3222">
        <v>13</v>
      </c>
      <c r="AG3222">
        <v>8</v>
      </c>
      <c r="AH3222">
        <v>4</v>
      </c>
      <c r="AI3222">
        <v>7</v>
      </c>
    </row>
    <row r="3223" spans="1:35" x14ac:dyDescent="0.2">
      <c r="A3223" s="102">
        <v>1595</v>
      </c>
      <c r="B3223">
        <v>1605</v>
      </c>
      <c r="C3223" t="s">
        <v>3227</v>
      </c>
      <c r="D3223" t="s">
        <v>3208</v>
      </c>
      <c r="E3223">
        <v>1075.5</v>
      </c>
      <c r="F3223">
        <v>1077.5</v>
      </c>
      <c r="G3223">
        <v>1000</v>
      </c>
      <c r="H3223" t="s">
        <v>2930</v>
      </c>
      <c r="I3223">
        <v>8002</v>
      </c>
      <c r="J3223" t="s">
        <v>29</v>
      </c>
      <c r="K3223" t="s">
        <v>2934</v>
      </c>
      <c r="L3223">
        <v>810.6</v>
      </c>
      <c r="M3223">
        <v>808.5</v>
      </c>
      <c r="N3223">
        <v>1300</v>
      </c>
      <c r="O3223" t="s">
        <v>2927</v>
      </c>
      <c r="P3223">
        <v>0.53948746702129602</v>
      </c>
      <c r="Q3223">
        <v>0.90332304167997102</v>
      </c>
      <c r="R3223">
        <v>0.78672710421451497</v>
      </c>
      <c r="S3223">
        <v>2.22803440713072E-2</v>
      </c>
      <c r="T3223">
        <v>-8.93296231030484E-2</v>
      </c>
      <c r="U3223">
        <v>8.93296231030484E-2</v>
      </c>
      <c r="V3223">
        <v>0.29404235362002201</v>
      </c>
      <c r="W3223">
        <v>-0.33</v>
      </c>
      <c r="X3223">
        <v>2.4500000000000002</v>
      </c>
      <c r="Y3223">
        <v>138112</v>
      </c>
      <c r="Z3223">
        <v>7673</v>
      </c>
      <c r="AA3223">
        <v>0.34</v>
      </c>
      <c r="AB3223">
        <v>18</v>
      </c>
      <c r="AC3223">
        <v>11</v>
      </c>
      <c r="AD3223">
        <v>7</v>
      </c>
      <c r="AE3223">
        <v>61.11</v>
      </c>
      <c r="AF3223">
        <v>15</v>
      </c>
      <c r="AG3223">
        <v>3</v>
      </c>
      <c r="AH3223">
        <v>3</v>
      </c>
      <c r="AI3223">
        <v>12</v>
      </c>
    </row>
    <row r="3224" spans="1:35" x14ac:dyDescent="0.2">
      <c r="A3224" s="102">
        <v>1573</v>
      </c>
      <c r="B3224">
        <v>2413</v>
      </c>
      <c r="C3224" t="s">
        <v>2947</v>
      </c>
      <c r="D3224" t="s">
        <v>2942</v>
      </c>
      <c r="E3224">
        <v>3220</v>
      </c>
      <c r="F3224">
        <v>3160</v>
      </c>
      <c r="G3224">
        <v>300</v>
      </c>
      <c r="H3224" t="s">
        <v>2927</v>
      </c>
      <c r="I3224">
        <v>6925</v>
      </c>
      <c r="J3224" t="s">
        <v>3659</v>
      </c>
      <c r="K3224" t="s">
        <v>2932</v>
      </c>
      <c r="L3224">
        <v>1599</v>
      </c>
      <c r="M3224">
        <v>1614</v>
      </c>
      <c r="N3224">
        <v>600</v>
      </c>
      <c r="O3224" t="s">
        <v>2930</v>
      </c>
      <c r="P3224">
        <v>9.4214089534770604E-2</v>
      </c>
      <c r="Q3224">
        <v>0.90377013571717701</v>
      </c>
      <c r="R3224">
        <v>0.98800377257616401</v>
      </c>
      <c r="S3224">
        <v>5.3633518820665601E-3</v>
      </c>
      <c r="T3224">
        <v>0.79285403580479497</v>
      </c>
      <c r="U3224">
        <v>0.79285403580479497</v>
      </c>
      <c r="V3224">
        <v>1.29388056815006</v>
      </c>
      <c r="W3224">
        <v>5.94</v>
      </c>
      <c r="X3224">
        <v>2.15</v>
      </c>
      <c r="Y3224">
        <v>137968</v>
      </c>
      <c r="Z3224">
        <v>7261</v>
      </c>
      <c r="AA3224">
        <v>0.28999999999999998</v>
      </c>
      <c r="AB3224">
        <v>19</v>
      </c>
      <c r="AC3224">
        <v>8</v>
      </c>
      <c r="AD3224">
        <v>11</v>
      </c>
      <c r="AE3224">
        <v>42.11</v>
      </c>
      <c r="AF3224">
        <v>11</v>
      </c>
      <c r="AG3224">
        <v>6</v>
      </c>
      <c r="AH3224">
        <v>5</v>
      </c>
      <c r="AI3224">
        <v>8</v>
      </c>
    </row>
    <row r="3225" spans="1:35" x14ac:dyDescent="0.2">
      <c r="A3225" s="102">
        <v>7955</v>
      </c>
      <c r="B3225">
        <v>6460</v>
      </c>
      <c r="C3225" t="s">
        <v>3282</v>
      </c>
      <c r="D3225" t="s">
        <v>2940</v>
      </c>
      <c r="E3225">
        <v>1575</v>
      </c>
      <c r="F3225">
        <v>1583</v>
      </c>
      <c r="G3225">
        <v>500</v>
      </c>
      <c r="H3225" t="s">
        <v>2927</v>
      </c>
      <c r="I3225">
        <v>6506</v>
      </c>
      <c r="J3225" t="s">
        <v>3151</v>
      </c>
      <c r="K3225" t="s">
        <v>2932</v>
      </c>
      <c r="L3225">
        <v>3990</v>
      </c>
      <c r="M3225">
        <v>3950</v>
      </c>
      <c r="N3225">
        <v>200</v>
      </c>
      <c r="O3225" t="s">
        <v>2930</v>
      </c>
      <c r="P3225">
        <v>0.68290446051921305</v>
      </c>
      <c r="Q3225">
        <v>0.80998048126965205</v>
      </c>
      <c r="R3225">
        <v>8.86387271336114E-2</v>
      </c>
      <c r="S3225">
        <v>7.9834308284219502E-2</v>
      </c>
      <c r="T3225">
        <v>1.5312296619419501</v>
      </c>
      <c r="U3225">
        <v>1.5312296619419501</v>
      </c>
      <c r="V3225">
        <v>0.806595925658385</v>
      </c>
      <c r="W3225">
        <v>3.96</v>
      </c>
      <c r="X3225">
        <v>0.19</v>
      </c>
      <c r="Y3225">
        <v>137850</v>
      </c>
      <c r="Z3225">
        <v>5744</v>
      </c>
      <c r="AA3225">
        <v>0.15</v>
      </c>
      <c r="AB3225">
        <v>24</v>
      </c>
      <c r="AC3225">
        <v>13</v>
      </c>
      <c r="AD3225">
        <v>11</v>
      </c>
      <c r="AE3225">
        <v>54.17</v>
      </c>
      <c r="AF3225">
        <v>9</v>
      </c>
      <c r="AG3225">
        <v>12</v>
      </c>
      <c r="AH3225">
        <v>9</v>
      </c>
      <c r="AI3225">
        <v>3</v>
      </c>
    </row>
    <row r="3226" spans="1:35" x14ac:dyDescent="0.2">
      <c r="A3226" s="102">
        <v>2919</v>
      </c>
      <c r="B3226">
        <v>7976</v>
      </c>
      <c r="C3226" t="s">
        <v>2985</v>
      </c>
      <c r="D3226" t="s">
        <v>2951</v>
      </c>
      <c r="E3226">
        <v>1703</v>
      </c>
      <c r="F3226">
        <v>1683</v>
      </c>
      <c r="G3226">
        <v>500</v>
      </c>
      <c r="H3226" t="s">
        <v>2927</v>
      </c>
      <c r="I3226">
        <v>9003</v>
      </c>
      <c r="J3226" t="s">
        <v>3230</v>
      </c>
      <c r="K3226" t="s">
        <v>3099</v>
      </c>
      <c r="L3226">
        <v>2960</v>
      </c>
      <c r="M3226">
        <v>2903</v>
      </c>
      <c r="N3226">
        <v>300</v>
      </c>
      <c r="O3226" t="s">
        <v>2930</v>
      </c>
      <c r="P3226">
        <v>0.84453137427895797</v>
      </c>
      <c r="Q3226">
        <v>0.88112168228916299</v>
      </c>
      <c r="R3226">
        <v>1.4068982925418499E-2</v>
      </c>
      <c r="S3226">
        <v>0.44637678962488703</v>
      </c>
      <c r="T3226">
        <v>0.38793988987164002</v>
      </c>
      <c r="U3226">
        <v>0.38793988987164002</v>
      </c>
      <c r="V3226">
        <v>0.105867651731166</v>
      </c>
      <c r="W3226">
        <v>1.27</v>
      </c>
      <c r="X3226">
        <v>3.38</v>
      </c>
      <c r="Y3226">
        <v>137840</v>
      </c>
      <c r="Z3226">
        <v>13784</v>
      </c>
      <c r="AA3226">
        <v>0.69</v>
      </c>
      <c r="AB3226">
        <v>10</v>
      </c>
      <c r="AC3226">
        <v>6</v>
      </c>
      <c r="AD3226">
        <v>4</v>
      </c>
      <c r="AE3226">
        <v>60</v>
      </c>
      <c r="AF3226">
        <v>13</v>
      </c>
      <c r="AG3226">
        <v>5</v>
      </c>
      <c r="AH3226">
        <v>1</v>
      </c>
      <c r="AI3226">
        <v>4</v>
      </c>
    </row>
    <row r="3227" spans="1:35" x14ac:dyDescent="0.2">
      <c r="A3227" s="102">
        <v>6668</v>
      </c>
      <c r="B3227">
        <v>1802</v>
      </c>
      <c r="C3227" t="s">
        <v>3204</v>
      </c>
      <c r="D3227" t="s">
        <v>2937</v>
      </c>
      <c r="E3227">
        <v>1275</v>
      </c>
      <c r="F3227">
        <v>1266</v>
      </c>
      <c r="G3227">
        <v>800</v>
      </c>
      <c r="H3227" t="s">
        <v>2930</v>
      </c>
      <c r="I3227">
        <v>5332</v>
      </c>
      <c r="J3227" t="s">
        <v>864</v>
      </c>
      <c r="K3227" t="s">
        <v>2926</v>
      </c>
      <c r="L3227">
        <v>5000</v>
      </c>
      <c r="M3227">
        <v>5010</v>
      </c>
      <c r="N3227">
        <v>200</v>
      </c>
      <c r="O3227" t="s">
        <v>2927</v>
      </c>
      <c r="P3227">
        <v>0.51539087210456402</v>
      </c>
      <c r="Q3227">
        <v>0.827291728110362</v>
      </c>
      <c r="R3227">
        <v>0.80230031617572495</v>
      </c>
      <c r="S3227">
        <v>0.12227461166076301</v>
      </c>
      <c r="T3227">
        <v>-0.657417707344914</v>
      </c>
      <c r="U3227">
        <v>0.657417707344914</v>
      </c>
      <c r="V3227">
        <v>0.42245849895059201</v>
      </c>
      <c r="W3227">
        <v>-1.64</v>
      </c>
      <c r="X3227">
        <v>1.08</v>
      </c>
      <c r="Y3227">
        <v>137805</v>
      </c>
      <c r="Z3227">
        <v>8106</v>
      </c>
      <c r="AA3227">
        <v>0.3</v>
      </c>
      <c r="AB3227">
        <v>17</v>
      </c>
      <c r="AC3227">
        <v>9</v>
      </c>
      <c r="AD3227">
        <v>8</v>
      </c>
      <c r="AE3227">
        <v>52.94</v>
      </c>
      <c r="AF3227">
        <v>12</v>
      </c>
      <c r="AG3227">
        <v>8</v>
      </c>
      <c r="AH3227">
        <v>4</v>
      </c>
      <c r="AI3227">
        <v>5</v>
      </c>
    </row>
    <row r="3228" spans="1:35" x14ac:dyDescent="0.2">
      <c r="A3228" s="102">
        <v>1301</v>
      </c>
      <c r="B3228">
        <v>3148</v>
      </c>
      <c r="C3228" t="s">
        <v>770</v>
      </c>
      <c r="D3228" t="s">
        <v>2953</v>
      </c>
      <c r="E3228">
        <v>2925</v>
      </c>
      <c r="F3228">
        <v>2883</v>
      </c>
      <c r="G3228">
        <v>300</v>
      </c>
      <c r="H3228" t="s">
        <v>2927</v>
      </c>
      <c r="I3228">
        <v>9412</v>
      </c>
      <c r="J3228" t="s">
        <v>695</v>
      </c>
      <c r="K3228" t="s">
        <v>2929</v>
      </c>
      <c r="L3228">
        <v>485</v>
      </c>
      <c r="M3228">
        <v>485</v>
      </c>
      <c r="N3228">
        <v>1800</v>
      </c>
      <c r="O3228" t="s">
        <v>2930</v>
      </c>
      <c r="P3228">
        <v>0.33469670682901798</v>
      </c>
      <c r="Q3228">
        <v>0.909235582899943</v>
      </c>
      <c r="R3228">
        <v>0.57325468339550401</v>
      </c>
      <c r="S3228">
        <v>1.6667139872235399E-2</v>
      </c>
      <c r="T3228">
        <v>0.24635162949175901</v>
      </c>
      <c r="U3228">
        <v>0.24635162949175901</v>
      </c>
      <c r="V3228">
        <v>1.12304556814726</v>
      </c>
      <c r="W3228">
        <v>0.74</v>
      </c>
      <c r="X3228">
        <v>0.94</v>
      </c>
      <c r="Y3228">
        <v>137801</v>
      </c>
      <c r="Z3228">
        <v>8613</v>
      </c>
      <c r="AA3228">
        <v>0.57999999999999996</v>
      </c>
      <c r="AB3228">
        <v>16</v>
      </c>
      <c r="AC3228">
        <v>9</v>
      </c>
      <c r="AD3228">
        <v>7</v>
      </c>
      <c r="AE3228">
        <v>56.25</v>
      </c>
      <c r="AF3228">
        <v>11</v>
      </c>
      <c r="AG3228">
        <v>8</v>
      </c>
      <c r="AH3228">
        <v>4</v>
      </c>
      <c r="AI3228">
        <v>4</v>
      </c>
    </row>
    <row r="3229" spans="1:35" x14ac:dyDescent="0.2">
      <c r="A3229" s="102">
        <v>6284</v>
      </c>
      <c r="B3229">
        <v>6395</v>
      </c>
      <c r="C3229" t="s">
        <v>3149</v>
      </c>
      <c r="D3229" t="s">
        <v>2940</v>
      </c>
      <c r="E3229">
        <v>1073</v>
      </c>
      <c r="F3229">
        <v>1068</v>
      </c>
      <c r="G3229">
        <v>900</v>
      </c>
      <c r="H3229" t="s">
        <v>2927</v>
      </c>
      <c r="I3229">
        <v>7012</v>
      </c>
      <c r="J3229" t="s">
        <v>3218</v>
      </c>
      <c r="K3229" t="s">
        <v>2945</v>
      </c>
      <c r="L3229">
        <v>2311</v>
      </c>
      <c r="M3229">
        <v>2281</v>
      </c>
      <c r="N3229">
        <v>400</v>
      </c>
      <c r="O3229" t="s">
        <v>2930</v>
      </c>
      <c r="P3229">
        <v>0.60184871073958901</v>
      </c>
      <c r="Q3229">
        <v>0.83218801644958196</v>
      </c>
      <c r="R3229">
        <v>7.6661662071525596E-2</v>
      </c>
      <c r="S3229">
        <v>1.0937162684549801E-2</v>
      </c>
      <c r="T3229">
        <v>2.6803558093217301</v>
      </c>
      <c r="U3229">
        <v>2.6803558093217301</v>
      </c>
      <c r="V3229">
        <v>2.2162954567155899</v>
      </c>
      <c r="W3229">
        <v>10.11</v>
      </c>
      <c r="X3229">
        <v>5.35</v>
      </c>
      <c r="Y3229">
        <v>137783</v>
      </c>
      <c r="Z3229">
        <v>9186</v>
      </c>
      <c r="AA3229">
        <v>0.38</v>
      </c>
      <c r="AB3229">
        <v>15</v>
      </c>
      <c r="AC3229">
        <v>9</v>
      </c>
      <c r="AD3229">
        <v>6</v>
      </c>
      <c r="AE3229">
        <v>60</v>
      </c>
      <c r="AF3229">
        <v>11</v>
      </c>
      <c r="AG3229">
        <v>6</v>
      </c>
      <c r="AH3229">
        <v>3</v>
      </c>
      <c r="AI3229">
        <v>6</v>
      </c>
    </row>
    <row r="3230" spans="1:35" x14ac:dyDescent="0.2">
      <c r="A3230" s="102">
        <v>4458</v>
      </c>
      <c r="B3230">
        <v>3861</v>
      </c>
      <c r="C3230" t="s">
        <v>37</v>
      </c>
      <c r="D3230" t="s">
        <v>3213</v>
      </c>
      <c r="E3230">
        <v>592</v>
      </c>
      <c r="F3230">
        <v>613</v>
      </c>
      <c r="G3230">
        <v>1500</v>
      </c>
      <c r="H3230" t="s">
        <v>2927</v>
      </c>
      <c r="I3230">
        <v>7012</v>
      </c>
      <c r="J3230" t="s">
        <v>3218</v>
      </c>
      <c r="K3230" t="s">
        <v>2945</v>
      </c>
      <c r="L3230">
        <v>2311</v>
      </c>
      <c r="M3230">
        <v>2281</v>
      </c>
      <c r="N3230">
        <v>400</v>
      </c>
      <c r="O3230" t="s">
        <v>2930</v>
      </c>
      <c r="P3230">
        <v>0.86649793975036504</v>
      </c>
      <c r="Q3230">
        <v>0.85697267833933799</v>
      </c>
      <c r="R3230">
        <v>0.109792134915214</v>
      </c>
      <c r="S3230">
        <v>0.134262546296671</v>
      </c>
      <c r="T3230">
        <v>1.78230622629723</v>
      </c>
      <c r="U3230">
        <v>1.78230622629723</v>
      </c>
      <c r="V3230">
        <v>1.0703185877135499</v>
      </c>
      <c r="W3230">
        <v>8.65</v>
      </c>
      <c r="X3230">
        <v>0.78</v>
      </c>
      <c r="Y3230">
        <v>137767</v>
      </c>
      <c r="Z3230">
        <v>7654</v>
      </c>
      <c r="AA3230">
        <v>0.26</v>
      </c>
      <c r="AB3230">
        <v>18</v>
      </c>
      <c r="AC3230">
        <v>9</v>
      </c>
      <c r="AD3230">
        <v>9</v>
      </c>
      <c r="AE3230">
        <v>50</v>
      </c>
      <c r="AF3230">
        <v>11</v>
      </c>
      <c r="AG3230">
        <v>7</v>
      </c>
      <c r="AH3230">
        <v>4</v>
      </c>
      <c r="AI3230">
        <v>7</v>
      </c>
    </row>
    <row r="3231" spans="1:35" x14ac:dyDescent="0.2">
      <c r="A3231" s="102">
        <v>4077</v>
      </c>
      <c r="B3231">
        <v>6752</v>
      </c>
      <c r="C3231" t="s">
        <v>55</v>
      </c>
      <c r="D3231" t="s">
        <v>2932</v>
      </c>
      <c r="E3231">
        <v>1236.5</v>
      </c>
      <c r="F3231">
        <v>1236</v>
      </c>
      <c r="G3231">
        <v>800</v>
      </c>
      <c r="H3231" t="s">
        <v>2927</v>
      </c>
      <c r="I3231">
        <v>7752</v>
      </c>
      <c r="J3231" t="s">
        <v>990</v>
      </c>
      <c r="K3231" t="s">
        <v>2932</v>
      </c>
      <c r="L3231">
        <v>1280</v>
      </c>
      <c r="M3231">
        <v>1249</v>
      </c>
      <c r="N3231">
        <v>800</v>
      </c>
      <c r="O3231" t="s">
        <v>2930</v>
      </c>
      <c r="P3231">
        <v>0.74037306112127399</v>
      </c>
      <c r="Q3231">
        <v>0.86247649378388203</v>
      </c>
      <c r="R3231">
        <v>4.5043522809552303E-2</v>
      </c>
      <c r="S3231">
        <v>8.5440015291341806E-2</v>
      </c>
      <c r="T3231">
        <v>2.1361021356554799</v>
      </c>
      <c r="U3231">
        <v>2.1361021356554799</v>
      </c>
      <c r="V3231">
        <v>2.2403625565099401</v>
      </c>
      <c r="W3231">
        <v>8.58</v>
      </c>
      <c r="X3231">
        <v>1.04</v>
      </c>
      <c r="Y3231">
        <v>137736</v>
      </c>
      <c r="Z3231">
        <v>7249</v>
      </c>
      <c r="AA3231">
        <v>0.37</v>
      </c>
      <c r="AB3231">
        <v>19</v>
      </c>
      <c r="AC3231">
        <v>10</v>
      </c>
      <c r="AD3231">
        <v>9</v>
      </c>
      <c r="AE3231">
        <v>52.63</v>
      </c>
      <c r="AF3231">
        <v>13</v>
      </c>
      <c r="AG3231">
        <v>6</v>
      </c>
      <c r="AH3231">
        <v>4</v>
      </c>
      <c r="AI3231">
        <v>9</v>
      </c>
    </row>
    <row r="3232" spans="1:35" x14ac:dyDescent="0.2">
      <c r="A3232" s="102">
        <v>762</v>
      </c>
      <c r="B3232">
        <v>1941</v>
      </c>
      <c r="C3232" t="s">
        <v>3569</v>
      </c>
      <c r="D3232" t="s">
        <v>2937</v>
      </c>
      <c r="E3232">
        <v>2587</v>
      </c>
      <c r="F3232">
        <v>2560</v>
      </c>
      <c r="G3232">
        <v>400</v>
      </c>
      <c r="H3232" t="s">
        <v>2930</v>
      </c>
      <c r="I3232">
        <v>8593</v>
      </c>
      <c r="J3232" t="s">
        <v>224</v>
      </c>
      <c r="K3232" t="s">
        <v>2933</v>
      </c>
      <c r="L3232">
        <v>719</v>
      </c>
      <c r="M3232">
        <v>717</v>
      </c>
      <c r="N3232">
        <v>1400</v>
      </c>
      <c r="O3232" t="s">
        <v>2927</v>
      </c>
      <c r="P3232">
        <v>0.30586903408500499</v>
      </c>
      <c r="Q3232">
        <v>0.92290565260438495</v>
      </c>
      <c r="R3232">
        <v>0.65867117048872703</v>
      </c>
      <c r="S3232">
        <v>5.72678625547753E-3</v>
      </c>
      <c r="T3232">
        <v>-1.2625772899769701</v>
      </c>
      <c r="U3232">
        <v>1.2625772899769701</v>
      </c>
      <c r="V3232">
        <v>1.14409977869443</v>
      </c>
      <c r="W3232">
        <v>-2.4700000000000002</v>
      </c>
      <c r="X3232">
        <v>1.97</v>
      </c>
      <c r="Y3232">
        <v>137694</v>
      </c>
      <c r="Z3232">
        <v>9180</v>
      </c>
      <c r="AA3232">
        <v>0.52</v>
      </c>
      <c r="AB3232">
        <v>15</v>
      </c>
      <c r="AC3232">
        <v>8</v>
      </c>
      <c r="AD3232">
        <v>7</v>
      </c>
      <c r="AE3232">
        <v>53.33</v>
      </c>
      <c r="AF3232">
        <v>14</v>
      </c>
      <c r="AG3232">
        <v>4</v>
      </c>
      <c r="AH3232">
        <v>3</v>
      </c>
      <c r="AI3232">
        <v>8</v>
      </c>
    </row>
    <row r="3233" spans="1:35" x14ac:dyDescent="0.2">
      <c r="A3233" s="102">
        <v>2454</v>
      </c>
      <c r="B3233">
        <v>4205</v>
      </c>
      <c r="C3233" t="s">
        <v>3137</v>
      </c>
      <c r="D3233" t="s">
        <v>2952</v>
      </c>
      <c r="E3233">
        <v>1271</v>
      </c>
      <c r="F3233">
        <v>1265</v>
      </c>
      <c r="G3233">
        <v>900</v>
      </c>
      <c r="H3233" t="s">
        <v>2930</v>
      </c>
      <c r="I3233">
        <v>4612</v>
      </c>
      <c r="J3233" t="s">
        <v>837</v>
      </c>
      <c r="K3233" t="s">
        <v>2952</v>
      </c>
      <c r="L3233">
        <v>5630</v>
      </c>
      <c r="M3233">
        <v>5450</v>
      </c>
      <c r="N3233">
        <v>200</v>
      </c>
      <c r="O3233" t="s">
        <v>2927</v>
      </c>
      <c r="P3233">
        <v>0.57444565005663295</v>
      </c>
      <c r="Q3233">
        <v>0.88862576503205604</v>
      </c>
      <c r="R3233">
        <v>0.49730915482037902</v>
      </c>
      <c r="S3233">
        <v>2.2339168882758099E-2</v>
      </c>
      <c r="T3233">
        <v>-0.231836815797313</v>
      </c>
      <c r="U3233">
        <v>0.231836815797313</v>
      </c>
      <c r="V3233">
        <v>0.84184597784537196</v>
      </c>
      <c r="W3233">
        <v>-1.18</v>
      </c>
      <c r="X3233">
        <v>4.45</v>
      </c>
      <c r="Y3233">
        <v>137659</v>
      </c>
      <c r="Z3233">
        <v>7648</v>
      </c>
      <c r="AA3233">
        <v>0.28000000000000003</v>
      </c>
      <c r="AB3233">
        <v>18</v>
      </c>
      <c r="AC3233">
        <v>9</v>
      </c>
      <c r="AD3233">
        <v>9</v>
      </c>
      <c r="AE3233">
        <v>50</v>
      </c>
      <c r="AF3233">
        <v>10</v>
      </c>
      <c r="AG3233">
        <v>7</v>
      </c>
      <c r="AH3233">
        <v>5</v>
      </c>
      <c r="AI3233">
        <v>6</v>
      </c>
    </row>
    <row r="3234" spans="1:35" x14ac:dyDescent="0.2">
      <c r="A3234" s="102">
        <v>493</v>
      </c>
      <c r="B3234">
        <v>2001</v>
      </c>
      <c r="C3234" t="s">
        <v>2783</v>
      </c>
      <c r="D3234" t="s">
        <v>2955</v>
      </c>
      <c r="E3234">
        <v>1684</v>
      </c>
      <c r="F3234">
        <v>1706</v>
      </c>
      <c r="G3234">
        <v>600</v>
      </c>
      <c r="H3234" t="s">
        <v>2927</v>
      </c>
      <c r="I3234">
        <v>7261</v>
      </c>
      <c r="J3234" t="s">
        <v>3473</v>
      </c>
      <c r="K3234" t="s">
        <v>2945</v>
      </c>
      <c r="L3234">
        <v>941</v>
      </c>
      <c r="M3234">
        <v>912</v>
      </c>
      <c r="N3234">
        <v>1100</v>
      </c>
      <c r="O3234" t="s">
        <v>2930</v>
      </c>
      <c r="P3234">
        <v>0.64273017770764596</v>
      </c>
      <c r="Q3234">
        <v>0.93137304435450397</v>
      </c>
      <c r="R3234">
        <v>0.196574811051105</v>
      </c>
      <c r="S3234">
        <v>3.9148201401070096E-3</v>
      </c>
      <c r="T3234">
        <v>2.60173308556978</v>
      </c>
      <c r="U3234">
        <v>2.60173308556978</v>
      </c>
      <c r="V3234">
        <v>0.43401870615059202</v>
      </c>
      <c r="W3234">
        <v>5.13</v>
      </c>
      <c r="X3234">
        <v>1.99</v>
      </c>
      <c r="Y3234">
        <v>137628</v>
      </c>
      <c r="Z3234">
        <v>6554</v>
      </c>
      <c r="AA3234">
        <v>0.35</v>
      </c>
      <c r="AB3234">
        <v>21</v>
      </c>
      <c r="AC3234">
        <v>14</v>
      </c>
      <c r="AD3234">
        <v>7</v>
      </c>
      <c r="AE3234">
        <v>66.67</v>
      </c>
      <c r="AF3234">
        <v>15</v>
      </c>
      <c r="AG3234">
        <v>5</v>
      </c>
      <c r="AH3234">
        <v>2</v>
      </c>
      <c r="AI3234">
        <v>14</v>
      </c>
    </row>
    <row r="3235" spans="1:35" x14ac:dyDescent="0.2">
      <c r="A3235" s="102">
        <v>4037</v>
      </c>
      <c r="B3235">
        <v>7762</v>
      </c>
      <c r="C3235" t="s">
        <v>3203</v>
      </c>
      <c r="D3235" t="s">
        <v>2936</v>
      </c>
      <c r="E3235">
        <v>543</v>
      </c>
      <c r="F3235">
        <v>539</v>
      </c>
      <c r="G3235">
        <v>2000</v>
      </c>
      <c r="H3235" t="s">
        <v>2930</v>
      </c>
      <c r="I3235">
        <v>8086</v>
      </c>
      <c r="J3235" t="s">
        <v>3288</v>
      </c>
      <c r="K3235" t="s">
        <v>2936</v>
      </c>
      <c r="L3235">
        <v>1295</v>
      </c>
      <c r="M3235">
        <v>1326</v>
      </c>
      <c r="N3235">
        <v>800</v>
      </c>
      <c r="O3235" t="s">
        <v>2927</v>
      </c>
      <c r="P3235">
        <v>0.62491687059721801</v>
      </c>
      <c r="Q3235">
        <v>0.86308366819007498</v>
      </c>
      <c r="R3235">
        <v>0.99299162715094602</v>
      </c>
      <c r="S3235">
        <v>0.46121148460455702</v>
      </c>
      <c r="T3235">
        <v>-3.0339097075599399</v>
      </c>
      <c r="U3235">
        <v>3.0339097075599399</v>
      </c>
      <c r="V3235">
        <v>2.0604660876862599</v>
      </c>
      <c r="W3235">
        <v>-12.06</v>
      </c>
      <c r="X3235">
        <v>1.62</v>
      </c>
      <c r="Y3235">
        <v>137620</v>
      </c>
      <c r="Z3235">
        <v>10586</v>
      </c>
      <c r="AA3235">
        <v>0.52</v>
      </c>
      <c r="AB3235">
        <v>13</v>
      </c>
      <c r="AC3235">
        <v>9</v>
      </c>
      <c r="AD3235">
        <v>4</v>
      </c>
      <c r="AE3235">
        <v>69.23</v>
      </c>
      <c r="AF3235">
        <v>13</v>
      </c>
      <c r="AG3235">
        <v>4</v>
      </c>
      <c r="AH3235">
        <v>3</v>
      </c>
      <c r="AI3235">
        <v>6</v>
      </c>
    </row>
    <row r="3236" spans="1:35" x14ac:dyDescent="0.2">
      <c r="A3236" s="102">
        <v>6049</v>
      </c>
      <c r="B3236">
        <v>5201</v>
      </c>
      <c r="C3236" t="s">
        <v>3586</v>
      </c>
      <c r="D3236" t="s">
        <v>2926</v>
      </c>
      <c r="E3236">
        <v>3750</v>
      </c>
      <c r="F3236">
        <v>3620</v>
      </c>
      <c r="G3236">
        <v>300</v>
      </c>
      <c r="H3236" t="s">
        <v>2930</v>
      </c>
      <c r="I3236">
        <v>6305</v>
      </c>
      <c r="J3236" t="s">
        <v>31</v>
      </c>
      <c r="K3236" t="s">
        <v>2940</v>
      </c>
      <c r="L3236">
        <v>3100</v>
      </c>
      <c r="M3236">
        <v>3025</v>
      </c>
      <c r="N3236">
        <v>400</v>
      </c>
      <c r="O3236" t="s">
        <v>2927</v>
      </c>
      <c r="P3236">
        <v>9.8897424668406994E-2</v>
      </c>
      <c r="Q3236">
        <v>0.835292716409333</v>
      </c>
      <c r="R3236">
        <v>3.2650476693729599E-2</v>
      </c>
      <c r="S3236">
        <v>0.167865301896194</v>
      </c>
      <c r="T3236">
        <v>-1.04742404335721</v>
      </c>
      <c r="U3236">
        <v>1.04742404335721</v>
      </c>
      <c r="V3236">
        <v>1.0457373769601701</v>
      </c>
      <c r="W3236">
        <v>-7.81</v>
      </c>
      <c r="X3236">
        <v>11.42</v>
      </c>
      <c r="Y3236">
        <v>137596</v>
      </c>
      <c r="Z3236">
        <v>9828</v>
      </c>
      <c r="AA3236">
        <v>0.49</v>
      </c>
      <c r="AB3236">
        <v>14</v>
      </c>
      <c r="AC3236">
        <v>8</v>
      </c>
      <c r="AD3236">
        <v>6</v>
      </c>
      <c r="AE3236">
        <v>57.14</v>
      </c>
      <c r="AF3236">
        <v>11</v>
      </c>
      <c r="AG3236">
        <v>7</v>
      </c>
      <c r="AH3236">
        <v>4</v>
      </c>
      <c r="AI3236">
        <v>3</v>
      </c>
    </row>
    <row r="3237" spans="1:35" x14ac:dyDescent="0.2">
      <c r="A3237" s="102">
        <v>2772</v>
      </c>
      <c r="B3237">
        <v>8593</v>
      </c>
      <c r="C3237" t="s">
        <v>224</v>
      </c>
      <c r="D3237" t="s">
        <v>2933</v>
      </c>
      <c r="E3237">
        <v>719</v>
      </c>
      <c r="F3237">
        <v>717</v>
      </c>
      <c r="G3237">
        <v>1400</v>
      </c>
      <c r="H3237" t="s">
        <v>2930</v>
      </c>
      <c r="I3237">
        <v>8806</v>
      </c>
      <c r="J3237" t="s">
        <v>3192</v>
      </c>
      <c r="K3237" t="s">
        <v>2949</v>
      </c>
      <c r="L3237">
        <v>1408</v>
      </c>
      <c r="M3237">
        <v>1403</v>
      </c>
      <c r="N3237">
        <v>700</v>
      </c>
      <c r="O3237" t="s">
        <v>2927</v>
      </c>
      <c r="P3237">
        <v>4.2935111208584897E-2</v>
      </c>
      <c r="Q3237">
        <v>0.883620970900448</v>
      </c>
      <c r="R3237">
        <v>8.4016925204336203E-3</v>
      </c>
      <c r="S3237">
        <v>0.22060380990551401</v>
      </c>
      <c r="T3237">
        <v>-1.5727072188831499</v>
      </c>
      <c r="U3237">
        <v>1.5727072188831499</v>
      </c>
      <c r="V3237">
        <v>1.3695635728615501</v>
      </c>
      <c r="W3237">
        <v>-10.78</v>
      </c>
      <c r="X3237">
        <v>2.21</v>
      </c>
      <c r="Y3237">
        <v>137565</v>
      </c>
      <c r="Z3237">
        <v>7642</v>
      </c>
      <c r="AA3237">
        <v>0.32</v>
      </c>
      <c r="AB3237">
        <v>18</v>
      </c>
      <c r="AC3237">
        <v>11</v>
      </c>
      <c r="AD3237">
        <v>7</v>
      </c>
      <c r="AE3237">
        <v>61.11</v>
      </c>
      <c r="AF3237">
        <v>11</v>
      </c>
      <c r="AG3237">
        <v>6</v>
      </c>
      <c r="AH3237">
        <v>4</v>
      </c>
      <c r="AI3237">
        <v>8</v>
      </c>
    </row>
    <row r="3238" spans="1:35" x14ac:dyDescent="0.2">
      <c r="A3238" s="102">
        <v>2404</v>
      </c>
      <c r="B3238">
        <v>5802</v>
      </c>
      <c r="C3238" t="s">
        <v>3220</v>
      </c>
      <c r="D3238" t="s">
        <v>2943</v>
      </c>
      <c r="E3238">
        <v>1533.5</v>
      </c>
      <c r="F3238">
        <v>1518</v>
      </c>
      <c r="G3238">
        <v>700</v>
      </c>
      <c r="H3238" t="s">
        <v>2930</v>
      </c>
      <c r="I3238">
        <v>9072</v>
      </c>
      <c r="J3238" t="s">
        <v>3098</v>
      </c>
      <c r="K3238" t="s">
        <v>3099</v>
      </c>
      <c r="L3238">
        <v>2659</v>
      </c>
      <c r="M3238">
        <v>2602</v>
      </c>
      <c r="N3238">
        <v>400</v>
      </c>
      <c r="O3238" t="s">
        <v>2927</v>
      </c>
      <c r="P3238">
        <v>0.689654920908083</v>
      </c>
      <c r="Q3238">
        <v>0.88925371538849696</v>
      </c>
      <c r="R3238">
        <v>0.59072774285193497</v>
      </c>
      <c r="S3238">
        <v>8.1537859219263598E-2</v>
      </c>
      <c r="T3238">
        <v>-0.25846745998093401</v>
      </c>
      <c r="U3238">
        <v>0.25846745998093401</v>
      </c>
      <c r="V3238">
        <v>0.39603438800881802</v>
      </c>
      <c r="W3238">
        <v>-0.85</v>
      </c>
      <c r="X3238">
        <v>2.09</v>
      </c>
      <c r="Y3238">
        <v>137504</v>
      </c>
      <c r="Z3238">
        <v>6548</v>
      </c>
      <c r="AA3238">
        <v>0.31</v>
      </c>
      <c r="AB3238">
        <v>21</v>
      </c>
      <c r="AC3238">
        <v>13</v>
      </c>
      <c r="AD3238">
        <v>8</v>
      </c>
      <c r="AE3238">
        <v>61.9</v>
      </c>
      <c r="AF3238">
        <v>15</v>
      </c>
      <c r="AG3238">
        <v>6</v>
      </c>
      <c r="AH3238">
        <v>2</v>
      </c>
      <c r="AI3238">
        <v>13</v>
      </c>
    </row>
    <row r="3239" spans="1:35" x14ac:dyDescent="0.2">
      <c r="A3239" s="102">
        <v>3375</v>
      </c>
      <c r="B3239">
        <v>2379</v>
      </c>
      <c r="C3239" t="s">
        <v>581</v>
      </c>
      <c r="D3239" t="s">
        <v>2942</v>
      </c>
      <c r="E3239">
        <v>3610</v>
      </c>
      <c r="F3239">
        <v>3675</v>
      </c>
      <c r="G3239">
        <v>200</v>
      </c>
      <c r="H3239" t="s">
        <v>2927</v>
      </c>
      <c r="I3239">
        <v>6925</v>
      </c>
      <c r="J3239" t="s">
        <v>3659</v>
      </c>
      <c r="K3239" t="s">
        <v>2932</v>
      </c>
      <c r="L3239">
        <v>1599</v>
      </c>
      <c r="M3239">
        <v>1614</v>
      </c>
      <c r="N3239">
        <v>500</v>
      </c>
      <c r="O3239" t="s">
        <v>2930</v>
      </c>
      <c r="P3239">
        <v>5.6447343503798E-2</v>
      </c>
      <c r="Q3239">
        <v>0.87366849721261997</v>
      </c>
      <c r="R3239">
        <v>0.91430805901178402</v>
      </c>
      <c r="S3239">
        <v>0.101426026102218</v>
      </c>
      <c r="T3239">
        <v>2.51261001842194</v>
      </c>
      <c r="U3239">
        <v>2.51261001842194</v>
      </c>
      <c r="V3239">
        <v>2.6843390336064701</v>
      </c>
      <c r="W3239">
        <v>14.13</v>
      </c>
      <c r="X3239">
        <v>9.8000000000000007</v>
      </c>
      <c r="Y3239">
        <v>137400</v>
      </c>
      <c r="Z3239">
        <v>5725</v>
      </c>
      <c r="AA3239">
        <v>0.34</v>
      </c>
      <c r="AB3239">
        <v>24</v>
      </c>
      <c r="AC3239">
        <v>13</v>
      </c>
      <c r="AD3239">
        <v>11</v>
      </c>
      <c r="AE3239">
        <v>54.17</v>
      </c>
      <c r="AF3239">
        <v>11</v>
      </c>
      <c r="AG3239">
        <v>12</v>
      </c>
      <c r="AH3239">
        <v>9</v>
      </c>
      <c r="AI3239">
        <v>3</v>
      </c>
    </row>
    <row r="3240" spans="1:35" x14ac:dyDescent="0.2">
      <c r="A3240" s="102">
        <v>6704</v>
      </c>
      <c r="B3240">
        <v>4502</v>
      </c>
      <c r="C3240" t="s">
        <v>3277</v>
      </c>
      <c r="D3240" t="s">
        <v>2950</v>
      </c>
      <c r="E3240">
        <v>4481</v>
      </c>
      <c r="F3240">
        <v>4498</v>
      </c>
      <c r="G3240">
        <v>200</v>
      </c>
      <c r="H3240" t="s">
        <v>2927</v>
      </c>
      <c r="I3240">
        <v>8358</v>
      </c>
      <c r="J3240" t="s">
        <v>3278</v>
      </c>
      <c r="K3240" t="s">
        <v>2990</v>
      </c>
      <c r="L3240">
        <v>449</v>
      </c>
      <c r="M3240">
        <v>434</v>
      </c>
      <c r="N3240">
        <v>2100</v>
      </c>
      <c r="O3240" t="s">
        <v>2930</v>
      </c>
      <c r="P3240">
        <v>0.64774422367048801</v>
      </c>
      <c r="Q3240">
        <v>0.82680909776292499</v>
      </c>
      <c r="R3240">
        <v>7.7830648482727499E-3</v>
      </c>
      <c r="S3240">
        <v>2.9397658527264101E-2</v>
      </c>
      <c r="T3240">
        <v>2.1988681308687998</v>
      </c>
      <c r="U3240">
        <v>2.1988681308687998</v>
      </c>
      <c r="V3240">
        <v>1.7425220240670001</v>
      </c>
      <c r="W3240">
        <v>15.02</v>
      </c>
      <c r="X3240">
        <v>1.31</v>
      </c>
      <c r="Y3240">
        <v>137383</v>
      </c>
      <c r="Z3240">
        <v>5724</v>
      </c>
      <c r="AA3240">
        <v>0.19</v>
      </c>
      <c r="AB3240">
        <v>24</v>
      </c>
      <c r="AC3240">
        <v>15</v>
      </c>
      <c r="AD3240">
        <v>9</v>
      </c>
      <c r="AE3240">
        <v>62.5</v>
      </c>
      <c r="AF3240">
        <v>10</v>
      </c>
      <c r="AG3240">
        <v>12</v>
      </c>
      <c r="AH3240">
        <v>7</v>
      </c>
      <c r="AI3240">
        <v>5</v>
      </c>
    </row>
    <row r="3241" spans="1:35" x14ac:dyDescent="0.2">
      <c r="A3241" s="102">
        <v>2287</v>
      </c>
      <c r="B3241">
        <v>3099</v>
      </c>
      <c r="C3241" t="s">
        <v>36</v>
      </c>
      <c r="D3241" t="s">
        <v>2953</v>
      </c>
      <c r="E3241">
        <v>852</v>
      </c>
      <c r="F3241">
        <v>848</v>
      </c>
      <c r="G3241">
        <v>1200</v>
      </c>
      <c r="H3241" t="s">
        <v>2930</v>
      </c>
      <c r="I3241">
        <v>5991</v>
      </c>
      <c r="J3241" t="s">
        <v>1327</v>
      </c>
      <c r="K3241" t="s">
        <v>3194</v>
      </c>
      <c r="L3241">
        <v>931</v>
      </c>
      <c r="M3241">
        <v>937</v>
      </c>
      <c r="N3241">
        <v>1100</v>
      </c>
      <c r="O3241" t="s">
        <v>2927</v>
      </c>
      <c r="P3241">
        <v>0.81481550800848301</v>
      </c>
      <c r="Q3241">
        <v>0.89137634517252995</v>
      </c>
      <c r="R3241">
        <v>0.285666744675866</v>
      </c>
      <c r="S3241">
        <v>4.39728195681795E-2</v>
      </c>
      <c r="T3241">
        <v>-2.7328752304162598</v>
      </c>
      <c r="U3241">
        <v>2.7328752304162598</v>
      </c>
      <c r="V3241">
        <v>2.9687614759374101</v>
      </c>
      <c r="W3241">
        <v>-10.26</v>
      </c>
      <c r="X3241">
        <v>1.27</v>
      </c>
      <c r="Y3241">
        <v>137348</v>
      </c>
      <c r="Z3241">
        <v>9157</v>
      </c>
      <c r="AA3241">
        <v>0.44</v>
      </c>
      <c r="AB3241">
        <v>15</v>
      </c>
      <c r="AC3241">
        <v>9</v>
      </c>
      <c r="AD3241">
        <v>6</v>
      </c>
      <c r="AE3241">
        <v>60</v>
      </c>
      <c r="AF3241">
        <v>14</v>
      </c>
      <c r="AG3241">
        <v>5</v>
      </c>
      <c r="AH3241">
        <v>4</v>
      </c>
      <c r="AI3241">
        <v>6</v>
      </c>
    </row>
    <row r="3242" spans="1:35" x14ac:dyDescent="0.2">
      <c r="A3242" s="102">
        <v>3138</v>
      </c>
      <c r="B3242">
        <v>7282</v>
      </c>
      <c r="C3242" t="s">
        <v>3251</v>
      </c>
      <c r="D3242" t="s">
        <v>2945</v>
      </c>
      <c r="E3242">
        <v>2462</v>
      </c>
      <c r="F3242">
        <v>2471</v>
      </c>
      <c r="G3242">
        <v>400</v>
      </c>
      <c r="H3242" t="s">
        <v>2930</v>
      </c>
      <c r="I3242">
        <v>8020</v>
      </c>
      <c r="J3242" t="s">
        <v>3095</v>
      </c>
      <c r="K3242" t="s">
        <v>2934</v>
      </c>
      <c r="L3242">
        <v>1360</v>
      </c>
      <c r="M3242">
        <v>1373</v>
      </c>
      <c r="N3242">
        <v>700</v>
      </c>
      <c r="O3242" t="s">
        <v>2927</v>
      </c>
      <c r="P3242">
        <v>0.83279908501225097</v>
      </c>
      <c r="Q3242">
        <v>0.87754089944885305</v>
      </c>
      <c r="R3242">
        <v>9.0091901525660295E-3</v>
      </c>
      <c r="S3242">
        <v>0.242807083704184</v>
      </c>
      <c r="T3242">
        <v>-0.54080774125328102</v>
      </c>
      <c r="U3242">
        <v>0.54080774125328102</v>
      </c>
      <c r="V3242">
        <v>1.1404987188190101</v>
      </c>
      <c r="W3242">
        <v>-1.58</v>
      </c>
      <c r="X3242">
        <v>2.76</v>
      </c>
      <c r="Y3242">
        <v>137256</v>
      </c>
      <c r="Z3242">
        <v>7224</v>
      </c>
      <c r="AA3242">
        <v>0.38</v>
      </c>
      <c r="AB3242">
        <v>19</v>
      </c>
      <c r="AC3242">
        <v>11</v>
      </c>
      <c r="AD3242">
        <v>8</v>
      </c>
      <c r="AE3242">
        <v>57.89</v>
      </c>
      <c r="AF3242">
        <v>12</v>
      </c>
      <c r="AG3242">
        <v>8</v>
      </c>
      <c r="AH3242">
        <v>5</v>
      </c>
      <c r="AI3242">
        <v>6</v>
      </c>
    </row>
    <row r="3243" spans="1:35" x14ac:dyDescent="0.2">
      <c r="A3243" s="102">
        <v>4530</v>
      </c>
      <c r="B3243">
        <v>1911</v>
      </c>
      <c r="C3243" t="s">
        <v>53</v>
      </c>
      <c r="D3243" t="s">
        <v>2937</v>
      </c>
      <c r="E3243">
        <v>1663</v>
      </c>
      <c r="F3243">
        <v>1649</v>
      </c>
      <c r="G3243">
        <v>600</v>
      </c>
      <c r="H3243" t="s">
        <v>2927</v>
      </c>
      <c r="I3243">
        <v>6923</v>
      </c>
      <c r="J3243" t="s">
        <v>58</v>
      </c>
      <c r="K3243" t="s">
        <v>2932</v>
      </c>
      <c r="L3243">
        <v>3135</v>
      </c>
      <c r="M3243">
        <v>3095</v>
      </c>
      <c r="N3243">
        <v>300</v>
      </c>
      <c r="O3243" t="s">
        <v>2930</v>
      </c>
      <c r="P3243">
        <v>0.61928450029735704</v>
      </c>
      <c r="Q3243">
        <v>0.85582375009738998</v>
      </c>
      <c r="R3243">
        <v>0.119725649131967</v>
      </c>
      <c r="S3243">
        <v>0.46833905679661603</v>
      </c>
      <c r="T3243">
        <v>1.2631069645026101</v>
      </c>
      <c r="U3243">
        <v>1.2631069645026101</v>
      </c>
      <c r="V3243">
        <v>1.9643952995520999</v>
      </c>
      <c r="W3243">
        <v>2.61</v>
      </c>
      <c r="X3243">
        <v>6.56</v>
      </c>
      <c r="Y3243">
        <v>137232</v>
      </c>
      <c r="Z3243">
        <v>8072</v>
      </c>
      <c r="AA3243">
        <v>0.54</v>
      </c>
      <c r="AB3243">
        <v>17</v>
      </c>
      <c r="AC3243">
        <v>10</v>
      </c>
      <c r="AD3243">
        <v>7</v>
      </c>
      <c r="AE3243">
        <v>58.82</v>
      </c>
      <c r="AF3243">
        <v>13</v>
      </c>
      <c r="AG3243">
        <v>4</v>
      </c>
      <c r="AH3243">
        <v>2</v>
      </c>
      <c r="AI3243">
        <v>11</v>
      </c>
    </row>
    <row r="3244" spans="1:35" x14ac:dyDescent="0.2">
      <c r="A3244" s="102">
        <v>5329</v>
      </c>
      <c r="B3244">
        <v>4612</v>
      </c>
      <c r="C3244" t="s">
        <v>837</v>
      </c>
      <c r="D3244" t="s">
        <v>2952</v>
      </c>
      <c r="E3244">
        <v>5630</v>
      </c>
      <c r="F3244">
        <v>5450</v>
      </c>
      <c r="G3244">
        <v>200</v>
      </c>
      <c r="H3244" t="s">
        <v>2930</v>
      </c>
      <c r="I3244">
        <v>9715</v>
      </c>
      <c r="J3244" t="s">
        <v>3376</v>
      </c>
      <c r="K3244" t="s">
        <v>2942</v>
      </c>
      <c r="L3244">
        <v>2902</v>
      </c>
      <c r="M3244">
        <v>2917</v>
      </c>
      <c r="N3244">
        <v>400</v>
      </c>
      <c r="O3244" t="s">
        <v>2927</v>
      </c>
      <c r="P3244">
        <v>0.49670637788811201</v>
      </c>
      <c r="Q3244">
        <v>0.844794312272801</v>
      </c>
      <c r="R3244">
        <v>0.38600059717302998</v>
      </c>
      <c r="S3244">
        <v>0.29653604778729997</v>
      </c>
      <c r="T3244">
        <v>-1.04138699864856</v>
      </c>
      <c r="U3244">
        <v>1.04138699864856</v>
      </c>
      <c r="V3244">
        <v>0.24847928141052</v>
      </c>
      <c r="W3244">
        <v>-7.43</v>
      </c>
      <c r="X3244">
        <v>7.05</v>
      </c>
      <c r="Y3244">
        <v>137039</v>
      </c>
      <c r="Z3244">
        <v>8565</v>
      </c>
      <c r="AA3244">
        <v>0.35</v>
      </c>
      <c r="AB3244">
        <v>16</v>
      </c>
      <c r="AC3244">
        <v>10</v>
      </c>
      <c r="AD3244">
        <v>6</v>
      </c>
      <c r="AE3244">
        <v>62.5</v>
      </c>
      <c r="AF3244">
        <v>11</v>
      </c>
      <c r="AG3244">
        <v>6</v>
      </c>
      <c r="AH3244">
        <v>5</v>
      </c>
      <c r="AI3244">
        <v>5</v>
      </c>
    </row>
    <row r="3245" spans="1:35" x14ac:dyDescent="0.2">
      <c r="A3245" s="102">
        <v>893</v>
      </c>
      <c r="B3245">
        <v>7182</v>
      </c>
      <c r="C3245" t="s">
        <v>3094</v>
      </c>
      <c r="D3245" t="s">
        <v>2990</v>
      </c>
      <c r="E3245">
        <v>1050</v>
      </c>
      <c r="F3245">
        <v>1047</v>
      </c>
      <c r="G3245">
        <v>1000</v>
      </c>
      <c r="H3245" t="s">
        <v>2927</v>
      </c>
      <c r="I3245">
        <v>9506</v>
      </c>
      <c r="J3245" t="s">
        <v>2991</v>
      </c>
      <c r="K3245" t="s">
        <v>2992</v>
      </c>
      <c r="L3245">
        <v>1060</v>
      </c>
      <c r="M3245">
        <v>1057</v>
      </c>
      <c r="N3245">
        <v>1000</v>
      </c>
      <c r="O3245" t="s">
        <v>2930</v>
      </c>
      <c r="P3245">
        <v>0.88426172741767695</v>
      </c>
      <c r="Q3245">
        <v>0.91894887485990895</v>
      </c>
      <c r="R3245">
        <v>5.5230317340575603E-2</v>
      </c>
      <c r="S3245">
        <v>0.16509230567382799</v>
      </c>
      <c r="T3245">
        <v>0.59721798285692496</v>
      </c>
      <c r="U3245">
        <v>0.59721798285692496</v>
      </c>
      <c r="V3245">
        <v>0.43357664757573</v>
      </c>
      <c r="W3245">
        <v>1.23</v>
      </c>
      <c r="X3245">
        <v>0.95</v>
      </c>
      <c r="Y3245">
        <v>137015</v>
      </c>
      <c r="Z3245">
        <v>7211</v>
      </c>
      <c r="AA3245">
        <v>0.36</v>
      </c>
      <c r="AB3245">
        <v>19</v>
      </c>
      <c r="AC3245">
        <v>12</v>
      </c>
      <c r="AD3245">
        <v>7</v>
      </c>
      <c r="AE3245">
        <v>63.16</v>
      </c>
      <c r="AF3245">
        <v>16</v>
      </c>
      <c r="AG3245">
        <v>3</v>
      </c>
      <c r="AH3245">
        <v>1</v>
      </c>
      <c r="AI3245">
        <v>15</v>
      </c>
    </row>
    <row r="3246" spans="1:35" x14ac:dyDescent="0.2">
      <c r="A3246" s="102">
        <v>3504</v>
      </c>
      <c r="B3246">
        <v>4613</v>
      </c>
      <c r="C3246" t="s">
        <v>227</v>
      </c>
      <c r="D3246" t="s">
        <v>2952</v>
      </c>
      <c r="E3246">
        <v>2620</v>
      </c>
      <c r="F3246">
        <v>2566</v>
      </c>
      <c r="G3246">
        <v>300</v>
      </c>
      <c r="H3246" t="s">
        <v>2930</v>
      </c>
      <c r="I3246">
        <v>9715</v>
      </c>
      <c r="J3246" t="s">
        <v>3376</v>
      </c>
      <c r="K3246" t="s">
        <v>2942</v>
      </c>
      <c r="L3246">
        <v>2902</v>
      </c>
      <c r="M3246">
        <v>2917</v>
      </c>
      <c r="N3246">
        <v>300</v>
      </c>
      <c r="O3246" t="s">
        <v>2927</v>
      </c>
      <c r="P3246">
        <v>0.37789265672386102</v>
      </c>
      <c r="Q3246">
        <v>0.87154337955025096</v>
      </c>
      <c r="R3246">
        <v>0.25997109950285902</v>
      </c>
      <c r="S3246">
        <v>2.5304400748428001E-2</v>
      </c>
      <c r="T3246">
        <v>-2.0468305649907199</v>
      </c>
      <c r="U3246">
        <v>2.0468305649907199</v>
      </c>
      <c r="V3246">
        <v>0.31692880995554801</v>
      </c>
      <c r="W3246">
        <v>-6.46</v>
      </c>
      <c r="X3246">
        <v>12.03</v>
      </c>
      <c r="Y3246">
        <v>137012</v>
      </c>
      <c r="Z3246">
        <v>9134</v>
      </c>
      <c r="AA3246">
        <v>0.43</v>
      </c>
      <c r="AB3246">
        <v>15</v>
      </c>
      <c r="AC3246">
        <v>9</v>
      </c>
      <c r="AD3246">
        <v>6</v>
      </c>
      <c r="AE3246">
        <v>60</v>
      </c>
      <c r="AF3246">
        <v>11</v>
      </c>
      <c r="AG3246">
        <v>5</v>
      </c>
      <c r="AH3246">
        <v>4</v>
      </c>
      <c r="AI3246">
        <v>6</v>
      </c>
    </row>
    <row r="3247" spans="1:35" x14ac:dyDescent="0.2">
      <c r="A3247" s="102">
        <v>6762</v>
      </c>
      <c r="B3247">
        <v>3861</v>
      </c>
      <c r="C3247" t="s">
        <v>37</v>
      </c>
      <c r="D3247" t="s">
        <v>3213</v>
      </c>
      <c r="E3247">
        <v>592</v>
      </c>
      <c r="F3247">
        <v>613</v>
      </c>
      <c r="G3247">
        <v>1600</v>
      </c>
      <c r="H3247" t="s">
        <v>2927</v>
      </c>
      <c r="I3247">
        <v>6301</v>
      </c>
      <c r="J3247" t="s">
        <v>56</v>
      </c>
      <c r="K3247" t="s">
        <v>2940</v>
      </c>
      <c r="L3247">
        <v>2410</v>
      </c>
      <c r="M3247">
        <v>2398.5</v>
      </c>
      <c r="N3247">
        <v>400</v>
      </c>
      <c r="O3247" t="s">
        <v>2930</v>
      </c>
      <c r="P3247">
        <v>0.55355974564249399</v>
      </c>
      <c r="Q3247">
        <v>0.82616450545131503</v>
      </c>
      <c r="R3247">
        <v>0.24733770969444099</v>
      </c>
      <c r="S3247">
        <v>0.13875382887160001</v>
      </c>
      <c r="T3247">
        <v>3.0273604891720201</v>
      </c>
      <c r="U3247">
        <v>3.0273604891720201</v>
      </c>
      <c r="V3247">
        <v>2.4138120798368998</v>
      </c>
      <c r="W3247">
        <v>9.61</v>
      </c>
      <c r="X3247">
        <v>2.23</v>
      </c>
      <c r="Y3247">
        <v>136991</v>
      </c>
      <c r="Z3247">
        <v>7210</v>
      </c>
      <c r="AA3247">
        <v>0.4</v>
      </c>
      <c r="AB3247">
        <v>19</v>
      </c>
      <c r="AC3247">
        <v>12</v>
      </c>
      <c r="AD3247">
        <v>7</v>
      </c>
      <c r="AE3247">
        <v>63.16</v>
      </c>
      <c r="AF3247">
        <v>13</v>
      </c>
      <c r="AG3247">
        <v>7</v>
      </c>
      <c r="AH3247">
        <v>6</v>
      </c>
      <c r="AI3247">
        <v>6</v>
      </c>
    </row>
    <row r="3248" spans="1:35" x14ac:dyDescent="0.2">
      <c r="A3248" s="102">
        <v>2600</v>
      </c>
      <c r="B3248">
        <v>3197</v>
      </c>
      <c r="C3248" t="s">
        <v>777</v>
      </c>
      <c r="D3248" t="s">
        <v>2953</v>
      </c>
      <c r="E3248">
        <v>2060</v>
      </c>
      <c r="F3248">
        <v>2064</v>
      </c>
      <c r="G3248">
        <v>500</v>
      </c>
      <c r="H3248" t="s">
        <v>2927</v>
      </c>
      <c r="I3248">
        <v>4681</v>
      </c>
      <c r="J3248" t="s">
        <v>1304</v>
      </c>
      <c r="K3248" t="s">
        <v>2942</v>
      </c>
      <c r="L3248">
        <v>1808</v>
      </c>
      <c r="M3248">
        <v>1768</v>
      </c>
      <c r="N3248">
        <v>600</v>
      </c>
      <c r="O3248" t="s">
        <v>2930</v>
      </c>
      <c r="P3248">
        <v>0.62799854583525105</v>
      </c>
      <c r="Q3248">
        <v>0.88638448374591905</v>
      </c>
      <c r="R3248">
        <v>7.2555806510832101E-3</v>
      </c>
      <c r="S3248">
        <v>3.27539433318512E-2</v>
      </c>
      <c r="T3248">
        <v>0.15953233303636399</v>
      </c>
      <c r="U3248">
        <v>0.15953233303636399</v>
      </c>
      <c r="V3248">
        <v>0.73276834482019304</v>
      </c>
      <c r="W3248">
        <v>0.46</v>
      </c>
      <c r="X3248">
        <v>2.79</v>
      </c>
      <c r="Y3248">
        <v>136897</v>
      </c>
      <c r="Z3248">
        <v>6845</v>
      </c>
      <c r="AA3248">
        <v>0.28999999999999998</v>
      </c>
      <c r="AB3248">
        <v>20</v>
      </c>
      <c r="AC3248">
        <v>12</v>
      </c>
      <c r="AD3248">
        <v>8</v>
      </c>
      <c r="AE3248">
        <v>60</v>
      </c>
      <c r="AF3248">
        <v>11</v>
      </c>
      <c r="AG3248">
        <v>10</v>
      </c>
      <c r="AH3248">
        <v>5</v>
      </c>
      <c r="AI3248">
        <v>5</v>
      </c>
    </row>
    <row r="3249" spans="1:35" x14ac:dyDescent="0.2">
      <c r="A3249" s="102">
        <v>8566</v>
      </c>
      <c r="B3249">
        <v>2379</v>
      </c>
      <c r="C3249" t="s">
        <v>581</v>
      </c>
      <c r="D3249" t="s">
        <v>2942</v>
      </c>
      <c r="E3249">
        <v>3610</v>
      </c>
      <c r="F3249">
        <v>3675</v>
      </c>
      <c r="G3249">
        <v>200</v>
      </c>
      <c r="H3249" t="s">
        <v>2927</v>
      </c>
      <c r="I3249">
        <v>7164</v>
      </c>
      <c r="J3249" t="s">
        <v>3205</v>
      </c>
      <c r="K3249" t="s">
        <v>2933</v>
      </c>
      <c r="L3249">
        <v>4540</v>
      </c>
      <c r="M3249">
        <v>4485</v>
      </c>
      <c r="N3249">
        <v>200</v>
      </c>
      <c r="O3249" t="s">
        <v>2930</v>
      </c>
      <c r="P3249">
        <v>0.74875739810842101</v>
      </c>
      <c r="Q3249">
        <v>0.80221071837312197</v>
      </c>
      <c r="R3249">
        <v>2.0071416918433201E-3</v>
      </c>
      <c r="S3249">
        <v>0.17750882457596301</v>
      </c>
      <c r="T3249">
        <v>3.22868430750776</v>
      </c>
      <c r="U3249">
        <v>3.22868430750776</v>
      </c>
      <c r="V3249">
        <v>2.8546292070141801</v>
      </c>
      <c r="W3249">
        <v>13.73</v>
      </c>
      <c r="X3249">
        <v>18.059999999999999</v>
      </c>
      <c r="Y3249">
        <v>136834</v>
      </c>
      <c r="Z3249">
        <v>7202</v>
      </c>
      <c r="AA3249">
        <v>0.44</v>
      </c>
      <c r="AB3249">
        <v>19</v>
      </c>
      <c r="AC3249">
        <v>10</v>
      </c>
      <c r="AD3249">
        <v>9</v>
      </c>
      <c r="AE3249">
        <v>52.63</v>
      </c>
      <c r="AF3249">
        <v>11</v>
      </c>
      <c r="AG3249">
        <v>10</v>
      </c>
      <c r="AH3249">
        <v>6</v>
      </c>
      <c r="AI3249">
        <v>3</v>
      </c>
    </row>
    <row r="3250" spans="1:35" x14ac:dyDescent="0.2">
      <c r="A3250" s="102">
        <v>6133</v>
      </c>
      <c r="B3250">
        <v>7224</v>
      </c>
      <c r="C3250" t="s">
        <v>961</v>
      </c>
      <c r="D3250" t="s">
        <v>2945</v>
      </c>
      <c r="E3250">
        <v>1353</v>
      </c>
      <c r="F3250">
        <v>1341</v>
      </c>
      <c r="G3250">
        <v>800</v>
      </c>
      <c r="H3250" t="s">
        <v>2930</v>
      </c>
      <c r="I3250">
        <v>8020</v>
      </c>
      <c r="J3250" t="s">
        <v>3095</v>
      </c>
      <c r="K3250" t="s">
        <v>2934</v>
      </c>
      <c r="L3250">
        <v>1360</v>
      </c>
      <c r="M3250">
        <v>1373</v>
      </c>
      <c r="N3250">
        <v>800</v>
      </c>
      <c r="O3250" t="s">
        <v>2927</v>
      </c>
      <c r="P3250">
        <v>0.76820821233938097</v>
      </c>
      <c r="Q3250">
        <v>0.83413832289380896</v>
      </c>
      <c r="R3250">
        <v>0.28143322162631401</v>
      </c>
      <c r="S3250">
        <v>0.15452564616529599</v>
      </c>
      <c r="T3250">
        <v>-1.2496505228253401</v>
      </c>
      <c r="U3250">
        <v>1.2496505228253401</v>
      </c>
      <c r="V3250">
        <v>0.88213159471939995</v>
      </c>
      <c r="W3250">
        <v>-3.04</v>
      </c>
      <c r="X3250">
        <v>2.33</v>
      </c>
      <c r="Y3250">
        <v>136830</v>
      </c>
      <c r="Z3250">
        <v>7202</v>
      </c>
      <c r="AA3250">
        <v>0.34</v>
      </c>
      <c r="AB3250">
        <v>19</v>
      </c>
      <c r="AC3250">
        <v>11</v>
      </c>
      <c r="AD3250">
        <v>8</v>
      </c>
      <c r="AE3250">
        <v>57.89</v>
      </c>
      <c r="AF3250">
        <v>14</v>
      </c>
      <c r="AG3250">
        <v>5</v>
      </c>
      <c r="AH3250">
        <v>1</v>
      </c>
      <c r="AI3250">
        <v>13</v>
      </c>
    </row>
    <row r="3251" spans="1:35" x14ac:dyDescent="0.2">
      <c r="A3251" s="102">
        <v>6367</v>
      </c>
      <c r="B3251">
        <v>1802</v>
      </c>
      <c r="C3251" t="s">
        <v>3204</v>
      </c>
      <c r="D3251" t="s">
        <v>2937</v>
      </c>
      <c r="E3251">
        <v>1275</v>
      </c>
      <c r="F3251">
        <v>1266</v>
      </c>
      <c r="G3251">
        <v>800</v>
      </c>
      <c r="H3251" t="s">
        <v>2927</v>
      </c>
      <c r="I3251">
        <v>9449</v>
      </c>
      <c r="J3251" t="s">
        <v>3483</v>
      </c>
      <c r="K3251" t="s">
        <v>2929</v>
      </c>
      <c r="L3251">
        <v>2145</v>
      </c>
      <c r="M3251">
        <v>2143</v>
      </c>
      <c r="N3251">
        <v>500</v>
      </c>
      <c r="O3251" t="s">
        <v>2930</v>
      </c>
      <c r="P3251">
        <v>5.6250966846939303E-2</v>
      </c>
      <c r="Q3251">
        <v>0.83114286562433204</v>
      </c>
      <c r="R3251">
        <v>0.70803290983244904</v>
      </c>
      <c r="S3251">
        <v>2.1642367831774399E-2</v>
      </c>
      <c r="T3251">
        <v>0.68995111533124498</v>
      </c>
      <c r="U3251">
        <v>0.68995111533124498</v>
      </c>
      <c r="V3251">
        <v>0.81178965168770101</v>
      </c>
      <c r="W3251">
        <v>3.56</v>
      </c>
      <c r="X3251">
        <v>5.48</v>
      </c>
      <c r="Y3251">
        <v>136723</v>
      </c>
      <c r="Z3251">
        <v>5469</v>
      </c>
      <c r="AA3251">
        <v>0.27</v>
      </c>
      <c r="AB3251">
        <v>25</v>
      </c>
      <c r="AC3251">
        <v>15</v>
      </c>
      <c r="AD3251">
        <v>10</v>
      </c>
      <c r="AE3251">
        <v>60</v>
      </c>
      <c r="AF3251">
        <v>8</v>
      </c>
      <c r="AG3251">
        <v>15</v>
      </c>
      <c r="AH3251">
        <v>8</v>
      </c>
      <c r="AI3251">
        <v>2</v>
      </c>
    </row>
    <row r="3252" spans="1:35" x14ac:dyDescent="0.2">
      <c r="A3252" s="102">
        <v>7728</v>
      </c>
      <c r="B3252">
        <v>6923</v>
      </c>
      <c r="C3252" t="s">
        <v>58</v>
      </c>
      <c r="D3252" t="s">
        <v>2932</v>
      </c>
      <c r="E3252">
        <v>3135</v>
      </c>
      <c r="F3252">
        <v>3095</v>
      </c>
      <c r="G3252">
        <v>300</v>
      </c>
      <c r="H3252" t="s">
        <v>2927</v>
      </c>
      <c r="I3252">
        <v>9072</v>
      </c>
      <c r="J3252" t="s">
        <v>3098</v>
      </c>
      <c r="K3252" t="s">
        <v>3099</v>
      </c>
      <c r="L3252">
        <v>2659</v>
      </c>
      <c r="M3252">
        <v>2602</v>
      </c>
      <c r="N3252">
        <v>400</v>
      </c>
      <c r="O3252" t="s">
        <v>2930</v>
      </c>
      <c r="P3252">
        <v>0.66912346246994903</v>
      </c>
      <c r="Q3252">
        <v>0.81299847175372197</v>
      </c>
      <c r="R3252">
        <v>0.26617359415091102</v>
      </c>
      <c r="S3252">
        <v>0.147375459437385</v>
      </c>
      <c r="T3252">
        <v>2.0349607915138601</v>
      </c>
      <c r="U3252">
        <v>2.0349607915138601</v>
      </c>
      <c r="V3252">
        <v>0.87155760530924598</v>
      </c>
      <c r="W3252">
        <v>3.9</v>
      </c>
      <c r="X3252">
        <v>12.09</v>
      </c>
      <c r="Y3252">
        <v>136693</v>
      </c>
      <c r="Z3252">
        <v>8543</v>
      </c>
      <c r="AA3252">
        <v>0.48</v>
      </c>
      <c r="AB3252">
        <v>16</v>
      </c>
      <c r="AC3252">
        <v>7</v>
      </c>
      <c r="AD3252">
        <v>9</v>
      </c>
      <c r="AE3252">
        <v>43.75</v>
      </c>
      <c r="AF3252">
        <v>13</v>
      </c>
      <c r="AG3252">
        <v>6</v>
      </c>
      <c r="AH3252">
        <v>3</v>
      </c>
      <c r="AI3252">
        <v>7</v>
      </c>
    </row>
    <row r="3253" spans="1:35" x14ac:dyDescent="0.2">
      <c r="A3253" s="102">
        <v>8406</v>
      </c>
      <c r="B3253">
        <v>6361</v>
      </c>
      <c r="C3253" t="s">
        <v>913</v>
      </c>
      <c r="D3253" t="s">
        <v>2940</v>
      </c>
      <c r="E3253">
        <v>3490</v>
      </c>
      <c r="F3253">
        <v>3505</v>
      </c>
      <c r="G3253">
        <v>300</v>
      </c>
      <c r="H3253" t="s">
        <v>2927</v>
      </c>
      <c r="I3253">
        <v>8253</v>
      </c>
      <c r="J3253" t="s">
        <v>669</v>
      </c>
      <c r="K3253" t="s">
        <v>2933</v>
      </c>
      <c r="L3253">
        <v>1789</v>
      </c>
      <c r="M3253">
        <v>1854</v>
      </c>
      <c r="N3253">
        <v>600</v>
      </c>
      <c r="O3253" t="s">
        <v>2930</v>
      </c>
      <c r="P3253">
        <v>0.28045300529042499</v>
      </c>
      <c r="Q3253">
        <v>0.80453222102668398</v>
      </c>
      <c r="R3253">
        <v>0.172221203192686</v>
      </c>
      <c r="S3253">
        <v>0.38180413656393403</v>
      </c>
      <c r="T3253">
        <v>0.30811346885678698</v>
      </c>
      <c r="U3253">
        <v>0.30811346885678698</v>
      </c>
      <c r="V3253">
        <v>0.84798711121631798</v>
      </c>
      <c r="W3253">
        <v>1.92</v>
      </c>
      <c r="X3253">
        <v>5.79</v>
      </c>
      <c r="Y3253">
        <v>136550</v>
      </c>
      <c r="Z3253">
        <v>7187</v>
      </c>
      <c r="AA3253">
        <v>0.47</v>
      </c>
      <c r="AB3253">
        <v>19</v>
      </c>
      <c r="AC3253">
        <v>11</v>
      </c>
      <c r="AD3253">
        <v>8</v>
      </c>
      <c r="AE3253">
        <v>57.89</v>
      </c>
      <c r="AF3253">
        <v>12</v>
      </c>
      <c r="AG3253">
        <v>6</v>
      </c>
      <c r="AH3253">
        <v>6</v>
      </c>
      <c r="AI3253">
        <v>7</v>
      </c>
    </row>
    <row r="3254" spans="1:35" x14ac:dyDescent="0.2">
      <c r="A3254" s="102">
        <v>6596</v>
      </c>
      <c r="B3254">
        <v>8309</v>
      </c>
      <c r="C3254" t="s">
        <v>1054</v>
      </c>
      <c r="D3254" t="s">
        <v>2990</v>
      </c>
      <c r="E3254">
        <v>4123</v>
      </c>
      <c r="F3254">
        <v>4099</v>
      </c>
      <c r="G3254">
        <v>200</v>
      </c>
      <c r="H3254" t="s">
        <v>2927</v>
      </c>
      <c r="I3254">
        <v>8410</v>
      </c>
      <c r="J3254" t="s">
        <v>3210</v>
      </c>
      <c r="K3254" t="s">
        <v>2990</v>
      </c>
      <c r="L3254">
        <v>332</v>
      </c>
      <c r="M3254">
        <v>328</v>
      </c>
      <c r="N3254">
        <v>2500</v>
      </c>
      <c r="O3254" t="s">
        <v>2930</v>
      </c>
      <c r="P3254">
        <v>0.81390427296974899</v>
      </c>
      <c r="Q3254">
        <v>0.82825825772537898</v>
      </c>
      <c r="R3254">
        <v>1.37901408254922E-2</v>
      </c>
      <c r="S3254">
        <v>0.272254595105064</v>
      </c>
      <c r="T3254">
        <v>0.398607765651039</v>
      </c>
      <c r="U3254">
        <v>0.398607765651039</v>
      </c>
      <c r="V3254">
        <v>0.19988206779939799</v>
      </c>
      <c r="W3254">
        <v>0.85</v>
      </c>
      <c r="X3254">
        <v>0.02</v>
      </c>
      <c r="Y3254">
        <v>136428</v>
      </c>
      <c r="Z3254">
        <v>9095</v>
      </c>
      <c r="AA3254">
        <v>0.47</v>
      </c>
      <c r="AB3254">
        <v>15</v>
      </c>
      <c r="AC3254">
        <v>9</v>
      </c>
      <c r="AD3254">
        <v>6</v>
      </c>
      <c r="AE3254">
        <v>60</v>
      </c>
      <c r="AF3254">
        <v>15</v>
      </c>
      <c r="AG3254">
        <v>5</v>
      </c>
      <c r="AH3254">
        <v>2</v>
      </c>
      <c r="AI3254">
        <v>8</v>
      </c>
    </row>
    <row r="3255" spans="1:35" x14ac:dyDescent="0.2">
      <c r="A3255" s="102">
        <v>6943</v>
      </c>
      <c r="B3255">
        <v>4634</v>
      </c>
      <c r="C3255" t="s">
        <v>66</v>
      </c>
      <c r="D3255" t="s">
        <v>2952</v>
      </c>
      <c r="E3255">
        <v>2600</v>
      </c>
      <c r="F3255">
        <v>2582</v>
      </c>
      <c r="G3255">
        <v>300</v>
      </c>
      <c r="H3255" t="s">
        <v>2927</v>
      </c>
      <c r="I3255">
        <v>6592</v>
      </c>
      <c r="J3255" t="s">
        <v>3224</v>
      </c>
      <c r="K3255" t="s">
        <v>2932</v>
      </c>
      <c r="L3255">
        <v>4045</v>
      </c>
      <c r="M3255">
        <v>4015</v>
      </c>
      <c r="N3255">
        <v>200</v>
      </c>
      <c r="O3255" t="s">
        <v>2930</v>
      </c>
      <c r="P3255">
        <v>0.76066513372859701</v>
      </c>
      <c r="Q3255">
        <v>0.82340095090510201</v>
      </c>
      <c r="R3255">
        <v>0.50545826092619195</v>
      </c>
      <c r="S3255">
        <v>0.31746784663628203</v>
      </c>
      <c r="T3255">
        <v>1.31638275650772</v>
      </c>
      <c r="U3255">
        <v>1.31638275650772</v>
      </c>
      <c r="V3255">
        <v>1.2742067294907899</v>
      </c>
      <c r="W3255">
        <v>3.42</v>
      </c>
      <c r="X3255">
        <v>3.54</v>
      </c>
      <c r="Y3255">
        <v>136294</v>
      </c>
      <c r="Z3255">
        <v>8017</v>
      </c>
      <c r="AA3255">
        <v>0.31</v>
      </c>
      <c r="AB3255">
        <v>17</v>
      </c>
      <c r="AC3255">
        <v>11</v>
      </c>
      <c r="AD3255">
        <v>6</v>
      </c>
      <c r="AE3255">
        <v>64.709999999999994</v>
      </c>
      <c r="AF3255">
        <v>13</v>
      </c>
      <c r="AG3255">
        <v>5</v>
      </c>
      <c r="AH3255">
        <v>4</v>
      </c>
      <c r="AI3255">
        <v>8</v>
      </c>
    </row>
    <row r="3256" spans="1:35" x14ac:dyDescent="0.2">
      <c r="A3256" s="102">
        <v>382</v>
      </c>
      <c r="B3256">
        <v>4004</v>
      </c>
      <c r="C3256" t="s">
        <v>3189</v>
      </c>
      <c r="D3256" t="s">
        <v>2952</v>
      </c>
      <c r="E3256">
        <v>2749</v>
      </c>
      <c r="F3256">
        <v>2755</v>
      </c>
      <c r="G3256">
        <v>300</v>
      </c>
      <c r="H3256" t="s">
        <v>2927</v>
      </c>
      <c r="I3256">
        <v>7201</v>
      </c>
      <c r="J3256" t="s">
        <v>2972</v>
      </c>
      <c r="K3256" t="s">
        <v>2945</v>
      </c>
      <c r="L3256">
        <v>604</v>
      </c>
      <c r="M3256">
        <v>596.1</v>
      </c>
      <c r="N3256">
        <v>1400</v>
      </c>
      <c r="O3256" t="s">
        <v>2930</v>
      </c>
      <c r="P3256">
        <v>0.88482632058574695</v>
      </c>
      <c r="Q3256">
        <v>0.936026560258299</v>
      </c>
      <c r="R3256">
        <v>0.28215414049936899</v>
      </c>
      <c r="S3256">
        <v>0.25556481318879398</v>
      </c>
      <c r="T3256">
        <v>1.41436674910428</v>
      </c>
      <c r="U3256">
        <v>1.41436674910428</v>
      </c>
      <c r="V3256">
        <v>0.79276762692233105</v>
      </c>
      <c r="W3256">
        <v>3.5</v>
      </c>
      <c r="X3256">
        <v>0.97</v>
      </c>
      <c r="Y3256">
        <v>136293</v>
      </c>
      <c r="Z3256">
        <v>5926</v>
      </c>
      <c r="AA3256">
        <v>0.33</v>
      </c>
      <c r="AB3256">
        <v>23</v>
      </c>
      <c r="AC3256">
        <v>12</v>
      </c>
      <c r="AD3256">
        <v>11</v>
      </c>
      <c r="AE3256">
        <v>52.17</v>
      </c>
      <c r="AF3256">
        <v>11</v>
      </c>
      <c r="AG3256">
        <v>11</v>
      </c>
      <c r="AH3256">
        <v>6</v>
      </c>
      <c r="AI3256">
        <v>6</v>
      </c>
    </row>
    <row r="3257" spans="1:35" x14ac:dyDescent="0.2">
      <c r="A3257" s="102">
        <v>1105</v>
      </c>
      <c r="B3257">
        <v>5901</v>
      </c>
      <c r="C3257" t="s">
        <v>228</v>
      </c>
      <c r="D3257" t="s">
        <v>3194</v>
      </c>
      <c r="E3257">
        <v>1974</v>
      </c>
      <c r="F3257">
        <v>1969</v>
      </c>
      <c r="G3257">
        <v>500</v>
      </c>
      <c r="H3257" t="s">
        <v>2927</v>
      </c>
      <c r="I3257">
        <v>6178</v>
      </c>
      <c r="J3257" t="s">
        <v>3706</v>
      </c>
      <c r="K3257" t="s">
        <v>2942</v>
      </c>
      <c r="L3257">
        <v>1040.5</v>
      </c>
      <c r="M3257">
        <v>1030.5</v>
      </c>
      <c r="N3257">
        <v>1000</v>
      </c>
      <c r="O3257" t="s">
        <v>2930</v>
      </c>
      <c r="P3257">
        <v>0.60290733086891501</v>
      </c>
      <c r="Q3257">
        <v>0.91354802474619201</v>
      </c>
      <c r="R3257">
        <v>4.2183062728944599E-2</v>
      </c>
      <c r="S3257">
        <v>0.26060149105314001</v>
      </c>
      <c r="T3257">
        <v>0.92575098434520298</v>
      </c>
      <c r="U3257">
        <v>0.92575098434520298</v>
      </c>
      <c r="V3257">
        <v>0.71509428007550002</v>
      </c>
      <c r="W3257">
        <v>2.62</v>
      </c>
      <c r="X3257">
        <v>4.67</v>
      </c>
      <c r="Y3257">
        <v>136169</v>
      </c>
      <c r="Z3257">
        <v>6484</v>
      </c>
      <c r="AA3257">
        <v>0.31</v>
      </c>
      <c r="AB3257">
        <v>21</v>
      </c>
      <c r="AC3257">
        <v>13</v>
      </c>
      <c r="AD3257">
        <v>8</v>
      </c>
      <c r="AE3257">
        <v>61.9</v>
      </c>
      <c r="AF3257">
        <v>14</v>
      </c>
      <c r="AG3257">
        <v>8</v>
      </c>
      <c r="AH3257">
        <v>4</v>
      </c>
      <c r="AI3257">
        <v>9</v>
      </c>
    </row>
    <row r="3258" spans="1:35" x14ac:dyDescent="0.2">
      <c r="A3258" s="102">
        <v>8604</v>
      </c>
      <c r="B3258">
        <v>6448</v>
      </c>
      <c r="C3258" t="s">
        <v>542</v>
      </c>
      <c r="D3258" t="s">
        <v>2932</v>
      </c>
      <c r="E3258">
        <v>2355</v>
      </c>
      <c r="F3258">
        <v>2320</v>
      </c>
      <c r="G3258">
        <v>400</v>
      </c>
      <c r="H3258" t="s">
        <v>2927</v>
      </c>
      <c r="I3258">
        <v>7272</v>
      </c>
      <c r="J3258" t="s">
        <v>3202</v>
      </c>
      <c r="K3258" t="s">
        <v>2945</v>
      </c>
      <c r="L3258">
        <v>2115</v>
      </c>
      <c r="M3258">
        <v>2104</v>
      </c>
      <c r="N3258">
        <v>400</v>
      </c>
      <c r="O3258" t="s">
        <v>2930</v>
      </c>
      <c r="P3258">
        <v>5.2919521058904802E-2</v>
      </c>
      <c r="Q3258">
        <v>0.801604381257781</v>
      </c>
      <c r="R3258">
        <v>0.26441459514618598</v>
      </c>
      <c r="S3258">
        <v>0.20059788636101</v>
      </c>
      <c r="T3258">
        <v>1.9812359353167299</v>
      </c>
      <c r="U3258">
        <v>1.9812359353167299</v>
      </c>
      <c r="V3258">
        <v>2.0548869273452</v>
      </c>
      <c r="W3258">
        <v>8.77</v>
      </c>
      <c r="X3258">
        <v>9.31</v>
      </c>
      <c r="Y3258">
        <v>136152</v>
      </c>
      <c r="Z3258">
        <v>11346</v>
      </c>
      <c r="AA3258">
        <v>0.65</v>
      </c>
      <c r="AB3258">
        <v>12</v>
      </c>
      <c r="AC3258">
        <v>6</v>
      </c>
      <c r="AD3258">
        <v>6</v>
      </c>
      <c r="AE3258">
        <v>50</v>
      </c>
      <c r="AF3258">
        <v>12</v>
      </c>
      <c r="AG3258">
        <v>6</v>
      </c>
      <c r="AH3258">
        <v>4</v>
      </c>
      <c r="AI3258">
        <v>2</v>
      </c>
    </row>
    <row r="3259" spans="1:35" x14ac:dyDescent="0.2">
      <c r="A3259" s="102">
        <v>2552</v>
      </c>
      <c r="B3259">
        <v>6995</v>
      </c>
      <c r="C3259" t="s">
        <v>51</v>
      </c>
      <c r="D3259" t="s">
        <v>2945</v>
      </c>
      <c r="E3259">
        <v>1941</v>
      </c>
      <c r="F3259">
        <v>1926</v>
      </c>
      <c r="G3259">
        <v>500</v>
      </c>
      <c r="H3259" t="s">
        <v>2930</v>
      </c>
      <c r="I3259">
        <v>8253</v>
      </c>
      <c r="J3259" t="s">
        <v>669</v>
      </c>
      <c r="K3259" t="s">
        <v>2933</v>
      </c>
      <c r="L3259">
        <v>1789</v>
      </c>
      <c r="M3259">
        <v>1854</v>
      </c>
      <c r="N3259">
        <v>500</v>
      </c>
      <c r="O3259" t="s">
        <v>2927</v>
      </c>
      <c r="P3259">
        <v>0.29103822827850701</v>
      </c>
      <c r="Q3259">
        <v>0.886988222421769</v>
      </c>
      <c r="R3259">
        <v>0.84891243177529496</v>
      </c>
      <c r="S3259">
        <v>2.60359411045917E-2</v>
      </c>
      <c r="T3259">
        <v>-1.7212670903346801</v>
      </c>
      <c r="U3259">
        <v>1.7212670903346801</v>
      </c>
      <c r="V3259">
        <v>1.3426180292697401</v>
      </c>
      <c r="W3259">
        <v>-12.51</v>
      </c>
      <c r="X3259">
        <v>3.74</v>
      </c>
      <c r="Y3259">
        <v>136053</v>
      </c>
      <c r="Z3259">
        <v>8503</v>
      </c>
      <c r="AA3259">
        <v>0.5</v>
      </c>
      <c r="AB3259">
        <v>16</v>
      </c>
      <c r="AC3259">
        <v>10</v>
      </c>
      <c r="AD3259">
        <v>6</v>
      </c>
      <c r="AE3259">
        <v>62.5</v>
      </c>
      <c r="AF3259">
        <v>13</v>
      </c>
      <c r="AG3259">
        <v>6</v>
      </c>
      <c r="AH3259">
        <v>2</v>
      </c>
      <c r="AI3259">
        <v>8</v>
      </c>
    </row>
    <row r="3260" spans="1:35" x14ac:dyDescent="0.2">
      <c r="A3260" s="102">
        <v>4534</v>
      </c>
      <c r="B3260">
        <v>5233</v>
      </c>
      <c r="C3260" t="s">
        <v>3195</v>
      </c>
      <c r="D3260" t="s">
        <v>2926</v>
      </c>
      <c r="E3260">
        <v>3035</v>
      </c>
      <c r="F3260">
        <v>3040</v>
      </c>
      <c r="G3260">
        <v>300</v>
      </c>
      <c r="H3260" t="s">
        <v>2930</v>
      </c>
      <c r="I3260">
        <v>8086</v>
      </c>
      <c r="J3260" t="s">
        <v>3288</v>
      </c>
      <c r="K3260" t="s">
        <v>2936</v>
      </c>
      <c r="L3260">
        <v>1295</v>
      </c>
      <c r="M3260">
        <v>1326</v>
      </c>
      <c r="N3260">
        <v>700</v>
      </c>
      <c r="O3260" t="s">
        <v>2927</v>
      </c>
      <c r="P3260">
        <v>0.62170853289016703</v>
      </c>
      <c r="Q3260">
        <v>0.85575527343743096</v>
      </c>
      <c r="R3260">
        <v>9.2756068951168905E-2</v>
      </c>
      <c r="S3260">
        <v>0.107709891248032</v>
      </c>
      <c r="T3260">
        <v>-2.2986261538973798</v>
      </c>
      <c r="U3260">
        <v>2.2986261538973798</v>
      </c>
      <c r="V3260">
        <v>1.24153369056531</v>
      </c>
      <c r="W3260">
        <v>-8.2100000000000009</v>
      </c>
      <c r="X3260">
        <v>1.78</v>
      </c>
      <c r="Y3260">
        <v>135960</v>
      </c>
      <c r="Z3260">
        <v>7998</v>
      </c>
      <c r="AA3260">
        <v>0.32</v>
      </c>
      <c r="AB3260">
        <v>17</v>
      </c>
      <c r="AC3260">
        <v>12</v>
      </c>
      <c r="AD3260">
        <v>5</v>
      </c>
      <c r="AE3260">
        <v>70.59</v>
      </c>
      <c r="AF3260">
        <v>13</v>
      </c>
      <c r="AG3260">
        <v>6</v>
      </c>
      <c r="AH3260">
        <v>4</v>
      </c>
      <c r="AI3260">
        <v>7</v>
      </c>
    </row>
    <row r="3261" spans="1:35" x14ac:dyDescent="0.2">
      <c r="A3261" s="102">
        <v>8458</v>
      </c>
      <c r="B3261">
        <v>6113</v>
      </c>
      <c r="C3261" t="s">
        <v>3351</v>
      </c>
      <c r="D3261" t="s">
        <v>2940</v>
      </c>
      <c r="E3261">
        <v>1186</v>
      </c>
      <c r="F3261">
        <v>1177</v>
      </c>
      <c r="G3261">
        <v>800</v>
      </c>
      <c r="H3261" t="s">
        <v>2927</v>
      </c>
      <c r="I3261">
        <v>6902</v>
      </c>
      <c r="J3261" t="s">
        <v>945</v>
      </c>
      <c r="K3261" t="s">
        <v>2945</v>
      </c>
      <c r="L3261">
        <v>4614</v>
      </c>
      <c r="M3261">
        <v>4529</v>
      </c>
      <c r="N3261">
        <v>200</v>
      </c>
      <c r="O3261" t="s">
        <v>2930</v>
      </c>
      <c r="P3261">
        <v>0.89465272932317597</v>
      </c>
      <c r="Q3261">
        <v>0.80377907793157199</v>
      </c>
      <c r="R3261">
        <v>0.34268365781600102</v>
      </c>
      <c r="S3261">
        <v>0.31999592867279403</v>
      </c>
      <c r="T3261">
        <v>1.73480018528181</v>
      </c>
      <c r="U3261">
        <v>1.73480018528181</v>
      </c>
      <c r="V3261">
        <v>1.50369137893271</v>
      </c>
      <c r="W3261">
        <v>3.02</v>
      </c>
      <c r="X3261">
        <v>3.95</v>
      </c>
      <c r="Y3261">
        <v>135941</v>
      </c>
      <c r="Z3261">
        <v>9063</v>
      </c>
      <c r="AA3261">
        <v>0.42</v>
      </c>
      <c r="AB3261">
        <v>15</v>
      </c>
      <c r="AC3261">
        <v>10</v>
      </c>
      <c r="AD3261">
        <v>5</v>
      </c>
      <c r="AE3261">
        <v>66.67</v>
      </c>
      <c r="AF3261">
        <v>15</v>
      </c>
      <c r="AG3261">
        <v>3</v>
      </c>
      <c r="AH3261">
        <v>2</v>
      </c>
      <c r="AI3261">
        <v>10</v>
      </c>
    </row>
    <row r="3262" spans="1:35" x14ac:dyDescent="0.2">
      <c r="A3262" s="102">
        <v>7908</v>
      </c>
      <c r="B3262">
        <v>7752</v>
      </c>
      <c r="C3262" t="s">
        <v>990</v>
      </c>
      <c r="D3262" t="s">
        <v>2932</v>
      </c>
      <c r="E3262">
        <v>1280</v>
      </c>
      <c r="F3262">
        <v>1249</v>
      </c>
      <c r="G3262">
        <v>800</v>
      </c>
      <c r="H3262" t="s">
        <v>2927</v>
      </c>
      <c r="I3262">
        <v>8002</v>
      </c>
      <c r="J3262" t="s">
        <v>29</v>
      </c>
      <c r="K3262" t="s">
        <v>2934</v>
      </c>
      <c r="L3262">
        <v>810.6</v>
      </c>
      <c r="M3262">
        <v>808.5</v>
      </c>
      <c r="N3262">
        <v>1200</v>
      </c>
      <c r="O3262" t="s">
        <v>2930</v>
      </c>
      <c r="P3262">
        <v>3.4041179609148903E-2</v>
      </c>
      <c r="Q3262">
        <v>0.81059980394855102</v>
      </c>
      <c r="R3262">
        <v>0.97472519335712005</v>
      </c>
      <c r="S3262">
        <v>0.47681467172758801</v>
      </c>
      <c r="T3262">
        <v>1.2713016808094599</v>
      </c>
      <c r="U3262">
        <v>1.2713016808094599</v>
      </c>
      <c r="V3262">
        <v>1.42021783913053</v>
      </c>
      <c r="W3262">
        <v>7.7</v>
      </c>
      <c r="X3262">
        <v>2.9</v>
      </c>
      <c r="Y3262">
        <v>135933</v>
      </c>
      <c r="Z3262">
        <v>7552</v>
      </c>
      <c r="AA3262">
        <v>0.37</v>
      </c>
      <c r="AB3262">
        <v>18</v>
      </c>
      <c r="AC3262">
        <v>10</v>
      </c>
      <c r="AD3262">
        <v>8</v>
      </c>
      <c r="AE3262">
        <v>55.56</v>
      </c>
      <c r="AF3262">
        <v>15</v>
      </c>
      <c r="AG3262">
        <v>5</v>
      </c>
      <c r="AH3262">
        <v>2</v>
      </c>
      <c r="AI3262">
        <v>11</v>
      </c>
    </row>
    <row r="3263" spans="1:35" x14ac:dyDescent="0.2">
      <c r="A3263" s="102">
        <v>6621</v>
      </c>
      <c r="B3263">
        <v>5333</v>
      </c>
      <c r="C3263" t="s">
        <v>238</v>
      </c>
      <c r="D3263" t="s">
        <v>2926</v>
      </c>
      <c r="E3263">
        <v>1900</v>
      </c>
      <c r="F3263">
        <v>1908</v>
      </c>
      <c r="G3263">
        <v>600</v>
      </c>
      <c r="H3263" t="s">
        <v>2930</v>
      </c>
      <c r="I3263">
        <v>6361</v>
      </c>
      <c r="J3263" t="s">
        <v>913</v>
      </c>
      <c r="K3263" t="s">
        <v>2940</v>
      </c>
      <c r="L3263">
        <v>3490</v>
      </c>
      <c r="M3263">
        <v>3505</v>
      </c>
      <c r="N3263">
        <v>300</v>
      </c>
      <c r="O3263" t="s">
        <v>2927</v>
      </c>
      <c r="P3263">
        <v>0.113642568947163</v>
      </c>
      <c r="Q3263">
        <v>0.82790385164586</v>
      </c>
      <c r="R3263">
        <v>0.685891928845345</v>
      </c>
      <c r="S3263">
        <v>0.38562587652732699</v>
      </c>
      <c r="T3263">
        <v>-0.47790225131289499</v>
      </c>
      <c r="U3263">
        <v>0.47790225131289499</v>
      </c>
      <c r="V3263">
        <v>0.58861563906320602</v>
      </c>
      <c r="W3263">
        <v>-2.66</v>
      </c>
      <c r="X3263">
        <v>8.8699999999999992</v>
      </c>
      <c r="Y3263">
        <v>135924</v>
      </c>
      <c r="Z3263">
        <v>6473</v>
      </c>
      <c r="AA3263">
        <v>0.39</v>
      </c>
      <c r="AB3263">
        <v>21</v>
      </c>
      <c r="AC3263">
        <v>12</v>
      </c>
      <c r="AD3263">
        <v>9</v>
      </c>
      <c r="AE3263">
        <v>57.14</v>
      </c>
      <c r="AF3263">
        <v>11</v>
      </c>
      <c r="AG3263">
        <v>9</v>
      </c>
      <c r="AH3263">
        <v>6</v>
      </c>
      <c r="AI3263">
        <v>6</v>
      </c>
    </row>
    <row r="3264" spans="1:35" x14ac:dyDescent="0.2">
      <c r="A3264" s="102">
        <v>3332</v>
      </c>
      <c r="B3264">
        <v>6448</v>
      </c>
      <c r="C3264" t="s">
        <v>542</v>
      </c>
      <c r="D3264" t="s">
        <v>2932</v>
      </c>
      <c r="E3264">
        <v>2355</v>
      </c>
      <c r="F3264">
        <v>2320</v>
      </c>
      <c r="G3264">
        <v>400</v>
      </c>
      <c r="H3264" t="s">
        <v>2927</v>
      </c>
      <c r="I3264">
        <v>6479</v>
      </c>
      <c r="J3264" t="s">
        <v>690</v>
      </c>
      <c r="K3264" t="s">
        <v>2932</v>
      </c>
      <c r="L3264">
        <v>2286</v>
      </c>
      <c r="M3264">
        <v>2243</v>
      </c>
      <c r="N3264">
        <v>400</v>
      </c>
      <c r="O3264" t="s">
        <v>2930</v>
      </c>
      <c r="P3264">
        <v>0.76811477859936095</v>
      </c>
      <c r="Q3264">
        <v>0.87445753636934598</v>
      </c>
      <c r="R3264">
        <v>6.1313061585032601E-2</v>
      </c>
      <c r="S3264">
        <v>0.37484462826524001</v>
      </c>
      <c r="T3264">
        <v>0.91765556172672802</v>
      </c>
      <c r="U3264">
        <v>0.91765556172672802</v>
      </c>
      <c r="V3264">
        <v>5.9602218672416503E-2</v>
      </c>
      <c r="W3264">
        <v>2.7</v>
      </c>
      <c r="X3264">
        <v>3.32</v>
      </c>
      <c r="Y3264">
        <v>135865</v>
      </c>
      <c r="Z3264">
        <v>9705</v>
      </c>
      <c r="AA3264">
        <v>0.54</v>
      </c>
      <c r="AB3264">
        <v>14</v>
      </c>
      <c r="AC3264">
        <v>7</v>
      </c>
      <c r="AD3264">
        <v>7</v>
      </c>
      <c r="AE3264">
        <v>50</v>
      </c>
      <c r="AF3264">
        <v>12</v>
      </c>
      <c r="AG3264">
        <v>6</v>
      </c>
      <c r="AH3264">
        <v>1</v>
      </c>
      <c r="AI3264">
        <v>7</v>
      </c>
    </row>
    <row r="3265" spans="1:35" x14ac:dyDescent="0.2">
      <c r="A3265" s="102">
        <v>6550</v>
      </c>
      <c r="B3265">
        <v>6723</v>
      </c>
      <c r="C3265" t="s">
        <v>3257</v>
      </c>
      <c r="D3265" t="s">
        <v>2932</v>
      </c>
      <c r="E3265">
        <v>748</v>
      </c>
      <c r="F3265">
        <v>744</v>
      </c>
      <c r="G3265">
        <v>1100</v>
      </c>
      <c r="H3265" t="s">
        <v>2930</v>
      </c>
      <c r="I3265">
        <v>7203</v>
      </c>
      <c r="J3265" t="s">
        <v>233</v>
      </c>
      <c r="K3265" t="s">
        <v>2945</v>
      </c>
      <c r="L3265">
        <v>7959</v>
      </c>
      <c r="M3265">
        <v>7862</v>
      </c>
      <c r="N3265">
        <v>100</v>
      </c>
      <c r="O3265" t="s">
        <v>2927</v>
      </c>
      <c r="P3265">
        <v>0.15196961003015899</v>
      </c>
      <c r="Q3265">
        <v>0.82877802830973701</v>
      </c>
      <c r="R3265">
        <v>0.669762813770717</v>
      </c>
      <c r="S3265">
        <v>0.12555906442706999</v>
      </c>
      <c r="T3265">
        <v>-0.45660376404511699</v>
      </c>
      <c r="U3265">
        <v>0.45660376404511699</v>
      </c>
      <c r="V3265">
        <v>0.47198486172702597</v>
      </c>
      <c r="W3265">
        <v>-1.95</v>
      </c>
      <c r="X3265">
        <v>4.0999999999999996</v>
      </c>
      <c r="Y3265">
        <v>135853</v>
      </c>
      <c r="Z3265">
        <v>9704</v>
      </c>
      <c r="AA3265">
        <v>0.7</v>
      </c>
      <c r="AB3265">
        <v>14</v>
      </c>
      <c r="AC3265">
        <v>7</v>
      </c>
      <c r="AD3265">
        <v>7</v>
      </c>
      <c r="AE3265">
        <v>50</v>
      </c>
      <c r="AF3265">
        <v>11</v>
      </c>
      <c r="AG3265">
        <v>7</v>
      </c>
      <c r="AH3265">
        <v>4</v>
      </c>
      <c r="AI3265">
        <v>3</v>
      </c>
    </row>
    <row r="3266" spans="1:35" x14ac:dyDescent="0.2">
      <c r="A3266" s="102">
        <v>3608</v>
      </c>
      <c r="B3266">
        <v>1833</v>
      </c>
      <c r="C3266" t="s">
        <v>3701</v>
      </c>
      <c r="D3266" t="s">
        <v>2937</v>
      </c>
      <c r="E3266">
        <v>2880</v>
      </c>
      <c r="F3266">
        <v>2904</v>
      </c>
      <c r="G3266">
        <v>300</v>
      </c>
      <c r="H3266" t="s">
        <v>2927</v>
      </c>
      <c r="I3266">
        <v>5406</v>
      </c>
      <c r="J3266" t="s">
        <v>3375</v>
      </c>
      <c r="K3266" t="s">
        <v>2988</v>
      </c>
      <c r="L3266">
        <v>508</v>
      </c>
      <c r="M3266">
        <v>504</v>
      </c>
      <c r="N3266">
        <v>1700</v>
      </c>
      <c r="O3266" t="s">
        <v>2930</v>
      </c>
      <c r="P3266">
        <v>0.53601855356532302</v>
      </c>
      <c r="Q3266">
        <v>0.86968959585476402</v>
      </c>
      <c r="R3266">
        <v>0.27068568231541601</v>
      </c>
      <c r="S3266">
        <v>0.48455609450229897</v>
      </c>
      <c r="T3266">
        <v>1.7530279668770801</v>
      </c>
      <c r="U3266">
        <v>1.7530279668770801</v>
      </c>
      <c r="V3266">
        <v>1.57608199713462</v>
      </c>
      <c r="W3266">
        <v>7.98</v>
      </c>
      <c r="X3266">
        <v>1.65</v>
      </c>
      <c r="Y3266">
        <v>135677</v>
      </c>
      <c r="Z3266">
        <v>6461</v>
      </c>
      <c r="AA3266">
        <v>0.49</v>
      </c>
      <c r="AB3266">
        <v>21</v>
      </c>
      <c r="AC3266">
        <v>13</v>
      </c>
      <c r="AD3266">
        <v>8</v>
      </c>
      <c r="AE3266">
        <v>61.9</v>
      </c>
      <c r="AF3266">
        <v>10</v>
      </c>
      <c r="AG3266">
        <v>11</v>
      </c>
      <c r="AH3266">
        <v>7</v>
      </c>
      <c r="AI3266">
        <v>3</v>
      </c>
    </row>
    <row r="3267" spans="1:35" x14ac:dyDescent="0.2">
      <c r="A3267" s="102">
        <v>1408</v>
      </c>
      <c r="B3267">
        <v>4543</v>
      </c>
      <c r="C3267" t="s">
        <v>833</v>
      </c>
      <c r="D3267" t="s">
        <v>2936</v>
      </c>
      <c r="E3267">
        <v>3852</v>
      </c>
      <c r="F3267">
        <v>3941</v>
      </c>
      <c r="G3267">
        <v>200</v>
      </c>
      <c r="H3267" t="s">
        <v>2930</v>
      </c>
      <c r="I3267">
        <v>6028</v>
      </c>
      <c r="J3267" t="s">
        <v>694</v>
      </c>
      <c r="K3267" t="s">
        <v>2942</v>
      </c>
      <c r="L3267">
        <v>7870</v>
      </c>
      <c r="M3267">
        <v>7750</v>
      </c>
      <c r="N3267">
        <v>100</v>
      </c>
      <c r="O3267" t="s">
        <v>2927</v>
      </c>
      <c r="P3267">
        <v>0.44414341121482898</v>
      </c>
      <c r="Q3267">
        <v>0.90713382878884896</v>
      </c>
      <c r="R3267">
        <v>3.3399015537903497E-2</v>
      </c>
      <c r="S3267">
        <v>2.44559337154121E-2</v>
      </c>
      <c r="T3267">
        <v>-0.82124163399317196</v>
      </c>
      <c r="U3267">
        <v>0.82124163399317196</v>
      </c>
      <c r="V3267">
        <v>0.39061114472209202</v>
      </c>
      <c r="W3267">
        <v>-2.54</v>
      </c>
      <c r="X3267">
        <v>1.7</v>
      </c>
      <c r="Y3267">
        <v>135646</v>
      </c>
      <c r="Z3267">
        <v>9689</v>
      </c>
      <c r="AA3267">
        <v>0.81</v>
      </c>
      <c r="AB3267">
        <v>14</v>
      </c>
      <c r="AC3267">
        <v>10</v>
      </c>
      <c r="AD3267">
        <v>4</v>
      </c>
      <c r="AE3267">
        <v>71.430000000000007</v>
      </c>
      <c r="AF3267">
        <v>9</v>
      </c>
      <c r="AG3267">
        <v>7</v>
      </c>
      <c r="AH3267">
        <v>4</v>
      </c>
      <c r="AI3267">
        <v>3</v>
      </c>
    </row>
    <row r="3268" spans="1:35" x14ac:dyDescent="0.2">
      <c r="A3268" s="102">
        <v>7090</v>
      </c>
      <c r="B3268">
        <v>5486</v>
      </c>
      <c r="C3268" t="s">
        <v>871</v>
      </c>
      <c r="D3268" t="s">
        <v>2988</v>
      </c>
      <c r="E3268">
        <v>1774</v>
      </c>
      <c r="F3268">
        <v>1790</v>
      </c>
      <c r="G3268">
        <v>600</v>
      </c>
      <c r="H3268" t="s">
        <v>2927</v>
      </c>
      <c r="I3268">
        <v>8593</v>
      </c>
      <c r="J3268" t="s">
        <v>224</v>
      </c>
      <c r="K3268" t="s">
        <v>2933</v>
      </c>
      <c r="L3268">
        <v>719</v>
      </c>
      <c r="M3268">
        <v>717</v>
      </c>
      <c r="N3268">
        <v>1500</v>
      </c>
      <c r="O3268" t="s">
        <v>2930</v>
      </c>
      <c r="P3268">
        <v>0.17611591730652401</v>
      </c>
      <c r="Q3268">
        <v>0.82165444415251898</v>
      </c>
      <c r="R3268">
        <v>0.89318453263691799</v>
      </c>
      <c r="S3268">
        <v>0.340702265387957</v>
      </c>
      <c r="T3268">
        <v>1.5619039440623299</v>
      </c>
      <c r="U3268">
        <v>1.5619039440623299</v>
      </c>
      <c r="V3268">
        <v>1.4910582936083101</v>
      </c>
      <c r="W3268">
        <v>11.67</v>
      </c>
      <c r="X3268">
        <v>0.14000000000000001</v>
      </c>
      <c r="Y3268">
        <v>135605</v>
      </c>
      <c r="Z3268">
        <v>7534</v>
      </c>
      <c r="AA3268">
        <v>0.39</v>
      </c>
      <c r="AB3268">
        <v>18</v>
      </c>
      <c r="AC3268">
        <v>10</v>
      </c>
      <c r="AD3268">
        <v>8</v>
      </c>
      <c r="AE3268">
        <v>55.56</v>
      </c>
      <c r="AF3268">
        <v>13</v>
      </c>
      <c r="AG3268">
        <v>6</v>
      </c>
      <c r="AH3268">
        <v>4</v>
      </c>
      <c r="AI3268">
        <v>8</v>
      </c>
    </row>
    <row r="3269" spans="1:35" x14ac:dyDescent="0.2">
      <c r="A3269" s="102">
        <v>7793</v>
      </c>
      <c r="B3269">
        <v>7202</v>
      </c>
      <c r="C3269" t="s">
        <v>959</v>
      </c>
      <c r="D3269" t="s">
        <v>2945</v>
      </c>
      <c r="E3269">
        <v>1138</v>
      </c>
      <c r="F3269">
        <v>1140.5</v>
      </c>
      <c r="G3269">
        <v>900</v>
      </c>
      <c r="H3269" t="s">
        <v>2927</v>
      </c>
      <c r="I3269">
        <v>8273</v>
      </c>
      <c r="J3269" t="s">
        <v>3101</v>
      </c>
      <c r="K3269" t="s">
        <v>2953</v>
      </c>
      <c r="L3269">
        <v>3595</v>
      </c>
      <c r="M3269">
        <v>3570</v>
      </c>
      <c r="N3269">
        <v>300</v>
      </c>
      <c r="O3269" t="s">
        <v>2930</v>
      </c>
      <c r="P3269">
        <v>0.820544577442053</v>
      </c>
      <c r="Q3269">
        <v>0.81203360959123005</v>
      </c>
      <c r="R3269">
        <v>0.76963011340223597</v>
      </c>
      <c r="S3269">
        <v>0.215092557390688</v>
      </c>
      <c r="T3269">
        <v>0.413707591552469</v>
      </c>
      <c r="U3269">
        <v>0.413707591552469</v>
      </c>
      <c r="V3269">
        <v>0.31596088638958197</v>
      </c>
      <c r="W3269">
        <v>1.7</v>
      </c>
      <c r="X3269">
        <v>4.16</v>
      </c>
      <c r="Y3269">
        <v>135522</v>
      </c>
      <c r="Z3269">
        <v>7972</v>
      </c>
      <c r="AA3269">
        <v>0.38</v>
      </c>
      <c r="AB3269">
        <v>17</v>
      </c>
      <c r="AC3269">
        <v>10</v>
      </c>
      <c r="AD3269">
        <v>7</v>
      </c>
      <c r="AE3269">
        <v>58.82</v>
      </c>
      <c r="AF3269">
        <v>13</v>
      </c>
      <c r="AG3269">
        <v>6</v>
      </c>
      <c r="AH3269">
        <v>3</v>
      </c>
      <c r="AI3269">
        <v>8</v>
      </c>
    </row>
    <row r="3270" spans="1:35" x14ac:dyDescent="0.2">
      <c r="A3270" s="102">
        <v>7002</v>
      </c>
      <c r="B3270">
        <v>3774</v>
      </c>
      <c r="C3270" t="s">
        <v>809</v>
      </c>
      <c r="D3270" t="s">
        <v>2929</v>
      </c>
      <c r="E3270">
        <v>3065</v>
      </c>
      <c r="F3270">
        <v>3250</v>
      </c>
      <c r="G3270">
        <v>200</v>
      </c>
      <c r="H3270" t="s">
        <v>2927</v>
      </c>
      <c r="I3270">
        <v>4543</v>
      </c>
      <c r="J3270" t="s">
        <v>833</v>
      </c>
      <c r="K3270" t="s">
        <v>2936</v>
      </c>
      <c r="L3270">
        <v>3852</v>
      </c>
      <c r="M3270">
        <v>3941</v>
      </c>
      <c r="N3270">
        <v>200</v>
      </c>
      <c r="O3270" t="s">
        <v>2930</v>
      </c>
      <c r="P3270">
        <v>0.55087487976101401</v>
      </c>
      <c r="Q3270">
        <v>0.82277439691397103</v>
      </c>
      <c r="R3270">
        <v>0.39780826365935301</v>
      </c>
      <c r="S3270">
        <v>4.0000126200359497E-2</v>
      </c>
      <c r="T3270">
        <v>2.1967830497486101</v>
      </c>
      <c r="U3270">
        <v>2.1967830497486101</v>
      </c>
      <c r="V3270">
        <v>0.371494630829933</v>
      </c>
      <c r="W3270">
        <v>12.46</v>
      </c>
      <c r="X3270">
        <v>17.53</v>
      </c>
      <c r="Y3270">
        <v>135507</v>
      </c>
      <c r="Z3270">
        <v>7132</v>
      </c>
      <c r="AA3270">
        <v>0.38</v>
      </c>
      <c r="AB3270">
        <v>19</v>
      </c>
      <c r="AC3270">
        <v>11</v>
      </c>
      <c r="AD3270">
        <v>8</v>
      </c>
      <c r="AE3270">
        <v>57.89</v>
      </c>
      <c r="AF3270">
        <v>11</v>
      </c>
      <c r="AG3270">
        <v>9</v>
      </c>
      <c r="AH3270">
        <v>5</v>
      </c>
      <c r="AI3270">
        <v>5</v>
      </c>
    </row>
    <row r="3271" spans="1:35" x14ac:dyDescent="0.2">
      <c r="A3271" s="102">
        <v>6361</v>
      </c>
      <c r="B3271">
        <v>3591</v>
      </c>
      <c r="C3271" t="s">
        <v>795</v>
      </c>
      <c r="D3271" t="s">
        <v>3281</v>
      </c>
      <c r="E3271">
        <v>3060</v>
      </c>
      <c r="F3271">
        <v>3005</v>
      </c>
      <c r="G3271">
        <v>300</v>
      </c>
      <c r="H3271" t="s">
        <v>2930</v>
      </c>
      <c r="I3271">
        <v>7451</v>
      </c>
      <c r="J3271" t="s">
        <v>972</v>
      </c>
      <c r="K3271" t="s">
        <v>2934</v>
      </c>
      <c r="L3271">
        <v>3205</v>
      </c>
      <c r="M3271">
        <v>3195</v>
      </c>
      <c r="N3271">
        <v>300</v>
      </c>
      <c r="O3271" t="s">
        <v>2927</v>
      </c>
      <c r="P3271">
        <v>0.4036717387823</v>
      </c>
      <c r="Q3271">
        <v>0.83121463136366203</v>
      </c>
      <c r="R3271">
        <v>0.11492460426076299</v>
      </c>
      <c r="S3271">
        <v>5.49502559082388E-2</v>
      </c>
      <c r="T3271">
        <v>-1.1323203497640399</v>
      </c>
      <c r="U3271">
        <v>1.1323203497640399</v>
      </c>
      <c r="V3271">
        <v>0.45327362613389099</v>
      </c>
      <c r="W3271">
        <v>-4.5599999999999996</v>
      </c>
      <c r="X3271">
        <v>5.95</v>
      </c>
      <c r="Y3271">
        <v>135332</v>
      </c>
      <c r="Z3271">
        <v>9667</v>
      </c>
      <c r="AA3271">
        <v>0.63</v>
      </c>
      <c r="AB3271">
        <v>14</v>
      </c>
      <c r="AC3271">
        <v>8</v>
      </c>
      <c r="AD3271">
        <v>6</v>
      </c>
      <c r="AE3271">
        <v>57.14</v>
      </c>
      <c r="AF3271">
        <v>14</v>
      </c>
      <c r="AG3271">
        <v>4</v>
      </c>
      <c r="AH3271">
        <v>0</v>
      </c>
      <c r="AI3271">
        <v>10</v>
      </c>
    </row>
    <row r="3272" spans="1:35" x14ac:dyDescent="0.2">
      <c r="A3272" s="102">
        <v>3122</v>
      </c>
      <c r="B3272">
        <v>4004</v>
      </c>
      <c r="C3272" t="s">
        <v>3189</v>
      </c>
      <c r="D3272" t="s">
        <v>2952</v>
      </c>
      <c r="E3272">
        <v>2749</v>
      </c>
      <c r="F3272">
        <v>2755</v>
      </c>
      <c r="G3272">
        <v>300</v>
      </c>
      <c r="H3272" t="s">
        <v>2930</v>
      </c>
      <c r="I3272">
        <v>9003</v>
      </c>
      <c r="J3272" t="s">
        <v>3230</v>
      </c>
      <c r="K3272" t="s">
        <v>3099</v>
      </c>
      <c r="L3272">
        <v>2960</v>
      </c>
      <c r="M3272">
        <v>2903</v>
      </c>
      <c r="N3272">
        <v>300</v>
      </c>
      <c r="O3272" t="s">
        <v>2927</v>
      </c>
      <c r="P3272">
        <v>0.74032857767915305</v>
      </c>
      <c r="Q3272">
        <v>0.87776326039635999</v>
      </c>
      <c r="R3272">
        <v>0.297617607930873</v>
      </c>
      <c r="S3272">
        <v>6.5418168063825097E-2</v>
      </c>
      <c r="T3272">
        <v>-0.73200065141932302</v>
      </c>
      <c r="U3272">
        <v>0.73200065141932302</v>
      </c>
      <c r="V3272">
        <v>1.0950062149147499</v>
      </c>
      <c r="W3272">
        <v>-3.97</v>
      </c>
      <c r="X3272">
        <v>5.0999999999999996</v>
      </c>
      <c r="Y3272">
        <v>135296</v>
      </c>
      <c r="Z3272">
        <v>7959</v>
      </c>
      <c r="AA3272">
        <v>0.28999999999999998</v>
      </c>
      <c r="AB3272">
        <v>17</v>
      </c>
      <c r="AC3272">
        <v>9</v>
      </c>
      <c r="AD3272">
        <v>8</v>
      </c>
      <c r="AE3272">
        <v>52.94</v>
      </c>
      <c r="AF3272">
        <v>10</v>
      </c>
      <c r="AG3272">
        <v>7</v>
      </c>
      <c r="AH3272">
        <v>6</v>
      </c>
      <c r="AI3272">
        <v>4</v>
      </c>
    </row>
    <row r="3273" spans="1:35" x14ac:dyDescent="0.2">
      <c r="A3273" s="102">
        <v>5182</v>
      </c>
      <c r="B3273">
        <v>3938</v>
      </c>
      <c r="C3273" t="s">
        <v>3272</v>
      </c>
      <c r="D3273" t="s">
        <v>2929</v>
      </c>
      <c r="E3273">
        <v>5380</v>
      </c>
      <c r="F3273">
        <v>5380</v>
      </c>
      <c r="G3273">
        <v>200</v>
      </c>
      <c r="H3273" t="s">
        <v>2927</v>
      </c>
      <c r="I3273">
        <v>9706</v>
      </c>
      <c r="J3273" t="s">
        <v>3103</v>
      </c>
      <c r="K3273" t="s">
        <v>2949</v>
      </c>
      <c r="L3273">
        <v>5630</v>
      </c>
      <c r="M3273">
        <v>5500</v>
      </c>
      <c r="N3273">
        <v>200</v>
      </c>
      <c r="O3273" t="s">
        <v>2930</v>
      </c>
      <c r="P3273">
        <v>0.14201128871315699</v>
      </c>
      <c r="Q3273">
        <v>0.84697719609153699</v>
      </c>
      <c r="R3273">
        <v>1</v>
      </c>
      <c r="S3273">
        <v>3.9682569819667703E-2</v>
      </c>
      <c r="T3273">
        <v>1.0217836683811099</v>
      </c>
      <c r="U3273">
        <v>1.0217836683811099</v>
      </c>
      <c r="V3273">
        <v>0.69209393680287801</v>
      </c>
      <c r="W3273">
        <v>9.0399999999999991</v>
      </c>
      <c r="X3273">
        <v>2.1800000000000002</v>
      </c>
      <c r="Y3273">
        <v>135245</v>
      </c>
      <c r="Z3273">
        <v>13524</v>
      </c>
      <c r="AA3273">
        <v>0.72</v>
      </c>
      <c r="AB3273">
        <v>10</v>
      </c>
      <c r="AC3273">
        <v>6</v>
      </c>
      <c r="AD3273">
        <v>4</v>
      </c>
      <c r="AE3273">
        <v>60</v>
      </c>
      <c r="AF3273">
        <v>13</v>
      </c>
      <c r="AG3273">
        <v>4</v>
      </c>
      <c r="AH3273">
        <v>3</v>
      </c>
      <c r="AI3273">
        <v>3</v>
      </c>
    </row>
    <row r="3274" spans="1:35" x14ac:dyDescent="0.2">
      <c r="A3274" s="102">
        <v>6171</v>
      </c>
      <c r="B3274">
        <v>5110</v>
      </c>
      <c r="C3274" t="s">
        <v>1370</v>
      </c>
      <c r="D3274" t="s">
        <v>3107</v>
      </c>
      <c r="E3274">
        <v>1257</v>
      </c>
      <c r="F3274">
        <v>1249</v>
      </c>
      <c r="G3274">
        <v>700</v>
      </c>
      <c r="H3274" t="s">
        <v>2927</v>
      </c>
      <c r="I3274">
        <v>7453</v>
      </c>
      <c r="J3274" t="s">
        <v>54</v>
      </c>
      <c r="K3274" t="s">
        <v>2953</v>
      </c>
      <c r="L3274">
        <v>1892</v>
      </c>
      <c r="M3274">
        <v>1872</v>
      </c>
      <c r="N3274">
        <v>500</v>
      </c>
      <c r="O3274" t="s">
        <v>2930</v>
      </c>
      <c r="P3274">
        <v>0.86737095432406497</v>
      </c>
      <c r="Q3274">
        <v>0.83373058052626303</v>
      </c>
      <c r="R3274">
        <v>0.41141256635358198</v>
      </c>
      <c r="S3274">
        <v>9.3117831513351096E-2</v>
      </c>
      <c r="T3274">
        <v>2.1107961890448399</v>
      </c>
      <c r="U3274">
        <v>2.1107961890448399</v>
      </c>
      <c r="V3274">
        <v>2.11751697810677</v>
      </c>
      <c r="W3274">
        <v>12.89</v>
      </c>
      <c r="X3274">
        <v>6.59</v>
      </c>
      <c r="Y3274">
        <v>135230</v>
      </c>
      <c r="Z3274">
        <v>7513</v>
      </c>
      <c r="AA3274">
        <v>0.32</v>
      </c>
      <c r="AB3274">
        <v>18</v>
      </c>
      <c r="AC3274">
        <v>9</v>
      </c>
      <c r="AD3274">
        <v>9</v>
      </c>
      <c r="AE3274">
        <v>50</v>
      </c>
      <c r="AF3274">
        <v>10</v>
      </c>
      <c r="AG3274">
        <v>6</v>
      </c>
      <c r="AH3274">
        <v>6</v>
      </c>
      <c r="AI3274">
        <v>6</v>
      </c>
    </row>
    <row r="3275" spans="1:35" x14ac:dyDescent="0.2">
      <c r="A3275" s="102">
        <v>5316</v>
      </c>
      <c r="B3275">
        <v>1911</v>
      </c>
      <c r="C3275" t="s">
        <v>53</v>
      </c>
      <c r="D3275" t="s">
        <v>2937</v>
      </c>
      <c r="E3275">
        <v>1663</v>
      </c>
      <c r="F3275">
        <v>1649</v>
      </c>
      <c r="G3275">
        <v>600</v>
      </c>
      <c r="H3275" t="s">
        <v>2927</v>
      </c>
      <c r="I3275">
        <v>4188</v>
      </c>
      <c r="J3275" t="s">
        <v>3211</v>
      </c>
      <c r="K3275" t="s">
        <v>2952</v>
      </c>
      <c r="L3275">
        <v>795.2</v>
      </c>
      <c r="M3275">
        <v>793.2</v>
      </c>
      <c r="N3275">
        <v>1200</v>
      </c>
      <c r="O3275" t="s">
        <v>2930</v>
      </c>
      <c r="P3275">
        <v>4.5642904451520097E-2</v>
      </c>
      <c r="Q3275">
        <v>0.84495593072011099</v>
      </c>
      <c r="R3275">
        <v>3.7376632812044203E-2</v>
      </c>
      <c r="S3275">
        <v>0.20736240022672001</v>
      </c>
      <c r="T3275">
        <v>2.39710849699597</v>
      </c>
      <c r="U3275">
        <v>2.39710849699597</v>
      </c>
      <c r="V3275">
        <v>2.66317030251642</v>
      </c>
      <c r="W3275">
        <v>7.23</v>
      </c>
      <c r="X3275">
        <v>3.8</v>
      </c>
      <c r="Y3275">
        <v>135160</v>
      </c>
      <c r="Z3275">
        <v>7951</v>
      </c>
      <c r="AA3275">
        <v>0.38</v>
      </c>
      <c r="AB3275">
        <v>17</v>
      </c>
      <c r="AC3275">
        <v>10</v>
      </c>
      <c r="AD3275">
        <v>7</v>
      </c>
      <c r="AE3275">
        <v>58.82</v>
      </c>
      <c r="AF3275">
        <v>13</v>
      </c>
      <c r="AG3275">
        <v>6</v>
      </c>
      <c r="AH3275">
        <v>3</v>
      </c>
      <c r="AI3275">
        <v>8</v>
      </c>
    </row>
    <row r="3276" spans="1:35" x14ac:dyDescent="0.2">
      <c r="A3276" s="102">
        <v>6608</v>
      </c>
      <c r="B3276">
        <v>4527</v>
      </c>
      <c r="C3276" t="s">
        <v>3689</v>
      </c>
      <c r="D3276" t="s">
        <v>2950</v>
      </c>
      <c r="E3276">
        <v>3285</v>
      </c>
      <c r="F3276">
        <v>3265</v>
      </c>
      <c r="G3276">
        <v>300</v>
      </c>
      <c r="H3276" t="s">
        <v>2927</v>
      </c>
      <c r="I3276">
        <v>6287</v>
      </c>
      <c r="J3276" t="s">
        <v>3080</v>
      </c>
      <c r="K3276" t="s">
        <v>2940</v>
      </c>
      <c r="L3276">
        <v>3200</v>
      </c>
      <c r="M3276">
        <v>3155</v>
      </c>
      <c r="N3276">
        <v>300</v>
      </c>
      <c r="O3276" t="s">
        <v>2930</v>
      </c>
      <c r="P3276">
        <v>0.63619628838543396</v>
      </c>
      <c r="Q3276">
        <v>0.82810878944245103</v>
      </c>
      <c r="R3276">
        <v>7.9282493140641896E-2</v>
      </c>
      <c r="S3276">
        <v>0.113749484017671</v>
      </c>
      <c r="T3276">
        <v>0.67621824884339399</v>
      </c>
      <c r="U3276">
        <v>0.67621824884339399</v>
      </c>
      <c r="V3276">
        <v>6.3905712865629599E-2</v>
      </c>
      <c r="W3276">
        <v>2.0099999999999998</v>
      </c>
      <c r="X3276">
        <v>3.37</v>
      </c>
      <c r="Y3276">
        <v>135139</v>
      </c>
      <c r="Z3276">
        <v>10395</v>
      </c>
      <c r="AA3276">
        <v>0.51</v>
      </c>
      <c r="AB3276">
        <v>13</v>
      </c>
      <c r="AC3276">
        <v>8</v>
      </c>
      <c r="AD3276">
        <v>5</v>
      </c>
      <c r="AE3276">
        <v>61.54</v>
      </c>
      <c r="AF3276">
        <v>12</v>
      </c>
      <c r="AG3276">
        <v>6</v>
      </c>
      <c r="AH3276">
        <v>2</v>
      </c>
      <c r="AI3276">
        <v>5</v>
      </c>
    </row>
    <row r="3277" spans="1:35" x14ac:dyDescent="0.2">
      <c r="A3277" s="102">
        <v>1867</v>
      </c>
      <c r="B3277">
        <v>2127</v>
      </c>
      <c r="C3277" t="s">
        <v>3177</v>
      </c>
      <c r="D3277" t="s">
        <v>2942</v>
      </c>
      <c r="E3277">
        <v>3750</v>
      </c>
      <c r="F3277">
        <v>3830</v>
      </c>
      <c r="G3277">
        <v>200</v>
      </c>
      <c r="H3277" t="s">
        <v>2927</v>
      </c>
      <c r="I3277">
        <v>8604</v>
      </c>
      <c r="J3277" t="s">
        <v>541</v>
      </c>
      <c r="K3277" t="s">
        <v>3186</v>
      </c>
      <c r="L3277">
        <v>559</v>
      </c>
      <c r="M3277">
        <v>561.6</v>
      </c>
      <c r="N3277">
        <v>1400</v>
      </c>
      <c r="O3277" t="s">
        <v>2930</v>
      </c>
      <c r="P3277">
        <v>0.760850487169343</v>
      </c>
      <c r="Q3277">
        <v>0.89816394220352402</v>
      </c>
      <c r="R3277">
        <v>7.0321990426384304E-3</v>
      </c>
      <c r="S3277">
        <v>3.5358110237127198E-2</v>
      </c>
      <c r="T3277">
        <v>0.71681154774848799</v>
      </c>
      <c r="U3277">
        <v>0.71681154774848799</v>
      </c>
      <c r="V3277">
        <v>0.75369030488512501</v>
      </c>
      <c r="W3277">
        <v>3.26</v>
      </c>
      <c r="X3277">
        <v>2.64</v>
      </c>
      <c r="Y3277">
        <v>135114</v>
      </c>
      <c r="Z3277">
        <v>5630</v>
      </c>
      <c r="AA3277">
        <v>0.32</v>
      </c>
      <c r="AB3277">
        <v>24</v>
      </c>
      <c r="AC3277">
        <v>12</v>
      </c>
      <c r="AD3277">
        <v>12</v>
      </c>
      <c r="AE3277">
        <v>50</v>
      </c>
      <c r="AF3277">
        <v>9</v>
      </c>
      <c r="AG3277">
        <v>11</v>
      </c>
      <c r="AH3277">
        <v>10</v>
      </c>
      <c r="AI3277">
        <v>3</v>
      </c>
    </row>
    <row r="3278" spans="1:35" x14ac:dyDescent="0.2">
      <c r="A3278" s="102">
        <v>1264</v>
      </c>
      <c r="B3278">
        <v>5393</v>
      </c>
      <c r="C3278" t="s">
        <v>237</v>
      </c>
      <c r="D3278" t="s">
        <v>2926</v>
      </c>
      <c r="E3278">
        <v>2740</v>
      </c>
      <c r="F3278">
        <v>2743</v>
      </c>
      <c r="G3278">
        <v>400</v>
      </c>
      <c r="H3278" t="s">
        <v>2927</v>
      </c>
      <c r="I3278">
        <v>6448</v>
      </c>
      <c r="J3278" t="s">
        <v>542</v>
      </c>
      <c r="K3278" t="s">
        <v>2932</v>
      </c>
      <c r="L3278">
        <v>2355</v>
      </c>
      <c r="M3278">
        <v>2320</v>
      </c>
      <c r="N3278">
        <v>500</v>
      </c>
      <c r="O3278" t="s">
        <v>2930</v>
      </c>
      <c r="P3278">
        <v>0.64029858118657701</v>
      </c>
      <c r="Q3278">
        <v>0.90994230711409496</v>
      </c>
      <c r="R3278">
        <v>0.78857531310071205</v>
      </c>
      <c r="S3278">
        <v>4.9915074891018797E-2</v>
      </c>
      <c r="T3278">
        <v>0.20858292442405699</v>
      </c>
      <c r="U3278">
        <v>0.20858292442405699</v>
      </c>
      <c r="V3278">
        <v>0.180431447815872</v>
      </c>
      <c r="W3278">
        <v>0.87</v>
      </c>
      <c r="X3278">
        <v>5.72</v>
      </c>
      <c r="Y3278">
        <v>135006</v>
      </c>
      <c r="Z3278">
        <v>7500</v>
      </c>
      <c r="AA3278">
        <v>0.45</v>
      </c>
      <c r="AB3278">
        <v>18</v>
      </c>
      <c r="AC3278">
        <v>11</v>
      </c>
      <c r="AD3278">
        <v>7</v>
      </c>
      <c r="AE3278">
        <v>61.11</v>
      </c>
      <c r="AF3278">
        <v>12</v>
      </c>
      <c r="AG3278">
        <v>7</v>
      </c>
      <c r="AH3278">
        <v>6</v>
      </c>
      <c r="AI3278">
        <v>5</v>
      </c>
    </row>
    <row r="3279" spans="1:35" x14ac:dyDescent="0.2">
      <c r="A3279" s="102">
        <v>2133</v>
      </c>
      <c r="B3279">
        <v>6371</v>
      </c>
      <c r="C3279" t="s">
        <v>3148</v>
      </c>
      <c r="D3279" t="s">
        <v>2940</v>
      </c>
      <c r="E3279">
        <v>3540</v>
      </c>
      <c r="F3279">
        <v>3530</v>
      </c>
      <c r="G3279">
        <v>300</v>
      </c>
      <c r="H3279" t="s">
        <v>2927</v>
      </c>
      <c r="I3279">
        <v>6471</v>
      </c>
      <c r="J3279" t="s">
        <v>1367</v>
      </c>
      <c r="K3279" t="s">
        <v>2940</v>
      </c>
      <c r="L3279">
        <v>959</v>
      </c>
      <c r="M3279">
        <v>951</v>
      </c>
      <c r="N3279">
        <v>1100</v>
      </c>
      <c r="O3279" t="s">
        <v>2930</v>
      </c>
      <c r="P3279">
        <v>0.886940255560691</v>
      </c>
      <c r="Q3279">
        <v>0.89378861183918101</v>
      </c>
      <c r="R3279">
        <v>0.37999922691973897</v>
      </c>
      <c r="S3279">
        <v>0.160125453871933</v>
      </c>
      <c r="T3279">
        <v>0.63344628593301999</v>
      </c>
      <c r="U3279">
        <v>0.63344628593301999</v>
      </c>
      <c r="V3279">
        <v>1.6534531155227701</v>
      </c>
      <c r="W3279">
        <v>1.43</v>
      </c>
      <c r="X3279">
        <v>1.22</v>
      </c>
      <c r="Y3279">
        <v>134988</v>
      </c>
      <c r="Z3279">
        <v>5869</v>
      </c>
      <c r="AA3279">
        <v>0.27</v>
      </c>
      <c r="AB3279">
        <v>23</v>
      </c>
      <c r="AC3279">
        <v>13</v>
      </c>
      <c r="AD3279">
        <v>10</v>
      </c>
      <c r="AE3279">
        <v>56.52</v>
      </c>
      <c r="AF3279">
        <v>15</v>
      </c>
      <c r="AG3279">
        <v>9</v>
      </c>
      <c r="AH3279">
        <v>4</v>
      </c>
      <c r="AI3279">
        <v>10</v>
      </c>
    </row>
    <row r="3280" spans="1:35" x14ac:dyDescent="0.2">
      <c r="A3280" s="102">
        <v>2020</v>
      </c>
      <c r="B3280">
        <v>4005</v>
      </c>
      <c r="C3280" t="s">
        <v>3239</v>
      </c>
      <c r="D3280" t="s">
        <v>2952</v>
      </c>
      <c r="E3280">
        <v>465</v>
      </c>
      <c r="F3280">
        <v>464</v>
      </c>
      <c r="G3280">
        <v>2300</v>
      </c>
      <c r="H3280" t="s">
        <v>2927</v>
      </c>
      <c r="I3280">
        <v>7211</v>
      </c>
      <c r="J3280" t="s">
        <v>28</v>
      </c>
      <c r="K3280" t="s">
        <v>2945</v>
      </c>
      <c r="L3280">
        <v>423</v>
      </c>
      <c r="M3280">
        <v>425</v>
      </c>
      <c r="N3280">
        <v>2500</v>
      </c>
      <c r="O3280" t="s">
        <v>2930</v>
      </c>
      <c r="P3280">
        <v>0.91075205095601197</v>
      </c>
      <c r="Q3280">
        <v>0.89555872456043295</v>
      </c>
      <c r="R3280">
        <v>0.112910107941428</v>
      </c>
      <c r="S3280">
        <v>5.6688836309733703E-3</v>
      </c>
      <c r="T3280">
        <v>0.85462376579861499</v>
      </c>
      <c r="U3280">
        <v>0.85462376579861499</v>
      </c>
      <c r="V3280">
        <v>1.1200699767482201</v>
      </c>
      <c r="W3280">
        <v>3.33</v>
      </c>
      <c r="X3280">
        <v>0.44</v>
      </c>
      <c r="Y3280">
        <v>134988</v>
      </c>
      <c r="Z3280">
        <v>7499</v>
      </c>
      <c r="AA3280">
        <v>0.38</v>
      </c>
      <c r="AB3280">
        <v>18</v>
      </c>
      <c r="AC3280">
        <v>8</v>
      </c>
      <c r="AD3280">
        <v>10</v>
      </c>
      <c r="AE3280">
        <v>44.44</v>
      </c>
      <c r="AF3280">
        <v>13</v>
      </c>
      <c r="AG3280">
        <v>6</v>
      </c>
      <c r="AH3280">
        <v>3</v>
      </c>
      <c r="AI3280">
        <v>9</v>
      </c>
    </row>
    <row r="3281" spans="1:35" x14ac:dyDescent="0.2">
      <c r="A3281" s="102">
        <v>1034</v>
      </c>
      <c r="B3281">
        <v>4204</v>
      </c>
      <c r="C3281" t="s">
        <v>230</v>
      </c>
      <c r="D3281" t="s">
        <v>2952</v>
      </c>
      <c r="E3281">
        <v>1900</v>
      </c>
      <c r="F3281">
        <v>1874</v>
      </c>
      <c r="G3281">
        <v>500</v>
      </c>
      <c r="H3281" t="s">
        <v>2927</v>
      </c>
      <c r="I3281">
        <v>5802</v>
      </c>
      <c r="J3281" t="s">
        <v>3220</v>
      </c>
      <c r="K3281" t="s">
        <v>2943</v>
      </c>
      <c r="L3281">
        <v>1533.5</v>
      </c>
      <c r="M3281">
        <v>1518</v>
      </c>
      <c r="N3281">
        <v>600</v>
      </c>
      <c r="O3281" t="s">
        <v>2930</v>
      </c>
      <c r="P3281">
        <v>0.50442841026708796</v>
      </c>
      <c r="Q3281">
        <v>0.91528879292857401</v>
      </c>
      <c r="R3281">
        <v>3.85960996061902E-3</v>
      </c>
      <c r="S3281">
        <v>0.10265016939044901</v>
      </c>
      <c r="T3281">
        <v>0.94207241333222003</v>
      </c>
      <c r="U3281">
        <v>0.94207241333222003</v>
      </c>
      <c r="V3281">
        <v>0.89243230325969303</v>
      </c>
      <c r="W3281">
        <v>3.14</v>
      </c>
      <c r="X3281">
        <v>2.8</v>
      </c>
      <c r="Y3281">
        <v>134883</v>
      </c>
      <c r="Z3281">
        <v>8992</v>
      </c>
      <c r="AA3281">
        <v>0.37</v>
      </c>
      <c r="AB3281">
        <v>15</v>
      </c>
      <c r="AC3281">
        <v>9</v>
      </c>
      <c r="AD3281">
        <v>6</v>
      </c>
      <c r="AE3281">
        <v>60</v>
      </c>
      <c r="AF3281">
        <v>15</v>
      </c>
      <c r="AG3281">
        <v>6</v>
      </c>
      <c r="AH3281">
        <v>4</v>
      </c>
      <c r="AI3281">
        <v>5</v>
      </c>
    </row>
    <row r="3282" spans="1:35" x14ac:dyDescent="0.2">
      <c r="A3282" s="102">
        <v>3412</v>
      </c>
      <c r="B3282">
        <v>6755</v>
      </c>
      <c r="C3282" t="s">
        <v>670</v>
      </c>
      <c r="D3282" t="s">
        <v>2932</v>
      </c>
      <c r="E3282">
        <v>2468</v>
      </c>
      <c r="F3282">
        <v>2488</v>
      </c>
      <c r="G3282">
        <v>400</v>
      </c>
      <c r="H3282" t="s">
        <v>2927</v>
      </c>
      <c r="I3282">
        <v>9684</v>
      </c>
      <c r="J3282" t="s">
        <v>3179</v>
      </c>
      <c r="K3282" t="s">
        <v>2929</v>
      </c>
      <c r="L3282">
        <v>5260</v>
      </c>
      <c r="M3282">
        <v>5160</v>
      </c>
      <c r="N3282">
        <v>200</v>
      </c>
      <c r="O3282" t="s">
        <v>2930</v>
      </c>
      <c r="P3282">
        <v>0.60146121872447</v>
      </c>
      <c r="Q3282">
        <v>0.87304863661376997</v>
      </c>
      <c r="R3282">
        <v>0.49760506498671497</v>
      </c>
      <c r="S3282">
        <v>0.20979839021313201</v>
      </c>
      <c r="T3282">
        <v>1.64892136648198</v>
      </c>
      <c r="U3282">
        <v>1.64892136648198</v>
      </c>
      <c r="V3282">
        <v>1.5249703060633599</v>
      </c>
      <c r="W3282">
        <v>12.6</v>
      </c>
      <c r="X3282">
        <v>3.57</v>
      </c>
      <c r="Y3282">
        <v>134877</v>
      </c>
      <c r="Z3282">
        <v>7099</v>
      </c>
      <c r="AA3282">
        <v>0.37</v>
      </c>
      <c r="AB3282">
        <v>19</v>
      </c>
      <c r="AC3282">
        <v>12</v>
      </c>
      <c r="AD3282">
        <v>7</v>
      </c>
      <c r="AE3282">
        <v>63.16</v>
      </c>
      <c r="AF3282">
        <v>9</v>
      </c>
      <c r="AG3282">
        <v>9</v>
      </c>
      <c r="AH3282">
        <v>6</v>
      </c>
      <c r="AI3282">
        <v>4</v>
      </c>
    </row>
    <row r="3283" spans="1:35" x14ac:dyDescent="0.2">
      <c r="A3283" s="102">
        <v>444</v>
      </c>
      <c r="B3283">
        <v>4634</v>
      </c>
      <c r="C3283" t="s">
        <v>66</v>
      </c>
      <c r="D3283" t="s">
        <v>2952</v>
      </c>
      <c r="E3283">
        <v>2600</v>
      </c>
      <c r="F3283">
        <v>2582</v>
      </c>
      <c r="G3283">
        <v>400</v>
      </c>
      <c r="H3283" t="s">
        <v>2927</v>
      </c>
      <c r="I3283">
        <v>7272</v>
      </c>
      <c r="J3283" t="s">
        <v>3202</v>
      </c>
      <c r="K3283" t="s">
        <v>2945</v>
      </c>
      <c r="L3283">
        <v>2115</v>
      </c>
      <c r="M3283">
        <v>2104</v>
      </c>
      <c r="N3283">
        <v>500</v>
      </c>
      <c r="O3283" t="s">
        <v>2930</v>
      </c>
      <c r="P3283">
        <v>0.86107821691519904</v>
      </c>
      <c r="Q3283">
        <v>0.93332466178798101</v>
      </c>
      <c r="R3283">
        <v>0.38746437008919998</v>
      </c>
      <c r="S3283">
        <v>9.0857187955901503E-2</v>
      </c>
      <c r="T3283">
        <v>0.96584814768006999</v>
      </c>
      <c r="U3283">
        <v>0.96584814768006999</v>
      </c>
      <c r="V3283">
        <v>1.0646312148363599</v>
      </c>
      <c r="W3283">
        <v>2.15</v>
      </c>
      <c r="X3283">
        <v>1.86</v>
      </c>
      <c r="Y3283">
        <v>134865</v>
      </c>
      <c r="Z3283">
        <v>7492</v>
      </c>
      <c r="AA3283">
        <v>0.45</v>
      </c>
      <c r="AB3283">
        <v>18</v>
      </c>
      <c r="AC3283">
        <v>9</v>
      </c>
      <c r="AD3283">
        <v>9</v>
      </c>
      <c r="AE3283">
        <v>50</v>
      </c>
      <c r="AF3283">
        <v>13</v>
      </c>
      <c r="AG3283">
        <v>7</v>
      </c>
      <c r="AH3283">
        <v>1</v>
      </c>
      <c r="AI3283">
        <v>10</v>
      </c>
    </row>
    <row r="3284" spans="1:35" x14ac:dyDescent="0.2">
      <c r="A3284" s="102">
        <v>8018</v>
      </c>
      <c r="B3284">
        <v>6465</v>
      </c>
      <c r="C3284" t="s">
        <v>537</v>
      </c>
      <c r="D3284" t="s">
        <v>2940</v>
      </c>
      <c r="E3284">
        <v>10550</v>
      </c>
      <c r="F3284">
        <v>10560</v>
      </c>
      <c r="G3284">
        <v>100</v>
      </c>
      <c r="H3284" t="s">
        <v>2927</v>
      </c>
      <c r="I3284">
        <v>7251</v>
      </c>
      <c r="J3284" t="s">
        <v>3690</v>
      </c>
      <c r="K3284" t="s">
        <v>2945</v>
      </c>
      <c r="L3284">
        <v>2584</v>
      </c>
      <c r="M3284">
        <v>2582</v>
      </c>
      <c r="N3284">
        <v>400</v>
      </c>
      <c r="O3284" t="s">
        <v>2930</v>
      </c>
      <c r="P3284">
        <v>0.179351294648671</v>
      </c>
      <c r="Q3284">
        <v>0.80925179709420503</v>
      </c>
      <c r="R3284">
        <v>0.20799722909026599</v>
      </c>
      <c r="S3284">
        <v>0.43342898843671701</v>
      </c>
      <c r="T3284">
        <v>0.350562672543759</v>
      </c>
      <c r="U3284">
        <v>0.350562672543759</v>
      </c>
      <c r="V3284">
        <v>0.36177182194277901</v>
      </c>
      <c r="W3284">
        <v>3.37</v>
      </c>
      <c r="X3284">
        <v>2.2000000000000002</v>
      </c>
      <c r="Y3284">
        <v>134860</v>
      </c>
      <c r="Z3284">
        <v>7492</v>
      </c>
      <c r="AA3284">
        <v>0.41</v>
      </c>
      <c r="AB3284">
        <v>18</v>
      </c>
      <c r="AC3284">
        <v>10</v>
      </c>
      <c r="AD3284">
        <v>8</v>
      </c>
      <c r="AE3284">
        <v>55.56</v>
      </c>
      <c r="AF3284">
        <v>9</v>
      </c>
      <c r="AG3284">
        <v>8</v>
      </c>
      <c r="AH3284">
        <v>6</v>
      </c>
      <c r="AI3284">
        <v>4</v>
      </c>
    </row>
    <row r="3285" spans="1:35" x14ac:dyDescent="0.2">
      <c r="A3285" s="102">
        <v>2410</v>
      </c>
      <c r="B3285">
        <v>5802</v>
      </c>
      <c r="C3285" t="s">
        <v>3220</v>
      </c>
      <c r="D3285" t="s">
        <v>2943</v>
      </c>
      <c r="E3285">
        <v>1533.5</v>
      </c>
      <c r="F3285">
        <v>1518</v>
      </c>
      <c r="G3285">
        <v>700</v>
      </c>
      <c r="H3285" t="s">
        <v>2930</v>
      </c>
      <c r="I3285">
        <v>7984</v>
      </c>
      <c r="J3285" t="s">
        <v>1007</v>
      </c>
      <c r="K3285" t="s">
        <v>2951</v>
      </c>
      <c r="L3285">
        <v>1673</v>
      </c>
      <c r="M3285">
        <v>1664</v>
      </c>
      <c r="N3285">
        <v>600</v>
      </c>
      <c r="O3285" t="s">
        <v>2927</v>
      </c>
      <c r="P3285">
        <v>0.68399470411053898</v>
      </c>
      <c r="Q3285">
        <v>0.88921031117721605</v>
      </c>
      <c r="R3285">
        <v>0.17778751025417999</v>
      </c>
      <c r="S3285">
        <v>2.5501293342594999E-2</v>
      </c>
      <c r="T3285">
        <v>-1.67029944460039</v>
      </c>
      <c r="U3285">
        <v>1.67029944460039</v>
      </c>
      <c r="V3285">
        <v>1.41234600845356</v>
      </c>
      <c r="W3285">
        <v>-5.55</v>
      </c>
      <c r="X3285">
        <v>6.43</v>
      </c>
      <c r="Y3285">
        <v>134534</v>
      </c>
      <c r="Z3285">
        <v>7474</v>
      </c>
      <c r="AA3285">
        <v>0.41</v>
      </c>
      <c r="AB3285">
        <v>18</v>
      </c>
      <c r="AC3285">
        <v>10</v>
      </c>
      <c r="AD3285">
        <v>8</v>
      </c>
      <c r="AE3285">
        <v>55.56</v>
      </c>
      <c r="AF3285">
        <v>12</v>
      </c>
      <c r="AG3285">
        <v>7</v>
      </c>
      <c r="AH3285">
        <v>3</v>
      </c>
      <c r="AI3285">
        <v>8</v>
      </c>
    </row>
    <row r="3286" spans="1:35" x14ac:dyDescent="0.2">
      <c r="A3286" s="102">
        <v>1556</v>
      </c>
      <c r="B3286">
        <v>1941</v>
      </c>
      <c r="C3286" t="s">
        <v>3569</v>
      </c>
      <c r="D3286" t="s">
        <v>2937</v>
      </c>
      <c r="E3286">
        <v>2587</v>
      </c>
      <c r="F3286">
        <v>2560</v>
      </c>
      <c r="G3286">
        <v>300</v>
      </c>
      <c r="H3286" t="s">
        <v>2930</v>
      </c>
      <c r="I3286">
        <v>7203</v>
      </c>
      <c r="J3286" t="s">
        <v>233</v>
      </c>
      <c r="K3286" t="s">
        <v>2945</v>
      </c>
      <c r="L3286">
        <v>7959</v>
      </c>
      <c r="M3286">
        <v>7862</v>
      </c>
      <c r="N3286">
        <v>100</v>
      </c>
      <c r="O3286" t="s">
        <v>2927</v>
      </c>
      <c r="P3286">
        <v>0.18078007165830401</v>
      </c>
      <c r="Q3286">
        <v>0.904168497023775</v>
      </c>
      <c r="R3286">
        <v>0.581892710128323</v>
      </c>
      <c r="S3286">
        <v>2.7317050334529001E-2</v>
      </c>
      <c r="T3286">
        <v>-0.92624936603465602</v>
      </c>
      <c r="U3286">
        <v>0.92624936603465602</v>
      </c>
      <c r="V3286">
        <v>0.65817950715939499</v>
      </c>
      <c r="W3286">
        <v>-1.51</v>
      </c>
      <c r="X3286">
        <v>2.31</v>
      </c>
      <c r="Y3286">
        <v>134490</v>
      </c>
      <c r="Z3286">
        <v>11208</v>
      </c>
      <c r="AA3286">
        <v>0.78</v>
      </c>
      <c r="AB3286">
        <v>12</v>
      </c>
      <c r="AC3286">
        <v>9</v>
      </c>
      <c r="AD3286">
        <v>3</v>
      </c>
      <c r="AE3286">
        <v>75</v>
      </c>
      <c r="AF3286">
        <v>16</v>
      </c>
      <c r="AG3286">
        <v>1</v>
      </c>
      <c r="AH3286">
        <v>0</v>
      </c>
      <c r="AI3286">
        <v>11</v>
      </c>
    </row>
    <row r="3287" spans="1:35" x14ac:dyDescent="0.2">
      <c r="A3287" s="102">
        <v>5122</v>
      </c>
      <c r="B3287">
        <v>4004</v>
      </c>
      <c r="C3287" t="s">
        <v>3189</v>
      </c>
      <c r="D3287" t="s">
        <v>2952</v>
      </c>
      <c r="E3287">
        <v>2749</v>
      </c>
      <c r="F3287">
        <v>2755</v>
      </c>
      <c r="G3287">
        <v>300</v>
      </c>
      <c r="H3287" t="s">
        <v>2930</v>
      </c>
      <c r="I3287">
        <v>4927</v>
      </c>
      <c r="J3287" t="s">
        <v>3285</v>
      </c>
      <c r="K3287" t="s">
        <v>2952</v>
      </c>
      <c r="L3287">
        <v>2455</v>
      </c>
      <c r="M3287">
        <v>2461</v>
      </c>
      <c r="N3287">
        <v>300</v>
      </c>
      <c r="O3287" t="s">
        <v>2927</v>
      </c>
      <c r="P3287">
        <v>0.51641707450688201</v>
      </c>
      <c r="Q3287">
        <v>0.84774252658362304</v>
      </c>
      <c r="R3287">
        <v>0.97942255977456905</v>
      </c>
      <c r="S3287">
        <v>0.143067562337025</v>
      </c>
      <c r="T3287">
        <v>-0.27243716117681299</v>
      </c>
      <c r="U3287">
        <v>0.27243716117681299</v>
      </c>
      <c r="V3287">
        <v>0.208265682343167</v>
      </c>
      <c r="W3287">
        <v>-1.51</v>
      </c>
      <c r="X3287">
        <v>10.67</v>
      </c>
      <c r="Y3287">
        <v>134485</v>
      </c>
      <c r="Z3287">
        <v>12226</v>
      </c>
      <c r="AA3287">
        <v>0.54</v>
      </c>
      <c r="AB3287">
        <v>11</v>
      </c>
      <c r="AC3287">
        <v>6</v>
      </c>
      <c r="AD3287">
        <v>5</v>
      </c>
      <c r="AE3287">
        <v>54.55</v>
      </c>
      <c r="AF3287">
        <v>7</v>
      </c>
      <c r="AG3287">
        <v>6</v>
      </c>
      <c r="AH3287">
        <v>5</v>
      </c>
      <c r="AI3287">
        <v>0</v>
      </c>
    </row>
    <row r="3288" spans="1:35" x14ac:dyDescent="0.2">
      <c r="A3288" s="102">
        <v>8650</v>
      </c>
      <c r="B3288">
        <v>1860</v>
      </c>
      <c r="C3288" t="s">
        <v>57</v>
      </c>
      <c r="D3288" t="s">
        <v>2937</v>
      </c>
      <c r="E3288">
        <v>758</v>
      </c>
      <c r="F3288">
        <v>754</v>
      </c>
      <c r="G3288">
        <v>1200</v>
      </c>
      <c r="H3288" t="s">
        <v>2927</v>
      </c>
      <c r="I3288">
        <v>4208</v>
      </c>
      <c r="J3288" t="s">
        <v>3188</v>
      </c>
      <c r="K3288" t="s">
        <v>2952</v>
      </c>
      <c r="L3288">
        <v>2253</v>
      </c>
      <c r="M3288">
        <v>2236</v>
      </c>
      <c r="N3288">
        <v>400</v>
      </c>
      <c r="O3288" t="s">
        <v>2930</v>
      </c>
      <c r="P3288">
        <v>2.0336125948915498E-2</v>
      </c>
      <c r="Q3288">
        <v>0.80059925738719795</v>
      </c>
      <c r="R3288">
        <v>0.49445177114647099</v>
      </c>
      <c r="S3288">
        <v>2.4423415106216501E-2</v>
      </c>
      <c r="T3288">
        <v>2.7503765496026298</v>
      </c>
      <c r="U3288">
        <v>2.7503765496026298</v>
      </c>
      <c r="V3288">
        <v>2.9457274068308701</v>
      </c>
      <c r="W3288">
        <v>10.34</v>
      </c>
      <c r="X3288">
        <v>1.1599999999999999</v>
      </c>
      <c r="Y3288">
        <v>134298</v>
      </c>
      <c r="Z3288">
        <v>8394</v>
      </c>
      <c r="AA3288">
        <v>0.46</v>
      </c>
      <c r="AB3288">
        <v>16</v>
      </c>
      <c r="AC3288">
        <v>10</v>
      </c>
      <c r="AD3288">
        <v>6</v>
      </c>
      <c r="AE3288">
        <v>62.5</v>
      </c>
      <c r="AF3288">
        <v>12</v>
      </c>
      <c r="AG3288">
        <v>6</v>
      </c>
      <c r="AH3288">
        <v>5</v>
      </c>
      <c r="AI3288">
        <v>5</v>
      </c>
    </row>
    <row r="3289" spans="1:35" x14ac:dyDescent="0.2">
      <c r="A3289" s="102">
        <v>4792</v>
      </c>
      <c r="B3289">
        <v>2914</v>
      </c>
      <c r="C3289" t="s">
        <v>3132</v>
      </c>
      <c r="D3289" t="s">
        <v>2955</v>
      </c>
      <c r="E3289">
        <v>2326</v>
      </c>
      <c r="F3289">
        <v>2301</v>
      </c>
      <c r="G3289">
        <v>400</v>
      </c>
      <c r="H3289" t="s">
        <v>2930</v>
      </c>
      <c r="I3289">
        <v>3861</v>
      </c>
      <c r="J3289" t="s">
        <v>37</v>
      </c>
      <c r="K3289" t="s">
        <v>3213</v>
      </c>
      <c r="L3289">
        <v>592</v>
      </c>
      <c r="M3289">
        <v>613</v>
      </c>
      <c r="N3289">
        <v>1500</v>
      </c>
      <c r="O3289" t="s">
        <v>2927</v>
      </c>
      <c r="P3289">
        <v>0.71445451091871803</v>
      </c>
      <c r="Q3289">
        <v>0.85233334736327504</v>
      </c>
      <c r="R3289">
        <v>0.39939465410064701</v>
      </c>
      <c r="S3289">
        <v>9.4122475392216104E-2</v>
      </c>
      <c r="T3289">
        <v>-2.1636011046270398</v>
      </c>
      <c r="U3289">
        <v>2.1636011046270398</v>
      </c>
      <c r="V3289">
        <v>1.68597641003483</v>
      </c>
      <c r="W3289">
        <v>-8.51</v>
      </c>
      <c r="X3289">
        <v>0.1</v>
      </c>
      <c r="Y3289">
        <v>134130</v>
      </c>
      <c r="Z3289">
        <v>7452</v>
      </c>
      <c r="AA3289">
        <v>0.33</v>
      </c>
      <c r="AB3289">
        <v>18</v>
      </c>
      <c r="AC3289">
        <v>11</v>
      </c>
      <c r="AD3289">
        <v>7</v>
      </c>
      <c r="AE3289">
        <v>61.11</v>
      </c>
      <c r="AF3289">
        <v>13</v>
      </c>
      <c r="AG3289">
        <v>6</v>
      </c>
      <c r="AH3289">
        <v>4</v>
      </c>
      <c r="AI3289">
        <v>8</v>
      </c>
    </row>
    <row r="3290" spans="1:35" x14ac:dyDescent="0.2">
      <c r="A3290" s="102">
        <v>6827</v>
      </c>
      <c r="B3290">
        <v>6201</v>
      </c>
      <c r="C3290" t="s">
        <v>3463</v>
      </c>
      <c r="D3290" t="s">
        <v>2945</v>
      </c>
      <c r="E3290">
        <v>6290</v>
      </c>
      <c r="F3290">
        <v>6250</v>
      </c>
      <c r="G3290">
        <v>100</v>
      </c>
      <c r="H3290" t="s">
        <v>2927</v>
      </c>
      <c r="I3290">
        <v>6807</v>
      </c>
      <c r="J3290" t="s">
        <v>239</v>
      </c>
      <c r="K3290" t="s">
        <v>2932</v>
      </c>
      <c r="L3290">
        <v>2080</v>
      </c>
      <c r="M3290">
        <v>2041</v>
      </c>
      <c r="N3290">
        <v>300</v>
      </c>
      <c r="O3290" t="s">
        <v>2930</v>
      </c>
      <c r="P3290">
        <v>0.41484914661938699</v>
      </c>
      <c r="Q3290">
        <v>0.82512322055614895</v>
      </c>
      <c r="R3290">
        <v>0.67704001088944898</v>
      </c>
      <c r="S3290">
        <v>0.26952592432035699</v>
      </c>
      <c r="T3290">
        <v>8.4461213890063405E-2</v>
      </c>
      <c r="U3290">
        <v>8.4461213890063405E-2</v>
      </c>
      <c r="V3290">
        <v>0.111349048742096</v>
      </c>
      <c r="W3290">
        <v>0.66</v>
      </c>
      <c r="X3290">
        <v>2.0299999999999998</v>
      </c>
      <c r="Y3290">
        <v>134108</v>
      </c>
      <c r="Z3290">
        <v>9579</v>
      </c>
      <c r="AA3290">
        <v>0.84</v>
      </c>
      <c r="AB3290">
        <v>14</v>
      </c>
      <c r="AC3290">
        <v>8</v>
      </c>
      <c r="AD3290">
        <v>6</v>
      </c>
      <c r="AE3290">
        <v>57.14</v>
      </c>
      <c r="AF3290">
        <v>10</v>
      </c>
      <c r="AG3290">
        <v>7</v>
      </c>
      <c r="AH3290">
        <v>4</v>
      </c>
      <c r="AI3290">
        <v>3</v>
      </c>
    </row>
    <row r="3291" spans="1:35" x14ac:dyDescent="0.2">
      <c r="A3291" s="102">
        <v>3624</v>
      </c>
      <c r="B3291">
        <v>3774</v>
      </c>
      <c r="C3291" t="s">
        <v>809</v>
      </c>
      <c r="D3291" t="s">
        <v>2929</v>
      </c>
      <c r="E3291">
        <v>3065</v>
      </c>
      <c r="F3291">
        <v>3250</v>
      </c>
      <c r="G3291">
        <v>200</v>
      </c>
      <c r="H3291" t="s">
        <v>2927</v>
      </c>
      <c r="I3291">
        <v>7729</v>
      </c>
      <c r="J3291" t="s">
        <v>686</v>
      </c>
      <c r="K3291" t="s">
        <v>2936</v>
      </c>
      <c r="L3291">
        <v>4095</v>
      </c>
      <c r="M3291">
        <v>4050</v>
      </c>
      <c r="N3291">
        <v>200</v>
      </c>
      <c r="O3291" t="s">
        <v>2930</v>
      </c>
      <c r="P3291">
        <v>0.69228380342612506</v>
      </c>
      <c r="Q3291">
        <v>0.86944858298014605</v>
      </c>
      <c r="R3291">
        <v>0.19412937183632001</v>
      </c>
      <c r="S3291">
        <v>4.8670090506563797E-2</v>
      </c>
      <c r="T3291">
        <v>2.56813750727318</v>
      </c>
      <c r="U3291">
        <v>2.56813750727318</v>
      </c>
      <c r="V3291">
        <v>1.1629226346951</v>
      </c>
      <c r="W3291">
        <v>12.96</v>
      </c>
      <c r="X3291">
        <v>19.75</v>
      </c>
      <c r="Y3291">
        <v>134014</v>
      </c>
      <c r="Z3291">
        <v>7053</v>
      </c>
      <c r="AA3291">
        <v>0.41</v>
      </c>
      <c r="AB3291">
        <v>19</v>
      </c>
      <c r="AC3291">
        <v>11</v>
      </c>
      <c r="AD3291">
        <v>8</v>
      </c>
      <c r="AE3291">
        <v>57.89</v>
      </c>
      <c r="AF3291">
        <v>9</v>
      </c>
      <c r="AG3291">
        <v>11</v>
      </c>
      <c r="AH3291">
        <v>7</v>
      </c>
      <c r="AI3291">
        <v>1</v>
      </c>
    </row>
    <row r="3292" spans="1:35" x14ac:dyDescent="0.2">
      <c r="A3292" s="102">
        <v>7733</v>
      </c>
      <c r="B3292">
        <v>5714</v>
      </c>
      <c r="C3292" t="s">
        <v>873</v>
      </c>
      <c r="D3292" t="s">
        <v>2943</v>
      </c>
      <c r="E3292">
        <v>4090</v>
      </c>
      <c r="F3292">
        <v>4070</v>
      </c>
      <c r="G3292">
        <v>200</v>
      </c>
      <c r="H3292" t="s">
        <v>2927</v>
      </c>
      <c r="I3292">
        <v>8585</v>
      </c>
      <c r="J3292" t="s">
        <v>3703</v>
      </c>
      <c r="K3292" t="s">
        <v>2933</v>
      </c>
      <c r="L3292">
        <v>165</v>
      </c>
      <c r="M3292">
        <v>165</v>
      </c>
      <c r="N3292">
        <v>4900</v>
      </c>
      <c r="O3292" t="s">
        <v>2930</v>
      </c>
      <c r="P3292">
        <v>0.21565392836283701</v>
      </c>
      <c r="Q3292">
        <v>0.81292504774021901</v>
      </c>
      <c r="R3292">
        <v>0.49305809625216401</v>
      </c>
      <c r="S3292">
        <v>0.184298714380419</v>
      </c>
      <c r="T3292">
        <v>1.7629082053960601E-2</v>
      </c>
      <c r="U3292">
        <v>1.7629082053960601E-2</v>
      </c>
      <c r="V3292">
        <v>0.25577854555720297</v>
      </c>
      <c r="W3292">
        <v>7.0000000000000007E-2</v>
      </c>
      <c r="X3292">
        <v>0.68</v>
      </c>
      <c r="Y3292">
        <v>133985</v>
      </c>
      <c r="Z3292">
        <v>5825</v>
      </c>
      <c r="AA3292">
        <v>0.34</v>
      </c>
      <c r="AB3292">
        <v>23</v>
      </c>
      <c r="AC3292">
        <v>12</v>
      </c>
      <c r="AD3292">
        <v>11</v>
      </c>
      <c r="AE3292">
        <v>52.17</v>
      </c>
      <c r="AF3292">
        <v>13</v>
      </c>
      <c r="AG3292">
        <v>10</v>
      </c>
      <c r="AH3292">
        <v>7</v>
      </c>
      <c r="AI3292">
        <v>6</v>
      </c>
    </row>
    <row r="3293" spans="1:35" x14ac:dyDescent="0.2">
      <c r="A3293" s="102">
        <v>752</v>
      </c>
      <c r="B3293">
        <v>4927</v>
      </c>
      <c r="C3293" t="s">
        <v>3285</v>
      </c>
      <c r="D3293" t="s">
        <v>2952</v>
      </c>
      <c r="E3293">
        <v>2455</v>
      </c>
      <c r="F3293">
        <v>2461</v>
      </c>
      <c r="G3293">
        <v>400</v>
      </c>
      <c r="H3293" t="s">
        <v>2930</v>
      </c>
      <c r="I3293">
        <v>5411</v>
      </c>
      <c r="J3293" t="s">
        <v>3666</v>
      </c>
      <c r="K3293" t="s">
        <v>2988</v>
      </c>
      <c r="L3293">
        <v>1351</v>
      </c>
      <c r="M3293">
        <v>1348</v>
      </c>
      <c r="N3293">
        <v>700</v>
      </c>
      <c r="O3293" t="s">
        <v>2927</v>
      </c>
      <c r="P3293">
        <v>0.51636415477597097</v>
      </c>
      <c r="Q3293">
        <v>0.92329978217003095</v>
      </c>
      <c r="R3293">
        <v>0.77512355997816396</v>
      </c>
      <c r="S3293">
        <v>0.150626337237311</v>
      </c>
      <c r="T3293">
        <v>-0.38775366288651603</v>
      </c>
      <c r="U3293">
        <v>0.38775366288651603</v>
      </c>
      <c r="V3293">
        <v>0.749396352993145</v>
      </c>
      <c r="W3293">
        <v>-1.7</v>
      </c>
      <c r="X3293">
        <v>4.1399999999999997</v>
      </c>
      <c r="Y3293">
        <v>133967</v>
      </c>
      <c r="Z3293">
        <v>6698</v>
      </c>
      <c r="AA3293">
        <v>0.25</v>
      </c>
      <c r="AB3293">
        <v>20</v>
      </c>
      <c r="AC3293">
        <v>11</v>
      </c>
      <c r="AD3293">
        <v>9</v>
      </c>
      <c r="AE3293">
        <v>55</v>
      </c>
      <c r="AF3293">
        <v>10</v>
      </c>
      <c r="AG3293">
        <v>8</v>
      </c>
      <c r="AH3293">
        <v>6</v>
      </c>
      <c r="AI3293">
        <v>6</v>
      </c>
    </row>
    <row r="3294" spans="1:35" x14ac:dyDescent="0.2">
      <c r="A3294" s="102">
        <v>8489</v>
      </c>
      <c r="B3294">
        <v>2222</v>
      </c>
      <c r="C3294" t="s">
        <v>730</v>
      </c>
      <c r="D3294" t="s">
        <v>2955</v>
      </c>
      <c r="E3294">
        <v>7150</v>
      </c>
      <c r="F3294">
        <v>6920</v>
      </c>
      <c r="G3294">
        <v>100</v>
      </c>
      <c r="H3294" t="s">
        <v>2930</v>
      </c>
      <c r="I3294">
        <v>9682</v>
      </c>
      <c r="J3294" t="s">
        <v>3206</v>
      </c>
      <c r="K3294" t="s">
        <v>2929</v>
      </c>
      <c r="L3294">
        <v>2376</v>
      </c>
      <c r="M3294">
        <v>2326</v>
      </c>
      <c r="N3294">
        <v>300</v>
      </c>
      <c r="O3294" t="s">
        <v>2927</v>
      </c>
      <c r="P3294">
        <v>0.50106971571089398</v>
      </c>
      <c r="Q3294">
        <v>0.80332529991391</v>
      </c>
      <c r="R3294">
        <v>0.35450160155093002</v>
      </c>
      <c r="S3294">
        <v>0.191014466925013</v>
      </c>
      <c r="T3294">
        <v>-1.29288952181119</v>
      </c>
      <c r="U3294">
        <v>1.29288952181119</v>
      </c>
      <c r="V3294">
        <v>0.41795121825466403</v>
      </c>
      <c r="W3294">
        <v>-7.46</v>
      </c>
      <c r="X3294">
        <v>0.84</v>
      </c>
      <c r="Y3294">
        <v>133950</v>
      </c>
      <c r="Z3294">
        <v>5824</v>
      </c>
      <c r="AA3294">
        <v>0.32</v>
      </c>
      <c r="AB3294">
        <v>23</v>
      </c>
      <c r="AC3294">
        <v>12</v>
      </c>
      <c r="AD3294">
        <v>11</v>
      </c>
      <c r="AE3294">
        <v>52.17</v>
      </c>
      <c r="AF3294">
        <v>10</v>
      </c>
      <c r="AG3294">
        <v>11</v>
      </c>
      <c r="AH3294">
        <v>8</v>
      </c>
      <c r="AI3294">
        <v>4</v>
      </c>
    </row>
    <row r="3295" spans="1:35" x14ac:dyDescent="0.2">
      <c r="A3295" s="102">
        <v>7872</v>
      </c>
      <c r="B3295">
        <v>8086</v>
      </c>
      <c r="C3295" t="s">
        <v>3288</v>
      </c>
      <c r="D3295" t="s">
        <v>2936</v>
      </c>
      <c r="E3295">
        <v>1295</v>
      </c>
      <c r="F3295">
        <v>1326</v>
      </c>
      <c r="G3295">
        <v>700</v>
      </c>
      <c r="H3295" t="s">
        <v>2927</v>
      </c>
      <c r="I3295">
        <v>9532</v>
      </c>
      <c r="J3295" t="s">
        <v>3228</v>
      </c>
      <c r="K3295" t="s">
        <v>2992</v>
      </c>
      <c r="L3295">
        <v>1919</v>
      </c>
      <c r="M3295">
        <v>1935</v>
      </c>
      <c r="N3295">
        <v>500</v>
      </c>
      <c r="O3295" t="s">
        <v>2930</v>
      </c>
      <c r="P3295">
        <v>0.67432463678464305</v>
      </c>
      <c r="Q3295">
        <v>0.81108749961390203</v>
      </c>
      <c r="R3295">
        <v>0.54090111718973699</v>
      </c>
      <c r="S3295">
        <v>0.43603741759216302</v>
      </c>
      <c r="T3295">
        <v>2.3618378443179902</v>
      </c>
      <c r="U3295">
        <v>2.3618378443179902</v>
      </c>
      <c r="V3295">
        <v>1.7826912058692801</v>
      </c>
      <c r="W3295">
        <v>8.64</v>
      </c>
      <c r="X3295">
        <v>4.0599999999999996</v>
      </c>
      <c r="Y3295">
        <v>133911</v>
      </c>
      <c r="Z3295">
        <v>6377</v>
      </c>
      <c r="AA3295">
        <v>0.31</v>
      </c>
      <c r="AB3295">
        <v>21</v>
      </c>
      <c r="AC3295">
        <v>14</v>
      </c>
      <c r="AD3295">
        <v>7</v>
      </c>
      <c r="AE3295">
        <v>66.67</v>
      </c>
      <c r="AF3295">
        <v>13</v>
      </c>
      <c r="AG3295">
        <v>8</v>
      </c>
      <c r="AH3295">
        <v>4</v>
      </c>
      <c r="AI3295">
        <v>9</v>
      </c>
    </row>
    <row r="3296" spans="1:35" x14ac:dyDescent="0.2">
      <c r="A3296" s="102">
        <v>2343</v>
      </c>
      <c r="B3296">
        <v>6305</v>
      </c>
      <c r="C3296" t="s">
        <v>31</v>
      </c>
      <c r="D3296" t="s">
        <v>2940</v>
      </c>
      <c r="E3296">
        <v>3100</v>
      </c>
      <c r="F3296">
        <v>3025</v>
      </c>
      <c r="G3296">
        <v>300</v>
      </c>
      <c r="H3296" t="s">
        <v>2930</v>
      </c>
      <c r="I3296">
        <v>6448</v>
      </c>
      <c r="J3296" t="s">
        <v>542</v>
      </c>
      <c r="K3296" t="s">
        <v>2932</v>
      </c>
      <c r="L3296">
        <v>2355</v>
      </c>
      <c r="M3296">
        <v>2320</v>
      </c>
      <c r="N3296">
        <v>400</v>
      </c>
      <c r="O3296" t="s">
        <v>2927</v>
      </c>
      <c r="P3296">
        <v>0.71955045571061504</v>
      </c>
      <c r="Q3296">
        <v>0.890451226315226</v>
      </c>
      <c r="R3296">
        <v>0.44945232343534303</v>
      </c>
      <c r="S3296">
        <v>0.11124243699052901</v>
      </c>
      <c r="T3296">
        <v>-0.90749413173959703</v>
      </c>
      <c r="U3296">
        <v>0.90749413173959703</v>
      </c>
      <c r="V3296">
        <v>0.52483011081257303</v>
      </c>
      <c r="W3296">
        <v>-4.83</v>
      </c>
      <c r="X3296">
        <v>2.2599999999999998</v>
      </c>
      <c r="Y3296">
        <v>133885</v>
      </c>
      <c r="Z3296">
        <v>8926</v>
      </c>
      <c r="AA3296">
        <v>0.53</v>
      </c>
      <c r="AB3296">
        <v>15</v>
      </c>
      <c r="AC3296">
        <v>7</v>
      </c>
      <c r="AD3296">
        <v>8</v>
      </c>
      <c r="AE3296">
        <v>46.67</v>
      </c>
      <c r="AF3296">
        <v>12</v>
      </c>
      <c r="AG3296">
        <v>6</v>
      </c>
      <c r="AH3296">
        <v>4</v>
      </c>
      <c r="AI3296">
        <v>5</v>
      </c>
    </row>
    <row r="3297" spans="1:35" x14ac:dyDescent="0.2">
      <c r="A3297" s="102">
        <v>2256</v>
      </c>
      <c r="B3297">
        <v>6103</v>
      </c>
      <c r="C3297" t="s">
        <v>3245</v>
      </c>
      <c r="D3297" t="s">
        <v>2940</v>
      </c>
      <c r="E3297">
        <v>5240</v>
      </c>
      <c r="F3297">
        <v>5230</v>
      </c>
      <c r="G3297">
        <v>200</v>
      </c>
      <c r="H3297" t="s">
        <v>2930</v>
      </c>
      <c r="I3297">
        <v>6473</v>
      </c>
      <c r="J3297" t="s">
        <v>1368</v>
      </c>
      <c r="K3297" t="s">
        <v>2940</v>
      </c>
      <c r="L3297">
        <v>1212</v>
      </c>
      <c r="M3297">
        <v>1209</v>
      </c>
      <c r="N3297">
        <v>900</v>
      </c>
      <c r="O3297" t="s">
        <v>2927</v>
      </c>
      <c r="P3297">
        <v>0.98421211605286896</v>
      </c>
      <c r="Q3297">
        <v>0.89179268110412302</v>
      </c>
      <c r="R3297">
        <v>0.12946767301124101</v>
      </c>
      <c r="S3297">
        <v>0.191689014286718</v>
      </c>
      <c r="T3297">
        <v>-0.894908697511964</v>
      </c>
      <c r="U3297">
        <v>0.894908697511964</v>
      </c>
      <c r="V3297">
        <v>0.81380681105868002</v>
      </c>
      <c r="W3297">
        <v>-3.18</v>
      </c>
      <c r="X3297">
        <v>4.0199999999999996</v>
      </c>
      <c r="Y3297">
        <v>133866</v>
      </c>
      <c r="Z3297">
        <v>8924</v>
      </c>
      <c r="AA3297">
        <v>0.56999999999999995</v>
      </c>
      <c r="AB3297">
        <v>15</v>
      </c>
      <c r="AC3297">
        <v>10</v>
      </c>
      <c r="AD3297">
        <v>5</v>
      </c>
      <c r="AE3297">
        <v>66.67</v>
      </c>
      <c r="AF3297">
        <v>15</v>
      </c>
      <c r="AG3297">
        <v>4</v>
      </c>
      <c r="AH3297">
        <v>2</v>
      </c>
      <c r="AI3297">
        <v>9</v>
      </c>
    </row>
    <row r="3298" spans="1:35" x14ac:dyDescent="0.2">
      <c r="A3298" s="102">
        <v>7084</v>
      </c>
      <c r="B3298">
        <v>8570</v>
      </c>
      <c r="C3298" t="s">
        <v>3702</v>
      </c>
      <c r="D3298" t="s">
        <v>2933</v>
      </c>
      <c r="E3298">
        <v>1800</v>
      </c>
      <c r="F3298">
        <v>1777</v>
      </c>
      <c r="G3298">
        <v>600</v>
      </c>
      <c r="H3298" t="s">
        <v>2930</v>
      </c>
      <c r="I3298">
        <v>9404</v>
      </c>
      <c r="J3298" t="s">
        <v>3092</v>
      </c>
      <c r="K3298" t="s">
        <v>2929</v>
      </c>
      <c r="L3298">
        <v>1525</v>
      </c>
      <c r="M3298">
        <v>1554</v>
      </c>
      <c r="N3298">
        <v>700</v>
      </c>
      <c r="O3298" t="s">
        <v>2927</v>
      </c>
      <c r="P3298">
        <v>0.62636969174970303</v>
      </c>
      <c r="Q3298">
        <v>0.82173605898482505</v>
      </c>
      <c r="R3298">
        <v>0.119500430433454</v>
      </c>
      <c r="S3298">
        <v>0.33833868572081299</v>
      </c>
      <c r="T3298">
        <v>-0.777634060682313</v>
      </c>
      <c r="U3298">
        <v>0.777634060682313</v>
      </c>
      <c r="V3298">
        <v>1.18220049382295</v>
      </c>
      <c r="W3298">
        <v>-1.49</v>
      </c>
      <c r="X3298">
        <v>2.0299999999999998</v>
      </c>
      <c r="Y3298">
        <v>133853</v>
      </c>
      <c r="Z3298">
        <v>7436</v>
      </c>
      <c r="AA3298">
        <v>0.34</v>
      </c>
      <c r="AB3298">
        <v>18</v>
      </c>
      <c r="AC3298">
        <v>10</v>
      </c>
      <c r="AD3298">
        <v>8</v>
      </c>
      <c r="AE3298">
        <v>55.56</v>
      </c>
      <c r="AF3298">
        <v>13</v>
      </c>
      <c r="AG3298">
        <v>7</v>
      </c>
      <c r="AH3298">
        <v>4</v>
      </c>
      <c r="AI3298">
        <v>7</v>
      </c>
    </row>
    <row r="3299" spans="1:35" x14ac:dyDescent="0.2">
      <c r="A3299" s="102">
        <v>4744</v>
      </c>
      <c r="B3299">
        <v>1662</v>
      </c>
      <c r="C3299" t="s">
        <v>708</v>
      </c>
      <c r="D3299" t="s">
        <v>3208</v>
      </c>
      <c r="E3299">
        <v>2820</v>
      </c>
      <c r="F3299">
        <v>2804</v>
      </c>
      <c r="G3299">
        <v>300</v>
      </c>
      <c r="H3299" t="s">
        <v>2927</v>
      </c>
      <c r="I3299">
        <v>6703</v>
      </c>
      <c r="J3299" t="s">
        <v>3253</v>
      </c>
      <c r="K3299" t="s">
        <v>2932</v>
      </c>
      <c r="L3299">
        <v>1393</v>
      </c>
      <c r="M3299">
        <v>1400</v>
      </c>
      <c r="N3299">
        <v>600</v>
      </c>
      <c r="O3299" t="s">
        <v>2930</v>
      </c>
      <c r="P3299">
        <v>0.61572547047384896</v>
      </c>
      <c r="Q3299">
        <v>0.85288734584696002</v>
      </c>
      <c r="R3299">
        <v>0.75368478961469898</v>
      </c>
      <c r="S3299">
        <v>0.13956119554322999</v>
      </c>
      <c r="T3299">
        <v>0.72712642476387601</v>
      </c>
      <c r="U3299">
        <v>0.72712642476387601</v>
      </c>
      <c r="V3299">
        <v>1.30220279377392</v>
      </c>
      <c r="W3299">
        <v>2.64</v>
      </c>
      <c r="X3299">
        <v>0.14000000000000001</v>
      </c>
      <c r="Y3299">
        <v>133749</v>
      </c>
      <c r="Z3299">
        <v>7430</v>
      </c>
      <c r="AA3299">
        <v>0.35</v>
      </c>
      <c r="AB3299">
        <v>18</v>
      </c>
      <c r="AC3299">
        <v>12</v>
      </c>
      <c r="AD3299">
        <v>6</v>
      </c>
      <c r="AE3299">
        <v>66.67</v>
      </c>
      <c r="AF3299">
        <v>12</v>
      </c>
      <c r="AG3299">
        <v>8</v>
      </c>
      <c r="AH3299">
        <v>4</v>
      </c>
      <c r="AI3299">
        <v>6</v>
      </c>
    </row>
    <row r="3300" spans="1:35" x14ac:dyDescent="0.2">
      <c r="A3300" s="102">
        <v>3151</v>
      </c>
      <c r="B3300">
        <v>4290</v>
      </c>
      <c r="C3300" t="s">
        <v>2989</v>
      </c>
      <c r="D3300" t="s">
        <v>2942</v>
      </c>
      <c r="E3300">
        <v>1041</v>
      </c>
      <c r="F3300">
        <v>1035</v>
      </c>
      <c r="G3300">
        <v>1000</v>
      </c>
      <c r="H3300" t="s">
        <v>2927</v>
      </c>
      <c r="I3300">
        <v>9613</v>
      </c>
      <c r="J3300" t="s">
        <v>3671</v>
      </c>
      <c r="K3300" t="s">
        <v>2929</v>
      </c>
      <c r="L3300">
        <v>1489</v>
      </c>
      <c r="M3300">
        <v>1479</v>
      </c>
      <c r="N3300">
        <v>700</v>
      </c>
      <c r="O3300" t="s">
        <v>2930</v>
      </c>
      <c r="P3300">
        <v>0.27161976114212499</v>
      </c>
      <c r="Q3300">
        <v>0.87738554943350799</v>
      </c>
      <c r="R3300">
        <v>0.85617297828832495</v>
      </c>
      <c r="S3300">
        <v>2.43831246979213E-2</v>
      </c>
      <c r="T3300">
        <v>2.1819840851487502</v>
      </c>
      <c r="U3300">
        <v>2.1819840851487502</v>
      </c>
      <c r="V3300">
        <v>2.1976443222102602</v>
      </c>
      <c r="W3300">
        <v>9.11</v>
      </c>
      <c r="X3300">
        <v>0.03</v>
      </c>
      <c r="Y3300">
        <v>133732</v>
      </c>
      <c r="Z3300">
        <v>6687</v>
      </c>
      <c r="AA3300">
        <v>0.31</v>
      </c>
      <c r="AB3300">
        <v>20</v>
      </c>
      <c r="AC3300">
        <v>12</v>
      </c>
      <c r="AD3300">
        <v>8</v>
      </c>
      <c r="AE3300">
        <v>60</v>
      </c>
      <c r="AF3300">
        <v>10</v>
      </c>
      <c r="AG3300">
        <v>11</v>
      </c>
      <c r="AH3300">
        <v>6</v>
      </c>
      <c r="AI3300">
        <v>3</v>
      </c>
    </row>
    <row r="3301" spans="1:35" x14ac:dyDescent="0.2">
      <c r="A3301" s="102">
        <v>5262</v>
      </c>
      <c r="B3301">
        <v>6471</v>
      </c>
      <c r="C3301" t="s">
        <v>1367</v>
      </c>
      <c r="D3301" t="s">
        <v>2940</v>
      </c>
      <c r="E3301">
        <v>959</v>
      </c>
      <c r="F3301">
        <v>951</v>
      </c>
      <c r="G3301">
        <v>1000</v>
      </c>
      <c r="H3301" t="s">
        <v>2930</v>
      </c>
      <c r="I3301">
        <v>6995</v>
      </c>
      <c r="J3301" t="s">
        <v>51</v>
      </c>
      <c r="K3301" t="s">
        <v>2945</v>
      </c>
      <c r="L3301">
        <v>1941</v>
      </c>
      <c r="M3301">
        <v>1926</v>
      </c>
      <c r="N3301">
        <v>500</v>
      </c>
      <c r="O3301" t="s">
        <v>2927</v>
      </c>
      <c r="P3301">
        <v>0.882570939870994</v>
      </c>
      <c r="Q3301">
        <v>0.84587850075122495</v>
      </c>
      <c r="R3301">
        <v>0.63612012093086501</v>
      </c>
      <c r="S3301">
        <v>0.40046463563573798</v>
      </c>
      <c r="T3301">
        <v>-9.3070458938449993E-2</v>
      </c>
      <c r="U3301">
        <v>9.3070458938449993E-2</v>
      </c>
      <c r="V3301">
        <v>0.45296421971564499</v>
      </c>
      <c r="W3301">
        <v>-0.27</v>
      </c>
      <c r="X3301">
        <v>1.25</v>
      </c>
      <c r="Y3301">
        <v>133638</v>
      </c>
      <c r="Z3301">
        <v>7424</v>
      </c>
      <c r="AA3301">
        <v>0.42</v>
      </c>
      <c r="AB3301">
        <v>18</v>
      </c>
      <c r="AC3301">
        <v>12</v>
      </c>
      <c r="AD3301">
        <v>6</v>
      </c>
      <c r="AE3301">
        <v>66.67</v>
      </c>
      <c r="AF3301">
        <v>16</v>
      </c>
      <c r="AG3301">
        <v>4</v>
      </c>
      <c r="AH3301">
        <v>2</v>
      </c>
      <c r="AI3301">
        <v>12</v>
      </c>
    </row>
    <row r="3302" spans="1:35" x14ac:dyDescent="0.2">
      <c r="A3302" s="102">
        <v>6240</v>
      </c>
      <c r="B3302">
        <v>2503</v>
      </c>
      <c r="C3302" t="s">
        <v>3648</v>
      </c>
      <c r="D3302" t="s">
        <v>2955</v>
      </c>
      <c r="E3302">
        <v>2522</v>
      </c>
      <c r="F3302">
        <v>2499</v>
      </c>
      <c r="G3302">
        <v>400</v>
      </c>
      <c r="H3302" t="s">
        <v>2927</v>
      </c>
      <c r="I3302">
        <v>7762</v>
      </c>
      <c r="J3302" t="s">
        <v>3203</v>
      </c>
      <c r="K3302" t="s">
        <v>2936</v>
      </c>
      <c r="L3302">
        <v>543</v>
      </c>
      <c r="M3302">
        <v>539</v>
      </c>
      <c r="N3302">
        <v>1900</v>
      </c>
      <c r="O3302" t="s">
        <v>2930</v>
      </c>
      <c r="P3302">
        <v>0.24971873521362101</v>
      </c>
      <c r="Q3302">
        <v>0.83276859276063897</v>
      </c>
      <c r="R3302">
        <v>0.19167221322495601</v>
      </c>
      <c r="S3302">
        <v>9.1673310707547292E-3</v>
      </c>
      <c r="T3302">
        <v>2.4355177015457898</v>
      </c>
      <c r="U3302">
        <v>2.4355177015457898</v>
      </c>
      <c r="V3302">
        <v>2.6562887154124999</v>
      </c>
      <c r="W3302">
        <v>10.36</v>
      </c>
      <c r="X3302">
        <v>2.4500000000000002</v>
      </c>
      <c r="Y3302">
        <v>133618</v>
      </c>
      <c r="Z3302">
        <v>9544</v>
      </c>
      <c r="AA3302">
        <v>0.44</v>
      </c>
      <c r="AB3302">
        <v>14</v>
      </c>
      <c r="AC3302">
        <v>10</v>
      </c>
      <c r="AD3302">
        <v>4</v>
      </c>
      <c r="AE3302">
        <v>71.430000000000007</v>
      </c>
      <c r="AF3302">
        <v>12</v>
      </c>
      <c r="AG3302">
        <v>4</v>
      </c>
      <c r="AH3302">
        <v>4</v>
      </c>
      <c r="AI3302">
        <v>6</v>
      </c>
    </row>
    <row r="3303" spans="1:35" x14ac:dyDescent="0.2">
      <c r="A3303" s="102">
        <v>1581</v>
      </c>
      <c r="B3303">
        <v>5233</v>
      </c>
      <c r="C3303" t="s">
        <v>3195</v>
      </c>
      <c r="D3303" t="s">
        <v>2926</v>
      </c>
      <c r="E3303">
        <v>3035</v>
      </c>
      <c r="F3303">
        <v>3040</v>
      </c>
      <c r="G3303">
        <v>300</v>
      </c>
      <c r="H3303" t="s">
        <v>2927</v>
      </c>
      <c r="I3303">
        <v>7202</v>
      </c>
      <c r="J3303" t="s">
        <v>959</v>
      </c>
      <c r="K3303" t="s">
        <v>2945</v>
      </c>
      <c r="L3303">
        <v>1138</v>
      </c>
      <c r="M3303">
        <v>1140.5</v>
      </c>
      <c r="N3303">
        <v>800</v>
      </c>
      <c r="O3303" t="s">
        <v>2930</v>
      </c>
      <c r="P3303">
        <v>0.84770499405090405</v>
      </c>
      <c r="Q3303">
        <v>0.90364757073962698</v>
      </c>
      <c r="R3303">
        <v>3.2960393614295203E-2</v>
      </c>
      <c r="S3303">
        <v>3.1290619647122701E-2</v>
      </c>
      <c r="T3303">
        <v>1.44652529569814</v>
      </c>
      <c r="U3303">
        <v>1.44652529569814</v>
      </c>
      <c r="V3303">
        <v>1.6538355908321301</v>
      </c>
      <c r="W3303">
        <v>4.92</v>
      </c>
      <c r="X3303">
        <v>0.04</v>
      </c>
      <c r="Y3303">
        <v>133532</v>
      </c>
      <c r="Z3303">
        <v>7418</v>
      </c>
      <c r="AA3303">
        <v>0.55000000000000004</v>
      </c>
      <c r="AB3303">
        <v>18</v>
      </c>
      <c r="AC3303">
        <v>11</v>
      </c>
      <c r="AD3303">
        <v>7</v>
      </c>
      <c r="AE3303">
        <v>61.11</v>
      </c>
      <c r="AF3303">
        <v>13</v>
      </c>
      <c r="AG3303">
        <v>7</v>
      </c>
      <c r="AH3303">
        <v>4</v>
      </c>
      <c r="AI3303">
        <v>7</v>
      </c>
    </row>
    <row r="3304" spans="1:35" x14ac:dyDescent="0.2">
      <c r="A3304" s="102">
        <v>8522</v>
      </c>
      <c r="B3304">
        <v>2593</v>
      </c>
      <c r="C3304" t="s">
        <v>742</v>
      </c>
      <c r="D3304" t="s">
        <v>2955</v>
      </c>
      <c r="E3304">
        <v>5520</v>
      </c>
      <c r="F3304">
        <v>5450</v>
      </c>
      <c r="G3304">
        <v>200</v>
      </c>
      <c r="H3304" t="s">
        <v>2927</v>
      </c>
      <c r="I3304">
        <v>4452</v>
      </c>
      <c r="J3304" t="s">
        <v>3229</v>
      </c>
      <c r="K3304" t="s">
        <v>2952</v>
      </c>
      <c r="L3304">
        <v>8660</v>
      </c>
      <c r="M3304">
        <v>8673</v>
      </c>
      <c r="N3304">
        <v>100</v>
      </c>
      <c r="O3304" t="s">
        <v>2930</v>
      </c>
      <c r="P3304">
        <v>0.20735262373664801</v>
      </c>
      <c r="Q3304">
        <v>0.802853933704748</v>
      </c>
      <c r="R3304">
        <v>0.42891868909502301</v>
      </c>
      <c r="S3304">
        <v>8.84932732953638E-2</v>
      </c>
      <c r="T3304">
        <v>0.46921948186603002</v>
      </c>
      <c r="U3304">
        <v>0.46921948186603002</v>
      </c>
      <c r="V3304">
        <v>1.2749012910350801</v>
      </c>
      <c r="W3304">
        <v>1.35</v>
      </c>
      <c r="X3304">
        <v>25.68</v>
      </c>
      <c r="Y3304">
        <v>133414</v>
      </c>
      <c r="Z3304">
        <v>33354</v>
      </c>
      <c r="AA3304">
        <v>2.06</v>
      </c>
      <c r="AB3304">
        <v>4</v>
      </c>
      <c r="AC3304">
        <v>4</v>
      </c>
      <c r="AD3304">
        <v>0</v>
      </c>
      <c r="AE3304">
        <v>100</v>
      </c>
      <c r="AF3304">
        <v>16</v>
      </c>
      <c r="AG3304">
        <v>2</v>
      </c>
      <c r="AH3304">
        <v>0</v>
      </c>
      <c r="AI3304">
        <v>2</v>
      </c>
    </row>
    <row r="3305" spans="1:35" x14ac:dyDescent="0.2">
      <c r="A3305" s="102">
        <v>1933</v>
      </c>
      <c r="B3305">
        <v>6134</v>
      </c>
      <c r="C3305" t="s">
        <v>3221</v>
      </c>
      <c r="D3305" t="s">
        <v>2940</v>
      </c>
      <c r="E3305">
        <v>1884</v>
      </c>
      <c r="F3305">
        <v>1848</v>
      </c>
      <c r="G3305">
        <v>600</v>
      </c>
      <c r="H3305" t="s">
        <v>2930</v>
      </c>
      <c r="I3305">
        <v>8425</v>
      </c>
      <c r="J3305" t="s">
        <v>3174</v>
      </c>
      <c r="K3305" t="s">
        <v>2933</v>
      </c>
      <c r="L3305">
        <v>3445</v>
      </c>
      <c r="M3305">
        <v>3420</v>
      </c>
      <c r="N3305">
        <v>300</v>
      </c>
      <c r="O3305" t="s">
        <v>2927</v>
      </c>
      <c r="P3305">
        <v>0.27716865273157498</v>
      </c>
      <c r="Q3305">
        <v>0.89696129365393196</v>
      </c>
      <c r="R3305">
        <v>0.64925532106262296</v>
      </c>
      <c r="S3305">
        <v>0.27237425261720399</v>
      </c>
      <c r="T3305">
        <v>-1.7514179113689301</v>
      </c>
      <c r="U3305">
        <v>1.7514179113689301</v>
      </c>
      <c r="V3305">
        <v>1.3992129277712799</v>
      </c>
      <c r="W3305">
        <v>-8.0399999999999991</v>
      </c>
      <c r="X3305">
        <v>8.07</v>
      </c>
      <c r="Y3305">
        <v>133214</v>
      </c>
      <c r="Z3305">
        <v>8326</v>
      </c>
      <c r="AA3305">
        <v>0.44</v>
      </c>
      <c r="AB3305">
        <v>16</v>
      </c>
      <c r="AC3305">
        <v>9</v>
      </c>
      <c r="AD3305">
        <v>7</v>
      </c>
      <c r="AE3305">
        <v>56.25</v>
      </c>
      <c r="AF3305">
        <v>12</v>
      </c>
      <c r="AG3305">
        <v>4</v>
      </c>
      <c r="AH3305">
        <v>5</v>
      </c>
      <c r="AI3305">
        <v>7</v>
      </c>
    </row>
    <row r="3306" spans="1:35" x14ac:dyDescent="0.2">
      <c r="A3306" s="102">
        <v>2108</v>
      </c>
      <c r="B3306">
        <v>2875</v>
      </c>
      <c r="C3306" t="s">
        <v>752</v>
      </c>
      <c r="D3306" t="s">
        <v>2955</v>
      </c>
      <c r="E3306">
        <v>4840</v>
      </c>
      <c r="F3306">
        <v>4775</v>
      </c>
      <c r="G3306">
        <v>200</v>
      </c>
      <c r="H3306" t="s">
        <v>2930</v>
      </c>
      <c r="I3306">
        <v>9759</v>
      </c>
      <c r="J3306" t="s">
        <v>580</v>
      </c>
      <c r="K3306" t="s">
        <v>2929</v>
      </c>
      <c r="L3306">
        <v>1843</v>
      </c>
      <c r="M3306">
        <v>1871</v>
      </c>
      <c r="N3306">
        <v>500</v>
      </c>
      <c r="O3306" t="s">
        <v>2927</v>
      </c>
      <c r="P3306">
        <v>0.116538986760741</v>
      </c>
      <c r="Q3306">
        <v>0.89425699992957697</v>
      </c>
      <c r="R3306">
        <v>0.83453328367269397</v>
      </c>
      <c r="S3306">
        <v>5.4633587531558499E-3</v>
      </c>
      <c r="T3306">
        <v>-0.96469541227497302</v>
      </c>
      <c r="U3306">
        <v>0.96469541227497302</v>
      </c>
      <c r="V3306">
        <v>0.40427576352356598</v>
      </c>
      <c r="W3306">
        <v>-3.81</v>
      </c>
      <c r="X3306">
        <v>2.04</v>
      </c>
      <c r="Y3306">
        <v>133077</v>
      </c>
      <c r="Z3306">
        <v>11090</v>
      </c>
      <c r="AA3306">
        <v>0.68</v>
      </c>
      <c r="AB3306">
        <v>12</v>
      </c>
      <c r="AC3306">
        <v>9</v>
      </c>
      <c r="AD3306">
        <v>3</v>
      </c>
      <c r="AE3306">
        <v>75</v>
      </c>
      <c r="AF3306">
        <v>12</v>
      </c>
      <c r="AG3306">
        <v>6</v>
      </c>
      <c r="AH3306">
        <v>3</v>
      </c>
      <c r="AI3306">
        <v>3</v>
      </c>
    </row>
    <row r="3307" spans="1:35" x14ac:dyDescent="0.2">
      <c r="A3307" s="102">
        <v>3737</v>
      </c>
      <c r="B3307">
        <v>6305</v>
      </c>
      <c r="C3307" t="s">
        <v>31</v>
      </c>
      <c r="D3307" t="s">
        <v>2940</v>
      </c>
      <c r="E3307">
        <v>3100</v>
      </c>
      <c r="F3307">
        <v>3025</v>
      </c>
      <c r="G3307">
        <v>300</v>
      </c>
      <c r="H3307" t="s">
        <v>2927</v>
      </c>
      <c r="I3307">
        <v>7701</v>
      </c>
      <c r="J3307" t="s">
        <v>3705</v>
      </c>
      <c r="K3307" t="s">
        <v>2936</v>
      </c>
      <c r="L3307">
        <v>3030</v>
      </c>
      <c r="M3307">
        <v>3035</v>
      </c>
      <c r="N3307">
        <v>300</v>
      </c>
      <c r="O3307" t="s">
        <v>2930</v>
      </c>
      <c r="P3307">
        <v>0.601358343439368</v>
      </c>
      <c r="Q3307">
        <v>0.86768589573072596</v>
      </c>
      <c r="R3307">
        <v>0.67741000280600405</v>
      </c>
      <c r="S3307">
        <v>0.101019783525591</v>
      </c>
      <c r="T3307">
        <v>1.1268891725995001</v>
      </c>
      <c r="U3307">
        <v>1.1268891725995001</v>
      </c>
      <c r="V3307">
        <v>0.65332907541178897</v>
      </c>
      <c r="W3307">
        <v>5.42</v>
      </c>
      <c r="X3307">
        <v>0.33</v>
      </c>
      <c r="Y3307">
        <v>132908</v>
      </c>
      <c r="Z3307">
        <v>9493</v>
      </c>
      <c r="AA3307">
        <v>0.47</v>
      </c>
      <c r="AB3307">
        <v>14</v>
      </c>
      <c r="AC3307">
        <v>9</v>
      </c>
      <c r="AD3307">
        <v>5</v>
      </c>
      <c r="AE3307">
        <v>64.290000000000006</v>
      </c>
      <c r="AF3307">
        <v>11</v>
      </c>
      <c r="AG3307">
        <v>7</v>
      </c>
      <c r="AH3307">
        <v>4</v>
      </c>
      <c r="AI3307">
        <v>3</v>
      </c>
    </row>
    <row r="3308" spans="1:35" x14ac:dyDescent="0.2">
      <c r="A3308" s="102">
        <v>1550</v>
      </c>
      <c r="B3308">
        <v>1941</v>
      </c>
      <c r="C3308" t="s">
        <v>3569</v>
      </c>
      <c r="D3308" t="s">
        <v>2937</v>
      </c>
      <c r="E3308">
        <v>2587</v>
      </c>
      <c r="F3308">
        <v>2560</v>
      </c>
      <c r="G3308">
        <v>400</v>
      </c>
      <c r="H3308" t="s">
        <v>2927</v>
      </c>
      <c r="I3308">
        <v>9706</v>
      </c>
      <c r="J3308" t="s">
        <v>3103</v>
      </c>
      <c r="K3308" t="s">
        <v>2949</v>
      </c>
      <c r="L3308">
        <v>5630</v>
      </c>
      <c r="M3308">
        <v>5500</v>
      </c>
      <c r="N3308">
        <v>200</v>
      </c>
      <c r="O3308" t="s">
        <v>2930</v>
      </c>
      <c r="P3308">
        <v>0.40266464705329802</v>
      </c>
      <c r="Q3308">
        <v>0.90427657517892002</v>
      </c>
      <c r="R3308">
        <v>0.51116002221630896</v>
      </c>
      <c r="S3308">
        <v>1.45056930231948E-2</v>
      </c>
      <c r="T3308">
        <v>0.47829986795137402</v>
      </c>
      <c r="U3308">
        <v>0.47829986795137402</v>
      </c>
      <c r="V3308">
        <v>5.0771459680502597E-2</v>
      </c>
      <c r="W3308">
        <v>2.34</v>
      </c>
      <c r="X3308">
        <v>6.91</v>
      </c>
      <c r="Y3308">
        <v>132746</v>
      </c>
      <c r="Z3308">
        <v>8297</v>
      </c>
      <c r="AA3308">
        <v>0.47</v>
      </c>
      <c r="AB3308">
        <v>16</v>
      </c>
      <c r="AC3308">
        <v>10</v>
      </c>
      <c r="AD3308">
        <v>6</v>
      </c>
      <c r="AE3308">
        <v>62.5</v>
      </c>
      <c r="AF3308">
        <v>13</v>
      </c>
      <c r="AG3308">
        <v>6</v>
      </c>
      <c r="AH3308">
        <v>2</v>
      </c>
      <c r="AI3308">
        <v>8</v>
      </c>
    </row>
    <row r="3309" spans="1:35" x14ac:dyDescent="0.2">
      <c r="A3309" s="102">
        <v>520</v>
      </c>
      <c r="B3309">
        <v>6755</v>
      </c>
      <c r="C3309" t="s">
        <v>670</v>
      </c>
      <c r="D3309" t="s">
        <v>2932</v>
      </c>
      <c r="E3309">
        <v>2468</v>
      </c>
      <c r="F3309">
        <v>2488</v>
      </c>
      <c r="G3309">
        <v>400</v>
      </c>
      <c r="H3309" t="s">
        <v>2927</v>
      </c>
      <c r="I3309">
        <v>8425</v>
      </c>
      <c r="J3309" t="s">
        <v>3174</v>
      </c>
      <c r="K3309" t="s">
        <v>2933</v>
      </c>
      <c r="L3309">
        <v>3445</v>
      </c>
      <c r="M3309">
        <v>3420</v>
      </c>
      <c r="N3309">
        <v>300</v>
      </c>
      <c r="O3309" t="s">
        <v>2930</v>
      </c>
      <c r="P3309">
        <v>0.838944708663653</v>
      </c>
      <c r="Q3309">
        <v>0.93062267742360005</v>
      </c>
      <c r="R3309">
        <v>0.25633290226681199</v>
      </c>
      <c r="S3309">
        <v>0.10413547797270099</v>
      </c>
      <c r="T3309">
        <v>0.77031110660598501</v>
      </c>
      <c r="U3309">
        <v>0.77031110660598501</v>
      </c>
      <c r="V3309">
        <v>0.75613754204400896</v>
      </c>
      <c r="W3309">
        <v>5.75</v>
      </c>
      <c r="X3309">
        <v>3</v>
      </c>
      <c r="Y3309">
        <v>132547</v>
      </c>
      <c r="Z3309">
        <v>7797</v>
      </c>
      <c r="AA3309">
        <v>0.43</v>
      </c>
      <c r="AB3309">
        <v>17</v>
      </c>
      <c r="AC3309">
        <v>9</v>
      </c>
      <c r="AD3309">
        <v>8</v>
      </c>
      <c r="AE3309">
        <v>52.94</v>
      </c>
      <c r="AF3309">
        <v>13</v>
      </c>
      <c r="AG3309">
        <v>6</v>
      </c>
      <c r="AH3309">
        <v>3</v>
      </c>
      <c r="AI3309">
        <v>8</v>
      </c>
    </row>
    <row r="3310" spans="1:35" x14ac:dyDescent="0.2">
      <c r="A3310" s="102">
        <v>1412</v>
      </c>
      <c r="B3310">
        <v>6856</v>
      </c>
      <c r="C3310" t="s">
        <v>235</v>
      </c>
      <c r="D3310" t="s">
        <v>2932</v>
      </c>
      <c r="E3310">
        <v>7250</v>
      </c>
      <c r="F3310">
        <v>7210</v>
      </c>
      <c r="G3310">
        <v>100</v>
      </c>
      <c r="H3310" t="s">
        <v>2927</v>
      </c>
      <c r="I3310">
        <v>9706</v>
      </c>
      <c r="J3310" t="s">
        <v>3103</v>
      </c>
      <c r="K3310" t="s">
        <v>2949</v>
      </c>
      <c r="L3310">
        <v>5630</v>
      </c>
      <c r="M3310">
        <v>5500</v>
      </c>
      <c r="N3310">
        <v>100</v>
      </c>
      <c r="O3310" t="s">
        <v>2930</v>
      </c>
      <c r="P3310">
        <v>0.63683658997861903</v>
      </c>
      <c r="Q3310">
        <v>0.90704062618855696</v>
      </c>
      <c r="R3310">
        <v>0.453161031690066</v>
      </c>
      <c r="S3310">
        <v>6.1239718820911601E-2</v>
      </c>
      <c r="T3310">
        <v>7.8689228659328397E-2</v>
      </c>
      <c r="U3310">
        <v>7.8689228659328397E-2</v>
      </c>
      <c r="V3310">
        <v>0.466672032697584</v>
      </c>
      <c r="W3310">
        <v>0.38</v>
      </c>
      <c r="X3310">
        <v>23.72</v>
      </c>
      <c r="Y3310">
        <v>132436</v>
      </c>
      <c r="Z3310">
        <v>26487</v>
      </c>
      <c r="AA3310">
        <v>1.54</v>
      </c>
      <c r="AB3310">
        <v>5</v>
      </c>
      <c r="AC3310">
        <v>4</v>
      </c>
      <c r="AD3310">
        <v>1</v>
      </c>
      <c r="AE3310">
        <v>80</v>
      </c>
      <c r="AF3310">
        <v>6</v>
      </c>
      <c r="AG3310">
        <v>3</v>
      </c>
      <c r="AH3310">
        <v>1</v>
      </c>
      <c r="AI3310">
        <v>1</v>
      </c>
    </row>
    <row r="3311" spans="1:35" x14ac:dyDescent="0.2">
      <c r="A3311" s="102">
        <v>2270</v>
      </c>
      <c r="B3311">
        <v>6370</v>
      </c>
      <c r="C3311" t="s">
        <v>3241</v>
      </c>
      <c r="D3311" t="s">
        <v>2940</v>
      </c>
      <c r="E3311">
        <v>3500</v>
      </c>
      <c r="F3311">
        <v>3495</v>
      </c>
      <c r="G3311">
        <v>300</v>
      </c>
      <c r="H3311" t="s">
        <v>2927</v>
      </c>
      <c r="I3311">
        <v>6952</v>
      </c>
      <c r="J3311" t="s">
        <v>540</v>
      </c>
      <c r="K3311" t="s">
        <v>2932</v>
      </c>
      <c r="L3311">
        <v>2036</v>
      </c>
      <c r="M3311">
        <v>2031</v>
      </c>
      <c r="N3311">
        <v>500</v>
      </c>
      <c r="O3311" t="s">
        <v>2930</v>
      </c>
      <c r="P3311">
        <v>0.42044850944173601</v>
      </c>
      <c r="Q3311">
        <v>0.89161622202588797</v>
      </c>
      <c r="R3311">
        <v>2.3623014246428198E-3</v>
      </c>
      <c r="S3311">
        <v>2.78809915799259E-3</v>
      </c>
      <c r="T3311">
        <v>1.5462042577767601</v>
      </c>
      <c r="U3311">
        <v>1.5462042577767601</v>
      </c>
      <c r="V3311">
        <v>1.0243490763979</v>
      </c>
      <c r="W3311">
        <v>10</v>
      </c>
      <c r="X3311">
        <v>3.15</v>
      </c>
      <c r="Y3311">
        <v>132403</v>
      </c>
      <c r="Z3311">
        <v>6620</v>
      </c>
      <c r="AA3311">
        <v>0.37</v>
      </c>
      <c r="AB3311">
        <v>20</v>
      </c>
      <c r="AC3311">
        <v>10</v>
      </c>
      <c r="AD3311">
        <v>10</v>
      </c>
      <c r="AE3311">
        <v>50</v>
      </c>
      <c r="AF3311">
        <v>14</v>
      </c>
      <c r="AG3311">
        <v>7</v>
      </c>
      <c r="AH3311">
        <v>5</v>
      </c>
      <c r="AI3311">
        <v>8</v>
      </c>
    </row>
    <row r="3312" spans="1:35" x14ac:dyDescent="0.2">
      <c r="A3312" s="102">
        <v>1019</v>
      </c>
      <c r="B3312">
        <v>4612</v>
      </c>
      <c r="C3312" t="s">
        <v>837</v>
      </c>
      <c r="D3312" t="s">
        <v>2952</v>
      </c>
      <c r="E3312">
        <v>5630</v>
      </c>
      <c r="F3312">
        <v>5450</v>
      </c>
      <c r="G3312">
        <v>200</v>
      </c>
      <c r="H3312" t="s">
        <v>2930</v>
      </c>
      <c r="I3312">
        <v>4613</v>
      </c>
      <c r="J3312" t="s">
        <v>227</v>
      </c>
      <c r="K3312" t="s">
        <v>2952</v>
      </c>
      <c r="L3312">
        <v>2620</v>
      </c>
      <c r="M3312">
        <v>2566</v>
      </c>
      <c r="N3312">
        <v>400</v>
      </c>
      <c r="O3312" t="s">
        <v>2927</v>
      </c>
      <c r="P3312">
        <v>0.607863924120284</v>
      </c>
      <c r="Q3312">
        <v>0.91565190789609197</v>
      </c>
      <c r="R3312">
        <v>0.79192394421351198</v>
      </c>
      <c r="S3312">
        <v>0.42039888128221298</v>
      </c>
      <c r="T3312">
        <v>-0.166695273321007</v>
      </c>
      <c r="U3312">
        <v>0.166695273321007</v>
      </c>
      <c r="V3312">
        <v>0.13565594454204799</v>
      </c>
      <c r="W3312">
        <v>-0.88</v>
      </c>
      <c r="X3312">
        <v>5.83</v>
      </c>
      <c r="Y3312">
        <v>132402</v>
      </c>
      <c r="Z3312">
        <v>8827</v>
      </c>
      <c r="AA3312">
        <v>0.23</v>
      </c>
      <c r="AB3312">
        <v>15</v>
      </c>
      <c r="AC3312">
        <v>8</v>
      </c>
      <c r="AD3312">
        <v>7</v>
      </c>
      <c r="AE3312">
        <v>53.33</v>
      </c>
      <c r="AF3312">
        <v>11</v>
      </c>
      <c r="AG3312">
        <v>7</v>
      </c>
      <c r="AH3312">
        <v>5</v>
      </c>
      <c r="AI3312">
        <v>3</v>
      </c>
    </row>
    <row r="3313" spans="1:35" x14ac:dyDescent="0.2">
      <c r="A3313" s="102">
        <v>336</v>
      </c>
      <c r="B3313">
        <v>6770</v>
      </c>
      <c r="C3313" t="s">
        <v>24</v>
      </c>
      <c r="D3313" t="s">
        <v>2932</v>
      </c>
      <c r="E3313">
        <v>2014</v>
      </c>
      <c r="F3313">
        <v>2008</v>
      </c>
      <c r="G3313">
        <v>500</v>
      </c>
      <c r="H3313" t="s">
        <v>2930</v>
      </c>
      <c r="I3313">
        <v>6995</v>
      </c>
      <c r="J3313" t="s">
        <v>51</v>
      </c>
      <c r="K3313" t="s">
        <v>2945</v>
      </c>
      <c r="L3313">
        <v>1941</v>
      </c>
      <c r="M3313">
        <v>1926</v>
      </c>
      <c r="N3313">
        <v>500</v>
      </c>
      <c r="O3313" t="s">
        <v>2927</v>
      </c>
      <c r="P3313">
        <v>0.83840692621997304</v>
      </c>
      <c r="Q3313">
        <v>0.93868175956168198</v>
      </c>
      <c r="R3313">
        <v>0.58110448204529197</v>
      </c>
      <c r="S3313">
        <v>6.3530730243839706E-2</v>
      </c>
      <c r="T3313">
        <v>-2.13252377978709</v>
      </c>
      <c r="U3313">
        <v>2.13252377978709</v>
      </c>
      <c r="V3313">
        <v>2.2581044814142799</v>
      </c>
      <c r="W3313">
        <v>-9.98</v>
      </c>
      <c r="X3313">
        <v>4.08</v>
      </c>
      <c r="Y3313">
        <v>132283</v>
      </c>
      <c r="Z3313">
        <v>6614</v>
      </c>
      <c r="AA3313">
        <v>0.28000000000000003</v>
      </c>
      <c r="AB3313">
        <v>20</v>
      </c>
      <c r="AC3313">
        <v>11</v>
      </c>
      <c r="AD3313">
        <v>9</v>
      </c>
      <c r="AE3313">
        <v>55</v>
      </c>
      <c r="AF3313">
        <v>12</v>
      </c>
      <c r="AG3313">
        <v>7</v>
      </c>
      <c r="AH3313">
        <v>5</v>
      </c>
      <c r="AI3313">
        <v>8</v>
      </c>
    </row>
    <row r="3314" spans="1:35" x14ac:dyDescent="0.2">
      <c r="A3314" s="102">
        <v>5419</v>
      </c>
      <c r="B3314">
        <v>3635</v>
      </c>
      <c r="C3314" t="s">
        <v>47</v>
      </c>
      <c r="D3314" t="s">
        <v>2929</v>
      </c>
      <c r="E3314">
        <v>3150</v>
      </c>
      <c r="F3314">
        <v>3155</v>
      </c>
      <c r="G3314">
        <v>200</v>
      </c>
      <c r="H3314" t="s">
        <v>2927</v>
      </c>
      <c r="I3314">
        <v>9719</v>
      </c>
      <c r="J3314" t="s">
        <v>3626</v>
      </c>
      <c r="K3314" t="s">
        <v>2929</v>
      </c>
      <c r="L3314">
        <v>6100</v>
      </c>
      <c r="M3314">
        <v>6130</v>
      </c>
      <c r="N3314">
        <v>100</v>
      </c>
      <c r="O3314" t="s">
        <v>2930</v>
      </c>
      <c r="P3314">
        <v>0.51425392635251999</v>
      </c>
      <c r="Q3314">
        <v>0.84346206969496995</v>
      </c>
      <c r="R3314">
        <v>0.76695228560556195</v>
      </c>
      <c r="S3314">
        <v>0.16015144372464299</v>
      </c>
      <c r="T3314">
        <v>1.7164986063210701</v>
      </c>
      <c r="U3314">
        <v>1.7164986063210701</v>
      </c>
      <c r="V3314">
        <v>2.0721496770566699</v>
      </c>
      <c r="W3314">
        <v>7.97</v>
      </c>
      <c r="X3314">
        <v>2.94</v>
      </c>
      <c r="Y3314">
        <v>132238</v>
      </c>
      <c r="Z3314">
        <v>8816</v>
      </c>
      <c r="AA3314">
        <v>0.43</v>
      </c>
      <c r="AB3314">
        <v>15</v>
      </c>
      <c r="AC3314">
        <v>9</v>
      </c>
      <c r="AD3314">
        <v>6</v>
      </c>
      <c r="AE3314">
        <v>60</v>
      </c>
      <c r="AF3314">
        <v>13</v>
      </c>
      <c r="AG3314">
        <v>5</v>
      </c>
      <c r="AH3314">
        <v>2</v>
      </c>
      <c r="AI3314">
        <v>8</v>
      </c>
    </row>
    <row r="3315" spans="1:35" x14ac:dyDescent="0.2">
      <c r="A3315" s="102">
        <v>4141</v>
      </c>
      <c r="B3315">
        <v>2206</v>
      </c>
      <c r="C3315" t="s">
        <v>726</v>
      </c>
      <c r="D3315" t="s">
        <v>2955</v>
      </c>
      <c r="E3315">
        <v>4955</v>
      </c>
      <c r="F3315">
        <v>4900</v>
      </c>
      <c r="G3315">
        <v>200</v>
      </c>
      <c r="H3315" t="s">
        <v>2927</v>
      </c>
      <c r="I3315">
        <v>7201</v>
      </c>
      <c r="J3315" t="s">
        <v>2972</v>
      </c>
      <c r="K3315" t="s">
        <v>2945</v>
      </c>
      <c r="L3315">
        <v>604</v>
      </c>
      <c r="M3315">
        <v>596.1</v>
      </c>
      <c r="N3315">
        <v>1600</v>
      </c>
      <c r="O3315" t="s">
        <v>2930</v>
      </c>
      <c r="P3315">
        <v>0.80818045836175101</v>
      </c>
      <c r="Q3315">
        <v>0.86144140118238399</v>
      </c>
      <c r="R3315">
        <v>1.6132846232118501E-2</v>
      </c>
      <c r="S3315">
        <v>0.30645466852168002</v>
      </c>
      <c r="T3315">
        <v>2.41872563457353</v>
      </c>
      <c r="U3315">
        <v>2.41872563457353</v>
      </c>
      <c r="V3315">
        <v>2.53826660380104</v>
      </c>
      <c r="W3315">
        <v>8.41</v>
      </c>
      <c r="X3315">
        <v>2.68</v>
      </c>
      <c r="Y3315">
        <v>132237</v>
      </c>
      <c r="Z3315">
        <v>10172</v>
      </c>
      <c r="AA3315">
        <v>0.43</v>
      </c>
      <c r="AB3315">
        <v>13</v>
      </c>
      <c r="AC3315">
        <v>9</v>
      </c>
      <c r="AD3315">
        <v>4</v>
      </c>
      <c r="AE3315">
        <v>69.23</v>
      </c>
      <c r="AF3315">
        <v>15</v>
      </c>
      <c r="AG3315">
        <v>4</v>
      </c>
      <c r="AH3315">
        <v>1</v>
      </c>
      <c r="AI3315">
        <v>8</v>
      </c>
    </row>
    <row r="3316" spans="1:35" x14ac:dyDescent="0.2">
      <c r="A3316" s="102">
        <v>888</v>
      </c>
      <c r="B3316">
        <v>2914</v>
      </c>
      <c r="C3316" t="s">
        <v>3132</v>
      </c>
      <c r="D3316" t="s">
        <v>2955</v>
      </c>
      <c r="E3316">
        <v>2326</v>
      </c>
      <c r="F3316">
        <v>2301</v>
      </c>
      <c r="G3316">
        <v>400</v>
      </c>
      <c r="H3316" t="s">
        <v>2930</v>
      </c>
      <c r="I3316">
        <v>4534</v>
      </c>
      <c r="J3316" t="s">
        <v>3255</v>
      </c>
      <c r="K3316" t="s">
        <v>2950</v>
      </c>
      <c r="L3316">
        <v>4340</v>
      </c>
      <c r="M3316">
        <v>4370</v>
      </c>
      <c r="N3316">
        <v>200</v>
      </c>
      <c r="O3316" t="s">
        <v>2927</v>
      </c>
      <c r="P3316">
        <v>0.83685974070366398</v>
      </c>
      <c r="Q3316">
        <v>0.91909964281669299</v>
      </c>
      <c r="R3316">
        <v>5.0568954926339801E-3</v>
      </c>
      <c r="S3316">
        <v>0.22734226278782901</v>
      </c>
      <c r="T3316">
        <v>-2.57532958491081</v>
      </c>
      <c r="U3316">
        <v>2.57532958491081</v>
      </c>
      <c r="V3316">
        <v>1.0007054103459401</v>
      </c>
      <c r="W3316">
        <v>-5.97</v>
      </c>
      <c r="X3316">
        <v>5.31</v>
      </c>
      <c r="Y3316">
        <v>132120</v>
      </c>
      <c r="Z3316">
        <v>9437</v>
      </c>
      <c r="AA3316">
        <v>0.62</v>
      </c>
      <c r="AB3316">
        <v>14</v>
      </c>
      <c r="AC3316">
        <v>8</v>
      </c>
      <c r="AD3316">
        <v>6</v>
      </c>
      <c r="AE3316">
        <v>57.14</v>
      </c>
      <c r="AF3316">
        <v>15</v>
      </c>
      <c r="AG3316">
        <v>5</v>
      </c>
      <c r="AH3316">
        <v>2</v>
      </c>
      <c r="AI3316">
        <v>7</v>
      </c>
    </row>
    <row r="3317" spans="1:35" x14ac:dyDescent="0.2">
      <c r="A3317" s="102">
        <v>1842</v>
      </c>
      <c r="B3317">
        <v>5486</v>
      </c>
      <c r="C3317" t="s">
        <v>871</v>
      </c>
      <c r="D3317" t="s">
        <v>2988</v>
      </c>
      <c r="E3317">
        <v>1774</v>
      </c>
      <c r="F3317">
        <v>1790</v>
      </c>
      <c r="G3317">
        <v>500</v>
      </c>
      <c r="H3317" t="s">
        <v>2927</v>
      </c>
      <c r="I3317">
        <v>8591</v>
      </c>
      <c r="J3317" t="s">
        <v>3164</v>
      </c>
      <c r="K3317" t="s">
        <v>2933</v>
      </c>
      <c r="L3317">
        <v>1950.5</v>
      </c>
      <c r="M3317">
        <v>1940</v>
      </c>
      <c r="N3317">
        <v>500</v>
      </c>
      <c r="O3317" t="s">
        <v>2930</v>
      </c>
      <c r="P3317">
        <v>0.88908354898271702</v>
      </c>
      <c r="Q3317">
        <v>0.89859573842528395</v>
      </c>
      <c r="R3317">
        <v>2.8132413054577299E-2</v>
      </c>
      <c r="S3317">
        <v>0.198471929960232</v>
      </c>
      <c r="T3317">
        <v>1.3394111324789699</v>
      </c>
      <c r="U3317">
        <v>1.3394111324789699</v>
      </c>
      <c r="V3317">
        <v>1.2880592854414199</v>
      </c>
      <c r="W3317">
        <v>7.7</v>
      </c>
      <c r="X3317">
        <v>7.73</v>
      </c>
      <c r="Y3317">
        <v>132020</v>
      </c>
      <c r="Z3317">
        <v>8251</v>
      </c>
      <c r="AA3317">
        <v>0.34</v>
      </c>
      <c r="AB3317">
        <v>16</v>
      </c>
      <c r="AC3317">
        <v>8</v>
      </c>
      <c r="AD3317">
        <v>8</v>
      </c>
      <c r="AE3317">
        <v>50</v>
      </c>
      <c r="AF3317">
        <v>12</v>
      </c>
      <c r="AG3317">
        <v>6</v>
      </c>
      <c r="AH3317">
        <v>4</v>
      </c>
      <c r="AI3317">
        <v>6</v>
      </c>
    </row>
    <row r="3318" spans="1:35" x14ac:dyDescent="0.2">
      <c r="A3318" s="102">
        <v>4216</v>
      </c>
      <c r="B3318">
        <v>1719</v>
      </c>
      <c r="C3318" t="s">
        <v>687</v>
      </c>
      <c r="D3318" t="s">
        <v>2937</v>
      </c>
      <c r="E3318">
        <v>930</v>
      </c>
      <c r="F3318">
        <v>927</v>
      </c>
      <c r="G3318">
        <v>1000</v>
      </c>
      <c r="H3318" t="s">
        <v>2927</v>
      </c>
      <c r="I3318">
        <v>6925</v>
      </c>
      <c r="J3318" t="s">
        <v>3659</v>
      </c>
      <c r="K3318" t="s">
        <v>2932</v>
      </c>
      <c r="L3318">
        <v>1599</v>
      </c>
      <c r="M3318">
        <v>1614</v>
      </c>
      <c r="N3318">
        <v>600</v>
      </c>
      <c r="O3318" t="s">
        <v>2930</v>
      </c>
      <c r="P3318">
        <v>0.29801210636617498</v>
      </c>
      <c r="Q3318">
        <v>0.86033641615555101</v>
      </c>
      <c r="R3318">
        <v>0.52112450020124801</v>
      </c>
      <c r="S3318">
        <v>0.23117028382923199</v>
      </c>
      <c r="T3318">
        <v>0.66455756259070897</v>
      </c>
      <c r="U3318">
        <v>0.66455756259070897</v>
      </c>
      <c r="V3318">
        <v>0.68323743902282696</v>
      </c>
      <c r="W3318">
        <v>3.05</v>
      </c>
      <c r="X3318">
        <v>4.28</v>
      </c>
      <c r="Y3318">
        <v>131952</v>
      </c>
      <c r="Z3318">
        <v>7331</v>
      </c>
      <c r="AA3318">
        <v>0.4</v>
      </c>
      <c r="AB3318">
        <v>18</v>
      </c>
      <c r="AC3318">
        <v>11</v>
      </c>
      <c r="AD3318">
        <v>7</v>
      </c>
      <c r="AE3318">
        <v>61.11</v>
      </c>
      <c r="AF3318">
        <v>13</v>
      </c>
      <c r="AG3318">
        <v>7</v>
      </c>
      <c r="AH3318">
        <v>3</v>
      </c>
      <c r="AI3318">
        <v>8</v>
      </c>
    </row>
    <row r="3319" spans="1:35" x14ac:dyDescent="0.2">
      <c r="A3319" s="102">
        <v>1324</v>
      </c>
      <c r="B3319">
        <v>1721</v>
      </c>
      <c r="C3319" t="s">
        <v>3656</v>
      </c>
      <c r="D3319" t="s">
        <v>2937</v>
      </c>
      <c r="E3319">
        <v>3170</v>
      </c>
      <c r="F3319">
        <v>3180</v>
      </c>
      <c r="G3319">
        <v>300</v>
      </c>
      <c r="H3319" t="s">
        <v>2930</v>
      </c>
      <c r="I3319">
        <v>8604</v>
      </c>
      <c r="J3319" t="s">
        <v>541</v>
      </c>
      <c r="K3319" t="s">
        <v>3186</v>
      </c>
      <c r="L3319">
        <v>559</v>
      </c>
      <c r="M3319">
        <v>561.6</v>
      </c>
      <c r="N3319">
        <v>1700</v>
      </c>
      <c r="O3319" t="s">
        <v>2927</v>
      </c>
      <c r="P3319">
        <v>0.22483542461200001</v>
      </c>
      <c r="Q3319">
        <v>0.90870986661804698</v>
      </c>
      <c r="R3319">
        <v>2.08956703789102E-2</v>
      </c>
      <c r="S3319">
        <v>3.2849014660853999E-2</v>
      </c>
      <c r="T3319">
        <v>-0.68025293001201503</v>
      </c>
      <c r="U3319">
        <v>0.68025293001201503</v>
      </c>
      <c r="V3319">
        <v>0.60862333323076001</v>
      </c>
      <c r="W3319">
        <v>-3.37</v>
      </c>
      <c r="X3319">
        <v>0.08</v>
      </c>
      <c r="Y3319">
        <v>131863</v>
      </c>
      <c r="Z3319">
        <v>5733</v>
      </c>
      <c r="AA3319">
        <v>0.32</v>
      </c>
      <c r="AB3319">
        <v>23</v>
      </c>
      <c r="AC3319">
        <v>14</v>
      </c>
      <c r="AD3319">
        <v>9</v>
      </c>
      <c r="AE3319">
        <v>60.87</v>
      </c>
      <c r="AF3319">
        <v>12</v>
      </c>
      <c r="AG3319">
        <v>9</v>
      </c>
      <c r="AH3319">
        <v>4</v>
      </c>
      <c r="AI3319">
        <v>10</v>
      </c>
    </row>
    <row r="3320" spans="1:35" x14ac:dyDescent="0.2">
      <c r="A3320" s="102">
        <v>7738</v>
      </c>
      <c r="B3320">
        <v>5444</v>
      </c>
      <c r="C3320" t="s">
        <v>3707</v>
      </c>
      <c r="D3320" t="s">
        <v>2988</v>
      </c>
      <c r="E3320">
        <v>2659</v>
      </c>
      <c r="F3320">
        <v>2619</v>
      </c>
      <c r="G3320">
        <v>400</v>
      </c>
      <c r="H3320" t="s">
        <v>2930</v>
      </c>
      <c r="I3320">
        <v>5901</v>
      </c>
      <c r="J3320" t="s">
        <v>228</v>
      </c>
      <c r="K3320" t="s">
        <v>3194</v>
      </c>
      <c r="L3320">
        <v>1974</v>
      </c>
      <c r="M3320">
        <v>1969</v>
      </c>
      <c r="N3320">
        <v>500</v>
      </c>
      <c r="O3320" t="s">
        <v>2927</v>
      </c>
      <c r="P3320">
        <v>0.52418917802005904</v>
      </c>
      <c r="Q3320">
        <v>0.81288502173395805</v>
      </c>
      <c r="R3320">
        <v>0.25490105556893999</v>
      </c>
      <c r="S3320">
        <v>2.90491713795317E-2</v>
      </c>
      <c r="T3320">
        <v>-1.44790478479998</v>
      </c>
      <c r="U3320">
        <v>1.44790478479998</v>
      </c>
      <c r="V3320">
        <v>1.2595199808000599</v>
      </c>
      <c r="W3320">
        <v>-8.39</v>
      </c>
      <c r="X3320">
        <v>6.02</v>
      </c>
      <c r="Y3320">
        <v>131862</v>
      </c>
      <c r="Z3320">
        <v>6593</v>
      </c>
      <c r="AA3320">
        <v>0.43</v>
      </c>
      <c r="AB3320">
        <v>20</v>
      </c>
      <c r="AC3320">
        <v>9</v>
      </c>
      <c r="AD3320">
        <v>11</v>
      </c>
      <c r="AE3320">
        <v>45</v>
      </c>
      <c r="AF3320">
        <v>14</v>
      </c>
      <c r="AG3320">
        <v>6</v>
      </c>
      <c r="AH3320">
        <v>2</v>
      </c>
      <c r="AI3320">
        <v>12</v>
      </c>
    </row>
    <row r="3321" spans="1:35" x14ac:dyDescent="0.2">
      <c r="A3321" s="102">
        <v>5149</v>
      </c>
      <c r="B3321">
        <v>4507</v>
      </c>
      <c r="C3321" t="s">
        <v>3713</v>
      </c>
      <c r="D3321" t="s">
        <v>2950</v>
      </c>
      <c r="E3321">
        <v>6691</v>
      </c>
      <c r="F3321">
        <v>6773</v>
      </c>
      <c r="G3321">
        <v>100</v>
      </c>
      <c r="H3321" t="s">
        <v>2927</v>
      </c>
      <c r="I3321">
        <v>9069</v>
      </c>
      <c r="J3321" t="s">
        <v>3089</v>
      </c>
      <c r="K3321" t="s">
        <v>3099</v>
      </c>
      <c r="L3321">
        <v>898</v>
      </c>
      <c r="M3321">
        <v>891</v>
      </c>
      <c r="N3321">
        <v>800</v>
      </c>
      <c r="O3321" t="s">
        <v>2930</v>
      </c>
      <c r="P3321">
        <v>0.245213684247713</v>
      </c>
      <c r="Q3321">
        <v>0.84735507872499505</v>
      </c>
      <c r="R3321">
        <v>0.75893931222908295</v>
      </c>
      <c r="S3321">
        <v>1.87872525963692E-3</v>
      </c>
      <c r="T3321">
        <v>1.65775479611066</v>
      </c>
      <c r="U3321">
        <v>1.65775479611066</v>
      </c>
      <c r="V3321">
        <v>0.84596337133551103</v>
      </c>
      <c r="W3321">
        <v>5.09</v>
      </c>
      <c r="X3321">
        <v>5.24</v>
      </c>
      <c r="Y3321">
        <v>131737</v>
      </c>
      <c r="Z3321">
        <v>7749</v>
      </c>
      <c r="AA3321">
        <v>0.75</v>
      </c>
      <c r="AB3321">
        <v>17</v>
      </c>
      <c r="AC3321">
        <v>11</v>
      </c>
      <c r="AD3321">
        <v>6</v>
      </c>
      <c r="AE3321">
        <v>64.709999999999994</v>
      </c>
      <c r="AF3321">
        <v>13</v>
      </c>
      <c r="AG3321">
        <v>6</v>
      </c>
      <c r="AH3321">
        <v>5</v>
      </c>
      <c r="AI3321">
        <v>6</v>
      </c>
    </row>
    <row r="3322" spans="1:35" x14ac:dyDescent="0.2">
      <c r="A3322" s="102">
        <v>5987</v>
      </c>
      <c r="B3322">
        <v>4507</v>
      </c>
      <c r="C3322" t="s">
        <v>3713</v>
      </c>
      <c r="D3322" t="s">
        <v>2950</v>
      </c>
      <c r="E3322">
        <v>6691</v>
      </c>
      <c r="F3322">
        <v>6773</v>
      </c>
      <c r="G3322">
        <v>100</v>
      </c>
      <c r="H3322" t="s">
        <v>2927</v>
      </c>
      <c r="I3322">
        <v>4676</v>
      </c>
      <c r="J3322" t="s">
        <v>3717</v>
      </c>
      <c r="K3322" t="s">
        <v>2929</v>
      </c>
      <c r="L3322">
        <v>1527</v>
      </c>
      <c r="M3322">
        <v>1542</v>
      </c>
      <c r="N3322">
        <v>400</v>
      </c>
      <c r="O3322" t="s">
        <v>2930</v>
      </c>
      <c r="P3322">
        <v>0.613122904939992</v>
      </c>
      <c r="Q3322">
        <v>0.836120082728672</v>
      </c>
      <c r="R3322">
        <v>0.163726203557711</v>
      </c>
      <c r="S3322">
        <v>1.6359701116445899E-2</v>
      </c>
      <c r="T3322">
        <v>0.65502083246866505</v>
      </c>
      <c r="U3322">
        <v>0.65502083246866505</v>
      </c>
      <c r="V3322">
        <v>0.62310883065102896</v>
      </c>
      <c r="W3322">
        <v>1.58</v>
      </c>
      <c r="X3322">
        <v>8.93</v>
      </c>
      <c r="Y3322">
        <v>131551</v>
      </c>
      <c r="Z3322">
        <v>7738</v>
      </c>
      <c r="AA3322">
        <v>0.5</v>
      </c>
      <c r="AB3322">
        <v>17</v>
      </c>
      <c r="AC3322">
        <v>11</v>
      </c>
      <c r="AD3322">
        <v>6</v>
      </c>
      <c r="AE3322">
        <v>64.709999999999994</v>
      </c>
      <c r="AF3322">
        <v>12</v>
      </c>
      <c r="AG3322">
        <v>8</v>
      </c>
      <c r="AH3322">
        <v>4</v>
      </c>
      <c r="AI3322">
        <v>5</v>
      </c>
    </row>
    <row r="3323" spans="1:35" x14ac:dyDescent="0.2">
      <c r="A3323" s="102">
        <v>5473</v>
      </c>
      <c r="B3323">
        <v>4681</v>
      </c>
      <c r="C3323" t="s">
        <v>1304</v>
      </c>
      <c r="D3323" t="s">
        <v>2942</v>
      </c>
      <c r="E3323">
        <v>1808</v>
      </c>
      <c r="F3323">
        <v>1768</v>
      </c>
      <c r="G3323">
        <v>600</v>
      </c>
      <c r="H3323" t="s">
        <v>2927</v>
      </c>
      <c r="I3323">
        <v>9684</v>
      </c>
      <c r="J3323" t="s">
        <v>3179</v>
      </c>
      <c r="K3323" t="s">
        <v>2929</v>
      </c>
      <c r="L3323">
        <v>5260</v>
      </c>
      <c r="M3323">
        <v>5160</v>
      </c>
      <c r="N3323">
        <v>200</v>
      </c>
      <c r="O3323" t="s">
        <v>2930</v>
      </c>
      <c r="P3323">
        <v>0.11664649642500401</v>
      </c>
      <c r="Q3323">
        <v>0.84293509743101003</v>
      </c>
      <c r="R3323">
        <v>0.56498828341437701</v>
      </c>
      <c r="S3323">
        <v>3.3381247367867802E-2</v>
      </c>
      <c r="T3323">
        <v>0.16956204008056999</v>
      </c>
      <c r="U3323">
        <v>0.16956204008056999</v>
      </c>
      <c r="V3323">
        <v>0.51357788778414204</v>
      </c>
      <c r="W3323">
        <v>0.73</v>
      </c>
      <c r="X3323">
        <v>2.79</v>
      </c>
      <c r="Y3323">
        <v>131472</v>
      </c>
      <c r="Z3323">
        <v>5259</v>
      </c>
      <c r="AA3323">
        <v>0.34</v>
      </c>
      <c r="AB3323">
        <v>25</v>
      </c>
      <c r="AC3323">
        <v>15</v>
      </c>
      <c r="AD3323">
        <v>10</v>
      </c>
      <c r="AE3323">
        <v>60</v>
      </c>
      <c r="AF3323">
        <v>9</v>
      </c>
      <c r="AG3323">
        <v>11</v>
      </c>
      <c r="AH3323">
        <v>9</v>
      </c>
      <c r="AI3323">
        <v>5</v>
      </c>
    </row>
    <row r="3324" spans="1:35" x14ac:dyDescent="0.2">
      <c r="A3324" s="102">
        <v>2575</v>
      </c>
      <c r="B3324">
        <v>3086</v>
      </c>
      <c r="C3324" t="s">
        <v>767</v>
      </c>
      <c r="D3324" t="s">
        <v>2953</v>
      </c>
      <c r="E3324">
        <v>1355</v>
      </c>
      <c r="F3324">
        <v>1346</v>
      </c>
      <c r="G3324">
        <v>600</v>
      </c>
      <c r="H3324" t="s">
        <v>2930</v>
      </c>
      <c r="I3324">
        <v>5947</v>
      </c>
      <c r="J3324" t="s">
        <v>231</v>
      </c>
      <c r="K3324" t="s">
        <v>3194</v>
      </c>
      <c r="L3324">
        <v>7930</v>
      </c>
      <c r="M3324">
        <v>7870</v>
      </c>
      <c r="N3324">
        <v>100</v>
      </c>
      <c r="O3324" t="s">
        <v>2927</v>
      </c>
      <c r="P3324">
        <v>0.66384350414506299</v>
      </c>
      <c r="Q3324">
        <v>0.88659305177479997</v>
      </c>
      <c r="R3324">
        <v>0.22908565060231501</v>
      </c>
      <c r="S3324">
        <v>4.91363238721714E-2</v>
      </c>
      <c r="T3324">
        <v>-0.43146056683995798</v>
      </c>
      <c r="U3324">
        <v>0.43146056683995798</v>
      </c>
      <c r="V3324">
        <v>0.53619983959412298</v>
      </c>
      <c r="W3324">
        <v>-1.57</v>
      </c>
      <c r="X3324">
        <v>2.62</v>
      </c>
      <c r="Y3324">
        <v>131430</v>
      </c>
      <c r="Z3324">
        <v>5974</v>
      </c>
      <c r="AA3324">
        <v>0.5</v>
      </c>
      <c r="AB3324">
        <v>22</v>
      </c>
      <c r="AC3324">
        <v>13</v>
      </c>
      <c r="AD3324">
        <v>9</v>
      </c>
      <c r="AE3324">
        <v>59.09</v>
      </c>
      <c r="AF3324">
        <v>12</v>
      </c>
      <c r="AG3324">
        <v>9</v>
      </c>
      <c r="AH3324">
        <v>4</v>
      </c>
      <c r="AI3324">
        <v>9</v>
      </c>
    </row>
    <row r="3325" spans="1:35" x14ac:dyDescent="0.2">
      <c r="A3325" s="102">
        <v>832</v>
      </c>
      <c r="B3325">
        <v>2413</v>
      </c>
      <c r="C3325" t="s">
        <v>2947</v>
      </c>
      <c r="D3325" t="s">
        <v>2942</v>
      </c>
      <c r="E3325">
        <v>3220</v>
      </c>
      <c r="F3325">
        <v>3160</v>
      </c>
      <c r="G3325">
        <v>300</v>
      </c>
      <c r="H3325" t="s">
        <v>2930</v>
      </c>
      <c r="I3325">
        <v>9433</v>
      </c>
      <c r="J3325" t="s">
        <v>689</v>
      </c>
      <c r="K3325" t="s">
        <v>2929</v>
      </c>
      <c r="L3325">
        <v>3417</v>
      </c>
      <c r="M3325">
        <v>3411</v>
      </c>
      <c r="N3325">
        <v>300</v>
      </c>
      <c r="O3325" t="s">
        <v>2927</v>
      </c>
      <c r="P3325">
        <v>0.69957862609225296</v>
      </c>
      <c r="Q3325">
        <v>0.92086399204810998</v>
      </c>
      <c r="R3325">
        <v>0.91666744067388295</v>
      </c>
      <c r="S3325">
        <v>0.34396651769009201</v>
      </c>
      <c r="T3325">
        <v>-0.35888514906482899</v>
      </c>
      <c r="U3325">
        <v>0.35888514906482899</v>
      </c>
      <c r="V3325">
        <v>0.17805431691755699</v>
      </c>
      <c r="W3325">
        <v>-2.12</v>
      </c>
      <c r="X3325">
        <v>7.36</v>
      </c>
      <c r="Y3325">
        <v>131397</v>
      </c>
      <c r="Z3325">
        <v>6257</v>
      </c>
      <c r="AA3325">
        <v>0.28999999999999998</v>
      </c>
      <c r="AB3325">
        <v>21</v>
      </c>
      <c r="AC3325">
        <v>11</v>
      </c>
      <c r="AD3325">
        <v>10</v>
      </c>
      <c r="AE3325">
        <v>52.38</v>
      </c>
      <c r="AF3325">
        <v>12</v>
      </c>
      <c r="AG3325">
        <v>7</v>
      </c>
      <c r="AH3325">
        <v>4</v>
      </c>
      <c r="AI3325">
        <v>10</v>
      </c>
    </row>
    <row r="3326" spans="1:35" x14ac:dyDescent="0.2">
      <c r="A3326" s="102">
        <v>1740</v>
      </c>
      <c r="B3326">
        <v>6028</v>
      </c>
      <c r="C3326" t="s">
        <v>694</v>
      </c>
      <c r="D3326" t="s">
        <v>2942</v>
      </c>
      <c r="E3326">
        <v>7870</v>
      </c>
      <c r="F3326">
        <v>7750</v>
      </c>
      <c r="G3326">
        <v>100</v>
      </c>
      <c r="H3326" t="s">
        <v>2927</v>
      </c>
      <c r="I3326">
        <v>8425</v>
      </c>
      <c r="J3326" t="s">
        <v>3174</v>
      </c>
      <c r="K3326" t="s">
        <v>2933</v>
      </c>
      <c r="L3326">
        <v>3445</v>
      </c>
      <c r="M3326">
        <v>3420</v>
      </c>
      <c r="N3326">
        <v>200</v>
      </c>
      <c r="O3326" t="s">
        <v>2930</v>
      </c>
      <c r="P3326">
        <v>0.84340285212139299</v>
      </c>
      <c r="Q3326">
        <v>0.90071704250574702</v>
      </c>
      <c r="R3326">
        <v>0.108250615349677</v>
      </c>
      <c r="S3326">
        <v>0.133090089083442</v>
      </c>
      <c r="T3326">
        <v>0.60380753371642004</v>
      </c>
      <c r="U3326">
        <v>0.60380753371642004</v>
      </c>
      <c r="V3326">
        <v>0.76464772052934005</v>
      </c>
      <c r="W3326">
        <v>1.24</v>
      </c>
      <c r="X3326">
        <v>11.74</v>
      </c>
      <c r="Y3326">
        <v>131387</v>
      </c>
      <c r="Z3326">
        <v>11944</v>
      </c>
      <c r="AA3326">
        <v>0.38</v>
      </c>
      <c r="AB3326">
        <v>11</v>
      </c>
      <c r="AC3326">
        <v>7</v>
      </c>
      <c r="AD3326">
        <v>4</v>
      </c>
      <c r="AE3326">
        <v>63.64</v>
      </c>
      <c r="AF3326">
        <v>11</v>
      </c>
      <c r="AG3326">
        <v>7</v>
      </c>
      <c r="AH3326">
        <v>3</v>
      </c>
      <c r="AI3326">
        <v>1</v>
      </c>
    </row>
    <row r="3327" spans="1:35" x14ac:dyDescent="0.2">
      <c r="A3327" s="102">
        <v>3492</v>
      </c>
      <c r="B3327">
        <v>2331</v>
      </c>
      <c r="C3327" t="s">
        <v>3130</v>
      </c>
      <c r="D3327" t="s">
        <v>2942</v>
      </c>
      <c r="E3327">
        <v>5750</v>
      </c>
      <c r="F3327">
        <v>5710</v>
      </c>
      <c r="G3327">
        <v>100</v>
      </c>
      <c r="H3327" t="s">
        <v>2930</v>
      </c>
      <c r="I3327">
        <v>4739</v>
      </c>
      <c r="J3327" t="s">
        <v>2987</v>
      </c>
      <c r="K3327" t="s">
        <v>2929</v>
      </c>
      <c r="L3327">
        <v>3330</v>
      </c>
      <c r="M3327">
        <v>3345</v>
      </c>
      <c r="N3327">
        <v>200</v>
      </c>
      <c r="O3327" t="s">
        <v>2927</v>
      </c>
      <c r="P3327">
        <v>0.49954499094879401</v>
      </c>
      <c r="Q3327">
        <v>0.871782787620202</v>
      </c>
      <c r="R3327">
        <v>0.27837811014929398</v>
      </c>
      <c r="S3327">
        <v>3.64340262741202E-2</v>
      </c>
      <c r="T3327">
        <v>-2.4137704390260901</v>
      </c>
      <c r="U3327">
        <v>2.4137704390260901</v>
      </c>
      <c r="V3327">
        <v>2.3520288987534599</v>
      </c>
      <c r="W3327">
        <v>-11.15</v>
      </c>
      <c r="X3327">
        <v>17.16</v>
      </c>
      <c r="Y3327">
        <v>131386</v>
      </c>
      <c r="Z3327">
        <v>8212</v>
      </c>
      <c r="AA3327">
        <v>0.46</v>
      </c>
      <c r="AB3327">
        <v>16</v>
      </c>
      <c r="AC3327">
        <v>9</v>
      </c>
      <c r="AD3327">
        <v>7</v>
      </c>
      <c r="AE3327">
        <v>56.25</v>
      </c>
      <c r="AF3327">
        <v>15</v>
      </c>
      <c r="AG3327">
        <v>6</v>
      </c>
      <c r="AH3327">
        <v>2</v>
      </c>
      <c r="AI3327">
        <v>8</v>
      </c>
    </row>
    <row r="3328" spans="1:35" x14ac:dyDescent="0.2">
      <c r="A3328" s="102">
        <v>8272</v>
      </c>
      <c r="B3328">
        <v>4206</v>
      </c>
      <c r="C3328" t="s">
        <v>3693</v>
      </c>
      <c r="D3328" t="s">
        <v>2952</v>
      </c>
      <c r="E3328">
        <v>3645</v>
      </c>
      <c r="F3328">
        <v>3620</v>
      </c>
      <c r="G3328">
        <v>300</v>
      </c>
      <c r="H3328" t="s">
        <v>2930</v>
      </c>
      <c r="I3328">
        <v>6724</v>
      </c>
      <c r="J3328" t="s">
        <v>933</v>
      </c>
      <c r="K3328" t="s">
        <v>2932</v>
      </c>
      <c r="L3328">
        <v>1742</v>
      </c>
      <c r="M3328">
        <v>1722</v>
      </c>
      <c r="N3328">
        <v>600</v>
      </c>
      <c r="O3328" t="s">
        <v>2927</v>
      </c>
      <c r="P3328">
        <v>0.61988197627399599</v>
      </c>
      <c r="Q3328">
        <v>0.80616542861593898</v>
      </c>
      <c r="R3328">
        <v>0.14195637959707599</v>
      </c>
      <c r="S3328">
        <v>0.20435332280681401</v>
      </c>
      <c r="T3328">
        <v>-1.0269888437758099</v>
      </c>
      <c r="U3328">
        <v>1.0269888437758099</v>
      </c>
      <c r="V3328">
        <v>1.50283765922931</v>
      </c>
      <c r="W3328">
        <v>-3.17</v>
      </c>
      <c r="X3328">
        <v>4.8600000000000003</v>
      </c>
      <c r="Y3328">
        <v>131360</v>
      </c>
      <c r="Z3328">
        <v>9383</v>
      </c>
      <c r="AA3328">
        <v>0.37</v>
      </c>
      <c r="AB3328">
        <v>14</v>
      </c>
      <c r="AC3328">
        <v>6</v>
      </c>
      <c r="AD3328">
        <v>8</v>
      </c>
      <c r="AE3328">
        <v>42.86</v>
      </c>
      <c r="AF3328">
        <v>14</v>
      </c>
      <c r="AG3328">
        <v>5</v>
      </c>
      <c r="AH3328">
        <v>3</v>
      </c>
      <c r="AI3328">
        <v>6</v>
      </c>
    </row>
    <row r="3329" spans="1:35" x14ac:dyDescent="0.2">
      <c r="A3329" s="102">
        <v>7114</v>
      </c>
      <c r="B3329">
        <v>4631</v>
      </c>
      <c r="C3329" t="s">
        <v>3264</v>
      </c>
      <c r="D3329" t="s">
        <v>2952</v>
      </c>
      <c r="E3329">
        <v>2993</v>
      </c>
      <c r="F3329">
        <v>2980</v>
      </c>
      <c r="G3329">
        <v>300</v>
      </c>
      <c r="H3329" t="s">
        <v>2927</v>
      </c>
      <c r="I3329">
        <v>7278</v>
      </c>
      <c r="J3329" t="s">
        <v>46</v>
      </c>
      <c r="K3329" t="s">
        <v>2945</v>
      </c>
      <c r="L3329">
        <v>2341</v>
      </c>
      <c r="M3329">
        <v>2320</v>
      </c>
      <c r="N3329">
        <v>400</v>
      </c>
      <c r="O3329" t="s">
        <v>2930</v>
      </c>
      <c r="P3329">
        <v>0.63047522883199603</v>
      </c>
      <c r="Q3329">
        <v>0.82140366355811401</v>
      </c>
      <c r="R3329">
        <v>0.77029546215544198</v>
      </c>
      <c r="S3329">
        <v>0.33248461462051099</v>
      </c>
      <c r="T3329">
        <v>0.29801491501688199</v>
      </c>
      <c r="U3329">
        <v>0.29801491501688199</v>
      </c>
      <c r="V3329">
        <v>0.177724533532026</v>
      </c>
      <c r="W3329">
        <v>1.42</v>
      </c>
      <c r="X3329">
        <v>3.8</v>
      </c>
      <c r="Y3329">
        <v>131306</v>
      </c>
      <c r="Z3329">
        <v>10100</v>
      </c>
      <c r="AA3329">
        <v>0.59</v>
      </c>
      <c r="AB3329">
        <v>13</v>
      </c>
      <c r="AC3329">
        <v>9</v>
      </c>
      <c r="AD3329">
        <v>4</v>
      </c>
      <c r="AE3329">
        <v>69.23</v>
      </c>
      <c r="AF3329">
        <v>13</v>
      </c>
      <c r="AG3329">
        <v>5</v>
      </c>
      <c r="AH3329">
        <v>4</v>
      </c>
      <c r="AI3329">
        <v>4</v>
      </c>
    </row>
    <row r="3330" spans="1:35" x14ac:dyDescent="0.2">
      <c r="A3330" s="102">
        <v>8259</v>
      </c>
      <c r="B3330">
        <v>2201</v>
      </c>
      <c r="C3330" t="s">
        <v>724</v>
      </c>
      <c r="D3330" t="s">
        <v>2955</v>
      </c>
      <c r="E3330">
        <v>5410</v>
      </c>
      <c r="F3330">
        <v>5410</v>
      </c>
      <c r="G3330">
        <v>200</v>
      </c>
      <c r="H3330" t="s">
        <v>2927</v>
      </c>
      <c r="I3330">
        <v>2327</v>
      </c>
      <c r="J3330" t="s">
        <v>3649</v>
      </c>
      <c r="K3330" t="s">
        <v>2929</v>
      </c>
      <c r="L3330">
        <v>3325</v>
      </c>
      <c r="M3330">
        <v>3275</v>
      </c>
      <c r="N3330">
        <v>300</v>
      </c>
      <c r="O3330" t="s">
        <v>2930</v>
      </c>
      <c r="P3330">
        <v>0.50697133652650905</v>
      </c>
      <c r="Q3330">
        <v>0.80633938199305</v>
      </c>
      <c r="R3330">
        <v>0.65186130530569497</v>
      </c>
      <c r="S3330">
        <v>9.3351235676460004E-3</v>
      </c>
      <c r="T3330">
        <v>2.6340507363519001</v>
      </c>
      <c r="U3330">
        <v>2.6340507363519001</v>
      </c>
      <c r="V3330">
        <v>0.92869749653686395</v>
      </c>
      <c r="W3330">
        <v>9.67</v>
      </c>
      <c r="X3330">
        <v>9.1999999999999993</v>
      </c>
      <c r="Y3330">
        <v>131299</v>
      </c>
      <c r="Z3330">
        <v>10100</v>
      </c>
      <c r="AA3330">
        <v>0.68</v>
      </c>
      <c r="AB3330">
        <v>13</v>
      </c>
      <c r="AC3330">
        <v>7</v>
      </c>
      <c r="AD3330">
        <v>6</v>
      </c>
      <c r="AE3330">
        <v>53.85</v>
      </c>
      <c r="AF3330">
        <v>13</v>
      </c>
      <c r="AG3330">
        <v>7</v>
      </c>
      <c r="AH3330">
        <v>4</v>
      </c>
      <c r="AI3330">
        <v>2</v>
      </c>
    </row>
    <row r="3331" spans="1:35" x14ac:dyDescent="0.2">
      <c r="A3331" s="102">
        <v>6824</v>
      </c>
      <c r="B3331">
        <v>4452</v>
      </c>
      <c r="C3331" t="s">
        <v>3229</v>
      </c>
      <c r="D3331" t="s">
        <v>2952</v>
      </c>
      <c r="E3331">
        <v>8660</v>
      </c>
      <c r="F3331">
        <v>8673</v>
      </c>
      <c r="G3331">
        <v>100</v>
      </c>
      <c r="H3331" t="s">
        <v>2930</v>
      </c>
      <c r="I3331">
        <v>8586</v>
      </c>
      <c r="J3331" t="s">
        <v>3093</v>
      </c>
      <c r="K3331" t="s">
        <v>2933</v>
      </c>
      <c r="L3331">
        <v>3200</v>
      </c>
      <c r="M3331">
        <v>3205</v>
      </c>
      <c r="N3331">
        <v>300</v>
      </c>
      <c r="O3331" t="s">
        <v>2927</v>
      </c>
      <c r="P3331">
        <v>0.69455949828778896</v>
      </c>
      <c r="Q3331">
        <v>0.82513980318691804</v>
      </c>
      <c r="R3331">
        <v>5.8725746205654503E-2</v>
      </c>
      <c r="S3331">
        <v>1.4996830005195499E-2</v>
      </c>
      <c r="T3331">
        <v>-2.6383392636174801</v>
      </c>
      <c r="U3331">
        <v>2.6383392636174801</v>
      </c>
      <c r="V3331">
        <v>2.6131636027394398</v>
      </c>
      <c r="W3331">
        <v>-18.05</v>
      </c>
      <c r="X3331">
        <v>10.86</v>
      </c>
      <c r="Y3331">
        <v>131240</v>
      </c>
      <c r="Z3331">
        <v>10095</v>
      </c>
      <c r="AA3331">
        <v>0.56000000000000005</v>
      </c>
      <c r="AB3331">
        <v>13</v>
      </c>
      <c r="AC3331">
        <v>7</v>
      </c>
      <c r="AD3331">
        <v>6</v>
      </c>
      <c r="AE3331">
        <v>53.85</v>
      </c>
      <c r="AF3331">
        <v>9</v>
      </c>
      <c r="AG3331">
        <v>6</v>
      </c>
      <c r="AH3331">
        <v>3</v>
      </c>
      <c r="AI3331">
        <v>4</v>
      </c>
    </row>
    <row r="3332" spans="1:35" x14ac:dyDescent="0.2">
      <c r="A3332" s="102">
        <v>263</v>
      </c>
      <c r="B3332">
        <v>3116</v>
      </c>
      <c r="C3332" t="s">
        <v>3184</v>
      </c>
      <c r="D3332" t="s">
        <v>2945</v>
      </c>
      <c r="E3332">
        <v>1714</v>
      </c>
      <c r="F3332">
        <v>1681</v>
      </c>
      <c r="G3332">
        <v>600</v>
      </c>
      <c r="H3332" t="s">
        <v>2927</v>
      </c>
      <c r="I3332">
        <v>5991</v>
      </c>
      <c r="J3332" t="s">
        <v>1327</v>
      </c>
      <c r="K3332" t="s">
        <v>3194</v>
      </c>
      <c r="L3332">
        <v>931</v>
      </c>
      <c r="M3332">
        <v>937</v>
      </c>
      <c r="N3332">
        <v>1100</v>
      </c>
      <c r="O3332" t="s">
        <v>2930</v>
      </c>
      <c r="P3332">
        <v>0.88154535428994196</v>
      </c>
      <c r="Q3332">
        <v>0.94263306841301897</v>
      </c>
      <c r="R3332">
        <v>1.28062250561971E-2</v>
      </c>
      <c r="S3332">
        <v>0.14678217557873</v>
      </c>
      <c r="T3332">
        <v>0.58367574628273999</v>
      </c>
      <c r="U3332">
        <v>0.58367574628273999</v>
      </c>
      <c r="V3332">
        <v>0.95049200533721001</v>
      </c>
      <c r="W3332">
        <v>1.06</v>
      </c>
      <c r="X3332">
        <v>2.19</v>
      </c>
      <c r="Y3332">
        <v>130988</v>
      </c>
      <c r="Z3332">
        <v>8187</v>
      </c>
      <c r="AA3332">
        <v>0.46</v>
      </c>
      <c r="AB3332">
        <v>16</v>
      </c>
      <c r="AC3332">
        <v>10</v>
      </c>
      <c r="AD3332">
        <v>6</v>
      </c>
      <c r="AE3332">
        <v>62.5</v>
      </c>
      <c r="AF3332">
        <v>10</v>
      </c>
      <c r="AG3332">
        <v>7</v>
      </c>
      <c r="AH3332">
        <v>4</v>
      </c>
      <c r="AI3332">
        <v>5</v>
      </c>
    </row>
    <row r="3333" spans="1:35" x14ac:dyDescent="0.2">
      <c r="A3333" s="102">
        <v>4102</v>
      </c>
      <c r="B3333">
        <v>1941</v>
      </c>
      <c r="C3333" t="s">
        <v>3569</v>
      </c>
      <c r="D3333" t="s">
        <v>2937</v>
      </c>
      <c r="E3333">
        <v>2587</v>
      </c>
      <c r="F3333">
        <v>2560</v>
      </c>
      <c r="G3333">
        <v>400</v>
      </c>
      <c r="H3333" t="s">
        <v>2927</v>
      </c>
      <c r="I3333">
        <v>8020</v>
      </c>
      <c r="J3333" t="s">
        <v>3095</v>
      </c>
      <c r="K3333" t="s">
        <v>2934</v>
      </c>
      <c r="L3333">
        <v>1360</v>
      </c>
      <c r="M3333">
        <v>1373</v>
      </c>
      <c r="N3333">
        <v>700</v>
      </c>
      <c r="O3333" t="s">
        <v>2930</v>
      </c>
      <c r="P3333">
        <v>0.13504473039491199</v>
      </c>
      <c r="Q3333">
        <v>0.86204451882333699</v>
      </c>
      <c r="R3333">
        <v>0.55091642281802899</v>
      </c>
      <c r="S3333">
        <v>8.9716249267388901E-2</v>
      </c>
      <c r="T3333">
        <v>0.91308371162497204</v>
      </c>
      <c r="U3333">
        <v>0.91308371162497204</v>
      </c>
      <c r="V3333">
        <v>1.03993586132863</v>
      </c>
      <c r="W3333">
        <v>3.46</v>
      </c>
      <c r="X3333">
        <v>6.14</v>
      </c>
      <c r="Y3333">
        <v>130966</v>
      </c>
      <c r="Z3333">
        <v>6893</v>
      </c>
      <c r="AA3333">
        <v>0.33</v>
      </c>
      <c r="AB3333">
        <v>19</v>
      </c>
      <c r="AC3333">
        <v>13</v>
      </c>
      <c r="AD3333">
        <v>6</v>
      </c>
      <c r="AE3333">
        <v>68.42</v>
      </c>
      <c r="AF3333">
        <v>14</v>
      </c>
      <c r="AG3333">
        <v>5</v>
      </c>
      <c r="AH3333">
        <v>3</v>
      </c>
      <c r="AI3333">
        <v>11</v>
      </c>
    </row>
    <row r="3334" spans="1:35" x14ac:dyDescent="0.2">
      <c r="A3334" s="102">
        <v>6625</v>
      </c>
      <c r="B3334">
        <v>3865</v>
      </c>
      <c r="C3334" t="s">
        <v>2869</v>
      </c>
      <c r="D3334" t="s">
        <v>3213</v>
      </c>
      <c r="E3334">
        <v>526</v>
      </c>
      <c r="F3334">
        <v>527</v>
      </c>
      <c r="G3334">
        <v>1800</v>
      </c>
      <c r="H3334" t="s">
        <v>2927</v>
      </c>
      <c r="I3334">
        <v>9474</v>
      </c>
      <c r="J3334" t="s">
        <v>3209</v>
      </c>
      <c r="K3334" t="s">
        <v>2929</v>
      </c>
      <c r="L3334">
        <v>1585</v>
      </c>
      <c r="M3334">
        <v>1584</v>
      </c>
      <c r="N3334">
        <v>600</v>
      </c>
      <c r="O3334" t="s">
        <v>2930</v>
      </c>
      <c r="P3334">
        <v>0.91694876309359896</v>
      </c>
      <c r="Q3334">
        <v>0.82785318872310898</v>
      </c>
      <c r="R3334">
        <v>6.3598701225084601E-3</v>
      </c>
      <c r="S3334">
        <v>4.3681884033359403E-2</v>
      </c>
      <c r="T3334">
        <v>1.7853302020299</v>
      </c>
      <c r="U3334">
        <v>1.7853302020299</v>
      </c>
      <c r="V3334">
        <v>2.2531100896181799</v>
      </c>
      <c r="W3334">
        <v>8.27</v>
      </c>
      <c r="X3334">
        <v>0.19</v>
      </c>
      <c r="Y3334">
        <v>130964</v>
      </c>
      <c r="Z3334">
        <v>5953</v>
      </c>
      <c r="AA3334">
        <v>0.33</v>
      </c>
      <c r="AB3334">
        <v>22</v>
      </c>
      <c r="AC3334">
        <v>12</v>
      </c>
      <c r="AD3334">
        <v>10</v>
      </c>
      <c r="AE3334">
        <v>54.55</v>
      </c>
      <c r="AF3334">
        <v>9</v>
      </c>
      <c r="AG3334">
        <v>10</v>
      </c>
      <c r="AH3334">
        <v>8</v>
      </c>
      <c r="AI3334">
        <v>4</v>
      </c>
    </row>
    <row r="3335" spans="1:35" x14ac:dyDescent="0.2">
      <c r="A3335" s="102">
        <v>8401</v>
      </c>
      <c r="B3335">
        <v>7012</v>
      </c>
      <c r="C3335" t="s">
        <v>3218</v>
      </c>
      <c r="D3335" t="s">
        <v>2945</v>
      </c>
      <c r="E3335">
        <v>2311</v>
      </c>
      <c r="F3335">
        <v>2281</v>
      </c>
      <c r="G3335">
        <v>400</v>
      </c>
      <c r="H3335" t="s">
        <v>2930</v>
      </c>
      <c r="I3335">
        <v>7278</v>
      </c>
      <c r="J3335" t="s">
        <v>46</v>
      </c>
      <c r="K3335" t="s">
        <v>2945</v>
      </c>
      <c r="L3335">
        <v>2341</v>
      </c>
      <c r="M3335">
        <v>2320</v>
      </c>
      <c r="N3335">
        <v>400</v>
      </c>
      <c r="O3335" t="s">
        <v>2927</v>
      </c>
      <c r="P3335">
        <v>0.81904000086703099</v>
      </c>
      <c r="Q3335">
        <v>0.80458440486842098</v>
      </c>
      <c r="R3335">
        <v>0.38808133518405402</v>
      </c>
      <c r="S3335">
        <v>0.145370365962112</v>
      </c>
      <c r="T3335">
        <v>-0.57236654450716895</v>
      </c>
      <c r="U3335">
        <v>0.57236654450716895</v>
      </c>
      <c r="V3335">
        <v>0.24843946496230701</v>
      </c>
      <c r="W3335">
        <v>-3.35</v>
      </c>
      <c r="X3335">
        <v>1.68</v>
      </c>
      <c r="Y3335">
        <v>130700</v>
      </c>
      <c r="Z3335">
        <v>14522</v>
      </c>
      <c r="AA3335">
        <v>0.64</v>
      </c>
      <c r="AB3335">
        <v>9</v>
      </c>
      <c r="AC3335">
        <v>6</v>
      </c>
      <c r="AD3335">
        <v>3</v>
      </c>
      <c r="AE3335">
        <v>66.67</v>
      </c>
      <c r="AF3335">
        <v>13</v>
      </c>
      <c r="AG3335">
        <v>2</v>
      </c>
      <c r="AH3335">
        <v>1</v>
      </c>
      <c r="AI3335">
        <v>6</v>
      </c>
    </row>
    <row r="3336" spans="1:35" x14ac:dyDescent="0.2">
      <c r="A3336" s="102">
        <v>6976</v>
      </c>
      <c r="B3336">
        <v>1835</v>
      </c>
      <c r="C3336" t="s">
        <v>1360</v>
      </c>
      <c r="D3336" t="s">
        <v>2937</v>
      </c>
      <c r="E3336">
        <v>3340</v>
      </c>
      <c r="F3336">
        <v>3285</v>
      </c>
      <c r="G3336">
        <v>300</v>
      </c>
      <c r="H3336" t="s">
        <v>2927</v>
      </c>
      <c r="I3336">
        <v>6845</v>
      </c>
      <c r="J3336" t="s">
        <v>3232</v>
      </c>
      <c r="K3336" t="s">
        <v>2932</v>
      </c>
      <c r="L3336">
        <v>3060</v>
      </c>
      <c r="M3336">
        <v>3010</v>
      </c>
      <c r="N3336">
        <v>300</v>
      </c>
      <c r="O3336" t="s">
        <v>2930</v>
      </c>
      <c r="P3336">
        <v>0.60803607937697901</v>
      </c>
      <c r="Q3336">
        <v>0.82302096557346005</v>
      </c>
      <c r="R3336">
        <v>0.29725006604828103</v>
      </c>
      <c r="S3336">
        <v>1.1298069013890299E-2</v>
      </c>
      <c r="T3336">
        <v>0.83055739525227401</v>
      </c>
      <c r="U3336">
        <v>0.83055739525227401</v>
      </c>
      <c r="V3336">
        <v>0.61718729254802895</v>
      </c>
      <c r="W3336">
        <v>2.88</v>
      </c>
      <c r="X3336">
        <v>8.3699999999999992</v>
      </c>
      <c r="Y3336">
        <v>130664</v>
      </c>
      <c r="Z3336">
        <v>8166</v>
      </c>
      <c r="AA3336">
        <v>0.48</v>
      </c>
      <c r="AB3336">
        <v>16</v>
      </c>
      <c r="AC3336">
        <v>8</v>
      </c>
      <c r="AD3336">
        <v>8</v>
      </c>
      <c r="AE3336">
        <v>50</v>
      </c>
      <c r="AF3336">
        <v>15</v>
      </c>
      <c r="AG3336">
        <v>5</v>
      </c>
      <c r="AH3336">
        <v>0</v>
      </c>
      <c r="AI3336">
        <v>11</v>
      </c>
    </row>
    <row r="3337" spans="1:35" x14ac:dyDescent="0.2">
      <c r="A3337" s="102">
        <v>6084</v>
      </c>
      <c r="B3337">
        <v>3865</v>
      </c>
      <c r="C3337" t="s">
        <v>2869</v>
      </c>
      <c r="D3337" t="s">
        <v>3213</v>
      </c>
      <c r="E3337">
        <v>526</v>
      </c>
      <c r="F3337">
        <v>527</v>
      </c>
      <c r="G3337">
        <v>2100</v>
      </c>
      <c r="H3337" t="s">
        <v>2927</v>
      </c>
      <c r="I3337">
        <v>7261</v>
      </c>
      <c r="J3337" t="s">
        <v>3473</v>
      </c>
      <c r="K3337" t="s">
        <v>2945</v>
      </c>
      <c r="L3337">
        <v>941</v>
      </c>
      <c r="M3337">
        <v>912</v>
      </c>
      <c r="N3337">
        <v>1200</v>
      </c>
      <c r="O3337" t="s">
        <v>2930</v>
      </c>
      <c r="P3337">
        <v>0.52339758041960205</v>
      </c>
      <c r="Q3337">
        <v>0.83476983464204502</v>
      </c>
      <c r="R3337">
        <v>0.76162794306144699</v>
      </c>
      <c r="S3337">
        <v>5.15441292707354E-2</v>
      </c>
      <c r="T3337">
        <v>4.2941729380253903E-2</v>
      </c>
      <c r="U3337">
        <v>4.2941729380253903E-2</v>
      </c>
      <c r="V3337">
        <v>0.59423638254473199</v>
      </c>
      <c r="W3337">
        <v>0.15</v>
      </c>
      <c r="X3337">
        <v>1.1200000000000001</v>
      </c>
      <c r="Y3337">
        <v>130660</v>
      </c>
      <c r="Z3337">
        <v>8166</v>
      </c>
      <c r="AA3337">
        <v>0.42</v>
      </c>
      <c r="AB3337">
        <v>16</v>
      </c>
      <c r="AC3337">
        <v>8</v>
      </c>
      <c r="AD3337">
        <v>8</v>
      </c>
      <c r="AE3337">
        <v>50</v>
      </c>
      <c r="AF3337">
        <v>12</v>
      </c>
      <c r="AG3337">
        <v>6</v>
      </c>
      <c r="AH3337">
        <v>2</v>
      </c>
      <c r="AI3337">
        <v>8</v>
      </c>
    </row>
    <row r="3338" spans="1:35" x14ac:dyDescent="0.2">
      <c r="A3338" s="102">
        <v>5000</v>
      </c>
      <c r="B3338">
        <v>4917</v>
      </c>
      <c r="C3338" t="s">
        <v>3378</v>
      </c>
      <c r="D3338" t="s">
        <v>2952</v>
      </c>
      <c r="E3338">
        <v>2692</v>
      </c>
      <c r="F3338">
        <v>2677</v>
      </c>
      <c r="G3338">
        <v>400</v>
      </c>
      <c r="H3338" t="s">
        <v>2930</v>
      </c>
      <c r="I3338">
        <v>7282</v>
      </c>
      <c r="J3338" t="s">
        <v>3251</v>
      </c>
      <c r="K3338" t="s">
        <v>2945</v>
      </c>
      <c r="L3338">
        <v>2462</v>
      </c>
      <c r="M3338">
        <v>2471</v>
      </c>
      <c r="N3338">
        <v>400</v>
      </c>
      <c r="O3338" t="s">
        <v>2927</v>
      </c>
      <c r="P3338">
        <v>0.76117586213330901</v>
      </c>
      <c r="Q3338">
        <v>0.84940217005278096</v>
      </c>
      <c r="R3338">
        <v>3.4457061925376398E-2</v>
      </c>
      <c r="S3338">
        <v>1.46911109124964E-2</v>
      </c>
      <c r="T3338">
        <v>-0.94414069511045395</v>
      </c>
      <c r="U3338">
        <v>0.94414069511045395</v>
      </c>
      <c r="V3338">
        <v>0.70220438029235999</v>
      </c>
      <c r="W3338">
        <v>-4.0999999999999996</v>
      </c>
      <c r="X3338">
        <v>7.7</v>
      </c>
      <c r="Y3338">
        <v>130623</v>
      </c>
      <c r="Z3338">
        <v>6531</v>
      </c>
      <c r="AA3338">
        <v>0.33</v>
      </c>
      <c r="AB3338">
        <v>20</v>
      </c>
      <c r="AC3338">
        <v>12</v>
      </c>
      <c r="AD3338">
        <v>8</v>
      </c>
      <c r="AE3338">
        <v>60</v>
      </c>
      <c r="AF3338">
        <v>12</v>
      </c>
      <c r="AG3338">
        <v>9</v>
      </c>
      <c r="AH3338">
        <v>5</v>
      </c>
      <c r="AI3338">
        <v>6</v>
      </c>
    </row>
    <row r="3339" spans="1:35" x14ac:dyDescent="0.2">
      <c r="A3339" s="102">
        <v>8616</v>
      </c>
      <c r="B3339">
        <v>4996</v>
      </c>
      <c r="C3339" t="s">
        <v>3279</v>
      </c>
      <c r="D3339" t="s">
        <v>2952</v>
      </c>
      <c r="E3339">
        <v>905</v>
      </c>
      <c r="F3339">
        <v>896</v>
      </c>
      <c r="G3339">
        <v>1100</v>
      </c>
      <c r="H3339" t="s">
        <v>2930</v>
      </c>
      <c r="I3339">
        <v>6925</v>
      </c>
      <c r="J3339" t="s">
        <v>3659</v>
      </c>
      <c r="K3339" t="s">
        <v>2932</v>
      </c>
      <c r="L3339">
        <v>1599</v>
      </c>
      <c r="M3339">
        <v>1614</v>
      </c>
      <c r="N3339">
        <v>600</v>
      </c>
      <c r="O3339" t="s">
        <v>2927</v>
      </c>
      <c r="P3339">
        <v>0.27823400023320599</v>
      </c>
      <c r="Q3339">
        <v>0.80126446151279995</v>
      </c>
      <c r="R3339">
        <v>0.68091098654818805</v>
      </c>
      <c r="S3339">
        <v>0.31468640672459203</v>
      </c>
      <c r="T3339">
        <v>-1.3836762147966899</v>
      </c>
      <c r="U3339">
        <v>1.3836762147966899</v>
      </c>
      <c r="V3339">
        <v>1.20207454843381</v>
      </c>
      <c r="W3339">
        <v>-8.18</v>
      </c>
      <c r="X3339">
        <v>1.78</v>
      </c>
      <c r="Y3339">
        <v>130613</v>
      </c>
      <c r="Z3339">
        <v>7256</v>
      </c>
      <c r="AA3339">
        <v>0.38</v>
      </c>
      <c r="AB3339">
        <v>18</v>
      </c>
      <c r="AC3339">
        <v>11</v>
      </c>
      <c r="AD3339">
        <v>7</v>
      </c>
      <c r="AE3339">
        <v>61.11</v>
      </c>
      <c r="AF3339">
        <v>10</v>
      </c>
      <c r="AG3339">
        <v>9</v>
      </c>
      <c r="AH3339">
        <v>4</v>
      </c>
      <c r="AI3339">
        <v>5</v>
      </c>
    </row>
    <row r="3340" spans="1:35" x14ac:dyDescent="0.2">
      <c r="A3340" s="102">
        <v>758</v>
      </c>
      <c r="B3340">
        <v>3231</v>
      </c>
      <c r="C3340" t="s">
        <v>543</v>
      </c>
      <c r="D3340" t="s">
        <v>2949</v>
      </c>
      <c r="E3340">
        <v>2725</v>
      </c>
      <c r="F3340">
        <v>2748</v>
      </c>
      <c r="G3340">
        <v>400</v>
      </c>
      <c r="H3340" t="s">
        <v>2930</v>
      </c>
      <c r="I3340">
        <v>6465</v>
      </c>
      <c r="J3340" t="s">
        <v>537</v>
      </c>
      <c r="K3340" t="s">
        <v>2940</v>
      </c>
      <c r="L3340">
        <v>10550</v>
      </c>
      <c r="M3340">
        <v>10560</v>
      </c>
      <c r="N3340">
        <v>100</v>
      </c>
      <c r="O3340" t="s">
        <v>2927</v>
      </c>
      <c r="P3340">
        <v>0.66294888283272002</v>
      </c>
      <c r="Q3340">
        <v>0.923098166894048</v>
      </c>
      <c r="R3340">
        <v>0.45449954322108099</v>
      </c>
      <c r="S3340">
        <v>1.3961399178308599E-3</v>
      </c>
      <c r="T3340">
        <v>-1.74092901693528</v>
      </c>
      <c r="U3340">
        <v>1.74092901693528</v>
      </c>
      <c r="V3340">
        <v>2.0502771299318701</v>
      </c>
      <c r="W3340">
        <v>-4.24</v>
      </c>
      <c r="X3340">
        <v>4.09</v>
      </c>
      <c r="Y3340">
        <v>130600</v>
      </c>
      <c r="Z3340">
        <v>10883</v>
      </c>
      <c r="AA3340">
        <v>0.92</v>
      </c>
      <c r="AB3340">
        <v>12</v>
      </c>
      <c r="AC3340">
        <v>6</v>
      </c>
      <c r="AD3340">
        <v>6</v>
      </c>
      <c r="AE3340">
        <v>50</v>
      </c>
      <c r="AF3340">
        <v>11</v>
      </c>
      <c r="AG3340">
        <v>5</v>
      </c>
      <c r="AH3340">
        <v>3</v>
      </c>
      <c r="AI3340">
        <v>4</v>
      </c>
    </row>
    <row r="3341" spans="1:35" x14ac:dyDescent="0.2">
      <c r="A3341" s="102">
        <v>7516</v>
      </c>
      <c r="B3341">
        <v>2730</v>
      </c>
      <c r="C3341" t="s">
        <v>750</v>
      </c>
      <c r="D3341" t="s">
        <v>2953</v>
      </c>
      <c r="E3341">
        <v>1082</v>
      </c>
      <c r="F3341">
        <v>1061</v>
      </c>
      <c r="G3341">
        <v>1000</v>
      </c>
      <c r="H3341" t="s">
        <v>2930</v>
      </c>
      <c r="I3341">
        <v>4681</v>
      </c>
      <c r="J3341" t="s">
        <v>1304</v>
      </c>
      <c r="K3341" t="s">
        <v>2942</v>
      </c>
      <c r="L3341">
        <v>1808</v>
      </c>
      <c r="M3341">
        <v>1768</v>
      </c>
      <c r="N3341">
        <v>600</v>
      </c>
      <c r="O3341" t="s">
        <v>2927</v>
      </c>
      <c r="P3341">
        <v>0.71782027615114996</v>
      </c>
      <c r="Q3341">
        <v>0.81575834158952198</v>
      </c>
      <c r="R3341">
        <v>1.4474373677482699E-4</v>
      </c>
      <c r="S3341">
        <v>0.100856511971264</v>
      </c>
      <c r="T3341">
        <v>-2.4146218958630201</v>
      </c>
      <c r="U3341">
        <v>2.4146218958630201</v>
      </c>
      <c r="V3341">
        <v>2.56613120481506</v>
      </c>
      <c r="W3341">
        <v>-7.84</v>
      </c>
      <c r="X3341">
        <v>0.02</v>
      </c>
      <c r="Y3341">
        <v>130494</v>
      </c>
      <c r="Z3341">
        <v>10038</v>
      </c>
      <c r="AA3341">
        <v>0.48</v>
      </c>
      <c r="AB3341">
        <v>13</v>
      </c>
      <c r="AC3341">
        <v>9</v>
      </c>
      <c r="AD3341">
        <v>4</v>
      </c>
      <c r="AE3341">
        <v>69.23</v>
      </c>
      <c r="AF3341">
        <v>11</v>
      </c>
      <c r="AG3341">
        <v>6</v>
      </c>
      <c r="AH3341">
        <v>3</v>
      </c>
      <c r="AI3341">
        <v>4</v>
      </c>
    </row>
    <row r="3342" spans="1:35" x14ac:dyDescent="0.2">
      <c r="A3342" s="102">
        <v>8260</v>
      </c>
      <c r="B3342">
        <v>7259</v>
      </c>
      <c r="C3342" t="s">
        <v>27</v>
      </c>
      <c r="D3342" t="s">
        <v>2945</v>
      </c>
      <c r="E3342">
        <v>3840</v>
      </c>
      <c r="F3342">
        <v>3780</v>
      </c>
      <c r="G3342">
        <v>200</v>
      </c>
      <c r="H3342" t="s">
        <v>2930</v>
      </c>
      <c r="I3342">
        <v>8308</v>
      </c>
      <c r="J3342" t="s">
        <v>52</v>
      </c>
      <c r="K3342" t="s">
        <v>2990</v>
      </c>
      <c r="L3342">
        <v>467.9</v>
      </c>
      <c r="M3342">
        <v>466.4</v>
      </c>
      <c r="N3342">
        <v>1600</v>
      </c>
      <c r="O3342" t="s">
        <v>2927</v>
      </c>
      <c r="P3342">
        <v>0.71557874077902905</v>
      </c>
      <c r="Q3342">
        <v>0.80631583911199101</v>
      </c>
      <c r="R3342">
        <v>0.71240978502678498</v>
      </c>
      <c r="S3342">
        <v>7.2260418025544004E-2</v>
      </c>
      <c r="T3342">
        <v>-1.16223269288271</v>
      </c>
      <c r="U3342">
        <v>1.16223269288271</v>
      </c>
      <c r="V3342">
        <v>0.80447787235913204</v>
      </c>
      <c r="W3342">
        <v>-5.37</v>
      </c>
      <c r="X3342">
        <v>1.29</v>
      </c>
      <c r="Y3342">
        <v>130416</v>
      </c>
      <c r="Z3342">
        <v>6864</v>
      </c>
      <c r="AA3342">
        <v>0.39</v>
      </c>
      <c r="AB3342">
        <v>19</v>
      </c>
      <c r="AC3342">
        <v>11</v>
      </c>
      <c r="AD3342">
        <v>8</v>
      </c>
      <c r="AE3342">
        <v>57.89</v>
      </c>
      <c r="AF3342">
        <v>12</v>
      </c>
      <c r="AG3342">
        <v>9</v>
      </c>
      <c r="AH3342">
        <v>3</v>
      </c>
      <c r="AI3342">
        <v>7</v>
      </c>
    </row>
    <row r="3343" spans="1:35" x14ac:dyDescent="0.2">
      <c r="A3343" s="102">
        <v>5998</v>
      </c>
      <c r="B3343">
        <v>4005</v>
      </c>
      <c r="C3343" t="s">
        <v>3239</v>
      </c>
      <c r="D3343" t="s">
        <v>2952</v>
      </c>
      <c r="E3343">
        <v>465</v>
      </c>
      <c r="F3343">
        <v>464</v>
      </c>
      <c r="G3343">
        <v>2300</v>
      </c>
      <c r="H3343" t="s">
        <v>2930</v>
      </c>
      <c r="I3343">
        <v>6371</v>
      </c>
      <c r="J3343" t="s">
        <v>3148</v>
      </c>
      <c r="K3343" t="s">
        <v>2940</v>
      </c>
      <c r="L3343">
        <v>3540</v>
      </c>
      <c r="M3343">
        <v>3530</v>
      </c>
      <c r="N3343">
        <v>300</v>
      </c>
      <c r="O3343" t="s">
        <v>2927</v>
      </c>
      <c r="P3343">
        <v>0.87857357028150995</v>
      </c>
      <c r="Q3343">
        <v>0.83602880865931095</v>
      </c>
      <c r="R3343">
        <v>0.57501247684804402</v>
      </c>
      <c r="S3343">
        <v>0.25991145445764802</v>
      </c>
      <c r="T3343">
        <v>-3.64849480680376E-2</v>
      </c>
      <c r="U3343">
        <v>3.64849480680376E-2</v>
      </c>
      <c r="V3343">
        <v>1.12156691489784</v>
      </c>
      <c r="W3343">
        <v>-0.11</v>
      </c>
      <c r="X3343">
        <v>0.77</v>
      </c>
      <c r="Y3343">
        <v>130226</v>
      </c>
      <c r="Z3343">
        <v>6854</v>
      </c>
      <c r="AA3343">
        <v>0.3</v>
      </c>
      <c r="AB3343">
        <v>19</v>
      </c>
      <c r="AC3343">
        <v>11</v>
      </c>
      <c r="AD3343">
        <v>8</v>
      </c>
      <c r="AE3343">
        <v>57.89</v>
      </c>
      <c r="AF3343">
        <v>12</v>
      </c>
      <c r="AG3343">
        <v>7</v>
      </c>
      <c r="AH3343">
        <v>5</v>
      </c>
      <c r="AI3343">
        <v>7</v>
      </c>
    </row>
    <row r="3344" spans="1:35" x14ac:dyDescent="0.2">
      <c r="A3344" s="102">
        <v>901</v>
      </c>
      <c r="B3344">
        <v>2379</v>
      </c>
      <c r="C3344" t="s">
        <v>581</v>
      </c>
      <c r="D3344" t="s">
        <v>2942</v>
      </c>
      <c r="E3344">
        <v>3610</v>
      </c>
      <c r="F3344">
        <v>3675</v>
      </c>
      <c r="G3344">
        <v>300</v>
      </c>
      <c r="H3344" t="s">
        <v>2927</v>
      </c>
      <c r="I3344">
        <v>4186</v>
      </c>
      <c r="J3344" t="s">
        <v>820</v>
      </c>
      <c r="K3344" t="s">
        <v>2952</v>
      </c>
      <c r="L3344">
        <v>4750</v>
      </c>
      <c r="M3344">
        <v>4735</v>
      </c>
      <c r="N3344">
        <v>200</v>
      </c>
      <c r="O3344" t="s">
        <v>2930</v>
      </c>
      <c r="P3344">
        <v>0.86477901888949205</v>
      </c>
      <c r="Q3344">
        <v>0.91864903194118397</v>
      </c>
      <c r="R3344">
        <v>0.15802549272781199</v>
      </c>
      <c r="S3344">
        <v>0.158390174762542</v>
      </c>
      <c r="T3344">
        <v>0.82469420867681198</v>
      </c>
      <c r="U3344">
        <v>0.82469420867681198</v>
      </c>
      <c r="V3344">
        <v>0.58206812399474595</v>
      </c>
      <c r="W3344">
        <v>3.95</v>
      </c>
      <c r="X3344">
        <v>16.420000000000002</v>
      </c>
      <c r="Y3344">
        <v>130135</v>
      </c>
      <c r="Z3344">
        <v>7655</v>
      </c>
      <c r="AA3344">
        <v>0.41</v>
      </c>
      <c r="AB3344">
        <v>17</v>
      </c>
      <c r="AC3344">
        <v>12</v>
      </c>
      <c r="AD3344">
        <v>5</v>
      </c>
      <c r="AE3344">
        <v>70.59</v>
      </c>
      <c r="AF3344">
        <v>8</v>
      </c>
      <c r="AG3344">
        <v>9</v>
      </c>
      <c r="AH3344">
        <v>5</v>
      </c>
      <c r="AI3344">
        <v>3</v>
      </c>
    </row>
    <row r="3345" spans="1:35" x14ac:dyDescent="0.2">
      <c r="A3345" s="102">
        <v>1845</v>
      </c>
      <c r="B3345">
        <v>4183</v>
      </c>
      <c r="C3345" t="s">
        <v>3190</v>
      </c>
      <c r="D3345" t="s">
        <v>2952</v>
      </c>
      <c r="E3345">
        <v>2640</v>
      </c>
      <c r="F3345">
        <v>2634</v>
      </c>
      <c r="G3345">
        <v>400</v>
      </c>
      <c r="H3345" t="s">
        <v>2927</v>
      </c>
      <c r="I3345">
        <v>6371</v>
      </c>
      <c r="J3345" t="s">
        <v>3148</v>
      </c>
      <c r="K3345" t="s">
        <v>2940</v>
      </c>
      <c r="L3345">
        <v>3540</v>
      </c>
      <c r="M3345">
        <v>3530</v>
      </c>
      <c r="N3345">
        <v>300</v>
      </c>
      <c r="O3345" t="s">
        <v>2930</v>
      </c>
      <c r="P3345">
        <v>0.80316037526078099</v>
      </c>
      <c r="Q3345">
        <v>0.89852703744829499</v>
      </c>
      <c r="R3345">
        <v>0.21313681722379399</v>
      </c>
      <c r="S3345">
        <v>7.2645128156459805E-4</v>
      </c>
      <c r="T3345">
        <v>2.4353939567329101</v>
      </c>
      <c r="U3345">
        <v>2.4353939567329101</v>
      </c>
      <c r="V3345">
        <v>4.5967984810860303</v>
      </c>
      <c r="W3345">
        <v>6.35</v>
      </c>
      <c r="X3345">
        <v>0.51</v>
      </c>
      <c r="Y3345">
        <v>130090</v>
      </c>
      <c r="Z3345">
        <v>7227</v>
      </c>
      <c r="AA3345">
        <v>0.45</v>
      </c>
      <c r="AB3345">
        <v>18</v>
      </c>
      <c r="AC3345">
        <v>10</v>
      </c>
      <c r="AD3345">
        <v>8</v>
      </c>
      <c r="AE3345">
        <v>55.56</v>
      </c>
      <c r="AF3345">
        <v>13</v>
      </c>
      <c r="AG3345">
        <v>8</v>
      </c>
      <c r="AH3345">
        <v>5</v>
      </c>
      <c r="AI3345">
        <v>5</v>
      </c>
    </row>
    <row r="3346" spans="1:35" x14ac:dyDescent="0.2">
      <c r="A3346" s="102">
        <v>3948</v>
      </c>
      <c r="B3346">
        <v>4118</v>
      </c>
      <c r="C3346" t="s">
        <v>3246</v>
      </c>
      <c r="D3346" t="s">
        <v>2952</v>
      </c>
      <c r="E3346">
        <v>3545</v>
      </c>
      <c r="F3346">
        <v>3520</v>
      </c>
      <c r="G3346">
        <v>300</v>
      </c>
      <c r="H3346" t="s">
        <v>2927</v>
      </c>
      <c r="I3346">
        <v>7751</v>
      </c>
      <c r="J3346" t="s">
        <v>3688</v>
      </c>
      <c r="K3346" t="s">
        <v>2932</v>
      </c>
      <c r="L3346">
        <v>2963</v>
      </c>
      <c r="M3346">
        <v>2958</v>
      </c>
      <c r="N3346">
        <v>400</v>
      </c>
      <c r="O3346" t="s">
        <v>2930</v>
      </c>
      <c r="P3346">
        <v>0.27990009636932101</v>
      </c>
      <c r="Q3346">
        <v>0.86455516449991698</v>
      </c>
      <c r="R3346">
        <v>0.96033033121000699</v>
      </c>
      <c r="S3346">
        <v>6.6244709138289004E-2</v>
      </c>
      <c r="T3346">
        <v>9.28261442622237E-2</v>
      </c>
      <c r="U3346">
        <v>9.28261442622237E-2</v>
      </c>
      <c r="V3346">
        <v>0.448588490647158</v>
      </c>
      <c r="W3346">
        <v>0.34</v>
      </c>
      <c r="X3346">
        <v>12.05</v>
      </c>
      <c r="Y3346">
        <v>129977</v>
      </c>
      <c r="Z3346">
        <v>43326</v>
      </c>
      <c r="AA3346">
        <v>1.93</v>
      </c>
      <c r="AB3346">
        <v>3</v>
      </c>
      <c r="AC3346">
        <v>3</v>
      </c>
      <c r="AD3346">
        <v>0</v>
      </c>
      <c r="AE3346">
        <v>100</v>
      </c>
      <c r="AF3346">
        <v>11</v>
      </c>
      <c r="AG3346">
        <v>2</v>
      </c>
      <c r="AH3346">
        <v>0</v>
      </c>
      <c r="AI3346">
        <v>1</v>
      </c>
    </row>
    <row r="3347" spans="1:35" x14ac:dyDescent="0.2">
      <c r="A3347" s="102">
        <v>2768</v>
      </c>
      <c r="B3347">
        <v>5444</v>
      </c>
      <c r="C3347" t="s">
        <v>3707</v>
      </c>
      <c r="D3347" t="s">
        <v>2988</v>
      </c>
      <c r="E3347">
        <v>2659</v>
      </c>
      <c r="F3347">
        <v>2619</v>
      </c>
      <c r="G3347">
        <v>300</v>
      </c>
      <c r="H3347" t="s">
        <v>2927</v>
      </c>
      <c r="I3347">
        <v>7011</v>
      </c>
      <c r="J3347" t="s">
        <v>3470</v>
      </c>
      <c r="K3347" t="s">
        <v>2940</v>
      </c>
      <c r="L3347">
        <v>4104</v>
      </c>
      <c r="M3347">
        <v>4009</v>
      </c>
      <c r="N3347">
        <v>200</v>
      </c>
      <c r="O3347" t="s">
        <v>2930</v>
      </c>
      <c r="P3347">
        <v>0.63619342125937695</v>
      </c>
      <c r="Q3347">
        <v>0.88366157586559202</v>
      </c>
      <c r="R3347">
        <v>0.401440093163413</v>
      </c>
      <c r="S3347">
        <v>2.58117287985897E-2</v>
      </c>
      <c r="T3347">
        <v>1.00832369424753</v>
      </c>
      <c r="U3347">
        <v>1.00832369424753</v>
      </c>
      <c r="V3347">
        <v>0.26883900223838803</v>
      </c>
      <c r="W3347">
        <v>1.86</v>
      </c>
      <c r="X3347">
        <v>2.0099999999999998</v>
      </c>
      <c r="Y3347">
        <v>129817</v>
      </c>
      <c r="Z3347">
        <v>11802</v>
      </c>
      <c r="AA3347">
        <v>0.72</v>
      </c>
      <c r="AB3347">
        <v>11</v>
      </c>
      <c r="AC3347">
        <v>7</v>
      </c>
      <c r="AD3347">
        <v>4</v>
      </c>
      <c r="AE3347">
        <v>63.64</v>
      </c>
      <c r="AF3347">
        <v>12</v>
      </c>
      <c r="AG3347">
        <v>5</v>
      </c>
      <c r="AH3347">
        <v>1</v>
      </c>
      <c r="AI3347">
        <v>5</v>
      </c>
    </row>
    <row r="3348" spans="1:35" x14ac:dyDescent="0.2">
      <c r="A3348" s="102">
        <v>1832</v>
      </c>
      <c r="B3348">
        <v>6755</v>
      </c>
      <c r="C3348" t="s">
        <v>670</v>
      </c>
      <c r="D3348" t="s">
        <v>2932</v>
      </c>
      <c r="E3348">
        <v>2468</v>
      </c>
      <c r="F3348">
        <v>2488</v>
      </c>
      <c r="G3348">
        <v>400</v>
      </c>
      <c r="H3348" t="s">
        <v>2927</v>
      </c>
      <c r="I3348">
        <v>8585</v>
      </c>
      <c r="J3348" t="s">
        <v>3703</v>
      </c>
      <c r="K3348" t="s">
        <v>2933</v>
      </c>
      <c r="L3348">
        <v>165</v>
      </c>
      <c r="M3348">
        <v>165</v>
      </c>
      <c r="N3348">
        <v>6000</v>
      </c>
      <c r="O3348" t="s">
        <v>2930</v>
      </c>
      <c r="P3348">
        <v>0.450986663780862</v>
      </c>
      <c r="Q3348">
        <v>0.89880909076656101</v>
      </c>
      <c r="R3348">
        <v>0.883231871742296</v>
      </c>
      <c r="S3348">
        <v>0.34745346674924699</v>
      </c>
      <c r="T3348">
        <v>1.0012078150306201</v>
      </c>
      <c r="U3348">
        <v>1.0012078150306201</v>
      </c>
      <c r="V3348">
        <v>1.03256943057738</v>
      </c>
      <c r="W3348">
        <v>8.08</v>
      </c>
      <c r="X3348">
        <v>0.52</v>
      </c>
      <c r="Y3348">
        <v>129737</v>
      </c>
      <c r="Z3348">
        <v>6487</v>
      </c>
      <c r="AA3348">
        <v>0.28999999999999998</v>
      </c>
      <c r="AB3348">
        <v>20</v>
      </c>
      <c r="AC3348">
        <v>10</v>
      </c>
      <c r="AD3348">
        <v>10</v>
      </c>
      <c r="AE3348">
        <v>50</v>
      </c>
      <c r="AF3348">
        <v>10</v>
      </c>
      <c r="AG3348">
        <v>10</v>
      </c>
      <c r="AH3348">
        <v>7</v>
      </c>
      <c r="AI3348">
        <v>3</v>
      </c>
    </row>
    <row r="3349" spans="1:35" x14ac:dyDescent="0.2">
      <c r="A3349" s="102">
        <v>3770</v>
      </c>
      <c r="B3349">
        <v>1414</v>
      </c>
      <c r="C3349" t="s">
        <v>3175</v>
      </c>
      <c r="D3349" t="s">
        <v>2937</v>
      </c>
      <c r="E3349">
        <v>4640</v>
      </c>
      <c r="F3349">
        <v>4655</v>
      </c>
      <c r="G3349">
        <v>200</v>
      </c>
      <c r="H3349" t="s">
        <v>2927</v>
      </c>
      <c r="I3349">
        <v>5714</v>
      </c>
      <c r="J3349" t="s">
        <v>873</v>
      </c>
      <c r="K3349" t="s">
        <v>2943</v>
      </c>
      <c r="L3349">
        <v>4090</v>
      </c>
      <c r="M3349">
        <v>4070</v>
      </c>
      <c r="N3349">
        <v>200</v>
      </c>
      <c r="O3349" t="s">
        <v>2930</v>
      </c>
      <c r="P3349">
        <v>0.73717191343898503</v>
      </c>
      <c r="Q3349">
        <v>0.86702880979811503</v>
      </c>
      <c r="R3349">
        <v>0.75950590160904397</v>
      </c>
      <c r="S3349">
        <v>6.9402089350887805E-2</v>
      </c>
      <c r="T3349">
        <v>1.35240165255115</v>
      </c>
      <c r="U3349">
        <v>1.35240165255115</v>
      </c>
      <c r="V3349">
        <v>1.0745567598672401</v>
      </c>
      <c r="W3349">
        <v>2.95</v>
      </c>
      <c r="X3349">
        <v>12.57</v>
      </c>
      <c r="Y3349">
        <v>129730</v>
      </c>
      <c r="Z3349">
        <v>12973</v>
      </c>
      <c r="AA3349">
        <v>0.82</v>
      </c>
      <c r="AB3349">
        <v>10</v>
      </c>
      <c r="AC3349">
        <v>6</v>
      </c>
      <c r="AD3349">
        <v>4</v>
      </c>
      <c r="AE3349">
        <v>60</v>
      </c>
      <c r="AF3349">
        <v>13</v>
      </c>
      <c r="AG3349">
        <v>4</v>
      </c>
      <c r="AH3349">
        <v>2</v>
      </c>
      <c r="AI3349">
        <v>4</v>
      </c>
    </row>
    <row r="3350" spans="1:35" x14ac:dyDescent="0.2">
      <c r="A3350" s="102">
        <v>4023</v>
      </c>
      <c r="B3350">
        <v>3116</v>
      </c>
      <c r="C3350" t="s">
        <v>3184</v>
      </c>
      <c r="D3350" t="s">
        <v>2945</v>
      </c>
      <c r="E3350">
        <v>1714</v>
      </c>
      <c r="F3350">
        <v>1681</v>
      </c>
      <c r="G3350">
        <v>600</v>
      </c>
      <c r="H3350" t="s">
        <v>2927</v>
      </c>
      <c r="I3350">
        <v>5334</v>
      </c>
      <c r="J3350" t="s">
        <v>3243</v>
      </c>
      <c r="K3350" t="s">
        <v>2926</v>
      </c>
      <c r="L3350">
        <v>1963</v>
      </c>
      <c r="M3350">
        <v>1967</v>
      </c>
      <c r="N3350">
        <v>500</v>
      </c>
      <c r="O3350" t="s">
        <v>2930</v>
      </c>
      <c r="P3350">
        <v>0.54047074730165001</v>
      </c>
      <c r="Q3350">
        <v>0.86334746398806805</v>
      </c>
      <c r="R3350">
        <v>0.58438913606292497</v>
      </c>
      <c r="S3350">
        <v>0.15811858780080401</v>
      </c>
      <c r="T3350">
        <v>1.3900653734118</v>
      </c>
      <c r="U3350">
        <v>1.3900653734118</v>
      </c>
      <c r="V3350">
        <v>1.6477769394583599</v>
      </c>
      <c r="W3350">
        <v>6.91</v>
      </c>
      <c r="X3350">
        <v>2.5499999999999998</v>
      </c>
      <c r="Y3350">
        <v>129686</v>
      </c>
      <c r="Z3350">
        <v>6826</v>
      </c>
      <c r="AA3350">
        <v>0.23</v>
      </c>
      <c r="AB3350">
        <v>19</v>
      </c>
      <c r="AC3350">
        <v>11</v>
      </c>
      <c r="AD3350">
        <v>8</v>
      </c>
      <c r="AE3350">
        <v>57.89</v>
      </c>
      <c r="AF3350">
        <v>11</v>
      </c>
      <c r="AG3350">
        <v>6</v>
      </c>
      <c r="AH3350">
        <v>7</v>
      </c>
      <c r="AI3350">
        <v>6</v>
      </c>
    </row>
    <row r="3351" spans="1:35" x14ac:dyDescent="0.2">
      <c r="A3351" s="102">
        <v>7083</v>
      </c>
      <c r="B3351">
        <v>3141</v>
      </c>
      <c r="C3351" t="s">
        <v>3133</v>
      </c>
      <c r="D3351" t="s">
        <v>2953</v>
      </c>
      <c r="E3351">
        <v>6330</v>
      </c>
      <c r="F3351">
        <v>6320</v>
      </c>
      <c r="G3351">
        <v>100</v>
      </c>
      <c r="H3351" t="s">
        <v>2927</v>
      </c>
      <c r="I3351">
        <v>6728</v>
      </c>
      <c r="J3351" t="s">
        <v>3721</v>
      </c>
      <c r="K3351" t="s">
        <v>2932</v>
      </c>
      <c r="L3351">
        <v>4200</v>
      </c>
      <c r="M3351">
        <v>4045</v>
      </c>
      <c r="N3351">
        <v>200</v>
      </c>
      <c r="O3351" t="s">
        <v>2930</v>
      </c>
      <c r="P3351">
        <v>9.6995374625957101E-2</v>
      </c>
      <c r="Q3351">
        <v>0.82173921388456905</v>
      </c>
      <c r="R3351">
        <v>0.80345126662585098</v>
      </c>
      <c r="S3351">
        <v>0.237436884522879</v>
      </c>
      <c r="T3351">
        <v>0.538103680858669</v>
      </c>
      <c r="U3351">
        <v>0.538103680858669</v>
      </c>
      <c r="V3351">
        <v>0.115584539617595</v>
      </c>
      <c r="W3351">
        <v>4.1100000000000003</v>
      </c>
      <c r="X3351">
        <v>28.01</v>
      </c>
      <c r="Y3351">
        <v>129676</v>
      </c>
      <c r="Z3351">
        <v>16210</v>
      </c>
      <c r="AA3351">
        <v>0.38</v>
      </c>
      <c r="AB3351">
        <v>8</v>
      </c>
      <c r="AC3351">
        <v>4</v>
      </c>
      <c r="AD3351">
        <v>4</v>
      </c>
      <c r="AE3351">
        <v>50</v>
      </c>
      <c r="AF3351">
        <v>6</v>
      </c>
      <c r="AG3351">
        <v>4</v>
      </c>
      <c r="AH3351">
        <v>4</v>
      </c>
      <c r="AI3351">
        <v>0</v>
      </c>
    </row>
    <row r="3352" spans="1:35" x14ac:dyDescent="0.2">
      <c r="A3352" s="102">
        <v>5908</v>
      </c>
      <c r="B3352">
        <v>4530</v>
      </c>
      <c r="C3352" t="s">
        <v>1269</v>
      </c>
      <c r="D3352" t="s">
        <v>2950</v>
      </c>
      <c r="E3352">
        <v>5860</v>
      </c>
      <c r="F3352">
        <v>5830</v>
      </c>
      <c r="G3352">
        <v>100</v>
      </c>
      <c r="H3352" t="s">
        <v>2930</v>
      </c>
      <c r="I3352">
        <v>8304</v>
      </c>
      <c r="J3352" t="s">
        <v>3363</v>
      </c>
      <c r="K3352" t="s">
        <v>2990</v>
      </c>
      <c r="L3352">
        <v>3085</v>
      </c>
      <c r="M3352">
        <v>3100</v>
      </c>
      <c r="N3352">
        <v>200</v>
      </c>
      <c r="O3352" t="s">
        <v>2927</v>
      </c>
      <c r="P3352">
        <v>0.51804991296119196</v>
      </c>
      <c r="Q3352">
        <v>0.837187800416068</v>
      </c>
      <c r="R3352">
        <v>0.82161303598931201</v>
      </c>
      <c r="S3352">
        <v>7.2531147856052997E-2</v>
      </c>
      <c r="T3352">
        <v>-6.7345681752741707E-2</v>
      </c>
      <c r="U3352">
        <v>6.7345681752741707E-2</v>
      </c>
      <c r="V3352">
        <v>1.32444356920133E-2</v>
      </c>
      <c r="W3352">
        <v>-0.3</v>
      </c>
      <c r="X3352">
        <v>6.35</v>
      </c>
      <c r="Y3352">
        <v>129633</v>
      </c>
      <c r="Z3352">
        <v>16204</v>
      </c>
      <c r="AA3352">
        <v>0.97</v>
      </c>
      <c r="AB3352">
        <v>8</v>
      </c>
      <c r="AC3352">
        <v>5</v>
      </c>
      <c r="AD3352">
        <v>3</v>
      </c>
      <c r="AE3352">
        <v>62.5</v>
      </c>
      <c r="AF3352">
        <v>13</v>
      </c>
      <c r="AG3352">
        <v>5</v>
      </c>
      <c r="AH3352">
        <v>1</v>
      </c>
      <c r="AI3352">
        <v>2</v>
      </c>
    </row>
    <row r="3353" spans="1:35" x14ac:dyDescent="0.2">
      <c r="A3353" s="102">
        <v>6044</v>
      </c>
      <c r="B3353">
        <v>7012</v>
      </c>
      <c r="C3353" t="s">
        <v>3218</v>
      </c>
      <c r="D3353" t="s">
        <v>2945</v>
      </c>
      <c r="E3353">
        <v>2311</v>
      </c>
      <c r="F3353">
        <v>2281</v>
      </c>
      <c r="G3353">
        <v>400</v>
      </c>
      <c r="H3353" t="s">
        <v>2930</v>
      </c>
      <c r="I3353">
        <v>8058</v>
      </c>
      <c r="J3353" t="s">
        <v>3381</v>
      </c>
      <c r="K3353" t="s">
        <v>2934</v>
      </c>
      <c r="L3353">
        <v>2897.5</v>
      </c>
      <c r="M3353">
        <v>2920</v>
      </c>
      <c r="N3353">
        <v>300</v>
      </c>
      <c r="O3353" t="s">
        <v>2927</v>
      </c>
      <c r="P3353">
        <v>0.45909894573263199</v>
      </c>
      <c r="Q3353">
        <v>0.835342902045908</v>
      </c>
      <c r="R3353">
        <v>0.99236677640667403</v>
      </c>
      <c r="S3353">
        <v>4.2506948622287002E-2</v>
      </c>
      <c r="T3353">
        <v>-1.4422092847365</v>
      </c>
      <c r="U3353">
        <v>1.4422092847365</v>
      </c>
      <c r="V3353">
        <v>1.0988604181016099</v>
      </c>
      <c r="W3353">
        <v>-9.74</v>
      </c>
      <c r="X3353">
        <v>4.16</v>
      </c>
      <c r="Y3353">
        <v>129592</v>
      </c>
      <c r="Z3353">
        <v>10799</v>
      </c>
      <c r="AA3353">
        <v>0.6</v>
      </c>
      <c r="AB3353">
        <v>12</v>
      </c>
      <c r="AC3353">
        <v>7</v>
      </c>
      <c r="AD3353">
        <v>5</v>
      </c>
      <c r="AE3353">
        <v>58.33</v>
      </c>
      <c r="AF3353">
        <v>12</v>
      </c>
      <c r="AG3353">
        <v>6</v>
      </c>
      <c r="AH3353">
        <v>1</v>
      </c>
      <c r="AI3353">
        <v>5</v>
      </c>
    </row>
    <row r="3354" spans="1:35" x14ac:dyDescent="0.2">
      <c r="A3354" s="102">
        <v>442</v>
      </c>
      <c r="B3354">
        <v>3436</v>
      </c>
      <c r="C3354" t="s">
        <v>3256</v>
      </c>
      <c r="D3354" t="s">
        <v>3194</v>
      </c>
      <c r="E3354">
        <v>1768</v>
      </c>
      <c r="F3354">
        <v>1768</v>
      </c>
      <c r="G3354">
        <v>500</v>
      </c>
      <c r="H3354" t="s">
        <v>2930</v>
      </c>
      <c r="I3354">
        <v>7729</v>
      </c>
      <c r="J3354" t="s">
        <v>686</v>
      </c>
      <c r="K3354" t="s">
        <v>2936</v>
      </c>
      <c r="L3354">
        <v>4095</v>
      </c>
      <c r="M3354">
        <v>4050</v>
      </c>
      <c r="N3354">
        <v>200</v>
      </c>
      <c r="O3354" t="s">
        <v>2927</v>
      </c>
      <c r="P3354">
        <v>0.72544241077220295</v>
      </c>
      <c r="Q3354">
        <v>0.93333722955615195</v>
      </c>
      <c r="R3354">
        <v>0.43731176989999798</v>
      </c>
      <c r="S3354">
        <v>0.160009205449341</v>
      </c>
      <c r="T3354">
        <v>-0.51500562026651997</v>
      </c>
      <c r="U3354">
        <v>0.51500562026651997</v>
      </c>
      <c r="V3354">
        <v>0.57136434275886105</v>
      </c>
      <c r="W3354">
        <v>-4.18</v>
      </c>
      <c r="X3354">
        <v>9.14</v>
      </c>
      <c r="Y3354">
        <v>129480</v>
      </c>
      <c r="Z3354">
        <v>6815</v>
      </c>
      <c r="AA3354">
        <v>0.38</v>
      </c>
      <c r="AB3354">
        <v>19</v>
      </c>
      <c r="AC3354">
        <v>12</v>
      </c>
      <c r="AD3354">
        <v>7</v>
      </c>
      <c r="AE3354">
        <v>63.16</v>
      </c>
      <c r="AF3354">
        <v>9</v>
      </c>
      <c r="AG3354">
        <v>9</v>
      </c>
      <c r="AH3354">
        <v>6</v>
      </c>
      <c r="AI3354">
        <v>4</v>
      </c>
    </row>
    <row r="3355" spans="1:35" x14ac:dyDescent="0.2">
      <c r="A3355" s="102">
        <v>1769</v>
      </c>
      <c r="B3355">
        <v>7182</v>
      </c>
      <c r="C3355" t="s">
        <v>3094</v>
      </c>
      <c r="D3355" t="s">
        <v>2990</v>
      </c>
      <c r="E3355">
        <v>1050</v>
      </c>
      <c r="F3355">
        <v>1047</v>
      </c>
      <c r="G3355">
        <v>1000</v>
      </c>
      <c r="H3355" t="s">
        <v>2927</v>
      </c>
      <c r="I3355">
        <v>7202</v>
      </c>
      <c r="J3355" t="s">
        <v>959</v>
      </c>
      <c r="K3355" t="s">
        <v>2945</v>
      </c>
      <c r="L3355">
        <v>1138</v>
      </c>
      <c r="M3355">
        <v>1140.5</v>
      </c>
      <c r="N3355">
        <v>900</v>
      </c>
      <c r="O3355" t="s">
        <v>2930</v>
      </c>
      <c r="P3355">
        <v>0.74873318017238899</v>
      </c>
      <c r="Q3355">
        <v>0.90000475719386497</v>
      </c>
      <c r="R3355">
        <v>0.56450317473484701</v>
      </c>
      <c r="S3355">
        <v>0.16415783336186701</v>
      </c>
      <c r="T3355">
        <v>1.8976976286693199</v>
      </c>
      <c r="U3355">
        <v>1.8976976286693199</v>
      </c>
      <c r="V3355">
        <v>2.01718746793353</v>
      </c>
      <c r="W3355">
        <v>8.6</v>
      </c>
      <c r="X3355">
        <v>2</v>
      </c>
      <c r="Y3355">
        <v>129409</v>
      </c>
      <c r="Z3355">
        <v>7612</v>
      </c>
      <c r="AA3355">
        <v>0.31</v>
      </c>
      <c r="AB3355">
        <v>17</v>
      </c>
      <c r="AC3355">
        <v>11</v>
      </c>
      <c r="AD3355">
        <v>6</v>
      </c>
      <c r="AE3355">
        <v>64.709999999999994</v>
      </c>
      <c r="AF3355">
        <v>13</v>
      </c>
      <c r="AG3355">
        <v>6</v>
      </c>
      <c r="AH3355">
        <v>2</v>
      </c>
      <c r="AI3355">
        <v>9</v>
      </c>
    </row>
    <row r="3356" spans="1:35" x14ac:dyDescent="0.2">
      <c r="A3356" s="102">
        <v>2826</v>
      </c>
      <c r="B3356">
        <v>2264</v>
      </c>
      <c r="C3356" t="s">
        <v>3271</v>
      </c>
      <c r="D3356" t="s">
        <v>2955</v>
      </c>
      <c r="E3356">
        <v>4525</v>
      </c>
      <c r="F3356">
        <v>4530</v>
      </c>
      <c r="G3356">
        <v>200</v>
      </c>
      <c r="H3356" t="s">
        <v>2927</v>
      </c>
      <c r="I3356">
        <v>6436</v>
      </c>
      <c r="J3356" t="s">
        <v>3647</v>
      </c>
      <c r="K3356" t="s">
        <v>2940</v>
      </c>
      <c r="L3356">
        <v>3070</v>
      </c>
      <c r="M3356">
        <v>3015</v>
      </c>
      <c r="N3356">
        <v>300</v>
      </c>
      <c r="O3356" t="s">
        <v>2930</v>
      </c>
      <c r="P3356">
        <v>8.1215730139116399E-2</v>
      </c>
      <c r="Q3356">
        <v>0.88262650642196805</v>
      </c>
      <c r="R3356">
        <v>0.83849099618605805</v>
      </c>
      <c r="S3356">
        <v>1.11914121930304E-2</v>
      </c>
      <c r="T3356">
        <v>2.6516738772879598</v>
      </c>
      <c r="U3356">
        <v>2.6516738772879598</v>
      </c>
      <c r="V3356">
        <v>2.1671338167660199</v>
      </c>
      <c r="W3356">
        <v>9.76</v>
      </c>
      <c r="X3356">
        <v>0.17</v>
      </c>
      <c r="Y3356">
        <v>129358</v>
      </c>
      <c r="Z3356">
        <v>9240</v>
      </c>
      <c r="AA3356">
        <v>0.49</v>
      </c>
      <c r="AB3356">
        <v>14</v>
      </c>
      <c r="AC3356">
        <v>7</v>
      </c>
      <c r="AD3356">
        <v>7</v>
      </c>
      <c r="AE3356">
        <v>50</v>
      </c>
      <c r="AF3356">
        <v>11</v>
      </c>
      <c r="AG3356">
        <v>5</v>
      </c>
      <c r="AH3356">
        <v>4</v>
      </c>
      <c r="AI3356">
        <v>5</v>
      </c>
    </row>
    <row r="3357" spans="1:35" x14ac:dyDescent="0.2">
      <c r="A3357" s="102">
        <v>1560</v>
      </c>
      <c r="B3357">
        <v>2001</v>
      </c>
      <c r="C3357" t="s">
        <v>2783</v>
      </c>
      <c r="D3357" t="s">
        <v>2955</v>
      </c>
      <c r="E3357">
        <v>1684</v>
      </c>
      <c r="F3357">
        <v>1706</v>
      </c>
      <c r="G3357">
        <v>600</v>
      </c>
      <c r="H3357" t="s">
        <v>2927</v>
      </c>
      <c r="I3357">
        <v>2206</v>
      </c>
      <c r="J3357" t="s">
        <v>726</v>
      </c>
      <c r="K3357" t="s">
        <v>2955</v>
      </c>
      <c r="L3357">
        <v>4955</v>
      </c>
      <c r="M3357">
        <v>4900</v>
      </c>
      <c r="N3357">
        <v>200</v>
      </c>
      <c r="O3357" t="s">
        <v>2930</v>
      </c>
      <c r="P3357">
        <v>0.83356926462982806</v>
      </c>
      <c r="Q3357">
        <v>0.90400672147463601</v>
      </c>
      <c r="R3357">
        <v>0.21464437196675701</v>
      </c>
      <c r="S3357">
        <v>8.9948960857465496E-2</v>
      </c>
      <c r="T3357">
        <v>0.38969251410491601</v>
      </c>
      <c r="U3357">
        <v>0.38969251410491601</v>
      </c>
      <c r="V3357">
        <v>0.89590031653466795</v>
      </c>
      <c r="W3357">
        <v>0.64</v>
      </c>
      <c r="X3357">
        <v>4.45</v>
      </c>
      <c r="Y3357">
        <v>129340</v>
      </c>
      <c r="Z3357">
        <v>9239</v>
      </c>
      <c r="AA3357">
        <v>0.53</v>
      </c>
      <c r="AB3357">
        <v>14</v>
      </c>
      <c r="AC3357">
        <v>9</v>
      </c>
      <c r="AD3357">
        <v>5</v>
      </c>
      <c r="AE3357">
        <v>64.290000000000006</v>
      </c>
      <c r="AF3357">
        <v>15</v>
      </c>
      <c r="AG3357">
        <v>5</v>
      </c>
      <c r="AH3357">
        <v>1</v>
      </c>
      <c r="AI3357">
        <v>8</v>
      </c>
    </row>
    <row r="3358" spans="1:35" x14ac:dyDescent="0.2">
      <c r="A3358" s="102">
        <v>3176</v>
      </c>
      <c r="B3358">
        <v>5444</v>
      </c>
      <c r="C3358" t="s">
        <v>3707</v>
      </c>
      <c r="D3358" t="s">
        <v>2988</v>
      </c>
      <c r="E3358">
        <v>2659</v>
      </c>
      <c r="F3358">
        <v>2619</v>
      </c>
      <c r="G3358">
        <v>400</v>
      </c>
      <c r="H3358" t="s">
        <v>2930</v>
      </c>
      <c r="I3358">
        <v>8136</v>
      </c>
      <c r="J3358" t="s">
        <v>3086</v>
      </c>
      <c r="K3358" t="s">
        <v>2934</v>
      </c>
      <c r="L3358">
        <v>2217</v>
      </c>
      <c r="M3358">
        <v>2219</v>
      </c>
      <c r="N3358">
        <v>500</v>
      </c>
      <c r="O3358" t="s">
        <v>2927</v>
      </c>
      <c r="P3358">
        <v>0.61508947684090898</v>
      </c>
      <c r="Q3358">
        <v>0.87701749450477096</v>
      </c>
      <c r="R3358">
        <v>0.14265394229356601</v>
      </c>
      <c r="S3358">
        <v>5.9992467865563398E-3</v>
      </c>
      <c r="T3358">
        <v>-2.4292505953366299</v>
      </c>
      <c r="U3358">
        <v>2.4292505953366299</v>
      </c>
      <c r="V3358">
        <v>1.86523437115121</v>
      </c>
      <c r="W3358">
        <v>-6.4</v>
      </c>
      <c r="X3358">
        <v>5.91</v>
      </c>
      <c r="Y3358">
        <v>129296</v>
      </c>
      <c r="Z3358">
        <v>7606</v>
      </c>
      <c r="AA3358">
        <v>0.41</v>
      </c>
      <c r="AB3358">
        <v>17</v>
      </c>
      <c r="AC3358">
        <v>11</v>
      </c>
      <c r="AD3358">
        <v>6</v>
      </c>
      <c r="AE3358">
        <v>64.709999999999994</v>
      </c>
      <c r="AF3358">
        <v>13</v>
      </c>
      <c r="AG3358">
        <v>7</v>
      </c>
      <c r="AH3358">
        <v>3</v>
      </c>
      <c r="AI3358">
        <v>7</v>
      </c>
    </row>
    <row r="3359" spans="1:35" x14ac:dyDescent="0.2">
      <c r="A3359" s="102">
        <v>6611</v>
      </c>
      <c r="B3359">
        <v>4188</v>
      </c>
      <c r="C3359" t="s">
        <v>3211</v>
      </c>
      <c r="D3359" t="s">
        <v>2952</v>
      </c>
      <c r="E3359">
        <v>795.2</v>
      </c>
      <c r="F3359">
        <v>793.2</v>
      </c>
      <c r="G3359">
        <v>1300</v>
      </c>
      <c r="H3359" t="s">
        <v>2930</v>
      </c>
      <c r="I3359">
        <v>8411</v>
      </c>
      <c r="J3359" t="s">
        <v>3102</v>
      </c>
      <c r="K3359" t="s">
        <v>2990</v>
      </c>
      <c r="L3359">
        <v>164.4</v>
      </c>
      <c r="M3359">
        <v>164.6</v>
      </c>
      <c r="N3359">
        <v>6300</v>
      </c>
      <c r="O3359" t="s">
        <v>2927</v>
      </c>
      <c r="P3359">
        <v>0.76589302709821205</v>
      </c>
      <c r="Q3359">
        <v>0.82806713305791002</v>
      </c>
      <c r="R3359">
        <v>0.78751393704038097</v>
      </c>
      <c r="S3359">
        <v>0.311333193016538</v>
      </c>
      <c r="T3359">
        <v>-1.1692449248200001</v>
      </c>
      <c r="U3359">
        <v>1.1692449248200001</v>
      </c>
      <c r="V3359">
        <v>0.75622358046475802</v>
      </c>
      <c r="W3359">
        <v>-2.02</v>
      </c>
      <c r="X3359">
        <v>0.56000000000000005</v>
      </c>
      <c r="Y3359">
        <v>129278</v>
      </c>
      <c r="Z3359">
        <v>6804</v>
      </c>
      <c r="AA3359">
        <v>0.33</v>
      </c>
      <c r="AB3359">
        <v>19</v>
      </c>
      <c r="AC3359">
        <v>10</v>
      </c>
      <c r="AD3359">
        <v>9</v>
      </c>
      <c r="AE3359">
        <v>52.63</v>
      </c>
      <c r="AF3359">
        <v>12</v>
      </c>
      <c r="AG3359">
        <v>7</v>
      </c>
      <c r="AH3359">
        <v>4</v>
      </c>
      <c r="AI3359">
        <v>8</v>
      </c>
    </row>
    <row r="3360" spans="1:35" x14ac:dyDescent="0.2">
      <c r="A3360" s="102">
        <v>1852</v>
      </c>
      <c r="B3360">
        <v>5214</v>
      </c>
      <c r="C3360" t="s">
        <v>3284</v>
      </c>
      <c r="D3360" t="s">
        <v>2926</v>
      </c>
      <c r="E3360">
        <v>2218</v>
      </c>
      <c r="F3360">
        <v>2198</v>
      </c>
      <c r="G3360">
        <v>500</v>
      </c>
      <c r="H3360" t="s">
        <v>2930</v>
      </c>
      <c r="I3360">
        <v>7276</v>
      </c>
      <c r="J3360" t="s">
        <v>2986</v>
      </c>
      <c r="K3360" t="s">
        <v>2932</v>
      </c>
      <c r="L3360">
        <v>5020</v>
      </c>
      <c r="M3360">
        <v>4980</v>
      </c>
      <c r="N3360">
        <v>200</v>
      </c>
      <c r="O3360" t="s">
        <v>2927</v>
      </c>
      <c r="P3360">
        <v>0.65565419809301795</v>
      </c>
      <c r="Q3360">
        <v>0.898462178148146</v>
      </c>
      <c r="R3360">
        <v>0.63152352192475503</v>
      </c>
      <c r="S3360">
        <v>0.44148577854746701</v>
      </c>
      <c r="T3360">
        <v>-8.95376731999575E-3</v>
      </c>
      <c r="U3360">
        <v>8.95376731999575E-3</v>
      </c>
      <c r="V3360">
        <v>1.09377543574654E-2</v>
      </c>
      <c r="W3360">
        <v>-0.04</v>
      </c>
      <c r="X3360">
        <v>10.34</v>
      </c>
      <c r="Y3360">
        <v>129271</v>
      </c>
      <c r="Z3360">
        <v>10773</v>
      </c>
      <c r="AA3360">
        <v>0.46</v>
      </c>
      <c r="AB3360">
        <v>12</v>
      </c>
      <c r="AC3360">
        <v>7</v>
      </c>
      <c r="AD3360">
        <v>5</v>
      </c>
      <c r="AE3360">
        <v>58.33</v>
      </c>
      <c r="AF3360">
        <v>12</v>
      </c>
      <c r="AG3360">
        <v>5</v>
      </c>
      <c r="AH3360">
        <v>3</v>
      </c>
      <c r="AI3360">
        <v>4</v>
      </c>
    </row>
    <row r="3361" spans="1:35" x14ac:dyDescent="0.2">
      <c r="A3361" s="102">
        <v>5442</v>
      </c>
      <c r="B3361">
        <v>1963</v>
      </c>
      <c r="C3361" t="s">
        <v>3248</v>
      </c>
      <c r="D3361" t="s">
        <v>2937</v>
      </c>
      <c r="E3361">
        <v>1561</v>
      </c>
      <c r="F3361">
        <v>1560</v>
      </c>
      <c r="G3361">
        <v>600</v>
      </c>
      <c r="H3361" t="s">
        <v>2927</v>
      </c>
      <c r="I3361">
        <v>6301</v>
      </c>
      <c r="J3361" t="s">
        <v>56</v>
      </c>
      <c r="K3361" t="s">
        <v>2940</v>
      </c>
      <c r="L3361">
        <v>2410</v>
      </c>
      <c r="M3361">
        <v>2398.5</v>
      </c>
      <c r="N3361">
        <v>400</v>
      </c>
      <c r="O3361" t="s">
        <v>2930</v>
      </c>
      <c r="P3361">
        <v>0.74623022708227504</v>
      </c>
      <c r="Q3361">
        <v>0.84326387208839404</v>
      </c>
      <c r="R3361">
        <v>0.41104083494167798</v>
      </c>
      <c r="S3361">
        <v>0.35445379732732601</v>
      </c>
      <c r="T3361">
        <v>0.68698077396483903</v>
      </c>
      <c r="U3361">
        <v>0.68698077396483903</v>
      </c>
      <c r="V3361">
        <v>0.24061768355461199</v>
      </c>
      <c r="W3361">
        <v>2.1</v>
      </c>
      <c r="X3361">
        <v>2.44</v>
      </c>
      <c r="Y3361">
        <v>129247</v>
      </c>
      <c r="Z3361">
        <v>6462</v>
      </c>
      <c r="AA3361">
        <v>0.33</v>
      </c>
      <c r="AB3361">
        <v>20</v>
      </c>
      <c r="AC3361">
        <v>11</v>
      </c>
      <c r="AD3361">
        <v>9</v>
      </c>
      <c r="AE3361">
        <v>55</v>
      </c>
      <c r="AF3361">
        <v>14</v>
      </c>
      <c r="AG3361">
        <v>7</v>
      </c>
      <c r="AH3361">
        <v>5</v>
      </c>
      <c r="AI3361">
        <v>8</v>
      </c>
    </row>
    <row r="3362" spans="1:35" x14ac:dyDescent="0.2">
      <c r="A3362" s="102">
        <v>7029</v>
      </c>
      <c r="B3362">
        <v>1969</v>
      </c>
      <c r="C3362" t="s">
        <v>3445</v>
      </c>
      <c r="D3362" t="s">
        <v>2937</v>
      </c>
      <c r="E3362">
        <v>1973</v>
      </c>
      <c r="F3362">
        <v>1971</v>
      </c>
      <c r="G3362">
        <v>500</v>
      </c>
      <c r="H3362" t="s">
        <v>2927</v>
      </c>
      <c r="I3362">
        <v>7282</v>
      </c>
      <c r="J3362" t="s">
        <v>3251</v>
      </c>
      <c r="K3362" t="s">
        <v>2945</v>
      </c>
      <c r="L3362">
        <v>2462</v>
      </c>
      <c r="M3362">
        <v>2471</v>
      </c>
      <c r="N3362">
        <v>400</v>
      </c>
      <c r="O3362" t="s">
        <v>2930</v>
      </c>
      <c r="P3362">
        <v>0.47456604459796298</v>
      </c>
      <c r="Q3362">
        <v>0.82233087232030599</v>
      </c>
      <c r="R3362">
        <v>0.28101610903178398</v>
      </c>
      <c r="S3362">
        <v>0.23487101347356901</v>
      </c>
      <c r="T3362">
        <v>1.0307013881111899</v>
      </c>
      <c r="U3362">
        <v>1.0307013881111899</v>
      </c>
      <c r="V3362">
        <v>1.22803373619673</v>
      </c>
      <c r="W3362">
        <v>5.86</v>
      </c>
      <c r="X3362">
        <v>0.28999999999999998</v>
      </c>
      <c r="Y3362">
        <v>129156</v>
      </c>
      <c r="Z3362">
        <v>7597</v>
      </c>
      <c r="AA3362">
        <v>0.42</v>
      </c>
      <c r="AB3362">
        <v>17</v>
      </c>
      <c r="AC3362">
        <v>9</v>
      </c>
      <c r="AD3362">
        <v>8</v>
      </c>
      <c r="AE3362">
        <v>52.94</v>
      </c>
      <c r="AF3362">
        <v>13</v>
      </c>
      <c r="AG3362">
        <v>6</v>
      </c>
      <c r="AH3362">
        <v>3</v>
      </c>
      <c r="AI3362">
        <v>8</v>
      </c>
    </row>
    <row r="3363" spans="1:35" x14ac:dyDescent="0.2">
      <c r="A3363" s="102">
        <v>2056</v>
      </c>
      <c r="B3363">
        <v>7180</v>
      </c>
      <c r="C3363" t="s">
        <v>1323</v>
      </c>
      <c r="D3363" t="s">
        <v>2990</v>
      </c>
      <c r="E3363">
        <v>468</v>
      </c>
      <c r="F3363">
        <v>468</v>
      </c>
      <c r="G3363">
        <v>2200</v>
      </c>
      <c r="H3363" t="s">
        <v>2930</v>
      </c>
      <c r="I3363">
        <v>8002</v>
      </c>
      <c r="J3363" t="s">
        <v>29</v>
      </c>
      <c r="K3363" t="s">
        <v>2934</v>
      </c>
      <c r="L3363">
        <v>810.6</v>
      </c>
      <c r="M3363">
        <v>808.5</v>
      </c>
      <c r="N3363">
        <v>1300</v>
      </c>
      <c r="O3363" t="s">
        <v>2927</v>
      </c>
      <c r="P3363">
        <v>0.37027172195429903</v>
      </c>
      <c r="Q3363">
        <v>0.89497300897278698</v>
      </c>
      <c r="R3363">
        <v>0.41981195781981701</v>
      </c>
      <c r="S3363">
        <v>8.6148390269715797E-2</v>
      </c>
      <c r="T3363">
        <v>-0.56825500316099098</v>
      </c>
      <c r="U3363">
        <v>0.56825500316099098</v>
      </c>
      <c r="V3363">
        <v>0.79185436851311097</v>
      </c>
      <c r="W3363">
        <v>-1.42</v>
      </c>
      <c r="X3363">
        <v>2.04</v>
      </c>
      <c r="Y3363">
        <v>129138</v>
      </c>
      <c r="Z3363">
        <v>8609</v>
      </c>
      <c r="AA3363">
        <v>0.41</v>
      </c>
      <c r="AB3363">
        <v>15</v>
      </c>
      <c r="AC3363">
        <v>11</v>
      </c>
      <c r="AD3363">
        <v>4</v>
      </c>
      <c r="AE3363">
        <v>73.33</v>
      </c>
      <c r="AF3363">
        <v>13</v>
      </c>
      <c r="AG3363">
        <v>5</v>
      </c>
      <c r="AH3363">
        <v>4</v>
      </c>
      <c r="AI3363">
        <v>6</v>
      </c>
    </row>
    <row r="3364" spans="1:35" x14ac:dyDescent="0.2">
      <c r="A3364" s="102">
        <v>7296</v>
      </c>
      <c r="B3364">
        <v>4502</v>
      </c>
      <c r="C3364" t="s">
        <v>3277</v>
      </c>
      <c r="D3364" t="s">
        <v>2950</v>
      </c>
      <c r="E3364">
        <v>4481</v>
      </c>
      <c r="F3364">
        <v>4498</v>
      </c>
      <c r="G3364">
        <v>200</v>
      </c>
      <c r="H3364" t="s">
        <v>2927</v>
      </c>
      <c r="I3364">
        <v>6371</v>
      </c>
      <c r="J3364" t="s">
        <v>3148</v>
      </c>
      <c r="K3364" t="s">
        <v>2940</v>
      </c>
      <c r="L3364">
        <v>3540</v>
      </c>
      <c r="M3364">
        <v>3530</v>
      </c>
      <c r="N3364">
        <v>300</v>
      </c>
      <c r="O3364" t="s">
        <v>2930</v>
      </c>
      <c r="P3364">
        <v>0.42445064650196601</v>
      </c>
      <c r="Q3364">
        <v>0.81906180035591902</v>
      </c>
      <c r="R3364">
        <v>3.4113631407168499E-2</v>
      </c>
      <c r="S3364">
        <v>6.1636164586430803E-3</v>
      </c>
      <c r="T3364">
        <v>2.22796124456212</v>
      </c>
      <c r="U3364">
        <v>2.22796124456212</v>
      </c>
      <c r="V3364">
        <v>2.9434707904708102</v>
      </c>
      <c r="W3364">
        <v>10.210000000000001</v>
      </c>
      <c r="X3364">
        <v>17.72</v>
      </c>
      <c r="Y3364">
        <v>129129</v>
      </c>
      <c r="Z3364">
        <v>21522</v>
      </c>
      <c r="AA3364">
        <v>1.22</v>
      </c>
      <c r="AB3364">
        <v>6</v>
      </c>
      <c r="AC3364">
        <v>5</v>
      </c>
      <c r="AD3364">
        <v>1</v>
      </c>
      <c r="AE3364">
        <v>83.33</v>
      </c>
      <c r="AF3364">
        <v>12</v>
      </c>
      <c r="AG3364">
        <v>5</v>
      </c>
      <c r="AH3364">
        <v>1</v>
      </c>
      <c r="AI3364">
        <v>0</v>
      </c>
    </row>
    <row r="3365" spans="1:35" x14ac:dyDescent="0.2">
      <c r="A3365" s="102">
        <v>4789</v>
      </c>
      <c r="B3365">
        <v>7762</v>
      </c>
      <c r="C3365" t="s">
        <v>3203</v>
      </c>
      <c r="D3365" t="s">
        <v>2936</v>
      </c>
      <c r="E3365">
        <v>543</v>
      </c>
      <c r="F3365">
        <v>539</v>
      </c>
      <c r="G3365">
        <v>2000</v>
      </c>
      <c r="H3365" t="s">
        <v>2930</v>
      </c>
      <c r="I3365">
        <v>8385</v>
      </c>
      <c r="J3365" t="s">
        <v>1075</v>
      </c>
      <c r="K3365" t="s">
        <v>2990</v>
      </c>
      <c r="L3365">
        <v>587</v>
      </c>
      <c r="M3365">
        <v>576</v>
      </c>
      <c r="N3365">
        <v>1900</v>
      </c>
      <c r="O3365" t="s">
        <v>2927</v>
      </c>
      <c r="P3365">
        <v>0.844309416806447</v>
      </c>
      <c r="Q3365">
        <v>0.852345013759639</v>
      </c>
      <c r="R3365">
        <v>0.77911431333708003</v>
      </c>
      <c r="S3365">
        <v>9.8574237683076396E-2</v>
      </c>
      <c r="T3365">
        <v>-1.8441861387057601</v>
      </c>
      <c r="U3365">
        <v>1.8441861387057601</v>
      </c>
      <c r="V3365">
        <v>2.4923283737257802</v>
      </c>
      <c r="W3365">
        <v>-5.05</v>
      </c>
      <c r="X3365">
        <v>1.5</v>
      </c>
      <c r="Y3365">
        <v>129040</v>
      </c>
      <c r="Z3365">
        <v>9217</v>
      </c>
      <c r="AA3365">
        <v>0.45</v>
      </c>
      <c r="AB3365">
        <v>14</v>
      </c>
      <c r="AC3365">
        <v>9</v>
      </c>
      <c r="AD3365">
        <v>5</v>
      </c>
      <c r="AE3365">
        <v>64.290000000000006</v>
      </c>
      <c r="AF3365">
        <v>13</v>
      </c>
      <c r="AG3365">
        <v>5</v>
      </c>
      <c r="AH3365">
        <v>3</v>
      </c>
      <c r="AI3365">
        <v>6</v>
      </c>
    </row>
    <row r="3366" spans="1:35" x14ac:dyDescent="0.2">
      <c r="A3366" s="102">
        <v>4041</v>
      </c>
      <c r="B3366">
        <v>2914</v>
      </c>
      <c r="C3366" t="s">
        <v>3132</v>
      </c>
      <c r="D3366" t="s">
        <v>2955</v>
      </c>
      <c r="E3366">
        <v>2326</v>
      </c>
      <c r="F3366">
        <v>2301</v>
      </c>
      <c r="G3366">
        <v>400</v>
      </c>
      <c r="H3366" t="s">
        <v>2927</v>
      </c>
      <c r="I3366">
        <v>4004</v>
      </c>
      <c r="J3366" t="s">
        <v>3189</v>
      </c>
      <c r="K3366" t="s">
        <v>2952</v>
      </c>
      <c r="L3366">
        <v>2749</v>
      </c>
      <c r="M3366">
        <v>2755</v>
      </c>
      <c r="N3366">
        <v>300</v>
      </c>
      <c r="O3366" t="s">
        <v>2930</v>
      </c>
      <c r="P3366">
        <v>0.75567200067976104</v>
      </c>
      <c r="Q3366">
        <v>0.86300523131279405</v>
      </c>
      <c r="R3366">
        <v>0.72800013921470097</v>
      </c>
      <c r="S3366">
        <v>0.41491490365294598</v>
      </c>
      <c r="T3366">
        <v>7.2169310087239202E-2</v>
      </c>
      <c r="U3366">
        <v>7.2169310087239202E-2</v>
      </c>
      <c r="V3366">
        <v>0.53289153970131597</v>
      </c>
      <c r="W3366">
        <v>0.28999999999999998</v>
      </c>
      <c r="X3366">
        <v>11.36</v>
      </c>
      <c r="Y3366">
        <v>129023</v>
      </c>
      <c r="Z3366">
        <v>9925</v>
      </c>
      <c r="AA3366">
        <v>0.39</v>
      </c>
      <c r="AB3366">
        <v>13</v>
      </c>
      <c r="AC3366">
        <v>8</v>
      </c>
      <c r="AD3366">
        <v>5</v>
      </c>
      <c r="AE3366">
        <v>61.54</v>
      </c>
      <c r="AF3366">
        <v>9</v>
      </c>
      <c r="AG3366">
        <v>6</v>
      </c>
      <c r="AH3366">
        <v>4</v>
      </c>
      <c r="AI3366">
        <v>3</v>
      </c>
    </row>
    <row r="3367" spans="1:35" x14ac:dyDescent="0.2">
      <c r="A3367" s="102">
        <v>2072</v>
      </c>
      <c r="B3367">
        <v>1973</v>
      </c>
      <c r="C3367" t="s">
        <v>2935</v>
      </c>
      <c r="D3367" t="s">
        <v>2929</v>
      </c>
      <c r="E3367">
        <v>4215</v>
      </c>
      <c r="F3367">
        <v>4215</v>
      </c>
      <c r="G3367">
        <v>200</v>
      </c>
      <c r="H3367" t="s">
        <v>2927</v>
      </c>
      <c r="I3367">
        <v>8591</v>
      </c>
      <c r="J3367" t="s">
        <v>3164</v>
      </c>
      <c r="K3367" t="s">
        <v>2933</v>
      </c>
      <c r="L3367">
        <v>1950.5</v>
      </c>
      <c r="M3367">
        <v>1940</v>
      </c>
      <c r="N3367">
        <v>400</v>
      </c>
      <c r="O3367" t="s">
        <v>2930</v>
      </c>
      <c r="P3367">
        <v>0.79094588777659103</v>
      </c>
      <c r="Q3367">
        <v>0.894778200873245</v>
      </c>
      <c r="R3367">
        <v>0.29298820922515001</v>
      </c>
      <c r="S3367">
        <v>0.10919706386305</v>
      </c>
      <c r="T3367">
        <v>1.01100221038945</v>
      </c>
      <c r="U3367">
        <v>1.01100221038945</v>
      </c>
      <c r="V3367">
        <v>0.91058914520820899</v>
      </c>
      <c r="W3367">
        <v>6.46</v>
      </c>
      <c r="X3367">
        <v>7.95</v>
      </c>
      <c r="Y3367">
        <v>129005</v>
      </c>
      <c r="Z3367">
        <v>8063</v>
      </c>
      <c r="AA3367">
        <v>0.28999999999999998</v>
      </c>
      <c r="AB3367">
        <v>16</v>
      </c>
      <c r="AC3367">
        <v>10</v>
      </c>
      <c r="AD3367">
        <v>6</v>
      </c>
      <c r="AE3367">
        <v>62.5</v>
      </c>
      <c r="AF3367">
        <v>14</v>
      </c>
      <c r="AG3367">
        <v>5</v>
      </c>
      <c r="AH3367">
        <v>3</v>
      </c>
      <c r="AI3367">
        <v>8</v>
      </c>
    </row>
    <row r="3368" spans="1:35" x14ac:dyDescent="0.2">
      <c r="A3368" s="102">
        <v>5405</v>
      </c>
      <c r="B3368">
        <v>6473</v>
      </c>
      <c r="C3368" t="s">
        <v>1368</v>
      </c>
      <c r="D3368" t="s">
        <v>2940</v>
      </c>
      <c r="E3368">
        <v>1212</v>
      </c>
      <c r="F3368">
        <v>1209</v>
      </c>
      <c r="G3368">
        <v>900</v>
      </c>
      <c r="H3368" t="s">
        <v>2930</v>
      </c>
      <c r="I3368">
        <v>7272</v>
      </c>
      <c r="J3368" t="s">
        <v>3202</v>
      </c>
      <c r="K3368" t="s">
        <v>2945</v>
      </c>
      <c r="L3368">
        <v>2115</v>
      </c>
      <c r="M3368">
        <v>2104</v>
      </c>
      <c r="N3368">
        <v>500</v>
      </c>
      <c r="O3368" t="s">
        <v>2927</v>
      </c>
      <c r="P3368">
        <v>0.79806955716693795</v>
      </c>
      <c r="Q3368">
        <v>0.843644630035156</v>
      </c>
      <c r="R3368">
        <v>0.99233511286396603</v>
      </c>
      <c r="S3368">
        <v>6.7162274857434798E-2</v>
      </c>
      <c r="T3368">
        <v>-1.1700394771771301</v>
      </c>
      <c r="U3368">
        <v>1.1700394771771301</v>
      </c>
      <c r="V3368">
        <v>1.2528200985265701</v>
      </c>
      <c r="W3368">
        <v>-4.8</v>
      </c>
      <c r="X3368">
        <v>3.43</v>
      </c>
      <c r="Y3368">
        <v>128924</v>
      </c>
      <c r="Z3368">
        <v>6785</v>
      </c>
      <c r="AA3368">
        <v>0.22</v>
      </c>
      <c r="AB3368">
        <v>19</v>
      </c>
      <c r="AC3368">
        <v>10</v>
      </c>
      <c r="AD3368">
        <v>9</v>
      </c>
      <c r="AE3368">
        <v>52.63</v>
      </c>
      <c r="AF3368">
        <v>14</v>
      </c>
      <c r="AG3368">
        <v>7</v>
      </c>
      <c r="AH3368">
        <v>4</v>
      </c>
      <c r="AI3368">
        <v>8</v>
      </c>
    </row>
    <row r="3369" spans="1:35" x14ac:dyDescent="0.2">
      <c r="A3369" s="102">
        <v>4439</v>
      </c>
      <c r="B3369">
        <v>3088</v>
      </c>
      <c r="C3369" t="s">
        <v>768</v>
      </c>
      <c r="D3369" t="s">
        <v>2953</v>
      </c>
      <c r="E3369">
        <v>4510</v>
      </c>
      <c r="F3369">
        <v>4435</v>
      </c>
      <c r="G3369">
        <v>200</v>
      </c>
      <c r="H3369" t="s">
        <v>2930</v>
      </c>
      <c r="I3369">
        <v>3110</v>
      </c>
      <c r="J3369" t="s">
        <v>682</v>
      </c>
      <c r="K3369" t="s">
        <v>2926</v>
      </c>
      <c r="L3369">
        <v>4900</v>
      </c>
      <c r="M3369">
        <v>4810</v>
      </c>
      <c r="N3369">
        <v>200</v>
      </c>
      <c r="O3369" t="s">
        <v>2927</v>
      </c>
      <c r="P3369">
        <v>0.78201054199561304</v>
      </c>
      <c r="Q3369">
        <v>0.85730164982497103</v>
      </c>
      <c r="R3369">
        <v>4.7775341538339601E-2</v>
      </c>
      <c r="S3369">
        <v>0.33510490950199701</v>
      </c>
      <c r="T3369">
        <v>-0.89862806740972501</v>
      </c>
      <c r="U3369">
        <v>0.89862806740972501</v>
      </c>
      <c r="V3369">
        <v>0.903001792414175</v>
      </c>
      <c r="W3369">
        <v>-11.21</v>
      </c>
      <c r="X3369">
        <v>7.8</v>
      </c>
      <c r="Y3369">
        <v>128920</v>
      </c>
      <c r="Z3369">
        <v>7584</v>
      </c>
      <c r="AA3369">
        <v>0.3</v>
      </c>
      <c r="AB3369">
        <v>17</v>
      </c>
      <c r="AC3369">
        <v>9</v>
      </c>
      <c r="AD3369">
        <v>8</v>
      </c>
      <c r="AE3369">
        <v>52.94</v>
      </c>
      <c r="AF3369">
        <v>14</v>
      </c>
      <c r="AG3369">
        <v>8</v>
      </c>
      <c r="AH3369">
        <v>6</v>
      </c>
      <c r="AI3369">
        <v>3</v>
      </c>
    </row>
    <row r="3370" spans="1:35" x14ac:dyDescent="0.2">
      <c r="A3370" s="102">
        <v>2601</v>
      </c>
      <c r="B3370">
        <v>1881</v>
      </c>
      <c r="C3370" t="s">
        <v>714</v>
      </c>
      <c r="D3370" t="s">
        <v>2937</v>
      </c>
      <c r="E3370">
        <v>2731</v>
      </c>
      <c r="F3370">
        <v>2741</v>
      </c>
      <c r="G3370">
        <v>300</v>
      </c>
      <c r="H3370" t="s">
        <v>2927</v>
      </c>
      <c r="I3370">
        <v>7451</v>
      </c>
      <c r="J3370" t="s">
        <v>972</v>
      </c>
      <c r="K3370" t="s">
        <v>2934</v>
      </c>
      <c r="L3370">
        <v>3205</v>
      </c>
      <c r="M3370">
        <v>3195</v>
      </c>
      <c r="N3370">
        <v>300</v>
      </c>
      <c r="O3370" t="s">
        <v>2930</v>
      </c>
      <c r="P3370">
        <v>0.74950085228076502</v>
      </c>
      <c r="Q3370">
        <v>0.88636405392236395</v>
      </c>
      <c r="R3370">
        <v>0.47694043177912898</v>
      </c>
      <c r="S3370">
        <v>4.3779028513360303E-2</v>
      </c>
      <c r="T3370">
        <v>1.7546214771005499</v>
      </c>
      <c r="U3370">
        <v>1.7546214771005499</v>
      </c>
      <c r="V3370">
        <v>1.73706962675101</v>
      </c>
      <c r="W3370">
        <v>7.64</v>
      </c>
      <c r="X3370">
        <v>14.21</v>
      </c>
      <c r="Y3370">
        <v>128883</v>
      </c>
      <c r="Z3370">
        <v>7160</v>
      </c>
      <c r="AA3370">
        <v>0.34</v>
      </c>
      <c r="AB3370">
        <v>18</v>
      </c>
      <c r="AC3370">
        <v>9</v>
      </c>
      <c r="AD3370">
        <v>9</v>
      </c>
      <c r="AE3370">
        <v>50</v>
      </c>
      <c r="AF3370">
        <v>14</v>
      </c>
      <c r="AG3370">
        <v>4</v>
      </c>
      <c r="AH3370">
        <v>2</v>
      </c>
      <c r="AI3370">
        <v>12</v>
      </c>
    </row>
    <row r="3371" spans="1:35" x14ac:dyDescent="0.2">
      <c r="A3371" s="102">
        <v>2603</v>
      </c>
      <c r="B3371">
        <v>5991</v>
      </c>
      <c r="C3371" t="s">
        <v>1327</v>
      </c>
      <c r="D3371" t="s">
        <v>3194</v>
      </c>
      <c r="E3371">
        <v>931</v>
      </c>
      <c r="F3371">
        <v>937</v>
      </c>
      <c r="G3371">
        <v>1100</v>
      </c>
      <c r="H3371" t="s">
        <v>2930</v>
      </c>
      <c r="I3371">
        <v>8601</v>
      </c>
      <c r="J3371" t="s">
        <v>25</v>
      </c>
      <c r="K3371" t="s">
        <v>3186</v>
      </c>
      <c r="L3371">
        <v>570</v>
      </c>
      <c r="M3371">
        <v>567.29999999999995</v>
      </c>
      <c r="N3371">
        <v>1800</v>
      </c>
      <c r="O3371" t="s">
        <v>2927</v>
      </c>
      <c r="P3371">
        <v>7.8295718582112997E-2</v>
      </c>
      <c r="Q3371">
        <v>0.88633079233050105</v>
      </c>
      <c r="R3371">
        <v>0.78105254899839405</v>
      </c>
      <c r="S3371">
        <v>0.173107614837826</v>
      </c>
      <c r="T3371">
        <v>-1.5046862001730399</v>
      </c>
      <c r="U3371">
        <v>1.5046862001730399</v>
      </c>
      <c r="V3371">
        <v>1.5488188813210799</v>
      </c>
      <c r="W3371">
        <v>-7.11</v>
      </c>
      <c r="X3371">
        <v>0.93</v>
      </c>
      <c r="Y3371">
        <v>128873</v>
      </c>
      <c r="Z3371">
        <v>7581</v>
      </c>
      <c r="AA3371">
        <v>0.32</v>
      </c>
      <c r="AB3371">
        <v>17</v>
      </c>
      <c r="AC3371">
        <v>10</v>
      </c>
      <c r="AD3371">
        <v>7</v>
      </c>
      <c r="AE3371">
        <v>58.82</v>
      </c>
      <c r="AF3371">
        <v>13</v>
      </c>
      <c r="AG3371">
        <v>6</v>
      </c>
      <c r="AH3371">
        <v>3</v>
      </c>
      <c r="AI3371">
        <v>8</v>
      </c>
    </row>
    <row r="3372" spans="1:35" x14ac:dyDescent="0.2">
      <c r="A3372" s="102">
        <v>5436</v>
      </c>
      <c r="B3372">
        <v>6305</v>
      </c>
      <c r="C3372" t="s">
        <v>31</v>
      </c>
      <c r="D3372" t="s">
        <v>2940</v>
      </c>
      <c r="E3372">
        <v>3100</v>
      </c>
      <c r="F3372">
        <v>3025</v>
      </c>
      <c r="G3372">
        <v>200</v>
      </c>
      <c r="H3372" t="s">
        <v>2927</v>
      </c>
      <c r="I3372">
        <v>7951</v>
      </c>
      <c r="J3372" t="s">
        <v>3359</v>
      </c>
      <c r="K3372" t="s">
        <v>2951</v>
      </c>
      <c r="L3372">
        <v>5630</v>
      </c>
      <c r="M3372">
        <v>5670</v>
      </c>
      <c r="N3372">
        <v>100</v>
      </c>
      <c r="O3372" t="s">
        <v>2930</v>
      </c>
      <c r="P3372">
        <v>0.37683680048547702</v>
      </c>
      <c r="Q3372">
        <v>0.84330407340593505</v>
      </c>
      <c r="R3372">
        <v>0.92606257189866104</v>
      </c>
      <c r="S3372">
        <v>1.2157863913571201E-3</v>
      </c>
      <c r="T3372">
        <v>0.52691360828873102</v>
      </c>
      <c r="U3372">
        <v>0.52691360828873102</v>
      </c>
      <c r="V3372">
        <v>0.52645859182198096</v>
      </c>
      <c r="W3372">
        <v>3.07</v>
      </c>
      <c r="X3372">
        <v>6.7</v>
      </c>
      <c r="Y3372">
        <v>128686</v>
      </c>
      <c r="Z3372">
        <v>18384</v>
      </c>
      <c r="AA3372">
        <v>0.98</v>
      </c>
      <c r="AB3372">
        <v>7</v>
      </c>
      <c r="AC3372">
        <v>5</v>
      </c>
      <c r="AD3372">
        <v>2</v>
      </c>
      <c r="AE3372">
        <v>71.430000000000007</v>
      </c>
      <c r="AF3372">
        <v>10</v>
      </c>
      <c r="AG3372">
        <v>4</v>
      </c>
      <c r="AH3372">
        <v>1</v>
      </c>
      <c r="AI3372">
        <v>2</v>
      </c>
    </row>
    <row r="3373" spans="1:35" x14ac:dyDescent="0.2">
      <c r="A3373" s="102">
        <v>1683</v>
      </c>
      <c r="B3373">
        <v>1941</v>
      </c>
      <c r="C3373" t="s">
        <v>3569</v>
      </c>
      <c r="D3373" t="s">
        <v>2937</v>
      </c>
      <c r="E3373">
        <v>2587</v>
      </c>
      <c r="F3373">
        <v>2560</v>
      </c>
      <c r="G3373">
        <v>300</v>
      </c>
      <c r="H3373" t="s">
        <v>2930</v>
      </c>
      <c r="I3373">
        <v>6588</v>
      </c>
      <c r="J3373" t="s">
        <v>539</v>
      </c>
      <c r="K3373" t="s">
        <v>2932</v>
      </c>
      <c r="L3373">
        <v>4385</v>
      </c>
      <c r="M3373">
        <v>4395</v>
      </c>
      <c r="N3373">
        <v>200</v>
      </c>
      <c r="O3373" t="s">
        <v>2927</v>
      </c>
      <c r="P3373">
        <v>1.8458091853291701E-2</v>
      </c>
      <c r="Q3373">
        <v>0.90153377723158701</v>
      </c>
      <c r="R3373">
        <v>0.49703982822827902</v>
      </c>
      <c r="S3373">
        <v>8.4590934769789294E-3</v>
      </c>
      <c r="T3373">
        <v>-0.18155771549306801</v>
      </c>
      <c r="U3373">
        <v>0.18155771549306801</v>
      </c>
      <c r="V3373">
        <v>0.48315139296258602</v>
      </c>
      <c r="W3373">
        <v>-1.1299999999999999</v>
      </c>
      <c r="X3373">
        <v>12.63</v>
      </c>
      <c r="Y3373">
        <v>128659</v>
      </c>
      <c r="Z3373">
        <v>8041</v>
      </c>
      <c r="AA3373">
        <v>0.41</v>
      </c>
      <c r="AB3373">
        <v>16</v>
      </c>
      <c r="AC3373">
        <v>10</v>
      </c>
      <c r="AD3373">
        <v>6</v>
      </c>
      <c r="AE3373">
        <v>62.5</v>
      </c>
      <c r="AF3373">
        <v>14</v>
      </c>
      <c r="AG3373">
        <v>5</v>
      </c>
      <c r="AH3373">
        <v>4</v>
      </c>
      <c r="AI3373">
        <v>7</v>
      </c>
    </row>
    <row r="3374" spans="1:35" x14ac:dyDescent="0.2">
      <c r="A3374" s="102">
        <v>7120</v>
      </c>
      <c r="B3374">
        <v>3088</v>
      </c>
      <c r="C3374" t="s">
        <v>768</v>
      </c>
      <c r="D3374" t="s">
        <v>2953</v>
      </c>
      <c r="E3374">
        <v>4510</v>
      </c>
      <c r="F3374">
        <v>4435</v>
      </c>
      <c r="G3374">
        <v>200</v>
      </c>
      <c r="H3374" t="s">
        <v>2930</v>
      </c>
      <c r="I3374">
        <v>4186</v>
      </c>
      <c r="J3374" t="s">
        <v>820</v>
      </c>
      <c r="K3374" t="s">
        <v>2952</v>
      </c>
      <c r="L3374">
        <v>4750</v>
      </c>
      <c r="M3374">
        <v>4735</v>
      </c>
      <c r="N3374">
        <v>200</v>
      </c>
      <c r="O3374" t="s">
        <v>2927</v>
      </c>
      <c r="P3374">
        <v>0.63736634151483296</v>
      </c>
      <c r="Q3374">
        <v>0.82131132603230295</v>
      </c>
      <c r="R3374">
        <v>0.61758209982761303</v>
      </c>
      <c r="S3374">
        <v>0.19528985530962101</v>
      </c>
      <c r="T3374">
        <v>-0.73359587621331501</v>
      </c>
      <c r="U3374">
        <v>0.73359587621331501</v>
      </c>
      <c r="V3374">
        <v>0.55829021625197495</v>
      </c>
      <c r="W3374">
        <v>-4.5599999999999996</v>
      </c>
      <c r="X3374">
        <v>6.34</v>
      </c>
      <c r="Y3374">
        <v>128516</v>
      </c>
      <c r="Z3374">
        <v>14280</v>
      </c>
      <c r="AA3374">
        <v>0.89</v>
      </c>
      <c r="AB3374">
        <v>9</v>
      </c>
      <c r="AC3374">
        <v>7</v>
      </c>
      <c r="AD3374">
        <v>2</v>
      </c>
      <c r="AE3374">
        <v>77.78</v>
      </c>
      <c r="AF3374">
        <v>14</v>
      </c>
      <c r="AG3374">
        <v>3</v>
      </c>
      <c r="AH3374">
        <v>0</v>
      </c>
      <c r="AI3374">
        <v>6</v>
      </c>
    </row>
    <row r="3375" spans="1:35" x14ac:dyDescent="0.2">
      <c r="A3375" s="102">
        <v>7226</v>
      </c>
      <c r="B3375">
        <v>1721</v>
      </c>
      <c r="C3375" t="s">
        <v>3656</v>
      </c>
      <c r="D3375" t="s">
        <v>2937</v>
      </c>
      <c r="E3375">
        <v>3170</v>
      </c>
      <c r="F3375">
        <v>3180</v>
      </c>
      <c r="G3375">
        <v>300</v>
      </c>
      <c r="H3375" t="s">
        <v>2930</v>
      </c>
      <c r="I3375">
        <v>3880</v>
      </c>
      <c r="J3375" t="s">
        <v>2822</v>
      </c>
      <c r="K3375" t="s">
        <v>3213</v>
      </c>
      <c r="L3375">
        <v>1488</v>
      </c>
      <c r="M3375">
        <v>1483</v>
      </c>
      <c r="N3375">
        <v>600</v>
      </c>
      <c r="O3375" t="s">
        <v>2927</v>
      </c>
      <c r="P3375">
        <v>0.19231048983419499</v>
      </c>
      <c r="Q3375">
        <v>0.81980818831259905</v>
      </c>
      <c r="R3375">
        <v>3.01737592100467E-2</v>
      </c>
      <c r="S3375">
        <v>0.132809002994701</v>
      </c>
      <c r="T3375">
        <v>-9.6875712000512093E-2</v>
      </c>
      <c r="U3375">
        <v>9.6875712000512093E-2</v>
      </c>
      <c r="V3375">
        <v>0.624406976795011</v>
      </c>
      <c r="W3375">
        <v>-0.17</v>
      </c>
      <c r="X3375">
        <v>6.73</v>
      </c>
      <c r="Y3375">
        <v>128510</v>
      </c>
      <c r="Z3375">
        <v>8032</v>
      </c>
      <c r="AA3375">
        <v>0.35</v>
      </c>
      <c r="AB3375">
        <v>16</v>
      </c>
      <c r="AC3375">
        <v>9</v>
      </c>
      <c r="AD3375">
        <v>7</v>
      </c>
      <c r="AE3375">
        <v>56.25</v>
      </c>
      <c r="AF3375">
        <v>14</v>
      </c>
      <c r="AG3375">
        <v>7</v>
      </c>
      <c r="AH3375">
        <v>4</v>
      </c>
      <c r="AI3375">
        <v>5</v>
      </c>
    </row>
    <row r="3376" spans="1:35" x14ac:dyDescent="0.2">
      <c r="A3376" s="102">
        <v>7130</v>
      </c>
      <c r="B3376">
        <v>4503</v>
      </c>
      <c r="C3376" t="s">
        <v>829</v>
      </c>
      <c r="D3376" t="s">
        <v>2950</v>
      </c>
      <c r="E3376">
        <v>1980</v>
      </c>
      <c r="F3376">
        <v>1984.5</v>
      </c>
      <c r="G3376">
        <v>500</v>
      </c>
      <c r="H3376" t="s">
        <v>2927</v>
      </c>
      <c r="I3376">
        <v>6479</v>
      </c>
      <c r="J3376" t="s">
        <v>690</v>
      </c>
      <c r="K3376" t="s">
        <v>2932</v>
      </c>
      <c r="L3376">
        <v>2286</v>
      </c>
      <c r="M3376">
        <v>2243</v>
      </c>
      <c r="N3376">
        <v>400</v>
      </c>
      <c r="O3376" t="s">
        <v>2930</v>
      </c>
      <c r="P3376">
        <v>0.51014601931085002</v>
      </c>
      <c r="Q3376">
        <v>0.82122163016294203</v>
      </c>
      <c r="R3376">
        <v>4.4768939945101999E-3</v>
      </c>
      <c r="S3376">
        <v>0.248791786895013</v>
      </c>
      <c r="T3376">
        <v>1.1569851331037599</v>
      </c>
      <c r="U3376">
        <v>1.1569851331037599</v>
      </c>
      <c r="V3376">
        <v>0.13373696226638099</v>
      </c>
      <c r="W3376">
        <v>4.62</v>
      </c>
      <c r="X3376">
        <v>10.59</v>
      </c>
      <c r="Y3376">
        <v>128456</v>
      </c>
      <c r="Z3376">
        <v>6761</v>
      </c>
      <c r="AA3376">
        <v>0.25</v>
      </c>
      <c r="AB3376">
        <v>19</v>
      </c>
      <c r="AC3376">
        <v>9</v>
      </c>
      <c r="AD3376">
        <v>10</v>
      </c>
      <c r="AE3376">
        <v>47.37</v>
      </c>
      <c r="AF3376">
        <v>12</v>
      </c>
      <c r="AG3376">
        <v>9</v>
      </c>
      <c r="AH3376">
        <v>5</v>
      </c>
      <c r="AI3376">
        <v>5</v>
      </c>
    </row>
    <row r="3377" spans="1:35" x14ac:dyDescent="0.2">
      <c r="A3377" s="102">
        <v>5615</v>
      </c>
      <c r="B3377">
        <v>4540</v>
      </c>
      <c r="C3377" t="s">
        <v>3676</v>
      </c>
      <c r="D3377" t="s">
        <v>2950</v>
      </c>
      <c r="E3377">
        <v>3115</v>
      </c>
      <c r="F3377">
        <v>3085</v>
      </c>
      <c r="G3377">
        <v>300</v>
      </c>
      <c r="H3377" t="s">
        <v>2930</v>
      </c>
      <c r="I3377">
        <v>8218</v>
      </c>
      <c r="J3377" t="s">
        <v>3162</v>
      </c>
      <c r="K3377" t="s">
        <v>2953</v>
      </c>
      <c r="L3377">
        <v>2400</v>
      </c>
      <c r="M3377">
        <v>2382</v>
      </c>
      <c r="N3377">
        <v>400</v>
      </c>
      <c r="O3377" t="s">
        <v>2927</v>
      </c>
      <c r="P3377">
        <v>0.274993487031231</v>
      </c>
      <c r="Q3377">
        <v>0.84110869698816604</v>
      </c>
      <c r="R3377">
        <v>0.42384448432243799</v>
      </c>
      <c r="S3377">
        <v>9.5184505561519805E-2</v>
      </c>
      <c r="T3377">
        <v>-1.1387976955093</v>
      </c>
      <c r="U3377">
        <v>1.1387976955093</v>
      </c>
      <c r="V3377">
        <v>1.0625766285153899</v>
      </c>
      <c r="W3377">
        <v>-4.46</v>
      </c>
      <c r="X3377">
        <v>2.95</v>
      </c>
      <c r="Y3377">
        <v>128444</v>
      </c>
      <c r="Z3377">
        <v>11677</v>
      </c>
      <c r="AA3377">
        <v>0.64</v>
      </c>
      <c r="AB3377">
        <v>11</v>
      </c>
      <c r="AC3377">
        <v>7</v>
      </c>
      <c r="AD3377">
        <v>4</v>
      </c>
      <c r="AE3377">
        <v>63.64</v>
      </c>
      <c r="AF3377">
        <v>13</v>
      </c>
      <c r="AG3377">
        <v>5</v>
      </c>
      <c r="AH3377">
        <v>3</v>
      </c>
      <c r="AI3377">
        <v>3</v>
      </c>
    </row>
    <row r="3378" spans="1:35" x14ac:dyDescent="0.2">
      <c r="A3378" s="102">
        <v>7575</v>
      </c>
      <c r="B3378">
        <v>2220</v>
      </c>
      <c r="C3378" t="s">
        <v>3336</v>
      </c>
      <c r="D3378" t="s">
        <v>2955</v>
      </c>
      <c r="E3378">
        <v>5110</v>
      </c>
      <c r="F3378">
        <v>5110</v>
      </c>
      <c r="G3378">
        <v>200</v>
      </c>
      <c r="H3378" t="s">
        <v>2930</v>
      </c>
      <c r="I3378">
        <v>2503</v>
      </c>
      <c r="J3378" t="s">
        <v>3648</v>
      </c>
      <c r="K3378" t="s">
        <v>2955</v>
      </c>
      <c r="L3378">
        <v>2522</v>
      </c>
      <c r="M3378">
        <v>2499</v>
      </c>
      <c r="N3378">
        <v>400</v>
      </c>
      <c r="O3378" t="s">
        <v>2927</v>
      </c>
      <c r="P3378">
        <v>0.30997892483856798</v>
      </c>
      <c r="Q3378">
        <v>0.81503603849974104</v>
      </c>
      <c r="R3378">
        <v>8.8583717983112695E-2</v>
      </c>
      <c r="S3378">
        <v>2.1522530294898999E-3</v>
      </c>
      <c r="T3378">
        <v>-0.138831321784087</v>
      </c>
      <c r="U3378">
        <v>0.138831321784087</v>
      </c>
      <c r="V3378">
        <v>0.56189222610139999</v>
      </c>
      <c r="W3378">
        <v>-0.37</v>
      </c>
      <c r="X3378">
        <v>2.19</v>
      </c>
      <c r="Y3378">
        <v>128441</v>
      </c>
      <c r="Z3378">
        <v>12844</v>
      </c>
      <c r="AA3378">
        <v>0.64</v>
      </c>
      <c r="AB3378">
        <v>10</v>
      </c>
      <c r="AC3378">
        <v>6</v>
      </c>
      <c r="AD3378">
        <v>4</v>
      </c>
      <c r="AE3378">
        <v>60</v>
      </c>
      <c r="AF3378">
        <v>14</v>
      </c>
      <c r="AG3378">
        <v>5</v>
      </c>
      <c r="AH3378">
        <v>1</v>
      </c>
      <c r="AI3378">
        <v>4</v>
      </c>
    </row>
    <row r="3379" spans="1:35" x14ac:dyDescent="0.2">
      <c r="A3379" s="102">
        <v>7558</v>
      </c>
      <c r="B3379">
        <v>3076</v>
      </c>
      <c r="C3379" t="s">
        <v>3339</v>
      </c>
      <c r="D3379" t="s">
        <v>2934</v>
      </c>
      <c r="E3379">
        <v>1883</v>
      </c>
      <c r="F3379">
        <v>1874</v>
      </c>
      <c r="G3379">
        <v>400</v>
      </c>
      <c r="H3379" t="s">
        <v>2927</v>
      </c>
      <c r="I3379">
        <v>6592</v>
      </c>
      <c r="J3379" t="s">
        <v>3224</v>
      </c>
      <c r="K3379" t="s">
        <v>2932</v>
      </c>
      <c r="L3379">
        <v>4045</v>
      </c>
      <c r="M3379">
        <v>4015</v>
      </c>
      <c r="N3379">
        <v>200</v>
      </c>
      <c r="O3379" t="s">
        <v>2930</v>
      </c>
      <c r="P3379">
        <v>0.75537992346827598</v>
      </c>
      <c r="Q3379">
        <v>0.81528121444972701</v>
      </c>
      <c r="R3379">
        <v>0.58695404384879701</v>
      </c>
      <c r="S3379">
        <v>0.28070526931967499</v>
      </c>
      <c r="T3379">
        <v>0.37827181138202998</v>
      </c>
      <c r="U3379">
        <v>0.37827181138202998</v>
      </c>
      <c r="V3379">
        <v>0.38722760034903703</v>
      </c>
      <c r="W3379">
        <v>1.06</v>
      </c>
      <c r="X3379">
        <v>6.65</v>
      </c>
      <c r="Y3379">
        <v>128393</v>
      </c>
      <c r="Z3379">
        <v>9876</v>
      </c>
      <c r="AA3379">
        <v>0.41</v>
      </c>
      <c r="AB3379">
        <v>13</v>
      </c>
      <c r="AC3379">
        <v>5</v>
      </c>
      <c r="AD3379">
        <v>8</v>
      </c>
      <c r="AE3379">
        <v>38.46</v>
      </c>
      <c r="AF3379">
        <v>12</v>
      </c>
      <c r="AG3379">
        <v>5</v>
      </c>
      <c r="AH3379">
        <v>3</v>
      </c>
      <c r="AI3379">
        <v>5</v>
      </c>
    </row>
    <row r="3380" spans="1:35" x14ac:dyDescent="0.2">
      <c r="A3380" s="102">
        <v>3560</v>
      </c>
      <c r="B3380">
        <v>1820</v>
      </c>
      <c r="C3380" t="s">
        <v>62</v>
      </c>
      <c r="D3380" t="s">
        <v>2937</v>
      </c>
      <c r="E3380">
        <v>2559</v>
      </c>
      <c r="F3380">
        <v>2571</v>
      </c>
      <c r="G3380">
        <v>400</v>
      </c>
      <c r="H3380" t="s">
        <v>2930</v>
      </c>
      <c r="I3380">
        <v>4544</v>
      </c>
      <c r="J3380" t="s">
        <v>3687</v>
      </c>
      <c r="K3380" t="s">
        <v>2942</v>
      </c>
      <c r="L3380">
        <v>2957</v>
      </c>
      <c r="M3380">
        <v>3025</v>
      </c>
      <c r="N3380">
        <v>300</v>
      </c>
      <c r="O3380" t="s">
        <v>2927</v>
      </c>
      <c r="P3380">
        <v>0.13516274421985899</v>
      </c>
      <c r="Q3380">
        <v>0.87041142313884401</v>
      </c>
      <c r="R3380">
        <v>0.38115296727831</v>
      </c>
      <c r="S3380">
        <v>0.28728723362023001</v>
      </c>
      <c r="T3380">
        <v>-1.2405872434370599</v>
      </c>
      <c r="U3380">
        <v>1.2405872434370599</v>
      </c>
      <c r="V3380">
        <v>0.50945910140926998</v>
      </c>
      <c r="W3380">
        <v>-5.07</v>
      </c>
      <c r="X3380">
        <v>13.32</v>
      </c>
      <c r="Y3380">
        <v>128363</v>
      </c>
      <c r="Z3380">
        <v>8023</v>
      </c>
      <c r="AA3380">
        <v>0.3</v>
      </c>
      <c r="AB3380">
        <v>16</v>
      </c>
      <c r="AC3380">
        <v>11</v>
      </c>
      <c r="AD3380">
        <v>5</v>
      </c>
      <c r="AE3380">
        <v>68.75</v>
      </c>
      <c r="AF3380">
        <v>11</v>
      </c>
      <c r="AG3380">
        <v>6</v>
      </c>
      <c r="AH3380">
        <v>4</v>
      </c>
      <c r="AI3380">
        <v>6</v>
      </c>
    </row>
    <row r="3381" spans="1:35" x14ac:dyDescent="0.2">
      <c r="A3381" s="102">
        <v>4046</v>
      </c>
      <c r="B3381">
        <v>2229</v>
      </c>
      <c r="C3381" t="s">
        <v>731</v>
      </c>
      <c r="D3381" t="s">
        <v>2955</v>
      </c>
      <c r="E3381">
        <v>3340</v>
      </c>
      <c r="F3381">
        <v>3255</v>
      </c>
      <c r="G3381">
        <v>200</v>
      </c>
      <c r="H3381" t="s">
        <v>2930</v>
      </c>
      <c r="I3381">
        <v>7729</v>
      </c>
      <c r="J3381" t="s">
        <v>686</v>
      </c>
      <c r="K3381" t="s">
        <v>2936</v>
      </c>
      <c r="L3381">
        <v>4095</v>
      </c>
      <c r="M3381">
        <v>4050</v>
      </c>
      <c r="N3381">
        <v>200</v>
      </c>
      <c r="O3381" t="s">
        <v>2927</v>
      </c>
      <c r="P3381">
        <v>0.28318626538951902</v>
      </c>
      <c r="Q3381">
        <v>0.86295601582798998</v>
      </c>
      <c r="R3381" s="15">
        <v>6.7845044054408401E-9</v>
      </c>
      <c r="S3381">
        <v>1.75770018848691E-2</v>
      </c>
      <c r="T3381">
        <v>-1.7482784899580099</v>
      </c>
      <c r="U3381">
        <v>1.7482784899580099</v>
      </c>
      <c r="V3381">
        <v>1.4890392426465999</v>
      </c>
      <c r="W3381">
        <v>-12.66</v>
      </c>
      <c r="X3381">
        <v>19.63</v>
      </c>
      <c r="Y3381">
        <v>128359</v>
      </c>
      <c r="Z3381">
        <v>7551</v>
      </c>
      <c r="AA3381">
        <v>0.3</v>
      </c>
      <c r="AB3381">
        <v>17</v>
      </c>
      <c r="AC3381">
        <v>10</v>
      </c>
      <c r="AD3381">
        <v>7</v>
      </c>
      <c r="AE3381">
        <v>58.82</v>
      </c>
      <c r="AF3381">
        <v>8</v>
      </c>
      <c r="AG3381">
        <v>7</v>
      </c>
      <c r="AH3381">
        <v>6</v>
      </c>
      <c r="AI3381">
        <v>4</v>
      </c>
    </row>
    <row r="3382" spans="1:35" x14ac:dyDescent="0.2">
      <c r="A3382" s="102">
        <v>510</v>
      </c>
      <c r="B3382">
        <v>5393</v>
      </c>
      <c r="C3382" t="s">
        <v>237</v>
      </c>
      <c r="D3382" t="s">
        <v>2926</v>
      </c>
      <c r="E3382">
        <v>2740</v>
      </c>
      <c r="F3382">
        <v>2743</v>
      </c>
      <c r="G3382">
        <v>400</v>
      </c>
      <c r="H3382" t="s">
        <v>2930</v>
      </c>
      <c r="I3382">
        <v>5486</v>
      </c>
      <c r="J3382" t="s">
        <v>871</v>
      </c>
      <c r="K3382" t="s">
        <v>2988</v>
      </c>
      <c r="L3382">
        <v>1774</v>
      </c>
      <c r="M3382">
        <v>1790</v>
      </c>
      <c r="N3382">
        <v>600</v>
      </c>
      <c r="O3382" t="s">
        <v>2927</v>
      </c>
      <c r="P3382">
        <v>0.73070761365859105</v>
      </c>
      <c r="Q3382">
        <v>0.93081009625945099</v>
      </c>
      <c r="R3382">
        <v>0.56128321886440102</v>
      </c>
      <c r="S3382">
        <v>0.151886549589795</v>
      </c>
      <c r="T3382">
        <v>-2.2008336056429298</v>
      </c>
      <c r="U3382">
        <v>2.2008336056429298</v>
      </c>
      <c r="V3382">
        <v>2.1853854282731699</v>
      </c>
      <c r="W3382">
        <v>-10.62</v>
      </c>
      <c r="X3382">
        <v>2.11</v>
      </c>
      <c r="Y3382">
        <v>128341</v>
      </c>
      <c r="Z3382">
        <v>6755</v>
      </c>
      <c r="AA3382">
        <v>0.28000000000000003</v>
      </c>
      <c r="AB3382">
        <v>19</v>
      </c>
      <c r="AC3382">
        <v>9</v>
      </c>
      <c r="AD3382">
        <v>10</v>
      </c>
      <c r="AE3382">
        <v>47.37</v>
      </c>
      <c r="AF3382">
        <v>11</v>
      </c>
      <c r="AG3382">
        <v>6</v>
      </c>
      <c r="AH3382">
        <v>7</v>
      </c>
      <c r="AI3382">
        <v>6</v>
      </c>
    </row>
    <row r="3383" spans="1:35" x14ac:dyDescent="0.2">
      <c r="A3383" s="102">
        <v>5919</v>
      </c>
      <c r="B3383">
        <v>7180</v>
      </c>
      <c r="C3383" t="s">
        <v>1323</v>
      </c>
      <c r="D3383" t="s">
        <v>2990</v>
      </c>
      <c r="E3383">
        <v>468</v>
      </c>
      <c r="F3383">
        <v>468</v>
      </c>
      <c r="G3383">
        <v>2100</v>
      </c>
      <c r="H3383" t="s">
        <v>2927</v>
      </c>
      <c r="I3383">
        <v>7282</v>
      </c>
      <c r="J3383" t="s">
        <v>3251</v>
      </c>
      <c r="K3383" t="s">
        <v>2945</v>
      </c>
      <c r="L3383">
        <v>2462</v>
      </c>
      <c r="M3383">
        <v>2471</v>
      </c>
      <c r="N3383">
        <v>400</v>
      </c>
      <c r="O3383" t="s">
        <v>2930</v>
      </c>
      <c r="P3383">
        <v>0.13194480295904401</v>
      </c>
      <c r="Q3383">
        <v>0.837016802507208</v>
      </c>
      <c r="R3383">
        <v>0.535860941637326</v>
      </c>
      <c r="S3383">
        <v>1.3291303674340201E-2</v>
      </c>
      <c r="T3383">
        <v>0.73758618533919296</v>
      </c>
      <c r="U3383">
        <v>0.73758618533919296</v>
      </c>
      <c r="V3383">
        <v>0.96322051654462204</v>
      </c>
      <c r="W3383">
        <v>3.83</v>
      </c>
      <c r="X3383">
        <v>0.56999999999999995</v>
      </c>
      <c r="Y3383">
        <v>128320</v>
      </c>
      <c r="Z3383">
        <v>8020</v>
      </c>
      <c r="AA3383">
        <v>0.45</v>
      </c>
      <c r="AB3383">
        <v>16</v>
      </c>
      <c r="AC3383">
        <v>8</v>
      </c>
      <c r="AD3383">
        <v>8</v>
      </c>
      <c r="AE3383">
        <v>50</v>
      </c>
      <c r="AF3383">
        <v>11</v>
      </c>
      <c r="AG3383">
        <v>7</v>
      </c>
      <c r="AH3383">
        <v>3</v>
      </c>
      <c r="AI3383">
        <v>6</v>
      </c>
    </row>
    <row r="3384" spans="1:35" x14ac:dyDescent="0.2">
      <c r="A3384" s="102">
        <v>333</v>
      </c>
      <c r="B3384">
        <v>5406</v>
      </c>
      <c r="C3384" t="s">
        <v>3375</v>
      </c>
      <c r="D3384" t="s">
        <v>2988</v>
      </c>
      <c r="E3384">
        <v>508</v>
      </c>
      <c r="F3384">
        <v>504</v>
      </c>
      <c r="G3384">
        <v>1900</v>
      </c>
      <c r="H3384" t="s">
        <v>2930</v>
      </c>
      <c r="I3384">
        <v>9201</v>
      </c>
      <c r="J3384" t="s">
        <v>3262</v>
      </c>
      <c r="K3384" t="s">
        <v>3263</v>
      </c>
      <c r="L3384">
        <v>3217</v>
      </c>
      <c r="M3384">
        <v>3167</v>
      </c>
      <c r="N3384">
        <v>300</v>
      </c>
      <c r="O3384" t="s">
        <v>2927</v>
      </c>
      <c r="P3384">
        <v>0.81700476487867202</v>
      </c>
      <c r="Q3384">
        <v>0.93874958246982299</v>
      </c>
      <c r="R3384">
        <v>0.390155359509265</v>
      </c>
      <c r="S3384">
        <v>3.5123731567575998E-2</v>
      </c>
      <c r="T3384">
        <v>-1.8342017594794999</v>
      </c>
      <c r="U3384">
        <v>1.8342017594794999</v>
      </c>
      <c r="V3384">
        <v>1.7080120395034499</v>
      </c>
      <c r="W3384">
        <v>-7.7</v>
      </c>
      <c r="X3384">
        <v>0.79</v>
      </c>
      <c r="Y3384">
        <v>128268</v>
      </c>
      <c r="Z3384">
        <v>7126</v>
      </c>
      <c r="AA3384">
        <v>0.53</v>
      </c>
      <c r="AB3384">
        <v>18</v>
      </c>
      <c r="AC3384">
        <v>10</v>
      </c>
      <c r="AD3384">
        <v>8</v>
      </c>
      <c r="AE3384">
        <v>55.56</v>
      </c>
      <c r="AF3384">
        <v>12</v>
      </c>
      <c r="AG3384">
        <v>8</v>
      </c>
      <c r="AH3384">
        <v>5</v>
      </c>
      <c r="AI3384">
        <v>5</v>
      </c>
    </row>
    <row r="3385" spans="1:35" x14ac:dyDescent="0.2">
      <c r="A3385" s="102">
        <v>3893</v>
      </c>
      <c r="B3385">
        <v>4521</v>
      </c>
      <c r="C3385" t="s">
        <v>830</v>
      </c>
      <c r="D3385" t="s">
        <v>2950</v>
      </c>
      <c r="E3385">
        <v>6130</v>
      </c>
      <c r="F3385">
        <v>6140</v>
      </c>
      <c r="G3385">
        <v>100</v>
      </c>
      <c r="H3385" t="s">
        <v>2927</v>
      </c>
      <c r="I3385">
        <v>8031</v>
      </c>
      <c r="J3385" t="s">
        <v>1014</v>
      </c>
      <c r="K3385" t="s">
        <v>2934</v>
      </c>
      <c r="L3385">
        <v>1981</v>
      </c>
      <c r="M3385">
        <v>1981</v>
      </c>
      <c r="N3385">
        <v>300</v>
      </c>
      <c r="O3385" t="s">
        <v>2930</v>
      </c>
      <c r="P3385">
        <v>0.78044961895403298</v>
      </c>
      <c r="Q3385">
        <v>0.86533075850647401</v>
      </c>
      <c r="R3385">
        <v>1.2961182188496199E-2</v>
      </c>
      <c r="S3385">
        <v>7.1431626783076504E-2</v>
      </c>
      <c r="T3385">
        <v>1.24686066273982</v>
      </c>
      <c r="U3385">
        <v>1.24686066273982</v>
      </c>
      <c r="V3385">
        <v>0.83500482398473297</v>
      </c>
      <c r="W3385">
        <v>2.69</v>
      </c>
      <c r="X3385">
        <v>3.21</v>
      </c>
      <c r="Y3385">
        <v>128189</v>
      </c>
      <c r="Z3385">
        <v>9861</v>
      </c>
      <c r="AA3385">
        <v>0.72</v>
      </c>
      <c r="AB3385">
        <v>13</v>
      </c>
      <c r="AC3385">
        <v>9</v>
      </c>
      <c r="AD3385">
        <v>4</v>
      </c>
      <c r="AE3385">
        <v>69.23</v>
      </c>
      <c r="AF3385">
        <v>14</v>
      </c>
      <c r="AG3385">
        <v>5</v>
      </c>
      <c r="AH3385">
        <v>3</v>
      </c>
      <c r="AI3385">
        <v>5</v>
      </c>
    </row>
    <row r="3386" spans="1:35" x14ac:dyDescent="0.2">
      <c r="A3386" s="102">
        <v>4626</v>
      </c>
      <c r="B3386">
        <v>2371</v>
      </c>
      <c r="C3386" t="s">
        <v>737</v>
      </c>
      <c r="D3386" t="s">
        <v>2942</v>
      </c>
      <c r="E3386">
        <v>3005</v>
      </c>
      <c r="F3386">
        <v>3080</v>
      </c>
      <c r="G3386">
        <v>300</v>
      </c>
      <c r="H3386" t="s">
        <v>2927</v>
      </c>
      <c r="I3386">
        <v>9437</v>
      </c>
      <c r="J3386" t="s">
        <v>582</v>
      </c>
      <c r="K3386" t="s">
        <v>2929</v>
      </c>
      <c r="L3386">
        <v>3155</v>
      </c>
      <c r="M3386">
        <v>3136</v>
      </c>
      <c r="N3386">
        <v>300</v>
      </c>
      <c r="O3386" t="s">
        <v>2930</v>
      </c>
      <c r="P3386">
        <v>0.79440979613870799</v>
      </c>
      <c r="Q3386">
        <v>0.85431664630034898</v>
      </c>
      <c r="R3386">
        <v>0.87294948094186697</v>
      </c>
      <c r="S3386">
        <v>0.33941329429511902</v>
      </c>
      <c r="T3386">
        <v>1.7806135370357701</v>
      </c>
      <c r="U3386">
        <v>1.7806135370357701</v>
      </c>
      <c r="V3386">
        <v>1.13637548518652</v>
      </c>
      <c r="W3386">
        <v>8.4600000000000009</v>
      </c>
      <c r="X3386">
        <v>1.79</v>
      </c>
      <c r="Y3386">
        <v>128169</v>
      </c>
      <c r="Z3386">
        <v>9155</v>
      </c>
      <c r="AA3386">
        <v>0.47</v>
      </c>
      <c r="AB3386">
        <v>14</v>
      </c>
      <c r="AC3386">
        <v>9</v>
      </c>
      <c r="AD3386">
        <v>5</v>
      </c>
      <c r="AE3386">
        <v>64.290000000000006</v>
      </c>
      <c r="AF3386">
        <v>14</v>
      </c>
      <c r="AG3386">
        <v>4</v>
      </c>
      <c r="AH3386">
        <v>2</v>
      </c>
      <c r="AI3386">
        <v>8</v>
      </c>
    </row>
    <row r="3387" spans="1:35" x14ac:dyDescent="0.2">
      <c r="A3387" s="102">
        <v>5114</v>
      </c>
      <c r="B3387">
        <v>7211</v>
      </c>
      <c r="C3387" t="s">
        <v>28</v>
      </c>
      <c r="D3387" t="s">
        <v>2945</v>
      </c>
      <c r="E3387">
        <v>423</v>
      </c>
      <c r="F3387">
        <v>425</v>
      </c>
      <c r="G3387">
        <v>2400</v>
      </c>
      <c r="H3387" t="s">
        <v>2930</v>
      </c>
      <c r="I3387">
        <v>9508</v>
      </c>
      <c r="J3387" t="s">
        <v>3104</v>
      </c>
      <c r="K3387" t="s">
        <v>2992</v>
      </c>
      <c r="L3387">
        <v>931</v>
      </c>
      <c r="M3387">
        <v>921</v>
      </c>
      <c r="N3387">
        <v>1100</v>
      </c>
      <c r="O3387" t="s">
        <v>2927</v>
      </c>
      <c r="P3387">
        <v>0.81897102684719403</v>
      </c>
      <c r="Q3387">
        <v>0.84785621330106797</v>
      </c>
      <c r="R3387">
        <v>0.39012735479011401</v>
      </c>
      <c r="S3387">
        <v>0.283154150809734</v>
      </c>
      <c r="T3387">
        <v>-1.1998260602584601</v>
      </c>
      <c r="U3387">
        <v>1.1998260602584601</v>
      </c>
      <c r="V3387">
        <v>1.5992252212334299</v>
      </c>
      <c r="W3387">
        <v>-6.4</v>
      </c>
      <c r="X3387">
        <v>0.68</v>
      </c>
      <c r="Y3387">
        <v>128140</v>
      </c>
      <c r="Z3387">
        <v>9153</v>
      </c>
      <c r="AA3387">
        <v>0.36</v>
      </c>
      <c r="AB3387">
        <v>14</v>
      </c>
      <c r="AC3387">
        <v>8</v>
      </c>
      <c r="AD3387">
        <v>6</v>
      </c>
      <c r="AE3387">
        <v>57.14</v>
      </c>
      <c r="AF3387">
        <v>12</v>
      </c>
      <c r="AG3387">
        <v>5</v>
      </c>
      <c r="AH3387">
        <v>5</v>
      </c>
      <c r="AI3387">
        <v>4</v>
      </c>
    </row>
    <row r="3388" spans="1:35" x14ac:dyDescent="0.2">
      <c r="A3388" s="102">
        <v>6345</v>
      </c>
      <c r="B3388">
        <v>4739</v>
      </c>
      <c r="C3388" t="s">
        <v>2987</v>
      </c>
      <c r="D3388" t="s">
        <v>2929</v>
      </c>
      <c r="E3388">
        <v>3330</v>
      </c>
      <c r="F3388">
        <v>3345</v>
      </c>
      <c r="G3388">
        <v>300</v>
      </c>
      <c r="H3388" t="s">
        <v>2927</v>
      </c>
      <c r="I3388">
        <v>6744</v>
      </c>
      <c r="J3388" t="s">
        <v>3697</v>
      </c>
      <c r="K3388" t="s">
        <v>2932</v>
      </c>
      <c r="L3388">
        <v>2575</v>
      </c>
      <c r="M3388">
        <v>2500</v>
      </c>
      <c r="N3388">
        <v>400</v>
      </c>
      <c r="O3388" t="s">
        <v>2930</v>
      </c>
      <c r="P3388">
        <v>0.69904423432463902</v>
      </c>
      <c r="Q3388">
        <v>0.831441834688878</v>
      </c>
      <c r="R3388">
        <v>0.421002282986292</v>
      </c>
      <c r="S3388">
        <v>5.1017580954993202E-2</v>
      </c>
      <c r="T3388">
        <v>0.85617462652556897</v>
      </c>
      <c r="U3388">
        <v>0.85617462652556897</v>
      </c>
      <c r="V3388">
        <v>5.8841179020006802E-2</v>
      </c>
      <c r="W3388">
        <v>3.12</v>
      </c>
      <c r="X3388">
        <v>0.35</v>
      </c>
      <c r="Y3388">
        <v>128061</v>
      </c>
      <c r="Z3388">
        <v>6098</v>
      </c>
      <c r="AA3388">
        <v>0.38</v>
      </c>
      <c r="AB3388">
        <v>21</v>
      </c>
      <c r="AC3388">
        <v>12</v>
      </c>
      <c r="AD3388">
        <v>9</v>
      </c>
      <c r="AE3388">
        <v>57.14</v>
      </c>
      <c r="AF3388">
        <v>12</v>
      </c>
      <c r="AG3388">
        <v>9</v>
      </c>
      <c r="AH3388">
        <v>4</v>
      </c>
      <c r="AI3388">
        <v>8</v>
      </c>
    </row>
    <row r="3389" spans="1:35" x14ac:dyDescent="0.2">
      <c r="A3389" s="102">
        <v>8372</v>
      </c>
      <c r="B3389">
        <v>6448</v>
      </c>
      <c r="C3389" t="s">
        <v>542</v>
      </c>
      <c r="D3389" t="s">
        <v>2932</v>
      </c>
      <c r="E3389">
        <v>2355</v>
      </c>
      <c r="F3389">
        <v>2320</v>
      </c>
      <c r="G3389">
        <v>400</v>
      </c>
      <c r="H3389" t="s">
        <v>2927</v>
      </c>
      <c r="I3389">
        <v>8410</v>
      </c>
      <c r="J3389" t="s">
        <v>3210</v>
      </c>
      <c r="K3389" t="s">
        <v>2990</v>
      </c>
      <c r="L3389">
        <v>332</v>
      </c>
      <c r="M3389">
        <v>328</v>
      </c>
      <c r="N3389">
        <v>2800</v>
      </c>
      <c r="O3389" t="s">
        <v>2930</v>
      </c>
      <c r="P3389">
        <v>0.38682966899700899</v>
      </c>
      <c r="Q3389">
        <v>0.80500552880493903</v>
      </c>
      <c r="R3389">
        <v>0.112249002094181</v>
      </c>
      <c r="S3389">
        <v>0.15934581836423301</v>
      </c>
      <c r="T3389">
        <v>2.3476868547573302</v>
      </c>
      <c r="U3389">
        <v>2.3476868547573302</v>
      </c>
      <c r="V3389">
        <v>2.2038697796744802</v>
      </c>
      <c r="W3389">
        <v>6.89</v>
      </c>
      <c r="X3389">
        <v>1.03</v>
      </c>
      <c r="Y3389">
        <v>128017</v>
      </c>
      <c r="Z3389">
        <v>8001</v>
      </c>
      <c r="AA3389">
        <v>0.52</v>
      </c>
      <c r="AB3389">
        <v>16</v>
      </c>
      <c r="AC3389">
        <v>10</v>
      </c>
      <c r="AD3389">
        <v>6</v>
      </c>
      <c r="AE3389">
        <v>62.5</v>
      </c>
      <c r="AF3389">
        <v>11</v>
      </c>
      <c r="AG3389">
        <v>8</v>
      </c>
      <c r="AH3389">
        <v>3</v>
      </c>
      <c r="AI3389">
        <v>5</v>
      </c>
    </row>
    <row r="3390" spans="1:35" x14ac:dyDescent="0.2">
      <c r="A3390" s="102">
        <v>2610</v>
      </c>
      <c r="B3390">
        <v>7846</v>
      </c>
      <c r="C3390" t="s">
        <v>995</v>
      </c>
      <c r="D3390" t="s">
        <v>2951</v>
      </c>
      <c r="E3390">
        <v>4540</v>
      </c>
      <c r="F3390">
        <v>4485</v>
      </c>
      <c r="G3390">
        <v>200</v>
      </c>
      <c r="H3390" t="s">
        <v>2930</v>
      </c>
      <c r="I3390">
        <v>8086</v>
      </c>
      <c r="J3390" t="s">
        <v>3288</v>
      </c>
      <c r="K3390" t="s">
        <v>2936</v>
      </c>
      <c r="L3390">
        <v>1295</v>
      </c>
      <c r="M3390">
        <v>1326</v>
      </c>
      <c r="N3390">
        <v>700</v>
      </c>
      <c r="O3390" t="s">
        <v>2927</v>
      </c>
      <c r="P3390">
        <v>0.38916429371891798</v>
      </c>
      <c r="Q3390">
        <v>0.88619229903983898</v>
      </c>
      <c r="R3390">
        <v>0.26103581819107602</v>
      </c>
      <c r="S3390">
        <v>3.66046143534796E-2</v>
      </c>
      <c r="T3390">
        <v>-0.25457128698673698</v>
      </c>
      <c r="U3390">
        <v>0.25457128698673698</v>
      </c>
      <c r="V3390">
        <v>1.47910168323492</v>
      </c>
      <c r="W3390">
        <v>-0.69</v>
      </c>
      <c r="X3390">
        <v>3.48</v>
      </c>
      <c r="Y3390">
        <v>127852</v>
      </c>
      <c r="Z3390">
        <v>7103</v>
      </c>
      <c r="AA3390">
        <v>0.36</v>
      </c>
      <c r="AB3390">
        <v>18</v>
      </c>
      <c r="AC3390">
        <v>11</v>
      </c>
      <c r="AD3390">
        <v>7</v>
      </c>
      <c r="AE3390">
        <v>61.11</v>
      </c>
      <c r="AF3390">
        <v>14</v>
      </c>
      <c r="AG3390">
        <v>6</v>
      </c>
      <c r="AH3390">
        <v>3</v>
      </c>
      <c r="AI3390">
        <v>9</v>
      </c>
    </row>
    <row r="3391" spans="1:35" x14ac:dyDescent="0.2">
      <c r="A3391" s="102">
        <v>1583</v>
      </c>
      <c r="B3391">
        <v>5901</v>
      </c>
      <c r="C3391" t="s">
        <v>228</v>
      </c>
      <c r="D3391" t="s">
        <v>3194</v>
      </c>
      <c r="E3391">
        <v>1974</v>
      </c>
      <c r="F3391">
        <v>1969</v>
      </c>
      <c r="G3391">
        <v>500</v>
      </c>
      <c r="H3391" t="s">
        <v>2927</v>
      </c>
      <c r="I3391">
        <v>9956</v>
      </c>
      <c r="J3391" t="s">
        <v>2876</v>
      </c>
      <c r="K3391" t="s">
        <v>2953</v>
      </c>
      <c r="L3391">
        <v>2037</v>
      </c>
      <c r="M3391">
        <v>1991</v>
      </c>
      <c r="N3391">
        <v>500</v>
      </c>
      <c r="O3391" t="s">
        <v>2930</v>
      </c>
      <c r="P3391">
        <v>0.16819886239175499</v>
      </c>
      <c r="Q3391">
        <v>0.90358944590197499</v>
      </c>
      <c r="R3391">
        <v>5.2958371932050101E-2</v>
      </c>
      <c r="S3391">
        <v>0.219611448646127</v>
      </c>
      <c r="T3391">
        <v>1.27443055460072</v>
      </c>
      <c r="U3391">
        <v>1.27443055460072</v>
      </c>
      <c r="V3391">
        <v>1.63317587374301</v>
      </c>
      <c r="W3391">
        <v>4.21</v>
      </c>
      <c r="X3391">
        <v>1.1000000000000001</v>
      </c>
      <c r="Y3391">
        <v>127787</v>
      </c>
      <c r="Z3391">
        <v>6389</v>
      </c>
      <c r="AA3391">
        <v>0.33</v>
      </c>
      <c r="AB3391">
        <v>20</v>
      </c>
      <c r="AC3391">
        <v>12</v>
      </c>
      <c r="AD3391">
        <v>8</v>
      </c>
      <c r="AE3391">
        <v>60</v>
      </c>
      <c r="AF3391">
        <v>12</v>
      </c>
      <c r="AG3391">
        <v>6</v>
      </c>
      <c r="AH3391">
        <v>5</v>
      </c>
      <c r="AI3391">
        <v>9</v>
      </c>
    </row>
    <row r="3392" spans="1:35" x14ac:dyDescent="0.2">
      <c r="A3392" s="102">
        <v>1915</v>
      </c>
      <c r="B3392">
        <v>3941</v>
      </c>
      <c r="C3392" t="s">
        <v>3669</v>
      </c>
      <c r="D3392" t="s">
        <v>3213</v>
      </c>
      <c r="E3392">
        <v>894</v>
      </c>
      <c r="F3392">
        <v>907</v>
      </c>
      <c r="G3392">
        <v>900</v>
      </c>
      <c r="H3392" t="s">
        <v>2927</v>
      </c>
      <c r="I3392">
        <v>4581</v>
      </c>
      <c r="J3392" t="s">
        <v>3700</v>
      </c>
      <c r="K3392" t="s">
        <v>2950</v>
      </c>
      <c r="L3392">
        <v>8470</v>
      </c>
      <c r="M3392">
        <v>8300</v>
      </c>
      <c r="N3392">
        <v>100</v>
      </c>
      <c r="O3392" t="s">
        <v>2930</v>
      </c>
      <c r="P3392">
        <v>0.68896200906884297</v>
      </c>
      <c r="Q3392">
        <v>0.897210096649808</v>
      </c>
      <c r="R3392">
        <v>0.16873486200990601</v>
      </c>
      <c r="S3392">
        <v>0.16648149783963001</v>
      </c>
      <c r="T3392">
        <v>3.30897967791081</v>
      </c>
      <c r="U3392">
        <v>3.30897967791081</v>
      </c>
      <c r="V3392">
        <v>2.9384717436837602</v>
      </c>
      <c r="W3392">
        <v>7.03</v>
      </c>
      <c r="X3392">
        <v>1.65</v>
      </c>
      <c r="Y3392">
        <v>127727</v>
      </c>
      <c r="Z3392">
        <v>11612</v>
      </c>
      <c r="AA3392">
        <v>0.73</v>
      </c>
      <c r="AB3392">
        <v>11</v>
      </c>
      <c r="AC3392">
        <v>8</v>
      </c>
      <c r="AD3392">
        <v>3</v>
      </c>
      <c r="AE3392">
        <v>72.73</v>
      </c>
      <c r="AF3392">
        <v>13</v>
      </c>
      <c r="AG3392">
        <v>3</v>
      </c>
      <c r="AH3392">
        <v>2</v>
      </c>
      <c r="AI3392">
        <v>6</v>
      </c>
    </row>
    <row r="3393" spans="1:35" x14ac:dyDescent="0.2">
      <c r="A3393" s="102">
        <v>6251</v>
      </c>
      <c r="B3393">
        <v>2602</v>
      </c>
      <c r="C3393" t="s">
        <v>693</v>
      </c>
      <c r="D3393" t="s">
        <v>2955</v>
      </c>
      <c r="E3393">
        <v>3830</v>
      </c>
      <c r="F3393">
        <v>3790</v>
      </c>
      <c r="G3393">
        <v>200</v>
      </c>
      <c r="H3393" t="s">
        <v>2927</v>
      </c>
      <c r="I3393">
        <v>6925</v>
      </c>
      <c r="J3393" t="s">
        <v>3659</v>
      </c>
      <c r="K3393" t="s">
        <v>2932</v>
      </c>
      <c r="L3393">
        <v>1599</v>
      </c>
      <c r="M3393">
        <v>1614</v>
      </c>
      <c r="N3393">
        <v>500</v>
      </c>
      <c r="O3393" t="s">
        <v>2930</v>
      </c>
      <c r="P3393">
        <v>0.10538132088850299</v>
      </c>
      <c r="Q3393">
        <v>0.83265497804737498</v>
      </c>
      <c r="R3393">
        <v>0.94500789879220404</v>
      </c>
      <c r="S3393">
        <v>0.35700952845559702</v>
      </c>
      <c r="T3393">
        <v>0.13151591065154999</v>
      </c>
      <c r="U3393">
        <v>0.13151591065154999</v>
      </c>
      <c r="V3393">
        <v>0.53082573601900296</v>
      </c>
      <c r="W3393">
        <v>0.49</v>
      </c>
      <c r="X3393">
        <v>6.46</v>
      </c>
      <c r="Y3393">
        <v>127715</v>
      </c>
      <c r="Z3393">
        <v>6386</v>
      </c>
      <c r="AA3393">
        <v>0.35</v>
      </c>
      <c r="AB3393">
        <v>20</v>
      </c>
      <c r="AC3393">
        <v>10</v>
      </c>
      <c r="AD3393">
        <v>10</v>
      </c>
      <c r="AE3393">
        <v>50</v>
      </c>
      <c r="AF3393">
        <v>11</v>
      </c>
      <c r="AG3393">
        <v>8</v>
      </c>
      <c r="AH3393">
        <v>5</v>
      </c>
      <c r="AI3393">
        <v>7</v>
      </c>
    </row>
    <row r="3394" spans="1:35" x14ac:dyDescent="0.2">
      <c r="A3394" s="102">
        <v>1841</v>
      </c>
      <c r="B3394">
        <v>1973</v>
      </c>
      <c r="C3394" t="s">
        <v>2935</v>
      </c>
      <c r="D3394" t="s">
        <v>2929</v>
      </c>
      <c r="E3394">
        <v>4215</v>
      </c>
      <c r="F3394">
        <v>4215</v>
      </c>
      <c r="G3394">
        <v>200</v>
      </c>
      <c r="H3394" t="s">
        <v>2927</v>
      </c>
      <c r="I3394">
        <v>8804</v>
      </c>
      <c r="J3394" t="s">
        <v>1097</v>
      </c>
      <c r="K3394" t="s">
        <v>2949</v>
      </c>
      <c r="L3394">
        <v>1791</v>
      </c>
      <c r="M3394">
        <v>1788</v>
      </c>
      <c r="N3394">
        <v>500</v>
      </c>
      <c r="O3394" t="s">
        <v>2930</v>
      </c>
      <c r="P3394">
        <v>0.809094942486836</v>
      </c>
      <c r="Q3394">
        <v>0.89860929247902399</v>
      </c>
      <c r="R3394">
        <v>0.69823354834210205</v>
      </c>
      <c r="S3394">
        <v>0.35462574967948601</v>
      </c>
      <c r="T3394">
        <v>1.1052632093058701</v>
      </c>
      <c r="U3394">
        <v>1.1052632093058701</v>
      </c>
      <c r="V3394">
        <v>1.1191908250567699</v>
      </c>
      <c r="W3394">
        <v>6.16</v>
      </c>
      <c r="X3394">
        <v>6.05</v>
      </c>
      <c r="Y3394">
        <v>127687</v>
      </c>
      <c r="Z3394">
        <v>7094</v>
      </c>
      <c r="AA3394">
        <v>0.31</v>
      </c>
      <c r="AB3394">
        <v>18</v>
      </c>
      <c r="AC3394">
        <v>8</v>
      </c>
      <c r="AD3394">
        <v>10</v>
      </c>
      <c r="AE3394">
        <v>44.44</v>
      </c>
      <c r="AF3394">
        <v>12</v>
      </c>
      <c r="AG3394">
        <v>6</v>
      </c>
      <c r="AH3394">
        <v>5</v>
      </c>
      <c r="AI3394">
        <v>7</v>
      </c>
    </row>
    <row r="3395" spans="1:35" x14ac:dyDescent="0.2">
      <c r="A3395" s="102">
        <v>6684</v>
      </c>
      <c r="B3395">
        <v>5110</v>
      </c>
      <c r="C3395" t="s">
        <v>1370</v>
      </c>
      <c r="D3395" t="s">
        <v>3107</v>
      </c>
      <c r="E3395">
        <v>1257</v>
      </c>
      <c r="F3395">
        <v>1249</v>
      </c>
      <c r="G3395">
        <v>800</v>
      </c>
      <c r="H3395" t="s">
        <v>2930</v>
      </c>
      <c r="I3395">
        <v>9513</v>
      </c>
      <c r="J3395" t="s">
        <v>3207</v>
      </c>
      <c r="K3395" t="s">
        <v>2992</v>
      </c>
      <c r="L3395">
        <v>2539</v>
      </c>
      <c r="M3395">
        <v>2536</v>
      </c>
      <c r="N3395">
        <v>400</v>
      </c>
      <c r="O3395" t="s">
        <v>2927</v>
      </c>
      <c r="P3395">
        <v>0.82967801427455801</v>
      </c>
      <c r="Q3395">
        <v>0.827014466478739</v>
      </c>
      <c r="R3395">
        <v>0.85483667536007002</v>
      </c>
      <c r="S3395">
        <v>4.7160600542327798E-2</v>
      </c>
      <c r="T3395">
        <v>-1.35599757561227</v>
      </c>
      <c r="U3395">
        <v>1.35599757561227</v>
      </c>
      <c r="V3395">
        <v>1.5144144156402799</v>
      </c>
      <c r="W3395">
        <v>-5.36</v>
      </c>
      <c r="X3395">
        <v>1.5</v>
      </c>
      <c r="Y3395">
        <v>127681</v>
      </c>
      <c r="Z3395">
        <v>9120</v>
      </c>
      <c r="AA3395">
        <v>0.5</v>
      </c>
      <c r="AB3395">
        <v>14</v>
      </c>
      <c r="AC3395">
        <v>8</v>
      </c>
      <c r="AD3395">
        <v>6</v>
      </c>
      <c r="AE3395">
        <v>57.14</v>
      </c>
      <c r="AF3395">
        <v>13</v>
      </c>
      <c r="AG3395">
        <v>5</v>
      </c>
      <c r="AH3395">
        <v>2</v>
      </c>
      <c r="AI3395">
        <v>7</v>
      </c>
    </row>
    <row r="3396" spans="1:35" x14ac:dyDescent="0.2">
      <c r="A3396" s="102">
        <v>5191</v>
      </c>
      <c r="B3396">
        <v>7735</v>
      </c>
      <c r="C3396" t="s">
        <v>3677</v>
      </c>
      <c r="D3396" t="s">
        <v>2932</v>
      </c>
      <c r="E3396">
        <v>6580</v>
      </c>
      <c r="F3396">
        <v>6560</v>
      </c>
      <c r="G3396">
        <v>100</v>
      </c>
      <c r="H3396" t="s">
        <v>2930</v>
      </c>
      <c r="I3396">
        <v>8425</v>
      </c>
      <c r="J3396" t="s">
        <v>3174</v>
      </c>
      <c r="K3396" t="s">
        <v>2933</v>
      </c>
      <c r="L3396">
        <v>3445</v>
      </c>
      <c r="M3396">
        <v>3420</v>
      </c>
      <c r="N3396">
        <v>200</v>
      </c>
      <c r="O3396" t="s">
        <v>2927</v>
      </c>
      <c r="P3396">
        <v>0.22595051470538399</v>
      </c>
      <c r="Q3396">
        <v>0.84684184360771397</v>
      </c>
      <c r="R3396">
        <v>2.8379517781818499E-2</v>
      </c>
      <c r="S3396">
        <v>0.16176691576569199</v>
      </c>
      <c r="T3396">
        <v>-2.1092855625500602</v>
      </c>
      <c r="U3396">
        <v>2.1092855625500602</v>
      </c>
      <c r="V3396">
        <v>2.2619141764292698</v>
      </c>
      <c r="W3396">
        <v>-18.95</v>
      </c>
      <c r="X3396">
        <v>4.2699999999999996</v>
      </c>
      <c r="Y3396">
        <v>127666</v>
      </c>
      <c r="Z3396">
        <v>11606</v>
      </c>
      <c r="AA3396">
        <v>0.79</v>
      </c>
      <c r="AB3396">
        <v>11</v>
      </c>
      <c r="AC3396">
        <v>7</v>
      </c>
      <c r="AD3396">
        <v>4</v>
      </c>
      <c r="AE3396">
        <v>63.64</v>
      </c>
      <c r="AF3396">
        <v>7</v>
      </c>
      <c r="AG3396">
        <v>6</v>
      </c>
      <c r="AH3396">
        <v>4</v>
      </c>
      <c r="AI3396">
        <v>1</v>
      </c>
    </row>
    <row r="3397" spans="1:35" x14ac:dyDescent="0.2">
      <c r="A3397" s="102">
        <v>5466</v>
      </c>
      <c r="B3397">
        <v>4634</v>
      </c>
      <c r="C3397" t="s">
        <v>66</v>
      </c>
      <c r="D3397" t="s">
        <v>2952</v>
      </c>
      <c r="E3397">
        <v>2600</v>
      </c>
      <c r="F3397">
        <v>2582</v>
      </c>
      <c r="G3397">
        <v>400</v>
      </c>
      <c r="H3397" t="s">
        <v>2930</v>
      </c>
      <c r="I3397">
        <v>8411</v>
      </c>
      <c r="J3397" t="s">
        <v>3102</v>
      </c>
      <c r="K3397" t="s">
        <v>2990</v>
      </c>
      <c r="L3397">
        <v>164.4</v>
      </c>
      <c r="M3397">
        <v>164.6</v>
      </c>
      <c r="N3397">
        <v>6300</v>
      </c>
      <c r="O3397" t="s">
        <v>2927</v>
      </c>
      <c r="P3397">
        <v>0.92706015361092398</v>
      </c>
      <c r="Q3397">
        <v>0.84303988520664197</v>
      </c>
      <c r="R3397">
        <v>5.6792132744751202E-4</v>
      </c>
      <c r="S3397">
        <v>0.37447168247483598</v>
      </c>
      <c r="T3397">
        <v>-0.215225138278761</v>
      </c>
      <c r="U3397">
        <v>0.215225138278761</v>
      </c>
      <c r="V3397">
        <v>0.37623986361640199</v>
      </c>
      <c r="W3397">
        <v>-0.35</v>
      </c>
      <c r="X3397">
        <v>0.4</v>
      </c>
      <c r="Y3397">
        <v>127643</v>
      </c>
      <c r="Z3397">
        <v>6078</v>
      </c>
      <c r="AA3397">
        <v>0.31</v>
      </c>
      <c r="AB3397">
        <v>21</v>
      </c>
      <c r="AC3397">
        <v>12</v>
      </c>
      <c r="AD3397">
        <v>9</v>
      </c>
      <c r="AE3397">
        <v>57.14</v>
      </c>
      <c r="AF3397">
        <v>15</v>
      </c>
      <c r="AG3397">
        <v>5</v>
      </c>
      <c r="AH3397">
        <v>1</v>
      </c>
      <c r="AI3397">
        <v>15</v>
      </c>
    </row>
    <row r="3398" spans="1:35" x14ac:dyDescent="0.2">
      <c r="A3398" s="102">
        <v>8662</v>
      </c>
      <c r="B3398">
        <v>4917</v>
      </c>
      <c r="C3398" t="s">
        <v>3378</v>
      </c>
      <c r="D3398" t="s">
        <v>2952</v>
      </c>
      <c r="E3398">
        <v>2692</v>
      </c>
      <c r="F3398">
        <v>2677</v>
      </c>
      <c r="G3398">
        <v>400</v>
      </c>
      <c r="H3398" t="s">
        <v>2930</v>
      </c>
      <c r="I3398">
        <v>5393</v>
      </c>
      <c r="J3398" t="s">
        <v>237</v>
      </c>
      <c r="K3398" t="s">
        <v>2926</v>
      </c>
      <c r="L3398">
        <v>2740</v>
      </c>
      <c r="M3398">
        <v>2743</v>
      </c>
      <c r="N3398">
        <v>400</v>
      </c>
      <c r="O3398" t="s">
        <v>2927</v>
      </c>
      <c r="P3398">
        <v>0.16592335783075801</v>
      </c>
      <c r="Q3398">
        <v>0.80032027486635005</v>
      </c>
      <c r="R3398">
        <v>0.31455759900279401</v>
      </c>
      <c r="S3398">
        <v>2.2654672243769E-3</v>
      </c>
      <c r="T3398">
        <v>-1.8054649983362401</v>
      </c>
      <c r="U3398">
        <v>1.8054649983362401</v>
      </c>
      <c r="V3398">
        <v>1.91653550312278</v>
      </c>
      <c r="W3398">
        <v>-15.65</v>
      </c>
      <c r="X3398">
        <v>2.41</v>
      </c>
      <c r="Y3398">
        <v>127588</v>
      </c>
      <c r="Z3398">
        <v>10632</v>
      </c>
      <c r="AA3398">
        <v>0.57999999999999996</v>
      </c>
      <c r="AB3398">
        <v>12</v>
      </c>
      <c r="AC3398">
        <v>7</v>
      </c>
      <c r="AD3398">
        <v>5</v>
      </c>
      <c r="AE3398">
        <v>58.33</v>
      </c>
      <c r="AF3398">
        <v>12</v>
      </c>
      <c r="AG3398">
        <v>6</v>
      </c>
      <c r="AH3398">
        <v>4</v>
      </c>
      <c r="AI3398">
        <v>2</v>
      </c>
    </row>
    <row r="3399" spans="1:35" x14ac:dyDescent="0.2">
      <c r="A3399" s="102">
        <v>4675</v>
      </c>
      <c r="B3399">
        <v>1803</v>
      </c>
      <c r="C3399" t="s">
        <v>2938</v>
      </c>
      <c r="D3399" t="s">
        <v>2937</v>
      </c>
      <c r="E3399">
        <v>1160</v>
      </c>
      <c r="F3399">
        <v>1165</v>
      </c>
      <c r="G3399">
        <v>900</v>
      </c>
      <c r="H3399" t="s">
        <v>2930</v>
      </c>
      <c r="I3399">
        <v>4689</v>
      </c>
      <c r="J3399" t="s">
        <v>3173</v>
      </c>
      <c r="K3399" t="s">
        <v>2929</v>
      </c>
      <c r="L3399">
        <v>451</v>
      </c>
      <c r="M3399">
        <v>437</v>
      </c>
      <c r="N3399">
        <v>2400</v>
      </c>
      <c r="O3399" t="s">
        <v>2927</v>
      </c>
      <c r="P3399">
        <v>0.759827787262357</v>
      </c>
      <c r="Q3399">
        <v>0.85371692751267003</v>
      </c>
      <c r="R3399">
        <v>0.325469229106921</v>
      </c>
      <c r="S3399">
        <v>0.38643541761065597</v>
      </c>
      <c r="T3399">
        <v>-0.21672931966575101</v>
      </c>
      <c r="U3399">
        <v>0.21672931966575101</v>
      </c>
      <c r="V3399">
        <v>0.48649676269115</v>
      </c>
      <c r="W3399">
        <v>-1.68</v>
      </c>
      <c r="X3399">
        <v>0.03</v>
      </c>
      <c r="Y3399">
        <v>127537</v>
      </c>
      <c r="Z3399">
        <v>6377</v>
      </c>
      <c r="AA3399">
        <v>0.31</v>
      </c>
      <c r="AB3399">
        <v>20</v>
      </c>
      <c r="AC3399">
        <v>10</v>
      </c>
      <c r="AD3399">
        <v>10</v>
      </c>
      <c r="AE3399">
        <v>50</v>
      </c>
      <c r="AF3399">
        <v>10</v>
      </c>
      <c r="AG3399">
        <v>9</v>
      </c>
      <c r="AH3399">
        <v>6</v>
      </c>
      <c r="AI3399">
        <v>5</v>
      </c>
    </row>
    <row r="3400" spans="1:35" x14ac:dyDescent="0.2">
      <c r="A3400" s="102">
        <v>1941</v>
      </c>
      <c r="B3400">
        <v>1662</v>
      </c>
      <c r="C3400" t="s">
        <v>708</v>
      </c>
      <c r="D3400" t="s">
        <v>3208</v>
      </c>
      <c r="E3400">
        <v>2820</v>
      </c>
      <c r="F3400">
        <v>2804</v>
      </c>
      <c r="G3400">
        <v>300</v>
      </c>
      <c r="H3400" t="s">
        <v>2930</v>
      </c>
      <c r="I3400">
        <v>2413</v>
      </c>
      <c r="J3400" t="s">
        <v>2947</v>
      </c>
      <c r="K3400" t="s">
        <v>2942</v>
      </c>
      <c r="L3400">
        <v>3220</v>
      </c>
      <c r="M3400">
        <v>3160</v>
      </c>
      <c r="N3400">
        <v>300</v>
      </c>
      <c r="O3400" t="s">
        <v>2927</v>
      </c>
      <c r="P3400">
        <v>0.23663960412931501</v>
      </c>
      <c r="Q3400">
        <v>0.89678439865963799</v>
      </c>
      <c r="R3400">
        <v>0.59646220005372896</v>
      </c>
      <c r="S3400">
        <v>3.1953822894211399E-3</v>
      </c>
      <c r="T3400">
        <v>-1.11555068897724</v>
      </c>
      <c r="U3400">
        <v>1.11555068897724</v>
      </c>
      <c r="V3400">
        <v>1.3532915843884199</v>
      </c>
      <c r="W3400">
        <v>-8.86</v>
      </c>
      <c r="X3400">
        <v>11.27</v>
      </c>
      <c r="Y3400">
        <v>127479</v>
      </c>
      <c r="Z3400">
        <v>7082</v>
      </c>
      <c r="AA3400">
        <v>0.3</v>
      </c>
      <c r="AB3400">
        <v>18</v>
      </c>
      <c r="AC3400">
        <v>10</v>
      </c>
      <c r="AD3400">
        <v>8</v>
      </c>
      <c r="AE3400">
        <v>55.56</v>
      </c>
      <c r="AF3400">
        <v>9</v>
      </c>
      <c r="AG3400">
        <v>10</v>
      </c>
      <c r="AH3400">
        <v>7</v>
      </c>
      <c r="AI3400">
        <v>1</v>
      </c>
    </row>
    <row r="3401" spans="1:35" x14ac:dyDescent="0.2">
      <c r="A3401" s="102">
        <v>526</v>
      </c>
      <c r="B3401">
        <v>6845</v>
      </c>
      <c r="C3401" t="s">
        <v>3232</v>
      </c>
      <c r="D3401" t="s">
        <v>2932</v>
      </c>
      <c r="E3401">
        <v>3060</v>
      </c>
      <c r="F3401">
        <v>3010</v>
      </c>
      <c r="G3401">
        <v>300</v>
      </c>
      <c r="H3401" t="s">
        <v>2930</v>
      </c>
      <c r="I3401">
        <v>6925</v>
      </c>
      <c r="J3401" t="s">
        <v>3659</v>
      </c>
      <c r="K3401" t="s">
        <v>2932</v>
      </c>
      <c r="L3401">
        <v>1599</v>
      </c>
      <c r="M3401">
        <v>1614</v>
      </c>
      <c r="N3401">
        <v>600</v>
      </c>
      <c r="O3401" t="s">
        <v>2927</v>
      </c>
      <c r="P3401">
        <v>3.5979196913848301E-2</v>
      </c>
      <c r="Q3401">
        <v>0.93044445890124705</v>
      </c>
      <c r="R3401">
        <v>0.81200741477828098</v>
      </c>
      <c r="S3401">
        <v>2.0218772731616201E-2</v>
      </c>
      <c r="T3401">
        <v>-0.34385213211987098</v>
      </c>
      <c r="U3401">
        <v>0.34385213211987098</v>
      </c>
      <c r="V3401">
        <v>0.68756144134728403</v>
      </c>
      <c r="W3401">
        <v>-1.18</v>
      </c>
      <c r="X3401">
        <v>7.24</v>
      </c>
      <c r="Y3401">
        <v>127340</v>
      </c>
      <c r="Z3401">
        <v>7074</v>
      </c>
      <c r="AA3401">
        <v>0.35</v>
      </c>
      <c r="AB3401">
        <v>18</v>
      </c>
      <c r="AC3401">
        <v>9</v>
      </c>
      <c r="AD3401">
        <v>9</v>
      </c>
      <c r="AE3401">
        <v>50</v>
      </c>
      <c r="AF3401">
        <v>13</v>
      </c>
      <c r="AG3401">
        <v>7</v>
      </c>
      <c r="AH3401">
        <v>3</v>
      </c>
      <c r="AI3401">
        <v>8</v>
      </c>
    </row>
    <row r="3402" spans="1:35" x14ac:dyDescent="0.2">
      <c r="A3402" s="102">
        <v>334</v>
      </c>
      <c r="B3402">
        <v>2371</v>
      </c>
      <c r="C3402" t="s">
        <v>737</v>
      </c>
      <c r="D3402" t="s">
        <v>2942</v>
      </c>
      <c r="E3402">
        <v>3005</v>
      </c>
      <c r="F3402">
        <v>3080</v>
      </c>
      <c r="G3402">
        <v>300</v>
      </c>
      <c r="H3402" t="s">
        <v>2927</v>
      </c>
      <c r="I3402">
        <v>6750</v>
      </c>
      <c r="J3402" t="s">
        <v>2993</v>
      </c>
      <c r="K3402" t="s">
        <v>2932</v>
      </c>
      <c r="L3402">
        <v>4400</v>
      </c>
      <c r="M3402">
        <v>4275</v>
      </c>
      <c r="N3402">
        <v>200</v>
      </c>
      <c r="O3402" t="s">
        <v>2930</v>
      </c>
      <c r="P3402">
        <v>0.88138492922431899</v>
      </c>
      <c r="Q3402">
        <v>0.93871774079675296</v>
      </c>
      <c r="R3402">
        <v>2.7138871102962099E-2</v>
      </c>
      <c r="S3402" s="15">
        <v>3.6913026772684998E-5</v>
      </c>
      <c r="T3402">
        <v>3.3210917478063999</v>
      </c>
      <c r="U3402">
        <v>3.3210917478063999</v>
      </c>
      <c r="V3402">
        <v>1.0587628637469699</v>
      </c>
      <c r="W3402">
        <v>11.94</v>
      </c>
      <c r="X3402">
        <v>8.07</v>
      </c>
      <c r="Y3402">
        <v>127291</v>
      </c>
      <c r="Z3402">
        <v>7072</v>
      </c>
      <c r="AA3402">
        <v>0.4</v>
      </c>
      <c r="AB3402">
        <v>18</v>
      </c>
      <c r="AC3402">
        <v>10</v>
      </c>
      <c r="AD3402">
        <v>8</v>
      </c>
      <c r="AE3402">
        <v>55.56</v>
      </c>
      <c r="AF3402">
        <v>9</v>
      </c>
      <c r="AG3402">
        <v>8</v>
      </c>
      <c r="AH3402">
        <v>7</v>
      </c>
      <c r="AI3402">
        <v>3</v>
      </c>
    </row>
    <row r="3403" spans="1:35" x14ac:dyDescent="0.2">
      <c r="A3403" s="102">
        <v>6456</v>
      </c>
      <c r="B3403">
        <v>7211</v>
      </c>
      <c r="C3403" t="s">
        <v>28</v>
      </c>
      <c r="D3403" t="s">
        <v>2945</v>
      </c>
      <c r="E3403">
        <v>423</v>
      </c>
      <c r="F3403">
        <v>425</v>
      </c>
      <c r="G3403">
        <v>2500</v>
      </c>
      <c r="H3403" t="s">
        <v>2930</v>
      </c>
      <c r="I3403">
        <v>9716</v>
      </c>
      <c r="J3403" t="s">
        <v>3196</v>
      </c>
      <c r="K3403" t="s">
        <v>2942</v>
      </c>
      <c r="L3403">
        <v>1315</v>
      </c>
      <c r="M3403">
        <v>1310</v>
      </c>
      <c r="N3403">
        <v>800</v>
      </c>
      <c r="O3403" t="s">
        <v>2927</v>
      </c>
      <c r="P3403">
        <v>0.74429857529054799</v>
      </c>
      <c r="Q3403">
        <v>0.82989101451936598</v>
      </c>
      <c r="R3403">
        <v>0.89738040075026204</v>
      </c>
      <c r="S3403">
        <v>3.8648494709513301E-2</v>
      </c>
      <c r="T3403">
        <v>-0.83615976605352205</v>
      </c>
      <c r="U3403">
        <v>0.83615976605352205</v>
      </c>
      <c r="V3403">
        <v>1.0649993634368899</v>
      </c>
      <c r="W3403">
        <v>-5.01</v>
      </c>
      <c r="X3403">
        <v>1.38</v>
      </c>
      <c r="Y3403">
        <v>127281</v>
      </c>
      <c r="Z3403">
        <v>10607</v>
      </c>
      <c r="AA3403">
        <v>0.5</v>
      </c>
      <c r="AB3403">
        <v>12</v>
      </c>
      <c r="AC3403">
        <v>8</v>
      </c>
      <c r="AD3403">
        <v>4</v>
      </c>
      <c r="AE3403">
        <v>66.67</v>
      </c>
      <c r="AF3403">
        <v>10</v>
      </c>
      <c r="AG3403">
        <v>6</v>
      </c>
      <c r="AH3403">
        <v>3</v>
      </c>
      <c r="AI3403">
        <v>3</v>
      </c>
    </row>
    <row r="3404" spans="1:35" x14ac:dyDescent="0.2">
      <c r="A3404" s="102">
        <v>1544</v>
      </c>
      <c r="B3404">
        <v>1803</v>
      </c>
      <c r="C3404" t="s">
        <v>2938</v>
      </c>
      <c r="D3404" t="s">
        <v>2937</v>
      </c>
      <c r="E3404">
        <v>1160</v>
      </c>
      <c r="F3404">
        <v>1165</v>
      </c>
      <c r="G3404">
        <v>900</v>
      </c>
      <c r="H3404" t="s">
        <v>2930</v>
      </c>
      <c r="I3404">
        <v>6976</v>
      </c>
      <c r="J3404" t="s">
        <v>952</v>
      </c>
      <c r="K3404" t="s">
        <v>2932</v>
      </c>
      <c r="L3404">
        <v>3500</v>
      </c>
      <c r="M3404">
        <v>3500</v>
      </c>
      <c r="N3404">
        <v>300</v>
      </c>
      <c r="O3404" t="s">
        <v>2927</v>
      </c>
      <c r="P3404">
        <v>0.84636123422927501</v>
      </c>
      <c r="Q3404">
        <v>0.90440740439105904</v>
      </c>
      <c r="R3404">
        <v>0.382188862297756</v>
      </c>
      <c r="S3404">
        <v>9.1709206650512198E-3</v>
      </c>
      <c r="T3404">
        <v>-0.93833795193348102</v>
      </c>
      <c r="U3404">
        <v>0.93833795193348102</v>
      </c>
      <c r="V3404">
        <v>0.91380992407480799</v>
      </c>
      <c r="W3404">
        <v>-4.88</v>
      </c>
      <c r="X3404">
        <v>0.14000000000000001</v>
      </c>
      <c r="Y3404">
        <v>127275</v>
      </c>
      <c r="Z3404">
        <v>7487</v>
      </c>
      <c r="AA3404">
        <v>0.32</v>
      </c>
      <c r="AB3404">
        <v>17</v>
      </c>
      <c r="AC3404">
        <v>9</v>
      </c>
      <c r="AD3404">
        <v>8</v>
      </c>
      <c r="AE3404">
        <v>52.94</v>
      </c>
      <c r="AF3404">
        <v>12</v>
      </c>
      <c r="AG3404">
        <v>4</v>
      </c>
      <c r="AH3404">
        <v>5</v>
      </c>
      <c r="AI3404">
        <v>8</v>
      </c>
    </row>
    <row r="3405" spans="1:35" x14ac:dyDescent="0.2">
      <c r="A3405" s="102">
        <v>2654</v>
      </c>
      <c r="B3405">
        <v>6471</v>
      </c>
      <c r="C3405" t="s">
        <v>1367</v>
      </c>
      <c r="D3405" t="s">
        <v>2940</v>
      </c>
      <c r="E3405">
        <v>959</v>
      </c>
      <c r="F3405">
        <v>951</v>
      </c>
      <c r="G3405">
        <v>1100</v>
      </c>
      <c r="H3405" t="s">
        <v>2927</v>
      </c>
      <c r="I3405">
        <v>7762</v>
      </c>
      <c r="J3405" t="s">
        <v>3203</v>
      </c>
      <c r="K3405" t="s">
        <v>2936</v>
      </c>
      <c r="L3405">
        <v>543</v>
      </c>
      <c r="M3405">
        <v>539</v>
      </c>
      <c r="N3405">
        <v>1900</v>
      </c>
      <c r="O3405" t="s">
        <v>2930</v>
      </c>
      <c r="P3405">
        <v>0.958551433208637</v>
      </c>
      <c r="Q3405">
        <v>0.88546145408021504</v>
      </c>
      <c r="R3405">
        <v>7.3357678206752694E-2</v>
      </c>
      <c r="S3405">
        <v>0.11681951724277399</v>
      </c>
      <c r="T3405">
        <v>0.15843316666427101</v>
      </c>
      <c r="U3405">
        <v>0.15843316666427101</v>
      </c>
      <c r="V3405">
        <v>0.69205720299968099</v>
      </c>
      <c r="W3405">
        <v>0.24</v>
      </c>
      <c r="X3405">
        <v>2.1</v>
      </c>
      <c r="Y3405">
        <v>127173</v>
      </c>
      <c r="Z3405">
        <v>7948</v>
      </c>
      <c r="AA3405">
        <v>0.4</v>
      </c>
      <c r="AB3405">
        <v>16</v>
      </c>
      <c r="AC3405">
        <v>9</v>
      </c>
      <c r="AD3405">
        <v>7</v>
      </c>
      <c r="AE3405">
        <v>56.25</v>
      </c>
      <c r="AF3405">
        <v>15</v>
      </c>
      <c r="AG3405">
        <v>4</v>
      </c>
      <c r="AH3405">
        <v>2</v>
      </c>
      <c r="AI3405">
        <v>10</v>
      </c>
    </row>
    <row r="3406" spans="1:35" x14ac:dyDescent="0.2">
      <c r="A3406" s="102">
        <v>4410</v>
      </c>
      <c r="B3406">
        <v>4118</v>
      </c>
      <c r="C3406" t="s">
        <v>3246</v>
      </c>
      <c r="D3406" t="s">
        <v>2952</v>
      </c>
      <c r="E3406">
        <v>3545</v>
      </c>
      <c r="F3406">
        <v>3520</v>
      </c>
      <c r="G3406">
        <v>300</v>
      </c>
      <c r="H3406" t="s">
        <v>2927</v>
      </c>
      <c r="I3406">
        <v>9201</v>
      </c>
      <c r="J3406" t="s">
        <v>3262</v>
      </c>
      <c r="K3406" t="s">
        <v>3263</v>
      </c>
      <c r="L3406">
        <v>3217</v>
      </c>
      <c r="M3406">
        <v>3167</v>
      </c>
      <c r="N3406">
        <v>300</v>
      </c>
      <c r="O3406" t="s">
        <v>2930</v>
      </c>
      <c r="P3406">
        <v>0.502492385496081</v>
      </c>
      <c r="Q3406">
        <v>0.85760700140171697</v>
      </c>
      <c r="R3406">
        <v>0.98999169971039902</v>
      </c>
      <c r="S3406">
        <v>0.215319377076652</v>
      </c>
      <c r="T3406">
        <v>1.21588960666031</v>
      </c>
      <c r="U3406">
        <v>1.21588960666031</v>
      </c>
      <c r="V3406">
        <v>1.22908475572525</v>
      </c>
      <c r="W3406">
        <v>3.63</v>
      </c>
      <c r="X3406">
        <v>10.029999999999999</v>
      </c>
      <c r="Y3406">
        <v>126981</v>
      </c>
      <c r="Z3406">
        <v>21164</v>
      </c>
      <c r="AA3406">
        <v>1.02</v>
      </c>
      <c r="AB3406">
        <v>6</v>
      </c>
      <c r="AC3406">
        <v>4</v>
      </c>
      <c r="AD3406">
        <v>2</v>
      </c>
      <c r="AE3406">
        <v>66.67</v>
      </c>
      <c r="AF3406">
        <v>13</v>
      </c>
      <c r="AG3406">
        <v>3</v>
      </c>
      <c r="AH3406">
        <v>1</v>
      </c>
      <c r="AI3406">
        <v>2</v>
      </c>
    </row>
    <row r="3407" spans="1:35" x14ac:dyDescent="0.2">
      <c r="A3407" s="102">
        <v>3024</v>
      </c>
      <c r="B3407">
        <v>4043</v>
      </c>
      <c r="C3407" t="s">
        <v>3283</v>
      </c>
      <c r="D3407" t="s">
        <v>2952</v>
      </c>
      <c r="E3407">
        <v>2845</v>
      </c>
      <c r="F3407">
        <v>2847</v>
      </c>
      <c r="G3407">
        <v>400</v>
      </c>
      <c r="H3407" t="s">
        <v>2930</v>
      </c>
      <c r="I3407">
        <v>6361</v>
      </c>
      <c r="J3407" t="s">
        <v>913</v>
      </c>
      <c r="K3407" t="s">
        <v>2940</v>
      </c>
      <c r="L3407">
        <v>3490</v>
      </c>
      <c r="M3407">
        <v>3505</v>
      </c>
      <c r="N3407">
        <v>300</v>
      </c>
      <c r="O3407" t="s">
        <v>2927</v>
      </c>
      <c r="P3407">
        <v>0.54836606667262</v>
      </c>
      <c r="Q3407">
        <v>0.87955585040085305</v>
      </c>
      <c r="R3407">
        <v>0.52481445363563495</v>
      </c>
      <c r="S3407">
        <v>6.5793678834428396E-2</v>
      </c>
      <c r="T3407">
        <v>-2.1087811024310898</v>
      </c>
      <c r="U3407">
        <v>2.1087811024310898</v>
      </c>
      <c r="V3407">
        <v>2.1964163576328</v>
      </c>
      <c r="W3407">
        <v>-8.1300000000000008</v>
      </c>
      <c r="X3407">
        <v>8.3000000000000007</v>
      </c>
      <c r="Y3407">
        <v>126885</v>
      </c>
      <c r="Z3407">
        <v>8459</v>
      </c>
      <c r="AA3407">
        <v>0.37</v>
      </c>
      <c r="AB3407">
        <v>15</v>
      </c>
      <c r="AC3407">
        <v>10</v>
      </c>
      <c r="AD3407">
        <v>5</v>
      </c>
      <c r="AE3407">
        <v>66.67</v>
      </c>
      <c r="AF3407">
        <v>8</v>
      </c>
      <c r="AG3407">
        <v>9</v>
      </c>
      <c r="AH3407">
        <v>5</v>
      </c>
      <c r="AI3407">
        <v>1</v>
      </c>
    </row>
    <row r="3408" spans="1:35" x14ac:dyDescent="0.2">
      <c r="A3408" s="102">
        <v>6570</v>
      </c>
      <c r="B3408">
        <v>1803</v>
      </c>
      <c r="C3408" t="s">
        <v>2938</v>
      </c>
      <c r="D3408" t="s">
        <v>2937</v>
      </c>
      <c r="E3408">
        <v>1160</v>
      </c>
      <c r="F3408">
        <v>1165</v>
      </c>
      <c r="G3408">
        <v>900</v>
      </c>
      <c r="H3408" t="s">
        <v>2930</v>
      </c>
      <c r="I3408">
        <v>4212</v>
      </c>
      <c r="J3408" t="s">
        <v>822</v>
      </c>
      <c r="K3408" t="s">
        <v>2952</v>
      </c>
      <c r="L3408">
        <v>2579</v>
      </c>
      <c r="M3408">
        <v>2529</v>
      </c>
      <c r="N3408">
        <v>400</v>
      </c>
      <c r="O3408" t="s">
        <v>2927</v>
      </c>
      <c r="P3408">
        <v>0.458722147781224</v>
      </c>
      <c r="Q3408">
        <v>0.82853330998886099</v>
      </c>
      <c r="R3408">
        <v>0.879296860143707</v>
      </c>
      <c r="S3408">
        <v>0.10199966408205299</v>
      </c>
      <c r="T3408">
        <v>-0.93607319156992097</v>
      </c>
      <c r="U3408">
        <v>0.93607319156992097</v>
      </c>
      <c r="V3408">
        <v>1.33557389618296</v>
      </c>
      <c r="W3408">
        <v>-3.19</v>
      </c>
      <c r="X3408">
        <v>3.65</v>
      </c>
      <c r="Y3408">
        <v>126782</v>
      </c>
      <c r="Z3408">
        <v>7043</v>
      </c>
      <c r="AA3408">
        <v>0.44</v>
      </c>
      <c r="AB3408">
        <v>18</v>
      </c>
      <c r="AC3408">
        <v>9</v>
      </c>
      <c r="AD3408">
        <v>9</v>
      </c>
      <c r="AE3408">
        <v>50</v>
      </c>
      <c r="AF3408">
        <v>13</v>
      </c>
      <c r="AG3408">
        <v>8</v>
      </c>
      <c r="AH3408">
        <v>3</v>
      </c>
      <c r="AI3408">
        <v>7</v>
      </c>
    </row>
    <row r="3409" spans="1:35" x14ac:dyDescent="0.2">
      <c r="A3409" s="102">
        <v>7876</v>
      </c>
      <c r="B3409">
        <v>3635</v>
      </c>
      <c r="C3409" t="s">
        <v>47</v>
      </c>
      <c r="D3409" t="s">
        <v>2929</v>
      </c>
      <c r="E3409">
        <v>3150</v>
      </c>
      <c r="F3409">
        <v>3155</v>
      </c>
      <c r="G3409">
        <v>300</v>
      </c>
      <c r="H3409" t="s">
        <v>2927</v>
      </c>
      <c r="I3409">
        <v>7164</v>
      </c>
      <c r="J3409" t="s">
        <v>3205</v>
      </c>
      <c r="K3409" t="s">
        <v>2933</v>
      </c>
      <c r="L3409">
        <v>4540</v>
      </c>
      <c r="M3409">
        <v>4485</v>
      </c>
      <c r="N3409">
        <v>200</v>
      </c>
      <c r="O3409" t="s">
        <v>2930</v>
      </c>
      <c r="P3409">
        <v>0.81209023699337801</v>
      </c>
      <c r="Q3409">
        <v>0.81106431549601299</v>
      </c>
      <c r="R3409" s="15">
        <v>5.88429729818727E-5</v>
      </c>
      <c r="S3409">
        <v>6.1768869052420898E-2</v>
      </c>
      <c r="T3409">
        <v>3.4386334331613302</v>
      </c>
      <c r="U3409">
        <v>3.4386334331613302</v>
      </c>
      <c r="V3409">
        <v>3.3101409225894001</v>
      </c>
      <c r="W3409">
        <v>15.27</v>
      </c>
      <c r="X3409">
        <v>5.52</v>
      </c>
      <c r="Y3409">
        <v>126759</v>
      </c>
      <c r="Z3409">
        <v>9054</v>
      </c>
      <c r="AA3409">
        <v>0.41</v>
      </c>
      <c r="AB3409">
        <v>14</v>
      </c>
      <c r="AC3409">
        <v>8</v>
      </c>
      <c r="AD3409">
        <v>6</v>
      </c>
      <c r="AE3409">
        <v>57.14</v>
      </c>
      <c r="AF3409">
        <v>12</v>
      </c>
      <c r="AG3409">
        <v>5</v>
      </c>
      <c r="AH3409">
        <v>5</v>
      </c>
      <c r="AI3409">
        <v>4</v>
      </c>
    </row>
    <row r="3410" spans="1:35" x14ac:dyDescent="0.2">
      <c r="A3410" s="102">
        <v>5909</v>
      </c>
      <c r="B3410">
        <v>4208</v>
      </c>
      <c r="C3410" t="s">
        <v>3188</v>
      </c>
      <c r="D3410" t="s">
        <v>2952</v>
      </c>
      <c r="E3410">
        <v>2253</v>
      </c>
      <c r="F3410">
        <v>2236</v>
      </c>
      <c r="G3410">
        <v>400</v>
      </c>
      <c r="H3410" t="s">
        <v>2930</v>
      </c>
      <c r="I3410">
        <v>9412</v>
      </c>
      <c r="J3410" t="s">
        <v>695</v>
      </c>
      <c r="K3410" t="s">
        <v>2929</v>
      </c>
      <c r="L3410">
        <v>485</v>
      </c>
      <c r="M3410">
        <v>485</v>
      </c>
      <c r="N3410">
        <v>1800</v>
      </c>
      <c r="O3410" t="s">
        <v>2927</v>
      </c>
      <c r="P3410">
        <v>0.202707836252533</v>
      </c>
      <c r="Q3410">
        <v>0.83717579779958895</v>
      </c>
      <c r="R3410">
        <v>0.519036357000356</v>
      </c>
      <c r="S3410">
        <v>1.2962567077168301E-2</v>
      </c>
      <c r="T3410">
        <v>-2.3234064558401002</v>
      </c>
      <c r="U3410">
        <v>2.3234064558401002</v>
      </c>
      <c r="V3410">
        <v>1.93104257696663</v>
      </c>
      <c r="W3410">
        <v>-8.15</v>
      </c>
      <c r="X3410">
        <v>2.39</v>
      </c>
      <c r="Y3410">
        <v>126758</v>
      </c>
      <c r="Z3410">
        <v>7922</v>
      </c>
      <c r="AA3410">
        <v>0.34</v>
      </c>
      <c r="AB3410">
        <v>16</v>
      </c>
      <c r="AC3410">
        <v>10</v>
      </c>
      <c r="AD3410">
        <v>6</v>
      </c>
      <c r="AE3410">
        <v>62.5</v>
      </c>
      <c r="AF3410">
        <v>12</v>
      </c>
      <c r="AG3410">
        <v>7</v>
      </c>
      <c r="AH3410">
        <v>4</v>
      </c>
      <c r="AI3410">
        <v>5</v>
      </c>
    </row>
    <row r="3411" spans="1:35" x14ac:dyDescent="0.2">
      <c r="A3411" s="102">
        <v>7901</v>
      </c>
      <c r="B3411">
        <v>6013</v>
      </c>
      <c r="C3411" t="s">
        <v>3695</v>
      </c>
      <c r="D3411" t="s">
        <v>2940</v>
      </c>
      <c r="E3411">
        <v>1263</v>
      </c>
      <c r="F3411">
        <v>1251</v>
      </c>
      <c r="G3411">
        <v>700</v>
      </c>
      <c r="H3411" t="s">
        <v>2927</v>
      </c>
      <c r="I3411">
        <v>7751</v>
      </c>
      <c r="J3411" t="s">
        <v>3688</v>
      </c>
      <c r="K3411" t="s">
        <v>2932</v>
      </c>
      <c r="L3411">
        <v>2963</v>
      </c>
      <c r="M3411">
        <v>2958</v>
      </c>
      <c r="N3411">
        <v>300</v>
      </c>
      <c r="O3411" t="s">
        <v>2930</v>
      </c>
      <c r="P3411">
        <v>0.53105617593449606</v>
      </c>
      <c r="Q3411">
        <v>0.81070828643338899</v>
      </c>
      <c r="R3411">
        <v>0.66519284909480603</v>
      </c>
      <c r="S3411">
        <v>3.1163934483530199E-2</v>
      </c>
      <c r="T3411">
        <v>9.5639418638378895E-2</v>
      </c>
      <c r="U3411">
        <v>9.5639418638378895E-2</v>
      </c>
      <c r="V3411">
        <v>0.28674655336535398</v>
      </c>
      <c r="W3411">
        <v>0.28000000000000003</v>
      </c>
      <c r="X3411">
        <v>1.32</v>
      </c>
      <c r="Y3411">
        <v>126717</v>
      </c>
      <c r="Z3411">
        <v>6034</v>
      </c>
      <c r="AA3411">
        <v>0.33</v>
      </c>
      <c r="AB3411">
        <v>21</v>
      </c>
      <c r="AC3411">
        <v>10</v>
      </c>
      <c r="AD3411">
        <v>11</v>
      </c>
      <c r="AE3411">
        <v>47.62</v>
      </c>
      <c r="AF3411">
        <v>15</v>
      </c>
      <c r="AG3411">
        <v>4</v>
      </c>
      <c r="AH3411">
        <v>1</v>
      </c>
      <c r="AI3411">
        <v>16</v>
      </c>
    </row>
    <row r="3412" spans="1:35" x14ac:dyDescent="0.2">
      <c r="A3412" s="102">
        <v>3328</v>
      </c>
      <c r="B3412">
        <v>1662</v>
      </c>
      <c r="C3412" t="s">
        <v>708</v>
      </c>
      <c r="D3412" t="s">
        <v>3208</v>
      </c>
      <c r="E3412">
        <v>2820</v>
      </c>
      <c r="F3412">
        <v>2804</v>
      </c>
      <c r="G3412">
        <v>200</v>
      </c>
      <c r="H3412" t="s">
        <v>2930</v>
      </c>
      <c r="I3412">
        <v>4686</v>
      </c>
      <c r="J3412" t="s">
        <v>2948</v>
      </c>
      <c r="K3412" t="s">
        <v>2929</v>
      </c>
      <c r="L3412">
        <v>5890</v>
      </c>
      <c r="M3412">
        <v>5760</v>
      </c>
      <c r="N3412">
        <v>100</v>
      </c>
      <c r="O3412" t="s">
        <v>2927</v>
      </c>
      <c r="P3412">
        <v>0.395582345255376</v>
      </c>
      <c r="Q3412">
        <v>0.87448178425566203</v>
      </c>
      <c r="R3412">
        <v>0.78297922553450405</v>
      </c>
      <c r="S3412">
        <v>4.0862324308529499E-2</v>
      </c>
      <c r="T3412">
        <v>-0.58076160402200705</v>
      </c>
      <c r="U3412">
        <v>0.58076160402200705</v>
      </c>
      <c r="V3412">
        <v>0.71346247537622198</v>
      </c>
      <c r="W3412">
        <v>-7.03</v>
      </c>
      <c r="X3412">
        <v>2.64</v>
      </c>
      <c r="Y3412">
        <v>126706</v>
      </c>
      <c r="Z3412">
        <v>7453</v>
      </c>
      <c r="AA3412">
        <v>0.44</v>
      </c>
      <c r="AB3412">
        <v>17</v>
      </c>
      <c r="AC3412">
        <v>11</v>
      </c>
      <c r="AD3412">
        <v>6</v>
      </c>
      <c r="AE3412">
        <v>64.709999999999994</v>
      </c>
      <c r="AF3412">
        <v>9</v>
      </c>
      <c r="AG3412">
        <v>10</v>
      </c>
      <c r="AH3412">
        <v>6</v>
      </c>
      <c r="AI3412">
        <v>1</v>
      </c>
    </row>
    <row r="3413" spans="1:35" x14ac:dyDescent="0.2">
      <c r="A3413" s="102">
        <v>8153</v>
      </c>
      <c r="B3413">
        <v>4183</v>
      </c>
      <c r="C3413" t="s">
        <v>3190</v>
      </c>
      <c r="D3413" t="s">
        <v>2952</v>
      </c>
      <c r="E3413">
        <v>2640</v>
      </c>
      <c r="F3413">
        <v>2634</v>
      </c>
      <c r="G3413">
        <v>400</v>
      </c>
      <c r="H3413" t="s">
        <v>2930</v>
      </c>
      <c r="I3413">
        <v>7459</v>
      </c>
      <c r="J3413" t="s">
        <v>973</v>
      </c>
      <c r="K3413" t="s">
        <v>2934</v>
      </c>
      <c r="L3413">
        <v>2468</v>
      </c>
      <c r="M3413">
        <v>2491</v>
      </c>
      <c r="N3413">
        <v>400</v>
      </c>
      <c r="O3413" t="s">
        <v>2927</v>
      </c>
      <c r="P3413">
        <v>0.46263974593109503</v>
      </c>
      <c r="Q3413">
        <v>0.80765238152980701</v>
      </c>
      <c r="R3413">
        <v>0.66545210201953997</v>
      </c>
      <c r="S3413">
        <v>2.59298491538087E-2</v>
      </c>
      <c r="T3413">
        <v>-0.80997841229979395</v>
      </c>
      <c r="U3413">
        <v>0.80997841229979395</v>
      </c>
      <c r="V3413">
        <v>0.216133075807454</v>
      </c>
      <c r="W3413">
        <v>-2.57</v>
      </c>
      <c r="X3413">
        <v>5.43</v>
      </c>
      <c r="Y3413">
        <v>126701</v>
      </c>
      <c r="Z3413">
        <v>12670</v>
      </c>
      <c r="AA3413">
        <v>0.69</v>
      </c>
      <c r="AB3413">
        <v>10</v>
      </c>
      <c r="AC3413">
        <v>6</v>
      </c>
      <c r="AD3413">
        <v>4</v>
      </c>
      <c r="AE3413">
        <v>60</v>
      </c>
      <c r="AF3413">
        <v>12</v>
      </c>
      <c r="AG3413">
        <v>5</v>
      </c>
      <c r="AH3413">
        <v>1</v>
      </c>
      <c r="AI3413">
        <v>4</v>
      </c>
    </row>
    <row r="3414" spans="1:35" x14ac:dyDescent="0.2">
      <c r="A3414" s="102">
        <v>5591</v>
      </c>
      <c r="B3414">
        <v>4502</v>
      </c>
      <c r="C3414" t="s">
        <v>3277</v>
      </c>
      <c r="D3414" t="s">
        <v>2950</v>
      </c>
      <c r="E3414">
        <v>4481</v>
      </c>
      <c r="F3414">
        <v>4498</v>
      </c>
      <c r="G3414">
        <v>200</v>
      </c>
      <c r="H3414" t="s">
        <v>2927</v>
      </c>
      <c r="I3414">
        <v>7762</v>
      </c>
      <c r="J3414" t="s">
        <v>3203</v>
      </c>
      <c r="K3414" t="s">
        <v>2936</v>
      </c>
      <c r="L3414">
        <v>543</v>
      </c>
      <c r="M3414">
        <v>539</v>
      </c>
      <c r="N3414">
        <v>1700</v>
      </c>
      <c r="O3414" t="s">
        <v>2930</v>
      </c>
      <c r="P3414">
        <v>0.53598283525182899</v>
      </c>
      <c r="Q3414">
        <v>0.84140418827313301</v>
      </c>
      <c r="R3414">
        <v>1.28796364945972E-2</v>
      </c>
      <c r="S3414">
        <v>2.6270796022880301E-2</v>
      </c>
      <c r="T3414">
        <v>2.71200287104854</v>
      </c>
      <c r="U3414">
        <v>2.71200287104854</v>
      </c>
      <c r="V3414">
        <v>2.4562170756315802</v>
      </c>
      <c r="W3414">
        <v>11.75</v>
      </c>
      <c r="X3414">
        <v>1.86</v>
      </c>
      <c r="Y3414">
        <v>126627</v>
      </c>
      <c r="Z3414">
        <v>7449</v>
      </c>
      <c r="AA3414">
        <v>0.68</v>
      </c>
      <c r="AB3414">
        <v>17</v>
      </c>
      <c r="AC3414">
        <v>11</v>
      </c>
      <c r="AD3414">
        <v>6</v>
      </c>
      <c r="AE3414">
        <v>64.709999999999994</v>
      </c>
      <c r="AF3414">
        <v>13</v>
      </c>
      <c r="AG3414">
        <v>8</v>
      </c>
      <c r="AH3414">
        <v>3</v>
      </c>
      <c r="AI3414">
        <v>6</v>
      </c>
    </row>
    <row r="3415" spans="1:35" x14ac:dyDescent="0.2">
      <c r="A3415" s="102">
        <v>4232</v>
      </c>
      <c r="B3415">
        <v>4185</v>
      </c>
      <c r="C3415" t="s">
        <v>3646</v>
      </c>
      <c r="D3415" t="s">
        <v>2952</v>
      </c>
      <c r="E3415">
        <v>2150</v>
      </c>
      <c r="F3415">
        <v>2163</v>
      </c>
      <c r="G3415">
        <v>400</v>
      </c>
      <c r="H3415" t="s">
        <v>2927</v>
      </c>
      <c r="I3415">
        <v>5714</v>
      </c>
      <c r="J3415" t="s">
        <v>873</v>
      </c>
      <c r="K3415" t="s">
        <v>2943</v>
      </c>
      <c r="L3415">
        <v>4090</v>
      </c>
      <c r="M3415">
        <v>4070</v>
      </c>
      <c r="N3415">
        <v>200</v>
      </c>
      <c r="O3415" t="s">
        <v>2930</v>
      </c>
      <c r="P3415">
        <v>0.51932422493595098</v>
      </c>
      <c r="Q3415">
        <v>0.86007724257184304</v>
      </c>
      <c r="R3415">
        <v>0.38824910716882</v>
      </c>
      <c r="S3415">
        <v>8.5000485659990799E-2</v>
      </c>
      <c r="T3415">
        <v>1.43580771406625</v>
      </c>
      <c r="U3415">
        <v>1.43580771406625</v>
      </c>
      <c r="V3415">
        <v>0.92400555539447304</v>
      </c>
      <c r="W3415">
        <v>5.28</v>
      </c>
      <c r="X3415">
        <v>6.29</v>
      </c>
      <c r="Y3415">
        <v>126555</v>
      </c>
      <c r="Z3415">
        <v>9040</v>
      </c>
      <c r="AA3415">
        <v>0.38</v>
      </c>
      <c r="AB3415">
        <v>14</v>
      </c>
      <c r="AC3415">
        <v>8</v>
      </c>
      <c r="AD3415">
        <v>6</v>
      </c>
      <c r="AE3415">
        <v>57.14</v>
      </c>
      <c r="AF3415">
        <v>13</v>
      </c>
      <c r="AG3415">
        <v>5</v>
      </c>
      <c r="AH3415">
        <v>2</v>
      </c>
      <c r="AI3415">
        <v>7</v>
      </c>
    </row>
    <row r="3416" spans="1:35" x14ac:dyDescent="0.2">
      <c r="A3416" s="102">
        <v>4465</v>
      </c>
      <c r="B3416">
        <v>4202</v>
      </c>
      <c r="C3416" t="s">
        <v>49</v>
      </c>
      <c r="D3416" t="s">
        <v>2952</v>
      </c>
      <c r="E3416">
        <v>1047</v>
      </c>
      <c r="F3416">
        <v>1048</v>
      </c>
      <c r="G3416">
        <v>800</v>
      </c>
      <c r="H3416" t="s">
        <v>2927</v>
      </c>
      <c r="I3416">
        <v>7267</v>
      </c>
      <c r="J3416" t="s">
        <v>61</v>
      </c>
      <c r="K3416" t="s">
        <v>2945</v>
      </c>
      <c r="L3416">
        <v>2893</v>
      </c>
      <c r="M3416">
        <v>2857.5</v>
      </c>
      <c r="N3416">
        <v>300</v>
      </c>
      <c r="O3416" t="s">
        <v>2930</v>
      </c>
      <c r="P3416">
        <v>0.55017279788874396</v>
      </c>
      <c r="Q3416">
        <v>0.85687288868916101</v>
      </c>
      <c r="R3416">
        <v>0.91298789053047902</v>
      </c>
      <c r="S3416">
        <v>0.30591820890656002</v>
      </c>
      <c r="T3416">
        <v>1.5917829973031601</v>
      </c>
      <c r="U3416">
        <v>1.5917829973031601</v>
      </c>
      <c r="V3416">
        <v>0.85050612260554803</v>
      </c>
      <c r="W3416">
        <v>5.69</v>
      </c>
      <c r="X3416">
        <v>2.2000000000000002</v>
      </c>
      <c r="Y3416">
        <v>126533</v>
      </c>
      <c r="Z3416">
        <v>7030</v>
      </c>
      <c r="AA3416">
        <v>0.44</v>
      </c>
      <c r="AB3416">
        <v>18</v>
      </c>
      <c r="AC3416">
        <v>11</v>
      </c>
      <c r="AD3416">
        <v>7</v>
      </c>
      <c r="AE3416">
        <v>61.11</v>
      </c>
      <c r="AF3416">
        <v>14</v>
      </c>
      <c r="AG3416">
        <v>4</v>
      </c>
      <c r="AH3416">
        <v>3</v>
      </c>
      <c r="AI3416">
        <v>11</v>
      </c>
    </row>
    <row r="3417" spans="1:35" x14ac:dyDescent="0.2">
      <c r="A3417" s="102">
        <v>4733</v>
      </c>
      <c r="B3417">
        <v>5471</v>
      </c>
      <c r="C3417" t="s">
        <v>3216</v>
      </c>
      <c r="D3417" t="s">
        <v>2988</v>
      </c>
      <c r="E3417">
        <v>4560</v>
      </c>
      <c r="F3417">
        <v>4520</v>
      </c>
      <c r="G3417">
        <v>200</v>
      </c>
      <c r="H3417" t="s">
        <v>2930</v>
      </c>
      <c r="I3417">
        <v>6361</v>
      </c>
      <c r="J3417" t="s">
        <v>913</v>
      </c>
      <c r="K3417" t="s">
        <v>2940</v>
      </c>
      <c r="L3417">
        <v>3490</v>
      </c>
      <c r="M3417">
        <v>3505</v>
      </c>
      <c r="N3417">
        <v>300</v>
      </c>
      <c r="O3417" t="s">
        <v>2927</v>
      </c>
      <c r="P3417">
        <v>0.54115612837823501</v>
      </c>
      <c r="Q3417">
        <v>0.85298127509740196</v>
      </c>
      <c r="R3417">
        <v>0.46049938179133099</v>
      </c>
      <c r="S3417">
        <v>0.109394560413505</v>
      </c>
      <c r="T3417">
        <v>-2.5091887894287299</v>
      </c>
      <c r="U3417">
        <v>2.5091887894287299</v>
      </c>
      <c r="V3417">
        <v>2.5810491154926201</v>
      </c>
      <c r="W3417">
        <v>-12.54</v>
      </c>
      <c r="X3417">
        <v>16.32</v>
      </c>
      <c r="Y3417">
        <v>126528</v>
      </c>
      <c r="Z3417">
        <v>14059</v>
      </c>
      <c r="AA3417">
        <v>0.61</v>
      </c>
      <c r="AB3417">
        <v>9</v>
      </c>
      <c r="AC3417">
        <v>6</v>
      </c>
      <c r="AD3417">
        <v>3</v>
      </c>
      <c r="AE3417">
        <v>66.67</v>
      </c>
      <c r="AF3417">
        <v>12</v>
      </c>
      <c r="AG3417">
        <v>4</v>
      </c>
      <c r="AH3417">
        <v>2</v>
      </c>
      <c r="AI3417">
        <v>3</v>
      </c>
    </row>
    <row r="3418" spans="1:35" x14ac:dyDescent="0.2">
      <c r="A3418" s="102">
        <v>7092</v>
      </c>
      <c r="B3418">
        <v>5471</v>
      </c>
      <c r="C3418" t="s">
        <v>3216</v>
      </c>
      <c r="D3418" t="s">
        <v>2988</v>
      </c>
      <c r="E3418">
        <v>4560</v>
      </c>
      <c r="F3418">
        <v>4520</v>
      </c>
      <c r="G3418">
        <v>200</v>
      </c>
      <c r="H3418" t="s">
        <v>2930</v>
      </c>
      <c r="I3418">
        <v>9142</v>
      </c>
      <c r="J3418" t="s">
        <v>1121</v>
      </c>
      <c r="K3418" t="s">
        <v>3099</v>
      </c>
      <c r="L3418">
        <v>3690</v>
      </c>
      <c r="M3418">
        <v>3630</v>
      </c>
      <c r="N3418">
        <v>200</v>
      </c>
      <c r="O3418" t="s">
        <v>2927</v>
      </c>
      <c r="P3418">
        <v>0.87559200180314101</v>
      </c>
      <c r="Q3418">
        <v>0.82160544600796903</v>
      </c>
      <c r="R3418">
        <v>0.22088372927739799</v>
      </c>
      <c r="S3418">
        <v>0.17719759630023499</v>
      </c>
      <c r="T3418">
        <v>-1.21432319439904</v>
      </c>
      <c r="U3418">
        <v>1.21432319439904</v>
      </c>
      <c r="V3418">
        <v>1.3503219838518301</v>
      </c>
      <c r="W3418">
        <v>-4.84</v>
      </c>
      <c r="X3418">
        <v>19.690000000000001</v>
      </c>
      <c r="Y3418">
        <v>126522</v>
      </c>
      <c r="Z3418">
        <v>10544</v>
      </c>
      <c r="AA3418">
        <v>0.56000000000000005</v>
      </c>
      <c r="AB3418">
        <v>12</v>
      </c>
      <c r="AC3418">
        <v>6</v>
      </c>
      <c r="AD3418">
        <v>6</v>
      </c>
      <c r="AE3418">
        <v>50</v>
      </c>
      <c r="AF3418">
        <v>10</v>
      </c>
      <c r="AG3418">
        <v>6</v>
      </c>
      <c r="AH3418">
        <v>2</v>
      </c>
      <c r="AI3418">
        <v>4</v>
      </c>
    </row>
    <row r="3419" spans="1:35" x14ac:dyDescent="0.2">
      <c r="A3419" s="102">
        <v>800</v>
      </c>
      <c r="B3419">
        <v>4208</v>
      </c>
      <c r="C3419" t="s">
        <v>3188</v>
      </c>
      <c r="D3419" t="s">
        <v>2952</v>
      </c>
      <c r="E3419">
        <v>2253</v>
      </c>
      <c r="F3419">
        <v>2236</v>
      </c>
      <c r="G3419">
        <v>500</v>
      </c>
      <c r="H3419" t="s">
        <v>2930</v>
      </c>
      <c r="I3419">
        <v>9072</v>
      </c>
      <c r="J3419" t="s">
        <v>3098</v>
      </c>
      <c r="K3419" t="s">
        <v>3099</v>
      </c>
      <c r="L3419">
        <v>2659</v>
      </c>
      <c r="M3419">
        <v>2602</v>
      </c>
      <c r="N3419">
        <v>400</v>
      </c>
      <c r="O3419" t="s">
        <v>2927</v>
      </c>
      <c r="P3419">
        <v>0.84035552544276404</v>
      </c>
      <c r="Q3419">
        <v>0.92191108606634697</v>
      </c>
      <c r="R3419">
        <v>0.117065878037774</v>
      </c>
      <c r="S3419">
        <v>1.1497540337297101E-2</v>
      </c>
      <c r="T3419">
        <v>-0.85384696969803497</v>
      </c>
      <c r="U3419">
        <v>0.85384696969803497</v>
      </c>
      <c r="V3419">
        <v>1.8722383087964001</v>
      </c>
      <c r="W3419">
        <v>-1.43</v>
      </c>
      <c r="X3419">
        <v>7.42</v>
      </c>
      <c r="Y3419">
        <v>126426</v>
      </c>
      <c r="Z3419">
        <v>11493</v>
      </c>
      <c r="AA3419">
        <v>0.65</v>
      </c>
      <c r="AB3419">
        <v>11</v>
      </c>
      <c r="AC3419">
        <v>7</v>
      </c>
      <c r="AD3419">
        <v>4</v>
      </c>
      <c r="AE3419">
        <v>63.64</v>
      </c>
      <c r="AF3419">
        <v>14</v>
      </c>
      <c r="AG3419">
        <v>5</v>
      </c>
      <c r="AH3419">
        <v>1</v>
      </c>
      <c r="AI3419">
        <v>5</v>
      </c>
    </row>
    <row r="3420" spans="1:35" x14ac:dyDescent="0.2">
      <c r="A3420" s="102">
        <v>8659</v>
      </c>
      <c r="B3420">
        <v>2201</v>
      </c>
      <c r="C3420" t="s">
        <v>724</v>
      </c>
      <c r="D3420" t="s">
        <v>2955</v>
      </c>
      <c r="E3420">
        <v>5410</v>
      </c>
      <c r="F3420">
        <v>5410</v>
      </c>
      <c r="G3420">
        <v>200</v>
      </c>
      <c r="H3420" t="s">
        <v>2927</v>
      </c>
      <c r="I3420">
        <v>9005</v>
      </c>
      <c r="J3420" t="s">
        <v>3259</v>
      </c>
      <c r="K3420" t="s">
        <v>3099</v>
      </c>
      <c r="L3420">
        <v>1975</v>
      </c>
      <c r="M3420">
        <v>1954</v>
      </c>
      <c r="N3420">
        <v>600</v>
      </c>
      <c r="O3420" t="s">
        <v>2930</v>
      </c>
      <c r="P3420">
        <v>0.91431549589148797</v>
      </c>
      <c r="Q3420">
        <v>0.80035785188146102</v>
      </c>
      <c r="R3420">
        <v>5.5882512417377801E-2</v>
      </c>
      <c r="S3420">
        <v>7.6217913163153697E-2</v>
      </c>
      <c r="T3420">
        <v>2.1760330340243899</v>
      </c>
      <c r="U3420">
        <v>2.1760330340243899</v>
      </c>
      <c r="V3420">
        <v>1.43525442842657</v>
      </c>
      <c r="W3420">
        <v>4.8099999999999996</v>
      </c>
      <c r="X3420">
        <v>8.35</v>
      </c>
      <c r="Y3420">
        <v>126324</v>
      </c>
      <c r="Z3420">
        <v>7431</v>
      </c>
      <c r="AA3420">
        <v>0.34</v>
      </c>
      <c r="AB3420">
        <v>17</v>
      </c>
      <c r="AC3420">
        <v>11</v>
      </c>
      <c r="AD3420">
        <v>6</v>
      </c>
      <c r="AE3420">
        <v>64.709999999999994</v>
      </c>
      <c r="AF3420">
        <v>12</v>
      </c>
      <c r="AG3420">
        <v>7</v>
      </c>
      <c r="AH3420">
        <v>4</v>
      </c>
      <c r="AI3420">
        <v>6</v>
      </c>
    </row>
    <row r="3421" spans="1:35" x14ac:dyDescent="0.2">
      <c r="A3421" s="102">
        <v>4456</v>
      </c>
      <c r="B3421">
        <v>7846</v>
      </c>
      <c r="C3421" t="s">
        <v>995</v>
      </c>
      <c r="D3421" t="s">
        <v>2951</v>
      </c>
      <c r="E3421">
        <v>4540</v>
      </c>
      <c r="F3421">
        <v>4485</v>
      </c>
      <c r="G3421">
        <v>200</v>
      </c>
      <c r="H3421" t="s">
        <v>2927</v>
      </c>
      <c r="I3421">
        <v>8308</v>
      </c>
      <c r="J3421" t="s">
        <v>52</v>
      </c>
      <c r="K3421" t="s">
        <v>2990</v>
      </c>
      <c r="L3421">
        <v>467.9</v>
      </c>
      <c r="M3421">
        <v>466.4</v>
      </c>
      <c r="N3421">
        <v>1900</v>
      </c>
      <c r="O3421" t="s">
        <v>2930</v>
      </c>
      <c r="P3421">
        <v>0.59470994248072595</v>
      </c>
      <c r="Q3421">
        <v>0.85699926493960599</v>
      </c>
      <c r="R3421">
        <v>0.64237738826185897</v>
      </c>
      <c r="S3421">
        <v>0.11265515605567999</v>
      </c>
      <c r="T3421">
        <v>1.4516313727346799</v>
      </c>
      <c r="U3421">
        <v>1.4516313727346799</v>
      </c>
      <c r="V3421">
        <v>1.7564451305242099</v>
      </c>
      <c r="W3421">
        <v>3.58</v>
      </c>
      <c r="X3421">
        <v>1.21</v>
      </c>
      <c r="Y3421">
        <v>126313</v>
      </c>
      <c r="Z3421">
        <v>6316</v>
      </c>
      <c r="AA3421">
        <v>0.39</v>
      </c>
      <c r="AB3421">
        <v>20</v>
      </c>
      <c r="AC3421">
        <v>14</v>
      </c>
      <c r="AD3421">
        <v>6</v>
      </c>
      <c r="AE3421">
        <v>70</v>
      </c>
      <c r="AF3421">
        <v>12</v>
      </c>
      <c r="AG3421">
        <v>6</v>
      </c>
      <c r="AH3421">
        <v>5</v>
      </c>
      <c r="AI3421">
        <v>9</v>
      </c>
    </row>
    <row r="3422" spans="1:35" x14ac:dyDescent="0.2">
      <c r="A3422" s="102">
        <v>839</v>
      </c>
      <c r="B3422">
        <v>3635</v>
      </c>
      <c r="C3422" t="s">
        <v>47</v>
      </c>
      <c r="D3422" t="s">
        <v>2929</v>
      </c>
      <c r="E3422">
        <v>3150</v>
      </c>
      <c r="F3422">
        <v>3155</v>
      </c>
      <c r="G3422">
        <v>300</v>
      </c>
      <c r="H3422" t="s">
        <v>2927</v>
      </c>
      <c r="I3422">
        <v>4552</v>
      </c>
      <c r="J3422" t="s">
        <v>3582</v>
      </c>
      <c r="K3422" t="s">
        <v>2950</v>
      </c>
      <c r="L3422">
        <v>10030</v>
      </c>
      <c r="M3422">
        <v>10050</v>
      </c>
      <c r="N3422">
        <v>100</v>
      </c>
      <c r="O3422" t="s">
        <v>2930</v>
      </c>
      <c r="P3422">
        <v>0.57211785179017904</v>
      </c>
      <c r="Q3422">
        <v>0.92065358596678704</v>
      </c>
      <c r="R3422">
        <v>0.71490985307622301</v>
      </c>
      <c r="S3422">
        <v>0.13098860853514599</v>
      </c>
      <c r="T3422">
        <v>0.69997343964080405</v>
      </c>
      <c r="U3422">
        <v>0.69997343964080405</v>
      </c>
      <c r="V3422">
        <v>0.67570333106568803</v>
      </c>
      <c r="W3422">
        <v>3.45</v>
      </c>
      <c r="X3422">
        <v>5.82</v>
      </c>
      <c r="Y3422">
        <v>126294</v>
      </c>
      <c r="Z3422">
        <v>7893</v>
      </c>
      <c r="AA3422">
        <v>0.46</v>
      </c>
      <c r="AB3422">
        <v>16</v>
      </c>
      <c r="AC3422">
        <v>9</v>
      </c>
      <c r="AD3422">
        <v>7</v>
      </c>
      <c r="AE3422">
        <v>56.25</v>
      </c>
      <c r="AF3422">
        <v>10</v>
      </c>
      <c r="AG3422">
        <v>8</v>
      </c>
      <c r="AH3422">
        <v>5</v>
      </c>
      <c r="AI3422">
        <v>3</v>
      </c>
    </row>
    <row r="3423" spans="1:35" x14ac:dyDescent="0.2">
      <c r="A3423" s="102">
        <v>2107</v>
      </c>
      <c r="B3423">
        <v>3289</v>
      </c>
      <c r="C3423" t="s">
        <v>781</v>
      </c>
      <c r="D3423" t="s">
        <v>2949</v>
      </c>
      <c r="E3423">
        <v>800</v>
      </c>
      <c r="F3423">
        <v>800</v>
      </c>
      <c r="G3423">
        <v>1400</v>
      </c>
      <c r="H3423" t="s">
        <v>2927</v>
      </c>
      <c r="I3423">
        <v>4062</v>
      </c>
      <c r="J3423" t="s">
        <v>232</v>
      </c>
      <c r="K3423" t="s">
        <v>2932</v>
      </c>
      <c r="L3423">
        <v>2783</v>
      </c>
      <c r="M3423">
        <v>2712</v>
      </c>
      <c r="N3423">
        <v>400</v>
      </c>
      <c r="O3423" t="s">
        <v>2930</v>
      </c>
      <c r="P3423">
        <v>0.61647381971149096</v>
      </c>
      <c r="Q3423">
        <v>0.89426464966241204</v>
      </c>
      <c r="R3423">
        <v>0.40823698100261901</v>
      </c>
      <c r="S3423">
        <v>1.6545036706308601E-2</v>
      </c>
      <c r="T3423">
        <v>0.497362050325387</v>
      </c>
      <c r="U3423">
        <v>0.497362050325387</v>
      </c>
      <c r="V3423">
        <v>4.3620023768439202E-2</v>
      </c>
      <c r="W3423">
        <v>1.59</v>
      </c>
      <c r="X3423">
        <v>3.24</v>
      </c>
      <c r="Y3423">
        <v>126280</v>
      </c>
      <c r="Z3423">
        <v>8419</v>
      </c>
      <c r="AA3423">
        <v>0.46</v>
      </c>
      <c r="AB3423">
        <v>15</v>
      </c>
      <c r="AC3423">
        <v>9</v>
      </c>
      <c r="AD3423">
        <v>6</v>
      </c>
      <c r="AE3423">
        <v>60</v>
      </c>
      <c r="AF3423">
        <v>12</v>
      </c>
      <c r="AG3423">
        <v>6</v>
      </c>
      <c r="AH3423">
        <v>3</v>
      </c>
      <c r="AI3423">
        <v>6</v>
      </c>
    </row>
    <row r="3424" spans="1:35" x14ac:dyDescent="0.2">
      <c r="A3424" s="102">
        <v>944</v>
      </c>
      <c r="B3424">
        <v>5233</v>
      </c>
      <c r="C3424" t="s">
        <v>3195</v>
      </c>
      <c r="D3424" t="s">
        <v>2926</v>
      </c>
      <c r="E3424">
        <v>3035</v>
      </c>
      <c r="F3424">
        <v>3040</v>
      </c>
      <c r="G3424">
        <v>300</v>
      </c>
      <c r="H3424" t="s">
        <v>2930</v>
      </c>
      <c r="I3424">
        <v>5401</v>
      </c>
      <c r="J3424" t="s">
        <v>3380</v>
      </c>
      <c r="K3424" t="s">
        <v>2988</v>
      </c>
      <c r="L3424">
        <v>1553.5</v>
      </c>
      <c r="M3424">
        <v>1552</v>
      </c>
      <c r="N3424">
        <v>600</v>
      </c>
      <c r="O3424" t="s">
        <v>2927</v>
      </c>
      <c r="P3424">
        <v>0.70904837946839805</v>
      </c>
      <c r="Q3424">
        <v>0.91766950656961999</v>
      </c>
      <c r="R3424">
        <v>0.417704065627859</v>
      </c>
      <c r="S3424">
        <v>0.43690876298681097</v>
      </c>
      <c r="T3424">
        <v>-4.8594214244305503E-2</v>
      </c>
      <c r="U3424">
        <v>4.8594214244305503E-2</v>
      </c>
      <c r="V3424">
        <v>0.169513606114328</v>
      </c>
      <c r="W3424">
        <v>-0.15</v>
      </c>
      <c r="X3424">
        <v>2.11</v>
      </c>
      <c r="Y3424">
        <v>126240</v>
      </c>
      <c r="Z3424">
        <v>7426</v>
      </c>
      <c r="AA3424">
        <v>0.56000000000000005</v>
      </c>
      <c r="AB3424">
        <v>17</v>
      </c>
      <c r="AC3424">
        <v>12</v>
      </c>
      <c r="AD3424">
        <v>5</v>
      </c>
      <c r="AE3424">
        <v>70.59</v>
      </c>
      <c r="AF3424">
        <v>14</v>
      </c>
      <c r="AG3424">
        <v>6</v>
      </c>
      <c r="AH3424">
        <v>3</v>
      </c>
      <c r="AI3424">
        <v>8</v>
      </c>
    </row>
    <row r="3425" spans="1:35" x14ac:dyDescent="0.2">
      <c r="A3425" s="102">
        <v>189</v>
      </c>
      <c r="B3425">
        <v>3003</v>
      </c>
      <c r="C3425" t="s">
        <v>691</v>
      </c>
      <c r="D3425" t="s">
        <v>2949</v>
      </c>
      <c r="E3425">
        <v>1355</v>
      </c>
      <c r="F3425">
        <v>1364</v>
      </c>
      <c r="G3425">
        <v>800</v>
      </c>
      <c r="H3425" t="s">
        <v>2930</v>
      </c>
      <c r="I3425">
        <v>3938</v>
      </c>
      <c r="J3425" t="s">
        <v>3272</v>
      </c>
      <c r="K3425" t="s">
        <v>2929</v>
      </c>
      <c r="L3425">
        <v>5380</v>
      </c>
      <c r="M3425">
        <v>5380</v>
      </c>
      <c r="N3425">
        <v>200</v>
      </c>
      <c r="O3425" t="s">
        <v>2927</v>
      </c>
      <c r="P3425">
        <v>0.70880183046072098</v>
      </c>
      <c r="Q3425">
        <v>0.94760267008200105</v>
      </c>
      <c r="R3425">
        <v>0.40812122118908101</v>
      </c>
      <c r="S3425">
        <v>2.76369226080832E-2</v>
      </c>
      <c r="T3425">
        <v>-5.9097662994589503E-2</v>
      </c>
      <c r="U3425">
        <v>5.9097662994589503E-2</v>
      </c>
      <c r="V3425">
        <v>0.197445594955761</v>
      </c>
      <c r="W3425">
        <v>-0.45</v>
      </c>
      <c r="X3425">
        <v>1.41</v>
      </c>
      <c r="Y3425">
        <v>126183</v>
      </c>
      <c r="Z3425">
        <v>7010</v>
      </c>
      <c r="AA3425">
        <v>0.49</v>
      </c>
      <c r="AB3425">
        <v>18</v>
      </c>
      <c r="AC3425">
        <v>11</v>
      </c>
      <c r="AD3425">
        <v>7</v>
      </c>
      <c r="AE3425">
        <v>61.11</v>
      </c>
      <c r="AF3425">
        <v>10</v>
      </c>
      <c r="AG3425">
        <v>9</v>
      </c>
      <c r="AH3425">
        <v>7</v>
      </c>
      <c r="AI3425">
        <v>2</v>
      </c>
    </row>
    <row r="3426" spans="1:35" x14ac:dyDescent="0.2">
      <c r="A3426" s="102">
        <v>6387</v>
      </c>
      <c r="B3426">
        <v>1835</v>
      </c>
      <c r="C3426" t="s">
        <v>1360</v>
      </c>
      <c r="D3426" t="s">
        <v>2937</v>
      </c>
      <c r="E3426">
        <v>3340</v>
      </c>
      <c r="F3426">
        <v>3285</v>
      </c>
      <c r="G3426">
        <v>200</v>
      </c>
      <c r="H3426" t="s">
        <v>2927</v>
      </c>
      <c r="I3426">
        <v>7649</v>
      </c>
      <c r="J3426" t="s">
        <v>3226</v>
      </c>
      <c r="K3426" t="s">
        <v>2953</v>
      </c>
      <c r="L3426">
        <v>5600</v>
      </c>
      <c r="M3426">
        <v>5560</v>
      </c>
      <c r="N3426">
        <v>100</v>
      </c>
      <c r="O3426" t="s">
        <v>2930</v>
      </c>
      <c r="P3426">
        <v>0.585578909638097</v>
      </c>
      <c r="Q3426">
        <v>0.83087036912534695</v>
      </c>
      <c r="R3426">
        <v>0.22511341290066</v>
      </c>
      <c r="S3426">
        <v>2.1438062668499101E-3</v>
      </c>
      <c r="T3426">
        <v>1.9439151635567999</v>
      </c>
      <c r="U3426">
        <v>1.9439151635567999</v>
      </c>
      <c r="V3426">
        <v>2.3547745531536299</v>
      </c>
      <c r="W3426">
        <v>6.83</v>
      </c>
      <c r="X3426">
        <v>18.170000000000002</v>
      </c>
      <c r="Y3426">
        <v>126161</v>
      </c>
      <c r="Z3426">
        <v>14018</v>
      </c>
      <c r="AA3426">
        <v>0.91</v>
      </c>
      <c r="AB3426">
        <v>9</v>
      </c>
      <c r="AC3426">
        <v>6</v>
      </c>
      <c r="AD3426">
        <v>3</v>
      </c>
      <c r="AE3426">
        <v>66.67</v>
      </c>
      <c r="AF3426">
        <v>13</v>
      </c>
      <c r="AG3426">
        <v>4</v>
      </c>
      <c r="AH3426">
        <v>1</v>
      </c>
      <c r="AI3426">
        <v>4</v>
      </c>
    </row>
    <row r="3427" spans="1:35" x14ac:dyDescent="0.2">
      <c r="A3427" s="102">
        <v>7203</v>
      </c>
      <c r="B3427">
        <v>7205</v>
      </c>
      <c r="C3427" t="s">
        <v>60</v>
      </c>
      <c r="D3427" t="s">
        <v>2945</v>
      </c>
      <c r="E3427">
        <v>1052</v>
      </c>
      <c r="F3427">
        <v>1055</v>
      </c>
      <c r="G3427">
        <v>800</v>
      </c>
      <c r="H3427" t="s">
        <v>2927</v>
      </c>
      <c r="I3427">
        <v>7267</v>
      </c>
      <c r="J3427" t="s">
        <v>61</v>
      </c>
      <c r="K3427" t="s">
        <v>2945</v>
      </c>
      <c r="L3427">
        <v>2893</v>
      </c>
      <c r="M3427">
        <v>2857.5</v>
      </c>
      <c r="N3427">
        <v>300</v>
      </c>
      <c r="O3427" t="s">
        <v>2930</v>
      </c>
      <c r="P3427">
        <v>0.52478629408895106</v>
      </c>
      <c r="Q3427">
        <v>0.82008068946249801</v>
      </c>
      <c r="R3427">
        <v>0.93060083989184506</v>
      </c>
      <c r="S3427">
        <v>0.25025795616789898</v>
      </c>
      <c r="T3427">
        <v>0.78881825682517304</v>
      </c>
      <c r="U3427">
        <v>0.78881825682517304</v>
      </c>
      <c r="V3427">
        <v>0.12260680978474001</v>
      </c>
      <c r="W3427">
        <v>3.45</v>
      </c>
      <c r="X3427">
        <v>1.55</v>
      </c>
      <c r="Y3427">
        <v>126145</v>
      </c>
      <c r="Z3427">
        <v>8410</v>
      </c>
      <c r="AA3427">
        <v>0.49</v>
      </c>
      <c r="AB3427">
        <v>15</v>
      </c>
      <c r="AC3427">
        <v>10</v>
      </c>
      <c r="AD3427">
        <v>5</v>
      </c>
      <c r="AE3427">
        <v>66.67</v>
      </c>
      <c r="AF3427">
        <v>13</v>
      </c>
      <c r="AG3427">
        <v>4</v>
      </c>
      <c r="AH3427">
        <v>1</v>
      </c>
      <c r="AI3427">
        <v>10</v>
      </c>
    </row>
    <row r="3428" spans="1:35" x14ac:dyDescent="0.2">
      <c r="A3428" s="102">
        <v>2128</v>
      </c>
      <c r="B3428">
        <v>4005</v>
      </c>
      <c r="C3428" t="s">
        <v>3239</v>
      </c>
      <c r="D3428" t="s">
        <v>2952</v>
      </c>
      <c r="E3428">
        <v>465</v>
      </c>
      <c r="F3428">
        <v>464</v>
      </c>
      <c r="G3428">
        <v>1900</v>
      </c>
      <c r="H3428" t="s">
        <v>2930</v>
      </c>
      <c r="I3428">
        <v>4631</v>
      </c>
      <c r="J3428" t="s">
        <v>3264</v>
      </c>
      <c r="K3428" t="s">
        <v>2952</v>
      </c>
      <c r="L3428">
        <v>2993</v>
      </c>
      <c r="M3428">
        <v>2980</v>
      </c>
      <c r="N3428">
        <v>300</v>
      </c>
      <c r="O3428" t="s">
        <v>2927</v>
      </c>
      <c r="P3428">
        <v>0.72548812242429805</v>
      </c>
      <c r="Q3428">
        <v>0.89385008665521204</v>
      </c>
      <c r="R3428">
        <v>0.38122578404233398</v>
      </c>
      <c r="S3428">
        <v>3.51871816717861E-3</v>
      </c>
      <c r="T3428">
        <v>-1.7484207650709001</v>
      </c>
      <c r="U3428">
        <v>1.7484207650709001</v>
      </c>
      <c r="V3428">
        <v>2.0829149869155801</v>
      </c>
      <c r="W3428">
        <v>-4.3499999999999996</v>
      </c>
      <c r="X3428">
        <v>1.39</v>
      </c>
      <c r="Y3428">
        <v>126055</v>
      </c>
      <c r="Z3428">
        <v>7415</v>
      </c>
      <c r="AA3428">
        <v>0.39</v>
      </c>
      <c r="AB3428">
        <v>17</v>
      </c>
      <c r="AC3428">
        <v>10</v>
      </c>
      <c r="AD3428">
        <v>7</v>
      </c>
      <c r="AE3428">
        <v>58.82</v>
      </c>
      <c r="AF3428">
        <v>14</v>
      </c>
      <c r="AG3428">
        <v>5</v>
      </c>
      <c r="AH3428">
        <v>2</v>
      </c>
      <c r="AI3428">
        <v>10</v>
      </c>
    </row>
    <row r="3429" spans="1:35" x14ac:dyDescent="0.2">
      <c r="A3429" s="102">
        <v>2198</v>
      </c>
      <c r="B3429">
        <v>4208</v>
      </c>
      <c r="C3429" t="s">
        <v>3188</v>
      </c>
      <c r="D3429" t="s">
        <v>2952</v>
      </c>
      <c r="E3429">
        <v>2253</v>
      </c>
      <c r="F3429">
        <v>2236</v>
      </c>
      <c r="G3429">
        <v>400</v>
      </c>
      <c r="H3429" t="s">
        <v>2930</v>
      </c>
      <c r="I3429">
        <v>4631</v>
      </c>
      <c r="J3429" t="s">
        <v>3264</v>
      </c>
      <c r="K3429" t="s">
        <v>2952</v>
      </c>
      <c r="L3429">
        <v>2993</v>
      </c>
      <c r="M3429">
        <v>2980</v>
      </c>
      <c r="N3429">
        <v>300</v>
      </c>
      <c r="O3429" t="s">
        <v>2927</v>
      </c>
      <c r="P3429">
        <v>0.75309068892268205</v>
      </c>
      <c r="Q3429">
        <v>0.89277753617233702</v>
      </c>
      <c r="R3429">
        <v>0.47756046430245402</v>
      </c>
      <c r="S3429">
        <v>0.20205611301587301</v>
      </c>
      <c r="T3429">
        <v>-0.77242712233515698</v>
      </c>
      <c r="U3429">
        <v>0.77242712233515698</v>
      </c>
      <c r="V3429">
        <v>0.803941852924556</v>
      </c>
      <c r="W3429">
        <v>-2.25</v>
      </c>
      <c r="X3429">
        <v>0.04</v>
      </c>
      <c r="Y3429">
        <v>126022</v>
      </c>
      <c r="Z3429">
        <v>8401</v>
      </c>
      <c r="AA3429">
        <v>0.48</v>
      </c>
      <c r="AB3429">
        <v>15</v>
      </c>
      <c r="AC3429">
        <v>7</v>
      </c>
      <c r="AD3429">
        <v>8</v>
      </c>
      <c r="AE3429">
        <v>46.67</v>
      </c>
      <c r="AF3429">
        <v>13</v>
      </c>
      <c r="AG3429">
        <v>5</v>
      </c>
      <c r="AH3429">
        <v>2</v>
      </c>
      <c r="AI3429">
        <v>8</v>
      </c>
    </row>
    <row r="3430" spans="1:35" x14ac:dyDescent="0.2">
      <c r="A3430" s="102">
        <v>1176</v>
      </c>
      <c r="B3430">
        <v>7240</v>
      </c>
      <c r="C3430" t="s">
        <v>964</v>
      </c>
      <c r="D3430" t="s">
        <v>2945</v>
      </c>
      <c r="E3430">
        <v>1633</v>
      </c>
      <c r="F3430">
        <v>1578</v>
      </c>
      <c r="G3430">
        <v>600</v>
      </c>
      <c r="H3430" t="s">
        <v>2930</v>
      </c>
      <c r="I3430">
        <v>8411</v>
      </c>
      <c r="J3430" t="s">
        <v>3102</v>
      </c>
      <c r="K3430" t="s">
        <v>2990</v>
      </c>
      <c r="L3430">
        <v>164.4</v>
      </c>
      <c r="M3430">
        <v>164.6</v>
      </c>
      <c r="N3430">
        <v>5800</v>
      </c>
      <c r="O3430" t="s">
        <v>2927</v>
      </c>
      <c r="P3430">
        <v>0.94784947937489095</v>
      </c>
      <c r="Q3430">
        <v>0.91192474740431795</v>
      </c>
      <c r="R3430">
        <v>1.6507911777562001E-2</v>
      </c>
      <c r="S3430">
        <v>5.2642245870496901E-2</v>
      </c>
      <c r="T3430">
        <v>-1.1215306307760999</v>
      </c>
      <c r="U3430">
        <v>1.1215306307760999</v>
      </c>
      <c r="V3430">
        <v>0.117235776840296</v>
      </c>
      <c r="W3430">
        <v>-3.58</v>
      </c>
      <c r="X3430">
        <v>0.83</v>
      </c>
      <c r="Y3430">
        <v>125948</v>
      </c>
      <c r="Z3430">
        <v>6297</v>
      </c>
      <c r="AA3430">
        <v>0.28999999999999998</v>
      </c>
      <c r="AB3430">
        <v>20</v>
      </c>
      <c r="AC3430">
        <v>11</v>
      </c>
      <c r="AD3430">
        <v>9</v>
      </c>
      <c r="AE3430">
        <v>55</v>
      </c>
      <c r="AF3430">
        <v>13</v>
      </c>
      <c r="AG3430">
        <v>8</v>
      </c>
      <c r="AH3430">
        <v>3</v>
      </c>
      <c r="AI3430">
        <v>9</v>
      </c>
    </row>
    <row r="3431" spans="1:35" x14ac:dyDescent="0.2">
      <c r="A3431" s="102">
        <v>6591</v>
      </c>
      <c r="B3431">
        <v>5703</v>
      </c>
      <c r="C3431" t="s">
        <v>222</v>
      </c>
      <c r="D3431" t="s">
        <v>2943</v>
      </c>
      <c r="E3431">
        <v>212</v>
      </c>
      <c r="F3431">
        <v>214</v>
      </c>
      <c r="G3431">
        <v>5100</v>
      </c>
      <c r="H3431" t="s">
        <v>2927</v>
      </c>
      <c r="I3431">
        <v>7327</v>
      </c>
      <c r="J3431" t="s">
        <v>3249</v>
      </c>
      <c r="K3431" t="s">
        <v>2990</v>
      </c>
      <c r="L3431">
        <v>2822</v>
      </c>
      <c r="M3431">
        <v>2725</v>
      </c>
      <c r="N3431">
        <v>400</v>
      </c>
      <c r="O3431" t="s">
        <v>2930</v>
      </c>
      <c r="P3431">
        <v>0.91734252514519599</v>
      </c>
      <c r="Q3431">
        <v>0.82829987347783596</v>
      </c>
      <c r="R3431">
        <v>0.58688794741162098</v>
      </c>
      <c r="S3431">
        <v>0.20065123546786201</v>
      </c>
      <c r="T3431">
        <v>1.1510995346605699</v>
      </c>
      <c r="U3431">
        <v>1.1510995346605699</v>
      </c>
      <c r="V3431">
        <v>1.0142452352675999</v>
      </c>
      <c r="W3431">
        <v>1.98</v>
      </c>
      <c r="X3431">
        <v>0.13</v>
      </c>
      <c r="Y3431">
        <v>125918</v>
      </c>
      <c r="Z3431">
        <v>20986</v>
      </c>
      <c r="AA3431">
        <v>1.06</v>
      </c>
      <c r="AB3431">
        <v>6</v>
      </c>
      <c r="AC3431">
        <v>5</v>
      </c>
      <c r="AD3431">
        <v>1</v>
      </c>
      <c r="AE3431">
        <v>83.33</v>
      </c>
      <c r="AF3431">
        <v>11</v>
      </c>
      <c r="AG3431">
        <v>2</v>
      </c>
      <c r="AH3431">
        <v>1</v>
      </c>
      <c r="AI3431">
        <v>3</v>
      </c>
    </row>
    <row r="3432" spans="1:35" x14ac:dyDescent="0.2">
      <c r="A3432" s="102">
        <v>4651</v>
      </c>
      <c r="B3432">
        <v>9433</v>
      </c>
      <c r="C3432" t="s">
        <v>689</v>
      </c>
      <c r="D3432" t="s">
        <v>2929</v>
      </c>
      <c r="E3432">
        <v>3417</v>
      </c>
      <c r="F3432">
        <v>3411</v>
      </c>
      <c r="G3432">
        <v>300</v>
      </c>
      <c r="H3432" t="s">
        <v>2927</v>
      </c>
      <c r="I3432">
        <v>9468</v>
      </c>
      <c r="J3432" t="s">
        <v>2928</v>
      </c>
      <c r="K3432" t="s">
        <v>2929</v>
      </c>
      <c r="L3432">
        <v>1877</v>
      </c>
      <c r="M3432">
        <v>1832</v>
      </c>
      <c r="N3432">
        <v>600</v>
      </c>
      <c r="O3432" t="s">
        <v>2930</v>
      </c>
      <c r="P3432">
        <v>0.58508113082928803</v>
      </c>
      <c r="Q3432">
        <v>0.85400751402049002</v>
      </c>
      <c r="R3432">
        <v>3.2266260701966699E-3</v>
      </c>
      <c r="S3432">
        <v>0.22281184091856199</v>
      </c>
      <c r="T3432">
        <v>0.35809762964772701</v>
      </c>
      <c r="U3432">
        <v>0.35809762964772701</v>
      </c>
      <c r="V3432">
        <v>0.159518829581486</v>
      </c>
      <c r="W3432">
        <v>3.45</v>
      </c>
      <c r="X3432">
        <v>7.42</v>
      </c>
      <c r="Y3432">
        <v>125905</v>
      </c>
      <c r="Z3432">
        <v>6995</v>
      </c>
      <c r="AA3432">
        <v>0.38</v>
      </c>
      <c r="AB3432">
        <v>18</v>
      </c>
      <c r="AC3432">
        <v>12</v>
      </c>
      <c r="AD3432">
        <v>6</v>
      </c>
      <c r="AE3432">
        <v>66.67</v>
      </c>
      <c r="AF3432">
        <v>14</v>
      </c>
      <c r="AG3432">
        <v>6</v>
      </c>
      <c r="AH3432">
        <v>3</v>
      </c>
      <c r="AI3432">
        <v>9</v>
      </c>
    </row>
    <row r="3433" spans="1:35" x14ac:dyDescent="0.2">
      <c r="A3433" s="102">
        <v>3845</v>
      </c>
      <c r="B3433">
        <v>2281</v>
      </c>
      <c r="C3433" t="s">
        <v>1361</v>
      </c>
      <c r="D3433" t="s">
        <v>2955</v>
      </c>
      <c r="E3433">
        <v>2684</v>
      </c>
      <c r="F3433">
        <v>2671</v>
      </c>
      <c r="G3433">
        <v>400</v>
      </c>
      <c r="H3433" t="s">
        <v>2927</v>
      </c>
      <c r="I3433">
        <v>6807</v>
      </c>
      <c r="J3433" t="s">
        <v>239</v>
      </c>
      <c r="K3433" t="s">
        <v>2932</v>
      </c>
      <c r="L3433">
        <v>2080</v>
      </c>
      <c r="M3433">
        <v>2041</v>
      </c>
      <c r="N3433">
        <v>500</v>
      </c>
      <c r="O3433" t="s">
        <v>2930</v>
      </c>
      <c r="P3433">
        <v>0.103062836853434</v>
      </c>
      <c r="Q3433">
        <v>0.865929150555097</v>
      </c>
      <c r="R3433">
        <v>0.67051419282345603</v>
      </c>
      <c r="S3433">
        <v>1.8549023098748899E-2</v>
      </c>
      <c r="T3433">
        <v>0.92304075467035296</v>
      </c>
      <c r="U3433">
        <v>0.92304075467035296</v>
      </c>
      <c r="V3433">
        <v>0.71122333640465396</v>
      </c>
      <c r="W3433">
        <v>7.38</v>
      </c>
      <c r="X3433">
        <v>4.4800000000000004</v>
      </c>
      <c r="Y3433">
        <v>125821</v>
      </c>
      <c r="Z3433">
        <v>6622</v>
      </c>
      <c r="AA3433">
        <v>0.22</v>
      </c>
      <c r="AB3433">
        <v>19</v>
      </c>
      <c r="AC3433">
        <v>11</v>
      </c>
      <c r="AD3433">
        <v>8</v>
      </c>
      <c r="AE3433">
        <v>57.89</v>
      </c>
      <c r="AF3433">
        <v>9</v>
      </c>
      <c r="AG3433">
        <v>11</v>
      </c>
      <c r="AH3433">
        <v>7</v>
      </c>
      <c r="AI3433">
        <v>1</v>
      </c>
    </row>
    <row r="3434" spans="1:35" x14ac:dyDescent="0.2">
      <c r="A3434" s="102">
        <v>768</v>
      </c>
      <c r="B3434">
        <v>1973</v>
      </c>
      <c r="C3434" t="s">
        <v>2935</v>
      </c>
      <c r="D3434" t="s">
        <v>2929</v>
      </c>
      <c r="E3434">
        <v>4215</v>
      </c>
      <c r="F3434">
        <v>4215</v>
      </c>
      <c r="G3434">
        <v>200</v>
      </c>
      <c r="H3434" t="s">
        <v>2927</v>
      </c>
      <c r="I3434">
        <v>4689</v>
      </c>
      <c r="J3434" t="s">
        <v>3173</v>
      </c>
      <c r="K3434" t="s">
        <v>2929</v>
      </c>
      <c r="L3434">
        <v>451</v>
      </c>
      <c r="M3434">
        <v>437</v>
      </c>
      <c r="N3434">
        <v>1900</v>
      </c>
      <c r="O3434" t="s">
        <v>2930</v>
      </c>
      <c r="P3434">
        <v>0.74167732447446899</v>
      </c>
      <c r="Q3434">
        <v>0.92275247928738702</v>
      </c>
      <c r="R3434">
        <v>0.37450783727702602</v>
      </c>
      <c r="S3434">
        <v>6.3680319166490695E-2</v>
      </c>
      <c r="T3434">
        <v>1.0967168640535601</v>
      </c>
      <c r="U3434">
        <v>1.0967168640535601</v>
      </c>
      <c r="V3434">
        <v>0.72792843153695197</v>
      </c>
      <c r="W3434">
        <v>6.12</v>
      </c>
      <c r="X3434">
        <v>1.51</v>
      </c>
      <c r="Y3434">
        <v>125818</v>
      </c>
      <c r="Z3434">
        <v>6291</v>
      </c>
      <c r="AA3434">
        <v>0.31</v>
      </c>
      <c r="AB3434">
        <v>20</v>
      </c>
      <c r="AC3434">
        <v>11</v>
      </c>
      <c r="AD3434">
        <v>9</v>
      </c>
      <c r="AE3434">
        <v>55</v>
      </c>
      <c r="AF3434">
        <v>10</v>
      </c>
      <c r="AG3434">
        <v>9</v>
      </c>
      <c r="AH3434">
        <v>6</v>
      </c>
      <c r="AI3434">
        <v>5</v>
      </c>
    </row>
    <row r="3435" spans="1:35" x14ac:dyDescent="0.2">
      <c r="A3435" s="102">
        <v>3510</v>
      </c>
      <c r="B3435">
        <v>2175</v>
      </c>
      <c r="C3435" t="s">
        <v>3223</v>
      </c>
      <c r="D3435" t="s">
        <v>2942</v>
      </c>
      <c r="E3435">
        <v>2354</v>
      </c>
      <c r="F3435">
        <v>2344</v>
      </c>
      <c r="G3435">
        <v>400</v>
      </c>
      <c r="H3435" t="s">
        <v>2930</v>
      </c>
      <c r="I3435">
        <v>2492</v>
      </c>
      <c r="J3435" t="s">
        <v>740</v>
      </c>
      <c r="K3435" t="s">
        <v>2942</v>
      </c>
      <c r="L3435">
        <v>900</v>
      </c>
      <c r="M3435">
        <v>884</v>
      </c>
      <c r="N3435">
        <v>1100</v>
      </c>
      <c r="O3435" t="s">
        <v>2927</v>
      </c>
      <c r="P3435">
        <v>0.82074866951947201</v>
      </c>
      <c r="Q3435">
        <v>0.87146735839726697</v>
      </c>
      <c r="R3435">
        <v>2.45879878993377E-2</v>
      </c>
      <c r="S3435">
        <v>7.5214873308964397E-2</v>
      </c>
      <c r="T3435">
        <v>-2.1219775172359401</v>
      </c>
      <c r="U3435">
        <v>2.1219775172359401</v>
      </c>
      <c r="V3435">
        <v>2.3099000464767601</v>
      </c>
      <c r="W3435">
        <v>-17.149999999999999</v>
      </c>
      <c r="X3435">
        <v>3.71</v>
      </c>
      <c r="Y3435">
        <v>125802</v>
      </c>
      <c r="Z3435">
        <v>6621</v>
      </c>
      <c r="AA3435">
        <v>0.37</v>
      </c>
      <c r="AB3435">
        <v>19</v>
      </c>
      <c r="AC3435">
        <v>9</v>
      </c>
      <c r="AD3435">
        <v>10</v>
      </c>
      <c r="AE3435">
        <v>47.37</v>
      </c>
      <c r="AF3435">
        <v>9</v>
      </c>
      <c r="AG3435">
        <v>7</v>
      </c>
      <c r="AH3435">
        <v>9</v>
      </c>
      <c r="AI3435">
        <v>3</v>
      </c>
    </row>
    <row r="3436" spans="1:35" x14ac:dyDescent="0.2">
      <c r="A3436" s="102">
        <v>3507</v>
      </c>
      <c r="B3436">
        <v>4681</v>
      </c>
      <c r="C3436" t="s">
        <v>1304</v>
      </c>
      <c r="D3436" t="s">
        <v>2942</v>
      </c>
      <c r="E3436">
        <v>1808</v>
      </c>
      <c r="F3436">
        <v>1768</v>
      </c>
      <c r="G3436">
        <v>500</v>
      </c>
      <c r="H3436" t="s">
        <v>2927</v>
      </c>
      <c r="I3436">
        <v>8919</v>
      </c>
      <c r="J3436" t="s">
        <v>3664</v>
      </c>
      <c r="K3436" t="s">
        <v>2949</v>
      </c>
      <c r="L3436">
        <v>4320</v>
      </c>
      <c r="M3436">
        <v>4380</v>
      </c>
      <c r="N3436">
        <v>200</v>
      </c>
      <c r="O3436" t="s">
        <v>2930</v>
      </c>
      <c r="P3436">
        <v>0.36924561854753302</v>
      </c>
      <c r="Q3436">
        <v>0.87147637821845703</v>
      </c>
      <c r="R3436">
        <v>0.58736670379707101</v>
      </c>
      <c r="S3436">
        <v>1.72074358727013E-2</v>
      </c>
      <c r="T3436">
        <v>1.4258802529369301</v>
      </c>
      <c r="U3436">
        <v>1.4258802529369301</v>
      </c>
      <c r="V3436">
        <v>0.34536958844597199</v>
      </c>
      <c r="W3436">
        <v>5.24</v>
      </c>
      <c r="X3436">
        <v>0.91</v>
      </c>
      <c r="Y3436">
        <v>125776</v>
      </c>
      <c r="Z3436">
        <v>10481</v>
      </c>
      <c r="AA3436">
        <v>0.42</v>
      </c>
      <c r="AB3436">
        <v>12</v>
      </c>
      <c r="AC3436">
        <v>6</v>
      </c>
      <c r="AD3436">
        <v>6</v>
      </c>
      <c r="AE3436">
        <v>50</v>
      </c>
      <c r="AF3436">
        <v>8</v>
      </c>
      <c r="AG3436">
        <v>6</v>
      </c>
      <c r="AH3436">
        <v>4</v>
      </c>
      <c r="AI3436">
        <v>2</v>
      </c>
    </row>
    <row r="3437" spans="1:35" x14ac:dyDescent="0.2">
      <c r="A3437" s="102">
        <v>3078</v>
      </c>
      <c r="B3437">
        <v>1973</v>
      </c>
      <c r="C3437" t="s">
        <v>2935</v>
      </c>
      <c r="D3437" t="s">
        <v>2929</v>
      </c>
      <c r="E3437">
        <v>4215</v>
      </c>
      <c r="F3437">
        <v>4215</v>
      </c>
      <c r="G3437">
        <v>200</v>
      </c>
      <c r="H3437" t="s">
        <v>2927</v>
      </c>
      <c r="I3437">
        <v>9437</v>
      </c>
      <c r="J3437" t="s">
        <v>582</v>
      </c>
      <c r="K3437" t="s">
        <v>2929</v>
      </c>
      <c r="L3437">
        <v>3155</v>
      </c>
      <c r="M3437">
        <v>3136</v>
      </c>
      <c r="N3437">
        <v>300</v>
      </c>
      <c r="O3437" t="s">
        <v>2930</v>
      </c>
      <c r="P3437">
        <v>0.85368505679173701</v>
      </c>
      <c r="Q3437">
        <v>0.87851129741649203</v>
      </c>
      <c r="R3437">
        <v>6.7610874360626905E-2</v>
      </c>
      <c r="S3437">
        <v>0.47064680397902797</v>
      </c>
      <c r="T3437">
        <v>1.3754462094740301</v>
      </c>
      <c r="U3437">
        <v>1.3754462094740301</v>
      </c>
      <c r="V3437">
        <v>1.35348970843553</v>
      </c>
      <c r="W3437">
        <v>9.8800000000000008</v>
      </c>
      <c r="X3437">
        <v>11.6</v>
      </c>
      <c r="Y3437">
        <v>125663</v>
      </c>
      <c r="Z3437">
        <v>7392</v>
      </c>
      <c r="AA3437">
        <v>0.34</v>
      </c>
      <c r="AB3437">
        <v>17</v>
      </c>
      <c r="AC3437">
        <v>8</v>
      </c>
      <c r="AD3437">
        <v>9</v>
      </c>
      <c r="AE3437">
        <v>47.06</v>
      </c>
      <c r="AF3437">
        <v>14</v>
      </c>
      <c r="AG3437">
        <v>8</v>
      </c>
      <c r="AH3437">
        <v>4</v>
      </c>
      <c r="AI3437">
        <v>5</v>
      </c>
    </row>
    <row r="3438" spans="1:35" x14ac:dyDescent="0.2">
      <c r="A3438" s="102">
        <v>2077</v>
      </c>
      <c r="B3438">
        <v>1973</v>
      </c>
      <c r="C3438" t="s">
        <v>2935</v>
      </c>
      <c r="D3438" t="s">
        <v>2929</v>
      </c>
      <c r="E3438">
        <v>4215</v>
      </c>
      <c r="F3438">
        <v>4215</v>
      </c>
      <c r="G3438">
        <v>200</v>
      </c>
      <c r="H3438" t="s">
        <v>2927</v>
      </c>
      <c r="I3438">
        <v>6098</v>
      </c>
      <c r="J3438" t="s">
        <v>240</v>
      </c>
      <c r="K3438" t="s">
        <v>2942</v>
      </c>
      <c r="L3438">
        <v>4570</v>
      </c>
      <c r="M3438">
        <v>4520</v>
      </c>
      <c r="N3438">
        <v>200</v>
      </c>
      <c r="O3438" t="s">
        <v>2930</v>
      </c>
      <c r="P3438">
        <v>0.90163498280558796</v>
      </c>
      <c r="Q3438">
        <v>0.89466722645205499</v>
      </c>
      <c r="R3438">
        <v>0.36104091478917799</v>
      </c>
      <c r="S3438">
        <v>0.39292683589438698</v>
      </c>
      <c r="T3438">
        <v>0.47369176033910299</v>
      </c>
      <c r="U3438">
        <v>0.47369176033910299</v>
      </c>
      <c r="V3438">
        <v>0.172583423585177</v>
      </c>
      <c r="W3438">
        <v>2.0699999999999998</v>
      </c>
      <c r="X3438">
        <v>6.75</v>
      </c>
      <c r="Y3438">
        <v>125656</v>
      </c>
      <c r="Z3438">
        <v>7392</v>
      </c>
      <c r="AA3438">
        <v>0.32</v>
      </c>
      <c r="AB3438">
        <v>17</v>
      </c>
      <c r="AC3438">
        <v>10</v>
      </c>
      <c r="AD3438">
        <v>7</v>
      </c>
      <c r="AE3438">
        <v>58.82</v>
      </c>
      <c r="AF3438">
        <v>13</v>
      </c>
      <c r="AG3438">
        <v>4</v>
      </c>
      <c r="AH3438">
        <v>5</v>
      </c>
      <c r="AI3438">
        <v>8</v>
      </c>
    </row>
    <row r="3439" spans="1:35" x14ac:dyDescent="0.2">
      <c r="A3439" s="102">
        <v>4151</v>
      </c>
      <c r="B3439">
        <v>2264</v>
      </c>
      <c r="C3439" t="s">
        <v>3271</v>
      </c>
      <c r="D3439" t="s">
        <v>2955</v>
      </c>
      <c r="E3439">
        <v>4525</v>
      </c>
      <c r="F3439">
        <v>4530</v>
      </c>
      <c r="G3439">
        <v>200</v>
      </c>
      <c r="H3439" t="s">
        <v>2927</v>
      </c>
      <c r="I3439">
        <v>6544</v>
      </c>
      <c r="J3439" t="s">
        <v>3685</v>
      </c>
      <c r="K3439" t="s">
        <v>2942</v>
      </c>
      <c r="L3439">
        <v>2504</v>
      </c>
      <c r="M3439">
        <v>2451</v>
      </c>
      <c r="N3439">
        <v>400</v>
      </c>
      <c r="O3439" t="s">
        <v>2930</v>
      </c>
      <c r="P3439">
        <v>0.72457337060924698</v>
      </c>
      <c r="Q3439">
        <v>0.86129203300052903</v>
      </c>
      <c r="R3439">
        <v>3.0602247693463501E-2</v>
      </c>
      <c r="S3439">
        <v>8.8502440605775598E-4</v>
      </c>
      <c r="T3439">
        <v>3.0269766270412202</v>
      </c>
      <c r="U3439">
        <v>3.0269766270412202</v>
      </c>
      <c r="V3439">
        <v>2.52686391489725</v>
      </c>
      <c r="W3439">
        <v>13.63</v>
      </c>
      <c r="X3439">
        <v>8.2100000000000009</v>
      </c>
      <c r="Y3439">
        <v>125632</v>
      </c>
      <c r="Z3439">
        <v>15704</v>
      </c>
      <c r="AA3439">
        <v>0.88</v>
      </c>
      <c r="AB3439">
        <v>8</v>
      </c>
      <c r="AC3439">
        <v>6</v>
      </c>
      <c r="AD3439">
        <v>2</v>
      </c>
      <c r="AE3439">
        <v>75</v>
      </c>
      <c r="AF3439">
        <v>9</v>
      </c>
      <c r="AG3439">
        <v>5</v>
      </c>
      <c r="AH3439">
        <v>2</v>
      </c>
      <c r="AI3439">
        <v>1</v>
      </c>
    </row>
    <row r="3440" spans="1:35" x14ac:dyDescent="0.2">
      <c r="A3440" s="102">
        <v>5720</v>
      </c>
      <c r="B3440">
        <v>2531</v>
      </c>
      <c r="C3440" t="s">
        <v>2954</v>
      </c>
      <c r="D3440" t="s">
        <v>2955</v>
      </c>
      <c r="E3440">
        <v>1021</v>
      </c>
      <c r="F3440">
        <v>1006</v>
      </c>
      <c r="G3440">
        <v>1000</v>
      </c>
      <c r="H3440" t="s">
        <v>2927</v>
      </c>
      <c r="I3440">
        <v>9143</v>
      </c>
      <c r="J3440" t="s">
        <v>3199</v>
      </c>
      <c r="K3440" t="s">
        <v>3099</v>
      </c>
      <c r="L3440">
        <v>2463</v>
      </c>
      <c r="M3440">
        <v>2411</v>
      </c>
      <c r="N3440">
        <v>400</v>
      </c>
      <c r="O3440" t="s">
        <v>2930</v>
      </c>
      <c r="P3440">
        <v>0.93533536841099196</v>
      </c>
      <c r="Q3440">
        <v>0.83976053404941997</v>
      </c>
      <c r="R3440" s="15">
        <v>3.7527039996643498E-5</v>
      </c>
      <c r="S3440">
        <v>0.29393413415142999</v>
      </c>
      <c r="T3440">
        <v>1.4954249520257601</v>
      </c>
      <c r="U3440">
        <v>1.4954249520257601</v>
      </c>
      <c r="V3440">
        <v>0.173975770141792</v>
      </c>
      <c r="W3440">
        <v>2.88</v>
      </c>
      <c r="X3440">
        <v>4.3099999999999996</v>
      </c>
      <c r="Y3440">
        <v>125618</v>
      </c>
      <c r="Z3440">
        <v>15702</v>
      </c>
      <c r="AA3440">
        <v>0.84</v>
      </c>
      <c r="AB3440">
        <v>8</v>
      </c>
      <c r="AC3440">
        <v>5</v>
      </c>
      <c r="AD3440">
        <v>3</v>
      </c>
      <c r="AE3440">
        <v>62.5</v>
      </c>
      <c r="AF3440">
        <v>11</v>
      </c>
      <c r="AG3440">
        <v>4</v>
      </c>
      <c r="AH3440">
        <v>2</v>
      </c>
      <c r="AI3440">
        <v>2</v>
      </c>
    </row>
    <row r="3441" spans="1:35" x14ac:dyDescent="0.2">
      <c r="A3441" s="102">
        <v>6118</v>
      </c>
      <c r="B3441">
        <v>4114</v>
      </c>
      <c r="C3441" t="s">
        <v>3136</v>
      </c>
      <c r="D3441" t="s">
        <v>2952</v>
      </c>
      <c r="E3441">
        <v>6320</v>
      </c>
      <c r="F3441">
        <v>6230</v>
      </c>
      <c r="G3441">
        <v>100</v>
      </c>
      <c r="H3441" t="s">
        <v>2930</v>
      </c>
      <c r="I3441">
        <v>7261</v>
      </c>
      <c r="J3441" t="s">
        <v>3473</v>
      </c>
      <c r="K3441" t="s">
        <v>2945</v>
      </c>
      <c r="L3441">
        <v>941</v>
      </c>
      <c r="M3441">
        <v>912</v>
      </c>
      <c r="N3441">
        <v>700</v>
      </c>
      <c r="O3441" t="s">
        <v>2927</v>
      </c>
      <c r="P3441">
        <v>0.61093471509221398</v>
      </c>
      <c r="Q3441">
        <v>0.83429947574354901</v>
      </c>
      <c r="R3441">
        <v>0.105701642963297</v>
      </c>
      <c r="S3441">
        <v>6.6797830465898295E-2</v>
      </c>
      <c r="T3441">
        <v>-0.54138040363585205</v>
      </c>
      <c r="U3441">
        <v>0.54138040363585205</v>
      </c>
      <c r="V3441">
        <v>1.44027000490153</v>
      </c>
      <c r="W3441">
        <v>-1.54</v>
      </c>
      <c r="X3441">
        <v>2.4700000000000002</v>
      </c>
      <c r="Y3441">
        <v>125600</v>
      </c>
      <c r="Z3441">
        <v>8971</v>
      </c>
      <c r="AA3441">
        <v>0.71</v>
      </c>
      <c r="AB3441">
        <v>14</v>
      </c>
      <c r="AC3441">
        <v>9</v>
      </c>
      <c r="AD3441">
        <v>5</v>
      </c>
      <c r="AE3441">
        <v>64.290000000000006</v>
      </c>
      <c r="AF3441">
        <v>14</v>
      </c>
      <c r="AG3441">
        <v>5</v>
      </c>
      <c r="AH3441">
        <v>2</v>
      </c>
      <c r="AI3441">
        <v>7</v>
      </c>
    </row>
    <row r="3442" spans="1:35" x14ac:dyDescent="0.2">
      <c r="A3442" s="102">
        <v>4045</v>
      </c>
      <c r="B3442">
        <v>5334</v>
      </c>
      <c r="C3442" t="s">
        <v>3243</v>
      </c>
      <c r="D3442" t="s">
        <v>2926</v>
      </c>
      <c r="E3442">
        <v>1963</v>
      </c>
      <c r="F3442">
        <v>1967</v>
      </c>
      <c r="G3442">
        <v>500</v>
      </c>
      <c r="H3442" t="s">
        <v>2927</v>
      </c>
      <c r="I3442">
        <v>6472</v>
      </c>
      <c r="J3442" t="s">
        <v>63</v>
      </c>
      <c r="K3442" t="s">
        <v>2940</v>
      </c>
      <c r="L3442">
        <v>302</v>
      </c>
      <c r="M3442">
        <v>299</v>
      </c>
      <c r="N3442">
        <v>3300</v>
      </c>
      <c r="O3442" t="s">
        <v>2930</v>
      </c>
      <c r="P3442">
        <v>0.88246139429011194</v>
      </c>
      <c r="Q3442">
        <v>0.86297894003467601</v>
      </c>
      <c r="R3442">
        <v>0.69051166618359805</v>
      </c>
      <c r="S3442">
        <v>3.6522188641485001E-2</v>
      </c>
      <c r="T3442">
        <v>1.2567250201342099</v>
      </c>
      <c r="U3442">
        <v>1.2567250201342099</v>
      </c>
      <c r="V3442">
        <v>0.99837570997837499</v>
      </c>
      <c r="W3442">
        <v>3.61</v>
      </c>
      <c r="X3442">
        <v>0.33</v>
      </c>
      <c r="Y3442">
        <v>125537</v>
      </c>
      <c r="Z3442">
        <v>6974</v>
      </c>
      <c r="AA3442">
        <v>0.36</v>
      </c>
      <c r="AB3442">
        <v>18</v>
      </c>
      <c r="AC3442">
        <v>11</v>
      </c>
      <c r="AD3442">
        <v>7</v>
      </c>
      <c r="AE3442">
        <v>61.11</v>
      </c>
      <c r="AF3442">
        <v>14</v>
      </c>
      <c r="AG3442">
        <v>4</v>
      </c>
      <c r="AH3442">
        <v>4</v>
      </c>
      <c r="AI3442">
        <v>10</v>
      </c>
    </row>
    <row r="3443" spans="1:35" x14ac:dyDescent="0.2">
      <c r="A3443" s="102">
        <v>1058</v>
      </c>
      <c r="B3443">
        <v>8036</v>
      </c>
      <c r="C3443" t="s">
        <v>2941</v>
      </c>
      <c r="D3443" t="s">
        <v>2934</v>
      </c>
      <c r="E3443">
        <v>8010</v>
      </c>
      <c r="F3443">
        <v>8020</v>
      </c>
      <c r="G3443">
        <v>100</v>
      </c>
      <c r="H3443" t="s">
        <v>2927</v>
      </c>
      <c r="I3443">
        <v>9684</v>
      </c>
      <c r="J3443" t="s">
        <v>3179</v>
      </c>
      <c r="K3443" t="s">
        <v>2929</v>
      </c>
      <c r="L3443">
        <v>5260</v>
      </c>
      <c r="M3443">
        <v>5160</v>
      </c>
      <c r="N3443">
        <v>200</v>
      </c>
      <c r="O3443" t="s">
        <v>2930</v>
      </c>
      <c r="P3443">
        <v>0.63333153100524597</v>
      </c>
      <c r="Q3443">
        <v>0.91465414781283805</v>
      </c>
      <c r="R3443">
        <v>0.238240528976296</v>
      </c>
      <c r="S3443">
        <v>0.12963600687610499</v>
      </c>
      <c r="T3443">
        <v>2.7575069600193398</v>
      </c>
      <c r="U3443">
        <v>2.7575069600193398</v>
      </c>
      <c r="V3443">
        <v>2.7236287764888001</v>
      </c>
      <c r="W3443">
        <v>11.55</v>
      </c>
      <c r="X3443">
        <v>28.68</v>
      </c>
      <c r="Y3443">
        <v>125529</v>
      </c>
      <c r="Z3443">
        <v>9656</v>
      </c>
      <c r="AA3443">
        <v>0.47</v>
      </c>
      <c r="AB3443">
        <v>13</v>
      </c>
      <c r="AC3443">
        <v>6</v>
      </c>
      <c r="AD3443">
        <v>7</v>
      </c>
      <c r="AE3443">
        <v>46.15</v>
      </c>
      <c r="AF3443">
        <v>8</v>
      </c>
      <c r="AG3443">
        <v>6</v>
      </c>
      <c r="AH3443">
        <v>6</v>
      </c>
      <c r="AI3443">
        <v>1</v>
      </c>
    </row>
    <row r="3444" spans="1:35" x14ac:dyDescent="0.2">
      <c r="A3444" s="102">
        <v>3962</v>
      </c>
      <c r="B3444">
        <v>3436</v>
      </c>
      <c r="C3444" t="s">
        <v>3256</v>
      </c>
      <c r="D3444" t="s">
        <v>3194</v>
      </c>
      <c r="E3444">
        <v>1768</v>
      </c>
      <c r="F3444">
        <v>1768</v>
      </c>
      <c r="G3444">
        <v>500</v>
      </c>
      <c r="H3444" t="s">
        <v>2927</v>
      </c>
      <c r="I3444">
        <v>6287</v>
      </c>
      <c r="J3444" t="s">
        <v>3080</v>
      </c>
      <c r="K3444" t="s">
        <v>2940</v>
      </c>
      <c r="L3444">
        <v>3200</v>
      </c>
      <c r="M3444">
        <v>3155</v>
      </c>
      <c r="N3444">
        <v>300</v>
      </c>
      <c r="O3444" t="s">
        <v>2930</v>
      </c>
      <c r="P3444">
        <v>0.19565631012784701</v>
      </c>
      <c r="Q3444">
        <v>0.86442502417473799</v>
      </c>
      <c r="R3444">
        <v>0.67736077439256703</v>
      </c>
      <c r="S3444">
        <v>0.16280315827854</v>
      </c>
      <c r="T3444">
        <v>0.47237780455061701</v>
      </c>
      <c r="U3444">
        <v>0.47237780455061701</v>
      </c>
      <c r="V3444">
        <v>0.22766886436651099</v>
      </c>
      <c r="W3444">
        <v>2.63</v>
      </c>
      <c r="X3444">
        <v>6.6</v>
      </c>
      <c r="Y3444">
        <v>125469</v>
      </c>
      <c r="Z3444">
        <v>7842</v>
      </c>
      <c r="AA3444">
        <v>0.42</v>
      </c>
      <c r="AB3444">
        <v>16</v>
      </c>
      <c r="AC3444">
        <v>9</v>
      </c>
      <c r="AD3444">
        <v>7</v>
      </c>
      <c r="AE3444">
        <v>56.25</v>
      </c>
      <c r="AF3444">
        <v>8</v>
      </c>
      <c r="AG3444">
        <v>8</v>
      </c>
      <c r="AH3444">
        <v>7</v>
      </c>
      <c r="AI3444">
        <v>1</v>
      </c>
    </row>
    <row r="3445" spans="1:35" x14ac:dyDescent="0.2">
      <c r="A3445" s="102">
        <v>5147</v>
      </c>
      <c r="B3445">
        <v>7282</v>
      </c>
      <c r="C3445" t="s">
        <v>3251</v>
      </c>
      <c r="D3445" t="s">
        <v>2945</v>
      </c>
      <c r="E3445">
        <v>2462</v>
      </c>
      <c r="F3445">
        <v>2471</v>
      </c>
      <c r="G3445">
        <v>400</v>
      </c>
      <c r="H3445" t="s">
        <v>2930</v>
      </c>
      <c r="I3445">
        <v>8586</v>
      </c>
      <c r="J3445" t="s">
        <v>3093</v>
      </c>
      <c r="K3445" t="s">
        <v>2933</v>
      </c>
      <c r="L3445">
        <v>3200</v>
      </c>
      <c r="M3445">
        <v>3205</v>
      </c>
      <c r="N3445">
        <v>300</v>
      </c>
      <c r="O3445" t="s">
        <v>2927</v>
      </c>
      <c r="P3445">
        <v>0.129618192555259</v>
      </c>
      <c r="Q3445">
        <v>0.84738066383953203</v>
      </c>
      <c r="R3445">
        <v>0.51683489575203401</v>
      </c>
      <c r="S3445">
        <v>3.10391090639957E-2</v>
      </c>
      <c r="T3445">
        <v>-2.7042268464169901</v>
      </c>
      <c r="U3445">
        <v>2.7042268464169901</v>
      </c>
      <c r="V3445">
        <v>2.7934242333385999</v>
      </c>
      <c r="W3445">
        <v>-22.34</v>
      </c>
      <c r="X3445">
        <v>2.8</v>
      </c>
      <c r="Y3445">
        <v>125444</v>
      </c>
      <c r="Z3445">
        <v>8363</v>
      </c>
      <c r="AA3445">
        <v>0.45</v>
      </c>
      <c r="AB3445">
        <v>15</v>
      </c>
      <c r="AC3445">
        <v>10</v>
      </c>
      <c r="AD3445">
        <v>5</v>
      </c>
      <c r="AE3445">
        <v>66.67</v>
      </c>
      <c r="AF3445">
        <v>11</v>
      </c>
      <c r="AG3445">
        <v>7</v>
      </c>
      <c r="AH3445">
        <v>4</v>
      </c>
      <c r="AI3445">
        <v>4</v>
      </c>
    </row>
    <row r="3446" spans="1:35" x14ac:dyDescent="0.2">
      <c r="A3446" s="102">
        <v>8278</v>
      </c>
      <c r="B3446">
        <v>4502</v>
      </c>
      <c r="C3446" t="s">
        <v>3277</v>
      </c>
      <c r="D3446" t="s">
        <v>2950</v>
      </c>
      <c r="E3446">
        <v>4481</v>
      </c>
      <c r="F3446">
        <v>4498</v>
      </c>
      <c r="G3446">
        <v>200</v>
      </c>
      <c r="H3446" t="s">
        <v>2927</v>
      </c>
      <c r="I3446">
        <v>9810</v>
      </c>
      <c r="J3446" t="s">
        <v>2894</v>
      </c>
      <c r="K3446" t="s">
        <v>2934</v>
      </c>
      <c r="L3446">
        <v>4820</v>
      </c>
      <c r="M3446">
        <v>4860</v>
      </c>
      <c r="N3446">
        <v>200</v>
      </c>
      <c r="O3446" t="s">
        <v>2930</v>
      </c>
      <c r="P3446">
        <v>4.1481813795696598E-2</v>
      </c>
      <c r="Q3446">
        <v>0.80608318822765501</v>
      </c>
      <c r="R3446">
        <v>6.6374740611457594E-2</v>
      </c>
      <c r="S3446">
        <v>0.22624800359183</v>
      </c>
      <c r="T3446">
        <v>2.3640868290103501</v>
      </c>
      <c r="U3446">
        <v>2.3640868290103501</v>
      </c>
      <c r="V3446">
        <v>2.3631686747126599</v>
      </c>
      <c r="W3446">
        <v>6.73</v>
      </c>
      <c r="X3446">
        <v>7.45</v>
      </c>
      <c r="Y3446">
        <v>125428</v>
      </c>
      <c r="Z3446">
        <v>11403</v>
      </c>
      <c r="AA3446">
        <v>0.7</v>
      </c>
      <c r="AB3446">
        <v>11</v>
      </c>
      <c r="AC3446">
        <v>6</v>
      </c>
      <c r="AD3446">
        <v>5</v>
      </c>
      <c r="AE3446">
        <v>54.55</v>
      </c>
      <c r="AF3446">
        <v>10</v>
      </c>
      <c r="AG3446">
        <v>5</v>
      </c>
      <c r="AH3446">
        <v>3</v>
      </c>
      <c r="AI3446">
        <v>3</v>
      </c>
    </row>
    <row r="3447" spans="1:35" x14ac:dyDescent="0.2">
      <c r="A3447" s="102">
        <v>6459</v>
      </c>
      <c r="B3447">
        <v>4631</v>
      </c>
      <c r="C3447" t="s">
        <v>3264</v>
      </c>
      <c r="D3447" t="s">
        <v>2952</v>
      </c>
      <c r="E3447">
        <v>2993</v>
      </c>
      <c r="F3447">
        <v>2980</v>
      </c>
      <c r="G3447">
        <v>300</v>
      </c>
      <c r="H3447" t="s">
        <v>2927</v>
      </c>
      <c r="I3447">
        <v>6301</v>
      </c>
      <c r="J3447" t="s">
        <v>56</v>
      </c>
      <c r="K3447" t="s">
        <v>2940</v>
      </c>
      <c r="L3447">
        <v>2410</v>
      </c>
      <c r="M3447">
        <v>2398.5</v>
      </c>
      <c r="N3447">
        <v>400</v>
      </c>
      <c r="O3447" t="s">
        <v>2930</v>
      </c>
      <c r="P3447">
        <v>0.70240228632686097</v>
      </c>
      <c r="Q3447">
        <v>0.829877438451881</v>
      </c>
      <c r="R3447">
        <v>0.71590548003781795</v>
      </c>
      <c r="S3447">
        <v>0.34332934481760002</v>
      </c>
      <c r="T3447">
        <v>1.85254427270936</v>
      </c>
      <c r="U3447">
        <v>1.85254427270936</v>
      </c>
      <c r="V3447">
        <v>1.4120072043246501</v>
      </c>
      <c r="W3447">
        <v>5.46</v>
      </c>
      <c r="X3447">
        <v>7.32</v>
      </c>
      <c r="Y3447">
        <v>125390</v>
      </c>
      <c r="Z3447">
        <v>9645</v>
      </c>
      <c r="AA3447">
        <v>0.6</v>
      </c>
      <c r="AB3447">
        <v>13</v>
      </c>
      <c r="AC3447">
        <v>6</v>
      </c>
      <c r="AD3447">
        <v>7</v>
      </c>
      <c r="AE3447">
        <v>46.15</v>
      </c>
      <c r="AF3447">
        <v>12</v>
      </c>
      <c r="AG3447">
        <v>6</v>
      </c>
      <c r="AH3447">
        <v>3</v>
      </c>
      <c r="AI3447">
        <v>4</v>
      </c>
    </row>
    <row r="3448" spans="1:35" x14ac:dyDescent="0.2">
      <c r="A3448" s="102">
        <v>2505</v>
      </c>
      <c r="B3448">
        <v>3046</v>
      </c>
      <c r="C3448" t="s">
        <v>764</v>
      </c>
      <c r="D3448" t="s">
        <v>2953</v>
      </c>
      <c r="E3448">
        <v>7810</v>
      </c>
      <c r="F3448">
        <v>7780</v>
      </c>
      <c r="G3448">
        <v>100</v>
      </c>
      <c r="H3448" t="s">
        <v>2930</v>
      </c>
      <c r="I3448">
        <v>8572</v>
      </c>
      <c r="J3448" t="s">
        <v>2895</v>
      </c>
      <c r="K3448" t="s">
        <v>2933</v>
      </c>
      <c r="L3448">
        <v>527</v>
      </c>
      <c r="M3448">
        <v>527</v>
      </c>
      <c r="N3448">
        <v>1500</v>
      </c>
      <c r="O3448" t="s">
        <v>2927</v>
      </c>
      <c r="P3448">
        <v>0.93006738001998501</v>
      </c>
      <c r="Q3448">
        <v>0.88776812444835096</v>
      </c>
      <c r="R3448">
        <v>0.15889995352092201</v>
      </c>
      <c r="S3448">
        <v>0.21274571802324699</v>
      </c>
      <c r="T3448">
        <v>-0.41445686366339402</v>
      </c>
      <c r="U3448">
        <v>0.41445686366339402</v>
      </c>
      <c r="V3448">
        <v>0.51483403181007603</v>
      </c>
      <c r="W3448">
        <v>-1.18</v>
      </c>
      <c r="X3448">
        <v>1.61</v>
      </c>
      <c r="Y3448">
        <v>125381</v>
      </c>
      <c r="Z3448">
        <v>8359</v>
      </c>
      <c r="AA3448">
        <v>0.56999999999999995</v>
      </c>
      <c r="AB3448">
        <v>15</v>
      </c>
      <c r="AC3448">
        <v>9</v>
      </c>
      <c r="AD3448">
        <v>6</v>
      </c>
      <c r="AE3448">
        <v>60</v>
      </c>
      <c r="AF3448">
        <v>12</v>
      </c>
      <c r="AG3448">
        <v>6</v>
      </c>
      <c r="AH3448">
        <v>2</v>
      </c>
      <c r="AI3448">
        <v>7</v>
      </c>
    </row>
    <row r="3449" spans="1:35" x14ac:dyDescent="0.2">
      <c r="A3449" s="102">
        <v>2655</v>
      </c>
      <c r="B3449">
        <v>4543</v>
      </c>
      <c r="C3449" t="s">
        <v>833</v>
      </c>
      <c r="D3449" t="s">
        <v>2936</v>
      </c>
      <c r="E3449">
        <v>3852</v>
      </c>
      <c r="F3449">
        <v>3941</v>
      </c>
      <c r="G3449">
        <v>200</v>
      </c>
      <c r="H3449" t="s">
        <v>2930</v>
      </c>
      <c r="I3449">
        <v>6370</v>
      </c>
      <c r="J3449" t="s">
        <v>3241</v>
      </c>
      <c r="K3449" t="s">
        <v>2940</v>
      </c>
      <c r="L3449">
        <v>3500</v>
      </c>
      <c r="M3449">
        <v>3495</v>
      </c>
      <c r="N3449">
        <v>200</v>
      </c>
      <c r="O3449" t="s">
        <v>2927</v>
      </c>
      <c r="P3449">
        <v>0.64951436891846903</v>
      </c>
      <c r="Q3449">
        <v>0.88545210233550897</v>
      </c>
      <c r="R3449">
        <v>2.60793891713905E-2</v>
      </c>
      <c r="S3449">
        <v>1.0170816525508299E-2</v>
      </c>
      <c r="T3449">
        <v>-2.0752566317036698</v>
      </c>
      <c r="U3449">
        <v>2.0752566317036698</v>
      </c>
      <c r="V3449">
        <v>7.7811833047552903E-2</v>
      </c>
      <c r="W3449">
        <v>-6.7</v>
      </c>
      <c r="X3449">
        <v>11.32</v>
      </c>
      <c r="Y3449">
        <v>125227</v>
      </c>
      <c r="Z3449">
        <v>10436</v>
      </c>
      <c r="AA3449">
        <v>0.52</v>
      </c>
      <c r="AB3449">
        <v>12</v>
      </c>
      <c r="AC3449">
        <v>7</v>
      </c>
      <c r="AD3449">
        <v>5</v>
      </c>
      <c r="AE3449">
        <v>58.33</v>
      </c>
      <c r="AF3449">
        <v>12</v>
      </c>
      <c r="AG3449">
        <v>6</v>
      </c>
      <c r="AH3449">
        <v>4</v>
      </c>
      <c r="AI3449">
        <v>2</v>
      </c>
    </row>
    <row r="3450" spans="1:35" x14ac:dyDescent="0.2">
      <c r="A3450" s="102">
        <v>1483</v>
      </c>
      <c r="B3450">
        <v>7182</v>
      </c>
      <c r="C3450" t="s">
        <v>3094</v>
      </c>
      <c r="D3450" t="s">
        <v>2990</v>
      </c>
      <c r="E3450">
        <v>1050</v>
      </c>
      <c r="F3450">
        <v>1047</v>
      </c>
      <c r="G3450">
        <v>1000</v>
      </c>
      <c r="H3450" t="s">
        <v>2927</v>
      </c>
      <c r="I3450">
        <v>8242</v>
      </c>
      <c r="J3450" t="s">
        <v>1044</v>
      </c>
      <c r="K3450" t="s">
        <v>2953</v>
      </c>
      <c r="L3450">
        <v>1014</v>
      </c>
      <c r="M3450">
        <v>1011</v>
      </c>
      <c r="N3450">
        <v>1000</v>
      </c>
      <c r="O3450" t="s">
        <v>2930</v>
      </c>
      <c r="P3450">
        <v>0.68965435527407004</v>
      </c>
      <c r="Q3450">
        <v>0.90536946355431902</v>
      </c>
      <c r="R3450">
        <v>0.77326520772048302</v>
      </c>
      <c r="S3450">
        <v>0.129286361445342</v>
      </c>
      <c r="T3450">
        <v>3.0717902049952301</v>
      </c>
      <c r="U3450">
        <v>3.0717902049952301</v>
      </c>
      <c r="V3450">
        <v>3.2492258528367199</v>
      </c>
      <c r="W3450">
        <v>15.27</v>
      </c>
      <c r="X3450">
        <v>3.44</v>
      </c>
      <c r="Y3450">
        <v>125225</v>
      </c>
      <c r="Z3450">
        <v>6261</v>
      </c>
      <c r="AA3450">
        <v>0.34</v>
      </c>
      <c r="AB3450">
        <v>20</v>
      </c>
      <c r="AC3450">
        <v>11</v>
      </c>
      <c r="AD3450">
        <v>9</v>
      </c>
      <c r="AE3450">
        <v>55</v>
      </c>
      <c r="AF3450">
        <v>13</v>
      </c>
      <c r="AG3450">
        <v>8</v>
      </c>
      <c r="AH3450">
        <v>5</v>
      </c>
      <c r="AI3450">
        <v>7</v>
      </c>
    </row>
    <row r="3451" spans="1:35" x14ac:dyDescent="0.2">
      <c r="A3451" s="102">
        <v>6713</v>
      </c>
      <c r="B3451">
        <v>6361</v>
      </c>
      <c r="C3451" t="s">
        <v>913</v>
      </c>
      <c r="D3451" t="s">
        <v>2940</v>
      </c>
      <c r="E3451">
        <v>3490</v>
      </c>
      <c r="F3451">
        <v>3505</v>
      </c>
      <c r="G3451">
        <v>300</v>
      </c>
      <c r="H3451" t="s">
        <v>2927</v>
      </c>
      <c r="I3451">
        <v>7180</v>
      </c>
      <c r="J3451" t="s">
        <v>1323</v>
      </c>
      <c r="K3451" t="s">
        <v>2990</v>
      </c>
      <c r="L3451">
        <v>468</v>
      </c>
      <c r="M3451">
        <v>468</v>
      </c>
      <c r="N3451">
        <v>2200</v>
      </c>
      <c r="O3451" t="s">
        <v>2930</v>
      </c>
      <c r="P3451">
        <v>0.50746160889330105</v>
      </c>
      <c r="Q3451">
        <v>0.82667936854169699</v>
      </c>
      <c r="R3451">
        <v>2.41271126494964E-2</v>
      </c>
      <c r="S3451">
        <v>1.3705704484798501E-2</v>
      </c>
      <c r="T3451">
        <v>2.2850733406358299</v>
      </c>
      <c r="U3451">
        <v>2.2850733406358299</v>
      </c>
      <c r="V3451">
        <v>2.4759545482521399</v>
      </c>
      <c r="W3451">
        <v>6.31</v>
      </c>
      <c r="X3451">
        <v>2.08</v>
      </c>
      <c r="Y3451">
        <v>125015</v>
      </c>
      <c r="Z3451">
        <v>8334</v>
      </c>
      <c r="AA3451">
        <v>0.3</v>
      </c>
      <c r="AB3451">
        <v>15</v>
      </c>
      <c r="AC3451">
        <v>8</v>
      </c>
      <c r="AD3451">
        <v>7</v>
      </c>
      <c r="AE3451">
        <v>53.33</v>
      </c>
      <c r="AF3451">
        <v>14</v>
      </c>
      <c r="AG3451">
        <v>4</v>
      </c>
      <c r="AH3451">
        <v>4</v>
      </c>
      <c r="AI3451">
        <v>7</v>
      </c>
    </row>
    <row r="3452" spans="1:35" x14ac:dyDescent="0.2">
      <c r="A3452" s="102">
        <v>7329</v>
      </c>
      <c r="B3452">
        <v>4188</v>
      </c>
      <c r="C3452" t="s">
        <v>3211</v>
      </c>
      <c r="D3452" t="s">
        <v>2952</v>
      </c>
      <c r="E3452">
        <v>795.2</v>
      </c>
      <c r="F3452">
        <v>793.2</v>
      </c>
      <c r="G3452">
        <v>1300</v>
      </c>
      <c r="H3452" t="s">
        <v>2927</v>
      </c>
      <c r="I3452">
        <v>7272</v>
      </c>
      <c r="J3452" t="s">
        <v>3202</v>
      </c>
      <c r="K3452" t="s">
        <v>2945</v>
      </c>
      <c r="L3452">
        <v>2115</v>
      </c>
      <c r="M3452">
        <v>2104</v>
      </c>
      <c r="N3452">
        <v>500</v>
      </c>
      <c r="O3452" t="s">
        <v>2930</v>
      </c>
      <c r="P3452">
        <v>0.51719878443324396</v>
      </c>
      <c r="Q3452">
        <v>0.81846934410910999</v>
      </c>
      <c r="R3452">
        <v>0.68842012717368095</v>
      </c>
      <c r="S3452">
        <v>0.16256673084123499</v>
      </c>
      <c r="T3452">
        <v>0.14066691868005399</v>
      </c>
      <c r="U3452">
        <v>0.14066691868005399</v>
      </c>
      <c r="V3452">
        <v>0.13560723805641101</v>
      </c>
      <c r="W3452">
        <v>0.49</v>
      </c>
      <c r="X3452">
        <v>1.98</v>
      </c>
      <c r="Y3452">
        <v>125010</v>
      </c>
      <c r="Z3452">
        <v>9616</v>
      </c>
      <c r="AA3452">
        <v>0.48</v>
      </c>
      <c r="AB3452">
        <v>13</v>
      </c>
      <c r="AC3452">
        <v>9</v>
      </c>
      <c r="AD3452">
        <v>4</v>
      </c>
      <c r="AE3452">
        <v>69.23</v>
      </c>
      <c r="AF3452">
        <v>17</v>
      </c>
      <c r="AG3452">
        <v>1</v>
      </c>
      <c r="AH3452">
        <v>0</v>
      </c>
      <c r="AI3452">
        <v>12</v>
      </c>
    </row>
    <row r="3453" spans="1:35" x14ac:dyDescent="0.2">
      <c r="A3453" s="102">
        <v>2200</v>
      </c>
      <c r="B3453">
        <v>4530</v>
      </c>
      <c r="C3453" t="s">
        <v>1269</v>
      </c>
      <c r="D3453" t="s">
        <v>2950</v>
      </c>
      <c r="E3453">
        <v>5860</v>
      </c>
      <c r="F3453">
        <v>5830</v>
      </c>
      <c r="G3453">
        <v>100</v>
      </c>
      <c r="H3453" t="s">
        <v>2927</v>
      </c>
      <c r="I3453">
        <v>9412</v>
      </c>
      <c r="J3453" t="s">
        <v>695</v>
      </c>
      <c r="K3453" t="s">
        <v>2929</v>
      </c>
      <c r="L3453">
        <v>485</v>
      </c>
      <c r="M3453">
        <v>485</v>
      </c>
      <c r="N3453">
        <v>1200</v>
      </c>
      <c r="O3453" t="s">
        <v>2930</v>
      </c>
      <c r="P3453">
        <v>0.324081290127956</v>
      </c>
      <c r="Q3453">
        <v>0.89273360223083598</v>
      </c>
      <c r="R3453">
        <v>0.73763937565806503</v>
      </c>
      <c r="S3453">
        <v>1.2930501452966099E-2</v>
      </c>
      <c r="T3453">
        <v>1.0082806566714899</v>
      </c>
      <c r="U3453">
        <v>1.0082806566714899</v>
      </c>
      <c r="V3453">
        <v>1.1914152152056201</v>
      </c>
      <c r="W3453">
        <v>4.43</v>
      </c>
      <c r="X3453">
        <v>0.17</v>
      </c>
      <c r="Y3453">
        <v>124914</v>
      </c>
      <c r="Z3453">
        <v>4997</v>
      </c>
      <c r="AA3453">
        <v>0.2</v>
      </c>
      <c r="AB3453">
        <v>25</v>
      </c>
      <c r="AC3453">
        <v>13</v>
      </c>
      <c r="AD3453">
        <v>12</v>
      </c>
      <c r="AE3453">
        <v>52</v>
      </c>
      <c r="AF3453">
        <v>11</v>
      </c>
      <c r="AG3453">
        <v>8</v>
      </c>
      <c r="AH3453">
        <v>6</v>
      </c>
      <c r="AI3453">
        <v>11</v>
      </c>
    </row>
    <row r="3454" spans="1:35" x14ac:dyDescent="0.2">
      <c r="A3454" s="102">
        <v>1704</v>
      </c>
      <c r="B3454">
        <v>6501</v>
      </c>
      <c r="C3454" t="s">
        <v>3183</v>
      </c>
      <c r="D3454" t="s">
        <v>2932</v>
      </c>
      <c r="E3454">
        <v>4291</v>
      </c>
      <c r="F3454">
        <v>4269</v>
      </c>
      <c r="G3454">
        <v>200</v>
      </c>
      <c r="H3454" t="s">
        <v>2930</v>
      </c>
      <c r="I3454">
        <v>6951</v>
      </c>
      <c r="J3454" t="s">
        <v>229</v>
      </c>
      <c r="K3454" t="s">
        <v>2932</v>
      </c>
      <c r="L3454">
        <v>3685</v>
      </c>
      <c r="M3454">
        <v>3665</v>
      </c>
      <c r="N3454">
        <v>200</v>
      </c>
      <c r="O3454" t="s">
        <v>2927</v>
      </c>
      <c r="P3454">
        <v>0.41072460564977797</v>
      </c>
      <c r="Q3454">
        <v>0.901252641478269</v>
      </c>
      <c r="R3454">
        <v>0.51789514405978898</v>
      </c>
      <c r="S3454">
        <v>8.3442606611167907E-3</v>
      </c>
      <c r="T3454">
        <v>-1.9984065221073799</v>
      </c>
      <c r="U3454">
        <v>1.9984065221073799</v>
      </c>
      <c r="V3454">
        <v>2.33163250578008</v>
      </c>
      <c r="W3454">
        <v>-16.18</v>
      </c>
      <c r="X3454">
        <v>14.15</v>
      </c>
      <c r="Y3454">
        <v>124763</v>
      </c>
      <c r="Z3454">
        <v>5671</v>
      </c>
      <c r="AA3454">
        <v>0.23</v>
      </c>
      <c r="AB3454">
        <v>22</v>
      </c>
      <c r="AC3454">
        <v>14</v>
      </c>
      <c r="AD3454">
        <v>8</v>
      </c>
      <c r="AE3454">
        <v>63.64</v>
      </c>
      <c r="AF3454">
        <v>10</v>
      </c>
      <c r="AG3454">
        <v>10</v>
      </c>
      <c r="AH3454">
        <v>6</v>
      </c>
      <c r="AI3454">
        <v>6</v>
      </c>
    </row>
    <row r="3455" spans="1:35" x14ac:dyDescent="0.2">
      <c r="A3455" s="102">
        <v>878</v>
      </c>
      <c r="B3455">
        <v>4612</v>
      </c>
      <c r="C3455" t="s">
        <v>837</v>
      </c>
      <c r="D3455" t="s">
        <v>2952</v>
      </c>
      <c r="E3455">
        <v>5630</v>
      </c>
      <c r="F3455">
        <v>5450</v>
      </c>
      <c r="G3455">
        <v>200</v>
      </c>
      <c r="H3455" t="s">
        <v>2927</v>
      </c>
      <c r="I3455">
        <v>4996</v>
      </c>
      <c r="J3455" t="s">
        <v>3279</v>
      </c>
      <c r="K3455" t="s">
        <v>2952</v>
      </c>
      <c r="L3455">
        <v>905</v>
      </c>
      <c r="M3455">
        <v>896</v>
      </c>
      <c r="N3455">
        <v>1200</v>
      </c>
      <c r="O3455" t="s">
        <v>2930</v>
      </c>
      <c r="P3455">
        <v>0.68468408420317395</v>
      </c>
      <c r="Q3455">
        <v>0.91934744104175803</v>
      </c>
      <c r="R3455">
        <v>0.431441794531019</v>
      </c>
      <c r="S3455">
        <v>0.181503105639019</v>
      </c>
      <c r="T3455">
        <v>0.84957793771673695</v>
      </c>
      <c r="U3455">
        <v>0.84957793771673695</v>
      </c>
      <c r="V3455">
        <v>1.7306671882317199</v>
      </c>
      <c r="W3455">
        <v>3.76</v>
      </c>
      <c r="X3455">
        <v>1.36</v>
      </c>
      <c r="Y3455">
        <v>124641</v>
      </c>
      <c r="Z3455">
        <v>5935</v>
      </c>
      <c r="AA3455">
        <v>0.25</v>
      </c>
      <c r="AB3455">
        <v>21</v>
      </c>
      <c r="AC3455">
        <v>11</v>
      </c>
      <c r="AD3455">
        <v>10</v>
      </c>
      <c r="AE3455">
        <v>52.38</v>
      </c>
      <c r="AF3455">
        <v>9</v>
      </c>
      <c r="AG3455">
        <v>10</v>
      </c>
      <c r="AH3455">
        <v>6</v>
      </c>
      <c r="AI3455">
        <v>5</v>
      </c>
    </row>
    <row r="3456" spans="1:35" x14ac:dyDescent="0.2">
      <c r="A3456" s="102">
        <v>6726</v>
      </c>
      <c r="B3456">
        <v>1808</v>
      </c>
      <c r="C3456" t="s">
        <v>711</v>
      </c>
      <c r="D3456" t="s">
        <v>2937</v>
      </c>
      <c r="E3456">
        <v>1494</v>
      </c>
      <c r="F3456">
        <v>1494</v>
      </c>
      <c r="G3456">
        <v>700</v>
      </c>
      <c r="H3456" t="s">
        <v>2930</v>
      </c>
      <c r="I3456">
        <v>6370</v>
      </c>
      <c r="J3456" t="s">
        <v>3241</v>
      </c>
      <c r="K3456" t="s">
        <v>2940</v>
      </c>
      <c r="L3456">
        <v>3500</v>
      </c>
      <c r="M3456">
        <v>3495</v>
      </c>
      <c r="N3456">
        <v>300</v>
      </c>
      <c r="O3456" t="s">
        <v>2927</v>
      </c>
      <c r="P3456">
        <v>0.65524349929981296</v>
      </c>
      <c r="Q3456">
        <v>0.82655411682304303</v>
      </c>
      <c r="R3456">
        <v>0.223827925992029</v>
      </c>
      <c r="S3456">
        <v>0.242941553270798</v>
      </c>
      <c r="T3456">
        <v>-2.9084483814447801</v>
      </c>
      <c r="U3456">
        <v>2.9084483814447801</v>
      </c>
      <c r="V3456">
        <v>2.2562724235521201</v>
      </c>
      <c r="W3456">
        <v>-6.26</v>
      </c>
      <c r="X3456">
        <v>0.26</v>
      </c>
      <c r="Y3456">
        <v>124633</v>
      </c>
      <c r="Z3456">
        <v>8309</v>
      </c>
      <c r="AA3456">
        <v>0.33</v>
      </c>
      <c r="AB3456">
        <v>15</v>
      </c>
      <c r="AC3456">
        <v>9</v>
      </c>
      <c r="AD3456">
        <v>6</v>
      </c>
      <c r="AE3456">
        <v>60</v>
      </c>
      <c r="AF3456">
        <v>11</v>
      </c>
      <c r="AG3456">
        <v>6</v>
      </c>
      <c r="AH3456">
        <v>4</v>
      </c>
      <c r="AI3456">
        <v>5</v>
      </c>
    </row>
    <row r="3457" spans="1:35" x14ac:dyDescent="0.2">
      <c r="A3457" s="102">
        <v>7241</v>
      </c>
      <c r="B3457">
        <v>6770</v>
      </c>
      <c r="C3457" t="s">
        <v>24</v>
      </c>
      <c r="D3457" t="s">
        <v>2932</v>
      </c>
      <c r="E3457">
        <v>2014</v>
      </c>
      <c r="F3457">
        <v>2008</v>
      </c>
      <c r="G3457">
        <v>300</v>
      </c>
      <c r="H3457" t="s">
        <v>2930</v>
      </c>
      <c r="I3457">
        <v>7951</v>
      </c>
      <c r="J3457" t="s">
        <v>3359</v>
      </c>
      <c r="K3457" t="s">
        <v>2951</v>
      </c>
      <c r="L3457">
        <v>5630</v>
      </c>
      <c r="M3457">
        <v>5670</v>
      </c>
      <c r="N3457">
        <v>100</v>
      </c>
      <c r="O3457" t="s">
        <v>2927</v>
      </c>
      <c r="P3457">
        <v>0.84164421930894295</v>
      </c>
      <c r="Q3457">
        <v>0.81969587381289399</v>
      </c>
      <c r="R3457">
        <v>1.4685214401496701E-2</v>
      </c>
      <c r="S3457">
        <v>0.25339803427984797</v>
      </c>
      <c r="T3457">
        <v>-2.3811936117761001</v>
      </c>
      <c r="U3457">
        <v>2.3811936117761001</v>
      </c>
      <c r="V3457">
        <v>2.98836806261661</v>
      </c>
      <c r="W3457">
        <v>-15.21</v>
      </c>
      <c r="X3457">
        <v>6.24</v>
      </c>
      <c r="Y3457">
        <v>124606</v>
      </c>
      <c r="Z3457">
        <v>8900</v>
      </c>
      <c r="AA3457">
        <v>0.49</v>
      </c>
      <c r="AB3457">
        <v>14</v>
      </c>
      <c r="AC3457">
        <v>8</v>
      </c>
      <c r="AD3457">
        <v>6</v>
      </c>
      <c r="AE3457">
        <v>57.14</v>
      </c>
      <c r="AF3457">
        <v>9</v>
      </c>
      <c r="AG3457">
        <v>6</v>
      </c>
      <c r="AH3457">
        <v>5</v>
      </c>
      <c r="AI3457">
        <v>3</v>
      </c>
    </row>
    <row r="3458" spans="1:35" x14ac:dyDescent="0.2">
      <c r="A3458" s="102">
        <v>4110</v>
      </c>
      <c r="B3458">
        <v>3086</v>
      </c>
      <c r="C3458" t="s">
        <v>767</v>
      </c>
      <c r="D3458" t="s">
        <v>2953</v>
      </c>
      <c r="E3458">
        <v>1355</v>
      </c>
      <c r="F3458">
        <v>1346</v>
      </c>
      <c r="G3458">
        <v>800</v>
      </c>
      <c r="H3458" t="s">
        <v>2930</v>
      </c>
      <c r="I3458">
        <v>8604</v>
      </c>
      <c r="J3458" t="s">
        <v>541</v>
      </c>
      <c r="K3458" t="s">
        <v>3186</v>
      </c>
      <c r="L3458">
        <v>559</v>
      </c>
      <c r="M3458">
        <v>561.6</v>
      </c>
      <c r="N3458">
        <v>1900</v>
      </c>
      <c r="O3458" t="s">
        <v>2927</v>
      </c>
      <c r="P3458">
        <v>0.30596794958696899</v>
      </c>
      <c r="Q3458">
        <v>0.86184880228040905</v>
      </c>
      <c r="R3458">
        <v>0.358292626779737</v>
      </c>
      <c r="S3458">
        <v>0.188777007599782</v>
      </c>
      <c r="T3458">
        <v>-1.86778882622107</v>
      </c>
      <c r="U3458">
        <v>1.86778882622107</v>
      </c>
      <c r="V3458">
        <v>1.7032848916269001</v>
      </c>
      <c r="W3458">
        <v>-10.38</v>
      </c>
      <c r="X3458">
        <v>0.91</v>
      </c>
      <c r="Y3458">
        <v>124506</v>
      </c>
      <c r="Z3458">
        <v>6917</v>
      </c>
      <c r="AA3458">
        <v>0.3</v>
      </c>
      <c r="AB3458">
        <v>18</v>
      </c>
      <c r="AC3458">
        <v>10</v>
      </c>
      <c r="AD3458">
        <v>8</v>
      </c>
      <c r="AE3458">
        <v>55.56</v>
      </c>
      <c r="AF3458">
        <v>13</v>
      </c>
      <c r="AG3458">
        <v>8</v>
      </c>
      <c r="AH3458">
        <v>6</v>
      </c>
      <c r="AI3458">
        <v>4</v>
      </c>
    </row>
    <row r="3459" spans="1:35" x14ac:dyDescent="0.2">
      <c r="A3459" s="102">
        <v>1409</v>
      </c>
      <c r="B3459">
        <v>1333</v>
      </c>
      <c r="C3459" t="s">
        <v>3096</v>
      </c>
      <c r="D3459" t="s">
        <v>3097</v>
      </c>
      <c r="E3459">
        <v>2617</v>
      </c>
      <c r="F3459">
        <v>2596</v>
      </c>
      <c r="G3459">
        <v>400</v>
      </c>
      <c r="H3459" t="s">
        <v>2930</v>
      </c>
      <c r="I3459">
        <v>4118</v>
      </c>
      <c r="J3459" t="s">
        <v>3246</v>
      </c>
      <c r="K3459" t="s">
        <v>2952</v>
      </c>
      <c r="L3459">
        <v>3545</v>
      </c>
      <c r="M3459">
        <v>3520</v>
      </c>
      <c r="N3459">
        <v>300</v>
      </c>
      <c r="O3459" t="s">
        <v>2927</v>
      </c>
      <c r="P3459">
        <v>0.68895042092868297</v>
      </c>
      <c r="Q3459">
        <v>0.90712698569115802</v>
      </c>
      <c r="R3459">
        <v>0.62886700370918902</v>
      </c>
      <c r="S3459">
        <v>1.88103654484604E-2</v>
      </c>
      <c r="T3459">
        <v>-2.2030856817080799</v>
      </c>
      <c r="U3459">
        <v>2.2030856817080799</v>
      </c>
      <c r="V3459">
        <v>2.4013572956555298</v>
      </c>
      <c r="W3459">
        <v>-6.23</v>
      </c>
      <c r="X3459">
        <v>1.67</v>
      </c>
      <c r="Y3459">
        <v>124478</v>
      </c>
      <c r="Z3459">
        <v>17783</v>
      </c>
      <c r="AA3459">
        <v>1.02</v>
      </c>
      <c r="AB3459">
        <v>7</v>
      </c>
      <c r="AC3459">
        <v>4</v>
      </c>
      <c r="AD3459">
        <v>3</v>
      </c>
      <c r="AE3459">
        <v>57.14</v>
      </c>
      <c r="AF3459">
        <v>10</v>
      </c>
      <c r="AG3459">
        <v>4</v>
      </c>
      <c r="AH3459">
        <v>3</v>
      </c>
      <c r="AI3459">
        <v>0</v>
      </c>
    </row>
    <row r="3460" spans="1:35" x14ac:dyDescent="0.2">
      <c r="A3460" s="102">
        <v>3757</v>
      </c>
      <c r="B3460">
        <v>2815</v>
      </c>
      <c r="C3460" t="s">
        <v>3667</v>
      </c>
      <c r="D3460" t="s">
        <v>2955</v>
      </c>
      <c r="E3460">
        <v>7300</v>
      </c>
      <c r="F3460">
        <v>7260</v>
      </c>
      <c r="G3460">
        <v>100</v>
      </c>
      <c r="H3460" t="s">
        <v>2930</v>
      </c>
      <c r="I3460">
        <v>6436</v>
      </c>
      <c r="J3460" t="s">
        <v>3647</v>
      </c>
      <c r="K3460" t="s">
        <v>2940</v>
      </c>
      <c r="L3460">
        <v>3070</v>
      </c>
      <c r="M3460">
        <v>3015</v>
      </c>
      <c r="N3460">
        <v>200</v>
      </c>
      <c r="O3460" t="s">
        <v>2927</v>
      </c>
      <c r="P3460">
        <v>0.284646171647219</v>
      </c>
      <c r="Q3460">
        <v>0.86735316897503301</v>
      </c>
      <c r="R3460">
        <v>0.98513810277621705</v>
      </c>
      <c r="S3460">
        <v>8.0418451803747404E-2</v>
      </c>
      <c r="T3460">
        <v>-0.28242825365911101</v>
      </c>
      <c r="U3460">
        <v>0.28242825365911101</v>
      </c>
      <c r="V3460">
        <v>0.184880069135995</v>
      </c>
      <c r="W3460">
        <v>-1.53</v>
      </c>
      <c r="X3460">
        <v>16.940000000000001</v>
      </c>
      <c r="Y3460">
        <v>124472</v>
      </c>
      <c r="Z3460">
        <v>11316</v>
      </c>
      <c r="AA3460">
        <v>0.76</v>
      </c>
      <c r="AB3460">
        <v>11</v>
      </c>
      <c r="AC3460">
        <v>6</v>
      </c>
      <c r="AD3460">
        <v>5</v>
      </c>
      <c r="AE3460">
        <v>54.55</v>
      </c>
      <c r="AF3460">
        <v>9</v>
      </c>
      <c r="AG3460">
        <v>4</v>
      </c>
      <c r="AH3460">
        <v>4</v>
      </c>
      <c r="AI3460">
        <v>3</v>
      </c>
    </row>
    <row r="3461" spans="1:35" x14ac:dyDescent="0.2">
      <c r="A3461" s="102">
        <v>4678</v>
      </c>
      <c r="B3461">
        <v>1414</v>
      </c>
      <c r="C3461" t="s">
        <v>3175</v>
      </c>
      <c r="D3461" t="s">
        <v>2937</v>
      </c>
      <c r="E3461">
        <v>4640</v>
      </c>
      <c r="F3461">
        <v>4655</v>
      </c>
      <c r="G3461">
        <v>200</v>
      </c>
      <c r="H3461" t="s">
        <v>2930</v>
      </c>
      <c r="I3461">
        <v>4812</v>
      </c>
      <c r="J3461" t="s">
        <v>844</v>
      </c>
      <c r="K3461" t="s">
        <v>2929</v>
      </c>
      <c r="L3461">
        <v>4820</v>
      </c>
      <c r="M3461">
        <v>4730</v>
      </c>
      <c r="N3461">
        <v>200</v>
      </c>
      <c r="O3461" t="s">
        <v>2927</v>
      </c>
      <c r="P3461">
        <v>0.76597026018959702</v>
      </c>
      <c r="Q3461">
        <v>0.85368124213700103</v>
      </c>
      <c r="R3461">
        <v>0.33493940659895999</v>
      </c>
      <c r="S3461">
        <v>0.19550735585354201</v>
      </c>
      <c r="T3461">
        <v>-1.3371971793789601</v>
      </c>
      <c r="U3461">
        <v>1.3371971793789601</v>
      </c>
      <c r="V3461">
        <v>1.60451916706179</v>
      </c>
      <c r="W3461">
        <v>-8.2899999999999991</v>
      </c>
      <c r="X3461">
        <v>1.59</v>
      </c>
      <c r="Y3461">
        <v>124273</v>
      </c>
      <c r="Z3461">
        <v>10356</v>
      </c>
      <c r="AA3461">
        <v>0.66</v>
      </c>
      <c r="AB3461">
        <v>12</v>
      </c>
      <c r="AC3461">
        <v>7</v>
      </c>
      <c r="AD3461">
        <v>5</v>
      </c>
      <c r="AE3461">
        <v>58.33</v>
      </c>
      <c r="AF3461">
        <v>12</v>
      </c>
      <c r="AG3461">
        <v>5</v>
      </c>
      <c r="AH3461">
        <v>3</v>
      </c>
      <c r="AI3461">
        <v>4</v>
      </c>
    </row>
    <row r="3462" spans="1:35" x14ac:dyDescent="0.2">
      <c r="A3462" s="102">
        <v>5533</v>
      </c>
      <c r="B3462">
        <v>1803</v>
      </c>
      <c r="C3462" t="s">
        <v>2938</v>
      </c>
      <c r="D3462" t="s">
        <v>2937</v>
      </c>
      <c r="E3462">
        <v>1160</v>
      </c>
      <c r="F3462">
        <v>1165</v>
      </c>
      <c r="G3462">
        <v>800</v>
      </c>
      <c r="H3462" t="s">
        <v>2930</v>
      </c>
      <c r="I3462">
        <v>3110</v>
      </c>
      <c r="J3462" t="s">
        <v>682</v>
      </c>
      <c r="K3462" t="s">
        <v>2926</v>
      </c>
      <c r="L3462">
        <v>4900</v>
      </c>
      <c r="M3462">
        <v>4810</v>
      </c>
      <c r="N3462">
        <v>200</v>
      </c>
      <c r="O3462" t="s">
        <v>2927</v>
      </c>
      <c r="P3462">
        <v>0.844386977629772</v>
      </c>
      <c r="Q3462">
        <v>0.84213401937347299</v>
      </c>
      <c r="R3462">
        <v>4.7730076667293002E-2</v>
      </c>
      <c r="S3462">
        <v>0.35424041246911298</v>
      </c>
      <c r="T3462">
        <v>-0.781082911030896</v>
      </c>
      <c r="U3462">
        <v>0.781082911030896</v>
      </c>
      <c r="V3462">
        <v>0.91357657231932998</v>
      </c>
      <c r="W3462">
        <v>-9.74</v>
      </c>
      <c r="X3462">
        <v>3.12</v>
      </c>
      <c r="Y3462">
        <v>124164</v>
      </c>
      <c r="Z3462">
        <v>5398</v>
      </c>
      <c r="AA3462">
        <v>0.35</v>
      </c>
      <c r="AB3462">
        <v>23</v>
      </c>
      <c r="AC3462">
        <v>12</v>
      </c>
      <c r="AD3462">
        <v>11</v>
      </c>
      <c r="AE3462">
        <v>52.17</v>
      </c>
      <c r="AF3462">
        <v>11</v>
      </c>
      <c r="AG3462">
        <v>10</v>
      </c>
      <c r="AH3462">
        <v>6</v>
      </c>
      <c r="AI3462">
        <v>7</v>
      </c>
    </row>
    <row r="3463" spans="1:35" x14ac:dyDescent="0.2">
      <c r="A3463" s="102">
        <v>4615</v>
      </c>
      <c r="B3463">
        <v>1662</v>
      </c>
      <c r="C3463" t="s">
        <v>708</v>
      </c>
      <c r="D3463" t="s">
        <v>3208</v>
      </c>
      <c r="E3463">
        <v>2820</v>
      </c>
      <c r="F3463">
        <v>2804</v>
      </c>
      <c r="G3463">
        <v>300</v>
      </c>
      <c r="H3463" t="s">
        <v>2930</v>
      </c>
      <c r="I3463">
        <v>6755</v>
      </c>
      <c r="J3463" t="s">
        <v>670</v>
      </c>
      <c r="K3463" t="s">
        <v>2932</v>
      </c>
      <c r="L3463">
        <v>2468</v>
      </c>
      <c r="M3463">
        <v>2488</v>
      </c>
      <c r="N3463">
        <v>300</v>
      </c>
      <c r="O3463" t="s">
        <v>2927</v>
      </c>
      <c r="P3463">
        <v>0.24948672190505</v>
      </c>
      <c r="Q3463">
        <v>0.85450217500737102</v>
      </c>
      <c r="R3463">
        <v>0.689708083554469</v>
      </c>
      <c r="S3463">
        <v>5.5576949195654902E-2</v>
      </c>
      <c r="T3463">
        <v>-1.3586411638561999</v>
      </c>
      <c r="U3463">
        <v>1.3586411638561999</v>
      </c>
      <c r="V3463">
        <v>1.2902387957322099</v>
      </c>
      <c r="W3463">
        <v>-15.8</v>
      </c>
      <c r="X3463">
        <v>11.27</v>
      </c>
      <c r="Y3463">
        <v>124161</v>
      </c>
      <c r="Z3463">
        <v>6208</v>
      </c>
      <c r="AA3463">
        <v>0.28000000000000003</v>
      </c>
      <c r="AB3463">
        <v>20</v>
      </c>
      <c r="AC3463">
        <v>10</v>
      </c>
      <c r="AD3463">
        <v>10</v>
      </c>
      <c r="AE3463">
        <v>50</v>
      </c>
      <c r="AF3463">
        <v>10</v>
      </c>
      <c r="AG3463">
        <v>9</v>
      </c>
      <c r="AH3463">
        <v>6</v>
      </c>
      <c r="AI3463">
        <v>5</v>
      </c>
    </row>
    <row r="3464" spans="1:35" x14ac:dyDescent="0.2">
      <c r="A3464" s="102">
        <v>3665</v>
      </c>
      <c r="B3464">
        <v>6465</v>
      </c>
      <c r="C3464" t="s">
        <v>537</v>
      </c>
      <c r="D3464" t="s">
        <v>2940</v>
      </c>
      <c r="E3464">
        <v>10550</v>
      </c>
      <c r="F3464">
        <v>10560</v>
      </c>
      <c r="G3464">
        <v>100</v>
      </c>
      <c r="H3464" t="s">
        <v>2927</v>
      </c>
      <c r="I3464">
        <v>9684</v>
      </c>
      <c r="J3464" t="s">
        <v>3179</v>
      </c>
      <c r="K3464" t="s">
        <v>2929</v>
      </c>
      <c r="L3464">
        <v>5260</v>
      </c>
      <c r="M3464">
        <v>5160</v>
      </c>
      <c r="N3464">
        <v>200</v>
      </c>
      <c r="O3464" t="s">
        <v>2930</v>
      </c>
      <c r="P3464">
        <v>0.36288760876819998</v>
      </c>
      <c r="Q3464">
        <v>0.86874893380658602</v>
      </c>
      <c r="R3464">
        <v>2.1657519247724501E-2</v>
      </c>
      <c r="S3464">
        <v>0.248844689156936</v>
      </c>
      <c r="T3464">
        <v>3.2436787710717598</v>
      </c>
      <c r="U3464">
        <v>3.2436787710717598</v>
      </c>
      <c r="V3464">
        <v>3.48197962046385</v>
      </c>
      <c r="W3464">
        <v>10.77</v>
      </c>
      <c r="X3464">
        <v>2.27</v>
      </c>
      <c r="Y3464">
        <v>124027</v>
      </c>
      <c r="Z3464">
        <v>20671</v>
      </c>
      <c r="AA3464">
        <v>1.1599999999999999</v>
      </c>
      <c r="AB3464">
        <v>6</v>
      </c>
      <c r="AC3464">
        <v>3</v>
      </c>
      <c r="AD3464">
        <v>3</v>
      </c>
      <c r="AE3464">
        <v>50</v>
      </c>
      <c r="AF3464">
        <v>9</v>
      </c>
      <c r="AG3464">
        <v>2</v>
      </c>
      <c r="AH3464">
        <v>2</v>
      </c>
      <c r="AI3464">
        <v>2</v>
      </c>
    </row>
    <row r="3465" spans="1:35" x14ac:dyDescent="0.2">
      <c r="A3465" s="102">
        <v>3819</v>
      </c>
      <c r="B3465">
        <v>1983</v>
      </c>
      <c r="C3465" t="s">
        <v>3696</v>
      </c>
      <c r="D3465" t="s">
        <v>2937</v>
      </c>
      <c r="E3465">
        <v>2664</v>
      </c>
      <c r="F3465">
        <v>2665</v>
      </c>
      <c r="G3465">
        <v>400</v>
      </c>
      <c r="H3465" t="s">
        <v>2927</v>
      </c>
      <c r="I3465">
        <v>4527</v>
      </c>
      <c r="J3465" t="s">
        <v>3689</v>
      </c>
      <c r="K3465" t="s">
        <v>2950</v>
      </c>
      <c r="L3465">
        <v>3310</v>
      </c>
      <c r="M3465">
        <v>3305</v>
      </c>
      <c r="N3465">
        <v>300</v>
      </c>
      <c r="O3465" t="s">
        <v>2930</v>
      </c>
      <c r="P3465">
        <v>0.28035170247174701</v>
      </c>
      <c r="Q3465">
        <v>0.86624835043507398</v>
      </c>
      <c r="R3465">
        <v>0.89194301528399</v>
      </c>
      <c r="S3465">
        <v>2.3053684004467102E-2</v>
      </c>
      <c r="T3465">
        <v>1.0566448464162601</v>
      </c>
      <c r="U3465">
        <v>1.0566448464162601</v>
      </c>
      <c r="V3465">
        <v>0.96999329656146904</v>
      </c>
      <c r="W3465">
        <v>8.5500000000000007</v>
      </c>
      <c r="X3465">
        <v>7.51</v>
      </c>
      <c r="Y3465">
        <v>123995</v>
      </c>
      <c r="Z3465">
        <v>8266</v>
      </c>
      <c r="AA3465">
        <v>0.56000000000000005</v>
      </c>
      <c r="AB3465">
        <v>15</v>
      </c>
      <c r="AC3465">
        <v>8</v>
      </c>
      <c r="AD3465">
        <v>7</v>
      </c>
      <c r="AE3465">
        <v>53.33</v>
      </c>
      <c r="AF3465">
        <v>12</v>
      </c>
      <c r="AG3465">
        <v>7</v>
      </c>
      <c r="AH3465">
        <v>4</v>
      </c>
      <c r="AI3465">
        <v>4</v>
      </c>
    </row>
    <row r="3466" spans="1:35" x14ac:dyDescent="0.2">
      <c r="A3466" s="102">
        <v>2030</v>
      </c>
      <c r="B3466">
        <v>2371</v>
      </c>
      <c r="C3466" t="s">
        <v>737</v>
      </c>
      <c r="D3466" t="s">
        <v>2942</v>
      </c>
      <c r="E3466">
        <v>3005</v>
      </c>
      <c r="F3466">
        <v>3080</v>
      </c>
      <c r="G3466">
        <v>300</v>
      </c>
      <c r="H3466" t="s">
        <v>2927</v>
      </c>
      <c r="I3466">
        <v>9468</v>
      </c>
      <c r="J3466" t="s">
        <v>2928</v>
      </c>
      <c r="K3466" t="s">
        <v>2929</v>
      </c>
      <c r="L3466">
        <v>1877</v>
      </c>
      <c r="M3466">
        <v>1832</v>
      </c>
      <c r="N3466">
        <v>500</v>
      </c>
      <c r="O3466" t="s">
        <v>2930</v>
      </c>
      <c r="P3466">
        <v>0.78460170780534</v>
      </c>
      <c r="Q3466">
        <v>0.89545879995975097</v>
      </c>
      <c r="R3466">
        <v>0.20851865122772201</v>
      </c>
      <c r="S3466">
        <v>0.27352179099035701</v>
      </c>
      <c r="T3466">
        <v>1.55999632332448</v>
      </c>
      <c r="U3466">
        <v>1.55999632332448</v>
      </c>
      <c r="V3466">
        <v>0.87051735615414805</v>
      </c>
      <c r="W3466">
        <v>9.4</v>
      </c>
      <c r="X3466">
        <v>0.87</v>
      </c>
      <c r="Y3466">
        <v>123866</v>
      </c>
      <c r="Z3466">
        <v>5161</v>
      </c>
      <c r="AA3466">
        <v>0.3</v>
      </c>
      <c r="AB3466">
        <v>24</v>
      </c>
      <c r="AC3466">
        <v>12</v>
      </c>
      <c r="AD3466">
        <v>12</v>
      </c>
      <c r="AE3466">
        <v>50</v>
      </c>
      <c r="AF3466">
        <v>11</v>
      </c>
      <c r="AG3466">
        <v>10</v>
      </c>
      <c r="AH3466">
        <v>10</v>
      </c>
      <c r="AI3466">
        <v>4</v>
      </c>
    </row>
    <row r="3467" spans="1:35" x14ac:dyDescent="0.2">
      <c r="A3467" s="102">
        <v>5310</v>
      </c>
      <c r="B3467">
        <v>7731</v>
      </c>
      <c r="C3467" t="s">
        <v>3247</v>
      </c>
      <c r="D3467" t="s">
        <v>2936</v>
      </c>
      <c r="E3467">
        <v>1309</v>
      </c>
      <c r="F3467">
        <v>1338</v>
      </c>
      <c r="G3467">
        <v>700</v>
      </c>
      <c r="H3467" t="s">
        <v>2930</v>
      </c>
      <c r="I3467">
        <v>8058</v>
      </c>
      <c r="J3467" t="s">
        <v>3381</v>
      </c>
      <c r="K3467" t="s">
        <v>2934</v>
      </c>
      <c r="L3467">
        <v>2897.5</v>
      </c>
      <c r="M3467">
        <v>2920</v>
      </c>
      <c r="N3467">
        <v>300</v>
      </c>
      <c r="O3467" t="s">
        <v>2927</v>
      </c>
      <c r="P3467">
        <v>3.5391465941752902E-2</v>
      </c>
      <c r="Q3467">
        <v>0.845006742916243</v>
      </c>
      <c r="R3467">
        <v>0.898935755730909</v>
      </c>
      <c r="S3467">
        <v>9.2640347311509705E-2</v>
      </c>
      <c r="T3467">
        <v>-1.5677512297297</v>
      </c>
      <c r="U3467">
        <v>1.5677512297297</v>
      </c>
      <c r="V3467">
        <v>1.3680405475033</v>
      </c>
      <c r="W3467">
        <v>-8.2799999999999994</v>
      </c>
      <c r="X3467">
        <v>6.92</v>
      </c>
      <c r="Y3467">
        <v>123850</v>
      </c>
      <c r="Z3467">
        <v>7285</v>
      </c>
      <c r="AA3467">
        <v>0.35</v>
      </c>
      <c r="AB3467">
        <v>17</v>
      </c>
      <c r="AC3467">
        <v>9</v>
      </c>
      <c r="AD3467">
        <v>8</v>
      </c>
      <c r="AE3467">
        <v>52.94</v>
      </c>
      <c r="AF3467">
        <v>14</v>
      </c>
      <c r="AG3467">
        <v>5</v>
      </c>
      <c r="AH3467">
        <v>1</v>
      </c>
      <c r="AI3467">
        <v>11</v>
      </c>
    </row>
    <row r="3468" spans="1:35" x14ac:dyDescent="0.2">
      <c r="A3468" s="102">
        <v>3867</v>
      </c>
      <c r="B3468">
        <v>3116</v>
      </c>
      <c r="C3468" t="s">
        <v>3184</v>
      </c>
      <c r="D3468" t="s">
        <v>2945</v>
      </c>
      <c r="E3468">
        <v>1714</v>
      </c>
      <c r="F3468">
        <v>1681</v>
      </c>
      <c r="G3468">
        <v>600</v>
      </c>
      <c r="H3468" t="s">
        <v>2927</v>
      </c>
      <c r="I3468">
        <v>9072</v>
      </c>
      <c r="J3468" t="s">
        <v>3098</v>
      </c>
      <c r="K3468" t="s">
        <v>3099</v>
      </c>
      <c r="L3468">
        <v>2659</v>
      </c>
      <c r="M3468">
        <v>2602</v>
      </c>
      <c r="N3468">
        <v>400</v>
      </c>
      <c r="O3468" t="s">
        <v>2930</v>
      </c>
      <c r="P3468">
        <v>0.76718531999295003</v>
      </c>
      <c r="Q3468">
        <v>0.86554830353908396</v>
      </c>
      <c r="R3468">
        <v>0.326677369699931</v>
      </c>
      <c r="S3468">
        <v>2.9066727586924999E-2</v>
      </c>
      <c r="T3468">
        <v>0.70746133350866303</v>
      </c>
      <c r="U3468">
        <v>0.70746133350866303</v>
      </c>
      <c r="V3468">
        <v>0.43934376543290299</v>
      </c>
      <c r="W3468">
        <v>2.08</v>
      </c>
      <c r="X3468">
        <v>3.09</v>
      </c>
      <c r="Y3468">
        <v>123691</v>
      </c>
      <c r="Z3468">
        <v>6185</v>
      </c>
      <c r="AA3468">
        <v>0.22</v>
      </c>
      <c r="AB3468">
        <v>20</v>
      </c>
      <c r="AC3468">
        <v>10</v>
      </c>
      <c r="AD3468">
        <v>10</v>
      </c>
      <c r="AE3468">
        <v>50</v>
      </c>
      <c r="AF3468">
        <v>12</v>
      </c>
      <c r="AG3468">
        <v>7</v>
      </c>
      <c r="AH3468">
        <v>5</v>
      </c>
      <c r="AI3468">
        <v>8</v>
      </c>
    </row>
    <row r="3469" spans="1:35" x14ac:dyDescent="0.2">
      <c r="A3469" s="102">
        <v>6673</v>
      </c>
      <c r="B3469">
        <v>2784</v>
      </c>
      <c r="C3469" t="s">
        <v>1262</v>
      </c>
      <c r="D3469" t="s">
        <v>2934</v>
      </c>
      <c r="E3469">
        <v>2350</v>
      </c>
      <c r="F3469">
        <v>2377</v>
      </c>
      <c r="G3469">
        <v>400</v>
      </c>
      <c r="H3469" t="s">
        <v>2927</v>
      </c>
      <c r="I3469">
        <v>7321</v>
      </c>
      <c r="J3469" t="s">
        <v>3200</v>
      </c>
      <c r="K3469" t="s">
        <v>2990</v>
      </c>
      <c r="L3469">
        <v>629</v>
      </c>
      <c r="M3469">
        <v>614</v>
      </c>
      <c r="N3469">
        <v>1500</v>
      </c>
      <c r="O3469" t="s">
        <v>2930</v>
      </c>
      <c r="P3469">
        <v>0.50351292879070397</v>
      </c>
      <c r="Q3469">
        <v>0.82718177328701803</v>
      </c>
      <c r="R3469">
        <v>0.89089854219631903</v>
      </c>
      <c r="S3469">
        <v>0.174628927361202</v>
      </c>
      <c r="T3469">
        <v>3.3395151100460301</v>
      </c>
      <c r="U3469">
        <v>3.3395151100460301</v>
      </c>
      <c r="V3469">
        <v>2.6189672167693598</v>
      </c>
      <c r="W3469">
        <v>13.15</v>
      </c>
      <c r="X3469">
        <v>3.13</v>
      </c>
      <c r="Y3469">
        <v>123624</v>
      </c>
      <c r="Z3469">
        <v>13736</v>
      </c>
      <c r="AA3469">
        <v>0.77</v>
      </c>
      <c r="AB3469">
        <v>9</v>
      </c>
      <c r="AC3469">
        <v>6</v>
      </c>
      <c r="AD3469">
        <v>3</v>
      </c>
      <c r="AE3469">
        <v>66.67</v>
      </c>
      <c r="AF3469">
        <v>15</v>
      </c>
      <c r="AG3469">
        <v>3</v>
      </c>
      <c r="AH3469">
        <v>1</v>
      </c>
      <c r="AI3469">
        <v>5</v>
      </c>
    </row>
    <row r="3470" spans="1:35" x14ac:dyDescent="0.2">
      <c r="A3470" s="102">
        <v>3398</v>
      </c>
      <c r="B3470">
        <v>1802</v>
      </c>
      <c r="C3470" t="s">
        <v>3204</v>
      </c>
      <c r="D3470" t="s">
        <v>2937</v>
      </c>
      <c r="E3470">
        <v>1275</v>
      </c>
      <c r="F3470">
        <v>1266</v>
      </c>
      <c r="G3470">
        <v>700</v>
      </c>
      <c r="H3470" t="s">
        <v>2927</v>
      </c>
      <c r="I3470">
        <v>6305</v>
      </c>
      <c r="J3470" t="s">
        <v>31</v>
      </c>
      <c r="K3470" t="s">
        <v>2940</v>
      </c>
      <c r="L3470">
        <v>3100</v>
      </c>
      <c r="M3470">
        <v>3025</v>
      </c>
      <c r="N3470">
        <v>300</v>
      </c>
      <c r="O3470" t="s">
        <v>2930</v>
      </c>
      <c r="P3470">
        <v>0.74768755828981004</v>
      </c>
      <c r="Q3470">
        <v>0.87339643226923902</v>
      </c>
      <c r="R3470">
        <v>0.14327025113898401</v>
      </c>
      <c r="S3470">
        <v>9.2851254886321705E-2</v>
      </c>
      <c r="T3470">
        <v>1.1226719083752399</v>
      </c>
      <c r="U3470">
        <v>1.1226719083752399</v>
      </c>
      <c r="V3470">
        <v>0.61452733723598396</v>
      </c>
      <c r="W3470">
        <v>5.32</v>
      </c>
      <c r="X3470">
        <v>2.35</v>
      </c>
      <c r="Y3470">
        <v>123573</v>
      </c>
      <c r="Z3470">
        <v>6179</v>
      </c>
      <c r="AA3470">
        <v>0.2</v>
      </c>
      <c r="AB3470">
        <v>20</v>
      </c>
      <c r="AC3470">
        <v>12</v>
      </c>
      <c r="AD3470">
        <v>8</v>
      </c>
      <c r="AE3470">
        <v>60</v>
      </c>
      <c r="AF3470">
        <v>13</v>
      </c>
      <c r="AG3470">
        <v>7</v>
      </c>
      <c r="AH3470">
        <v>5</v>
      </c>
      <c r="AI3470">
        <v>8</v>
      </c>
    </row>
    <row r="3471" spans="1:35" x14ac:dyDescent="0.2">
      <c r="A3471" s="102">
        <v>1262</v>
      </c>
      <c r="B3471">
        <v>1942</v>
      </c>
      <c r="C3471" t="s">
        <v>3682</v>
      </c>
      <c r="D3471" t="s">
        <v>2937</v>
      </c>
      <c r="E3471">
        <v>1058</v>
      </c>
      <c r="F3471">
        <v>1054</v>
      </c>
      <c r="G3471">
        <v>700</v>
      </c>
      <c r="H3471" t="s">
        <v>2927</v>
      </c>
      <c r="I3471">
        <v>2602</v>
      </c>
      <c r="J3471" t="s">
        <v>693</v>
      </c>
      <c r="K3471" t="s">
        <v>2955</v>
      </c>
      <c r="L3471">
        <v>3830</v>
      </c>
      <c r="M3471">
        <v>3790</v>
      </c>
      <c r="N3471">
        <v>200</v>
      </c>
      <c r="O3471" t="s">
        <v>2930</v>
      </c>
      <c r="P3471">
        <v>0.55738893649555699</v>
      </c>
      <c r="Q3471">
        <v>0.91000437391530498</v>
      </c>
      <c r="R3471">
        <v>0.69761171575791503</v>
      </c>
      <c r="S3471">
        <v>9.4102617736767494E-2</v>
      </c>
      <c r="T3471">
        <v>0.57360018970153204</v>
      </c>
      <c r="U3471">
        <v>0.57360018970153204</v>
      </c>
      <c r="V3471">
        <v>0.29205530250482498</v>
      </c>
      <c r="W3471">
        <v>1.52</v>
      </c>
      <c r="X3471">
        <v>2.66</v>
      </c>
      <c r="Y3471">
        <v>123548</v>
      </c>
      <c r="Z3471">
        <v>8237</v>
      </c>
      <c r="AA3471">
        <v>0.43</v>
      </c>
      <c r="AB3471">
        <v>15</v>
      </c>
      <c r="AC3471">
        <v>8</v>
      </c>
      <c r="AD3471">
        <v>7</v>
      </c>
      <c r="AE3471">
        <v>53.33</v>
      </c>
      <c r="AF3471">
        <v>13</v>
      </c>
      <c r="AG3471">
        <v>3</v>
      </c>
      <c r="AH3471">
        <v>4</v>
      </c>
      <c r="AI3471">
        <v>8</v>
      </c>
    </row>
    <row r="3472" spans="1:35" x14ac:dyDescent="0.2">
      <c r="A3472" s="102">
        <v>4057</v>
      </c>
      <c r="B3472">
        <v>5110</v>
      </c>
      <c r="C3472" t="s">
        <v>1370</v>
      </c>
      <c r="D3472" t="s">
        <v>3107</v>
      </c>
      <c r="E3472">
        <v>1257</v>
      </c>
      <c r="F3472">
        <v>1249</v>
      </c>
      <c r="G3472">
        <v>600</v>
      </c>
      <c r="H3472" t="s">
        <v>2930</v>
      </c>
      <c r="I3472">
        <v>7259</v>
      </c>
      <c r="J3472" t="s">
        <v>27</v>
      </c>
      <c r="K3472" t="s">
        <v>2945</v>
      </c>
      <c r="L3472">
        <v>3840</v>
      </c>
      <c r="M3472">
        <v>3780</v>
      </c>
      <c r="N3472">
        <v>200</v>
      </c>
      <c r="O3472" t="s">
        <v>2927</v>
      </c>
      <c r="P3472">
        <v>0.95489003233921599</v>
      </c>
      <c r="Q3472">
        <v>0.86281464094072802</v>
      </c>
      <c r="R3472">
        <v>0.24521099387443801</v>
      </c>
      <c r="S3472">
        <v>0.24469536966738201</v>
      </c>
      <c r="T3472">
        <v>-0.46721976091025702</v>
      </c>
      <c r="U3472">
        <v>0.46721976091025702</v>
      </c>
      <c r="V3472">
        <v>0.88438863091545605</v>
      </c>
      <c r="W3472">
        <v>-1.94</v>
      </c>
      <c r="X3472">
        <v>0.87</v>
      </c>
      <c r="Y3472">
        <v>123527</v>
      </c>
      <c r="Z3472">
        <v>10294</v>
      </c>
      <c r="AA3472">
        <v>0.72</v>
      </c>
      <c r="AB3472">
        <v>12</v>
      </c>
      <c r="AC3472">
        <v>8</v>
      </c>
      <c r="AD3472">
        <v>4</v>
      </c>
      <c r="AE3472">
        <v>66.67</v>
      </c>
      <c r="AF3472">
        <v>13</v>
      </c>
      <c r="AG3472">
        <v>5</v>
      </c>
      <c r="AH3472">
        <v>2</v>
      </c>
      <c r="AI3472">
        <v>5</v>
      </c>
    </row>
    <row r="3473" spans="1:35" x14ac:dyDescent="0.2">
      <c r="A3473" s="102">
        <v>5087</v>
      </c>
      <c r="B3473">
        <v>2175</v>
      </c>
      <c r="C3473" t="s">
        <v>3223</v>
      </c>
      <c r="D3473" t="s">
        <v>2942</v>
      </c>
      <c r="E3473">
        <v>2354</v>
      </c>
      <c r="F3473">
        <v>2344</v>
      </c>
      <c r="G3473">
        <v>400</v>
      </c>
      <c r="H3473" t="s">
        <v>2930</v>
      </c>
      <c r="I3473">
        <v>4681</v>
      </c>
      <c r="J3473" t="s">
        <v>1304</v>
      </c>
      <c r="K3473" t="s">
        <v>2942</v>
      </c>
      <c r="L3473">
        <v>1808</v>
      </c>
      <c r="M3473">
        <v>1768</v>
      </c>
      <c r="N3473">
        <v>500</v>
      </c>
      <c r="O3473" t="s">
        <v>2927</v>
      </c>
      <c r="P3473">
        <v>0.61186482797600406</v>
      </c>
      <c r="Q3473">
        <v>0.84818082325122701</v>
      </c>
      <c r="R3473">
        <v>6.8029711128552203E-2</v>
      </c>
      <c r="S3473">
        <v>5.8798257035874296E-3</v>
      </c>
      <c r="T3473">
        <v>-3.3344336482739001</v>
      </c>
      <c r="U3473">
        <v>3.3344336482739001</v>
      </c>
      <c r="V3473">
        <v>3.9912141929036302</v>
      </c>
      <c r="W3473">
        <v>-20.149999999999999</v>
      </c>
      <c r="X3473">
        <v>5.72</v>
      </c>
      <c r="Y3473">
        <v>123520</v>
      </c>
      <c r="Z3473">
        <v>8823</v>
      </c>
      <c r="AA3473">
        <v>0.36</v>
      </c>
      <c r="AB3473">
        <v>14</v>
      </c>
      <c r="AC3473">
        <v>7</v>
      </c>
      <c r="AD3473">
        <v>7</v>
      </c>
      <c r="AE3473">
        <v>50</v>
      </c>
      <c r="AF3473">
        <v>10</v>
      </c>
      <c r="AG3473">
        <v>5</v>
      </c>
      <c r="AH3473">
        <v>4</v>
      </c>
      <c r="AI3473">
        <v>5</v>
      </c>
    </row>
    <row r="3474" spans="1:35" x14ac:dyDescent="0.2">
      <c r="A3474" s="102">
        <v>8041</v>
      </c>
      <c r="B3474">
        <v>7751</v>
      </c>
      <c r="C3474" t="s">
        <v>3688</v>
      </c>
      <c r="D3474" t="s">
        <v>2932</v>
      </c>
      <c r="E3474">
        <v>2963</v>
      </c>
      <c r="F3474">
        <v>2958</v>
      </c>
      <c r="G3474">
        <v>300</v>
      </c>
      <c r="H3474" t="s">
        <v>2927</v>
      </c>
      <c r="I3474">
        <v>9003</v>
      </c>
      <c r="J3474" t="s">
        <v>3230</v>
      </c>
      <c r="K3474" t="s">
        <v>3099</v>
      </c>
      <c r="L3474">
        <v>2960</v>
      </c>
      <c r="M3474">
        <v>2903</v>
      </c>
      <c r="N3474">
        <v>300</v>
      </c>
      <c r="O3474" t="s">
        <v>2930</v>
      </c>
      <c r="P3474">
        <v>0.27263357683651701</v>
      </c>
      <c r="Q3474">
        <v>0.80901010323358502</v>
      </c>
      <c r="R3474">
        <v>0.55889349389584697</v>
      </c>
      <c r="S3474">
        <v>0.16525855476495199</v>
      </c>
      <c r="T3474">
        <v>0.31218376440990298</v>
      </c>
      <c r="U3474">
        <v>0.31218376440990298</v>
      </c>
      <c r="V3474">
        <v>0.56871330428850297</v>
      </c>
      <c r="W3474">
        <v>0.61</v>
      </c>
      <c r="X3474">
        <v>1.86</v>
      </c>
      <c r="Y3474">
        <v>123502</v>
      </c>
      <c r="Z3474">
        <v>11227</v>
      </c>
      <c r="AA3474">
        <v>0.66</v>
      </c>
      <c r="AB3474">
        <v>11</v>
      </c>
      <c r="AC3474">
        <v>8</v>
      </c>
      <c r="AD3474">
        <v>3</v>
      </c>
      <c r="AE3474">
        <v>72.73</v>
      </c>
      <c r="AF3474">
        <v>16</v>
      </c>
      <c r="AG3474">
        <v>2</v>
      </c>
      <c r="AH3474">
        <v>0</v>
      </c>
      <c r="AI3474">
        <v>9</v>
      </c>
    </row>
    <row r="3475" spans="1:35" x14ac:dyDescent="0.2">
      <c r="A3475" s="102">
        <v>8015</v>
      </c>
      <c r="B3475">
        <v>2331</v>
      </c>
      <c r="C3475" t="s">
        <v>3130</v>
      </c>
      <c r="D3475" t="s">
        <v>2942</v>
      </c>
      <c r="E3475">
        <v>5750</v>
      </c>
      <c r="F3475">
        <v>5710</v>
      </c>
      <c r="G3475">
        <v>100</v>
      </c>
      <c r="H3475" t="s">
        <v>2930</v>
      </c>
      <c r="I3475">
        <v>6967</v>
      </c>
      <c r="J3475" t="s">
        <v>950</v>
      </c>
      <c r="K3475" t="s">
        <v>2932</v>
      </c>
      <c r="L3475">
        <v>1353</v>
      </c>
      <c r="M3475">
        <v>1352</v>
      </c>
      <c r="N3475">
        <v>400</v>
      </c>
      <c r="O3475" t="s">
        <v>2927</v>
      </c>
      <c r="P3475">
        <v>0.66863584346872595</v>
      </c>
      <c r="Q3475">
        <v>0.80927847828696198</v>
      </c>
      <c r="R3475">
        <v>5.62495171149082E-2</v>
      </c>
      <c r="S3475">
        <v>0.19408069755228</v>
      </c>
      <c r="T3475">
        <v>-1.6101620276154101</v>
      </c>
      <c r="U3475">
        <v>1.6101620276154101</v>
      </c>
      <c r="V3475">
        <v>1.68597353053487</v>
      </c>
      <c r="W3475">
        <v>-15.32</v>
      </c>
      <c r="X3475">
        <v>5.29</v>
      </c>
      <c r="Y3475">
        <v>123473</v>
      </c>
      <c r="Z3475">
        <v>8232</v>
      </c>
      <c r="AA3475">
        <v>0.43</v>
      </c>
      <c r="AB3475">
        <v>15</v>
      </c>
      <c r="AC3475">
        <v>10</v>
      </c>
      <c r="AD3475">
        <v>5</v>
      </c>
      <c r="AE3475">
        <v>66.67</v>
      </c>
      <c r="AF3475">
        <v>10</v>
      </c>
      <c r="AG3475">
        <v>8</v>
      </c>
      <c r="AH3475">
        <v>4</v>
      </c>
      <c r="AI3475">
        <v>3</v>
      </c>
    </row>
    <row r="3476" spans="1:35" x14ac:dyDescent="0.2">
      <c r="A3476" s="102">
        <v>5664</v>
      </c>
      <c r="B3476">
        <v>1983</v>
      </c>
      <c r="C3476" t="s">
        <v>3696</v>
      </c>
      <c r="D3476" t="s">
        <v>2937</v>
      </c>
      <c r="E3476">
        <v>2664</v>
      </c>
      <c r="F3476">
        <v>2665</v>
      </c>
      <c r="G3476">
        <v>400</v>
      </c>
      <c r="H3476" t="s">
        <v>2927</v>
      </c>
      <c r="I3476">
        <v>8591</v>
      </c>
      <c r="J3476" t="s">
        <v>3164</v>
      </c>
      <c r="K3476" t="s">
        <v>2933</v>
      </c>
      <c r="L3476">
        <v>1890</v>
      </c>
      <c r="M3476">
        <v>1878.5</v>
      </c>
      <c r="N3476">
        <v>600</v>
      </c>
      <c r="O3476" t="s">
        <v>2930</v>
      </c>
      <c r="P3476">
        <v>0.34548831318364198</v>
      </c>
      <c r="Q3476">
        <v>0.84048761365139601</v>
      </c>
      <c r="R3476">
        <v>0.30519844931949802</v>
      </c>
      <c r="S3476">
        <v>0.11761694286671701</v>
      </c>
      <c r="T3476">
        <v>0.31821976479969499</v>
      </c>
      <c r="U3476">
        <v>0.31821976479969499</v>
      </c>
      <c r="V3476">
        <v>0.32599537666920803</v>
      </c>
      <c r="W3476">
        <v>2.71</v>
      </c>
      <c r="X3476">
        <v>5.73</v>
      </c>
      <c r="Y3476">
        <v>123446</v>
      </c>
      <c r="Z3476">
        <v>8230</v>
      </c>
      <c r="AA3476">
        <v>0.42</v>
      </c>
      <c r="AB3476">
        <v>15</v>
      </c>
      <c r="AC3476">
        <v>7</v>
      </c>
      <c r="AD3476">
        <v>8</v>
      </c>
      <c r="AE3476">
        <v>46.67</v>
      </c>
      <c r="AF3476">
        <v>13</v>
      </c>
      <c r="AG3476">
        <v>3</v>
      </c>
      <c r="AH3476">
        <v>2</v>
      </c>
      <c r="AI3476">
        <v>10</v>
      </c>
    </row>
    <row r="3477" spans="1:35" x14ac:dyDescent="0.2">
      <c r="A3477" s="102">
        <v>6507</v>
      </c>
      <c r="B3477">
        <v>4503</v>
      </c>
      <c r="C3477" t="s">
        <v>829</v>
      </c>
      <c r="D3477" t="s">
        <v>2950</v>
      </c>
      <c r="E3477">
        <v>1980</v>
      </c>
      <c r="F3477">
        <v>1984.5</v>
      </c>
      <c r="G3477">
        <v>400</v>
      </c>
      <c r="H3477" t="s">
        <v>2927</v>
      </c>
      <c r="I3477">
        <v>6028</v>
      </c>
      <c r="J3477" t="s">
        <v>694</v>
      </c>
      <c r="K3477" t="s">
        <v>2942</v>
      </c>
      <c r="L3477">
        <v>7870</v>
      </c>
      <c r="M3477">
        <v>7750</v>
      </c>
      <c r="N3477">
        <v>100</v>
      </c>
      <c r="O3477" t="s">
        <v>2930</v>
      </c>
      <c r="P3477">
        <v>0.57013590295660899</v>
      </c>
      <c r="Q3477">
        <v>0.82930811374998603</v>
      </c>
      <c r="R3477">
        <v>1.27799531685484E-3</v>
      </c>
      <c r="S3477">
        <v>0.25994279849041602</v>
      </c>
      <c r="T3477">
        <v>0.310057969927302</v>
      </c>
      <c r="U3477">
        <v>0.310057969927302</v>
      </c>
      <c r="V3477">
        <v>6.3988921034930701E-2</v>
      </c>
      <c r="W3477">
        <v>1.1100000000000001</v>
      </c>
      <c r="X3477">
        <v>2.4300000000000002</v>
      </c>
      <c r="Y3477">
        <v>123436</v>
      </c>
      <c r="Z3477">
        <v>9495</v>
      </c>
      <c r="AA3477">
        <v>0.48</v>
      </c>
      <c r="AB3477">
        <v>13</v>
      </c>
      <c r="AC3477">
        <v>6</v>
      </c>
      <c r="AD3477">
        <v>7</v>
      </c>
      <c r="AE3477">
        <v>46.15</v>
      </c>
      <c r="AF3477">
        <v>14</v>
      </c>
      <c r="AG3477">
        <v>5</v>
      </c>
      <c r="AH3477">
        <v>2</v>
      </c>
      <c r="AI3477">
        <v>6</v>
      </c>
    </row>
    <row r="3478" spans="1:35" x14ac:dyDescent="0.2">
      <c r="A3478" s="102">
        <v>8498</v>
      </c>
      <c r="B3478">
        <v>4151</v>
      </c>
      <c r="C3478" t="s">
        <v>2795</v>
      </c>
      <c r="D3478" t="s">
        <v>2950</v>
      </c>
      <c r="E3478">
        <v>2745</v>
      </c>
      <c r="F3478">
        <v>2831</v>
      </c>
      <c r="G3478">
        <v>300</v>
      </c>
      <c r="H3478" t="s">
        <v>2927</v>
      </c>
      <c r="I3478">
        <v>6305</v>
      </c>
      <c r="J3478" t="s">
        <v>31</v>
      </c>
      <c r="K3478" t="s">
        <v>2940</v>
      </c>
      <c r="L3478">
        <v>3100</v>
      </c>
      <c r="M3478">
        <v>3025</v>
      </c>
      <c r="N3478">
        <v>300</v>
      </c>
      <c r="O3478" t="s">
        <v>2930</v>
      </c>
      <c r="P3478">
        <v>0.68265375162311104</v>
      </c>
      <c r="Q3478">
        <v>0.80319186796124398</v>
      </c>
      <c r="R3478">
        <v>0.45375934796948703</v>
      </c>
      <c r="S3478">
        <v>2.17150881547085E-2</v>
      </c>
      <c r="T3478">
        <v>2.9096232455581701</v>
      </c>
      <c r="U3478">
        <v>2.9096232455581701</v>
      </c>
      <c r="V3478">
        <v>2.1274457347062201</v>
      </c>
      <c r="W3478">
        <v>16.29</v>
      </c>
      <c r="X3478">
        <v>6.41</v>
      </c>
      <c r="Y3478">
        <v>123382</v>
      </c>
      <c r="Z3478">
        <v>8225</v>
      </c>
      <c r="AA3478">
        <v>0.49</v>
      </c>
      <c r="AB3478">
        <v>15</v>
      </c>
      <c r="AC3478">
        <v>9</v>
      </c>
      <c r="AD3478">
        <v>6</v>
      </c>
      <c r="AE3478">
        <v>60</v>
      </c>
      <c r="AF3478">
        <v>11</v>
      </c>
      <c r="AG3478">
        <v>6</v>
      </c>
      <c r="AH3478">
        <v>5</v>
      </c>
      <c r="AI3478">
        <v>4</v>
      </c>
    </row>
    <row r="3479" spans="1:35" x14ac:dyDescent="0.2">
      <c r="A3479" s="102">
        <v>6757</v>
      </c>
      <c r="B3479">
        <v>4812</v>
      </c>
      <c r="C3479" t="s">
        <v>844</v>
      </c>
      <c r="D3479" t="s">
        <v>2929</v>
      </c>
      <c r="E3479">
        <v>4820</v>
      </c>
      <c r="F3479">
        <v>4730</v>
      </c>
      <c r="G3479">
        <v>200</v>
      </c>
      <c r="H3479" t="s">
        <v>2927</v>
      </c>
      <c r="I3479">
        <v>8253</v>
      </c>
      <c r="J3479" t="s">
        <v>669</v>
      </c>
      <c r="K3479" t="s">
        <v>2933</v>
      </c>
      <c r="L3479">
        <v>1789</v>
      </c>
      <c r="M3479">
        <v>1854</v>
      </c>
      <c r="N3479">
        <v>500</v>
      </c>
      <c r="O3479" t="s">
        <v>2930</v>
      </c>
      <c r="P3479">
        <v>0.39056429580891</v>
      </c>
      <c r="Q3479">
        <v>0.82623558862622204</v>
      </c>
      <c r="R3479">
        <v>0.77562933297173897</v>
      </c>
      <c r="S3479">
        <v>0.27605148437312499</v>
      </c>
      <c r="T3479">
        <v>1.50343091530837</v>
      </c>
      <c r="U3479">
        <v>1.50343091530837</v>
      </c>
      <c r="V3479">
        <v>2.3509227010390901</v>
      </c>
      <c r="W3479">
        <v>8.32</v>
      </c>
      <c r="X3479">
        <v>2.0099999999999998</v>
      </c>
      <c r="Y3479">
        <v>123289</v>
      </c>
      <c r="Z3479">
        <v>5137</v>
      </c>
      <c r="AA3479">
        <v>0.28000000000000003</v>
      </c>
      <c r="AB3479">
        <v>24</v>
      </c>
      <c r="AC3479">
        <v>14</v>
      </c>
      <c r="AD3479">
        <v>10</v>
      </c>
      <c r="AE3479">
        <v>58.33</v>
      </c>
      <c r="AF3479">
        <v>11</v>
      </c>
      <c r="AG3479">
        <v>11</v>
      </c>
      <c r="AH3479">
        <v>7</v>
      </c>
      <c r="AI3479">
        <v>6</v>
      </c>
    </row>
    <row r="3480" spans="1:35" x14ac:dyDescent="0.2">
      <c r="A3480" s="102">
        <v>742</v>
      </c>
      <c r="B3480">
        <v>9474</v>
      </c>
      <c r="C3480" t="s">
        <v>3209</v>
      </c>
      <c r="D3480" t="s">
        <v>2929</v>
      </c>
      <c r="E3480">
        <v>1585</v>
      </c>
      <c r="F3480">
        <v>1584</v>
      </c>
      <c r="G3480">
        <v>700</v>
      </c>
      <c r="H3480" t="s">
        <v>2930</v>
      </c>
      <c r="I3480">
        <v>9603</v>
      </c>
      <c r="J3480" t="s">
        <v>3170</v>
      </c>
      <c r="K3480" t="s">
        <v>2942</v>
      </c>
      <c r="L3480">
        <v>2755</v>
      </c>
      <c r="M3480">
        <v>2667</v>
      </c>
      <c r="N3480">
        <v>400</v>
      </c>
      <c r="O3480" t="s">
        <v>2927</v>
      </c>
      <c r="P3480">
        <v>0.76233268930477305</v>
      </c>
      <c r="Q3480">
        <v>0.92362606802289504</v>
      </c>
      <c r="R3480">
        <v>0.81728614651891096</v>
      </c>
      <c r="S3480">
        <v>0.102226081531928</v>
      </c>
      <c r="T3480">
        <v>-0.91942595998086596</v>
      </c>
      <c r="U3480">
        <v>0.91942595998086596</v>
      </c>
      <c r="V3480">
        <v>1.41178929072566</v>
      </c>
      <c r="W3480">
        <v>-5.86</v>
      </c>
      <c r="X3480">
        <v>3.94</v>
      </c>
      <c r="Y3480">
        <v>123276</v>
      </c>
      <c r="Z3480">
        <v>6488</v>
      </c>
      <c r="AA3480">
        <v>0.56999999999999995</v>
      </c>
      <c r="AB3480">
        <v>19</v>
      </c>
      <c r="AC3480">
        <v>11</v>
      </c>
      <c r="AD3480">
        <v>8</v>
      </c>
      <c r="AE3480">
        <v>57.89</v>
      </c>
      <c r="AF3480">
        <v>10</v>
      </c>
      <c r="AG3480">
        <v>10</v>
      </c>
      <c r="AH3480">
        <v>6</v>
      </c>
      <c r="AI3480">
        <v>3</v>
      </c>
    </row>
    <row r="3481" spans="1:35" x14ac:dyDescent="0.2">
      <c r="A3481" s="102">
        <v>7742</v>
      </c>
      <c r="B3481">
        <v>2427</v>
      </c>
      <c r="C3481" t="s">
        <v>3268</v>
      </c>
      <c r="D3481" t="s">
        <v>2942</v>
      </c>
      <c r="E3481">
        <v>980</v>
      </c>
      <c r="F3481">
        <v>995</v>
      </c>
      <c r="G3481">
        <v>800</v>
      </c>
      <c r="H3481" t="s">
        <v>2930</v>
      </c>
      <c r="I3481">
        <v>4004</v>
      </c>
      <c r="J3481" t="s">
        <v>3189</v>
      </c>
      <c r="K3481" t="s">
        <v>2952</v>
      </c>
      <c r="L3481">
        <v>2749</v>
      </c>
      <c r="M3481">
        <v>2755</v>
      </c>
      <c r="N3481">
        <v>300</v>
      </c>
      <c r="O3481" t="s">
        <v>2927</v>
      </c>
      <c r="P3481">
        <v>0.81496777028191103</v>
      </c>
      <c r="Q3481">
        <v>0.81283851065119295</v>
      </c>
      <c r="R3481">
        <v>0.156135590505011</v>
      </c>
      <c r="S3481">
        <v>0.13367311727946199</v>
      </c>
      <c r="T3481">
        <v>-2.0310981050489199</v>
      </c>
      <c r="U3481">
        <v>2.0310981050489199</v>
      </c>
      <c r="V3481">
        <v>0.482080174382645</v>
      </c>
      <c r="W3481">
        <v>-8.2899999999999991</v>
      </c>
      <c r="X3481">
        <v>3.69</v>
      </c>
      <c r="Y3481">
        <v>123274</v>
      </c>
      <c r="Z3481">
        <v>6164</v>
      </c>
      <c r="AA3481">
        <v>0.49</v>
      </c>
      <c r="AB3481">
        <v>20</v>
      </c>
      <c r="AC3481">
        <v>12</v>
      </c>
      <c r="AD3481">
        <v>8</v>
      </c>
      <c r="AE3481">
        <v>60</v>
      </c>
      <c r="AF3481">
        <v>7</v>
      </c>
      <c r="AG3481">
        <v>11</v>
      </c>
      <c r="AH3481">
        <v>7</v>
      </c>
      <c r="AI3481">
        <v>2</v>
      </c>
    </row>
    <row r="3482" spans="1:35" x14ac:dyDescent="0.2">
      <c r="A3482" s="102">
        <v>192</v>
      </c>
      <c r="B3482">
        <v>1893</v>
      </c>
      <c r="C3482" t="s">
        <v>3652</v>
      </c>
      <c r="D3482" t="s">
        <v>2937</v>
      </c>
      <c r="E3482">
        <v>690</v>
      </c>
      <c r="F3482">
        <v>690</v>
      </c>
      <c r="G3482">
        <v>1400</v>
      </c>
      <c r="H3482" t="s">
        <v>2930</v>
      </c>
      <c r="I3482">
        <v>9437</v>
      </c>
      <c r="J3482" t="s">
        <v>582</v>
      </c>
      <c r="K3482" t="s">
        <v>2929</v>
      </c>
      <c r="L3482">
        <v>3155</v>
      </c>
      <c r="M3482">
        <v>3136</v>
      </c>
      <c r="N3482">
        <v>300</v>
      </c>
      <c r="O3482" t="s">
        <v>2927</v>
      </c>
      <c r="P3482">
        <v>0.40565681281457699</v>
      </c>
      <c r="Q3482">
        <v>0.94740784938334799</v>
      </c>
      <c r="R3482">
        <v>0.51982397155291105</v>
      </c>
      <c r="S3482">
        <v>3.4608149197552299E-2</v>
      </c>
      <c r="T3482">
        <v>-6.6230833460070401E-2</v>
      </c>
      <c r="U3482">
        <v>6.6230833460070401E-2</v>
      </c>
      <c r="V3482">
        <v>1.88846972190597E-2</v>
      </c>
      <c r="W3482">
        <v>-0.18</v>
      </c>
      <c r="X3482">
        <v>2.68</v>
      </c>
      <c r="Y3482">
        <v>123259</v>
      </c>
      <c r="Z3482">
        <v>7704</v>
      </c>
      <c r="AA3482">
        <v>0.32</v>
      </c>
      <c r="AB3482">
        <v>16</v>
      </c>
      <c r="AC3482">
        <v>10</v>
      </c>
      <c r="AD3482">
        <v>6</v>
      </c>
      <c r="AE3482">
        <v>62.5</v>
      </c>
      <c r="AF3482">
        <v>15</v>
      </c>
      <c r="AG3482">
        <v>3</v>
      </c>
      <c r="AH3482">
        <v>2</v>
      </c>
      <c r="AI3482">
        <v>11</v>
      </c>
    </row>
    <row r="3483" spans="1:35" x14ac:dyDescent="0.2">
      <c r="A3483" s="102">
        <v>214</v>
      </c>
      <c r="B3483">
        <v>3861</v>
      </c>
      <c r="C3483" t="s">
        <v>37</v>
      </c>
      <c r="D3483" t="s">
        <v>3213</v>
      </c>
      <c r="E3483">
        <v>592</v>
      </c>
      <c r="F3483">
        <v>613</v>
      </c>
      <c r="G3483">
        <v>1500</v>
      </c>
      <c r="H3483" t="s">
        <v>2927</v>
      </c>
      <c r="I3483">
        <v>5233</v>
      </c>
      <c r="J3483" t="s">
        <v>3195</v>
      </c>
      <c r="K3483" t="s">
        <v>2926</v>
      </c>
      <c r="L3483">
        <v>3035</v>
      </c>
      <c r="M3483">
        <v>3040</v>
      </c>
      <c r="N3483">
        <v>300</v>
      </c>
      <c r="O3483" t="s">
        <v>2930</v>
      </c>
      <c r="P3483">
        <v>0.73469786050958596</v>
      </c>
      <c r="Q3483">
        <v>0.94585518137519198</v>
      </c>
      <c r="R3483">
        <v>9.73311246941123E-2</v>
      </c>
      <c r="S3483">
        <v>8.3490335704229505E-4</v>
      </c>
      <c r="T3483">
        <v>2.1309779696575899</v>
      </c>
      <c r="U3483">
        <v>2.1309779696575899</v>
      </c>
      <c r="V3483">
        <v>1.8998863525093399</v>
      </c>
      <c r="W3483">
        <v>6.62</v>
      </c>
      <c r="X3483">
        <v>0.82</v>
      </c>
      <c r="Y3483">
        <v>123048</v>
      </c>
      <c r="Z3483">
        <v>5859</v>
      </c>
      <c r="AA3483">
        <v>0.37</v>
      </c>
      <c r="AB3483">
        <v>21</v>
      </c>
      <c r="AC3483">
        <v>12</v>
      </c>
      <c r="AD3483">
        <v>9</v>
      </c>
      <c r="AE3483">
        <v>57.14</v>
      </c>
      <c r="AF3483">
        <v>13</v>
      </c>
      <c r="AG3483">
        <v>6</v>
      </c>
      <c r="AH3483">
        <v>7</v>
      </c>
      <c r="AI3483">
        <v>8</v>
      </c>
    </row>
    <row r="3484" spans="1:35" x14ac:dyDescent="0.2">
      <c r="A3484" s="102">
        <v>8274</v>
      </c>
      <c r="B3484">
        <v>3397</v>
      </c>
      <c r="C3484" t="s">
        <v>788</v>
      </c>
      <c r="D3484" t="s">
        <v>2953</v>
      </c>
      <c r="E3484">
        <v>2656</v>
      </c>
      <c r="F3484">
        <v>2667</v>
      </c>
      <c r="G3484">
        <v>400</v>
      </c>
      <c r="H3484" t="s">
        <v>2930</v>
      </c>
      <c r="I3484">
        <v>4716</v>
      </c>
      <c r="J3484" t="s">
        <v>3346</v>
      </c>
      <c r="K3484" t="s">
        <v>2929</v>
      </c>
      <c r="L3484">
        <v>9810</v>
      </c>
      <c r="M3484">
        <v>9870</v>
      </c>
      <c r="N3484">
        <v>100</v>
      </c>
      <c r="O3484" t="s">
        <v>2927</v>
      </c>
      <c r="P3484">
        <v>0.71250032263242702</v>
      </c>
      <c r="Q3484">
        <v>0.80613485653077399</v>
      </c>
      <c r="R3484">
        <v>0.15510223953735</v>
      </c>
      <c r="S3484">
        <v>0.124613702324083</v>
      </c>
      <c r="T3484">
        <v>-0.48163651950925701</v>
      </c>
      <c r="U3484">
        <v>0.48163651950925701</v>
      </c>
      <c r="V3484">
        <v>0.45182745784624201</v>
      </c>
      <c r="W3484">
        <v>-2.73</v>
      </c>
      <c r="X3484">
        <v>8.09</v>
      </c>
      <c r="Y3484">
        <v>123018</v>
      </c>
      <c r="Z3484">
        <v>9463</v>
      </c>
      <c r="AA3484">
        <v>0.44</v>
      </c>
      <c r="AB3484">
        <v>13</v>
      </c>
      <c r="AC3484">
        <v>6</v>
      </c>
      <c r="AD3484">
        <v>7</v>
      </c>
      <c r="AE3484">
        <v>46.15</v>
      </c>
      <c r="AF3484">
        <v>10</v>
      </c>
      <c r="AG3484">
        <v>5</v>
      </c>
      <c r="AH3484">
        <v>5</v>
      </c>
      <c r="AI3484">
        <v>3</v>
      </c>
    </row>
    <row r="3485" spans="1:35" x14ac:dyDescent="0.2">
      <c r="A3485" s="102">
        <v>1082</v>
      </c>
      <c r="B3485">
        <v>8425</v>
      </c>
      <c r="C3485" t="s">
        <v>3174</v>
      </c>
      <c r="D3485" t="s">
        <v>2933</v>
      </c>
      <c r="E3485">
        <v>3445</v>
      </c>
      <c r="F3485">
        <v>3420</v>
      </c>
      <c r="G3485">
        <v>300</v>
      </c>
      <c r="H3485" t="s">
        <v>2927</v>
      </c>
      <c r="I3485">
        <v>9706</v>
      </c>
      <c r="J3485" t="s">
        <v>3103</v>
      </c>
      <c r="K3485" t="s">
        <v>2949</v>
      </c>
      <c r="L3485">
        <v>5630</v>
      </c>
      <c r="M3485">
        <v>5500</v>
      </c>
      <c r="N3485">
        <v>200</v>
      </c>
      <c r="O3485" t="s">
        <v>2930</v>
      </c>
      <c r="P3485">
        <v>0.46696415228081001</v>
      </c>
      <c r="Q3485">
        <v>0.91413857507913898</v>
      </c>
      <c r="R3485">
        <v>0.548209580168322</v>
      </c>
      <c r="S3485">
        <v>5.1613032107741902E-2</v>
      </c>
      <c r="T3485">
        <v>1.3529558486790301</v>
      </c>
      <c r="U3485">
        <v>1.3529558486790301</v>
      </c>
      <c r="V3485">
        <v>0.60575479494511997</v>
      </c>
      <c r="W3485">
        <v>6.01</v>
      </c>
      <c r="X3485">
        <v>6.73</v>
      </c>
      <c r="Y3485">
        <v>122938</v>
      </c>
      <c r="Z3485">
        <v>8196</v>
      </c>
      <c r="AA3485">
        <v>0.38</v>
      </c>
      <c r="AB3485">
        <v>15</v>
      </c>
      <c r="AC3485">
        <v>9</v>
      </c>
      <c r="AD3485">
        <v>6</v>
      </c>
      <c r="AE3485">
        <v>60</v>
      </c>
      <c r="AF3485">
        <v>12</v>
      </c>
      <c r="AG3485">
        <v>7</v>
      </c>
      <c r="AH3485">
        <v>4</v>
      </c>
      <c r="AI3485">
        <v>4</v>
      </c>
    </row>
    <row r="3486" spans="1:35" x14ac:dyDescent="0.2">
      <c r="A3486" s="102">
        <v>3684</v>
      </c>
      <c r="B3486">
        <v>7205</v>
      </c>
      <c r="C3486" t="s">
        <v>60</v>
      </c>
      <c r="D3486" t="s">
        <v>2945</v>
      </c>
      <c r="E3486">
        <v>1052</v>
      </c>
      <c r="F3486">
        <v>1055</v>
      </c>
      <c r="G3486">
        <v>1000</v>
      </c>
      <c r="H3486" t="s">
        <v>2930</v>
      </c>
      <c r="I3486">
        <v>8306</v>
      </c>
      <c r="J3486" t="s">
        <v>3191</v>
      </c>
      <c r="K3486" t="s">
        <v>2990</v>
      </c>
      <c r="L3486">
        <v>579.9</v>
      </c>
      <c r="M3486">
        <v>579.4</v>
      </c>
      <c r="N3486">
        <v>1800</v>
      </c>
      <c r="O3486" t="s">
        <v>2927</v>
      </c>
      <c r="P3486">
        <v>0.67140839712670597</v>
      </c>
      <c r="Q3486">
        <v>0.868480113601796</v>
      </c>
      <c r="R3486">
        <v>0.74057841637299704</v>
      </c>
      <c r="S3486">
        <v>0.338193527872172</v>
      </c>
      <c r="T3486">
        <v>-0.64173336042134799</v>
      </c>
      <c r="U3486">
        <v>0.64173336042134799</v>
      </c>
      <c r="V3486">
        <v>0.741929827506425</v>
      </c>
      <c r="W3486">
        <v>-3</v>
      </c>
      <c r="X3486">
        <v>1.1499999999999999</v>
      </c>
      <c r="Y3486">
        <v>122740</v>
      </c>
      <c r="Z3486">
        <v>5579</v>
      </c>
      <c r="AA3486">
        <v>0.28999999999999998</v>
      </c>
      <c r="AB3486">
        <v>22</v>
      </c>
      <c r="AC3486">
        <v>12</v>
      </c>
      <c r="AD3486">
        <v>10</v>
      </c>
      <c r="AE3486">
        <v>54.55</v>
      </c>
      <c r="AF3486">
        <v>15</v>
      </c>
      <c r="AG3486">
        <v>4</v>
      </c>
      <c r="AH3486">
        <v>3</v>
      </c>
      <c r="AI3486">
        <v>15</v>
      </c>
    </row>
    <row r="3487" spans="1:35" x14ac:dyDescent="0.2">
      <c r="A3487" s="102">
        <v>7195</v>
      </c>
      <c r="B3487">
        <v>2801</v>
      </c>
      <c r="C3487" t="s">
        <v>751</v>
      </c>
      <c r="D3487" t="s">
        <v>2955</v>
      </c>
      <c r="E3487">
        <v>5800</v>
      </c>
      <c r="F3487">
        <v>5710</v>
      </c>
      <c r="G3487">
        <v>100</v>
      </c>
      <c r="H3487" t="s">
        <v>2927</v>
      </c>
      <c r="I3487">
        <v>7272</v>
      </c>
      <c r="J3487" t="s">
        <v>3202</v>
      </c>
      <c r="K3487" t="s">
        <v>2945</v>
      </c>
      <c r="L3487">
        <v>2115</v>
      </c>
      <c r="M3487">
        <v>2104</v>
      </c>
      <c r="N3487">
        <v>300</v>
      </c>
      <c r="O3487" t="s">
        <v>2930</v>
      </c>
      <c r="P3487">
        <v>0.419768022439716</v>
      </c>
      <c r="Q3487">
        <v>0.82018498642085602</v>
      </c>
      <c r="R3487">
        <v>5.9525783610835303E-3</v>
      </c>
      <c r="S3487">
        <v>4.9066386478914502E-3</v>
      </c>
      <c r="T3487">
        <v>2.8461552332621798</v>
      </c>
      <c r="U3487">
        <v>2.8461552332621798</v>
      </c>
      <c r="V3487">
        <v>3.4111240803577298</v>
      </c>
      <c r="W3487">
        <v>9.32</v>
      </c>
      <c r="X3487">
        <v>10.54</v>
      </c>
      <c r="Y3487">
        <v>122734</v>
      </c>
      <c r="Z3487">
        <v>7220</v>
      </c>
      <c r="AA3487">
        <v>0.32</v>
      </c>
      <c r="AB3487">
        <v>17</v>
      </c>
      <c r="AC3487">
        <v>11</v>
      </c>
      <c r="AD3487">
        <v>6</v>
      </c>
      <c r="AE3487">
        <v>64.709999999999994</v>
      </c>
      <c r="AF3487">
        <v>10</v>
      </c>
      <c r="AG3487">
        <v>8</v>
      </c>
      <c r="AH3487">
        <v>6</v>
      </c>
      <c r="AI3487">
        <v>3</v>
      </c>
    </row>
    <row r="3488" spans="1:35" x14ac:dyDescent="0.2">
      <c r="A3488" s="102">
        <v>4436</v>
      </c>
      <c r="B3488">
        <v>4503</v>
      </c>
      <c r="C3488" t="s">
        <v>829</v>
      </c>
      <c r="D3488" t="s">
        <v>2950</v>
      </c>
      <c r="E3488">
        <v>1980</v>
      </c>
      <c r="F3488">
        <v>1984.5</v>
      </c>
      <c r="G3488">
        <v>500</v>
      </c>
      <c r="H3488" t="s">
        <v>2927</v>
      </c>
      <c r="I3488">
        <v>8031</v>
      </c>
      <c r="J3488" t="s">
        <v>1014</v>
      </c>
      <c r="K3488" t="s">
        <v>2934</v>
      </c>
      <c r="L3488">
        <v>1981</v>
      </c>
      <c r="M3488">
        <v>1981</v>
      </c>
      <c r="N3488">
        <v>500</v>
      </c>
      <c r="O3488" t="s">
        <v>2930</v>
      </c>
      <c r="P3488">
        <v>0.63205210033167603</v>
      </c>
      <c r="Q3488">
        <v>0.857318415503461</v>
      </c>
      <c r="R3488">
        <v>1.37983597689914E-4</v>
      </c>
      <c r="S3488">
        <v>0.19083970706766801</v>
      </c>
      <c r="T3488">
        <v>2.6084739253509901</v>
      </c>
      <c r="U3488">
        <v>2.6084739253509901</v>
      </c>
      <c r="V3488">
        <v>1.9232007773440101</v>
      </c>
      <c r="W3488">
        <v>4.2699999999999996</v>
      </c>
      <c r="X3488">
        <v>0.18</v>
      </c>
      <c r="Y3488">
        <v>122705</v>
      </c>
      <c r="Z3488">
        <v>7669</v>
      </c>
      <c r="AA3488">
        <v>0.38</v>
      </c>
      <c r="AB3488">
        <v>16</v>
      </c>
      <c r="AC3488">
        <v>9</v>
      </c>
      <c r="AD3488">
        <v>7</v>
      </c>
      <c r="AE3488">
        <v>56.25</v>
      </c>
      <c r="AF3488">
        <v>14</v>
      </c>
      <c r="AG3488">
        <v>6</v>
      </c>
      <c r="AH3488">
        <v>3</v>
      </c>
      <c r="AI3488">
        <v>7</v>
      </c>
    </row>
    <row r="3489" spans="1:35" x14ac:dyDescent="0.2">
      <c r="A3489" s="102">
        <v>1134</v>
      </c>
      <c r="B3489">
        <v>8309</v>
      </c>
      <c r="C3489" t="s">
        <v>1054</v>
      </c>
      <c r="D3489" t="s">
        <v>2990</v>
      </c>
      <c r="E3489">
        <v>4123</v>
      </c>
      <c r="F3489">
        <v>4099</v>
      </c>
      <c r="G3489">
        <v>200</v>
      </c>
      <c r="H3489" t="s">
        <v>2927</v>
      </c>
      <c r="I3489">
        <v>8341</v>
      </c>
      <c r="J3489" t="s">
        <v>1058</v>
      </c>
      <c r="K3489" t="s">
        <v>2990</v>
      </c>
      <c r="L3489">
        <v>1744</v>
      </c>
      <c r="M3489">
        <v>1693</v>
      </c>
      <c r="N3489">
        <v>500</v>
      </c>
      <c r="O3489" t="s">
        <v>2930</v>
      </c>
      <c r="P3489">
        <v>0.78140819905247805</v>
      </c>
      <c r="Q3489">
        <v>0.91273353484229103</v>
      </c>
      <c r="R3489">
        <v>0.378560608434509</v>
      </c>
      <c r="S3489">
        <v>0.11594643026614999</v>
      </c>
      <c r="T3489">
        <v>0.69638004099759598</v>
      </c>
      <c r="U3489">
        <v>0.69638004099759598</v>
      </c>
      <c r="V3489">
        <v>3.5329598675691597E-2</v>
      </c>
      <c r="W3489">
        <v>1.6</v>
      </c>
      <c r="X3489">
        <v>3.26</v>
      </c>
      <c r="Y3489">
        <v>122611</v>
      </c>
      <c r="Z3489">
        <v>6812</v>
      </c>
      <c r="AA3489">
        <v>0.47</v>
      </c>
      <c r="AB3489">
        <v>18</v>
      </c>
      <c r="AC3489">
        <v>10</v>
      </c>
      <c r="AD3489">
        <v>8</v>
      </c>
      <c r="AE3489">
        <v>55.56</v>
      </c>
      <c r="AF3489">
        <v>14</v>
      </c>
      <c r="AG3489">
        <v>5</v>
      </c>
      <c r="AH3489">
        <v>3</v>
      </c>
      <c r="AI3489">
        <v>10</v>
      </c>
    </row>
    <row r="3490" spans="1:35" x14ac:dyDescent="0.2">
      <c r="A3490" s="102">
        <v>3058</v>
      </c>
      <c r="B3490">
        <v>1333</v>
      </c>
      <c r="C3490" t="s">
        <v>3096</v>
      </c>
      <c r="D3490" t="s">
        <v>3097</v>
      </c>
      <c r="E3490">
        <v>2617</v>
      </c>
      <c r="F3490">
        <v>2596</v>
      </c>
      <c r="G3490">
        <v>300</v>
      </c>
      <c r="H3490" t="s">
        <v>2930</v>
      </c>
      <c r="I3490">
        <v>9003</v>
      </c>
      <c r="J3490" t="s">
        <v>3230</v>
      </c>
      <c r="K3490" t="s">
        <v>3099</v>
      </c>
      <c r="L3490">
        <v>2960</v>
      </c>
      <c r="M3490">
        <v>2903</v>
      </c>
      <c r="N3490">
        <v>300</v>
      </c>
      <c r="O3490" t="s">
        <v>2927</v>
      </c>
      <c r="P3490">
        <v>0.86827424357301397</v>
      </c>
      <c r="Q3490">
        <v>0.87886692665884303</v>
      </c>
      <c r="R3490">
        <v>1.6802356985855998E-2</v>
      </c>
      <c r="S3490">
        <v>0.20476369954642701</v>
      </c>
      <c r="T3490">
        <v>-1.6784099048579399</v>
      </c>
      <c r="U3490">
        <v>1.6784099048579399</v>
      </c>
      <c r="V3490">
        <v>1.9669858686820001</v>
      </c>
      <c r="W3490">
        <v>-5.13</v>
      </c>
      <c r="X3490">
        <v>10.58</v>
      </c>
      <c r="Y3490">
        <v>122570</v>
      </c>
      <c r="Z3490">
        <v>13619</v>
      </c>
      <c r="AA3490">
        <v>0.67</v>
      </c>
      <c r="AB3490">
        <v>9</v>
      </c>
      <c r="AC3490">
        <v>5</v>
      </c>
      <c r="AD3490">
        <v>4</v>
      </c>
      <c r="AE3490">
        <v>55.56</v>
      </c>
      <c r="AF3490">
        <v>15</v>
      </c>
      <c r="AG3490">
        <v>2</v>
      </c>
      <c r="AH3490">
        <v>0</v>
      </c>
      <c r="AI3490">
        <v>7</v>
      </c>
    </row>
    <row r="3491" spans="1:35" x14ac:dyDescent="0.2">
      <c r="A3491" s="102">
        <v>1108</v>
      </c>
      <c r="B3491">
        <v>1719</v>
      </c>
      <c r="C3491" t="s">
        <v>687</v>
      </c>
      <c r="D3491" t="s">
        <v>2937</v>
      </c>
      <c r="E3491">
        <v>930</v>
      </c>
      <c r="F3491">
        <v>927</v>
      </c>
      <c r="G3491">
        <v>1100</v>
      </c>
      <c r="H3491" t="s">
        <v>2930</v>
      </c>
      <c r="I3491">
        <v>8031</v>
      </c>
      <c r="J3491" t="s">
        <v>1014</v>
      </c>
      <c r="K3491" t="s">
        <v>2934</v>
      </c>
      <c r="L3491">
        <v>1981</v>
      </c>
      <c r="M3491">
        <v>1981</v>
      </c>
      <c r="N3491">
        <v>500</v>
      </c>
      <c r="O3491" t="s">
        <v>2927</v>
      </c>
      <c r="P3491">
        <v>0.441505729673623</v>
      </c>
      <c r="Q3491">
        <v>0.91348096905057796</v>
      </c>
      <c r="R3491">
        <v>0.12614855334555</v>
      </c>
      <c r="S3491">
        <v>7.7042350247209504E-3</v>
      </c>
      <c r="T3491">
        <v>-0.333283357464285</v>
      </c>
      <c r="U3491">
        <v>0.333283357464285</v>
      </c>
      <c r="V3491">
        <v>0.82488996960093197</v>
      </c>
      <c r="W3491">
        <v>-1.07</v>
      </c>
      <c r="X3491">
        <v>2.95</v>
      </c>
      <c r="Y3491">
        <v>122488</v>
      </c>
      <c r="Z3491">
        <v>7656</v>
      </c>
      <c r="AA3491">
        <v>0.38</v>
      </c>
      <c r="AB3491">
        <v>16</v>
      </c>
      <c r="AC3491">
        <v>9</v>
      </c>
      <c r="AD3491">
        <v>7</v>
      </c>
      <c r="AE3491">
        <v>56.25</v>
      </c>
      <c r="AF3491">
        <v>12</v>
      </c>
      <c r="AG3491">
        <v>6</v>
      </c>
      <c r="AH3491">
        <v>3</v>
      </c>
      <c r="AI3491">
        <v>7</v>
      </c>
    </row>
    <row r="3492" spans="1:35" x14ac:dyDescent="0.2">
      <c r="A3492" s="102">
        <v>8511</v>
      </c>
      <c r="B3492">
        <v>7180</v>
      </c>
      <c r="C3492" t="s">
        <v>1323</v>
      </c>
      <c r="D3492" t="s">
        <v>2990</v>
      </c>
      <c r="E3492">
        <v>468</v>
      </c>
      <c r="F3492">
        <v>468</v>
      </c>
      <c r="G3492">
        <v>2300</v>
      </c>
      <c r="H3492" t="s">
        <v>2927</v>
      </c>
      <c r="I3492">
        <v>7205</v>
      </c>
      <c r="J3492" t="s">
        <v>60</v>
      </c>
      <c r="K3492" t="s">
        <v>2945</v>
      </c>
      <c r="L3492">
        <v>1052</v>
      </c>
      <c r="M3492">
        <v>1055</v>
      </c>
      <c r="N3492">
        <v>1000</v>
      </c>
      <c r="O3492" t="s">
        <v>2930</v>
      </c>
      <c r="P3492">
        <v>0.19130755744092401</v>
      </c>
      <c r="Q3492">
        <v>0.80299729837252698</v>
      </c>
      <c r="R3492">
        <v>0.4909672036546</v>
      </c>
      <c r="S3492">
        <v>3.4290697031183898E-2</v>
      </c>
      <c r="T3492">
        <v>0.43793059651099198</v>
      </c>
      <c r="U3492">
        <v>0.43793059651099198</v>
      </c>
      <c r="V3492">
        <v>0.48044459732495798</v>
      </c>
      <c r="W3492">
        <v>2.13</v>
      </c>
      <c r="X3492">
        <v>2.0299999999999998</v>
      </c>
      <c r="Y3492">
        <v>122477</v>
      </c>
      <c r="Z3492">
        <v>7205</v>
      </c>
      <c r="AA3492">
        <v>0.32</v>
      </c>
      <c r="AB3492">
        <v>17</v>
      </c>
      <c r="AC3492">
        <v>10</v>
      </c>
      <c r="AD3492">
        <v>7</v>
      </c>
      <c r="AE3492">
        <v>58.82</v>
      </c>
      <c r="AF3492">
        <v>13</v>
      </c>
      <c r="AG3492">
        <v>6</v>
      </c>
      <c r="AH3492">
        <v>5</v>
      </c>
      <c r="AI3492">
        <v>6</v>
      </c>
    </row>
    <row r="3493" spans="1:35" x14ac:dyDescent="0.2">
      <c r="A3493" s="102">
        <v>697</v>
      </c>
      <c r="B3493">
        <v>8593</v>
      </c>
      <c r="C3493" t="s">
        <v>224</v>
      </c>
      <c r="D3493" t="s">
        <v>2933</v>
      </c>
      <c r="E3493">
        <v>719</v>
      </c>
      <c r="F3493">
        <v>717</v>
      </c>
      <c r="G3493">
        <v>1500</v>
      </c>
      <c r="H3493" t="s">
        <v>2930</v>
      </c>
      <c r="I3493">
        <v>8604</v>
      </c>
      <c r="J3493" t="s">
        <v>541</v>
      </c>
      <c r="K3493" t="s">
        <v>3186</v>
      </c>
      <c r="L3493">
        <v>559</v>
      </c>
      <c r="M3493">
        <v>561.6</v>
      </c>
      <c r="N3493">
        <v>1900</v>
      </c>
      <c r="O3493" t="s">
        <v>2927</v>
      </c>
      <c r="P3493">
        <v>0.40512067795748602</v>
      </c>
      <c r="Q3493">
        <v>0.92486701110839897</v>
      </c>
      <c r="R3493">
        <v>2.57020387717029E-3</v>
      </c>
      <c r="S3493">
        <v>0.26698108685058403</v>
      </c>
      <c r="T3493">
        <v>-6.4348687634761198E-3</v>
      </c>
      <c r="U3493">
        <v>6.4348687634761198E-3</v>
      </c>
      <c r="V3493">
        <v>0.37659590423662098</v>
      </c>
      <c r="W3493">
        <v>-0.02</v>
      </c>
      <c r="X3493">
        <v>0.79</v>
      </c>
      <c r="Y3493">
        <v>122471</v>
      </c>
      <c r="Z3493">
        <v>6124</v>
      </c>
      <c r="AA3493">
        <v>0.27</v>
      </c>
      <c r="AB3493">
        <v>20</v>
      </c>
      <c r="AC3493">
        <v>11</v>
      </c>
      <c r="AD3493">
        <v>9</v>
      </c>
      <c r="AE3493">
        <v>55</v>
      </c>
      <c r="AF3493">
        <v>13</v>
      </c>
      <c r="AG3493">
        <v>6</v>
      </c>
      <c r="AH3493">
        <v>3</v>
      </c>
      <c r="AI3493">
        <v>11</v>
      </c>
    </row>
    <row r="3494" spans="1:35" x14ac:dyDescent="0.2">
      <c r="A3494" s="102">
        <v>2494</v>
      </c>
      <c r="B3494">
        <v>2768</v>
      </c>
      <c r="C3494" t="s">
        <v>3699</v>
      </c>
      <c r="D3494" t="s">
        <v>2934</v>
      </c>
      <c r="E3494">
        <v>354</v>
      </c>
      <c r="F3494">
        <v>356</v>
      </c>
      <c r="G3494">
        <v>2800</v>
      </c>
      <c r="H3494" t="s">
        <v>2927</v>
      </c>
      <c r="I3494">
        <v>9956</v>
      </c>
      <c r="J3494" t="s">
        <v>2876</v>
      </c>
      <c r="K3494" t="s">
        <v>2953</v>
      </c>
      <c r="L3494">
        <v>2037</v>
      </c>
      <c r="M3494">
        <v>1991</v>
      </c>
      <c r="N3494">
        <v>500</v>
      </c>
      <c r="O3494" t="s">
        <v>2930</v>
      </c>
      <c r="P3494">
        <v>0.37280015814602002</v>
      </c>
      <c r="Q3494">
        <v>0.88798828426941301</v>
      </c>
      <c r="R3494">
        <v>0.14341297802707301</v>
      </c>
      <c r="S3494">
        <v>0.216706049375124</v>
      </c>
      <c r="T3494">
        <v>0.83331610739092699</v>
      </c>
      <c r="U3494">
        <v>0.83331610739092699</v>
      </c>
      <c r="V3494">
        <v>0.98564009817933196</v>
      </c>
      <c r="W3494">
        <v>2.84</v>
      </c>
      <c r="X3494">
        <v>0.13</v>
      </c>
      <c r="Y3494">
        <v>122467</v>
      </c>
      <c r="Z3494">
        <v>6123</v>
      </c>
      <c r="AA3494">
        <v>0.26</v>
      </c>
      <c r="AB3494">
        <v>20</v>
      </c>
      <c r="AC3494">
        <v>11</v>
      </c>
      <c r="AD3494">
        <v>9</v>
      </c>
      <c r="AE3494">
        <v>55</v>
      </c>
      <c r="AF3494">
        <v>12</v>
      </c>
      <c r="AG3494">
        <v>8</v>
      </c>
      <c r="AH3494">
        <v>4</v>
      </c>
      <c r="AI3494">
        <v>8</v>
      </c>
    </row>
    <row r="3495" spans="1:35" x14ac:dyDescent="0.2">
      <c r="A3495" s="102">
        <v>8002</v>
      </c>
      <c r="B3495">
        <v>7321</v>
      </c>
      <c r="C3495" t="s">
        <v>3200</v>
      </c>
      <c r="D3495" t="s">
        <v>2990</v>
      </c>
      <c r="E3495">
        <v>629</v>
      </c>
      <c r="F3495">
        <v>614</v>
      </c>
      <c r="G3495">
        <v>1600</v>
      </c>
      <c r="H3495" t="s">
        <v>2930</v>
      </c>
      <c r="I3495">
        <v>8276</v>
      </c>
      <c r="J3495" t="s">
        <v>1048</v>
      </c>
      <c r="K3495" t="s">
        <v>2953</v>
      </c>
      <c r="L3495">
        <v>2018</v>
      </c>
      <c r="M3495">
        <v>1975</v>
      </c>
      <c r="N3495">
        <v>500</v>
      </c>
      <c r="O3495" t="s">
        <v>2927</v>
      </c>
      <c r="P3495">
        <v>0.94267451233156696</v>
      </c>
      <c r="Q3495">
        <v>0.80945610065289897</v>
      </c>
      <c r="R3495">
        <v>7.7150902377153803E-3</v>
      </c>
      <c r="S3495">
        <v>2.3972845236337699E-2</v>
      </c>
      <c r="T3495">
        <v>-2.8202496418098399</v>
      </c>
      <c r="U3495">
        <v>2.8202496418098399</v>
      </c>
      <c r="V3495">
        <v>2.7230087787460802</v>
      </c>
      <c r="W3495">
        <v>-8.8000000000000007</v>
      </c>
      <c r="X3495">
        <v>0.52</v>
      </c>
      <c r="Y3495">
        <v>122456</v>
      </c>
      <c r="Z3495">
        <v>13606</v>
      </c>
      <c r="AA3495">
        <v>0.84</v>
      </c>
      <c r="AB3495">
        <v>9</v>
      </c>
      <c r="AC3495">
        <v>6</v>
      </c>
      <c r="AD3495">
        <v>3</v>
      </c>
      <c r="AE3495">
        <v>66.67</v>
      </c>
      <c r="AF3495">
        <v>13</v>
      </c>
      <c r="AG3495">
        <v>4</v>
      </c>
      <c r="AH3495">
        <v>1</v>
      </c>
      <c r="AI3495">
        <v>4</v>
      </c>
    </row>
    <row r="3496" spans="1:35" x14ac:dyDescent="0.2">
      <c r="A3496" s="102">
        <v>5584</v>
      </c>
      <c r="B3496">
        <v>7458</v>
      </c>
      <c r="C3496" t="s">
        <v>3694</v>
      </c>
      <c r="D3496" t="s">
        <v>2934</v>
      </c>
      <c r="E3496">
        <v>5440</v>
      </c>
      <c r="F3496">
        <v>5360</v>
      </c>
      <c r="G3496">
        <v>200</v>
      </c>
      <c r="H3496" t="s">
        <v>2927</v>
      </c>
      <c r="I3496">
        <v>7701</v>
      </c>
      <c r="J3496" t="s">
        <v>3705</v>
      </c>
      <c r="K3496" t="s">
        <v>2936</v>
      </c>
      <c r="L3496">
        <v>3030</v>
      </c>
      <c r="M3496">
        <v>3035</v>
      </c>
      <c r="N3496">
        <v>400</v>
      </c>
      <c r="O3496" t="s">
        <v>2930</v>
      </c>
      <c r="P3496">
        <v>0.773985350130591</v>
      </c>
      <c r="Q3496">
        <v>0.84149223569797704</v>
      </c>
      <c r="R3496">
        <v>0.22868919781395999</v>
      </c>
      <c r="S3496">
        <v>0.241224792167163</v>
      </c>
      <c r="T3496">
        <v>1.0817286213763</v>
      </c>
      <c r="U3496">
        <v>1.0817286213763</v>
      </c>
      <c r="V3496">
        <v>4.49363529665592E-2</v>
      </c>
      <c r="W3496">
        <v>4.03</v>
      </c>
      <c r="X3496">
        <v>13.25</v>
      </c>
      <c r="Y3496">
        <v>122446</v>
      </c>
      <c r="Z3496">
        <v>6803</v>
      </c>
      <c r="AA3496">
        <v>0.23</v>
      </c>
      <c r="AB3496">
        <v>18</v>
      </c>
      <c r="AC3496">
        <v>11</v>
      </c>
      <c r="AD3496">
        <v>7</v>
      </c>
      <c r="AE3496">
        <v>61.11</v>
      </c>
      <c r="AF3496">
        <v>12</v>
      </c>
      <c r="AG3496">
        <v>7</v>
      </c>
      <c r="AH3496">
        <v>6</v>
      </c>
      <c r="AI3496">
        <v>5</v>
      </c>
    </row>
    <row r="3497" spans="1:35" x14ac:dyDescent="0.2">
      <c r="A3497" s="102">
        <v>6746</v>
      </c>
      <c r="B3497">
        <v>3099</v>
      </c>
      <c r="C3497" t="s">
        <v>36</v>
      </c>
      <c r="D3497" t="s">
        <v>2953</v>
      </c>
      <c r="E3497">
        <v>852</v>
      </c>
      <c r="F3497">
        <v>848</v>
      </c>
      <c r="G3497">
        <v>900</v>
      </c>
      <c r="H3497" t="s">
        <v>2930</v>
      </c>
      <c r="I3497">
        <v>9787</v>
      </c>
      <c r="J3497" t="s">
        <v>3670</v>
      </c>
      <c r="K3497" t="s">
        <v>2942</v>
      </c>
      <c r="L3497">
        <v>3900</v>
      </c>
      <c r="M3497">
        <v>3850</v>
      </c>
      <c r="N3497">
        <v>200</v>
      </c>
      <c r="O3497" t="s">
        <v>2927</v>
      </c>
      <c r="P3497">
        <v>0.36932333265582301</v>
      </c>
      <c r="Q3497">
        <v>0.82640701333421196</v>
      </c>
      <c r="R3497">
        <v>0.39856385498651198</v>
      </c>
      <c r="S3497">
        <v>3.9322130010781602E-2</v>
      </c>
      <c r="T3497">
        <v>-2.1209765568839098</v>
      </c>
      <c r="U3497">
        <v>2.1209765568839098</v>
      </c>
      <c r="V3497">
        <v>2.2856563039170599</v>
      </c>
      <c r="W3497">
        <v>-12.91</v>
      </c>
      <c r="X3497">
        <v>0.88</v>
      </c>
      <c r="Y3497">
        <v>122423</v>
      </c>
      <c r="Z3497">
        <v>7651</v>
      </c>
      <c r="AA3497">
        <v>0.47</v>
      </c>
      <c r="AB3497">
        <v>16</v>
      </c>
      <c r="AC3497">
        <v>11</v>
      </c>
      <c r="AD3497">
        <v>5</v>
      </c>
      <c r="AE3497">
        <v>68.75</v>
      </c>
      <c r="AF3497">
        <v>12</v>
      </c>
      <c r="AG3497">
        <v>9</v>
      </c>
      <c r="AH3497">
        <v>5</v>
      </c>
      <c r="AI3497">
        <v>2</v>
      </c>
    </row>
    <row r="3498" spans="1:35" x14ac:dyDescent="0.2">
      <c r="A3498" s="102">
        <v>8485</v>
      </c>
      <c r="B3498">
        <v>6501</v>
      </c>
      <c r="C3498" t="s">
        <v>3183</v>
      </c>
      <c r="D3498" t="s">
        <v>2932</v>
      </c>
      <c r="E3498">
        <v>4291</v>
      </c>
      <c r="F3498">
        <v>4269</v>
      </c>
      <c r="G3498">
        <v>200</v>
      </c>
      <c r="H3498" t="s">
        <v>2927</v>
      </c>
      <c r="I3498">
        <v>9684</v>
      </c>
      <c r="J3498" t="s">
        <v>3179</v>
      </c>
      <c r="K3498" t="s">
        <v>2929</v>
      </c>
      <c r="L3498">
        <v>5260</v>
      </c>
      <c r="M3498">
        <v>5160</v>
      </c>
      <c r="N3498">
        <v>200</v>
      </c>
      <c r="O3498" t="s">
        <v>2930</v>
      </c>
      <c r="P3498">
        <v>0.443335160170854</v>
      </c>
      <c r="Q3498">
        <v>0.80336034320774097</v>
      </c>
      <c r="R3498">
        <v>0.44128388728248502</v>
      </c>
      <c r="S3498">
        <v>0.12995147732805801</v>
      </c>
      <c r="T3498">
        <v>0.47012148865159498</v>
      </c>
      <c r="U3498">
        <v>0.47012148865159498</v>
      </c>
      <c r="V3498">
        <v>9.5573945957030199E-2</v>
      </c>
      <c r="W3498">
        <v>1.92</v>
      </c>
      <c r="X3498">
        <v>17.27</v>
      </c>
      <c r="Y3498">
        <v>122422</v>
      </c>
      <c r="Z3498">
        <v>11129</v>
      </c>
      <c r="AA3498">
        <v>0.56999999999999995</v>
      </c>
      <c r="AB3498">
        <v>11</v>
      </c>
      <c r="AC3498">
        <v>6</v>
      </c>
      <c r="AD3498">
        <v>5</v>
      </c>
      <c r="AE3498">
        <v>54.55</v>
      </c>
      <c r="AF3498">
        <v>8</v>
      </c>
      <c r="AG3498">
        <v>6</v>
      </c>
      <c r="AH3498">
        <v>3</v>
      </c>
      <c r="AI3498">
        <v>2</v>
      </c>
    </row>
    <row r="3499" spans="1:35" x14ac:dyDescent="0.2">
      <c r="A3499" s="102">
        <v>6698</v>
      </c>
      <c r="B3499">
        <v>6752</v>
      </c>
      <c r="C3499" t="s">
        <v>55</v>
      </c>
      <c r="D3499" t="s">
        <v>2932</v>
      </c>
      <c r="E3499">
        <v>1236.5</v>
      </c>
      <c r="F3499">
        <v>1236</v>
      </c>
      <c r="G3499">
        <v>800</v>
      </c>
      <c r="H3499" t="s">
        <v>2927</v>
      </c>
      <c r="I3499">
        <v>7451</v>
      </c>
      <c r="J3499" t="s">
        <v>972</v>
      </c>
      <c r="K3499" t="s">
        <v>2934</v>
      </c>
      <c r="L3499">
        <v>3205</v>
      </c>
      <c r="M3499">
        <v>3195</v>
      </c>
      <c r="N3499">
        <v>300</v>
      </c>
      <c r="O3499" t="s">
        <v>2930</v>
      </c>
      <c r="P3499">
        <v>0.64621996093162004</v>
      </c>
      <c r="Q3499">
        <v>0.82685882860877402</v>
      </c>
      <c r="R3499">
        <v>6.2763090381623299E-3</v>
      </c>
      <c r="S3499">
        <v>5.6658791590675897E-2</v>
      </c>
      <c r="T3499">
        <v>2.7663209634869101</v>
      </c>
      <c r="U3499">
        <v>2.7663209634869101</v>
      </c>
      <c r="V3499">
        <v>3.29782605630996</v>
      </c>
      <c r="W3499">
        <v>11.06</v>
      </c>
      <c r="X3499">
        <v>3.16</v>
      </c>
      <c r="Y3499">
        <v>122415</v>
      </c>
      <c r="Z3499">
        <v>6121</v>
      </c>
      <c r="AA3499">
        <v>0.35</v>
      </c>
      <c r="AB3499">
        <v>20</v>
      </c>
      <c r="AC3499">
        <v>12</v>
      </c>
      <c r="AD3499">
        <v>8</v>
      </c>
      <c r="AE3499">
        <v>60</v>
      </c>
      <c r="AF3499">
        <v>14</v>
      </c>
      <c r="AG3499">
        <v>8</v>
      </c>
      <c r="AH3499">
        <v>3</v>
      </c>
      <c r="AI3499">
        <v>9</v>
      </c>
    </row>
    <row r="3500" spans="1:35" x14ac:dyDescent="0.2">
      <c r="A3500" s="102">
        <v>4104</v>
      </c>
      <c r="B3500">
        <v>4186</v>
      </c>
      <c r="C3500" t="s">
        <v>820</v>
      </c>
      <c r="D3500" t="s">
        <v>2952</v>
      </c>
      <c r="E3500">
        <v>4750</v>
      </c>
      <c r="F3500">
        <v>4735</v>
      </c>
      <c r="G3500">
        <v>200</v>
      </c>
      <c r="H3500" t="s">
        <v>2930</v>
      </c>
      <c r="I3500">
        <v>4217</v>
      </c>
      <c r="J3500" t="s">
        <v>1372</v>
      </c>
      <c r="K3500" t="s">
        <v>2952</v>
      </c>
      <c r="L3500">
        <v>4600</v>
      </c>
      <c r="M3500">
        <v>4605</v>
      </c>
      <c r="N3500">
        <v>200</v>
      </c>
      <c r="O3500" t="s">
        <v>2927</v>
      </c>
      <c r="P3500">
        <v>0.71521477359117702</v>
      </c>
      <c r="Q3500">
        <v>0.86202172092553697</v>
      </c>
      <c r="R3500">
        <v>0.39579466228457999</v>
      </c>
      <c r="S3500">
        <v>0.26407459412745199</v>
      </c>
      <c r="T3500">
        <v>-0.368341201122724</v>
      </c>
      <c r="U3500">
        <v>0.368341201122724</v>
      </c>
      <c r="V3500">
        <v>0.33634184205115297</v>
      </c>
      <c r="W3500">
        <v>-3.81</v>
      </c>
      <c r="X3500">
        <v>2.75</v>
      </c>
      <c r="Y3500">
        <v>122273</v>
      </c>
      <c r="Z3500">
        <v>6435</v>
      </c>
      <c r="AA3500">
        <v>0.44</v>
      </c>
      <c r="AB3500">
        <v>19</v>
      </c>
      <c r="AC3500">
        <v>12</v>
      </c>
      <c r="AD3500">
        <v>7</v>
      </c>
      <c r="AE3500">
        <v>63.16</v>
      </c>
      <c r="AF3500">
        <v>13</v>
      </c>
      <c r="AG3500">
        <v>8</v>
      </c>
      <c r="AH3500">
        <v>5</v>
      </c>
      <c r="AI3500">
        <v>6</v>
      </c>
    </row>
    <row r="3501" spans="1:35" x14ac:dyDescent="0.2">
      <c r="A3501" s="102">
        <v>8111</v>
      </c>
      <c r="B3501">
        <v>4045</v>
      </c>
      <c r="C3501" t="s">
        <v>3343</v>
      </c>
      <c r="D3501" t="s">
        <v>2952</v>
      </c>
      <c r="E3501">
        <v>1319</v>
      </c>
      <c r="F3501">
        <v>1302</v>
      </c>
      <c r="G3501">
        <v>700</v>
      </c>
      <c r="H3501" t="s">
        <v>2930</v>
      </c>
      <c r="I3501">
        <v>4182</v>
      </c>
      <c r="J3501" t="s">
        <v>48</v>
      </c>
      <c r="K3501" t="s">
        <v>2952</v>
      </c>
      <c r="L3501">
        <v>1870</v>
      </c>
      <c r="M3501">
        <v>1870</v>
      </c>
      <c r="N3501">
        <v>500</v>
      </c>
      <c r="O3501" t="s">
        <v>2927</v>
      </c>
      <c r="P3501">
        <v>0.230252858900967</v>
      </c>
      <c r="Q3501">
        <v>0.80812302126982305</v>
      </c>
      <c r="R3501">
        <v>0.42732928910043499</v>
      </c>
      <c r="S3501">
        <v>8.5862864599370606E-2</v>
      </c>
      <c r="T3501">
        <v>-2.27135742501493</v>
      </c>
      <c r="U3501">
        <v>2.27135742501493</v>
      </c>
      <c r="V3501">
        <v>1.8021767165092799</v>
      </c>
      <c r="W3501">
        <v>-9</v>
      </c>
      <c r="X3501">
        <v>2.52</v>
      </c>
      <c r="Y3501">
        <v>122208</v>
      </c>
      <c r="Z3501">
        <v>5819</v>
      </c>
      <c r="AA3501">
        <v>0.3</v>
      </c>
      <c r="AB3501">
        <v>21</v>
      </c>
      <c r="AC3501">
        <v>12</v>
      </c>
      <c r="AD3501">
        <v>9</v>
      </c>
      <c r="AE3501">
        <v>57.14</v>
      </c>
      <c r="AF3501">
        <v>12</v>
      </c>
      <c r="AG3501">
        <v>8</v>
      </c>
      <c r="AH3501">
        <v>5</v>
      </c>
      <c r="AI3501">
        <v>8</v>
      </c>
    </row>
    <row r="3502" spans="1:35" x14ac:dyDescent="0.2">
      <c r="A3502" s="102">
        <v>7481</v>
      </c>
      <c r="B3502">
        <v>1719</v>
      </c>
      <c r="C3502" t="s">
        <v>687</v>
      </c>
      <c r="D3502" t="s">
        <v>2937</v>
      </c>
      <c r="E3502">
        <v>930</v>
      </c>
      <c r="F3502">
        <v>927</v>
      </c>
      <c r="G3502">
        <v>1100</v>
      </c>
      <c r="H3502" t="s">
        <v>2927</v>
      </c>
      <c r="I3502">
        <v>9684</v>
      </c>
      <c r="J3502" t="s">
        <v>3179</v>
      </c>
      <c r="K3502" t="s">
        <v>2929</v>
      </c>
      <c r="L3502">
        <v>5260</v>
      </c>
      <c r="M3502">
        <v>5160</v>
      </c>
      <c r="N3502">
        <v>200</v>
      </c>
      <c r="O3502" t="s">
        <v>2930</v>
      </c>
      <c r="P3502">
        <v>0.33059303188971301</v>
      </c>
      <c r="Q3502">
        <v>0.81626819381353499</v>
      </c>
      <c r="R3502">
        <v>8.5164654084718502E-2</v>
      </c>
      <c r="S3502">
        <v>0.438497114752607</v>
      </c>
      <c r="T3502">
        <v>1.08518283693679</v>
      </c>
      <c r="U3502">
        <v>1.08518283693679</v>
      </c>
      <c r="V3502">
        <v>0.64029223449227801</v>
      </c>
      <c r="W3502">
        <v>4.49</v>
      </c>
      <c r="X3502">
        <v>1.19</v>
      </c>
      <c r="Y3502">
        <v>122158</v>
      </c>
      <c r="Z3502">
        <v>6429</v>
      </c>
      <c r="AA3502">
        <v>0.31</v>
      </c>
      <c r="AB3502">
        <v>19</v>
      </c>
      <c r="AC3502">
        <v>12</v>
      </c>
      <c r="AD3502">
        <v>7</v>
      </c>
      <c r="AE3502">
        <v>63.16</v>
      </c>
      <c r="AF3502">
        <v>9</v>
      </c>
      <c r="AG3502">
        <v>10</v>
      </c>
      <c r="AH3502">
        <v>7</v>
      </c>
      <c r="AI3502">
        <v>2</v>
      </c>
    </row>
    <row r="3503" spans="1:35" x14ac:dyDescent="0.2">
      <c r="A3503" s="102">
        <v>361</v>
      </c>
      <c r="B3503">
        <v>6952</v>
      </c>
      <c r="C3503" t="s">
        <v>540</v>
      </c>
      <c r="D3503" t="s">
        <v>2932</v>
      </c>
      <c r="E3503">
        <v>2036</v>
      </c>
      <c r="F3503">
        <v>2031</v>
      </c>
      <c r="G3503">
        <v>500</v>
      </c>
      <c r="H3503" t="s">
        <v>2930</v>
      </c>
      <c r="I3503">
        <v>8585</v>
      </c>
      <c r="J3503" t="s">
        <v>3703</v>
      </c>
      <c r="K3503" t="s">
        <v>2933</v>
      </c>
      <c r="L3503">
        <v>165</v>
      </c>
      <c r="M3503">
        <v>165</v>
      </c>
      <c r="N3503">
        <v>6200</v>
      </c>
      <c r="O3503" t="s">
        <v>2927</v>
      </c>
      <c r="P3503">
        <v>0.49472496844832498</v>
      </c>
      <c r="Q3503">
        <v>0.93722486200911703</v>
      </c>
      <c r="R3503">
        <v>0.91748256519730398</v>
      </c>
      <c r="S3503">
        <v>0.27088046457736298</v>
      </c>
      <c r="T3503">
        <v>-0.53638843136149705</v>
      </c>
      <c r="U3503">
        <v>0.53638843136149705</v>
      </c>
      <c r="V3503">
        <v>0.27060992114326798</v>
      </c>
      <c r="W3503">
        <v>-3.18</v>
      </c>
      <c r="X3503">
        <v>0.74</v>
      </c>
      <c r="Y3503">
        <v>122058</v>
      </c>
      <c r="Z3503">
        <v>4882</v>
      </c>
      <c r="AA3503">
        <v>0.24</v>
      </c>
      <c r="AB3503">
        <v>25</v>
      </c>
      <c r="AC3503">
        <v>15</v>
      </c>
      <c r="AD3503">
        <v>10</v>
      </c>
      <c r="AE3503">
        <v>60</v>
      </c>
      <c r="AF3503">
        <v>11</v>
      </c>
      <c r="AG3503">
        <v>10</v>
      </c>
      <c r="AH3503">
        <v>8</v>
      </c>
      <c r="AI3503">
        <v>7</v>
      </c>
    </row>
    <row r="3504" spans="1:35" x14ac:dyDescent="0.2">
      <c r="A3504" s="102">
        <v>3829</v>
      </c>
      <c r="B3504">
        <v>1605</v>
      </c>
      <c r="C3504" t="s">
        <v>3227</v>
      </c>
      <c r="D3504" t="s">
        <v>3208</v>
      </c>
      <c r="E3504">
        <v>1075.5</v>
      </c>
      <c r="F3504">
        <v>1077.5</v>
      </c>
      <c r="G3504">
        <v>1000</v>
      </c>
      <c r="H3504" t="s">
        <v>2927</v>
      </c>
      <c r="I3504">
        <v>7205</v>
      </c>
      <c r="J3504" t="s">
        <v>60</v>
      </c>
      <c r="K3504" t="s">
        <v>2945</v>
      </c>
      <c r="L3504">
        <v>1052</v>
      </c>
      <c r="M3504">
        <v>1055</v>
      </c>
      <c r="N3504">
        <v>1000</v>
      </c>
      <c r="O3504" t="s">
        <v>2930</v>
      </c>
      <c r="P3504">
        <v>0.828867807869198</v>
      </c>
      <c r="Q3504">
        <v>0.86607272376329802</v>
      </c>
      <c r="R3504">
        <v>0.25425428547981299</v>
      </c>
      <c r="S3504">
        <v>6.2744553268728395E-2</v>
      </c>
      <c r="T3504">
        <v>1.3030919666026199</v>
      </c>
      <c r="U3504">
        <v>1.3030919666026199</v>
      </c>
      <c r="V3504">
        <v>1.3497097126675099</v>
      </c>
      <c r="W3504">
        <v>3.31</v>
      </c>
      <c r="X3504">
        <v>2.09</v>
      </c>
      <c r="Y3504">
        <v>121876</v>
      </c>
      <c r="Z3504">
        <v>8125</v>
      </c>
      <c r="AA3504">
        <v>0.35</v>
      </c>
      <c r="AB3504">
        <v>15</v>
      </c>
      <c r="AC3504">
        <v>8</v>
      </c>
      <c r="AD3504">
        <v>7</v>
      </c>
      <c r="AE3504">
        <v>53.33</v>
      </c>
      <c r="AF3504">
        <v>13</v>
      </c>
      <c r="AG3504">
        <v>6</v>
      </c>
      <c r="AH3504">
        <v>5</v>
      </c>
      <c r="AI3504">
        <v>4</v>
      </c>
    </row>
    <row r="3505" spans="1:35" x14ac:dyDescent="0.2">
      <c r="A3505" s="102">
        <v>5176</v>
      </c>
      <c r="B3505">
        <v>2127</v>
      </c>
      <c r="C3505" t="s">
        <v>3177</v>
      </c>
      <c r="D3505" t="s">
        <v>2942</v>
      </c>
      <c r="E3505">
        <v>3750</v>
      </c>
      <c r="F3505">
        <v>3830</v>
      </c>
      <c r="G3505">
        <v>200</v>
      </c>
      <c r="H3505" t="s">
        <v>2927</v>
      </c>
      <c r="I3505">
        <v>4686</v>
      </c>
      <c r="J3505" t="s">
        <v>2948</v>
      </c>
      <c r="K3505" t="s">
        <v>2929</v>
      </c>
      <c r="L3505">
        <v>5890</v>
      </c>
      <c r="M3505">
        <v>5760</v>
      </c>
      <c r="N3505">
        <v>100</v>
      </c>
      <c r="O3505" t="s">
        <v>2930</v>
      </c>
      <c r="P3505">
        <v>0.76019856559077603</v>
      </c>
      <c r="Q3505">
        <v>0.84700714409585298</v>
      </c>
      <c r="R3505">
        <v>1.7385353537288099E-2</v>
      </c>
      <c r="S3505">
        <v>5.9964894271255398E-2</v>
      </c>
      <c r="T3505">
        <v>0.51781171116171998</v>
      </c>
      <c r="U3505">
        <v>0.51781171116171998</v>
      </c>
      <c r="V3505">
        <v>0.14431423214472</v>
      </c>
      <c r="W3505">
        <v>3.44</v>
      </c>
      <c r="X3505">
        <v>32.99</v>
      </c>
      <c r="Y3505">
        <v>121784</v>
      </c>
      <c r="Z3505">
        <v>6410</v>
      </c>
      <c r="AA3505">
        <v>0.39</v>
      </c>
      <c r="AB3505">
        <v>19</v>
      </c>
      <c r="AC3505">
        <v>12</v>
      </c>
      <c r="AD3505">
        <v>7</v>
      </c>
      <c r="AE3505">
        <v>63.16</v>
      </c>
      <c r="AF3505">
        <v>8</v>
      </c>
      <c r="AG3505">
        <v>11</v>
      </c>
      <c r="AH3505">
        <v>7</v>
      </c>
      <c r="AI3505">
        <v>1</v>
      </c>
    </row>
    <row r="3506" spans="1:35" x14ac:dyDescent="0.2">
      <c r="A3506" s="102">
        <v>6651</v>
      </c>
      <c r="B3506">
        <v>2427</v>
      </c>
      <c r="C3506" t="s">
        <v>3268</v>
      </c>
      <c r="D3506" t="s">
        <v>2942</v>
      </c>
      <c r="E3506">
        <v>980</v>
      </c>
      <c r="F3506">
        <v>995</v>
      </c>
      <c r="G3506">
        <v>1100</v>
      </c>
      <c r="H3506" t="s">
        <v>2930</v>
      </c>
      <c r="I3506">
        <v>7201</v>
      </c>
      <c r="J3506" t="s">
        <v>2972</v>
      </c>
      <c r="K3506" t="s">
        <v>2945</v>
      </c>
      <c r="L3506">
        <v>604</v>
      </c>
      <c r="M3506">
        <v>596.1</v>
      </c>
      <c r="N3506">
        <v>1800</v>
      </c>
      <c r="O3506" t="s">
        <v>2927</v>
      </c>
      <c r="P3506">
        <v>0.89018170202142699</v>
      </c>
      <c r="Q3506">
        <v>0.82752872384376497</v>
      </c>
      <c r="R3506">
        <v>0.152642476242216</v>
      </c>
      <c r="S3506">
        <v>0.113565500924284</v>
      </c>
      <c r="T3506">
        <v>-1.1782239678561699</v>
      </c>
      <c r="U3506">
        <v>1.1782239678561699</v>
      </c>
      <c r="V3506">
        <v>6.8514124330256193E-2</v>
      </c>
      <c r="W3506">
        <v>-4.45</v>
      </c>
      <c r="X3506">
        <v>1.97</v>
      </c>
      <c r="Y3506">
        <v>121754</v>
      </c>
      <c r="Z3506">
        <v>5073</v>
      </c>
      <c r="AA3506">
        <v>0.27</v>
      </c>
      <c r="AB3506">
        <v>24</v>
      </c>
      <c r="AC3506">
        <v>12</v>
      </c>
      <c r="AD3506">
        <v>12</v>
      </c>
      <c r="AE3506">
        <v>50</v>
      </c>
      <c r="AF3506">
        <v>9</v>
      </c>
      <c r="AG3506">
        <v>12</v>
      </c>
      <c r="AH3506">
        <v>10</v>
      </c>
      <c r="AI3506">
        <v>2</v>
      </c>
    </row>
    <row r="3507" spans="1:35" x14ac:dyDescent="0.2">
      <c r="A3507" s="102">
        <v>7697</v>
      </c>
      <c r="B3507">
        <v>4045</v>
      </c>
      <c r="C3507" t="s">
        <v>3343</v>
      </c>
      <c r="D3507" t="s">
        <v>2952</v>
      </c>
      <c r="E3507">
        <v>1319</v>
      </c>
      <c r="F3507">
        <v>1302</v>
      </c>
      <c r="G3507">
        <v>800</v>
      </c>
      <c r="H3507" t="s">
        <v>2927</v>
      </c>
      <c r="I3507">
        <v>8002</v>
      </c>
      <c r="J3507" t="s">
        <v>29</v>
      </c>
      <c r="K3507" t="s">
        <v>2934</v>
      </c>
      <c r="L3507">
        <v>810.6</v>
      </c>
      <c r="M3507">
        <v>808.5</v>
      </c>
      <c r="N3507">
        <v>1300</v>
      </c>
      <c r="O3507" t="s">
        <v>2930</v>
      </c>
      <c r="P3507">
        <v>0.40939643639110601</v>
      </c>
      <c r="Q3507">
        <v>0.81339899986336295</v>
      </c>
      <c r="R3507">
        <v>0.35652162822349598</v>
      </c>
      <c r="S3507">
        <v>0.14897687950597099</v>
      </c>
      <c r="T3507">
        <v>1.00189649999712</v>
      </c>
      <c r="U3507">
        <v>1.00189649999712</v>
      </c>
      <c r="V3507">
        <v>1.05341303890428</v>
      </c>
      <c r="W3507">
        <v>2.42</v>
      </c>
      <c r="X3507">
        <v>0.91</v>
      </c>
      <c r="Y3507">
        <v>121586</v>
      </c>
      <c r="Z3507">
        <v>6755</v>
      </c>
      <c r="AA3507">
        <v>0.28999999999999998</v>
      </c>
      <c r="AB3507">
        <v>18</v>
      </c>
      <c r="AC3507">
        <v>10</v>
      </c>
      <c r="AD3507">
        <v>8</v>
      </c>
      <c r="AE3507">
        <v>55.56</v>
      </c>
      <c r="AF3507">
        <v>13</v>
      </c>
      <c r="AG3507">
        <v>7</v>
      </c>
      <c r="AH3507">
        <v>4</v>
      </c>
      <c r="AI3507">
        <v>7</v>
      </c>
    </row>
    <row r="3508" spans="1:35" x14ac:dyDescent="0.2">
      <c r="A3508" s="102">
        <v>635</v>
      </c>
      <c r="B3508">
        <v>2331</v>
      </c>
      <c r="C3508" t="s">
        <v>3130</v>
      </c>
      <c r="D3508" t="s">
        <v>2942</v>
      </c>
      <c r="E3508">
        <v>5750</v>
      </c>
      <c r="F3508">
        <v>5710</v>
      </c>
      <c r="G3508">
        <v>100</v>
      </c>
      <c r="H3508" t="s">
        <v>2930</v>
      </c>
      <c r="I3508">
        <v>4062</v>
      </c>
      <c r="J3508" t="s">
        <v>232</v>
      </c>
      <c r="K3508" t="s">
        <v>2932</v>
      </c>
      <c r="L3508">
        <v>2783</v>
      </c>
      <c r="M3508">
        <v>2712</v>
      </c>
      <c r="N3508">
        <v>200</v>
      </c>
      <c r="O3508" t="s">
        <v>2927</v>
      </c>
      <c r="P3508">
        <v>0.70952577397674199</v>
      </c>
      <c r="Q3508">
        <v>0.92681354096839996</v>
      </c>
      <c r="R3508">
        <v>5.5886393118950203E-2</v>
      </c>
      <c r="S3508">
        <v>1.1209111053383999E-2</v>
      </c>
      <c r="T3508">
        <v>-2.51971991198111</v>
      </c>
      <c r="U3508">
        <v>2.51971991198111</v>
      </c>
      <c r="V3508">
        <v>3.2415112718539199</v>
      </c>
      <c r="W3508">
        <v>-7.57</v>
      </c>
      <c r="X3508">
        <v>5.01</v>
      </c>
      <c r="Y3508">
        <v>121513</v>
      </c>
      <c r="Z3508">
        <v>9347</v>
      </c>
      <c r="AA3508">
        <v>0.25</v>
      </c>
      <c r="AB3508">
        <v>13</v>
      </c>
      <c r="AC3508">
        <v>7</v>
      </c>
      <c r="AD3508">
        <v>6</v>
      </c>
      <c r="AE3508">
        <v>53.85</v>
      </c>
      <c r="AF3508">
        <v>12</v>
      </c>
      <c r="AG3508">
        <v>5</v>
      </c>
      <c r="AH3508">
        <v>4</v>
      </c>
      <c r="AI3508">
        <v>4</v>
      </c>
    </row>
    <row r="3509" spans="1:35" x14ac:dyDescent="0.2">
      <c r="A3509" s="102">
        <v>5521</v>
      </c>
      <c r="B3509">
        <v>4919</v>
      </c>
      <c r="C3509" t="s">
        <v>849</v>
      </c>
      <c r="D3509" t="s">
        <v>2952</v>
      </c>
      <c r="E3509">
        <v>5690</v>
      </c>
      <c r="F3509">
        <v>5670</v>
      </c>
      <c r="G3509">
        <v>100</v>
      </c>
      <c r="H3509" t="s">
        <v>2930</v>
      </c>
      <c r="I3509">
        <v>9706</v>
      </c>
      <c r="J3509" t="s">
        <v>3103</v>
      </c>
      <c r="K3509" t="s">
        <v>2949</v>
      </c>
      <c r="L3509">
        <v>5630</v>
      </c>
      <c r="M3509">
        <v>5500</v>
      </c>
      <c r="N3509">
        <v>100</v>
      </c>
      <c r="O3509" t="s">
        <v>2927</v>
      </c>
      <c r="P3509">
        <v>0.29911544556528402</v>
      </c>
      <c r="Q3509">
        <v>0.84229143816222696</v>
      </c>
      <c r="R3509">
        <v>0.35305491033023001</v>
      </c>
      <c r="S3509">
        <v>6.2770102591271901E-2</v>
      </c>
      <c r="T3509">
        <v>-0.85147029162330001</v>
      </c>
      <c r="U3509">
        <v>0.85147029162330001</v>
      </c>
      <c r="V3509">
        <v>1.3318390891115199</v>
      </c>
      <c r="W3509">
        <v>-4.8499999999999996</v>
      </c>
      <c r="X3509">
        <v>3</v>
      </c>
      <c r="Y3509">
        <v>121459</v>
      </c>
      <c r="Z3509">
        <v>11042</v>
      </c>
      <c r="AA3509">
        <v>0.61</v>
      </c>
      <c r="AB3509">
        <v>11</v>
      </c>
      <c r="AC3509">
        <v>7</v>
      </c>
      <c r="AD3509">
        <v>4</v>
      </c>
      <c r="AE3509">
        <v>63.64</v>
      </c>
      <c r="AF3509">
        <v>7</v>
      </c>
      <c r="AG3509">
        <v>7</v>
      </c>
      <c r="AH3509">
        <v>4</v>
      </c>
      <c r="AI3509">
        <v>0</v>
      </c>
    </row>
    <row r="3510" spans="1:35" x14ac:dyDescent="0.2">
      <c r="A3510" s="102">
        <v>940</v>
      </c>
      <c r="B3510">
        <v>5233</v>
      </c>
      <c r="C3510" t="s">
        <v>3195</v>
      </c>
      <c r="D3510" t="s">
        <v>2926</v>
      </c>
      <c r="E3510">
        <v>3035</v>
      </c>
      <c r="F3510">
        <v>3040</v>
      </c>
      <c r="G3510">
        <v>300</v>
      </c>
      <c r="H3510" t="s">
        <v>2930</v>
      </c>
      <c r="I3510">
        <v>9956</v>
      </c>
      <c r="J3510" t="s">
        <v>2876</v>
      </c>
      <c r="K3510" t="s">
        <v>2953</v>
      </c>
      <c r="L3510">
        <v>2037</v>
      </c>
      <c r="M3510">
        <v>1991</v>
      </c>
      <c r="N3510">
        <v>500</v>
      </c>
      <c r="O3510" t="s">
        <v>2927</v>
      </c>
      <c r="P3510">
        <v>0.67865378050848202</v>
      </c>
      <c r="Q3510">
        <v>0.91782126991446999</v>
      </c>
      <c r="R3510">
        <v>0.37605314935231199</v>
      </c>
      <c r="S3510">
        <v>0.13691871020734001</v>
      </c>
      <c r="T3510">
        <v>-1.04775932437533</v>
      </c>
      <c r="U3510">
        <v>1.04775932437533</v>
      </c>
      <c r="V3510">
        <v>0.78574253897583302</v>
      </c>
      <c r="W3510">
        <v>-4.0199999999999996</v>
      </c>
      <c r="X3510">
        <v>9.16</v>
      </c>
      <c r="Y3510">
        <v>121121</v>
      </c>
      <c r="Z3510">
        <v>7125</v>
      </c>
      <c r="AA3510">
        <v>0.31</v>
      </c>
      <c r="AB3510">
        <v>17</v>
      </c>
      <c r="AC3510">
        <v>11</v>
      </c>
      <c r="AD3510">
        <v>6</v>
      </c>
      <c r="AE3510">
        <v>64.709999999999994</v>
      </c>
      <c r="AF3510">
        <v>12</v>
      </c>
      <c r="AG3510">
        <v>7</v>
      </c>
      <c r="AH3510">
        <v>3</v>
      </c>
      <c r="AI3510">
        <v>7</v>
      </c>
    </row>
    <row r="3511" spans="1:35" x14ac:dyDescent="0.2">
      <c r="A3511" s="102">
        <v>7971</v>
      </c>
      <c r="B3511">
        <v>4503</v>
      </c>
      <c r="C3511" t="s">
        <v>829</v>
      </c>
      <c r="D3511" t="s">
        <v>2950</v>
      </c>
      <c r="E3511">
        <v>1980</v>
      </c>
      <c r="F3511">
        <v>1984.5</v>
      </c>
      <c r="G3511">
        <v>500</v>
      </c>
      <c r="H3511" t="s">
        <v>2927</v>
      </c>
      <c r="I3511">
        <v>6448</v>
      </c>
      <c r="J3511" t="s">
        <v>542</v>
      </c>
      <c r="K3511" t="s">
        <v>2932</v>
      </c>
      <c r="L3511">
        <v>2355</v>
      </c>
      <c r="M3511">
        <v>2320</v>
      </c>
      <c r="N3511">
        <v>400</v>
      </c>
      <c r="O3511" t="s">
        <v>2930</v>
      </c>
      <c r="P3511">
        <v>0.29127889021279602</v>
      </c>
      <c r="Q3511">
        <v>0.80981970026610794</v>
      </c>
      <c r="R3511">
        <v>7.8905372783371494E-2</v>
      </c>
      <c r="S3511">
        <v>0.229194410848125</v>
      </c>
      <c r="T3511">
        <v>0.64751176931646004</v>
      </c>
      <c r="U3511">
        <v>0.64751176931646004</v>
      </c>
      <c r="V3511">
        <v>0.11916524202742</v>
      </c>
      <c r="W3511">
        <v>1.97</v>
      </c>
      <c r="X3511">
        <v>6.92</v>
      </c>
      <c r="Y3511">
        <v>121112</v>
      </c>
      <c r="Z3511">
        <v>5767</v>
      </c>
      <c r="AA3511">
        <v>0.28999999999999998</v>
      </c>
      <c r="AB3511">
        <v>21</v>
      </c>
      <c r="AC3511">
        <v>11</v>
      </c>
      <c r="AD3511">
        <v>10</v>
      </c>
      <c r="AE3511">
        <v>52.38</v>
      </c>
      <c r="AF3511">
        <v>11</v>
      </c>
      <c r="AG3511">
        <v>9</v>
      </c>
      <c r="AH3511">
        <v>7</v>
      </c>
      <c r="AI3511">
        <v>5</v>
      </c>
    </row>
    <row r="3512" spans="1:35" x14ac:dyDescent="0.2">
      <c r="A3512" s="102">
        <v>7921</v>
      </c>
      <c r="B3512">
        <v>6436</v>
      </c>
      <c r="C3512" t="s">
        <v>3647</v>
      </c>
      <c r="D3512" t="s">
        <v>2940</v>
      </c>
      <c r="E3512">
        <v>3070</v>
      </c>
      <c r="F3512">
        <v>3015</v>
      </c>
      <c r="G3512">
        <v>200</v>
      </c>
      <c r="H3512" t="s">
        <v>2930</v>
      </c>
      <c r="I3512">
        <v>7649</v>
      </c>
      <c r="J3512" t="s">
        <v>3226</v>
      </c>
      <c r="K3512" t="s">
        <v>2953</v>
      </c>
      <c r="L3512">
        <v>5600</v>
      </c>
      <c r="M3512">
        <v>5560</v>
      </c>
      <c r="N3512">
        <v>100</v>
      </c>
      <c r="O3512" t="s">
        <v>2927</v>
      </c>
      <c r="P3512">
        <v>0.32444245624441798</v>
      </c>
      <c r="Q3512">
        <v>0.81042077833534698</v>
      </c>
      <c r="R3512">
        <v>0.61379832515211397</v>
      </c>
      <c r="S3512">
        <v>0.41450249823883001</v>
      </c>
      <c r="T3512">
        <v>-0.13362829171863699</v>
      </c>
      <c r="U3512">
        <v>0.13362829171863699</v>
      </c>
      <c r="V3512">
        <v>3.43541231563185E-2</v>
      </c>
      <c r="W3512">
        <v>-0.68</v>
      </c>
      <c r="X3512">
        <v>8.4499999999999993</v>
      </c>
      <c r="Y3512">
        <v>121098</v>
      </c>
      <c r="Z3512">
        <v>7123</v>
      </c>
      <c r="AA3512">
        <v>0.18</v>
      </c>
      <c r="AB3512">
        <v>17</v>
      </c>
      <c r="AC3512">
        <v>7</v>
      </c>
      <c r="AD3512">
        <v>10</v>
      </c>
      <c r="AE3512">
        <v>41.18</v>
      </c>
      <c r="AF3512">
        <v>14</v>
      </c>
      <c r="AG3512">
        <v>6</v>
      </c>
      <c r="AH3512">
        <v>4</v>
      </c>
      <c r="AI3512">
        <v>7</v>
      </c>
    </row>
    <row r="3513" spans="1:35" x14ac:dyDescent="0.2">
      <c r="A3513" s="102">
        <v>5467</v>
      </c>
      <c r="B3513">
        <v>6134</v>
      </c>
      <c r="C3513" t="s">
        <v>3221</v>
      </c>
      <c r="D3513" t="s">
        <v>2940</v>
      </c>
      <c r="E3513">
        <v>1884</v>
      </c>
      <c r="F3513">
        <v>1848</v>
      </c>
      <c r="G3513">
        <v>500</v>
      </c>
      <c r="H3513" t="s">
        <v>2930</v>
      </c>
      <c r="I3513">
        <v>8020</v>
      </c>
      <c r="J3513" t="s">
        <v>3095</v>
      </c>
      <c r="K3513" t="s">
        <v>2934</v>
      </c>
      <c r="L3513">
        <v>1360</v>
      </c>
      <c r="M3513">
        <v>1373</v>
      </c>
      <c r="N3513">
        <v>700</v>
      </c>
      <c r="O3513" t="s">
        <v>2927</v>
      </c>
      <c r="P3513">
        <v>0.65929094057224102</v>
      </c>
      <c r="Q3513">
        <v>0.84296208734685496</v>
      </c>
      <c r="R3513">
        <v>0.20433424951904999</v>
      </c>
      <c r="S3513">
        <v>0.258072449787762</v>
      </c>
      <c r="T3513">
        <v>-8.6681967984054795E-2</v>
      </c>
      <c r="U3513">
        <v>8.6681967984054795E-2</v>
      </c>
      <c r="V3513">
        <v>0.23143957555174299</v>
      </c>
      <c r="W3513">
        <v>-0.28000000000000003</v>
      </c>
      <c r="X3513">
        <v>4.0199999999999996</v>
      </c>
      <c r="Y3513">
        <v>121055</v>
      </c>
      <c r="Z3513">
        <v>6725</v>
      </c>
      <c r="AA3513">
        <v>0.32</v>
      </c>
      <c r="AB3513">
        <v>18</v>
      </c>
      <c r="AC3513">
        <v>9</v>
      </c>
      <c r="AD3513">
        <v>9</v>
      </c>
      <c r="AE3513">
        <v>50</v>
      </c>
      <c r="AF3513">
        <v>11</v>
      </c>
      <c r="AG3513">
        <v>7</v>
      </c>
      <c r="AH3513">
        <v>5</v>
      </c>
      <c r="AI3513">
        <v>6</v>
      </c>
    </row>
    <row r="3514" spans="1:35" x14ac:dyDescent="0.2">
      <c r="A3514" s="102">
        <v>1437</v>
      </c>
      <c r="B3514">
        <v>1893</v>
      </c>
      <c r="C3514" t="s">
        <v>3652</v>
      </c>
      <c r="D3514" t="s">
        <v>2937</v>
      </c>
      <c r="E3514">
        <v>690</v>
      </c>
      <c r="F3514">
        <v>690</v>
      </c>
      <c r="G3514">
        <v>1500</v>
      </c>
      <c r="H3514" t="s">
        <v>2927</v>
      </c>
      <c r="I3514">
        <v>2730</v>
      </c>
      <c r="J3514" t="s">
        <v>750</v>
      </c>
      <c r="K3514" t="s">
        <v>2953</v>
      </c>
      <c r="L3514">
        <v>1082</v>
      </c>
      <c r="M3514">
        <v>1061</v>
      </c>
      <c r="N3514">
        <v>1000</v>
      </c>
      <c r="O3514" t="s">
        <v>2930</v>
      </c>
      <c r="P3514">
        <v>0.220925578341121</v>
      </c>
      <c r="Q3514">
        <v>0.90657994610728798</v>
      </c>
      <c r="R3514">
        <v>0.354268322162968</v>
      </c>
      <c r="S3514">
        <v>2.8969631887659098E-3</v>
      </c>
      <c r="T3514">
        <v>3.1833015304961698</v>
      </c>
      <c r="U3514">
        <v>3.1833015304961698</v>
      </c>
      <c r="V3514">
        <v>3.00052487329729</v>
      </c>
      <c r="W3514">
        <v>12.54</v>
      </c>
      <c r="X3514">
        <v>2.4500000000000002</v>
      </c>
      <c r="Y3514">
        <v>121048</v>
      </c>
      <c r="Z3514">
        <v>6725</v>
      </c>
      <c r="AA3514">
        <v>0.31</v>
      </c>
      <c r="AB3514">
        <v>18</v>
      </c>
      <c r="AC3514">
        <v>10</v>
      </c>
      <c r="AD3514">
        <v>8</v>
      </c>
      <c r="AE3514">
        <v>55.56</v>
      </c>
      <c r="AF3514">
        <v>11</v>
      </c>
      <c r="AG3514">
        <v>7</v>
      </c>
      <c r="AH3514">
        <v>5</v>
      </c>
      <c r="AI3514">
        <v>6</v>
      </c>
    </row>
    <row r="3515" spans="1:35" x14ac:dyDescent="0.2">
      <c r="A3515" s="102">
        <v>2242</v>
      </c>
      <c r="B3515">
        <v>5947</v>
      </c>
      <c r="C3515" t="s">
        <v>231</v>
      </c>
      <c r="D3515" t="s">
        <v>3194</v>
      </c>
      <c r="E3515">
        <v>7930</v>
      </c>
      <c r="F3515">
        <v>7870</v>
      </c>
      <c r="G3515">
        <v>100</v>
      </c>
      <c r="H3515" t="s">
        <v>2930</v>
      </c>
      <c r="I3515">
        <v>6807</v>
      </c>
      <c r="J3515" t="s">
        <v>239</v>
      </c>
      <c r="K3515" t="s">
        <v>2932</v>
      </c>
      <c r="L3515">
        <v>2080</v>
      </c>
      <c r="M3515">
        <v>2041</v>
      </c>
      <c r="N3515">
        <v>400</v>
      </c>
      <c r="O3515" t="s">
        <v>2927</v>
      </c>
      <c r="P3515">
        <v>0.52787330811579503</v>
      </c>
      <c r="Q3515">
        <v>0.89206819943771598</v>
      </c>
      <c r="R3515">
        <v>0.51090146109078605</v>
      </c>
      <c r="S3515">
        <v>0.25014250607338501</v>
      </c>
      <c r="T3515">
        <v>-0.361192422597373</v>
      </c>
      <c r="U3515">
        <v>0.361192422597373</v>
      </c>
      <c r="V3515">
        <v>0.356820317038329</v>
      </c>
      <c r="W3515">
        <v>-2.06</v>
      </c>
      <c r="X3515">
        <v>3.74</v>
      </c>
      <c r="Y3515">
        <v>120979</v>
      </c>
      <c r="Z3515">
        <v>5499</v>
      </c>
      <c r="AA3515">
        <v>0.4</v>
      </c>
      <c r="AB3515">
        <v>22</v>
      </c>
      <c r="AC3515">
        <v>12</v>
      </c>
      <c r="AD3515">
        <v>10</v>
      </c>
      <c r="AE3515">
        <v>54.55</v>
      </c>
      <c r="AF3515">
        <v>10</v>
      </c>
      <c r="AG3515">
        <v>10</v>
      </c>
      <c r="AH3515">
        <v>9</v>
      </c>
      <c r="AI3515">
        <v>3</v>
      </c>
    </row>
    <row r="3516" spans="1:35" x14ac:dyDescent="0.2">
      <c r="A3516" s="102">
        <v>3397</v>
      </c>
      <c r="B3516">
        <v>1860</v>
      </c>
      <c r="C3516" t="s">
        <v>57</v>
      </c>
      <c r="D3516" t="s">
        <v>2937</v>
      </c>
      <c r="E3516">
        <v>758</v>
      </c>
      <c r="F3516">
        <v>754</v>
      </c>
      <c r="G3516">
        <v>1000</v>
      </c>
      <c r="H3516" t="s">
        <v>2927</v>
      </c>
      <c r="I3516">
        <v>9787</v>
      </c>
      <c r="J3516" t="s">
        <v>3670</v>
      </c>
      <c r="K3516" t="s">
        <v>2942</v>
      </c>
      <c r="L3516">
        <v>3900</v>
      </c>
      <c r="M3516">
        <v>3850</v>
      </c>
      <c r="N3516">
        <v>200</v>
      </c>
      <c r="O3516" t="s">
        <v>2930</v>
      </c>
      <c r="P3516">
        <v>7.1561929517458794E-2</v>
      </c>
      <c r="Q3516">
        <v>0.87340296267312001</v>
      </c>
      <c r="R3516">
        <v>0.87172986611859704</v>
      </c>
      <c r="S3516">
        <v>3.5827209313482898E-2</v>
      </c>
      <c r="T3516">
        <v>1.9753665053809699</v>
      </c>
      <c r="U3516">
        <v>1.9753665053809699</v>
      </c>
      <c r="V3516">
        <v>1.9326397215106901</v>
      </c>
      <c r="W3516">
        <v>6.02</v>
      </c>
      <c r="X3516">
        <v>2.08</v>
      </c>
      <c r="Y3516">
        <v>120849</v>
      </c>
      <c r="Z3516">
        <v>5493</v>
      </c>
      <c r="AA3516">
        <v>0.28000000000000003</v>
      </c>
      <c r="AB3516">
        <v>22</v>
      </c>
      <c r="AC3516">
        <v>11</v>
      </c>
      <c r="AD3516">
        <v>11</v>
      </c>
      <c r="AE3516">
        <v>50</v>
      </c>
      <c r="AF3516">
        <v>12</v>
      </c>
      <c r="AG3516">
        <v>8</v>
      </c>
      <c r="AH3516">
        <v>4</v>
      </c>
      <c r="AI3516">
        <v>10</v>
      </c>
    </row>
    <row r="3517" spans="1:35" x14ac:dyDescent="0.2">
      <c r="A3517" s="102">
        <v>2261</v>
      </c>
      <c r="B3517">
        <v>5333</v>
      </c>
      <c r="C3517" t="s">
        <v>238</v>
      </c>
      <c r="D3517" t="s">
        <v>2926</v>
      </c>
      <c r="E3517">
        <v>1900</v>
      </c>
      <c r="F3517">
        <v>1908</v>
      </c>
      <c r="G3517">
        <v>400</v>
      </c>
      <c r="H3517" t="s">
        <v>2927</v>
      </c>
      <c r="I3517">
        <v>5714</v>
      </c>
      <c r="J3517" t="s">
        <v>873</v>
      </c>
      <c r="K3517" t="s">
        <v>2943</v>
      </c>
      <c r="L3517">
        <v>4090</v>
      </c>
      <c r="M3517">
        <v>4070</v>
      </c>
      <c r="N3517">
        <v>200</v>
      </c>
      <c r="O3517" t="s">
        <v>2930</v>
      </c>
      <c r="P3517">
        <v>0.77193496588795396</v>
      </c>
      <c r="Q3517">
        <v>0.89175610703309904</v>
      </c>
      <c r="R3517">
        <v>0.16334926879589101</v>
      </c>
      <c r="S3517">
        <v>0.12297601587342399</v>
      </c>
      <c r="T3517">
        <v>0.46333024202565798</v>
      </c>
      <c r="U3517">
        <v>0.46333024202565798</v>
      </c>
      <c r="V3517">
        <v>0.257638783816663</v>
      </c>
      <c r="W3517">
        <v>1.54</v>
      </c>
      <c r="X3517">
        <v>6.24</v>
      </c>
      <c r="Y3517">
        <v>120784</v>
      </c>
      <c r="Z3517">
        <v>9291</v>
      </c>
      <c r="AA3517">
        <v>0.54</v>
      </c>
      <c r="AB3517">
        <v>13</v>
      </c>
      <c r="AC3517">
        <v>9</v>
      </c>
      <c r="AD3517">
        <v>4</v>
      </c>
      <c r="AE3517">
        <v>69.23</v>
      </c>
      <c r="AF3517">
        <v>14</v>
      </c>
      <c r="AG3517">
        <v>4</v>
      </c>
      <c r="AH3517">
        <v>1</v>
      </c>
      <c r="AI3517">
        <v>8</v>
      </c>
    </row>
    <row r="3518" spans="1:35" x14ac:dyDescent="0.2">
      <c r="A3518" s="102">
        <v>2123</v>
      </c>
      <c r="B3518">
        <v>4204</v>
      </c>
      <c r="C3518" t="s">
        <v>230</v>
      </c>
      <c r="D3518" t="s">
        <v>2952</v>
      </c>
      <c r="E3518">
        <v>1900</v>
      </c>
      <c r="F3518">
        <v>1874</v>
      </c>
      <c r="G3518">
        <v>500</v>
      </c>
      <c r="H3518" t="s">
        <v>2927</v>
      </c>
      <c r="I3518">
        <v>9810</v>
      </c>
      <c r="J3518" t="s">
        <v>2894</v>
      </c>
      <c r="K3518" t="s">
        <v>2934</v>
      </c>
      <c r="L3518">
        <v>4820</v>
      </c>
      <c r="M3518">
        <v>4860</v>
      </c>
      <c r="N3518">
        <v>200</v>
      </c>
      <c r="O3518" t="s">
        <v>2930</v>
      </c>
      <c r="P3518">
        <v>0.43817475078839802</v>
      </c>
      <c r="Q3518">
        <v>0.89394636770791303</v>
      </c>
      <c r="R3518">
        <v>0.87942785652275601</v>
      </c>
      <c r="S3518">
        <v>9.0283310966109198E-2</v>
      </c>
      <c r="T3518">
        <v>0.49242448784551701</v>
      </c>
      <c r="U3518">
        <v>0.49242448784551701</v>
      </c>
      <c r="V3518">
        <v>1.05322683799374</v>
      </c>
      <c r="W3518">
        <v>1.86</v>
      </c>
      <c r="X3518">
        <v>3.6</v>
      </c>
      <c r="Y3518">
        <v>120738</v>
      </c>
      <c r="Z3518">
        <v>7102</v>
      </c>
      <c r="AA3518">
        <v>0.35</v>
      </c>
      <c r="AB3518">
        <v>17</v>
      </c>
      <c r="AC3518">
        <v>11</v>
      </c>
      <c r="AD3518">
        <v>6</v>
      </c>
      <c r="AE3518">
        <v>64.709999999999994</v>
      </c>
      <c r="AF3518">
        <v>15</v>
      </c>
      <c r="AG3518">
        <v>5</v>
      </c>
      <c r="AH3518">
        <v>2</v>
      </c>
      <c r="AI3518">
        <v>10</v>
      </c>
    </row>
    <row r="3519" spans="1:35" x14ac:dyDescent="0.2">
      <c r="A3519" s="102">
        <v>292</v>
      </c>
      <c r="B3519">
        <v>4290</v>
      </c>
      <c r="C3519" t="s">
        <v>2989</v>
      </c>
      <c r="D3519" t="s">
        <v>2942</v>
      </c>
      <c r="E3519">
        <v>1041</v>
      </c>
      <c r="F3519">
        <v>1035</v>
      </c>
      <c r="G3519">
        <v>800</v>
      </c>
      <c r="H3519" t="s">
        <v>2930</v>
      </c>
      <c r="I3519">
        <v>4568</v>
      </c>
      <c r="J3519" t="s">
        <v>3273</v>
      </c>
      <c r="K3519" t="s">
        <v>2950</v>
      </c>
      <c r="L3519">
        <v>8117</v>
      </c>
      <c r="M3519">
        <v>8180</v>
      </c>
      <c r="N3519">
        <v>100</v>
      </c>
      <c r="O3519" t="s">
        <v>2927</v>
      </c>
      <c r="P3519">
        <v>0.74478522668569402</v>
      </c>
      <c r="Q3519">
        <v>0.94088825424835199</v>
      </c>
      <c r="R3519">
        <v>0.46050478252157001</v>
      </c>
      <c r="S3519">
        <v>2.0814368246030901E-3</v>
      </c>
      <c r="T3519">
        <v>-1.4252111691528799</v>
      </c>
      <c r="U3519">
        <v>1.4252111691528799</v>
      </c>
      <c r="V3519">
        <v>1.4137467635457299</v>
      </c>
      <c r="W3519">
        <v>-5.54</v>
      </c>
      <c r="X3519">
        <v>1.22</v>
      </c>
      <c r="Y3519">
        <v>120502</v>
      </c>
      <c r="Z3519">
        <v>7531</v>
      </c>
      <c r="AA3519">
        <v>0.5</v>
      </c>
      <c r="AB3519">
        <v>16</v>
      </c>
      <c r="AC3519">
        <v>10</v>
      </c>
      <c r="AD3519">
        <v>6</v>
      </c>
      <c r="AE3519">
        <v>62.5</v>
      </c>
      <c r="AF3519">
        <v>9</v>
      </c>
      <c r="AG3519">
        <v>8</v>
      </c>
      <c r="AH3519">
        <v>5</v>
      </c>
      <c r="AI3519">
        <v>3</v>
      </c>
    </row>
    <row r="3520" spans="1:35" x14ac:dyDescent="0.2">
      <c r="A3520" s="102">
        <v>2288</v>
      </c>
      <c r="B3520">
        <v>2331</v>
      </c>
      <c r="C3520" t="s">
        <v>3130</v>
      </c>
      <c r="D3520" t="s">
        <v>2942</v>
      </c>
      <c r="E3520">
        <v>5750</v>
      </c>
      <c r="F3520">
        <v>5710</v>
      </c>
      <c r="G3520">
        <v>100</v>
      </c>
      <c r="H3520" t="s">
        <v>2930</v>
      </c>
      <c r="I3520">
        <v>8585</v>
      </c>
      <c r="J3520" t="s">
        <v>3703</v>
      </c>
      <c r="K3520" t="s">
        <v>2933</v>
      </c>
      <c r="L3520">
        <v>165</v>
      </c>
      <c r="M3520">
        <v>165</v>
      </c>
      <c r="N3520">
        <v>3500</v>
      </c>
      <c r="O3520" t="s">
        <v>2927</v>
      </c>
      <c r="P3520">
        <v>0.212101687667554</v>
      </c>
      <c r="Q3520">
        <v>0.89136413991709895</v>
      </c>
      <c r="R3520">
        <v>0.58032283761554004</v>
      </c>
      <c r="S3520">
        <v>0.23503617907906799</v>
      </c>
      <c r="T3520">
        <v>-0.77203319502205703</v>
      </c>
      <c r="U3520">
        <v>0.77203319502205703</v>
      </c>
      <c r="V3520">
        <v>0.70234609980332297</v>
      </c>
      <c r="W3520">
        <v>-3.62</v>
      </c>
      <c r="X3520">
        <v>1.1399999999999999</v>
      </c>
      <c r="Y3520">
        <v>120424</v>
      </c>
      <c r="Z3520">
        <v>5474</v>
      </c>
      <c r="AA3520">
        <v>0.15</v>
      </c>
      <c r="AB3520">
        <v>22</v>
      </c>
      <c r="AC3520">
        <v>12</v>
      </c>
      <c r="AD3520">
        <v>10</v>
      </c>
      <c r="AE3520">
        <v>54.55</v>
      </c>
      <c r="AF3520">
        <v>12</v>
      </c>
      <c r="AG3520">
        <v>8</v>
      </c>
      <c r="AH3520">
        <v>4</v>
      </c>
      <c r="AI3520">
        <v>10</v>
      </c>
    </row>
    <row r="3521" spans="1:35" x14ac:dyDescent="0.2">
      <c r="A3521" s="102">
        <v>4826</v>
      </c>
      <c r="B3521">
        <v>2269</v>
      </c>
      <c r="C3521" t="s">
        <v>3708</v>
      </c>
      <c r="D3521" t="s">
        <v>2955</v>
      </c>
      <c r="E3521">
        <v>7500</v>
      </c>
      <c r="F3521">
        <v>7400</v>
      </c>
      <c r="G3521">
        <v>100</v>
      </c>
      <c r="H3521" t="s">
        <v>2927</v>
      </c>
      <c r="I3521">
        <v>2607</v>
      </c>
      <c r="J3521" t="s">
        <v>2956</v>
      </c>
      <c r="K3521" t="s">
        <v>2955</v>
      </c>
      <c r="L3521">
        <v>2936</v>
      </c>
      <c r="M3521">
        <v>2901</v>
      </c>
      <c r="N3521">
        <v>300</v>
      </c>
      <c r="O3521" t="s">
        <v>2930</v>
      </c>
      <c r="P3521">
        <v>8.1807484417572199E-2</v>
      </c>
      <c r="Q3521">
        <v>0.85181079850296904</v>
      </c>
      <c r="R3521">
        <v>0.91319437042659002</v>
      </c>
      <c r="S3521">
        <v>0.106346583579815</v>
      </c>
      <c r="T3521">
        <v>0.45664620642760101</v>
      </c>
      <c r="U3521">
        <v>0.45664620642760101</v>
      </c>
      <c r="V3521">
        <v>0.25781060655897298</v>
      </c>
      <c r="W3521">
        <v>1.94</v>
      </c>
      <c r="X3521">
        <v>17.61</v>
      </c>
      <c r="Y3521">
        <v>120298</v>
      </c>
      <c r="Z3521">
        <v>9254</v>
      </c>
      <c r="AA3521">
        <v>0.67</v>
      </c>
      <c r="AB3521">
        <v>13</v>
      </c>
      <c r="AC3521">
        <v>8</v>
      </c>
      <c r="AD3521">
        <v>5</v>
      </c>
      <c r="AE3521">
        <v>61.54</v>
      </c>
      <c r="AF3521">
        <v>13</v>
      </c>
      <c r="AG3521">
        <v>6</v>
      </c>
      <c r="AH3521">
        <v>3</v>
      </c>
      <c r="AI3521">
        <v>4</v>
      </c>
    </row>
    <row r="3522" spans="1:35" x14ac:dyDescent="0.2">
      <c r="A3522" s="102">
        <v>7756</v>
      </c>
      <c r="B3522">
        <v>2337</v>
      </c>
      <c r="C3522" t="s">
        <v>3651</v>
      </c>
      <c r="D3522" t="s">
        <v>2949</v>
      </c>
      <c r="E3522">
        <v>436</v>
      </c>
      <c r="F3522">
        <v>423</v>
      </c>
      <c r="G3522">
        <v>2600</v>
      </c>
      <c r="H3522" t="s">
        <v>2930</v>
      </c>
      <c r="I3522">
        <v>4062</v>
      </c>
      <c r="J3522" t="s">
        <v>232</v>
      </c>
      <c r="K3522" t="s">
        <v>2932</v>
      </c>
      <c r="L3522">
        <v>2783</v>
      </c>
      <c r="M3522">
        <v>2712</v>
      </c>
      <c r="N3522">
        <v>400</v>
      </c>
      <c r="O3522" t="s">
        <v>2927</v>
      </c>
      <c r="P3522">
        <v>0.70685521575189003</v>
      </c>
      <c r="Q3522">
        <v>0.81256561259067195</v>
      </c>
      <c r="R3522">
        <v>0.72347426771415702</v>
      </c>
      <c r="S3522">
        <v>0.32185579841159601</v>
      </c>
      <c r="T3522">
        <v>-2.3715258427155099</v>
      </c>
      <c r="U3522">
        <v>2.3715258427155099</v>
      </c>
      <c r="V3522">
        <v>1.7290353602788699</v>
      </c>
      <c r="W3522">
        <v>-10.43</v>
      </c>
      <c r="X3522">
        <v>1.38</v>
      </c>
      <c r="Y3522">
        <v>120220</v>
      </c>
      <c r="Z3522">
        <v>7072</v>
      </c>
      <c r="AA3522">
        <v>0.32</v>
      </c>
      <c r="AB3522">
        <v>17</v>
      </c>
      <c r="AC3522">
        <v>9</v>
      </c>
      <c r="AD3522">
        <v>8</v>
      </c>
      <c r="AE3522">
        <v>52.94</v>
      </c>
      <c r="AF3522">
        <v>12</v>
      </c>
      <c r="AG3522">
        <v>7</v>
      </c>
      <c r="AH3522">
        <v>4</v>
      </c>
      <c r="AI3522">
        <v>6</v>
      </c>
    </row>
    <row r="3523" spans="1:35" x14ac:dyDescent="0.2">
      <c r="A3523" s="102">
        <v>8528</v>
      </c>
      <c r="B3523">
        <v>8593</v>
      </c>
      <c r="C3523" t="s">
        <v>224</v>
      </c>
      <c r="D3523" t="s">
        <v>2933</v>
      </c>
      <c r="E3523">
        <v>719</v>
      </c>
      <c r="F3523">
        <v>717</v>
      </c>
      <c r="G3523">
        <v>1500</v>
      </c>
      <c r="H3523" t="s">
        <v>2927</v>
      </c>
      <c r="I3523">
        <v>9449</v>
      </c>
      <c r="J3523" t="s">
        <v>3483</v>
      </c>
      <c r="K3523" t="s">
        <v>2929</v>
      </c>
      <c r="L3523">
        <v>2145</v>
      </c>
      <c r="M3523">
        <v>2143</v>
      </c>
      <c r="N3523">
        <v>500</v>
      </c>
      <c r="O3523" t="s">
        <v>2930</v>
      </c>
      <c r="P3523">
        <v>0.13792997524849801</v>
      </c>
      <c r="Q3523">
        <v>0.80277931152072601</v>
      </c>
      <c r="R3523">
        <v>5.2455896330474098E-3</v>
      </c>
      <c r="S3523">
        <v>0.16311890403010501</v>
      </c>
      <c r="T3523">
        <v>0.12696282650797999</v>
      </c>
      <c r="U3523">
        <v>0.12696282650797999</v>
      </c>
      <c r="V3523">
        <v>0.309074337781648</v>
      </c>
      <c r="W3523">
        <v>0.76</v>
      </c>
      <c r="X3523">
        <v>0.37</v>
      </c>
      <c r="Y3523">
        <v>120201</v>
      </c>
      <c r="Z3523">
        <v>6326</v>
      </c>
      <c r="AA3523">
        <v>0.31</v>
      </c>
      <c r="AB3523">
        <v>19</v>
      </c>
      <c r="AC3523">
        <v>12</v>
      </c>
      <c r="AD3523">
        <v>7</v>
      </c>
      <c r="AE3523">
        <v>63.16</v>
      </c>
      <c r="AF3523">
        <v>9</v>
      </c>
      <c r="AG3523">
        <v>10</v>
      </c>
      <c r="AH3523">
        <v>6</v>
      </c>
      <c r="AI3523">
        <v>3</v>
      </c>
    </row>
    <row r="3524" spans="1:35" x14ac:dyDescent="0.2">
      <c r="A3524" s="102">
        <v>2254</v>
      </c>
      <c r="B3524">
        <v>6287</v>
      </c>
      <c r="C3524" t="s">
        <v>3080</v>
      </c>
      <c r="D3524" t="s">
        <v>2940</v>
      </c>
      <c r="E3524">
        <v>3200</v>
      </c>
      <c r="F3524">
        <v>3155</v>
      </c>
      <c r="G3524">
        <v>300</v>
      </c>
      <c r="H3524" t="s">
        <v>2930</v>
      </c>
      <c r="I3524">
        <v>8031</v>
      </c>
      <c r="J3524" t="s">
        <v>1014</v>
      </c>
      <c r="K3524" t="s">
        <v>2934</v>
      </c>
      <c r="L3524">
        <v>1981</v>
      </c>
      <c r="M3524">
        <v>1981</v>
      </c>
      <c r="N3524">
        <v>500</v>
      </c>
      <c r="O3524" t="s">
        <v>2927</v>
      </c>
      <c r="P3524">
        <v>0.290614487212358</v>
      </c>
      <c r="Q3524">
        <v>0.89186928762190398</v>
      </c>
      <c r="R3524">
        <v>0.475737815073349</v>
      </c>
      <c r="S3524">
        <v>0.120871411973941</v>
      </c>
      <c r="T3524">
        <v>-2.2070673809288399</v>
      </c>
      <c r="U3524">
        <v>2.2070673809288399</v>
      </c>
      <c r="V3524">
        <v>1.9795848162515199</v>
      </c>
      <c r="W3524">
        <v>-6.68</v>
      </c>
      <c r="X3524">
        <v>4.6500000000000004</v>
      </c>
      <c r="Y3524">
        <v>120181</v>
      </c>
      <c r="Z3524">
        <v>7511</v>
      </c>
      <c r="AA3524">
        <v>0.34</v>
      </c>
      <c r="AB3524">
        <v>16</v>
      </c>
      <c r="AC3524">
        <v>9</v>
      </c>
      <c r="AD3524">
        <v>7</v>
      </c>
      <c r="AE3524">
        <v>56.25</v>
      </c>
      <c r="AF3524">
        <v>14</v>
      </c>
      <c r="AG3524">
        <v>5</v>
      </c>
      <c r="AH3524">
        <v>3</v>
      </c>
      <c r="AI3524">
        <v>8</v>
      </c>
    </row>
    <row r="3525" spans="1:35" x14ac:dyDescent="0.2">
      <c r="A3525" s="102">
        <v>258</v>
      </c>
      <c r="B3525">
        <v>4613</v>
      </c>
      <c r="C3525" t="s">
        <v>227</v>
      </c>
      <c r="D3525" t="s">
        <v>2952</v>
      </c>
      <c r="E3525">
        <v>2620</v>
      </c>
      <c r="F3525">
        <v>2566</v>
      </c>
      <c r="G3525">
        <v>400</v>
      </c>
      <c r="H3525" t="s">
        <v>2930</v>
      </c>
      <c r="I3525">
        <v>6457</v>
      </c>
      <c r="J3525" t="s">
        <v>3354</v>
      </c>
      <c r="K3525" t="s">
        <v>2940</v>
      </c>
      <c r="L3525">
        <v>3335</v>
      </c>
      <c r="M3525">
        <v>3195</v>
      </c>
      <c r="N3525">
        <v>300</v>
      </c>
      <c r="O3525" t="s">
        <v>2927</v>
      </c>
      <c r="P3525">
        <v>0.57637115026918895</v>
      </c>
      <c r="Q3525">
        <v>0.94284933020142503</v>
      </c>
      <c r="R3525">
        <v>0.146557056803203</v>
      </c>
      <c r="S3525">
        <v>0.108950007728445</v>
      </c>
      <c r="T3525">
        <v>-0.90744299781462601</v>
      </c>
      <c r="U3525">
        <v>0.90744299781462601</v>
      </c>
      <c r="V3525">
        <v>0.596907179633544</v>
      </c>
      <c r="W3525">
        <v>-2.0099999999999998</v>
      </c>
      <c r="X3525">
        <v>7.08</v>
      </c>
      <c r="Y3525">
        <v>120075</v>
      </c>
      <c r="Z3525">
        <v>9237</v>
      </c>
      <c r="AA3525">
        <v>0.62</v>
      </c>
      <c r="AB3525">
        <v>13</v>
      </c>
      <c r="AC3525">
        <v>8</v>
      </c>
      <c r="AD3525">
        <v>5</v>
      </c>
      <c r="AE3525">
        <v>61.54</v>
      </c>
      <c r="AF3525">
        <v>14</v>
      </c>
      <c r="AG3525">
        <v>5</v>
      </c>
      <c r="AH3525">
        <v>2</v>
      </c>
      <c r="AI3525">
        <v>6</v>
      </c>
    </row>
    <row r="3526" spans="1:35" x14ac:dyDescent="0.2">
      <c r="A3526" s="102">
        <v>740</v>
      </c>
      <c r="B3526">
        <v>4206</v>
      </c>
      <c r="C3526" t="s">
        <v>3693</v>
      </c>
      <c r="D3526" t="s">
        <v>2952</v>
      </c>
      <c r="E3526">
        <v>3645</v>
      </c>
      <c r="F3526">
        <v>3620</v>
      </c>
      <c r="G3526">
        <v>300</v>
      </c>
      <c r="H3526" t="s">
        <v>2927</v>
      </c>
      <c r="I3526">
        <v>5703</v>
      </c>
      <c r="J3526" t="s">
        <v>222</v>
      </c>
      <c r="K3526" t="s">
        <v>2943</v>
      </c>
      <c r="L3526">
        <v>212</v>
      </c>
      <c r="M3526">
        <v>214</v>
      </c>
      <c r="N3526">
        <v>5100</v>
      </c>
      <c r="O3526" t="s">
        <v>2930</v>
      </c>
      <c r="P3526">
        <v>0.24405087612070001</v>
      </c>
      <c r="Q3526">
        <v>0.92371630802884097</v>
      </c>
      <c r="R3526">
        <v>0.64192169263560805</v>
      </c>
      <c r="S3526">
        <v>1.46047379121058E-3</v>
      </c>
      <c r="T3526">
        <v>1.6788065538607999</v>
      </c>
      <c r="U3526">
        <v>1.6788065538607999</v>
      </c>
      <c r="V3526">
        <v>1.7243472201232299</v>
      </c>
      <c r="W3526">
        <v>6.62</v>
      </c>
      <c r="X3526">
        <v>0.5</v>
      </c>
      <c r="Y3526">
        <v>120049</v>
      </c>
      <c r="Z3526">
        <v>5717</v>
      </c>
      <c r="AA3526">
        <v>0.28000000000000003</v>
      </c>
      <c r="AB3526">
        <v>21</v>
      </c>
      <c r="AC3526">
        <v>14</v>
      </c>
      <c r="AD3526">
        <v>7</v>
      </c>
      <c r="AE3526">
        <v>66.67</v>
      </c>
      <c r="AF3526">
        <v>14</v>
      </c>
      <c r="AG3526">
        <v>6</v>
      </c>
      <c r="AH3526">
        <v>5</v>
      </c>
      <c r="AI3526">
        <v>10</v>
      </c>
    </row>
    <row r="3527" spans="1:35" x14ac:dyDescent="0.2">
      <c r="A3527" s="102">
        <v>6553</v>
      </c>
      <c r="B3527">
        <v>4676</v>
      </c>
      <c r="C3527" t="s">
        <v>3717</v>
      </c>
      <c r="D3527" t="s">
        <v>2929</v>
      </c>
      <c r="E3527">
        <v>1527</v>
      </c>
      <c r="F3527">
        <v>1542</v>
      </c>
      <c r="G3527">
        <v>500</v>
      </c>
      <c r="H3527" t="s">
        <v>2927</v>
      </c>
      <c r="I3527">
        <v>8309</v>
      </c>
      <c r="J3527" t="s">
        <v>1054</v>
      </c>
      <c r="K3527" t="s">
        <v>2990</v>
      </c>
      <c r="L3527">
        <v>4123</v>
      </c>
      <c r="M3527">
        <v>4099</v>
      </c>
      <c r="N3527">
        <v>200</v>
      </c>
      <c r="O3527" t="s">
        <v>2930</v>
      </c>
      <c r="P3527">
        <v>0.437670362156723</v>
      </c>
      <c r="Q3527">
        <v>0.82874436083026304</v>
      </c>
      <c r="R3527">
        <v>0.39209907952031697</v>
      </c>
      <c r="S3527">
        <v>7.4968982090508202E-2</v>
      </c>
      <c r="T3527">
        <v>1.64391832815177</v>
      </c>
      <c r="U3527">
        <v>1.64391832815177</v>
      </c>
      <c r="V3527">
        <v>1.5617058577860899E-2</v>
      </c>
      <c r="W3527">
        <v>3.42</v>
      </c>
      <c r="X3527">
        <v>5.95</v>
      </c>
      <c r="Y3527">
        <v>120009</v>
      </c>
      <c r="Z3527">
        <v>9231</v>
      </c>
      <c r="AA3527">
        <v>0.56999999999999995</v>
      </c>
      <c r="AB3527">
        <v>13</v>
      </c>
      <c r="AC3527">
        <v>8</v>
      </c>
      <c r="AD3527">
        <v>5</v>
      </c>
      <c r="AE3527">
        <v>61.54</v>
      </c>
      <c r="AF3527">
        <v>13</v>
      </c>
      <c r="AG3527">
        <v>3</v>
      </c>
      <c r="AH3527">
        <v>2</v>
      </c>
      <c r="AI3527">
        <v>8</v>
      </c>
    </row>
    <row r="3528" spans="1:35" x14ac:dyDescent="0.2">
      <c r="A3528" s="102">
        <v>2438</v>
      </c>
      <c r="B3528">
        <v>7984</v>
      </c>
      <c r="C3528" t="s">
        <v>1007</v>
      </c>
      <c r="D3528" t="s">
        <v>2951</v>
      </c>
      <c r="E3528">
        <v>1673</v>
      </c>
      <c r="F3528">
        <v>1664</v>
      </c>
      <c r="G3528">
        <v>600</v>
      </c>
      <c r="H3528" t="s">
        <v>2927</v>
      </c>
      <c r="I3528">
        <v>8410</v>
      </c>
      <c r="J3528" t="s">
        <v>3210</v>
      </c>
      <c r="K3528" t="s">
        <v>2990</v>
      </c>
      <c r="L3528">
        <v>332</v>
      </c>
      <c r="M3528">
        <v>328</v>
      </c>
      <c r="N3528">
        <v>3000</v>
      </c>
      <c r="O3528" t="s">
        <v>2930</v>
      </c>
      <c r="P3528">
        <v>0.64484982442236105</v>
      </c>
      <c r="Q3528">
        <v>0.88886889409923697</v>
      </c>
      <c r="R3528">
        <v>0.167119200803756</v>
      </c>
      <c r="S3528">
        <v>3.2156305179464499E-4</v>
      </c>
      <c r="T3528">
        <v>1.35656430326514</v>
      </c>
      <c r="U3528">
        <v>1.35656430326514</v>
      </c>
      <c r="V3528">
        <v>1.07298416274097</v>
      </c>
      <c r="W3528">
        <v>3.77</v>
      </c>
      <c r="X3528">
        <v>1.44</v>
      </c>
      <c r="Y3528">
        <v>119981</v>
      </c>
      <c r="Z3528">
        <v>5999</v>
      </c>
      <c r="AA3528">
        <v>0.35</v>
      </c>
      <c r="AB3528">
        <v>20</v>
      </c>
      <c r="AC3528">
        <v>11</v>
      </c>
      <c r="AD3528">
        <v>9</v>
      </c>
      <c r="AE3528">
        <v>55</v>
      </c>
      <c r="AF3528">
        <v>13</v>
      </c>
      <c r="AG3528">
        <v>9</v>
      </c>
      <c r="AH3528">
        <v>6</v>
      </c>
      <c r="AI3528">
        <v>5</v>
      </c>
    </row>
    <row r="3529" spans="1:35" x14ac:dyDescent="0.2">
      <c r="A3529" s="102">
        <v>3805</v>
      </c>
      <c r="B3529">
        <v>2651</v>
      </c>
      <c r="C3529" t="s">
        <v>744</v>
      </c>
      <c r="D3529" t="s">
        <v>2953</v>
      </c>
      <c r="E3529">
        <v>6340</v>
      </c>
      <c r="F3529">
        <v>6390</v>
      </c>
      <c r="G3529">
        <v>100</v>
      </c>
      <c r="H3529" t="s">
        <v>2930</v>
      </c>
      <c r="I3529">
        <v>4530</v>
      </c>
      <c r="J3529" t="s">
        <v>1269</v>
      </c>
      <c r="K3529" t="s">
        <v>2950</v>
      </c>
      <c r="L3529">
        <v>5860</v>
      </c>
      <c r="M3529">
        <v>5830</v>
      </c>
      <c r="N3529">
        <v>100</v>
      </c>
      <c r="O3529" t="s">
        <v>2927</v>
      </c>
      <c r="P3529">
        <v>0.76163920993907097</v>
      </c>
      <c r="Q3529">
        <v>0.86648483336536497</v>
      </c>
      <c r="R3529">
        <v>7.6576034385093805E-2</v>
      </c>
      <c r="S3529">
        <v>0.112895609850704</v>
      </c>
      <c r="T3529">
        <v>-1.1291029268691299</v>
      </c>
      <c r="U3529">
        <v>1.1291029268691299</v>
      </c>
      <c r="V3529">
        <v>1.37829804897226</v>
      </c>
      <c r="W3529">
        <v>-4.6500000000000004</v>
      </c>
      <c r="X3529">
        <v>8.76</v>
      </c>
      <c r="Y3529">
        <v>119889</v>
      </c>
      <c r="Z3529">
        <v>11989</v>
      </c>
      <c r="AA3529">
        <v>0.51</v>
      </c>
      <c r="AB3529">
        <v>10</v>
      </c>
      <c r="AC3529">
        <v>6</v>
      </c>
      <c r="AD3529">
        <v>4</v>
      </c>
      <c r="AE3529">
        <v>60</v>
      </c>
      <c r="AF3529">
        <v>10</v>
      </c>
      <c r="AG3529">
        <v>6</v>
      </c>
      <c r="AH3529">
        <v>4</v>
      </c>
      <c r="AI3529">
        <v>0</v>
      </c>
    </row>
    <row r="3530" spans="1:35" x14ac:dyDescent="0.2">
      <c r="A3530" s="102">
        <v>531</v>
      </c>
      <c r="B3530">
        <v>7976</v>
      </c>
      <c r="C3530" t="s">
        <v>2985</v>
      </c>
      <c r="D3530" t="s">
        <v>2951</v>
      </c>
      <c r="E3530">
        <v>1703</v>
      </c>
      <c r="F3530">
        <v>1683</v>
      </c>
      <c r="G3530">
        <v>600</v>
      </c>
      <c r="H3530" t="s">
        <v>2927</v>
      </c>
      <c r="I3530">
        <v>9201</v>
      </c>
      <c r="J3530" t="s">
        <v>3262</v>
      </c>
      <c r="K3530" t="s">
        <v>3263</v>
      </c>
      <c r="L3530">
        <v>3217</v>
      </c>
      <c r="M3530">
        <v>3167</v>
      </c>
      <c r="N3530">
        <v>300</v>
      </c>
      <c r="O3530" t="s">
        <v>2930</v>
      </c>
      <c r="P3530">
        <v>0.53417114920188802</v>
      </c>
      <c r="Q3530">
        <v>0.93031439309002095</v>
      </c>
      <c r="R3530">
        <v>0.92314238698036</v>
      </c>
      <c r="S3530">
        <v>0.22216500119187399</v>
      </c>
      <c r="T3530">
        <v>1.41267795368757</v>
      </c>
      <c r="U3530">
        <v>1.41267795368757</v>
      </c>
      <c r="V3530">
        <v>1.2471888068079799</v>
      </c>
      <c r="W3530">
        <v>3.92</v>
      </c>
      <c r="X3530">
        <v>6.28</v>
      </c>
      <c r="Y3530">
        <v>119862</v>
      </c>
      <c r="Z3530">
        <v>7491</v>
      </c>
      <c r="AA3530">
        <v>0.43</v>
      </c>
      <c r="AB3530">
        <v>16</v>
      </c>
      <c r="AC3530">
        <v>9</v>
      </c>
      <c r="AD3530">
        <v>7</v>
      </c>
      <c r="AE3530">
        <v>56.25</v>
      </c>
      <c r="AF3530">
        <v>13</v>
      </c>
      <c r="AG3530">
        <v>6</v>
      </c>
      <c r="AH3530">
        <v>3</v>
      </c>
      <c r="AI3530">
        <v>7</v>
      </c>
    </row>
    <row r="3531" spans="1:35" x14ac:dyDescent="0.2">
      <c r="A3531" s="102">
        <v>6099</v>
      </c>
      <c r="B3531">
        <v>1963</v>
      </c>
      <c r="C3531" t="s">
        <v>3248</v>
      </c>
      <c r="D3531" t="s">
        <v>2937</v>
      </c>
      <c r="E3531">
        <v>1561</v>
      </c>
      <c r="F3531">
        <v>1560</v>
      </c>
      <c r="G3531">
        <v>700</v>
      </c>
      <c r="H3531" t="s">
        <v>2930</v>
      </c>
      <c r="I3531">
        <v>5393</v>
      </c>
      <c r="J3531" t="s">
        <v>237</v>
      </c>
      <c r="K3531" t="s">
        <v>2926</v>
      </c>
      <c r="L3531">
        <v>2740</v>
      </c>
      <c r="M3531">
        <v>2743</v>
      </c>
      <c r="N3531">
        <v>400</v>
      </c>
      <c r="O3531" t="s">
        <v>2927</v>
      </c>
      <c r="P3531">
        <v>0.39756009730830399</v>
      </c>
      <c r="Q3531">
        <v>0.83448773084793704</v>
      </c>
      <c r="R3531">
        <v>0.28687860658827302</v>
      </c>
      <c r="S3531">
        <v>4.1906388601619202E-2</v>
      </c>
      <c r="T3531">
        <v>-1.88707122032573</v>
      </c>
      <c r="U3531">
        <v>1.88707122032573</v>
      </c>
      <c r="V3531">
        <v>1.93471386542417</v>
      </c>
      <c r="W3531">
        <v>-12.4</v>
      </c>
      <c r="X3531">
        <v>0.47</v>
      </c>
      <c r="Y3531">
        <v>119830</v>
      </c>
      <c r="Z3531">
        <v>6307</v>
      </c>
      <c r="AA3531">
        <v>0.42</v>
      </c>
      <c r="AB3531">
        <v>19</v>
      </c>
      <c r="AC3531">
        <v>10</v>
      </c>
      <c r="AD3531">
        <v>9</v>
      </c>
      <c r="AE3531">
        <v>52.63</v>
      </c>
      <c r="AF3531">
        <v>11</v>
      </c>
      <c r="AG3531">
        <v>9</v>
      </c>
      <c r="AH3531">
        <v>6</v>
      </c>
      <c r="AI3531">
        <v>4</v>
      </c>
    </row>
    <row r="3532" spans="1:35" x14ac:dyDescent="0.2">
      <c r="A3532" s="102">
        <v>4908</v>
      </c>
      <c r="B3532">
        <v>7729</v>
      </c>
      <c r="C3532" t="s">
        <v>686</v>
      </c>
      <c r="D3532" t="s">
        <v>2936</v>
      </c>
      <c r="E3532">
        <v>4095</v>
      </c>
      <c r="F3532">
        <v>4050</v>
      </c>
      <c r="G3532">
        <v>200</v>
      </c>
      <c r="H3532" t="s">
        <v>2927</v>
      </c>
      <c r="I3532">
        <v>8020</v>
      </c>
      <c r="J3532" t="s">
        <v>3095</v>
      </c>
      <c r="K3532" t="s">
        <v>2934</v>
      </c>
      <c r="L3532">
        <v>1360</v>
      </c>
      <c r="M3532">
        <v>1373</v>
      </c>
      <c r="N3532">
        <v>600</v>
      </c>
      <c r="O3532" t="s">
        <v>2930</v>
      </c>
      <c r="P3532">
        <v>0.59755292365175405</v>
      </c>
      <c r="Q3532">
        <v>0.85066654742035896</v>
      </c>
      <c r="R3532">
        <v>0.99148784233874399</v>
      </c>
      <c r="S3532">
        <v>0.204619037861968</v>
      </c>
      <c r="T3532">
        <v>1.2544183354893499</v>
      </c>
      <c r="U3532">
        <v>1.2544183354893499</v>
      </c>
      <c r="V3532">
        <v>1.2464406856222401</v>
      </c>
      <c r="W3532">
        <v>5.44</v>
      </c>
      <c r="X3532">
        <v>1.7</v>
      </c>
      <c r="Y3532">
        <v>119825</v>
      </c>
      <c r="Z3532">
        <v>8559</v>
      </c>
      <c r="AA3532">
        <v>0.53</v>
      </c>
      <c r="AB3532">
        <v>14</v>
      </c>
      <c r="AC3532">
        <v>9</v>
      </c>
      <c r="AD3532">
        <v>5</v>
      </c>
      <c r="AE3532">
        <v>64.290000000000006</v>
      </c>
      <c r="AF3532">
        <v>12</v>
      </c>
      <c r="AG3532">
        <v>5</v>
      </c>
      <c r="AH3532">
        <v>3</v>
      </c>
      <c r="AI3532">
        <v>6</v>
      </c>
    </row>
    <row r="3533" spans="1:35" x14ac:dyDescent="0.2">
      <c r="A3533" s="102">
        <v>3056</v>
      </c>
      <c r="B3533">
        <v>4095</v>
      </c>
      <c r="C3533" t="s">
        <v>3672</v>
      </c>
      <c r="D3533" t="s">
        <v>2952</v>
      </c>
      <c r="E3533">
        <v>1200</v>
      </c>
      <c r="F3533">
        <v>1184</v>
      </c>
      <c r="G3533">
        <v>900</v>
      </c>
      <c r="H3533" t="s">
        <v>2927</v>
      </c>
      <c r="I3533">
        <v>7261</v>
      </c>
      <c r="J3533" t="s">
        <v>3473</v>
      </c>
      <c r="K3533" t="s">
        <v>2945</v>
      </c>
      <c r="L3533">
        <v>941</v>
      </c>
      <c r="M3533">
        <v>912</v>
      </c>
      <c r="N3533">
        <v>1200</v>
      </c>
      <c r="O3533" t="s">
        <v>2930</v>
      </c>
      <c r="P3533">
        <v>0.58142788489422503</v>
      </c>
      <c r="Q3533">
        <v>0.87887620486348195</v>
      </c>
      <c r="R3533">
        <v>0.52844451700781603</v>
      </c>
      <c r="S3533">
        <v>0.23527776099634401</v>
      </c>
      <c r="T3533">
        <v>2.09962208164275</v>
      </c>
      <c r="U3533">
        <v>2.09962208164275</v>
      </c>
      <c r="V3533">
        <v>0.84732408801150305</v>
      </c>
      <c r="W3533">
        <v>4.7699999999999996</v>
      </c>
      <c r="X3533">
        <v>2.7</v>
      </c>
      <c r="Y3533">
        <v>119809</v>
      </c>
      <c r="Z3533">
        <v>6656</v>
      </c>
      <c r="AA3533">
        <v>0.32</v>
      </c>
      <c r="AB3533">
        <v>18</v>
      </c>
      <c r="AC3533">
        <v>11</v>
      </c>
      <c r="AD3533">
        <v>7</v>
      </c>
      <c r="AE3533">
        <v>61.11</v>
      </c>
      <c r="AF3533">
        <v>12</v>
      </c>
      <c r="AG3533">
        <v>9</v>
      </c>
      <c r="AH3533">
        <v>5</v>
      </c>
      <c r="AI3533">
        <v>4</v>
      </c>
    </row>
    <row r="3534" spans="1:35" x14ac:dyDescent="0.2">
      <c r="A3534" s="102">
        <v>7377</v>
      </c>
      <c r="B3534">
        <v>7321</v>
      </c>
      <c r="C3534" t="s">
        <v>3200</v>
      </c>
      <c r="D3534" t="s">
        <v>2990</v>
      </c>
      <c r="E3534">
        <v>629</v>
      </c>
      <c r="F3534">
        <v>614</v>
      </c>
      <c r="G3534">
        <v>1400</v>
      </c>
      <c r="H3534" t="s">
        <v>2930</v>
      </c>
      <c r="I3534">
        <v>9003</v>
      </c>
      <c r="J3534" t="s">
        <v>3230</v>
      </c>
      <c r="K3534" t="s">
        <v>3099</v>
      </c>
      <c r="L3534">
        <v>2960</v>
      </c>
      <c r="M3534">
        <v>2903</v>
      </c>
      <c r="N3534">
        <v>300</v>
      </c>
      <c r="O3534" t="s">
        <v>2927</v>
      </c>
      <c r="P3534">
        <v>0.83667218234674401</v>
      </c>
      <c r="Q3534">
        <v>0.81779440378136303</v>
      </c>
      <c r="R3534">
        <v>0.216771008333384</v>
      </c>
      <c r="S3534">
        <v>2.29957255625493E-2</v>
      </c>
      <c r="T3534">
        <v>-2.13873921420622</v>
      </c>
      <c r="U3534">
        <v>2.13873921420622</v>
      </c>
      <c r="V3534">
        <v>2.0652903828357498</v>
      </c>
      <c r="W3534">
        <v>-10.61</v>
      </c>
      <c r="X3534">
        <v>1.3</v>
      </c>
      <c r="Y3534">
        <v>119759</v>
      </c>
      <c r="Z3534">
        <v>13307</v>
      </c>
      <c r="AA3534">
        <v>0.73</v>
      </c>
      <c r="AB3534">
        <v>9</v>
      </c>
      <c r="AC3534">
        <v>6</v>
      </c>
      <c r="AD3534">
        <v>3</v>
      </c>
      <c r="AE3534">
        <v>66.67</v>
      </c>
      <c r="AF3534">
        <v>11</v>
      </c>
      <c r="AG3534">
        <v>4</v>
      </c>
      <c r="AH3534">
        <v>2</v>
      </c>
      <c r="AI3534">
        <v>3</v>
      </c>
    </row>
    <row r="3535" spans="1:35" x14ac:dyDescent="0.2">
      <c r="A3535" s="102">
        <v>6899</v>
      </c>
      <c r="B3535">
        <v>4045</v>
      </c>
      <c r="C3535" t="s">
        <v>3343</v>
      </c>
      <c r="D3535" t="s">
        <v>2952</v>
      </c>
      <c r="E3535">
        <v>1319</v>
      </c>
      <c r="F3535">
        <v>1302</v>
      </c>
      <c r="G3535">
        <v>700</v>
      </c>
      <c r="H3535" t="s">
        <v>2927</v>
      </c>
      <c r="I3535">
        <v>7267</v>
      </c>
      <c r="J3535" t="s">
        <v>61</v>
      </c>
      <c r="K3535" t="s">
        <v>2945</v>
      </c>
      <c r="L3535">
        <v>2893</v>
      </c>
      <c r="M3535">
        <v>2857.5</v>
      </c>
      <c r="N3535">
        <v>300</v>
      </c>
      <c r="O3535" t="s">
        <v>2930</v>
      </c>
      <c r="P3535">
        <v>0.47229377678851198</v>
      </c>
      <c r="Q3535">
        <v>0.82406055376471798</v>
      </c>
      <c r="R3535">
        <v>9.8778188658219496E-2</v>
      </c>
      <c r="S3535">
        <v>1.07702581038181E-2</v>
      </c>
      <c r="T3535">
        <v>3.3772669932386199</v>
      </c>
      <c r="U3535">
        <v>3.3772669932386199</v>
      </c>
      <c r="V3535">
        <v>2.9301177233680198</v>
      </c>
      <c r="W3535">
        <v>9.25</v>
      </c>
      <c r="X3535">
        <v>6.32</v>
      </c>
      <c r="Y3535">
        <v>119733</v>
      </c>
      <c r="Z3535">
        <v>7043</v>
      </c>
      <c r="AA3535">
        <v>0.41</v>
      </c>
      <c r="AB3535">
        <v>17</v>
      </c>
      <c r="AC3535">
        <v>10</v>
      </c>
      <c r="AD3535">
        <v>7</v>
      </c>
      <c r="AE3535">
        <v>58.82</v>
      </c>
      <c r="AF3535">
        <v>13</v>
      </c>
      <c r="AG3535">
        <v>5</v>
      </c>
      <c r="AH3535">
        <v>3</v>
      </c>
      <c r="AI3535">
        <v>9</v>
      </c>
    </row>
    <row r="3536" spans="1:35" x14ac:dyDescent="0.2">
      <c r="A3536" s="102">
        <v>5749</v>
      </c>
      <c r="B3536">
        <v>3387</v>
      </c>
      <c r="C3536" t="s">
        <v>785</v>
      </c>
      <c r="D3536" t="s">
        <v>2953</v>
      </c>
      <c r="E3536">
        <v>2387</v>
      </c>
      <c r="F3536">
        <v>2359</v>
      </c>
      <c r="G3536">
        <v>400</v>
      </c>
      <c r="H3536" t="s">
        <v>2927</v>
      </c>
      <c r="I3536">
        <v>8425</v>
      </c>
      <c r="J3536" t="s">
        <v>3174</v>
      </c>
      <c r="K3536" t="s">
        <v>2933</v>
      </c>
      <c r="L3536">
        <v>3445</v>
      </c>
      <c r="M3536">
        <v>3420</v>
      </c>
      <c r="N3536">
        <v>300</v>
      </c>
      <c r="O3536" t="s">
        <v>2930</v>
      </c>
      <c r="P3536">
        <v>0.29517195280185499</v>
      </c>
      <c r="Q3536">
        <v>0.83938112134474796</v>
      </c>
      <c r="R3536">
        <v>0.69413809219238698</v>
      </c>
      <c r="S3536">
        <v>0.118072501087742</v>
      </c>
      <c r="T3536">
        <v>1.55847512088478</v>
      </c>
      <c r="U3536">
        <v>1.55847512088478</v>
      </c>
      <c r="V3536">
        <v>1.6675978388460999</v>
      </c>
      <c r="W3536">
        <v>12.73</v>
      </c>
      <c r="X3536">
        <v>8.0299999999999994</v>
      </c>
      <c r="Y3536">
        <v>119712</v>
      </c>
      <c r="Z3536">
        <v>6301</v>
      </c>
      <c r="AA3536">
        <v>0.3</v>
      </c>
      <c r="AB3536">
        <v>19</v>
      </c>
      <c r="AC3536">
        <v>9</v>
      </c>
      <c r="AD3536">
        <v>10</v>
      </c>
      <c r="AE3536">
        <v>47.37</v>
      </c>
      <c r="AF3536">
        <v>12</v>
      </c>
      <c r="AG3536">
        <v>7</v>
      </c>
      <c r="AH3536">
        <v>3</v>
      </c>
      <c r="AI3536">
        <v>9</v>
      </c>
    </row>
    <row r="3537" spans="1:35" x14ac:dyDescent="0.2">
      <c r="A3537" s="102">
        <v>6389</v>
      </c>
      <c r="B3537">
        <v>4689</v>
      </c>
      <c r="C3537" t="s">
        <v>3173</v>
      </c>
      <c r="D3537" t="s">
        <v>2929</v>
      </c>
      <c r="E3537">
        <v>451</v>
      </c>
      <c r="F3537">
        <v>437</v>
      </c>
      <c r="G3537">
        <v>2200</v>
      </c>
      <c r="H3537" t="s">
        <v>2930</v>
      </c>
      <c r="I3537">
        <v>8806</v>
      </c>
      <c r="J3537" t="s">
        <v>3192</v>
      </c>
      <c r="K3537" t="s">
        <v>2949</v>
      </c>
      <c r="L3537">
        <v>1408</v>
      </c>
      <c r="M3537">
        <v>1403</v>
      </c>
      <c r="N3537">
        <v>700</v>
      </c>
      <c r="O3537" t="s">
        <v>2927</v>
      </c>
      <c r="P3537">
        <v>0.738104941386314</v>
      </c>
      <c r="Q3537">
        <v>0.830862221880731</v>
      </c>
      <c r="R3537">
        <v>0.208186893944693</v>
      </c>
      <c r="S3537">
        <v>0.34886526477436097</v>
      </c>
      <c r="T3537">
        <v>-0.63509896632863905</v>
      </c>
      <c r="U3537">
        <v>0.63509896632863905</v>
      </c>
      <c r="V3537">
        <v>0.31361503892471498</v>
      </c>
      <c r="W3537">
        <v>-5.58</v>
      </c>
      <c r="X3537">
        <v>2.11</v>
      </c>
      <c r="Y3537">
        <v>119633</v>
      </c>
      <c r="Z3537">
        <v>7037</v>
      </c>
      <c r="AA3537">
        <v>0.33</v>
      </c>
      <c r="AB3537">
        <v>17</v>
      </c>
      <c r="AC3537">
        <v>10</v>
      </c>
      <c r="AD3537">
        <v>7</v>
      </c>
      <c r="AE3537">
        <v>58.82</v>
      </c>
      <c r="AF3537">
        <v>12</v>
      </c>
      <c r="AG3537">
        <v>8</v>
      </c>
      <c r="AH3537">
        <v>5</v>
      </c>
      <c r="AI3537">
        <v>4</v>
      </c>
    </row>
    <row r="3538" spans="1:35" x14ac:dyDescent="0.2">
      <c r="A3538" s="102">
        <v>7674</v>
      </c>
      <c r="B3538">
        <v>7240</v>
      </c>
      <c r="C3538" t="s">
        <v>964</v>
      </c>
      <c r="D3538" t="s">
        <v>2945</v>
      </c>
      <c r="E3538">
        <v>1633</v>
      </c>
      <c r="F3538">
        <v>1578</v>
      </c>
      <c r="G3538">
        <v>600</v>
      </c>
      <c r="H3538" t="s">
        <v>2930</v>
      </c>
      <c r="I3538">
        <v>9513</v>
      </c>
      <c r="J3538" t="s">
        <v>3207</v>
      </c>
      <c r="K3538" t="s">
        <v>2992</v>
      </c>
      <c r="L3538">
        <v>2539</v>
      </c>
      <c r="M3538">
        <v>2536</v>
      </c>
      <c r="N3538">
        <v>400</v>
      </c>
      <c r="O3538" t="s">
        <v>2927</v>
      </c>
      <c r="P3538">
        <v>0.81895548490259196</v>
      </c>
      <c r="Q3538">
        <v>0.81377948197135697</v>
      </c>
      <c r="R3538">
        <v>0.68678311120077995</v>
      </c>
      <c r="S3538">
        <v>0.22011025163516099</v>
      </c>
      <c r="T3538">
        <v>-0.87128296863885302</v>
      </c>
      <c r="U3538">
        <v>0.87128296863885302</v>
      </c>
      <c r="V3538">
        <v>1.41197041744175E-2</v>
      </c>
      <c r="W3538">
        <v>-2.52</v>
      </c>
      <c r="X3538">
        <v>6.66</v>
      </c>
      <c r="Y3538">
        <v>119597</v>
      </c>
      <c r="Z3538">
        <v>7973</v>
      </c>
      <c r="AA3538">
        <v>0.46</v>
      </c>
      <c r="AB3538">
        <v>15</v>
      </c>
      <c r="AC3538">
        <v>8</v>
      </c>
      <c r="AD3538">
        <v>7</v>
      </c>
      <c r="AE3538">
        <v>53.33</v>
      </c>
      <c r="AF3538">
        <v>14</v>
      </c>
      <c r="AG3538">
        <v>6</v>
      </c>
      <c r="AH3538">
        <v>4</v>
      </c>
      <c r="AI3538">
        <v>5</v>
      </c>
    </row>
    <row r="3539" spans="1:35" x14ac:dyDescent="0.2">
      <c r="A3539" s="102">
        <v>8512</v>
      </c>
      <c r="B3539">
        <v>3865</v>
      </c>
      <c r="C3539" t="s">
        <v>2869</v>
      </c>
      <c r="D3539" t="s">
        <v>3213</v>
      </c>
      <c r="E3539">
        <v>526</v>
      </c>
      <c r="F3539">
        <v>527</v>
      </c>
      <c r="G3539">
        <v>1700</v>
      </c>
      <c r="H3539" t="s">
        <v>2930</v>
      </c>
      <c r="I3539">
        <v>7751</v>
      </c>
      <c r="J3539" t="s">
        <v>3688</v>
      </c>
      <c r="K3539" t="s">
        <v>2932</v>
      </c>
      <c r="L3539">
        <v>2963</v>
      </c>
      <c r="M3539">
        <v>2958</v>
      </c>
      <c r="N3539">
        <v>300</v>
      </c>
      <c r="O3539" t="s">
        <v>2927</v>
      </c>
      <c r="P3539">
        <v>0.60219988009491998</v>
      </c>
      <c r="Q3539">
        <v>0.802993813877527</v>
      </c>
      <c r="R3539">
        <v>0.70913585366948295</v>
      </c>
      <c r="S3539">
        <v>0.40007479338931801</v>
      </c>
      <c r="T3539">
        <v>-1.1649190737027399</v>
      </c>
      <c r="U3539">
        <v>1.1649190737027399</v>
      </c>
      <c r="V3539">
        <v>0.71227016555433997</v>
      </c>
      <c r="W3539">
        <v>-3.66</v>
      </c>
      <c r="X3539">
        <v>0.96</v>
      </c>
      <c r="Y3539">
        <v>119581</v>
      </c>
      <c r="Z3539">
        <v>5694</v>
      </c>
      <c r="AA3539">
        <v>0.39</v>
      </c>
      <c r="AB3539">
        <v>21</v>
      </c>
      <c r="AC3539">
        <v>13</v>
      </c>
      <c r="AD3539">
        <v>8</v>
      </c>
      <c r="AE3539">
        <v>61.9</v>
      </c>
      <c r="AF3539">
        <v>13</v>
      </c>
      <c r="AG3539">
        <v>8</v>
      </c>
      <c r="AH3539">
        <v>3</v>
      </c>
      <c r="AI3539">
        <v>10</v>
      </c>
    </row>
    <row r="3540" spans="1:35" x14ac:dyDescent="0.2">
      <c r="A3540" s="102">
        <v>817</v>
      </c>
      <c r="B3540">
        <v>3003</v>
      </c>
      <c r="C3540" t="s">
        <v>691</v>
      </c>
      <c r="D3540" t="s">
        <v>2949</v>
      </c>
      <c r="E3540">
        <v>1355</v>
      </c>
      <c r="F3540">
        <v>1364</v>
      </c>
      <c r="G3540">
        <v>800</v>
      </c>
      <c r="H3540" t="s">
        <v>2930</v>
      </c>
      <c r="I3540">
        <v>8572</v>
      </c>
      <c r="J3540" t="s">
        <v>2895</v>
      </c>
      <c r="K3540" t="s">
        <v>2933</v>
      </c>
      <c r="L3540">
        <v>527</v>
      </c>
      <c r="M3540">
        <v>527</v>
      </c>
      <c r="N3540">
        <v>2100</v>
      </c>
      <c r="O3540" t="s">
        <v>2927</v>
      </c>
      <c r="P3540">
        <v>0.89913226176391903</v>
      </c>
      <c r="Q3540">
        <v>0.92137344640403795</v>
      </c>
      <c r="R3540">
        <v>0.40333897493627002</v>
      </c>
      <c r="S3540">
        <v>0.374512036792296</v>
      </c>
      <c r="T3540">
        <v>-0.95285028160662799</v>
      </c>
      <c r="U3540">
        <v>0.95285028160662799</v>
      </c>
      <c r="V3540">
        <v>1.0742275587021901</v>
      </c>
      <c r="W3540">
        <v>-2.71</v>
      </c>
      <c r="X3540">
        <v>1.42</v>
      </c>
      <c r="Y3540">
        <v>119557</v>
      </c>
      <c r="Z3540">
        <v>6292</v>
      </c>
      <c r="AA3540">
        <v>0.34</v>
      </c>
      <c r="AB3540">
        <v>19</v>
      </c>
      <c r="AC3540">
        <v>10</v>
      </c>
      <c r="AD3540">
        <v>9</v>
      </c>
      <c r="AE3540">
        <v>52.63</v>
      </c>
      <c r="AF3540">
        <v>14</v>
      </c>
      <c r="AG3540">
        <v>7</v>
      </c>
      <c r="AH3540">
        <v>5</v>
      </c>
      <c r="AI3540">
        <v>7</v>
      </c>
    </row>
    <row r="3541" spans="1:35" x14ac:dyDescent="0.2">
      <c r="A3541" s="102">
        <v>6988</v>
      </c>
      <c r="B3541">
        <v>2501</v>
      </c>
      <c r="C3541" t="s">
        <v>741</v>
      </c>
      <c r="D3541" t="s">
        <v>2955</v>
      </c>
      <c r="E3541">
        <v>2730</v>
      </c>
      <c r="F3541">
        <v>2703</v>
      </c>
      <c r="G3541">
        <v>400</v>
      </c>
      <c r="H3541" t="s">
        <v>2930</v>
      </c>
      <c r="I3541">
        <v>3003</v>
      </c>
      <c r="J3541" t="s">
        <v>691</v>
      </c>
      <c r="K3541" t="s">
        <v>2949</v>
      </c>
      <c r="L3541">
        <v>1355</v>
      </c>
      <c r="M3541">
        <v>1364</v>
      </c>
      <c r="N3541">
        <v>800</v>
      </c>
      <c r="O3541" t="s">
        <v>2927</v>
      </c>
      <c r="P3541">
        <v>0.27682440410127401</v>
      </c>
      <c r="Q3541">
        <v>0.82288631418208602</v>
      </c>
      <c r="R3541">
        <v>0.20036594520543399</v>
      </c>
      <c r="S3541">
        <v>0.47605306210433601</v>
      </c>
      <c r="T3541">
        <v>-1.02398307255628</v>
      </c>
      <c r="U3541">
        <v>1.02398307255628</v>
      </c>
      <c r="V3541">
        <v>0.84582649617788297</v>
      </c>
      <c r="W3541">
        <v>-7.21</v>
      </c>
      <c r="X3541">
        <v>0.92</v>
      </c>
      <c r="Y3541">
        <v>119308</v>
      </c>
      <c r="Z3541">
        <v>6279</v>
      </c>
      <c r="AA3541">
        <v>0.31</v>
      </c>
      <c r="AB3541">
        <v>19</v>
      </c>
      <c r="AC3541">
        <v>11</v>
      </c>
      <c r="AD3541">
        <v>8</v>
      </c>
      <c r="AE3541">
        <v>57.89</v>
      </c>
      <c r="AF3541">
        <v>14</v>
      </c>
      <c r="AG3541">
        <v>4</v>
      </c>
      <c r="AH3541">
        <v>3</v>
      </c>
      <c r="AI3541">
        <v>12</v>
      </c>
    </row>
    <row r="3542" spans="1:35" x14ac:dyDescent="0.2">
      <c r="A3542" s="102">
        <v>5459</v>
      </c>
      <c r="B3542">
        <v>1942</v>
      </c>
      <c r="C3542" t="s">
        <v>3682</v>
      </c>
      <c r="D3542" t="s">
        <v>2937</v>
      </c>
      <c r="E3542">
        <v>1058</v>
      </c>
      <c r="F3542">
        <v>1054</v>
      </c>
      <c r="G3542">
        <v>1000</v>
      </c>
      <c r="H3542" t="s">
        <v>2930</v>
      </c>
      <c r="I3542">
        <v>4578</v>
      </c>
      <c r="J3542" t="s">
        <v>3140</v>
      </c>
      <c r="K3542" t="s">
        <v>2950</v>
      </c>
      <c r="L3542">
        <v>5140</v>
      </c>
      <c r="M3542">
        <v>5092</v>
      </c>
      <c r="N3542">
        <v>200</v>
      </c>
      <c r="O3542" t="s">
        <v>2927</v>
      </c>
      <c r="P3542">
        <v>5.7225260019580497E-2</v>
      </c>
      <c r="Q3542">
        <v>0.84309732398720505</v>
      </c>
      <c r="R3542">
        <v>0.631739394656054</v>
      </c>
      <c r="S3542">
        <v>0.38910993519536502</v>
      </c>
      <c r="T3542">
        <v>-1.4729252317308601</v>
      </c>
      <c r="U3542">
        <v>1.4729252317308601</v>
      </c>
      <c r="V3542">
        <v>1.6706975513259601</v>
      </c>
      <c r="W3542">
        <v>-5.76</v>
      </c>
      <c r="X3542">
        <v>3.5</v>
      </c>
      <c r="Y3542">
        <v>119194</v>
      </c>
      <c r="Z3542">
        <v>8514</v>
      </c>
      <c r="AA3542">
        <v>0.47</v>
      </c>
      <c r="AB3542">
        <v>14</v>
      </c>
      <c r="AC3542">
        <v>8</v>
      </c>
      <c r="AD3542">
        <v>6</v>
      </c>
      <c r="AE3542">
        <v>57.14</v>
      </c>
      <c r="AF3542">
        <v>14</v>
      </c>
      <c r="AG3542">
        <v>5</v>
      </c>
      <c r="AH3542">
        <v>3</v>
      </c>
      <c r="AI3542">
        <v>6</v>
      </c>
    </row>
    <row r="3543" spans="1:35" x14ac:dyDescent="0.2">
      <c r="A3543" s="102">
        <v>4723</v>
      </c>
      <c r="B3543">
        <v>1605</v>
      </c>
      <c r="C3543" t="s">
        <v>3227</v>
      </c>
      <c r="D3543" t="s">
        <v>3208</v>
      </c>
      <c r="E3543">
        <v>1075.5</v>
      </c>
      <c r="F3543">
        <v>1077.5</v>
      </c>
      <c r="G3543">
        <v>1000</v>
      </c>
      <c r="H3543" t="s">
        <v>2927</v>
      </c>
      <c r="I3543">
        <v>8410</v>
      </c>
      <c r="J3543" t="s">
        <v>3210</v>
      </c>
      <c r="K3543" t="s">
        <v>2990</v>
      </c>
      <c r="L3543">
        <v>332</v>
      </c>
      <c r="M3543">
        <v>328</v>
      </c>
      <c r="N3543">
        <v>3300</v>
      </c>
      <c r="O3543" t="s">
        <v>2930</v>
      </c>
      <c r="P3543">
        <v>0.72024996897397497</v>
      </c>
      <c r="Q3543">
        <v>0.85306470577740101</v>
      </c>
      <c r="R3543">
        <v>0.53026940757375596</v>
      </c>
      <c r="S3543">
        <v>1.5652371915770898E-2</v>
      </c>
      <c r="T3543">
        <v>1.0141662644626399</v>
      </c>
      <c r="U3543">
        <v>1.0141662644626399</v>
      </c>
      <c r="V3543">
        <v>0.418398245869954</v>
      </c>
      <c r="W3543">
        <v>2.9</v>
      </c>
      <c r="X3543">
        <v>0.45</v>
      </c>
      <c r="Y3543">
        <v>119185</v>
      </c>
      <c r="Z3543">
        <v>6621</v>
      </c>
      <c r="AA3543">
        <v>0.34</v>
      </c>
      <c r="AB3543">
        <v>18</v>
      </c>
      <c r="AC3543">
        <v>9</v>
      </c>
      <c r="AD3543">
        <v>9</v>
      </c>
      <c r="AE3543">
        <v>50</v>
      </c>
      <c r="AF3543">
        <v>13</v>
      </c>
      <c r="AG3543">
        <v>7</v>
      </c>
      <c r="AH3543">
        <v>3</v>
      </c>
      <c r="AI3543">
        <v>8</v>
      </c>
    </row>
    <row r="3544" spans="1:35" x14ac:dyDescent="0.2">
      <c r="A3544" s="102">
        <v>6132</v>
      </c>
      <c r="B3544">
        <v>1941</v>
      </c>
      <c r="C3544" t="s">
        <v>3569</v>
      </c>
      <c r="D3544" t="s">
        <v>2937</v>
      </c>
      <c r="E3544">
        <v>2587</v>
      </c>
      <c r="F3544">
        <v>2560</v>
      </c>
      <c r="G3544">
        <v>400</v>
      </c>
      <c r="H3544" t="s">
        <v>2927</v>
      </c>
      <c r="I3544">
        <v>4527</v>
      </c>
      <c r="J3544" t="s">
        <v>3689</v>
      </c>
      <c r="K3544" t="s">
        <v>2950</v>
      </c>
      <c r="L3544">
        <v>3285</v>
      </c>
      <c r="M3544">
        <v>3265</v>
      </c>
      <c r="N3544">
        <v>300</v>
      </c>
      <c r="O3544" t="s">
        <v>2930</v>
      </c>
      <c r="P3544">
        <v>0.222579669264934</v>
      </c>
      <c r="Q3544">
        <v>0.834157424964448</v>
      </c>
      <c r="R3544">
        <v>0.488553947690538</v>
      </c>
      <c r="S3544">
        <v>6.1922179708540498E-2</v>
      </c>
      <c r="T3544">
        <v>0.71917984440731797</v>
      </c>
      <c r="U3544">
        <v>0.71917984440731797</v>
      </c>
      <c r="V3544">
        <v>1.3382148441856101</v>
      </c>
      <c r="W3544">
        <v>2.37</v>
      </c>
      <c r="X3544">
        <v>4.54</v>
      </c>
      <c r="Y3544">
        <v>119135</v>
      </c>
      <c r="Z3544">
        <v>6270</v>
      </c>
      <c r="AA3544">
        <v>0.37</v>
      </c>
      <c r="AB3544">
        <v>19</v>
      </c>
      <c r="AC3544">
        <v>13</v>
      </c>
      <c r="AD3544">
        <v>6</v>
      </c>
      <c r="AE3544">
        <v>68.42</v>
      </c>
      <c r="AF3544">
        <v>14</v>
      </c>
      <c r="AG3544">
        <v>7</v>
      </c>
      <c r="AH3544">
        <v>4</v>
      </c>
      <c r="AI3544">
        <v>8</v>
      </c>
    </row>
    <row r="3545" spans="1:35" x14ac:dyDescent="0.2">
      <c r="A3545" s="102">
        <v>6784</v>
      </c>
      <c r="B3545">
        <v>4208</v>
      </c>
      <c r="C3545" t="s">
        <v>3188</v>
      </c>
      <c r="D3545" t="s">
        <v>2952</v>
      </c>
      <c r="E3545">
        <v>2253</v>
      </c>
      <c r="F3545">
        <v>2236</v>
      </c>
      <c r="G3545">
        <v>400</v>
      </c>
      <c r="H3545" t="s">
        <v>2930</v>
      </c>
      <c r="I3545">
        <v>8218</v>
      </c>
      <c r="J3545" t="s">
        <v>3162</v>
      </c>
      <c r="K3545" t="s">
        <v>2953</v>
      </c>
      <c r="L3545">
        <v>2400</v>
      </c>
      <c r="M3545">
        <v>2382</v>
      </c>
      <c r="N3545">
        <v>400</v>
      </c>
      <c r="O3545" t="s">
        <v>2927</v>
      </c>
      <c r="P3545">
        <v>0.38652372727338102</v>
      </c>
      <c r="Q3545">
        <v>0.82587182128436998</v>
      </c>
      <c r="R3545">
        <v>0.33495769268345399</v>
      </c>
      <c r="S3545">
        <v>0.12028355232302999</v>
      </c>
      <c r="T3545">
        <v>-2.18477135120607</v>
      </c>
      <c r="U3545">
        <v>2.18477135120607</v>
      </c>
      <c r="V3545">
        <v>2.3721429114104402</v>
      </c>
      <c r="W3545">
        <v>-7.28</v>
      </c>
      <c r="X3545">
        <v>6.13</v>
      </c>
      <c r="Y3545">
        <v>119119</v>
      </c>
      <c r="Z3545">
        <v>9927</v>
      </c>
      <c r="AA3545">
        <v>0.5</v>
      </c>
      <c r="AB3545">
        <v>12</v>
      </c>
      <c r="AC3545">
        <v>8</v>
      </c>
      <c r="AD3545">
        <v>4</v>
      </c>
      <c r="AE3545">
        <v>66.67</v>
      </c>
      <c r="AF3545">
        <v>14</v>
      </c>
      <c r="AG3545">
        <v>5</v>
      </c>
      <c r="AH3545">
        <v>3</v>
      </c>
      <c r="AI3545">
        <v>4</v>
      </c>
    </row>
    <row r="3546" spans="1:35" x14ac:dyDescent="0.2">
      <c r="A3546" s="102">
        <v>8067</v>
      </c>
      <c r="B3546">
        <v>1963</v>
      </c>
      <c r="C3546" t="s">
        <v>3248</v>
      </c>
      <c r="D3546" t="s">
        <v>2937</v>
      </c>
      <c r="E3546">
        <v>1561</v>
      </c>
      <c r="F3546">
        <v>1560</v>
      </c>
      <c r="G3546">
        <v>700</v>
      </c>
      <c r="H3546" t="s">
        <v>2930</v>
      </c>
      <c r="I3546">
        <v>8601</v>
      </c>
      <c r="J3546" t="s">
        <v>25</v>
      </c>
      <c r="K3546" t="s">
        <v>3186</v>
      </c>
      <c r="L3546">
        <v>570</v>
      </c>
      <c r="M3546">
        <v>567.29999999999995</v>
      </c>
      <c r="N3546">
        <v>1900</v>
      </c>
      <c r="O3546" t="s">
        <v>2927</v>
      </c>
      <c r="P3546">
        <v>8.1359719082180995E-2</v>
      </c>
      <c r="Q3546">
        <v>0.80871820292959495</v>
      </c>
      <c r="R3546">
        <v>0.40892984255467402</v>
      </c>
      <c r="S3546">
        <v>0.100005072857017</v>
      </c>
      <c r="T3546">
        <v>-2.1818826501281801</v>
      </c>
      <c r="U3546">
        <v>2.1818826501281801</v>
      </c>
      <c r="V3546">
        <v>2.31907755264925</v>
      </c>
      <c r="W3546">
        <v>-11.23</v>
      </c>
      <c r="X3546">
        <v>1.29</v>
      </c>
      <c r="Y3546">
        <v>119076</v>
      </c>
      <c r="Z3546">
        <v>6267</v>
      </c>
      <c r="AA3546">
        <v>0.3</v>
      </c>
      <c r="AB3546">
        <v>19</v>
      </c>
      <c r="AC3546">
        <v>11</v>
      </c>
      <c r="AD3546">
        <v>8</v>
      </c>
      <c r="AE3546">
        <v>57.89</v>
      </c>
      <c r="AF3546">
        <v>13</v>
      </c>
      <c r="AG3546">
        <v>5</v>
      </c>
      <c r="AH3546">
        <v>5</v>
      </c>
      <c r="AI3546">
        <v>9</v>
      </c>
    </row>
    <row r="3547" spans="1:35" x14ac:dyDescent="0.2">
      <c r="A3547" s="102">
        <v>2755</v>
      </c>
      <c r="B3547">
        <v>7180</v>
      </c>
      <c r="C3547" t="s">
        <v>1323</v>
      </c>
      <c r="D3547" t="s">
        <v>2990</v>
      </c>
      <c r="E3547">
        <v>468</v>
      </c>
      <c r="F3547">
        <v>468</v>
      </c>
      <c r="G3547">
        <v>1800</v>
      </c>
      <c r="H3547" t="s">
        <v>2927</v>
      </c>
      <c r="I3547">
        <v>7267</v>
      </c>
      <c r="J3547" t="s">
        <v>61</v>
      </c>
      <c r="K3547" t="s">
        <v>2945</v>
      </c>
      <c r="L3547">
        <v>2893</v>
      </c>
      <c r="M3547">
        <v>2857.5</v>
      </c>
      <c r="N3547">
        <v>300</v>
      </c>
      <c r="O3547" t="s">
        <v>2930</v>
      </c>
      <c r="P3547">
        <v>0.64386535253002197</v>
      </c>
      <c r="Q3547">
        <v>0.88391153519693899</v>
      </c>
      <c r="R3547">
        <v>0.166272173915268</v>
      </c>
      <c r="S3547">
        <v>7.7176361336984002E-4</v>
      </c>
      <c r="T3547">
        <v>2.2804833407699499</v>
      </c>
      <c r="U3547">
        <v>2.2804833407699499</v>
      </c>
      <c r="V3547">
        <v>1.2731599841316601</v>
      </c>
      <c r="W3547">
        <v>5.69</v>
      </c>
      <c r="X3547">
        <v>1.73</v>
      </c>
      <c r="Y3547">
        <v>119071</v>
      </c>
      <c r="Z3547">
        <v>7442</v>
      </c>
      <c r="AA3547">
        <v>0.3</v>
      </c>
      <c r="AB3547">
        <v>16</v>
      </c>
      <c r="AC3547">
        <v>10</v>
      </c>
      <c r="AD3547">
        <v>6</v>
      </c>
      <c r="AE3547">
        <v>62.5</v>
      </c>
      <c r="AF3547">
        <v>14</v>
      </c>
      <c r="AG3547">
        <v>6</v>
      </c>
      <c r="AH3547">
        <v>4</v>
      </c>
      <c r="AI3547">
        <v>6</v>
      </c>
    </row>
    <row r="3548" spans="1:35" x14ac:dyDescent="0.2">
      <c r="A3548" s="102">
        <v>7894</v>
      </c>
      <c r="B3548">
        <v>1861</v>
      </c>
      <c r="C3548" t="s">
        <v>3711</v>
      </c>
      <c r="D3548" t="s">
        <v>2937</v>
      </c>
      <c r="E3548">
        <v>3260</v>
      </c>
      <c r="F3548">
        <v>3305</v>
      </c>
      <c r="G3548">
        <v>300</v>
      </c>
      <c r="H3548" t="s">
        <v>2927</v>
      </c>
      <c r="I3548">
        <v>9513</v>
      </c>
      <c r="J3548" t="s">
        <v>3207</v>
      </c>
      <c r="K3548" t="s">
        <v>2992</v>
      </c>
      <c r="L3548">
        <v>2539</v>
      </c>
      <c r="M3548">
        <v>2536</v>
      </c>
      <c r="N3548">
        <v>400</v>
      </c>
      <c r="O3548" t="s">
        <v>2930</v>
      </c>
      <c r="P3548">
        <v>0.70462886446233697</v>
      </c>
      <c r="Q3548">
        <v>0.81083220506734199</v>
      </c>
      <c r="R3548">
        <v>2.72116470927884E-2</v>
      </c>
      <c r="S3548">
        <v>5.3239478052615197E-3</v>
      </c>
      <c r="T3548">
        <v>1.90703749065871</v>
      </c>
      <c r="U3548">
        <v>1.90703749065871</v>
      </c>
      <c r="V3548">
        <v>0.774982070509879</v>
      </c>
      <c r="W3548">
        <v>3.32</v>
      </c>
      <c r="X3548">
        <v>2.31</v>
      </c>
      <c r="Y3548">
        <v>119070</v>
      </c>
      <c r="Z3548">
        <v>6615</v>
      </c>
      <c r="AA3548">
        <v>0.42</v>
      </c>
      <c r="AB3548">
        <v>18</v>
      </c>
      <c r="AC3548">
        <v>12</v>
      </c>
      <c r="AD3548">
        <v>6</v>
      </c>
      <c r="AE3548">
        <v>66.67</v>
      </c>
      <c r="AF3548">
        <v>13</v>
      </c>
      <c r="AG3548">
        <v>7</v>
      </c>
      <c r="AH3548">
        <v>4</v>
      </c>
      <c r="AI3548">
        <v>7</v>
      </c>
    </row>
    <row r="3549" spans="1:35" x14ac:dyDescent="0.2">
      <c r="A3549" s="102">
        <v>1463</v>
      </c>
      <c r="B3549">
        <v>4186</v>
      </c>
      <c r="C3549" t="s">
        <v>820</v>
      </c>
      <c r="D3549" t="s">
        <v>2952</v>
      </c>
      <c r="E3549">
        <v>4750</v>
      </c>
      <c r="F3549">
        <v>4735</v>
      </c>
      <c r="G3549">
        <v>200</v>
      </c>
      <c r="H3549" t="s">
        <v>2927</v>
      </c>
      <c r="I3549">
        <v>8036</v>
      </c>
      <c r="J3549" t="s">
        <v>2941</v>
      </c>
      <c r="K3549" t="s">
        <v>2934</v>
      </c>
      <c r="L3549">
        <v>8010</v>
      </c>
      <c r="M3549">
        <v>8020</v>
      </c>
      <c r="N3549">
        <v>100</v>
      </c>
      <c r="O3549" t="s">
        <v>2930</v>
      </c>
      <c r="P3549">
        <v>0.77942899611193195</v>
      </c>
      <c r="Q3549">
        <v>0.90594712700649604</v>
      </c>
      <c r="R3549">
        <v>0.44158579030177902</v>
      </c>
      <c r="S3549">
        <v>0.19416775637887199</v>
      </c>
      <c r="T3549">
        <v>3.4239048537411297E-2</v>
      </c>
      <c r="U3549">
        <v>3.4239048537411297E-2</v>
      </c>
      <c r="V3549">
        <v>9.2814769506284506E-2</v>
      </c>
      <c r="W3549">
        <v>0.2</v>
      </c>
      <c r="X3549">
        <v>18.079999999999998</v>
      </c>
      <c r="Y3549">
        <v>119045</v>
      </c>
      <c r="Z3549">
        <v>11904</v>
      </c>
      <c r="AA3549">
        <v>0.71</v>
      </c>
      <c r="AB3549">
        <v>10</v>
      </c>
      <c r="AC3549">
        <v>7</v>
      </c>
      <c r="AD3549">
        <v>3</v>
      </c>
      <c r="AE3549">
        <v>70</v>
      </c>
      <c r="AF3549">
        <v>11</v>
      </c>
      <c r="AG3549">
        <v>5</v>
      </c>
      <c r="AH3549">
        <v>3</v>
      </c>
      <c r="AI3549">
        <v>2</v>
      </c>
    </row>
    <row r="3550" spans="1:35" x14ac:dyDescent="0.2">
      <c r="A3550" s="102">
        <v>4180</v>
      </c>
      <c r="B3550">
        <v>1719</v>
      </c>
      <c r="C3550" t="s">
        <v>687</v>
      </c>
      <c r="D3550" t="s">
        <v>2937</v>
      </c>
      <c r="E3550">
        <v>930</v>
      </c>
      <c r="F3550">
        <v>927</v>
      </c>
      <c r="G3550">
        <v>800</v>
      </c>
      <c r="H3550" t="s">
        <v>2930</v>
      </c>
      <c r="I3550">
        <v>2127</v>
      </c>
      <c r="J3550" t="s">
        <v>3177</v>
      </c>
      <c r="K3550" t="s">
        <v>2942</v>
      </c>
      <c r="L3550">
        <v>3750</v>
      </c>
      <c r="M3550">
        <v>3830</v>
      </c>
      <c r="N3550">
        <v>200</v>
      </c>
      <c r="O3550" t="s">
        <v>2927</v>
      </c>
      <c r="P3550">
        <v>0.53848254211344604</v>
      </c>
      <c r="Q3550">
        <v>0.86082241878509302</v>
      </c>
      <c r="R3550">
        <v>0.13184851359049701</v>
      </c>
      <c r="S3550">
        <v>8.3678011735829699E-2</v>
      </c>
      <c r="T3550">
        <v>-0.94055030957684305</v>
      </c>
      <c r="U3550">
        <v>0.94055030957684305</v>
      </c>
      <c r="V3550">
        <v>1.10819611941032</v>
      </c>
      <c r="W3550">
        <v>-5.2</v>
      </c>
      <c r="X3550">
        <v>3.19</v>
      </c>
      <c r="Y3550">
        <v>118961</v>
      </c>
      <c r="Z3550">
        <v>6609</v>
      </c>
      <c r="AA3550">
        <v>0.3</v>
      </c>
      <c r="AB3550">
        <v>18</v>
      </c>
      <c r="AC3550">
        <v>11</v>
      </c>
      <c r="AD3550">
        <v>7</v>
      </c>
      <c r="AE3550">
        <v>61.11</v>
      </c>
      <c r="AF3550">
        <v>10</v>
      </c>
      <c r="AG3550">
        <v>7</v>
      </c>
      <c r="AH3550">
        <v>6</v>
      </c>
      <c r="AI3550">
        <v>5</v>
      </c>
    </row>
    <row r="3551" spans="1:35" x14ac:dyDescent="0.2">
      <c r="A3551" s="102">
        <v>6617</v>
      </c>
      <c r="B3551">
        <v>4521</v>
      </c>
      <c r="C3551" t="s">
        <v>830</v>
      </c>
      <c r="D3551" t="s">
        <v>2950</v>
      </c>
      <c r="E3551">
        <v>6130</v>
      </c>
      <c r="F3551">
        <v>6140</v>
      </c>
      <c r="G3551">
        <v>200</v>
      </c>
      <c r="H3551" t="s">
        <v>2930</v>
      </c>
      <c r="I3551">
        <v>6465</v>
      </c>
      <c r="J3551" t="s">
        <v>537</v>
      </c>
      <c r="K3551" t="s">
        <v>2940</v>
      </c>
      <c r="L3551">
        <v>10550</v>
      </c>
      <c r="M3551">
        <v>10560</v>
      </c>
      <c r="N3551">
        <v>100</v>
      </c>
      <c r="O3551" t="s">
        <v>2927</v>
      </c>
      <c r="P3551">
        <v>0.48713029601590002</v>
      </c>
      <c r="Q3551">
        <v>0.82797738925926101</v>
      </c>
      <c r="R3551">
        <v>0.20691928105044699</v>
      </c>
      <c r="S3551">
        <v>0.28421138587186601</v>
      </c>
      <c r="T3551">
        <v>-1.2199513830164901</v>
      </c>
      <c r="U3551">
        <v>1.2199513830164901</v>
      </c>
      <c r="V3551">
        <v>1.6429740337757901</v>
      </c>
      <c r="W3551">
        <v>-3.09</v>
      </c>
      <c r="X3551">
        <v>16.29</v>
      </c>
      <c r="Y3551">
        <v>118934</v>
      </c>
      <c r="Z3551">
        <v>59467</v>
      </c>
      <c r="AA3551">
        <v>2.7</v>
      </c>
      <c r="AB3551">
        <v>2</v>
      </c>
      <c r="AC3551">
        <v>2</v>
      </c>
      <c r="AD3551">
        <v>0</v>
      </c>
      <c r="AE3551">
        <v>100</v>
      </c>
      <c r="AF3551">
        <v>6</v>
      </c>
      <c r="AG3551">
        <v>2</v>
      </c>
      <c r="AH3551">
        <v>0</v>
      </c>
      <c r="AI3551">
        <v>0</v>
      </c>
    </row>
    <row r="3552" spans="1:35" x14ac:dyDescent="0.2">
      <c r="A3552" s="102">
        <v>7008</v>
      </c>
      <c r="B3552">
        <v>3088</v>
      </c>
      <c r="C3552" t="s">
        <v>768</v>
      </c>
      <c r="D3552" t="s">
        <v>2953</v>
      </c>
      <c r="E3552">
        <v>4510</v>
      </c>
      <c r="F3552">
        <v>4435</v>
      </c>
      <c r="G3552">
        <v>200</v>
      </c>
      <c r="H3552" t="s">
        <v>2927</v>
      </c>
      <c r="I3552">
        <v>9934</v>
      </c>
      <c r="J3552" t="s">
        <v>3193</v>
      </c>
      <c r="K3552" t="s">
        <v>2934</v>
      </c>
      <c r="L3552">
        <v>2780</v>
      </c>
      <c r="M3552">
        <v>2759</v>
      </c>
      <c r="N3552">
        <v>300</v>
      </c>
      <c r="O3552" t="s">
        <v>2930</v>
      </c>
      <c r="P3552">
        <v>0.35462372996380198</v>
      </c>
      <c r="Q3552">
        <v>0.82264885378969999</v>
      </c>
      <c r="R3552">
        <v>0.54507008052209904</v>
      </c>
      <c r="S3552">
        <v>0.37619621574112999</v>
      </c>
      <c r="T3552">
        <v>0.55650570070074701</v>
      </c>
      <c r="U3552">
        <v>0.55650570070074701</v>
      </c>
      <c r="V3552">
        <v>0.82097711026777298</v>
      </c>
      <c r="W3552">
        <v>1.81</v>
      </c>
      <c r="X3552">
        <v>6.69</v>
      </c>
      <c r="Y3552">
        <v>118851</v>
      </c>
      <c r="Z3552">
        <v>6991</v>
      </c>
      <c r="AA3552">
        <v>0.4</v>
      </c>
      <c r="AB3552">
        <v>17</v>
      </c>
      <c r="AC3552">
        <v>9</v>
      </c>
      <c r="AD3552">
        <v>8</v>
      </c>
      <c r="AE3552">
        <v>52.94</v>
      </c>
      <c r="AF3552">
        <v>14</v>
      </c>
      <c r="AG3552">
        <v>5</v>
      </c>
      <c r="AH3552">
        <v>4</v>
      </c>
      <c r="AI3552">
        <v>8</v>
      </c>
    </row>
    <row r="3553" spans="1:35" x14ac:dyDescent="0.2">
      <c r="A3553" s="102">
        <v>1212</v>
      </c>
      <c r="B3553">
        <v>2379</v>
      </c>
      <c r="C3553" t="s">
        <v>581</v>
      </c>
      <c r="D3553" t="s">
        <v>2942</v>
      </c>
      <c r="E3553">
        <v>3610</v>
      </c>
      <c r="F3553">
        <v>3675</v>
      </c>
      <c r="G3553">
        <v>200</v>
      </c>
      <c r="H3553" t="s">
        <v>2927</v>
      </c>
      <c r="I3553">
        <v>8604</v>
      </c>
      <c r="J3553" t="s">
        <v>541</v>
      </c>
      <c r="K3553" t="s">
        <v>3186</v>
      </c>
      <c r="L3553">
        <v>559</v>
      </c>
      <c r="M3553">
        <v>561.6</v>
      </c>
      <c r="N3553">
        <v>1300</v>
      </c>
      <c r="O3553" t="s">
        <v>2930</v>
      </c>
      <c r="P3553">
        <v>0.59882655280305797</v>
      </c>
      <c r="Q3553">
        <v>0.910863358620291</v>
      </c>
      <c r="R3553">
        <v>0.170217682312405</v>
      </c>
      <c r="S3553">
        <v>0.34341628312440098</v>
      </c>
      <c r="T3553">
        <v>2.71644652012293</v>
      </c>
      <c r="U3553">
        <v>2.71644652012293</v>
      </c>
      <c r="V3553">
        <v>2.7649237766303298</v>
      </c>
      <c r="W3553">
        <v>10.1</v>
      </c>
      <c r="X3553">
        <v>0.67</v>
      </c>
      <c r="Y3553">
        <v>118849</v>
      </c>
      <c r="Z3553">
        <v>5659</v>
      </c>
      <c r="AA3553">
        <v>0.34</v>
      </c>
      <c r="AB3553">
        <v>21</v>
      </c>
      <c r="AC3553">
        <v>12</v>
      </c>
      <c r="AD3553">
        <v>9</v>
      </c>
      <c r="AE3553">
        <v>57.14</v>
      </c>
      <c r="AF3553">
        <v>9</v>
      </c>
      <c r="AG3553">
        <v>11</v>
      </c>
      <c r="AH3553">
        <v>7</v>
      </c>
      <c r="AI3553">
        <v>3</v>
      </c>
    </row>
    <row r="3554" spans="1:35" x14ac:dyDescent="0.2">
      <c r="A3554" s="102">
        <v>465</v>
      </c>
      <c r="B3554">
        <v>8273</v>
      </c>
      <c r="C3554" t="s">
        <v>3101</v>
      </c>
      <c r="D3554" t="s">
        <v>2953</v>
      </c>
      <c r="E3554">
        <v>3595</v>
      </c>
      <c r="F3554">
        <v>3570</v>
      </c>
      <c r="G3554">
        <v>300</v>
      </c>
      <c r="H3554" t="s">
        <v>2930</v>
      </c>
      <c r="I3554">
        <v>9501</v>
      </c>
      <c r="J3554" t="s">
        <v>2994</v>
      </c>
      <c r="K3554" t="s">
        <v>2992</v>
      </c>
      <c r="L3554">
        <v>461</v>
      </c>
      <c r="M3554">
        <v>451</v>
      </c>
      <c r="N3554">
        <v>2400</v>
      </c>
      <c r="O3554" t="s">
        <v>2927</v>
      </c>
      <c r="P3554">
        <v>0.84844699013706903</v>
      </c>
      <c r="Q3554">
        <v>0.93261995146530896</v>
      </c>
      <c r="R3554">
        <v>0.29106947580509401</v>
      </c>
      <c r="S3554">
        <v>2.39412675738968E-2</v>
      </c>
      <c r="T3554">
        <v>-1.37469066405455</v>
      </c>
      <c r="U3554">
        <v>1.37469066405455</v>
      </c>
      <c r="V3554">
        <v>1.6803576654632</v>
      </c>
      <c r="W3554">
        <v>-6.7</v>
      </c>
      <c r="X3554">
        <v>1.06</v>
      </c>
      <c r="Y3554">
        <v>118844</v>
      </c>
      <c r="Z3554">
        <v>6255</v>
      </c>
      <c r="AA3554">
        <v>0.28999999999999998</v>
      </c>
      <c r="AB3554">
        <v>19</v>
      </c>
      <c r="AC3554">
        <v>11</v>
      </c>
      <c r="AD3554">
        <v>8</v>
      </c>
      <c r="AE3554">
        <v>57.89</v>
      </c>
      <c r="AF3554">
        <v>11</v>
      </c>
      <c r="AG3554">
        <v>7</v>
      </c>
      <c r="AH3554">
        <v>6</v>
      </c>
      <c r="AI3554">
        <v>6</v>
      </c>
    </row>
    <row r="3555" spans="1:35" x14ac:dyDescent="0.2">
      <c r="A3555" s="102">
        <v>5757</v>
      </c>
      <c r="B3555">
        <v>2001</v>
      </c>
      <c r="C3555" t="s">
        <v>2783</v>
      </c>
      <c r="D3555" t="s">
        <v>2955</v>
      </c>
      <c r="E3555">
        <v>1684</v>
      </c>
      <c r="F3555">
        <v>1706</v>
      </c>
      <c r="G3555">
        <v>500</v>
      </c>
      <c r="H3555" t="s">
        <v>2930</v>
      </c>
      <c r="I3555">
        <v>8058</v>
      </c>
      <c r="J3555" t="s">
        <v>3381</v>
      </c>
      <c r="K3555" t="s">
        <v>2934</v>
      </c>
      <c r="L3555">
        <v>2897.5</v>
      </c>
      <c r="M3555">
        <v>2920</v>
      </c>
      <c r="N3555">
        <v>300</v>
      </c>
      <c r="O3555" t="s">
        <v>2927</v>
      </c>
      <c r="P3555">
        <v>0.29509801596846602</v>
      </c>
      <c r="Q3555">
        <v>0.83928040023570705</v>
      </c>
      <c r="R3555">
        <v>0.93441660821313499</v>
      </c>
      <c r="S3555">
        <v>0.20934107903618701</v>
      </c>
      <c r="T3555">
        <v>-0.73932723084544105</v>
      </c>
      <c r="U3555">
        <v>0.73932723084544105</v>
      </c>
      <c r="V3555">
        <v>1.1375519799873499</v>
      </c>
      <c r="W3555">
        <v>-2.56</v>
      </c>
      <c r="X3555">
        <v>2.63</v>
      </c>
      <c r="Y3555">
        <v>118830</v>
      </c>
      <c r="Z3555">
        <v>6990</v>
      </c>
      <c r="AA3555">
        <v>0.34</v>
      </c>
      <c r="AB3555">
        <v>17</v>
      </c>
      <c r="AC3555">
        <v>9</v>
      </c>
      <c r="AD3555">
        <v>8</v>
      </c>
      <c r="AE3555">
        <v>52.94</v>
      </c>
      <c r="AF3555">
        <v>17</v>
      </c>
      <c r="AG3555">
        <v>3</v>
      </c>
      <c r="AH3555">
        <v>0</v>
      </c>
      <c r="AI3555">
        <v>14</v>
      </c>
    </row>
    <row r="3556" spans="1:35" x14ac:dyDescent="0.2">
      <c r="A3556" s="102">
        <v>4446</v>
      </c>
      <c r="B3556">
        <v>6448</v>
      </c>
      <c r="C3556" t="s">
        <v>542</v>
      </c>
      <c r="D3556" t="s">
        <v>2932</v>
      </c>
      <c r="E3556">
        <v>2355</v>
      </c>
      <c r="F3556">
        <v>2320</v>
      </c>
      <c r="G3556">
        <v>400</v>
      </c>
      <c r="H3556" t="s">
        <v>2930</v>
      </c>
      <c r="I3556">
        <v>8586</v>
      </c>
      <c r="J3556" t="s">
        <v>3093</v>
      </c>
      <c r="K3556" t="s">
        <v>2933</v>
      </c>
      <c r="L3556">
        <v>3200</v>
      </c>
      <c r="M3556">
        <v>3205</v>
      </c>
      <c r="N3556">
        <v>300</v>
      </c>
      <c r="O3556" t="s">
        <v>2927</v>
      </c>
      <c r="P3556">
        <v>0.44268491829485401</v>
      </c>
      <c r="Q3556">
        <v>0.85720599526538499</v>
      </c>
      <c r="R3556">
        <v>0.26816758757508102</v>
      </c>
      <c r="S3556">
        <v>9.7210454038861999E-2</v>
      </c>
      <c r="T3556">
        <v>-1.8304997913627099</v>
      </c>
      <c r="U3556">
        <v>1.8304997913627099</v>
      </c>
      <c r="V3556">
        <v>1.42876594417812</v>
      </c>
      <c r="W3556">
        <v>-11.31</v>
      </c>
      <c r="X3556">
        <v>3.48</v>
      </c>
      <c r="Y3556">
        <v>118826</v>
      </c>
      <c r="Z3556">
        <v>7427</v>
      </c>
      <c r="AA3556">
        <v>0.38</v>
      </c>
      <c r="AB3556">
        <v>16</v>
      </c>
      <c r="AC3556">
        <v>8</v>
      </c>
      <c r="AD3556">
        <v>8</v>
      </c>
      <c r="AE3556">
        <v>50</v>
      </c>
      <c r="AF3556">
        <v>12</v>
      </c>
      <c r="AG3556">
        <v>7</v>
      </c>
      <c r="AH3556">
        <v>4</v>
      </c>
      <c r="AI3556">
        <v>5</v>
      </c>
    </row>
    <row r="3557" spans="1:35" x14ac:dyDescent="0.2">
      <c r="A3557" s="102">
        <v>6048</v>
      </c>
      <c r="B3557">
        <v>4217</v>
      </c>
      <c r="C3557" t="s">
        <v>1372</v>
      </c>
      <c r="D3557" t="s">
        <v>2952</v>
      </c>
      <c r="E3557">
        <v>4600</v>
      </c>
      <c r="F3557">
        <v>4605</v>
      </c>
      <c r="G3557">
        <v>200</v>
      </c>
      <c r="H3557" t="s">
        <v>2927</v>
      </c>
      <c r="I3557">
        <v>6436</v>
      </c>
      <c r="J3557" t="s">
        <v>3647</v>
      </c>
      <c r="K3557" t="s">
        <v>2940</v>
      </c>
      <c r="L3557">
        <v>3070</v>
      </c>
      <c r="M3557">
        <v>3015</v>
      </c>
      <c r="N3557">
        <v>300</v>
      </c>
      <c r="O3557" t="s">
        <v>2930</v>
      </c>
      <c r="P3557">
        <v>0.11181079464202701</v>
      </c>
      <c r="Q3557">
        <v>0.83529356415025202</v>
      </c>
      <c r="R3557">
        <v>0.96849390030004401</v>
      </c>
      <c r="S3557">
        <v>3.96445447017666E-2</v>
      </c>
      <c r="T3557">
        <v>1.8712826574983601</v>
      </c>
      <c r="U3557">
        <v>1.8712826574983601</v>
      </c>
      <c r="V3557">
        <v>1.82766958335725</v>
      </c>
      <c r="W3557">
        <v>17.88</v>
      </c>
      <c r="X3557">
        <v>1.79</v>
      </c>
      <c r="Y3557">
        <v>118786</v>
      </c>
      <c r="Z3557">
        <v>7424</v>
      </c>
      <c r="AA3557">
        <v>0.3</v>
      </c>
      <c r="AB3557">
        <v>16</v>
      </c>
      <c r="AC3557">
        <v>5</v>
      </c>
      <c r="AD3557">
        <v>11</v>
      </c>
      <c r="AE3557">
        <v>31.25</v>
      </c>
      <c r="AF3557">
        <v>13</v>
      </c>
      <c r="AG3557">
        <v>5</v>
      </c>
      <c r="AH3557">
        <v>3</v>
      </c>
      <c r="AI3557">
        <v>8</v>
      </c>
    </row>
    <row r="3558" spans="1:35" x14ac:dyDescent="0.2">
      <c r="A3558" s="102">
        <v>3960</v>
      </c>
      <c r="B3558">
        <v>4021</v>
      </c>
      <c r="C3558" t="s">
        <v>3074</v>
      </c>
      <c r="D3558" t="s">
        <v>2952</v>
      </c>
      <c r="E3558">
        <v>4825</v>
      </c>
      <c r="F3558">
        <v>4840</v>
      </c>
      <c r="G3558">
        <v>200</v>
      </c>
      <c r="H3558" t="s">
        <v>2927</v>
      </c>
      <c r="I3558">
        <v>9201</v>
      </c>
      <c r="J3558" t="s">
        <v>3262</v>
      </c>
      <c r="K3558" t="s">
        <v>3263</v>
      </c>
      <c r="L3558">
        <v>3217</v>
      </c>
      <c r="M3558">
        <v>3167</v>
      </c>
      <c r="N3558">
        <v>300</v>
      </c>
      <c r="O3558" t="s">
        <v>2930</v>
      </c>
      <c r="P3558">
        <v>8.1713984005980095E-2</v>
      </c>
      <c r="Q3558">
        <v>0.86444598574922504</v>
      </c>
      <c r="R3558">
        <v>0.15050922640784001</v>
      </c>
      <c r="S3558">
        <v>1.83982641933434E-3</v>
      </c>
      <c r="T3558">
        <v>2.4452240684934101</v>
      </c>
      <c r="U3558">
        <v>2.4452240684934101</v>
      </c>
      <c r="V3558">
        <v>2.40448800624748</v>
      </c>
      <c r="W3558">
        <v>10.29</v>
      </c>
      <c r="X3558">
        <v>1.85</v>
      </c>
      <c r="Y3558">
        <v>118586</v>
      </c>
      <c r="Z3558">
        <v>16941</v>
      </c>
      <c r="AA3558">
        <v>0.85</v>
      </c>
      <c r="AB3558">
        <v>7</v>
      </c>
      <c r="AC3558">
        <v>4</v>
      </c>
      <c r="AD3558">
        <v>3</v>
      </c>
      <c r="AE3558">
        <v>57.14</v>
      </c>
      <c r="AF3558">
        <v>13</v>
      </c>
      <c r="AG3558">
        <v>3</v>
      </c>
      <c r="AH3558">
        <v>1</v>
      </c>
      <c r="AI3558">
        <v>3</v>
      </c>
    </row>
    <row r="3559" spans="1:35" x14ac:dyDescent="0.2">
      <c r="A3559" s="102">
        <v>5629</v>
      </c>
      <c r="B3559">
        <v>4613</v>
      </c>
      <c r="C3559" t="s">
        <v>227</v>
      </c>
      <c r="D3559" t="s">
        <v>2952</v>
      </c>
      <c r="E3559">
        <v>2620</v>
      </c>
      <c r="F3559">
        <v>2566</v>
      </c>
      <c r="G3559">
        <v>400</v>
      </c>
      <c r="H3559" t="s">
        <v>2930</v>
      </c>
      <c r="I3559">
        <v>4681</v>
      </c>
      <c r="J3559" t="s">
        <v>1304</v>
      </c>
      <c r="K3559" t="s">
        <v>2942</v>
      </c>
      <c r="L3559">
        <v>1808</v>
      </c>
      <c r="M3559">
        <v>1768</v>
      </c>
      <c r="N3559">
        <v>600</v>
      </c>
      <c r="O3559" t="s">
        <v>2927</v>
      </c>
      <c r="P3559">
        <v>0.56093519305141004</v>
      </c>
      <c r="Q3559">
        <v>0.84092971026567398</v>
      </c>
      <c r="R3559">
        <v>0.30875096391715801</v>
      </c>
      <c r="S3559">
        <v>0.29038133201380201</v>
      </c>
      <c r="T3559">
        <v>-0.96862183465805296</v>
      </c>
      <c r="U3559">
        <v>0.96862183465805296</v>
      </c>
      <c r="V3559">
        <v>0.450246457428291</v>
      </c>
      <c r="W3559">
        <v>-2.4300000000000002</v>
      </c>
      <c r="X3559">
        <v>3.35</v>
      </c>
      <c r="Y3559">
        <v>118465</v>
      </c>
      <c r="Z3559">
        <v>7898</v>
      </c>
      <c r="AA3559">
        <v>0.43</v>
      </c>
      <c r="AB3559">
        <v>15</v>
      </c>
      <c r="AC3559">
        <v>7</v>
      </c>
      <c r="AD3559">
        <v>8</v>
      </c>
      <c r="AE3559">
        <v>46.67</v>
      </c>
      <c r="AF3559">
        <v>14</v>
      </c>
      <c r="AG3559">
        <v>6</v>
      </c>
      <c r="AH3559">
        <v>2</v>
      </c>
      <c r="AI3559">
        <v>7</v>
      </c>
    </row>
    <row r="3560" spans="1:35" x14ac:dyDescent="0.2">
      <c r="A3560" s="102">
        <v>4598</v>
      </c>
      <c r="B3560">
        <v>4183</v>
      </c>
      <c r="C3560" t="s">
        <v>3190</v>
      </c>
      <c r="D3560" t="s">
        <v>2952</v>
      </c>
      <c r="E3560">
        <v>2640</v>
      </c>
      <c r="F3560">
        <v>2634</v>
      </c>
      <c r="G3560">
        <v>400</v>
      </c>
      <c r="H3560" t="s">
        <v>2927</v>
      </c>
      <c r="I3560">
        <v>7012</v>
      </c>
      <c r="J3560" t="s">
        <v>3218</v>
      </c>
      <c r="K3560" t="s">
        <v>2945</v>
      </c>
      <c r="L3560">
        <v>2311</v>
      </c>
      <c r="M3560">
        <v>2281</v>
      </c>
      <c r="N3560">
        <v>500</v>
      </c>
      <c r="O3560" t="s">
        <v>2930</v>
      </c>
      <c r="P3560">
        <v>0.87380052640060601</v>
      </c>
      <c r="Q3560">
        <v>0.85478224123956303</v>
      </c>
      <c r="R3560">
        <v>0.18827757252473901</v>
      </c>
      <c r="S3560">
        <v>7.9600935050657302E-3</v>
      </c>
      <c r="T3560">
        <v>1.9100237093427801</v>
      </c>
      <c r="U3560">
        <v>1.9100237093427801</v>
      </c>
      <c r="V3560">
        <v>1.4669131704557301</v>
      </c>
      <c r="W3560">
        <v>6.8</v>
      </c>
      <c r="X3560">
        <v>8.25</v>
      </c>
      <c r="Y3560">
        <v>118159</v>
      </c>
      <c r="Z3560">
        <v>13129</v>
      </c>
      <c r="AA3560">
        <v>0.7</v>
      </c>
      <c r="AB3560">
        <v>9</v>
      </c>
      <c r="AC3560">
        <v>4</v>
      </c>
      <c r="AD3560">
        <v>5</v>
      </c>
      <c r="AE3560">
        <v>44.44</v>
      </c>
      <c r="AF3560">
        <v>13</v>
      </c>
      <c r="AG3560">
        <v>4</v>
      </c>
      <c r="AH3560">
        <v>1</v>
      </c>
      <c r="AI3560">
        <v>4</v>
      </c>
    </row>
    <row r="3561" spans="1:35" x14ac:dyDescent="0.2">
      <c r="A3561" s="102">
        <v>1796</v>
      </c>
      <c r="B3561">
        <v>4095</v>
      </c>
      <c r="C3561" t="s">
        <v>3672</v>
      </c>
      <c r="D3561" t="s">
        <v>2952</v>
      </c>
      <c r="E3561">
        <v>1200</v>
      </c>
      <c r="F3561">
        <v>1184</v>
      </c>
      <c r="G3561">
        <v>900</v>
      </c>
      <c r="H3561" t="s">
        <v>2927</v>
      </c>
      <c r="I3561">
        <v>7202</v>
      </c>
      <c r="J3561" t="s">
        <v>959</v>
      </c>
      <c r="K3561" t="s">
        <v>2945</v>
      </c>
      <c r="L3561">
        <v>1138</v>
      </c>
      <c r="M3561">
        <v>1140.5</v>
      </c>
      <c r="N3561">
        <v>900</v>
      </c>
      <c r="O3561" t="s">
        <v>2930</v>
      </c>
      <c r="P3561">
        <v>0.27475080168126798</v>
      </c>
      <c r="Q3561">
        <v>0.89939679097696001</v>
      </c>
      <c r="R3561">
        <v>0.87357409853907397</v>
      </c>
      <c r="S3561">
        <v>5.1854073498416899E-2</v>
      </c>
      <c r="T3561">
        <v>1.46615184683679</v>
      </c>
      <c r="U3561">
        <v>1.46615184683679</v>
      </c>
      <c r="V3561">
        <v>1.6493377577441499</v>
      </c>
      <c r="W3561">
        <v>8.5</v>
      </c>
      <c r="X3561">
        <v>3.67</v>
      </c>
      <c r="Y3561">
        <v>118125</v>
      </c>
      <c r="Z3561">
        <v>6949</v>
      </c>
      <c r="AA3561">
        <v>0.34</v>
      </c>
      <c r="AB3561">
        <v>17</v>
      </c>
      <c r="AC3561">
        <v>11</v>
      </c>
      <c r="AD3561">
        <v>6</v>
      </c>
      <c r="AE3561">
        <v>64.709999999999994</v>
      </c>
      <c r="AF3561">
        <v>13</v>
      </c>
      <c r="AG3561">
        <v>6</v>
      </c>
      <c r="AH3561">
        <v>4</v>
      </c>
      <c r="AI3561">
        <v>7</v>
      </c>
    </row>
    <row r="3562" spans="1:35" x14ac:dyDescent="0.2">
      <c r="A3562" s="102">
        <v>6050</v>
      </c>
      <c r="B3562">
        <v>4613</v>
      </c>
      <c r="C3562" t="s">
        <v>227</v>
      </c>
      <c r="D3562" t="s">
        <v>2952</v>
      </c>
      <c r="E3562">
        <v>2620</v>
      </c>
      <c r="F3562">
        <v>2566</v>
      </c>
      <c r="G3562">
        <v>200</v>
      </c>
      <c r="H3562" t="s">
        <v>2927</v>
      </c>
      <c r="I3562">
        <v>7649</v>
      </c>
      <c r="J3562" t="s">
        <v>3226</v>
      </c>
      <c r="K3562" t="s">
        <v>2953</v>
      </c>
      <c r="L3562">
        <v>5600</v>
      </c>
      <c r="M3562">
        <v>5560</v>
      </c>
      <c r="N3562">
        <v>100</v>
      </c>
      <c r="O3562" t="s">
        <v>2930</v>
      </c>
      <c r="P3562">
        <v>0.59742636615816702</v>
      </c>
      <c r="Q3562">
        <v>0.83525530126264402</v>
      </c>
      <c r="R3562">
        <v>4.9796070073329E-2</v>
      </c>
      <c r="S3562">
        <v>0.172669330640848</v>
      </c>
      <c r="T3562">
        <v>0.51836551849319101</v>
      </c>
      <c r="U3562">
        <v>0.51836551849319101</v>
      </c>
      <c r="V3562">
        <v>1.29966489266593</v>
      </c>
      <c r="W3562">
        <v>2.14</v>
      </c>
      <c r="X3562">
        <v>7.7</v>
      </c>
      <c r="Y3562">
        <v>118040</v>
      </c>
      <c r="Z3562">
        <v>8431</v>
      </c>
      <c r="AA3562">
        <v>0.75</v>
      </c>
      <c r="AB3562">
        <v>14</v>
      </c>
      <c r="AC3562">
        <v>9</v>
      </c>
      <c r="AD3562">
        <v>5</v>
      </c>
      <c r="AE3562">
        <v>64.290000000000006</v>
      </c>
      <c r="AF3562">
        <v>12</v>
      </c>
      <c r="AG3562">
        <v>6</v>
      </c>
      <c r="AH3562">
        <v>2</v>
      </c>
      <c r="AI3562">
        <v>6</v>
      </c>
    </row>
    <row r="3563" spans="1:35" x14ac:dyDescent="0.2">
      <c r="A3563" s="102">
        <v>5734</v>
      </c>
      <c r="B3563">
        <v>4626</v>
      </c>
      <c r="C3563" t="s">
        <v>3260</v>
      </c>
      <c r="D3563" t="s">
        <v>2952</v>
      </c>
      <c r="E3563">
        <v>5170</v>
      </c>
      <c r="F3563">
        <v>5140</v>
      </c>
      <c r="G3563">
        <v>200</v>
      </c>
      <c r="H3563" t="s">
        <v>2927</v>
      </c>
      <c r="I3563">
        <v>6967</v>
      </c>
      <c r="J3563" t="s">
        <v>950</v>
      </c>
      <c r="K3563" t="s">
        <v>2932</v>
      </c>
      <c r="L3563">
        <v>1353</v>
      </c>
      <c r="M3563">
        <v>1352</v>
      </c>
      <c r="N3563">
        <v>800</v>
      </c>
      <c r="O3563" t="s">
        <v>2930</v>
      </c>
      <c r="P3563">
        <v>0.73312775091756799</v>
      </c>
      <c r="Q3563">
        <v>0.83958637148443405</v>
      </c>
      <c r="R3563">
        <v>5.0365867922736399E-3</v>
      </c>
      <c r="S3563">
        <v>0.32555594357339901</v>
      </c>
      <c r="T3563">
        <v>0.76039411625610098</v>
      </c>
      <c r="U3563">
        <v>0.76039411625610098</v>
      </c>
      <c r="V3563">
        <v>0.80657195904983803</v>
      </c>
      <c r="W3563">
        <v>4.5999999999999996</v>
      </c>
      <c r="X3563">
        <v>5.21</v>
      </c>
      <c r="Y3563">
        <v>117904</v>
      </c>
      <c r="Z3563">
        <v>7369</v>
      </c>
      <c r="AA3563">
        <v>0.32</v>
      </c>
      <c r="AB3563">
        <v>16</v>
      </c>
      <c r="AC3563">
        <v>7</v>
      </c>
      <c r="AD3563">
        <v>9</v>
      </c>
      <c r="AE3563">
        <v>43.75</v>
      </c>
      <c r="AF3563">
        <v>11</v>
      </c>
      <c r="AG3563">
        <v>6</v>
      </c>
      <c r="AH3563">
        <v>5</v>
      </c>
      <c r="AI3563">
        <v>5</v>
      </c>
    </row>
    <row r="3564" spans="1:35" x14ac:dyDescent="0.2">
      <c r="A3564" s="102">
        <v>992</v>
      </c>
      <c r="B3564">
        <v>7189</v>
      </c>
      <c r="C3564" t="s">
        <v>45</v>
      </c>
      <c r="D3564" t="s">
        <v>2990</v>
      </c>
      <c r="E3564">
        <v>755</v>
      </c>
      <c r="F3564">
        <v>738</v>
      </c>
      <c r="G3564">
        <v>1200</v>
      </c>
      <c r="H3564" t="s">
        <v>2930</v>
      </c>
      <c r="I3564">
        <v>9003</v>
      </c>
      <c r="J3564" t="s">
        <v>3230</v>
      </c>
      <c r="K3564" t="s">
        <v>3099</v>
      </c>
      <c r="L3564">
        <v>2960</v>
      </c>
      <c r="M3564">
        <v>2903</v>
      </c>
      <c r="N3564">
        <v>300</v>
      </c>
      <c r="O3564" t="s">
        <v>2927</v>
      </c>
      <c r="P3564">
        <v>0.73912724450036205</v>
      </c>
      <c r="Q3564">
        <v>0.91638691561776997</v>
      </c>
      <c r="R3564">
        <v>0.57163800905566697</v>
      </c>
      <c r="S3564">
        <v>6.0727106307539899E-2</v>
      </c>
      <c r="T3564">
        <v>-1.6527421614501501</v>
      </c>
      <c r="U3564">
        <v>1.6527421614501501</v>
      </c>
      <c r="V3564">
        <v>1.5086867270048401</v>
      </c>
      <c r="W3564">
        <v>-8.77</v>
      </c>
      <c r="X3564">
        <v>1.69</v>
      </c>
      <c r="Y3564">
        <v>117766</v>
      </c>
      <c r="Z3564">
        <v>5888</v>
      </c>
      <c r="AA3564">
        <v>0.28000000000000003</v>
      </c>
      <c r="AB3564">
        <v>20</v>
      </c>
      <c r="AC3564">
        <v>11</v>
      </c>
      <c r="AD3564">
        <v>9</v>
      </c>
      <c r="AE3564">
        <v>55</v>
      </c>
      <c r="AF3564">
        <v>13</v>
      </c>
      <c r="AG3564">
        <v>8</v>
      </c>
      <c r="AH3564">
        <v>4</v>
      </c>
      <c r="AI3564">
        <v>8</v>
      </c>
    </row>
    <row r="3565" spans="1:35" x14ac:dyDescent="0.2">
      <c r="A3565" s="102">
        <v>4796</v>
      </c>
      <c r="B3565">
        <v>1941</v>
      </c>
      <c r="C3565" t="s">
        <v>3569</v>
      </c>
      <c r="D3565" t="s">
        <v>2937</v>
      </c>
      <c r="E3565">
        <v>2587</v>
      </c>
      <c r="F3565">
        <v>2560</v>
      </c>
      <c r="G3565">
        <v>300</v>
      </c>
      <c r="H3565" t="s">
        <v>2927</v>
      </c>
      <c r="I3565">
        <v>5947</v>
      </c>
      <c r="J3565" t="s">
        <v>231</v>
      </c>
      <c r="K3565" t="s">
        <v>3194</v>
      </c>
      <c r="L3565">
        <v>7930</v>
      </c>
      <c r="M3565">
        <v>7870</v>
      </c>
      <c r="N3565">
        <v>100</v>
      </c>
      <c r="O3565" t="s">
        <v>2930</v>
      </c>
      <c r="P3565">
        <v>0.32410042656088101</v>
      </c>
      <c r="Q3565">
        <v>0.85229606360660004</v>
      </c>
      <c r="R3565">
        <v>0.49809349377571299</v>
      </c>
      <c r="S3565">
        <v>9.0015952623109602E-2</v>
      </c>
      <c r="T3565">
        <v>1.7747050426265401</v>
      </c>
      <c r="U3565">
        <v>1.7747050426265401</v>
      </c>
      <c r="V3565">
        <v>1.7675411466058399</v>
      </c>
      <c r="W3565">
        <v>5.63</v>
      </c>
      <c r="X3565">
        <v>2.41</v>
      </c>
      <c r="Y3565">
        <v>117611</v>
      </c>
      <c r="Z3565">
        <v>8401</v>
      </c>
      <c r="AA3565">
        <v>0.53</v>
      </c>
      <c r="AB3565">
        <v>14</v>
      </c>
      <c r="AC3565">
        <v>8</v>
      </c>
      <c r="AD3565">
        <v>6</v>
      </c>
      <c r="AE3565">
        <v>57.14</v>
      </c>
      <c r="AF3565">
        <v>16</v>
      </c>
      <c r="AG3565">
        <v>4</v>
      </c>
      <c r="AH3565">
        <v>0</v>
      </c>
      <c r="AI3565">
        <v>10</v>
      </c>
    </row>
    <row r="3566" spans="1:35" x14ac:dyDescent="0.2">
      <c r="A3566" s="102">
        <v>2590</v>
      </c>
      <c r="B3566">
        <v>4004</v>
      </c>
      <c r="C3566" t="s">
        <v>3189</v>
      </c>
      <c r="D3566" t="s">
        <v>2952</v>
      </c>
      <c r="E3566">
        <v>2749</v>
      </c>
      <c r="F3566">
        <v>2755</v>
      </c>
      <c r="G3566">
        <v>300</v>
      </c>
      <c r="H3566" t="s">
        <v>2927</v>
      </c>
      <c r="I3566">
        <v>9603</v>
      </c>
      <c r="J3566" t="s">
        <v>3170</v>
      </c>
      <c r="K3566" t="s">
        <v>2942</v>
      </c>
      <c r="L3566">
        <v>2755</v>
      </c>
      <c r="M3566">
        <v>2667</v>
      </c>
      <c r="N3566">
        <v>300</v>
      </c>
      <c r="O3566" t="s">
        <v>2930</v>
      </c>
      <c r="P3566">
        <v>0.492151170801648</v>
      </c>
      <c r="Q3566">
        <v>0.886462552065169</v>
      </c>
      <c r="R3566">
        <v>0.97744455611771397</v>
      </c>
      <c r="S3566">
        <v>0.20047277113714199</v>
      </c>
      <c r="T3566">
        <v>0.33938279706400398</v>
      </c>
      <c r="U3566">
        <v>0.33938279706400398</v>
      </c>
      <c r="V3566">
        <v>0.108071550620693</v>
      </c>
      <c r="W3566">
        <v>2.17</v>
      </c>
      <c r="X3566">
        <v>3.19</v>
      </c>
      <c r="Y3566">
        <v>117569</v>
      </c>
      <c r="Z3566">
        <v>5112</v>
      </c>
      <c r="AA3566">
        <v>0.28000000000000003</v>
      </c>
      <c r="AB3566">
        <v>23</v>
      </c>
      <c r="AC3566">
        <v>12</v>
      </c>
      <c r="AD3566">
        <v>11</v>
      </c>
      <c r="AE3566">
        <v>52.17</v>
      </c>
      <c r="AF3566">
        <v>6</v>
      </c>
      <c r="AG3566">
        <v>11</v>
      </c>
      <c r="AH3566">
        <v>10</v>
      </c>
      <c r="AI3566">
        <v>2</v>
      </c>
    </row>
    <row r="3567" spans="1:35" x14ac:dyDescent="0.2">
      <c r="A3567" s="102">
        <v>5571</v>
      </c>
      <c r="B3567">
        <v>4919</v>
      </c>
      <c r="C3567" t="s">
        <v>849</v>
      </c>
      <c r="D3567" t="s">
        <v>2952</v>
      </c>
      <c r="E3567">
        <v>5690</v>
      </c>
      <c r="F3567">
        <v>5670</v>
      </c>
      <c r="G3567">
        <v>100</v>
      </c>
      <c r="H3567" t="s">
        <v>2930</v>
      </c>
      <c r="I3567">
        <v>6925</v>
      </c>
      <c r="J3567" t="s">
        <v>3659</v>
      </c>
      <c r="K3567" t="s">
        <v>2932</v>
      </c>
      <c r="L3567">
        <v>1599</v>
      </c>
      <c r="M3567">
        <v>1614</v>
      </c>
      <c r="N3567">
        <v>400</v>
      </c>
      <c r="O3567" t="s">
        <v>2927</v>
      </c>
      <c r="P3567">
        <v>0.42894885875810401</v>
      </c>
      <c r="Q3567">
        <v>0.84162101639660303</v>
      </c>
      <c r="R3567">
        <v>0.76699689649840297</v>
      </c>
      <c r="S3567">
        <v>1.13999126814974E-2</v>
      </c>
      <c r="T3567">
        <v>-1.2985634502082299</v>
      </c>
      <c r="U3567">
        <v>1.2985634502082299</v>
      </c>
      <c r="V3567">
        <v>0.857958773371298</v>
      </c>
      <c r="W3567">
        <v>-4.95</v>
      </c>
      <c r="X3567">
        <v>13.86</v>
      </c>
      <c r="Y3567">
        <v>117534</v>
      </c>
      <c r="Z3567">
        <v>6530</v>
      </c>
      <c r="AA3567">
        <v>0.49</v>
      </c>
      <c r="AB3567">
        <v>18</v>
      </c>
      <c r="AC3567">
        <v>11</v>
      </c>
      <c r="AD3567">
        <v>7</v>
      </c>
      <c r="AE3567">
        <v>61.11</v>
      </c>
      <c r="AF3567">
        <v>9</v>
      </c>
      <c r="AG3567">
        <v>9</v>
      </c>
      <c r="AH3567">
        <v>6</v>
      </c>
      <c r="AI3567">
        <v>3</v>
      </c>
    </row>
    <row r="3568" spans="1:35" x14ac:dyDescent="0.2">
      <c r="A3568" s="102">
        <v>2881</v>
      </c>
      <c r="B3568">
        <v>4114</v>
      </c>
      <c r="C3568" t="s">
        <v>3136</v>
      </c>
      <c r="D3568" t="s">
        <v>2952</v>
      </c>
      <c r="E3568">
        <v>6320</v>
      </c>
      <c r="F3568">
        <v>6230</v>
      </c>
      <c r="G3568">
        <v>100</v>
      </c>
      <c r="H3568" t="s">
        <v>2930</v>
      </c>
      <c r="I3568">
        <v>5401</v>
      </c>
      <c r="J3568" t="s">
        <v>3380</v>
      </c>
      <c r="K3568" t="s">
        <v>2988</v>
      </c>
      <c r="L3568">
        <v>1553.5</v>
      </c>
      <c r="M3568">
        <v>1552</v>
      </c>
      <c r="N3568">
        <v>400</v>
      </c>
      <c r="O3568" t="s">
        <v>2927</v>
      </c>
      <c r="P3568">
        <v>0.51580175079687196</v>
      </c>
      <c r="Q3568">
        <v>0.881751718170249</v>
      </c>
      <c r="R3568">
        <v>0.25290782938672102</v>
      </c>
      <c r="S3568">
        <v>1.60638180585011E-2</v>
      </c>
      <c r="T3568">
        <v>-0.70622222397947998</v>
      </c>
      <c r="U3568">
        <v>0.70622222397947998</v>
      </c>
      <c r="V3568">
        <v>0.65138337529610701</v>
      </c>
      <c r="W3568">
        <v>-2.64</v>
      </c>
      <c r="X3568">
        <v>0.35</v>
      </c>
      <c r="Y3568">
        <v>117478</v>
      </c>
      <c r="Z3568">
        <v>10680</v>
      </c>
      <c r="AA3568">
        <v>0.78</v>
      </c>
      <c r="AB3568">
        <v>11</v>
      </c>
      <c r="AC3568">
        <v>7</v>
      </c>
      <c r="AD3568">
        <v>4</v>
      </c>
      <c r="AE3568">
        <v>63.64</v>
      </c>
      <c r="AF3568">
        <v>12</v>
      </c>
      <c r="AG3568">
        <v>5</v>
      </c>
      <c r="AH3568">
        <v>2</v>
      </c>
      <c r="AI3568">
        <v>4</v>
      </c>
    </row>
    <row r="3569" spans="1:35" x14ac:dyDescent="0.2">
      <c r="A3569" s="102">
        <v>2560</v>
      </c>
      <c r="B3569">
        <v>4183</v>
      </c>
      <c r="C3569" t="s">
        <v>3190</v>
      </c>
      <c r="D3569" t="s">
        <v>2952</v>
      </c>
      <c r="E3569">
        <v>2640</v>
      </c>
      <c r="F3569">
        <v>2634</v>
      </c>
      <c r="G3569">
        <v>400</v>
      </c>
      <c r="H3569" t="s">
        <v>2927</v>
      </c>
      <c r="I3569">
        <v>7189</v>
      </c>
      <c r="J3569" t="s">
        <v>45</v>
      </c>
      <c r="K3569" t="s">
        <v>2990</v>
      </c>
      <c r="L3569">
        <v>755</v>
      </c>
      <c r="M3569">
        <v>738</v>
      </c>
      <c r="N3569">
        <v>1400</v>
      </c>
      <c r="O3569" t="s">
        <v>2930</v>
      </c>
      <c r="P3569">
        <v>0.83454495582489496</v>
      </c>
      <c r="Q3569">
        <v>0.886881007299678</v>
      </c>
      <c r="R3569">
        <v>3.84253251868122E-3</v>
      </c>
      <c r="S3569">
        <v>4.1399662569176002E-3</v>
      </c>
      <c r="T3569">
        <v>3.0512767110821799</v>
      </c>
      <c r="U3569">
        <v>3.0512767110821799</v>
      </c>
      <c r="V3569">
        <v>2.9051347952616502</v>
      </c>
      <c r="W3569">
        <v>10.28</v>
      </c>
      <c r="X3569">
        <v>1.94</v>
      </c>
      <c r="Y3569">
        <v>117443</v>
      </c>
      <c r="Z3569">
        <v>6525</v>
      </c>
      <c r="AA3569">
        <v>0.41</v>
      </c>
      <c r="AB3569">
        <v>18</v>
      </c>
      <c r="AC3569">
        <v>11</v>
      </c>
      <c r="AD3569">
        <v>7</v>
      </c>
      <c r="AE3569">
        <v>61.11</v>
      </c>
      <c r="AF3569">
        <v>11</v>
      </c>
      <c r="AG3569">
        <v>7</v>
      </c>
      <c r="AH3569">
        <v>5</v>
      </c>
      <c r="AI3569">
        <v>6</v>
      </c>
    </row>
    <row r="3570" spans="1:35" x14ac:dyDescent="0.2">
      <c r="A3570" s="102">
        <v>4808</v>
      </c>
      <c r="B3570">
        <v>4704</v>
      </c>
      <c r="C3570" t="s">
        <v>2886</v>
      </c>
      <c r="D3570" t="s">
        <v>2929</v>
      </c>
      <c r="E3570">
        <v>6060</v>
      </c>
      <c r="F3570">
        <v>6050</v>
      </c>
      <c r="G3570">
        <v>100</v>
      </c>
      <c r="H3570" t="s">
        <v>2927</v>
      </c>
      <c r="I3570">
        <v>8002</v>
      </c>
      <c r="J3570" t="s">
        <v>29</v>
      </c>
      <c r="K3570" t="s">
        <v>2934</v>
      </c>
      <c r="L3570">
        <v>810.6</v>
      </c>
      <c r="M3570">
        <v>808.5</v>
      </c>
      <c r="N3570">
        <v>700</v>
      </c>
      <c r="O3570" t="s">
        <v>2930</v>
      </c>
      <c r="P3570">
        <v>0.190496667401298</v>
      </c>
      <c r="Q3570">
        <v>0.852095268124894</v>
      </c>
      <c r="R3570">
        <v>0.13828152683133799</v>
      </c>
      <c r="S3570">
        <v>7.6468295487982802E-3</v>
      </c>
      <c r="T3570">
        <v>2.3493677845288699</v>
      </c>
      <c r="U3570">
        <v>2.3493677845288699</v>
      </c>
      <c r="V3570">
        <v>1.77392173808759</v>
      </c>
      <c r="W3570">
        <v>4.75</v>
      </c>
      <c r="X3570">
        <v>6.45</v>
      </c>
      <c r="Y3570">
        <v>117290</v>
      </c>
      <c r="Z3570">
        <v>7819</v>
      </c>
      <c r="AA3570">
        <v>0.56999999999999995</v>
      </c>
      <c r="AB3570">
        <v>15</v>
      </c>
      <c r="AC3570">
        <v>9</v>
      </c>
      <c r="AD3570">
        <v>6</v>
      </c>
      <c r="AE3570">
        <v>60</v>
      </c>
      <c r="AF3570">
        <v>10</v>
      </c>
      <c r="AG3570">
        <v>8</v>
      </c>
      <c r="AH3570">
        <v>4</v>
      </c>
      <c r="AI3570">
        <v>3</v>
      </c>
    </row>
    <row r="3571" spans="1:35" x14ac:dyDescent="0.2">
      <c r="A3571" s="102">
        <v>2657</v>
      </c>
      <c r="B3571">
        <v>2127</v>
      </c>
      <c r="C3571" t="s">
        <v>3177</v>
      </c>
      <c r="D3571" t="s">
        <v>2942</v>
      </c>
      <c r="E3571">
        <v>3750</v>
      </c>
      <c r="F3571">
        <v>3830</v>
      </c>
      <c r="G3571">
        <v>200</v>
      </c>
      <c r="H3571" t="s">
        <v>2930</v>
      </c>
      <c r="I3571">
        <v>8804</v>
      </c>
      <c r="J3571" t="s">
        <v>1097</v>
      </c>
      <c r="K3571" t="s">
        <v>2949</v>
      </c>
      <c r="L3571">
        <v>1791</v>
      </c>
      <c r="M3571">
        <v>1788</v>
      </c>
      <c r="N3571">
        <v>400</v>
      </c>
      <c r="O3571" t="s">
        <v>2927</v>
      </c>
      <c r="P3571">
        <v>0.63958807810668705</v>
      </c>
      <c r="Q3571">
        <v>0.88538756499230997</v>
      </c>
      <c r="R3571">
        <v>0.23790903563902499</v>
      </c>
      <c r="S3571">
        <v>4.3376543323719603E-2</v>
      </c>
      <c r="T3571">
        <v>-0.29837024857745698</v>
      </c>
      <c r="U3571">
        <v>0.29837024857745698</v>
      </c>
      <c r="V3571">
        <v>0.29168650951814201</v>
      </c>
      <c r="W3571">
        <v>-1.71</v>
      </c>
      <c r="X3571">
        <v>6.63</v>
      </c>
      <c r="Y3571">
        <v>117204</v>
      </c>
      <c r="Z3571">
        <v>5860</v>
      </c>
      <c r="AA3571">
        <v>0.39</v>
      </c>
      <c r="AB3571">
        <v>20</v>
      </c>
      <c r="AC3571">
        <v>9</v>
      </c>
      <c r="AD3571">
        <v>11</v>
      </c>
      <c r="AE3571">
        <v>45</v>
      </c>
      <c r="AF3571">
        <v>10</v>
      </c>
      <c r="AG3571">
        <v>8</v>
      </c>
      <c r="AH3571">
        <v>6</v>
      </c>
      <c r="AI3571">
        <v>6</v>
      </c>
    </row>
    <row r="3572" spans="1:35" x14ac:dyDescent="0.2">
      <c r="A3572" s="102">
        <v>6582</v>
      </c>
      <c r="B3572">
        <v>4534</v>
      </c>
      <c r="C3572" t="s">
        <v>3255</v>
      </c>
      <c r="D3572" t="s">
        <v>2950</v>
      </c>
      <c r="E3572">
        <v>4340</v>
      </c>
      <c r="F3572">
        <v>4370</v>
      </c>
      <c r="G3572">
        <v>200</v>
      </c>
      <c r="H3572" t="s">
        <v>2927</v>
      </c>
      <c r="I3572">
        <v>7327</v>
      </c>
      <c r="J3572" t="s">
        <v>3249</v>
      </c>
      <c r="K3572" t="s">
        <v>2990</v>
      </c>
      <c r="L3572">
        <v>2822</v>
      </c>
      <c r="M3572">
        <v>2725</v>
      </c>
      <c r="N3572">
        <v>300</v>
      </c>
      <c r="O3572" t="s">
        <v>2930</v>
      </c>
      <c r="P3572">
        <v>0.85463940204825295</v>
      </c>
      <c r="Q3572">
        <v>0.82840240145786304</v>
      </c>
      <c r="R3572">
        <v>2.12401048658514E-2</v>
      </c>
      <c r="S3572">
        <v>0.40859084831564602</v>
      </c>
      <c r="T3572">
        <v>2.8436518136373299</v>
      </c>
      <c r="U3572">
        <v>2.8436518136373299</v>
      </c>
      <c r="V3572">
        <v>0.21023998818258</v>
      </c>
      <c r="W3572">
        <v>6</v>
      </c>
      <c r="X3572">
        <v>6.46</v>
      </c>
      <c r="Y3572">
        <v>117158</v>
      </c>
      <c r="Z3572">
        <v>23432</v>
      </c>
      <c r="AA3572">
        <v>1.33</v>
      </c>
      <c r="AB3572">
        <v>5</v>
      </c>
      <c r="AC3572">
        <v>3</v>
      </c>
      <c r="AD3572">
        <v>2</v>
      </c>
      <c r="AE3572">
        <v>60</v>
      </c>
      <c r="AF3572">
        <v>15</v>
      </c>
      <c r="AG3572">
        <v>3</v>
      </c>
      <c r="AH3572">
        <v>0</v>
      </c>
      <c r="AI3572">
        <v>2</v>
      </c>
    </row>
    <row r="3573" spans="1:35" x14ac:dyDescent="0.2">
      <c r="A3573" s="102">
        <v>5417</v>
      </c>
      <c r="B3573">
        <v>5471</v>
      </c>
      <c r="C3573" t="s">
        <v>3216</v>
      </c>
      <c r="D3573" t="s">
        <v>2988</v>
      </c>
      <c r="E3573">
        <v>4560</v>
      </c>
      <c r="F3573">
        <v>4520</v>
      </c>
      <c r="G3573">
        <v>200</v>
      </c>
      <c r="H3573" t="s">
        <v>2927</v>
      </c>
      <c r="I3573">
        <v>6135</v>
      </c>
      <c r="J3573" t="s">
        <v>3235</v>
      </c>
      <c r="K3573" t="s">
        <v>2940</v>
      </c>
      <c r="L3573">
        <v>4315</v>
      </c>
      <c r="M3573">
        <v>4295</v>
      </c>
      <c r="N3573">
        <v>200</v>
      </c>
      <c r="O3573" t="s">
        <v>2930</v>
      </c>
      <c r="P3573">
        <v>0.94196826983411797</v>
      </c>
      <c r="Q3573">
        <v>0.84350877727239504</v>
      </c>
      <c r="R3573">
        <v>8.6301249304995095E-2</v>
      </c>
      <c r="S3573">
        <v>0.18288314616745799</v>
      </c>
      <c r="T3573">
        <v>2.6385004076019398</v>
      </c>
      <c r="U3573">
        <v>2.6385004076019398</v>
      </c>
      <c r="V3573">
        <v>2.86985533716493</v>
      </c>
      <c r="W3573">
        <v>9.7100000000000009</v>
      </c>
      <c r="X3573">
        <v>4.9800000000000004</v>
      </c>
      <c r="Y3573">
        <v>117104</v>
      </c>
      <c r="Z3573">
        <v>11710</v>
      </c>
      <c r="AA3573">
        <v>0.47</v>
      </c>
      <c r="AB3573">
        <v>10</v>
      </c>
      <c r="AC3573">
        <v>7</v>
      </c>
      <c r="AD3573">
        <v>3</v>
      </c>
      <c r="AE3573">
        <v>70</v>
      </c>
      <c r="AF3573">
        <v>10</v>
      </c>
      <c r="AG3573">
        <v>5</v>
      </c>
      <c r="AH3573">
        <v>3</v>
      </c>
      <c r="AI3573">
        <v>2</v>
      </c>
    </row>
    <row r="3574" spans="1:35" x14ac:dyDescent="0.2">
      <c r="A3574" s="102">
        <v>2477</v>
      </c>
      <c r="B3574">
        <v>4095</v>
      </c>
      <c r="C3574" t="s">
        <v>3672</v>
      </c>
      <c r="D3574" t="s">
        <v>2952</v>
      </c>
      <c r="E3574">
        <v>1200</v>
      </c>
      <c r="F3574">
        <v>1184</v>
      </c>
      <c r="G3574">
        <v>900</v>
      </c>
      <c r="H3574" t="s">
        <v>2930</v>
      </c>
      <c r="I3574">
        <v>9503</v>
      </c>
      <c r="J3574" t="s">
        <v>3654</v>
      </c>
      <c r="K3574" t="s">
        <v>2992</v>
      </c>
      <c r="L3574">
        <v>1309.5</v>
      </c>
      <c r="M3574">
        <v>1306.5</v>
      </c>
      <c r="N3574">
        <v>800</v>
      </c>
      <c r="O3574" t="s">
        <v>2927</v>
      </c>
      <c r="P3574">
        <v>8.9769648333658206E-2</v>
      </c>
      <c r="Q3574">
        <v>0.88827328805893102</v>
      </c>
      <c r="R3574">
        <v>0.88243725142585605</v>
      </c>
      <c r="S3574">
        <v>4.0278660322868601E-2</v>
      </c>
      <c r="T3574">
        <v>-1.32470124737581</v>
      </c>
      <c r="U3574">
        <v>1.32470124737581</v>
      </c>
      <c r="V3574">
        <v>1.1628032065607701</v>
      </c>
      <c r="W3574">
        <v>-5.26</v>
      </c>
      <c r="X3574">
        <v>1.95</v>
      </c>
      <c r="Y3574">
        <v>117102</v>
      </c>
      <c r="Z3574">
        <v>6163</v>
      </c>
      <c r="AA3574">
        <v>0.3</v>
      </c>
      <c r="AB3574">
        <v>19</v>
      </c>
      <c r="AC3574">
        <v>11</v>
      </c>
      <c r="AD3574">
        <v>8</v>
      </c>
      <c r="AE3574">
        <v>57.89</v>
      </c>
      <c r="AF3574">
        <v>12</v>
      </c>
      <c r="AG3574">
        <v>7</v>
      </c>
      <c r="AH3574">
        <v>5</v>
      </c>
      <c r="AI3574">
        <v>7</v>
      </c>
    </row>
    <row r="3575" spans="1:35" x14ac:dyDescent="0.2">
      <c r="A3575" s="102">
        <v>1095</v>
      </c>
      <c r="B3575">
        <v>8036</v>
      </c>
      <c r="C3575" t="s">
        <v>2941</v>
      </c>
      <c r="D3575" t="s">
        <v>2934</v>
      </c>
      <c r="E3575">
        <v>8010</v>
      </c>
      <c r="F3575">
        <v>8020</v>
      </c>
      <c r="G3575">
        <v>100</v>
      </c>
      <c r="H3575" t="s">
        <v>2927</v>
      </c>
      <c r="I3575">
        <v>8593</v>
      </c>
      <c r="J3575" t="s">
        <v>224</v>
      </c>
      <c r="K3575" t="s">
        <v>2933</v>
      </c>
      <c r="L3575">
        <v>719</v>
      </c>
      <c r="M3575">
        <v>717</v>
      </c>
      <c r="N3575">
        <v>1100</v>
      </c>
      <c r="O3575" t="s">
        <v>2930</v>
      </c>
      <c r="P3575">
        <v>0.23731328485945499</v>
      </c>
      <c r="Q3575">
        <v>0.91394082764276596</v>
      </c>
      <c r="R3575">
        <v>0.92133211688649796</v>
      </c>
      <c r="S3575">
        <v>0.29144748380546498</v>
      </c>
      <c r="T3575">
        <v>1.0331403961983701</v>
      </c>
      <c r="U3575">
        <v>1.0331403961983701</v>
      </c>
      <c r="V3575">
        <v>0.89158819260445399</v>
      </c>
      <c r="W3575">
        <v>5.81</v>
      </c>
      <c r="X3575">
        <v>1.66</v>
      </c>
      <c r="Y3575">
        <v>117006</v>
      </c>
      <c r="Z3575">
        <v>5318</v>
      </c>
      <c r="AA3575">
        <v>0.27</v>
      </c>
      <c r="AB3575">
        <v>22</v>
      </c>
      <c r="AC3575">
        <v>10</v>
      </c>
      <c r="AD3575">
        <v>12</v>
      </c>
      <c r="AE3575">
        <v>45.45</v>
      </c>
      <c r="AF3575">
        <v>11</v>
      </c>
      <c r="AG3575">
        <v>10</v>
      </c>
      <c r="AH3575">
        <v>7</v>
      </c>
      <c r="AI3575">
        <v>5</v>
      </c>
    </row>
    <row r="3576" spans="1:35" x14ac:dyDescent="0.2">
      <c r="A3576" s="102">
        <v>2947</v>
      </c>
      <c r="B3576">
        <v>8273</v>
      </c>
      <c r="C3576" t="s">
        <v>3101</v>
      </c>
      <c r="D3576" t="s">
        <v>2953</v>
      </c>
      <c r="E3576">
        <v>3595</v>
      </c>
      <c r="F3576">
        <v>3570</v>
      </c>
      <c r="G3576">
        <v>300</v>
      </c>
      <c r="H3576" t="s">
        <v>2930</v>
      </c>
      <c r="I3576">
        <v>9506</v>
      </c>
      <c r="J3576" t="s">
        <v>2991</v>
      </c>
      <c r="K3576" t="s">
        <v>2992</v>
      </c>
      <c r="L3576">
        <v>1060</v>
      </c>
      <c r="M3576">
        <v>1057</v>
      </c>
      <c r="N3576">
        <v>1000</v>
      </c>
      <c r="O3576" t="s">
        <v>2927</v>
      </c>
      <c r="P3576">
        <v>0.77698038326461105</v>
      </c>
      <c r="Q3576">
        <v>0.88062871766843598</v>
      </c>
      <c r="R3576">
        <v>0.35234118819179899</v>
      </c>
      <c r="S3576">
        <v>7.4341389578921904E-2</v>
      </c>
      <c r="T3576">
        <v>-1.9592986559535399</v>
      </c>
      <c r="U3576">
        <v>1.9592986559535399</v>
      </c>
      <c r="V3576">
        <v>2.0587952521603001</v>
      </c>
      <c r="W3576">
        <v>-10.26</v>
      </c>
      <c r="X3576">
        <v>1.31</v>
      </c>
      <c r="Y3576">
        <v>116844</v>
      </c>
      <c r="Z3576">
        <v>5842</v>
      </c>
      <c r="AA3576">
        <v>0.28999999999999998</v>
      </c>
      <c r="AB3576">
        <v>20</v>
      </c>
      <c r="AC3576">
        <v>8</v>
      </c>
      <c r="AD3576">
        <v>12</v>
      </c>
      <c r="AE3576">
        <v>40</v>
      </c>
      <c r="AF3576">
        <v>11</v>
      </c>
      <c r="AG3576">
        <v>6</v>
      </c>
      <c r="AH3576">
        <v>7</v>
      </c>
      <c r="AI3576">
        <v>7</v>
      </c>
    </row>
    <row r="3577" spans="1:35" x14ac:dyDescent="0.2">
      <c r="A3577" s="102">
        <v>2679</v>
      </c>
      <c r="B3577">
        <v>3405</v>
      </c>
      <c r="C3577" t="s">
        <v>3342</v>
      </c>
      <c r="D3577" t="s">
        <v>2952</v>
      </c>
      <c r="E3577">
        <v>1372</v>
      </c>
      <c r="F3577">
        <v>1374</v>
      </c>
      <c r="G3577">
        <v>800</v>
      </c>
      <c r="H3577" t="s">
        <v>2927</v>
      </c>
      <c r="I3577">
        <v>7202</v>
      </c>
      <c r="J3577" t="s">
        <v>959</v>
      </c>
      <c r="K3577" t="s">
        <v>2945</v>
      </c>
      <c r="L3577">
        <v>1138</v>
      </c>
      <c r="M3577">
        <v>1140.5</v>
      </c>
      <c r="N3577">
        <v>1000</v>
      </c>
      <c r="O3577" t="s">
        <v>2930</v>
      </c>
      <c r="P3577">
        <v>0.341735583171142</v>
      </c>
      <c r="Q3577">
        <v>0.88514874671286803</v>
      </c>
      <c r="R3577">
        <v>0.179483063465497</v>
      </c>
      <c r="S3577">
        <v>1.8171989324352201E-2</v>
      </c>
      <c r="T3577">
        <v>2.1239332583034001</v>
      </c>
      <c r="U3577">
        <v>2.1239332583034001</v>
      </c>
      <c r="V3577">
        <v>2.3107633814477802</v>
      </c>
      <c r="W3577">
        <v>11.29</v>
      </c>
      <c r="X3577">
        <v>3.76</v>
      </c>
      <c r="Y3577">
        <v>116838</v>
      </c>
      <c r="Z3577">
        <v>6491</v>
      </c>
      <c r="AA3577">
        <v>0.34</v>
      </c>
      <c r="AB3577">
        <v>18</v>
      </c>
      <c r="AC3577">
        <v>9</v>
      </c>
      <c r="AD3577">
        <v>9</v>
      </c>
      <c r="AE3577">
        <v>50</v>
      </c>
      <c r="AF3577">
        <v>14</v>
      </c>
      <c r="AG3577">
        <v>6</v>
      </c>
      <c r="AH3577">
        <v>2</v>
      </c>
      <c r="AI3577">
        <v>10</v>
      </c>
    </row>
    <row r="3578" spans="1:35" x14ac:dyDescent="0.2">
      <c r="A3578" s="102">
        <v>6057</v>
      </c>
      <c r="B3578">
        <v>8304</v>
      </c>
      <c r="C3578" t="s">
        <v>3363</v>
      </c>
      <c r="D3578" t="s">
        <v>2990</v>
      </c>
      <c r="E3578">
        <v>3085</v>
      </c>
      <c r="F3578">
        <v>3100</v>
      </c>
      <c r="G3578">
        <v>300</v>
      </c>
      <c r="H3578" t="s">
        <v>2927</v>
      </c>
      <c r="I3578">
        <v>8697</v>
      </c>
      <c r="J3578" t="s">
        <v>1091</v>
      </c>
      <c r="K3578" t="s">
        <v>2933</v>
      </c>
      <c r="L3578">
        <v>2058</v>
      </c>
      <c r="M3578">
        <v>2042</v>
      </c>
      <c r="N3578">
        <v>500</v>
      </c>
      <c r="O3578" t="s">
        <v>2930</v>
      </c>
      <c r="P3578">
        <v>0.67078173676349995</v>
      </c>
      <c r="Q3578">
        <v>0.83516077436701996</v>
      </c>
      <c r="R3578">
        <v>8.6360498813741804E-2</v>
      </c>
      <c r="S3578">
        <v>0.15062689677556501</v>
      </c>
      <c r="T3578">
        <v>0.61513455104570802</v>
      </c>
      <c r="U3578">
        <v>0.61513455104570802</v>
      </c>
      <c r="V3578">
        <v>0.122418125274634</v>
      </c>
      <c r="W3578">
        <v>1.52</v>
      </c>
      <c r="X3578">
        <v>9.7799999999999994</v>
      </c>
      <c r="Y3578">
        <v>116771</v>
      </c>
      <c r="Z3578">
        <v>7785</v>
      </c>
      <c r="AA3578">
        <v>0.34</v>
      </c>
      <c r="AB3578">
        <v>15</v>
      </c>
      <c r="AC3578">
        <v>8</v>
      </c>
      <c r="AD3578">
        <v>7</v>
      </c>
      <c r="AE3578">
        <v>53.33</v>
      </c>
      <c r="AF3578">
        <v>12</v>
      </c>
      <c r="AG3578">
        <v>5</v>
      </c>
      <c r="AH3578">
        <v>3</v>
      </c>
      <c r="AI3578">
        <v>7</v>
      </c>
    </row>
    <row r="3579" spans="1:35" x14ac:dyDescent="0.2">
      <c r="A3579" s="102">
        <v>484</v>
      </c>
      <c r="B3579">
        <v>1808</v>
      </c>
      <c r="C3579" t="s">
        <v>711</v>
      </c>
      <c r="D3579" t="s">
        <v>2937</v>
      </c>
      <c r="E3579">
        <v>1494</v>
      </c>
      <c r="F3579">
        <v>1494</v>
      </c>
      <c r="G3579">
        <v>700</v>
      </c>
      <c r="H3579" t="s">
        <v>2927</v>
      </c>
      <c r="I3579">
        <v>8306</v>
      </c>
      <c r="J3579" t="s">
        <v>3191</v>
      </c>
      <c r="K3579" t="s">
        <v>2990</v>
      </c>
      <c r="L3579">
        <v>579.9</v>
      </c>
      <c r="M3579">
        <v>579.4</v>
      </c>
      <c r="N3579">
        <v>1800</v>
      </c>
      <c r="O3579" t="s">
        <v>2930</v>
      </c>
      <c r="P3579">
        <v>0.35806668728358299</v>
      </c>
      <c r="Q3579">
        <v>0.93171661057192601</v>
      </c>
      <c r="R3579">
        <v>0.484029095164277</v>
      </c>
      <c r="S3579">
        <v>0.27907954512073202</v>
      </c>
      <c r="T3579">
        <v>1.5729984808619299</v>
      </c>
      <c r="U3579">
        <v>1.5729984808619299</v>
      </c>
      <c r="V3579">
        <v>1.09812710483267</v>
      </c>
      <c r="W3579">
        <v>3.43</v>
      </c>
      <c r="X3579">
        <v>0.28000000000000003</v>
      </c>
      <c r="Y3579">
        <v>116545</v>
      </c>
      <c r="Z3579">
        <v>6475</v>
      </c>
      <c r="AA3579">
        <v>0.3</v>
      </c>
      <c r="AB3579">
        <v>18</v>
      </c>
      <c r="AC3579">
        <v>9</v>
      </c>
      <c r="AD3579">
        <v>9</v>
      </c>
      <c r="AE3579">
        <v>50</v>
      </c>
      <c r="AF3579">
        <v>13</v>
      </c>
      <c r="AG3579">
        <v>7</v>
      </c>
      <c r="AH3579">
        <v>3</v>
      </c>
      <c r="AI3579">
        <v>8</v>
      </c>
    </row>
    <row r="3580" spans="1:35" x14ac:dyDescent="0.2">
      <c r="A3580" s="102">
        <v>6201</v>
      </c>
      <c r="B3580">
        <v>4021</v>
      </c>
      <c r="C3580" t="s">
        <v>3074</v>
      </c>
      <c r="D3580" t="s">
        <v>2952</v>
      </c>
      <c r="E3580">
        <v>4825</v>
      </c>
      <c r="F3580">
        <v>4840</v>
      </c>
      <c r="G3580">
        <v>200</v>
      </c>
      <c r="H3580" t="s">
        <v>2927</v>
      </c>
      <c r="I3580">
        <v>5301</v>
      </c>
      <c r="J3580" t="s">
        <v>862</v>
      </c>
      <c r="K3580" t="s">
        <v>2926</v>
      </c>
      <c r="L3580">
        <v>1029</v>
      </c>
      <c r="M3580">
        <v>1027</v>
      </c>
      <c r="N3580">
        <v>900</v>
      </c>
      <c r="O3580" t="s">
        <v>2930</v>
      </c>
      <c r="P3580">
        <v>0.14331721068241701</v>
      </c>
      <c r="Q3580">
        <v>0.833308961173025</v>
      </c>
      <c r="R3580">
        <v>0.14419868880848399</v>
      </c>
      <c r="S3580">
        <v>2.1194724152206398E-2</v>
      </c>
      <c r="T3580">
        <v>1.9353711640548299</v>
      </c>
      <c r="U3580">
        <v>1.9353711640548299</v>
      </c>
      <c r="V3580">
        <v>1.94356380531962</v>
      </c>
      <c r="W3580">
        <v>9.8000000000000007</v>
      </c>
      <c r="X3580">
        <v>4.51</v>
      </c>
      <c r="Y3580">
        <v>116469</v>
      </c>
      <c r="Z3580">
        <v>4659</v>
      </c>
      <c r="AA3580">
        <v>0.1</v>
      </c>
      <c r="AB3580">
        <v>25</v>
      </c>
      <c r="AC3580">
        <v>14</v>
      </c>
      <c r="AD3580">
        <v>11</v>
      </c>
      <c r="AE3580">
        <v>56</v>
      </c>
      <c r="AF3580">
        <v>9</v>
      </c>
      <c r="AG3580">
        <v>10</v>
      </c>
      <c r="AH3580">
        <v>11</v>
      </c>
      <c r="AI3580">
        <v>4</v>
      </c>
    </row>
    <row r="3581" spans="1:35" x14ac:dyDescent="0.2">
      <c r="A3581" s="102">
        <v>3842</v>
      </c>
      <c r="B3581">
        <v>4182</v>
      </c>
      <c r="C3581" t="s">
        <v>48</v>
      </c>
      <c r="D3581" t="s">
        <v>2952</v>
      </c>
      <c r="E3581">
        <v>1870</v>
      </c>
      <c r="F3581">
        <v>1870</v>
      </c>
      <c r="G3581">
        <v>500</v>
      </c>
      <c r="H3581" t="s">
        <v>2927</v>
      </c>
      <c r="I3581">
        <v>6674</v>
      </c>
      <c r="J3581" t="s">
        <v>234</v>
      </c>
      <c r="K3581" t="s">
        <v>2932</v>
      </c>
      <c r="L3581">
        <v>2318</v>
      </c>
      <c r="M3581">
        <v>2245</v>
      </c>
      <c r="N3581">
        <v>400</v>
      </c>
      <c r="O3581" t="s">
        <v>2930</v>
      </c>
      <c r="P3581">
        <v>0.13698723316446901</v>
      </c>
      <c r="Q3581">
        <v>0.86595861388054796</v>
      </c>
      <c r="R3581">
        <v>2.9647405063735701E-4</v>
      </c>
      <c r="S3581">
        <v>5.49480260073602E-2</v>
      </c>
      <c r="T3581">
        <v>2.594068412685</v>
      </c>
      <c r="U3581">
        <v>2.594068412685</v>
      </c>
      <c r="V3581">
        <v>1.9961410328660301</v>
      </c>
      <c r="W3581">
        <v>11.14</v>
      </c>
      <c r="X3581">
        <v>4.12</v>
      </c>
      <c r="Y3581">
        <v>116449</v>
      </c>
      <c r="Z3581">
        <v>5822</v>
      </c>
      <c r="AA3581">
        <v>0.21</v>
      </c>
      <c r="AB3581">
        <v>20</v>
      </c>
      <c r="AC3581">
        <v>11</v>
      </c>
      <c r="AD3581">
        <v>9</v>
      </c>
      <c r="AE3581">
        <v>55</v>
      </c>
      <c r="AF3581">
        <v>11</v>
      </c>
      <c r="AG3581">
        <v>8</v>
      </c>
      <c r="AH3581">
        <v>7</v>
      </c>
      <c r="AI3581">
        <v>5</v>
      </c>
    </row>
    <row r="3582" spans="1:35" x14ac:dyDescent="0.2">
      <c r="A3582" s="102">
        <v>4580</v>
      </c>
      <c r="B3582">
        <v>1928</v>
      </c>
      <c r="C3582" t="s">
        <v>220</v>
      </c>
      <c r="D3582" t="s">
        <v>2937</v>
      </c>
      <c r="E3582">
        <v>2445</v>
      </c>
      <c r="F3582">
        <v>2442</v>
      </c>
      <c r="G3582">
        <v>300</v>
      </c>
      <c r="H3582" t="s">
        <v>2927</v>
      </c>
      <c r="I3582">
        <v>6501</v>
      </c>
      <c r="J3582" t="s">
        <v>3183</v>
      </c>
      <c r="K3582" t="s">
        <v>2932</v>
      </c>
      <c r="L3582">
        <v>4291</v>
      </c>
      <c r="M3582">
        <v>4269</v>
      </c>
      <c r="N3582">
        <v>200</v>
      </c>
      <c r="O3582" t="s">
        <v>2930</v>
      </c>
      <c r="P3582">
        <v>5.9870581788452899E-2</v>
      </c>
      <c r="Q3582">
        <v>0.85511306438305301</v>
      </c>
      <c r="R3582">
        <v>0.34990492617554703</v>
      </c>
      <c r="S3582">
        <v>0.23907626355213499</v>
      </c>
      <c r="T3582">
        <v>0.96083733250946202</v>
      </c>
      <c r="U3582">
        <v>0.96083733250946202</v>
      </c>
      <c r="V3582">
        <v>1.1220020973324301</v>
      </c>
      <c r="W3582">
        <v>3.99</v>
      </c>
      <c r="X3582">
        <v>14.2</v>
      </c>
      <c r="Y3582">
        <v>116382</v>
      </c>
      <c r="Z3582">
        <v>10580</v>
      </c>
      <c r="AA3582">
        <v>0.52</v>
      </c>
      <c r="AB3582">
        <v>11</v>
      </c>
      <c r="AC3582">
        <v>6</v>
      </c>
      <c r="AD3582">
        <v>5</v>
      </c>
      <c r="AE3582">
        <v>54.55</v>
      </c>
      <c r="AF3582">
        <v>15</v>
      </c>
      <c r="AG3582">
        <v>4</v>
      </c>
      <c r="AH3582">
        <v>1</v>
      </c>
      <c r="AI3582">
        <v>6</v>
      </c>
    </row>
    <row r="3583" spans="1:35" x14ac:dyDescent="0.2">
      <c r="A3583" s="102">
        <v>1210</v>
      </c>
      <c r="B3583">
        <v>8086</v>
      </c>
      <c r="C3583" t="s">
        <v>3288</v>
      </c>
      <c r="D3583" t="s">
        <v>2936</v>
      </c>
      <c r="E3583">
        <v>1295</v>
      </c>
      <c r="F3583">
        <v>1326</v>
      </c>
      <c r="G3583">
        <v>700</v>
      </c>
      <c r="H3583" t="s">
        <v>2927</v>
      </c>
      <c r="I3583">
        <v>8218</v>
      </c>
      <c r="J3583" t="s">
        <v>3162</v>
      </c>
      <c r="K3583" t="s">
        <v>2953</v>
      </c>
      <c r="L3583">
        <v>2400</v>
      </c>
      <c r="M3583">
        <v>2382</v>
      </c>
      <c r="N3583">
        <v>400</v>
      </c>
      <c r="O3583" t="s">
        <v>2930</v>
      </c>
      <c r="P3583">
        <v>0.38915701351538201</v>
      </c>
      <c r="Q3583">
        <v>0.91090293671450495</v>
      </c>
      <c r="R3583">
        <v>0.18985256394980601</v>
      </c>
      <c r="S3583">
        <v>3.22165131335971E-3</v>
      </c>
      <c r="T3583">
        <v>0.20834597227020599</v>
      </c>
      <c r="U3583">
        <v>0.20834597227020599</v>
      </c>
      <c r="V3583">
        <v>1.2758465608622001</v>
      </c>
      <c r="W3583">
        <v>0.6</v>
      </c>
      <c r="X3583">
        <v>2.58</v>
      </c>
      <c r="Y3583">
        <v>116300</v>
      </c>
      <c r="Z3583">
        <v>6841</v>
      </c>
      <c r="AA3583">
        <v>0.34</v>
      </c>
      <c r="AB3583">
        <v>17</v>
      </c>
      <c r="AC3583">
        <v>10</v>
      </c>
      <c r="AD3583">
        <v>7</v>
      </c>
      <c r="AE3583">
        <v>58.82</v>
      </c>
      <c r="AF3583">
        <v>12</v>
      </c>
      <c r="AG3583">
        <v>7</v>
      </c>
      <c r="AH3583">
        <v>5</v>
      </c>
      <c r="AI3583">
        <v>5</v>
      </c>
    </row>
    <row r="3584" spans="1:35" x14ac:dyDescent="0.2">
      <c r="A3584" s="102">
        <v>1783</v>
      </c>
      <c r="B3584">
        <v>6807</v>
      </c>
      <c r="C3584" t="s">
        <v>239</v>
      </c>
      <c r="D3584" t="s">
        <v>2932</v>
      </c>
      <c r="E3584">
        <v>2080</v>
      </c>
      <c r="F3584">
        <v>2041</v>
      </c>
      <c r="G3584">
        <v>500</v>
      </c>
      <c r="H3584" t="s">
        <v>2930</v>
      </c>
      <c r="I3584">
        <v>6952</v>
      </c>
      <c r="J3584" t="s">
        <v>540</v>
      </c>
      <c r="K3584" t="s">
        <v>2932</v>
      </c>
      <c r="L3584">
        <v>2036</v>
      </c>
      <c r="M3584">
        <v>2031</v>
      </c>
      <c r="N3584">
        <v>500</v>
      </c>
      <c r="O3584" t="s">
        <v>2927</v>
      </c>
      <c r="P3584">
        <v>0.70138404330480597</v>
      </c>
      <c r="Q3584">
        <v>0.89972753035965303</v>
      </c>
      <c r="R3584">
        <v>0.129343199369953</v>
      </c>
      <c r="S3584">
        <v>0.49045531208656901</v>
      </c>
      <c r="T3584">
        <v>-0.42133592200605702</v>
      </c>
      <c r="U3584">
        <v>0.42133592200605702</v>
      </c>
      <c r="V3584">
        <v>0.39387880328884201</v>
      </c>
      <c r="W3584">
        <v>-2.42</v>
      </c>
      <c r="X3584">
        <v>0.49</v>
      </c>
      <c r="Y3584">
        <v>116282</v>
      </c>
      <c r="Z3584">
        <v>5537</v>
      </c>
      <c r="AA3584">
        <v>0.24</v>
      </c>
      <c r="AB3584">
        <v>21</v>
      </c>
      <c r="AC3584">
        <v>11</v>
      </c>
      <c r="AD3584">
        <v>10</v>
      </c>
      <c r="AE3584">
        <v>52.38</v>
      </c>
      <c r="AF3584">
        <v>10</v>
      </c>
      <c r="AG3584">
        <v>10</v>
      </c>
      <c r="AH3584">
        <v>7</v>
      </c>
      <c r="AI3584">
        <v>4</v>
      </c>
    </row>
    <row r="3585" spans="1:35" x14ac:dyDescent="0.2">
      <c r="A3585" s="102">
        <v>6915</v>
      </c>
      <c r="B3585">
        <v>1969</v>
      </c>
      <c r="C3585" t="s">
        <v>3445</v>
      </c>
      <c r="D3585" t="s">
        <v>2937</v>
      </c>
      <c r="E3585">
        <v>1973</v>
      </c>
      <c r="F3585">
        <v>1971</v>
      </c>
      <c r="G3585">
        <v>400</v>
      </c>
      <c r="H3585" t="s">
        <v>2930</v>
      </c>
      <c r="I3585">
        <v>6028</v>
      </c>
      <c r="J3585" t="s">
        <v>694</v>
      </c>
      <c r="K3585" t="s">
        <v>2942</v>
      </c>
      <c r="L3585">
        <v>7870</v>
      </c>
      <c r="M3585">
        <v>7750</v>
      </c>
      <c r="N3585">
        <v>100</v>
      </c>
      <c r="O3585" t="s">
        <v>2927</v>
      </c>
      <c r="P3585">
        <v>0.55837549485141202</v>
      </c>
      <c r="Q3585">
        <v>0.82382074662985205</v>
      </c>
      <c r="R3585">
        <v>0.822929099943283</v>
      </c>
      <c r="S3585">
        <v>9.8989674150341697E-2</v>
      </c>
      <c r="T3585">
        <v>-0.75650457832859097</v>
      </c>
      <c r="U3585">
        <v>0.75650457832859097</v>
      </c>
      <c r="V3585">
        <v>0.79618498322904196</v>
      </c>
      <c r="W3585">
        <v>-4.2300000000000004</v>
      </c>
      <c r="X3585">
        <v>1.73</v>
      </c>
      <c r="Y3585">
        <v>116155</v>
      </c>
      <c r="Z3585">
        <v>8935</v>
      </c>
      <c r="AA3585">
        <v>0.42</v>
      </c>
      <c r="AB3585">
        <v>13</v>
      </c>
      <c r="AC3585">
        <v>9</v>
      </c>
      <c r="AD3585">
        <v>4</v>
      </c>
      <c r="AE3585">
        <v>69.23</v>
      </c>
      <c r="AF3585">
        <v>10</v>
      </c>
      <c r="AG3585">
        <v>7</v>
      </c>
      <c r="AH3585">
        <v>4</v>
      </c>
      <c r="AI3585">
        <v>2</v>
      </c>
    </row>
    <row r="3586" spans="1:35" x14ac:dyDescent="0.2">
      <c r="A3586" s="102">
        <v>4140</v>
      </c>
      <c r="B3586">
        <v>6028</v>
      </c>
      <c r="C3586" t="s">
        <v>694</v>
      </c>
      <c r="D3586" t="s">
        <v>2942</v>
      </c>
      <c r="E3586">
        <v>7870</v>
      </c>
      <c r="F3586">
        <v>7750</v>
      </c>
      <c r="G3586">
        <v>100</v>
      </c>
      <c r="H3586" t="s">
        <v>2927</v>
      </c>
      <c r="I3586">
        <v>6287</v>
      </c>
      <c r="J3586" t="s">
        <v>3080</v>
      </c>
      <c r="K3586" t="s">
        <v>2940</v>
      </c>
      <c r="L3586">
        <v>3200</v>
      </c>
      <c r="M3586">
        <v>3155</v>
      </c>
      <c r="N3586">
        <v>200</v>
      </c>
      <c r="O3586" t="s">
        <v>2930</v>
      </c>
      <c r="P3586">
        <v>0.27400299329973798</v>
      </c>
      <c r="Q3586">
        <v>0.861447561784633</v>
      </c>
      <c r="R3586">
        <v>0.73374739824434798</v>
      </c>
      <c r="S3586">
        <v>5.7755832840732303E-2</v>
      </c>
      <c r="T3586">
        <v>2.3211394826072298</v>
      </c>
      <c r="U3586">
        <v>2.3211394826072298</v>
      </c>
      <c r="V3586">
        <v>2.10302520817724</v>
      </c>
      <c r="W3586">
        <v>9.09</v>
      </c>
      <c r="X3586">
        <v>18.579999999999998</v>
      </c>
      <c r="Y3586">
        <v>116132</v>
      </c>
      <c r="Z3586">
        <v>8933</v>
      </c>
      <c r="AA3586">
        <v>0.71</v>
      </c>
      <c r="AB3586">
        <v>13</v>
      </c>
      <c r="AC3586">
        <v>7</v>
      </c>
      <c r="AD3586">
        <v>6</v>
      </c>
      <c r="AE3586">
        <v>53.85</v>
      </c>
      <c r="AF3586">
        <v>12</v>
      </c>
      <c r="AG3586">
        <v>6</v>
      </c>
      <c r="AH3586">
        <v>2</v>
      </c>
      <c r="AI3586">
        <v>5</v>
      </c>
    </row>
    <row r="3587" spans="1:35" x14ac:dyDescent="0.2">
      <c r="A3587" s="102">
        <v>760</v>
      </c>
      <c r="B3587">
        <v>4530</v>
      </c>
      <c r="C3587" t="s">
        <v>1269</v>
      </c>
      <c r="D3587" t="s">
        <v>2950</v>
      </c>
      <c r="E3587">
        <v>5860</v>
      </c>
      <c r="F3587">
        <v>5830</v>
      </c>
      <c r="G3587">
        <v>100</v>
      </c>
      <c r="H3587" t="s">
        <v>2927</v>
      </c>
      <c r="I3587">
        <v>8601</v>
      </c>
      <c r="J3587" t="s">
        <v>25</v>
      </c>
      <c r="K3587" t="s">
        <v>3186</v>
      </c>
      <c r="L3587">
        <v>570</v>
      </c>
      <c r="M3587">
        <v>567.29999999999995</v>
      </c>
      <c r="N3587">
        <v>1000</v>
      </c>
      <c r="O3587" t="s">
        <v>2930</v>
      </c>
      <c r="P3587">
        <v>0.82487784529986496</v>
      </c>
      <c r="Q3587">
        <v>0.92305016245689597</v>
      </c>
      <c r="R3587">
        <v>0.53896441366597703</v>
      </c>
      <c r="S3587">
        <v>2.0015174421365901E-2</v>
      </c>
      <c r="T3587">
        <v>1.04929232844271</v>
      </c>
      <c r="U3587">
        <v>1.04929232844271</v>
      </c>
      <c r="V3587">
        <v>0.62952584361925101</v>
      </c>
      <c r="W3587">
        <v>3.08</v>
      </c>
      <c r="X3587">
        <v>2.69</v>
      </c>
      <c r="Y3587">
        <v>116090</v>
      </c>
      <c r="Z3587">
        <v>5528</v>
      </c>
      <c r="AA3587">
        <v>0.24</v>
      </c>
      <c r="AB3587">
        <v>21</v>
      </c>
      <c r="AC3587">
        <v>11</v>
      </c>
      <c r="AD3587">
        <v>10</v>
      </c>
      <c r="AE3587">
        <v>52.38</v>
      </c>
      <c r="AF3587">
        <v>13</v>
      </c>
      <c r="AG3587">
        <v>9</v>
      </c>
      <c r="AH3587">
        <v>6</v>
      </c>
      <c r="AI3587">
        <v>6</v>
      </c>
    </row>
    <row r="3588" spans="1:35" x14ac:dyDescent="0.2">
      <c r="A3588" s="102">
        <v>6977</v>
      </c>
      <c r="B3588">
        <v>1333</v>
      </c>
      <c r="C3588" t="s">
        <v>3096</v>
      </c>
      <c r="D3588" t="s">
        <v>3097</v>
      </c>
      <c r="E3588">
        <v>2617</v>
      </c>
      <c r="F3588">
        <v>2596</v>
      </c>
      <c r="G3588">
        <v>400</v>
      </c>
      <c r="H3588" t="s">
        <v>2927</v>
      </c>
      <c r="I3588">
        <v>7276</v>
      </c>
      <c r="J3588" t="s">
        <v>2986</v>
      </c>
      <c r="K3588" t="s">
        <v>2932</v>
      </c>
      <c r="L3588">
        <v>5020</v>
      </c>
      <c r="M3588">
        <v>4980</v>
      </c>
      <c r="N3588">
        <v>200</v>
      </c>
      <c r="O3588" t="s">
        <v>2930</v>
      </c>
      <c r="P3588">
        <v>0.89967338750616599</v>
      </c>
      <c r="Q3588">
        <v>0.82301713495374396</v>
      </c>
      <c r="R3588">
        <v>2.45945694209149E-2</v>
      </c>
      <c r="S3588">
        <v>7.0303799471531203E-2</v>
      </c>
      <c r="T3588">
        <v>0.103262024679416</v>
      </c>
      <c r="U3588">
        <v>0.103262024679416</v>
      </c>
      <c r="V3588">
        <v>8.1627096062042395E-2</v>
      </c>
      <c r="W3588">
        <v>0.39</v>
      </c>
      <c r="X3588">
        <v>4.26</v>
      </c>
      <c r="Y3588">
        <v>116071</v>
      </c>
      <c r="Z3588">
        <v>11607</v>
      </c>
      <c r="AA3588">
        <v>0.67</v>
      </c>
      <c r="AB3588">
        <v>10</v>
      </c>
      <c r="AC3588">
        <v>5</v>
      </c>
      <c r="AD3588">
        <v>5</v>
      </c>
      <c r="AE3588">
        <v>50</v>
      </c>
      <c r="AF3588">
        <v>14</v>
      </c>
      <c r="AG3588">
        <v>3</v>
      </c>
      <c r="AH3588">
        <v>1</v>
      </c>
      <c r="AI3588">
        <v>6</v>
      </c>
    </row>
    <row r="3589" spans="1:35" x14ac:dyDescent="0.2">
      <c r="A3589" s="102">
        <v>6077</v>
      </c>
      <c r="B3589">
        <v>7327</v>
      </c>
      <c r="C3589" t="s">
        <v>3249</v>
      </c>
      <c r="D3589" t="s">
        <v>2990</v>
      </c>
      <c r="E3589">
        <v>2822</v>
      </c>
      <c r="F3589">
        <v>2725</v>
      </c>
      <c r="G3589">
        <v>400</v>
      </c>
      <c r="H3589" t="s">
        <v>2930</v>
      </c>
      <c r="I3589">
        <v>8385</v>
      </c>
      <c r="J3589" t="s">
        <v>1075</v>
      </c>
      <c r="K3589" t="s">
        <v>2990</v>
      </c>
      <c r="L3589">
        <v>587</v>
      </c>
      <c r="M3589">
        <v>576</v>
      </c>
      <c r="N3589">
        <v>1900</v>
      </c>
      <c r="O3589" t="s">
        <v>2927</v>
      </c>
      <c r="P3589">
        <v>0.96946261146989798</v>
      </c>
      <c r="Q3589">
        <v>0.83484404513622201</v>
      </c>
      <c r="R3589">
        <v>7.39247530442683E-4</v>
      </c>
      <c r="S3589">
        <v>0.427448000708821</v>
      </c>
      <c r="T3589">
        <v>-1.92089703939835</v>
      </c>
      <c r="U3589">
        <v>1.92089703939835</v>
      </c>
      <c r="V3589">
        <v>1.2701099414909001</v>
      </c>
      <c r="W3589">
        <v>-3.1</v>
      </c>
      <c r="X3589">
        <v>0.4</v>
      </c>
      <c r="Y3589">
        <v>116051</v>
      </c>
      <c r="Z3589">
        <v>29013</v>
      </c>
      <c r="AA3589">
        <v>1.67</v>
      </c>
      <c r="AB3589">
        <v>4</v>
      </c>
      <c r="AC3589">
        <v>3</v>
      </c>
      <c r="AD3589">
        <v>1</v>
      </c>
      <c r="AE3589">
        <v>75</v>
      </c>
      <c r="AF3589">
        <v>13</v>
      </c>
      <c r="AG3589">
        <v>1</v>
      </c>
      <c r="AH3589">
        <v>0</v>
      </c>
      <c r="AI3589">
        <v>3</v>
      </c>
    </row>
    <row r="3590" spans="1:35" x14ac:dyDescent="0.2">
      <c r="A3590" s="102">
        <v>3677</v>
      </c>
      <c r="B3590">
        <v>6302</v>
      </c>
      <c r="C3590" t="s">
        <v>3261</v>
      </c>
      <c r="D3590" t="s">
        <v>2940</v>
      </c>
      <c r="E3590">
        <v>2938</v>
      </c>
      <c r="F3590">
        <v>2901</v>
      </c>
      <c r="G3590">
        <v>300</v>
      </c>
      <c r="H3590" t="s">
        <v>2930</v>
      </c>
      <c r="I3590">
        <v>7276</v>
      </c>
      <c r="J3590" t="s">
        <v>2986</v>
      </c>
      <c r="K3590" t="s">
        <v>2932</v>
      </c>
      <c r="L3590">
        <v>5020</v>
      </c>
      <c r="M3590">
        <v>4980</v>
      </c>
      <c r="N3590">
        <v>200</v>
      </c>
      <c r="O3590" t="s">
        <v>2927</v>
      </c>
      <c r="P3590">
        <v>0.76711686718041205</v>
      </c>
      <c r="Q3590">
        <v>0.86862097118608494</v>
      </c>
      <c r="R3590">
        <v>0.209936759313262</v>
      </c>
      <c r="S3590">
        <v>9.3992488208450894E-2</v>
      </c>
      <c r="T3590">
        <v>-0.15168715524477699</v>
      </c>
      <c r="U3590">
        <v>0.15168715524477699</v>
      </c>
      <c r="V3590">
        <v>6.4058359290222203E-2</v>
      </c>
      <c r="W3590">
        <v>-0.64</v>
      </c>
      <c r="X3590">
        <v>12.62</v>
      </c>
      <c r="Y3590">
        <v>116036</v>
      </c>
      <c r="Z3590">
        <v>14504</v>
      </c>
      <c r="AA3590">
        <v>0.84</v>
      </c>
      <c r="AB3590">
        <v>8</v>
      </c>
      <c r="AC3590">
        <v>5</v>
      </c>
      <c r="AD3590">
        <v>3</v>
      </c>
      <c r="AE3590">
        <v>62.5</v>
      </c>
      <c r="AF3590">
        <v>14</v>
      </c>
      <c r="AG3590">
        <v>2</v>
      </c>
      <c r="AH3590">
        <v>1</v>
      </c>
      <c r="AI3590">
        <v>5</v>
      </c>
    </row>
    <row r="3591" spans="1:35" x14ac:dyDescent="0.2">
      <c r="A3591" s="102">
        <v>7082</v>
      </c>
      <c r="B3591">
        <v>1983</v>
      </c>
      <c r="C3591" t="s">
        <v>3696</v>
      </c>
      <c r="D3591" t="s">
        <v>2937</v>
      </c>
      <c r="E3591">
        <v>2664</v>
      </c>
      <c r="F3591">
        <v>2665</v>
      </c>
      <c r="G3591">
        <v>400</v>
      </c>
      <c r="H3591" t="s">
        <v>2930</v>
      </c>
      <c r="I3591">
        <v>6965</v>
      </c>
      <c r="J3591" t="s">
        <v>3606</v>
      </c>
      <c r="K3591" t="s">
        <v>2932</v>
      </c>
      <c r="L3591">
        <v>4800</v>
      </c>
      <c r="M3591">
        <v>4835</v>
      </c>
      <c r="N3591">
        <v>200</v>
      </c>
      <c r="O3591" t="s">
        <v>2927</v>
      </c>
      <c r="P3591">
        <v>0.34235855333227899</v>
      </c>
      <c r="Q3591">
        <v>0.82176652938653205</v>
      </c>
      <c r="R3591">
        <v>0.353218712964466</v>
      </c>
      <c r="S3591">
        <v>0.373603986159804</v>
      </c>
      <c r="T3591">
        <v>-2.5462801376860002E-2</v>
      </c>
      <c r="U3591">
        <v>2.5462801376860002E-2</v>
      </c>
      <c r="V3591">
        <v>0.15417945658895699</v>
      </c>
      <c r="W3591">
        <v>-0.21</v>
      </c>
      <c r="X3591">
        <v>10.24</v>
      </c>
      <c r="Y3591">
        <v>115797</v>
      </c>
      <c r="Z3591">
        <v>10527</v>
      </c>
      <c r="AA3591">
        <v>0.76</v>
      </c>
      <c r="AB3591">
        <v>11</v>
      </c>
      <c r="AC3591">
        <v>7</v>
      </c>
      <c r="AD3591">
        <v>4</v>
      </c>
      <c r="AE3591">
        <v>63.64</v>
      </c>
      <c r="AF3591">
        <v>10</v>
      </c>
      <c r="AG3591">
        <v>6</v>
      </c>
      <c r="AH3591">
        <v>3</v>
      </c>
      <c r="AI3591">
        <v>2</v>
      </c>
    </row>
    <row r="3592" spans="1:35" x14ac:dyDescent="0.2">
      <c r="A3592" s="102">
        <v>6225</v>
      </c>
      <c r="B3592">
        <v>2206</v>
      </c>
      <c r="C3592" t="s">
        <v>726</v>
      </c>
      <c r="D3592" t="s">
        <v>2955</v>
      </c>
      <c r="E3592">
        <v>4955</v>
      </c>
      <c r="F3592">
        <v>4900</v>
      </c>
      <c r="G3592">
        <v>200</v>
      </c>
      <c r="H3592" t="s">
        <v>2927</v>
      </c>
      <c r="I3592">
        <v>8273</v>
      </c>
      <c r="J3592" t="s">
        <v>3101</v>
      </c>
      <c r="K3592" t="s">
        <v>2953</v>
      </c>
      <c r="L3592">
        <v>3595</v>
      </c>
      <c r="M3592">
        <v>3570</v>
      </c>
      <c r="N3592">
        <v>300</v>
      </c>
      <c r="O3592" t="s">
        <v>2930</v>
      </c>
      <c r="P3592">
        <v>0.84724217341234997</v>
      </c>
      <c r="Q3592">
        <v>0.83295244506861299</v>
      </c>
      <c r="R3592">
        <v>1.30337898720725E-3</v>
      </c>
      <c r="S3592">
        <v>0.24311612441335001</v>
      </c>
      <c r="T3592">
        <v>2.0822471849155701</v>
      </c>
      <c r="U3592">
        <v>2.0822471849155701</v>
      </c>
      <c r="V3592">
        <v>2.3850597527698101</v>
      </c>
      <c r="W3592">
        <v>9.93</v>
      </c>
      <c r="X3592">
        <v>9.2899999999999991</v>
      </c>
      <c r="Y3592">
        <v>115758</v>
      </c>
      <c r="Z3592">
        <v>12862</v>
      </c>
      <c r="AA3592">
        <v>0.79</v>
      </c>
      <c r="AB3592">
        <v>9</v>
      </c>
      <c r="AC3592">
        <v>6</v>
      </c>
      <c r="AD3592">
        <v>3</v>
      </c>
      <c r="AE3592">
        <v>66.67</v>
      </c>
      <c r="AF3592">
        <v>10</v>
      </c>
      <c r="AG3592">
        <v>4</v>
      </c>
      <c r="AH3592">
        <v>2</v>
      </c>
      <c r="AI3592">
        <v>3</v>
      </c>
    </row>
    <row r="3593" spans="1:35" x14ac:dyDescent="0.2">
      <c r="A3593" s="102">
        <v>3699</v>
      </c>
      <c r="B3593">
        <v>6028</v>
      </c>
      <c r="C3593" t="s">
        <v>694</v>
      </c>
      <c r="D3593" t="s">
        <v>2942</v>
      </c>
      <c r="E3593">
        <v>7870</v>
      </c>
      <c r="F3593">
        <v>7750</v>
      </c>
      <c r="G3593">
        <v>100</v>
      </c>
      <c r="H3593" t="s">
        <v>2930</v>
      </c>
      <c r="I3593">
        <v>6755</v>
      </c>
      <c r="J3593" t="s">
        <v>670</v>
      </c>
      <c r="K3593" t="s">
        <v>2932</v>
      </c>
      <c r="L3593">
        <v>2468</v>
      </c>
      <c r="M3593">
        <v>2488</v>
      </c>
      <c r="N3593">
        <v>300</v>
      </c>
      <c r="O3593" t="s">
        <v>2927</v>
      </c>
      <c r="P3593">
        <v>0.745730388142962</v>
      </c>
      <c r="Q3593">
        <v>0.86821989628673302</v>
      </c>
      <c r="R3593">
        <v>0.286974444185568</v>
      </c>
      <c r="S3593">
        <v>0.114309429887203</v>
      </c>
      <c r="T3593">
        <v>-0.68287716647171104</v>
      </c>
      <c r="U3593">
        <v>0.68287716647171104</v>
      </c>
      <c r="V3593">
        <v>0.63296412560626503</v>
      </c>
      <c r="W3593">
        <v>-5.38</v>
      </c>
      <c r="X3593">
        <v>3.69</v>
      </c>
      <c r="Y3593">
        <v>115715</v>
      </c>
      <c r="Z3593">
        <v>5260</v>
      </c>
      <c r="AA3593">
        <v>0.2</v>
      </c>
      <c r="AB3593">
        <v>22</v>
      </c>
      <c r="AC3593">
        <v>12</v>
      </c>
      <c r="AD3593">
        <v>10</v>
      </c>
      <c r="AE3593">
        <v>54.55</v>
      </c>
      <c r="AF3593">
        <v>11</v>
      </c>
      <c r="AG3593">
        <v>9</v>
      </c>
      <c r="AH3593">
        <v>7</v>
      </c>
      <c r="AI3593">
        <v>6</v>
      </c>
    </row>
    <row r="3594" spans="1:35" x14ac:dyDescent="0.2">
      <c r="A3594" s="102">
        <v>806</v>
      </c>
      <c r="B3594">
        <v>7240</v>
      </c>
      <c r="C3594" t="s">
        <v>964</v>
      </c>
      <c r="D3594" t="s">
        <v>2945</v>
      </c>
      <c r="E3594">
        <v>1633</v>
      </c>
      <c r="F3594">
        <v>1578</v>
      </c>
      <c r="G3594">
        <v>600</v>
      </c>
      <c r="H3594" t="s">
        <v>2927</v>
      </c>
      <c r="I3594">
        <v>7762</v>
      </c>
      <c r="J3594" t="s">
        <v>3203</v>
      </c>
      <c r="K3594" t="s">
        <v>2936</v>
      </c>
      <c r="L3594">
        <v>543</v>
      </c>
      <c r="M3594">
        <v>539</v>
      </c>
      <c r="N3594">
        <v>1800</v>
      </c>
      <c r="O3594" t="s">
        <v>2930</v>
      </c>
      <c r="P3594">
        <v>0.91582068810028405</v>
      </c>
      <c r="Q3594">
        <v>0.92162275755710399</v>
      </c>
      <c r="R3594">
        <v>5.9834989568796598E-2</v>
      </c>
      <c r="S3594">
        <v>5.1882150717400002E-2</v>
      </c>
      <c r="T3594">
        <v>0.88283961915523301</v>
      </c>
      <c r="U3594">
        <v>0.88283961915523301</v>
      </c>
      <c r="V3594">
        <v>1.6459114506571899</v>
      </c>
      <c r="W3594">
        <v>2.64</v>
      </c>
      <c r="X3594">
        <v>2.4700000000000002</v>
      </c>
      <c r="Y3594">
        <v>115687</v>
      </c>
      <c r="Z3594">
        <v>6427</v>
      </c>
      <c r="AA3594">
        <v>0.33</v>
      </c>
      <c r="AB3594">
        <v>18</v>
      </c>
      <c r="AC3594">
        <v>11</v>
      </c>
      <c r="AD3594">
        <v>7</v>
      </c>
      <c r="AE3594">
        <v>61.11</v>
      </c>
      <c r="AF3594">
        <v>15</v>
      </c>
      <c r="AG3594">
        <v>6</v>
      </c>
      <c r="AH3594">
        <v>2</v>
      </c>
      <c r="AI3594">
        <v>10</v>
      </c>
    </row>
    <row r="3595" spans="1:35" x14ac:dyDescent="0.2">
      <c r="A3595" s="102">
        <v>7704</v>
      </c>
      <c r="B3595">
        <v>1824</v>
      </c>
      <c r="C3595" t="s">
        <v>225</v>
      </c>
      <c r="D3595" t="s">
        <v>2937</v>
      </c>
      <c r="E3595">
        <v>1081</v>
      </c>
      <c r="F3595">
        <v>1095</v>
      </c>
      <c r="G3595">
        <v>700</v>
      </c>
      <c r="H3595" t="s">
        <v>2927</v>
      </c>
      <c r="I3595">
        <v>8113</v>
      </c>
      <c r="J3595" t="s">
        <v>3405</v>
      </c>
      <c r="K3595" t="s">
        <v>2952</v>
      </c>
      <c r="L3595">
        <v>3720</v>
      </c>
      <c r="M3595">
        <v>3752</v>
      </c>
      <c r="N3595">
        <v>200</v>
      </c>
      <c r="O3595" t="s">
        <v>2930</v>
      </c>
      <c r="P3595">
        <v>0.34948560720190402</v>
      </c>
      <c r="Q3595">
        <v>0.81328767227872201</v>
      </c>
      <c r="R3595">
        <v>2.11188398900874E-2</v>
      </c>
      <c r="S3595">
        <v>9.63834043100249E-2</v>
      </c>
      <c r="T3595">
        <v>0.23613502748498799</v>
      </c>
      <c r="U3595">
        <v>0.23613502748498799</v>
      </c>
      <c r="V3595">
        <v>0.291202928022331</v>
      </c>
      <c r="W3595">
        <v>1.04</v>
      </c>
      <c r="X3595">
        <v>2.15</v>
      </c>
      <c r="Y3595">
        <v>115588</v>
      </c>
      <c r="Z3595">
        <v>5504</v>
      </c>
      <c r="AA3595">
        <v>0.23</v>
      </c>
      <c r="AB3595">
        <v>21</v>
      </c>
      <c r="AC3595">
        <v>11</v>
      </c>
      <c r="AD3595">
        <v>10</v>
      </c>
      <c r="AE3595">
        <v>52.38</v>
      </c>
      <c r="AF3595">
        <v>11</v>
      </c>
      <c r="AG3595">
        <v>9</v>
      </c>
      <c r="AH3595">
        <v>5</v>
      </c>
      <c r="AI3595">
        <v>7</v>
      </c>
    </row>
    <row r="3596" spans="1:35" x14ac:dyDescent="0.2">
      <c r="A3596" s="102">
        <v>1207</v>
      </c>
      <c r="B3596">
        <v>1941</v>
      </c>
      <c r="C3596" t="s">
        <v>3569</v>
      </c>
      <c r="D3596" t="s">
        <v>2937</v>
      </c>
      <c r="E3596">
        <v>2587</v>
      </c>
      <c r="F3596">
        <v>2560</v>
      </c>
      <c r="G3596">
        <v>400</v>
      </c>
      <c r="H3596" t="s">
        <v>2930</v>
      </c>
      <c r="I3596">
        <v>8031</v>
      </c>
      <c r="J3596" t="s">
        <v>1014</v>
      </c>
      <c r="K3596" t="s">
        <v>2934</v>
      </c>
      <c r="L3596">
        <v>1981</v>
      </c>
      <c r="M3596">
        <v>1981</v>
      </c>
      <c r="N3596">
        <v>500</v>
      </c>
      <c r="O3596" t="s">
        <v>2927</v>
      </c>
      <c r="P3596">
        <v>8.4590807685269595E-2</v>
      </c>
      <c r="Q3596">
        <v>0.91104564048163605</v>
      </c>
      <c r="R3596">
        <v>0.56206151279809502</v>
      </c>
      <c r="S3596">
        <v>1.10806408648382E-2</v>
      </c>
      <c r="T3596">
        <v>-0.78067409095719997</v>
      </c>
      <c r="U3596">
        <v>0.78067409095719997</v>
      </c>
      <c r="V3596">
        <v>0.53555088748950497</v>
      </c>
      <c r="W3596">
        <v>-1.95</v>
      </c>
      <c r="X3596">
        <v>3.27</v>
      </c>
      <c r="Y3596">
        <v>115580</v>
      </c>
      <c r="Z3596">
        <v>8256</v>
      </c>
      <c r="AA3596">
        <v>0.51</v>
      </c>
      <c r="AB3596">
        <v>14</v>
      </c>
      <c r="AC3596">
        <v>8</v>
      </c>
      <c r="AD3596">
        <v>6</v>
      </c>
      <c r="AE3596">
        <v>57.14</v>
      </c>
      <c r="AF3596">
        <v>15</v>
      </c>
      <c r="AG3596">
        <v>4</v>
      </c>
      <c r="AH3596">
        <v>3</v>
      </c>
      <c r="AI3596">
        <v>7</v>
      </c>
    </row>
    <row r="3597" spans="1:35" x14ac:dyDescent="0.2">
      <c r="A3597" s="102">
        <v>5527</v>
      </c>
      <c r="B3597">
        <v>4812</v>
      </c>
      <c r="C3597" t="s">
        <v>844</v>
      </c>
      <c r="D3597" t="s">
        <v>2929</v>
      </c>
      <c r="E3597">
        <v>4820</v>
      </c>
      <c r="F3597">
        <v>4730</v>
      </c>
      <c r="G3597">
        <v>200</v>
      </c>
      <c r="H3597" t="s">
        <v>2927</v>
      </c>
      <c r="I3597">
        <v>6755</v>
      </c>
      <c r="J3597" t="s">
        <v>670</v>
      </c>
      <c r="K3597" t="s">
        <v>2932</v>
      </c>
      <c r="L3597">
        <v>2468</v>
      </c>
      <c r="M3597">
        <v>2488</v>
      </c>
      <c r="N3597">
        <v>400</v>
      </c>
      <c r="O3597" t="s">
        <v>2930</v>
      </c>
      <c r="P3597">
        <v>0.88032279872533004</v>
      </c>
      <c r="Q3597">
        <v>0.84223647755005504</v>
      </c>
      <c r="R3597">
        <v>0.55648339029785399</v>
      </c>
      <c r="S3597">
        <v>0.190997471753974</v>
      </c>
      <c r="T3597">
        <v>0.47090528271966497</v>
      </c>
      <c r="U3597">
        <v>0.47090528271966497</v>
      </c>
      <c r="V3597">
        <v>0.86587338930322799</v>
      </c>
      <c r="W3597">
        <v>2.04</v>
      </c>
      <c r="X3597">
        <v>5.2</v>
      </c>
      <c r="Y3597">
        <v>115544</v>
      </c>
      <c r="Z3597">
        <v>6797</v>
      </c>
      <c r="AA3597">
        <v>0.61</v>
      </c>
      <c r="AB3597">
        <v>17</v>
      </c>
      <c r="AC3597">
        <v>9</v>
      </c>
      <c r="AD3597">
        <v>8</v>
      </c>
      <c r="AE3597">
        <v>52.94</v>
      </c>
      <c r="AF3597">
        <v>10</v>
      </c>
      <c r="AG3597">
        <v>8</v>
      </c>
      <c r="AH3597">
        <v>6</v>
      </c>
      <c r="AI3597">
        <v>3</v>
      </c>
    </row>
    <row r="3598" spans="1:35" x14ac:dyDescent="0.2">
      <c r="A3598" s="102">
        <v>4709</v>
      </c>
      <c r="B3598">
        <v>5233</v>
      </c>
      <c r="C3598" t="s">
        <v>3195</v>
      </c>
      <c r="D3598" t="s">
        <v>2926</v>
      </c>
      <c r="E3598">
        <v>3035</v>
      </c>
      <c r="F3598">
        <v>3040</v>
      </c>
      <c r="G3598">
        <v>300</v>
      </c>
      <c r="H3598" t="s">
        <v>2930</v>
      </c>
      <c r="I3598">
        <v>9506</v>
      </c>
      <c r="J3598" t="s">
        <v>2991</v>
      </c>
      <c r="K3598" t="s">
        <v>2992</v>
      </c>
      <c r="L3598">
        <v>1060</v>
      </c>
      <c r="M3598">
        <v>1057</v>
      </c>
      <c r="N3598">
        <v>900</v>
      </c>
      <c r="O3598" t="s">
        <v>2927</v>
      </c>
      <c r="P3598">
        <v>0.72419041255596295</v>
      </c>
      <c r="Q3598">
        <v>0.85327886633091299</v>
      </c>
      <c r="R3598">
        <v>0.35718231238819498</v>
      </c>
      <c r="S3598">
        <v>0.38183258125272801</v>
      </c>
      <c r="T3598">
        <v>-0.72984896097395402</v>
      </c>
      <c r="U3598">
        <v>0.72984896097395402</v>
      </c>
      <c r="V3598">
        <v>0.71661595493200403</v>
      </c>
      <c r="W3598">
        <v>-2.85</v>
      </c>
      <c r="X3598">
        <v>4.3099999999999996</v>
      </c>
      <c r="Y3598">
        <v>115511</v>
      </c>
      <c r="Z3598">
        <v>6795</v>
      </c>
      <c r="AA3598">
        <v>0.39</v>
      </c>
      <c r="AB3598">
        <v>17</v>
      </c>
      <c r="AC3598">
        <v>11</v>
      </c>
      <c r="AD3598">
        <v>6</v>
      </c>
      <c r="AE3598">
        <v>64.709999999999994</v>
      </c>
      <c r="AF3598">
        <v>14</v>
      </c>
      <c r="AG3598">
        <v>5</v>
      </c>
      <c r="AH3598">
        <v>1</v>
      </c>
      <c r="AI3598">
        <v>11</v>
      </c>
    </row>
    <row r="3599" spans="1:35" x14ac:dyDescent="0.2">
      <c r="A3599" s="102">
        <v>6101</v>
      </c>
      <c r="B3599">
        <v>6701</v>
      </c>
      <c r="C3599" t="s">
        <v>3181</v>
      </c>
      <c r="D3599" t="s">
        <v>2932</v>
      </c>
      <c r="E3599">
        <v>5010</v>
      </c>
      <c r="F3599">
        <v>5010</v>
      </c>
      <c r="G3599">
        <v>100</v>
      </c>
      <c r="H3599" t="s">
        <v>2927</v>
      </c>
      <c r="I3599">
        <v>6857</v>
      </c>
      <c r="J3599" t="s">
        <v>3187</v>
      </c>
      <c r="K3599" t="s">
        <v>2932</v>
      </c>
      <c r="L3599">
        <v>5760</v>
      </c>
      <c r="M3599">
        <v>5650</v>
      </c>
      <c r="N3599">
        <v>100</v>
      </c>
      <c r="O3599" t="s">
        <v>2930</v>
      </c>
      <c r="P3599">
        <v>0.59487444521727195</v>
      </c>
      <c r="Q3599">
        <v>0.83445918361737303</v>
      </c>
      <c r="R3599">
        <v>0.50834996767291196</v>
      </c>
      <c r="S3599">
        <v>0.382457520908834</v>
      </c>
      <c r="T3599">
        <v>1.74643508833299</v>
      </c>
      <c r="U3599">
        <v>1.74643508833299</v>
      </c>
      <c r="V3599">
        <v>1.3168078696699299</v>
      </c>
      <c r="W3599">
        <v>8.43</v>
      </c>
      <c r="X3599">
        <v>11.33</v>
      </c>
      <c r="Y3599">
        <v>115439</v>
      </c>
      <c r="Z3599">
        <v>8880</v>
      </c>
      <c r="AA3599">
        <v>0.6</v>
      </c>
      <c r="AB3599">
        <v>13</v>
      </c>
      <c r="AC3599">
        <v>8</v>
      </c>
      <c r="AD3599">
        <v>5</v>
      </c>
      <c r="AE3599">
        <v>61.54</v>
      </c>
      <c r="AF3599">
        <v>9</v>
      </c>
      <c r="AG3599">
        <v>8</v>
      </c>
      <c r="AH3599">
        <v>3</v>
      </c>
      <c r="AI3599">
        <v>2</v>
      </c>
    </row>
    <row r="3600" spans="1:35" x14ac:dyDescent="0.2">
      <c r="A3600" s="102">
        <v>8043</v>
      </c>
      <c r="B3600">
        <v>6436</v>
      </c>
      <c r="C3600" t="s">
        <v>3647</v>
      </c>
      <c r="D3600" t="s">
        <v>2940</v>
      </c>
      <c r="E3600">
        <v>3070</v>
      </c>
      <c r="F3600">
        <v>3015</v>
      </c>
      <c r="G3600">
        <v>300</v>
      </c>
      <c r="H3600" t="s">
        <v>2930</v>
      </c>
      <c r="I3600">
        <v>6501</v>
      </c>
      <c r="J3600" t="s">
        <v>3183</v>
      </c>
      <c r="K3600" t="s">
        <v>2932</v>
      </c>
      <c r="L3600">
        <v>4291</v>
      </c>
      <c r="M3600">
        <v>4269</v>
      </c>
      <c r="N3600">
        <v>200</v>
      </c>
      <c r="O3600" t="s">
        <v>2927</v>
      </c>
      <c r="P3600">
        <v>0.47765437660432802</v>
      </c>
      <c r="Q3600">
        <v>0.80900475995871102</v>
      </c>
      <c r="R3600">
        <v>0.309362498112285</v>
      </c>
      <c r="S3600">
        <v>0.35904564637048098</v>
      </c>
      <c r="T3600">
        <v>-1.63987467510021</v>
      </c>
      <c r="U3600">
        <v>1.63987467510021</v>
      </c>
      <c r="V3600">
        <v>1.2636151332263801</v>
      </c>
      <c r="W3600">
        <v>-6.67</v>
      </c>
      <c r="X3600">
        <v>5.94</v>
      </c>
      <c r="Y3600">
        <v>115421</v>
      </c>
      <c r="Z3600">
        <v>10493</v>
      </c>
      <c r="AA3600">
        <v>0.5</v>
      </c>
      <c r="AB3600">
        <v>11</v>
      </c>
      <c r="AC3600">
        <v>5</v>
      </c>
      <c r="AD3600">
        <v>6</v>
      </c>
      <c r="AE3600">
        <v>45.45</v>
      </c>
      <c r="AF3600">
        <v>13</v>
      </c>
      <c r="AG3600">
        <v>4</v>
      </c>
      <c r="AH3600">
        <v>1</v>
      </c>
      <c r="AI3600">
        <v>6</v>
      </c>
    </row>
    <row r="3601" spans="1:35" x14ac:dyDescent="0.2">
      <c r="A3601" s="102">
        <v>3366</v>
      </c>
      <c r="B3601">
        <v>3088</v>
      </c>
      <c r="C3601" t="s">
        <v>768</v>
      </c>
      <c r="D3601" t="s">
        <v>2953</v>
      </c>
      <c r="E3601">
        <v>4510</v>
      </c>
      <c r="F3601">
        <v>4435</v>
      </c>
      <c r="G3601">
        <v>200</v>
      </c>
      <c r="H3601" t="s">
        <v>2927</v>
      </c>
      <c r="I3601">
        <v>8425</v>
      </c>
      <c r="J3601" t="s">
        <v>3174</v>
      </c>
      <c r="K3601" t="s">
        <v>2933</v>
      </c>
      <c r="L3601">
        <v>3445</v>
      </c>
      <c r="M3601">
        <v>3420</v>
      </c>
      <c r="N3601">
        <v>300</v>
      </c>
      <c r="O3601" t="s">
        <v>2930</v>
      </c>
      <c r="P3601">
        <v>0.56788592780186598</v>
      </c>
      <c r="Q3601">
        <v>0.87380413215177999</v>
      </c>
      <c r="R3601">
        <v>0.51161035504706898</v>
      </c>
      <c r="S3601">
        <v>0.24188364406151799</v>
      </c>
      <c r="T3601">
        <v>0.31514330734932</v>
      </c>
      <c r="U3601">
        <v>0.31514330734932</v>
      </c>
      <c r="V3601">
        <v>0.97977862037502905</v>
      </c>
      <c r="W3601">
        <v>0.83</v>
      </c>
      <c r="X3601">
        <v>15.67</v>
      </c>
      <c r="Y3601">
        <v>115392</v>
      </c>
      <c r="Z3601">
        <v>8242</v>
      </c>
      <c r="AA3601">
        <v>0.42</v>
      </c>
      <c r="AB3601">
        <v>14</v>
      </c>
      <c r="AC3601">
        <v>7</v>
      </c>
      <c r="AD3601">
        <v>7</v>
      </c>
      <c r="AE3601">
        <v>50</v>
      </c>
      <c r="AF3601">
        <v>11</v>
      </c>
      <c r="AG3601">
        <v>7</v>
      </c>
      <c r="AH3601">
        <v>4</v>
      </c>
      <c r="AI3601">
        <v>3</v>
      </c>
    </row>
    <row r="3602" spans="1:35" x14ac:dyDescent="0.2">
      <c r="A3602" s="102">
        <v>2024</v>
      </c>
      <c r="B3602">
        <v>7189</v>
      </c>
      <c r="C3602" t="s">
        <v>45</v>
      </c>
      <c r="D3602" t="s">
        <v>2990</v>
      </c>
      <c r="E3602">
        <v>755</v>
      </c>
      <c r="F3602">
        <v>738</v>
      </c>
      <c r="G3602">
        <v>1200</v>
      </c>
      <c r="H3602" t="s">
        <v>2930</v>
      </c>
      <c r="I3602">
        <v>8058</v>
      </c>
      <c r="J3602" t="s">
        <v>3381</v>
      </c>
      <c r="K3602" t="s">
        <v>2934</v>
      </c>
      <c r="L3602">
        <v>2897.5</v>
      </c>
      <c r="M3602">
        <v>2920</v>
      </c>
      <c r="N3602">
        <v>300</v>
      </c>
      <c r="O3602" t="s">
        <v>2927</v>
      </c>
      <c r="P3602">
        <v>0.46700747700649098</v>
      </c>
      <c r="Q3602">
        <v>0.89550493072808302</v>
      </c>
      <c r="R3602">
        <v>0.59721472864282799</v>
      </c>
      <c r="S3602">
        <v>0.14977948300699301</v>
      </c>
      <c r="T3602">
        <v>-2.2624483573805598</v>
      </c>
      <c r="U3602">
        <v>2.2624483573805598</v>
      </c>
      <c r="V3602">
        <v>2.04021945960231</v>
      </c>
      <c r="W3602">
        <v>-13.95</v>
      </c>
      <c r="X3602">
        <v>1.1000000000000001</v>
      </c>
      <c r="Y3602">
        <v>115340</v>
      </c>
      <c r="Z3602">
        <v>6071</v>
      </c>
      <c r="AA3602">
        <v>0.33</v>
      </c>
      <c r="AB3602">
        <v>19</v>
      </c>
      <c r="AC3602">
        <v>10</v>
      </c>
      <c r="AD3602">
        <v>9</v>
      </c>
      <c r="AE3602">
        <v>52.63</v>
      </c>
      <c r="AF3602">
        <v>11</v>
      </c>
      <c r="AG3602">
        <v>8</v>
      </c>
      <c r="AH3602">
        <v>6</v>
      </c>
      <c r="AI3602">
        <v>5</v>
      </c>
    </row>
    <row r="3603" spans="1:35" x14ac:dyDescent="0.2">
      <c r="A3603" s="102">
        <v>5761</v>
      </c>
      <c r="B3603">
        <v>3222</v>
      </c>
      <c r="C3603" t="s">
        <v>779</v>
      </c>
      <c r="D3603" t="s">
        <v>2953</v>
      </c>
      <c r="E3603">
        <v>996</v>
      </c>
      <c r="F3603">
        <v>981</v>
      </c>
      <c r="G3603">
        <v>1100</v>
      </c>
      <c r="H3603" t="s">
        <v>2930</v>
      </c>
      <c r="I3603">
        <v>9502</v>
      </c>
      <c r="J3603" t="s">
        <v>3252</v>
      </c>
      <c r="K3603" t="s">
        <v>2992</v>
      </c>
      <c r="L3603">
        <v>1569.5</v>
      </c>
      <c r="M3603">
        <v>1568</v>
      </c>
      <c r="N3603">
        <v>700</v>
      </c>
      <c r="O3603" t="s">
        <v>2927</v>
      </c>
      <c r="P3603">
        <v>3.4548154485488897E-2</v>
      </c>
      <c r="Q3603">
        <v>0.83914829392697998</v>
      </c>
      <c r="R3603">
        <v>0.115044035897352</v>
      </c>
      <c r="S3603">
        <v>0.39034337502383099</v>
      </c>
      <c r="T3603">
        <v>-0.389248910668828</v>
      </c>
      <c r="U3603">
        <v>0.389248910668828</v>
      </c>
      <c r="V3603">
        <v>0.18797314825334599</v>
      </c>
      <c r="W3603">
        <v>-1.36</v>
      </c>
      <c r="X3603">
        <v>1.69</v>
      </c>
      <c r="Y3603">
        <v>115322</v>
      </c>
      <c r="Z3603">
        <v>7688</v>
      </c>
      <c r="AA3603">
        <v>0.4</v>
      </c>
      <c r="AB3603">
        <v>15</v>
      </c>
      <c r="AC3603">
        <v>8</v>
      </c>
      <c r="AD3603">
        <v>7</v>
      </c>
      <c r="AE3603">
        <v>53.33</v>
      </c>
      <c r="AF3603">
        <v>14</v>
      </c>
      <c r="AG3603">
        <v>4</v>
      </c>
      <c r="AH3603">
        <v>1</v>
      </c>
      <c r="AI3603">
        <v>10</v>
      </c>
    </row>
    <row r="3604" spans="1:35" x14ac:dyDescent="0.2">
      <c r="A3604" s="102">
        <v>7021</v>
      </c>
      <c r="B3604">
        <v>3116</v>
      </c>
      <c r="C3604" t="s">
        <v>3184</v>
      </c>
      <c r="D3604" t="s">
        <v>2945</v>
      </c>
      <c r="E3604">
        <v>1714</v>
      </c>
      <c r="F3604">
        <v>1681</v>
      </c>
      <c r="G3604">
        <v>500</v>
      </c>
      <c r="H3604" t="s">
        <v>2927</v>
      </c>
      <c r="I3604">
        <v>4631</v>
      </c>
      <c r="J3604" t="s">
        <v>3264</v>
      </c>
      <c r="K3604" t="s">
        <v>2952</v>
      </c>
      <c r="L3604">
        <v>2993</v>
      </c>
      <c r="M3604">
        <v>2980</v>
      </c>
      <c r="N3604">
        <v>300</v>
      </c>
      <c r="O3604" t="s">
        <v>2930</v>
      </c>
      <c r="P3604">
        <v>0.54053799220101695</v>
      </c>
      <c r="Q3604">
        <v>0.82242483507291497</v>
      </c>
      <c r="R3604">
        <v>0.778524649540415</v>
      </c>
      <c r="S3604">
        <v>0.49926281084990798</v>
      </c>
      <c r="T3604">
        <v>0.22018821012042</v>
      </c>
      <c r="U3604">
        <v>0.22018821012042</v>
      </c>
      <c r="V3604">
        <v>0.35744872311835602</v>
      </c>
      <c r="W3604">
        <v>1.19</v>
      </c>
      <c r="X3604">
        <v>5.98</v>
      </c>
      <c r="Y3604">
        <v>115274</v>
      </c>
      <c r="Z3604">
        <v>7685</v>
      </c>
      <c r="AA3604">
        <v>0.43</v>
      </c>
      <c r="AB3604">
        <v>15</v>
      </c>
      <c r="AC3604">
        <v>8</v>
      </c>
      <c r="AD3604">
        <v>7</v>
      </c>
      <c r="AE3604">
        <v>53.33</v>
      </c>
      <c r="AF3604">
        <v>14</v>
      </c>
      <c r="AG3604">
        <v>3</v>
      </c>
      <c r="AH3604">
        <v>4</v>
      </c>
      <c r="AI3604">
        <v>8</v>
      </c>
    </row>
    <row r="3605" spans="1:35" x14ac:dyDescent="0.2">
      <c r="A3605" s="102">
        <v>6250</v>
      </c>
      <c r="B3605">
        <v>1662</v>
      </c>
      <c r="C3605" t="s">
        <v>708</v>
      </c>
      <c r="D3605" t="s">
        <v>3208</v>
      </c>
      <c r="E3605">
        <v>2820</v>
      </c>
      <c r="F3605">
        <v>2804</v>
      </c>
      <c r="G3605">
        <v>400</v>
      </c>
      <c r="H3605" t="s">
        <v>2930</v>
      </c>
      <c r="I3605">
        <v>9433</v>
      </c>
      <c r="J3605" t="s">
        <v>689</v>
      </c>
      <c r="K3605" t="s">
        <v>2929</v>
      </c>
      <c r="L3605">
        <v>3417</v>
      </c>
      <c r="M3605">
        <v>3411</v>
      </c>
      <c r="N3605">
        <v>300</v>
      </c>
      <c r="O3605" t="s">
        <v>2927</v>
      </c>
      <c r="P3605">
        <v>5.4539828608192599E-2</v>
      </c>
      <c r="Q3605">
        <v>0.83268127105961998</v>
      </c>
      <c r="R3605">
        <v>0.68684203771130503</v>
      </c>
      <c r="S3605">
        <v>0.29304126720113799</v>
      </c>
      <c r="T3605">
        <v>-2.4854054597899999</v>
      </c>
      <c r="U3605">
        <v>2.4854054597899999</v>
      </c>
      <c r="V3605">
        <v>2.26006328504636</v>
      </c>
      <c r="W3605">
        <v>-10.78</v>
      </c>
      <c r="X3605">
        <v>9.61</v>
      </c>
      <c r="Y3605">
        <v>115114</v>
      </c>
      <c r="Z3605">
        <v>8222</v>
      </c>
      <c r="AA3605">
        <v>0.4</v>
      </c>
      <c r="AB3605">
        <v>14</v>
      </c>
      <c r="AC3605">
        <v>8</v>
      </c>
      <c r="AD3605">
        <v>6</v>
      </c>
      <c r="AE3605">
        <v>57.14</v>
      </c>
      <c r="AF3605">
        <v>11</v>
      </c>
      <c r="AG3605">
        <v>6</v>
      </c>
      <c r="AH3605">
        <v>5</v>
      </c>
      <c r="AI3605">
        <v>3</v>
      </c>
    </row>
    <row r="3606" spans="1:35" x14ac:dyDescent="0.2">
      <c r="A3606" s="102">
        <v>5377</v>
      </c>
      <c r="B3606">
        <v>5332</v>
      </c>
      <c r="C3606" t="s">
        <v>864</v>
      </c>
      <c r="D3606" t="s">
        <v>2926</v>
      </c>
      <c r="E3606">
        <v>5000</v>
      </c>
      <c r="F3606">
        <v>5010</v>
      </c>
      <c r="G3606">
        <v>200</v>
      </c>
      <c r="H3606" t="s">
        <v>2927</v>
      </c>
      <c r="I3606">
        <v>6305</v>
      </c>
      <c r="J3606" t="s">
        <v>31</v>
      </c>
      <c r="K3606" t="s">
        <v>2940</v>
      </c>
      <c r="L3606">
        <v>3100</v>
      </c>
      <c r="M3606">
        <v>3025</v>
      </c>
      <c r="N3606">
        <v>300</v>
      </c>
      <c r="O3606" t="s">
        <v>2930</v>
      </c>
      <c r="P3606">
        <v>0.241356696777141</v>
      </c>
      <c r="Q3606">
        <v>0.84414552725995695</v>
      </c>
      <c r="R3606">
        <v>6.5657016878596194E-2</v>
      </c>
      <c r="S3606">
        <v>5.1216915858556998E-2</v>
      </c>
      <c r="T3606">
        <v>1.1641213621539701</v>
      </c>
      <c r="U3606">
        <v>1.1641213621539701</v>
      </c>
      <c r="V3606">
        <v>0.65351390397503195</v>
      </c>
      <c r="W3606">
        <v>6.76</v>
      </c>
      <c r="X3606">
        <v>9.43</v>
      </c>
      <c r="Y3606">
        <v>115034</v>
      </c>
      <c r="Z3606">
        <v>14379</v>
      </c>
      <c r="AA3606">
        <v>0.81</v>
      </c>
      <c r="AB3606">
        <v>8</v>
      </c>
      <c r="AC3606">
        <v>4</v>
      </c>
      <c r="AD3606">
        <v>4</v>
      </c>
      <c r="AE3606">
        <v>50</v>
      </c>
      <c r="AF3606">
        <v>15</v>
      </c>
      <c r="AG3606">
        <v>2</v>
      </c>
      <c r="AH3606">
        <v>2</v>
      </c>
      <c r="AI3606">
        <v>4</v>
      </c>
    </row>
    <row r="3607" spans="1:35" x14ac:dyDescent="0.2">
      <c r="A3607" s="102">
        <v>8213</v>
      </c>
      <c r="B3607">
        <v>1332</v>
      </c>
      <c r="C3607" t="s">
        <v>3655</v>
      </c>
      <c r="D3607" t="s">
        <v>3097</v>
      </c>
      <c r="E3607">
        <v>613</v>
      </c>
      <c r="F3607">
        <v>609</v>
      </c>
      <c r="G3607">
        <v>1800</v>
      </c>
      <c r="H3607" t="s">
        <v>2927</v>
      </c>
      <c r="I3607">
        <v>9603</v>
      </c>
      <c r="J3607" t="s">
        <v>3170</v>
      </c>
      <c r="K3607" t="s">
        <v>2942</v>
      </c>
      <c r="L3607">
        <v>2755</v>
      </c>
      <c r="M3607">
        <v>2667</v>
      </c>
      <c r="N3607">
        <v>400</v>
      </c>
      <c r="O3607" t="s">
        <v>2930</v>
      </c>
      <c r="P3607">
        <v>0.75015666825826899</v>
      </c>
      <c r="Q3607">
        <v>0.806921270607875</v>
      </c>
      <c r="R3607">
        <v>2.0061935676305199E-2</v>
      </c>
      <c r="S3607">
        <v>0.33604868993599402</v>
      </c>
      <c r="T3607">
        <v>1.2673686331290801</v>
      </c>
      <c r="U3607">
        <v>1.2673686331290801</v>
      </c>
      <c r="V3607">
        <v>0.94901420232532496</v>
      </c>
      <c r="W3607">
        <v>5.25</v>
      </c>
      <c r="X3607">
        <v>2.76</v>
      </c>
      <c r="Y3607">
        <v>115028</v>
      </c>
      <c r="Z3607">
        <v>5478</v>
      </c>
      <c r="AA3607">
        <v>0.22</v>
      </c>
      <c r="AB3607">
        <v>21</v>
      </c>
      <c r="AC3607">
        <v>11</v>
      </c>
      <c r="AD3607">
        <v>10</v>
      </c>
      <c r="AE3607">
        <v>52.38</v>
      </c>
      <c r="AF3607">
        <v>13</v>
      </c>
      <c r="AG3607">
        <v>8</v>
      </c>
      <c r="AH3607">
        <v>7</v>
      </c>
      <c r="AI3607">
        <v>6</v>
      </c>
    </row>
    <row r="3608" spans="1:35" x14ac:dyDescent="0.2">
      <c r="A3608" s="102">
        <v>6190</v>
      </c>
      <c r="B3608">
        <v>8113</v>
      </c>
      <c r="C3608" t="s">
        <v>3405</v>
      </c>
      <c r="D3608" t="s">
        <v>2952</v>
      </c>
      <c r="E3608">
        <v>3720</v>
      </c>
      <c r="F3608">
        <v>3752</v>
      </c>
      <c r="G3608">
        <v>200</v>
      </c>
      <c r="H3608" t="s">
        <v>2930</v>
      </c>
      <c r="I3608">
        <v>8697</v>
      </c>
      <c r="J3608" t="s">
        <v>1091</v>
      </c>
      <c r="K3608" t="s">
        <v>2933</v>
      </c>
      <c r="L3608">
        <v>2058</v>
      </c>
      <c r="M3608">
        <v>2042</v>
      </c>
      <c r="N3608">
        <v>400</v>
      </c>
      <c r="O3608" t="s">
        <v>2927</v>
      </c>
      <c r="P3608">
        <v>0.71699750167923304</v>
      </c>
      <c r="Q3608">
        <v>0.83347658129498803</v>
      </c>
      <c r="R3608">
        <v>4.2989724813157999E-2</v>
      </c>
      <c r="S3608">
        <v>1.46490132637553E-2</v>
      </c>
      <c r="T3608">
        <v>-0.85020234407145101</v>
      </c>
      <c r="U3608">
        <v>0.85020234407145101</v>
      </c>
      <c r="V3608">
        <v>1.2677515499141101</v>
      </c>
      <c r="W3608">
        <v>-3.11</v>
      </c>
      <c r="X3608">
        <v>8.85</v>
      </c>
      <c r="Y3608">
        <v>114924</v>
      </c>
      <c r="Z3608">
        <v>5473</v>
      </c>
      <c r="AA3608">
        <v>0.27</v>
      </c>
      <c r="AB3608">
        <v>21</v>
      </c>
      <c r="AC3608">
        <v>10</v>
      </c>
      <c r="AD3608">
        <v>11</v>
      </c>
      <c r="AE3608">
        <v>47.62</v>
      </c>
      <c r="AF3608">
        <v>11</v>
      </c>
      <c r="AG3608">
        <v>8</v>
      </c>
      <c r="AH3608">
        <v>7</v>
      </c>
      <c r="AI3608">
        <v>6</v>
      </c>
    </row>
    <row r="3609" spans="1:35" x14ac:dyDescent="0.2">
      <c r="A3609" s="102">
        <v>3984</v>
      </c>
      <c r="B3609">
        <v>4118</v>
      </c>
      <c r="C3609" t="s">
        <v>3246</v>
      </c>
      <c r="D3609" t="s">
        <v>2952</v>
      </c>
      <c r="E3609">
        <v>3545</v>
      </c>
      <c r="F3609">
        <v>3520</v>
      </c>
      <c r="G3609">
        <v>300</v>
      </c>
      <c r="H3609" t="s">
        <v>2927</v>
      </c>
      <c r="I3609">
        <v>8377</v>
      </c>
      <c r="J3609" t="s">
        <v>3100</v>
      </c>
      <c r="K3609" t="s">
        <v>2990</v>
      </c>
      <c r="L3609">
        <v>1105</v>
      </c>
      <c r="M3609">
        <v>1073</v>
      </c>
      <c r="N3609">
        <v>1000</v>
      </c>
      <c r="O3609" t="s">
        <v>2930</v>
      </c>
      <c r="P3609">
        <v>0.59953334909368405</v>
      </c>
      <c r="Q3609">
        <v>0.86397427082768397</v>
      </c>
      <c r="R3609">
        <v>0.954333538990499</v>
      </c>
      <c r="S3609">
        <v>0.28228564552505597</v>
      </c>
      <c r="T3609">
        <v>0.62794338500967695</v>
      </c>
      <c r="U3609">
        <v>0.62794338500967695</v>
      </c>
      <c r="V3609">
        <v>0.216991635895281</v>
      </c>
      <c r="W3609">
        <v>2.06</v>
      </c>
      <c r="X3609">
        <v>1.61</v>
      </c>
      <c r="Y3609">
        <v>114863</v>
      </c>
      <c r="Z3609">
        <v>7179</v>
      </c>
      <c r="AA3609">
        <v>0.45</v>
      </c>
      <c r="AB3609">
        <v>16</v>
      </c>
      <c r="AC3609">
        <v>8</v>
      </c>
      <c r="AD3609">
        <v>8</v>
      </c>
      <c r="AE3609">
        <v>50</v>
      </c>
      <c r="AF3609">
        <v>11</v>
      </c>
      <c r="AG3609">
        <v>5</v>
      </c>
      <c r="AH3609">
        <v>4</v>
      </c>
      <c r="AI3609">
        <v>7</v>
      </c>
    </row>
    <row r="3610" spans="1:35" x14ac:dyDescent="0.2">
      <c r="A3610" s="102">
        <v>6340</v>
      </c>
      <c r="B3610">
        <v>7259</v>
      </c>
      <c r="C3610" t="s">
        <v>27</v>
      </c>
      <c r="D3610" t="s">
        <v>2945</v>
      </c>
      <c r="E3610">
        <v>3840</v>
      </c>
      <c r="F3610">
        <v>3780</v>
      </c>
      <c r="G3610">
        <v>200</v>
      </c>
      <c r="H3610" t="s">
        <v>2930</v>
      </c>
      <c r="I3610">
        <v>8002</v>
      </c>
      <c r="J3610" t="s">
        <v>29</v>
      </c>
      <c r="K3610" t="s">
        <v>2934</v>
      </c>
      <c r="L3610">
        <v>810.6</v>
      </c>
      <c r="M3610">
        <v>808.5</v>
      </c>
      <c r="N3610">
        <v>900</v>
      </c>
      <c r="O3610" t="s">
        <v>2927</v>
      </c>
      <c r="P3610">
        <v>0.43560641818653201</v>
      </c>
      <c r="Q3610">
        <v>0.83151671977441899</v>
      </c>
      <c r="R3610">
        <v>0.98991644672562196</v>
      </c>
      <c r="S3610">
        <v>7.0574960519959706E-2</v>
      </c>
      <c r="T3610">
        <v>-1.3522657812741199</v>
      </c>
      <c r="U3610">
        <v>1.3522657812741199</v>
      </c>
      <c r="V3610">
        <v>1.1213084830026401</v>
      </c>
      <c r="W3610">
        <v>-7.56</v>
      </c>
      <c r="X3610">
        <v>3.75</v>
      </c>
      <c r="Y3610">
        <v>114852</v>
      </c>
      <c r="Z3610">
        <v>7178</v>
      </c>
      <c r="AA3610">
        <v>0.53</v>
      </c>
      <c r="AB3610">
        <v>16</v>
      </c>
      <c r="AC3610">
        <v>11</v>
      </c>
      <c r="AD3610">
        <v>5</v>
      </c>
      <c r="AE3610">
        <v>68.75</v>
      </c>
      <c r="AF3610">
        <v>14</v>
      </c>
      <c r="AG3610">
        <v>6</v>
      </c>
      <c r="AH3610">
        <v>2</v>
      </c>
      <c r="AI3610">
        <v>8</v>
      </c>
    </row>
    <row r="3611" spans="1:35" x14ac:dyDescent="0.2">
      <c r="A3611" s="102">
        <v>1091</v>
      </c>
      <c r="B3611">
        <v>3863</v>
      </c>
      <c r="C3611" t="s">
        <v>3214</v>
      </c>
      <c r="D3611" t="s">
        <v>3213</v>
      </c>
      <c r="E3611">
        <v>1848</v>
      </c>
      <c r="F3611">
        <v>1861</v>
      </c>
      <c r="G3611">
        <v>500</v>
      </c>
      <c r="H3611" t="s">
        <v>2927</v>
      </c>
      <c r="I3611">
        <v>7182</v>
      </c>
      <c r="J3611" t="s">
        <v>3094</v>
      </c>
      <c r="K3611" t="s">
        <v>2990</v>
      </c>
      <c r="L3611">
        <v>1050</v>
      </c>
      <c r="M3611">
        <v>1047</v>
      </c>
      <c r="N3611">
        <v>900</v>
      </c>
      <c r="O3611" t="s">
        <v>2930</v>
      </c>
      <c r="P3611">
        <v>0.89391667034776601</v>
      </c>
      <c r="Q3611">
        <v>0.91401969994828802</v>
      </c>
      <c r="R3611">
        <v>0.19876579955993701</v>
      </c>
      <c r="S3611">
        <v>0.23093793949722899</v>
      </c>
      <c r="T3611">
        <v>0.35976261926235598</v>
      </c>
      <c r="U3611">
        <v>0.35976261926235598</v>
      </c>
      <c r="V3611">
        <v>0.53471183419257395</v>
      </c>
      <c r="W3611">
        <v>0.49</v>
      </c>
      <c r="X3611">
        <v>1.27</v>
      </c>
      <c r="Y3611">
        <v>114843</v>
      </c>
      <c r="Z3611">
        <v>6380</v>
      </c>
      <c r="AA3611">
        <v>0.32</v>
      </c>
      <c r="AB3611">
        <v>18</v>
      </c>
      <c r="AC3611">
        <v>10</v>
      </c>
      <c r="AD3611">
        <v>8</v>
      </c>
      <c r="AE3611">
        <v>55.56</v>
      </c>
      <c r="AF3611">
        <v>14</v>
      </c>
      <c r="AG3611">
        <v>6</v>
      </c>
      <c r="AH3611">
        <v>3</v>
      </c>
      <c r="AI3611">
        <v>9</v>
      </c>
    </row>
    <row r="3612" spans="1:35" x14ac:dyDescent="0.2">
      <c r="A3612" s="102">
        <v>447</v>
      </c>
      <c r="B3612">
        <v>4927</v>
      </c>
      <c r="C3612" t="s">
        <v>3285</v>
      </c>
      <c r="D3612" t="s">
        <v>2952</v>
      </c>
      <c r="E3612">
        <v>2455</v>
      </c>
      <c r="F3612">
        <v>2461</v>
      </c>
      <c r="G3612">
        <v>400</v>
      </c>
      <c r="H3612" t="s">
        <v>2930</v>
      </c>
      <c r="I3612">
        <v>9956</v>
      </c>
      <c r="J3612" t="s">
        <v>2876</v>
      </c>
      <c r="K3612" t="s">
        <v>2953</v>
      </c>
      <c r="L3612">
        <v>2037</v>
      </c>
      <c r="M3612">
        <v>1991</v>
      </c>
      <c r="N3612">
        <v>500</v>
      </c>
      <c r="O3612" t="s">
        <v>2927</v>
      </c>
      <c r="P3612">
        <v>0.76646473932994796</v>
      </c>
      <c r="Q3612">
        <v>0.933275539190073</v>
      </c>
      <c r="R3612">
        <v>0.22538422338343</v>
      </c>
      <c r="S3612">
        <v>3.59557394889106E-2</v>
      </c>
      <c r="T3612">
        <v>-1.0972868193069001</v>
      </c>
      <c r="U3612">
        <v>1.0972868193069001</v>
      </c>
      <c r="V3612">
        <v>1.1206829541149901</v>
      </c>
      <c r="W3612">
        <v>-4.25</v>
      </c>
      <c r="X3612">
        <v>1.1299999999999999</v>
      </c>
      <c r="Y3612">
        <v>114721</v>
      </c>
      <c r="Z3612">
        <v>8194</v>
      </c>
      <c r="AA3612">
        <v>0.4</v>
      </c>
      <c r="AB3612">
        <v>14</v>
      </c>
      <c r="AC3612">
        <v>8</v>
      </c>
      <c r="AD3612">
        <v>6</v>
      </c>
      <c r="AE3612">
        <v>57.14</v>
      </c>
      <c r="AF3612">
        <v>11</v>
      </c>
      <c r="AG3612">
        <v>5</v>
      </c>
      <c r="AH3612">
        <v>4</v>
      </c>
      <c r="AI3612">
        <v>5</v>
      </c>
    </row>
    <row r="3613" spans="1:35" x14ac:dyDescent="0.2">
      <c r="A3613" s="102">
        <v>1503</v>
      </c>
      <c r="B3613">
        <v>4534</v>
      </c>
      <c r="C3613" t="s">
        <v>3255</v>
      </c>
      <c r="D3613" t="s">
        <v>2950</v>
      </c>
      <c r="E3613">
        <v>4340</v>
      </c>
      <c r="F3613">
        <v>4370</v>
      </c>
      <c r="G3613">
        <v>200</v>
      </c>
      <c r="H3613" t="s">
        <v>2927</v>
      </c>
      <c r="I3613">
        <v>7261</v>
      </c>
      <c r="J3613" t="s">
        <v>3473</v>
      </c>
      <c r="K3613" t="s">
        <v>2945</v>
      </c>
      <c r="L3613">
        <v>941</v>
      </c>
      <c r="M3613">
        <v>912</v>
      </c>
      <c r="N3613">
        <v>1000</v>
      </c>
      <c r="O3613" t="s">
        <v>2930</v>
      </c>
      <c r="P3613">
        <v>0.28485487831538198</v>
      </c>
      <c r="Q3613">
        <v>0.90502250155255903</v>
      </c>
      <c r="R3613">
        <v>0.78358603260635795</v>
      </c>
      <c r="S3613">
        <v>0.22506685137614901</v>
      </c>
      <c r="T3613">
        <v>1.31411569141336</v>
      </c>
      <c r="U3613">
        <v>1.31411569141336</v>
      </c>
      <c r="V3613">
        <v>9.0199712733562407E-2</v>
      </c>
      <c r="W3613">
        <v>5.28</v>
      </c>
      <c r="X3613">
        <v>4.3499999999999996</v>
      </c>
      <c r="Y3613">
        <v>114691</v>
      </c>
      <c r="Z3613">
        <v>6036</v>
      </c>
      <c r="AA3613">
        <v>0.28999999999999998</v>
      </c>
      <c r="AB3613">
        <v>19</v>
      </c>
      <c r="AC3613">
        <v>10</v>
      </c>
      <c r="AD3613">
        <v>9</v>
      </c>
      <c r="AE3613">
        <v>52.63</v>
      </c>
      <c r="AF3613">
        <v>15</v>
      </c>
      <c r="AG3613">
        <v>5</v>
      </c>
      <c r="AH3613">
        <v>2</v>
      </c>
      <c r="AI3613">
        <v>12</v>
      </c>
    </row>
    <row r="3614" spans="1:35" x14ac:dyDescent="0.2">
      <c r="A3614" s="102">
        <v>3907</v>
      </c>
      <c r="B3614">
        <v>6301</v>
      </c>
      <c r="C3614" t="s">
        <v>56</v>
      </c>
      <c r="D3614" t="s">
        <v>2940</v>
      </c>
      <c r="E3614">
        <v>2410</v>
      </c>
      <c r="F3614">
        <v>2398.5</v>
      </c>
      <c r="G3614">
        <v>500</v>
      </c>
      <c r="H3614" t="s">
        <v>2930</v>
      </c>
      <c r="I3614">
        <v>7327</v>
      </c>
      <c r="J3614" t="s">
        <v>3249</v>
      </c>
      <c r="K3614" t="s">
        <v>2990</v>
      </c>
      <c r="L3614">
        <v>2822</v>
      </c>
      <c r="M3614">
        <v>2725</v>
      </c>
      <c r="N3614">
        <v>400</v>
      </c>
      <c r="O3614" t="s">
        <v>2927</v>
      </c>
      <c r="P3614">
        <v>0.76681676869209503</v>
      </c>
      <c r="Q3614">
        <v>0.86518509318876202</v>
      </c>
      <c r="R3614">
        <v>0.44890958260147401</v>
      </c>
      <c r="S3614">
        <v>6.3841111024022304E-3</v>
      </c>
      <c r="T3614">
        <v>-0.58561472431738604</v>
      </c>
      <c r="U3614">
        <v>0.58561472431738604</v>
      </c>
      <c r="V3614">
        <v>1.14288815823844</v>
      </c>
      <c r="W3614">
        <v>-1.69</v>
      </c>
      <c r="X3614">
        <v>10.02</v>
      </c>
      <c r="Y3614">
        <v>114666</v>
      </c>
      <c r="Z3614">
        <v>38222</v>
      </c>
      <c r="AA3614">
        <v>1.99</v>
      </c>
      <c r="AB3614">
        <v>3</v>
      </c>
      <c r="AC3614">
        <v>3</v>
      </c>
      <c r="AD3614">
        <v>0</v>
      </c>
      <c r="AE3614">
        <v>100</v>
      </c>
      <c r="AF3614">
        <v>14</v>
      </c>
      <c r="AG3614">
        <v>2</v>
      </c>
      <c r="AH3614">
        <v>0</v>
      </c>
      <c r="AI3614">
        <v>1</v>
      </c>
    </row>
    <row r="3615" spans="1:35" x14ac:dyDescent="0.2">
      <c r="A3615" s="102">
        <v>784</v>
      </c>
      <c r="B3615">
        <v>2427</v>
      </c>
      <c r="C3615" t="s">
        <v>3268</v>
      </c>
      <c r="D3615" t="s">
        <v>2942</v>
      </c>
      <c r="E3615">
        <v>980</v>
      </c>
      <c r="F3615">
        <v>995</v>
      </c>
      <c r="G3615">
        <v>1100</v>
      </c>
      <c r="H3615" t="s">
        <v>2930</v>
      </c>
      <c r="I3615">
        <v>4118</v>
      </c>
      <c r="J3615" t="s">
        <v>3246</v>
      </c>
      <c r="K3615" t="s">
        <v>2952</v>
      </c>
      <c r="L3615">
        <v>3545</v>
      </c>
      <c r="M3615">
        <v>3520</v>
      </c>
      <c r="N3615">
        <v>300</v>
      </c>
      <c r="O3615" t="s">
        <v>2927</v>
      </c>
      <c r="P3615">
        <v>0.60660279343789503</v>
      </c>
      <c r="Q3615">
        <v>0.92244915243249603</v>
      </c>
      <c r="R3615">
        <v>0.198463388139731</v>
      </c>
      <c r="S3615">
        <v>3.4020385426405101E-4</v>
      </c>
      <c r="T3615">
        <v>-2.5805159235464399</v>
      </c>
      <c r="U3615">
        <v>2.5805159235464399</v>
      </c>
      <c r="V3615">
        <v>1.7598189260030901</v>
      </c>
      <c r="W3615">
        <v>-13.66</v>
      </c>
      <c r="X3615">
        <v>3.65</v>
      </c>
      <c r="Y3615">
        <v>114562</v>
      </c>
      <c r="Z3615">
        <v>4773</v>
      </c>
      <c r="AA3615">
        <v>0.18</v>
      </c>
      <c r="AB3615">
        <v>24</v>
      </c>
      <c r="AC3615">
        <v>13</v>
      </c>
      <c r="AD3615">
        <v>11</v>
      </c>
      <c r="AE3615">
        <v>54.17</v>
      </c>
      <c r="AF3615">
        <v>9</v>
      </c>
      <c r="AG3615">
        <v>11</v>
      </c>
      <c r="AH3615">
        <v>9</v>
      </c>
      <c r="AI3615">
        <v>4</v>
      </c>
    </row>
    <row r="3616" spans="1:35" x14ac:dyDescent="0.2">
      <c r="A3616" s="102">
        <v>2866</v>
      </c>
      <c r="B3616">
        <v>1860</v>
      </c>
      <c r="C3616" t="s">
        <v>57</v>
      </c>
      <c r="D3616" t="s">
        <v>2937</v>
      </c>
      <c r="E3616">
        <v>758</v>
      </c>
      <c r="F3616">
        <v>754</v>
      </c>
      <c r="G3616">
        <v>1400</v>
      </c>
      <c r="H3616" t="s">
        <v>2927</v>
      </c>
      <c r="I3616">
        <v>9412</v>
      </c>
      <c r="J3616" t="s">
        <v>695</v>
      </c>
      <c r="K3616" t="s">
        <v>2929</v>
      </c>
      <c r="L3616">
        <v>485</v>
      </c>
      <c r="M3616">
        <v>485</v>
      </c>
      <c r="N3616">
        <v>2200</v>
      </c>
      <c r="O3616" t="s">
        <v>2930</v>
      </c>
      <c r="P3616">
        <v>0.54802484076747704</v>
      </c>
      <c r="Q3616">
        <v>0.88205956523073403</v>
      </c>
      <c r="R3616">
        <v>0.198619353701008</v>
      </c>
      <c r="S3616">
        <v>4.5338425100779303E-2</v>
      </c>
      <c r="T3616">
        <v>1.31685744343949</v>
      </c>
      <c r="U3616">
        <v>1.31685744343949</v>
      </c>
      <c r="V3616">
        <v>2.1110077938832399</v>
      </c>
      <c r="W3616">
        <v>3.14</v>
      </c>
      <c r="X3616">
        <v>1.08</v>
      </c>
      <c r="Y3616">
        <v>114558</v>
      </c>
      <c r="Z3616">
        <v>4981</v>
      </c>
      <c r="AA3616">
        <v>0.23</v>
      </c>
      <c r="AB3616">
        <v>23</v>
      </c>
      <c r="AC3616">
        <v>13</v>
      </c>
      <c r="AD3616">
        <v>10</v>
      </c>
      <c r="AE3616">
        <v>56.52</v>
      </c>
      <c r="AF3616">
        <v>13</v>
      </c>
      <c r="AG3616">
        <v>6</v>
      </c>
      <c r="AH3616">
        <v>6</v>
      </c>
      <c r="AI3616">
        <v>11</v>
      </c>
    </row>
    <row r="3617" spans="1:35" x14ac:dyDescent="0.2">
      <c r="A3617" s="102">
        <v>639</v>
      </c>
      <c r="B3617">
        <v>7211</v>
      </c>
      <c r="C3617" t="s">
        <v>28</v>
      </c>
      <c r="D3617" t="s">
        <v>2945</v>
      </c>
      <c r="E3617">
        <v>423</v>
      </c>
      <c r="F3617">
        <v>425</v>
      </c>
      <c r="G3617">
        <v>2400</v>
      </c>
      <c r="H3617" t="s">
        <v>2930</v>
      </c>
      <c r="I3617">
        <v>7976</v>
      </c>
      <c r="J3617" t="s">
        <v>2985</v>
      </c>
      <c r="K3617" t="s">
        <v>2951</v>
      </c>
      <c r="L3617">
        <v>1703</v>
      </c>
      <c r="M3617">
        <v>1683</v>
      </c>
      <c r="N3617">
        <v>600</v>
      </c>
      <c r="O3617" t="s">
        <v>2927</v>
      </c>
      <c r="P3617">
        <v>0.89823122488899998</v>
      </c>
      <c r="Q3617">
        <v>0.92660084747736204</v>
      </c>
      <c r="R3617">
        <v>1.44461137503589E-2</v>
      </c>
      <c r="S3617">
        <v>2.8641548677639801E-2</v>
      </c>
      <c r="T3617">
        <v>-2.0475905075944798</v>
      </c>
      <c r="U3617">
        <v>2.0475905075944798</v>
      </c>
      <c r="V3617">
        <v>2.5078124102286101</v>
      </c>
      <c r="W3617">
        <v>-9.32</v>
      </c>
      <c r="X3617">
        <v>1.01</v>
      </c>
      <c r="Y3617">
        <v>114544</v>
      </c>
      <c r="Z3617">
        <v>7159</v>
      </c>
      <c r="AA3617">
        <v>0.36</v>
      </c>
      <c r="AB3617">
        <v>16</v>
      </c>
      <c r="AC3617">
        <v>9</v>
      </c>
      <c r="AD3617">
        <v>7</v>
      </c>
      <c r="AE3617">
        <v>56.25</v>
      </c>
      <c r="AF3617">
        <v>14</v>
      </c>
      <c r="AG3617">
        <v>6</v>
      </c>
      <c r="AH3617">
        <v>3</v>
      </c>
      <c r="AI3617">
        <v>7</v>
      </c>
    </row>
    <row r="3618" spans="1:35" x14ac:dyDescent="0.2">
      <c r="A3618" s="102">
        <v>1961</v>
      </c>
      <c r="B3618">
        <v>4689</v>
      </c>
      <c r="C3618" t="s">
        <v>3173</v>
      </c>
      <c r="D3618" t="s">
        <v>2929</v>
      </c>
      <c r="E3618">
        <v>451</v>
      </c>
      <c r="F3618">
        <v>437</v>
      </c>
      <c r="G3618">
        <v>2500</v>
      </c>
      <c r="H3618" t="s">
        <v>2930</v>
      </c>
      <c r="I3618">
        <v>6951</v>
      </c>
      <c r="J3618" t="s">
        <v>229</v>
      </c>
      <c r="K3618" t="s">
        <v>2932</v>
      </c>
      <c r="L3618">
        <v>3685</v>
      </c>
      <c r="M3618">
        <v>3665</v>
      </c>
      <c r="N3618">
        <v>300</v>
      </c>
      <c r="O3618" t="s">
        <v>2927</v>
      </c>
      <c r="P3618">
        <v>0.71688628684789202</v>
      </c>
      <c r="Q3618">
        <v>0.89654387710434102</v>
      </c>
      <c r="R3618">
        <v>0.35718683079165398</v>
      </c>
      <c r="S3618">
        <v>0.10443226773025201</v>
      </c>
      <c r="T3618">
        <v>-0.83560359610907498</v>
      </c>
      <c r="U3618">
        <v>0.83560359610907498</v>
      </c>
      <c r="V3618">
        <v>0.77131545720470696</v>
      </c>
      <c r="W3618">
        <v>-5.97</v>
      </c>
      <c r="X3618">
        <v>0.64</v>
      </c>
      <c r="Y3618">
        <v>114516</v>
      </c>
      <c r="Z3618">
        <v>5726</v>
      </c>
      <c r="AA3618">
        <v>0.32</v>
      </c>
      <c r="AB3618">
        <v>20</v>
      </c>
      <c r="AC3618">
        <v>10</v>
      </c>
      <c r="AD3618">
        <v>10</v>
      </c>
      <c r="AE3618">
        <v>50</v>
      </c>
      <c r="AF3618">
        <v>9</v>
      </c>
      <c r="AG3618">
        <v>8</v>
      </c>
      <c r="AH3618">
        <v>8</v>
      </c>
      <c r="AI3618">
        <v>4</v>
      </c>
    </row>
    <row r="3619" spans="1:35" x14ac:dyDescent="0.2">
      <c r="A3619" s="102">
        <v>7794</v>
      </c>
      <c r="B3619">
        <v>1951</v>
      </c>
      <c r="C3619" t="s">
        <v>3674</v>
      </c>
      <c r="D3619" t="s">
        <v>2937</v>
      </c>
      <c r="E3619">
        <v>2760</v>
      </c>
      <c r="F3619">
        <v>2810</v>
      </c>
      <c r="G3619">
        <v>300</v>
      </c>
      <c r="H3619" t="s">
        <v>2927</v>
      </c>
      <c r="I3619">
        <v>3116</v>
      </c>
      <c r="J3619" t="s">
        <v>3184</v>
      </c>
      <c r="K3619" t="s">
        <v>2945</v>
      </c>
      <c r="L3619">
        <v>1714</v>
      </c>
      <c r="M3619">
        <v>1681</v>
      </c>
      <c r="N3619">
        <v>500</v>
      </c>
      <c r="O3619" t="s">
        <v>2930</v>
      </c>
      <c r="P3619">
        <v>0.390314809380997</v>
      </c>
      <c r="Q3619">
        <v>0.81202620404796799</v>
      </c>
      <c r="R3619">
        <v>0.19645965157254899</v>
      </c>
      <c r="S3619">
        <v>0.13017527659879599</v>
      </c>
      <c r="T3619">
        <v>0.26478553914873698</v>
      </c>
      <c r="U3619">
        <v>0.26478553914873698</v>
      </c>
      <c r="V3619">
        <v>0.270784280540529</v>
      </c>
      <c r="W3619">
        <v>1.04</v>
      </c>
      <c r="X3619">
        <v>0.3</v>
      </c>
      <c r="Y3619">
        <v>114396</v>
      </c>
      <c r="Z3619">
        <v>6021</v>
      </c>
      <c r="AA3619">
        <v>0.34</v>
      </c>
      <c r="AB3619">
        <v>19</v>
      </c>
      <c r="AC3619">
        <v>8</v>
      </c>
      <c r="AD3619">
        <v>11</v>
      </c>
      <c r="AE3619">
        <v>42.11</v>
      </c>
      <c r="AF3619">
        <v>14</v>
      </c>
      <c r="AG3619">
        <v>5</v>
      </c>
      <c r="AH3619">
        <v>4</v>
      </c>
      <c r="AI3619">
        <v>10</v>
      </c>
    </row>
    <row r="3620" spans="1:35" x14ac:dyDescent="0.2">
      <c r="A3620" s="102">
        <v>5311</v>
      </c>
      <c r="B3620">
        <v>6134</v>
      </c>
      <c r="C3620" t="s">
        <v>3221</v>
      </c>
      <c r="D3620" t="s">
        <v>2940</v>
      </c>
      <c r="E3620">
        <v>1884</v>
      </c>
      <c r="F3620">
        <v>1848</v>
      </c>
      <c r="G3620">
        <v>500</v>
      </c>
      <c r="H3620" t="s">
        <v>2930</v>
      </c>
      <c r="I3620">
        <v>9303</v>
      </c>
      <c r="J3620" t="s">
        <v>3623</v>
      </c>
      <c r="K3620" t="s">
        <v>3673</v>
      </c>
      <c r="L3620">
        <v>1521</v>
      </c>
      <c r="M3620">
        <v>1503</v>
      </c>
      <c r="N3620">
        <v>600</v>
      </c>
      <c r="O3620" t="s">
        <v>2927</v>
      </c>
      <c r="P3620">
        <v>0.51289900340628103</v>
      </c>
      <c r="Q3620">
        <v>0.84500408245465997</v>
      </c>
      <c r="R3620">
        <v>0.92663579719801104</v>
      </c>
      <c r="S3620">
        <v>3.8451382882703799E-4</v>
      </c>
      <c r="T3620">
        <v>-0.86943005205770296</v>
      </c>
      <c r="U3620">
        <v>0.86943005205770296</v>
      </c>
      <c r="V3620">
        <v>0.91617315602711002</v>
      </c>
      <c r="W3620">
        <v>-4.24</v>
      </c>
      <c r="X3620">
        <v>2.4</v>
      </c>
      <c r="Y3620">
        <v>114359</v>
      </c>
      <c r="Z3620">
        <v>6019</v>
      </c>
      <c r="AA3620">
        <v>0.33</v>
      </c>
      <c r="AB3620">
        <v>19</v>
      </c>
      <c r="AC3620">
        <v>8</v>
      </c>
      <c r="AD3620">
        <v>11</v>
      </c>
      <c r="AE3620">
        <v>42.11</v>
      </c>
      <c r="AF3620">
        <v>12</v>
      </c>
      <c r="AG3620">
        <v>7</v>
      </c>
      <c r="AH3620">
        <v>4</v>
      </c>
      <c r="AI3620">
        <v>8</v>
      </c>
    </row>
    <row r="3621" spans="1:35" x14ac:dyDescent="0.2">
      <c r="A3621" s="102">
        <v>3981</v>
      </c>
      <c r="B3621">
        <v>7327</v>
      </c>
      <c r="C3621" t="s">
        <v>3249</v>
      </c>
      <c r="D3621" t="s">
        <v>2990</v>
      </c>
      <c r="E3621">
        <v>2822</v>
      </c>
      <c r="F3621">
        <v>2725</v>
      </c>
      <c r="G3621">
        <v>400</v>
      </c>
      <c r="H3621" t="s">
        <v>2930</v>
      </c>
      <c r="I3621">
        <v>9956</v>
      </c>
      <c r="J3621" t="s">
        <v>2876</v>
      </c>
      <c r="K3621" t="s">
        <v>2953</v>
      </c>
      <c r="L3621">
        <v>2037</v>
      </c>
      <c r="M3621">
        <v>1991</v>
      </c>
      <c r="N3621">
        <v>500</v>
      </c>
      <c r="O3621" t="s">
        <v>2927</v>
      </c>
      <c r="P3621">
        <v>0.86853877555152303</v>
      </c>
      <c r="Q3621">
        <v>0.86401754612546799</v>
      </c>
      <c r="R3621">
        <v>2.2382736632619901E-2</v>
      </c>
      <c r="S3621">
        <v>0.38827424373007802</v>
      </c>
      <c r="T3621">
        <v>-2.4769077077311699</v>
      </c>
      <c r="U3621">
        <v>2.4769077077311699</v>
      </c>
      <c r="V3621">
        <v>0.64364089498531296</v>
      </c>
      <c r="W3621">
        <v>-5.69</v>
      </c>
      <c r="X3621">
        <v>8.67</v>
      </c>
      <c r="Y3621">
        <v>114266</v>
      </c>
      <c r="Z3621">
        <v>22853</v>
      </c>
      <c r="AA3621">
        <v>1.23</v>
      </c>
      <c r="AB3621">
        <v>5</v>
      </c>
      <c r="AC3621">
        <v>4</v>
      </c>
      <c r="AD3621">
        <v>1</v>
      </c>
      <c r="AE3621">
        <v>80</v>
      </c>
      <c r="AF3621">
        <v>7</v>
      </c>
      <c r="AG3621">
        <v>3</v>
      </c>
      <c r="AH3621">
        <v>1</v>
      </c>
      <c r="AI3621">
        <v>1</v>
      </c>
    </row>
    <row r="3622" spans="1:35" x14ac:dyDescent="0.2">
      <c r="A3622" s="102">
        <v>1840</v>
      </c>
      <c r="B3622">
        <v>5471</v>
      </c>
      <c r="C3622" t="s">
        <v>3216</v>
      </c>
      <c r="D3622" t="s">
        <v>2988</v>
      </c>
      <c r="E3622">
        <v>4560</v>
      </c>
      <c r="F3622">
        <v>4520</v>
      </c>
      <c r="G3622">
        <v>100</v>
      </c>
      <c r="H3622" t="s">
        <v>2930</v>
      </c>
      <c r="I3622">
        <v>6988</v>
      </c>
      <c r="J3622" t="s">
        <v>65</v>
      </c>
      <c r="K3622" t="s">
        <v>2952</v>
      </c>
      <c r="L3622">
        <v>6340</v>
      </c>
      <c r="M3622">
        <v>6310</v>
      </c>
      <c r="N3622">
        <v>100</v>
      </c>
      <c r="O3622" t="s">
        <v>2927</v>
      </c>
      <c r="P3622">
        <v>0.22855589187867101</v>
      </c>
      <c r="Q3622">
        <v>0.89864879368070505</v>
      </c>
      <c r="R3622">
        <v>0.89506996148936802</v>
      </c>
      <c r="S3622">
        <v>0.11405115065072401</v>
      </c>
      <c r="T3622">
        <v>-1.5678795137774599</v>
      </c>
      <c r="U3622">
        <v>1.5678795137774599</v>
      </c>
      <c r="V3622">
        <v>1.5980675041513801</v>
      </c>
      <c r="W3622">
        <v>-9.02</v>
      </c>
      <c r="X3622">
        <v>28.37</v>
      </c>
      <c r="Y3622">
        <v>114186</v>
      </c>
      <c r="Z3622">
        <v>114186</v>
      </c>
      <c r="AA3622">
        <v>5.01</v>
      </c>
      <c r="AB3622">
        <v>1</v>
      </c>
      <c r="AC3622">
        <v>1</v>
      </c>
      <c r="AD3622">
        <v>0</v>
      </c>
      <c r="AE3622">
        <v>100</v>
      </c>
      <c r="AF3622">
        <v>2</v>
      </c>
      <c r="AG3622">
        <v>1</v>
      </c>
      <c r="AH3622">
        <v>0</v>
      </c>
      <c r="AI3622">
        <v>0</v>
      </c>
    </row>
    <row r="3623" spans="1:35" x14ac:dyDescent="0.2">
      <c r="A3623" s="102">
        <v>6866</v>
      </c>
      <c r="B3623">
        <v>2914</v>
      </c>
      <c r="C3623" t="s">
        <v>3132</v>
      </c>
      <c r="D3623" t="s">
        <v>2955</v>
      </c>
      <c r="E3623">
        <v>2326</v>
      </c>
      <c r="F3623">
        <v>2301</v>
      </c>
      <c r="G3623">
        <v>300</v>
      </c>
      <c r="H3623" t="s">
        <v>2927</v>
      </c>
      <c r="I3623">
        <v>4114</v>
      </c>
      <c r="J3623" t="s">
        <v>3136</v>
      </c>
      <c r="K3623" t="s">
        <v>2952</v>
      </c>
      <c r="L3623">
        <v>6320</v>
      </c>
      <c r="M3623">
        <v>6230</v>
      </c>
      <c r="N3623">
        <v>100</v>
      </c>
      <c r="O3623" t="s">
        <v>2930</v>
      </c>
      <c r="P3623">
        <v>0.77549184941916605</v>
      </c>
      <c r="Q3623">
        <v>0.82458530994169998</v>
      </c>
      <c r="R3623">
        <v>0.82741825029474103</v>
      </c>
      <c r="S3623">
        <v>0.18185997343526999</v>
      </c>
      <c r="T3623">
        <v>0.64413871461877303</v>
      </c>
      <c r="U3623">
        <v>0.64413871461877303</v>
      </c>
      <c r="V3623">
        <v>0.92340402079448003</v>
      </c>
      <c r="W3623">
        <v>1.21</v>
      </c>
      <c r="X3623">
        <v>10.8</v>
      </c>
      <c r="Y3623">
        <v>114172</v>
      </c>
      <c r="Z3623">
        <v>19029</v>
      </c>
      <c r="AA3623">
        <v>1.18</v>
      </c>
      <c r="AB3623">
        <v>6</v>
      </c>
      <c r="AC3623">
        <v>4</v>
      </c>
      <c r="AD3623">
        <v>2</v>
      </c>
      <c r="AE3623">
        <v>66.67</v>
      </c>
      <c r="AF3623">
        <v>14</v>
      </c>
      <c r="AG3623">
        <v>3</v>
      </c>
      <c r="AH3623">
        <v>2</v>
      </c>
      <c r="AI3623">
        <v>1</v>
      </c>
    </row>
    <row r="3624" spans="1:35" x14ac:dyDescent="0.2">
      <c r="A3624" s="102">
        <v>8428</v>
      </c>
      <c r="B3624">
        <v>3088</v>
      </c>
      <c r="C3624" t="s">
        <v>768</v>
      </c>
      <c r="D3624" t="s">
        <v>2953</v>
      </c>
      <c r="E3624">
        <v>4510</v>
      </c>
      <c r="F3624">
        <v>4435</v>
      </c>
      <c r="G3624">
        <v>200</v>
      </c>
      <c r="H3624" t="s">
        <v>2927</v>
      </c>
      <c r="I3624">
        <v>5714</v>
      </c>
      <c r="J3624" t="s">
        <v>873</v>
      </c>
      <c r="K3624" t="s">
        <v>2943</v>
      </c>
      <c r="L3624">
        <v>4090</v>
      </c>
      <c r="M3624">
        <v>4070</v>
      </c>
      <c r="N3624">
        <v>200</v>
      </c>
      <c r="O3624" t="s">
        <v>2930</v>
      </c>
      <c r="P3624">
        <v>0.26446148178622603</v>
      </c>
      <c r="Q3624">
        <v>0.80422207801975498</v>
      </c>
      <c r="R3624">
        <v>0.69714218018000995</v>
      </c>
      <c r="S3624">
        <v>0.27299542946903899</v>
      </c>
      <c r="T3624">
        <v>1.09385485701689</v>
      </c>
      <c r="U3624">
        <v>1.09385485701689</v>
      </c>
      <c r="V3624">
        <v>1.49196484600287</v>
      </c>
      <c r="W3624">
        <v>3.19</v>
      </c>
      <c r="X3624">
        <v>8.23</v>
      </c>
      <c r="Y3624">
        <v>114148</v>
      </c>
      <c r="Z3624">
        <v>11415</v>
      </c>
      <c r="AA3624">
        <v>0.65</v>
      </c>
      <c r="AB3624">
        <v>10</v>
      </c>
      <c r="AC3624">
        <v>6</v>
      </c>
      <c r="AD3624">
        <v>4</v>
      </c>
      <c r="AE3624">
        <v>60</v>
      </c>
      <c r="AF3624">
        <v>13</v>
      </c>
      <c r="AG3624">
        <v>5</v>
      </c>
      <c r="AH3624">
        <v>3</v>
      </c>
      <c r="AI3624">
        <v>2</v>
      </c>
    </row>
    <row r="3625" spans="1:35" x14ac:dyDescent="0.2">
      <c r="A3625" s="102">
        <v>4578</v>
      </c>
      <c r="B3625">
        <v>3863</v>
      </c>
      <c r="C3625" t="s">
        <v>3214</v>
      </c>
      <c r="D3625" t="s">
        <v>3213</v>
      </c>
      <c r="E3625">
        <v>1848</v>
      </c>
      <c r="F3625">
        <v>1861</v>
      </c>
      <c r="G3625">
        <v>500</v>
      </c>
      <c r="H3625" t="s">
        <v>2927</v>
      </c>
      <c r="I3625">
        <v>7202</v>
      </c>
      <c r="J3625" t="s">
        <v>959</v>
      </c>
      <c r="K3625" t="s">
        <v>2945</v>
      </c>
      <c r="L3625">
        <v>1138</v>
      </c>
      <c r="M3625">
        <v>1140.5</v>
      </c>
      <c r="N3625">
        <v>800</v>
      </c>
      <c r="O3625" t="s">
        <v>2930</v>
      </c>
      <c r="P3625">
        <v>0.63765871384095596</v>
      </c>
      <c r="Q3625">
        <v>0.85513383707780699</v>
      </c>
      <c r="R3625">
        <v>0.45102466744686998</v>
      </c>
      <c r="S3625">
        <v>0.105201368676806</v>
      </c>
      <c r="T3625">
        <v>1.9495259365897999</v>
      </c>
      <c r="U3625">
        <v>1.9495259365897999</v>
      </c>
      <c r="V3625">
        <v>2.1270170684428602</v>
      </c>
      <c r="W3625">
        <v>9.0500000000000007</v>
      </c>
      <c r="X3625">
        <v>1.95</v>
      </c>
      <c r="Y3625">
        <v>114121</v>
      </c>
      <c r="Z3625">
        <v>5706</v>
      </c>
      <c r="AA3625">
        <v>0.26</v>
      </c>
      <c r="AB3625">
        <v>20</v>
      </c>
      <c r="AC3625">
        <v>10</v>
      </c>
      <c r="AD3625">
        <v>10</v>
      </c>
      <c r="AE3625">
        <v>50</v>
      </c>
      <c r="AF3625">
        <v>11</v>
      </c>
      <c r="AG3625">
        <v>9</v>
      </c>
      <c r="AH3625">
        <v>6</v>
      </c>
      <c r="AI3625">
        <v>5</v>
      </c>
    </row>
    <row r="3626" spans="1:35" x14ac:dyDescent="0.2">
      <c r="A3626" s="102">
        <v>2222</v>
      </c>
      <c r="B3626">
        <v>6755</v>
      </c>
      <c r="C3626" t="s">
        <v>670</v>
      </c>
      <c r="D3626" t="s">
        <v>2932</v>
      </c>
      <c r="E3626">
        <v>2468</v>
      </c>
      <c r="F3626">
        <v>2488</v>
      </c>
      <c r="G3626">
        <v>200</v>
      </c>
      <c r="H3626" t="s">
        <v>2927</v>
      </c>
      <c r="I3626">
        <v>8766</v>
      </c>
      <c r="J3626" t="s">
        <v>3168</v>
      </c>
      <c r="K3626" t="s">
        <v>3176</v>
      </c>
      <c r="L3626">
        <v>6280</v>
      </c>
      <c r="M3626">
        <v>6213</v>
      </c>
      <c r="N3626">
        <v>100</v>
      </c>
      <c r="O3626" t="s">
        <v>2930</v>
      </c>
      <c r="P3626">
        <v>0.67596419343731895</v>
      </c>
      <c r="Q3626">
        <v>0.892406273454451</v>
      </c>
      <c r="R3626">
        <v>0.899792140635302</v>
      </c>
      <c r="S3626">
        <v>2.6616537113821299E-2</v>
      </c>
      <c r="T3626">
        <v>0.71569979883224499</v>
      </c>
      <c r="U3626">
        <v>0.71569979883224499</v>
      </c>
      <c r="V3626">
        <v>0.50275216994252803</v>
      </c>
      <c r="W3626">
        <v>6.45</v>
      </c>
      <c r="X3626">
        <v>19.91</v>
      </c>
      <c r="Y3626">
        <v>114044</v>
      </c>
      <c r="Z3626">
        <v>7128</v>
      </c>
      <c r="AA3626">
        <v>0.52</v>
      </c>
      <c r="AB3626">
        <v>16</v>
      </c>
      <c r="AC3626">
        <v>10</v>
      </c>
      <c r="AD3626">
        <v>6</v>
      </c>
      <c r="AE3626">
        <v>62.5</v>
      </c>
      <c r="AF3626">
        <v>12</v>
      </c>
      <c r="AG3626">
        <v>8</v>
      </c>
      <c r="AH3626">
        <v>5</v>
      </c>
      <c r="AI3626">
        <v>3</v>
      </c>
    </row>
    <row r="3627" spans="1:35" x14ac:dyDescent="0.2">
      <c r="A3627" s="102">
        <v>8642</v>
      </c>
      <c r="B3627">
        <v>7189</v>
      </c>
      <c r="C3627" t="s">
        <v>45</v>
      </c>
      <c r="D3627" t="s">
        <v>2990</v>
      </c>
      <c r="E3627">
        <v>755</v>
      </c>
      <c r="F3627">
        <v>738</v>
      </c>
      <c r="G3627">
        <v>1200</v>
      </c>
      <c r="H3627" t="s">
        <v>2930</v>
      </c>
      <c r="I3627">
        <v>7751</v>
      </c>
      <c r="J3627" t="s">
        <v>3688</v>
      </c>
      <c r="K3627" t="s">
        <v>2932</v>
      </c>
      <c r="L3627">
        <v>2963</v>
      </c>
      <c r="M3627">
        <v>2958</v>
      </c>
      <c r="N3627">
        <v>300</v>
      </c>
      <c r="O3627" t="s">
        <v>2927</v>
      </c>
      <c r="P3627">
        <v>0.49270830585062603</v>
      </c>
      <c r="Q3627">
        <v>0.80069970505487698</v>
      </c>
      <c r="R3627">
        <v>0.84679071510917203</v>
      </c>
      <c r="S3627">
        <v>0.31682335508508702</v>
      </c>
      <c r="T3627">
        <v>-1.67301424060855</v>
      </c>
      <c r="U3627">
        <v>1.67301424060855</v>
      </c>
      <c r="V3627">
        <v>1.2260082915459301</v>
      </c>
      <c r="W3627">
        <v>-9.4700000000000006</v>
      </c>
      <c r="X3627">
        <v>0.2</v>
      </c>
      <c r="Y3627">
        <v>114038</v>
      </c>
      <c r="Z3627">
        <v>4958</v>
      </c>
      <c r="AA3627">
        <v>0.3</v>
      </c>
      <c r="AB3627">
        <v>23</v>
      </c>
      <c r="AC3627">
        <v>12</v>
      </c>
      <c r="AD3627">
        <v>11</v>
      </c>
      <c r="AE3627">
        <v>52.17</v>
      </c>
      <c r="AF3627">
        <v>13</v>
      </c>
      <c r="AG3627">
        <v>7</v>
      </c>
      <c r="AH3627">
        <v>5</v>
      </c>
      <c r="AI3627">
        <v>11</v>
      </c>
    </row>
    <row r="3628" spans="1:35" x14ac:dyDescent="0.2">
      <c r="A3628" s="102">
        <v>4450</v>
      </c>
      <c r="B3628">
        <v>3401</v>
      </c>
      <c r="C3628" t="s">
        <v>789</v>
      </c>
      <c r="D3628" t="s">
        <v>3281</v>
      </c>
      <c r="E3628">
        <v>2110</v>
      </c>
      <c r="F3628">
        <v>2088</v>
      </c>
      <c r="G3628">
        <v>500</v>
      </c>
      <c r="H3628" t="s">
        <v>2927</v>
      </c>
      <c r="I3628">
        <v>3880</v>
      </c>
      <c r="J3628" t="s">
        <v>2822</v>
      </c>
      <c r="K3628" t="s">
        <v>3213</v>
      </c>
      <c r="L3628">
        <v>1488</v>
      </c>
      <c r="M3628">
        <v>1483</v>
      </c>
      <c r="N3628">
        <v>700</v>
      </c>
      <c r="O3628" t="s">
        <v>2930</v>
      </c>
      <c r="P3628">
        <v>0.79987881949088502</v>
      </c>
      <c r="Q3628">
        <v>0.85712501537075203</v>
      </c>
      <c r="R3628">
        <v>9.3451304883349403E-3</v>
      </c>
      <c r="S3628">
        <v>0.29073307587495101</v>
      </c>
      <c r="T3628">
        <v>0.139790680878707</v>
      </c>
      <c r="U3628">
        <v>0.139790680878707</v>
      </c>
      <c r="V3628">
        <v>0.23515110064248501</v>
      </c>
      <c r="W3628">
        <v>0.44</v>
      </c>
      <c r="X3628">
        <v>0.56999999999999995</v>
      </c>
      <c r="Y3628">
        <v>113949</v>
      </c>
      <c r="Z3628">
        <v>6703</v>
      </c>
      <c r="AA3628">
        <v>0.4</v>
      </c>
      <c r="AB3628">
        <v>17</v>
      </c>
      <c r="AC3628">
        <v>10</v>
      </c>
      <c r="AD3628">
        <v>7</v>
      </c>
      <c r="AE3628">
        <v>58.82</v>
      </c>
      <c r="AF3628">
        <v>13</v>
      </c>
      <c r="AG3628">
        <v>7</v>
      </c>
      <c r="AH3628">
        <v>5</v>
      </c>
      <c r="AI3628">
        <v>5</v>
      </c>
    </row>
    <row r="3629" spans="1:35" x14ac:dyDescent="0.2">
      <c r="A3629" s="102">
        <v>1526</v>
      </c>
      <c r="B3629">
        <v>2331</v>
      </c>
      <c r="C3629" t="s">
        <v>3130</v>
      </c>
      <c r="D3629" t="s">
        <v>2942</v>
      </c>
      <c r="E3629">
        <v>5750</v>
      </c>
      <c r="F3629">
        <v>5710</v>
      </c>
      <c r="G3629">
        <v>100</v>
      </c>
      <c r="H3629" t="s">
        <v>2930</v>
      </c>
      <c r="I3629">
        <v>6460</v>
      </c>
      <c r="J3629" t="s">
        <v>3282</v>
      </c>
      <c r="K3629" t="s">
        <v>2940</v>
      </c>
      <c r="L3629">
        <v>1575</v>
      </c>
      <c r="M3629">
        <v>1583</v>
      </c>
      <c r="N3629">
        <v>400</v>
      </c>
      <c r="O3629" t="s">
        <v>2927</v>
      </c>
      <c r="P3629">
        <v>3.9876486504848298E-2</v>
      </c>
      <c r="Q3629">
        <v>0.90459866481483897</v>
      </c>
      <c r="R3629">
        <v>0.64883026067188398</v>
      </c>
      <c r="S3629">
        <v>6.2241586763137902E-2</v>
      </c>
      <c r="T3629">
        <v>-0.46208076077356802</v>
      </c>
      <c r="U3629">
        <v>0.46208076077356802</v>
      </c>
      <c r="V3629">
        <v>0.233158971080449</v>
      </c>
      <c r="W3629">
        <v>-1.58</v>
      </c>
      <c r="X3629">
        <v>10.89</v>
      </c>
      <c r="Y3629">
        <v>113909</v>
      </c>
      <c r="Z3629">
        <v>6328</v>
      </c>
      <c r="AA3629">
        <v>0.32</v>
      </c>
      <c r="AB3629">
        <v>18</v>
      </c>
      <c r="AC3629">
        <v>10</v>
      </c>
      <c r="AD3629">
        <v>8</v>
      </c>
      <c r="AE3629">
        <v>55.56</v>
      </c>
      <c r="AF3629">
        <v>12</v>
      </c>
      <c r="AG3629">
        <v>6</v>
      </c>
      <c r="AH3629">
        <v>6</v>
      </c>
      <c r="AI3629">
        <v>6</v>
      </c>
    </row>
    <row r="3630" spans="1:35" x14ac:dyDescent="0.2">
      <c r="A3630" s="102">
        <v>8202</v>
      </c>
      <c r="B3630">
        <v>3105</v>
      </c>
      <c r="C3630" t="s">
        <v>50</v>
      </c>
      <c r="D3630" t="s">
        <v>2932</v>
      </c>
      <c r="E3630">
        <v>1030</v>
      </c>
      <c r="F3630">
        <v>1027</v>
      </c>
      <c r="G3630">
        <v>1000</v>
      </c>
      <c r="H3630" t="s">
        <v>2927</v>
      </c>
      <c r="I3630">
        <v>7762</v>
      </c>
      <c r="J3630" t="s">
        <v>3203</v>
      </c>
      <c r="K3630" t="s">
        <v>2936</v>
      </c>
      <c r="L3630">
        <v>543</v>
      </c>
      <c r="M3630">
        <v>539</v>
      </c>
      <c r="N3630">
        <v>1900</v>
      </c>
      <c r="O3630" t="s">
        <v>2930</v>
      </c>
      <c r="P3630">
        <v>0.40693311136508697</v>
      </c>
      <c r="Q3630">
        <v>0.80704410097447199</v>
      </c>
      <c r="R3630">
        <v>0.92588747796008797</v>
      </c>
      <c r="S3630">
        <v>7.6586956553430605E-2</v>
      </c>
      <c r="T3630">
        <v>2.1941125842620899</v>
      </c>
      <c r="U3630">
        <v>2.1941125842620899</v>
      </c>
      <c r="V3630">
        <v>2.2858029077152202</v>
      </c>
      <c r="W3630">
        <v>10.67</v>
      </c>
      <c r="X3630">
        <v>0.28000000000000003</v>
      </c>
      <c r="Y3630">
        <v>113779</v>
      </c>
      <c r="Z3630">
        <v>7111</v>
      </c>
      <c r="AA3630">
        <v>0.33</v>
      </c>
      <c r="AB3630">
        <v>16</v>
      </c>
      <c r="AC3630">
        <v>6</v>
      </c>
      <c r="AD3630">
        <v>10</v>
      </c>
      <c r="AE3630">
        <v>37.5</v>
      </c>
      <c r="AF3630">
        <v>13</v>
      </c>
      <c r="AG3630">
        <v>5</v>
      </c>
      <c r="AH3630">
        <v>3</v>
      </c>
      <c r="AI3630">
        <v>8</v>
      </c>
    </row>
    <row r="3631" spans="1:35" x14ac:dyDescent="0.2">
      <c r="A3631" s="102">
        <v>6829</v>
      </c>
      <c r="B3631">
        <v>3231</v>
      </c>
      <c r="C3631" t="s">
        <v>543</v>
      </c>
      <c r="D3631" t="s">
        <v>2949</v>
      </c>
      <c r="E3631">
        <v>2725</v>
      </c>
      <c r="F3631">
        <v>2748</v>
      </c>
      <c r="G3631">
        <v>400</v>
      </c>
      <c r="H3631" t="s">
        <v>2930</v>
      </c>
      <c r="I3631">
        <v>6744</v>
      </c>
      <c r="J3631" t="s">
        <v>3697</v>
      </c>
      <c r="K3631" t="s">
        <v>2932</v>
      </c>
      <c r="L3631">
        <v>2575</v>
      </c>
      <c r="M3631">
        <v>2500</v>
      </c>
      <c r="N3631">
        <v>400</v>
      </c>
      <c r="O3631" t="s">
        <v>2927</v>
      </c>
      <c r="P3631">
        <v>0.699030665293918</v>
      </c>
      <c r="Q3631">
        <v>0.82509424299043699</v>
      </c>
      <c r="R3631">
        <v>0.49449735507025899</v>
      </c>
      <c r="S3631">
        <v>0.24934020732043599</v>
      </c>
      <c r="T3631">
        <v>-0.42165004006631901</v>
      </c>
      <c r="U3631">
        <v>0.42165004006631901</v>
      </c>
      <c r="V3631">
        <v>1.06259035718135</v>
      </c>
      <c r="W3631">
        <v>-1.56</v>
      </c>
      <c r="X3631">
        <v>9.02</v>
      </c>
      <c r="Y3631">
        <v>113674</v>
      </c>
      <c r="Z3631">
        <v>6315</v>
      </c>
      <c r="AA3631">
        <v>0.35</v>
      </c>
      <c r="AB3631">
        <v>18</v>
      </c>
      <c r="AC3631">
        <v>11</v>
      </c>
      <c r="AD3631">
        <v>7</v>
      </c>
      <c r="AE3631">
        <v>61.11</v>
      </c>
      <c r="AF3631">
        <v>10</v>
      </c>
      <c r="AG3631">
        <v>8</v>
      </c>
      <c r="AH3631">
        <v>5</v>
      </c>
      <c r="AI3631">
        <v>5</v>
      </c>
    </row>
    <row r="3632" spans="1:35" x14ac:dyDescent="0.2">
      <c r="A3632" s="102">
        <v>3407</v>
      </c>
      <c r="B3632">
        <v>4204</v>
      </c>
      <c r="C3632" t="s">
        <v>230</v>
      </c>
      <c r="D3632" t="s">
        <v>2952</v>
      </c>
      <c r="E3632">
        <v>1900</v>
      </c>
      <c r="F3632">
        <v>1874</v>
      </c>
      <c r="G3632">
        <v>500</v>
      </c>
      <c r="H3632" t="s">
        <v>2927</v>
      </c>
      <c r="I3632">
        <v>8410</v>
      </c>
      <c r="J3632" t="s">
        <v>3210</v>
      </c>
      <c r="K3632" t="s">
        <v>2990</v>
      </c>
      <c r="L3632">
        <v>332</v>
      </c>
      <c r="M3632">
        <v>328</v>
      </c>
      <c r="N3632">
        <v>2900</v>
      </c>
      <c r="O3632" t="s">
        <v>2930</v>
      </c>
      <c r="P3632">
        <v>0.30744345091383701</v>
      </c>
      <c r="Q3632">
        <v>0.87322160229243695</v>
      </c>
      <c r="R3632">
        <v>0.75635543244372505</v>
      </c>
      <c r="S3632">
        <v>0.41362746869683598</v>
      </c>
      <c r="T3632">
        <v>0.48666378010580202</v>
      </c>
      <c r="U3632">
        <v>0.48666378010580202</v>
      </c>
      <c r="V3632">
        <v>0.46134610933074699</v>
      </c>
      <c r="W3632">
        <v>1.71</v>
      </c>
      <c r="X3632">
        <v>1.52</v>
      </c>
      <c r="Y3632">
        <v>113667</v>
      </c>
      <c r="Z3632">
        <v>5683</v>
      </c>
      <c r="AA3632">
        <v>0.28999999999999998</v>
      </c>
      <c r="AB3632">
        <v>20</v>
      </c>
      <c r="AC3632">
        <v>12</v>
      </c>
      <c r="AD3632">
        <v>8</v>
      </c>
      <c r="AE3632">
        <v>60</v>
      </c>
      <c r="AF3632">
        <v>13</v>
      </c>
      <c r="AG3632">
        <v>7</v>
      </c>
      <c r="AH3632">
        <v>4</v>
      </c>
      <c r="AI3632">
        <v>9</v>
      </c>
    </row>
    <row r="3633" spans="1:35" x14ac:dyDescent="0.2">
      <c r="A3633" s="102">
        <v>2441</v>
      </c>
      <c r="B3633">
        <v>5393</v>
      </c>
      <c r="C3633" t="s">
        <v>237</v>
      </c>
      <c r="D3633" t="s">
        <v>2926</v>
      </c>
      <c r="E3633">
        <v>2740</v>
      </c>
      <c r="F3633">
        <v>2743</v>
      </c>
      <c r="G3633">
        <v>400</v>
      </c>
      <c r="H3633" t="s">
        <v>2930</v>
      </c>
      <c r="I3633">
        <v>6370</v>
      </c>
      <c r="J3633" t="s">
        <v>3241</v>
      </c>
      <c r="K3633" t="s">
        <v>2940</v>
      </c>
      <c r="L3633">
        <v>3500</v>
      </c>
      <c r="M3633">
        <v>3495</v>
      </c>
      <c r="N3633">
        <v>300</v>
      </c>
      <c r="O3633" t="s">
        <v>2927</v>
      </c>
      <c r="P3633">
        <v>0.69852787702095498</v>
      </c>
      <c r="Q3633">
        <v>0.88881887953149497</v>
      </c>
      <c r="R3633">
        <v>0.36426044850819</v>
      </c>
      <c r="S3633">
        <v>0.28370046434340002</v>
      </c>
      <c r="T3633">
        <v>-0.744099765192339</v>
      </c>
      <c r="U3633">
        <v>0.744099765192339</v>
      </c>
      <c r="V3633">
        <v>0.13582117221701501</v>
      </c>
      <c r="W3633">
        <v>-4.09</v>
      </c>
      <c r="X3633">
        <v>4.6399999999999997</v>
      </c>
      <c r="Y3633">
        <v>113636</v>
      </c>
      <c r="Z3633">
        <v>6313</v>
      </c>
      <c r="AA3633">
        <v>0.31</v>
      </c>
      <c r="AB3633">
        <v>18</v>
      </c>
      <c r="AC3633">
        <v>11</v>
      </c>
      <c r="AD3633">
        <v>7</v>
      </c>
      <c r="AE3633">
        <v>61.11</v>
      </c>
      <c r="AF3633">
        <v>10</v>
      </c>
      <c r="AG3633">
        <v>8</v>
      </c>
      <c r="AH3633">
        <v>6</v>
      </c>
      <c r="AI3633">
        <v>4</v>
      </c>
    </row>
    <row r="3634" spans="1:35" x14ac:dyDescent="0.2">
      <c r="A3634" s="102">
        <v>6344</v>
      </c>
      <c r="B3634">
        <v>4205</v>
      </c>
      <c r="C3634" t="s">
        <v>3137</v>
      </c>
      <c r="D3634" t="s">
        <v>2952</v>
      </c>
      <c r="E3634">
        <v>1271</v>
      </c>
      <c r="F3634">
        <v>1265</v>
      </c>
      <c r="G3634">
        <v>800</v>
      </c>
      <c r="H3634" t="s">
        <v>2930</v>
      </c>
      <c r="I3634">
        <v>6925</v>
      </c>
      <c r="J3634" t="s">
        <v>3659</v>
      </c>
      <c r="K3634" t="s">
        <v>2932</v>
      </c>
      <c r="L3634">
        <v>1599</v>
      </c>
      <c r="M3634">
        <v>1614</v>
      </c>
      <c r="N3634">
        <v>600</v>
      </c>
      <c r="O3634" t="s">
        <v>2927</v>
      </c>
      <c r="P3634">
        <v>0.260465109982284</v>
      </c>
      <c r="Q3634">
        <v>0.83146860920167598</v>
      </c>
      <c r="R3634">
        <v>0.74958753372481002</v>
      </c>
      <c r="S3634">
        <v>0.13695680287057599</v>
      </c>
      <c r="T3634">
        <v>-1.0044260714589199</v>
      </c>
      <c r="U3634">
        <v>1.0044260714589199</v>
      </c>
      <c r="V3634">
        <v>0.65246149738144699</v>
      </c>
      <c r="W3634">
        <v>-5.0599999999999996</v>
      </c>
      <c r="X3634">
        <v>4.5</v>
      </c>
      <c r="Y3634">
        <v>113627</v>
      </c>
      <c r="Z3634">
        <v>5411</v>
      </c>
      <c r="AA3634">
        <v>0.27</v>
      </c>
      <c r="AB3634">
        <v>21</v>
      </c>
      <c r="AC3634">
        <v>12</v>
      </c>
      <c r="AD3634">
        <v>9</v>
      </c>
      <c r="AE3634">
        <v>57.14</v>
      </c>
      <c r="AF3634">
        <v>12</v>
      </c>
      <c r="AG3634">
        <v>7</v>
      </c>
      <c r="AH3634">
        <v>5</v>
      </c>
      <c r="AI3634">
        <v>9</v>
      </c>
    </row>
    <row r="3635" spans="1:35" x14ac:dyDescent="0.2">
      <c r="A3635" s="102">
        <v>815</v>
      </c>
      <c r="B3635">
        <v>3101</v>
      </c>
      <c r="C3635" t="s">
        <v>3287</v>
      </c>
      <c r="D3635" t="s">
        <v>3281</v>
      </c>
      <c r="E3635">
        <v>1544</v>
      </c>
      <c r="F3635">
        <v>1580</v>
      </c>
      <c r="G3635">
        <v>400</v>
      </c>
      <c r="H3635" t="s">
        <v>2930</v>
      </c>
      <c r="I3635">
        <v>6988</v>
      </c>
      <c r="J3635" t="s">
        <v>65</v>
      </c>
      <c r="K3635" t="s">
        <v>2952</v>
      </c>
      <c r="L3635">
        <v>6340</v>
      </c>
      <c r="M3635">
        <v>6310</v>
      </c>
      <c r="N3635">
        <v>100</v>
      </c>
      <c r="O3635" t="s">
        <v>2927</v>
      </c>
      <c r="P3635">
        <v>0.28595530169021</v>
      </c>
      <c r="Q3635">
        <v>0.92139266003019205</v>
      </c>
      <c r="R3635">
        <v>0.72281003615754202</v>
      </c>
      <c r="S3635">
        <v>0.136788300635901</v>
      </c>
      <c r="T3635">
        <v>-0.88453889923066498</v>
      </c>
      <c r="U3635">
        <v>0.88453889923066498</v>
      </c>
      <c r="V3635">
        <v>1.7290313205943899</v>
      </c>
      <c r="W3635">
        <v>-2.69</v>
      </c>
      <c r="X3635">
        <v>0.16</v>
      </c>
      <c r="Y3635">
        <v>113536</v>
      </c>
      <c r="Z3635">
        <v>7096</v>
      </c>
      <c r="AA3635">
        <v>0.47</v>
      </c>
      <c r="AB3635">
        <v>16</v>
      </c>
      <c r="AC3635">
        <v>10</v>
      </c>
      <c r="AD3635">
        <v>6</v>
      </c>
      <c r="AE3635">
        <v>62.5</v>
      </c>
      <c r="AF3635">
        <v>12</v>
      </c>
      <c r="AG3635">
        <v>7</v>
      </c>
      <c r="AH3635">
        <v>3</v>
      </c>
      <c r="AI3635">
        <v>6</v>
      </c>
    </row>
    <row r="3636" spans="1:35" x14ac:dyDescent="0.2">
      <c r="A3636" s="102">
        <v>34</v>
      </c>
      <c r="B3636">
        <v>3105</v>
      </c>
      <c r="C3636" t="s">
        <v>50</v>
      </c>
      <c r="D3636" t="s">
        <v>2932</v>
      </c>
      <c r="E3636">
        <v>1030</v>
      </c>
      <c r="F3636">
        <v>1027</v>
      </c>
      <c r="G3636">
        <v>1000</v>
      </c>
      <c r="H3636" t="s">
        <v>2927</v>
      </c>
      <c r="I3636">
        <v>7282</v>
      </c>
      <c r="J3636" t="s">
        <v>3251</v>
      </c>
      <c r="K3636" t="s">
        <v>2945</v>
      </c>
      <c r="L3636">
        <v>2462</v>
      </c>
      <c r="M3636">
        <v>2471</v>
      </c>
      <c r="N3636">
        <v>400</v>
      </c>
      <c r="O3636" t="s">
        <v>2930</v>
      </c>
      <c r="P3636">
        <v>0.76876058893884702</v>
      </c>
      <c r="Q3636">
        <v>0.96294211622519899</v>
      </c>
      <c r="R3636">
        <v>0.29728508711425899</v>
      </c>
      <c r="S3636">
        <v>3.22168544196276E-4</v>
      </c>
      <c r="T3636">
        <v>2.5769308400300899</v>
      </c>
      <c r="U3636">
        <v>2.5769308400300899</v>
      </c>
      <c r="V3636">
        <v>3.4404347098816501</v>
      </c>
      <c r="W3636">
        <v>7.5</v>
      </c>
      <c r="X3636">
        <v>3.91</v>
      </c>
      <c r="Y3636">
        <v>113458</v>
      </c>
      <c r="Z3636">
        <v>5157</v>
      </c>
      <c r="AA3636">
        <v>0.21</v>
      </c>
      <c r="AB3636">
        <v>22</v>
      </c>
      <c r="AC3636">
        <v>12</v>
      </c>
      <c r="AD3636">
        <v>10</v>
      </c>
      <c r="AE3636">
        <v>54.55</v>
      </c>
      <c r="AF3636">
        <v>11</v>
      </c>
      <c r="AG3636">
        <v>8</v>
      </c>
      <c r="AH3636">
        <v>8</v>
      </c>
      <c r="AI3636">
        <v>6</v>
      </c>
    </row>
    <row r="3637" spans="1:35" x14ac:dyDescent="0.2">
      <c r="A3637" s="102">
        <v>3283</v>
      </c>
      <c r="B3637">
        <v>6201</v>
      </c>
      <c r="C3637" t="s">
        <v>3463</v>
      </c>
      <c r="D3637" t="s">
        <v>2945</v>
      </c>
      <c r="E3637">
        <v>6290</v>
      </c>
      <c r="F3637">
        <v>6250</v>
      </c>
      <c r="G3637">
        <v>100</v>
      </c>
      <c r="H3637" t="s">
        <v>2930</v>
      </c>
      <c r="I3637">
        <v>7203</v>
      </c>
      <c r="J3637" t="s">
        <v>233</v>
      </c>
      <c r="K3637" t="s">
        <v>2945</v>
      </c>
      <c r="L3637">
        <v>7959</v>
      </c>
      <c r="M3637">
        <v>7862</v>
      </c>
      <c r="N3637">
        <v>100</v>
      </c>
      <c r="O3637" t="s">
        <v>2927</v>
      </c>
      <c r="P3637">
        <v>0.61235801670657397</v>
      </c>
      <c r="Q3637">
        <v>0.87529938574231902</v>
      </c>
      <c r="R3637">
        <v>0.16210457605356901</v>
      </c>
      <c r="S3637">
        <v>0.100585189770642</v>
      </c>
      <c r="T3637">
        <v>-1.89830607647459</v>
      </c>
      <c r="U3637">
        <v>1.89830607647459</v>
      </c>
      <c r="V3637">
        <v>2.3799540465962399</v>
      </c>
      <c r="W3637">
        <v>-4.63</v>
      </c>
      <c r="X3637">
        <v>20.5</v>
      </c>
      <c r="Y3637">
        <v>113450</v>
      </c>
      <c r="Z3637">
        <v>16207</v>
      </c>
      <c r="AA3637">
        <v>1.27</v>
      </c>
      <c r="AB3637">
        <v>7</v>
      </c>
      <c r="AC3637">
        <v>5</v>
      </c>
      <c r="AD3637">
        <v>2</v>
      </c>
      <c r="AE3637">
        <v>71.430000000000007</v>
      </c>
      <c r="AF3637">
        <v>15</v>
      </c>
      <c r="AG3637">
        <v>3</v>
      </c>
      <c r="AH3637">
        <v>1</v>
      </c>
      <c r="AI3637">
        <v>3</v>
      </c>
    </row>
    <row r="3638" spans="1:35" x14ac:dyDescent="0.2">
      <c r="A3638" s="102">
        <v>5901</v>
      </c>
      <c r="B3638">
        <v>7459</v>
      </c>
      <c r="C3638" t="s">
        <v>973</v>
      </c>
      <c r="D3638" t="s">
        <v>2934</v>
      </c>
      <c r="E3638">
        <v>2468</v>
      </c>
      <c r="F3638">
        <v>2491</v>
      </c>
      <c r="G3638">
        <v>400</v>
      </c>
      <c r="H3638" t="s">
        <v>2927</v>
      </c>
      <c r="I3638">
        <v>9507</v>
      </c>
      <c r="J3638" t="s">
        <v>3105</v>
      </c>
      <c r="K3638" t="s">
        <v>2992</v>
      </c>
      <c r="L3638">
        <v>942</v>
      </c>
      <c r="M3638">
        <v>935</v>
      </c>
      <c r="N3638">
        <v>1100</v>
      </c>
      <c r="O3638" t="s">
        <v>2930</v>
      </c>
      <c r="P3638">
        <v>0.27838037094436302</v>
      </c>
      <c r="Q3638">
        <v>0.83732402325213295</v>
      </c>
      <c r="R3638">
        <v>0.168005483524413</v>
      </c>
      <c r="S3638">
        <v>1.22566753838575E-3</v>
      </c>
      <c r="T3638">
        <v>2.5819901803156502</v>
      </c>
      <c r="U3638">
        <v>2.5819901803156502</v>
      </c>
      <c r="V3638">
        <v>2.15636655202937</v>
      </c>
      <c r="W3638">
        <v>12.54</v>
      </c>
      <c r="X3638">
        <v>3.22</v>
      </c>
      <c r="Y3638">
        <v>113291</v>
      </c>
      <c r="Z3638">
        <v>5395</v>
      </c>
      <c r="AA3638">
        <v>0.28000000000000003</v>
      </c>
      <c r="AB3638">
        <v>21</v>
      </c>
      <c r="AC3638">
        <v>12</v>
      </c>
      <c r="AD3638">
        <v>9</v>
      </c>
      <c r="AE3638">
        <v>57.14</v>
      </c>
      <c r="AF3638">
        <v>13</v>
      </c>
      <c r="AG3638">
        <v>8</v>
      </c>
      <c r="AH3638">
        <v>5</v>
      </c>
      <c r="AI3638">
        <v>8</v>
      </c>
    </row>
    <row r="3639" spans="1:35" x14ac:dyDescent="0.2">
      <c r="A3639" s="102">
        <v>3489</v>
      </c>
      <c r="B3639">
        <v>3941</v>
      </c>
      <c r="C3639" t="s">
        <v>3669</v>
      </c>
      <c r="D3639" t="s">
        <v>3213</v>
      </c>
      <c r="E3639">
        <v>894</v>
      </c>
      <c r="F3639">
        <v>907</v>
      </c>
      <c r="G3639">
        <v>1000</v>
      </c>
      <c r="H3639" t="s">
        <v>2927</v>
      </c>
      <c r="I3639">
        <v>7181</v>
      </c>
      <c r="J3639" t="s">
        <v>64</v>
      </c>
      <c r="K3639" t="s">
        <v>3176</v>
      </c>
      <c r="L3639">
        <v>1900</v>
      </c>
      <c r="M3639">
        <v>1885</v>
      </c>
      <c r="N3639">
        <v>500</v>
      </c>
      <c r="O3639" t="s">
        <v>2930</v>
      </c>
      <c r="P3639">
        <v>0.29629098507854901</v>
      </c>
      <c r="Q3639">
        <v>0.87181720423814901</v>
      </c>
      <c r="R3639">
        <v>3.3665720481240499E-3</v>
      </c>
      <c r="S3639">
        <v>1.14528305989712E-2</v>
      </c>
      <c r="T3639">
        <v>2.49270414326431</v>
      </c>
      <c r="U3639">
        <v>2.49270414326431</v>
      </c>
      <c r="V3639">
        <v>2.1574951008159302</v>
      </c>
      <c r="W3639">
        <v>9.16</v>
      </c>
      <c r="X3639">
        <v>3.77</v>
      </c>
      <c r="Y3639">
        <v>113261</v>
      </c>
      <c r="Z3639">
        <v>5393</v>
      </c>
      <c r="AA3639">
        <v>0.33</v>
      </c>
      <c r="AB3639">
        <v>21</v>
      </c>
      <c r="AC3639">
        <v>10</v>
      </c>
      <c r="AD3639">
        <v>11</v>
      </c>
      <c r="AE3639">
        <v>47.62</v>
      </c>
      <c r="AF3639">
        <v>12</v>
      </c>
      <c r="AG3639">
        <v>7</v>
      </c>
      <c r="AH3639">
        <v>6</v>
      </c>
      <c r="AI3639">
        <v>8</v>
      </c>
    </row>
    <row r="3640" spans="1:35" x14ac:dyDescent="0.2">
      <c r="A3640" s="102">
        <v>3152</v>
      </c>
      <c r="B3640">
        <v>2897</v>
      </c>
      <c r="C3640" t="s">
        <v>755</v>
      </c>
      <c r="D3640" t="s">
        <v>2955</v>
      </c>
      <c r="E3640">
        <v>9040</v>
      </c>
      <c r="F3640">
        <v>9170</v>
      </c>
      <c r="G3640">
        <v>100</v>
      </c>
      <c r="H3640" t="s">
        <v>2927</v>
      </c>
      <c r="I3640">
        <v>6370</v>
      </c>
      <c r="J3640" t="s">
        <v>3241</v>
      </c>
      <c r="K3640" t="s">
        <v>2940</v>
      </c>
      <c r="L3640">
        <v>3500</v>
      </c>
      <c r="M3640">
        <v>3495</v>
      </c>
      <c r="N3640">
        <v>300</v>
      </c>
      <c r="O3640" t="s">
        <v>2930</v>
      </c>
      <c r="P3640">
        <v>0.40145469190496003</v>
      </c>
      <c r="Q3640">
        <v>0.87737097188699897</v>
      </c>
      <c r="R3640">
        <v>1.56496964303919E-2</v>
      </c>
      <c r="S3640">
        <v>7.9687833667481597E-2</v>
      </c>
      <c r="T3640">
        <v>0.19725423983403301</v>
      </c>
      <c r="U3640">
        <v>0.19725423983403301</v>
      </c>
      <c r="V3640">
        <v>0.47485654455545601</v>
      </c>
      <c r="W3640">
        <v>0.65</v>
      </c>
      <c r="X3640">
        <v>14.34</v>
      </c>
      <c r="Y3640">
        <v>113223</v>
      </c>
      <c r="Z3640">
        <v>12580</v>
      </c>
      <c r="AA3640">
        <v>0.85</v>
      </c>
      <c r="AB3640">
        <v>9</v>
      </c>
      <c r="AC3640">
        <v>6</v>
      </c>
      <c r="AD3640">
        <v>3</v>
      </c>
      <c r="AE3640">
        <v>66.67</v>
      </c>
      <c r="AF3640">
        <v>13</v>
      </c>
      <c r="AG3640">
        <v>4</v>
      </c>
      <c r="AH3640">
        <v>1</v>
      </c>
      <c r="AI3640">
        <v>4</v>
      </c>
    </row>
    <row r="3641" spans="1:35" x14ac:dyDescent="0.2">
      <c r="A3641" s="102">
        <v>2935</v>
      </c>
      <c r="B3641">
        <v>2001</v>
      </c>
      <c r="C3641" t="s">
        <v>2783</v>
      </c>
      <c r="D3641" t="s">
        <v>2955</v>
      </c>
      <c r="E3641">
        <v>1684</v>
      </c>
      <c r="F3641">
        <v>1706</v>
      </c>
      <c r="G3641">
        <v>600</v>
      </c>
      <c r="H3641" t="s">
        <v>2927</v>
      </c>
      <c r="I3641">
        <v>9506</v>
      </c>
      <c r="J3641" t="s">
        <v>2991</v>
      </c>
      <c r="K3641" t="s">
        <v>2992</v>
      </c>
      <c r="L3641">
        <v>1060</v>
      </c>
      <c r="M3641">
        <v>1057</v>
      </c>
      <c r="N3641">
        <v>1000</v>
      </c>
      <c r="O3641" t="s">
        <v>2930</v>
      </c>
      <c r="P3641">
        <v>0.75260183290333904</v>
      </c>
      <c r="Q3641">
        <v>0.88088816761220001</v>
      </c>
      <c r="R3641">
        <v>0.36451470464184899</v>
      </c>
      <c r="S3641">
        <v>0.172366412417501</v>
      </c>
      <c r="T3641">
        <v>0.622056709970778</v>
      </c>
      <c r="U3641">
        <v>0.622056709970778</v>
      </c>
      <c r="V3641">
        <v>0.15700164598310501</v>
      </c>
      <c r="W3641">
        <v>1.56</v>
      </c>
      <c r="X3641">
        <v>3.26</v>
      </c>
      <c r="Y3641">
        <v>113215</v>
      </c>
      <c r="Z3641">
        <v>5661</v>
      </c>
      <c r="AA3641">
        <v>0.28000000000000003</v>
      </c>
      <c r="AB3641">
        <v>20</v>
      </c>
      <c r="AC3641">
        <v>14</v>
      </c>
      <c r="AD3641">
        <v>6</v>
      </c>
      <c r="AE3641">
        <v>70</v>
      </c>
      <c r="AF3641">
        <v>15</v>
      </c>
      <c r="AG3641">
        <v>4</v>
      </c>
      <c r="AH3641">
        <v>4</v>
      </c>
      <c r="AI3641">
        <v>12</v>
      </c>
    </row>
    <row r="3642" spans="1:35" x14ac:dyDescent="0.2">
      <c r="A3642" s="102">
        <v>7009</v>
      </c>
      <c r="B3642">
        <v>6963</v>
      </c>
      <c r="C3642" t="s">
        <v>3605</v>
      </c>
      <c r="D3642" t="s">
        <v>2932</v>
      </c>
      <c r="E3642">
        <v>8620</v>
      </c>
      <c r="F3642">
        <v>8580</v>
      </c>
      <c r="G3642">
        <v>100</v>
      </c>
      <c r="H3642" t="s">
        <v>2930</v>
      </c>
      <c r="I3642">
        <v>8766</v>
      </c>
      <c r="J3642" t="s">
        <v>3168</v>
      </c>
      <c r="K3642" t="s">
        <v>3176</v>
      </c>
      <c r="L3642">
        <v>6280</v>
      </c>
      <c r="M3642">
        <v>6213</v>
      </c>
      <c r="N3642">
        <v>100</v>
      </c>
      <c r="O3642" t="s">
        <v>2927</v>
      </c>
      <c r="P3642">
        <v>1.2738007620515201E-2</v>
      </c>
      <c r="Q3642">
        <v>0.822639687420328</v>
      </c>
      <c r="R3642">
        <v>0.53784493270669598</v>
      </c>
      <c r="S3642">
        <v>8.2437509844394297E-2</v>
      </c>
      <c r="T3642">
        <v>-1.49582965389942</v>
      </c>
      <c r="U3642">
        <v>1.49582965389942</v>
      </c>
      <c r="V3642">
        <v>1.90209642053044</v>
      </c>
      <c r="W3642">
        <v>-6.37</v>
      </c>
      <c r="X3642">
        <v>27.59</v>
      </c>
      <c r="Y3642">
        <v>113132</v>
      </c>
      <c r="Z3642">
        <v>18855</v>
      </c>
      <c r="AA3642">
        <v>0.95</v>
      </c>
      <c r="AB3642">
        <v>6</v>
      </c>
      <c r="AC3642">
        <v>3</v>
      </c>
      <c r="AD3642">
        <v>3</v>
      </c>
      <c r="AE3642">
        <v>50</v>
      </c>
      <c r="AF3642">
        <v>14</v>
      </c>
      <c r="AG3642">
        <v>3</v>
      </c>
      <c r="AH3642">
        <v>1</v>
      </c>
      <c r="AI3642">
        <v>2</v>
      </c>
    </row>
    <row r="3643" spans="1:35" x14ac:dyDescent="0.2">
      <c r="A3643" s="102">
        <v>45</v>
      </c>
      <c r="B3643">
        <v>1928</v>
      </c>
      <c r="C3643" t="s">
        <v>220</v>
      </c>
      <c r="D3643" t="s">
        <v>2937</v>
      </c>
      <c r="E3643">
        <v>2445</v>
      </c>
      <c r="F3643">
        <v>2442</v>
      </c>
      <c r="G3643">
        <v>400</v>
      </c>
      <c r="H3643" t="s">
        <v>2930</v>
      </c>
      <c r="I3643">
        <v>8593</v>
      </c>
      <c r="J3643" t="s">
        <v>224</v>
      </c>
      <c r="K3643" t="s">
        <v>2933</v>
      </c>
      <c r="L3643">
        <v>719</v>
      </c>
      <c r="M3643">
        <v>717</v>
      </c>
      <c r="N3643">
        <v>1400</v>
      </c>
      <c r="O3643" t="s">
        <v>2927</v>
      </c>
      <c r="P3643">
        <v>0.30108034691855601</v>
      </c>
      <c r="Q3643">
        <v>0.96131062105958698</v>
      </c>
      <c r="R3643">
        <v>0.467362398840867</v>
      </c>
      <c r="S3643">
        <v>2.9244706708262399E-2</v>
      </c>
      <c r="T3643">
        <v>-2.4421528732237199E-2</v>
      </c>
      <c r="U3643">
        <v>2.4421528732237199E-2</v>
      </c>
      <c r="V3643">
        <v>0.53629064321673303</v>
      </c>
      <c r="W3643">
        <v>-0.05</v>
      </c>
      <c r="X3643">
        <v>2.76</v>
      </c>
      <c r="Y3643">
        <v>113098</v>
      </c>
      <c r="Z3643">
        <v>11310</v>
      </c>
      <c r="AA3643">
        <v>0.56999999999999995</v>
      </c>
      <c r="AB3643">
        <v>10</v>
      </c>
      <c r="AC3643">
        <v>5</v>
      </c>
      <c r="AD3643">
        <v>5</v>
      </c>
      <c r="AE3643">
        <v>50</v>
      </c>
      <c r="AF3643">
        <v>14</v>
      </c>
      <c r="AG3643">
        <v>2</v>
      </c>
      <c r="AH3643">
        <v>1</v>
      </c>
      <c r="AI3643">
        <v>7</v>
      </c>
    </row>
    <row r="3644" spans="1:35" x14ac:dyDescent="0.2">
      <c r="A3644" s="102">
        <v>6873</v>
      </c>
      <c r="B3644">
        <v>8304</v>
      </c>
      <c r="C3644" t="s">
        <v>3363</v>
      </c>
      <c r="D3644" t="s">
        <v>2990</v>
      </c>
      <c r="E3644">
        <v>3085</v>
      </c>
      <c r="F3644">
        <v>3100</v>
      </c>
      <c r="G3644">
        <v>300</v>
      </c>
      <c r="H3644" t="s">
        <v>2930</v>
      </c>
      <c r="I3644">
        <v>8515</v>
      </c>
      <c r="J3644" t="s">
        <v>3291</v>
      </c>
      <c r="K3644" t="s">
        <v>2933</v>
      </c>
      <c r="L3644">
        <v>309</v>
      </c>
      <c r="M3644">
        <v>314</v>
      </c>
      <c r="N3644">
        <v>3000</v>
      </c>
      <c r="O3644" t="s">
        <v>2927</v>
      </c>
      <c r="P3644">
        <v>0.57067179562792003</v>
      </c>
      <c r="Q3644">
        <v>0.824464904316076</v>
      </c>
      <c r="R3644">
        <v>0.14237498115179201</v>
      </c>
      <c r="S3644">
        <v>0.12205734810451099</v>
      </c>
      <c r="T3644">
        <v>-1.1514588074099199</v>
      </c>
      <c r="U3644">
        <v>1.1514588074099199</v>
      </c>
      <c r="V3644">
        <v>1.11852698393735</v>
      </c>
      <c r="W3644">
        <v>-10.64</v>
      </c>
      <c r="X3644">
        <v>1.29</v>
      </c>
      <c r="Y3644">
        <v>113014</v>
      </c>
      <c r="Z3644">
        <v>5651</v>
      </c>
      <c r="AA3644">
        <v>0.34</v>
      </c>
      <c r="AB3644">
        <v>20</v>
      </c>
      <c r="AC3644">
        <v>11</v>
      </c>
      <c r="AD3644">
        <v>9</v>
      </c>
      <c r="AE3644">
        <v>55</v>
      </c>
      <c r="AF3644">
        <v>12</v>
      </c>
      <c r="AG3644">
        <v>9</v>
      </c>
      <c r="AH3644">
        <v>5</v>
      </c>
      <c r="AI3644">
        <v>6</v>
      </c>
    </row>
    <row r="3645" spans="1:35" x14ac:dyDescent="0.2">
      <c r="A3645" s="102">
        <v>1257</v>
      </c>
      <c r="B3645">
        <v>7729</v>
      </c>
      <c r="C3645" t="s">
        <v>686</v>
      </c>
      <c r="D3645" t="s">
        <v>2936</v>
      </c>
      <c r="E3645">
        <v>4095</v>
      </c>
      <c r="F3645">
        <v>4050</v>
      </c>
      <c r="G3645">
        <v>200</v>
      </c>
      <c r="H3645" t="s">
        <v>2927</v>
      </c>
      <c r="I3645">
        <v>8585</v>
      </c>
      <c r="J3645" t="s">
        <v>3703</v>
      </c>
      <c r="K3645" t="s">
        <v>2933</v>
      </c>
      <c r="L3645">
        <v>165</v>
      </c>
      <c r="M3645">
        <v>165</v>
      </c>
      <c r="N3645">
        <v>4900</v>
      </c>
      <c r="O3645" t="s">
        <v>2930</v>
      </c>
      <c r="P3645">
        <v>0.317940852812931</v>
      </c>
      <c r="Q3645">
        <v>0.91012000579148999</v>
      </c>
      <c r="R3645">
        <v>0.92421569634747502</v>
      </c>
      <c r="S3645">
        <v>0.162744229926332</v>
      </c>
      <c r="T3645">
        <v>0.12627410395512001</v>
      </c>
      <c r="U3645">
        <v>0.12627410395512001</v>
      </c>
      <c r="V3645">
        <v>0.29678684956219897</v>
      </c>
      <c r="W3645">
        <v>0.7</v>
      </c>
      <c r="X3645">
        <v>0.19</v>
      </c>
      <c r="Y3645">
        <v>112995</v>
      </c>
      <c r="Z3645">
        <v>5381</v>
      </c>
      <c r="AA3645">
        <v>0.24</v>
      </c>
      <c r="AB3645">
        <v>21</v>
      </c>
      <c r="AC3645">
        <v>12</v>
      </c>
      <c r="AD3645">
        <v>9</v>
      </c>
      <c r="AE3645">
        <v>57.14</v>
      </c>
      <c r="AF3645">
        <v>11</v>
      </c>
      <c r="AG3645">
        <v>9</v>
      </c>
      <c r="AH3645">
        <v>8</v>
      </c>
      <c r="AI3645">
        <v>4</v>
      </c>
    </row>
    <row r="3646" spans="1:35" x14ac:dyDescent="0.2">
      <c r="A3646" s="102">
        <v>7173</v>
      </c>
      <c r="B3646">
        <v>4540</v>
      </c>
      <c r="C3646" t="s">
        <v>3676</v>
      </c>
      <c r="D3646" t="s">
        <v>2950</v>
      </c>
      <c r="E3646">
        <v>3115</v>
      </c>
      <c r="F3646">
        <v>3085</v>
      </c>
      <c r="G3646">
        <v>300</v>
      </c>
      <c r="H3646" t="s">
        <v>2927</v>
      </c>
      <c r="I3646">
        <v>8242</v>
      </c>
      <c r="J3646" t="s">
        <v>1044</v>
      </c>
      <c r="K3646" t="s">
        <v>2953</v>
      </c>
      <c r="L3646">
        <v>1014</v>
      </c>
      <c r="M3646">
        <v>1011</v>
      </c>
      <c r="N3646">
        <v>900</v>
      </c>
      <c r="O3646" t="s">
        <v>2930</v>
      </c>
      <c r="P3646">
        <v>0.82341384126112604</v>
      </c>
      <c r="Q3646">
        <v>0.820529894767559</v>
      </c>
      <c r="R3646">
        <v>6.50453608672064E-2</v>
      </c>
      <c r="S3646">
        <v>0.110570724391164</v>
      </c>
      <c r="T3646">
        <v>2.7526953879270502</v>
      </c>
      <c r="U3646">
        <v>2.7526953879270502</v>
      </c>
      <c r="V3646">
        <v>3.07606019518723</v>
      </c>
      <c r="W3646">
        <v>14.32</v>
      </c>
      <c r="X3646">
        <v>1.69</v>
      </c>
      <c r="Y3646">
        <v>112948</v>
      </c>
      <c r="Z3646">
        <v>7530</v>
      </c>
      <c r="AA3646">
        <v>0.49</v>
      </c>
      <c r="AB3646">
        <v>15</v>
      </c>
      <c r="AC3646">
        <v>8</v>
      </c>
      <c r="AD3646">
        <v>7</v>
      </c>
      <c r="AE3646">
        <v>53.33</v>
      </c>
      <c r="AF3646">
        <v>13</v>
      </c>
      <c r="AG3646">
        <v>6</v>
      </c>
      <c r="AH3646">
        <v>3</v>
      </c>
      <c r="AI3646">
        <v>6</v>
      </c>
    </row>
    <row r="3647" spans="1:35" x14ac:dyDescent="0.2">
      <c r="A3647" s="102">
        <v>7628</v>
      </c>
      <c r="B3647">
        <v>5108</v>
      </c>
      <c r="C3647" t="s">
        <v>3254</v>
      </c>
      <c r="D3647" t="s">
        <v>3107</v>
      </c>
      <c r="E3647">
        <v>4013</v>
      </c>
      <c r="F3647">
        <v>4012</v>
      </c>
      <c r="G3647">
        <v>200</v>
      </c>
      <c r="H3647" t="s">
        <v>2927</v>
      </c>
      <c r="I3647">
        <v>6473</v>
      </c>
      <c r="J3647" t="s">
        <v>1368</v>
      </c>
      <c r="K3647" t="s">
        <v>2940</v>
      </c>
      <c r="L3647">
        <v>1212</v>
      </c>
      <c r="M3647">
        <v>1209</v>
      </c>
      <c r="N3647">
        <v>700</v>
      </c>
      <c r="O3647" t="s">
        <v>2930</v>
      </c>
      <c r="P3647">
        <v>0.93667878046588204</v>
      </c>
      <c r="Q3647">
        <v>0.81437050695902502</v>
      </c>
      <c r="R3647">
        <v>0.43663904157216599</v>
      </c>
      <c r="S3647">
        <v>0.31882494053834898</v>
      </c>
      <c r="T3647">
        <v>1.13817789340999</v>
      </c>
      <c r="U3647">
        <v>1.13817789340999</v>
      </c>
      <c r="V3647">
        <v>0.82877143685006005</v>
      </c>
      <c r="W3647">
        <v>3.35</v>
      </c>
      <c r="X3647">
        <v>5.47</v>
      </c>
      <c r="Y3647">
        <v>112859</v>
      </c>
      <c r="Z3647">
        <v>6270</v>
      </c>
      <c r="AA3647">
        <v>0.21</v>
      </c>
      <c r="AB3647">
        <v>18</v>
      </c>
      <c r="AC3647">
        <v>11</v>
      </c>
      <c r="AD3647">
        <v>7</v>
      </c>
      <c r="AE3647">
        <v>61.11</v>
      </c>
      <c r="AF3647">
        <v>12</v>
      </c>
      <c r="AG3647">
        <v>7</v>
      </c>
      <c r="AH3647">
        <v>3</v>
      </c>
      <c r="AI3647">
        <v>8</v>
      </c>
    </row>
    <row r="3648" spans="1:35" x14ac:dyDescent="0.2">
      <c r="A3648" s="102">
        <v>2184</v>
      </c>
      <c r="B3648">
        <v>5411</v>
      </c>
      <c r="C3648" t="s">
        <v>3666</v>
      </c>
      <c r="D3648" t="s">
        <v>2988</v>
      </c>
      <c r="E3648">
        <v>1351</v>
      </c>
      <c r="F3648">
        <v>1348</v>
      </c>
      <c r="G3648">
        <v>800</v>
      </c>
      <c r="H3648" t="s">
        <v>2927</v>
      </c>
      <c r="I3648">
        <v>7202</v>
      </c>
      <c r="J3648" t="s">
        <v>959</v>
      </c>
      <c r="K3648" t="s">
        <v>2945</v>
      </c>
      <c r="L3648">
        <v>1138</v>
      </c>
      <c r="M3648">
        <v>1140.5</v>
      </c>
      <c r="N3648">
        <v>900</v>
      </c>
      <c r="O3648" t="s">
        <v>2930</v>
      </c>
      <c r="P3648">
        <v>0.40450596578144699</v>
      </c>
      <c r="Q3648">
        <v>0.89297609359239005</v>
      </c>
      <c r="R3648">
        <v>0.71966796073712302</v>
      </c>
      <c r="S3648">
        <v>0.24609377963294801</v>
      </c>
      <c r="T3648">
        <v>1.0769568769092599</v>
      </c>
      <c r="U3648">
        <v>1.0769568769092599</v>
      </c>
      <c r="V3648">
        <v>1.28961889931997</v>
      </c>
      <c r="W3648">
        <v>6.11</v>
      </c>
      <c r="X3648">
        <v>4.82</v>
      </c>
      <c r="Y3648">
        <v>112816</v>
      </c>
      <c r="Z3648">
        <v>5372</v>
      </c>
      <c r="AA3648">
        <v>0.22</v>
      </c>
      <c r="AB3648">
        <v>21</v>
      </c>
      <c r="AC3648">
        <v>12</v>
      </c>
      <c r="AD3648">
        <v>9</v>
      </c>
      <c r="AE3648">
        <v>57.14</v>
      </c>
      <c r="AF3648">
        <v>13</v>
      </c>
      <c r="AG3648">
        <v>7</v>
      </c>
      <c r="AH3648">
        <v>4</v>
      </c>
      <c r="AI3648">
        <v>10</v>
      </c>
    </row>
    <row r="3649" spans="1:35" x14ac:dyDescent="0.2">
      <c r="A3649" s="102">
        <v>6090</v>
      </c>
      <c r="B3649">
        <v>1883</v>
      </c>
      <c r="C3649" t="s">
        <v>3180</v>
      </c>
      <c r="D3649" t="s">
        <v>2937</v>
      </c>
      <c r="E3649">
        <v>3680</v>
      </c>
      <c r="F3649">
        <v>3695</v>
      </c>
      <c r="G3649">
        <v>200</v>
      </c>
      <c r="H3649" t="s">
        <v>2927</v>
      </c>
      <c r="I3649">
        <v>6951</v>
      </c>
      <c r="J3649" t="s">
        <v>229</v>
      </c>
      <c r="K3649" t="s">
        <v>2932</v>
      </c>
      <c r="L3649">
        <v>3685</v>
      </c>
      <c r="M3649">
        <v>3665</v>
      </c>
      <c r="N3649">
        <v>200</v>
      </c>
      <c r="O3649" t="s">
        <v>2930</v>
      </c>
      <c r="P3649">
        <v>0.84234666141748205</v>
      </c>
      <c r="Q3649">
        <v>0.83466032531256995</v>
      </c>
      <c r="R3649">
        <v>0.33677033624006503</v>
      </c>
      <c r="S3649">
        <v>3.6895049382888799E-3</v>
      </c>
      <c r="T3649">
        <v>1.9181327999345099</v>
      </c>
      <c r="U3649">
        <v>1.9181327999345099</v>
      </c>
      <c r="V3649">
        <v>1.80020296705577</v>
      </c>
      <c r="W3649">
        <v>15.07</v>
      </c>
      <c r="X3649">
        <v>0.81</v>
      </c>
      <c r="Y3649">
        <v>112766</v>
      </c>
      <c r="Z3649">
        <v>4903</v>
      </c>
      <c r="AA3649">
        <v>0.16</v>
      </c>
      <c r="AB3649">
        <v>23</v>
      </c>
      <c r="AC3649">
        <v>9</v>
      </c>
      <c r="AD3649">
        <v>14</v>
      </c>
      <c r="AE3649">
        <v>39.130000000000003</v>
      </c>
      <c r="AF3649">
        <v>10</v>
      </c>
      <c r="AG3649">
        <v>7</v>
      </c>
      <c r="AH3649">
        <v>11</v>
      </c>
      <c r="AI3649">
        <v>5</v>
      </c>
    </row>
    <row r="3650" spans="1:35" x14ac:dyDescent="0.2">
      <c r="A3650" s="102">
        <v>2248</v>
      </c>
      <c r="B3650">
        <v>4095</v>
      </c>
      <c r="C3650" t="s">
        <v>3672</v>
      </c>
      <c r="D3650" t="s">
        <v>2952</v>
      </c>
      <c r="E3650">
        <v>1200</v>
      </c>
      <c r="F3650">
        <v>1184</v>
      </c>
      <c r="G3650">
        <v>900</v>
      </c>
      <c r="H3650" t="s">
        <v>2927</v>
      </c>
      <c r="I3650">
        <v>9603</v>
      </c>
      <c r="J3650" t="s">
        <v>3170</v>
      </c>
      <c r="K3650" t="s">
        <v>2942</v>
      </c>
      <c r="L3650">
        <v>2755</v>
      </c>
      <c r="M3650">
        <v>2667</v>
      </c>
      <c r="N3650">
        <v>400</v>
      </c>
      <c r="O3650" t="s">
        <v>2930</v>
      </c>
      <c r="P3650">
        <v>1.2463772006820599E-2</v>
      </c>
      <c r="Q3650">
        <v>0.89198764129334895</v>
      </c>
      <c r="R3650">
        <v>0.87765780687582895</v>
      </c>
      <c r="S3650">
        <v>0.13363685342453699</v>
      </c>
      <c r="T3650">
        <v>1.0266470819223701</v>
      </c>
      <c r="U3650">
        <v>1.0266470819223701</v>
      </c>
      <c r="V3650">
        <v>0.76233796254110198</v>
      </c>
      <c r="W3650">
        <v>7.36</v>
      </c>
      <c r="X3650">
        <v>0.11</v>
      </c>
      <c r="Y3650">
        <v>112744</v>
      </c>
      <c r="Z3650">
        <v>5934</v>
      </c>
      <c r="AA3650">
        <v>0.32</v>
      </c>
      <c r="AB3650">
        <v>19</v>
      </c>
      <c r="AC3650">
        <v>9</v>
      </c>
      <c r="AD3650">
        <v>10</v>
      </c>
      <c r="AE3650">
        <v>47.37</v>
      </c>
      <c r="AF3650">
        <v>11</v>
      </c>
      <c r="AG3650">
        <v>7</v>
      </c>
      <c r="AH3650">
        <v>5</v>
      </c>
      <c r="AI3650">
        <v>7</v>
      </c>
    </row>
    <row r="3651" spans="1:35" x14ac:dyDescent="0.2">
      <c r="A3651" s="102">
        <v>7830</v>
      </c>
      <c r="B3651">
        <v>2001</v>
      </c>
      <c r="C3651" t="s">
        <v>2783</v>
      </c>
      <c r="D3651" t="s">
        <v>2955</v>
      </c>
      <c r="E3651">
        <v>1684</v>
      </c>
      <c r="F3651">
        <v>1706</v>
      </c>
      <c r="G3651">
        <v>600</v>
      </c>
      <c r="H3651" t="s">
        <v>2927</v>
      </c>
      <c r="I3651">
        <v>4324</v>
      </c>
      <c r="J3651" t="s">
        <v>3231</v>
      </c>
      <c r="K3651" t="s">
        <v>2942</v>
      </c>
      <c r="L3651">
        <v>3715</v>
      </c>
      <c r="M3651">
        <v>3660</v>
      </c>
      <c r="N3651">
        <v>300</v>
      </c>
      <c r="O3651" t="s">
        <v>2930</v>
      </c>
      <c r="P3651">
        <v>0.76849017524799501</v>
      </c>
      <c r="Q3651">
        <v>0.81158514725006803</v>
      </c>
      <c r="R3651">
        <v>0.104828165071553</v>
      </c>
      <c r="S3651">
        <v>0.27835432264486398</v>
      </c>
      <c r="T3651">
        <v>1.8700957220232199</v>
      </c>
      <c r="U3651">
        <v>1.8700957220232199</v>
      </c>
      <c r="V3651">
        <v>0.78763271246659905</v>
      </c>
      <c r="W3651">
        <v>5.37</v>
      </c>
      <c r="X3651">
        <v>6.78</v>
      </c>
      <c r="Y3651">
        <v>112569</v>
      </c>
      <c r="Z3651">
        <v>6622</v>
      </c>
      <c r="AA3651">
        <v>0.37</v>
      </c>
      <c r="AB3651">
        <v>17</v>
      </c>
      <c r="AC3651">
        <v>10</v>
      </c>
      <c r="AD3651">
        <v>7</v>
      </c>
      <c r="AE3651">
        <v>58.82</v>
      </c>
      <c r="AF3651">
        <v>13</v>
      </c>
      <c r="AG3651">
        <v>6</v>
      </c>
      <c r="AH3651">
        <v>3</v>
      </c>
      <c r="AI3651">
        <v>8</v>
      </c>
    </row>
    <row r="3652" spans="1:35" x14ac:dyDescent="0.2">
      <c r="A3652" s="102">
        <v>2799</v>
      </c>
      <c r="B3652">
        <v>6857</v>
      </c>
      <c r="C3652" t="s">
        <v>3187</v>
      </c>
      <c r="D3652" t="s">
        <v>2932</v>
      </c>
      <c r="E3652">
        <v>5760</v>
      </c>
      <c r="F3652">
        <v>5650</v>
      </c>
      <c r="G3652">
        <v>100</v>
      </c>
      <c r="H3652" t="s">
        <v>2927</v>
      </c>
      <c r="I3652">
        <v>6925</v>
      </c>
      <c r="J3652" t="s">
        <v>3659</v>
      </c>
      <c r="K3652" t="s">
        <v>2932</v>
      </c>
      <c r="L3652">
        <v>1599</v>
      </c>
      <c r="M3652">
        <v>1614</v>
      </c>
      <c r="N3652">
        <v>400</v>
      </c>
      <c r="O3652" t="s">
        <v>2930</v>
      </c>
      <c r="P3652">
        <v>0.28554375597298298</v>
      </c>
      <c r="Q3652">
        <v>0.88308734915210996</v>
      </c>
      <c r="R3652">
        <v>0.88869021792034197</v>
      </c>
      <c r="S3652">
        <v>0.131780083337041</v>
      </c>
      <c r="T3652">
        <v>0.133805699658403</v>
      </c>
      <c r="U3652">
        <v>0.133805699658403</v>
      </c>
      <c r="V3652">
        <v>0.69803286508871798</v>
      </c>
      <c r="W3652">
        <v>0.85</v>
      </c>
      <c r="X3652">
        <v>14.27</v>
      </c>
      <c r="Y3652">
        <v>112510</v>
      </c>
      <c r="Z3652">
        <v>5358</v>
      </c>
      <c r="AA3652">
        <v>0.26</v>
      </c>
      <c r="AB3652">
        <v>21</v>
      </c>
      <c r="AC3652">
        <v>10</v>
      </c>
      <c r="AD3652">
        <v>11</v>
      </c>
      <c r="AE3652">
        <v>47.62</v>
      </c>
      <c r="AF3652">
        <v>8</v>
      </c>
      <c r="AG3652">
        <v>8</v>
      </c>
      <c r="AH3652">
        <v>8</v>
      </c>
      <c r="AI3652">
        <v>5</v>
      </c>
    </row>
    <row r="3653" spans="1:35" x14ac:dyDescent="0.2">
      <c r="A3653" s="102">
        <v>6156</v>
      </c>
      <c r="B3653">
        <v>1942</v>
      </c>
      <c r="C3653" t="s">
        <v>3682</v>
      </c>
      <c r="D3653" t="s">
        <v>2937</v>
      </c>
      <c r="E3653">
        <v>1058</v>
      </c>
      <c r="F3653">
        <v>1054</v>
      </c>
      <c r="G3653">
        <v>1000</v>
      </c>
      <c r="H3653" t="s">
        <v>2927</v>
      </c>
      <c r="I3653">
        <v>5802</v>
      </c>
      <c r="J3653" t="s">
        <v>3220</v>
      </c>
      <c r="K3653" t="s">
        <v>2943</v>
      </c>
      <c r="L3653">
        <v>1533.5</v>
      </c>
      <c r="M3653">
        <v>1518</v>
      </c>
      <c r="N3653">
        <v>700</v>
      </c>
      <c r="O3653" t="s">
        <v>2930</v>
      </c>
      <c r="P3653">
        <v>0.35796578210222801</v>
      </c>
      <c r="Q3653">
        <v>0.83389285323199402</v>
      </c>
      <c r="R3653">
        <v>0.54423358333071004</v>
      </c>
      <c r="S3653">
        <v>0.23997109663649099</v>
      </c>
      <c r="T3653">
        <v>0.99916848747789799</v>
      </c>
      <c r="U3653">
        <v>0.99916848747789799</v>
      </c>
      <c r="V3653">
        <v>0.478451024462757</v>
      </c>
      <c r="W3653">
        <v>4.04</v>
      </c>
      <c r="X3653">
        <v>0.81</v>
      </c>
      <c r="Y3653">
        <v>112459</v>
      </c>
      <c r="Z3653">
        <v>7029</v>
      </c>
      <c r="AA3653">
        <v>0.34</v>
      </c>
      <c r="AB3653">
        <v>16</v>
      </c>
      <c r="AC3653">
        <v>8</v>
      </c>
      <c r="AD3653">
        <v>8</v>
      </c>
      <c r="AE3653">
        <v>50</v>
      </c>
      <c r="AF3653">
        <v>14</v>
      </c>
      <c r="AG3653">
        <v>4</v>
      </c>
      <c r="AH3653">
        <v>2</v>
      </c>
      <c r="AI3653">
        <v>10</v>
      </c>
    </row>
    <row r="3654" spans="1:35" x14ac:dyDescent="0.2">
      <c r="A3654" s="102">
        <v>1192</v>
      </c>
      <c r="B3654">
        <v>4062</v>
      </c>
      <c r="C3654" t="s">
        <v>232</v>
      </c>
      <c r="D3654" t="s">
        <v>2932</v>
      </c>
      <c r="E3654">
        <v>2783</v>
      </c>
      <c r="F3654">
        <v>2712</v>
      </c>
      <c r="G3654">
        <v>300</v>
      </c>
      <c r="H3654" t="s">
        <v>2927</v>
      </c>
      <c r="I3654">
        <v>7730</v>
      </c>
      <c r="J3654" t="s">
        <v>3276</v>
      </c>
      <c r="K3654" t="s">
        <v>2936</v>
      </c>
      <c r="L3654">
        <v>2901</v>
      </c>
      <c r="M3654">
        <v>2890</v>
      </c>
      <c r="N3654">
        <v>300</v>
      </c>
      <c r="O3654" t="s">
        <v>2930</v>
      </c>
      <c r="P3654">
        <v>0.53685812187084003</v>
      </c>
      <c r="Q3654">
        <v>0.91137864577237004</v>
      </c>
      <c r="R3654">
        <v>0.151864952478656</v>
      </c>
      <c r="S3654">
        <v>0.15065080425411101</v>
      </c>
      <c r="T3654">
        <v>1.65923900336335</v>
      </c>
      <c r="U3654">
        <v>1.65923900336335</v>
      </c>
      <c r="V3654">
        <v>2.33880785786782</v>
      </c>
      <c r="W3654">
        <v>6.06</v>
      </c>
      <c r="X3654">
        <v>6.16</v>
      </c>
      <c r="Y3654">
        <v>112042</v>
      </c>
      <c r="Z3654">
        <v>6591</v>
      </c>
      <c r="AA3654">
        <v>0.21</v>
      </c>
      <c r="AB3654">
        <v>17</v>
      </c>
      <c r="AC3654">
        <v>8</v>
      </c>
      <c r="AD3654">
        <v>9</v>
      </c>
      <c r="AE3654">
        <v>47.06</v>
      </c>
      <c r="AF3654">
        <v>11</v>
      </c>
      <c r="AG3654">
        <v>7</v>
      </c>
      <c r="AH3654">
        <v>8</v>
      </c>
      <c r="AI3654">
        <v>2</v>
      </c>
    </row>
    <row r="3655" spans="1:35" x14ac:dyDescent="0.2">
      <c r="A3655" s="102">
        <v>7982</v>
      </c>
      <c r="B3655">
        <v>5714</v>
      </c>
      <c r="C3655" t="s">
        <v>873</v>
      </c>
      <c r="D3655" t="s">
        <v>2943</v>
      </c>
      <c r="E3655">
        <v>4090</v>
      </c>
      <c r="F3655">
        <v>4070</v>
      </c>
      <c r="G3655">
        <v>200</v>
      </c>
      <c r="H3655" t="s">
        <v>2930</v>
      </c>
      <c r="I3655">
        <v>8766</v>
      </c>
      <c r="J3655" t="s">
        <v>3168</v>
      </c>
      <c r="K3655" t="s">
        <v>3176</v>
      </c>
      <c r="L3655">
        <v>6280</v>
      </c>
      <c r="M3655">
        <v>6213</v>
      </c>
      <c r="N3655">
        <v>100</v>
      </c>
      <c r="O3655" t="s">
        <v>2927</v>
      </c>
      <c r="P3655">
        <v>0.72319397914153005</v>
      </c>
      <c r="Q3655">
        <v>0.80971432348230299</v>
      </c>
      <c r="R3655">
        <v>1.4145246148603199E-3</v>
      </c>
      <c r="S3655">
        <v>0.14999560786427199</v>
      </c>
      <c r="T3655">
        <v>-0.74017944846959105</v>
      </c>
      <c r="U3655">
        <v>0.74017944846959105</v>
      </c>
      <c r="V3655">
        <v>1.3140702932333701</v>
      </c>
      <c r="W3655">
        <v>-1.56</v>
      </c>
      <c r="X3655">
        <v>31.02</v>
      </c>
      <c r="Y3655">
        <v>112014</v>
      </c>
      <c r="Z3655">
        <v>10183</v>
      </c>
      <c r="AA3655">
        <v>0.56999999999999995</v>
      </c>
      <c r="AB3655">
        <v>11</v>
      </c>
      <c r="AC3655">
        <v>5</v>
      </c>
      <c r="AD3655">
        <v>6</v>
      </c>
      <c r="AE3655">
        <v>45.45</v>
      </c>
      <c r="AF3655">
        <v>15</v>
      </c>
      <c r="AG3655">
        <v>3</v>
      </c>
      <c r="AH3655">
        <v>1</v>
      </c>
      <c r="AI3655">
        <v>7</v>
      </c>
    </row>
    <row r="3656" spans="1:35" x14ac:dyDescent="0.2">
      <c r="A3656" s="102">
        <v>6825</v>
      </c>
      <c r="B3656">
        <v>2001</v>
      </c>
      <c r="C3656" t="s">
        <v>2783</v>
      </c>
      <c r="D3656" t="s">
        <v>2955</v>
      </c>
      <c r="E3656">
        <v>1684</v>
      </c>
      <c r="F3656">
        <v>1706</v>
      </c>
      <c r="G3656">
        <v>600</v>
      </c>
      <c r="H3656" t="s">
        <v>2927</v>
      </c>
      <c r="I3656">
        <v>7321</v>
      </c>
      <c r="J3656" t="s">
        <v>3200</v>
      </c>
      <c r="K3656" t="s">
        <v>2990</v>
      </c>
      <c r="L3656">
        <v>629</v>
      </c>
      <c r="M3656">
        <v>614</v>
      </c>
      <c r="N3656">
        <v>1700</v>
      </c>
      <c r="O3656" t="s">
        <v>2930</v>
      </c>
      <c r="P3656">
        <v>0.81138062741790595</v>
      </c>
      <c r="Q3656">
        <v>0.82513748747445304</v>
      </c>
      <c r="R3656">
        <v>4.4499513482804898E-2</v>
      </c>
      <c r="S3656">
        <v>0.22707804581899499</v>
      </c>
      <c r="T3656">
        <v>3.3105428382709099</v>
      </c>
      <c r="U3656">
        <v>3.3105428382709099</v>
      </c>
      <c r="V3656">
        <v>2.6208047412986</v>
      </c>
      <c r="W3656">
        <v>11.36</v>
      </c>
      <c r="X3656">
        <v>1.97</v>
      </c>
      <c r="Y3656">
        <v>112003</v>
      </c>
      <c r="Z3656">
        <v>11200</v>
      </c>
      <c r="AA3656">
        <v>0.57999999999999996</v>
      </c>
      <c r="AB3656">
        <v>10</v>
      </c>
      <c r="AC3656">
        <v>6</v>
      </c>
      <c r="AD3656">
        <v>4</v>
      </c>
      <c r="AE3656">
        <v>60</v>
      </c>
      <c r="AF3656">
        <v>14</v>
      </c>
      <c r="AG3656">
        <v>4</v>
      </c>
      <c r="AH3656">
        <v>2</v>
      </c>
      <c r="AI3656">
        <v>4</v>
      </c>
    </row>
    <row r="3657" spans="1:35" x14ac:dyDescent="0.2">
      <c r="A3657" s="102">
        <v>5444</v>
      </c>
      <c r="B3657">
        <v>1812</v>
      </c>
      <c r="C3657" t="s">
        <v>3069</v>
      </c>
      <c r="D3657" t="s">
        <v>2937</v>
      </c>
      <c r="E3657">
        <v>1460</v>
      </c>
      <c r="F3657">
        <v>1451</v>
      </c>
      <c r="G3657">
        <v>800</v>
      </c>
      <c r="H3657" t="s">
        <v>2927</v>
      </c>
      <c r="I3657">
        <v>5214</v>
      </c>
      <c r="J3657" t="s">
        <v>3284</v>
      </c>
      <c r="K3657" t="s">
        <v>2926</v>
      </c>
      <c r="L3657">
        <v>2218</v>
      </c>
      <c r="M3657">
        <v>2198</v>
      </c>
      <c r="N3657">
        <v>500</v>
      </c>
      <c r="O3657" t="s">
        <v>2930</v>
      </c>
      <c r="P3657">
        <v>0.64880601210814004</v>
      </c>
      <c r="Q3657">
        <v>0.84326103529552499</v>
      </c>
      <c r="R3657">
        <v>0.192822849435695</v>
      </c>
      <c r="S3657">
        <v>9.1132999001818801E-2</v>
      </c>
      <c r="T3657">
        <v>2.4147604731539198</v>
      </c>
      <c r="U3657">
        <v>2.4147604731539198</v>
      </c>
      <c r="V3657">
        <v>2.5498244232240199</v>
      </c>
      <c r="W3657">
        <v>6.65</v>
      </c>
      <c r="X3657">
        <v>5.62</v>
      </c>
      <c r="Y3657">
        <v>111931</v>
      </c>
      <c r="Z3657">
        <v>5891</v>
      </c>
      <c r="AA3657">
        <v>0.43</v>
      </c>
      <c r="AB3657">
        <v>19</v>
      </c>
      <c r="AC3657">
        <v>12</v>
      </c>
      <c r="AD3657">
        <v>7</v>
      </c>
      <c r="AE3657">
        <v>63.16</v>
      </c>
      <c r="AF3657">
        <v>13</v>
      </c>
      <c r="AG3657">
        <v>7</v>
      </c>
      <c r="AH3657">
        <v>3</v>
      </c>
      <c r="AI3657">
        <v>9</v>
      </c>
    </row>
    <row r="3658" spans="1:35" x14ac:dyDescent="0.2">
      <c r="A3658" s="102">
        <v>7859</v>
      </c>
      <c r="B3658">
        <v>8410</v>
      </c>
      <c r="C3658" t="s">
        <v>3210</v>
      </c>
      <c r="D3658" t="s">
        <v>2990</v>
      </c>
      <c r="E3658">
        <v>332</v>
      </c>
      <c r="F3658">
        <v>328</v>
      </c>
      <c r="G3658">
        <v>2900</v>
      </c>
      <c r="H3658" t="s">
        <v>2930</v>
      </c>
      <c r="I3658">
        <v>8586</v>
      </c>
      <c r="J3658" t="s">
        <v>3093</v>
      </c>
      <c r="K3658" t="s">
        <v>2933</v>
      </c>
      <c r="L3658">
        <v>3200</v>
      </c>
      <c r="M3658">
        <v>3205</v>
      </c>
      <c r="N3658">
        <v>300</v>
      </c>
      <c r="O3658" t="s">
        <v>2927</v>
      </c>
      <c r="P3658">
        <v>5.3601276453512599E-2</v>
      </c>
      <c r="Q3658">
        <v>0.811276200949548</v>
      </c>
      <c r="R3658">
        <v>0.91031869498204898</v>
      </c>
      <c r="S3658">
        <v>0.231358529396893</v>
      </c>
      <c r="T3658">
        <v>-2.4980968157758099</v>
      </c>
      <c r="U3658">
        <v>2.4980968157758099</v>
      </c>
      <c r="V3658">
        <v>2.1678377056451401</v>
      </c>
      <c r="W3658">
        <v>-19.68</v>
      </c>
      <c r="X3658">
        <v>1.07</v>
      </c>
      <c r="Y3658">
        <v>111896</v>
      </c>
      <c r="Z3658">
        <v>5086</v>
      </c>
      <c r="AA3658">
        <v>0.23</v>
      </c>
      <c r="AB3658">
        <v>22</v>
      </c>
      <c r="AC3658">
        <v>13</v>
      </c>
      <c r="AD3658">
        <v>9</v>
      </c>
      <c r="AE3658">
        <v>59.09</v>
      </c>
      <c r="AF3658">
        <v>14</v>
      </c>
      <c r="AG3658">
        <v>6</v>
      </c>
      <c r="AH3658">
        <v>2</v>
      </c>
      <c r="AI3658">
        <v>14</v>
      </c>
    </row>
    <row r="3659" spans="1:35" x14ac:dyDescent="0.2">
      <c r="A3659" s="102">
        <v>1471</v>
      </c>
      <c r="B3659">
        <v>5393</v>
      </c>
      <c r="C3659" t="s">
        <v>237</v>
      </c>
      <c r="D3659" t="s">
        <v>2926</v>
      </c>
      <c r="E3659">
        <v>2740</v>
      </c>
      <c r="F3659">
        <v>2743</v>
      </c>
      <c r="G3659">
        <v>400</v>
      </c>
      <c r="H3659" t="s">
        <v>2927</v>
      </c>
      <c r="I3659">
        <v>8031</v>
      </c>
      <c r="J3659" t="s">
        <v>1014</v>
      </c>
      <c r="K3659" t="s">
        <v>2934</v>
      </c>
      <c r="L3659">
        <v>1981</v>
      </c>
      <c r="M3659">
        <v>1981</v>
      </c>
      <c r="N3659">
        <v>600</v>
      </c>
      <c r="O3659" t="s">
        <v>2930</v>
      </c>
      <c r="P3659">
        <v>0.79327448391894695</v>
      </c>
      <c r="Q3659">
        <v>0.90578662065193505</v>
      </c>
      <c r="R3659">
        <v>0.63069437597651401</v>
      </c>
      <c r="S3659">
        <v>0.26221328979853897</v>
      </c>
      <c r="T3659">
        <v>0.66018465814042604</v>
      </c>
      <c r="U3659">
        <v>0.66018465814042604</v>
      </c>
      <c r="V3659">
        <v>0.68265670205291196</v>
      </c>
      <c r="W3659">
        <v>3.13</v>
      </c>
      <c r="X3659">
        <v>8.33</v>
      </c>
      <c r="Y3659">
        <v>111892</v>
      </c>
      <c r="Z3659">
        <v>7459</v>
      </c>
      <c r="AA3659">
        <v>0.5</v>
      </c>
      <c r="AB3659">
        <v>15</v>
      </c>
      <c r="AC3659">
        <v>9</v>
      </c>
      <c r="AD3659">
        <v>6</v>
      </c>
      <c r="AE3659">
        <v>60</v>
      </c>
      <c r="AF3659">
        <v>10</v>
      </c>
      <c r="AG3659">
        <v>6</v>
      </c>
      <c r="AH3659">
        <v>4</v>
      </c>
      <c r="AI3659">
        <v>5</v>
      </c>
    </row>
    <row r="3660" spans="1:35" x14ac:dyDescent="0.2">
      <c r="A3660" s="102">
        <v>7330</v>
      </c>
      <c r="B3660">
        <v>5423</v>
      </c>
      <c r="C3660" t="s">
        <v>3662</v>
      </c>
      <c r="D3660" t="s">
        <v>2988</v>
      </c>
      <c r="E3660">
        <v>846</v>
      </c>
      <c r="F3660">
        <v>849</v>
      </c>
      <c r="G3660">
        <v>1200</v>
      </c>
      <c r="H3660" t="s">
        <v>2927</v>
      </c>
      <c r="I3660">
        <v>7182</v>
      </c>
      <c r="J3660" t="s">
        <v>3094</v>
      </c>
      <c r="K3660" t="s">
        <v>2990</v>
      </c>
      <c r="L3660">
        <v>1050</v>
      </c>
      <c r="M3660">
        <v>1047</v>
      </c>
      <c r="N3660">
        <v>1000</v>
      </c>
      <c r="O3660" t="s">
        <v>2930</v>
      </c>
      <c r="P3660">
        <v>0.39904053449584098</v>
      </c>
      <c r="Q3660">
        <v>0.81844918658363397</v>
      </c>
      <c r="R3660">
        <v>0.34673346214280698</v>
      </c>
      <c r="S3660">
        <v>1.36735072038044E-2</v>
      </c>
      <c r="T3660">
        <v>1.0758126755784501</v>
      </c>
      <c r="U3660">
        <v>1.0758126755784501</v>
      </c>
      <c r="V3660">
        <v>0.73738703713886899</v>
      </c>
      <c r="W3660">
        <v>3.44</v>
      </c>
      <c r="X3660">
        <v>2.69</v>
      </c>
      <c r="Y3660">
        <v>111860</v>
      </c>
      <c r="Z3660">
        <v>6214</v>
      </c>
      <c r="AA3660">
        <v>0.33</v>
      </c>
      <c r="AB3660">
        <v>18</v>
      </c>
      <c r="AC3660">
        <v>10</v>
      </c>
      <c r="AD3660">
        <v>8</v>
      </c>
      <c r="AE3660">
        <v>55.56</v>
      </c>
      <c r="AF3660">
        <v>14</v>
      </c>
      <c r="AG3660">
        <v>6</v>
      </c>
      <c r="AH3660">
        <v>4</v>
      </c>
      <c r="AI3660">
        <v>8</v>
      </c>
    </row>
    <row r="3661" spans="1:35" x14ac:dyDescent="0.2">
      <c r="A3661" s="102">
        <v>2879</v>
      </c>
      <c r="B3661">
        <v>7180</v>
      </c>
      <c r="C3661" t="s">
        <v>1323</v>
      </c>
      <c r="D3661" t="s">
        <v>2990</v>
      </c>
      <c r="E3661">
        <v>468</v>
      </c>
      <c r="F3661">
        <v>468</v>
      </c>
      <c r="G3661">
        <v>2300</v>
      </c>
      <c r="H3661" t="s">
        <v>2927</v>
      </c>
      <c r="I3661">
        <v>7186</v>
      </c>
      <c r="J3661" t="s">
        <v>685</v>
      </c>
      <c r="K3661" t="s">
        <v>2990</v>
      </c>
      <c r="L3661">
        <v>447</v>
      </c>
      <c r="M3661">
        <v>437</v>
      </c>
      <c r="N3661">
        <v>2500</v>
      </c>
      <c r="O3661" t="s">
        <v>2930</v>
      </c>
      <c r="P3661">
        <v>0.55644080045986399</v>
      </c>
      <c r="Q3661">
        <v>0.88176156603744305</v>
      </c>
      <c r="R3661">
        <v>0.57957429306709196</v>
      </c>
      <c r="S3661">
        <v>2.11433873175354E-2</v>
      </c>
      <c r="T3661">
        <v>0.22183504519709801</v>
      </c>
      <c r="U3661">
        <v>0.22183504519709801</v>
      </c>
      <c r="V3661">
        <v>7.3158469508572604E-2</v>
      </c>
      <c r="W3661">
        <v>0.68</v>
      </c>
      <c r="X3661">
        <v>1.5</v>
      </c>
      <c r="Y3661">
        <v>111773</v>
      </c>
      <c r="Z3661">
        <v>5883</v>
      </c>
      <c r="AA3661">
        <v>0.27</v>
      </c>
      <c r="AB3661">
        <v>19</v>
      </c>
      <c r="AC3661">
        <v>10</v>
      </c>
      <c r="AD3661">
        <v>9</v>
      </c>
      <c r="AE3661">
        <v>52.63</v>
      </c>
      <c r="AF3661">
        <v>14</v>
      </c>
      <c r="AG3661">
        <v>6</v>
      </c>
      <c r="AH3661">
        <v>4</v>
      </c>
      <c r="AI3661">
        <v>9</v>
      </c>
    </row>
    <row r="3662" spans="1:35" x14ac:dyDescent="0.2">
      <c r="A3662" s="102">
        <v>2085</v>
      </c>
      <c r="B3662">
        <v>1860</v>
      </c>
      <c r="C3662" t="s">
        <v>57</v>
      </c>
      <c r="D3662" t="s">
        <v>2937</v>
      </c>
      <c r="E3662">
        <v>758</v>
      </c>
      <c r="F3662">
        <v>754</v>
      </c>
      <c r="G3662">
        <v>1300</v>
      </c>
      <c r="H3662" t="s">
        <v>2927</v>
      </c>
      <c r="I3662">
        <v>9810</v>
      </c>
      <c r="J3662" t="s">
        <v>2894</v>
      </c>
      <c r="K3662" t="s">
        <v>2934</v>
      </c>
      <c r="L3662">
        <v>4820</v>
      </c>
      <c r="M3662">
        <v>4860</v>
      </c>
      <c r="N3662">
        <v>200</v>
      </c>
      <c r="O3662" t="s">
        <v>2930</v>
      </c>
      <c r="P3662">
        <v>0.36518182868082399</v>
      </c>
      <c r="Q3662">
        <v>0.89455555062810099</v>
      </c>
      <c r="R3662">
        <v>0.84071972366306102</v>
      </c>
      <c r="S3662">
        <v>4.9460878704143597E-2</v>
      </c>
      <c r="T3662">
        <v>2.3451104646328198</v>
      </c>
      <c r="U3662">
        <v>2.3451104646328198</v>
      </c>
      <c r="V3662">
        <v>2.7901000791947301</v>
      </c>
      <c r="W3662">
        <v>8.6199999999999992</v>
      </c>
      <c r="X3662">
        <v>0.84</v>
      </c>
      <c r="Y3662">
        <v>111534</v>
      </c>
      <c r="Z3662">
        <v>6971</v>
      </c>
      <c r="AA3662">
        <v>0.38</v>
      </c>
      <c r="AB3662">
        <v>16</v>
      </c>
      <c r="AC3662">
        <v>8</v>
      </c>
      <c r="AD3662">
        <v>8</v>
      </c>
      <c r="AE3662">
        <v>50</v>
      </c>
      <c r="AF3662">
        <v>13</v>
      </c>
      <c r="AG3662">
        <v>7</v>
      </c>
      <c r="AH3662">
        <v>3</v>
      </c>
      <c r="AI3662">
        <v>6</v>
      </c>
    </row>
    <row r="3663" spans="1:35" x14ac:dyDescent="0.2">
      <c r="A3663" s="102">
        <v>4503</v>
      </c>
      <c r="B3663">
        <v>5332</v>
      </c>
      <c r="C3663" t="s">
        <v>864</v>
      </c>
      <c r="D3663" t="s">
        <v>2926</v>
      </c>
      <c r="E3663">
        <v>5000</v>
      </c>
      <c r="F3663">
        <v>5010</v>
      </c>
      <c r="G3663">
        <v>100</v>
      </c>
      <c r="H3663" t="s">
        <v>2927</v>
      </c>
      <c r="I3663">
        <v>7951</v>
      </c>
      <c r="J3663" t="s">
        <v>3359</v>
      </c>
      <c r="K3663" t="s">
        <v>2951</v>
      </c>
      <c r="L3663">
        <v>5630</v>
      </c>
      <c r="M3663">
        <v>5670</v>
      </c>
      <c r="N3663">
        <v>100</v>
      </c>
      <c r="O3663" t="s">
        <v>2930</v>
      </c>
      <c r="P3663">
        <v>0.32413072345674998</v>
      </c>
      <c r="Q3663">
        <v>0.85616217105862502</v>
      </c>
      <c r="R3663">
        <v>1.53840255758675E-2</v>
      </c>
      <c r="S3663">
        <v>3.79788356280645E-3</v>
      </c>
      <c r="T3663">
        <v>2.51139171748363</v>
      </c>
      <c r="U3663">
        <v>2.51139171748363</v>
      </c>
      <c r="V3663">
        <v>1.7944440125590599</v>
      </c>
      <c r="W3663">
        <v>9.8800000000000008</v>
      </c>
      <c r="X3663">
        <v>11.64</v>
      </c>
      <c r="Y3663">
        <v>111532</v>
      </c>
      <c r="Z3663">
        <v>22306</v>
      </c>
      <c r="AA3663">
        <v>0.9</v>
      </c>
      <c r="AB3663">
        <v>5</v>
      </c>
      <c r="AC3663">
        <v>4</v>
      </c>
      <c r="AD3663">
        <v>1</v>
      </c>
      <c r="AE3663">
        <v>80</v>
      </c>
      <c r="AF3663">
        <v>12</v>
      </c>
      <c r="AG3663">
        <v>2</v>
      </c>
      <c r="AH3663">
        <v>1</v>
      </c>
      <c r="AI3663">
        <v>2</v>
      </c>
    </row>
    <row r="3664" spans="1:35" x14ac:dyDescent="0.2">
      <c r="A3664" s="102">
        <v>2877</v>
      </c>
      <c r="B3664">
        <v>4185</v>
      </c>
      <c r="C3664" t="s">
        <v>3646</v>
      </c>
      <c r="D3664" t="s">
        <v>2952</v>
      </c>
      <c r="E3664">
        <v>2150</v>
      </c>
      <c r="F3664">
        <v>2163</v>
      </c>
      <c r="G3664">
        <v>500</v>
      </c>
      <c r="H3664" t="s">
        <v>2930</v>
      </c>
      <c r="I3664">
        <v>4626</v>
      </c>
      <c r="J3664" t="s">
        <v>3260</v>
      </c>
      <c r="K3664" t="s">
        <v>2952</v>
      </c>
      <c r="L3664">
        <v>5170</v>
      </c>
      <c r="M3664">
        <v>5140</v>
      </c>
      <c r="N3664">
        <v>200</v>
      </c>
      <c r="O3664" t="s">
        <v>2927</v>
      </c>
      <c r="P3664">
        <v>0.55140346553595099</v>
      </c>
      <c r="Q3664">
        <v>0.88188167312100396</v>
      </c>
      <c r="R3664">
        <v>2.4930749561763301E-2</v>
      </c>
      <c r="S3664">
        <v>7.9538729183181806E-2</v>
      </c>
      <c r="T3664">
        <v>-1.8574160222154601</v>
      </c>
      <c r="U3664">
        <v>1.8574160222154601</v>
      </c>
      <c r="V3664">
        <v>2.3067876146215398</v>
      </c>
      <c r="W3664">
        <v>-10.34</v>
      </c>
      <c r="X3664">
        <v>5.2</v>
      </c>
      <c r="Y3664">
        <v>111386</v>
      </c>
      <c r="Z3664">
        <v>7956</v>
      </c>
      <c r="AA3664">
        <v>0.41</v>
      </c>
      <c r="AB3664">
        <v>14</v>
      </c>
      <c r="AC3664">
        <v>9</v>
      </c>
      <c r="AD3664">
        <v>5</v>
      </c>
      <c r="AE3664">
        <v>64.290000000000006</v>
      </c>
      <c r="AF3664">
        <v>14</v>
      </c>
      <c r="AG3664">
        <v>4</v>
      </c>
      <c r="AH3664">
        <v>3</v>
      </c>
      <c r="AI3664">
        <v>7</v>
      </c>
    </row>
    <row r="3665" spans="1:35" x14ac:dyDescent="0.2">
      <c r="A3665" s="102">
        <v>308</v>
      </c>
      <c r="B3665">
        <v>4118</v>
      </c>
      <c r="C3665" t="s">
        <v>3246</v>
      </c>
      <c r="D3665" t="s">
        <v>2952</v>
      </c>
      <c r="E3665">
        <v>3545</v>
      </c>
      <c r="F3665">
        <v>3520</v>
      </c>
      <c r="G3665">
        <v>300</v>
      </c>
      <c r="H3665" t="s">
        <v>2927</v>
      </c>
      <c r="I3665">
        <v>5401</v>
      </c>
      <c r="J3665" t="s">
        <v>3380</v>
      </c>
      <c r="K3665" t="s">
        <v>2988</v>
      </c>
      <c r="L3665">
        <v>1553.5</v>
      </c>
      <c r="M3665">
        <v>1552</v>
      </c>
      <c r="N3665">
        <v>700</v>
      </c>
      <c r="O3665" t="s">
        <v>2930</v>
      </c>
      <c r="P3665">
        <v>0.32172128578449</v>
      </c>
      <c r="Q3665">
        <v>0.93970339407326398</v>
      </c>
      <c r="R3665">
        <v>0.97132081935952097</v>
      </c>
      <c r="S3665">
        <v>7.18598833216849E-2</v>
      </c>
      <c r="T3665">
        <v>0.65611806755641999</v>
      </c>
      <c r="U3665">
        <v>0.65611806755641999</v>
      </c>
      <c r="V3665">
        <v>0.74901657880779304</v>
      </c>
      <c r="W3665">
        <v>2.98</v>
      </c>
      <c r="X3665">
        <v>2.88</v>
      </c>
      <c r="Y3665">
        <v>111269</v>
      </c>
      <c r="Z3665">
        <v>10115</v>
      </c>
      <c r="AA3665">
        <v>0.42</v>
      </c>
      <c r="AB3665">
        <v>11</v>
      </c>
      <c r="AC3665">
        <v>7</v>
      </c>
      <c r="AD3665">
        <v>4</v>
      </c>
      <c r="AE3665">
        <v>63.64</v>
      </c>
      <c r="AF3665">
        <v>12</v>
      </c>
      <c r="AG3665">
        <v>5</v>
      </c>
      <c r="AH3665">
        <v>3</v>
      </c>
      <c r="AI3665">
        <v>3</v>
      </c>
    </row>
    <row r="3666" spans="1:35" x14ac:dyDescent="0.2">
      <c r="A3666" s="102">
        <v>50</v>
      </c>
      <c r="B3666">
        <v>3003</v>
      </c>
      <c r="C3666" t="s">
        <v>691</v>
      </c>
      <c r="D3666" t="s">
        <v>2949</v>
      </c>
      <c r="E3666">
        <v>1355</v>
      </c>
      <c r="F3666">
        <v>1364</v>
      </c>
      <c r="G3666">
        <v>800</v>
      </c>
      <c r="H3666" t="s">
        <v>2927</v>
      </c>
      <c r="I3666">
        <v>8604</v>
      </c>
      <c r="J3666" t="s">
        <v>541</v>
      </c>
      <c r="K3666" t="s">
        <v>3186</v>
      </c>
      <c r="L3666">
        <v>559</v>
      </c>
      <c r="M3666">
        <v>561.6</v>
      </c>
      <c r="N3666">
        <v>1900</v>
      </c>
      <c r="O3666" t="s">
        <v>2930</v>
      </c>
      <c r="P3666">
        <v>0.74205125875295397</v>
      </c>
      <c r="Q3666">
        <v>0.96075466658766495</v>
      </c>
      <c r="R3666">
        <v>0.38082819659188899</v>
      </c>
      <c r="S3666">
        <v>1.6418579690150498E-2</v>
      </c>
      <c r="T3666">
        <v>1.6009805860801301</v>
      </c>
      <c r="U3666">
        <v>1.6009805860801301</v>
      </c>
      <c r="V3666">
        <v>1.4969698891832099</v>
      </c>
      <c r="W3666">
        <v>4.74</v>
      </c>
      <c r="X3666">
        <v>2.21</v>
      </c>
      <c r="Y3666">
        <v>111261</v>
      </c>
      <c r="Z3666">
        <v>6954</v>
      </c>
      <c r="AA3666">
        <v>0.32</v>
      </c>
      <c r="AB3666">
        <v>16</v>
      </c>
      <c r="AC3666">
        <v>9</v>
      </c>
      <c r="AD3666">
        <v>7</v>
      </c>
      <c r="AE3666">
        <v>56.25</v>
      </c>
      <c r="AF3666">
        <v>11</v>
      </c>
      <c r="AG3666">
        <v>6</v>
      </c>
      <c r="AH3666">
        <v>4</v>
      </c>
      <c r="AI3666">
        <v>6</v>
      </c>
    </row>
    <row r="3667" spans="1:35" x14ac:dyDescent="0.2">
      <c r="A3667" s="102">
        <v>5203</v>
      </c>
      <c r="B3667">
        <v>4534</v>
      </c>
      <c r="C3667" t="s">
        <v>3255</v>
      </c>
      <c r="D3667" t="s">
        <v>2950</v>
      </c>
      <c r="E3667">
        <v>4340</v>
      </c>
      <c r="F3667">
        <v>4370</v>
      </c>
      <c r="G3667">
        <v>200</v>
      </c>
      <c r="H3667" t="s">
        <v>2927</v>
      </c>
      <c r="I3667">
        <v>9716</v>
      </c>
      <c r="J3667" t="s">
        <v>3196</v>
      </c>
      <c r="K3667" t="s">
        <v>2942</v>
      </c>
      <c r="L3667">
        <v>1315</v>
      </c>
      <c r="M3667">
        <v>1310</v>
      </c>
      <c r="N3667">
        <v>700</v>
      </c>
      <c r="O3667" t="s">
        <v>2930</v>
      </c>
      <c r="P3667">
        <v>0.77641806432830796</v>
      </c>
      <c r="Q3667">
        <v>0.84670975705267404</v>
      </c>
      <c r="R3667">
        <v>3.4723522547899402E-3</v>
      </c>
      <c r="S3667">
        <v>4.0440254727025698E-2</v>
      </c>
      <c r="T3667">
        <v>1.74785859455335</v>
      </c>
      <c r="U3667">
        <v>1.74785859455335</v>
      </c>
      <c r="V3667">
        <v>0.88436492362709396</v>
      </c>
      <c r="W3667">
        <v>4.9800000000000004</v>
      </c>
      <c r="X3667">
        <v>4.92</v>
      </c>
      <c r="Y3667">
        <v>111217</v>
      </c>
      <c r="Z3667">
        <v>10111</v>
      </c>
      <c r="AA3667">
        <v>0.65</v>
      </c>
      <c r="AB3667">
        <v>11</v>
      </c>
      <c r="AC3667">
        <v>6</v>
      </c>
      <c r="AD3667">
        <v>5</v>
      </c>
      <c r="AE3667">
        <v>54.55</v>
      </c>
      <c r="AF3667">
        <v>11</v>
      </c>
      <c r="AG3667">
        <v>5</v>
      </c>
      <c r="AH3667">
        <v>2</v>
      </c>
      <c r="AI3667">
        <v>4</v>
      </c>
    </row>
    <row r="3668" spans="1:35" x14ac:dyDescent="0.2">
      <c r="A3668" s="102">
        <v>612</v>
      </c>
      <c r="B3668">
        <v>2281</v>
      </c>
      <c r="C3668" t="s">
        <v>1361</v>
      </c>
      <c r="D3668" t="s">
        <v>2955</v>
      </c>
      <c r="E3668">
        <v>2684</v>
      </c>
      <c r="F3668">
        <v>2671</v>
      </c>
      <c r="G3668">
        <v>400</v>
      </c>
      <c r="H3668" t="s">
        <v>2927</v>
      </c>
      <c r="I3668">
        <v>3880</v>
      </c>
      <c r="J3668" t="s">
        <v>2822</v>
      </c>
      <c r="K3668" t="s">
        <v>3213</v>
      </c>
      <c r="L3668">
        <v>1488</v>
      </c>
      <c r="M3668">
        <v>1483</v>
      </c>
      <c r="N3668">
        <v>700</v>
      </c>
      <c r="O3668" t="s">
        <v>2930</v>
      </c>
      <c r="P3668">
        <v>0.67264266203588796</v>
      </c>
      <c r="Q3668">
        <v>0.92760029795002996</v>
      </c>
      <c r="R3668">
        <v>1.47668781125278E-3</v>
      </c>
      <c r="S3668">
        <v>3.65683856479968E-3</v>
      </c>
      <c r="T3668">
        <v>2.2066569130108702</v>
      </c>
      <c r="U3668">
        <v>2.2066569130108702</v>
      </c>
      <c r="V3668">
        <v>1.6451656511872299</v>
      </c>
      <c r="W3668">
        <v>4.57</v>
      </c>
      <c r="X3668">
        <v>2.84</v>
      </c>
      <c r="Y3668">
        <v>111168</v>
      </c>
      <c r="Z3668">
        <v>5558</v>
      </c>
      <c r="AA3668">
        <v>0.28999999999999998</v>
      </c>
      <c r="AB3668">
        <v>20</v>
      </c>
      <c r="AC3668">
        <v>12</v>
      </c>
      <c r="AD3668">
        <v>8</v>
      </c>
      <c r="AE3668">
        <v>60</v>
      </c>
      <c r="AF3668">
        <v>9</v>
      </c>
      <c r="AG3668">
        <v>10</v>
      </c>
      <c r="AH3668">
        <v>8</v>
      </c>
      <c r="AI3668">
        <v>2</v>
      </c>
    </row>
    <row r="3669" spans="1:35" x14ac:dyDescent="0.2">
      <c r="A3669" s="102">
        <v>3298</v>
      </c>
      <c r="B3669">
        <v>3865</v>
      </c>
      <c r="C3669" t="s">
        <v>2869</v>
      </c>
      <c r="D3669" t="s">
        <v>3213</v>
      </c>
      <c r="E3669">
        <v>526</v>
      </c>
      <c r="F3669">
        <v>527</v>
      </c>
      <c r="G3669">
        <v>2100</v>
      </c>
      <c r="H3669" t="s">
        <v>2927</v>
      </c>
      <c r="I3669">
        <v>5214</v>
      </c>
      <c r="J3669" t="s">
        <v>3284</v>
      </c>
      <c r="K3669" t="s">
        <v>2926</v>
      </c>
      <c r="L3669">
        <v>2218</v>
      </c>
      <c r="M3669">
        <v>2198</v>
      </c>
      <c r="N3669">
        <v>500</v>
      </c>
      <c r="O3669" t="s">
        <v>2930</v>
      </c>
      <c r="P3669">
        <v>0.83762327061470099</v>
      </c>
      <c r="Q3669">
        <v>0.87501370971325998</v>
      </c>
      <c r="R3669">
        <v>0.441489047680238</v>
      </c>
      <c r="S3669">
        <v>1.7900372660109801E-2</v>
      </c>
      <c r="T3669">
        <v>0.99699956065578998</v>
      </c>
      <c r="U3669">
        <v>0.99699956065578998</v>
      </c>
      <c r="V3669">
        <v>1.12202394953748</v>
      </c>
      <c r="W3669">
        <v>2.38</v>
      </c>
      <c r="X3669">
        <v>0.7</v>
      </c>
      <c r="Y3669">
        <v>111113</v>
      </c>
      <c r="Z3669">
        <v>5556</v>
      </c>
      <c r="AA3669">
        <v>0.28000000000000003</v>
      </c>
      <c r="AB3669">
        <v>20</v>
      </c>
      <c r="AC3669">
        <v>11</v>
      </c>
      <c r="AD3669">
        <v>9</v>
      </c>
      <c r="AE3669">
        <v>55</v>
      </c>
      <c r="AF3669">
        <v>12</v>
      </c>
      <c r="AG3669">
        <v>5</v>
      </c>
      <c r="AH3669">
        <v>5</v>
      </c>
      <c r="AI3669">
        <v>10</v>
      </c>
    </row>
    <row r="3670" spans="1:35" x14ac:dyDescent="0.2">
      <c r="A3670" s="102">
        <v>6116</v>
      </c>
      <c r="B3670">
        <v>4324</v>
      </c>
      <c r="C3670" t="s">
        <v>3231</v>
      </c>
      <c r="D3670" t="s">
        <v>2942</v>
      </c>
      <c r="E3670">
        <v>3715</v>
      </c>
      <c r="F3670">
        <v>3660</v>
      </c>
      <c r="G3670">
        <v>300</v>
      </c>
      <c r="H3670" t="s">
        <v>2930</v>
      </c>
      <c r="I3670">
        <v>8276</v>
      </c>
      <c r="J3670" t="s">
        <v>1048</v>
      </c>
      <c r="K3670" t="s">
        <v>2953</v>
      </c>
      <c r="L3670">
        <v>2018</v>
      </c>
      <c r="M3670">
        <v>1975</v>
      </c>
      <c r="N3670">
        <v>600</v>
      </c>
      <c r="O3670" t="s">
        <v>2927</v>
      </c>
      <c r="P3670">
        <v>0.76419796152956598</v>
      </c>
      <c r="Q3670">
        <v>0.83430370192265302</v>
      </c>
      <c r="R3670">
        <v>0.25926354277651797</v>
      </c>
      <c r="S3670">
        <v>0.20408098138395001</v>
      </c>
      <c r="T3670">
        <v>-0.69111236154721201</v>
      </c>
      <c r="U3670">
        <v>0.69111236154721201</v>
      </c>
      <c r="V3670">
        <v>0.38353984935718799</v>
      </c>
      <c r="W3670">
        <v>-1.87</v>
      </c>
      <c r="X3670">
        <v>7.92</v>
      </c>
      <c r="Y3670">
        <v>111012</v>
      </c>
      <c r="Z3670">
        <v>7401</v>
      </c>
      <c r="AA3670">
        <v>0.52</v>
      </c>
      <c r="AB3670">
        <v>15</v>
      </c>
      <c r="AC3670">
        <v>7</v>
      </c>
      <c r="AD3670">
        <v>8</v>
      </c>
      <c r="AE3670">
        <v>46.67</v>
      </c>
      <c r="AF3670">
        <v>13</v>
      </c>
      <c r="AG3670">
        <v>5</v>
      </c>
      <c r="AH3670">
        <v>2</v>
      </c>
      <c r="AI3670">
        <v>8</v>
      </c>
    </row>
    <row r="3671" spans="1:35" x14ac:dyDescent="0.2">
      <c r="A3671" s="102">
        <v>1370</v>
      </c>
      <c r="B3671">
        <v>4208</v>
      </c>
      <c r="C3671" t="s">
        <v>3188</v>
      </c>
      <c r="D3671" t="s">
        <v>2952</v>
      </c>
      <c r="E3671">
        <v>2253</v>
      </c>
      <c r="F3671">
        <v>2236</v>
      </c>
      <c r="G3671">
        <v>400</v>
      </c>
      <c r="H3671" t="s">
        <v>2927</v>
      </c>
      <c r="I3671">
        <v>6472</v>
      </c>
      <c r="J3671" t="s">
        <v>63</v>
      </c>
      <c r="K3671" t="s">
        <v>2940</v>
      </c>
      <c r="L3671">
        <v>302</v>
      </c>
      <c r="M3671">
        <v>299</v>
      </c>
      <c r="N3671">
        <v>3000</v>
      </c>
      <c r="O3671" t="s">
        <v>2930</v>
      </c>
      <c r="P3671">
        <v>0.90545317483444399</v>
      </c>
      <c r="Q3671">
        <v>0.90772120339255702</v>
      </c>
      <c r="R3671">
        <v>0.13150048880715001</v>
      </c>
      <c r="S3671">
        <v>0.121546963479398</v>
      </c>
      <c r="T3671">
        <v>2.2885723965946001</v>
      </c>
      <c r="U3671">
        <v>2.2885723965946001</v>
      </c>
      <c r="V3671">
        <v>2.2394624033411898</v>
      </c>
      <c r="W3671">
        <v>7.15</v>
      </c>
      <c r="X3671">
        <v>0.28999999999999998</v>
      </c>
      <c r="Y3671">
        <v>110839</v>
      </c>
      <c r="Z3671">
        <v>5278</v>
      </c>
      <c r="AA3671">
        <v>0.27</v>
      </c>
      <c r="AB3671">
        <v>21</v>
      </c>
      <c r="AC3671">
        <v>13</v>
      </c>
      <c r="AD3671">
        <v>8</v>
      </c>
      <c r="AE3671">
        <v>61.9</v>
      </c>
      <c r="AF3671">
        <v>12</v>
      </c>
      <c r="AG3671">
        <v>7</v>
      </c>
      <c r="AH3671">
        <v>6</v>
      </c>
      <c r="AI3671">
        <v>8</v>
      </c>
    </row>
    <row r="3672" spans="1:35" x14ac:dyDescent="0.2">
      <c r="A3672" s="102">
        <v>6169</v>
      </c>
      <c r="B3672">
        <v>1808</v>
      </c>
      <c r="C3672" t="s">
        <v>711</v>
      </c>
      <c r="D3672" t="s">
        <v>2937</v>
      </c>
      <c r="E3672">
        <v>1494</v>
      </c>
      <c r="F3672">
        <v>1494</v>
      </c>
      <c r="G3672">
        <v>700</v>
      </c>
      <c r="H3672" t="s">
        <v>2930</v>
      </c>
      <c r="I3672">
        <v>3003</v>
      </c>
      <c r="J3672" t="s">
        <v>691</v>
      </c>
      <c r="K3672" t="s">
        <v>2949</v>
      </c>
      <c r="L3672">
        <v>1355</v>
      </c>
      <c r="M3672">
        <v>1364</v>
      </c>
      <c r="N3672">
        <v>800</v>
      </c>
      <c r="O3672" t="s">
        <v>2927</v>
      </c>
      <c r="P3672">
        <v>0.59913064204663802</v>
      </c>
      <c r="Q3672">
        <v>0.83377619699600602</v>
      </c>
      <c r="R3672">
        <v>0.344553435910115</v>
      </c>
      <c r="S3672">
        <v>0.49499616153722698</v>
      </c>
      <c r="T3672">
        <v>-1.02879509091963</v>
      </c>
      <c r="U3672">
        <v>1.02879509091963</v>
      </c>
      <c r="V3672">
        <v>1.04868181892613</v>
      </c>
      <c r="W3672">
        <v>-4.46</v>
      </c>
      <c r="X3672">
        <v>4.34</v>
      </c>
      <c r="Y3672">
        <v>110782</v>
      </c>
      <c r="Z3672">
        <v>7385</v>
      </c>
      <c r="AA3672">
        <v>0.33</v>
      </c>
      <c r="AB3672">
        <v>15</v>
      </c>
      <c r="AC3672">
        <v>9</v>
      </c>
      <c r="AD3672">
        <v>6</v>
      </c>
      <c r="AE3672">
        <v>60</v>
      </c>
      <c r="AF3672">
        <v>13</v>
      </c>
      <c r="AG3672">
        <v>6</v>
      </c>
      <c r="AH3672">
        <v>4</v>
      </c>
      <c r="AI3672">
        <v>5</v>
      </c>
    </row>
    <row r="3673" spans="1:35" x14ac:dyDescent="0.2">
      <c r="A3673" s="102">
        <v>1013</v>
      </c>
      <c r="B3673">
        <v>3387</v>
      </c>
      <c r="C3673" t="s">
        <v>785</v>
      </c>
      <c r="D3673" t="s">
        <v>2953</v>
      </c>
      <c r="E3673">
        <v>2387</v>
      </c>
      <c r="F3673">
        <v>2359</v>
      </c>
      <c r="G3673">
        <v>500</v>
      </c>
      <c r="H3673" t="s">
        <v>2927</v>
      </c>
      <c r="I3673">
        <v>4307</v>
      </c>
      <c r="J3673" t="s">
        <v>3345</v>
      </c>
      <c r="K3673" t="s">
        <v>2929</v>
      </c>
      <c r="L3673">
        <v>2706</v>
      </c>
      <c r="M3673">
        <v>2734</v>
      </c>
      <c r="N3673">
        <v>400</v>
      </c>
      <c r="O3673" t="s">
        <v>2930</v>
      </c>
      <c r="P3673">
        <v>0.51994774123884702</v>
      </c>
      <c r="Q3673">
        <v>0.91583264561190902</v>
      </c>
      <c r="R3673">
        <v>0.85136710410597305</v>
      </c>
      <c r="S3673">
        <v>0.29122709568824301</v>
      </c>
      <c r="T3673">
        <v>0.41090900706695099</v>
      </c>
      <c r="U3673">
        <v>0.41090900706695099</v>
      </c>
      <c r="V3673">
        <v>0.46320219906530502</v>
      </c>
      <c r="W3673">
        <v>3.47</v>
      </c>
      <c r="X3673">
        <v>7.85</v>
      </c>
      <c r="Y3673">
        <v>110726</v>
      </c>
      <c r="Z3673">
        <v>6151</v>
      </c>
      <c r="AA3673">
        <v>0.23</v>
      </c>
      <c r="AB3673">
        <v>18</v>
      </c>
      <c r="AC3673">
        <v>11</v>
      </c>
      <c r="AD3673">
        <v>7</v>
      </c>
      <c r="AE3673">
        <v>61.11</v>
      </c>
      <c r="AF3673">
        <v>12</v>
      </c>
      <c r="AG3673">
        <v>9</v>
      </c>
      <c r="AH3673">
        <v>4</v>
      </c>
      <c r="AI3673">
        <v>5</v>
      </c>
    </row>
    <row r="3674" spans="1:35" x14ac:dyDescent="0.2">
      <c r="A3674" s="102">
        <v>2008</v>
      </c>
      <c r="B3674">
        <v>2206</v>
      </c>
      <c r="C3674" t="s">
        <v>726</v>
      </c>
      <c r="D3674" t="s">
        <v>2955</v>
      </c>
      <c r="E3674">
        <v>4955</v>
      </c>
      <c r="F3674">
        <v>4900</v>
      </c>
      <c r="G3674">
        <v>200</v>
      </c>
      <c r="H3674" t="s">
        <v>2927</v>
      </c>
      <c r="I3674">
        <v>4004</v>
      </c>
      <c r="J3674" t="s">
        <v>3189</v>
      </c>
      <c r="K3674" t="s">
        <v>2952</v>
      </c>
      <c r="L3674">
        <v>2749</v>
      </c>
      <c r="M3674">
        <v>2755</v>
      </c>
      <c r="N3674">
        <v>400</v>
      </c>
      <c r="O3674" t="s">
        <v>2930</v>
      </c>
      <c r="P3674">
        <v>0.82739437474859501</v>
      </c>
      <c r="Q3674">
        <v>0.89576041141764695</v>
      </c>
      <c r="R3674">
        <v>0.14887240983064701</v>
      </c>
      <c r="S3674">
        <v>0.139051029588213</v>
      </c>
      <c r="T3674">
        <v>1.40624351888531</v>
      </c>
      <c r="U3674">
        <v>1.40624351888531</v>
      </c>
      <c r="V3674">
        <v>1.9147000403454499</v>
      </c>
      <c r="W3674">
        <v>5.05</v>
      </c>
      <c r="X3674">
        <v>12.45</v>
      </c>
      <c r="Y3674">
        <v>110525</v>
      </c>
      <c r="Z3674">
        <v>22105</v>
      </c>
      <c r="AA3674">
        <v>1.08</v>
      </c>
      <c r="AB3674">
        <v>5</v>
      </c>
      <c r="AC3674">
        <v>3</v>
      </c>
      <c r="AD3674">
        <v>2</v>
      </c>
      <c r="AE3674">
        <v>60</v>
      </c>
      <c r="AF3674">
        <v>9</v>
      </c>
      <c r="AG3674">
        <v>3</v>
      </c>
      <c r="AH3674">
        <v>2</v>
      </c>
      <c r="AI3674">
        <v>0</v>
      </c>
    </row>
    <row r="3675" spans="1:35" x14ac:dyDescent="0.2">
      <c r="A3675" s="102">
        <v>4950</v>
      </c>
      <c r="B3675">
        <v>7282</v>
      </c>
      <c r="C3675" t="s">
        <v>3251</v>
      </c>
      <c r="D3675" t="s">
        <v>2945</v>
      </c>
      <c r="E3675">
        <v>2462</v>
      </c>
      <c r="F3675">
        <v>2471</v>
      </c>
      <c r="G3675">
        <v>400</v>
      </c>
      <c r="H3675" t="s">
        <v>2930</v>
      </c>
      <c r="I3675">
        <v>9412</v>
      </c>
      <c r="J3675" t="s">
        <v>695</v>
      </c>
      <c r="K3675" t="s">
        <v>2929</v>
      </c>
      <c r="L3675">
        <v>485</v>
      </c>
      <c r="M3675">
        <v>485</v>
      </c>
      <c r="N3675">
        <v>2000</v>
      </c>
      <c r="O3675" t="s">
        <v>2927</v>
      </c>
      <c r="P3675">
        <v>0.55734896294442204</v>
      </c>
      <c r="Q3675">
        <v>0.85006373652022504</v>
      </c>
      <c r="R3675">
        <v>0.15069644956473299</v>
      </c>
      <c r="S3675">
        <v>0.21599229961319899</v>
      </c>
      <c r="T3675">
        <v>-1.78245473276056</v>
      </c>
      <c r="U3675">
        <v>1.78245473276056</v>
      </c>
      <c r="V3675">
        <v>1.7857747650046001</v>
      </c>
      <c r="W3675">
        <v>-8.32</v>
      </c>
      <c r="X3675">
        <v>1.86</v>
      </c>
      <c r="Y3675">
        <v>110476</v>
      </c>
      <c r="Z3675">
        <v>6905</v>
      </c>
      <c r="AA3675">
        <v>0.34</v>
      </c>
      <c r="AB3675">
        <v>16</v>
      </c>
      <c r="AC3675">
        <v>9</v>
      </c>
      <c r="AD3675">
        <v>7</v>
      </c>
      <c r="AE3675">
        <v>56.25</v>
      </c>
      <c r="AF3675">
        <v>12</v>
      </c>
      <c r="AG3675">
        <v>5</v>
      </c>
      <c r="AH3675">
        <v>4</v>
      </c>
      <c r="AI3675">
        <v>7</v>
      </c>
    </row>
    <row r="3676" spans="1:35" x14ac:dyDescent="0.2">
      <c r="A3676" s="102">
        <v>5448</v>
      </c>
      <c r="B3676">
        <v>3563</v>
      </c>
      <c r="C3676" t="s">
        <v>3197</v>
      </c>
      <c r="D3676" t="s">
        <v>2953</v>
      </c>
      <c r="E3676">
        <v>9330</v>
      </c>
      <c r="F3676">
        <v>9800</v>
      </c>
      <c r="G3676">
        <v>100</v>
      </c>
      <c r="H3676" t="s">
        <v>2930</v>
      </c>
      <c r="I3676">
        <v>4508</v>
      </c>
      <c r="J3676" t="s">
        <v>223</v>
      </c>
      <c r="K3676" t="s">
        <v>2950</v>
      </c>
      <c r="L3676">
        <v>2006</v>
      </c>
      <c r="M3676">
        <v>2007</v>
      </c>
      <c r="N3676">
        <v>500</v>
      </c>
      <c r="O3676" t="s">
        <v>2927</v>
      </c>
      <c r="P3676">
        <v>0.48992356414265698</v>
      </c>
      <c r="Q3676">
        <v>0.84321760901221599</v>
      </c>
      <c r="R3676">
        <v>0.80483113950368901</v>
      </c>
      <c r="S3676">
        <v>0.19859993676863999</v>
      </c>
      <c r="T3676">
        <v>-0.17058363556006201</v>
      </c>
      <c r="U3676">
        <v>0.17058363556006201</v>
      </c>
      <c r="V3676">
        <v>0.43913985666551503</v>
      </c>
      <c r="W3676">
        <v>-2.34</v>
      </c>
      <c r="X3676">
        <v>2.4</v>
      </c>
      <c r="Y3676">
        <v>110416</v>
      </c>
      <c r="Z3676">
        <v>4601</v>
      </c>
      <c r="AA3676">
        <v>0.17</v>
      </c>
      <c r="AB3676">
        <v>24</v>
      </c>
      <c r="AC3676">
        <v>9</v>
      </c>
      <c r="AD3676">
        <v>15</v>
      </c>
      <c r="AE3676">
        <v>37.5</v>
      </c>
      <c r="AF3676">
        <v>11</v>
      </c>
      <c r="AG3676">
        <v>8</v>
      </c>
      <c r="AH3676">
        <v>11</v>
      </c>
      <c r="AI3676">
        <v>5</v>
      </c>
    </row>
    <row r="3677" spans="1:35" x14ac:dyDescent="0.2">
      <c r="A3677" s="102">
        <v>7458</v>
      </c>
      <c r="B3677">
        <v>6963</v>
      </c>
      <c r="C3677" t="s">
        <v>3605</v>
      </c>
      <c r="D3677" t="s">
        <v>2932</v>
      </c>
      <c r="E3677">
        <v>8620</v>
      </c>
      <c r="F3677">
        <v>8580</v>
      </c>
      <c r="G3677">
        <v>100</v>
      </c>
      <c r="H3677" t="s">
        <v>2927</v>
      </c>
      <c r="I3677">
        <v>7649</v>
      </c>
      <c r="J3677" t="s">
        <v>3226</v>
      </c>
      <c r="K3677" t="s">
        <v>2953</v>
      </c>
      <c r="L3677">
        <v>5600</v>
      </c>
      <c r="M3677">
        <v>5560</v>
      </c>
      <c r="N3677">
        <v>200</v>
      </c>
      <c r="O3677" t="s">
        <v>2930</v>
      </c>
      <c r="P3677">
        <v>0.45223069291323098</v>
      </c>
      <c r="Q3677">
        <v>0.81655691434435096</v>
      </c>
      <c r="R3677">
        <v>0.43356246340635901</v>
      </c>
      <c r="S3677">
        <v>0.18026653249337601</v>
      </c>
      <c r="T3677">
        <v>0.97216874023922795</v>
      </c>
      <c r="U3677">
        <v>0.97216874023922795</v>
      </c>
      <c r="V3677">
        <v>0.87063325281991999</v>
      </c>
      <c r="W3677">
        <v>4.2300000000000004</v>
      </c>
      <c r="X3677">
        <v>29.6</v>
      </c>
      <c r="Y3677">
        <v>110279</v>
      </c>
      <c r="Z3677">
        <v>36760</v>
      </c>
      <c r="AA3677">
        <v>1.77</v>
      </c>
      <c r="AB3677">
        <v>3</v>
      </c>
      <c r="AC3677">
        <v>2</v>
      </c>
      <c r="AD3677">
        <v>1</v>
      </c>
      <c r="AE3677">
        <v>66.67</v>
      </c>
      <c r="AF3677">
        <v>8</v>
      </c>
      <c r="AG3677">
        <v>2</v>
      </c>
      <c r="AH3677">
        <v>1</v>
      </c>
      <c r="AI3677">
        <v>0</v>
      </c>
    </row>
    <row r="3678" spans="1:35" x14ac:dyDescent="0.2">
      <c r="A3678" s="102">
        <v>590</v>
      </c>
      <c r="B3678">
        <v>8804</v>
      </c>
      <c r="C3678" t="s">
        <v>1097</v>
      </c>
      <c r="D3678" t="s">
        <v>2949</v>
      </c>
      <c r="E3678">
        <v>1791</v>
      </c>
      <c r="F3678">
        <v>1788</v>
      </c>
      <c r="G3678">
        <v>500</v>
      </c>
      <c r="H3678" t="s">
        <v>2927</v>
      </c>
      <c r="I3678">
        <v>9437</v>
      </c>
      <c r="J3678" t="s">
        <v>582</v>
      </c>
      <c r="K3678" t="s">
        <v>2929</v>
      </c>
      <c r="L3678">
        <v>3155</v>
      </c>
      <c r="M3678">
        <v>3136</v>
      </c>
      <c r="N3678">
        <v>300</v>
      </c>
      <c r="O3678" t="s">
        <v>2930</v>
      </c>
      <c r="P3678">
        <v>0.75419026521756805</v>
      </c>
      <c r="Q3678">
        <v>0.92818109350571998</v>
      </c>
      <c r="R3678">
        <v>0.37551677892045698</v>
      </c>
      <c r="S3678">
        <v>0.124643737749003</v>
      </c>
      <c r="T3678">
        <v>1.0315998295032001</v>
      </c>
      <c r="U3678">
        <v>1.0315998295032001</v>
      </c>
      <c r="V3678">
        <v>0.97064363743153304</v>
      </c>
      <c r="W3678">
        <v>4.01</v>
      </c>
      <c r="X3678">
        <v>4.97</v>
      </c>
      <c r="Y3678">
        <v>110271</v>
      </c>
      <c r="Z3678">
        <v>6126</v>
      </c>
      <c r="AA3678">
        <v>0.3</v>
      </c>
      <c r="AB3678">
        <v>18</v>
      </c>
      <c r="AC3678">
        <v>9</v>
      </c>
      <c r="AD3678">
        <v>9</v>
      </c>
      <c r="AE3678">
        <v>50</v>
      </c>
      <c r="AF3678">
        <v>13</v>
      </c>
      <c r="AG3678">
        <v>5</v>
      </c>
      <c r="AH3678">
        <v>4</v>
      </c>
      <c r="AI3678">
        <v>9</v>
      </c>
    </row>
    <row r="3679" spans="1:35" x14ac:dyDescent="0.2">
      <c r="A3679" s="102">
        <v>5581</v>
      </c>
      <c r="B3679">
        <v>9613</v>
      </c>
      <c r="C3679" t="s">
        <v>3671</v>
      </c>
      <c r="D3679" t="s">
        <v>2929</v>
      </c>
      <c r="E3679">
        <v>1489</v>
      </c>
      <c r="F3679">
        <v>1479</v>
      </c>
      <c r="G3679">
        <v>600</v>
      </c>
      <c r="H3679" t="s">
        <v>2927</v>
      </c>
      <c r="I3679">
        <v>9682</v>
      </c>
      <c r="J3679" t="s">
        <v>3206</v>
      </c>
      <c r="K3679" t="s">
        <v>2929</v>
      </c>
      <c r="L3679">
        <v>2376</v>
      </c>
      <c r="M3679">
        <v>2326</v>
      </c>
      <c r="N3679">
        <v>400</v>
      </c>
      <c r="O3679" t="s">
        <v>2930</v>
      </c>
      <c r="P3679">
        <v>0.476045969165447</v>
      </c>
      <c r="Q3679">
        <v>0.84150804731127804</v>
      </c>
      <c r="R3679">
        <v>0.12393571459366701</v>
      </c>
      <c r="S3679">
        <v>6.0196700431436503E-2</v>
      </c>
      <c r="T3679">
        <v>0.62421558925730602</v>
      </c>
      <c r="U3679">
        <v>0.62421558925730602</v>
      </c>
      <c r="V3679">
        <v>0.85757030267193801</v>
      </c>
      <c r="W3679">
        <v>2.68</v>
      </c>
      <c r="X3679">
        <v>4.62</v>
      </c>
      <c r="Y3679">
        <v>110229</v>
      </c>
      <c r="Z3679">
        <v>6124</v>
      </c>
      <c r="AA3679">
        <v>0.33</v>
      </c>
      <c r="AB3679">
        <v>18</v>
      </c>
      <c r="AC3679">
        <v>8</v>
      </c>
      <c r="AD3679">
        <v>10</v>
      </c>
      <c r="AE3679">
        <v>44.44</v>
      </c>
      <c r="AF3679">
        <v>10</v>
      </c>
      <c r="AG3679">
        <v>6</v>
      </c>
      <c r="AH3679">
        <v>6</v>
      </c>
      <c r="AI3679">
        <v>6</v>
      </c>
    </row>
    <row r="3680" spans="1:35" x14ac:dyDescent="0.2">
      <c r="A3680" s="102">
        <v>5094</v>
      </c>
      <c r="B3680">
        <v>2678</v>
      </c>
      <c r="C3680" t="s">
        <v>747</v>
      </c>
      <c r="D3680" t="s">
        <v>2953</v>
      </c>
      <c r="E3680">
        <v>3560</v>
      </c>
      <c r="F3680">
        <v>3585</v>
      </c>
      <c r="G3680">
        <v>200</v>
      </c>
      <c r="H3680" t="s">
        <v>2927</v>
      </c>
      <c r="I3680">
        <v>3046</v>
      </c>
      <c r="J3680" t="s">
        <v>764</v>
      </c>
      <c r="K3680" t="s">
        <v>2953</v>
      </c>
      <c r="L3680">
        <v>7810</v>
      </c>
      <c r="M3680">
        <v>7780</v>
      </c>
      <c r="N3680">
        <v>100</v>
      </c>
      <c r="O3680" t="s">
        <v>2930</v>
      </c>
      <c r="P3680">
        <v>0.88026976774224996</v>
      </c>
      <c r="Q3680">
        <v>0.84810647173595999</v>
      </c>
      <c r="R3680">
        <v>0.23376171563098999</v>
      </c>
      <c r="S3680">
        <v>9.7894877589479901E-2</v>
      </c>
      <c r="T3680">
        <v>1.15808083664213</v>
      </c>
      <c r="U3680">
        <v>1.15808083664213</v>
      </c>
      <c r="V3680">
        <v>9.0143464646091298E-2</v>
      </c>
      <c r="W3680">
        <v>3.86</v>
      </c>
      <c r="X3680">
        <v>7.84</v>
      </c>
      <c r="Y3680">
        <v>110038</v>
      </c>
      <c r="Z3680">
        <v>12226</v>
      </c>
      <c r="AA3680">
        <v>1.01</v>
      </c>
      <c r="AB3680">
        <v>9</v>
      </c>
      <c r="AC3680">
        <v>7</v>
      </c>
      <c r="AD3680">
        <v>2</v>
      </c>
      <c r="AE3680">
        <v>77.78</v>
      </c>
      <c r="AF3680">
        <v>11</v>
      </c>
      <c r="AG3680">
        <v>5</v>
      </c>
      <c r="AH3680">
        <v>2</v>
      </c>
      <c r="AI3680">
        <v>2</v>
      </c>
    </row>
    <row r="3681" spans="1:35" x14ac:dyDescent="0.2">
      <c r="A3681" s="102">
        <v>7208</v>
      </c>
      <c r="B3681">
        <v>4004</v>
      </c>
      <c r="C3681" t="s">
        <v>3189</v>
      </c>
      <c r="D3681" t="s">
        <v>2952</v>
      </c>
      <c r="E3681">
        <v>2749</v>
      </c>
      <c r="F3681">
        <v>2755</v>
      </c>
      <c r="G3681">
        <v>300</v>
      </c>
      <c r="H3681" t="s">
        <v>2930</v>
      </c>
      <c r="I3681">
        <v>8078</v>
      </c>
      <c r="J3681" t="s">
        <v>3692</v>
      </c>
      <c r="K3681" t="s">
        <v>2934</v>
      </c>
      <c r="L3681">
        <v>2757</v>
      </c>
      <c r="M3681">
        <v>2755</v>
      </c>
      <c r="N3681">
        <v>300</v>
      </c>
      <c r="O3681" t="s">
        <v>2927</v>
      </c>
      <c r="P3681">
        <v>0.43170575842543801</v>
      </c>
      <c r="Q3681">
        <v>0.81998411727257403</v>
      </c>
      <c r="R3681">
        <v>0.30045229826103897</v>
      </c>
      <c r="S3681">
        <v>9.3552503339409607E-2</v>
      </c>
      <c r="T3681">
        <v>-0.40690287386618401</v>
      </c>
      <c r="U3681">
        <v>0.40690287386618401</v>
      </c>
      <c r="V3681">
        <v>0.438386519735941</v>
      </c>
      <c r="W3681">
        <v>-2.29</v>
      </c>
      <c r="X3681">
        <v>0</v>
      </c>
      <c r="Y3681">
        <v>109786</v>
      </c>
      <c r="Z3681">
        <v>9981</v>
      </c>
      <c r="AA3681">
        <v>0.41</v>
      </c>
      <c r="AB3681">
        <v>11</v>
      </c>
      <c r="AC3681">
        <v>6</v>
      </c>
      <c r="AD3681">
        <v>5</v>
      </c>
      <c r="AE3681">
        <v>54.55</v>
      </c>
      <c r="AF3681">
        <v>11</v>
      </c>
      <c r="AG3681">
        <v>5</v>
      </c>
      <c r="AH3681">
        <v>3</v>
      </c>
      <c r="AI3681">
        <v>3</v>
      </c>
    </row>
    <row r="3682" spans="1:35" x14ac:dyDescent="0.2">
      <c r="A3682" s="102">
        <v>8452</v>
      </c>
      <c r="B3682">
        <v>2492</v>
      </c>
      <c r="C3682" t="s">
        <v>740</v>
      </c>
      <c r="D3682" t="s">
        <v>2942</v>
      </c>
      <c r="E3682">
        <v>900</v>
      </c>
      <c r="F3682">
        <v>884</v>
      </c>
      <c r="G3682">
        <v>1100</v>
      </c>
      <c r="H3682" t="s">
        <v>2930</v>
      </c>
      <c r="I3682">
        <v>2875</v>
      </c>
      <c r="J3682" t="s">
        <v>752</v>
      </c>
      <c r="K3682" t="s">
        <v>2955</v>
      </c>
      <c r="L3682">
        <v>4840</v>
      </c>
      <c r="M3682">
        <v>4775</v>
      </c>
      <c r="N3682">
        <v>200</v>
      </c>
      <c r="O3682" t="s">
        <v>2927</v>
      </c>
      <c r="P3682">
        <v>8.1875046183996103E-2</v>
      </c>
      <c r="Q3682">
        <v>0.80387973213925701</v>
      </c>
      <c r="R3682">
        <v>0.57551656460584399</v>
      </c>
      <c r="S3682">
        <v>5.9410748186047899E-2</v>
      </c>
      <c r="T3682">
        <v>-1.06910186255601</v>
      </c>
      <c r="U3682">
        <v>1.06910186255601</v>
      </c>
      <c r="V3682">
        <v>0.89101415360203895</v>
      </c>
      <c r="W3682">
        <v>-8.26</v>
      </c>
      <c r="X3682">
        <v>1.82</v>
      </c>
      <c r="Y3682">
        <v>109678</v>
      </c>
      <c r="Z3682">
        <v>4570</v>
      </c>
      <c r="AA3682">
        <v>0.31</v>
      </c>
      <c r="AB3682">
        <v>24</v>
      </c>
      <c r="AC3682">
        <v>11</v>
      </c>
      <c r="AD3682">
        <v>13</v>
      </c>
      <c r="AE3682">
        <v>45.83</v>
      </c>
      <c r="AF3682">
        <v>9</v>
      </c>
      <c r="AG3682">
        <v>10</v>
      </c>
      <c r="AH3682">
        <v>11</v>
      </c>
      <c r="AI3682">
        <v>3</v>
      </c>
    </row>
    <row r="3683" spans="1:35" x14ac:dyDescent="0.2">
      <c r="A3683" s="102">
        <v>3767</v>
      </c>
      <c r="B3683">
        <v>5233</v>
      </c>
      <c r="C3683" t="s">
        <v>3195</v>
      </c>
      <c r="D3683" t="s">
        <v>2926</v>
      </c>
      <c r="E3683">
        <v>3035</v>
      </c>
      <c r="F3683">
        <v>3040</v>
      </c>
      <c r="G3683">
        <v>300</v>
      </c>
      <c r="H3683" t="s">
        <v>2927</v>
      </c>
      <c r="I3683">
        <v>7276</v>
      </c>
      <c r="J3683" t="s">
        <v>2986</v>
      </c>
      <c r="K3683" t="s">
        <v>2932</v>
      </c>
      <c r="L3683">
        <v>5020</v>
      </c>
      <c r="M3683">
        <v>4980</v>
      </c>
      <c r="N3683">
        <v>200</v>
      </c>
      <c r="O3683" t="s">
        <v>2930</v>
      </c>
      <c r="P3683">
        <v>0.69522306435669501</v>
      </c>
      <c r="Q3683">
        <v>0.86709938851564095</v>
      </c>
      <c r="R3683">
        <v>0.58888740227960101</v>
      </c>
      <c r="S3683">
        <v>0.17335652258340201</v>
      </c>
      <c r="T3683">
        <v>0.60101053983948005</v>
      </c>
      <c r="U3683">
        <v>0.60101053983948005</v>
      </c>
      <c r="V3683">
        <v>0.490198974382274</v>
      </c>
      <c r="W3683">
        <v>3.04</v>
      </c>
      <c r="X3683">
        <v>8.43</v>
      </c>
      <c r="Y3683">
        <v>109668</v>
      </c>
      <c r="Z3683">
        <v>7833</v>
      </c>
      <c r="AA3683">
        <v>0.28000000000000003</v>
      </c>
      <c r="AB3683">
        <v>14</v>
      </c>
      <c r="AC3683">
        <v>10</v>
      </c>
      <c r="AD3683">
        <v>4</v>
      </c>
      <c r="AE3683">
        <v>71.430000000000007</v>
      </c>
      <c r="AF3683">
        <v>12</v>
      </c>
      <c r="AG3683">
        <v>5</v>
      </c>
      <c r="AH3683">
        <v>2</v>
      </c>
      <c r="AI3683">
        <v>7</v>
      </c>
    </row>
    <row r="3684" spans="1:35" x14ac:dyDescent="0.2">
      <c r="A3684" s="102">
        <v>3940</v>
      </c>
      <c r="B3684">
        <v>3231</v>
      </c>
      <c r="C3684" t="s">
        <v>543</v>
      </c>
      <c r="D3684" t="s">
        <v>2949</v>
      </c>
      <c r="E3684">
        <v>2725</v>
      </c>
      <c r="F3684">
        <v>2748</v>
      </c>
      <c r="G3684">
        <v>400</v>
      </c>
      <c r="H3684" t="s">
        <v>2927</v>
      </c>
      <c r="I3684">
        <v>4536</v>
      </c>
      <c r="J3684" t="s">
        <v>3289</v>
      </c>
      <c r="K3684" t="s">
        <v>2950</v>
      </c>
      <c r="L3684">
        <v>2090</v>
      </c>
      <c r="M3684">
        <v>2100</v>
      </c>
      <c r="N3684">
        <v>500</v>
      </c>
      <c r="O3684" t="s">
        <v>2930</v>
      </c>
      <c r="P3684">
        <v>0.54370616772244496</v>
      </c>
      <c r="Q3684">
        <v>0.86465245687195602</v>
      </c>
      <c r="R3684">
        <v>0.41594993090732302</v>
      </c>
      <c r="S3684">
        <v>0.2211762372187</v>
      </c>
      <c r="T3684">
        <v>0.38977735079555997</v>
      </c>
      <c r="U3684">
        <v>0.38977735079555997</v>
      </c>
      <c r="V3684">
        <v>0.75887685007972405</v>
      </c>
      <c r="W3684">
        <v>1.04</v>
      </c>
      <c r="X3684">
        <v>4.4800000000000004</v>
      </c>
      <c r="Y3684">
        <v>109536</v>
      </c>
      <c r="Z3684">
        <v>8426</v>
      </c>
      <c r="AA3684">
        <v>0.46</v>
      </c>
      <c r="AB3684">
        <v>13</v>
      </c>
      <c r="AC3684">
        <v>7</v>
      </c>
      <c r="AD3684">
        <v>6</v>
      </c>
      <c r="AE3684">
        <v>53.85</v>
      </c>
      <c r="AF3684">
        <v>12</v>
      </c>
      <c r="AG3684">
        <v>4</v>
      </c>
      <c r="AH3684">
        <v>2</v>
      </c>
      <c r="AI3684">
        <v>7</v>
      </c>
    </row>
    <row r="3685" spans="1:35" x14ac:dyDescent="0.2">
      <c r="A3685" s="102">
        <v>1558</v>
      </c>
      <c r="B3685">
        <v>2267</v>
      </c>
      <c r="C3685" t="s">
        <v>3242</v>
      </c>
      <c r="D3685" t="s">
        <v>2955</v>
      </c>
      <c r="E3685">
        <v>5780</v>
      </c>
      <c r="F3685">
        <v>5740</v>
      </c>
      <c r="G3685">
        <v>100</v>
      </c>
      <c r="H3685" t="s">
        <v>2930</v>
      </c>
      <c r="I3685">
        <v>4506</v>
      </c>
      <c r="J3685" t="s">
        <v>3680</v>
      </c>
      <c r="K3685" t="s">
        <v>2950</v>
      </c>
      <c r="L3685">
        <v>1908</v>
      </c>
      <c r="M3685">
        <v>1917</v>
      </c>
      <c r="N3685">
        <v>300</v>
      </c>
      <c r="O3685" t="s">
        <v>2927</v>
      </c>
      <c r="P3685">
        <v>0.25661426994583703</v>
      </c>
      <c r="Q3685">
        <v>0.90407408298682301</v>
      </c>
      <c r="R3685">
        <v>0.92013352914951296</v>
      </c>
      <c r="S3685">
        <v>0.14144101294365199</v>
      </c>
      <c r="T3685">
        <v>-0.22275983623572401</v>
      </c>
      <c r="U3685">
        <v>0.22275983623572401</v>
      </c>
      <c r="V3685">
        <v>8.7025231714286694E-2</v>
      </c>
      <c r="W3685">
        <v>-1.69</v>
      </c>
      <c r="X3685">
        <v>0.19</v>
      </c>
      <c r="Y3685">
        <v>109299</v>
      </c>
      <c r="Z3685">
        <v>7807</v>
      </c>
      <c r="AA3685">
        <v>0.52</v>
      </c>
      <c r="AB3685">
        <v>14</v>
      </c>
      <c r="AC3685">
        <v>8</v>
      </c>
      <c r="AD3685">
        <v>6</v>
      </c>
      <c r="AE3685">
        <v>57.14</v>
      </c>
      <c r="AF3685">
        <v>12</v>
      </c>
      <c r="AG3685">
        <v>5</v>
      </c>
      <c r="AH3685">
        <v>2</v>
      </c>
      <c r="AI3685">
        <v>7</v>
      </c>
    </row>
    <row r="3686" spans="1:35" x14ac:dyDescent="0.2">
      <c r="A3686" s="102">
        <v>3594</v>
      </c>
      <c r="B3686">
        <v>6305</v>
      </c>
      <c r="C3686" t="s">
        <v>31</v>
      </c>
      <c r="D3686" t="s">
        <v>2940</v>
      </c>
      <c r="E3686">
        <v>3100</v>
      </c>
      <c r="F3686">
        <v>3025</v>
      </c>
      <c r="G3686">
        <v>300</v>
      </c>
      <c r="H3686" t="s">
        <v>2930</v>
      </c>
      <c r="I3686">
        <v>7752</v>
      </c>
      <c r="J3686" t="s">
        <v>990</v>
      </c>
      <c r="K3686" t="s">
        <v>2932</v>
      </c>
      <c r="L3686">
        <v>1280</v>
      </c>
      <c r="M3686">
        <v>1249</v>
      </c>
      <c r="N3686">
        <v>700</v>
      </c>
      <c r="O3686" t="s">
        <v>2927</v>
      </c>
      <c r="P3686">
        <v>0.63102897619245502</v>
      </c>
      <c r="Q3686">
        <v>0.86987343952840901</v>
      </c>
      <c r="R3686">
        <v>0.76815064916175102</v>
      </c>
      <c r="S3686">
        <v>4.5130441724746999E-2</v>
      </c>
      <c r="T3686">
        <v>-1.5833708038006</v>
      </c>
      <c r="U3686">
        <v>1.5833708038006</v>
      </c>
      <c r="V3686">
        <v>1.3635523300866701</v>
      </c>
      <c r="W3686">
        <v>-9.4600000000000009</v>
      </c>
      <c r="X3686">
        <v>3.66</v>
      </c>
      <c r="Y3686">
        <v>109285</v>
      </c>
      <c r="Z3686">
        <v>6071</v>
      </c>
      <c r="AA3686">
        <v>0.31</v>
      </c>
      <c r="AB3686">
        <v>18</v>
      </c>
      <c r="AC3686">
        <v>10</v>
      </c>
      <c r="AD3686">
        <v>8</v>
      </c>
      <c r="AE3686">
        <v>55.56</v>
      </c>
      <c r="AF3686">
        <v>11</v>
      </c>
      <c r="AG3686">
        <v>9</v>
      </c>
      <c r="AH3686">
        <v>5</v>
      </c>
      <c r="AI3686">
        <v>4</v>
      </c>
    </row>
    <row r="3687" spans="1:35" x14ac:dyDescent="0.2">
      <c r="A3687" s="102">
        <v>372</v>
      </c>
      <c r="B3687">
        <v>1820</v>
      </c>
      <c r="C3687" t="s">
        <v>62</v>
      </c>
      <c r="D3687" t="s">
        <v>2937</v>
      </c>
      <c r="E3687">
        <v>2559</v>
      </c>
      <c r="F3687">
        <v>2571</v>
      </c>
      <c r="G3687">
        <v>400</v>
      </c>
      <c r="H3687" t="s">
        <v>2930</v>
      </c>
      <c r="I3687">
        <v>1860</v>
      </c>
      <c r="J3687" t="s">
        <v>57</v>
      </c>
      <c r="K3687" t="s">
        <v>2937</v>
      </c>
      <c r="L3687">
        <v>758</v>
      </c>
      <c r="M3687">
        <v>754</v>
      </c>
      <c r="N3687">
        <v>1400</v>
      </c>
      <c r="O3687" t="s">
        <v>2927</v>
      </c>
      <c r="P3687">
        <v>0.85531936604234604</v>
      </c>
      <c r="Q3687">
        <v>0.93670752890779296</v>
      </c>
      <c r="R3687">
        <v>0.23194767683026499</v>
      </c>
      <c r="S3687">
        <v>0.47631388194714502</v>
      </c>
      <c r="T3687">
        <v>-4.5867640270035898E-2</v>
      </c>
      <c r="U3687">
        <v>4.5867640270035898E-2</v>
      </c>
      <c r="V3687">
        <v>0.355780318028735</v>
      </c>
      <c r="W3687">
        <v>-0.11</v>
      </c>
      <c r="X3687">
        <v>2.64</v>
      </c>
      <c r="Y3687">
        <v>109242</v>
      </c>
      <c r="Z3687">
        <v>5202</v>
      </c>
      <c r="AA3687">
        <v>0.3</v>
      </c>
      <c r="AB3687">
        <v>21</v>
      </c>
      <c r="AC3687">
        <v>12</v>
      </c>
      <c r="AD3687">
        <v>9</v>
      </c>
      <c r="AE3687">
        <v>57.14</v>
      </c>
      <c r="AF3687">
        <v>14</v>
      </c>
      <c r="AG3687">
        <v>5</v>
      </c>
      <c r="AH3687">
        <v>4</v>
      </c>
      <c r="AI3687">
        <v>12</v>
      </c>
    </row>
    <row r="3688" spans="1:35" x14ac:dyDescent="0.2">
      <c r="A3688" s="102">
        <v>2173</v>
      </c>
      <c r="B3688">
        <v>8316</v>
      </c>
      <c r="C3688" t="s">
        <v>3215</v>
      </c>
      <c r="D3688" t="s">
        <v>2990</v>
      </c>
      <c r="E3688">
        <v>3973</v>
      </c>
      <c r="F3688">
        <v>3954</v>
      </c>
      <c r="G3688">
        <v>200</v>
      </c>
      <c r="H3688" t="s">
        <v>2927</v>
      </c>
      <c r="I3688">
        <v>9072</v>
      </c>
      <c r="J3688" t="s">
        <v>3098</v>
      </c>
      <c r="K3688" t="s">
        <v>3099</v>
      </c>
      <c r="L3688">
        <v>2659</v>
      </c>
      <c r="M3688">
        <v>2602</v>
      </c>
      <c r="N3688">
        <v>300</v>
      </c>
      <c r="O3688" t="s">
        <v>2930</v>
      </c>
      <c r="P3688">
        <v>0.86733579743899003</v>
      </c>
      <c r="Q3688">
        <v>0.89315547697393505</v>
      </c>
      <c r="R3688">
        <v>3.7116413718666703E-2</v>
      </c>
      <c r="S3688">
        <v>1.0081775173715999E-2</v>
      </c>
      <c r="T3688">
        <v>2.4565555771726699</v>
      </c>
      <c r="U3688">
        <v>2.4565555771726699</v>
      </c>
      <c r="V3688">
        <v>0.87695052772655402</v>
      </c>
      <c r="W3688">
        <v>2.78</v>
      </c>
      <c r="X3688">
        <v>1.29</v>
      </c>
      <c r="Y3688">
        <v>109233</v>
      </c>
      <c r="Z3688">
        <v>7282</v>
      </c>
      <c r="AA3688">
        <v>0.37</v>
      </c>
      <c r="AB3688">
        <v>15</v>
      </c>
      <c r="AC3688">
        <v>9</v>
      </c>
      <c r="AD3688">
        <v>6</v>
      </c>
      <c r="AE3688">
        <v>60</v>
      </c>
      <c r="AF3688">
        <v>15</v>
      </c>
      <c r="AG3688">
        <v>3</v>
      </c>
      <c r="AH3688">
        <v>1</v>
      </c>
      <c r="AI3688">
        <v>11</v>
      </c>
    </row>
    <row r="3689" spans="1:35" x14ac:dyDescent="0.2">
      <c r="A3689" s="102">
        <v>7034</v>
      </c>
      <c r="B3689">
        <v>7211</v>
      </c>
      <c r="C3689" t="s">
        <v>28</v>
      </c>
      <c r="D3689" t="s">
        <v>2945</v>
      </c>
      <c r="E3689">
        <v>423</v>
      </c>
      <c r="F3689">
        <v>425</v>
      </c>
      <c r="G3689">
        <v>2200</v>
      </c>
      <c r="H3689" t="s">
        <v>2930</v>
      </c>
      <c r="I3689">
        <v>8218</v>
      </c>
      <c r="J3689" t="s">
        <v>3162</v>
      </c>
      <c r="K3689" t="s">
        <v>2953</v>
      </c>
      <c r="L3689">
        <v>2400</v>
      </c>
      <c r="M3689">
        <v>2382</v>
      </c>
      <c r="N3689">
        <v>400</v>
      </c>
      <c r="O3689" t="s">
        <v>2927</v>
      </c>
      <c r="P3689">
        <v>0.49593007622948398</v>
      </c>
      <c r="Q3689">
        <v>0.822300385646483</v>
      </c>
      <c r="R3689">
        <v>0.59799449261162196</v>
      </c>
      <c r="S3689">
        <v>0.10417725707299599</v>
      </c>
      <c r="T3689">
        <v>-2.0762898786506199</v>
      </c>
      <c r="U3689">
        <v>2.0762898786506199</v>
      </c>
      <c r="V3689">
        <v>2.4392854708547902</v>
      </c>
      <c r="W3689">
        <v>-13.5</v>
      </c>
      <c r="X3689">
        <v>1.87</v>
      </c>
      <c r="Y3689">
        <v>109044</v>
      </c>
      <c r="Z3689">
        <v>6815</v>
      </c>
      <c r="AA3689">
        <v>0.3</v>
      </c>
      <c r="AB3689">
        <v>16</v>
      </c>
      <c r="AC3689">
        <v>8</v>
      </c>
      <c r="AD3689">
        <v>8</v>
      </c>
      <c r="AE3689">
        <v>50</v>
      </c>
      <c r="AF3689">
        <v>14</v>
      </c>
      <c r="AG3689">
        <v>4</v>
      </c>
      <c r="AH3689">
        <v>2</v>
      </c>
      <c r="AI3689">
        <v>10</v>
      </c>
    </row>
    <row r="3690" spans="1:35" x14ac:dyDescent="0.2">
      <c r="A3690" s="102">
        <v>6884</v>
      </c>
      <c r="B3690">
        <v>1969</v>
      </c>
      <c r="C3690" t="s">
        <v>3445</v>
      </c>
      <c r="D3690" t="s">
        <v>2937</v>
      </c>
      <c r="E3690">
        <v>1973</v>
      </c>
      <c r="F3690">
        <v>1971</v>
      </c>
      <c r="G3690">
        <v>300</v>
      </c>
      <c r="H3690" t="s">
        <v>2927</v>
      </c>
      <c r="I3690">
        <v>6201</v>
      </c>
      <c r="J3690" t="s">
        <v>3463</v>
      </c>
      <c r="K3690" t="s">
        <v>2945</v>
      </c>
      <c r="L3690">
        <v>6290</v>
      </c>
      <c r="M3690">
        <v>6250</v>
      </c>
      <c r="N3690">
        <v>100</v>
      </c>
      <c r="O3690" t="s">
        <v>2930</v>
      </c>
      <c r="P3690">
        <v>0.20007967076514099</v>
      </c>
      <c r="Q3690">
        <v>0.82421582156388795</v>
      </c>
      <c r="R3690">
        <v>0.37648804951232201</v>
      </c>
      <c r="S3690">
        <v>7.5923798297759901E-2</v>
      </c>
      <c r="T3690">
        <v>1.6436431159591101</v>
      </c>
      <c r="U3690">
        <v>1.6436431159591101</v>
      </c>
      <c r="V3690">
        <v>1.7838697088595601</v>
      </c>
      <c r="W3690">
        <v>3.98</v>
      </c>
      <c r="X3690">
        <v>5.39</v>
      </c>
      <c r="Y3690">
        <v>108930</v>
      </c>
      <c r="Z3690">
        <v>7781</v>
      </c>
      <c r="AA3690">
        <v>0.99</v>
      </c>
      <c r="AB3690">
        <v>14</v>
      </c>
      <c r="AC3690">
        <v>9</v>
      </c>
      <c r="AD3690">
        <v>5</v>
      </c>
      <c r="AE3690">
        <v>64.290000000000006</v>
      </c>
      <c r="AF3690">
        <v>12</v>
      </c>
      <c r="AG3690">
        <v>7</v>
      </c>
      <c r="AH3690">
        <v>2</v>
      </c>
      <c r="AI3690">
        <v>5</v>
      </c>
    </row>
    <row r="3691" spans="1:35" x14ac:dyDescent="0.2">
      <c r="A3691" s="102">
        <v>4974</v>
      </c>
      <c r="B3691">
        <v>1662</v>
      </c>
      <c r="C3691" t="s">
        <v>708</v>
      </c>
      <c r="D3691" t="s">
        <v>3208</v>
      </c>
      <c r="E3691">
        <v>2820</v>
      </c>
      <c r="F3691">
        <v>2804</v>
      </c>
      <c r="G3691">
        <v>200</v>
      </c>
      <c r="H3691" t="s">
        <v>2930</v>
      </c>
      <c r="I3691">
        <v>6645</v>
      </c>
      <c r="J3691" t="s">
        <v>931</v>
      </c>
      <c r="K3691" t="s">
        <v>2932</v>
      </c>
      <c r="L3691">
        <v>6820</v>
      </c>
      <c r="M3691">
        <v>6840</v>
      </c>
      <c r="N3691">
        <v>100</v>
      </c>
      <c r="O3691" t="s">
        <v>2927</v>
      </c>
      <c r="P3691">
        <v>4.7618996634858003E-2</v>
      </c>
      <c r="Q3691">
        <v>0.84971425905325504</v>
      </c>
      <c r="R3691">
        <v>0.56963166548241895</v>
      </c>
      <c r="S3691">
        <v>4.4458824877046998E-2</v>
      </c>
      <c r="T3691">
        <v>-1.9170508901079799</v>
      </c>
      <c r="U3691">
        <v>1.9170508901079799</v>
      </c>
      <c r="V3691">
        <v>1.72978532362816</v>
      </c>
      <c r="W3691">
        <v>-9.33</v>
      </c>
      <c r="X3691">
        <v>18.010000000000002</v>
      </c>
      <c r="Y3691">
        <v>108809</v>
      </c>
      <c r="Z3691">
        <v>9892</v>
      </c>
      <c r="AA3691">
        <v>0.59</v>
      </c>
      <c r="AB3691">
        <v>11</v>
      </c>
      <c r="AC3691">
        <v>7</v>
      </c>
      <c r="AD3691">
        <v>4</v>
      </c>
      <c r="AE3691">
        <v>63.64</v>
      </c>
      <c r="AF3691">
        <v>11</v>
      </c>
      <c r="AG3691">
        <v>4</v>
      </c>
      <c r="AH3691">
        <v>3</v>
      </c>
      <c r="AI3691">
        <v>4</v>
      </c>
    </row>
    <row r="3692" spans="1:35" x14ac:dyDescent="0.2">
      <c r="A3692" s="102">
        <v>985</v>
      </c>
      <c r="B3692">
        <v>2206</v>
      </c>
      <c r="C3692" t="s">
        <v>726</v>
      </c>
      <c r="D3692" t="s">
        <v>2955</v>
      </c>
      <c r="E3692">
        <v>4955</v>
      </c>
      <c r="F3692">
        <v>4900</v>
      </c>
      <c r="G3692">
        <v>200</v>
      </c>
      <c r="H3692" t="s">
        <v>2930</v>
      </c>
      <c r="I3692">
        <v>4581</v>
      </c>
      <c r="J3692" t="s">
        <v>3700</v>
      </c>
      <c r="K3692" t="s">
        <v>2950</v>
      </c>
      <c r="L3692">
        <v>8470</v>
      </c>
      <c r="M3692">
        <v>8300</v>
      </c>
      <c r="N3692">
        <v>100</v>
      </c>
      <c r="O3692" t="s">
        <v>2927</v>
      </c>
      <c r="P3692">
        <v>2.6356197016247002E-2</v>
      </c>
      <c r="Q3692">
        <v>0.91651772505649898</v>
      </c>
      <c r="R3692">
        <v>0.84339978229273704</v>
      </c>
      <c r="S3692">
        <v>0.39332256411399802</v>
      </c>
      <c r="T3692">
        <v>-1.3202632688390801</v>
      </c>
      <c r="U3692">
        <v>1.3202632688390801</v>
      </c>
      <c r="V3692">
        <v>1.3812357281482099</v>
      </c>
      <c r="W3692">
        <v>-4.92</v>
      </c>
      <c r="X3692">
        <v>18.07</v>
      </c>
      <c r="Y3692">
        <v>108740</v>
      </c>
      <c r="Z3692">
        <v>21748</v>
      </c>
      <c r="AA3692">
        <v>1.05</v>
      </c>
      <c r="AB3692">
        <v>5</v>
      </c>
      <c r="AC3692">
        <v>3</v>
      </c>
      <c r="AD3692">
        <v>2</v>
      </c>
      <c r="AE3692">
        <v>60</v>
      </c>
      <c r="AF3692">
        <v>14</v>
      </c>
      <c r="AG3692">
        <v>2</v>
      </c>
      <c r="AH3692">
        <v>0</v>
      </c>
      <c r="AI3692">
        <v>3</v>
      </c>
    </row>
    <row r="3693" spans="1:35" x14ac:dyDescent="0.2">
      <c r="A3693" s="102">
        <v>3651</v>
      </c>
      <c r="B3693">
        <v>4183</v>
      </c>
      <c r="C3693" t="s">
        <v>3190</v>
      </c>
      <c r="D3693" t="s">
        <v>2952</v>
      </c>
      <c r="E3693">
        <v>2640</v>
      </c>
      <c r="F3693">
        <v>2634</v>
      </c>
      <c r="G3693">
        <v>400</v>
      </c>
      <c r="H3693" t="s">
        <v>2927</v>
      </c>
      <c r="I3693">
        <v>7167</v>
      </c>
      <c r="J3693" t="s">
        <v>3024</v>
      </c>
      <c r="K3693" t="s">
        <v>2990</v>
      </c>
      <c r="L3693">
        <v>256</v>
      </c>
      <c r="M3693">
        <v>251</v>
      </c>
      <c r="N3693">
        <v>4200</v>
      </c>
      <c r="O3693" t="s">
        <v>2930</v>
      </c>
      <c r="P3693">
        <v>0.81768894978324003</v>
      </c>
      <c r="Q3693">
        <v>0.86902055817156398</v>
      </c>
      <c r="R3693">
        <v>1.9072225415553899E-2</v>
      </c>
      <c r="S3693">
        <v>1.03321526842003E-2</v>
      </c>
      <c r="T3693">
        <v>2.5827881431425399</v>
      </c>
      <c r="U3693">
        <v>2.5827881431425399</v>
      </c>
      <c r="V3693">
        <v>2.5192144815615301</v>
      </c>
      <c r="W3693">
        <v>8.17</v>
      </c>
      <c r="X3693">
        <v>0.06</v>
      </c>
      <c r="Y3693">
        <v>108721</v>
      </c>
      <c r="Z3693">
        <v>6040</v>
      </c>
      <c r="AA3693">
        <v>0.32</v>
      </c>
      <c r="AB3693">
        <v>18</v>
      </c>
      <c r="AC3693">
        <v>9</v>
      </c>
      <c r="AD3693">
        <v>9</v>
      </c>
      <c r="AE3693">
        <v>50</v>
      </c>
      <c r="AF3693">
        <v>14</v>
      </c>
      <c r="AG3693">
        <v>5</v>
      </c>
      <c r="AH3693">
        <v>3</v>
      </c>
      <c r="AI3693">
        <v>10</v>
      </c>
    </row>
    <row r="3694" spans="1:35" x14ac:dyDescent="0.2">
      <c r="A3694" s="102">
        <v>2870</v>
      </c>
      <c r="B3694">
        <v>6479</v>
      </c>
      <c r="C3694" t="s">
        <v>690</v>
      </c>
      <c r="D3694" t="s">
        <v>2932</v>
      </c>
      <c r="E3694">
        <v>2286</v>
      </c>
      <c r="F3694">
        <v>2243</v>
      </c>
      <c r="G3694">
        <v>500</v>
      </c>
      <c r="H3694" t="s">
        <v>2927</v>
      </c>
      <c r="I3694">
        <v>9706</v>
      </c>
      <c r="J3694" t="s">
        <v>3103</v>
      </c>
      <c r="K3694" t="s">
        <v>2949</v>
      </c>
      <c r="L3694">
        <v>5630</v>
      </c>
      <c r="M3694">
        <v>5500</v>
      </c>
      <c r="N3694">
        <v>200</v>
      </c>
      <c r="O3694" t="s">
        <v>2930</v>
      </c>
      <c r="P3694">
        <v>0.26499518973150898</v>
      </c>
      <c r="Q3694">
        <v>0.88200632016094704</v>
      </c>
      <c r="R3694">
        <v>0.82323012223721304</v>
      </c>
      <c r="S3694">
        <v>3.3465810292461601E-3</v>
      </c>
      <c r="T3694">
        <v>0.63295427250588798</v>
      </c>
      <c r="U3694">
        <v>0.63295427250588798</v>
      </c>
      <c r="V3694">
        <v>0.66465767865651104</v>
      </c>
      <c r="W3694">
        <v>3.7</v>
      </c>
      <c r="X3694">
        <v>1.95</v>
      </c>
      <c r="Y3694">
        <v>108606</v>
      </c>
      <c r="Z3694">
        <v>5172</v>
      </c>
      <c r="AA3694">
        <v>0.25</v>
      </c>
      <c r="AB3694">
        <v>21</v>
      </c>
      <c r="AC3694">
        <v>11</v>
      </c>
      <c r="AD3694">
        <v>10</v>
      </c>
      <c r="AE3694">
        <v>52.38</v>
      </c>
      <c r="AF3694">
        <v>9</v>
      </c>
      <c r="AG3694">
        <v>10</v>
      </c>
      <c r="AH3694">
        <v>9</v>
      </c>
      <c r="AI3694">
        <v>2</v>
      </c>
    </row>
    <row r="3695" spans="1:35" x14ac:dyDescent="0.2">
      <c r="A3695" s="102">
        <v>4353</v>
      </c>
      <c r="B3695">
        <v>1941</v>
      </c>
      <c r="C3695" t="s">
        <v>3569</v>
      </c>
      <c r="D3695" t="s">
        <v>2937</v>
      </c>
      <c r="E3695">
        <v>2587</v>
      </c>
      <c r="F3695">
        <v>2560</v>
      </c>
      <c r="G3695">
        <v>300</v>
      </c>
      <c r="H3695" t="s">
        <v>2930</v>
      </c>
      <c r="I3695">
        <v>6645</v>
      </c>
      <c r="J3695" t="s">
        <v>931</v>
      </c>
      <c r="K3695" t="s">
        <v>2932</v>
      </c>
      <c r="L3695">
        <v>6820</v>
      </c>
      <c r="M3695">
        <v>6840</v>
      </c>
      <c r="N3695">
        <v>100</v>
      </c>
      <c r="O3695" t="s">
        <v>2927</v>
      </c>
      <c r="P3695">
        <v>0.54038571884834197</v>
      </c>
      <c r="Q3695">
        <v>0.858294867302964</v>
      </c>
      <c r="R3695">
        <v>0.222839833650089</v>
      </c>
      <c r="S3695">
        <v>6.4369147674121593E-2</v>
      </c>
      <c r="T3695">
        <v>-2.5189960372909299</v>
      </c>
      <c r="U3695">
        <v>2.5189960372909299</v>
      </c>
      <c r="V3695">
        <v>1.8080643956106801</v>
      </c>
      <c r="W3695">
        <v>-4.8499999999999996</v>
      </c>
      <c r="X3695">
        <v>12.28</v>
      </c>
      <c r="Y3695">
        <v>108605</v>
      </c>
      <c r="Z3695">
        <v>10860</v>
      </c>
      <c r="AA3695">
        <v>0.4</v>
      </c>
      <c r="AB3695">
        <v>10</v>
      </c>
      <c r="AC3695">
        <v>5</v>
      </c>
      <c r="AD3695">
        <v>5</v>
      </c>
      <c r="AE3695">
        <v>50</v>
      </c>
      <c r="AF3695">
        <v>14</v>
      </c>
      <c r="AG3695">
        <v>3</v>
      </c>
      <c r="AH3695">
        <v>0</v>
      </c>
      <c r="AI3695">
        <v>7</v>
      </c>
    </row>
    <row r="3696" spans="1:35" x14ac:dyDescent="0.2">
      <c r="A3696" s="102">
        <v>5949</v>
      </c>
      <c r="B3696">
        <v>3076</v>
      </c>
      <c r="C3696" t="s">
        <v>3339</v>
      </c>
      <c r="D3696" t="s">
        <v>2934</v>
      </c>
      <c r="E3696">
        <v>1883</v>
      </c>
      <c r="F3696">
        <v>1874</v>
      </c>
      <c r="G3696">
        <v>500</v>
      </c>
      <c r="H3696" t="s">
        <v>2930</v>
      </c>
      <c r="I3696">
        <v>9810</v>
      </c>
      <c r="J3696" t="s">
        <v>2894</v>
      </c>
      <c r="K3696" t="s">
        <v>2934</v>
      </c>
      <c r="L3696">
        <v>4820</v>
      </c>
      <c r="M3696">
        <v>4860</v>
      </c>
      <c r="N3696">
        <v>200</v>
      </c>
      <c r="O3696" t="s">
        <v>2927</v>
      </c>
      <c r="P3696">
        <v>0.268036855564729</v>
      </c>
      <c r="Q3696">
        <v>0.83658512256981699</v>
      </c>
      <c r="R3696">
        <v>0.70434033966618204</v>
      </c>
      <c r="S3696">
        <v>0.1972031137494</v>
      </c>
      <c r="T3696">
        <v>-0.48137920160865599</v>
      </c>
      <c r="U3696">
        <v>0.48137920160865599</v>
      </c>
      <c r="V3696">
        <v>0.11242114010573701</v>
      </c>
      <c r="W3696">
        <v>-2.2799999999999998</v>
      </c>
      <c r="X3696">
        <v>3.6</v>
      </c>
      <c r="Y3696">
        <v>108310</v>
      </c>
      <c r="Z3696">
        <v>8332</v>
      </c>
      <c r="AA3696">
        <v>0.53</v>
      </c>
      <c r="AB3696">
        <v>13</v>
      </c>
      <c r="AC3696">
        <v>7</v>
      </c>
      <c r="AD3696">
        <v>6</v>
      </c>
      <c r="AE3696">
        <v>53.85</v>
      </c>
      <c r="AF3696">
        <v>13</v>
      </c>
      <c r="AG3696">
        <v>5</v>
      </c>
      <c r="AH3696">
        <v>1</v>
      </c>
      <c r="AI3696">
        <v>7</v>
      </c>
    </row>
    <row r="3697" spans="1:35" x14ac:dyDescent="0.2">
      <c r="A3697" s="102">
        <v>5384</v>
      </c>
      <c r="B3697">
        <v>6807</v>
      </c>
      <c r="C3697" t="s">
        <v>239</v>
      </c>
      <c r="D3697" t="s">
        <v>2932</v>
      </c>
      <c r="E3697">
        <v>2080</v>
      </c>
      <c r="F3697">
        <v>2041</v>
      </c>
      <c r="G3697">
        <v>500</v>
      </c>
      <c r="H3697" t="s">
        <v>2930</v>
      </c>
      <c r="I3697">
        <v>7747</v>
      </c>
      <c r="J3697" t="s">
        <v>3704</v>
      </c>
      <c r="K3697" t="s">
        <v>2936</v>
      </c>
      <c r="L3697">
        <v>3100</v>
      </c>
      <c r="M3697">
        <v>3180</v>
      </c>
      <c r="N3697">
        <v>300</v>
      </c>
      <c r="O3697" t="s">
        <v>2927</v>
      </c>
      <c r="P3697">
        <v>0.479880171648777</v>
      </c>
      <c r="Q3697">
        <v>0.84401411609719401</v>
      </c>
      <c r="R3697">
        <v>0.39727962563817198</v>
      </c>
      <c r="S3697">
        <v>0.10663312988868801</v>
      </c>
      <c r="T3697">
        <v>-1.1532921897741699</v>
      </c>
      <c r="U3697">
        <v>1.1532921897741699</v>
      </c>
      <c r="V3697">
        <v>0.442148672826088</v>
      </c>
      <c r="W3697">
        <v>-6.32</v>
      </c>
      <c r="X3697">
        <v>6.97</v>
      </c>
      <c r="Y3697">
        <v>108257</v>
      </c>
      <c r="Z3697">
        <v>5698</v>
      </c>
      <c r="AA3697">
        <v>0.24</v>
      </c>
      <c r="AB3697">
        <v>19</v>
      </c>
      <c r="AC3697">
        <v>10</v>
      </c>
      <c r="AD3697">
        <v>9</v>
      </c>
      <c r="AE3697">
        <v>52.63</v>
      </c>
      <c r="AF3697">
        <v>11</v>
      </c>
      <c r="AG3697">
        <v>8</v>
      </c>
      <c r="AH3697">
        <v>9</v>
      </c>
      <c r="AI3697">
        <v>2</v>
      </c>
    </row>
    <row r="3698" spans="1:35" x14ac:dyDescent="0.2">
      <c r="A3698" s="102">
        <v>4947</v>
      </c>
      <c r="B3698">
        <v>6370</v>
      </c>
      <c r="C3698" t="s">
        <v>3241</v>
      </c>
      <c r="D3698" t="s">
        <v>2940</v>
      </c>
      <c r="E3698">
        <v>3500</v>
      </c>
      <c r="F3698">
        <v>3495</v>
      </c>
      <c r="G3698">
        <v>300</v>
      </c>
      <c r="H3698" t="s">
        <v>2927</v>
      </c>
      <c r="I3698">
        <v>6448</v>
      </c>
      <c r="J3698" t="s">
        <v>542</v>
      </c>
      <c r="K3698" t="s">
        <v>2932</v>
      </c>
      <c r="L3698">
        <v>2355</v>
      </c>
      <c r="M3698">
        <v>2320</v>
      </c>
      <c r="N3698">
        <v>500</v>
      </c>
      <c r="O3698" t="s">
        <v>2930</v>
      </c>
      <c r="P3698">
        <v>0.53199550358291203</v>
      </c>
      <c r="Q3698">
        <v>0.85013606865886904</v>
      </c>
      <c r="R3698">
        <v>0.233138120464917</v>
      </c>
      <c r="S3698">
        <v>8.5848545569713802E-2</v>
      </c>
      <c r="T3698">
        <v>1.60618210052175</v>
      </c>
      <c r="U3698">
        <v>1.60618210052175</v>
      </c>
      <c r="V3698">
        <v>0.49300034285483202</v>
      </c>
      <c r="W3698">
        <v>4.67</v>
      </c>
      <c r="X3698">
        <v>10.63</v>
      </c>
      <c r="Y3698">
        <v>108173</v>
      </c>
      <c r="Z3698">
        <v>9834</v>
      </c>
      <c r="AA3698">
        <v>0.42</v>
      </c>
      <c r="AB3698">
        <v>11</v>
      </c>
      <c r="AC3698">
        <v>4</v>
      </c>
      <c r="AD3698">
        <v>7</v>
      </c>
      <c r="AE3698">
        <v>36.36</v>
      </c>
      <c r="AF3698">
        <v>14</v>
      </c>
      <c r="AG3698">
        <v>3</v>
      </c>
      <c r="AH3698">
        <v>1</v>
      </c>
      <c r="AI3698">
        <v>7</v>
      </c>
    </row>
    <row r="3699" spans="1:35" x14ac:dyDescent="0.2">
      <c r="A3699" s="102">
        <v>1869</v>
      </c>
      <c r="B3699">
        <v>6807</v>
      </c>
      <c r="C3699" t="s">
        <v>239</v>
      </c>
      <c r="D3699" t="s">
        <v>2932</v>
      </c>
      <c r="E3699">
        <v>2080</v>
      </c>
      <c r="F3699">
        <v>2041</v>
      </c>
      <c r="G3699">
        <v>500</v>
      </c>
      <c r="H3699" t="s">
        <v>2930</v>
      </c>
      <c r="I3699">
        <v>8031</v>
      </c>
      <c r="J3699" t="s">
        <v>1014</v>
      </c>
      <c r="K3699" t="s">
        <v>2934</v>
      </c>
      <c r="L3699">
        <v>1981</v>
      </c>
      <c r="M3699">
        <v>1981</v>
      </c>
      <c r="N3699">
        <v>500</v>
      </c>
      <c r="O3699" t="s">
        <v>2927</v>
      </c>
      <c r="P3699">
        <v>0.52151521240099397</v>
      </c>
      <c r="Q3699">
        <v>0.89815487476283495</v>
      </c>
      <c r="R3699">
        <v>0.39795455450400702</v>
      </c>
      <c r="S3699">
        <v>3.9546249490782302E-2</v>
      </c>
      <c r="T3699">
        <v>-1.0507828855232699</v>
      </c>
      <c r="U3699">
        <v>1.0507828855232699</v>
      </c>
      <c r="V3699">
        <v>0.91379939251647202</v>
      </c>
      <c r="W3699">
        <v>-6.21</v>
      </c>
      <c r="X3699">
        <v>2.94</v>
      </c>
      <c r="Y3699">
        <v>108142</v>
      </c>
      <c r="Z3699">
        <v>5692</v>
      </c>
      <c r="AA3699">
        <v>0.26</v>
      </c>
      <c r="AB3699">
        <v>19</v>
      </c>
      <c r="AC3699">
        <v>9</v>
      </c>
      <c r="AD3699">
        <v>10</v>
      </c>
      <c r="AE3699">
        <v>47.37</v>
      </c>
      <c r="AF3699">
        <v>11</v>
      </c>
      <c r="AG3699">
        <v>8</v>
      </c>
      <c r="AH3699">
        <v>5</v>
      </c>
      <c r="AI3699">
        <v>6</v>
      </c>
    </row>
    <row r="3700" spans="1:35" x14ac:dyDescent="0.2">
      <c r="A3700" s="102">
        <v>5394</v>
      </c>
      <c r="B3700">
        <v>6028</v>
      </c>
      <c r="C3700" t="s">
        <v>694</v>
      </c>
      <c r="D3700" t="s">
        <v>2942</v>
      </c>
      <c r="E3700">
        <v>7870</v>
      </c>
      <c r="F3700">
        <v>7750</v>
      </c>
      <c r="G3700">
        <v>100</v>
      </c>
      <c r="H3700" t="s">
        <v>2927</v>
      </c>
      <c r="I3700">
        <v>9989</v>
      </c>
      <c r="J3700" t="s">
        <v>692</v>
      </c>
      <c r="K3700" t="s">
        <v>2953</v>
      </c>
      <c r="L3700">
        <v>3725</v>
      </c>
      <c r="M3700">
        <v>3745</v>
      </c>
      <c r="N3700">
        <v>200</v>
      </c>
      <c r="O3700" t="s">
        <v>2930</v>
      </c>
      <c r="P3700">
        <v>0.37896971289949</v>
      </c>
      <c r="Q3700">
        <v>0.84383904800318799</v>
      </c>
      <c r="R3700">
        <v>0.58066723948397303</v>
      </c>
      <c r="S3700">
        <v>0.20497702714235699</v>
      </c>
      <c r="T3700">
        <v>2.3923285187736001</v>
      </c>
      <c r="U3700">
        <v>2.3923285187736001</v>
      </c>
      <c r="V3700">
        <v>2.9687662543303799</v>
      </c>
      <c r="W3700">
        <v>7.62</v>
      </c>
      <c r="X3700">
        <v>3.35</v>
      </c>
      <c r="Y3700">
        <v>107785</v>
      </c>
      <c r="Z3700">
        <v>9799</v>
      </c>
      <c r="AA3700">
        <v>1</v>
      </c>
      <c r="AB3700">
        <v>11</v>
      </c>
      <c r="AC3700">
        <v>7</v>
      </c>
      <c r="AD3700">
        <v>4</v>
      </c>
      <c r="AE3700">
        <v>63.64</v>
      </c>
      <c r="AF3700">
        <v>12</v>
      </c>
      <c r="AG3700">
        <v>5</v>
      </c>
      <c r="AH3700">
        <v>3</v>
      </c>
      <c r="AI3700">
        <v>3</v>
      </c>
    </row>
    <row r="3701" spans="1:35" x14ac:dyDescent="0.2">
      <c r="A3701" s="102">
        <v>3559</v>
      </c>
      <c r="B3701">
        <v>5214</v>
      </c>
      <c r="C3701" t="s">
        <v>3284</v>
      </c>
      <c r="D3701" t="s">
        <v>2926</v>
      </c>
      <c r="E3701">
        <v>2218</v>
      </c>
      <c r="F3701">
        <v>2198</v>
      </c>
      <c r="G3701">
        <v>500</v>
      </c>
      <c r="H3701" t="s">
        <v>2930</v>
      </c>
      <c r="I3701">
        <v>5901</v>
      </c>
      <c r="J3701" t="s">
        <v>228</v>
      </c>
      <c r="K3701" t="s">
        <v>3194</v>
      </c>
      <c r="L3701">
        <v>1974</v>
      </c>
      <c r="M3701">
        <v>1969</v>
      </c>
      <c r="N3701">
        <v>600</v>
      </c>
      <c r="O3701" t="s">
        <v>2927</v>
      </c>
      <c r="P3701">
        <v>0.32883737780002098</v>
      </c>
      <c r="Q3701">
        <v>0.87041605158341795</v>
      </c>
      <c r="R3701">
        <v>0.47831204437229302</v>
      </c>
      <c r="S3701">
        <v>8.5384558515007897E-2</v>
      </c>
      <c r="T3701">
        <v>-1.9328839559056501</v>
      </c>
      <c r="U3701">
        <v>1.9328839559056501</v>
      </c>
      <c r="V3701">
        <v>1.8573626457408601</v>
      </c>
      <c r="W3701">
        <v>-12.25</v>
      </c>
      <c r="X3701">
        <v>7.5</v>
      </c>
      <c r="Y3701">
        <v>107742</v>
      </c>
      <c r="Z3701">
        <v>6338</v>
      </c>
      <c r="AA3701">
        <v>0.37</v>
      </c>
      <c r="AB3701">
        <v>17</v>
      </c>
      <c r="AC3701">
        <v>9</v>
      </c>
      <c r="AD3701">
        <v>8</v>
      </c>
      <c r="AE3701">
        <v>52.94</v>
      </c>
      <c r="AF3701">
        <v>14</v>
      </c>
      <c r="AG3701">
        <v>5</v>
      </c>
      <c r="AH3701">
        <v>3</v>
      </c>
      <c r="AI3701">
        <v>9</v>
      </c>
    </row>
    <row r="3702" spans="1:35" x14ac:dyDescent="0.2">
      <c r="A3702" s="102">
        <v>5929</v>
      </c>
      <c r="B3702">
        <v>4502</v>
      </c>
      <c r="C3702" t="s">
        <v>3277</v>
      </c>
      <c r="D3702" t="s">
        <v>2950</v>
      </c>
      <c r="E3702">
        <v>4481</v>
      </c>
      <c r="F3702">
        <v>4498</v>
      </c>
      <c r="G3702">
        <v>200</v>
      </c>
      <c r="H3702" t="s">
        <v>2927</v>
      </c>
      <c r="I3702">
        <v>8086</v>
      </c>
      <c r="J3702" t="s">
        <v>3288</v>
      </c>
      <c r="K3702" t="s">
        <v>2936</v>
      </c>
      <c r="L3702">
        <v>1295</v>
      </c>
      <c r="M3702">
        <v>1326</v>
      </c>
      <c r="N3702">
        <v>700</v>
      </c>
      <c r="O3702" t="s">
        <v>2930</v>
      </c>
      <c r="P3702">
        <v>0.54092531876739403</v>
      </c>
      <c r="Q3702">
        <v>0.83693322645496004</v>
      </c>
      <c r="R3702">
        <v>0.13549912628480501</v>
      </c>
      <c r="S3702">
        <v>0.35104669044179498</v>
      </c>
      <c r="T3702">
        <v>0.31169631483746801</v>
      </c>
      <c r="U3702">
        <v>0.31169631483746801</v>
      </c>
      <c r="V3702">
        <v>0.97962291811773605</v>
      </c>
      <c r="W3702">
        <v>1.21</v>
      </c>
      <c r="X3702">
        <v>3.18</v>
      </c>
      <c r="Y3702">
        <v>107717</v>
      </c>
      <c r="Z3702">
        <v>6336</v>
      </c>
      <c r="AA3702">
        <v>0.33</v>
      </c>
      <c r="AB3702">
        <v>17</v>
      </c>
      <c r="AC3702">
        <v>9</v>
      </c>
      <c r="AD3702">
        <v>8</v>
      </c>
      <c r="AE3702">
        <v>52.94</v>
      </c>
      <c r="AF3702">
        <v>10</v>
      </c>
      <c r="AG3702">
        <v>7</v>
      </c>
      <c r="AH3702">
        <v>5</v>
      </c>
      <c r="AI3702">
        <v>5</v>
      </c>
    </row>
    <row r="3703" spans="1:35" x14ac:dyDescent="0.2">
      <c r="A3703" s="102">
        <v>1716</v>
      </c>
      <c r="B3703">
        <v>1719</v>
      </c>
      <c r="C3703" t="s">
        <v>687</v>
      </c>
      <c r="D3703" t="s">
        <v>2937</v>
      </c>
      <c r="E3703">
        <v>930</v>
      </c>
      <c r="F3703">
        <v>927</v>
      </c>
      <c r="G3703">
        <v>900</v>
      </c>
      <c r="H3703" t="s">
        <v>2930</v>
      </c>
      <c r="I3703">
        <v>5714</v>
      </c>
      <c r="J3703" t="s">
        <v>873</v>
      </c>
      <c r="K3703" t="s">
        <v>2943</v>
      </c>
      <c r="L3703">
        <v>4090</v>
      </c>
      <c r="M3703">
        <v>4070</v>
      </c>
      <c r="N3703">
        <v>200</v>
      </c>
      <c r="O3703" t="s">
        <v>2927</v>
      </c>
      <c r="P3703">
        <v>0.759799406295253</v>
      </c>
      <c r="Q3703">
        <v>0.90109854688381996</v>
      </c>
      <c r="R3703">
        <v>2.16064612419106E-2</v>
      </c>
      <c r="S3703">
        <v>3.1106394129764299E-2</v>
      </c>
      <c r="T3703">
        <v>-0.212013512446076</v>
      </c>
      <c r="U3703">
        <v>0.212013512446076</v>
      </c>
      <c r="V3703">
        <v>0.78348803723879501</v>
      </c>
      <c r="W3703">
        <v>-0.54</v>
      </c>
      <c r="X3703">
        <v>2.4900000000000002</v>
      </c>
      <c r="Y3703">
        <v>107659</v>
      </c>
      <c r="Z3703">
        <v>6729</v>
      </c>
      <c r="AA3703">
        <v>0.44</v>
      </c>
      <c r="AB3703">
        <v>16</v>
      </c>
      <c r="AC3703">
        <v>10</v>
      </c>
      <c r="AD3703">
        <v>6</v>
      </c>
      <c r="AE3703">
        <v>62.5</v>
      </c>
      <c r="AF3703">
        <v>10</v>
      </c>
      <c r="AG3703">
        <v>9</v>
      </c>
      <c r="AH3703">
        <v>5</v>
      </c>
      <c r="AI3703">
        <v>2</v>
      </c>
    </row>
    <row r="3704" spans="1:35" x14ac:dyDescent="0.2">
      <c r="A3704" s="102">
        <v>217</v>
      </c>
      <c r="B3704">
        <v>5703</v>
      </c>
      <c r="C3704" t="s">
        <v>222</v>
      </c>
      <c r="D3704" t="s">
        <v>2943</v>
      </c>
      <c r="E3704">
        <v>212</v>
      </c>
      <c r="F3704">
        <v>214</v>
      </c>
      <c r="G3704">
        <v>5000</v>
      </c>
      <c r="H3704" t="s">
        <v>2930</v>
      </c>
      <c r="I3704">
        <v>8377</v>
      </c>
      <c r="J3704" t="s">
        <v>3100</v>
      </c>
      <c r="K3704" t="s">
        <v>2990</v>
      </c>
      <c r="L3704">
        <v>1105</v>
      </c>
      <c r="M3704">
        <v>1073</v>
      </c>
      <c r="N3704">
        <v>1000</v>
      </c>
      <c r="O3704" t="s">
        <v>2927</v>
      </c>
      <c r="P3704">
        <v>0.93376297581995504</v>
      </c>
      <c r="Q3704">
        <v>0.94551239505626805</v>
      </c>
      <c r="R3704">
        <v>3.10415532016152E-2</v>
      </c>
      <c r="S3704">
        <v>5.1354838901641201E-3</v>
      </c>
      <c r="T3704">
        <v>-0.36390693801628599</v>
      </c>
      <c r="U3704">
        <v>0.36390693801628599</v>
      </c>
      <c r="V3704">
        <v>1.70728981604254</v>
      </c>
      <c r="W3704">
        <v>-0.72</v>
      </c>
      <c r="X3704">
        <v>0.28000000000000003</v>
      </c>
      <c r="Y3704">
        <v>107633</v>
      </c>
      <c r="Z3704">
        <v>5665</v>
      </c>
      <c r="AA3704">
        <v>0.27</v>
      </c>
      <c r="AB3704">
        <v>19</v>
      </c>
      <c r="AC3704">
        <v>11</v>
      </c>
      <c r="AD3704">
        <v>8</v>
      </c>
      <c r="AE3704">
        <v>57.89</v>
      </c>
      <c r="AF3704">
        <v>13</v>
      </c>
      <c r="AG3704">
        <v>6</v>
      </c>
      <c r="AH3704">
        <v>5</v>
      </c>
      <c r="AI3704">
        <v>8</v>
      </c>
    </row>
    <row r="3705" spans="1:35" x14ac:dyDescent="0.2">
      <c r="A3705" s="102">
        <v>565</v>
      </c>
      <c r="B3705">
        <v>6995</v>
      </c>
      <c r="C3705" t="s">
        <v>51</v>
      </c>
      <c r="D3705" t="s">
        <v>2945</v>
      </c>
      <c r="E3705">
        <v>1941</v>
      </c>
      <c r="F3705">
        <v>1926</v>
      </c>
      <c r="G3705">
        <v>500</v>
      </c>
      <c r="H3705" t="s">
        <v>2930</v>
      </c>
      <c r="I3705">
        <v>8002</v>
      </c>
      <c r="J3705" t="s">
        <v>29</v>
      </c>
      <c r="K3705" t="s">
        <v>2934</v>
      </c>
      <c r="L3705">
        <v>810.6</v>
      </c>
      <c r="M3705">
        <v>808.5</v>
      </c>
      <c r="N3705">
        <v>1200</v>
      </c>
      <c r="O3705" t="s">
        <v>2927</v>
      </c>
      <c r="P3705">
        <v>0.67852349977868398</v>
      </c>
      <c r="Q3705">
        <v>0.92909124052611503</v>
      </c>
      <c r="R3705">
        <v>0.60263840288374204</v>
      </c>
      <c r="S3705">
        <v>5.1056361048904E-2</v>
      </c>
      <c r="T3705">
        <v>-2.1475819789881498</v>
      </c>
      <c r="U3705">
        <v>2.1475819789881498</v>
      </c>
      <c r="V3705">
        <v>2.3898350563856998</v>
      </c>
      <c r="W3705">
        <v>-8.99</v>
      </c>
      <c r="X3705">
        <v>0.75</v>
      </c>
      <c r="Y3705">
        <v>107597</v>
      </c>
      <c r="Z3705">
        <v>7686</v>
      </c>
      <c r="AA3705">
        <v>0.36</v>
      </c>
      <c r="AB3705">
        <v>14</v>
      </c>
      <c r="AC3705">
        <v>8</v>
      </c>
      <c r="AD3705">
        <v>6</v>
      </c>
      <c r="AE3705">
        <v>57.14</v>
      </c>
      <c r="AF3705">
        <v>14</v>
      </c>
      <c r="AG3705">
        <v>4</v>
      </c>
      <c r="AH3705">
        <v>1</v>
      </c>
      <c r="AI3705">
        <v>9</v>
      </c>
    </row>
    <row r="3706" spans="1:35" x14ac:dyDescent="0.2">
      <c r="A3706" s="102">
        <v>5870</v>
      </c>
      <c r="B3706">
        <v>5991</v>
      </c>
      <c r="C3706" t="s">
        <v>1327</v>
      </c>
      <c r="D3706" t="s">
        <v>3194</v>
      </c>
      <c r="E3706">
        <v>931</v>
      </c>
      <c r="F3706">
        <v>937</v>
      </c>
      <c r="G3706">
        <v>700</v>
      </c>
      <c r="H3706" t="s">
        <v>2927</v>
      </c>
      <c r="I3706">
        <v>9062</v>
      </c>
      <c r="J3706" t="s">
        <v>2891</v>
      </c>
      <c r="K3706" t="s">
        <v>3099</v>
      </c>
      <c r="L3706">
        <v>6140</v>
      </c>
      <c r="M3706">
        <v>6140</v>
      </c>
      <c r="N3706">
        <v>100</v>
      </c>
      <c r="O3706" t="s">
        <v>2930</v>
      </c>
      <c r="P3706">
        <v>0.48965650787269399</v>
      </c>
      <c r="Q3706">
        <v>0.83774398071836897</v>
      </c>
      <c r="R3706">
        <v>0.81339345283368802</v>
      </c>
      <c r="S3706">
        <v>0.15727968815325799</v>
      </c>
      <c r="T3706">
        <v>0.67260479027207998</v>
      </c>
      <c r="U3706">
        <v>0.67260479027207998</v>
      </c>
      <c r="V3706">
        <v>1.01506608177133</v>
      </c>
      <c r="W3706">
        <v>2.62</v>
      </c>
      <c r="X3706">
        <v>6.82</v>
      </c>
      <c r="Y3706">
        <v>107579</v>
      </c>
      <c r="Z3706">
        <v>5379</v>
      </c>
      <c r="AA3706">
        <v>0.44</v>
      </c>
      <c r="AB3706">
        <v>20</v>
      </c>
      <c r="AC3706">
        <v>12</v>
      </c>
      <c r="AD3706">
        <v>8</v>
      </c>
      <c r="AE3706">
        <v>60</v>
      </c>
      <c r="AF3706">
        <v>12</v>
      </c>
      <c r="AG3706">
        <v>7</v>
      </c>
      <c r="AH3706">
        <v>6</v>
      </c>
      <c r="AI3706">
        <v>7</v>
      </c>
    </row>
    <row r="3707" spans="1:35" x14ac:dyDescent="0.2">
      <c r="A3707" s="102">
        <v>6502</v>
      </c>
      <c r="B3707">
        <v>6370</v>
      </c>
      <c r="C3707" t="s">
        <v>3241</v>
      </c>
      <c r="D3707" t="s">
        <v>2940</v>
      </c>
      <c r="E3707">
        <v>3500</v>
      </c>
      <c r="F3707">
        <v>3495</v>
      </c>
      <c r="G3707">
        <v>300</v>
      </c>
      <c r="H3707" t="s">
        <v>2927</v>
      </c>
      <c r="I3707">
        <v>6723</v>
      </c>
      <c r="J3707" t="s">
        <v>3257</v>
      </c>
      <c r="K3707" t="s">
        <v>2932</v>
      </c>
      <c r="L3707">
        <v>748</v>
      </c>
      <c r="M3707">
        <v>744</v>
      </c>
      <c r="N3707">
        <v>1400</v>
      </c>
      <c r="O3707" t="s">
        <v>2930</v>
      </c>
      <c r="P3707">
        <v>0.49866098321692798</v>
      </c>
      <c r="Q3707">
        <v>0.82939301400280196</v>
      </c>
      <c r="R3707">
        <v>6.7006154556654401E-2</v>
      </c>
      <c r="S3707">
        <v>9.1002192779771202E-3</v>
      </c>
      <c r="T3707">
        <v>2.52474326183071</v>
      </c>
      <c r="U3707">
        <v>2.52474326183071</v>
      </c>
      <c r="V3707">
        <v>1.6901205878005701</v>
      </c>
      <c r="W3707">
        <v>8.93</v>
      </c>
      <c r="X3707">
        <v>0.66</v>
      </c>
      <c r="Y3707">
        <v>107565</v>
      </c>
      <c r="Z3707">
        <v>5378</v>
      </c>
      <c r="AA3707">
        <v>0.27</v>
      </c>
      <c r="AB3707">
        <v>20</v>
      </c>
      <c r="AC3707">
        <v>10</v>
      </c>
      <c r="AD3707">
        <v>10</v>
      </c>
      <c r="AE3707">
        <v>50</v>
      </c>
      <c r="AF3707">
        <v>10</v>
      </c>
      <c r="AG3707">
        <v>9</v>
      </c>
      <c r="AH3707">
        <v>9</v>
      </c>
      <c r="AI3707">
        <v>2</v>
      </c>
    </row>
    <row r="3708" spans="1:35" x14ac:dyDescent="0.2">
      <c r="A3708" s="102">
        <v>6792</v>
      </c>
      <c r="B3708">
        <v>7267</v>
      </c>
      <c r="C3708" t="s">
        <v>61</v>
      </c>
      <c r="D3708" t="s">
        <v>2945</v>
      </c>
      <c r="E3708">
        <v>2893</v>
      </c>
      <c r="F3708">
        <v>2857.5</v>
      </c>
      <c r="G3708">
        <v>300</v>
      </c>
      <c r="H3708" t="s">
        <v>2930</v>
      </c>
      <c r="I3708">
        <v>8795</v>
      </c>
      <c r="J3708" t="s">
        <v>3258</v>
      </c>
      <c r="K3708" t="s">
        <v>3176</v>
      </c>
      <c r="L3708">
        <v>1292</v>
      </c>
      <c r="M3708">
        <v>1289</v>
      </c>
      <c r="N3708">
        <v>700</v>
      </c>
      <c r="O3708" t="s">
        <v>2927</v>
      </c>
      <c r="P3708">
        <v>0.76928472301567297</v>
      </c>
      <c r="Q3708">
        <v>0.82564762939888603</v>
      </c>
      <c r="R3708">
        <v>0.144577271334316</v>
      </c>
      <c r="S3708">
        <v>0.20893640638616301</v>
      </c>
      <c r="T3708">
        <v>-1.8105361637467601</v>
      </c>
      <c r="U3708">
        <v>1.8105361637467601</v>
      </c>
      <c r="V3708">
        <v>1.08165944589998</v>
      </c>
      <c r="W3708">
        <v>-6.06</v>
      </c>
      <c r="X3708">
        <v>5.26</v>
      </c>
      <c r="Y3708">
        <v>107545</v>
      </c>
      <c r="Z3708">
        <v>5975</v>
      </c>
      <c r="AA3708">
        <v>0.35</v>
      </c>
      <c r="AB3708">
        <v>18</v>
      </c>
      <c r="AC3708">
        <v>11</v>
      </c>
      <c r="AD3708">
        <v>7</v>
      </c>
      <c r="AE3708">
        <v>61.11</v>
      </c>
      <c r="AF3708">
        <v>15</v>
      </c>
      <c r="AG3708">
        <v>6</v>
      </c>
      <c r="AH3708">
        <v>4</v>
      </c>
      <c r="AI3708">
        <v>8</v>
      </c>
    </row>
    <row r="3709" spans="1:35" x14ac:dyDescent="0.2">
      <c r="A3709" s="102">
        <v>6484</v>
      </c>
      <c r="B3709">
        <v>1332</v>
      </c>
      <c r="C3709" t="s">
        <v>3655</v>
      </c>
      <c r="D3709" t="s">
        <v>3097</v>
      </c>
      <c r="E3709">
        <v>613</v>
      </c>
      <c r="F3709">
        <v>609</v>
      </c>
      <c r="G3709">
        <v>1700</v>
      </c>
      <c r="H3709" t="s">
        <v>2930</v>
      </c>
      <c r="I3709">
        <v>7976</v>
      </c>
      <c r="J3709" t="s">
        <v>2985</v>
      </c>
      <c r="K3709" t="s">
        <v>2951</v>
      </c>
      <c r="L3709">
        <v>1703</v>
      </c>
      <c r="M3709">
        <v>1683</v>
      </c>
      <c r="N3709">
        <v>600</v>
      </c>
      <c r="O3709" t="s">
        <v>2927</v>
      </c>
      <c r="P3709">
        <v>0.62127550154379796</v>
      </c>
      <c r="Q3709">
        <v>0.82963662691392803</v>
      </c>
      <c r="R3709">
        <v>7.8586114483639197E-2</v>
      </c>
      <c r="S3709">
        <v>0.28654578299584998</v>
      </c>
      <c r="T3709">
        <v>-0.55425134286034405</v>
      </c>
      <c r="U3709">
        <v>0.55425134286034405</v>
      </c>
      <c r="V3709">
        <v>0.413757775178003</v>
      </c>
      <c r="W3709">
        <v>-2.1</v>
      </c>
      <c r="X3709">
        <v>2.5299999999999998</v>
      </c>
      <c r="Y3709">
        <v>107529</v>
      </c>
      <c r="Z3709">
        <v>4888</v>
      </c>
      <c r="AA3709">
        <v>0.19</v>
      </c>
      <c r="AB3709">
        <v>22</v>
      </c>
      <c r="AC3709">
        <v>11</v>
      </c>
      <c r="AD3709">
        <v>11</v>
      </c>
      <c r="AE3709">
        <v>50</v>
      </c>
      <c r="AF3709">
        <v>11</v>
      </c>
      <c r="AG3709">
        <v>10</v>
      </c>
      <c r="AH3709">
        <v>7</v>
      </c>
      <c r="AI3709">
        <v>5</v>
      </c>
    </row>
    <row r="3710" spans="1:35" x14ac:dyDescent="0.2">
      <c r="A3710" s="102">
        <v>6179</v>
      </c>
      <c r="B3710">
        <v>4919</v>
      </c>
      <c r="C3710" t="s">
        <v>849</v>
      </c>
      <c r="D3710" t="s">
        <v>2952</v>
      </c>
      <c r="E3710">
        <v>5690</v>
      </c>
      <c r="F3710">
        <v>5670</v>
      </c>
      <c r="G3710">
        <v>100</v>
      </c>
      <c r="H3710" t="s">
        <v>2930</v>
      </c>
      <c r="I3710">
        <v>6098</v>
      </c>
      <c r="J3710" t="s">
        <v>240</v>
      </c>
      <c r="K3710" t="s">
        <v>2942</v>
      </c>
      <c r="L3710">
        <v>4570</v>
      </c>
      <c r="M3710">
        <v>4520</v>
      </c>
      <c r="N3710">
        <v>100</v>
      </c>
      <c r="O3710" t="s">
        <v>2927</v>
      </c>
      <c r="P3710">
        <v>0.12632231519707099</v>
      </c>
      <c r="Q3710">
        <v>0.83358875206835503</v>
      </c>
      <c r="R3710">
        <v>0.73506293973404502</v>
      </c>
      <c r="S3710">
        <v>5.7173797183989296E-3</v>
      </c>
      <c r="T3710">
        <v>-3.0362332078110601</v>
      </c>
      <c r="U3710">
        <v>3.0362332078110601</v>
      </c>
      <c r="V3710">
        <v>3.35050803762251</v>
      </c>
      <c r="W3710">
        <v>-20.86</v>
      </c>
      <c r="X3710">
        <v>20.28</v>
      </c>
      <c r="Y3710">
        <v>107405</v>
      </c>
      <c r="Z3710">
        <v>5967</v>
      </c>
      <c r="AA3710">
        <v>0.3</v>
      </c>
      <c r="AB3710">
        <v>18</v>
      </c>
      <c r="AC3710">
        <v>10</v>
      </c>
      <c r="AD3710">
        <v>8</v>
      </c>
      <c r="AE3710">
        <v>55.56</v>
      </c>
      <c r="AF3710">
        <v>11</v>
      </c>
      <c r="AG3710">
        <v>7</v>
      </c>
      <c r="AH3710">
        <v>4</v>
      </c>
      <c r="AI3710">
        <v>7</v>
      </c>
    </row>
    <row r="3711" spans="1:35" x14ac:dyDescent="0.2">
      <c r="A3711" s="102">
        <v>5862</v>
      </c>
      <c r="B3711">
        <v>2914</v>
      </c>
      <c r="C3711" t="s">
        <v>3132</v>
      </c>
      <c r="D3711" t="s">
        <v>2955</v>
      </c>
      <c r="E3711">
        <v>2326</v>
      </c>
      <c r="F3711">
        <v>2301</v>
      </c>
      <c r="G3711">
        <v>400</v>
      </c>
      <c r="H3711" t="s">
        <v>2927</v>
      </c>
      <c r="I3711">
        <v>5214</v>
      </c>
      <c r="J3711" t="s">
        <v>3284</v>
      </c>
      <c r="K3711" t="s">
        <v>2926</v>
      </c>
      <c r="L3711">
        <v>2218</v>
      </c>
      <c r="M3711">
        <v>2198</v>
      </c>
      <c r="N3711">
        <v>400</v>
      </c>
      <c r="O3711" t="s">
        <v>2930</v>
      </c>
      <c r="P3711">
        <v>0.79896015296459699</v>
      </c>
      <c r="Q3711">
        <v>0.837959523955499</v>
      </c>
      <c r="R3711">
        <v>0.80484758923727295</v>
      </c>
      <c r="S3711">
        <v>0.302284174655084</v>
      </c>
      <c r="T3711">
        <v>0.73474377288354498</v>
      </c>
      <c r="U3711">
        <v>0.73474377288354498</v>
      </c>
      <c r="V3711">
        <v>0.90146682570063796</v>
      </c>
      <c r="W3711">
        <v>1.91</v>
      </c>
      <c r="X3711">
        <v>4.4800000000000004</v>
      </c>
      <c r="Y3711">
        <v>107394</v>
      </c>
      <c r="Z3711">
        <v>8261</v>
      </c>
      <c r="AA3711">
        <v>0.39</v>
      </c>
      <c r="AB3711">
        <v>13</v>
      </c>
      <c r="AC3711">
        <v>7</v>
      </c>
      <c r="AD3711">
        <v>6</v>
      </c>
      <c r="AE3711">
        <v>53.85</v>
      </c>
      <c r="AF3711">
        <v>13</v>
      </c>
      <c r="AG3711">
        <v>5</v>
      </c>
      <c r="AH3711">
        <v>3</v>
      </c>
      <c r="AI3711">
        <v>5</v>
      </c>
    </row>
    <row r="3712" spans="1:35" x14ac:dyDescent="0.2">
      <c r="A3712" s="102">
        <v>2318</v>
      </c>
      <c r="B3712">
        <v>8031</v>
      </c>
      <c r="C3712" t="s">
        <v>1014</v>
      </c>
      <c r="D3712" t="s">
        <v>2934</v>
      </c>
      <c r="E3712">
        <v>1981</v>
      </c>
      <c r="F3712">
        <v>1981</v>
      </c>
      <c r="G3712">
        <v>500</v>
      </c>
      <c r="H3712" t="s">
        <v>2930</v>
      </c>
      <c r="I3712">
        <v>8593</v>
      </c>
      <c r="J3712" t="s">
        <v>224</v>
      </c>
      <c r="K3712" t="s">
        <v>2933</v>
      </c>
      <c r="L3712">
        <v>719</v>
      </c>
      <c r="M3712">
        <v>717</v>
      </c>
      <c r="N3712">
        <v>1400</v>
      </c>
      <c r="O3712" t="s">
        <v>2927</v>
      </c>
      <c r="P3712">
        <v>0.64644984177367304</v>
      </c>
      <c r="Q3712">
        <v>0.89087385439474098</v>
      </c>
      <c r="R3712">
        <v>1.63403717167422E-2</v>
      </c>
      <c r="S3712">
        <v>0.127794165561252</v>
      </c>
      <c r="T3712">
        <v>-0.42790204921692199</v>
      </c>
      <c r="U3712">
        <v>0.42790204921692199</v>
      </c>
      <c r="V3712">
        <v>0.71861507711663997</v>
      </c>
      <c r="W3712">
        <v>-0.53</v>
      </c>
      <c r="X3712">
        <v>1.34</v>
      </c>
      <c r="Y3712">
        <v>107380</v>
      </c>
      <c r="Z3712">
        <v>8260</v>
      </c>
      <c r="AA3712">
        <v>0.45</v>
      </c>
      <c r="AB3712">
        <v>13</v>
      </c>
      <c r="AC3712">
        <v>7</v>
      </c>
      <c r="AD3712">
        <v>6</v>
      </c>
      <c r="AE3712">
        <v>53.85</v>
      </c>
      <c r="AF3712">
        <v>15</v>
      </c>
      <c r="AG3712">
        <v>3</v>
      </c>
      <c r="AH3712">
        <v>0</v>
      </c>
      <c r="AI3712">
        <v>10</v>
      </c>
    </row>
    <row r="3713" spans="1:35" x14ac:dyDescent="0.2">
      <c r="A3713" s="102">
        <v>5526</v>
      </c>
      <c r="B3713">
        <v>4188</v>
      </c>
      <c r="C3713" t="s">
        <v>3211</v>
      </c>
      <c r="D3713" t="s">
        <v>2952</v>
      </c>
      <c r="E3713">
        <v>795.2</v>
      </c>
      <c r="F3713">
        <v>793.2</v>
      </c>
      <c r="G3713">
        <v>1000</v>
      </c>
      <c r="H3713" t="s">
        <v>2927</v>
      </c>
      <c r="I3713">
        <v>6592</v>
      </c>
      <c r="J3713" t="s">
        <v>3224</v>
      </c>
      <c r="K3713" t="s">
        <v>2932</v>
      </c>
      <c r="L3713">
        <v>4045</v>
      </c>
      <c r="M3713">
        <v>4015</v>
      </c>
      <c r="N3713">
        <v>200</v>
      </c>
      <c r="O3713" t="s">
        <v>2930</v>
      </c>
      <c r="P3713">
        <v>0.91078348761070904</v>
      </c>
      <c r="Q3713">
        <v>0.842240168057937</v>
      </c>
      <c r="R3713">
        <v>0.54881943637297603</v>
      </c>
      <c r="S3713">
        <v>0.19656154085365499</v>
      </c>
      <c r="T3713">
        <v>0.79881414900407199</v>
      </c>
      <c r="U3713">
        <v>0.79881414900407199</v>
      </c>
      <c r="V3713">
        <v>0.64087861425061499</v>
      </c>
      <c r="W3713">
        <v>1.82</v>
      </c>
      <c r="X3713">
        <v>1.22</v>
      </c>
      <c r="Y3713">
        <v>107239</v>
      </c>
      <c r="Z3713">
        <v>4663</v>
      </c>
      <c r="AA3713">
        <v>0.4</v>
      </c>
      <c r="AB3713">
        <v>23</v>
      </c>
      <c r="AC3713">
        <v>14</v>
      </c>
      <c r="AD3713">
        <v>9</v>
      </c>
      <c r="AE3713">
        <v>60.87</v>
      </c>
      <c r="AF3713">
        <v>12</v>
      </c>
      <c r="AG3713">
        <v>10</v>
      </c>
      <c r="AH3713">
        <v>7</v>
      </c>
      <c r="AI3713">
        <v>6</v>
      </c>
    </row>
    <row r="3714" spans="1:35" x14ac:dyDescent="0.2">
      <c r="A3714" s="102">
        <v>721</v>
      </c>
      <c r="B3714">
        <v>1973</v>
      </c>
      <c r="C3714" t="s">
        <v>2935</v>
      </c>
      <c r="D3714" t="s">
        <v>2929</v>
      </c>
      <c r="E3714">
        <v>4215</v>
      </c>
      <c r="F3714">
        <v>4215</v>
      </c>
      <c r="G3714">
        <v>200</v>
      </c>
      <c r="H3714" t="s">
        <v>2927</v>
      </c>
      <c r="I3714">
        <v>2413</v>
      </c>
      <c r="J3714" t="s">
        <v>2947</v>
      </c>
      <c r="K3714" t="s">
        <v>2942</v>
      </c>
      <c r="L3714">
        <v>3220</v>
      </c>
      <c r="M3714">
        <v>3160</v>
      </c>
      <c r="N3714">
        <v>300</v>
      </c>
      <c r="O3714" t="s">
        <v>2930</v>
      </c>
      <c r="P3714">
        <v>0.75290504638144196</v>
      </c>
      <c r="Q3714">
        <v>0.92419157082360204</v>
      </c>
      <c r="R3714">
        <v>0.484114731201022</v>
      </c>
      <c r="S3714">
        <v>0.36720265624397103</v>
      </c>
      <c r="T3714">
        <v>1.77751459662714</v>
      </c>
      <c r="U3714">
        <v>1.77751459662714</v>
      </c>
      <c r="V3714">
        <v>1.31750840218228</v>
      </c>
      <c r="W3714">
        <v>9.16</v>
      </c>
      <c r="X3714">
        <v>12.46</v>
      </c>
      <c r="Y3714">
        <v>107128</v>
      </c>
      <c r="Z3714">
        <v>6696</v>
      </c>
      <c r="AA3714">
        <v>0.36</v>
      </c>
      <c r="AB3714">
        <v>16</v>
      </c>
      <c r="AC3714">
        <v>9</v>
      </c>
      <c r="AD3714">
        <v>7</v>
      </c>
      <c r="AE3714">
        <v>56.25</v>
      </c>
      <c r="AF3714">
        <v>10</v>
      </c>
      <c r="AG3714">
        <v>8</v>
      </c>
      <c r="AH3714">
        <v>4</v>
      </c>
      <c r="AI3714">
        <v>4</v>
      </c>
    </row>
    <row r="3715" spans="1:35" x14ac:dyDescent="0.2">
      <c r="A3715" s="102">
        <v>3382</v>
      </c>
      <c r="B3715">
        <v>7453</v>
      </c>
      <c r="C3715" t="s">
        <v>54</v>
      </c>
      <c r="D3715" t="s">
        <v>2953</v>
      </c>
      <c r="E3715">
        <v>1892</v>
      </c>
      <c r="F3715">
        <v>1872</v>
      </c>
      <c r="G3715">
        <v>400</v>
      </c>
      <c r="H3715" t="s">
        <v>2930</v>
      </c>
      <c r="I3715">
        <v>9787</v>
      </c>
      <c r="J3715" t="s">
        <v>3670</v>
      </c>
      <c r="K3715" t="s">
        <v>2942</v>
      </c>
      <c r="L3715">
        <v>3900</v>
      </c>
      <c r="M3715">
        <v>3850</v>
      </c>
      <c r="N3715">
        <v>200</v>
      </c>
      <c r="O3715" t="s">
        <v>2927</v>
      </c>
      <c r="P3715">
        <v>0.69865125694159802</v>
      </c>
      <c r="Q3715">
        <v>0.87359945604327605</v>
      </c>
      <c r="R3715">
        <v>0.29357161639684598</v>
      </c>
      <c r="S3715">
        <v>1.40603449060419E-2</v>
      </c>
      <c r="T3715">
        <v>-2.1186936818765201</v>
      </c>
      <c r="U3715">
        <v>2.1186936818765201</v>
      </c>
      <c r="V3715">
        <v>2.2361208039351399</v>
      </c>
      <c r="W3715">
        <v>-25.83</v>
      </c>
      <c r="X3715">
        <v>2.75</v>
      </c>
      <c r="Y3715">
        <v>107108</v>
      </c>
      <c r="Z3715">
        <v>8926</v>
      </c>
      <c r="AA3715">
        <v>0.61</v>
      </c>
      <c r="AB3715">
        <v>12</v>
      </c>
      <c r="AC3715">
        <v>6</v>
      </c>
      <c r="AD3715">
        <v>6</v>
      </c>
      <c r="AE3715">
        <v>50</v>
      </c>
      <c r="AF3715">
        <v>10</v>
      </c>
      <c r="AG3715">
        <v>5</v>
      </c>
      <c r="AH3715">
        <v>4</v>
      </c>
      <c r="AI3715">
        <v>3</v>
      </c>
    </row>
    <row r="3716" spans="1:35" x14ac:dyDescent="0.2">
      <c r="A3716" s="102">
        <v>6731</v>
      </c>
      <c r="B3716">
        <v>3064</v>
      </c>
      <c r="C3716" t="s">
        <v>3267</v>
      </c>
      <c r="D3716" t="s">
        <v>2953</v>
      </c>
      <c r="E3716">
        <v>2839</v>
      </c>
      <c r="F3716">
        <v>2816</v>
      </c>
      <c r="G3716">
        <v>300</v>
      </c>
      <c r="H3716" t="s">
        <v>2930</v>
      </c>
      <c r="I3716">
        <v>6845</v>
      </c>
      <c r="J3716" t="s">
        <v>3232</v>
      </c>
      <c r="K3716" t="s">
        <v>2932</v>
      </c>
      <c r="L3716">
        <v>3060</v>
      </c>
      <c r="M3716">
        <v>3010</v>
      </c>
      <c r="N3716">
        <v>300</v>
      </c>
      <c r="O3716" t="s">
        <v>2927</v>
      </c>
      <c r="P3716">
        <v>0.650125400231919</v>
      </c>
      <c r="Q3716">
        <v>0.82650504616474696</v>
      </c>
      <c r="R3716">
        <v>0.31908178303888801</v>
      </c>
      <c r="S3716">
        <v>7.4333668410041104E-2</v>
      </c>
      <c r="T3716">
        <v>-0.28939652470944799</v>
      </c>
      <c r="U3716">
        <v>0.28939652470944799</v>
      </c>
      <c r="V3716">
        <v>0.60536744764073303</v>
      </c>
      <c r="W3716">
        <v>-1.74</v>
      </c>
      <c r="X3716">
        <v>6.45</v>
      </c>
      <c r="Y3716">
        <v>107059</v>
      </c>
      <c r="Z3716">
        <v>5635</v>
      </c>
      <c r="AA3716">
        <v>0.28999999999999998</v>
      </c>
      <c r="AB3716">
        <v>19</v>
      </c>
      <c r="AC3716">
        <v>12</v>
      </c>
      <c r="AD3716">
        <v>7</v>
      </c>
      <c r="AE3716">
        <v>63.16</v>
      </c>
      <c r="AF3716">
        <v>11</v>
      </c>
      <c r="AG3716">
        <v>8</v>
      </c>
      <c r="AH3716">
        <v>6</v>
      </c>
      <c r="AI3716">
        <v>5</v>
      </c>
    </row>
    <row r="3717" spans="1:35" x14ac:dyDescent="0.2">
      <c r="A3717" s="102">
        <v>2506</v>
      </c>
      <c r="B3717">
        <v>1833</v>
      </c>
      <c r="C3717" t="s">
        <v>3701</v>
      </c>
      <c r="D3717" t="s">
        <v>2937</v>
      </c>
      <c r="E3717">
        <v>2880</v>
      </c>
      <c r="F3717">
        <v>2904</v>
      </c>
      <c r="G3717">
        <v>300</v>
      </c>
      <c r="H3717" t="s">
        <v>2930</v>
      </c>
      <c r="I3717">
        <v>4902</v>
      </c>
      <c r="J3717" t="s">
        <v>3679</v>
      </c>
      <c r="K3717" t="s">
        <v>2932</v>
      </c>
      <c r="L3717">
        <v>696</v>
      </c>
      <c r="M3717">
        <v>701</v>
      </c>
      <c r="N3717">
        <v>1200</v>
      </c>
      <c r="O3717" t="s">
        <v>2927</v>
      </c>
      <c r="P3717">
        <v>0.58668947047515296</v>
      </c>
      <c r="Q3717">
        <v>0.88775664106047802</v>
      </c>
      <c r="R3717">
        <v>8.4049167719072601E-2</v>
      </c>
      <c r="S3717">
        <v>0.17447693671489001</v>
      </c>
      <c r="T3717">
        <v>-0.13664264119936201</v>
      </c>
      <c r="U3717">
        <v>0.13664264119936201</v>
      </c>
      <c r="V3717">
        <v>0.24724036150027201</v>
      </c>
      <c r="W3717">
        <v>-0.55000000000000004</v>
      </c>
      <c r="X3717">
        <v>3.44</v>
      </c>
      <c r="Y3717">
        <v>106983</v>
      </c>
      <c r="Z3717">
        <v>7642</v>
      </c>
      <c r="AA3717">
        <v>0.54</v>
      </c>
      <c r="AB3717">
        <v>14</v>
      </c>
      <c r="AC3717">
        <v>9</v>
      </c>
      <c r="AD3717">
        <v>5</v>
      </c>
      <c r="AE3717">
        <v>64.290000000000006</v>
      </c>
      <c r="AF3717">
        <v>12</v>
      </c>
      <c r="AG3717">
        <v>5</v>
      </c>
      <c r="AH3717">
        <v>3</v>
      </c>
      <c r="AI3717">
        <v>6</v>
      </c>
    </row>
    <row r="3718" spans="1:35" x14ac:dyDescent="0.2">
      <c r="A3718" s="102">
        <v>8177</v>
      </c>
      <c r="B3718">
        <v>1973</v>
      </c>
      <c r="C3718" t="s">
        <v>2935</v>
      </c>
      <c r="D3718" t="s">
        <v>2929</v>
      </c>
      <c r="E3718">
        <v>4215</v>
      </c>
      <c r="F3718">
        <v>4215</v>
      </c>
      <c r="G3718">
        <v>200</v>
      </c>
      <c r="H3718" t="s">
        <v>2927</v>
      </c>
      <c r="I3718">
        <v>6971</v>
      </c>
      <c r="J3718" t="s">
        <v>951</v>
      </c>
      <c r="K3718" t="s">
        <v>2932</v>
      </c>
      <c r="L3718">
        <v>7344</v>
      </c>
      <c r="M3718">
        <v>7328</v>
      </c>
      <c r="N3718">
        <v>100</v>
      </c>
      <c r="O3718" t="s">
        <v>2930</v>
      </c>
      <c r="P3718">
        <v>0.56374527515888495</v>
      </c>
      <c r="Q3718">
        <v>0.80728466639367802</v>
      </c>
      <c r="R3718">
        <v>0.65134751564915605</v>
      </c>
      <c r="S3718">
        <v>0.148427819483162</v>
      </c>
      <c r="T3718">
        <v>1.90307533099268</v>
      </c>
      <c r="U3718">
        <v>1.90307533099268</v>
      </c>
      <c r="V3718">
        <v>1.88807411402599</v>
      </c>
      <c r="W3718">
        <v>13.35</v>
      </c>
      <c r="X3718">
        <v>15.04</v>
      </c>
      <c r="Y3718">
        <v>106818</v>
      </c>
      <c r="Z3718">
        <v>13352</v>
      </c>
      <c r="AA3718">
        <v>1.1399999999999999</v>
      </c>
      <c r="AB3718">
        <v>8</v>
      </c>
      <c r="AC3718">
        <v>5</v>
      </c>
      <c r="AD3718">
        <v>3</v>
      </c>
      <c r="AE3718">
        <v>62.5</v>
      </c>
      <c r="AF3718">
        <v>13</v>
      </c>
      <c r="AG3718">
        <v>2</v>
      </c>
      <c r="AH3718">
        <v>1</v>
      </c>
      <c r="AI3718">
        <v>5</v>
      </c>
    </row>
    <row r="3719" spans="1:35" x14ac:dyDescent="0.2">
      <c r="A3719" s="102">
        <v>7593</v>
      </c>
      <c r="B3719">
        <v>6028</v>
      </c>
      <c r="C3719" t="s">
        <v>694</v>
      </c>
      <c r="D3719" t="s">
        <v>2942</v>
      </c>
      <c r="E3719">
        <v>7870</v>
      </c>
      <c r="F3719">
        <v>7750</v>
      </c>
      <c r="G3719">
        <v>100</v>
      </c>
      <c r="H3719" t="s">
        <v>2927</v>
      </c>
      <c r="I3719">
        <v>7282</v>
      </c>
      <c r="J3719" t="s">
        <v>3251</v>
      </c>
      <c r="K3719" t="s">
        <v>2945</v>
      </c>
      <c r="L3719">
        <v>2462</v>
      </c>
      <c r="M3719">
        <v>2471</v>
      </c>
      <c r="N3719">
        <v>300</v>
      </c>
      <c r="O3719" t="s">
        <v>2930</v>
      </c>
      <c r="P3719">
        <v>0.441448468596494</v>
      </c>
      <c r="Q3719">
        <v>0.81480833062666203</v>
      </c>
      <c r="R3719">
        <v>0.58454916989239003</v>
      </c>
      <c r="S3719">
        <v>0.13576900931084901</v>
      </c>
      <c r="T3719">
        <v>2.3491240957876198</v>
      </c>
      <c r="U3719">
        <v>2.3491240957876198</v>
      </c>
      <c r="V3719">
        <v>2.7880225965619401</v>
      </c>
      <c r="W3719">
        <v>9.6199999999999992</v>
      </c>
      <c r="X3719">
        <v>4.3499999999999996</v>
      </c>
      <c r="Y3719">
        <v>106658</v>
      </c>
      <c r="Z3719">
        <v>8888</v>
      </c>
      <c r="AA3719">
        <v>0.75</v>
      </c>
      <c r="AB3719">
        <v>12</v>
      </c>
      <c r="AC3719">
        <v>8</v>
      </c>
      <c r="AD3719">
        <v>4</v>
      </c>
      <c r="AE3719">
        <v>66.67</v>
      </c>
      <c r="AF3719">
        <v>12</v>
      </c>
      <c r="AG3719">
        <v>7</v>
      </c>
      <c r="AH3719">
        <v>2</v>
      </c>
      <c r="AI3719">
        <v>3</v>
      </c>
    </row>
    <row r="3720" spans="1:35" x14ac:dyDescent="0.2">
      <c r="A3720" s="102">
        <v>7422</v>
      </c>
      <c r="B3720">
        <v>5201</v>
      </c>
      <c r="C3720" t="s">
        <v>3586</v>
      </c>
      <c r="D3720" t="s">
        <v>2926</v>
      </c>
      <c r="E3720">
        <v>3750</v>
      </c>
      <c r="F3720">
        <v>3620</v>
      </c>
      <c r="G3720">
        <v>300</v>
      </c>
      <c r="H3720" t="s">
        <v>2930</v>
      </c>
      <c r="I3720">
        <v>8341</v>
      </c>
      <c r="J3720" t="s">
        <v>1058</v>
      </c>
      <c r="K3720" t="s">
        <v>2990</v>
      </c>
      <c r="L3720">
        <v>1744</v>
      </c>
      <c r="M3720">
        <v>1693</v>
      </c>
      <c r="N3720">
        <v>600</v>
      </c>
      <c r="O3720" t="s">
        <v>2927</v>
      </c>
      <c r="P3720">
        <v>0.56083708988519898</v>
      </c>
      <c r="Q3720">
        <v>0.81707731981123599</v>
      </c>
      <c r="R3720">
        <v>2.99507690002692E-2</v>
      </c>
      <c r="S3720">
        <v>0.196522814802359</v>
      </c>
      <c r="T3720">
        <v>-1.16574700424088</v>
      </c>
      <c r="U3720">
        <v>1.16574700424088</v>
      </c>
      <c r="V3720">
        <v>1.0886357319367801</v>
      </c>
      <c r="W3720">
        <v>-4.05</v>
      </c>
      <c r="X3720">
        <v>6.46</v>
      </c>
      <c r="Y3720">
        <v>106631</v>
      </c>
      <c r="Z3720">
        <v>8202</v>
      </c>
      <c r="AA3720">
        <v>0.41</v>
      </c>
      <c r="AB3720">
        <v>13</v>
      </c>
      <c r="AC3720">
        <v>8</v>
      </c>
      <c r="AD3720">
        <v>5</v>
      </c>
      <c r="AE3720">
        <v>61.54</v>
      </c>
      <c r="AF3720">
        <v>15</v>
      </c>
      <c r="AG3720">
        <v>5</v>
      </c>
      <c r="AH3720">
        <v>2</v>
      </c>
      <c r="AI3720">
        <v>6</v>
      </c>
    </row>
    <row r="3721" spans="1:35" x14ac:dyDescent="0.2">
      <c r="A3721" s="102">
        <v>3619</v>
      </c>
      <c r="B3721">
        <v>5411</v>
      </c>
      <c r="C3721" t="s">
        <v>3666</v>
      </c>
      <c r="D3721" t="s">
        <v>2988</v>
      </c>
      <c r="E3721">
        <v>1351</v>
      </c>
      <c r="F3721">
        <v>1348</v>
      </c>
      <c r="G3721">
        <v>800</v>
      </c>
      <c r="H3721" t="s">
        <v>2927</v>
      </c>
      <c r="I3721">
        <v>7327</v>
      </c>
      <c r="J3721" t="s">
        <v>3249</v>
      </c>
      <c r="K3721" t="s">
        <v>2990</v>
      </c>
      <c r="L3721">
        <v>2822</v>
      </c>
      <c r="M3721">
        <v>2725</v>
      </c>
      <c r="N3721">
        <v>400</v>
      </c>
      <c r="O3721" t="s">
        <v>2930</v>
      </c>
      <c r="P3721">
        <v>0.54010988837120899</v>
      </c>
      <c r="Q3721">
        <v>0.86951176408545605</v>
      </c>
      <c r="R3721">
        <v>8.6189327260845203E-2</v>
      </c>
      <c r="S3721">
        <v>0.443053911111429</v>
      </c>
      <c r="T3721">
        <v>0.74232511801256995</v>
      </c>
      <c r="U3721">
        <v>0.74232511801256995</v>
      </c>
      <c r="V3721">
        <v>7.1609032023625604E-2</v>
      </c>
      <c r="W3721">
        <v>2.89</v>
      </c>
      <c r="X3721">
        <v>1.06</v>
      </c>
      <c r="Y3721">
        <v>106564</v>
      </c>
      <c r="Z3721">
        <v>17761</v>
      </c>
      <c r="AA3721">
        <v>1</v>
      </c>
      <c r="AB3721">
        <v>6</v>
      </c>
      <c r="AC3721">
        <v>4</v>
      </c>
      <c r="AD3721">
        <v>2</v>
      </c>
      <c r="AE3721">
        <v>66.67</v>
      </c>
      <c r="AF3721">
        <v>12</v>
      </c>
      <c r="AG3721">
        <v>3</v>
      </c>
      <c r="AH3721">
        <v>2</v>
      </c>
      <c r="AI3721">
        <v>1</v>
      </c>
    </row>
    <row r="3722" spans="1:35" x14ac:dyDescent="0.2">
      <c r="A3722" s="102">
        <v>5363</v>
      </c>
      <c r="B3722">
        <v>4631</v>
      </c>
      <c r="C3722" t="s">
        <v>3264</v>
      </c>
      <c r="D3722" t="s">
        <v>2952</v>
      </c>
      <c r="E3722">
        <v>2993</v>
      </c>
      <c r="F3722">
        <v>2980</v>
      </c>
      <c r="G3722">
        <v>300</v>
      </c>
      <c r="H3722" t="s">
        <v>2927</v>
      </c>
      <c r="I3722">
        <v>7189</v>
      </c>
      <c r="J3722" t="s">
        <v>45</v>
      </c>
      <c r="K3722" t="s">
        <v>2990</v>
      </c>
      <c r="L3722">
        <v>755</v>
      </c>
      <c r="M3722">
        <v>738</v>
      </c>
      <c r="N3722">
        <v>1200</v>
      </c>
      <c r="O3722" t="s">
        <v>2930</v>
      </c>
      <c r="P3722">
        <v>0.647724073671745</v>
      </c>
      <c r="Q3722">
        <v>0.844283513526355</v>
      </c>
      <c r="R3722">
        <v>0.74290218745183501</v>
      </c>
      <c r="S3722">
        <v>0.360890622934739</v>
      </c>
      <c r="T3722">
        <v>1.6318477857299101</v>
      </c>
      <c r="U3722">
        <v>1.6318477857299101</v>
      </c>
      <c r="V3722">
        <v>1.2687868596151</v>
      </c>
      <c r="W3722">
        <v>8.01</v>
      </c>
      <c r="X3722">
        <v>0.94</v>
      </c>
      <c r="Y3722">
        <v>106496</v>
      </c>
      <c r="Z3722">
        <v>5325</v>
      </c>
      <c r="AA3722">
        <v>0.3</v>
      </c>
      <c r="AB3722">
        <v>20</v>
      </c>
      <c r="AC3722">
        <v>11</v>
      </c>
      <c r="AD3722">
        <v>9</v>
      </c>
      <c r="AE3722">
        <v>55</v>
      </c>
      <c r="AF3722">
        <v>10</v>
      </c>
      <c r="AG3722">
        <v>7</v>
      </c>
      <c r="AH3722">
        <v>6</v>
      </c>
      <c r="AI3722">
        <v>7</v>
      </c>
    </row>
    <row r="3723" spans="1:35" x14ac:dyDescent="0.2">
      <c r="A3723" s="102">
        <v>7031</v>
      </c>
      <c r="B3723">
        <v>3591</v>
      </c>
      <c r="C3723" t="s">
        <v>795</v>
      </c>
      <c r="D3723" t="s">
        <v>3281</v>
      </c>
      <c r="E3723">
        <v>3060</v>
      </c>
      <c r="F3723">
        <v>3005</v>
      </c>
      <c r="G3723">
        <v>300</v>
      </c>
      <c r="H3723" t="s">
        <v>2927</v>
      </c>
      <c r="I3723">
        <v>5802</v>
      </c>
      <c r="J3723" t="s">
        <v>3220</v>
      </c>
      <c r="K3723" t="s">
        <v>2943</v>
      </c>
      <c r="L3723">
        <v>1533.5</v>
      </c>
      <c r="M3723">
        <v>1518</v>
      </c>
      <c r="N3723">
        <v>600</v>
      </c>
      <c r="O3723" t="s">
        <v>2930</v>
      </c>
      <c r="P3723">
        <v>0.36430540664838301</v>
      </c>
      <c r="Q3723">
        <v>0.82231917812138799</v>
      </c>
      <c r="R3723">
        <v>0.106506666374887</v>
      </c>
      <c r="S3723">
        <v>0.105038278391412</v>
      </c>
      <c r="T3723">
        <v>1.5661152767147299</v>
      </c>
      <c r="U3723">
        <v>1.5661152767147299</v>
      </c>
      <c r="V3723">
        <v>1.8572071604696501</v>
      </c>
      <c r="W3723">
        <v>5.58</v>
      </c>
      <c r="X3723">
        <v>1.03</v>
      </c>
      <c r="Y3723">
        <v>106437</v>
      </c>
      <c r="Z3723">
        <v>5602</v>
      </c>
      <c r="AA3723">
        <v>0.21</v>
      </c>
      <c r="AB3723">
        <v>19</v>
      </c>
      <c r="AC3723">
        <v>11</v>
      </c>
      <c r="AD3723">
        <v>8</v>
      </c>
      <c r="AE3723">
        <v>57.89</v>
      </c>
      <c r="AF3723">
        <v>14</v>
      </c>
      <c r="AG3723">
        <v>6</v>
      </c>
      <c r="AH3723">
        <v>2</v>
      </c>
      <c r="AI3723">
        <v>11</v>
      </c>
    </row>
    <row r="3724" spans="1:35" x14ac:dyDescent="0.2">
      <c r="A3724" s="102">
        <v>6718</v>
      </c>
      <c r="B3724">
        <v>7459</v>
      </c>
      <c r="C3724" t="s">
        <v>973</v>
      </c>
      <c r="D3724" t="s">
        <v>2934</v>
      </c>
      <c r="E3724">
        <v>2468</v>
      </c>
      <c r="F3724">
        <v>2491</v>
      </c>
      <c r="G3724">
        <v>400</v>
      </c>
      <c r="H3724" t="s">
        <v>2927</v>
      </c>
      <c r="I3724">
        <v>9506</v>
      </c>
      <c r="J3724" t="s">
        <v>2991</v>
      </c>
      <c r="K3724" t="s">
        <v>2992</v>
      </c>
      <c r="L3724">
        <v>1060</v>
      </c>
      <c r="M3724">
        <v>1057</v>
      </c>
      <c r="N3724">
        <v>900</v>
      </c>
      <c r="O3724" t="s">
        <v>2930</v>
      </c>
      <c r="P3724">
        <v>0.28522868751262798</v>
      </c>
      <c r="Q3724">
        <v>0.82661062039675604</v>
      </c>
      <c r="R3724">
        <v>0.17532590559644901</v>
      </c>
      <c r="S3724">
        <v>3.8940536860565798E-3</v>
      </c>
      <c r="T3724">
        <v>1.2385453134725699</v>
      </c>
      <c r="U3724">
        <v>1.2385453134725699</v>
      </c>
      <c r="V3724">
        <v>0.63234680880344196</v>
      </c>
      <c r="W3724">
        <v>4.41</v>
      </c>
      <c r="X3724">
        <v>4.53</v>
      </c>
      <c r="Y3724">
        <v>106417</v>
      </c>
      <c r="Z3724">
        <v>6651</v>
      </c>
      <c r="AA3724">
        <v>0.36</v>
      </c>
      <c r="AB3724">
        <v>16</v>
      </c>
      <c r="AC3724">
        <v>9</v>
      </c>
      <c r="AD3724">
        <v>7</v>
      </c>
      <c r="AE3724">
        <v>56.25</v>
      </c>
      <c r="AF3724">
        <v>14</v>
      </c>
      <c r="AG3724">
        <v>6</v>
      </c>
      <c r="AH3724">
        <v>1</v>
      </c>
      <c r="AI3724">
        <v>9</v>
      </c>
    </row>
    <row r="3725" spans="1:35" x14ac:dyDescent="0.2">
      <c r="A3725" s="102">
        <v>2330</v>
      </c>
      <c r="B3725">
        <v>2331</v>
      </c>
      <c r="C3725" t="s">
        <v>3130</v>
      </c>
      <c r="D3725" t="s">
        <v>2942</v>
      </c>
      <c r="E3725">
        <v>5750</v>
      </c>
      <c r="F3725">
        <v>5710</v>
      </c>
      <c r="G3725">
        <v>100</v>
      </c>
      <c r="H3725" t="s">
        <v>2927</v>
      </c>
      <c r="I3725">
        <v>3141</v>
      </c>
      <c r="J3725" t="s">
        <v>3133</v>
      </c>
      <c r="K3725" t="s">
        <v>2953</v>
      </c>
      <c r="L3725">
        <v>6330</v>
      </c>
      <c r="M3725">
        <v>6320</v>
      </c>
      <c r="N3725">
        <v>100</v>
      </c>
      <c r="O3725" t="s">
        <v>2930</v>
      </c>
      <c r="P3725">
        <v>0.32135430186006397</v>
      </c>
      <c r="Q3725">
        <v>0.89070465697134804</v>
      </c>
      <c r="R3725">
        <v>0.62458262368375095</v>
      </c>
      <c r="S3725">
        <v>0.196778994408038</v>
      </c>
      <c r="T3725">
        <v>0.55985443580340299</v>
      </c>
      <c r="U3725">
        <v>0.55985443580340299</v>
      </c>
      <c r="V3725">
        <v>0.48093788901028101</v>
      </c>
      <c r="W3725">
        <v>2.37</v>
      </c>
      <c r="X3725">
        <v>9.65</v>
      </c>
      <c r="Y3725">
        <v>106349</v>
      </c>
      <c r="Z3725">
        <v>9668</v>
      </c>
      <c r="AA3725">
        <v>0.56000000000000005</v>
      </c>
      <c r="AB3725">
        <v>11</v>
      </c>
      <c r="AC3725">
        <v>6</v>
      </c>
      <c r="AD3725">
        <v>5</v>
      </c>
      <c r="AE3725">
        <v>54.55</v>
      </c>
      <c r="AF3725">
        <v>11</v>
      </c>
      <c r="AG3725">
        <v>6</v>
      </c>
      <c r="AH3725">
        <v>3</v>
      </c>
      <c r="AI3725">
        <v>2</v>
      </c>
    </row>
    <row r="3726" spans="1:35" x14ac:dyDescent="0.2">
      <c r="A3726" s="102">
        <v>4979</v>
      </c>
      <c r="B3726">
        <v>5802</v>
      </c>
      <c r="C3726" t="s">
        <v>3220</v>
      </c>
      <c r="D3726" t="s">
        <v>2943</v>
      </c>
      <c r="E3726">
        <v>1533.5</v>
      </c>
      <c r="F3726">
        <v>1518</v>
      </c>
      <c r="G3726">
        <v>700</v>
      </c>
      <c r="H3726" t="s">
        <v>2930</v>
      </c>
      <c r="I3726">
        <v>8341</v>
      </c>
      <c r="J3726" t="s">
        <v>1058</v>
      </c>
      <c r="K3726" t="s">
        <v>2990</v>
      </c>
      <c r="L3726">
        <v>1744</v>
      </c>
      <c r="M3726">
        <v>1693</v>
      </c>
      <c r="N3726">
        <v>600</v>
      </c>
      <c r="O3726" t="s">
        <v>2927</v>
      </c>
      <c r="P3726">
        <v>0.73804039090682705</v>
      </c>
      <c r="Q3726">
        <v>0.84963207939004604</v>
      </c>
      <c r="R3726">
        <v>0.53938531971696602</v>
      </c>
      <c r="S3726">
        <v>0.395761490551717</v>
      </c>
      <c r="T3726">
        <v>-0.24028684244130999</v>
      </c>
      <c r="U3726">
        <v>0.24028684244130999</v>
      </c>
      <c r="V3726">
        <v>0.56309696924418795</v>
      </c>
      <c r="W3726">
        <v>-0.75</v>
      </c>
      <c r="X3726">
        <v>4.6100000000000003</v>
      </c>
      <c r="Y3726">
        <v>106158</v>
      </c>
      <c r="Z3726">
        <v>7077</v>
      </c>
      <c r="AA3726">
        <v>0.3</v>
      </c>
      <c r="AB3726">
        <v>15</v>
      </c>
      <c r="AC3726">
        <v>8</v>
      </c>
      <c r="AD3726">
        <v>7</v>
      </c>
      <c r="AE3726">
        <v>53.33</v>
      </c>
      <c r="AF3726">
        <v>14</v>
      </c>
      <c r="AG3726">
        <v>5</v>
      </c>
      <c r="AH3726">
        <v>2</v>
      </c>
      <c r="AI3726">
        <v>8</v>
      </c>
    </row>
    <row r="3727" spans="1:35" x14ac:dyDescent="0.2">
      <c r="A3727" s="102">
        <v>2392</v>
      </c>
      <c r="B3727">
        <v>8002</v>
      </c>
      <c r="C3727" t="s">
        <v>29</v>
      </c>
      <c r="D3727" t="s">
        <v>2934</v>
      </c>
      <c r="E3727">
        <v>810.6</v>
      </c>
      <c r="F3727">
        <v>808.5</v>
      </c>
      <c r="G3727">
        <v>1300</v>
      </c>
      <c r="H3727" t="s">
        <v>2927</v>
      </c>
      <c r="I3727">
        <v>9072</v>
      </c>
      <c r="J3727" t="s">
        <v>3098</v>
      </c>
      <c r="K3727" t="s">
        <v>3099</v>
      </c>
      <c r="L3727">
        <v>2659</v>
      </c>
      <c r="M3727">
        <v>2602</v>
      </c>
      <c r="N3727">
        <v>400</v>
      </c>
      <c r="O3727" t="s">
        <v>2930</v>
      </c>
      <c r="P3727">
        <v>0.54812589322337801</v>
      </c>
      <c r="Q3727">
        <v>0.88954100217404397</v>
      </c>
      <c r="R3727">
        <v>0.18563989988041599</v>
      </c>
      <c r="S3727">
        <v>8.5740433116895401E-2</v>
      </c>
      <c r="T3727">
        <v>1.6917286919004499</v>
      </c>
      <c r="U3727">
        <v>1.6917286919004499</v>
      </c>
      <c r="V3727">
        <v>1.00808263365803</v>
      </c>
      <c r="W3727">
        <v>3.82</v>
      </c>
      <c r="X3727">
        <v>0.98</v>
      </c>
      <c r="Y3727">
        <v>106142</v>
      </c>
      <c r="Z3727">
        <v>5897</v>
      </c>
      <c r="AA3727">
        <v>0.28999999999999998</v>
      </c>
      <c r="AB3727">
        <v>18</v>
      </c>
      <c r="AC3727">
        <v>10</v>
      </c>
      <c r="AD3727">
        <v>8</v>
      </c>
      <c r="AE3727">
        <v>55.56</v>
      </c>
      <c r="AF3727">
        <v>16</v>
      </c>
      <c r="AG3727">
        <v>4</v>
      </c>
      <c r="AH3727">
        <v>1</v>
      </c>
      <c r="AI3727">
        <v>13</v>
      </c>
    </row>
    <row r="3728" spans="1:35" x14ac:dyDescent="0.2">
      <c r="A3728" s="102">
        <v>3097</v>
      </c>
      <c r="B3728">
        <v>5333</v>
      </c>
      <c r="C3728" t="s">
        <v>238</v>
      </c>
      <c r="D3728" t="s">
        <v>2926</v>
      </c>
      <c r="E3728">
        <v>1900</v>
      </c>
      <c r="F3728">
        <v>1908</v>
      </c>
      <c r="G3728">
        <v>500</v>
      </c>
      <c r="H3728" t="s">
        <v>2930</v>
      </c>
      <c r="I3728">
        <v>6965</v>
      </c>
      <c r="J3728" t="s">
        <v>3606</v>
      </c>
      <c r="K3728" t="s">
        <v>2932</v>
      </c>
      <c r="L3728">
        <v>4860</v>
      </c>
      <c r="M3728">
        <v>4865</v>
      </c>
      <c r="N3728">
        <v>200</v>
      </c>
      <c r="O3728" t="s">
        <v>2927</v>
      </c>
      <c r="P3728">
        <v>0.21574920509326201</v>
      </c>
      <c r="Q3728">
        <v>0.87821445251677299</v>
      </c>
      <c r="R3728">
        <v>0.71113856733445802</v>
      </c>
      <c r="S3728">
        <v>0.22835604468343401</v>
      </c>
      <c r="T3728">
        <v>-1.1949219828215101</v>
      </c>
      <c r="U3728">
        <v>1.1949219828215101</v>
      </c>
      <c r="V3728">
        <v>1.28611826236396</v>
      </c>
      <c r="W3728">
        <v>-4.3099999999999996</v>
      </c>
      <c r="X3728">
        <v>1.95</v>
      </c>
      <c r="Y3728">
        <v>106017</v>
      </c>
      <c r="Z3728">
        <v>5890</v>
      </c>
      <c r="AA3728">
        <v>0.35</v>
      </c>
      <c r="AB3728">
        <v>18</v>
      </c>
      <c r="AC3728">
        <v>8</v>
      </c>
      <c r="AD3728">
        <v>10</v>
      </c>
      <c r="AE3728">
        <v>44.44</v>
      </c>
      <c r="AF3728">
        <v>13</v>
      </c>
      <c r="AG3728">
        <v>6</v>
      </c>
      <c r="AH3728">
        <v>3</v>
      </c>
      <c r="AI3728">
        <v>9</v>
      </c>
    </row>
    <row r="3729" spans="1:35" x14ac:dyDescent="0.2">
      <c r="A3729" s="102">
        <v>1778</v>
      </c>
      <c r="B3729">
        <v>4503</v>
      </c>
      <c r="C3729" t="s">
        <v>829</v>
      </c>
      <c r="D3729" t="s">
        <v>2950</v>
      </c>
      <c r="E3729">
        <v>1980</v>
      </c>
      <c r="F3729">
        <v>1984.5</v>
      </c>
      <c r="G3729">
        <v>600</v>
      </c>
      <c r="H3729" t="s">
        <v>2930</v>
      </c>
      <c r="I3729">
        <v>8194</v>
      </c>
      <c r="J3729" t="s">
        <v>3161</v>
      </c>
      <c r="K3729" t="s">
        <v>2953</v>
      </c>
      <c r="L3729">
        <v>2711</v>
      </c>
      <c r="M3729">
        <v>2730</v>
      </c>
      <c r="N3729">
        <v>400</v>
      </c>
      <c r="O3729" t="s">
        <v>2927</v>
      </c>
      <c r="P3729">
        <v>0.236918981165084</v>
      </c>
      <c r="Q3729">
        <v>0.89978573460970801</v>
      </c>
      <c r="R3729">
        <v>6.9497039692364704E-2</v>
      </c>
      <c r="S3729">
        <v>1.8211151959865799E-3</v>
      </c>
      <c r="T3729">
        <v>-0.41552407682329501</v>
      </c>
      <c r="U3729">
        <v>0.41552407682329501</v>
      </c>
      <c r="V3729">
        <v>0.44482938472843497</v>
      </c>
      <c r="W3729">
        <v>-1.48</v>
      </c>
      <c r="X3729">
        <v>9.0399999999999991</v>
      </c>
      <c r="Y3729">
        <v>105947</v>
      </c>
      <c r="Z3729">
        <v>5045</v>
      </c>
      <c r="AA3729">
        <v>0.25</v>
      </c>
      <c r="AB3729">
        <v>21</v>
      </c>
      <c r="AC3729">
        <v>11</v>
      </c>
      <c r="AD3729">
        <v>10</v>
      </c>
      <c r="AE3729">
        <v>52.38</v>
      </c>
      <c r="AF3729">
        <v>13</v>
      </c>
      <c r="AG3729">
        <v>7</v>
      </c>
      <c r="AH3729">
        <v>5</v>
      </c>
      <c r="AI3729">
        <v>9</v>
      </c>
    </row>
    <row r="3730" spans="1:35" x14ac:dyDescent="0.2">
      <c r="A3730" s="102">
        <v>6505</v>
      </c>
      <c r="B3730">
        <v>8020</v>
      </c>
      <c r="C3730" t="s">
        <v>3095</v>
      </c>
      <c r="D3730" t="s">
        <v>2934</v>
      </c>
      <c r="E3730">
        <v>1360</v>
      </c>
      <c r="F3730">
        <v>1373</v>
      </c>
      <c r="G3730">
        <v>800</v>
      </c>
      <c r="H3730" t="s">
        <v>2927</v>
      </c>
      <c r="I3730">
        <v>9107</v>
      </c>
      <c r="J3730" t="s">
        <v>3237</v>
      </c>
      <c r="K3730" t="s">
        <v>3238</v>
      </c>
      <c r="L3730">
        <v>1499</v>
      </c>
      <c r="M3730">
        <v>1502</v>
      </c>
      <c r="N3730">
        <v>700</v>
      </c>
      <c r="O3730" t="s">
        <v>2930</v>
      </c>
      <c r="P3730">
        <v>0.47368652140999001</v>
      </c>
      <c r="Q3730">
        <v>0.82935739117980201</v>
      </c>
      <c r="R3730">
        <v>0.58741431584354797</v>
      </c>
      <c r="S3730">
        <v>0.24253032833132601</v>
      </c>
      <c r="T3730">
        <v>1.4909105709908701</v>
      </c>
      <c r="U3730">
        <v>1.4909105709908701</v>
      </c>
      <c r="V3730">
        <v>1.53467149883266</v>
      </c>
      <c r="W3730">
        <v>9.73</v>
      </c>
      <c r="X3730">
        <v>4.47</v>
      </c>
      <c r="Y3730">
        <v>105899</v>
      </c>
      <c r="Z3730">
        <v>5043</v>
      </c>
      <c r="AA3730">
        <v>0.33</v>
      </c>
      <c r="AB3730">
        <v>21</v>
      </c>
      <c r="AC3730">
        <v>13</v>
      </c>
      <c r="AD3730">
        <v>8</v>
      </c>
      <c r="AE3730">
        <v>61.9</v>
      </c>
      <c r="AF3730">
        <v>10</v>
      </c>
      <c r="AG3730">
        <v>7</v>
      </c>
      <c r="AH3730">
        <v>8</v>
      </c>
      <c r="AI3730">
        <v>6</v>
      </c>
    </row>
    <row r="3731" spans="1:35" x14ac:dyDescent="0.2">
      <c r="A3731" s="102">
        <v>3462</v>
      </c>
      <c r="B3731">
        <v>5110</v>
      </c>
      <c r="C3731" t="s">
        <v>1370</v>
      </c>
      <c r="D3731" t="s">
        <v>3107</v>
      </c>
      <c r="E3731">
        <v>1257</v>
      </c>
      <c r="F3731">
        <v>1249</v>
      </c>
      <c r="G3731">
        <v>800</v>
      </c>
      <c r="H3731" t="s">
        <v>2927</v>
      </c>
      <c r="I3731">
        <v>6472</v>
      </c>
      <c r="J3731" t="s">
        <v>63</v>
      </c>
      <c r="K3731" t="s">
        <v>2940</v>
      </c>
      <c r="L3731">
        <v>302</v>
      </c>
      <c r="M3731">
        <v>299</v>
      </c>
      <c r="N3731">
        <v>3300</v>
      </c>
      <c r="O3731" t="s">
        <v>2930</v>
      </c>
      <c r="P3731">
        <v>0.78054958426355703</v>
      </c>
      <c r="Q3731">
        <v>0.87219361776406501</v>
      </c>
      <c r="R3731">
        <v>0.534955791921639</v>
      </c>
      <c r="S3731">
        <v>0.430902941958343</v>
      </c>
      <c r="T3731">
        <v>0.91036178556839698</v>
      </c>
      <c r="U3731">
        <v>0.91036178556839698</v>
      </c>
      <c r="V3731">
        <v>0.72411588768207302</v>
      </c>
      <c r="W3731">
        <v>3.65</v>
      </c>
      <c r="X3731">
        <v>1.25</v>
      </c>
      <c r="Y3731">
        <v>105747</v>
      </c>
      <c r="Z3731">
        <v>7553</v>
      </c>
      <c r="AA3731">
        <v>0.34</v>
      </c>
      <c r="AB3731">
        <v>14</v>
      </c>
      <c r="AC3731">
        <v>7</v>
      </c>
      <c r="AD3731">
        <v>7</v>
      </c>
      <c r="AE3731">
        <v>50</v>
      </c>
      <c r="AF3731">
        <v>14</v>
      </c>
      <c r="AG3731">
        <v>4</v>
      </c>
      <c r="AH3731">
        <v>4</v>
      </c>
      <c r="AI3731">
        <v>6</v>
      </c>
    </row>
    <row r="3732" spans="1:35" x14ac:dyDescent="0.2">
      <c r="A3732" s="102">
        <v>6916</v>
      </c>
      <c r="B3732">
        <v>5802</v>
      </c>
      <c r="C3732" t="s">
        <v>3220</v>
      </c>
      <c r="D3732" t="s">
        <v>2943</v>
      </c>
      <c r="E3732">
        <v>1533.5</v>
      </c>
      <c r="F3732">
        <v>1518</v>
      </c>
      <c r="G3732">
        <v>700</v>
      </c>
      <c r="H3732" t="s">
        <v>2927</v>
      </c>
      <c r="I3732">
        <v>6472</v>
      </c>
      <c r="J3732" t="s">
        <v>63</v>
      </c>
      <c r="K3732" t="s">
        <v>2940</v>
      </c>
      <c r="L3732">
        <v>302</v>
      </c>
      <c r="M3732">
        <v>299</v>
      </c>
      <c r="N3732">
        <v>3600</v>
      </c>
      <c r="O3732" t="s">
        <v>2930</v>
      </c>
      <c r="P3732">
        <v>0.747033766494136</v>
      </c>
      <c r="Q3732">
        <v>0.82380552207022895</v>
      </c>
      <c r="R3732">
        <v>0.96024993514964796</v>
      </c>
      <c r="S3732">
        <v>0.24654352013182201</v>
      </c>
      <c r="T3732">
        <v>1.7823220179605099</v>
      </c>
      <c r="U3732">
        <v>1.7823220179605099</v>
      </c>
      <c r="V3732">
        <v>1.9787480636205601</v>
      </c>
      <c r="W3732">
        <v>7.66</v>
      </c>
      <c r="X3732">
        <v>1.3</v>
      </c>
      <c r="Y3732">
        <v>105736</v>
      </c>
      <c r="Z3732">
        <v>7049</v>
      </c>
      <c r="AA3732">
        <v>0.34</v>
      </c>
      <c r="AB3732">
        <v>15</v>
      </c>
      <c r="AC3732">
        <v>9</v>
      </c>
      <c r="AD3732">
        <v>6</v>
      </c>
      <c r="AE3732">
        <v>60</v>
      </c>
      <c r="AF3732">
        <v>15</v>
      </c>
      <c r="AG3732">
        <v>4</v>
      </c>
      <c r="AH3732">
        <v>2</v>
      </c>
      <c r="AI3732">
        <v>9</v>
      </c>
    </row>
    <row r="3733" spans="1:35" x14ac:dyDescent="0.2">
      <c r="A3733" s="102">
        <v>4290</v>
      </c>
      <c r="B3733">
        <v>6588</v>
      </c>
      <c r="C3733" t="s">
        <v>539</v>
      </c>
      <c r="D3733" t="s">
        <v>2932</v>
      </c>
      <c r="E3733">
        <v>4385</v>
      </c>
      <c r="F3733">
        <v>4395</v>
      </c>
      <c r="G3733">
        <v>200</v>
      </c>
      <c r="H3733" t="s">
        <v>2927</v>
      </c>
      <c r="I3733">
        <v>8020</v>
      </c>
      <c r="J3733" t="s">
        <v>3095</v>
      </c>
      <c r="K3733" t="s">
        <v>2934</v>
      </c>
      <c r="L3733">
        <v>1360</v>
      </c>
      <c r="M3733">
        <v>1373</v>
      </c>
      <c r="N3733">
        <v>600</v>
      </c>
      <c r="O3733" t="s">
        <v>2930</v>
      </c>
      <c r="P3733">
        <v>0.58311181068602902</v>
      </c>
      <c r="Q3733">
        <v>0.85911174779671395</v>
      </c>
      <c r="R3733">
        <v>0.44095502123816899</v>
      </c>
      <c r="S3733">
        <v>0.26559442894847801</v>
      </c>
      <c r="T3733">
        <v>1.4005141248088699</v>
      </c>
      <c r="U3733">
        <v>1.4005141248088699</v>
      </c>
      <c r="V3733">
        <v>2.2213587485549899</v>
      </c>
      <c r="W3733">
        <v>4.38</v>
      </c>
      <c r="X3733">
        <v>6.28</v>
      </c>
      <c r="Y3733">
        <v>105713</v>
      </c>
      <c r="Z3733">
        <v>6218</v>
      </c>
      <c r="AA3733">
        <v>0.31</v>
      </c>
      <c r="AB3733">
        <v>17</v>
      </c>
      <c r="AC3733">
        <v>9</v>
      </c>
      <c r="AD3733">
        <v>8</v>
      </c>
      <c r="AE3733">
        <v>52.94</v>
      </c>
      <c r="AF3733">
        <v>13</v>
      </c>
      <c r="AG3733">
        <v>6</v>
      </c>
      <c r="AH3733">
        <v>4</v>
      </c>
      <c r="AI3733">
        <v>7</v>
      </c>
    </row>
    <row r="3734" spans="1:35" x14ac:dyDescent="0.2">
      <c r="A3734" s="102">
        <v>4095</v>
      </c>
      <c r="B3734">
        <v>3105</v>
      </c>
      <c r="C3734" t="s">
        <v>50</v>
      </c>
      <c r="D3734" t="s">
        <v>2932</v>
      </c>
      <c r="E3734">
        <v>1030</v>
      </c>
      <c r="F3734">
        <v>1027</v>
      </c>
      <c r="G3734">
        <v>900</v>
      </c>
      <c r="H3734" t="s">
        <v>2927</v>
      </c>
      <c r="I3734">
        <v>5471</v>
      </c>
      <c r="J3734" t="s">
        <v>3216</v>
      </c>
      <c r="K3734" t="s">
        <v>2988</v>
      </c>
      <c r="L3734">
        <v>4560</v>
      </c>
      <c r="M3734">
        <v>4520</v>
      </c>
      <c r="N3734">
        <v>200</v>
      </c>
      <c r="O3734" t="s">
        <v>2930</v>
      </c>
      <c r="P3734">
        <v>0.15928412378398499</v>
      </c>
      <c r="Q3734">
        <v>0.86212137045571202</v>
      </c>
      <c r="R3734">
        <v>0.88986223405296405</v>
      </c>
      <c r="S3734">
        <v>0.20376310322039601</v>
      </c>
      <c r="T3734">
        <v>1.3033540521131901</v>
      </c>
      <c r="U3734">
        <v>1.3033540521131901</v>
      </c>
      <c r="V3734">
        <v>1.35998433462224</v>
      </c>
      <c r="W3734">
        <v>8.34</v>
      </c>
      <c r="X3734">
        <v>2.25</v>
      </c>
      <c r="Y3734">
        <v>105679</v>
      </c>
      <c r="Z3734">
        <v>5871</v>
      </c>
      <c r="AA3734">
        <v>0.52</v>
      </c>
      <c r="AB3734">
        <v>18</v>
      </c>
      <c r="AC3734">
        <v>9</v>
      </c>
      <c r="AD3734">
        <v>9</v>
      </c>
      <c r="AE3734">
        <v>50</v>
      </c>
      <c r="AF3734">
        <v>13</v>
      </c>
      <c r="AG3734">
        <v>6</v>
      </c>
      <c r="AH3734">
        <v>4</v>
      </c>
      <c r="AI3734">
        <v>8</v>
      </c>
    </row>
    <row r="3735" spans="1:35" x14ac:dyDescent="0.2">
      <c r="A3735" s="102">
        <v>4389</v>
      </c>
      <c r="B3735">
        <v>8086</v>
      </c>
      <c r="C3735" t="s">
        <v>3288</v>
      </c>
      <c r="D3735" t="s">
        <v>2936</v>
      </c>
      <c r="E3735">
        <v>1295</v>
      </c>
      <c r="F3735">
        <v>1326</v>
      </c>
      <c r="G3735">
        <v>800</v>
      </c>
      <c r="H3735" t="s">
        <v>2927</v>
      </c>
      <c r="I3735">
        <v>8242</v>
      </c>
      <c r="J3735" t="s">
        <v>1044</v>
      </c>
      <c r="K3735" t="s">
        <v>2953</v>
      </c>
      <c r="L3735">
        <v>1014</v>
      </c>
      <c r="M3735">
        <v>1011</v>
      </c>
      <c r="N3735">
        <v>1000</v>
      </c>
      <c r="O3735" t="s">
        <v>2930</v>
      </c>
      <c r="P3735">
        <v>0.59412714118779297</v>
      </c>
      <c r="Q3735">
        <v>0.85780711239839902</v>
      </c>
      <c r="R3735">
        <v>0.46871623995740602</v>
      </c>
      <c r="S3735">
        <v>9.1300236153556494E-3</v>
      </c>
      <c r="T3735">
        <v>3.46350124234475</v>
      </c>
      <c r="U3735">
        <v>3.46350124234475</v>
      </c>
      <c r="V3735">
        <v>3.0228305259065902</v>
      </c>
      <c r="W3735">
        <v>18.43</v>
      </c>
      <c r="X3735">
        <v>4.6900000000000004</v>
      </c>
      <c r="Y3735">
        <v>105646</v>
      </c>
      <c r="Z3735">
        <v>5869</v>
      </c>
      <c r="AA3735">
        <v>0.31</v>
      </c>
      <c r="AB3735">
        <v>18</v>
      </c>
      <c r="AC3735">
        <v>10</v>
      </c>
      <c r="AD3735">
        <v>8</v>
      </c>
      <c r="AE3735">
        <v>55.56</v>
      </c>
      <c r="AF3735">
        <v>12</v>
      </c>
      <c r="AG3735">
        <v>8</v>
      </c>
      <c r="AH3735">
        <v>3</v>
      </c>
      <c r="AI3735">
        <v>7</v>
      </c>
    </row>
    <row r="3736" spans="1:35" x14ac:dyDescent="0.2">
      <c r="A3736" s="102">
        <v>1166</v>
      </c>
      <c r="B3736">
        <v>2337</v>
      </c>
      <c r="C3736" t="s">
        <v>3651</v>
      </c>
      <c r="D3736" t="s">
        <v>2949</v>
      </c>
      <c r="E3736">
        <v>436</v>
      </c>
      <c r="F3736">
        <v>423</v>
      </c>
      <c r="G3736">
        <v>1600</v>
      </c>
      <c r="H3736" t="s">
        <v>2927</v>
      </c>
      <c r="I3736">
        <v>7735</v>
      </c>
      <c r="J3736" t="s">
        <v>3677</v>
      </c>
      <c r="K3736" t="s">
        <v>2932</v>
      </c>
      <c r="L3736">
        <v>6580</v>
      </c>
      <c r="M3736">
        <v>6560</v>
      </c>
      <c r="N3736">
        <v>100</v>
      </c>
      <c r="O3736" t="s">
        <v>2930</v>
      </c>
      <c r="P3736">
        <v>0.57370233699110995</v>
      </c>
      <c r="Q3736">
        <v>0.91214425491136797</v>
      </c>
      <c r="R3736">
        <v>0.47961022609349202</v>
      </c>
      <c r="S3736">
        <v>1.25119447599831E-2</v>
      </c>
      <c r="T3736">
        <v>1.5058364617828901</v>
      </c>
      <c r="U3736">
        <v>1.5058364617828901</v>
      </c>
      <c r="V3736">
        <v>2.6487796891614299</v>
      </c>
      <c r="W3736">
        <v>7.94</v>
      </c>
      <c r="X3736">
        <v>3.17</v>
      </c>
      <c r="Y3736">
        <v>105601</v>
      </c>
      <c r="Z3736">
        <v>5280</v>
      </c>
      <c r="AA3736">
        <v>0.44</v>
      </c>
      <c r="AB3736">
        <v>20</v>
      </c>
      <c r="AC3736">
        <v>12</v>
      </c>
      <c r="AD3736">
        <v>8</v>
      </c>
      <c r="AE3736">
        <v>60</v>
      </c>
      <c r="AF3736">
        <v>9</v>
      </c>
      <c r="AG3736">
        <v>10</v>
      </c>
      <c r="AH3736">
        <v>6</v>
      </c>
      <c r="AI3736">
        <v>4</v>
      </c>
    </row>
    <row r="3737" spans="1:35" x14ac:dyDescent="0.2">
      <c r="A3737" s="102">
        <v>7981</v>
      </c>
      <c r="B3737">
        <v>5021</v>
      </c>
      <c r="C3737" t="s">
        <v>3665</v>
      </c>
      <c r="D3737" t="s">
        <v>3266</v>
      </c>
      <c r="E3737">
        <v>2168</v>
      </c>
      <c r="F3737">
        <v>2177</v>
      </c>
      <c r="G3737">
        <v>500</v>
      </c>
      <c r="H3737" t="s">
        <v>2930</v>
      </c>
      <c r="I3737">
        <v>5201</v>
      </c>
      <c r="J3737" t="s">
        <v>3586</v>
      </c>
      <c r="K3737" t="s">
        <v>2926</v>
      </c>
      <c r="L3737">
        <v>3750</v>
      </c>
      <c r="M3737">
        <v>3620</v>
      </c>
      <c r="N3737">
        <v>300</v>
      </c>
      <c r="O3737" t="s">
        <v>2927</v>
      </c>
      <c r="P3737">
        <v>0.52254395449634194</v>
      </c>
      <c r="Q3737">
        <v>0.80971875508346602</v>
      </c>
      <c r="R3737">
        <v>0.74335332306370905</v>
      </c>
      <c r="S3737" s="15">
        <v>3.9080174710414401E-5</v>
      </c>
      <c r="T3737">
        <v>-0.37888538057139898</v>
      </c>
      <c r="U3737">
        <v>0.37888538057139898</v>
      </c>
      <c r="V3737">
        <v>0.89233763498256602</v>
      </c>
      <c r="W3737">
        <v>-2.09</v>
      </c>
      <c r="X3737">
        <v>0.23</v>
      </c>
      <c r="Y3737">
        <v>105519</v>
      </c>
      <c r="Z3737">
        <v>5554</v>
      </c>
      <c r="AA3737">
        <v>0.28999999999999998</v>
      </c>
      <c r="AB3737">
        <v>19</v>
      </c>
      <c r="AC3737">
        <v>10</v>
      </c>
      <c r="AD3737">
        <v>9</v>
      </c>
      <c r="AE3737">
        <v>52.63</v>
      </c>
      <c r="AF3737">
        <v>9</v>
      </c>
      <c r="AG3737">
        <v>9</v>
      </c>
      <c r="AH3737">
        <v>6</v>
      </c>
      <c r="AI3737">
        <v>4</v>
      </c>
    </row>
    <row r="3738" spans="1:35" x14ac:dyDescent="0.2">
      <c r="A3738" s="102">
        <v>1015</v>
      </c>
      <c r="B3738">
        <v>2784</v>
      </c>
      <c r="C3738" t="s">
        <v>1262</v>
      </c>
      <c r="D3738" t="s">
        <v>2934</v>
      </c>
      <c r="E3738">
        <v>2350</v>
      </c>
      <c r="F3738">
        <v>2377</v>
      </c>
      <c r="G3738">
        <v>500</v>
      </c>
      <c r="H3738" t="s">
        <v>2927</v>
      </c>
      <c r="I3738">
        <v>8273</v>
      </c>
      <c r="J3738" t="s">
        <v>3101</v>
      </c>
      <c r="K3738" t="s">
        <v>2953</v>
      </c>
      <c r="L3738">
        <v>3595</v>
      </c>
      <c r="M3738">
        <v>3570</v>
      </c>
      <c r="N3738">
        <v>300</v>
      </c>
      <c r="O3738" t="s">
        <v>2930</v>
      </c>
      <c r="P3738">
        <v>0.66164739583341203</v>
      </c>
      <c r="Q3738">
        <v>0.91571601207348896</v>
      </c>
      <c r="R3738">
        <v>0.15298109296617399</v>
      </c>
      <c r="S3738">
        <v>0.137093663451027</v>
      </c>
      <c r="T3738">
        <v>2.6190242636051502</v>
      </c>
      <c r="U3738">
        <v>2.6190242636051502</v>
      </c>
      <c r="V3738">
        <v>2.4283505588176899</v>
      </c>
      <c r="W3738">
        <v>12.35</v>
      </c>
      <c r="X3738">
        <v>10.97</v>
      </c>
      <c r="Y3738">
        <v>105511</v>
      </c>
      <c r="Z3738">
        <v>7536</v>
      </c>
      <c r="AA3738">
        <v>0.39</v>
      </c>
      <c r="AB3738">
        <v>14</v>
      </c>
      <c r="AC3738">
        <v>8</v>
      </c>
      <c r="AD3738">
        <v>6</v>
      </c>
      <c r="AE3738">
        <v>57.14</v>
      </c>
      <c r="AF3738">
        <v>11</v>
      </c>
      <c r="AG3738">
        <v>6</v>
      </c>
      <c r="AH3738">
        <v>5</v>
      </c>
      <c r="AI3738">
        <v>3</v>
      </c>
    </row>
    <row r="3739" spans="1:35" x14ac:dyDescent="0.2">
      <c r="A3739" s="102">
        <v>2704</v>
      </c>
      <c r="B3739">
        <v>5334</v>
      </c>
      <c r="C3739" t="s">
        <v>3243</v>
      </c>
      <c r="D3739" t="s">
        <v>2926</v>
      </c>
      <c r="E3739">
        <v>1963</v>
      </c>
      <c r="F3739">
        <v>1967</v>
      </c>
      <c r="G3739">
        <v>500</v>
      </c>
      <c r="H3739" t="s">
        <v>2930</v>
      </c>
      <c r="I3739">
        <v>6301</v>
      </c>
      <c r="J3739" t="s">
        <v>56</v>
      </c>
      <c r="K3739" t="s">
        <v>2940</v>
      </c>
      <c r="L3739">
        <v>2410</v>
      </c>
      <c r="M3739">
        <v>2398.5</v>
      </c>
      <c r="N3739">
        <v>400</v>
      </c>
      <c r="O3739" t="s">
        <v>2927</v>
      </c>
      <c r="P3739">
        <v>0.74448361429405896</v>
      </c>
      <c r="Q3739">
        <v>0.88474425862142603</v>
      </c>
      <c r="R3739">
        <v>0.90008979220546703</v>
      </c>
      <c r="S3739">
        <v>5.3666108992244901E-2</v>
      </c>
      <c r="T3739">
        <v>-0.105172548866795</v>
      </c>
      <c r="U3739">
        <v>0.105172548866795</v>
      </c>
      <c r="V3739">
        <v>0.65213062647228104</v>
      </c>
      <c r="W3739">
        <v>-0.33</v>
      </c>
      <c r="X3739">
        <v>2.5099999999999998</v>
      </c>
      <c r="Y3739">
        <v>105501</v>
      </c>
      <c r="Z3739">
        <v>7536</v>
      </c>
      <c r="AA3739">
        <v>0.36</v>
      </c>
      <c r="AB3739">
        <v>14</v>
      </c>
      <c r="AC3739">
        <v>8</v>
      </c>
      <c r="AD3739">
        <v>6</v>
      </c>
      <c r="AE3739">
        <v>57.14</v>
      </c>
      <c r="AF3739">
        <v>14</v>
      </c>
      <c r="AG3739">
        <v>7</v>
      </c>
      <c r="AH3739">
        <v>4</v>
      </c>
      <c r="AI3739">
        <v>3</v>
      </c>
    </row>
    <row r="3740" spans="1:35" x14ac:dyDescent="0.2">
      <c r="A3740" s="102">
        <v>8539</v>
      </c>
      <c r="B3740">
        <v>1942</v>
      </c>
      <c r="C3740" t="s">
        <v>3682</v>
      </c>
      <c r="D3740" t="s">
        <v>2937</v>
      </c>
      <c r="E3740">
        <v>1058</v>
      </c>
      <c r="F3740">
        <v>1054</v>
      </c>
      <c r="G3740">
        <v>1000</v>
      </c>
      <c r="H3740" t="s">
        <v>2927</v>
      </c>
      <c r="I3740">
        <v>3086</v>
      </c>
      <c r="J3740" t="s">
        <v>767</v>
      </c>
      <c r="K3740" t="s">
        <v>2953</v>
      </c>
      <c r="L3740">
        <v>1355</v>
      </c>
      <c r="M3740">
        <v>1346</v>
      </c>
      <c r="N3740">
        <v>800</v>
      </c>
      <c r="O3740" t="s">
        <v>2930</v>
      </c>
      <c r="P3740">
        <v>0.175554925266075</v>
      </c>
      <c r="Q3740">
        <v>0.80266980509879404</v>
      </c>
      <c r="R3740">
        <v>0.64323604946527102</v>
      </c>
      <c r="S3740">
        <v>0.37350859493439298</v>
      </c>
      <c r="T3740">
        <v>1.6860547447730501</v>
      </c>
      <c r="U3740">
        <v>1.6860547447730501</v>
      </c>
      <c r="V3740">
        <v>1.41102826435952</v>
      </c>
      <c r="W3740">
        <v>6.82</v>
      </c>
      <c r="X3740">
        <v>2.12</v>
      </c>
      <c r="Y3740">
        <v>105439</v>
      </c>
      <c r="Z3740">
        <v>6202</v>
      </c>
      <c r="AA3740">
        <v>0.28000000000000003</v>
      </c>
      <c r="AB3740">
        <v>17</v>
      </c>
      <c r="AC3740">
        <v>8</v>
      </c>
      <c r="AD3740">
        <v>9</v>
      </c>
      <c r="AE3740">
        <v>47.06</v>
      </c>
      <c r="AF3740">
        <v>11</v>
      </c>
      <c r="AG3740">
        <v>8</v>
      </c>
      <c r="AH3740">
        <v>5</v>
      </c>
      <c r="AI3740">
        <v>4</v>
      </c>
    </row>
    <row r="3741" spans="1:35" x14ac:dyDescent="0.2">
      <c r="A3741" s="102">
        <v>5350</v>
      </c>
      <c r="B3741">
        <v>7276</v>
      </c>
      <c r="C3741" t="s">
        <v>2986</v>
      </c>
      <c r="D3741" t="s">
        <v>2932</v>
      </c>
      <c r="E3741">
        <v>5020</v>
      </c>
      <c r="F3741">
        <v>4980</v>
      </c>
      <c r="G3741">
        <v>200</v>
      </c>
      <c r="H3741" t="s">
        <v>2927</v>
      </c>
      <c r="I3741">
        <v>9474</v>
      </c>
      <c r="J3741" t="s">
        <v>3209</v>
      </c>
      <c r="K3741" t="s">
        <v>2929</v>
      </c>
      <c r="L3741">
        <v>1585</v>
      </c>
      <c r="M3741">
        <v>1584</v>
      </c>
      <c r="N3741">
        <v>600</v>
      </c>
      <c r="O3741" t="s">
        <v>2930</v>
      </c>
      <c r="P3741">
        <v>0.87926303338018497</v>
      </c>
      <c r="Q3741">
        <v>0.844476305226324</v>
      </c>
      <c r="R3741">
        <v>0.74816229432491699</v>
      </c>
      <c r="S3741">
        <v>0.29554521144442403</v>
      </c>
      <c r="T3741">
        <v>1.7284431746093201</v>
      </c>
      <c r="U3741">
        <v>1.7284431746093201</v>
      </c>
      <c r="V3741">
        <v>2.2061715170128502</v>
      </c>
      <c r="W3741">
        <v>6</v>
      </c>
      <c r="X3741">
        <v>4.58</v>
      </c>
      <c r="Y3741">
        <v>105385</v>
      </c>
      <c r="Z3741">
        <v>6199</v>
      </c>
      <c r="AA3741">
        <v>0.25</v>
      </c>
      <c r="AB3741">
        <v>17</v>
      </c>
      <c r="AC3741">
        <v>8</v>
      </c>
      <c r="AD3741">
        <v>9</v>
      </c>
      <c r="AE3741">
        <v>47.06</v>
      </c>
      <c r="AF3741">
        <v>10</v>
      </c>
      <c r="AG3741">
        <v>8</v>
      </c>
      <c r="AH3741">
        <v>4</v>
      </c>
      <c r="AI3741">
        <v>5</v>
      </c>
    </row>
    <row r="3742" spans="1:35" x14ac:dyDescent="0.2">
      <c r="A3742" s="102">
        <v>6986</v>
      </c>
      <c r="B3742">
        <v>4188</v>
      </c>
      <c r="C3742" t="s">
        <v>3211</v>
      </c>
      <c r="D3742" t="s">
        <v>2952</v>
      </c>
      <c r="E3742">
        <v>795.2</v>
      </c>
      <c r="F3742">
        <v>793.2</v>
      </c>
      <c r="G3742">
        <v>1300</v>
      </c>
      <c r="H3742" t="s">
        <v>2927</v>
      </c>
      <c r="I3742">
        <v>5110</v>
      </c>
      <c r="J3742" t="s">
        <v>1370</v>
      </c>
      <c r="K3742" t="s">
        <v>3107</v>
      </c>
      <c r="L3742">
        <v>1257</v>
      </c>
      <c r="M3742">
        <v>1249</v>
      </c>
      <c r="N3742">
        <v>800</v>
      </c>
      <c r="O3742" t="s">
        <v>2930</v>
      </c>
      <c r="P3742">
        <v>0.69952206447234599</v>
      </c>
      <c r="Q3742">
        <v>0.82289624028386599</v>
      </c>
      <c r="R3742">
        <v>0.92817830954411595</v>
      </c>
      <c r="S3742">
        <v>0.118583661969487</v>
      </c>
      <c r="T3742">
        <v>0.97086679410671195</v>
      </c>
      <c r="U3742">
        <v>0.97086679410671195</v>
      </c>
      <c r="V3742">
        <v>1.1321569869564301</v>
      </c>
      <c r="W3742">
        <v>4.0199999999999996</v>
      </c>
      <c r="X3742">
        <v>3.2</v>
      </c>
      <c r="Y3742">
        <v>105256</v>
      </c>
      <c r="Z3742">
        <v>6578</v>
      </c>
      <c r="AA3742">
        <v>0.3</v>
      </c>
      <c r="AB3742">
        <v>16</v>
      </c>
      <c r="AC3742">
        <v>8</v>
      </c>
      <c r="AD3742">
        <v>8</v>
      </c>
      <c r="AE3742">
        <v>50</v>
      </c>
      <c r="AF3742">
        <v>14</v>
      </c>
      <c r="AG3742">
        <v>5</v>
      </c>
      <c r="AH3742">
        <v>2</v>
      </c>
      <c r="AI3742">
        <v>9</v>
      </c>
    </row>
    <row r="3743" spans="1:35" x14ac:dyDescent="0.2">
      <c r="A3743" s="102">
        <v>1948</v>
      </c>
      <c r="B3743">
        <v>4095</v>
      </c>
      <c r="C3743" t="s">
        <v>3672</v>
      </c>
      <c r="D3743" t="s">
        <v>2952</v>
      </c>
      <c r="E3743">
        <v>1200</v>
      </c>
      <c r="F3743">
        <v>1184</v>
      </c>
      <c r="G3743">
        <v>800</v>
      </c>
      <c r="H3743" t="s">
        <v>2927</v>
      </c>
      <c r="I3743">
        <v>7276</v>
      </c>
      <c r="J3743" t="s">
        <v>2986</v>
      </c>
      <c r="K3743" t="s">
        <v>2932</v>
      </c>
      <c r="L3743">
        <v>5020</v>
      </c>
      <c r="M3743">
        <v>4980</v>
      </c>
      <c r="N3743">
        <v>200</v>
      </c>
      <c r="O3743" t="s">
        <v>2930</v>
      </c>
      <c r="P3743">
        <v>0.59210029221221305</v>
      </c>
      <c r="Q3743">
        <v>0.89673049569944396</v>
      </c>
      <c r="R3743">
        <v>0.57608917127202397</v>
      </c>
      <c r="S3743">
        <v>0.138325266568431</v>
      </c>
      <c r="T3743">
        <v>1.4828054532770201</v>
      </c>
      <c r="U3743">
        <v>1.4828054532770201</v>
      </c>
      <c r="V3743">
        <v>1.4506199452970601</v>
      </c>
      <c r="W3743">
        <v>6.83</v>
      </c>
      <c r="X3743">
        <v>4.9000000000000004</v>
      </c>
      <c r="Y3743">
        <v>105210</v>
      </c>
      <c r="Z3743">
        <v>7014</v>
      </c>
      <c r="AA3743">
        <v>0.6</v>
      </c>
      <c r="AB3743">
        <v>15</v>
      </c>
      <c r="AC3743">
        <v>9</v>
      </c>
      <c r="AD3743">
        <v>6</v>
      </c>
      <c r="AE3743">
        <v>60</v>
      </c>
      <c r="AF3743">
        <v>13</v>
      </c>
      <c r="AG3743">
        <v>6</v>
      </c>
      <c r="AH3743">
        <v>3</v>
      </c>
      <c r="AI3743">
        <v>6</v>
      </c>
    </row>
    <row r="3744" spans="1:35" x14ac:dyDescent="0.2">
      <c r="A3744" s="102">
        <v>1071</v>
      </c>
      <c r="B3744">
        <v>7730</v>
      </c>
      <c r="C3744" t="s">
        <v>3276</v>
      </c>
      <c r="D3744" t="s">
        <v>2936</v>
      </c>
      <c r="E3744">
        <v>2901</v>
      </c>
      <c r="F3744">
        <v>2890</v>
      </c>
      <c r="G3744">
        <v>300</v>
      </c>
      <c r="H3744" t="s">
        <v>2927</v>
      </c>
      <c r="I3744">
        <v>9613</v>
      </c>
      <c r="J3744" t="s">
        <v>3671</v>
      </c>
      <c r="K3744" t="s">
        <v>2929</v>
      </c>
      <c r="L3744">
        <v>1489</v>
      </c>
      <c r="M3744">
        <v>1479</v>
      </c>
      <c r="N3744">
        <v>600</v>
      </c>
      <c r="O3744" t="s">
        <v>2930</v>
      </c>
      <c r="P3744">
        <v>2.11523495231387E-2</v>
      </c>
      <c r="Q3744">
        <v>0.914367803591008</v>
      </c>
      <c r="R3744">
        <v>0.74596541253678095</v>
      </c>
      <c r="S3744">
        <v>2.15322129570228E-2</v>
      </c>
      <c r="T3744">
        <v>1.8209047935159001E-2</v>
      </c>
      <c r="U3744">
        <v>1.8209047935159001E-2</v>
      </c>
      <c r="V3744">
        <v>0.109288708631418</v>
      </c>
      <c r="W3744">
        <v>0.09</v>
      </c>
      <c r="X3744">
        <v>2.35</v>
      </c>
      <c r="Y3744">
        <v>105081</v>
      </c>
      <c r="Z3744">
        <v>4203</v>
      </c>
      <c r="AA3744">
        <v>0.23</v>
      </c>
      <c r="AB3744">
        <v>25</v>
      </c>
      <c r="AC3744">
        <v>15</v>
      </c>
      <c r="AD3744">
        <v>10</v>
      </c>
      <c r="AE3744">
        <v>60</v>
      </c>
      <c r="AF3744">
        <v>13</v>
      </c>
      <c r="AG3744">
        <v>8</v>
      </c>
      <c r="AH3744">
        <v>9</v>
      </c>
      <c r="AI3744">
        <v>8</v>
      </c>
    </row>
    <row r="3745" spans="1:35" x14ac:dyDescent="0.2">
      <c r="A3745" s="102">
        <v>1793</v>
      </c>
      <c r="B3745">
        <v>1820</v>
      </c>
      <c r="C3745" t="s">
        <v>62</v>
      </c>
      <c r="D3745" t="s">
        <v>2937</v>
      </c>
      <c r="E3745">
        <v>2559</v>
      </c>
      <c r="F3745">
        <v>2571</v>
      </c>
      <c r="G3745">
        <v>400</v>
      </c>
      <c r="H3745" t="s">
        <v>2927</v>
      </c>
      <c r="I3745">
        <v>5991</v>
      </c>
      <c r="J3745" t="s">
        <v>1327</v>
      </c>
      <c r="K3745" t="s">
        <v>3194</v>
      </c>
      <c r="L3745">
        <v>931</v>
      </c>
      <c r="M3745">
        <v>937</v>
      </c>
      <c r="N3745">
        <v>1100</v>
      </c>
      <c r="O3745" t="s">
        <v>2930</v>
      </c>
      <c r="P3745">
        <v>0.23795474414713499</v>
      </c>
      <c r="Q3745">
        <v>0.89947144146453595</v>
      </c>
      <c r="R3745">
        <v>0.23103918680733601</v>
      </c>
      <c r="S3745">
        <v>3.2832563750064101E-3</v>
      </c>
      <c r="T3745">
        <v>2.28010581637656</v>
      </c>
      <c r="U3745">
        <v>2.28010581637656</v>
      </c>
      <c r="V3745">
        <v>2.1217270245413098</v>
      </c>
      <c r="W3745">
        <v>8.0399999999999991</v>
      </c>
      <c r="X3745">
        <v>0.22</v>
      </c>
      <c r="Y3745">
        <v>105009</v>
      </c>
      <c r="Z3745">
        <v>5834</v>
      </c>
      <c r="AA3745">
        <v>0.31</v>
      </c>
      <c r="AB3745">
        <v>18</v>
      </c>
      <c r="AC3745">
        <v>11</v>
      </c>
      <c r="AD3745">
        <v>7</v>
      </c>
      <c r="AE3745">
        <v>61.11</v>
      </c>
      <c r="AF3745">
        <v>12</v>
      </c>
      <c r="AG3745">
        <v>7</v>
      </c>
      <c r="AH3745">
        <v>4</v>
      </c>
      <c r="AI3745">
        <v>7</v>
      </c>
    </row>
    <row r="3746" spans="1:35" x14ac:dyDescent="0.2">
      <c r="A3746" s="102">
        <v>1213</v>
      </c>
      <c r="B3746">
        <v>9503</v>
      </c>
      <c r="C3746" t="s">
        <v>3654</v>
      </c>
      <c r="D3746" t="s">
        <v>2992</v>
      </c>
      <c r="E3746">
        <v>1309.5</v>
      </c>
      <c r="F3746">
        <v>1306.5</v>
      </c>
      <c r="G3746">
        <v>800</v>
      </c>
      <c r="H3746" t="s">
        <v>2927</v>
      </c>
      <c r="I3746">
        <v>9508</v>
      </c>
      <c r="J3746" t="s">
        <v>3104</v>
      </c>
      <c r="K3746" t="s">
        <v>2992</v>
      </c>
      <c r="L3746">
        <v>931</v>
      </c>
      <c r="M3746">
        <v>921</v>
      </c>
      <c r="N3746">
        <v>1100</v>
      </c>
      <c r="O3746" t="s">
        <v>2930</v>
      </c>
      <c r="P3746">
        <v>0.44833504531512502</v>
      </c>
      <c r="Q3746">
        <v>0.91086273188096201</v>
      </c>
      <c r="R3746">
        <v>6.0555001859403101E-2</v>
      </c>
      <c r="S3746">
        <v>0.164563165257755</v>
      </c>
      <c r="T3746">
        <v>1.5942325763931</v>
      </c>
      <c r="U3746">
        <v>1.5942325763931</v>
      </c>
      <c r="V3746">
        <v>1.3413874360404301</v>
      </c>
      <c r="W3746">
        <v>7.78</v>
      </c>
      <c r="X3746">
        <v>3.07</v>
      </c>
      <c r="Y3746">
        <v>104854</v>
      </c>
      <c r="Z3746">
        <v>8738</v>
      </c>
      <c r="AA3746">
        <v>0.42</v>
      </c>
      <c r="AB3746">
        <v>12</v>
      </c>
      <c r="AC3746">
        <v>7</v>
      </c>
      <c r="AD3746">
        <v>5</v>
      </c>
      <c r="AE3746">
        <v>58.33</v>
      </c>
      <c r="AF3746">
        <v>16</v>
      </c>
      <c r="AG3746">
        <v>3</v>
      </c>
      <c r="AH3746">
        <v>1</v>
      </c>
      <c r="AI3746">
        <v>8</v>
      </c>
    </row>
    <row r="3747" spans="1:35" x14ac:dyDescent="0.2">
      <c r="A3747" s="102">
        <v>1746</v>
      </c>
      <c r="B3747">
        <v>3880</v>
      </c>
      <c r="C3747" t="s">
        <v>2822</v>
      </c>
      <c r="D3747" t="s">
        <v>3213</v>
      </c>
      <c r="E3747">
        <v>1488</v>
      </c>
      <c r="F3747">
        <v>1483</v>
      </c>
      <c r="G3747">
        <v>700</v>
      </c>
      <c r="H3747" t="s">
        <v>2930</v>
      </c>
      <c r="I3747">
        <v>9303</v>
      </c>
      <c r="J3747" t="s">
        <v>3623</v>
      </c>
      <c r="K3747" t="s">
        <v>3673</v>
      </c>
      <c r="L3747">
        <v>1521</v>
      </c>
      <c r="M3747">
        <v>1503</v>
      </c>
      <c r="N3747">
        <v>700</v>
      </c>
      <c r="O3747" t="s">
        <v>2927</v>
      </c>
      <c r="P3747">
        <v>0.70719051310846504</v>
      </c>
      <c r="Q3747">
        <v>0.90063233221808503</v>
      </c>
      <c r="R3747">
        <v>2.0282348503601999E-2</v>
      </c>
      <c r="S3747" s="15">
        <v>2.2444002657613101E-7</v>
      </c>
      <c r="T3747">
        <v>-0.77216726725433205</v>
      </c>
      <c r="U3747">
        <v>0.77216726725433205</v>
      </c>
      <c r="V3747">
        <v>1.56888070312227</v>
      </c>
      <c r="W3747">
        <v>-0.88</v>
      </c>
      <c r="X3747">
        <v>1.33</v>
      </c>
      <c r="Y3747">
        <v>104827</v>
      </c>
      <c r="Z3747">
        <v>6988</v>
      </c>
      <c r="AA3747">
        <v>0.31</v>
      </c>
      <c r="AB3747">
        <v>15</v>
      </c>
      <c r="AC3747">
        <v>8</v>
      </c>
      <c r="AD3747">
        <v>7</v>
      </c>
      <c r="AE3747">
        <v>53.33</v>
      </c>
      <c r="AF3747">
        <v>13</v>
      </c>
      <c r="AG3747">
        <v>5</v>
      </c>
      <c r="AH3747">
        <v>3</v>
      </c>
      <c r="AI3747">
        <v>7</v>
      </c>
    </row>
    <row r="3748" spans="1:35" x14ac:dyDescent="0.2">
      <c r="A3748" s="102">
        <v>2713</v>
      </c>
      <c r="B3748">
        <v>6370</v>
      </c>
      <c r="C3748" t="s">
        <v>3241</v>
      </c>
      <c r="D3748" t="s">
        <v>2940</v>
      </c>
      <c r="E3748">
        <v>3500</v>
      </c>
      <c r="F3748">
        <v>3495</v>
      </c>
      <c r="G3748">
        <v>200</v>
      </c>
      <c r="H3748" t="s">
        <v>2927</v>
      </c>
      <c r="I3748">
        <v>6981</v>
      </c>
      <c r="J3748" t="s">
        <v>3182</v>
      </c>
      <c r="K3748" t="s">
        <v>2932</v>
      </c>
      <c r="L3748">
        <v>6711</v>
      </c>
      <c r="M3748">
        <v>6620</v>
      </c>
      <c r="N3748">
        <v>100</v>
      </c>
      <c r="O3748" t="s">
        <v>2930</v>
      </c>
      <c r="P3748">
        <v>0.59648759177662702</v>
      </c>
      <c r="Q3748">
        <v>0.88458321352469105</v>
      </c>
      <c r="R3748">
        <v>6.8371285621533799E-3</v>
      </c>
      <c r="S3748">
        <v>1.4246710720783901E-2</v>
      </c>
      <c r="T3748">
        <v>1.9893376183493401</v>
      </c>
      <c r="U3748">
        <v>1.9893376183493401</v>
      </c>
      <c r="V3748">
        <v>0.890802315141907</v>
      </c>
      <c r="W3748">
        <v>6.04</v>
      </c>
      <c r="X3748">
        <v>5.59</v>
      </c>
      <c r="Y3748">
        <v>104756</v>
      </c>
      <c r="Z3748">
        <v>8730</v>
      </c>
      <c r="AA3748">
        <v>1.02</v>
      </c>
      <c r="AB3748">
        <v>12</v>
      </c>
      <c r="AC3748">
        <v>7</v>
      </c>
      <c r="AD3748">
        <v>5</v>
      </c>
      <c r="AE3748">
        <v>58.33</v>
      </c>
      <c r="AF3748">
        <v>10</v>
      </c>
      <c r="AG3748">
        <v>6</v>
      </c>
      <c r="AH3748">
        <v>3</v>
      </c>
      <c r="AI3748">
        <v>3</v>
      </c>
    </row>
    <row r="3749" spans="1:35" x14ac:dyDescent="0.2">
      <c r="A3749" s="102">
        <v>5652</v>
      </c>
      <c r="B3749">
        <v>4206</v>
      </c>
      <c r="C3749" t="s">
        <v>3693</v>
      </c>
      <c r="D3749" t="s">
        <v>2952</v>
      </c>
      <c r="E3749">
        <v>3645</v>
      </c>
      <c r="F3749">
        <v>3620</v>
      </c>
      <c r="G3749">
        <v>300</v>
      </c>
      <c r="H3749" t="s">
        <v>2927</v>
      </c>
      <c r="I3749">
        <v>5401</v>
      </c>
      <c r="J3749" t="s">
        <v>3380</v>
      </c>
      <c r="K3749" t="s">
        <v>2988</v>
      </c>
      <c r="L3749">
        <v>1553.5</v>
      </c>
      <c r="M3749">
        <v>1552</v>
      </c>
      <c r="N3749">
        <v>700</v>
      </c>
      <c r="O3749" t="s">
        <v>2930</v>
      </c>
      <c r="P3749">
        <v>0.57269597268194405</v>
      </c>
      <c r="Q3749">
        <v>0.840669447971788</v>
      </c>
      <c r="R3749">
        <v>0.29908027355224498</v>
      </c>
      <c r="S3749">
        <v>5.2703576896806298E-2</v>
      </c>
      <c r="T3749">
        <v>2.31462636408801</v>
      </c>
      <c r="U3749">
        <v>2.31462636408801</v>
      </c>
      <c r="V3749">
        <v>2.0695873480647902</v>
      </c>
      <c r="W3749">
        <v>6.92</v>
      </c>
      <c r="X3749">
        <v>0.04</v>
      </c>
      <c r="Y3749">
        <v>104742</v>
      </c>
      <c r="Z3749">
        <v>6983</v>
      </c>
      <c r="AA3749">
        <v>0.38</v>
      </c>
      <c r="AB3749">
        <v>15</v>
      </c>
      <c r="AC3749">
        <v>9</v>
      </c>
      <c r="AD3749">
        <v>6</v>
      </c>
      <c r="AE3749">
        <v>60</v>
      </c>
      <c r="AF3749">
        <v>14</v>
      </c>
      <c r="AG3749">
        <v>3</v>
      </c>
      <c r="AH3749">
        <v>1</v>
      </c>
      <c r="AI3749">
        <v>11</v>
      </c>
    </row>
    <row r="3750" spans="1:35" x14ac:dyDescent="0.2">
      <c r="A3750" s="102">
        <v>3963</v>
      </c>
      <c r="B3750">
        <v>2914</v>
      </c>
      <c r="C3750" t="s">
        <v>3132</v>
      </c>
      <c r="D3750" t="s">
        <v>2955</v>
      </c>
      <c r="E3750">
        <v>2326</v>
      </c>
      <c r="F3750">
        <v>2301</v>
      </c>
      <c r="G3750">
        <v>400</v>
      </c>
      <c r="H3750" t="s">
        <v>2927</v>
      </c>
      <c r="I3750">
        <v>7321</v>
      </c>
      <c r="J3750" t="s">
        <v>3200</v>
      </c>
      <c r="K3750" t="s">
        <v>2990</v>
      </c>
      <c r="L3750">
        <v>629</v>
      </c>
      <c r="M3750">
        <v>614</v>
      </c>
      <c r="N3750">
        <v>1500</v>
      </c>
      <c r="O3750" t="s">
        <v>2930</v>
      </c>
      <c r="P3750">
        <v>0.90353839063615304</v>
      </c>
      <c r="Q3750">
        <v>0.864423102212168</v>
      </c>
      <c r="R3750">
        <v>0.909228358361306</v>
      </c>
      <c r="S3750">
        <v>3.4204915394025301E-2</v>
      </c>
      <c r="T3750">
        <v>2.19884243112458</v>
      </c>
      <c r="U3750">
        <v>2.19884243112458</v>
      </c>
      <c r="V3750">
        <v>1.96883024088861</v>
      </c>
      <c r="W3750">
        <v>6.33</v>
      </c>
      <c r="X3750">
        <v>7.0000000000000007E-2</v>
      </c>
      <c r="Y3750">
        <v>104726</v>
      </c>
      <c r="Z3750">
        <v>11636</v>
      </c>
      <c r="AA3750">
        <v>0.61</v>
      </c>
      <c r="AB3750">
        <v>9</v>
      </c>
      <c r="AC3750">
        <v>5</v>
      </c>
      <c r="AD3750">
        <v>4</v>
      </c>
      <c r="AE3750">
        <v>55.56</v>
      </c>
      <c r="AF3750">
        <v>9</v>
      </c>
      <c r="AG3750">
        <v>4</v>
      </c>
      <c r="AH3750">
        <v>3</v>
      </c>
      <c r="AI3750">
        <v>2</v>
      </c>
    </row>
    <row r="3751" spans="1:35" x14ac:dyDescent="0.2">
      <c r="A3751" s="102">
        <v>2702</v>
      </c>
      <c r="B3751">
        <v>7282</v>
      </c>
      <c r="C3751" t="s">
        <v>3251</v>
      </c>
      <c r="D3751" t="s">
        <v>2945</v>
      </c>
      <c r="E3751">
        <v>2462</v>
      </c>
      <c r="F3751">
        <v>2471</v>
      </c>
      <c r="G3751">
        <v>400</v>
      </c>
      <c r="H3751" t="s">
        <v>2927</v>
      </c>
      <c r="I3751">
        <v>7701</v>
      </c>
      <c r="J3751" t="s">
        <v>3705</v>
      </c>
      <c r="K3751" t="s">
        <v>2936</v>
      </c>
      <c r="L3751">
        <v>3030</v>
      </c>
      <c r="M3751">
        <v>3035</v>
      </c>
      <c r="N3751">
        <v>300</v>
      </c>
      <c r="O3751" t="s">
        <v>2930</v>
      </c>
      <c r="P3751">
        <v>0.78199815009627904</v>
      </c>
      <c r="Q3751">
        <v>0.88474672047692604</v>
      </c>
      <c r="R3751">
        <v>0.13396308773686</v>
      </c>
      <c r="S3751">
        <v>0.15592625800149201</v>
      </c>
      <c r="T3751">
        <v>0.26943861266931901</v>
      </c>
      <c r="U3751">
        <v>0.26943861266931901</v>
      </c>
      <c r="V3751">
        <v>1.6815569126628001</v>
      </c>
      <c r="W3751">
        <v>0.87</v>
      </c>
      <c r="X3751">
        <v>8.56</v>
      </c>
      <c r="Y3751">
        <v>104674</v>
      </c>
      <c r="Z3751">
        <v>9516</v>
      </c>
      <c r="AA3751">
        <v>0.4</v>
      </c>
      <c r="AB3751">
        <v>11</v>
      </c>
      <c r="AC3751">
        <v>7</v>
      </c>
      <c r="AD3751">
        <v>4</v>
      </c>
      <c r="AE3751">
        <v>63.64</v>
      </c>
      <c r="AF3751">
        <v>12</v>
      </c>
      <c r="AG3751">
        <v>4</v>
      </c>
      <c r="AH3751">
        <v>3</v>
      </c>
      <c r="AI3751">
        <v>4</v>
      </c>
    </row>
    <row r="3752" spans="1:35" x14ac:dyDescent="0.2">
      <c r="A3752" s="102">
        <v>6901</v>
      </c>
      <c r="B3752">
        <v>1808</v>
      </c>
      <c r="C3752" t="s">
        <v>711</v>
      </c>
      <c r="D3752" t="s">
        <v>2937</v>
      </c>
      <c r="E3752">
        <v>1494</v>
      </c>
      <c r="F3752">
        <v>1494</v>
      </c>
      <c r="G3752">
        <v>700</v>
      </c>
      <c r="H3752" t="s">
        <v>2927</v>
      </c>
      <c r="I3752">
        <v>8020</v>
      </c>
      <c r="J3752" t="s">
        <v>3095</v>
      </c>
      <c r="K3752" t="s">
        <v>2934</v>
      </c>
      <c r="L3752">
        <v>1360</v>
      </c>
      <c r="M3752">
        <v>1373</v>
      </c>
      <c r="N3752">
        <v>800</v>
      </c>
      <c r="O3752" t="s">
        <v>2930</v>
      </c>
      <c r="P3752">
        <v>0.55855362699129996</v>
      </c>
      <c r="Q3752">
        <v>0.82405092651117196</v>
      </c>
      <c r="R3752">
        <v>0.69095208846307599</v>
      </c>
      <c r="S3752">
        <v>0.298351606548802</v>
      </c>
      <c r="T3752">
        <v>2.3734360485470498</v>
      </c>
      <c r="U3752">
        <v>2.3734360485470498</v>
      </c>
      <c r="V3752">
        <v>1.96421852952369</v>
      </c>
      <c r="W3752">
        <v>6.37</v>
      </c>
      <c r="X3752">
        <v>5.03</v>
      </c>
      <c r="Y3752">
        <v>104590</v>
      </c>
      <c r="Z3752">
        <v>6973</v>
      </c>
      <c r="AA3752">
        <v>0.32</v>
      </c>
      <c r="AB3752">
        <v>15</v>
      </c>
      <c r="AC3752">
        <v>8</v>
      </c>
      <c r="AD3752">
        <v>7</v>
      </c>
      <c r="AE3752">
        <v>53.33</v>
      </c>
      <c r="AF3752">
        <v>13</v>
      </c>
      <c r="AG3752">
        <v>5</v>
      </c>
      <c r="AH3752">
        <v>2</v>
      </c>
      <c r="AI3752">
        <v>8</v>
      </c>
    </row>
    <row r="3753" spans="1:35" x14ac:dyDescent="0.2">
      <c r="A3753" s="102">
        <v>8048</v>
      </c>
      <c r="B3753">
        <v>3765</v>
      </c>
      <c r="C3753" t="s">
        <v>3292</v>
      </c>
      <c r="D3753" t="s">
        <v>2929</v>
      </c>
      <c r="E3753">
        <v>2133</v>
      </c>
      <c r="F3753">
        <v>2103</v>
      </c>
      <c r="G3753">
        <v>500</v>
      </c>
      <c r="H3753" t="s">
        <v>2927</v>
      </c>
      <c r="I3753">
        <v>6269</v>
      </c>
      <c r="J3753" t="s">
        <v>3658</v>
      </c>
      <c r="K3753" t="s">
        <v>2940</v>
      </c>
      <c r="L3753">
        <v>2001</v>
      </c>
      <c r="M3753">
        <v>2085</v>
      </c>
      <c r="N3753">
        <v>500</v>
      </c>
      <c r="O3753" t="s">
        <v>2930</v>
      </c>
      <c r="P3753">
        <v>0.33486627210775899</v>
      </c>
      <c r="Q3753">
        <v>0.80892937069570903</v>
      </c>
      <c r="R3753">
        <v>0.75336378704545603</v>
      </c>
      <c r="S3753">
        <v>6.0684416734191698E-2</v>
      </c>
      <c r="T3753">
        <v>2.3082796813324999</v>
      </c>
      <c r="U3753">
        <v>2.3082796813324999</v>
      </c>
      <c r="V3753">
        <v>0.83511167454778301</v>
      </c>
      <c r="W3753">
        <v>12.83</v>
      </c>
      <c r="X3753">
        <v>0.86</v>
      </c>
      <c r="Y3753">
        <v>104582</v>
      </c>
      <c r="Z3753">
        <v>5810</v>
      </c>
      <c r="AA3753">
        <v>0.41</v>
      </c>
      <c r="AB3753">
        <v>18</v>
      </c>
      <c r="AC3753">
        <v>10</v>
      </c>
      <c r="AD3753">
        <v>8</v>
      </c>
      <c r="AE3753">
        <v>55.56</v>
      </c>
      <c r="AF3753">
        <v>9</v>
      </c>
      <c r="AG3753">
        <v>7</v>
      </c>
      <c r="AH3753">
        <v>6</v>
      </c>
      <c r="AI3753">
        <v>5</v>
      </c>
    </row>
    <row r="3754" spans="1:35" x14ac:dyDescent="0.2">
      <c r="A3754" s="102">
        <v>4162</v>
      </c>
      <c r="B3754">
        <v>4716</v>
      </c>
      <c r="C3754" t="s">
        <v>3346</v>
      </c>
      <c r="D3754" t="s">
        <v>2929</v>
      </c>
      <c r="E3754">
        <v>9810</v>
      </c>
      <c r="F3754">
        <v>9870</v>
      </c>
      <c r="G3754">
        <v>100</v>
      </c>
      <c r="H3754" t="s">
        <v>2930</v>
      </c>
      <c r="I3754">
        <v>8593</v>
      </c>
      <c r="J3754" t="s">
        <v>224</v>
      </c>
      <c r="K3754" t="s">
        <v>2933</v>
      </c>
      <c r="L3754">
        <v>719</v>
      </c>
      <c r="M3754">
        <v>717</v>
      </c>
      <c r="N3754">
        <v>1400</v>
      </c>
      <c r="O3754" t="s">
        <v>2927</v>
      </c>
      <c r="P3754">
        <v>0.38332661528038697</v>
      </c>
      <c r="Q3754">
        <v>0.86114412563799303</v>
      </c>
      <c r="R3754">
        <v>0.202846418634369</v>
      </c>
      <c r="S3754">
        <v>0.41317381702248801</v>
      </c>
      <c r="T3754">
        <v>-1.0509371884962999</v>
      </c>
      <c r="U3754">
        <v>1.0509371884962999</v>
      </c>
      <c r="V3754">
        <v>1.8005081189638801</v>
      </c>
      <c r="W3754">
        <v>-2.0499999999999998</v>
      </c>
      <c r="X3754">
        <v>1.7</v>
      </c>
      <c r="Y3754">
        <v>104441</v>
      </c>
      <c r="Z3754">
        <v>7460</v>
      </c>
      <c r="AA3754">
        <v>0.35</v>
      </c>
      <c r="AB3754">
        <v>14</v>
      </c>
      <c r="AC3754">
        <v>7</v>
      </c>
      <c r="AD3754">
        <v>7</v>
      </c>
      <c r="AE3754">
        <v>50</v>
      </c>
      <c r="AF3754">
        <v>14</v>
      </c>
      <c r="AG3754">
        <v>5</v>
      </c>
      <c r="AH3754">
        <v>3</v>
      </c>
      <c r="AI3754">
        <v>6</v>
      </c>
    </row>
    <row r="3755" spans="1:35" x14ac:dyDescent="0.2">
      <c r="A3755" s="102">
        <v>1444</v>
      </c>
      <c r="B3755">
        <v>2001</v>
      </c>
      <c r="C3755" t="s">
        <v>2783</v>
      </c>
      <c r="D3755" t="s">
        <v>2955</v>
      </c>
      <c r="E3755">
        <v>1684</v>
      </c>
      <c r="F3755">
        <v>1706</v>
      </c>
      <c r="G3755">
        <v>500</v>
      </c>
      <c r="H3755" t="s">
        <v>2927</v>
      </c>
      <c r="I3755">
        <v>9003</v>
      </c>
      <c r="J3755" t="s">
        <v>3230</v>
      </c>
      <c r="K3755" t="s">
        <v>3099</v>
      </c>
      <c r="L3755">
        <v>2960</v>
      </c>
      <c r="M3755">
        <v>2903</v>
      </c>
      <c r="N3755">
        <v>300</v>
      </c>
      <c r="O3755" t="s">
        <v>2930</v>
      </c>
      <c r="P3755">
        <v>0.77497940258536702</v>
      </c>
      <c r="Q3755">
        <v>0.90642909643174596</v>
      </c>
      <c r="R3755">
        <v>9.5172733371071003E-2</v>
      </c>
      <c r="S3755">
        <v>0.14452697830555</v>
      </c>
      <c r="T3755">
        <v>0.94685583394498096</v>
      </c>
      <c r="U3755">
        <v>0.94685583394498096</v>
      </c>
      <c r="V3755">
        <v>0.125606012183622</v>
      </c>
      <c r="W3755">
        <v>2.11</v>
      </c>
      <c r="X3755">
        <v>2.06</v>
      </c>
      <c r="Y3755">
        <v>104425</v>
      </c>
      <c r="Z3755">
        <v>7459</v>
      </c>
      <c r="AA3755">
        <v>0.38</v>
      </c>
      <c r="AB3755">
        <v>14</v>
      </c>
      <c r="AC3755">
        <v>7</v>
      </c>
      <c r="AD3755">
        <v>7</v>
      </c>
      <c r="AE3755">
        <v>50</v>
      </c>
      <c r="AF3755">
        <v>16</v>
      </c>
      <c r="AG3755">
        <v>3</v>
      </c>
      <c r="AH3755">
        <v>0</v>
      </c>
      <c r="AI3755">
        <v>11</v>
      </c>
    </row>
    <row r="3756" spans="1:35" x14ac:dyDescent="0.2">
      <c r="A3756" s="102">
        <v>4718</v>
      </c>
      <c r="B3756">
        <v>2331</v>
      </c>
      <c r="C3756" t="s">
        <v>3130</v>
      </c>
      <c r="D3756" t="s">
        <v>2942</v>
      </c>
      <c r="E3756">
        <v>5750</v>
      </c>
      <c r="F3756">
        <v>5710</v>
      </c>
      <c r="G3756">
        <v>100</v>
      </c>
      <c r="H3756" t="s">
        <v>2930</v>
      </c>
      <c r="I3756">
        <v>8804</v>
      </c>
      <c r="J3756" t="s">
        <v>1097</v>
      </c>
      <c r="K3756" t="s">
        <v>2949</v>
      </c>
      <c r="L3756">
        <v>1791</v>
      </c>
      <c r="M3756">
        <v>1788</v>
      </c>
      <c r="N3756">
        <v>300</v>
      </c>
      <c r="O3756" t="s">
        <v>2927</v>
      </c>
      <c r="P3756">
        <v>0.59107617557848802</v>
      </c>
      <c r="Q3756">
        <v>0.85312621000188804</v>
      </c>
      <c r="R3756">
        <v>0.12333682782946601</v>
      </c>
      <c r="S3756">
        <v>0.44656003519451298</v>
      </c>
      <c r="T3756">
        <v>-2.0938529401936501</v>
      </c>
      <c r="U3756">
        <v>2.0938529401936501</v>
      </c>
      <c r="V3756">
        <v>2.1617793680292601</v>
      </c>
      <c r="W3756">
        <v>-10.15</v>
      </c>
      <c r="X3756">
        <v>6.06</v>
      </c>
      <c r="Y3756">
        <v>104307</v>
      </c>
      <c r="Z3756">
        <v>5215</v>
      </c>
      <c r="AA3756">
        <v>0.28999999999999998</v>
      </c>
      <c r="AB3756">
        <v>20</v>
      </c>
      <c r="AC3756">
        <v>11</v>
      </c>
      <c r="AD3756">
        <v>9</v>
      </c>
      <c r="AE3756">
        <v>55</v>
      </c>
      <c r="AF3756">
        <v>10</v>
      </c>
      <c r="AG3756">
        <v>10</v>
      </c>
      <c r="AH3756">
        <v>8</v>
      </c>
      <c r="AI3756">
        <v>2</v>
      </c>
    </row>
    <row r="3757" spans="1:35" x14ac:dyDescent="0.2">
      <c r="A3757" s="102">
        <v>8257</v>
      </c>
      <c r="B3757">
        <v>3231</v>
      </c>
      <c r="C3757" t="s">
        <v>543</v>
      </c>
      <c r="D3757" t="s">
        <v>2949</v>
      </c>
      <c r="E3757">
        <v>2725</v>
      </c>
      <c r="F3757">
        <v>2748</v>
      </c>
      <c r="G3757">
        <v>400</v>
      </c>
      <c r="H3757" t="s">
        <v>2930</v>
      </c>
      <c r="I3757">
        <v>8806</v>
      </c>
      <c r="J3757" t="s">
        <v>3192</v>
      </c>
      <c r="K3757" t="s">
        <v>2949</v>
      </c>
      <c r="L3757">
        <v>1408</v>
      </c>
      <c r="M3757">
        <v>1403</v>
      </c>
      <c r="N3757">
        <v>800</v>
      </c>
      <c r="O3757" t="s">
        <v>2927</v>
      </c>
      <c r="P3757">
        <v>0.72763855276670297</v>
      </c>
      <c r="Q3757">
        <v>0.80641499539133799</v>
      </c>
      <c r="R3757">
        <v>0.13115622933756699</v>
      </c>
      <c r="S3757">
        <v>0.38853615615166398</v>
      </c>
      <c r="T3757">
        <v>-1.8212110351964099</v>
      </c>
      <c r="U3757">
        <v>1.8212110351964099</v>
      </c>
      <c r="V3757">
        <v>1.72882080774112</v>
      </c>
      <c r="W3757">
        <v>-9.4700000000000006</v>
      </c>
      <c r="X3757">
        <v>2.11</v>
      </c>
      <c r="Y3757">
        <v>104229</v>
      </c>
      <c r="Z3757">
        <v>6949</v>
      </c>
      <c r="AA3757">
        <v>0.32</v>
      </c>
      <c r="AB3757">
        <v>15</v>
      </c>
      <c r="AC3757">
        <v>8</v>
      </c>
      <c r="AD3757">
        <v>7</v>
      </c>
      <c r="AE3757">
        <v>53.33</v>
      </c>
      <c r="AF3757">
        <v>14</v>
      </c>
      <c r="AG3757">
        <v>4</v>
      </c>
      <c r="AH3757">
        <v>2</v>
      </c>
      <c r="AI3757">
        <v>9</v>
      </c>
    </row>
    <row r="3758" spans="1:35" x14ac:dyDescent="0.2">
      <c r="A3758" s="102">
        <v>3098</v>
      </c>
      <c r="B3758">
        <v>1662</v>
      </c>
      <c r="C3758" t="s">
        <v>708</v>
      </c>
      <c r="D3758" t="s">
        <v>3208</v>
      </c>
      <c r="E3758">
        <v>2820</v>
      </c>
      <c r="F3758">
        <v>2804</v>
      </c>
      <c r="G3758">
        <v>300</v>
      </c>
      <c r="H3758" t="s">
        <v>2927</v>
      </c>
      <c r="I3758">
        <v>2229</v>
      </c>
      <c r="J3758" t="s">
        <v>731</v>
      </c>
      <c r="K3758" t="s">
        <v>2955</v>
      </c>
      <c r="L3758">
        <v>3340</v>
      </c>
      <c r="M3758">
        <v>3255</v>
      </c>
      <c r="N3758">
        <v>300</v>
      </c>
      <c r="O3758" t="s">
        <v>2930</v>
      </c>
      <c r="P3758">
        <v>0.18274727658444301</v>
      </c>
      <c r="Q3758">
        <v>0.87821337479970396</v>
      </c>
      <c r="R3758">
        <v>0.59153949597658395</v>
      </c>
      <c r="S3758">
        <v>0.158948352132114</v>
      </c>
      <c r="T3758">
        <v>1.44081466928994</v>
      </c>
      <c r="U3758">
        <v>1.44081466928994</v>
      </c>
      <c r="V3758">
        <v>1.0065828428960699</v>
      </c>
      <c r="W3758">
        <v>5.29</v>
      </c>
      <c r="X3758">
        <v>13.86</v>
      </c>
      <c r="Y3758">
        <v>104213</v>
      </c>
      <c r="Z3758">
        <v>7444</v>
      </c>
      <c r="AA3758">
        <v>0.28999999999999998</v>
      </c>
      <c r="AB3758">
        <v>14</v>
      </c>
      <c r="AC3758">
        <v>7</v>
      </c>
      <c r="AD3758">
        <v>7</v>
      </c>
      <c r="AE3758">
        <v>50</v>
      </c>
      <c r="AF3758">
        <v>11</v>
      </c>
      <c r="AG3758">
        <v>4</v>
      </c>
      <c r="AH3758">
        <v>5</v>
      </c>
      <c r="AI3758">
        <v>5</v>
      </c>
    </row>
    <row r="3759" spans="1:35" x14ac:dyDescent="0.2">
      <c r="A3759" s="102">
        <v>6883</v>
      </c>
      <c r="B3759">
        <v>4540</v>
      </c>
      <c r="C3759" t="s">
        <v>3676</v>
      </c>
      <c r="D3759" t="s">
        <v>2950</v>
      </c>
      <c r="E3759">
        <v>3115</v>
      </c>
      <c r="F3759">
        <v>3085</v>
      </c>
      <c r="G3759">
        <v>300</v>
      </c>
      <c r="H3759" t="s">
        <v>2930</v>
      </c>
      <c r="I3759">
        <v>7459</v>
      </c>
      <c r="J3759" t="s">
        <v>973</v>
      </c>
      <c r="K3759" t="s">
        <v>2934</v>
      </c>
      <c r="L3759">
        <v>2468</v>
      </c>
      <c r="M3759">
        <v>2491</v>
      </c>
      <c r="N3759">
        <v>400</v>
      </c>
      <c r="O3759" t="s">
        <v>2927</v>
      </c>
      <c r="P3759">
        <v>0.51923746836715301</v>
      </c>
      <c r="Q3759">
        <v>0.82422942515044895</v>
      </c>
      <c r="R3759">
        <v>0.30979916833490401</v>
      </c>
      <c r="S3759">
        <v>1.46745551281831E-2</v>
      </c>
      <c r="T3759">
        <v>-1.2908098143508799</v>
      </c>
      <c r="U3759">
        <v>1.2908098143508799</v>
      </c>
      <c r="V3759">
        <v>0.41582836452445798</v>
      </c>
      <c r="W3759">
        <v>-4.58</v>
      </c>
      <c r="X3759">
        <v>7.66</v>
      </c>
      <c r="Y3759">
        <v>104197</v>
      </c>
      <c r="Z3759">
        <v>6946</v>
      </c>
      <c r="AA3759">
        <v>0.41</v>
      </c>
      <c r="AB3759">
        <v>15</v>
      </c>
      <c r="AC3759">
        <v>9</v>
      </c>
      <c r="AD3759">
        <v>6</v>
      </c>
      <c r="AE3759">
        <v>60</v>
      </c>
      <c r="AF3759">
        <v>13</v>
      </c>
      <c r="AG3759">
        <v>5</v>
      </c>
      <c r="AH3759">
        <v>3</v>
      </c>
      <c r="AI3759">
        <v>7</v>
      </c>
    </row>
    <row r="3760" spans="1:35" x14ac:dyDescent="0.2">
      <c r="A3760" s="102">
        <v>8421</v>
      </c>
      <c r="B3760">
        <v>7282</v>
      </c>
      <c r="C3760" t="s">
        <v>3251</v>
      </c>
      <c r="D3760" t="s">
        <v>2945</v>
      </c>
      <c r="E3760">
        <v>2462</v>
      </c>
      <c r="F3760">
        <v>2471</v>
      </c>
      <c r="G3760">
        <v>400</v>
      </c>
      <c r="H3760" t="s">
        <v>2930</v>
      </c>
      <c r="I3760">
        <v>9069</v>
      </c>
      <c r="J3760" t="s">
        <v>3089</v>
      </c>
      <c r="K3760" t="s">
        <v>3099</v>
      </c>
      <c r="L3760">
        <v>898</v>
      </c>
      <c r="M3760">
        <v>891</v>
      </c>
      <c r="N3760">
        <v>1100</v>
      </c>
      <c r="O3760" t="s">
        <v>2927</v>
      </c>
      <c r="P3760">
        <v>0.73820070041931496</v>
      </c>
      <c r="Q3760">
        <v>0.80432339698462496</v>
      </c>
      <c r="R3760">
        <v>0.29851129356686401</v>
      </c>
      <c r="S3760">
        <v>0.11795937674191199</v>
      </c>
      <c r="T3760">
        <v>-0.70564390999357296</v>
      </c>
      <c r="U3760">
        <v>0.70564390999357296</v>
      </c>
      <c r="V3760">
        <v>0.99669260529996995</v>
      </c>
      <c r="W3760">
        <v>-3.04</v>
      </c>
      <c r="X3760">
        <v>0.84</v>
      </c>
      <c r="Y3760">
        <v>104195</v>
      </c>
      <c r="Z3760">
        <v>4962</v>
      </c>
      <c r="AA3760">
        <v>0.25</v>
      </c>
      <c r="AB3760">
        <v>21</v>
      </c>
      <c r="AC3760">
        <v>11</v>
      </c>
      <c r="AD3760">
        <v>10</v>
      </c>
      <c r="AE3760">
        <v>52.38</v>
      </c>
      <c r="AF3760">
        <v>14</v>
      </c>
      <c r="AG3760">
        <v>8</v>
      </c>
      <c r="AH3760">
        <v>6</v>
      </c>
      <c r="AI3760">
        <v>7</v>
      </c>
    </row>
    <row r="3761" spans="1:35" x14ac:dyDescent="0.2">
      <c r="A3761" s="102">
        <v>5647</v>
      </c>
      <c r="B3761">
        <v>1942</v>
      </c>
      <c r="C3761" t="s">
        <v>3682</v>
      </c>
      <c r="D3761" t="s">
        <v>2937</v>
      </c>
      <c r="E3761">
        <v>1058</v>
      </c>
      <c r="F3761">
        <v>1054</v>
      </c>
      <c r="G3761">
        <v>1000</v>
      </c>
      <c r="H3761" t="s">
        <v>2927</v>
      </c>
      <c r="I3761">
        <v>9107</v>
      </c>
      <c r="J3761" t="s">
        <v>3237</v>
      </c>
      <c r="K3761" t="s">
        <v>3238</v>
      </c>
      <c r="L3761">
        <v>1499</v>
      </c>
      <c r="M3761">
        <v>1502</v>
      </c>
      <c r="N3761">
        <v>700</v>
      </c>
      <c r="O3761" t="s">
        <v>2930</v>
      </c>
      <c r="P3761">
        <v>0.69756203332449795</v>
      </c>
      <c r="Q3761">
        <v>0.84075866937812704</v>
      </c>
      <c r="R3761">
        <v>0.384419508965681</v>
      </c>
      <c r="S3761">
        <v>0.20969939417990699</v>
      </c>
      <c r="T3761">
        <v>2.01280027703306</v>
      </c>
      <c r="U3761">
        <v>2.01280027703306</v>
      </c>
      <c r="V3761">
        <v>1.9014577670088799</v>
      </c>
      <c r="W3761">
        <v>12.75</v>
      </c>
      <c r="X3761">
        <v>0.25</v>
      </c>
      <c r="Y3761">
        <v>104098</v>
      </c>
      <c r="Z3761">
        <v>5205</v>
      </c>
      <c r="AA3761">
        <v>0.3</v>
      </c>
      <c r="AB3761">
        <v>20</v>
      </c>
      <c r="AC3761">
        <v>11</v>
      </c>
      <c r="AD3761">
        <v>9</v>
      </c>
      <c r="AE3761">
        <v>55</v>
      </c>
      <c r="AF3761">
        <v>12</v>
      </c>
      <c r="AG3761">
        <v>9</v>
      </c>
      <c r="AH3761">
        <v>7</v>
      </c>
      <c r="AI3761">
        <v>4</v>
      </c>
    </row>
    <row r="3762" spans="1:35" x14ac:dyDescent="0.2">
      <c r="A3762" s="102">
        <v>36</v>
      </c>
      <c r="B3762">
        <v>4004</v>
      </c>
      <c r="C3762" t="s">
        <v>3189</v>
      </c>
      <c r="D3762" t="s">
        <v>2952</v>
      </c>
      <c r="E3762">
        <v>2749</v>
      </c>
      <c r="F3762">
        <v>2755</v>
      </c>
      <c r="G3762">
        <v>300</v>
      </c>
      <c r="H3762" t="s">
        <v>2930</v>
      </c>
      <c r="I3762">
        <v>4095</v>
      </c>
      <c r="J3762" t="s">
        <v>3672</v>
      </c>
      <c r="K3762" t="s">
        <v>2952</v>
      </c>
      <c r="L3762">
        <v>1200</v>
      </c>
      <c r="M3762">
        <v>1184</v>
      </c>
      <c r="N3762">
        <v>700</v>
      </c>
      <c r="O3762" t="s">
        <v>2927</v>
      </c>
      <c r="P3762">
        <v>0.66262000723489201</v>
      </c>
      <c r="Q3762">
        <v>0.96282828786941299</v>
      </c>
      <c r="R3762">
        <v>0.53393495155778004</v>
      </c>
      <c r="S3762">
        <v>9.5195094138719304E-3</v>
      </c>
      <c r="T3762">
        <v>-1.31253999942365</v>
      </c>
      <c r="U3762">
        <v>1.31253999942365</v>
      </c>
      <c r="V3762">
        <v>1.55133723535576</v>
      </c>
      <c r="W3762">
        <v>-5.79</v>
      </c>
      <c r="X3762">
        <v>0.28000000000000003</v>
      </c>
      <c r="Y3762">
        <v>104081</v>
      </c>
      <c r="Z3762">
        <v>5204</v>
      </c>
      <c r="AA3762">
        <v>0.44</v>
      </c>
      <c r="AB3762">
        <v>20</v>
      </c>
      <c r="AC3762">
        <v>11</v>
      </c>
      <c r="AD3762">
        <v>9</v>
      </c>
      <c r="AE3762">
        <v>55</v>
      </c>
      <c r="AF3762">
        <v>10</v>
      </c>
      <c r="AG3762">
        <v>9</v>
      </c>
      <c r="AH3762">
        <v>7</v>
      </c>
      <c r="AI3762">
        <v>4</v>
      </c>
    </row>
    <row r="3763" spans="1:35" x14ac:dyDescent="0.2">
      <c r="A3763" s="102">
        <v>4858</v>
      </c>
      <c r="B3763">
        <v>1808</v>
      </c>
      <c r="C3763" t="s">
        <v>711</v>
      </c>
      <c r="D3763" t="s">
        <v>2937</v>
      </c>
      <c r="E3763">
        <v>1494</v>
      </c>
      <c r="F3763">
        <v>1494</v>
      </c>
      <c r="G3763">
        <v>600</v>
      </c>
      <c r="H3763" t="s">
        <v>2927</v>
      </c>
      <c r="I3763">
        <v>4967</v>
      </c>
      <c r="J3763" t="s">
        <v>853</v>
      </c>
      <c r="K3763" t="s">
        <v>2952</v>
      </c>
      <c r="L3763">
        <v>9130</v>
      </c>
      <c r="M3763">
        <v>9140</v>
      </c>
      <c r="N3763">
        <v>100</v>
      </c>
      <c r="O3763" t="s">
        <v>2930</v>
      </c>
      <c r="P3763">
        <v>0.62114397458760795</v>
      </c>
      <c r="Q3763">
        <v>0.85136044995771198</v>
      </c>
      <c r="R3763">
        <v>0.14627806115248801</v>
      </c>
      <c r="S3763">
        <v>0.31908285465045799</v>
      </c>
      <c r="T3763">
        <v>0.77082639500415895</v>
      </c>
      <c r="U3763">
        <v>0.77082639500415895</v>
      </c>
      <c r="V3763">
        <v>0.98376369551551701</v>
      </c>
      <c r="W3763">
        <v>1.62</v>
      </c>
      <c r="X3763">
        <v>1.93</v>
      </c>
      <c r="Y3763">
        <v>104020</v>
      </c>
      <c r="Z3763">
        <v>5475</v>
      </c>
      <c r="AA3763">
        <v>0.42</v>
      </c>
      <c r="AB3763">
        <v>19</v>
      </c>
      <c r="AC3763">
        <v>11</v>
      </c>
      <c r="AD3763">
        <v>8</v>
      </c>
      <c r="AE3763">
        <v>57.89</v>
      </c>
      <c r="AF3763">
        <v>12</v>
      </c>
      <c r="AG3763">
        <v>8</v>
      </c>
      <c r="AH3763">
        <v>4</v>
      </c>
      <c r="AI3763">
        <v>7</v>
      </c>
    </row>
    <row r="3764" spans="1:35" x14ac:dyDescent="0.2">
      <c r="A3764" s="102">
        <v>5939</v>
      </c>
      <c r="B3764">
        <v>3099</v>
      </c>
      <c r="C3764" t="s">
        <v>36</v>
      </c>
      <c r="D3764" t="s">
        <v>2953</v>
      </c>
      <c r="E3764">
        <v>852</v>
      </c>
      <c r="F3764">
        <v>848</v>
      </c>
      <c r="G3764">
        <v>1200</v>
      </c>
      <c r="H3764" t="s">
        <v>2930</v>
      </c>
      <c r="I3764">
        <v>9072</v>
      </c>
      <c r="J3764" t="s">
        <v>3098</v>
      </c>
      <c r="K3764" t="s">
        <v>3099</v>
      </c>
      <c r="L3764">
        <v>2659</v>
      </c>
      <c r="M3764">
        <v>2602</v>
      </c>
      <c r="N3764">
        <v>400</v>
      </c>
      <c r="O3764" t="s">
        <v>2927</v>
      </c>
      <c r="P3764">
        <v>0.842014634273762</v>
      </c>
      <c r="Q3764">
        <v>0.83682589166737698</v>
      </c>
      <c r="R3764">
        <v>8.8374222966760105E-2</v>
      </c>
      <c r="S3764">
        <v>7.0729114561669706E-2</v>
      </c>
      <c r="T3764">
        <v>-1.82717615553933</v>
      </c>
      <c r="U3764">
        <v>1.82717615553933</v>
      </c>
      <c r="V3764">
        <v>2.2088603647660001</v>
      </c>
      <c r="W3764">
        <v>-9.15</v>
      </c>
      <c r="X3764">
        <v>2.23</v>
      </c>
      <c r="Y3764">
        <v>103994</v>
      </c>
      <c r="Z3764">
        <v>8000</v>
      </c>
      <c r="AA3764">
        <v>0.47</v>
      </c>
      <c r="AB3764">
        <v>13</v>
      </c>
      <c r="AC3764">
        <v>8</v>
      </c>
      <c r="AD3764">
        <v>5</v>
      </c>
      <c r="AE3764">
        <v>61.54</v>
      </c>
      <c r="AF3764">
        <v>13</v>
      </c>
      <c r="AG3764">
        <v>4</v>
      </c>
      <c r="AH3764">
        <v>3</v>
      </c>
      <c r="AI3764">
        <v>6</v>
      </c>
    </row>
    <row r="3765" spans="1:35" x14ac:dyDescent="0.2">
      <c r="A3765" s="102">
        <v>1843</v>
      </c>
      <c r="B3765">
        <v>4208</v>
      </c>
      <c r="C3765" t="s">
        <v>3188</v>
      </c>
      <c r="D3765" t="s">
        <v>2952</v>
      </c>
      <c r="E3765">
        <v>2253</v>
      </c>
      <c r="F3765">
        <v>2236</v>
      </c>
      <c r="G3765">
        <v>400</v>
      </c>
      <c r="H3765" t="s">
        <v>2927</v>
      </c>
      <c r="I3765">
        <v>7240</v>
      </c>
      <c r="J3765" t="s">
        <v>964</v>
      </c>
      <c r="K3765" t="s">
        <v>2945</v>
      </c>
      <c r="L3765">
        <v>1633</v>
      </c>
      <c r="M3765">
        <v>1578</v>
      </c>
      <c r="N3765">
        <v>600</v>
      </c>
      <c r="O3765" t="s">
        <v>2930</v>
      </c>
      <c r="P3765">
        <v>0.82777260887248305</v>
      </c>
      <c r="Q3765">
        <v>0.89856363981939202</v>
      </c>
      <c r="R3765">
        <v>0.284113197820547</v>
      </c>
      <c r="S3765">
        <v>0.15388019470918901</v>
      </c>
      <c r="T3765">
        <v>0.28606540790549001</v>
      </c>
      <c r="U3765">
        <v>0.28606540790549001</v>
      </c>
      <c r="V3765">
        <v>0.54555736162076696</v>
      </c>
      <c r="W3765">
        <v>0.92</v>
      </c>
      <c r="X3765">
        <v>5.86</v>
      </c>
      <c r="Y3765">
        <v>103924</v>
      </c>
      <c r="Z3765">
        <v>6113</v>
      </c>
      <c r="AA3765">
        <v>0.31</v>
      </c>
      <c r="AB3765">
        <v>17</v>
      </c>
      <c r="AC3765">
        <v>9</v>
      </c>
      <c r="AD3765">
        <v>8</v>
      </c>
      <c r="AE3765">
        <v>52.94</v>
      </c>
      <c r="AF3765">
        <v>14</v>
      </c>
      <c r="AG3765">
        <v>5</v>
      </c>
      <c r="AH3765">
        <v>2</v>
      </c>
      <c r="AI3765">
        <v>10</v>
      </c>
    </row>
    <row r="3766" spans="1:35" x14ac:dyDescent="0.2">
      <c r="A3766" s="102">
        <v>8570</v>
      </c>
      <c r="B3766">
        <v>5423</v>
      </c>
      <c r="C3766" t="s">
        <v>3662</v>
      </c>
      <c r="D3766" t="s">
        <v>2988</v>
      </c>
      <c r="E3766">
        <v>846</v>
      </c>
      <c r="F3766">
        <v>849</v>
      </c>
      <c r="G3766">
        <v>1300</v>
      </c>
      <c r="H3766" t="s">
        <v>2927</v>
      </c>
      <c r="I3766">
        <v>8273</v>
      </c>
      <c r="J3766" t="s">
        <v>3101</v>
      </c>
      <c r="K3766" t="s">
        <v>2953</v>
      </c>
      <c r="L3766">
        <v>3595</v>
      </c>
      <c r="M3766">
        <v>3570</v>
      </c>
      <c r="N3766">
        <v>300</v>
      </c>
      <c r="O3766" t="s">
        <v>2930</v>
      </c>
      <c r="P3766">
        <v>0.252454355830732</v>
      </c>
      <c r="Q3766">
        <v>0.80212330576493396</v>
      </c>
      <c r="R3766">
        <v>0.81615492483497398</v>
      </c>
      <c r="S3766">
        <v>9.7510397749141393E-3</v>
      </c>
      <c r="T3766">
        <v>2.1674710289899499</v>
      </c>
      <c r="U3766">
        <v>2.1674710289899499</v>
      </c>
      <c r="V3766">
        <v>2.0471977013199898</v>
      </c>
      <c r="W3766">
        <v>13.25</v>
      </c>
      <c r="X3766">
        <v>3.05</v>
      </c>
      <c r="Y3766">
        <v>103878</v>
      </c>
      <c r="Z3766">
        <v>5194</v>
      </c>
      <c r="AA3766">
        <v>0.18</v>
      </c>
      <c r="AB3766">
        <v>20</v>
      </c>
      <c r="AC3766">
        <v>11</v>
      </c>
      <c r="AD3766">
        <v>9</v>
      </c>
      <c r="AE3766">
        <v>55</v>
      </c>
      <c r="AF3766">
        <v>12</v>
      </c>
      <c r="AG3766">
        <v>7</v>
      </c>
      <c r="AH3766">
        <v>5</v>
      </c>
      <c r="AI3766">
        <v>8</v>
      </c>
    </row>
    <row r="3767" spans="1:35" x14ac:dyDescent="0.2">
      <c r="A3767" s="102">
        <v>4881</v>
      </c>
      <c r="B3767">
        <v>8601</v>
      </c>
      <c r="C3767" t="s">
        <v>25</v>
      </c>
      <c r="D3767" t="s">
        <v>3186</v>
      </c>
      <c r="E3767">
        <v>570</v>
      </c>
      <c r="F3767">
        <v>567.29999999999995</v>
      </c>
      <c r="G3767">
        <v>1700</v>
      </c>
      <c r="H3767" t="s">
        <v>2927</v>
      </c>
      <c r="I3767">
        <v>9810</v>
      </c>
      <c r="J3767" t="s">
        <v>2894</v>
      </c>
      <c r="K3767" t="s">
        <v>2934</v>
      </c>
      <c r="L3767">
        <v>4820</v>
      </c>
      <c r="M3767">
        <v>4860</v>
      </c>
      <c r="N3767">
        <v>200</v>
      </c>
      <c r="O3767" t="s">
        <v>2930</v>
      </c>
      <c r="P3767">
        <v>0.28558721522834402</v>
      </c>
      <c r="Q3767">
        <v>0.85102741779813795</v>
      </c>
      <c r="R3767">
        <v>0.82605345674824404</v>
      </c>
      <c r="S3767">
        <v>0.47736434289576801</v>
      </c>
      <c r="T3767">
        <v>2.3475074443150898</v>
      </c>
      <c r="U3767">
        <v>2.3475074443150898</v>
      </c>
      <c r="V3767">
        <v>2.9340654345415298</v>
      </c>
      <c r="W3767">
        <v>7.02</v>
      </c>
      <c r="X3767">
        <v>0.78</v>
      </c>
      <c r="Y3767">
        <v>103870</v>
      </c>
      <c r="Z3767">
        <v>7419</v>
      </c>
      <c r="AA3767">
        <v>0.4</v>
      </c>
      <c r="AB3767">
        <v>14</v>
      </c>
      <c r="AC3767">
        <v>8</v>
      </c>
      <c r="AD3767">
        <v>6</v>
      </c>
      <c r="AE3767">
        <v>57.14</v>
      </c>
      <c r="AF3767">
        <v>14</v>
      </c>
      <c r="AG3767">
        <v>5</v>
      </c>
      <c r="AH3767">
        <v>2</v>
      </c>
      <c r="AI3767">
        <v>7</v>
      </c>
    </row>
    <row r="3768" spans="1:35" x14ac:dyDescent="0.2">
      <c r="A3768" s="102">
        <v>3650</v>
      </c>
      <c r="B3768">
        <v>1973</v>
      </c>
      <c r="C3768" t="s">
        <v>2935</v>
      </c>
      <c r="D3768" t="s">
        <v>2929</v>
      </c>
      <c r="E3768">
        <v>4215</v>
      </c>
      <c r="F3768">
        <v>4215</v>
      </c>
      <c r="G3768">
        <v>200</v>
      </c>
      <c r="H3768" t="s">
        <v>2927</v>
      </c>
      <c r="I3768">
        <v>6925</v>
      </c>
      <c r="J3768" t="s">
        <v>3659</v>
      </c>
      <c r="K3768" t="s">
        <v>2932</v>
      </c>
      <c r="L3768">
        <v>1599</v>
      </c>
      <c r="M3768">
        <v>1614</v>
      </c>
      <c r="N3768">
        <v>500</v>
      </c>
      <c r="O3768" t="s">
        <v>2930</v>
      </c>
      <c r="P3768">
        <v>7.2872384388589798E-2</v>
      </c>
      <c r="Q3768">
        <v>0.869021078733765</v>
      </c>
      <c r="R3768">
        <v>0.93619134984921004</v>
      </c>
      <c r="S3768">
        <v>7.8447133333930802E-3</v>
      </c>
      <c r="T3768">
        <v>1.74335817256084</v>
      </c>
      <c r="U3768">
        <v>1.74335817256084</v>
      </c>
      <c r="V3768">
        <v>1.9033646359733001</v>
      </c>
      <c r="W3768">
        <v>14.57</v>
      </c>
      <c r="X3768">
        <v>4.2699999999999996</v>
      </c>
      <c r="Y3768">
        <v>103869</v>
      </c>
      <c r="Z3768">
        <v>5193</v>
      </c>
      <c r="AA3768">
        <v>0.31</v>
      </c>
      <c r="AB3768">
        <v>20</v>
      </c>
      <c r="AC3768">
        <v>10</v>
      </c>
      <c r="AD3768">
        <v>10</v>
      </c>
      <c r="AE3768">
        <v>50</v>
      </c>
      <c r="AF3768">
        <v>13</v>
      </c>
      <c r="AG3768">
        <v>7</v>
      </c>
      <c r="AH3768">
        <v>5</v>
      </c>
      <c r="AI3768">
        <v>8</v>
      </c>
    </row>
    <row r="3769" spans="1:35" x14ac:dyDescent="0.2">
      <c r="A3769" s="102">
        <v>685</v>
      </c>
      <c r="B3769">
        <v>4626</v>
      </c>
      <c r="C3769" t="s">
        <v>3260</v>
      </c>
      <c r="D3769" t="s">
        <v>2952</v>
      </c>
      <c r="E3769">
        <v>5170</v>
      </c>
      <c r="F3769">
        <v>5140</v>
      </c>
      <c r="G3769">
        <v>200</v>
      </c>
      <c r="H3769" t="s">
        <v>2927</v>
      </c>
      <c r="I3769">
        <v>6976</v>
      </c>
      <c r="J3769" t="s">
        <v>952</v>
      </c>
      <c r="K3769" t="s">
        <v>2932</v>
      </c>
      <c r="L3769">
        <v>3500</v>
      </c>
      <c r="M3769">
        <v>3500</v>
      </c>
      <c r="N3769">
        <v>300</v>
      </c>
      <c r="O3769" t="s">
        <v>2930</v>
      </c>
      <c r="P3769">
        <v>0.80094563976200694</v>
      </c>
      <c r="Q3769">
        <v>0.92513316995144801</v>
      </c>
      <c r="R3769">
        <v>0.13396637070963099</v>
      </c>
      <c r="S3769">
        <v>3.0519394690870599E-2</v>
      </c>
      <c r="T3769">
        <v>1.2120334870396401</v>
      </c>
      <c r="U3769">
        <v>1.2120334870396401</v>
      </c>
      <c r="V3769">
        <v>1.4216215734742901</v>
      </c>
      <c r="W3769">
        <v>5.66</v>
      </c>
      <c r="X3769">
        <v>2.14</v>
      </c>
      <c r="Y3769">
        <v>103842</v>
      </c>
      <c r="Z3769">
        <v>7417</v>
      </c>
      <c r="AA3769">
        <v>0.51</v>
      </c>
      <c r="AB3769">
        <v>14</v>
      </c>
      <c r="AC3769">
        <v>7</v>
      </c>
      <c r="AD3769">
        <v>7</v>
      </c>
      <c r="AE3769">
        <v>50</v>
      </c>
      <c r="AF3769">
        <v>8</v>
      </c>
      <c r="AG3769">
        <v>6</v>
      </c>
      <c r="AH3769">
        <v>5</v>
      </c>
      <c r="AI3769">
        <v>3</v>
      </c>
    </row>
    <row r="3770" spans="1:35" x14ac:dyDescent="0.2">
      <c r="A3770" s="102">
        <v>6061</v>
      </c>
      <c r="B3770">
        <v>4521</v>
      </c>
      <c r="C3770" t="s">
        <v>830</v>
      </c>
      <c r="D3770" t="s">
        <v>2950</v>
      </c>
      <c r="E3770">
        <v>6130</v>
      </c>
      <c r="F3770">
        <v>6140</v>
      </c>
      <c r="G3770">
        <v>100</v>
      </c>
      <c r="H3770" t="s">
        <v>2927</v>
      </c>
      <c r="I3770">
        <v>6588</v>
      </c>
      <c r="J3770" t="s">
        <v>539</v>
      </c>
      <c r="K3770" t="s">
        <v>2932</v>
      </c>
      <c r="L3770">
        <v>4385</v>
      </c>
      <c r="M3770">
        <v>4395</v>
      </c>
      <c r="N3770">
        <v>100</v>
      </c>
      <c r="O3770" t="s">
        <v>2930</v>
      </c>
      <c r="P3770">
        <v>0.68343335143048201</v>
      </c>
      <c r="Q3770">
        <v>0.83506744013198397</v>
      </c>
      <c r="R3770">
        <v>1.8462647143609799E-3</v>
      </c>
      <c r="S3770">
        <v>0.25437583277194797</v>
      </c>
      <c r="T3770">
        <v>1.33581052979148</v>
      </c>
      <c r="U3770">
        <v>1.33581052979148</v>
      </c>
      <c r="V3770">
        <v>8.5994525349321393E-2</v>
      </c>
      <c r="W3770">
        <v>3.61</v>
      </c>
      <c r="X3770">
        <v>28.42</v>
      </c>
      <c r="Y3770">
        <v>103828</v>
      </c>
      <c r="Z3770">
        <v>7987</v>
      </c>
      <c r="AA3770">
        <v>0.3</v>
      </c>
      <c r="AB3770">
        <v>13</v>
      </c>
      <c r="AC3770">
        <v>8</v>
      </c>
      <c r="AD3770">
        <v>5</v>
      </c>
      <c r="AE3770">
        <v>61.54</v>
      </c>
      <c r="AF3770">
        <v>14</v>
      </c>
      <c r="AG3770">
        <v>5</v>
      </c>
      <c r="AH3770">
        <v>3</v>
      </c>
      <c r="AI3770">
        <v>5</v>
      </c>
    </row>
    <row r="3771" spans="1:35" x14ac:dyDescent="0.2">
      <c r="A3771" s="102">
        <v>7489</v>
      </c>
      <c r="B3771">
        <v>4502</v>
      </c>
      <c r="C3771" t="s">
        <v>3277</v>
      </c>
      <c r="D3771" t="s">
        <v>2950</v>
      </c>
      <c r="E3771">
        <v>4481</v>
      </c>
      <c r="F3771">
        <v>4498</v>
      </c>
      <c r="G3771">
        <v>200</v>
      </c>
      <c r="H3771" t="s">
        <v>2927</v>
      </c>
      <c r="I3771">
        <v>4540</v>
      </c>
      <c r="J3771" t="s">
        <v>3676</v>
      </c>
      <c r="K3771" t="s">
        <v>2950</v>
      </c>
      <c r="L3771">
        <v>3115</v>
      </c>
      <c r="M3771">
        <v>3085</v>
      </c>
      <c r="N3771">
        <v>300</v>
      </c>
      <c r="O3771" t="s">
        <v>2930</v>
      </c>
      <c r="P3771">
        <v>0.60778573876436204</v>
      </c>
      <c r="Q3771">
        <v>0.81608051967794804</v>
      </c>
      <c r="R3771">
        <v>3.1952607998217003E-2</v>
      </c>
      <c r="S3771">
        <v>5.9276651212022698E-2</v>
      </c>
      <c r="T3771">
        <v>2.0802952022385601</v>
      </c>
      <c r="U3771">
        <v>2.0802952022385601</v>
      </c>
      <c r="V3771">
        <v>1.3821884478894699</v>
      </c>
      <c r="W3771">
        <v>6</v>
      </c>
      <c r="X3771">
        <v>2.88</v>
      </c>
      <c r="Y3771">
        <v>103648</v>
      </c>
      <c r="Z3771">
        <v>14807</v>
      </c>
      <c r="AA3771">
        <v>1.04</v>
      </c>
      <c r="AB3771">
        <v>7</v>
      </c>
      <c r="AC3771">
        <v>5</v>
      </c>
      <c r="AD3771">
        <v>2</v>
      </c>
      <c r="AE3771">
        <v>71.430000000000007</v>
      </c>
      <c r="AF3771">
        <v>11</v>
      </c>
      <c r="AG3771">
        <v>4</v>
      </c>
      <c r="AH3771">
        <v>2</v>
      </c>
      <c r="AI3771">
        <v>1</v>
      </c>
    </row>
    <row r="3772" spans="1:35" x14ac:dyDescent="0.2">
      <c r="A3772" s="102">
        <v>6659</v>
      </c>
      <c r="B3772">
        <v>4185</v>
      </c>
      <c r="C3772" t="s">
        <v>3646</v>
      </c>
      <c r="D3772" t="s">
        <v>2952</v>
      </c>
      <c r="E3772">
        <v>2150</v>
      </c>
      <c r="F3772">
        <v>2163</v>
      </c>
      <c r="G3772">
        <v>500</v>
      </c>
      <c r="H3772" t="s">
        <v>2927</v>
      </c>
      <c r="I3772">
        <v>6723</v>
      </c>
      <c r="J3772" t="s">
        <v>3257</v>
      </c>
      <c r="K3772" t="s">
        <v>2932</v>
      </c>
      <c r="L3772">
        <v>748</v>
      </c>
      <c r="M3772">
        <v>744</v>
      </c>
      <c r="N3772">
        <v>1500</v>
      </c>
      <c r="O3772" t="s">
        <v>2930</v>
      </c>
      <c r="P3772">
        <v>0.46349973031752401</v>
      </c>
      <c r="Q3772">
        <v>0.82745823192412105</v>
      </c>
      <c r="R3772">
        <v>9.6244908704235604E-2</v>
      </c>
      <c r="S3772">
        <v>0.111596292942384</v>
      </c>
      <c r="T3772">
        <v>1.8538722792820701</v>
      </c>
      <c r="U3772">
        <v>1.8538722792820701</v>
      </c>
      <c r="V3772">
        <v>1.2601866873785299</v>
      </c>
      <c r="W3772">
        <v>6.91</v>
      </c>
      <c r="X3772">
        <v>3.19</v>
      </c>
      <c r="Y3772">
        <v>103630</v>
      </c>
      <c r="Z3772">
        <v>6477</v>
      </c>
      <c r="AA3772">
        <v>0.36</v>
      </c>
      <c r="AB3772">
        <v>16</v>
      </c>
      <c r="AC3772">
        <v>9</v>
      </c>
      <c r="AD3772">
        <v>7</v>
      </c>
      <c r="AE3772">
        <v>56.25</v>
      </c>
      <c r="AF3772">
        <v>13</v>
      </c>
      <c r="AG3772">
        <v>6</v>
      </c>
      <c r="AH3772">
        <v>4</v>
      </c>
      <c r="AI3772">
        <v>6</v>
      </c>
    </row>
    <row r="3773" spans="1:35" x14ac:dyDescent="0.2">
      <c r="A3773" s="102">
        <v>1449</v>
      </c>
      <c r="B3773">
        <v>7701</v>
      </c>
      <c r="C3773" t="s">
        <v>3705</v>
      </c>
      <c r="D3773" t="s">
        <v>2936</v>
      </c>
      <c r="E3773">
        <v>3030</v>
      </c>
      <c r="F3773">
        <v>3035</v>
      </c>
      <c r="G3773">
        <v>200</v>
      </c>
      <c r="H3773" t="s">
        <v>2930</v>
      </c>
      <c r="I3773">
        <v>7951</v>
      </c>
      <c r="J3773" t="s">
        <v>3359</v>
      </c>
      <c r="K3773" t="s">
        <v>2951</v>
      </c>
      <c r="L3773">
        <v>5630</v>
      </c>
      <c r="M3773">
        <v>5670</v>
      </c>
      <c r="N3773">
        <v>100</v>
      </c>
      <c r="O3773" t="s">
        <v>2927</v>
      </c>
      <c r="P3773">
        <v>0.71816810683374099</v>
      </c>
      <c r="Q3773">
        <v>0.90636683293278797</v>
      </c>
      <c r="R3773">
        <v>0.30677477511522799</v>
      </c>
      <c r="S3773">
        <v>5.4903130162090703E-2</v>
      </c>
      <c r="T3773">
        <v>-0.89907085609996296</v>
      </c>
      <c r="U3773">
        <v>0.89907085609996296</v>
      </c>
      <c r="V3773">
        <v>4.1887976826923197E-2</v>
      </c>
      <c r="W3773">
        <v>-2.46</v>
      </c>
      <c r="X3773">
        <v>7.05</v>
      </c>
      <c r="Y3773">
        <v>103608</v>
      </c>
      <c r="Z3773">
        <v>10361</v>
      </c>
      <c r="AA3773">
        <v>0.6</v>
      </c>
      <c r="AB3773">
        <v>10</v>
      </c>
      <c r="AC3773">
        <v>7</v>
      </c>
      <c r="AD3773">
        <v>3</v>
      </c>
      <c r="AE3773">
        <v>70</v>
      </c>
      <c r="AF3773">
        <v>12</v>
      </c>
      <c r="AG3773">
        <v>5</v>
      </c>
      <c r="AH3773">
        <v>3</v>
      </c>
      <c r="AI3773">
        <v>2</v>
      </c>
    </row>
    <row r="3774" spans="1:35" x14ac:dyDescent="0.2">
      <c r="A3774" s="102">
        <v>2239</v>
      </c>
      <c r="B3774">
        <v>6750</v>
      </c>
      <c r="C3774" t="s">
        <v>2993</v>
      </c>
      <c r="D3774" t="s">
        <v>2932</v>
      </c>
      <c r="E3774">
        <v>4400</v>
      </c>
      <c r="F3774">
        <v>4275</v>
      </c>
      <c r="G3774">
        <v>200</v>
      </c>
      <c r="H3774" t="s">
        <v>2927</v>
      </c>
      <c r="I3774">
        <v>7730</v>
      </c>
      <c r="J3774" t="s">
        <v>3276</v>
      </c>
      <c r="K3774" t="s">
        <v>2936</v>
      </c>
      <c r="L3774">
        <v>2901</v>
      </c>
      <c r="M3774">
        <v>2890</v>
      </c>
      <c r="N3774">
        <v>300</v>
      </c>
      <c r="O3774" t="s">
        <v>2930</v>
      </c>
      <c r="P3774">
        <v>0.43571504660215898</v>
      </c>
      <c r="Q3774">
        <v>0.89215024257667697</v>
      </c>
      <c r="R3774">
        <v>0.92994918280813499</v>
      </c>
      <c r="S3774">
        <v>0.210943572067402</v>
      </c>
      <c r="T3774">
        <v>9.2043693376740995E-2</v>
      </c>
      <c r="U3774">
        <v>9.2043693376740995E-2</v>
      </c>
      <c r="V3774">
        <v>1.2499103325210501</v>
      </c>
      <c r="W3774">
        <v>0.49</v>
      </c>
      <c r="X3774">
        <v>1.4</v>
      </c>
      <c r="Y3774">
        <v>103559</v>
      </c>
      <c r="Z3774">
        <v>7966</v>
      </c>
      <c r="AA3774">
        <v>0.43</v>
      </c>
      <c r="AB3774">
        <v>13</v>
      </c>
      <c r="AC3774">
        <v>8</v>
      </c>
      <c r="AD3774">
        <v>5</v>
      </c>
      <c r="AE3774">
        <v>61.54</v>
      </c>
      <c r="AF3774">
        <v>13</v>
      </c>
      <c r="AG3774">
        <v>6</v>
      </c>
      <c r="AH3774">
        <v>4</v>
      </c>
      <c r="AI3774">
        <v>3</v>
      </c>
    </row>
    <row r="3775" spans="1:35" x14ac:dyDescent="0.2">
      <c r="A3775" s="102">
        <v>4568</v>
      </c>
      <c r="B3775">
        <v>4521</v>
      </c>
      <c r="C3775" t="s">
        <v>830</v>
      </c>
      <c r="D3775" t="s">
        <v>2950</v>
      </c>
      <c r="E3775">
        <v>6130</v>
      </c>
      <c r="F3775">
        <v>6140</v>
      </c>
      <c r="G3775">
        <v>100</v>
      </c>
      <c r="H3775" t="s">
        <v>2927</v>
      </c>
      <c r="I3775">
        <v>7164</v>
      </c>
      <c r="J3775" t="s">
        <v>3205</v>
      </c>
      <c r="K3775" t="s">
        <v>2933</v>
      </c>
      <c r="L3775">
        <v>4540</v>
      </c>
      <c r="M3775">
        <v>4485</v>
      </c>
      <c r="N3775">
        <v>100</v>
      </c>
      <c r="O3775" t="s">
        <v>2930</v>
      </c>
      <c r="P3775">
        <v>0.53420923255056696</v>
      </c>
      <c r="Q3775">
        <v>0.85535043645192099</v>
      </c>
      <c r="R3775">
        <v>8.7082600542451698E-3</v>
      </c>
      <c r="S3775">
        <v>3.8673264019086898E-2</v>
      </c>
      <c r="T3775">
        <v>1.3486655737082101</v>
      </c>
      <c r="U3775">
        <v>1.3486655737082101</v>
      </c>
      <c r="V3775">
        <v>0.91605066123776102</v>
      </c>
      <c r="W3775">
        <v>6.11</v>
      </c>
      <c r="X3775">
        <v>26.95</v>
      </c>
      <c r="Y3775">
        <v>103364</v>
      </c>
      <c r="Z3775">
        <v>34455</v>
      </c>
      <c r="AA3775">
        <v>2.14</v>
      </c>
      <c r="AB3775">
        <v>3</v>
      </c>
      <c r="AC3775">
        <v>3</v>
      </c>
      <c r="AD3775">
        <v>0</v>
      </c>
      <c r="AE3775">
        <v>100</v>
      </c>
      <c r="AF3775">
        <v>16</v>
      </c>
      <c r="AG3775">
        <v>1</v>
      </c>
      <c r="AH3775">
        <v>0</v>
      </c>
      <c r="AI3775">
        <v>2</v>
      </c>
    </row>
    <row r="3776" spans="1:35" x14ac:dyDescent="0.2">
      <c r="A3776" s="102">
        <v>7461</v>
      </c>
      <c r="B3776">
        <v>1414</v>
      </c>
      <c r="C3776" t="s">
        <v>3175</v>
      </c>
      <c r="D3776" t="s">
        <v>2937</v>
      </c>
      <c r="E3776">
        <v>4640</v>
      </c>
      <c r="F3776">
        <v>4655</v>
      </c>
      <c r="G3776">
        <v>200</v>
      </c>
      <c r="H3776" t="s">
        <v>2930</v>
      </c>
      <c r="I3776">
        <v>2379</v>
      </c>
      <c r="J3776" t="s">
        <v>581</v>
      </c>
      <c r="K3776" t="s">
        <v>2942</v>
      </c>
      <c r="L3776">
        <v>3610</v>
      </c>
      <c r="M3776">
        <v>3675</v>
      </c>
      <c r="N3776">
        <v>300</v>
      </c>
      <c r="O3776" t="s">
        <v>2927</v>
      </c>
      <c r="P3776">
        <v>0.72760797875220795</v>
      </c>
      <c r="Q3776">
        <v>0.81651039163718597</v>
      </c>
      <c r="R3776">
        <v>0.401605817701845</v>
      </c>
      <c r="S3776">
        <v>0.302691272260531</v>
      </c>
      <c r="T3776">
        <v>-2.3186586144510901</v>
      </c>
      <c r="U3776">
        <v>2.3186586144510901</v>
      </c>
      <c r="V3776">
        <v>2.2219968678758102</v>
      </c>
      <c r="W3776">
        <v>-9.17</v>
      </c>
      <c r="X3776">
        <v>18.420000000000002</v>
      </c>
      <c r="Y3776">
        <v>103348</v>
      </c>
      <c r="Z3776">
        <v>5439</v>
      </c>
      <c r="AA3776">
        <v>0.26</v>
      </c>
      <c r="AB3776">
        <v>19</v>
      </c>
      <c r="AC3776">
        <v>9</v>
      </c>
      <c r="AD3776">
        <v>10</v>
      </c>
      <c r="AE3776">
        <v>47.37</v>
      </c>
      <c r="AF3776">
        <v>9</v>
      </c>
      <c r="AG3776">
        <v>8</v>
      </c>
      <c r="AH3776">
        <v>7</v>
      </c>
      <c r="AI3776">
        <v>4</v>
      </c>
    </row>
    <row r="3777" spans="1:35" x14ac:dyDescent="0.2">
      <c r="A3777" s="102">
        <v>4262</v>
      </c>
      <c r="B3777">
        <v>2281</v>
      </c>
      <c r="C3777" t="s">
        <v>1361</v>
      </c>
      <c r="D3777" t="s">
        <v>2955</v>
      </c>
      <c r="E3777">
        <v>2684</v>
      </c>
      <c r="F3777">
        <v>2671</v>
      </c>
      <c r="G3777">
        <v>300</v>
      </c>
      <c r="H3777" t="s">
        <v>2927</v>
      </c>
      <c r="I3777">
        <v>6856</v>
      </c>
      <c r="J3777" t="s">
        <v>235</v>
      </c>
      <c r="K3777" t="s">
        <v>2932</v>
      </c>
      <c r="L3777">
        <v>7250</v>
      </c>
      <c r="M3777">
        <v>7210</v>
      </c>
      <c r="N3777">
        <v>100</v>
      </c>
      <c r="O3777" t="s">
        <v>2930</v>
      </c>
      <c r="P3777">
        <v>0.44819950092206901</v>
      </c>
      <c r="Q3777">
        <v>0.85963364360229999</v>
      </c>
      <c r="R3777">
        <v>5.3797595814619598E-2</v>
      </c>
      <c r="S3777">
        <v>0.10630831570386</v>
      </c>
      <c r="T3777">
        <v>2.2293163876650799</v>
      </c>
      <c r="U3777">
        <v>2.2293163876650799</v>
      </c>
      <c r="V3777">
        <v>1.8905761327888599</v>
      </c>
      <c r="W3777">
        <v>5.83</v>
      </c>
      <c r="X3777">
        <v>11.14</v>
      </c>
      <c r="Y3777">
        <v>103253</v>
      </c>
      <c r="Z3777">
        <v>8604</v>
      </c>
      <c r="AA3777">
        <v>0.56000000000000005</v>
      </c>
      <c r="AB3777">
        <v>12</v>
      </c>
      <c r="AC3777">
        <v>7</v>
      </c>
      <c r="AD3777">
        <v>5</v>
      </c>
      <c r="AE3777">
        <v>58.33</v>
      </c>
      <c r="AF3777">
        <v>8</v>
      </c>
      <c r="AG3777">
        <v>7</v>
      </c>
      <c r="AH3777">
        <v>4</v>
      </c>
      <c r="AI3777">
        <v>1</v>
      </c>
    </row>
    <row r="3778" spans="1:35" x14ac:dyDescent="0.2">
      <c r="A3778" s="102">
        <v>7247</v>
      </c>
      <c r="B3778">
        <v>5714</v>
      </c>
      <c r="C3778" t="s">
        <v>873</v>
      </c>
      <c r="D3778" t="s">
        <v>2943</v>
      </c>
      <c r="E3778">
        <v>4090</v>
      </c>
      <c r="F3778">
        <v>4070</v>
      </c>
      <c r="G3778">
        <v>200</v>
      </c>
      <c r="H3778" t="s">
        <v>2930</v>
      </c>
      <c r="I3778">
        <v>6406</v>
      </c>
      <c r="J3778" t="s">
        <v>2939</v>
      </c>
      <c r="K3778" t="s">
        <v>2940</v>
      </c>
      <c r="L3778">
        <v>1820</v>
      </c>
      <c r="M3778">
        <v>1780</v>
      </c>
      <c r="N3778">
        <v>500</v>
      </c>
      <c r="O3778" t="s">
        <v>2927</v>
      </c>
      <c r="P3778">
        <v>0.384645311883416</v>
      </c>
      <c r="Q3778">
        <v>0.81961093871306301</v>
      </c>
      <c r="R3778">
        <v>0.46544679276478301</v>
      </c>
      <c r="S3778">
        <v>0.24686074265080299</v>
      </c>
      <c r="T3778">
        <v>-0.491335664261146</v>
      </c>
      <c r="U3778">
        <v>0.491335664261146</v>
      </c>
      <c r="V3778">
        <v>0.81893890918787504</v>
      </c>
      <c r="W3778">
        <v>-2</v>
      </c>
      <c r="X3778">
        <v>9.34</v>
      </c>
      <c r="Y3778">
        <v>103253</v>
      </c>
      <c r="Z3778">
        <v>6074</v>
      </c>
      <c r="AA3778">
        <v>0.39</v>
      </c>
      <c r="AB3778">
        <v>17</v>
      </c>
      <c r="AC3778">
        <v>10</v>
      </c>
      <c r="AD3778">
        <v>7</v>
      </c>
      <c r="AE3778">
        <v>58.82</v>
      </c>
      <c r="AF3778">
        <v>13</v>
      </c>
      <c r="AG3778">
        <v>5</v>
      </c>
      <c r="AH3778">
        <v>4</v>
      </c>
      <c r="AI3778">
        <v>8</v>
      </c>
    </row>
    <row r="3779" spans="1:35" x14ac:dyDescent="0.2">
      <c r="A3779" s="102">
        <v>853</v>
      </c>
      <c r="B3779">
        <v>4543</v>
      </c>
      <c r="C3779" t="s">
        <v>833</v>
      </c>
      <c r="D3779" t="s">
        <v>2936</v>
      </c>
      <c r="E3779">
        <v>3852</v>
      </c>
      <c r="F3779">
        <v>3941</v>
      </c>
      <c r="G3779">
        <v>300</v>
      </c>
      <c r="H3779" t="s">
        <v>2930</v>
      </c>
      <c r="I3779">
        <v>4626</v>
      </c>
      <c r="J3779" t="s">
        <v>3260</v>
      </c>
      <c r="K3779" t="s">
        <v>2952</v>
      </c>
      <c r="L3779">
        <v>5170</v>
      </c>
      <c r="M3779">
        <v>5140</v>
      </c>
      <c r="N3779">
        <v>200</v>
      </c>
      <c r="O3779" t="s">
        <v>2927</v>
      </c>
      <c r="P3779">
        <v>0.61498695970532502</v>
      </c>
      <c r="Q3779">
        <v>0.92013666999632004</v>
      </c>
      <c r="R3779">
        <v>1.8929529794147099E-2</v>
      </c>
      <c r="S3779">
        <v>6.7579716024639396E-4</v>
      </c>
      <c r="T3779">
        <v>-3.3793763195875401</v>
      </c>
      <c r="U3779">
        <v>3.3793763195875401</v>
      </c>
      <c r="V3779">
        <v>2.8937800577519801</v>
      </c>
      <c r="W3779">
        <v>-15.08</v>
      </c>
      <c r="X3779">
        <v>15.01</v>
      </c>
      <c r="Y3779">
        <v>103087</v>
      </c>
      <c r="Z3779">
        <v>6443</v>
      </c>
      <c r="AA3779">
        <v>0.39</v>
      </c>
      <c r="AB3779">
        <v>16</v>
      </c>
      <c r="AC3779">
        <v>9</v>
      </c>
      <c r="AD3779">
        <v>7</v>
      </c>
      <c r="AE3779">
        <v>56.25</v>
      </c>
      <c r="AF3779">
        <v>13</v>
      </c>
      <c r="AG3779">
        <v>5</v>
      </c>
      <c r="AH3779">
        <v>4</v>
      </c>
      <c r="AI3779">
        <v>7</v>
      </c>
    </row>
    <row r="3780" spans="1:35" x14ac:dyDescent="0.2">
      <c r="A3780" s="102">
        <v>3260</v>
      </c>
      <c r="B3780">
        <v>2730</v>
      </c>
      <c r="C3780" t="s">
        <v>750</v>
      </c>
      <c r="D3780" t="s">
        <v>2953</v>
      </c>
      <c r="E3780">
        <v>1082</v>
      </c>
      <c r="F3780">
        <v>1061</v>
      </c>
      <c r="G3780">
        <v>800</v>
      </c>
      <c r="H3780" t="s">
        <v>2930</v>
      </c>
      <c r="I3780">
        <v>8919</v>
      </c>
      <c r="J3780" t="s">
        <v>3664</v>
      </c>
      <c r="K3780" t="s">
        <v>2949</v>
      </c>
      <c r="L3780">
        <v>4320</v>
      </c>
      <c r="M3780">
        <v>4380</v>
      </c>
      <c r="N3780">
        <v>200</v>
      </c>
      <c r="O3780" t="s">
        <v>2927</v>
      </c>
      <c r="P3780">
        <v>0.33656035127192002</v>
      </c>
      <c r="Q3780">
        <v>0.87556601792967303</v>
      </c>
      <c r="R3780">
        <v>0.10647033198667</v>
      </c>
      <c r="S3780">
        <v>2.1460683238449199E-2</v>
      </c>
      <c r="T3780">
        <v>-0.47044933565959801</v>
      </c>
      <c r="U3780">
        <v>0.47044933565959801</v>
      </c>
      <c r="V3780">
        <v>1.4313466849191301</v>
      </c>
      <c r="W3780">
        <v>-2.17</v>
      </c>
      <c r="X3780">
        <v>3.11</v>
      </c>
      <c r="Y3780">
        <v>103037</v>
      </c>
      <c r="Z3780">
        <v>7926</v>
      </c>
      <c r="AA3780">
        <v>0.39</v>
      </c>
      <c r="AB3780">
        <v>13</v>
      </c>
      <c r="AC3780">
        <v>8</v>
      </c>
      <c r="AD3780">
        <v>5</v>
      </c>
      <c r="AE3780">
        <v>61.54</v>
      </c>
      <c r="AF3780">
        <v>9</v>
      </c>
      <c r="AG3780">
        <v>7</v>
      </c>
      <c r="AH3780">
        <v>4</v>
      </c>
      <c r="AI3780">
        <v>2</v>
      </c>
    </row>
    <row r="3781" spans="1:35" x14ac:dyDescent="0.2">
      <c r="A3781" s="102">
        <v>7823</v>
      </c>
      <c r="B3781">
        <v>1414</v>
      </c>
      <c r="C3781" t="s">
        <v>3175</v>
      </c>
      <c r="D3781" t="s">
        <v>2937</v>
      </c>
      <c r="E3781">
        <v>4640</v>
      </c>
      <c r="F3781">
        <v>4655</v>
      </c>
      <c r="G3781">
        <v>200</v>
      </c>
      <c r="H3781" t="s">
        <v>2930</v>
      </c>
      <c r="I3781">
        <v>9433</v>
      </c>
      <c r="J3781" t="s">
        <v>689</v>
      </c>
      <c r="K3781" t="s">
        <v>2929</v>
      </c>
      <c r="L3781">
        <v>3417</v>
      </c>
      <c r="M3781">
        <v>3411</v>
      </c>
      <c r="N3781">
        <v>300</v>
      </c>
      <c r="O3781" t="s">
        <v>2927</v>
      </c>
      <c r="P3781">
        <v>0.78160311882588296</v>
      </c>
      <c r="Q3781">
        <v>0.81168561871048595</v>
      </c>
      <c r="R3781">
        <v>0.12154489914799101</v>
      </c>
      <c r="S3781">
        <v>0.29010482628319201</v>
      </c>
      <c r="T3781">
        <v>-0.72494685318224095</v>
      </c>
      <c r="U3781">
        <v>0.72494685318224095</v>
      </c>
      <c r="V3781">
        <v>0.541036315401485</v>
      </c>
      <c r="W3781">
        <v>-1.68</v>
      </c>
      <c r="X3781">
        <v>9.91</v>
      </c>
      <c r="Y3781">
        <v>102948</v>
      </c>
      <c r="Z3781">
        <v>6056</v>
      </c>
      <c r="AA3781">
        <v>0.23</v>
      </c>
      <c r="AB3781">
        <v>17</v>
      </c>
      <c r="AC3781">
        <v>10</v>
      </c>
      <c r="AD3781">
        <v>7</v>
      </c>
      <c r="AE3781">
        <v>58.82</v>
      </c>
      <c r="AF3781">
        <v>13</v>
      </c>
      <c r="AG3781">
        <v>5</v>
      </c>
      <c r="AH3781">
        <v>3</v>
      </c>
      <c r="AI3781">
        <v>9</v>
      </c>
    </row>
    <row r="3782" spans="1:35" x14ac:dyDescent="0.2">
      <c r="A3782" s="102">
        <v>6089</v>
      </c>
      <c r="B3782">
        <v>8002</v>
      </c>
      <c r="C3782" t="s">
        <v>29</v>
      </c>
      <c r="D3782" t="s">
        <v>2934</v>
      </c>
      <c r="E3782">
        <v>810.6</v>
      </c>
      <c r="F3782">
        <v>808.5</v>
      </c>
      <c r="G3782">
        <v>1300</v>
      </c>
      <c r="H3782" t="s">
        <v>2927</v>
      </c>
      <c r="I3782">
        <v>9142</v>
      </c>
      <c r="J3782" t="s">
        <v>1121</v>
      </c>
      <c r="K3782" t="s">
        <v>3099</v>
      </c>
      <c r="L3782">
        <v>3690</v>
      </c>
      <c r="M3782">
        <v>3630</v>
      </c>
      <c r="N3782">
        <v>300</v>
      </c>
      <c r="O3782" t="s">
        <v>2930</v>
      </c>
      <c r="P3782">
        <v>0.12860268858359</v>
      </c>
      <c r="Q3782">
        <v>0.83467086383129796</v>
      </c>
      <c r="R3782">
        <v>0.16055304202408599</v>
      </c>
      <c r="S3782">
        <v>9.1063335365434706E-2</v>
      </c>
      <c r="T3782">
        <v>0.69909939569477697</v>
      </c>
      <c r="U3782">
        <v>0.69909939569477697</v>
      </c>
      <c r="V3782">
        <v>0.55353144253974695</v>
      </c>
      <c r="W3782">
        <v>1.83</v>
      </c>
      <c r="X3782">
        <v>3.48</v>
      </c>
      <c r="Y3782">
        <v>102939</v>
      </c>
      <c r="Z3782">
        <v>6863</v>
      </c>
      <c r="AA3782">
        <v>0.41</v>
      </c>
      <c r="AB3782">
        <v>15</v>
      </c>
      <c r="AC3782">
        <v>10</v>
      </c>
      <c r="AD3782">
        <v>5</v>
      </c>
      <c r="AE3782">
        <v>66.67</v>
      </c>
      <c r="AF3782">
        <v>15</v>
      </c>
      <c r="AG3782">
        <v>5</v>
      </c>
      <c r="AH3782">
        <v>3</v>
      </c>
      <c r="AI3782">
        <v>7</v>
      </c>
    </row>
    <row r="3783" spans="1:35" x14ac:dyDescent="0.2">
      <c r="A3783" s="102">
        <v>2795</v>
      </c>
      <c r="B3783">
        <v>1812</v>
      </c>
      <c r="C3783" t="s">
        <v>3069</v>
      </c>
      <c r="D3783" t="s">
        <v>2937</v>
      </c>
      <c r="E3783">
        <v>1460</v>
      </c>
      <c r="F3783">
        <v>1451</v>
      </c>
      <c r="G3783">
        <v>600</v>
      </c>
      <c r="H3783" t="s">
        <v>2927</v>
      </c>
      <c r="I3783">
        <v>1833</v>
      </c>
      <c r="J3783" t="s">
        <v>3701</v>
      </c>
      <c r="K3783" t="s">
        <v>2937</v>
      </c>
      <c r="L3783">
        <v>2880</v>
      </c>
      <c r="M3783">
        <v>2904</v>
      </c>
      <c r="N3783">
        <v>300</v>
      </c>
      <c r="O3783" t="s">
        <v>2930</v>
      </c>
      <c r="P3783">
        <v>0.78183342767373598</v>
      </c>
      <c r="Q3783">
        <v>0.88312359897606496</v>
      </c>
      <c r="R3783">
        <v>0.53783925667215005</v>
      </c>
      <c r="S3783">
        <v>0.426414224018826</v>
      </c>
      <c r="T3783">
        <v>1.99541149600496</v>
      </c>
      <c r="U3783">
        <v>1.99541149600496</v>
      </c>
      <c r="V3783">
        <v>2.2124616412540399</v>
      </c>
      <c r="W3783">
        <v>3.13</v>
      </c>
      <c r="X3783">
        <v>7.0000000000000007E-2</v>
      </c>
      <c r="Y3783">
        <v>102921</v>
      </c>
      <c r="Z3783">
        <v>6054</v>
      </c>
      <c r="AA3783">
        <v>0.37</v>
      </c>
      <c r="AB3783">
        <v>17</v>
      </c>
      <c r="AC3783">
        <v>10</v>
      </c>
      <c r="AD3783">
        <v>7</v>
      </c>
      <c r="AE3783">
        <v>58.82</v>
      </c>
      <c r="AF3783">
        <v>14</v>
      </c>
      <c r="AG3783">
        <v>6</v>
      </c>
      <c r="AH3783">
        <v>1</v>
      </c>
      <c r="AI3783">
        <v>10</v>
      </c>
    </row>
    <row r="3784" spans="1:35" x14ac:dyDescent="0.2">
      <c r="A3784" s="102">
        <v>897</v>
      </c>
      <c r="B3784">
        <v>5802</v>
      </c>
      <c r="C3784" t="s">
        <v>3220</v>
      </c>
      <c r="D3784" t="s">
        <v>2943</v>
      </c>
      <c r="E3784">
        <v>1533.5</v>
      </c>
      <c r="F3784">
        <v>1518</v>
      </c>
      <c r="G3784">
        <v>600</v>
      </c>
      <c r="H3784" t="s">
        <v>2927</v>
      </c>
      <c r="I3784">
        <v>7267</v>
      </c>
      <c r="J3784" t="s">
        <v>61</v>
      </c>
      <c r="K3784" t="s">
        <v>2945</v>
      </c>
      <c r="L3784">
        <v>2893</v>
      </c>
      <c r="M3784">
        <v>2857.5</v>
      </c>
      <c r="N3784">
        <v>300</v>
      </c>
      <c r="O3784" t="s">
        <v>2930</v>
      </c>
      <c r="P3784">
        <v>0.68608172042955595</v>
      </c>
      <c r="Q3784">
        <v>0.91870729918490701</v>
      </c>
      <c r="R3784">
        <v>0.372481453321171</v>
      </c>
      <c r="S3784">
        <v>9.1308998260669905E-2</v>
      </c>
      <c r="T3784">
        <v>0.79897779508210498</v>
      </c>
      <c r="U3784">
        <v>0.79897779508210498</v>
      </c>
      <c r="V3784">
        <v>0.46023356846594299</v>
      </c>
      <c r="W3784">
        <v>2.48</v>
      </c>
      <c r="X3784">
        <v>6.25</v>
      </c>
      <c r="Y3784">
        <v>102876</v>
      </c>
      <c r="Z3784">
        <v>6052</v>
      </c>
      <c r="AA3784">
        <v>0.27</v>
      </c>
      <c r="AB3784">
        <v>17</v>
      </c>
      <c r="AC3784">
        <v>11</v>
      </c>
      <c r="AD3784">
        <v>6</v>
      </c>
      <c r="AE3784">
        <v>64.709999999999994</v>
      </c>
      <c r="AF3784">
        <v>16</v>
      </c>
      <c r="AG3784">
        <v>1</v>
      </c>
      <c r="AH3784">
        <v>1</v>
      </c>
      <c r="AI3784">
        <v>15</v>
      </c>
    </row>
    <row r="3785" spans="1:35" x14ac:dyDescent="0.2">
      <c r="A3785" s="102">
        <v>466</v>
      </c>
      <c r="B3785">
        <v>5301</v>
      </c>
      <c r="C3785" t="s">
        <v>862</v>
      </c>
      <c r="D3785" t="s">
        <v>2926</v>
      </c>
      <c r="E3785">
        <v>1029</v>
      </c>
      <c r="F3785">
        <v>1027</v>
      </c>
      <c r="G3785">
        <v>1000</v>
      </c>
      <c r="H3785" t="s">
        <v>2927</v>
      </c>
      <c r="I3785">
        <v>7211</v>
      </c>
      <c r="J3785" t="s">
        <v>28</v>
      </c>
      <c r="K3785" t="s">
        <v>2945</v>
      </c>
      <c r="L3785">
        <v>423</v>
      </c>
      <c r="M3785">
        <v>425</v>
      </c>
      <c r="N3785">
        <v>2400</v>
      </c>
      <c r="O3785" t="s">
        <v>2930</v>
      </c>
      <c r="P3785">
        <v>0.70660301362399003</v>
      </c>
      <c r="Q3785">
        <v>0.93260198901289404</v>
      </c>
      <c r="R3785">
        <v>0.83917388801487802</v>
      </c>
      <c r="S3785">
        <v>1.6534308578712801E-3</v>
      </c>
      <c r="T3785">
        <v>1.1837621916515799</v>
      </c>
      <c r="U3785">
        <v>1.1837621916515799</v>
      </c>
      <c r="V3785">
        <v>1.6214428498399001</v>
      </c>
      <c r="W3785">
        <v>5.0599999999999996</v>
      </c>
      <c r="X3785">
        <v>0.68</v>
      </c>
      <c r="Y3785">
        <v>102862</v>
      </c>
      <c r="Z3785">
        <v>4286</v>
      </c>
      <c r="AA3785">
        <v>0.24</v>
      </c>
      <c r="AB3785">
        <v>24</v>
      </c>
      <c r="AC3785">
        <v>13</v>
      </c>
      <c r="AD3785">
        <v>11</v>
      </c>
      <c r="AE3785">
        <v>54.17</v>
      </c>
      <c r="AF3785">
        <v>10</v>
      </c>
      <c r="AG3785">
        <v>11</v>
      </c>
      <c r="AH3785">
        <v>10</v>
      </c>
      <c r="AI3785">
        <v>3</v>
      </c>
    </row>
    <row r="3786" spans="1:35" x14ac:dyDescent="0.2">
      <c r="A3786" s="102">
        <v>3674</v>
      </c>
      <c r="B3786">
        <v>2379</v>
      </c>
      <c r="C3786" t="s">
        <v>581</v>
      </c>
      <c r="D3786" t="s">
        <v>2942</v>
      </c>
      <c r="E3786">
        <v>3610</v>
      </c>
      <c r="F3786">
        <v>3675</v>
      </c>
      <c r="G3786">
        <v>200</v>
      </c>
      <c r="H3786" t="s">
        <v>2927</v>
      </c>
      <c r="I3786">
        <v>6976</v>
      </c>
      <c r="J3786" t="s">
        <v>952</v>
      </c>
      <c r="K3786" t="s">
        <v>2932</v>
      </c>
      <c r="L3786">
        <v>3500</v>
      </c>
      <c r="M3786">
        <v>3500</v>
      </c>
      <c r="N3786">
        <v>200</v>
      </c>
      <c r="O3786" t="s">
        <v>2930</v>
      </c>
      <c r="P3786">
        <v>0.83023455463769302</v>
      </c>
      <c r="Q3786">
        <v>0.86863675774195703</v>
      </c>
      <c r="R3786">
        <v>0.16591479393795999</v>
      </c>
      <c r="S3786">
        <v>0.40535060239186099</v>
      </c>
      <c r="T3786">
        <v>0.55752541206473705</v>
      </c>
      <c r="U3786">
        <v>0.55752541206473705</v>
      </c>
      <c r="V3786">
        <v>0.48614346309438</v>
      </c>
      <c r="W3786">
        <v>2.34</v>
      </c>
      <c r="X3786">
        <v>4.76</v>
      </c>
      <c r="Y3786">
        <v>102789</v>
      </c>
      <c r="Z3786">
        <v>4112</v>
      </c>
      <c r="AA3786">
        <v>0.27</v>
      </c>
      <c r="AB3786">
        <v>25</v>
      </c>
      <c r="AC3786">
        <v>16</v>
      </c>
      <c r="AD3786">
        <v>9</v>
      </c>
      <c r="AE3786">
        <v>64</v>
      </c>
      <c r="AF3786">
        <v>7</v>
      </c>
      <c r="AG3786">
        <v>13</v>
      </c>
      <c r="AH3786">
        <v>9</v>
      </c>
      <c r="AI3786">
        <v>3</v>
      </c>
    </row>
    <row r="3787" spans="1:35" x14ac:dyDescent="0.2">
      <c r="A3787" s="102">
        <v>7658</v>
      </c>
      <c r="B3787">
        <v>4521</v>
      </c>
      <c r="C3787" t="s">
        <v>830</v>
      </c>
      <c r="D3787" t="s">
        <v>2950</v>
      </c>
      <c r="E3787">
        <v>6130</v>
      </c>
      <c r="F3787">
        <v>6140</v>
      </c>
      <c r="G3787">
        <v>100</v>
      </c>
      <c r="H3787" t="s">
        <v>2930</v>
      </c>
      <c r="I3787">
        <v>6755</v>
      </c>
      <c r="J3787" t="s">
        <v>670</v>
      </c>
      <c r="K3787" t="s">
        <v>2932</v>
      </c>
      <c r="L3787">
        <v>2468</v>
      </c>
      <c r="M3787">
        <v>2488</v>
      </c>
      <c r="N3787">
        <v>200</v>
      </c>
      <c r="O3787" t="s">
        <v>2927</v>
      </c>
      <c r="P3787">
        <v>0.55721689485708603</v>
      </c>
      <c r="Q3787">
        <v>0.81395087226079699</v>
      </c>
      <c r="R3787">
        <v>4.5855440133431798E-2</v>
      </c>
      <c r="S3787">
        <v>0.36304440270441102</v>
      </c>
      <c r="T3787">
        <v>-0.65987698349535695</v>
      </c>
      <c r="U3787">
        <v>0.65987698349535695</v>
      </c>
      <c r="V3787">
        <v>0.67091153633700296</v>
      </c>
      <c r="W3787">
        <v>-5.94</v>
      </c>
      <c r="X3787">
        <v>18.96</v>
      </c>
      <c r="Y3787">
        <v>102626</v>
      </c>
      <c r="Z3787">
        <v>8552</v>
      </c>
      <c r="AA3787">
        <v>0.6</v>
      </c>
      <c r="AB3787">
        <v>12</v>
      </c>
      <c r="AC3787">
        <v>9</v>
      </c>
      <c r="AD3787">
        <v>3</v>
      </c>
      <c r="AE3787">
        <v>75</v>
      </c>
      <c r="AF3787">
        <v>12</v>
      </c>
      <c r="AG3787">
        <v>6</v>
      </c>
      <c r="AH3787">
        <v>2</v>
      </c>
      <c r="AI3787">
        <v>4</v>
      </c>
    </row>
    <row r="3788" spans="1:35" x14ac:dyDescent="0.2">
      <c r="A3788" s="102">
        <v>7835</v>
      </c>
      <c r="B3788">
        <v>4042</v>
      </c>
      <c r="C3788" t="s">
        <v>3290</v>
      </c>
      <c r="D3788" t="s">
        <v>2952</v>
      </c>
      <c r="E3788">
        <v>1747</v>
      </c>
      <c r="F3788">
        <v>1718</v>
      </c>
      <c r="G3788">
        <v>600</v>
      </c>
      <c r="H3788" t="s">
        <v>2927</v>
      </c>
      <c r="I3788">
        <v>5706</v>
      </c>
      <c r="J3788" t="s">
        <v>3377</v>
      </c>
      <c r="K3788" t="s">
        <v>2943</v>
      </c>
      <c r="L3788">
        <v>2698</v>
      </c>
      <c r="M3788">
        <v>2689</v>
      </c>
      <c r="N3788">
        <v>400</v>
      </c>
      <c r="O3788" t="s">
        <v>2930</v>
      </c>
      <c r="P3788">
        <v>0.44942682375687598</v>
      </c>
      <c r="Q3788">
        <v>0.81152851369280898</v>
      </c>
      <c r="R3788">
        <v>0.114542625134019</v>
      </c>
      <c r="S3788">
        <v>0.120164917704358</v>
      </c>
      <c r="T3788">
        <v>1.48766966473874</v>
      </c>
      <c r="U3788">
        <v>1.48766966473874</v>
      </c>
      <c r="V3788">
        <v>1.6874616794141799</v>
      </c>
      <c r="W3788">
        <v>9.33</v>
      </c>
      <c r="X3788">
        <v>4.17</v>
      </c>
      <c r="Y3788">
        <v>102465</v>
      </c>
      <c r="Z3788">
        <v>5393</v>
      </c>
      <c r="AA3788">
        <v>0.33</v>
      </c>
      <c r="AB3788">
        <v>19</v>
      </c>
      <c r="AC3788">
        <v>9</v>
      </c>
      <c r="AD3788">
        <v>10</v>
      </c>
      <c r="AE3788">
        <v>47.37</v>
      </c>
      <c r="AF3788">
        <v>10</v>
      </c>
      <c r="AG3788">
        <v>7</v>
      </c>
      <c r="AH3788">
        <v>6</v>
      </c>
      <c r="AI3788">
        <v>6</v>
      </c>
    </row>
    <row r="3789" spans="1:35" x14ac:dyDescent="0.2">
      <c r="A3789" s="102">
        <v>1096</v>
      </c>
      <c r="B3789">
        <v>2730</v>
      </c>
      <c r="C3789" t="s">
        <v>750</v>
      </c>
      <c r="D3789" t="s">
        <v>2953</v>
      </c>
      <c r="E3789">
        <v>1082</v>
      </c>
      <c r="F3789">
        <v>1061</v>
      </c>
      <c r="G3789">
        <v>900</v>
      </c>
      <c r="H3789" t="s">
        <v>2930</v>
      </c>
      <c r="I3789">
        <v>6457</v>
      </c>
      <c r="J3789" t="s">
        <v>3354</v>
      </c>
      <c r="K3789" t="s">
        <v>2940</v>
      </c>
      <c r="L3789">
        <v>3335</v>
      </c>
      <c r="M3789">
        <v>3195</v>
      </c>
      <c r="N3789">
        <v>300</v>
      </c>
      <c r="O3789" t="s">
        <v>2927</v>
      </c>
      <c r="P3789">
        <v>0.57897715905502301</v>
      </c>
      <c r="Q3789">
        <v>0.91392835485795498</v>
      </c>
      <c r="R3789">
        <v>3.6952832234214299E-2</v>
      </c>
      <c r="S3789">
        <v>1.5774721321659101E-2</v>
      </c>
      <c r="T3789">
        <v>-2.1557584017444298</v>
      </c>
      <c r="U3789">
        <v>2.1557584017444298</v>
      </c>
      <c r="V3789">
        <v>2.5505308810756002</v>
      </c>
      <c r="W3789">
        <v>-7.4</v>
      </c>
      <c r="X3789">
        <v>0.38</v>
      </c>
      <c r="Y3789">
        <v>102388</v>
      </c>
      <c r="Z3789">
        <v>6826</v>
      </c>
      <c r="AA3789">
        <v>0.41</v>
      </c>
      <c r="AB3789">
        <v>15</v>
      </c>
      <c r="AC3789">
        <v>8</v>
      </c>
      <c r="AD3789">
        <v>7</v>
      </c>
      <c r="AE3789">
        <v>53.33</v>
      </c>
      <c r="AF3789">
        <v>14</v>
      </c>
      <c r="AG3789">
        <v>6</v>
      </c>
      <c r="AH3789">
        <v>2</v>
      </c>
      <c r="AI3789">
        <v>7</v>
      </c>
    </row>
    <row r="3790" spans="1:35" x14ac:dyDescent="0.2">
      <c r="A3790" s="102">
        <v>5986</v>
      </c>
      <c r="B3790">
        <v>3387</v>
      </c>
      <c r="C3790" t="s">
        <v>785</v>
      </c>
      <c r="D3790" t="s">
        <v>2953</v>
      </c>
      <c r="E3790">
        <v>2387</v>
      </c>
      <c r="F3790">
        <v>2359</v>
      </c>
      <c r="G3790">
        <v>400</v>
      </c>
      <c r="H3790" t="s">
        <v>2927</v>
      </c>
      <c r="I3790">
        <v>6925</v>
      </c>
      <c r="J3790" t="s">
        <v>3659</v>
      </c>
      <c r="K3790" t="s">
        <v>2932</v>
      </c>
      <c r="L3790">
        <v>1599</v>
      </c>
      <c r="M3790">
        <v>1614</v>
      </c>
      <c r="N3790">
        <v>600</v>
      </c>
      <c r="O3790" t="s">
        <v>2930</v>
      </c>
      <c r="P3790">
        <v>6.3164629966456901E-2</v>
      </c>
      <c r="Q3790">
        <v>0.83612041929455805</v>
      </c>
      <c r="R3790">
        <v>0.77290330263426199</v>
      </c>
      <c r="S3790">
        <v>1.20158962102834E-2</v>
      </c>
      <c r="T3790">
        <v>2.086168516356</v>
      </c>
      <c r="U3790">
        <v>2.086168516356</v>
      </c>
      <c r="V3790">
        <v>2.35792927641414</v>
      </c>
      <c r="W3790">
        <v>17.86</v>
      </c>
      <c r="X3790">
        <v>2.63</v>
      </c>
      <c r="Y3790">
        <v>102128</v>
      </c>
      <c r="Z3790">
        <v>4863</v>
      </c>
      <c r="AA3790">
        <v>0.24</v>
      </c>
      <c r="AB3790">
        <v>21</v>
      </c>
      <c r="AC3790">
        <v>10</v>
      </c>
      <c r="AD3790">
        <v>11</v>
      </c>
      <c r="AE3790">
        <v>47.62</v>
      </c>
      <c r="AF3790">
        <v>12</v>
      </c>
      <c r="AG3790">
        <v>9</v>
      </c>
      <c r="AH3790">
        <v>8</v>
      </c>
      <c r="AI3790">
        <v>4</v>
      </c>
    </row>
    <row r="3791" spans="1:35" x14ac:dyDescent="0.2">
      <c r="A3791" s="102">
        <v>2014</v>
      </c>
      <c r="B3791">
        <v>4204</v>
      </c>
      <c r="C3791" t="s">
        <v>230</v>
      </c>
      <c r="D3791" t="s">
        <v>2952</v>
      </c>
      <c r="E3791">
        <v>1900</v>
      </c>
      <c r="F3791">
        <v>1874</v>
      </c>
      <c r="G3791">
        <v>300</v>
      </c>
      <c r="H3791" t="s">
        <v>2930</v>
      </c>
      <c r="I3791">
        <v>4704</v>
      </c>
      <c r="J3791" t="s">
        <v>2886</v>
      </c>
      <c r="K3791" t="s">
        <v>2929</v>
      </c>
      <c r="L3791">
        <v>6060</v>
      </c>
      <c r="M3791">
        <v>6050</v>
      </c>
      <c r="N3791">
        <v>100</v>
      </c>
      <c r="O3791" t="s">
        <v>2927</v>
      </c>
      <c r="P3791">
        <v>0.208086111903</v>
      </c>
      <c r="Q3791">
        <v>0.89561913574708596</v>
      </c>
      <c r="R3791">
        <v>8.5449233873819697E-3</v>
      </c>
      <c r="S3791">
        <v>2.47311274867396E-3</v>
      </c>
      <c r="T3791">
        <v>-2.1916626374116599</v>
      </c>
      <c r="U3791">
        <v>2.1916626374116599</v>
      </c>
      <c r="V3791">
        <v>1.5123024321445</v>
      </c>
      <c r="W3791">
        <v>-6.6</v>
      </c>
      <c r="X3791">
        <v>7.07</v>
      </c>
      <c r="Y3791">
        <v>102013</v>
      </c>
      <c r="Z3791">
        <v>5101</v>
      </c>
      <c r="AA3791">
        <v>0.2</v>
      </c>
      <c r="AB3791">
        <v>20</v>
      </c>
      <c r="AC3791">
        <v>10</v>
      </c>
      <c r="AD3791">
        <v>10</v>
      </c>
      <c r="AE3791">
        <v>50</v>
      </c>
      <c r="AF3791">
        <v>11</v>
      </c>
      <c r="AG3791">
        <v>9</v>
      </c>
      <c r="AH3791">
        <v>6</v>
      </c>
      <c r="AI3791">
        <v>5</v>
      </c>
    </row>
    <row r="3792" spans="1:35" x14ac:dyDescent="0.2">
      <c r="A3792" s="102">
        <v>2006</v>
      </c>
      <c r="B3792">
        <v>8036</v>
      </c>
      <c r="C3792" t="s">
        <v>2941</v>
      </c>
      <c r="D3792" t="s">
        <v>2934</v>
      </c>
      <c r="E3792">
        <v>8010</v>
      </c>
      <c r="F3792">
        <v>8020</v>
      </c>
      <c r="G3792">
        <v>100</v>
      </c>
      <c r="H3792" t="s">
        <v>2927</v>
      </c>
      <c r="I3792">
        <v>9759</v>
      </c>
      <c r="J3792" t="s">
        <v>580</v>
      </c>
      <c r="K3792" t="s">
        <v>2929</v>
      </c>
      <c r="L3792">
        <v>1843</v>
      </c>
      <c r="M3792">
        <v>1871</v>
      </c>
      <c r="N3792">
        <v>400</v>
      </c>
      <c r="O3792" t="s">
        <v>2930</v>
      </c>
      <c r="P3792">
        <v>0.35927602462619601</v>
      </c>
      <c r="Q3792">
        <v>0.89576908199119398</v>
      </c>
      <c r="R3792">
        <v>0.89471845944946504</v>
      </c>
      <c r="S3792">
        <v>0.26191091683044498</v>
      </c>
      <c r="T3792">
        <v>0.50809233270037801</v>
      </c>
      <c r="U3792">
        <v>0.50809233270037801</v>
      </c>
      <c r="V3792">
        <v>0.88144901990206104</v>
      </c>
      <c r="W3792">
        <v>2.66</v>
      </c>
      <c r="X3792">
        <v>6.68</v>
      </c>
      <c r="Y3792">
        <v>101870</v>
      </c>
      <c r="Z3792">
        <v>4851</v>
      </c>
      <c r="AA3792">
        <v>0.22</v>
      </c>
      <c r="AB3792">
        <v>21</v>
      </c>
      <c r="AC3792">
        <v>10</v>
      </c>
      <c r="AD3792">
        <v>11</v>
      </c>
      <c r="AE3792">
        <v>47.62</v>
      </c>
      <c r="AF3792">
        <v>10</v>
      </c>
      <c r="AG3792">
        <v>9</v>
      </c>
      <c r="AH3792">
        <v>7</v>
      </c>
      <c r="AI3792">
        <v>5</v>
      </c>
    </row>
    <row r="3793" spans="1:35" x14ac:dyDescent="0.2">
      <c r="A3793" s="102">
        <v>7666</v>
      </c>
      <c r="B3793">
        <v>3291</v>
      </c>
      <c r="C3793" t="s">
        <v>59</v>
      </c>
      <c r="D3793" t="s">
        <v>2949</v>
      </c>
      <c r="E3793">
        <v>1929</v>
      </c>
      <c r="F3793">
        <v>1888</v>
      </c>
      <c r="G3793">
        <v>500</v>
      </c>
      <c r="H3793" t="s">
        <v>2927</v>
      </c>
      <c r="I3793">
        <v>5233</v>
      </c>
      <c r="J3793" t="s">
        <v>3195</v>
      </c>
      <c r="K3793" t="s">
        <v>2926</v>
      </c>
      <c r="L3793">
        <v>3035</v>
      </c>
      <c r="M3793">
        <v>3040</v>
      </c>
      <c r="N3793">
        <v>300</v>
      </c>
      <c r="O3793" t="s">
        <v>2930</v>
      </c>
      <c r="P3793">
        <v>0.35498421658222501</v>
      </c>
      <c r="Q3793">
        <v>0.81386633060466196</v>
      </c>
      <c r="R3793">
        <v>0.532925198971542</v>
      </c>
      <c r="S3793">
        <v>0.33107544151712298</v>
      </c>
      <c r="T3793">
        <v>1.0936403862331801</v>
      </c>
      <c r="U3793">
        <v>1.0936403862331801</v>
      </c>
      <c r="V3793">
        <v>1.42746496441469</v>
      </c>
      <c r="W3793">
        <v>4.34</v>
      </c>
      <c r="X3793">
        <v>3.51</v>
      </c>
      <c r="Y3793">
        <v>101867</v>
      </c>
      <c r="Z3793">
        <v>6367</v>
      </c>
      <c r="AA3793">
        <v>0.34</v>
      </c>
      <c r="AB3793">
        <v>16</v>
      </c>
      <c r="AC3793">
        <v>10</v>
      </c>
      <c r="AD3793">
        <v>6</v>
      </c>
      <c r="AE3793">
        <v>62.5</v>
      </c>
      <c r="AF3793">
        <v>12</v>
      </c>
      <c r="AG3793">
        <v>6</v>
      </c>
      <c r="AH3793">
        <v>5</v>
      </c>
      <c r="AI3793">
        <v>5</v>
      </c>
    </row>
    <row r="3794" spans="1:35" x14ac:dyDescent="0.2">
      <c r="A3794" s="102">
        <v>138</v>
      </c>
      <c r="B3794">
        <v>6755</v>
      </c>
      <c r="C3794" t="s">
        <v>670</v>
      </c>
      <c r="D3794" t="s">
        <v>2932</v>
      </c>
      <c r="E3794">
        <v>2468</v>
      </c>
      <c r="F3794">
        <v>2488</v>
      </c>
      <c r="G3794">
        <v>300</v>
      </c>
      <c r="H3794" t="s">
        <v>2927</v>
      </c>
      <c r="I3794">
        <v>6758</v>
      </c>
      <c r="J3794" t="s">
        <v>2944</v>
      </c>
      <c r="K3794" t="s">
        <v>2932</v>
      </c>
      <c r="L3794">
        <v>7890</v>
      </c>
      <c r="M3794">
        <v>7826</v>
      </c>
      <c r="N3794">
        <v>100</v>
      </c>
      <c r="O3794" t="s">
        <v>2930</v>
      </c>
      <c r="P3794">
        <v>0.95294200434334997</v>
      </c>
      <c r="Q3794">
        <v>0.95161717554427705</v>
      </c>
      <c r="R3794">
        <v>0.106062164915804</v>
      </c>
      <c r="S3794">
        <v>9.0683833916982301E-2</v>
      </c>
      <c r="T3794">
        <v>0.38708470433974701</v>
      </c>
      <c r="U3794">
        <v>0.38708470433974701</v>
      </c>
      <c r="V3794">
        <v>0.24298837423946601</v>
      </c>
      <c r="W3794">
        <v>1.84</v>
      </c>
      <c r="X3794">
        <v>4.63</v>
      </c>
      <c r="Y3794">
        <v>101802</v>
      </c>
      <c r="Z3794">
        <v>5988</v>
      </c>
      <c r="AA3794">
        <v>0.33</v>
      </c>
      <c r="AB3794">
        <v>17</v>
      </c>
      <c r="AC3794">
        <v>10</v>
      </c>
      <c r="AD3794">
        <v>7</v>
      </c>
      <c r="AE3794">
        <v>58.82</v>
      </c>
      <c r="AF3794">
        <v>10</v>
      </c>
      <c r="AG3794">
        <v>8</v>
      </c>
      <c r="AH3794">
        <v>5</v>
      </c>
      <c r="AI3794">
        <v>4</v>
      </c>
    </row>
    <row r="3795" spans="1:35" x14ac:dyDescent="0.2">
      <c r="A3795" s="102">
        <v>436</v>
      </c>
      <c r="B3795">
        <v>2127</v>
      </c>
      <c r="C3795" t="s">
        <v>3177</v>
      </c>
      <c r="D3795" t="s">
        <v>2942</v>
      </c>
      <c r="E3795">
        <v>3750</v>
      </c>
      <c r="F3795">
        <v>3830</v>
      </c>
      <c r="G3795">
        <v>300</v>
      </c>
      <c r="H3795" t="s">
        <v>2930</v>
      </c>
      <c r="I3795">
        <v>3938</v>
      </c>
      <c r="J3795" t="s">
        <v>3272</v>
      </c>
      <c r="K3795" t="s">
        <v>2929</v>
      </c>
      <c r="L3795">
        <v>5380</v>
      </c>
      <c r="M3795">
        <v>5380</v>
      </c>
      <c r="N3795">
        <v>200</v>
      </c>
      <c r="O3795" t="s">
        <v>2927</v>
      </c>
      <c r="P3795">
        <v>0.64849842860247597</v>
      </c>
      <c r="Q3795">
        <v>0.93347511128425698</v>
      </c>
      <c r="R3795">
        <v>0.103091526781651</v>
      </c>
      <c r="S3795">
        <v>8.4206310148168698E-4</v>
      </c>
      <c r="T3795">
        <v>-0.30767520138208498</v>
      </c>
      <c r="U3795">
        <v>0.30767520138208498</v>
      </c>
      <c r="V3795">
        <v>0.38696748568566602</v>
      </c>
      <c r="W3795">
        <v>-1.84</v>
      </c>
      <c r="X3795">
        <v>6.78</v>
      </c>
      <c r="Y3795">
        <v>101732</v>
      </c>
      <c r="Z3795">
        <v>6782</v>
      </c>
      <c r="AA3795">
        <v>0.33</v>
      </c>
      <c r="AB3795">
        <v>15</v>
      </c>
      <c r="AC3795">
        <v>9</v>
      </c>
      <c r="AD3795">
        <v>6</v>
      </c>
      <c r="AE3795">
        <v>60</v>
      </c>
      <c r="AF3795">
        <v>8</v>
      </c>
      <c r="AG3795">
        <v>6</v>
      </c>
      <c r="AH3795">
        <v>6</v>
      </c>
      <c r="AI3795">
        <v>3</v>
      </c>
    </row>
    <row r="3796" spans="1:35" x14ac:dyDescent="0.2">
      <c r="A3796" s="102">
        <v>6714</v>
      </c>
      <c r="B3796">
        <v>2127</v>
      </c>
      <c r="C3796" t="s">
        <v>3177</v>
      </c>
      <c r="D3796" t="s">
        <v>2942</v>
      </c>
      <c r="E3796">
        <v>3750</v>
      </c>
      <c r="F3796">
        <v>3830</v>
      </c>
      <c r="G3796">
        <v>200</v>
      </c>
      <c r="H3796" t="s">
        <v>2930</v>
      </c>
      <c r="I3796">
        <v>8806</v>
      </c>
      <c r="J3796" t="s">
        <v>3192</v>
      </c>
      <c r="K3796" t="s">
        <v>2949</v>
      </c>
      <c r="L3796">
        <v>1408</v>
      </c>
      <c r="M3796">
        <v>1403</v>
      </c>
      <c r="N3796">
        <v>500</v>
      </c>
      <c r="O3796" t="s">
        <v>2927</v>
      </c>
      <c r="P3796">
        <v>0.53288595850216003</v>
      </c>
      <c r="Q3796">
        <v>0.82665143433138</v>
      </c>
      <c r="R3796">
        <v>0.46642729591355903</v>
      </c>
      <c r="S3796">
        <v>0.10607931193396899</v>
      </c>
      <c r="T3796">
        <v>-0.88845045612273899</v>
      </c>
      <c r="U3796">
        <v>0.88845045612273899</v>
      </c>
      <c r="V3796">
        <v>0.81021463317061204</v>
      </c>
      <c r="W3796">
        <v>-7.19</v>
      </c>
      <c r="X3796">
        <v>8.42</v>
      </c>
      <c r="Y3796">
        <v>101679</v>
      </c>
      <c r="Z3796">
        <v>5649</v>
      </c>
      <c r="AA3796">
        <v>0.34</v>
      </c>
      <c r="AB3796">
        <v>18</v>
      </c>
      <c r="AC3796">
        <v>10</v>
      </c>
      <c r="AD3796">
        <v>8</v>
      </c>
      <c r="AE3796">
        <v>55.56</v>
      </c>
      <c r="AF3796">
        <v>8</v>
      </c>
      <c r="AG3796">
        <v>10</v>
      </c>
      <c r="AH3796">
        <v>7</v>
      </c>
      <c r="AI3796">
        <v>1</v>
      </c>
    </row>
    <row r="3797" spans="1:35" x14ac:dyDescent="0.2">
      <c r="A3797" s="102">
        <v>8482</v>
      </c>
      <c r="B3797">
        <v>4521</v>
      </c>
      <c r="C3797" t="s">
        <v>830</v>
      </c>
      <c r="D3797" t="s">
        <v>2950</v>
      </c>
      <c r="E3797">
        <v>6130</v>
      </c>
      <c r="F3797">
        <v>6140</v>
      </c>
      <c r="G3797">
        <v>100</v>
      </c>
      <c r="H3797" t="s">
        <v>2927</v>
      </c>
      <c r="I3797">
        <v>6479</v>
      </c>
      <c r="J3797" t="s">
        <v>690</v>
      </c>
      <c r="K3797" t="s">
        <v>2932</v>
      </c>
      <c r="L3797">
        <v>2286</v>
      </c>
      <c r="M3797">
        <v>2243</v>
      </c>
      <c r="N3797">
        <v>300</v>
      </c>
      <c r="O3797" t="s">
        <v>2930</v>
      </c>
      <c r="P3797">
        <v>0.69789970140337299</v>
      </c>
      <c r="Q3797">
        <v>0.80336983369342696</v>
      </c>
      <c r="R3797">
        <v>9.1146234430877597E-3</v>
      </c>
      <c r="S3797">
        <v>0.25028872562351101</v>
      </c>
      <c r="T3797">
        <v>1.00403446342223</v>
      </c>
      <c r="U3797">
        <v>1.00403446342223</v>
      </c>
      <c r="V3797">
        <v>0.18945295218825001</v>
      </c>
      <c r="W3797">
        <v>3.09</v>
      </c>
      <c r="X3797">
        <v>9.59</v>
      </c>
      <c r="Y3797">
        <v>101652</v>
      </c>
      <c r="Z3797">
        <v>6777</v>
      </c>
      <c r="AA3797">
        <v>0.24</v>
      </c>
      <c r="AB3797">
        <v>15</v>
      </c>
      <c r="AC3797">
        <v>9</v>
      </c>
      <c r="AD3797">
        <v>6</v>
      </c>
      <c r="AE3797">
        <v>60</v>
      </c>
      <c r="AF3797">
        <v>10</v>
      </c>
      <c r="AG3797">
        <v>7</v>
      </c>
      <c r="AH3797">
        <v>5</v>
      </c>
      <c r="AI3797">
        <v>3</v>
      </c>
    </row>
    <row r="3798" spans="1:35" x14ac:dyDescent="0.2">
      <c r="A3798" s="102">
        <v>7315</v>
      </c>
      <c r="B3798">
        <v>3880</v>
      </c>
      <c r="C3798" t="s">
        <v>2822</v>
      </c>
      <c r="D3798" t="s">
        <v>3213</v>
      </c>
      <c r="E3798">
        <v>1488</v>
      </c>
      <c r="F3798">
        <v>1483</v>
      </c>
      <c r="G3798">
        <v>700</v>
      </c>
      <c r="H3798" t="s">
        <v>2927</v>
      </c>
      <c r="I3798">
        <v>4205</v>
      </c>
      <c r="J3798" t="s">
        <v>3137</v>
      </c>
      <c r="K3798" t="s">
        <v>2952</v>
      </c>
      <c r="L3798">
        <v>1271</v>
      </c>
      <c r="M3798">
        <v>1265</v>
      </c>
      <c r="N3798">
        <v>800</v>
      </c>
      <c r="O3798" t="s">
        <v>2930</v>
      </c>
      <c r="P3798">
        <v>0.72819113793854395</v>
      </c>
      <c r="Q3798">
        <v>0.81865323278176505</v>
      </c>
      <c r="R3798">
        <v>3.94490055620426E-3</v>
      </c>
      <c r="S3798">
        <v>9.5348963863912103E-2</v>
      </c>
      <c r="T3798">
        <v>1.5805807671470899</v>
      </c>
      <c r="U3798">
        <v>1.5805807671470899</v>
      </c>
      <c r="V3798">
        <v>1.6926287404468701</v>
      </c>
      <c r="W3798">
        <v>6.19</v>
      </c>
      <c r="X3798">
        <v>2.5099999999999998</v>
      </c>
      <c r="Y3798">
        <v>101622</v>
      </c>
      <c r="Z3798">
        <v>5081</v>
      </c>
      <c r="AA3798">
        <v>0.22</v>
      </c>
      <c r="AB3798">
        <v>20</v>
      </c>
      <c r="AC3798">
        <v>11</v>
      </c>
      <c r="AD3798">
        <v>9</v>
      </c>
      <c r="AE3798">
        <v>55</v>
      </c>
      <c r="AF3798">
        <v>11</v>
      </c>
      <c r="AG3798">
        <v>7</v>
      </c>
      <c r="AH3798">
        <v>4</v>
      </c>
      <c r="AI3798">
        <v>9</v>
      </c>
    </row>
    <row r="3799" spans="1:35" x14ac:dyDescent="0.2">
      <c r="A3799" s="102">
        <v>6936</v>
      </c>
      <c r="B3799">
        <v>4812</v>
      </c>
      <c r="C3799" t="s">
        <v>844</v>
      </c>
      <c r="D3799" t="s">
        <v>2929</v>
      </c>
      <c r="E3799">
        <v>4820</v>
      </c>
      <c r="F3799">
        <v>4730</v>
      </c>
      <c r="G3799">
        <v>200</v>
      </c>
      <c r="H3799" t="s">
        <v>2927</v>
      </c>
      <c r="I3799">
        <v>6976</v>
      </c>
      <c r="J3799" t="s">
        <v>952</v>
      </c>
      <c r="K3799" t="s">
        <v>2932</v>
      </c>
      <c r="L3799">
        <v>3500</v>
      </c>
      <c r="M3799">
        <v>3500</v>
      </c>
      <c r="N3799">
        <v>300</v>
      </c>
      <c r="O3799" t="s">
        <v>2930</v>
      </c>
      <c r="P3799">
        <v>0.85469457922738801</v>
      </c>
      <c r="Q3799">
        <v>0.82346322342517997</v>
      </c>
      <c r="R3799">
        <v>0.63795721791931104</v>
      </c>
      <c r="S3799">
        <v>0.33360595987751701</v>
      </c>
      <c r="T3799">
        <v>0.28362077395184898</v>
      </c>
      <c r="U3799">
        <v>0.28362077395184898</v>
      </c>
      <c r="V3799">
        <v>0.61704582548389897</v>
      </c>
      <c r="W3799">
        <v>1.42</v>
      </c>
      <c r="X3799">
        <v>10.99</v>
      </c>
      <c r="Y3799">
        <v>101573</v>
      </c>
      <c r="Z3799">
        <v>5346</v>
      </c>
      <c r="AA3799">
        <v>0.28999999999999998</v>
      </c>
      <c r="AB3799">
        <v>19</v>
      </c>
      <c r="AC3799">
        <v>9</v>
      </c>
      <c r="AD3799">
        <v>10</v>
      </c>
      <c r="AE3799">
        <v>47.37</v>
      </c>
      <c r="AF3799">
        <v>10</v>
      </c>
      <c r="AG3799">
        <v>9</v>
      </c>
      <c r="AH3799">
        <v>8</v>
      </c>
      <c r="AI3799">
        <v>2</v>
      </c>
    </row>
    <row r="3800" spans="1:35" x14ac:dyDescent="0.2">
      <c r="A3800" s="102">
        <v>3290</v>
      </c>
      <c r="B3800">
        <v>4919</v>
      </c>
      <c r="C3800" t="s">
        <v>849</v>
      </c>
      <c r="D3800" t="s">
        <v>2952</v>
      </c>
      <c r="E3800">
        <v>5690</v>
      </c>
      <c r="F3800">
        <v>5670</v>
      </c>
      <c r="G3800">
        <v>100</v>
      </c>
      <c r="H3800" t="s">
        <v>2930</v>
      </c>
      <c r="I3800">
        <v>6971</v>
      </c>
      <c r="J3800" t="s">
        <v>951</v>
      </c>
      <c r="K3800" t="s">
        <v>2932</v>
      </c>
      <c r="L3800">
        <v>7344</v>
      </c>
      <c r="M3800">
        <v>7328</v>
      </c>
      <c r="N3800">
        <v>100</v>
      </c>
      <c r="O3800" t="s">
        <v>2927</v>
      </c>
      <c r="P3800">
        <v>0.71165332193035302</v>
      </c>
      <c r="Q3800">
        <v>0.87517776125396796</v>
      </c>
      <c r="R3800">
        <v>0.65252248620782805</v>
      </c>
      <c r="S3800">
        <v>2.5245669868889702E-2</v>
      </c>
      <c r="T3800">
        <v>-2.2681457293404601</v>
      </c>
      <c r="U3800">
        <v>2.2681457293404601</v>
      </c>
      <c r="V3800">
        <v>2.2470070269144</v>
      </c>
      <c r="W3800">
        <v>-6.57</v>
      </c>
      <c r="X3800">
        <v>22.63</v>
      </c>
      <c r="Y3800">
        <v>101531</v>
      </c>
      <c r="Z3800">
        <v>20306</v>
      </c>
      <c r="AA3800">
        <v>1.53</v>
      </c>
      <c r="AB3800">
        <v>5</v>
      </c>
      <c r="AC3800">
        <v>3</v>
      </c>
      <c r="AD3800">
        <v>2</v>
      </c>
      <c r="AE3800">
        <v>60</v>
      </c>
      <c r="AF3800">
        <v>11</v>
      </c>
      <c r="AG3800">
        <v>3</v>
      </c>
      <c r="AH3800">
        <v>0</v>
      </c>
      <c r="AI3800">
        <v>2</v>
      </c>
    </row>
    <row r="3801" spans="1:35" x14ac:dyDescent="0.2">
      <c r="A3801" s="102">
        <v>6965</v>
      </c>
      <c r="B3801">
        <v>4536</v>
      </c>
      <c r="C3801" t="s">
        <v>3289</v>
      </c>
      <c r="D3801" t="s">
        <v>2950</v>
      </c>
      <c r="E3801">
        <v>2090</v>
      </c>
      <c r="F3801">
        <v>2100</v>
      </c>
      <c r="G3801">
        <v>300</v>
      </c>
      <c r="H3801" t="s">
        <v>2930</v>
      </c>
      <c r="I3801">
        <v>9719</v>
      </c>
      <c r="J3801" t="s">
        <v>3626</v>
      </c>
      <c r="K3801" t="s">
        <v>2929</v>
      </c>
      <c r="L3801">
        <v>6100</v>
      </c>
      <c r="M3801">
        <v>6130</v>
      </c>
      <c r="N3801">
        <v>100</v>
      </c>
      <c r="O3801" t="s">
        <v>2927</v>
      </c>
      <c r="P3801">
        <v>0.425914892152227</v>
      </c>
      <c r="Q3801">
        <v>0.82310869159615596</v>
      </c>
      <c r="R3801">
        <v>0.32313464488483701</v>
      </c>
      <c r="S3801">
        <v>0.11489523650128899</v>
      </c>
      <c r="T3801">
        <v>-1.5104800148652</v>
      </c>
      <c r="U3801">
        <v>1.5104800148652</v>
      </c>
      <c r="V3801">
        <v>1.3388898458526499</v>
      </c>
      <c r="W3801">
        <v>-4.16</v>
      </c>
      <c r="X3801">
        <v>2.77</v>
      </c>
      <c r="Y3801">
        <v>101343</v>
      </c>
      <c r="Z3801">
        <v>5961</v>
      </c>
      <c r="AA3801">
        <v>0.38</v>
      </c>
      <c r="AB3801">
        <v>17</v>
      </c>
      <c r="AC3801">
        <v>12</v>
      </c>
      <c r="AD3801">
        <v>5</v>
      </c>
      <c r="AE3801">
        <v>70.59</v>
      </c>
      <c r="AF3801">
        <v>12</v>
      </c>
      <c r="AG3801">
        <v>7</v>
      </c>
      <c r="AH3801">
        <v>5</v>
      </c>
      <c r="AI3801">
        <v>5</v>
      </c>
    </row>
    <row r="3802" spans="1:35" x14ac:dyDescent="0.2">
      <c r="A3802" s="102">
        <v>1208</v>
      </c>
      <c r="B3802">
        <v>4324</v>
      </c>
      <c r="C3802" t="s">
        <v>3231</v>
      </c>
      <c r="D3802" t="s">
        <v>2942</v>
      </c>
      <c r="E3802">
        <v>3715</v>
      </c>
      <c r="F3802">
        <v>3660</v>
      </c>
      <c r="G3802">
        <v>300</v>
      </c>
      <c r="H3802" t="s">
        <v>2927</v>
      </c>
      <c r="I3802">
        <v>9507</v>
      </c>
      <c r="J3802" t="s">
        <v>3105</v>
      </c>
      <c r="K3802" t="s">
        <v>2992</v>
      </c>
      <c r="L3802">
        <v>942</v>
      </c>
      <c r="M3802">
        <v>935</v>
      </c>
      <c r="N3802">
        <v>1200</v>
      </c>
      <c r="O3802" t="s">
        <v>2930</v>
      </c>
      <c r="P3802">
        <v>0.57795108331725797</v>
      </c>
      <c r="Q3802">
        <v>0.911017657387587</v>
      </c>
      <c r="R3802">
        <v>0.39937267589786302</v>
      </c>
      <c r="S3802">
        <v>3.0979427581015E-2</v>
      </c>
      <c r="T3802">
        <v>1.05862620004694</v>
      </c>
      <c r="U3802">
        <v>1.05862620004694</v>
      </c>
      <c r="V3802">
        <v>1.4087036183713399</v>
      </c>
      <c r="W3802">
        <v>4.78</v>
      </c>
      <c r="X3802">
        <v>2.19</v>
      </c>
      <c r="Y3802">
        <v>101222</v>
      </c>
      <c r="Z3802">
        <v>5623</v>
      </c>
      <c r="AA3802">
        <v>0.32</v>
      </c>
      <c r="AB3802">
        <v>18</v>
      </c>
      <c r="AC3802">
        <v>10</v>
      </c>
      <c r="AD3802">
        <v>8</v>
      </c>
      <c r="AE3802">
        <v>55.56</v>
      </c>
      <c r="AF3802">
        <v>10</v>
      </c>
      <c r="AG3802">
        <v>7</v>
      </c>
      <c r="AH3802">
        <v>5</v>
      </c>
      <c r="AI3802">
        <v>6</v>
      </c>
    </row>
    <row r="3803" spans="1:35" x14ac:dyDescent="0.2">
      <c r="A3803" s="102">
        <v>736</v>
      </c>
      <c r="B3803">
        <v>2127</v>
      </c>
      <c r="C3803" t="s">
        <v>3177</v>
      </c>
      <c r="D3803" t="s">
        <v>2942</v>
      </c>
      <c r="E3803">
        <v>3750</v>
      </c>
      <c r="F3803">
        <v>3830</v>
      </c>
      <c r="G3803">
        <v>200</v>
      </c>
      <c r="H3803" t="s">
        <v>2927</v>
      </c>
      <c r="I3803">
        <v>7729</v>
      </c>
      <c r="J3803" t="s">
        <v>686</v>
      </c>
      <c r="K3803" t="s">
        <v>2936</v>
      </c>
      <c r="L3803">
        <v>4095</v>
      </c>
      <c r="M3803">
        <v>4050</v>
      </c>
      <c r="N3803">
        <v>200</v>
      </c>
      <c r="O3803" t="s">
        <v>2930</v>
      </c>
      <c r="P3803">
        <v>0.78106459734954803</v>
      </c>
      <c r="Q3803">
        <v>0.92389758244862896</v>
      </c>
      <c r="R3803">
        <v>0.107059801571751</v>
      </c>
      <c r="S3803">
        <v>7.1061484556616998E-3</v>
      </c>
      <c r="T3803">
        <v>0.89680583997785901</v>
      </c>
      <c r="U3803">
        <v>0.89680583997785901</v>
      </c>
      <c r="V3803">
        <v>0.75963000884758303</v>
      </c>
      <c r="W3803">
        <v>3.57</v>
      </c>
      <c r="X3803">
        <v>5.43</v>
      </c>
      <c r="Y3803">
        <v>101176</v>
      </c>
      <c r="Z3803">
        <v>7227</v>
      </c>
      <c r="AA3803">
        <v>0.31</v>
      </c>
      <c r="AB3803">
        <v>14</v>
      </c>
      <c r="AC3803">
        <v>7</v>
      </c>
      <c r="AD3803">
        <v>7</v>
      </c>
      <c r="AE3803">
        <v>50</v>
      </c>
      <c r="AF3803">
        <v>9</v>
      </c>
      <c r="AG3803">
        <v>7</v>
      </c>
      <c r="AH3803">
        <v>7</v>
      </c>
      <c r="AI3803">
        <v>0</v>
      </c>
    </row>
    <row r="3804" spans="1:35" x14ac:dyDescent="0.2">
      <c r="A3804" s="102">
        <v>8502</v>
      </c>
      <c r="B3804">
        <v>3941</v>
      </c>
      <c r="C3804" t="s">
        <v>3669</v>
      </c>
      <c r="D3804" t="s">
        <v>3213</v>
      </c>
      <c r="E3804">
        <v>894</v>
      </c>
      <c r="F3804">
        <v>907</v>
      </c>
      <c r="G3804">
        <v>1200</v>
      </c>
      <c r="H3804" t="s">
        <v>2927</v>
      </c>
      <c r="I3804">
        <v>9506</v>
      </c>
      <c r="J3804" t="s">
        <v>2991</v>
      </c>
      <c r="K3804" t="s">
        <v>2992</v>
      </c>
      <c r="L3804">
        <v>1060</v>
      </c>
      <c r="M3804">
        <v>1057</v>
      </c>
      <c r="N3804">
        <v>1000</v>
      </c>
      <c r="O3804" t="s">
        <v>2930</v>
      </c>
      <c r="P3804">
        <v>8.89156188382242E-2</v>
      </c>
      <c r="Q3804">
        <v>0.80309700511749005</v>
      </c>
      <c r="R3804">
        <v>7.8387563100945797E-4</v>
      </c>
      <c r="S3804">
        <v>0.27542441985388599</v>
      </c>
      <c r="T3804">
        <v>2.6271368371266499</v>
      </c>
      <c r="U3804">
        <v>2.6271368371266499</v>
      </c>
      <c r="V3804">
        <v>2.7273027991435699</v>
      </c>
      <c r="W3804">
        <v>12.08</v>
      </c>
      <c r="X3804">
        <v>2.97</v>
      </c>
      <c r="Y3804">
        <v>101041</v>
      </c>
      <c r="Z3804">
        <v>4042</v>
      </c>
      <c r="AA3804">
        <v>0.2</v>
      </c>
      <c r="AB3804">
        <v>25</v>
      </c>
      <c r="AC3804">
        <v>14</v>
      </c>
      <c r="AD3804">
        <v>11</v>
      </c>
      <c r="AE3804">
        <v>56</v>
      </c>
      <c r="AF3804">
        <v>11</v>
      </c>
      <c r="AG3804">
        <v>8</v>
      </c>
      <c r="AH3804">
        <v>7</v>
      </c>
      <c r="AI3804">
        <v>10</v>
      </c>
    </row>
    <row r="3805" spans="1:35" x14ac:dyDescent="0.2">
      <c r="A3805" s="102">
        <v>7988</v>
      </c>
      <c r="B3805">
        <v>6371</v>
      </c>
      <c r="C3805" t="s">
        <v>3148</v>
      </c>
      <c r="D3805" t="s">
        <v>2940</v>
      </c>
      <c r="E3805">
        <v>3540</v>
      </c>
      <c r="F3805">
        <v>3530</v>
      </c>
      <c r="G3805">
        <v>300</v>
      </c>
      <c r="H3805" t="s">
        <v>2927</v>
      </c>
      <c r="I3805">
        <v>6770</v>
      </c>
      <c r="J3805" t="s">
        <v>24</v>
      </c>
      <c r="K3805" t="s">
        <v>2932</v>
      </c>
      <c r="L3805">
        <v>2014</v>
      </c>
      <c r="M3805">
        <v>2008</v>
      </c>
      <c r="N3805">
        <v>500</v>
      </c>
      <c r="O3805" t="s">
        <v>2930</v>
      </c>
      <c r="P3805">
        <v>0.87409397192363703</v>
      </c>
      <c r="Q3805">
        <v>0.80966910110776702</v>
      </c>
      <c r="R3805">
        <v>0.30669037137790101</v>
      </c>
      <c r="S3805">
        <v>0.15907551482733201</v>
      </c>
      <c r="T3805">
        <v>2.36319837867716</v>
      </c>
      <c r="U3805">
        <v>2.36319837867716</v>
      </c>
      <c r="V3805">
        <v>1.6211630639549801</v>
      </c>
      <c r="W3805">
        <v>10.01</v>
      </c>
      <c r="X3805">
        <v>5.19</v>
      </c>
      <c r="Y3805">
        <v>100994</v>
      </c>
      <c r="Z3805">
        <v>5941</v>
      </c>
      <c r="AA3805">
        <v>0.37</v>
      </c>
      <c r="AB3805">
        <v>17</v>
      </c>
      <c r="AC3805">
        <v>9</v>
      </c>
      <c r="AD3805">
        <v>8</v>
      </c>
      <c r="AE3805">
        <v>52.94</v>
      </c>
      <c r="AF3805">
        <v>11</v>
      </c>
      <c r="AG3805">
        <v>7</v>
      </c>
      <c r="AH3805">
        <v>3</v>
      </c>
      <c r="AI3805">
        <v>7</v>
      </c>
    </row>
    <row r="3806" spans="1:35" x14ac:dyDescent="0.2">
      <c r="A3806" s="102">
        <v>8069</v>
      </c>
      <c r="B3806">
        <v>6302</v>
      </c>
      <c r="C3806" t="s">
        <v>3261</v>
      </c>
      <c r="D3806" t="s">
        <v>2940</v>
      </c>
      <c r="E3806">
        <v>2938</v>
      </c>
      <c r="F3806">
        <v>2901</v>
      </c>
      <c r="G3806">
        <v>300</v>
      </c>
      <c r="H3806" t="s">
        <v>2930</v>
      </c>
      <c r="I3806">
        <v>6395</v>
      </c>
      <c r="J3806" t="s">
        <v>3149</v>
      </c>
      <c r="K3806" t="s">
        <v>2940</v>
      </c>
      <c r="L3806">
        <v>1073</v>
      </c>
      <c r="M3806">
        <v>1068</v>
      </c>
      <c r="N3806">
        <v>800</v>
      </c>
      <c r="O3806" t="s">
        <v>2927</v>
      </c>
      <c r="P3806">
        <v>0.33158132880089802</v>
      </c>
      <c r="Q3806">
        <v>0.80866186723668398</v>
      </c>
      <c r="R3806">
        <v>0.38083837432139001</v>
      </c>
      <c r="S3806">
        <v>3.4247103663846E-2</v>
      </c>
      <c r="T3806">
        <v>-2.6703853005462999</v>
      </c>
      <c r="U3806">
        <v>2.6703853005462999</v>
      </c>
      <c r="V3806">
        <v>2.7274795019112998</v>
      </c>
      <c r="W3806">
        <v>-13.13</v>
      </c>
      <c r="X3806">
        <v>1.83</v>
      </c>
      <c r="Y3806">
        <v>100916</v>
      </c>
      <c r="Z3806">
        <v>5046</v>
      </c>
      <c r="AA3806">
        <v>0.28000000000000003</v>
      </c>
      <c r="AB3806">
        <v>20</v>
      </c>
      <c r="AC3806">
        <v>11</v>
      </c>
      <c r="AD3806">
        <v>9</v>
      </c>
      <c r="AE3806">
        <v>55</v>
      </c>
      <c r="AF3806">
        <v>13</v>
      </c>
      <c r="AG3806">
        <v>5</v>
      </c>
      <c r="AH3806">
        <v>4</v>
      </c>
      <c r="AI3806">
        <v>11</v>
      </c>
    </row>
    <row r="3807" spans="1:35" x14ac:dyDescent="0.2">
      <c r="A3807" s="102">
        <v>1678</v>
      </c>
      <c r="B3807">
        <v>1973</v>
      </c>
      <c r="C3807" t="s">
        <v>2935</v>
      </c>
      <c r="D3807" t="s">
        <v>2929</v>
      </c>
      <c r="E3807">
        <v>4215</v>
      </c>
      <c r="F3807">
        <v>4215</v>
      </c>
      <c r="G3807">
        <v>200</v>
      </c>
      <c r="H3807" t="s">
        <v>2927</v>
      </c>
      <c r="I3807">
        <v>4217</v>
      </c>
      <c r="J3807" t="s">
        <v>1372</v>
      </c>
      <c r="K3807" t="s">
        <v>2952</v>
      </c>
      <c r="L3807">
        <v>4600</v>
      </c>
      <c r="M3807">
        <v>4605</v>
      </c>
      <c r="N3807">
        <v>200</v>
      </c>
      <c r="O3807" t="s">
        <v>2930</v>
      </c>
      <c r="P3807">
        <v>0.82766300418310601</v>
      </c>
      <c r="Q3807">
        <v>0.90158252281993401</v>
      </c>
      <c r="R3807">
        <v>0.59344587236616697</v>
      </c>
      <c r="S3807">
        <v>0.371555768958652</v>
      </c>
      <c r="T3807">
        <v>0.23068362972268799</v>
      </c>
      <c r="U3807">
        <v>0.23068362972268799</v>
      </c>
      <c r="V3807">
        <v>0.20365215078455301</v>
      </c>
      <c r="W3807">
        <v>1.46</v>
      </c>
      <c r="X3807">
        <v>8.4700000000000006</v>
      </c>
      <c r="Y3807">
        <v>100894</v>
      </c>
      <c r="Z3807">
        <v>5045</v>
      </c>
      <c r="AA3807">
        <v>0.28000000000000003</v>
      </c>
      <c r="AB3807">
        <v>20</v>
      </c>
      <c r="AC3807">
        <v>10</v>
      </c>
      <c r="AD3807">
        <v>10</v>
      </c>
      <c r="AE3807">
        <v>50</v>
      </c>
      <c r="AF3807">
        <v>13</v>
      </c>
      <c r="AG3807">
        <v>8</v>
      </c>
      <c r="AH3807">
        <v>5</v>
      </c>
      <c r="AI3807">
        <v>7</v>
      </c>
    </row>
    <row r="3808" spans="1:35" x14ac:dyDescent="0.2">
      <c r="A3808" s="102">
        <v>1318</v>
      </c>
      <c r="B3808">
        <v>4188</v>
      </c>
      <c r="C3808" t="s">
        <v>3211</v>
      </c>
      <c r="D3808" t="s">
        <v>2952</v>
      </c>
      <c r="E3808">
        <v>795.2</v>
      </c>
      <c r="F3808">
        <v>793.2</v>
      </c>
      <c r="G3808">
        <v>1100</v>
      </c>
      <c r="H3808" t="s">
        <v>2927</v>
      </c>
      <c r="I3808">
        <v>5471</v>
      </c>
      <c r="J3808" t="s">
        <v>3216</v>
      </c>
      <c r="K3808" t="s">
        <v>2988</v>
      </c>
      <c r="L3808">
        <v>4560</v>
      </c>
      <c r="M3808">
        <v>4520</v>
      </c>
      <c r="N3808">
        <v>200</v>
      </c>
      <c r="O3808" t="s">
        <v>2930</v>
      </c>
      <c r="P3808">
        <v>0.76419063929006104</v>
      </c>
      <c r="Q3808">
        <v>0.90876553410539695</v>
      </c>
      <c r="R3808">
        <v>0.405651575269731</v>
      </c>
      <c r="S3808">
        <v>0.12821630158377301</v>
      </c>
      <c r="T3808">
        <v>0.43753670788816601</v>
      </c>
      <c r="U3808">
        <v>0.43753670788816601</v>
      </c>
      <c r="V3808">
        <v>0.50286420404772103</v>
      </c>
      <c r="W3808">
        <v>1.65</v>
      </c>
      <c r="X3808">
        <v>3.48</v>
      </c>
      <c r="Y3808">
        <v>100855</v>
      </c>
      <c r="Z3808">
        <v>4803</v>
      </c>
      <c r="AA3808">
        <v>0.21</v>
      </c>
      <c r="AB3808">
        <v>21</v>
      </c>
      <c r="AC3808">
        <v>11</v>
      </c>
      <c r="AD3808">
        <v>10</v>
      </c>
      <c r="AE3808">
        <v>52.38</v>
      </c>
      <c r="AF3808">
        <v>12</v>
      </c>
      <c r="AG3808">
        <v>7</v>
      </c>
      <c r="AH3808">
        <v>3</v>
      </c>
      <c r="AI3808">
        <v>11</v>
      </c>
    </row>
    <row r="3809" spans="1:35" x14ac:dyDescent="0.2">
      <c r="A3809" s="102">
        <v>461</v>
      </c>
      <c r="B3809">
        <v>2784</v>
      </c>
      <c r="C3809" t="s">
        <v>1262</v>
      </c>
      <c r="D3809" t="s">
        <v>2934</v>
      </c>
      <c r="E3809">
        <v>2350</v>
      </c>
      <c r="F3809">
        <v>2377</v>
      </c>
      <c r="G3809">
        <v>400</v>
      </c>
      <c r="H3809" t="s">
        <v>2927</v>
      </c>
      <c r="I3809">
        <v>6178</v>
      </c>
      <c r="J3809" t="s">
        <v>3706</v>
      </c>
      <c r="K3809" t="s">
        <v>2942</v>
      </c>
      <c r="L3809">
        <v>1040.5</v>
      </c>
      <c r="M3809">
        <v>1030.5</v>
      </c>
      <c r="N3809">
        <v>900</v>
      </c>
      <c r="O3809" t="s">
        <v>2930</v>
      </c>
      <c r="P3809">
        <v>7.7179720308667807E-2</v>
      </c>
      <c r="Q3809">
        <v>0.93263238780150404</v>
      </c>
      <c r="R3809">
        <v>0.77424522606068602</v>
      </c>
      <c r="S3809">
        <v>0.227149004282929</v>
      </c>
      <c r="T3809">
        <v>0.14643369215749399</v>
      </c>
      <c r="U3809">
        <v>0.14643369215749399</v>
      </c>
      <c r="V3809">
        <v>0.32330331357444297</v>
      </c>
      <c r="W3809">
        <v>0.74</v>
      </c>
      <c r="X3809">
        <v>2.46</v>
      </c>
      <c r="Y3809">
        <v>100844</v>
      </c>
      <c r="Z3809">
        <v>5042</v>
      </c>
      <c r="AA3809">
        <v>0.23</v>
      </c>
      <c r="AB3809">
        <v>20</v>
      </c>
      <c r="AC3809">
        <v>12</v>
      </c>
      <c r="AD3809">
        <v>8</v>
      </c>
      <c r="AE3809">
        <v>60</v>
      </c>
      <c r="AF3809">
        <v>12</v>
      </c>
      <c r="AG3809">
        <v>6</v>
      </c>
      <c r="AH3809">
        <v>5</v>
      </c>
      <c r="AI3809">
        <v>9</v>
      </c>
    </row>
    <row r="3810" spans="1:35" x14ac:dyDescent="0.2">
      <c r="A3810" s="102">
        <v>1174</v>
      </c>
      <c r="B3810">
        <v>7182</v>
      </c>
      <c r="C3810" t="s">
        <v>3094</v>
      </c>
      <c r="D3810" t="s">
        <v>2990</v>
      </c>
      <c r="E3810">
        <v>1050</v>
      </c>
      <c r="F3810">
        <v>1047</v>
      </c>
      <c r="G3810">
        <v>1000</v>
      </c>
      <c r="H3810" t="s">
        <v>2927</v>
      </c>
      <c r="I3810">
        <v>9603</v>
      </c>
      <c r="J3810" t="s">
        <v>3170</v>
      </c>
      <c r="K3810" t="s">
        <v>2942</v>
      </c>
      <c r="L3810">
        <v>2755</v>
      </c>
      <c r="M3810">
        <v>2667</v>
      </c>
      <c r="N3810">
        <v>400</v>
      </c>
      <c r="O3810" t="s">
        <v>2930</v>
      </c>
      <c r="P3810">
        <v>0.60764687810476403</v>
      </c>
      <c r="Q3810">
        <v>0.91198526474224595</v>
      </c>
      <c r="R3810">
        <v>0.89022081878260395</v>
      </c>
      <c r="S3810">
        <v>0.26599035786258202</v>
      </c>
      <c r="T3810">
        <v>1.4044202757686</v>
      </c>
      <c r="U3810">
        <v>1.4044202757686</v>
      </c>
      <c r="V3810">
        <v>0.94339490245921698</v>
      </c>
      <c r="W3810">
        <v>7.51</v>
      </c>
      <c r="X3810">
        <v>1.86</v>
      </c>
      <c r="Y3810">
        <v>100824</v>
      </c>
      <c r="Z3810">
        <v>5307</v>
      </c>
      <c r="AA3810">
        <v>0.34</v>
      </c>
      <c r="AB3810">
        <v>19</v>
      </c>
      <c r="AC3810">
        <v>10</v>
      </c>
      <c r="AD3810">
        <v>9</v>
      </c>
      <c r="AE3810">
        <v>52.63</v>
      </c>
      <c r="AF3810">
        <v>14</v>
      </c>
      <c r="AG3810">
        <v>7</v>
      </c>
      <c r="AH3810">
        <v>2</v>
      </c>
      <c r="AI3810">
        <v>10</v>
      </c>
    </row>
    <row r="3811" spans="1:35" x14ac:dyDescent="0.2">
      <c r="A3811" s="102">
        <v>1854</v>
      </c>
      <c r="B3811">
        <v>6098</v>
      </c>
      <c r="C3811" t="s">
        <v>240</v>
      </c>
      <c r="D3811" t="s">
        <v>2942</v>
      </c>
      <c r="E3811">
        <v>4570</v>
      </c>
      <c r="F3811">
        <v>4520</v>
      </c>
      <c r="G3811">
        <v>200</v>
      </c>
      <c r="H3811" t="s">
        <v>2927</v>
      </c>
      <c r="I3811">
        <v>6744</v>
      </c>
      <c r="J3811" t="s">
        <v>3697</v>
      </c>
      <c r="K3811" t="s">
        <v>2932</v>
      </c>
      <c r="L3811">
        <v>2575</v>
      </c>
      <c r="M3811">
        <v>2500</v>
      </c>
      <c r="N3811">
        <v>400</v>
      </c>
      <c r="O3811" t="s">
        <v>2930</v>
      </c>
      <c r="P3811">
        <v>0.793441234154736</v>
      </c>
      <c r="Q3811">
        <v>0.898431170397201</v>
      </c>
      <c r="R3811">
        <v>0.26336816402124702</v>
      </c>
      <c r="S3811">
        <v>7.7463052581216996E-2</v>
      </c>
      <c r="T3811">
        <v>2.2926842964390501</v>
      </c>
      <c r="U3811">
        <v>2.2926842964390501</v>
      </c>
      <c r="V3811">
        <v>1.9502431268600999</v>
      </c>
      <c r="W3811">
        <v>6.41</v>
      </c>
      <c r="X3811">
        <v>10.62</v>
      </c>
      <c r="Y3811">
        <v>100804</v>
      </c>
      <c r="Z3811">
        <v>5305</v>
      </c>
      <c r="AA3811">
        <v>0.25</v>
      </c>
      <c r="AB3811">
        <v>19</v>
      </c>
      <c r="AC3811">
        <v>10</v>
      </c>
      <c r="AD3811">
        <v>9</v>
      </c>
      <c r="AE3811">
        <v>52.63</v>
      </c>
      <c r="AF3811">
        <v>10</v>
      </c>
      <c r="AG3811">
        <v>7</v>
      </c>
      <c r="AH3811">
        <v>6</v>
      </c>
      <c r="AI3811">
        <v>6</v>
      </c>
    </row>
    <row r="3812" spans="1:35" x14ac:dyDescent="0.2">
      <c r="A3812" s="102">
        <v>3057</v>
      </c>
      <c r="B3812">
        <v>7272</v>
      </c>
      <c r="C3812" t="s">
        <v>3202</v>
      </c>
      <c r="D3812" t="s">
        <v>2945</v>
      </c>
      <c r="E3812">
        <v>2115</v>
      </c>
      <c r="F3812">
        <v>2104</v>
      </c>
      <c r="G3812">
        <v>500</v>
      </c>
      <c r="H3812" t="s">
        <v>2930</v>
      </c>
      <c r="I3812">
        <v>9072</v>
      </c>
      <c r="J3812" t="s">
        <v>3098</v>
      </c>
      <c r="K3812" t="s">
        <v>3099</v>
      </c>
      <c r="L3812">
        <v>2659</v>
      </c>
      <c r="M3812">
        <v>2602</v>
      </c>
      <c r="N3812">
        <v>400</v>
      </c>
      <c r="O3812" t="s">
        <v>2927</v>
      </c>
      <c r="P3812">
        <v>0.85709538146839404</v>
      </c>
      <c r="Q3812">
        <v>0.87886934566827402</v>
      </c>
      <c r="R3812">
        <v>0.34915246654647197</v>
      </c>
      <c r="S3812">
        <v>4.3850845702764901E-2</v>
      </c>
      <c r="T3812">
        <v>-0.67726879197975198</v>
      </c>
      <c r="U3812">
        <v>0.67726879197975198</v>
      </c>
      <c r="V3812">
        <v>1.31515813516186</v>
      </c>
      <c r="W3812">
        <v>-1.47</v>
      </c>
      <c r="X3812">
        <v>1.08</v>
      </c>
      <c r="Y3812">
        <v>100725</v>
      </c>
      <c r="Z3812">
        <v>5925</v>
      </c>
      <c r="AA3812">
        <v>0.36</v>
      </c>
      <c r="AB3812">
        <v>17</v>
      </c>
      <c r="AC3812">
        <v>9</v>
      </c>
      <c r="AD3812">
        <v>8</v>
      </c>
      <c r="AE3812">
        <v>52.94</v>
      </c>
      <c r="AF3812">
        <v>13</v>
      </c>
      <c r="AG3812">
        <v>5</v>
      </c>
      <c r="AH3812">
        <v>3</v>
      </c>
      <c r="AI3812">
        <v>9</v>
      </c>
    </row>
    <row r="3813" spans="1:35" x14ac:dyDescent="0.2">
      <c r="A3813" s="102">
        <v>5692</v>
      </c>
      <c r="B3813">
        <v>1963</v>
      </c>
      <c r="C3813" t="s">
        <v>3248</v>
      </c>
      <c r="D3813" t="s">
        <v>2937</v>
      </c>
      <c r="E3813">
        <v>1561</v>
      </c>
      <c r="F3813">
        <v>1560</v>
      </c>
      <c r="G3813">
        <v>600</v>
      </c>
      <c r="H3813" t="s">
        <v>2930</v>
      </c>
      <c r="I3813">
        <v>5471</v>
      </c>
      <c r="J3813" t="s">
        <v>3216</v>
      </c>
      <c r="K3813" t="s">
        <v>2988</v>
      </c>
      <c r="L3813">
        <v>4560</v>
      </c>
      <c r="M3813">
        <v>4520</v>
      </c>
      <c r="N3813">
        <v>200</v>
      </c>
      <c r="O3813" t="s">
        <v>2927</v>
      </c>
      <c r="P3813">
        <v>0.37239951967947998</v>
      </c>
      <c r="Q3813">
        <v>0.84002979706142</v>
      </c>
      <c r="R3813">
        <v>0.53921013961225694</v>
      </c>
      <c r="S3813">
        <v>0.107016620839354</v>
      </c>
      <c r="T3813">
        <v>-4.1869009935396703E-2</v>
      </c>
      <c r="U3813">
        <v>4.1869009935396703E-2</v>
      </c>
      <c r="V3813">
        <v>4.2317076994707201E-2</v>
      </c>
      <c r="W3813">
        <v>-0.23</v>
      </c>
      <c r="X3813">
        <v>3.54</v>
      </c>
      <c r="Y3813">
        <v>100721</v>
      </c>
      <c r="Z3813">
        <v>4796</v>
      </c>
      <c r="AA3813">
        <v>0.26</v>
      </c>
      <c r="AB3813">
        <v>21</v>
      </c>
      <c r="AC3813">
        <v>9</v>
      </c>
      <c r="AD3813">
        <v>12</v>
      </c>
      <c r="AE3813">
        <v>42.86</v>
      </c>
      <c r="AF3813">
        <v>10</v>
      </c>
      <c r="AG3813">
        <v>9</v>
      </c>
      <c r="AH3813">
        <v>5</v>
      </c>
      <c r="AI3813">
        <v>7</v>
      </c>
    </row>
    <row r="3814" spans="1:35" x14ac:dyDescent="0.2">
      <c r="A3814" s="102">
        <v>251</v>
      </c>
      <c r="B3814">
        <v>7729</v>
      </c>
      <c r="C3814" t="s">
        <v>686</v>
      </c>
      <c r="D3814" t="s">
        <v>2936</v>
      </c>
      <c r="E3814">
        <v>4095</v>
      </c>
      <c r="F3814">
        <v>4050</v>
      </c>
      <c r="G3814">
        <v>200</v>
      </c>
      <c r="H3814" t="s">
        <v>2930</v>
      </c>
      <c r="I3814">
        <v>8425</v>
      </c>
      <c r="J3814" t="s">
        <v>3174</v>
      </c>
      <c r="K3814" t="s">
        <v>2933</v>
      </c>
      <c r="L3814">
        <v>3445</v>
      </c>
      <c r="M3814">
        <v>3420</v>
      </c>
      <c r="N3814">
        <v>200</v>
      </c>
      <c r="O3814" t="s">
        <v>2927</v>
      </c>
      <c r="P3814">
        <v>0.82227630334572399</v>
      </c>
      <c r="Q3814">
        <v>0.94310904775640403</v>
      </c>
      <c r="R3814">
        <v>6.7754060187089297E-3</v>
      </c>
      <c r="S3814">
        <v>4.99508192479459E-2</v>
      </c>
      <c r="T3814">
        <v>-0.43931399609317401</v>
      </c>
      <c r="U3814">
        <v>0.43931399609317401</v>
      </c>
      <c r="V3814">
        <v>0.28338364931447302</v>
      </c>
      <c r="W3814">
        <v>-1.82</v>
      </c>
      <c r="X3814">
        <v>15.56</v>
      </c>
      <c r="Y3814">
        <v>100667</v>
      </c>
      <c r="Z3814">
        <v>10067</v>
      </c>
      <c r="AA3814">
        <v>0.37</v>
      </c>
      <c r="AB3814">
        <v>10</v>
      </c>
      <c r="AC3814">
        <v>4</v>
      </c>
      <c r="AD3814">
        <v>6</v>
      </c>
      <c r="AE3814">
        <v>40</v>
      </c>
      <c r="AF3814">
        <v>10</v>
      </c>
      <c r="AG3814">
        <v>4</v>
      </c>
      <c r="AH3814">
        <v>3</v>
      </c>
      <c r="AI3814">
        <v>3</v>
      </c>
    </row>
    <row r="3815" spans="1:35" x14ac:dyDescent="0.2">
      <c r="A3815" s="102">
        <v>1879</v>
      </c>
      <c r="B3815">
        <v>4183</v>
      </c>
      <c r="C3815" t="s">
        <v>3190</v>
      </c>
      <c r="D3815" t="s">
        <v>2952</v>
      </c>
      <c r="E3815">
        <v>2640</v>
      </c>
      <c r="F3815">
        <v>2634</v>
      </c>
      <c r="G3815">
        <v>300</v>
      </c>
      <c r="H3815" t="s">
        <v>2927</v>
      </c>
      <c r="I3815">
        <v>7259</v>
      </c>
      <c r="J3815" t="s">
        <v>27</v>
      </c>
      <c r="K3815" t="s">
        <v>2945</v>
      </c>
      <c r="L3815">
        <v>3840</v>
      </c>
      <c r="M3815">
        <v>3780</v>
      </c>
      <c r="N3815">
        <v>200</v>
      </c>
      <c r="O3815" t="s">
        <v>2930</v>
      </c>
      <c r="P3815">
        <v>0.84763484514443499</v>
      </c>
      <c r="Q3815">
        <v>0.89798932845730695</v>
      </c>
      <c r="R3815">
        <v>2.30341096117259E-2</v>
      </c>
      <c r="S3815">
        <v>3.6945313080090499E-4</v>
      </c>
      <c r="T3815">
        <v>1.78260060615331</v>
      </c>
      <c r="U3815">
        <v>1.78260060615331</v>
      </c>
      <c r="V3815">
        <v>1.5940733518979999</v>
      </c>
      <c r="W3815">
        <v>6.18</v>
      </c>
      <c r="X3815">
        <v>4.5199999999999996</v>
      </c>
      <c r="Y3815">
        <v>100623</v>
      </c>
      <c r="Z3815">
        <v>8385</v>
      </c>
      <c r="AA3815">
        <v>0.59</v>
      </c>
      <c r="AB3815">
        <v>12</v>
      </c>
      <c r="AC3815">
        <v>6</v>
      </c>
      <c r="AD3815">
        <v>6</v>
      </c>
      <c r="AE3815">
        <v>50</v>
      </c>
      <c r="AF3815">
        <v>13</v>
      </c>
      <c r="AG3815">
        <v>6</v>
      </c>
      <c r="AH3815">
        <v>2</v>
      </c>
      <c r="AI3815">
        <v>4</v>
      </c>
    </row>
    <row r="3816" spans="1:35" x14ac:dyDescent="0.2">
      <c r="A3816" s="102">
        <v>2786</v>
      </c>
      <c r="B3816">
        <v>2229</v>
      </c>
      <c r="C3816" t="s">
        <v>731</v>
      </c>
      <c r="D3816" t="s">
        <v>2955</v>
      </c>
      <c r="E3816">
        <v>3340</v>
      </c>
      <c r="F3816">
        <v>3255</v>
      </c>
      <c r="G3816">
        <v>200</v>
      </c>
      <c r="H3816" t="s">
        <v>2930</v>
      </c>
      <c r="I3816">
        <v>9989</v>
      </c>
      <c r="J3816" t="s">
        <v>692</v>
      </c>
      <c r="K3816" t="s">
        <v>2953</v>
      </c>
      <c r="L3816">
        <v>3725</v>
      </c>
      <c r="M3816">
        <v>3745</v>
      </c>
      <c r="N3816">
        <v>200</v>
      </c>
      <c r="O3816" t="s">
        <v>2927</v>
      </c>
      <c r="P3816">
        <v>0.29217496077216698</v>
      </c>
      <c r="Q3816">
        <v>0.88330483118930903</v>
      </c>
      <c r="R3816" s="15">
        <v>2.5991679987312198E-7</v>
      </c>
      <c r="S3816">
        <v>4.9276512836686701E-2</v>
      </c>
      <c r="T3816">
        <v>-2.0117275887964499</v>
      </c>
      <c r="U3816">
        <v>2.0117275887964499</v>
      </c>
      <c r="V3816">
        <v>0.96768740112368901</v>
      </c>
      <c r="W3816">
        <v>-7.01</v>
      </c>
      <c r="X3816">
        <v>13.08</v>
      </c>
      <c r="Y3816">
        <v>100583</v>
      </c>
      <c r="Z3816">
        <v>9144</v>
      </c>
      <c r="AA3816">
        <v>0.48</v>
      </c>
      <c r="AB3816">
        <v>11</v>
      </c>
      <c r="AC3816">
        <v>6</v>
      </c>
      <c r="AD3816">
        <v>5</v>
      </c>
      <c r="AE3816">
        <v>54.55</v>
      </c>
      <c r="AF3816">
        <v>15</v>
      </c>
      <c r="AG3816">
        <v>2</v>
      </c>
      <c r="AH3816">
        <v>2</v>
      </c>
      <c r="AI3816">
        <v>7</v>
      </c>
    </row>
    <row r="3817" spans="1:35" x14ac:dyDescent="0.2">
      <c r="A3817" s="102">
        <v>5877</v>
      </c>
      <c r="B3817">
        <v>1808</v>
      </c>
      <c r="C3817" t="s">
        <v>711</v>
      </c>
      <c r="D3817" t="s">
        <v>2937</v>
      </c>
      <c r="E3817">
        <v>1494</v>
      </c>
      <c r="F3817">
        <v>1494</v>
      </c>
      <c r="G3817">
        <v>500</v>
      </c>
      <c r="H3817" t="s">
        <v>2927</v>
      </c>
      <c r="I3817">
        <v>5714</v>
      </c>
      <c r="J3817" t="s">
        <v>873</v>
      </c>
      <c r="K3817" t="s">
        <v>2943</v>
      </c>
      <c r="L3817">
        <v>4090</v>
      </c>
      <c r="M3817">
        <v>4070</v>
      </c>
      <c r="N3817">
        <v>200</v>
      </c>
      <c r="O3817" t="s">
        <v>2930</v>
      </c>
      <c r="P3817">
        <v>0.75811613650785503</v>
      </c>
      <c r="Q3817">
        <v>0.83763124543323297</v>
      </c>
      <c r="R3817">
        <v>5.6122041674736403E-2</v>
      </c>
      <c r="S3817">
        <v>0.30923817598293701</v>
      </c>
      <c r="T3817">
        <v>0.82132776308560795</v>
      </c>
      <c r="U3817">
        <v>0.82132776308560795</v>
      </c>
      <c r="V3817">
        <v>0.209156740178497</v>
      </c>
      <c r="W3817">
        <v>1.59</v>
      </c>
      <c r="X3817">
        <v>8.23</v>
      </c>
      <c r="Y3817">
        <v>100498</v>
      </c>
      <c r="Z3817">
        <v>6281</v>
      </c>
      <c r="AA3817">
        <v>0.35</v>
      </c>
      <c r="AB3817">
        <v>16</v>
      </c>
      <c r="AC3817">
        <v>9</v>
      </c>
      <c r="AD3817">
        <v>7</v>
      </c>
      <c r="AE3817">
        <v>56.25</v>
      </c>
      <c r="AF3817">
        <v>12</v>
      </c>
      <c r="AG3817">
        <v>6</v>
      </c>
      <c r="AH3817">
        <v>5</v>
      </c>
      <c r="AI3817">
        <v>5</v>
      </c>
    </row>
    <row r="3818" spans="1:35" x14ac:dyDescent="0.2">
      <c r="A3818" s="102">
        <v>6981</v>
      </c>
      <c r="B3818">
        <v>8012</v>
      </c>
      <c r="C3818" t="s">
        <v>3219</v>
      </c>
      <c r="D3818" t="s">
        <v>2934</v>
      </c>
      <c r="E3818">
        <v>1539</v>
      </c>
      <c r="F3818">
        <v>1523</v>
      </c>
      <c r="G3818">
        <v>500</v>
      </c>
      <c r="H3818" t="s">
        <v>2930</v>
      </c>
      <c r="I3818">
        <v>8316</v>
      </c>
      <c r="J3818" t="s">
        <v>3215</v>
      </c>
      <c r="K3818" t="s">
        <v>2990</v>
      </c>
      <c r="L3818">
        <v>3973</v>
      </c>
      <c r="M3818">
        <v>3954</v>
      </c>
      <c r="N3818">
        <v>200</v>
      </c>
      <c r="O3818" t="s">
        <v>2927</v>
      </c>
      <c r="P3818">
        <v>0.83549268308371305</v>
      </c>
      <c r="Q3818">
        <v>0.82299048352092696</v>
      </c>
      <c r="R3818">
        <v>1.5426243355351201E-2</v>
      </c>
      <c r="S3818">
        <v>1.2710753558973199E-2</v>
      </c>
      <c r="T3818">
        <v>-2.4120555539357502</v>
      </c>
      <c r="U3818">
        <v>2.4120555539357502</v>
      </c>
      <c r="V3818">
        <v>1.6859805374664001</v>
      </c>
      <c r="W3818">
        <v>-5.63</v>
      </c>
      <c r="X3818">
        <v>3.71</v>
      </c>
      <c r="Y3818">
        <v>100481</v>
      </c>
      <c r="Z3818">
        <v>5911</v>
      </c>
      <c r="AA3818">
        <v>0.37</v>
      </c>
      <c r="AB3818">
        <v>17</v>
      </c>
      <c r="AC3818">
        <v>9</v>
      </c>
      <c r="AD3818">
        <v>8</v>
      </c>
      <c r="AE3818">
        <v>52.94</v>
      </c>
      <c r="AF3818">
        <v>16</v>
      </c>
      <c r="AG3818">
        <v>3</v>
      </c>
      <c r="AH3818">
        <v>2</v>
      </c>
      <c r="AI3818">
        <v>12</v>
      </c>
    </row>
    <row r="3819" spans="1:35" x14ac:dyDescent="0.2">
      <c r="A3819" s="102">
        <v>6688</v>
      </c>
      <c r="B3819">
        <v>4716</v>
      </c>
      <c r="C3819" t="s">
        <v>3346</v>
      </c>
      <c r="D3819" t="s">
        <v>2929</v>
      </c>
      <c r="E3819">
        <v>9810</v>
      </c>
      <c r="F3819">
        <v>9870</v>
      </c>
      <c r="G3819">
        <v>100</v>
      </c>
      <c r="H3819" t="s">
        <v>2927</v>
      </c>
      <c r="I3819">
        <v>4996</v>
      </c>
      <c r="J3819" t="s">
        <v>3279</v>
      </c>
      <c r="K3819" t="s">
        <v>2952</v>
      </c>
      <c r="L3819">
        <v>905</v>
      </c>
      <c r="M3819">
        <v>896</v>
      </c>
      <c r="N3819">
        <v>1100</v>
      </c>
      <c r="O3819" t="s">
        <v>2930</v>
      </c>
      <c r="P3819">
        <v>0.610695941407286</v>
      </c>
      <c r="Q3819">
        <v>0.82697224786642098</v>
      </c>
      <c r="R3819">
        <v>0.97827401567202799</v>
      </c>
      <c r="S3819">
        <v>0.257204467685339</v>
      </c>
      <c r="T3819">
        <v>1.8629303487656099</v>
      </c>
      <c r="U3819">
        <v>1.8629303487656099</v>
      </c>
      <c r="V3819">
        <v>1.78764724830093</v>
      </c>
      <c r="W3819">
        <v>9.76</v>
      </c>
      <c r="X3819">
        <v>0.14000000000000001</v>
      </c>
      <c r="Y3819">
        <v>100448</v>
      </c>
      <c r="Z3819">
        <v>5909</v>
      </c>
      <c r="AA3819">
        <v>0.37</v>
      </c>
      <c r="AB3819">
        <v>17</v>
      </c>
      <c r="AC3819">
        <v>9</v>
      </c>
      <c r="AD3819">
        <v>8</v>
      </c>
      <c r="AE3819">
        <v>52.94</v>
      </c>
      <c r="AF3819">
        <v>12</v>
      </c>
      <c r="AG3819">
        <v>6</v>
      </c>
      <c r="AH3819">
        <v>4</v>
      </c>
      <c r="AI3819">
        <v>7</v>
      </c>
    </row>
    <row r="3820" spans="1:35" x14ac:dyDescent="0.2">
      <c r="A3820" s="102">
        <v>1217</v>
      </c>
      <c r="B3820">
        <v>2229</v>
      </c>
      <c r="C3820" t="s">
        <v>731</v>
      </c>
      <c r="D3820" t="s">
        <v>2955</v>
      </c>
      <c r="E3820">
        <v>3340</v>
      </c>
      <c r="F3820">
        <v>3255</v>
      </c>
      <c r="G3820">
        <v>300</v>
      </c>
      <c r="H3820" t="s">
        <v>2930</v>
      </c>
      <c r="I3820">
        <v>6952</v>
      </c>
      <c r="J3820" t="s">
        <v>540</v>
      </c>
      <c r="K3820" t="s">
        <v>2932</v>
      </c>
      <c r="L3820">
        <v>2036</v>
      </c>
      <c r="M3820">
        <v>2031</v>
      </c>
      <c r="N3820">
        <v>500</v>
      </c>
      <c r="O3820" t="s">
        <v>2927</v>
      </c>
      <c r="P3820">
        <v>0.43308829960421202</v>
      </c>
      <c r="Q3820">
        <v>0.91080432253986299</v>
      </c>
      <c r="R3820" s="15">
        <v>1.17978986517124E-8</v>
      </c>
      <c r="S3820">
        <v>7.03185967668767E-3</v>
      </c>
      <c r="T3820">
        <v>-1.0665542903363401</v>
      </c>
      <c r="U3820">
        <v>1.0665542903363401</v>
      </c>
      <c r="V3820">
        <v>0.88884012167414495</v>
      </c>
      <c r="W3820">
        <v>-8.5</v>
      </c>
      <c r="X3820">
        <v>3.99</v>
      </c>
      <c r="Y3820">
        <v>100444</v>
      </c>
      <c r="Z3820">
        <v>6696</v>
      </c>
      <c r="AA3820">
        <v>0.3</v>
      </c>
      <c r="AB3820">
        <v>15</v>
      </c>
      <c r="AC3820">
        <v>7</v>
      </c>
      <c r="AD3820">
        <v>8</v>
      </c>
      <c r="AE3820">
        <v>46.67</v>
      </c>
      <c r="AF3820">
        <v>14</v>
      </c>
      <c r="AG3820">
        <v>4</v>
      </c>
      <c r="AH3820">
        <v>2</v>
      </c>
      <c r="AI3820">
        <v>9</v>
      </c>
    </row>
    <row r="3821" spans="1:35" x14ac:dyDescent="0.2">
      <c r="A3821" s="102">
        <v>1563</v>
      </c>
      <c r="B3821">
        <v>4206</v>
      </c>
      <c r="C3821" t="s">
        <v>3693</v>
      </c>
      <c r="D3821" t="s">
        <v>2952</v>
      </c>
      <c r="E3821">
        <v>3645</v>
      </c>
      <c r="F3821">
        <v>3620</v>
      </c>
      <c r="G3821">
        <v>300</v>
      </c>
      <c r="H3821" t="s">
        <v>2927</v>
      </c>
      <c r="I3821">
        <v>7751</v>
      </c>
      <c r="J3821" t="s">
        <v>3688</v>
      </c>
      <c r="K3821" t="s">
        <v>2932</v>
      </c>
      <c r="L3821">
        <v>2963</v>
      </c>
      <c r="M3821">
        <v>2958</v>
      </c>
      <c r="N3821">
        <v>400</v>
      </c>
      <c r="O3821" t="s">
        <v>2930</v>
      </c>
      <c r="P3821">
        <v>0.45125428174655102</v>
      </c>
      <c r="Q3821">
        <v>0.90392174093415301</v>
      </c>
      <c r="R3821">
        <v>0.41703038068591602</v>
      </c>
      <c r="S3821">
        <v>1.0437036617614399E-3</v>
      </c>
      <c r="T3821">
        <v>2.2637423690280198</v>
      </c>
      <c r="U3821">
        <v>2.2637423690280198</v>
      </c>
      <c r="V3821">
        <v>2.3291880855167699</v>
      </c>
      <c r="W3821">
        <v>4.3899999999999997</v>
      </c>
      <c r="X3821">
        <v>8.9499999999999993</v>
      </c>
      <c r="Y3821">
        <v>100246</v>
      </c>
      <c r="Z3821">
        <v>7711</v>
      </c>
      <c r="AA3821">
        <v>0.33</v>
      </c>
      <c r="AB3821">
        <v>13</v>
      </c>
      <c r="AC3821">
        <v>8</v>
      </c>
      <c r="AD3821">
        <v>5</v>
      </c>
      <c r="AE3821">
        <v>61.54</v>
      </c>
      <c r="AF3821">
        <v>13</v>
      </c>
      <c r="AG3821">
        <v>3</v>
      </c>
      <c r="AH3821">
        <v>1</v>
      </c>
      <c r="AI3821">
        <v>9</v>
      </c>
    </row>
    <row r="3822" spans="1:35" x14ac:dyDescent="0.2">
      <c r="A3822" s="102">
        <v>3933</v>
      </c>
      <c r="B3822">
        <v>4502</v>
      </c>
      <c r="C3822" t="s">
        <v>3277</v>
      </c>
      <c r="D3822" t="s">
        <v>2950</v>
      </c>
      <c r="E3822">
        <v>4481</v>
      </c>
      <c r="F3822">
        <v>4498</v>
      </c>
      <c r="G3822">
        <v>200</v>
      </c>
      <c r="H3822" t="s">
        <v>2927</v>
      </c>
      <c r="I3822">
        <v>8267</v>
      </c>
      <c r="J3822" t="s">
        <v>221</v>
      </c>
      <c r="K3822" t="s">
        <v>2953</v>
      </c>
      <c r="L3822">
        <v>2350</v>
      </c>
      <c r="M3822">
        <v>2344.5</v>
      </c>
      <c r="N3822">
        <v>400</v>
      </c>
      <c r="O3822" t="s">
        <v>2930</v>
      </c>
      <c r="P3822">
        <v>0.164469118326109</v>
      </c>
      <c r="Q3822">
        <v>0.86473995189460595</v>
      </c>
      <c r="R3822">
        <v>0.42219205894759598</v>
      </c>
      <c r="S3822">
        <v>7.4484098920178501E-2</v>
      </c>
      <c r="T3822">
        <v>0.160069698345148</v>
      </c>
      <c r="U3822">
        <v>0.160069698345148</v>
      </c>
      <c r="V3822">
        <v>0.16836436905327701</v>
      </c>
      <c r="W3822">
        <v>0.61</v>
      </c>
      <c r="X3822">
        <v>4.25</v>
      </c>
      <c r="Y3822">
        <v>100156</v>
      </c>
      <c r="Z3822">
        <v>7154</v>
      </c>
      <c r="AA3822">
        <v>0.44</v>
      </c>
      <c r="AB3822">
        <v>14</v>
      </c>
      <c r="AC3822">
        <v>9</v>
      </c>
      <c r="AD3822">
        <v>5</v>
      </c>
      <c r="AE3822">
        <v>64.290000000000006</v>
      </c>
      <c r="AF3822">
        <v>11</v>
      </c>
      <c r="AG3822">
        <v>6</v>
      </c>
      <c r="AH3822">
        <v>4</v>
      </c>
      <c r="AI3822">
        <v>4</v>
      </c>
    </row>
    <row r="3823" spans="1:35" x14ac:dyDescent="0.2">
      <c r="A3823" s="102">
        <v>7194</v>
      </c>
      <c r="B3823">
        <v>1662</v>
      </c>
      <c r="C3823" t="s">
        <v>708</v>
      </c>
      <c r="D3823" t="s">
        <v>3208</v>
      </c>
      <c r="E3823">
        <v>2820</v>
      </c>
      <c r="F3823">
        <v>2804</v>
      </c>
      <c r="G3823">
        <v>300</v>
      </c>
      <c r="H3823" t="s">
        <v>2927</v>
      </c>
      <c r="I3823">
        <v>2337</v>
      </c>
      <c r="J3823" t="s">
        <v>3651</v>
      </c>
      <c r="K3823" t="s">
        <v>2949</v>
      </c>
      <c r="L3823">
        <v>436</v>
      </c>
      <c r="M3823">
        <v>423</v>
      </c>
      <c r="N3823">
        <v>2000</v>
      </c>
      <c r="O3823" t="s">
        <v>2930</v>
      </c>
      <c r="P3823">
        <v>0.77071062833161197</v>
      </c>
      <c r="Q3823">
        <v>0.82019608615196804</v>
      </c>
      <c r="R3823">
        <v>0.136826924380021</v>
      </c>
      <c r="S3823">
        <v>0.39358878839936601</v>
      </c>
      <c r="T3823">
        <v>0.17768952006915401</v>
      </c>
      <c r="U3823">
        <v>0.17768952006915401</v>
      </c>
      <c r="V3823">
        <v>0.89390240997869297</v>
      </c>
      <c r="W3823">
        <v>0.63</v>
      </c>
      <c r="X3823">
        <v>0.56999999999999995</v>
      </c>
      <c r="Y3823">
        <v>100095</v>
      </c>
      <c r="Z3823">
        <v>5561</v>
      </c>
      <c r="AA3823">
        <v>0.3</v>
      </c>
      <c r="AB3823">
        <v>18</v>
      </c>
      <c r="AC3823">
        <v>10</v>
      </c>
      <c r="AD3823">
        <v>8</v>
      </c>
      <c r="AE3823">
        <v>55.56</v>
      </c>
      <c r="AF3823">
        <v>11</v>
      </c>
      <c r="AG3823">
        <v>7</v>
      </c>
      <c r="AH3823">
        <v>5</v>
      </c>
      <c r="AI3823">
        <v>6</v>
      </c>
    </row>
    <row r="3824" spans="1:35" x14ac:dyDescent="0.2">
      <c r="A3824" s="102">
        <v>283</v>
      </c>
      <c r="B3824">
        <v>1973</v>
      </c>
      <c r="C3824" t="s">
        <v>2935</v>
      </c>
      <c r="D3824" t="s">
        <v>2929</v>
      </c>
      <c r="E3824">
        <v>4215</v>
      </c>
      <c r="F3824">
        <v>4215</v>
      </c>
      <c r="G3824">
        <v>300</v>
      </c>
      <c r="H3824" t="s">
        <v>2927</v>
      </c>
      <c r="I3824">
        <v>6920</v>
      </c>
      <c r="J3824" t="s">
        <v>2931</v>
      </c>
      <c r="K3824" t="s">
        <v>2932</v>
      </c>
      <c r="L3824">
        <v>5600</v>
      </c>
      <c r="M3824">
        <v>5490</v>
      </c>
      <c r="N3824">
        <v>200</v>
      </c>
      <c r="O3824" t="s">
        <v>2930</v>
      </c>
      <c r="P3824">
        <v>0.89077064326387301</v>
      </c>
      <c r="Q3824">
        <v>0.94135284806845099</v>
      </c>
      <c r="R3824">
        <v>0.461334648352064</v>
      </c>
      <c r="S3824">
        <v>0.12832777023601399</v>
      </c>
      <c r="T3824">
        <v>0.28928450987864401</v>
      </c>
      <c r="U3824">
        <v>0.28928450987864401</v>
      </c>
      <c r="V3824">
        <v>0.160728061712333</v>
      </c>
      <c r="W3824">
        <v>2.02</v>
      </c>
      <c r="X3824">
        <v>15.16</v>
      </c>
      <c r="Y3824">
        <v>100062</v>
      </c>
      <c r="Z3824">
        <v>5003</v>
      </c>
      <c r="AA3824">
        <v>0.24</v>
      </c>
      <c r="AB3824">
        <v>20</v>
      </c>
      <c r="AC3824">
        <v>12</v>
      </c>
      <c r="AD3824">
        <v>8</v>
      </c>
      <c r="AE3824">
        <v>60</v>
      </c>
      <c r="AF3824">
        <v>9</v>
      </c>
      <c r="AG3824">
        <v>10</v>
      </c>
      <c r="AH3824">
        <v>7</v>
      </c>
      <c r="AI3824">
        <v>3</v>
      </c>
    </row>
    <row r="3825" spans="1:35" x14ac:dyDescent="0.2">
      <c r="A3825" s="102">
        <v>6136</v>
      </c>
      <c r="B3825">
        <v>6361</v>
      </c>
      <c r="C3825" t="s">
        <v>913</v>
      </c>
      <c r="D3825" t="s">
        <v>2940</v>
      </c>
      <c r="E3825">
        <v>3490</v>
      </c>
      <c r="F3825">
        <v>3505</v>
      </c>
      <c r="G3825">
        <v>300</v>
      </c>
      <c r="H3825" t="s">
        <v>2927</v>
      </c>
      <c r="I3825">
        <v>9072</v>
      </c>
      <c r="J3825" t="s">
        <v>3098</v>
      </c>
      <c r="K3825" t="s">
        <v>3099</v>
      </c>
      <c r="L3825">
        <v>2659</v>
      </c>
      <c r="M3825">
        <v>2602</v>
      </c>
      <c r="N3825">
        <v>400</v>
      </c>
      <c r="O3825" t="s">
        <v>2930</v>
      </c>
      <c r="P3825">
        <v>0.62106131846734303</v>
      </c>
      <c r="Q3825">
        <v>0.83410173950793698</v>
      </c>
      <c r="R3825">
        <v>1.0218224724057999E-3</v>
      </c>
      <c r="S3825">
        <v>1.23955718742953E-2</v>
      </c>
      <c r="T3825">
        <v>3.8203936059171499</v>
      </c>
      <c r="U3825">
        <v>3.8203936059171499</v>
      </c>
      <c r="V3825">
        <v>3.2749040301709198</v>
      </c>
      <c r="W3825">
        <v>8.66</v>
      </c>
      <c r="X3825">
        <v>1.02</v>
      </c>
      <c r="Y3825">
        <v>99895</v>
      </c>
      <c r="Z3825">
        <v>8325</v>
      </c>
      <c r="AA3825">
        <v>0.41</v>
      </c>
      <c r="AB3825">
        <v>12</v>
      </c>
      <c r="AC3825">
        <v>7</v>
      </c>
      <c r="AD3825">
        <v>5</v>
      </c>
      <c r="AE3825">
        <v>58.33</v>
      </c>
      <c r="AF3825">
        <v>9</v>
      </c>
      <c r="AG3825">
        <v>6</v>
      </c>
      <c r="AH3825">
        <v>3</v>
      </c>
      <c r="AI3825">
        <v>3</v>
      </c>
    </row>
    <row r="3826" spans="1:35" x14ac:dyDescent="0.2">
      <c r="A3826" s="102">
        <v>6359</v>
      </c>
      <c r="B3826">
        <v>1414</v>
      </c>
      <c r="C3826" t="s">
        <v>3175</v>
      </c>
      <c r="D3826" t="s">
        <v>2937</v>
      </c>
      <c r="E3826">
        <v>4640</v>
      </c>
      <c r="F3826">
        <v>4655</v>
      </c>
      <c r="G3826">
        <v>200</v>
      </c>
      <c r="H3826" t="s">
        <v>2927</v>
      </c>
      <c r="I3826">
        <v>7164</v>
      </c>
      <c r="J3826" t="s">
        <v>3205</v>
      </c>
      <c r="K3826" t="s">
        <v>2933</v>
      </c>
      <c r="L3826">
        <v>4540</v>
      </c>
      <c r="M3826">
        <v>4485</v>
      </c>
      <c r="N3826">
        <v>200</v>
      </c>
      <c r="O3826" t="s">
        <v>2930</v>
      </c>
      <c r="P3826">
        <v>0.83408702205484397</v>
      </c>
      <c r="Q3826">
        <v>0.83123542525567895</v>
      </c>
      <c r="R3826">
        <v>1.12847667058091E-2</v>
      </c>
      <c r="S3826">
        <v>5.1972153588975799E-2</v>
      </c>
      <c r="T3826">
        <v>2.09380722332472</v>
      </c>
      <c r="U3826">
        <v>2.09380722332472</v>
      </c>
      <c r="V3826">
        <v>1.4777123483761501</v>
      </c>
      <c r="W3826">
        <v>5.96</v>
      </c>
      <c r="X3826">
        <v>3.65</v>
      </c>
      <c r="Y3826">
        <v>99849</v>
      </c>
      <c r="Z3826">
        <v>9077</v>
      </c>
      <c r="AA3826">
        <v>0.43</v>
      </c>
      <c r="AB3826">
        <v>11</v>
      </c>
      <c r="AC3826">
        <v>7</v>
      </c>
      <c r="AD3826">
        <v>4</v>
      </c>
      <c r="AE3826">
        <v>63.64</v>
      </c>
      <c r="AF3826">
        <v>12</v>
      </c>
      <c r="AG3826">
        <v>5</v>
      </c>
      <c r="AH3826">
        <v>2</v>
      </c>
      <c r="AI3826">
        <v>4</v>
      </c>
    </row>
    <row r="3827" spans="1:35" x14ac:dyDescent="0.2">
      <c r="A3827" s="102">
        <v>3835</v>
      </c>
      <c r="B3827">
        <v>3635</v>
      </c>
      <c r="C3827" t="s">
        <v>47</v>
      </c>
      <c r="D3827" t="s">
        <v>2929</v>
      </c>
      <c r="E3827">
        <v>3150</v>
      </c>
      <c r="F3827">
        <v>3155</v>
      </c>
      <c r="G3827">
        <v>300</v>
      </c>
      <c r="H3827" t="s">
        <v>2927</v>
      </c>
      <c r="I3827">
        <v>9706</v>
      </c>
      <c r="J3827" t="s">
        <v>3103</v>
      </c>
      <c r="K3827" t="s">
        <v>2949</v>
      </c>
      <c r="L3827">
        <v>5630</v>
      </c>
      <c r="M3827">
        <v>5500</v>
      </c>
      <c r="N3827">
        <v>200</v>
      </c>
      <c r="O3827" t="s">
        <v>2930</v>
      </c>
      <c r="P3827">
        <v>3.3048359169300899E-2</v>
      </c>
      <c r="Q3827">
        <v>0.86602082183061302</v>
      </c>
      <c r="R3827">
        <v>0.68299339595589004</v>
      </c>
      <c r="S3827">
        <v>0.14155182147230699</v>
      </c>
      <c r="T3827">
        <v>2.3580894094832399</v>
      </c>
      <c r="U3827">
        <v>2.3580894094832399</v>
      </c>
      <c r="V3827">
        <v>1.9451102520443</v>
      </c>
      <c r="W3827">
        <v>15.74</v>
      </c>
      <c r="X3827">
        <v>13.95</v>
      </c>
      <c r="Y3827">
        <v>99786</v>
      </c>
      <c r="Z3827">
        <v>5252</v>
      </c>
      <c r="AA3827">
        <v>0.32</v>
      </c>
      <c r="AB3827">
        <v>19</v>
      </c>
      <c r="AC3827">
        <v>11</v>
      </c>
      <c r="AD3827">
        <v>8</v>
      </c>
      <c r="AE3827">
        <v>57.89</v>
      </c>
      <c r="AF3827">
        <v>13</v>
      </c>
      <c r="AG3827">
        <v>10</v>
      </c>
      <c r="AH3827">
        <v>5</v>
      </c>
      <c r="AI3827">
        <v>4</v>
      </c>
    </row>
    <row r="3828" spans="1:35" x14ac:dyDescent="0.2">
      <c r="A3828" s="102">
        <v>1756</v>
      </c>
      <c r="B3828">
        <v>6371</v>
      </c>
      <c r="C3828" t="s">
        <v>3148</v>
      </c>
      <c r="D3828" t="s">
        <v>2940</v>
      </c>
      <c r="E3828">
        <v>3540</v>
      </c>
      <c r="F3828">
        <v>3530</v>
      </c>
      <c r="G3828">
        <v>300</v>
      </c>
      <c r="H3828" t="s">
        <v>2930</v>
      </c>
      <c r="I3828">
        <v>7267</v>
      </c>
      <c r="J3828" t="s">
        <v>61</v>
      </c>
      <c r="K3828" t="s">
        <v>2945</v>
      </c>
      <c r="L3828">
        <v>2893</v>
      </c>
      <c r="M3828">
        <v>2857.5</v>
      </c>
      <c r="N3828">
        <v>400</v>
      </c>
      <c r="O3828" t="s">
        <v>2927</v>
      </c>
      <c r="P3828">
        <v>0.92595135648212401</v>
      </c>
      <c r="Q3828">
        <v>0.90039620100781803</v>
      </c>
      <c r="R3828">
        <v>1.2360073439040799E-2</v>
      </c>
      <c r="S3828">
        <v>8.3729165936779704E-2</v>
      </c>
      <c r="T3828">
        <v>-2.1588214611467399E-2</v>
      </c>
      <c r="U3828">
        <v>2.1588214611467399E-2</v>
      </c>
      <c r="V3828">
        <v>3.2147605290180699</v>
      </c>
      <c r="W3828">
        <v>-0.04</v>
      </c>
      <c r="X3828">
        <v>7.93</v>
      </c>
      <c r="Y3828">
        <v>99779</v>
      </c>
      <c r="Z3828">
        <v>14254</v>
      </c>
      <c r="AA3828">
        <v>0.63</v>
      </c>
      <c r="AB3828">
        <v>7</v>
      </c>
      <c r="AC3828">
        <v>3</v>
      </c>
      <c r="AD3828">
        <v>4</v>
      </c>
      <c r="AE3828">
        <v>42.86</v>
      </c>
      <c r="AF3828">
        <v>13</v>
      </c>
      <c r="AG3828">
        <v>2</v>
      </c>
      <c r="AH3828">
        <v>0</v>
      </c>
      <c r="AI3828">
        <v>5</v>
      </c>
    </row>
    <row r="3829" spans="1:35" x14ac:dyDescent="0.2">
      <c r="A3829" s="102">
        <v>347</v>
      </c>
      <c r="B3829">
        <v>4927</v>
      </c>
      <c r="C3829" t="s">
        <v>3285</v>
      </c>
      <c r="D3829" t="s">
        <v>2952</v>
      </c>
      <c r="E3829">
        <v>2455</v>
      </c>
      <c r="F3829">
        <v>2461</v>
      </c>
      <c r="G3829">
        <v>400</v>
      </c>
      <c r="H3829" t="s">
        <v>2927</v>
      </c>
      <c r="I3829">
        <v>5406</v>
      </c>
      <c r="J3829" t="s">
        <v>3375</v>
      </c>
      <c r="K3829" t="s">
        <v>2988</v>
      </c>
      <c r="L3829">
        <v>508</v>
      </c>
      <c r="M3829">
        <v>504</v>
      </c>
      <c r="N3829">
        <v>2000</v>
      </c>
      <c r="O3829" t="s">
        <v>2930</v>
      </c>
      <c r="P3829">
        <v>0.75522023733443899</v>
      </c>
      <c r="Q3829">
        <v>0.93818635897696501</v>
      </c>
      <c r="R3829">
        <v>0.51749362483919603</v>
      </c>
      <c r="S3829">
        <v>1.7870977049948202E-2</v>
      </c>
      <c r="T3829">
        <v>1.79035830055797</v>
      </c>
      <c r="U3829">
        <v>1.79035830055797</v>
      </c>
      <c r="V3829">
        <v>1.18956552679006</v>
      </c>
      <c r="W3829">
        <v>7.27</v>
      </c>
      <c r="X3829">
        <v>2.4</v>
      </c>
      <c r="Y3829">
        <v>99733</v>
      </c>
      <c r="Z3829">
        <v>5249</v>
      </c>
      <c r="AA3829">
        <v>0.36</v>
      </c>
      <c r="AB3829">
        <v>19</v>
      </c>
      <c r="AC3829">
        <v>12</v>
      </c>
      <c r="AD3829">
        <v>7</v>
      </c>
      <c r="AE3829">
        <v>63.16</v>
      </c>
      <c r="AF3829">
        <v>11</v>
      </c>
      <c r="AG3829">
        <v>9</v>
      </c>
      <c r="AH3829">
        <v>4</v>
      </c>
      <c r="AI3829">
        <v>6</v>
      </c>
    </row>
    <row r="3830" spans="1:35" x14ac:dyDescent="0.2">
      <c r="A3830" s="102">
        <v>576</v>
      </c>
      <c r="B3830">
        <v>4307</v>
      </c>
      <c r="C3830" t="s">
        <v>3345</v>
      </c>
      <c r="D3830" t="s">
        <v>2929</v>
      </c>
      <c r="E3830">
        <v>2706</v>
      </c>
      <c r="F3830">
        <v>2734</v>
      </c>
      <c r="G3830">
        <v>300</v>
      </c>
      <c r="H3830" t="s">
        <v>2927</v>
      </c>
      <c r="I3830">
        <v>8036</v>
      </c>
      <c r="J3830" t="s">
        <v>2941</v>
      </c>
      <c r="K3830" t="s">
        <v>2934</v>
      </c>
      <c r="L3830">
        <v>8010</v>
      </c>
      <c r="M3830">
        <v>8020</v>
      </c>
      <c r="N3830">
        <v>100</v>
      </c>
      <c r="O3830" t="s">
        <v>2930</v>
      </c>
      <c r="P3830">
        <v>0.37011176977450999</v>
      </c>
      <c r="Q3830">
        <v>0.92860864832900802</v>
      </c>
      <c r="R3830">
        <v>4.9558207916378999E-3</v>
      </c>
      <c r="S3830">
        <v>0.26496918962835397</v>
      </c>
      <c r="T3830">
        <v>0.84792652925573597</v>
      </c>
      <c r="U3830">
        <v>0.84792652925573597</v>
      </c>
      <c r="V3830">
        <v>0.84276340465595201</v>
      </c>
      <c r="W3830">
        <v>5.05</v>
      </c>
      <c r="X3830">
        <v>2.27</v>
      </c>
      <c r="Y3830">
        <v>99547</v>
      </c>
      <c r="Z3830">
        <v>5856</v>
      </c>
      <c r="AA3830">
        <v>0.22</v>
      </c>
      <c r="AB3830">
        <v>17</v>
      </c>
      <c r="AC3830">
        <v>10</v>
      </c>
      <c r="AD3830">
        <v>7</v>
      </c>
      <c r="AE3830">
        <v>58.82</v>
      </c>
      <c r="AF3830">
        <v>14</v>
      </c>
      <c r="AG3830">
        <v>6</v>
      </c>
      <c r="AH3830">
        <v>4</v>
      </c>
      <c r="AI3830">
        <v>7</v>
      </c>
    </row>
    <row r="3831" spans="1:35" x14ac:dyDescent="0.2">
      <c r="A3831" s="102">
        <v>855</v>
      </c>
      <c r="B3831">
        <v>1893</v>
      </c>
      <c r="C3831" t="s">
        <v>3652</v>
      </c>
      <c r="D3831" t="s">
        <v>2937</v>
      </c>
      <c r="E3831">
        <v>690</v>
      </c>
      <c r="F3831">
        <v>690</v>
      </c>
      <c r="G3831">
        <v>1500</v>
      </c>
      <c r="H3831" t="s">
        <v>2930</v>
      </c>
      <c r="I3831">
        <v>2281</v>
      </c>
      <c r="J3831" t="s">
        <v>1361</v>
      </c>
      <c r="K3831" t="s">
        <v>2955</v>
      </c>
      <c r="L3831">
        <v>2684</v>
      </c>
      <c r="M3831">
        <v>2671</v>
      </c>
      <c r="N3831">
        <v>400</v>
      </c>
      <c r="O3831" t="s">
        <v>2927</v>
      </c>
      <c r="P3831">
        <v>0.12799848591926999</v>
      </c>
      <c r="Q3831">
        <v>0.92010225440801696</v>
      </c>
      <c r="R3831">
        <v>0.60821107914926298</v>
      </c>
      <c r="S3831">
        <v>0.133706342402925</v>
      </c>
      <c r="T3831">
        <v>-0.31299510013099202</v>
      </c>
      <c r="U3831">
        <v>0.31299510013099202</v>
      </c>
      <c r="V3831">
        <v>0.13366842606696</v>
      </c>
      <c r="W3831">
        <v>-1.08</v>
      </c>
      <c r="X3831">
        <v>3.13</v>
      </c>
      <c r="Y3831">
        <v>99538</v>
      </c>
      <c r="Z3831">
        <v>5530</v>
      </c>
      <c r="AA3831">
        <v>0.25</v>
      </c>
      <c r="AB3831">
        <v>18</v>
      </c>
      <c r="AC3831">
        <v>10</v>
      </c>
      <c r="AD3831">
        <v>8</v>
      </c>
      <c r="AE3831">
        <v>55.56</v>
      </c>
      <c r="AF3831">
        <v>11</v>
      </c>
      <c r="AG3831">
        <v>8</v>
      </c>
      <c r="AH3831">
        <v>7</v>
      </c>
      <c r="AI3831">
        <v>3</v>
      </c>
    </row>
    <row r="3832" spans="1:35" x14ac:dyDescent="0.2">
      <c r="A3832" s="102">
        <v>4844</v>
      </c>
      <c r="B3832">
        <v>1802</v>
      </c>
      <c r="C3832" t="s">
        <v>3204</v>
      </c>
      <c r="D3832" t="s">
        <v>2937</v>
      </c>
      <c r="E3832">
        <v>1275</v>
      </c>
      <c r="F3832">
        <v>1266</v>
      </c>
      <c r="G3832">
        <v>800</v>
      </c>
      <c r="H3832" t="s">
        <v>2927</v>
      </c>
      <c r="I3832">
        <v>1941</v>
      </c>
      <c r="J3832" t="s">
        <v>3569</v>
      </c>
      <c r="K3832" t="s">
        <v>2937</v>
      </c>
      <c r="L3832">
        <v>2587</v>
      </c>
      <c r="M3832">
        <v>2560</v>
      </c>
      <c r="N3832">
        <v>400</v>
      </c>
      <c r="O3832" t="s">
        <v>2930</v>
      </c>
      <c r="P3832">
        <v>4.9108253850803502E-2</v>
      </c>
      <c r="Q3832">
        <v>0.85152781160663804</v>
      </c>
      <c r="R3832">
        <v>0.76038180738699102</v>
      </c>
      <c r="S3832">
        <v>0.25152834817054198</v>
      </c>
      <c r="T3832">
        <v>1.4677312290282001</v>
      </c>
      <c r="U3832">
        <v>1.4677312290282001</v>
      </c>
      <c r="V3832">
        <v>1.27141149233849</v>
      </c>
      <c r="W3832">
        <v>5.05</v>
      </c>
      <c r="X3832">
        <v>1.0900000000000001</v>
      </c>
      <c r="Y3832">
        <v>99454</v>
      </c>
      <c r="Z3832">
        <v>6216</v>
      </c>
      <c r="AA3832">
        <v>0.27</v>
      </c>
      <c r="AB3832">
        <v>16</v>
      </c>
      <c r="AC3832">
        <v>10</v>
      </c>
      <c r="AD3832">
        <v>6</v>
      </c>
      <c r="AE3832">
        <v>62.5</v>
      </c>
      <c r="AF3832">
        <v>14</v>
      </c>
      <c r="AG3832">
        <v>4</v>
      </c>
      <c r="AH3832">
        <v>2</v>
      </c>
      <c r="AI3832">
        <v>10</v>
      </c>
    </row>
    <row r="3833" spans="1:35" x14ac:dyDescent="0.2">
      <c r="A3833" s="102">
        <v>4923</v>
      </c>
      <c r="B3833">
        <v>7205</v>
      </c>
      <c r="C3833" t="s">
        <v>60</v>
      </c>
      <c r="D3833" t="s">
        <v>2945</v>
      </c>
      <c r="E3833">
        <v>1052</v>
      </c>
      <c r="F3833">
        <v>1055</v>
      </c>
      <c r="G3833">
        <v>1000</v>
      </c>
      <c r="H3833" t="s">
        <v>2930</v>
      </c>
      <c r="I3833">
        <v>8795</v>
      </c>
      <c r="J3833" t="s">
        <v>3258</v>
      </c>
      <c r="K3833" t="s">
        <v>3176</v>
      </c>
      <c r="L3833">
        <v>1292</v>
      </c>
      <c r="M3833">
        <v>1289</v>
      </c>
      <c r="N3833">
        <v>800</v>
      </c>
      <c r="O3833" t="s">
        <v>2927</v>
      </c>
      <c r="P3833">
        <v>0.77462937031075096</v>
      </c>
      <c r="Q3833">
        <v>0.85046872750583502</v>
      </c>
      <c r="R3833">
        <v>0.59085649621783698</v>
      </c>
      <c r="S3833">
        <v>0.204645568910412</v>
      </c>
      <c r="T3833">
        <v>-0.65401018192956994</v>
      </c>
      <c r="U3833">
        <v>0.65401018192956994</v>
      </c>
      <c r="V3833">
        <v>0.76830044299769895</v>
      </c>
      <c r="W3833">
        <v>-2.2999999999999998</v>
      </c>
      <c r="X3833">
        <v>2.31</v>
      </c>
      <c r="Y3833">
        <v>99312</v>
      </c>
      <c r="Z3833">
        <v>5517</v>
      </c>
      <c r="AA3833">
        <v>0.26</v>
      </c>
      <c r="AB3833">
        <v>18</v>
      </c>
      <c r="AC3833">
        <v>12</v>
      </c>
      <c r="AD3833">
        <v>6</v>
      </c>
      <c r="AE3833">
        <v>66.67</v>
      </c>
      <c r="AF3833">
        <v>13</v>
      </c>
      <c r="AG3833">
        <v>4</v>
      </c>
      <c r="AH3833">
        <v>4</v>
      </c>
      <c r="AI3833">
        <v>10</v>
      </c>
    </row>
    <row r="3834" spans="1:35" x14ac:dyDescent="0.2">
      <c r="A3834" s="102">
        <v>362</v>
      </c>
      <c r="B3834">
        <v>1928</v>
      </c>
      <c r="C3834" t="s">
        <v>220</v>
      </c>
      <c r="D3834" t="s">
        <v>2937</v>
      </c>
      <c r="E3834">
        <v>2445</v>
      </c>
      <c r="F3834">
        <v>2442</v>
      </c>
      <c r="G3834">
        <v>400</v>
      </c>
      <c r="H3834" t="s">
        <v>2930</v>
      </c>
      <c r="I3834">
        <v>4307</v>
      </c>
      <c r="J3834" t="s">
        <v>3345</v>
      </c>
      <c r="K3834" t="s">
        <v>2929</v>
      </c>
      <c r="L3834">
        <v>2706</v>
      </c>
      <c r="M3834">
        <v>2734</v>
      </c>
      <c r="N3834">
        <v>400</v>
      </c>
      <c r="O3834" t="s">
        <v>2927</v>
      </c>
      <c r="P3834">
        <v>0.25562727664289397</v>
      </c>
      <c r="Q3834">
        <v>0.93712445382342402</v>
      </c>
      <c r="R3834">
        <v>0.55678136791150301</v>
      </c>
      <c r="S3834">
        <v>0.16101800284412399</v>
      </c>
      <c r="T3834">
        <v>-3.3596871289435999</v>
      </c>
      <c r="U3834">
        <v>3.3596871289435999</v>
      </c>
      <c r="V3834">
        <v>3.7051578751509502</v>
      </c>
      <c r="W3834">
        <v>-12.33</v>
      </c>
      <c r="X3834">
        <v>10.68</v>
      </c>
      <c r="Y3834">
        <v>99223</v>
      </c>
      <c r="Z3834">
        <v>4510</v>
      </c>
      <c r="AA3834">
        <v>0.26</v>
      </c>
      <c r="AB3834">
        <v>22</v>
      </c>
      <c r="AC3834">
        <v>13</v>
      </c>
      <c r="AD3834">
        <v>9</v>
      </c>
      <c r="AE3834">
        <v>59.09</v>
      </c>
      <c r="AF3834">
        <v>12</v>
      </c>
      <c r="AG3834">
        <v>10</v>
      </c>
      <c r="AH3834">
        <v>5</v>
      </c>
      <c r="AI3834">
        <v>7</v>
      </c>
    </row>
    <row r="3835" spans="1:35" x14ac:dyDescent="0.2">
      <c r="A3835" s="102">
        <v>7479</v>
      </c>
      <c r="B3835">
        <v>1808</v>
      </c>
      <c r="C3835" t="s">
        <v>711</v>
      </c>
      <c r="D3835" t="s">
        <v>2937</v>
      </c>
      <c r="E3835">
        <v>1494</v>
      </c>
      <c r="F3835">
        <v>1494</v>
      </c>
      <c r="G3835">
        <v>700</v>
      </c>
      <c r="H3835" t="s">
        <v>2927</v>
      </c>
      <c r="I3835">
        <v>7458</v>
      </c>
      <c r="J3835" t="s">
        <v>3694</v>
      </c>
      <c r="K3835" t="s">
        <v>2934</v>
      </c>
      <c r="L3835">
        <v>5440</v>
      </c>
      <c r="M3835">
        <v>5360</v>
      </c>
      <c r="N3835">
        <v>200</v>
      </c>
      <c r="O3835" t="s">
        <v>2930</v>
      </c>
      <c r="P3835">
        <v>0.475720631688553</v>
      </c>
      <c r="Q3835">
        <v>0.81632022934073001</v>
      </c>
      <c r="R3835">
        <v>0.31054146415908002</v>
      </c>
      <c r="S3835">
        <v>0.39129249786800802</v>
      </c>
      <c r="T3835">
        <v>2.0412550652061001</v>
      </c>
      <c r="U3835">
        <v>2.0412550652061001</v>
      </c>
      <c r="V3835">
        <v>1.34020522183973</v>
      </c>
      <c r="W3835">
        <v>4.74</v>
      </c>
      <c r="X3835">
        <v>2.44</v>
      </c>
      <c r="Y3835">
        <v>99221</v>
      </c>
      <c r="Z3835">
        <v>6201</v>
      </c>
      <c r="AA3835">
        <v>0.42</v>
      </c>
      <c r="AB3835">
        <v>16</v>
      </c>
      <c r="AC3835">
        <v>8</v>
      </c>
      <c r="AD3835">
        <v>8</v>
      </c>
      <c r="AE3835">
        <v>50</v>
      </c>
      <c r="AF3835">
        <v>13</v>
      </c>
      <c r="AG3835">
        <v>7</v>
      </c>
      <c r="AH3835">
        <v>5</v>
      </c>
      <c r="AI3835">
        <v>4</v>
      </c>
    </row>
    <row r="3836" spans="1:35" x14ac:dyDescent="0.2">
      <c r="A3836" s="102">
        <v>1976</v>
      </c>
      <c r="B3836">
        <v>3865</v>
      </c>
      <c r="C3836" t="s">
        <v>2869</v>
      </c>
      <c r="D3836" t="s">
        <v>3213</v>
      </c>
      <c r="E3836">
        <v>526</v>
      </c>
      <c r="F3836">
        <v>527</v>
      </c>
      <c r="G3836">
        <v>2000</v>
      </c>
      <c r="H3836" t="s">
        <v>2927</v>
      </c>
      <c r="I3836">
        <v>7189</v>
      </c>
      <c r="J3836" t="s">
        <v>45</v>
      </c>
      <c r="K3836" t="s">
        <v>2990</v>
      </c>
      <c r="L3836">
        <v>755</v>
      </c>
      <c r="M3836">
        <v>738</v>
      </c>
      <c r="N3836">
        <v>1400</v>
      </c>
      <c r="O3836" t="s">
        <v>2930</v>
      </c>
      <c r="P3836">
        <v>0.91106602163013195</v>
      </c>
      <c r="Q3836">
        <v>0.89636650684307895</v>
      </c>
      <c r="R3836">
        <v>6.9138099545798196E-3</v>
      </c>
      <c r="S3836">
        <v>6.1566939526265302E-3</v>
      </c>
      <c r="T3836">
        <v>1.7141677648165301</v>
      </c>
      <c r="U3836">
        <v>1.7141677648165301</v>
      </c>
      <c r="V3836">
        <v>1.3280018523413899</v>
      </c>
      <c r="W3836">
        <v>5.18</v>
      </c>
      <c r="X3836">
        <v>2.0099999999999998</v>
      </c>
      <c r="Y3836">
        <v>99125</v>
      </c>
      <c r="Z3836">
        <v>4130</v>
      </c>
      <c r="AA3836">
        <v>0.17</v>
      </c>
      <c r="AB3836">
        <v>24</v>
      </c>
      <c r="AC3836">
        <v>13</v>
      </c>
      <c r="AD3836">
        <v>11</v>
      </c>
      <c r="AE3836">
        <v>54.17</v>
      </c>
      <c r="AF3836">
        <v>10</v>
      </c>
      <c r="AG3836">
        <v>11</v>
      </c>
      <c r="AH3836">
        <v>8</v>
      </c>
      <c r="AI3836">
        <v>5</v>
      </c>
    </row>
    <row r="3837" spans="1:35" x14ac:dyDescent="0.2">
      <c r="A3837" s="102">
        <v>3070</v>
      </c>
      <c r="B3837">
        <v>3941</v>
      </c>
      <c r="C3837" t="s">
        <v>3669</v>
      </c>
      <c r="D3837" t="s">
        <v>3213</v>
      </c>
      <c r="E3837">
        <v>894</v>
      </c>
      <c r="F3837">
        <v>907</v>
      </c>
      <c r="G3837">
        <v>1200</v>
      </c>
      <c r="H3837" t="s">
        <v>2927</v>
      </c>
      <c r="I3837">
        <v>7182</v>
      </c>
      <c r="J3837" t="s">
        <v>3094</v>
      </c>
      <c r="K3837" t="s">
        <v>2990</v>
      </c>
      <c r="L3837">
        <v>1050</v>
      </c>
      <c r="M3837">
        <v>1047</v>
      </c>
      <c r="N3837">
        <v>1000</v>
      </c>
      <c r="O3837" t="s">
        <v>2930</v>
      </c>
      <c r="P3837">
        <v>8.8821514039835403E-2</v>
      </c>
      <c r="Q3837">
        <v>0.878606744169384</v>
      </c>
      <c r="R3837">
        <v>9.5207406265957698E-4</v>
      </c>
      <c r="S3837">
        <v>3.7874606045267899E-2</v>
      </c>
      <c r="T3837">
        <v>3.0162562008610099</v>
      </c>
      <c r="U3837">
        <v>3.0162562008610099</v>
      </c>
      <c r="V3837">
        <v>3.29014601012716</v>
      </c>
      <c r="W3837">
        <v>11.01</v>
      </c>
      <c r="X3837">
        <v>3.95</v>
      </c>
      <c r="Y3837">
        <v>99052</v>
      </c>
      <c r="Z3837">
        <v>4953</v>
      </c>
      <c r="AA3837">
        <v>0.23</v>
      </c>
      <c r="AB3837">
        <v>20</v>
      </c>
      <c r="AC3837">
        <v>12</v>
      </c>
      <c r="AD3837">
        <v>8</v>
      </c>
      <c r="AE3837">
        <v>60</v>
      </c>
      <c r="AF3837">
        <v>15</v>
      </c>
      <c r="AG3837">
        <v>5</v>
      </c>
      <c r="AH3837">
        <v>4</v>
      </c>
      <c r="AI3837">
        <v>11</v>
      </c>
    </row>
    <row r="3838" spans="1:35" x14ac:dyDescent="0.2">
      <c r="A3838" s="102">
        <v>4681</v>
      </c>
      <c r="B3838">
        <v>1860</v>
      </c>
      <c r="C3838" t="s">
        <v>57</v>
      </c>
      <c r="D3838" t="s">
        <v>2937</v>
      </c>
      <c r="E3838">
        <v>758</v>
      </c>
      <c r="F3838">
        <v>754</v>
      </c>
      <c r="G3838">
        <v>1400</v>
      </c>
      <c r="H3838" t="s">
        <v>2927</v>
      </c>
      <c r="I3838">
        <v>5991</v>
      </c>
      <c r="J3838" t="s">
        <v>1327</v>
      </c>
      <c r="K3838" t="s">
        <v>3194</v>
      </c>
      <c r="L3838">
        <v>931</v>
      </c>
      <c r="M3838">
        <v>937</v>
      </c>
      <c r="N3838">
        <v>1100</v>
      </c>
      <c r="O3838" t="s">
        <v>2930</v>
      </c>
      <c r="P3838">
        <v>0.15030019221790999</v>
      </c>
      <c r="Q3838">
        <v>0.85365605086407803</v>
      </c>
      <c r="R3838">
        <v>0.47975266790029097</v>
      </c>
      <c r="S3838">
        <v>4.99871482188467E-2</v>
      </c>
      <c r="T3838">
        <v>1.8724440794133801</v>
      </c>
      <c r="U3838">
        <v>1.8724440794133801</v>
      </c>
      <c r="V3838">
        <v>1.9043265790964401</v>
      </c>
      <c r="W3838">
        <v>8.08</v>
      </c>
      <c r="X3838">
        <v>2.42</v>
      </c>
      <c r="Y3838">
        <v>98880</v>
      </c>
      <c r="Z3838">
        <v>5816</v>
      </c>
      <c r="AA3838">
        <v>0.26</v>
      </c>
      <c r="AB3838">
        <v>17</v>
      </c>
      <c r="AC3838">
        <v>10</v>
      </c>
      <c r="AD3838">
        <v>7</v>
      </c>
      <c r="AE3838">
        <v>58.82</v>
      </c>
      <c r="AF3838">
        <v>11</v>
      </c>
      <c r="AG3838">
        <v>6</v>
      </c>
      <c r="AH3838">
        <v>6</v>
      </c>
      <c r="AI3838">
        <v>5</v>
      </c>
    </row>
    <row r="3839" spans="1:35" x14ac:dyDescent="0.2">
      <c r="A3839" s="102">
        <v>4648</v>
      </c>
      <c r="B3839">
        <v>3076</v>
      </c>
      <c r="C3839" t="s">
        <v>3339</v>
      </c>
      <c r="D3839" t="s">
        <v>2934</v>
      </c>
      <c r="E3839">
        <v>1883</v>
      </c>
      <c r="F3839">
        <v>1874</v>
      </c>
      <c r="G3839">
        <v>400</v>
      </c>
      <c r="H3839" t="s">
        <v>2927</v>
      </c>
      <c r="I3839">
        <v>5947</v>
      </c>
      <c r="J3839" t="s">
        <v>231</v>
      </c>
      <c r="K3839" t="s">
        <v>3194</v>
      </c>
      <c r="L3839">
        <v>7930</v>
      </c>
      <c r="M3839">
        <v>7870</v>
      </c>
      <c r="N3839">
        <v>100</v>
      </c>
      <c r="O3839" t="s">
        <v>2930</v>
      </c>
      <c r="P3839">
        <v>0.81343334139502499</v>
      </c>
      <c r="Q3839">
        <v>0.85404710094106195</v>
      </c>
      <c r="R3839">
        <v>0.29040900659313901</v>
      </c>
      <c r="S3839">
        <v>0.116502756924953</v>
      </c>
      <c r="T3839">
        <v>0.237024515046455</v>
      </c>
      <c r="U3839">
        <v>0.237024515046455</v>
      </c>
      <c r="V3839">
        <v>0.21016622486831099</v>
      </c>
      <c r="W3839">
        <v>0.56999999999999995</v>
      </c>
      <c r="X3839">
        <v>4.75</v>
      </c>
      <c r="Y3839">
        <v>98830</v>
      </c>
      <c r="Z3839">
        <v>7602</v>
      </c>
      <c r="AA3839">
        <v>0.48</v>
      </c>
      <c r="AB3839">
        <v>13</v>
      </c>
      <c r="AC3839">
        <v>9</v>
      </c>
      <c r="AD3839">
        <v>4</v>
      </c>
      <c r="AE3839">
        <v>69.23</v>
      </c>
      <c r="AF3839">
        <v>13</v>
      </c>
      <c r="AG3839">
        <v>4</v>
      </c>
      <c r="AH3839">
        <v>4</v>
      </c>
      <c r="AI3839">
        <v>5</v>
      </c>
    </row>
    <row r="3840" spans="1:35" x14ac:dyDescent="0.2">
      <c r="A3840" s="102">
        <v>4454</v>
      </c>
      <c r="B3840">
        <v>8058</v>
      </c>
      <c r="C3840" t="s">
        <v>3381</v>
      </c>
      <c r="D3840" t="s">
        <v>2934</v>
      </c>
      <c r="E3840">
        <v>2897.5</v>
      </c>
      <c r="F3840">
        <v>2920</v>
      </c>
      <c r="G3840">
        <v>300</v>
      </c>
      <c r="H3840" t="s">
        <v>2930</v>
      </c>
      <c r="I3840">
        <v>8570</v>
      </c>
      <c r="J3840" t="s">
        <v>3702</v>
      </c>
      <c r="K3840" t="s">
        <v>2933</v>
      </c>
      <c r="L3840">
        <v>1800</v>
      </c>
      <c r="M3840">
        <v>1777</v>
      </c>
      <c r="N3840">
        <v>500</v>
      </c>
      <c r="O3840" t="s">
        <v>2927</v>
      </c>
      <c r="P3840">
        <v>0.41486869840091001</v>
      </c>
      <c r="Q3840">
        <v>0.85704906281481297</v>
      </c>
      <c r="R3840">
        <v>0.51258912316517802</v>
      </c>
      <c r="S3840">
        <v>0.22338090840014699</v>
      </c>
      <c r="T3840">
        <v>-1.19013379557409</v>
      </c>
      <c r="U3840">
        <v>1.19013379557409</v>
      </c>
      <c r="V3840">
        <v>1.19216019999664</v>
      </c>
      <c r="W3840">
        <v>-2.87</v>
      </c>
      <c r="X3840">
        <v>1.43</v>
      </c>
      <c r="Y3840">
        <v>98826</v>
      </c>
      <c r="Z3840">
        <v>7059</v>
      </c>
      <c r="AA3840">
        <v>0.35</v>
      </c>
      <c r="AB3840">
        <v>14</v>
      </c>
      <c r="AC3840">
        <v>8</v>
      </c>
      <c r="AD3840">
        <v>6</v>
      </c>
      <c r="AE3840">
        <v>57.14</v>
      </c>
      <c r="AF3840">
        <v>16</v>
      </c>
      <c r="AG3840">
        <v>6</v>
      </c>
      <c r="AH3840">
        <v>3</v>
      </c>
      <c r="AI3840">
        <v>5</v>
      </c>
    </row>
    <row r="3841" spans="1:35" x14ac:dyDescent="0.2">
      <c r="A3841" s="102">
        <v>3711</v>
      </c>
      <c r="B3841">
        <v>4205</v>
      </c>
      <c r="C3841" t="s">
        <v>3137</v>
      </c>
      <c r="D3841" t="s">
        <v>2952</v>
      </c>
      <c r="E3841">
        <v>1271</v>
      </c>
      <c r="F3841">
        <v>1265</v>
      </c>
      <c r="G3841">
        <v>800</v>
      </c>
      <c r="H3841" t="s">
        <v>2930</v>
      </c>
      <c r="I3841">
        <v>6460</v>
      </c>
      <c r="J3841" t="s">
        <v>3282</v>
      </c>
      <c r="K3841" t="s">
        <v>2940</v>
      </c>
      <c r="L3841">
        <v>1575</v>
      </c>
      <c r="M3841">
        <v>1583</v>
      </c>
      <c r="N3841">
        <v>600</v>
      </c>
      <c r="O3841" t="s">
        <v>2927</v>
      </c>
      <c r="P3841">
        <v>0.78348668867985005</v>
      </c>
      <c r="Q3841">
        <v>0.86812743730099895</v>
      </c>
      <c r="R3841">
        <v>0.46219790883068401</v>
      </c>
      <c r="S3841">
        <v>6.8306028103269106E-2</v>
      </c>
      <c r="T3841">
        <v>-1.71205337629628</v>
      </c>
      <c r="U3841">
        <v>1.71205337629628</v>
      </c>
      <c r="V3841">
        <v>1.33925762713592</v>
      </c>
      <c r="W3841">
        <v>-6.71</v>
      </c>
      <c r="X3841">
        <v>6.55</v>
      </c>
      <c r="Y3841">
        <v>98769</v>
      </c>
      <c r="Z3841">
        <v>8231</v>
      </c>
      <c r="AA3841">
        <v>0.41</v>
      </c>
      <c r="AB3841">
        <v>12</v>
      </c>
      <c r="AC3841">
        <v>7</v>
      </c>
      <c r="AD3841">
        <v>5</v>
      </c>
      <c r="AE3841">
        <v>58.33</v>
      </c>
      <c r="AF3841">
        <v>13</v>
      </c>
      <c r="AG3841">
        <v>4</v>
      </c>
      <c r="AH3841">
        <v>3</v>
      </c>
      <c r="AI3841">
        <v>5</v>
      </c>
    </row>
    <row r="3842" spans="1:35" x14ac:dyDescent="0.2">
      <c r="A3842" s="102">
        <v>2224</v>
      </c>
      <c r="B3842">
        <v>4503</v>
      </c>
      <c r="C3842" t="s">
        <v>829</v>
      </c>
      <c r="D3842" t="s">
        <v>2950</v>
      </c>
      <c r="E3842">
        <v>1980</v>
      </c>
      <c r="F3842">
        <v>1984.5</v>
      </c>
      <c r="G3842">
        <v>500</v>
      </c>
      <c r="H3842" t="s">
        <v>2930</v>
      </c>
      <c r="I3842">
        <v>4528</v>
      </c>
      <c r="J3842" t="s">
        <v>831</v>
      </c>
      <c r="K3842" t="s">
        <v>2950</v>
      </c>
      <c r="L3842">
        <v>2710</v>
      </c>
      <c r="M3842">
        <v>2690.5</v>
      </c>
      <c r="N3842">
        <v>400</v>
      </c>
      <c r="O3842" t="s">
        <v>2927</v>
      </c>
      <c r="P3842">
        <v>0.78171135625307298</v>
      </c>
      <c r="Q3842">
        <v>0.89239399012420695</v>
      </c>
      <c r="R3842" s="15">
        <v>4.4608459088878504E-6</v>
      </c>
      <c r="S3842">
        <v>0.251065572610285</v>
      </c>
      <c r="T3842">
        <v>-0.73105195085860497</v>
      </c>
      <c r="U3842">
        <v>0.73105195085860497</v>
      </c>
      <c r="V3842">
        <v>0.90942283737085605</v>
      </c>
      <c r="W3842">
        <v>-5.5</v>
      </c>
      <c r="X3842">
        <v>7.8</v>
      </c>
      <c r="Y3842">
        <v>98680</v>
      </c>
      <c r="Z3842">
        <v>6168</v>
      </c>
      <c r="AA3842">
        <v>0.22</v>
      </c>
      <c r="AB3842">
        <v>16</v>
      </c>
      <c r="AC3842">
        <v>9</v>
      </c>
      <c r="AD3842">
        <v>7</v>
      </c>
      <c r="AE3842">
        <v>56.25</v>
      </c>
      <c r="AF3842">
        <v>13</v>
      </c>
      <c r="AG3842">
        <v>4</v>
      </c>
      <c r="AH3842">
        <v>2</v>
      </c>
      <c r="AI3842">
        <v>10</v>
      </c>
    </row>
    <row r="3843" spans="1:35" x14ac:dyDescent="0.2">
      <c r="A3843" s="102">
        <v>1145</v>
      </c>
      <c r="B3843">
        <v>3231</v>
      </c>
      <c r="C3843" t="s">
        <v>543</v>
      </c>
      <c r="D3843" t="s">
        <v>2949</v>
      </c>
      <c r="E3843">
        <v>2725</v>
      </c>
      <c r="F3843">
        <v>2748</v>
      </c>
      <c r="G3843">
        <v>400</v>
      </c>
      <c r="H3843" t="s">
        <v>2930</v>
      </c>
      <c r="I3843">
        <v>9433</v>
      </c>
      <c r="J3843" t="s">
        <v>689</v>
      </c>
      <c r="K3843" t="s">
        <v>2929</v>
      </c>
      <c r="L3843">
        <v>3417</v>
      </c>
      <c r="M3843">
        <v>3411</v>
      </c>
      <c r="N3843">
        <v>300</v>
      </c>
      <c r="O3843" t="s">
        <v>2927</v>
      </c>
      <c r="P3843">
        <v>0.57398154977764504</v>
      </c>
      <c r="Q3843">
        <v>0.91243280011920402</v>
      </c>
      <c r="R3843">
        <v>0.57345306963933795</v>
      </c>
      <c r="S3843">
        <v>3.17663661526046E-2</v>
      </c>
      <c r="T3843">
        <v>-1.0346006596809001</v>
      </c>
      <c r="U3843">
        <v>1.0346006596809001</v>
      </c>
      <c r="V3843">
        <v>0.784099048970479</v>
      </c>
      <c r="W3843">
        <v>-2.58</v>
      </c>
      <c r="X3843">
        <v>7.42</v>
      </c>
      <c r="Y3843">
        <v>98665</v>
      </c>
      <c r="Z3843">
        <v>6578</v>
      </c>
      <c r="AA3843">
        <v>0.33</v>
      </c>
      <c r="AB3843">
        <v>15</v>
      </c>
      <c r="AC3843">
        <v>8</v>
      </c>
      <c r="AD3843">
        <v>7</v>
      </c>
      <c r="AE3843">
        <v>53.33</v>
      </c>
      <c r="AF3843">
        <v>14</v>
      </c>
      <c r="AG3843">
        <v>4</v>
      </c>
      <c r="AH3843">
        <v>2</v>
      </c>
      <c r="AI3843">
        <v>9</v>
      </c>
    </row>
    <row r="3844" spans="1:35" x14ac:dyDescent="0.2">
      <c r="A3844" s="102">
        <v>3488</v>
      </c>
      <c r="B3844">
        <v>3046</v>
      </c>
      <c r="C3844" t="s">
        <v>764</v>
      </c>
      <c r="D3844" t="s">
        <v>2953</v>
      </c>
      <c r="E3844">
        <v>7810</v>
      </c>
      <c r="F3844">
        <v>7780</v>
      </c>
      <c r="G3844">
        <v>100</v>
      </c>
      <c r="H3844" t="s">
        <v>2927</v>
      </c>
      <c r="I3844">
        <v>3231</v>
      </c>
      <c r="J3844" t="s">
        <v>543</v>
      </c>
      <c r="K3844" t="s">
        <v>2949</v>
      </c>
      <c r="L3844">
        <v>2725</v>
      </c>
      <c r="M3844">
        <v>2748</v>
      </c>
      <c r="N3844">
        <v>300</v>
      </c>
      <c r="O3844" t="s">
        <v>2930</v>
      </c>
      <c r="P3844">
        <v>0.72825059834272798</v>
      </c>
      <c r="Q3844">
        <v>0.87182949560946499</v>
      </c>
      <c r="R3844">
        <v>0.493093661016201</v>
      </c>
      <c r="S3844">
        <v>0.20922062979923201</v>
      </c>
      <c r="T3844">
        <v>1.1419063803487</v>
      </c>
      <c r="U3844">
        <v>1.1419063803487</v>
      </c>
      <c r="V3844">
        <v>1.66015502985119</v>
      </c>
      <c r="W3844">
        <v>5.0199999999999996</v>
      </c>
      <c r="X3844">
        <v>5.96</v>
      </c>
      <c r="Y3844">
        <v>98663</v>
      </c>
      <c r="Z3844">
        <v>7589</v>
      </c>
      <c r="AA3844">
        <v>0.57999999999999996</v>
      </c>
      <c r="AB3844">
        <v>13</v>
      </c>
      <c r="AC3844">
        <v>8</v>
      </c>
      <c r="AD3844">
        <v>5</v>
      </c>
      <c r="AE3844">
        <v>61.54</v>
      </c>
      <c r="AF3844">
        <v>9</v>
      </c>
      <c r="AG3844">
        <v>7</v>
      </c>
      <c r="AH3844">
        <v>4</v>
      </c>
      <c r="AI3844">
        <v>2</v>
      </c>
    </row>
    <row r="3845" spans="1:35" x14ac:dyDescent="0.2">
      <c r="A3845" s="102">
        <v>7374</v>
      </c>
      <c r="B3845">
        <v>4186</v>
      </c>
      <c r="C3845" t="s">
        <v>820</v>
      </c>
      <c r="D3845" t="s">
        <v>2952</v>
      </c>
      <c r="E3845">
        <v>4750</v>
      </c>
      <c r="F3845">
        <v>4735</v>
      </c>
      <c r="G3845">
        <v>200</v>
      </c>
      <c r="H3845" t="s">
        <v>2927</v>
      </c>
      <c r="I3845">
        <v>8591</v>
      </c>
      <c r="J3845" t="s">
        <v>3164</v>
      </c>
      <c r="K3845" t="s">
        <v>2933</v>
      </c>
      <c r="L3845">
        <v>1950.5</v>
      </c>
      <c r="M3845">
        <v>1940</v>
      </c>
      <c r="N3845">
        <v>500</v>
      </c>
      <c r="O3845" t="s">
        <v>2930</v>
      </c>
      <c r="P3845">
        <v>0.75368385732151699</v>
      </c>
      <c r="Q3845">
        <v>0.817815493281974</v>
      </c>
      <c r="R3845">
        <v>0.69233290083013599</v>
      </c>
      <c r="S3845">
        <v>0.44228873666101098</v>
      </c>
      <c r="T3845">
        <v>0.36217361400591302</v>
      </c>
      <c r="U3845">
        <v>0.36217361400591302</v>
      </c>
      <c r="V3845">
        <v>0.32559197352139302</v>
      </c>
      <c r="W3845">
        <v>1.83</v>
      </c>
      <c r="X3845">
        <v>2.4300000000000002</v>
      </c>
      <c r="Y3845">
        <v>98593</v>
      </c>
      <c r="Z3845">
        <v>5800</v>
      </c>
      <c r="AA3845">
        <v>0.36</v>
      </c>
      <c r="AB3845">
        <v>17</v>
      </c>
      <c r="AC3845">
        <v>9</v>
      </c>
      <c r="AD3845">
        <v>8</v>
      </c>
      <c r="AE3845">
        <v>52.94</v>
      </c>
      <c r="AF3845">
        <v>13</v>
      </c>
      <c r="AG3845">
        <v>5</v>
      </c>
      <c r="AH3845">
        <v>5</v>
      </c>
      <c r="AI3845">
        <v>7</v>
      </c>
    </row>
    <row r="3846" spans="1:35" x14ac:dyDescent="0.2">
      <c r="A3846" s="102">
        <v>728</v>
      </c>
      <c r="B3846">
        <v>2001</v>
      </c>
      <c r="C3846" t="s">
        <v>2783</v>
      </c>
      <c r="D3846" t="s">
        <v>2955</v>
      </c>
      <c r="E3846">
        <v>1684</v>
      </c>
      <c r="F3846">
        <v>1706</v>
      </c>
      <c r="G3846">
        <v>600</v>
      </c>
      <c r="H3846" t="s">
        <v>2927</v>
      </c>
      <c r="I3846">
        <v>5214</v>
      </c>
      <c r="J3846" t="s">
        <v>3284</v>
      </c>
      <c r="K3846" t="s">
        <v>2926</v>
      </c>
      <c r="L3846">
        <v>2218</v>
      </c>
      <c r="M3846">
        <v>2198</v>
      </c>
      <c r="N3846">
        <v>500</v>
      </c>
      <c r="O3846" t="s">
        <v>2930</v>
      </c>
      <c r="P3846">
        <v>0.66387050006444104</v>
      </c>
      <c r="Q3846">
        <v>0.92408834982579602</v>
      </c>
      <c r="R3846">
        <v>0.40554130570394997</v>
      </c>
      <c r="S3846">
        <v>5.0528893023138698E-3</v>
      </c>
      <c r="T3846">
        <v>2.5207064275847499</v>
      </c>
      <c r="U3846">
        <v>2.5207064275847499</v>
      </c>
      <c r="V3846">
        <v>1.9786337648519601</v>
      </c>
      <c r="W3846">
        <v>7.19</v>
      </c>
      <c r="X3846">
        <v>6.86</v>
      </c>
      <c r="Y3846">
        <v>98591</v>
      </c>
      <c r="Z3846">
        <v>5477</v>
      </c>
      <c r="AA3846">
        <v>0.17</v>
      </c>
      <c r="AB3846">
        <v>18</v>
      </c>
      <c r="AC3846">
        <v>11</v>
      </c>
      <c r="AD3846">
        <v>7</v>
      </c>
      <c r="AE3846">
        <v>61.11</v>
      </c>
      <c r="AF3846">
        <v>13</v>
      </c>
      <c r="AG3846">
        <v>6</v>
      </c>
      <c r="AH3846">
        <v>5</v>
      </c>
      <c r="AI3846">
        <v>7</v>
      </c>
    </row>
    <row r="3847" spans="1:35" x14ac:dyDescent="0.2">
      <c r="A3847" s="102">
        <v>4469</v>
      </c>
      <c r="B3847">
        <v>1973</v>
      </c>
      <c r="C3847" t="s">
        <v>2935</v>
      </c>
      <c r="D3847" t="s">
        <v>2929</v>
      </c>
      <c r="E3847">
        <v>4215</v>
      </c>
      <c r="F3847">
        <v>4215</v>
      </c>
      <c r="G3847">
        <v>200</v>
      </c>
      <c r="H3847" t="s">
        <v>2927</v>
      </c>
      <c r="I3847">
        <v>2229</v>
      </c>
      <c r="J3847" t="s">
        <v>731</v>
      </c>
      <c r="K3847" t="s">
        <v>2955</v>
      </c>
      <c r="L3847">
        <v>3340</v>
      </c>
      <c r="M3847">
        <v>3255</v>
      </c>
      <c r="N3847">
        <v>300</v>
      </c>
      <c r="O3847" t="s">
        <v>2930</v>
      </c>
      <c r="P3847">
        <v>0.106641714766975</v>
      </c>
      <c r="Q3847">
        <v>0.85681578108615097</v>
      </c>
      <c r="R3847">
        <v>0.75583335444043198</v>
      </c>
      <c r="S3847">
        <v>5.5089185022533802E-4</v>
      </c>
      <c r="T3847">
        <v>2.8335757461684898</v>
      </c>
      <c r="U3847">
        <v>2.8335757461684898</v>
      </c>
      <c r="V3847">
        <v>2.6267488895683999</v>
      </c>
      <c r="W3847">
        <v>20.62</v>
      </c>
      <c r="X3847">
        <v>15.84</v>
      </c>
      <c r="Y3847">
        <v>98577</v>
      </c>
      <c r="Z3847">
        <v>5476</v>
      </c>
      <c r="AA3847">
        <v>0.14000000000000001</v>
      </c>
      <c r="AB3847">
        <v>18</v>
      </c>
      <c r="AC3847">
        <v>7</v>
      </c>
      <c r="AD3847">
        <v>11</v>
      </c>
      <c r="AE3847">
        <v>38.89</v>
      </c>
      <c r="AF3847">
        <v>11</v>
      </c>
      <c r="AG3847">
        <v>6</v>
      </c>
      <c r="AH3847">
        <v>6</v>
      </c>
      <c r="AI3847">
        <v>6</v>
      </c>
    </row>
    <row r="3848" spans="1:35" x14ac:dyDescent="0.2">
      <c r="A3848" s="102">
        <v>3801</v>
      </c>
      <c r="B3848">
        <v>6370</v>
      </c>
      <c r="C3848" t="s">
        <v>3241</v>
      </c>
      <c r="D3848" t="s">
        <v>2940</v>
      </c>
      <c r="E3848">
        <v>3500</v>
      </c>
      <c r="F3848">
        <v>3495</v>
      </c>
      <c r="G3848">
        <v>300</v>
      </c>
      <c r="H3848" t="s">
        <v>2930</v>
      </c>
      <c r="I3848">
        <v>8572</v>
      </c>
      <c r="J3848" t="s">
        <v>2895</v>
      </c>
      <c r="K3848" t="s">
        <v>2933</v>
      </c>
      <c r="L3848">
        <v>527</v>
      </c>
      <c r="M3848">
        <v>527</v>
      </c>
      <c r="N3848">
        <v>2000</v>
      </c>
      <c r="O3848" t="s">
        <v>2927</v>
      </c>
      <c r="P3848">
        <v>0.77344892186248204</v>
      </c>
      <c r="Q3848">
        <v>0.86656984699391204</v>
      </c>
      <c r="R3848">
        <v>4.6111761523379103E-3</v>
      </c>
      <c r="S3848">
        <v>8.2677731097679397E-2</v>
      </c>
      <c r="T3848">
        <v>-0.195412867532714</v>
      </c>
      <c r="U3848">
        <v>0.195412867532714</v>
      </c>
      <c r="V3848">
        <v>0.595833581052431</v>
      </c>
      <c r="W3848">
        <v>-0.99</v>
      </c>
      <c r="X3848">
        <v>0.52</v>
      </c>
      <c r="Y3848">
        <v>98434</v>
      </c>
      <c r="Z3848">
        <v>6152</v>
      </c>
      <c r="AA3848">
        <v>0.28000000000000003</v>
      </c>
      <c r="AB3848">
        <v>16</v>
      </c>
      <c r="AC3848">
        <v>8</v>
      </c>
      <c r="AD3848">
        <v>8</v>
      </c>
      <c r="AE3848">
        <v>50</v>
      </c>
      <c r="AF3848">
        <v>14</v>
      </c>
      <c r="AG3848">
        <v>5</v>
      </c>
      <c r="AH3848">
        <v>2</v>
      </c>
      <c r="AI3848">
        <v>9</v>
      </c>
    </row>
    <row r="3849" spans="1:35" x14ac:dyDescent="0.2">
      <c r="A3849" s="102">
        <v>6711</v>
      </c>
      <c r="B3849">
        <v>7167</v>
      </c>
      <c r="C3849" t="s">
        <v>3024</v>
      </c>
      <c r="D3849" t="s">
        <v>2990</v>
      </c>
      <c r="E3849">
        <v>256</v>
      </c>
      <c r="F3849">
        <v>251</v>
      </c>
      <c r="G3849">
        <v>4300</v>
      </c>
      <c r="H3849" t="s">
        <v>2930</v>
      </c>
      <c r="I3849">
        <v>8308</v>
      </c>
      <c r="J3849" t="s">
        <v>52</v>
      </c>
      <c r="K3849" t="s">
        <v>2990</v>
      </c>
      <c r="L3849">
        <v>467.9</v>
      </c>
      <c r="M3849">
        <v>466.4</v>
      </c>
      <c r="N3849">
        <v>2300</v>
      </c>
      <c r="O3849" t="s">
        <v>2927</v>
      </c>
      <c r="P3849">
        <v>0.68771937910125902</v>
      </c>
      <c r="Q3849">
        <v>0.82672039378366502</v>
      </c>
      <c r="R3849">
        <v>0.66790428577835104</v>
      </c>
      <c r="S3849">
        <v>0.16744250964933799</v>
      </c>
      <c r="T3849">
        <v>-1.7182648779634</v>
      </c>
      <c r="U3849">
        <v>1.7182648779634</v>
      </c>
      <c r="V3849">
        <v>1.4064970200361899</v>
      </c>
      <c r="W3849">
        <v>-7.63</v>
      </c>
      <c r="X3849">
        <v>0.61</v>
      </c>
      <c r="Y3849">
        <v>98394</v>
      </c>
      <c r="Z3849">
        <v>5179</v>
      </c>
      <c r="AA3849">
        <v>0.25</v>
      </c>
      <c r="AB3849">
        <v>19</v>
      </c>
      <c r="AC3849">
        <v>12</v>
      </c>
      <c r="AD3849">
        <v>7</v>
      </c>
      <c r="AE3849">
        <v>63.16</v>
      </c>
      <c r="AF3849">
        <v>15</v>
      </c>
      <c r="AG3849">
        <v>4</v>
      </c>
      <c r="AH3849">
        <v>1</v>
      </c>
      <c r="AI3849">
        <v>14</v>
      </c>
    </row>
    <row r="3850" spans="1:35" x14ac:dyDescent="0.2">
      <c r="A3850" s="102">
        <v>211</v>
      </c>
      <c r="B3850">
        <v>3289</v>
      </c>
      <c r="C3850" t="s">
        <v>781</v>
      </c>
      <c r="D3850" t="s">
        <v>2949</v>
      </c>
      <c r="E3850">
        <v>800</v>
      </c>
      <c r="F3850">
        <v>800</v>
      </c>
      <c r="G3850">
        <v>1200</v>
      </c>
      <c r="H3850" t="s">
        <v>2930</v>
      </c>
      <c r="I3850">
        <v>3635</v>
      </c>
      <c r="J3850" t="s">
        <v>47</v>
      </c>
      <c r="K3850" t="s">
        <v>2929</v>
      </c>
      <c r="L3850">
        <v>3150</v>
      </c>
      <c r="M3850">
        <v>3155</v>
      </c>
      <c r="N3850">
        <v>300</v>
      </c>
      <c r="O3850" t="s">
        <v>2927</v>
      </c>
      <c r="P3850">
        <v>0.78626492042826801</v>
      </c>
      <c r="Q3850">
        <v>0.94611345852850603</v>
      </c>
      <c r="R3850">
        <v>0.40416676843268801</v>
      </c>
      <c r="S3850">
        <v>6.9875121145656898E-3</v>
      </c>
      <c r="T3850">
        <v>-1.61551833869788</v>
      </c>
      <c r="U3850">
        <v>1.61551833869788</v>
      </c>
      <c r="V3850">
        <v>1.55544958690062</v>
      </c>
      <c r="W3850">
        <v>-8.73</v>
      </c>
      <c r="X3850">
        <v>1.43</v>
      </c>
      <c r="Y3850">
        <v>98294</v>
      </c>
      <c r="Z3850">
        <v>4915</v>
      </c>
      <c r="AA3850">
        <v>0.2</v>
      </c>
      <c r="AB3850">
        <v>20</v>
      </c>
      <c r="AC3850">
        <v>10</v>
      </c>
      <c r="AD3850">
        <v>10</v>
      </c>
      <c r="AE3850">
        <v>50</v>
      </c>
      <c r="AF3850">
        <v>12</v>
      </c>
      <c r="AG3850">
        <v>8</v>
      </c>
      <c r="AH3850">
        <v>6</v>
      </c>
      <c r="AI3850">
        <v>6</v>
      </c>
    </row>
    <row r="3851" spans="1:35" x14ac:dyDescent="0.2">
      <c r="A3851" s="102">
        <v>912</v>
      </c>
      <c r="B3851">
        <v>4118</v>
      </c>
      <c r="C3851" t="s">
        <v>3246</v>
      </c>
      <c r="D3851" t="s">
        <v>2952</v>
      </c>
      <c r="E3851">
        <v>3545</v>
      </c>
      <c r="F3851">
        <v>3520</v>
      </c>
      <c r="G3851">
        <v>300</v>
      </c>
      <c r="H3851" t="s">
        <v>2927</v>
      </c>
      <c r="I3851">
        <v>6302</v>
      </c>
      <c r="J3851" t="s">
        <v>3261</v>
      </c>
      <c r="K3851" t="s">
        <v>2940</v>
      </c>
      <c r="L3851">
        <v>2938</v>
      </c>
      <c r="M3851">
        <v>2901</v>
      </c>
      <c r="N3851">
        <v>400</v>
      </c>
      <c r="O3851" t="s">
        <v>2930</v>
      </c>
      <c r="P3851">
        <v>0.80897546388922104</v>
      </c>
      <c r="Q3851">
        <v>0.91839517280632499</v>
      </c>
      <c r="R3851">
        <v>0.50224285710835903</v>
      </c>
      <c r="S3851">
        <v>9.6506803979287903E-2</v>
      </c>
      <c r="T3851">
        <v>2.2808390098995601</v>
      </c>
      <c r="U3851">
        <v>2.2808390098995601</v>
      </c>
      <c r="V3851">
        <v>2.26762228162421</v>
      </c>
      <c r="W3851">
        <v>6.72</v>
      </c>
      <c r="X3851">
        <v>9.89</v>
      </c>
      <c r="Y3851">
        <v>98275</v>
      </c>
      <c r="Z3851">
        <v>14039</v>
      </c>
      <c r="AA3851">
        <v>0.6</v>
      </c>
      <c r="AB3851">
        <v>7</v>
      </c>
      <c r="AC3851">
        <v>3</v>
      </c>
      <c r="AD3851">
        <v>4</v>
      </c>
      <c r="AE3851">
        <v>42.86</v>
      </c>
      <c r="AF3851">
        <v>16</v>
      </c>
      <c r="AG3851">
        <v>1</v>
      </c>
      <c r="AH3851">
        <v>0</v>
      </c>
      <c r="AI3851">
        <v>6</v>
      </c>
    </row>
    <row r="3852" spans="1:35" x14ac:dyDescent="0.2">
      <c r="A3852" s="102">
        <v>1826</v>
      </c>
      <c r="B3852">
        <v>7282</v>
      </c>
      <c r="C3852" t="s">
        <v>3251</v>
      </c>
      <c r="D3852" t="s">
        <v>2945</v>
      </c>
      <c r="E3852">
        <v>2462</v>
      </c>
      <c r="F3852">
        <v>2471</v>
      </c>
      <c r="G3852">
        <v>400</v>
      </c>
      <c r="H3852" t="s">
        <v>2930</v>
      </c>
      <c r="I3852">
        <v>8410</v>
      </c>
      <c r="J3852" t="s">
        <v>3210</v>
      </c>
      <c r="K3852" t="s">
        <v>2990</v>
      </c>
      <c r="L3852">
        <v>332</v>
      </c>
      <c r="M3852">
        <v>328</v>
      </c>
      <c r="N3852">
        <v>3000</v>
      </c>
      <c r="O3852" t="s">
        <v>2927</v>
      </c>
      <c r="P3852">
        <v>0.70415925990719597</v>
      </c>
      <c r="Q3852">
        <v>0.89890307250314105</v>
      </c>
      <c r="R3852">
        <v>0.37815956940289203</v>
      </c>
      <c r="S3852">
        <v>8.0522310466878702E-2</v>
      </c>
      <c r="T3852">
        <v>-0.63265347484224599</v>
      </c>
      <c r="U3852">
        <v>0.63265347484224599</v>
      </c>
      <c r="V3852">
        <v>1.39210370310571</v>
      </c>
      <c r="W3852">
        <v>-2.27</v>
      </c>
      <c r="X3852">
        <v>0.45</v>
      </c>
      <c r="Y3852">
        <v>98195</v>
      </c>
      <c r="Z3852">
        <v>6137</v>
      </c>
      <c r="AA3852">
        <v>0.25</v>
      </c>
      <c r="AB3852">
        <v>16</v>
      </c>
      <c r="AC3852">
        <v>10</v>
      </c>
      <c r="AD3852">
        <v>6</v>
      </c>
      <c r="AE3852">
        <v>62.5</v>
      </c>
      <c r="AF3852">
        <v>12</v>
      </c>
      <c r="AG3852">
        <v>7</v>
      </c>
      <c r="AH3852">
        <v>6</v>
      </c>
      <c r="AI3852">
        <v>3</v>
      </c>
    </row>
    <row r="3853" spans="1:35" x14ac:dyDescent="0.2">
      <c r="A3853" s="102">
        <v>1230</v>
      </c>
      <c r="B3853">
        <v>1833</v>
      </c>
      <c r="C3853" t="s">
        <v>3701</v>
      </c>
      <c r="D3853" t="s">
        <v>2937</v>
      </c>
      <c r="E3853">
        <v>2880</v>
      </c>
      <c r="F3853">
        <v>2904</v>
      </c>
      <c r="G3853">
        <v>300</v>
      </c>
      <c r="H3853" t="s">
        <v>2927</v>
      </c>
      <c r="I3853">
        <v>5401</v>
      </c>
      <c r="J3853" t="s">
        <v>3380</v>
      </c>
      <c r="K3853" t="s">
        <v>2988</v>
      </c>
      <c r="L3853">
        <v>1553.5</v>
      </c>
      <c r="M3853">
        <v>1552</v>
      </c>
      <c r="N3853">
        <v>600</v>
      </c>
      <c r="O3853" t="s">
        <v>2930</v>
      </c>
      <c r="P3853">
        <v>0.32929323336336302</v>
      </c>
      <c r="Q3853">
        <v>0.91063181425374096</v>
      </c>
      <c r="R3853">
        <v>0.44971102139462599</v>
      </c>
      <c r="S3853">
        <v>0.115397351267838</v>
      </c>
      <c r="T3853">
        <v>8.5556889805920702E-2</v>
      </c>
      <c r="U3853">
        <v>8.5556889805920702E-2</v>
      </c>
      <c r="V3853">
        <v>0.11768160444846899</v>
      </c>
      <c r="W3853">
        <v>0.37</v>
      </c>
      <c r="X3853">
        <v>6.89</v>
      </c>
      <c r="Y3853">
        <v>98110</v>
      </c>
      <c r="Z3853">
        <v>5451</v>
      </c>
      <c r="AA3853">
        <v>0.31</v>
      </c>
      <c r="AB3853">
        <v>18</v>
      </c>
      <c r="AC3853">
        <v>11</v>
      </c>
      <c r="AD3853">
        <v>7</v>
      </c>
      <c r="AE3853">
        <v>61.11</v>
      </c>
      <c r="AF3853">
        <v>13</v>
      </c>
      <c r="AG3853">
        <v>7</v>
      </c>
      <c r="AH3853">
        <v>4</v>
      </c>
      <c r="AI3853">
        <v>7</v>
      </c>
    </row>
    <row r="3854" spans="1:35" x14ac:dyDescent="0.2">
      <c r="A3854" s="102">
        <v>4245</v>
      </c>
      <c r="B3854">
        <v>7267</v>
      </c>
      <c r="C3854" t="s">
        <v>61</v>
      </c>
      <c r="D3854" t="s">
        <v>2945</v>
      </c>
      <c r="E3854">
        <v>2893</v>
      </c>
      <c r="F3854">
        <v>2857.5</v>
      </c>
      <c r="G3854">
        <v>300</v>
      </c>
      <c r="H3854" t="s">
        <v>2930</v>
      </c>
      <c r="I3854">
        <v>8411</v>
      </c>
      <c r="J3854" t="s">
        <v>3102</v>
      </c>
      <c r="K3854" t="s">
        <v>2990</v>
      </c>
      <c r="L3854">
        <v>164.4</v>
      </c>
      <c r="M3854">
        <v>164.6</v>
      </c>
      <c r="N3854">
        <v>5200</v>
      </c>
      <c r="O3854" t="s">
        <v>2927</v>
      </c>
      <c r="P3854">
        <v>0.91427667245744804</v>
      </c>
      <c r="Q3854">
        <v>0.85986507675894597</v>
      </c>
      <c r="R3854">
        <v>0.178230645551443</v>
      </c>
      <c r="S3854">
        <v>0.39824733013434999</v>
      </c>
      <c r="T3854">
        <v>-1.7647379276136901</v>
      </c>
      <c r="U3854">
        <v>1.7647379276136901</v>
      </c>
      <c r="V3854">
        <v>0.73005943857465105</v>
      </c>
      <c r="W3854">
        <v>-4.59</v>
      </c>
      <c r="X3854">
        <v>0.16</v>
      </c>
      <c r="Y3854">
        <v>98110</v>
      </c>
      <c r="Z3854">
        <v>5451</v>
      </c>
      <c r="AA3854">
        <v>0.28999999999999998</v>
      </c>
      <c r="AB3854">
        <v>18</v>
      </c>
      <c r="AC3854">
        <v>12</v>
      </c>
      <c r="AD3854">
        <v>6</v>
      </c>
      <c r="AE3854">
        <v>66.67</v>
      </c>
      <c r="AF3854">
        <v>15</v>
      </c>
      <c r="AG3854">
        <v>2</v>
      </c>
      <c r="AH3854">
        <v>1</v>
      </c>
      <c r="AI3854">
        <v>15</v>
      </c>
    </row>
    <row r="3855" spans="1:35" x14ac:dyDescent="0.2">
      <c r="A3855" s="102">
        <v>7518</v>
      </c>
      <c r="B3855">
        <v>4061</v>
      </c>
      <c r="C3855" t="s">
        <v>3233</v>
      </c>
      <c r="D3855" t="s">
        <v>2952</v>
      </c>
      <c r="E3855">
        <v>3100</v>
      </c>
      <c r="F3855">
        <v>3050</v>
      </c>
      <c r="G3855">
        <v>300</v>
      </c>
      <c r="H3855" t="s">
        <v>2927</v>
      </c>
      <c r="I3855">
        <v>7327</v>
      </c>
      <c r="J3855" t="s">
        <v>3249</v>
      </c>
      <c r="K3855" t="s">
        <v>2990</v>
      </c>
      <c r="L3855">
        <v>2822</v>
      </c>
      <c r="M3855">
        <v>2725</v>
      </c>
      <c r="N3855">
        <v>300</v>
      </c>
      <c r="O3855" t="s">
        <v>2930</v>
      </c>
      <c r="P3855">
        <v>0.78746945885809205</v>
      </c>
      <c r="Q3855">
        <v>0.81572402496852503</v>
      </c>
      <c r="R3855">
        <v>0.83545914333801796</v>
      </c>
      <c r="S3855">
        <v>4.8401262217262202E-2</v>
      </c>
      <c r="T3855">
        <v>0.42675562165895398</v>
      </c>
      <c r="U3855">
        <v>0.42675562165895398</v>
      </c>
      <c r="V3855">
        <v>0.120361299021583</v>
      </c>
      <c r="W3855">
        <v>1.07</v>
      </c>
      <c r="X3855">
        <v>10.66</v>
      </c>
      <c r="Y3855">
        <v>98061</v>
      </c>
      <c r="Z3855">
        <v>32687</v>
      </c>
      <c r="AA3855">
        <v>1.72</v>
      </c>
      <c r="AB3855">
        <v>3</v>
      </c>
      <c r="AC3855">
        <v>3</v>
      </c>
      <c r="AD3855">
        <v>0</v>
      </c>
      <c r="AE3855">
        <v>100</v>
      </c>
      <c r="AF3855">
        <v>16</v>
      </c>
      <c r="AG3855">
        <v>1</v>
      </c>
      <c r="AH3855">
        <v>0</v>
      </c>
      <c r="AI3855">
        <v>2</v>
      </c>
    </row>
    <row r="3856" spans="1:35" x14ac:dyDescent="0.2">
      <c r="A3856" s="102">
        <v>6353</v>
      </c>
      <c r="B3856">
        <v>5019</v>
      </c>
      <c r="C3856" t="s">
        <v>3265</v>
      </c>
      <c r="D3856" t="s">
        <v>3266</v>
      </c>
      <c r="E3856">
        <v>2827</v>
      </c>
      <c r="F3856">
        <v>2835</v>
      </c>
      <c r="G3856">
        <v>300</v>
      </c>
      <c r="H3856" t="s">
        <v>2930</v>
      </c>
      <c r="I3856">
        <v>7327</v>
      </c>
      <c r="J3856" t="s">
        <v>3249</v>
      </c>
      <c r="K3856" t="s">
        <v>2990</v>
      </c>
      <c r="L3856">
        <v>2822</v>
      </c>
      <c r="M3856">
        <v>2725</v>
      </c>
      <c r="N3856">
        <v>300</v>
      </c>
      <c r="O3856" t="s">
        <v>2927</v>
      </c>
      <c r="P3856">
        <v>0.64708843344092504</v>
      </c>
      <c r="Q3856">
        <v>0.83132397595819296</v>
      </c>
      <c r="R3856">
        <v>0.96697473916366505</v>
      </c>
      <c r="S3856">
        <v>0.27860060242054602</v>
      </c>
      <c r="T3856">
        <v>-2.54936745829206E-3</v>
      </c>
      <c r="U3856">
        <v>2.54936745829206E-3</v>
      </c>
      <c r="V3856">
        <v>0.58838677727377597</v>
      </c>
      <c r="W3856">
        <v>-0.01</v>
      </c>
      <c r="X3856">
        <v>3.88</v>
      </c>
      <c r="Y3856">
        <v>98058</v>
      </c>
      <c r="Z3856">
        <v>24514</v>
      </c>
      <c r="AA3856">
        <v>1.1499999999999999</v>
      </c>
      <c r="AB3856">
        <v>4</v>
      </c>
      <c r="AC3856">
        <v>3</v>
      </c>
      <c r="AD3856">
        <v>1</v>
      </c>
      <c r="AE3856">
        <v>75</v>
      </c>
      <c r="AF3856">
        <v>15</v>
      </c>
      <c r="AG3856">
        <v>2</v>
      </c>
      <c r="AH3856">
        <v>1</v>
      </c>
      <c r="AI3856">
        <v>1</v>
      </c>
    </row>
    <row r="3857" spans="1:35" x14ac:dyDescent="0.2">
      <c r="A3857" s="102">
        <v>67</v>
      </c>
      <c r="B3857">
        <v>1333</v>
      </c>
      <c r="C3857" t="s">
        <v>3096</v>
      </c>
      <c r="D3857" t="s">
        <v>3097</v>
      </c>
      <c r="E3857">
        <v>2617</v>
      </c>
      <c r="F3857">
        <v>2596</v>
      </c>
      <c r="G3857">
        <v>400</v>
      </c>
      <c r="H3857" t="s">
        <v>2930</v>
      </c>
      <c r="I3857">
        <v>2784</v>
      </c>
      <c r="J3857" t="s">
        <v>1262</v>
      </c>
      <c r="K3857" t="s">
        <v>2934</v>
      </c>
      <c r="L3857">
        <v>2350</v>
      </c>
      <c r="M3857">
        <v>2377</v>
      </c>
      <c r="N3857">
        <v>400</v>
      </c>
      <c r="O3857" t="s">
        <v>2927</v>
      </c>
      <c r="P3857">
        <v>0.66223295941268601</v>
      </c>
      <c r="Q3857">
        <v>0.95767566934940496</v>
      </c>
      <c r="R3857">
        <v>4.4574561585805098E-2</v>
      </c>
      <c r="S3857">
        <v>1.5648088746839501E-2</v>
      </c>
      <c r="T3857">
        <v>-2.57259360366715</v>
      </c>
      <c r="U3857">
        <v>2.57259360366715</v>
      </c>
      <c r="V3857">
        <v>2.05399063814688</v>
      </c>
      <c r="W3857">
        <v>-9.68</v>
      </c>
      <c r="X3857">
        <v>8.44</v>
      </c>
      <c r="Y3857">
        <v>98031</v>
      </c>
      <c r="Z3857">
        <v>10892</v>
      </c>
      <c r="AA3857">
        <v>0.67</v>
      </c>
      <c r="AB3857">
        <v>9</v>
      </c>
      <c r="AC3857">
        <v>5</v>
      </c>
      <c r="AD3857">
        <v>4</v>
      </c>
      <c r="AE3857">
        <v>55.56</v>
      </c>
      <c r="AF3857">
        <v>13</v>
      </c>
      <c r="AG3857">
        <v>3</v>
      </c>
      <c r="AH3857">
        <v>2</v>
      </c>
      <c r="AI3857">
        <v>4</v>
      </c>
    </row>
    <row r="3858" spans="1:35" x14ac:dyDescent="0.2">
      <c r="A3858" s="102">
        <v>5569</v>
      </c>
      <c r="B3858">
        <v>2337</v>
      </c>
      <c r="C3858" t="s">
        <v>3651</v>
      </c>
      <c r="D3858" t="s">
        <v>2949</v>
      </c>
      <c r="E3858">
        <v>436</v>
      </c>
      <c r="F3858">
        <v>423</v>
      </c>
      <c r="G3858">
        <v>2600</v>
      </c>
      <c r="H3858" t="s">
        <v>2930</v>
      </c>
      <c r="I3858">
        <v>3003</v>
      </c>
      <c r="J3858" t="s">
        <v>691</v>
      </c>
      <c r="K3858" t="s">
        <v>2949</v>
      </c>
      <c r="L3858">
        <v>1355</v>
      </c>
      <c r="M3858">
        <v>1364</v>
      </c>
      <c r="N3858">
        <v>800</v>
      </c>
      <c r="O3858" t="s">
        <v>2927</v>
      </c>
      <c r="P3858">
        <v>0.52777623914208205</v>
      </c>
      <c r="Q3858">
        <v>0.84167776907259895</v>
      </c>
      <c r="R3858">
        <v>0.324573912835385</v>
      </c>
      <c r="S3858">
        <v>0.115235928758982</v>
      </c>
      <c r="T3858">
        <v>-2.1332527185659198</v>
      </c>
      <c r="U3858">
        <v>2.1332527185659198</v>
      </c>
      <c r="V3858">
        <v>1.2334598001439301</v>
      </c>
      <c r="W3858">
        <v>-13.03</v>
      </c>
      <c r="X3858">
        <v>0.79</v>
      </c>
      <c r="Y3858">
        <v>97986</v>
      </c>
      <c r="Z3858">
        <v>5444</v>
      </c>
      <c r="AA3858">
        <v>0.25</v>
      </c>
      <c r="AB3858">
        <v>18</v>
      </c>
      <c r="AC3858">
        <v>8</v>
      </c>
      <c r="AD3858">
        <v>10</v>
      </c>
      <c r="AE3858">
        <v>44.44</v>
      </c>
      <c r="AF3858">
        <v>13</v>
      </c>
      <c r="AG3858">
        <v>6</v>
      </c>
      <c r="AH3858">
        <v>4</v>
      </c>
      <c r="AI3858">
        <v>8</v>
      </c>
    </row>
    <row r="3859" spans="1:35" x14ac:dyDescent="0.2">
      <c r="A3859" s="102">
        <v>8344</v>
      </c>
      <c r="B3859">
        <v>4042</v>
      </c>
      <c r="C3859" t="s">
        <v>3290</v>
      </c>
      <c r="D3859" t="s">
        <v>2952</v>
      </c>
      <c r="E3859">
        <v>1747</v>
      </c>
      <c r="F3859">
        <v>1718</v>
      </c>
      <c r="G3859">
        <v>600</v>
      </c>
      <c r="H3859" t="s">
        <v>2927</v>
      </c>
      <c r="I3859">
        <v>7327</v>
      </c>
      <c r="J3859" t="s">
        <v>3249</v>
      </c>
      <c r="K3859" t="s">
        <v>2990</v>
      </c>
      <c r="L3859">
        <v>2822</v>
      </c>
      <c r="M3859">
        <v>2725</v>
      </c>
      <c r="N3859">
        <v>400</v>
      </c>
      <c r="O3859" t="s">
        <v>2930</v>
      </c>
      <c r="P3859">
        <v>0.53838780212568005</v>
      </c>
      <c r="Q3859">
        <v>0.80528242925883697</v>
      </c>
      <c r="R3859">
        <v>4.8574736956245299E-2</v>
      </c>
      <c r="S3859">
        <v>0.34532770274442998</v>
      </c>
      <c r="T3859">
        <v>3.3194115588506601</v>
      </c>
      <c r="U3859">
        <v>3.3194115588506601</v>
      </c>
      <c r="V3859">
        <v>2.87920001451092</v>
      </c>
      <c r="W3859">
        <v>10.46</v>
      </c>
      <c r="X3859">
        <v>5.43</v>
      </c>
      <c r="Y3859">
        <v>97786</v>
      </c>
      <c r="Z3859">
        <v>24446</v>
      </c>
      <c r="AA3859">
        <v>1.42</v>
      </c>
      <c r="AB3859">
        <v>4</v>
      </c>
      <c r="AC3859">
        <v>3</v>
      </c>
      <c r="AD3859">
        <v>1</v>
      </c>
      <c r="AE3859">
        <v>75</v>
      </c>
      <c r="AF3859">
        <v>14</v>
      </c>
      <c r="AG3859">
        <v>2</v>
      </c>
      <c r="AH3859">
        <v>0</v>
      </c>
      <c r="AI3859">
        <v>2</v>
      </c>
    </row>
    <row r="3860" spans="1:35" x14ac:dyDescent="0.2">
      <c r="A3860" s="102">
        <v>5989</v>
      </c>
      <c r="B3860">
        <v>5393</v>
      </c>
      <c r="C3860" t="s">
        <v>237</v>
      </c>
      <c r="D3860" t="s">
        <v>2926</v>
      </c>
      <c r="E3860">
        <v>2740</v>
      </c>
      <c r="F3860">
        <v>2743</v>
      </c>
      <c r="G3860">
        <v>400</v>
      </c>
      <c r="H3860" t="s">
        <v>2927</v>
      </c>
      <c r="I3860">
        <v>6770</v>
      </c>
      <c r="J3860" t="s">
        <v>24</v>
      </c>
      <c r="K3860" t="s">
        <v>2932</v>
      </c>
      <c r="L3860">
        <v>2014</v>
      </c>
      <c r="M3860">
        <v>2008</v>
      </c>
      <c r="N3860">
        <v>500</v>
      </c>
      <c r="O3860" t="s">
        <v>2930</v>
      </c>
      <c r="P3860">
        <v>0.177231721627441</v>
      </c>
      <c r="Q3860">
        <v>0.83610109842492997</v>
      </c>
      <c r="R3860">
        <v>0.86420297469206597</v>
      </c>
      <c r="S3860">
        <v>2.2029907851469601E-2</v>
      </c>
      <c r="T3860">
        <v>2.9317421054421602</v>
      </c>
      <c r="U3860">
        <v>2.9317421054421602</v>
      </c>
      <c r="V3860">
        <v>3.24925040718127</v>
      </c>
      <c r="W3860">
        <v>20.16</v>
      </c>
      <c r="X3860">
        <v>8.49</v>
      </c>
      <c r="Y3860">
        <v>97769</v>
      </c>
      <c r="Z3860">
        <v>7521</v>
      </c>
      <c r="AA3860">
        <v>0.48</v>
      </c>
      <c r="AB3860">
        <v>13</v>
      </c>
      <c r="AC3860">
        <v>7</v>
      </c>
      <c r="AD3860">
        <v>6</v>
      </c>
      <c r="AE3860">
        <v>53.85</v>
      </c>
      <c r="AF3860">
        <v>9</v>
      </c>
      <c r="AG3860">
        <v>7</v>
      </c>
      <c r="AH3860">
        <v>4</v>
      </c>
      <c r="AI3860">
        <v>2</v>
      </c>
    </row>
    <row r="3861" spans="1:35" x14ac:dyDescent="0.2">
      <c r="A3861" s="102">
        <v>3000</v>
      </c>
      <c r="B3861">
        <v>6963</v>
      </c>
      <c r="C3861" t="s">
        <v>3605</v>
      </c>
      <c r="D3861" t="s">
        <v>2932</v>
      </c>
      <c r="E3861">
        <v>8620</v>
      </c>
      <c r="F3861">
        <v>8580</v>
      </c>
      <c r="G3861">
        <v>100</v>
      </c>
      <c r="H3861" t="s">
        <v>2930</v>
      </c>
      <c r="I3861">
        <v>7729</v>
      </c>
      <c r="J3861" t="s">
        <v>686</v>
      </c>
      <c r="K3861" t="s">
        <v>2936</v>
      </c>
      <c r="L3861">
        <v>4095</v>
      </c>
      <c r="M3861">
        <v>4050</v>
      </c>
      <c r="N3861">
        <v>200</v>
      </c>
      <c r="O3861" t="s">
        <v>2927</v>
      </c>
      <c r="P3861">
        <v>0.13962360392944501</v>
      </c>
      <c r="Q3861">
        <v>0.87988190235634001</v>
      </c>
      <c r="R3861">
        <v>0.55127893804866901</v>
      </c>
      <c r="S3861">
        <v>0.172894929177238</v>
      </c>
      <c r="T3861">
        <v>-0.70203810391460897</v>
      </c>
      <c r="U3861">
        <v>0.70203810391460897</v>
      </c>
      <c r="V3861">
        <v>0.74744144973303905</v>
      </c>
      <c r="W3861">
        <v>-5.73</v>
      </c>
      <c r="X3861">
        <v>5.59</v>
      </c>
      <c r="Y3861">
        <v>97753</v>
      </c>
      <c r="Z3861">
        <v>16292</v>
      </c>
      <c r="AA3861">
        <v>1.01</v>
      </c>
      <c r="AB3861">
        <v>6</v>
      </c>
      <c r="AC3861">
        <v>5</v>
      </c>
      <c r="AD3861">
        <v>1</v>
      </c>
      <c r="AE3861">
        <v>83.33</v>
      </c>
      <c r="AF3861">
        <v>11</v>
      </c>
      <c r="AG3861">
        <v>3</v>
      </c>
      <c r="AH3861">
        <v>1</v>
      </c>
      <c r="AI3861">
        <v>2</v>
      </c>
    </row>
    <row r="3862" spans="1:35" x14ac:dyDescent="0.2">
      <c r="A3862" s="102">
        <v>6730</v>
      </c>
      <c r="B3862">
        <v>7012</v>
      </c>
      <c r="C3862" t="s">
        <v>3218</v>
      </c>
      <c r="D3862" t="s">
        <v>2945</v>
      </c>
      <c r="E3862">
        <v>2311</v>
      </c>
      <c r="F3862">
        <v>2281</v>
      </c>
      <c r="G3862">
        <v>400</v>
      </c>
      <c r="H3862" t="s">
        <v>2930</v>
      </c>
      <c r="I3862">
        <v>7751</v>
      </c>
      <c r="J3862" t="s">
        <v>3688</v>
      </c>
      <c r="K3862" t="s">
        <v>2932</v>
      </c>
      <c r="L3862">
        <v>2963</v>
      </c>
      <c r="M3862">
        <v>2958</v>
      </c>
      <c r="N3862">
        <v>300</v>
      </c>
      <c r="O3862" t="s">
        <v>2927</v>
      </c>
      <c r="P3862">
        <v>0.55917649085181598</v>
      </c>
      <c r="Q3862">
        <v>0.82650685236255395</v>
      </c>
      <c r="R3862">
        <v>0.90192701552691201</v>
      </c>
      <c r="S3862">
        <v>0.17176911812562701</v>
      </c>
      <c r="T3862">
        <v>-0.97438880321050703</v>
      </c>
      <c r="U3862">
        <v>0.97438880321050703</v>
      </c>
      <c r="V3862">
        <v>0.39277323490819799</v>
      </c>
      <c r="W3862">
        <v>-5.39</v>
      </c>
      <c r="X3862">
        <v>2.82</v>
      </c>
      <c r="Y3862">
        <v>97716</v>
      </c>
      <c r="Z3862">
        <v>9772</v>
      </c>
      <c r="AA3862">
        <v>0.53</v>
      </c>
      <c r="AB3862">
        <v>10</v>
      </c>
      <c r="AC3862">
        <v>5</v>
      </c>
      <c r="AD3862">
        <v>5</v>
      </c>
      <c r="AE3862">
        <v>50</v>
      </c>
      <c r="AF3862">
        <v>12</v>
      </c>
      <c r="AG3862">
        <v>4</v>
      </c>
      <c r="AH3862">
        <v>1</v>
      </c>
      <c r="AI3862">
        <v>5</v>
      </c>
    </row>
    <row r="3863" spans="1:35" x14ac:dyDescent="0.2">
      <c r="A3863" s="102">
        <v>6752</v>
      </c>
      <c r="B3863">
        <v>3865</v>
      </c>
      <c r="C3863" t="s">
        <v>2869</v>
      </c>
      <c r="D3863" t="s">
        <v>3213</v>
      </c>
      <c r="E3863">
        <v>526</v>
      </c>
      <c r="F3863">
        <v>527</v>
      </c>
      <c r="G3863">
        <v>2000</v>
      </c>
      <c r="H3863" t="s">
        <v>2930</v>
      </c>
      <c r="I3863">
        <v>9716</v>
      </c>
      <c r="J3863" t="s">
        <v>3196</v>
      </c>
      <c r="K3863" t="s">
        <v>2942</v>
      </c>
      <c r="L3863">
        <v>1315</v>
      </c>
      <c r="M3863">
        <v>1310</v>
      </c>
      <c r="N3863">
        <v>800</v>
      </c>
      <c r="O3863" t="s">
        <v>2927</v>
      </c>
      <c r="P3863">
        <v>0.81393391270832804</v>
      </c>
      <c r="Q3863">
        <v>0.82634952620586299</v>
      </c>
      <c r="R3863">
        <v>0.14600297791325001</v>
      </c>
      <c r="S3863">
        <v>2.94379499956371E-3</v>
      </c>
      <c r="T3863">
        <v>-6.6954006538768596E-2</v>
      </c>
      <c r="U3863">
        <v>6.6954006538768596E-2</v>
      </c>
      <c r="V3863">
        <v>0.26299507601623301</v>
      </c>
      <c r="W3863">
        <v>-0.19</v>
      </c>
      <c r="X3863">
        <v>0.56999999999999995</v>
      </c>
      <c r="Y3863">
        <v>97690</v>
      </c>
      <c r="Z3863">
        <v>5142</v>
      </c>
      <c r="AA3863">
        <v>0.24</v>
      </c>
      <c r="AB3863">
        <v>19</v>
      </c>
      <c r="AC3863">
        <v>9</v>
      </c>
      <c r="AD3863">
        <v>10</v>
      </c>
      <c r="AE3863">
        <v>47.37</v>
      </c>
      <c r="AF3863">
        <v>9</v>
      </c>
      <c r="AG3863">
        <v>9</v>
      </c>
      <c r="AH3863">
        <v>7</v>
      </c>
      <c r="AI3863">
        <v>3</v>
      </c>
    </row>
    <row r="3864" spans="1:35" x14ac:dyDescent="0.2">
      <c r="A3864" s="102">
        <v>585</v>
      </c>
      <c r="B3864">
        <v>5393</v>
      </c>
      <c r="C3864" t="s">
        <v>237</v>
      </c>
      <c r="D3864" t="s">
        <v>2926</v>
      </c>
      <c r="E3864">
        <v>2740</v>
      </c>
      <c r="F3864">
        <v>2743</v>
      </c>
      <c r="G3864">
        <v>400</v>
      </c>
      <c r="H3864" t="s">
        <v>2927</v>
      </c>
      <c r="I3864">
        <v>7205</v>
      </c>
      <c r="J3864" t="s">
        <v>60</v>
      </c>
      <c r="K3864" t="s">
        <v>2945</v>
      </c>
      <c r="L3864">
        <v>1052</v>
      </c>
      <c r="M3864">
        <v>1055</v>
      </c>
      <c r="N3864">
        <v>1000</v>
      </c>
      <c r="O3864" t="s">
        <v>2930</v>
      </c>
      <c r="P3864">
        <v>0.63747736108187003</v>
      </c>
      <c r="Q3864">
        <v>0.92828882025722503</v>
      </c>
      <c r="R3864">
        <v>0.65735034723518504</v>
      </c>
      <c r="S3864">
        <v>0.22210418216050801</v>
      </c>
      <c r="T3864">
        <v>2.0523259095476298</v>
      </c>
      <c r="U3864">
        <v>2.0523259095476298</v>
      </c>
      <c r="V3864">
        <v>2.3373859742310001</v>
      </c>
      <c r="W3864">
        <v>8.1199999999999992</v>
      </c>
      <c r="X3864">
        <v>3.85</v>
      </c>
      <c r="Y3864">
        <v>97625</v>
      </c>
      <c r="Z3864">
        <v>5424</v>
      </c>
      <c r="AA3864">
        <v>0.28000000000000003</v>
      </c>
      <c r="AB3864">
        <v>18</v>
      </c>
      <c r="AC3864">
        <v>10</v>
      </c>
      <c r="AD3864">
        <v>8</v>
      </c>
      <c r="AE3864">
        <v>55.56</v>
      </c>
      <c r="AF3864">
        <v>12</v>
      </c>
      <c r="AG3864">
        <v>6</v>
      </c>
      <c r="AH3864">
        <v>6</v>
      </c>
      <c r="AI3864">
        <v>6</v>
      </c>
    </row>
    <row r="3865" spans="1:35" x14ac:dyDescent="0.2">
      <c r="A3865" s="102">
        <v>1150</v>
      </c>
      <c r="B3865">
        <v>1820</v>
      </c>
      <c r="C3865" t="s">
        <v>62</v>
      </c>
      <c r="D3865" t="s">
        <v>2937</v>
      </c>
      <c r="E3865">
        <v>2559</v>
      </c>
      <c r="F3865">
        <v>2571</v>
      </c>
      <c r="G3865">
        <v>300</v>
      </c>
      <c r="H3865" t="s">
        <v>2927</v>
      </c>
      <c r="I3865">
        <v>4507</v>
      </c>
      <c r="J3865" t="s">
        <v>3713</v>
      </c>
      <c r="K3865" t="s">
        <v>2950</v>
      </c>
      <c r="L3865">
        <v>6691</v>
      </c>
      <c r="M3865">
        <v>6773</v>
      </c>
      <c r="N3865">
        <v>100</v>
      </c>
      <c r="O3865" t="s">
        <v>2930</v>
      </c>
      <c r="P3865">
        <v>0.412731585075023</v>
      </c>
      <c r="Q3865">
        <v>0.91240326450947795</v>
      </c>
      <c r="R3865">
        <v>0.22080696289843299</v>
      </c>
      <c r="S3865">
        <v>9.9768565774928496E-3</v>
      </c>
      <c r="T3865">
        <v>0.86714960834940202</v>
      </c>
      <c r="U3865">
        <v>0.86714960834940202</v>
      </c>
      <c r="V3865">
        <v>1.6017518610666299</v>
      </c>
      <c r="W3865">
        <v>2.76</v>
      </c>
      <c r="X3865">
        <v>13.88</v>
      </c>
      <c r="Y3865">
        <v>97563</v>
      </c>
      <c r="Z3865">
        <v>6969</v>
      </c>
      <c r="AA3865">
        <v>0.24</v>
      </c>
      <c r="AB3865">
        <v>14</v>
      </c>
      <c r="AC3865">
        <v>8</v>
      </c>
      <c r="AD3865">
        <v>6</v>
      </c>
      <c r="AE3865">
        <v>57.14</v>
      </c>
      <c r="AF3865">
        <v>12</v>
      </c>
      <c r="AG3865">
        <v>5</v>
      </c>
      <c r="AH3865">
        <v>4</v>
      </c>
      <c r="AI3865">
        <v>5</v>
      </c>
    </row>
    <row r="3866" spans="1:35" x14ac:dyDescent="0.2">
      <c r="A3866" s="102">
        <v>6949</v>
      </c>
      <c r="B3866">
        <v>4521</v>
      </c>
      <c r="C3866" t="s">
        <v>830</v>
      </c>
      <c r="D3866" t="s">
        <v>2950</v>
      </c>
      <c r="E3866">
        <v>6130</v>
      </c>
      <c r="F3866">
        <v>6140</v>
      </c>
      <c r="G3866">
        <v>100</v>
      </c>
      <c r="H3866" t="s">
        <v>2927</v>
      </c>
      <c r="I3866">
        <v>6287</v>
      </c>
      <c r="J3866" t="s">
        <v>3080</v>
      </c>
      <c r="K3866" t="s">
        <v>2940</v>
      </c>
      <c r="L3866">
        <v>3200</v>
      </c>
      <c r="M3866">
        <v>3155</v>
      </c>
      <c r="N3866">
        <v>200</v>
      </c>
      <c r="O3866" t="s">
        <v>2930</v>
      </c>
      <c r="P3866">
        <v>0.415167334449069</v>
      </c>
      <c r="Q3866">
        <v>0.82329728765393395</v>
      </c>
      <c r="R3866">
        <v>4.80210241313739E-2</v>
      </c>
      <c r="S3866">
        <v>0.145928467601359</v>
      </c>
      <c r="T3866">
        <v>2.7976429444854198</v>
      </c>
      <c r="U3866">
        <v>2.7976429444854198</v>
      </c>
      <c r="V3866">
        <v>2.4125249974865999</v>
      </c>
      <c r="W3866">
        <v>8.7200000000000006</v>
      </c>
      <c r="X3866">
        <v>2.77</v>
      </c>
      <c r="Y3866">
        <v>97547</v>
      </c>
      <c r="Z3866">
        <v>5738</v>
      </c>
      <c r="AA3866">
        <v>0.38</v>
      </c>
      <c r="AB3866">
        <v>17</v>
      </c>
      <c r="AC3866">
        <v>9</v>
      </c>
      <c r="AD3866">
        <v>8</v>
      </c>
      <c r="AE3866">
        <v>52.94</v>
      </c>
      <c r="AF3866">
        <v>10</v>
      </c>
      <c r="AG3866">
        <v>9</v>
      </c>
      <c r="AH3866">
        <v>4</v>
      </c>
      <c r="AI3866">
        <v>4</v>
      </c>
    </row>
    <row r="3867" spans="1:35" x14ac:dyDescent="0.2">
      <c r="A3867" s="102">
        <v>1047</v>
      </c>
      <c r="B3867">
        <v>4204</v>
      </c>
      <c r="C3867" t="s">
        <v>230</v>
      </c>
      <c r="D3867" t="s">
        <v>2952</v>
      </c>
      <c r="E3867">
        <v>1900</v>
      </c>
      <c r="F3867">
        <v>1874</v>
      </c>
      <c r="G3867">
        <v>500</v>
      </c>
      <c r="H3867" t="s">
        <v>2930</v>
      </c>
      <c r="I3867">
        <v>5333</v>
      </c>
      <c r="J3867" t="s">
        <v>238</v>
      </c>
      <c r="K3867" t="s">
        <v>2926</v>
      </c>
      <c r="L3867">
        <v>1900</v>
      </c>
      <c r="M3867">
        <v>1908</v>
      </c>
      <c r="N3867">
        <v>500</v>
      </c>
      <c r="O3867" t="s">
        <v>2927</v>
      </c>
      <c r="P3867">
        <v>0.200016558587893</v>
      </c>
      <c r="Q3867">
        <v>0.91497824444967302</v>
      </c>
      <c r="R3867">
        <v>0.75820924342240303</v>
      </c>
      <c r="S3867">
        <v>4.8213119924697803E-2</v>
      </c>
      <c r="T3867">
        <v>-0.98227328135488601</v>
      </c>
      <c r="U3867">
        <v>0.98227328135488601</v>
      </c>
      <c r="V3867">
        <v>0.58670877414063405</v>
      </c>
      <c r="W3867">
        <v>-4.34</v>
      </c>
      <c r="X3867">
        <v>1.78</v>
      </c>
      <c r="Y3867">
        <v>97384</v>
      </c>
      <c r="Z3867">
        <v>5728</v>
      </c>
      <c r="AA3867">
        <v>0.28999999999999998</v>
      </c>
      <c r="AB3867">
        <v>17</v>
      </c>
      <c r="AC3867">
        <v>8</v>
      </c>
      <c r="AD3867">
        <v>9</v>
      </c>
      <c r="AE3867">
        <v>47.06</v>
      </c>
      <c r="AF3867">
        <v>14</v>
      </c>
      <c r="AG3867">
        <v>5</v>
      </c>
      <c r="AH3867">
        <v>3</v>
      </c>
      <c r="AI3867">
        <v>9</v>
      </c>
    </row>
    <row r="3868" spans="1:35" x14ac:dyDescent="0.2">
      <c r="A3868" s="102">
        <v>4010</v>
      </c>
      <c r="B3868">
        <v>4503</v>
      </c>
      <c r="C3868" t="s">
        <v>829</v>
      </c>
      <c r="D3868" t="s">
        <v>2950</v>
      </c>
      <c r="E3868">
        <v>1980</v>
      </c>
      <c r="F3868">
        <v>1984.5</v>
      </c>
      <c r="G3868">
        <v>500</v>
      </c>
      <c r="H3868" t="s">
        <v>2930</v>
      </c>
      <c r="I3868">
        <v>6370</v>
      </c>
      <c r="J3868" t="s">
        <v>3241</v>
      </c>
      <c r="K3868" t="s">
        <v>2940</v>
      </c>
      <c r="L3868">
        <v>3500</v>
      </c>
      <c r="M3868">
        <v>3495</v>
      </c>
      <c r="N3868">
        <v>300</v>
      </c>
      <c r="O3868" t="s">
        <v>2927</v>
      </c>
      <c r="P3868">
        <v>0.57791384326015205</v>
      </c>
      <c r="Q3868">
        <v>0.86354264948573001</v>
      </c>
      <c r="R3868">
        <v>0.110704787899932</v>
      </c>
      <c r="S3868">
        <v>0.137577072370001</v>
      </c>
      <c r="T3868">
        <v>-1.25191023664547</v>
      </c>
      <c r="U3868">
        <v>1.25191023664547</v>
      </c>
      <c r="V3868">
        <v>0.50707435951945901</v>
      </c>
      <c r="W3868">
        <v>-2.86</v>
      </c>
      <c r="X3868">
        <v>5.36</v>
      </c>
      <c r="Y3868">
        <v>97342</v>
      </c>
      <c r="Z3868">
        <v>5408</v>
      </c>
      <c r="AA3868">
        <v>0.2</v>
      </c>
      <c r="AB3868">
        <v>18</v>
      </c>
      <c r="AC3868">
        <v>8</v>
      </c>
      <c r="AD3868">
        <v>10</v>
      </c>
      <c r="AE3868">
        <v>44.44</v>
      </c>
      <c r="AF3868">
        <v>14</v>
      </c>
      <c r="AG3868">
        <v>5</v>
      </c>
      <c r="AH3868">
        <v>3</v>
      </c>
      <c r="AI3868">
        <v>10</v>
      </c>
    </row>
    <row r="3869" spans="1:35" x14ac:dyDescent="0.2">
      <c r="A3869" s="102">
        <v>4305</v>
      </c>
      <c r="B3869">
        <v>7012</v>
      </c>
      <c r="C3869" t="s">
        <v>3218</v>
      </c>
      <c r="D3869" t="s">
        <v>2945</v>
      </c>
      <c r="E3869">
        <v>2311</v>
      </c>
      <c r="F3869">
        <v>2281</v>
      </c>
      <c r="G3869">
        <v>400</v>
      </c>
      <c r="H3869" t="s">
        <v>2927</v>
      </c>
      <c r="I3869">
        <v>7202</v>
      </c>
      <c r="J3869" t="s">
        <v>959</v>
      </c>
      <c r="K3869" t="s">
        <v>2945</v>
      </c>
      <c r="L3869">
        <v>1138</v>
      </c>
      <c r="M3869">
        <v>1140.5</v>
      </c>
      <c r="N3869">
        <v>800</v>
      </c>
      <c r="O3869" t="s">
        <v>2930</v>
      </c>
      <c r="P3869">
        <v>0.88310691711201605</v>
      </c>
      <c r="Q3869">
        <v>0.85891465818383195</v>
      </c>
      <c r="R3869">
        <v>0.95815511433962097</v>
      </c>
      <c r="S3869">
        <v>0.14556683274347201</v>
      </c>
      <c r="T3869">
        <v>0.75142183751687797</v>
      </c>
      <c r="U3869">
        <v>0.75142183751687797</v>
      </c>
      <c r="V3869">
        <v>1.6948437430941901</v>
      </c>
      <c r="W3869">
        <v>2.71</v>
      </c>
      <c r="X3869">
        <v>0</v>
      </c>
      <c r="Y3869">
        <v>97299</v>
      </c>
      <c r="Z3869">
        <v>8108</v>
      </c>
      <c r="AA3869">
        <v>0.36</v>
      </c>
      <c r="AB3869">
        <v>12</v>
      </c>
      <c r="AC3869">
        <v>5</v>
      </c>
      <c r="AD3869">
        <v>7</v>
      </c>
      <c r="AE3869">
        <v>41.67</v>
      </c>
      <c r="AF3869">
        <v>15</v>
      </c>
      <c r="AG3869">
        <v>3</v>
      </c>
      <c r="AH3869">
        <v>1</v>
      </c>
      <c r="AI3869">
        <v>8</v>
      </c>
    </row>
    <row r="3870" spans="1:35" x14ac:dyDescent="0.2">
      <c r="A3870" s="102">
        <v>8056</v>
      </c>
      <c r="B3870">
        <v>4114</v>
      </c>
      <c r="C3870" t="s">
        <v>3136</v>
      </c>
      <c r="D3870" t="s">
        <v>2952</v>
      </c>
      <c r="E3870">
        <v>6320</v>
      </c>
      <c r="F3870">
        <v>6230</v>
      </c>
      <c r="G3870">
        <v>100</v>
      </c>
      <c r="H3870" t="s">
        <v>2930</v>
      </c>
      <c r="I3870">
        <v>9201</v>
      </c>
      <c r="J3870" t="s">
        <v>3262</v>
      </c>
      <c r="K3870" t="s">
        <v>3263</v>
      </c>
      <c r="L3870">
        <v>3217</v>
      </c>
      <c r="M3870">
        <v>3167</v>
      </c>
      <c r="N3870">
        <v>200</v>
      </c>
      <c r="O3870" t="s">
        <v>2927</v>
      </c>
      <c r="P3870">
        <v>0.68846729626650505</v>
      </c>
      <c r="Q3870">
        <v>0.80882285658803799</v>
      </c>
      <c r="R3870">
        <v>1.3844501048708499E-2</v>
      </c>
      <c r="S3870">
        <v>0.167439693056292</v>
      </c>
      <c r="T3870">
        <v>-0.84420977712126599</v>
      </c>
      <c r="U3870">
        <v>0.84420977712126599</v>
      </c>
      <c r="V3870">
        <v>0.93319058198768101</v>
      </c>
      <c r="W3870">
        <v>-1.96</v>
      </c>
      <c r="X3870">
        <v>1.67</v>
      </c>
      <c r="Y3870">
        <v>97291</v>
      </c>
      <c r="Z3870">
        <v>6949</v>
      </c>
      <c r="AA3870">
        <v>0.5</v>
      </c>
      <c r="AB3870">
        <v>14</v>
      </c>
      <c r="AC3870">
        <v>9</v>
      </c>
      <c r="AD3870">
        <v>5</v>
      </c>
      <c r="AE3870">
        <v>64.290000000000006</v>
      </c>
      <c r="AF3870">
        <v>12</v>
      </c>
      <c r="AG3870">
        <v>4</v>
      </c>
      <c r="AH3870">
        <v>3</v>
      </c>
      <c r="AI3870">
        <v>7</v>
      </c>
    </row>
    <row r="3871" spans="1:35" x14ac:dyDescent="0.2">
      <c r="A3871" s="102">
        <v>6187</v>
      </c>
      <c r="B3871">
        <v>2281</v>
      </c>
      <c r="C3871" t="s">
        <v>1361</v>
      </c>
      <c r="D3871" t="s">
        <v>2955</v>
      </c>
      <c r="E3871">
        <v>2684</v>
      </c>
      <c r="F3871">
        <v>2671</v>
      </c>
      <c r="G3871">
        <v>300</v>
      </c>
      <c r="H3871" t="s">
        <v>2927</v>
      </c>
      <c r="I3871">
        <v>8919</v>
      </c>
      <c r="J3871" t="s">
        <v>3664</v>
      </c>
      <c r="K3871" t="s">
        <v>2949</v>
      </c>
      <c r="L3871">
        <v>4320</v>
      </c>
      <c r="M3871">
        <v>4380</v>
      </c>
      <c r="N3871">
        <v>200</v>
      </c>
      <c r="O3871" t="s">
        <v>2930</v>
      </c>
      <c r="P3871">
        <v>0.26915516245940402</v>
      </c>
      <c r="Q3871">
        <v>0.83353006961218101</v>
      </c>
      <c r="R3871">
        <v>4.26790387904439E-2</v>
      </c>
      <c r="S3871">
        <v>0.200200418766634</v>
      </c>
      <c r="T3871">
        <v>3.1627862478420998</v>
      </c>
      <c r="U3871">
        <v>3.1627862478420998</v>
      </c>
      <c r="V3871">
        <v>1.4981036486538299</v>
      </c>
      <c r="W3871">
        <v>11.65</v>
      </c>
      <c r="X3871">
        <v>8.5299999999999994</v>
      </c>
      <c r="Y3871">
        <v>97036</v>
      </c>
      <c r="Z3871">
        <v>12130</v>
      </c>
      <c r="AA3871">
        <v>0.62</v>
      </c>
      <c r="AB3871">
        <v>8</v>
      </c>
      <c r="AC3871">
        <v>5</v>
      </c>
      <c r="AD3871">
        <v>3</v>
      </c>
      <c r="AE3871">
        <v>62.5</v>
      </c>
      <c r="AF3871">
        <v>13</v>
      </c>
      <c r="AG3871">
        <v>3</v>
      </c>
      <c r="AH3871">
        <v>2</v>
      </c>
      <c r="AI3871">
        <v>3</v>
      </c>
    </row>
    <row r="3872" spans="1:35" x14ac:dyDescent="0.2">
      <c r="A3872" s="102">
        <v>579</v>
      </c>
      <c r="B3872">
        <v>2379</v>
      </c>
      <c r="C3872" t="s">
        <v>581</v>
      </c>
      <c r="D3872" t="s">
        <v>2942</v>
      </c>
      <c r="E3872">
        <v>3610</v>
      </c>
      <c r="F3872">
        <v>3675</v>
      </c>
      <c r="G3872">
        <v>200</v>
      </c>
      <c r="H3872" t="s">
        <v>2927</v>
      </c>
      <c r="I3872">
        <v>6952</v>
      </c>
      <c r="J3872" t="s">
        <v>540</v>
      </c>
      <c r="K3872" t="s">
        <v>2932</v>
      </c>
      <c r="L3872">
        <v>2036</v>
      </c>
      <c r="M3872">
        <v>2031</v>
      </c>
      <c r="N3872">
        <v>400</v>
      </c>
      <c r="O3872" t="s">
        <v>2930</v>
      </c>
      <c r="P3872">
        <v>0.49295979145023999</v>
      </c>
      <c r="Q3872">
        <v>0.92853736322804103</v>
      </c>
      <c r="R3872">
        <v>0.36131469943455502</v>
      </c>
      <c r="S3872">
        <v>0.195347398481725</v>
      </c>
      <c r="T3872">
        <v>2.63857935887328</v>
      </c>
      <c r="U3872">
        <v>2.63857935887328</v>
      </c>
      <c r="V3872">
        <v>2.4762881516864002</v>
      </c>
      <c r="W3872">
        <v>13.64</v>
      </c>
      <c r="X3872">
        <v>10.53</v>
      </c>
      <c r="Y3872">
        <v>97034</v>
      </c>
      <c r="Z3872">
        <v>5708</v>
      </c>
      <c r="AA3872">
        <v>0.27</v>
      </c>
      <c r="AB3872">
        <v>17</v>
      </c>
      <c r="AC3872">
        <v>9</v>
      </c>
      <c r="AD3872">
        <v>8</v>
      </c>
      <c r="AE3872">
        <v>52.94</v>
      </c>
      <c r="AF3872">
        <v>9</v>
      </c>
      <c r="AG3872">
        <v>8</v>
      </c>
      <c r="AH3872">
        <v>6</v>
      </c>
      <c r="AI3872">
        <v>3</v>
      </c>
    </row>
    <row r="3873" spans="1:35" x14ac:dyDescent="0.2">
      <c r="A3873" s="102">
        <v>8346</v>
      </c>
      <c r="B3873">
        <v>7240</v>
      </c>
      <c r="C3873" t="s">
        <v>964</v>
      </c>
      <c r="D3873" t="s">
        <v>2945</v>
      </c>
      <c r="E3873">
        <v>1633</v>
      </c>
      <c r="F3873">
        <v>1578</v>
      </c>
      <c r="G3873">
        <v>600</v>
      </c>
      <c r="H3873" t="s">
        <v>2930</v>
      </c>
      <c r="I3873">
        <v>8086</v>
      </c>
      <c r="J3873" t="s">
        <v>3288</v>
      </c>
      <c r="K3873" t="s">
        <v>2936</v>
      </c>
      <c r="L3873">
        <v>1295</v>
      </c>
      <c r="M3873">
        <v>1326</v>
      </c>
      <c r="N3873">
        <v>700</v>
      </c>
      <c r="O3873" t="s">
        <v>2927</v>
      </c>
      <c r="P3873">
        <v>0.49574992778779697</v>
      </c>
      <c r="Q3873">
        <v>0.80527232568185403</v>
      </c>
      <c r="R3873">
        <v>0.64622116634920901</v>
      </c>
      <c r="S3873">
        <v>0.25883855135033101</v>
      </c>
      <c r="T3873">
        <v>-1.90424187069877</v>
      </c>
      <c r="U3873">
        <v>1.90424187069877</v>
      </c>
      <c r="V3873">
        <v>0.45199894451640998</v>
      </c>
      <c r="W3873">
        <v>-9.08</v>
      </c>
      <c r="X3873">
        <v>1.96</v>
      </c>
      <c r="Y3873">
        <v>96996</v>
      </c>
      <c r="Z3873">
        <v>5105</v>
      </c>
      <c r="AA3873">
        <v>0.28999999999999998</v>
      </c>
      <c r="AB3873">
        <v>19</v>
      </c>
      <c r="AC3873">
        <v>10</v>
      </c>
      <c r="AD3873">
        <v>9</v>
      </c>
      <c r="AE3873">
        <v>52.63</v>
      </c>
      <c r="AF3873">
        <v>10</v>
      </c>
      <c r="AG3873">
        <v>9</v>
      </c>
      <c r="AH3873">
        <v>4</v>
      </c>
      <c r="AI3873">
        <v>6</v>
      </c>
    </row>
    <row r="3874" spans="1:35" x14ac:dyDescent="0.2">
      <c r="A3874" s="102">
        <v>4237</v>
      </c>
      <c r="B3874">
        <v>3105</v>
      </c>
      <c r="C3874" t="s">
        <v>50</v>
      </c>
      <c r="D3874" t="s">
        <v>2932</v>
      </c>
      <c r="E3874">
        <v>1030</v>
      </c>
      <c r="F3874">
        <v>1027</v>
      </c>
      <c r="G3874">
        <v>1000</v>
      </c>
      <c r="H3874" t="s">
        <v>2927</v>
      </c>
      <c r="I3874">
        <v>4634</v>
      </c>
      <c r="J3874" t="s">
        <v>66</v>
      </c>
      <c r="K3874" t="s">
        <v>2952</v>
      </c>
      <c r="L3874">
        <v>2600</v>
      </c>
      <c r="M3874">
        <v>2582</v>
      </c>
      <c r="N3874">
        <v>400</v>
      </c>
      <c r="O3874" t="s">
        <v>2930</v>
      </c>
      <c r="P3874">
        <v>0.29368499546155202</v>
      </c>
      <c r="Q3874">
        <v>0.86000011888224903</v>
      </c>
      <c r="R3874">
        <v>0.95131525958268004</v>
      </c>
      <c r="S3874">
        <v>0.44571439696034199</v>
      </c>
      <c r="T3874">
        <v>0.91127968934615999</v>
      </c>
      <c r="U3874">
        <v>0.91127968934615999</v>
      </c>
      <c r="V3874">
        <v>0.87915571976298201</v>
      </c>
      <c r="W3874">
        <v>5.24</v>
      </c>
      <c r="X3874">
        <v>0.56000000000000005</v>
      </c>
      <c r="Y3874">
        <v>96909</v>
      </c>
      <c r="Z3874">
        <v>4615</v>
      </c>
      <c r="AA3874">
        <v>0.28999999999999998</v>
      </c>
      <c r="AB3874">
        <v>21</v>
      </c>
      <c r="AC3874">
        <v>12</v>
      </c>
      <c r="AD3874">
        <v>9</v>
      </c>
      <c r="AE3874">
        <v>57.14</v>
      </c>
      <c r="AF3874">
        <v>13</v>
      </c>
      <c r="AG3874">
        <v>5</v>
      </c>
      <c r="AH3874">
        <v>5</v>
      </c>
      <c r="AI3874">
        <v>11</v>
      </c>
    </row>
    <row r="3875" spans="1:35" x14ac:dyDescent="0.2">
      <c r="A3875" s="102">
        <v>8126</v>
      </c>
      <c r="B3875">
        <v>8425</v>
      </c>
      <c r="C3875" t="s">
        <v>3174</v>
      </c>
      <c r="D3875" t="s">
        <v>2933</v>
      </c>
      <c r="E3875">
        <v>3445</v>
      </c>
      <c r="F3875">
        <v>3420</v>
      </c>
      <c r="G3875">
        <v>300</v>
      </c>
      <c r="H3875" t="s">
        <v>2927</v>
      </c>
      <c r="I3875">
        <v>9468</v>
      </c>
      <c r="J3875" t="s">
        <v>2928</v>
      </c>
      <c r="K3875" t="s">
        <v>2929</v>
      </c>
      <c r="L3875">
        <v>1877</v>
      </c>
      <c r="M3875">
        <v>1832</v>
      </c>
      <c r="N3875">
        <v>600</v>
      </c>
      <c r="O3875" t="s">
        <v>2930</v>
      </c>
      <c r="P3875">
        <v>0.851538379398456</v>
      </c>
      <c r="Q3875">
        <v>0.80793045902828298</v>
      </c>
      <c r="R3875">
        <v>2.9221769292296701E-3</v>
      </c>
      <c r="S3875">
        <v>0.30947671220203499</v>
      </c>
      <c r="T3875">
        <v>0.16600893754330401</v>
      </c>
      <c r="U3875">
        <v>0.16600893754330401</v>
      </c>
      <c r="V3875">
        <v>8.8634182761865993E-3</v>
      </c>
      <c r="W3875">
        <v>1.4</v>
      </c>
      <c r="X3875">
        <v>7.13</v>
      </c>
      <c r="Y3875">
        <v>96805</v>
      </c>
      <c r="Z3875">
        <v>4610</v>
      </c>
      <c r="AA3875">
        <v>0.15</v>
      </c>
      <c r="AB3875">
        <v>21</v>
      </c>
      <c r="AC3875">
        <v>12</v>
      </c>
      <c r="AD3875">
        <v>9</v>
      </c>
      <c r="AE3875">
        <v>57.14</v>
      </c>
      <c r="AF3875">
        <v>11</v>
      </c>
      <c r="AG3875">
        <v>10</v>
      </c>
      <c r="AH3875">
        <v>5</v>
      </c>
      <c r="AI3875">
        <v>6</v>
      </c>
    </row>
    <row r="3876" spans="1:35" x14ac:dyDescent="0.2">
      <c r="A3876" s="102">
        <v>4092</v>
      </c>
      <c r="B3876">
        <v>1803</v>
      </c>
      <c r="C3876" t="s">
        <v>2938</v>
      </c>
      <c r="D3876" t="s">
        <v>2937</v>
      </c>
      <c r="E3876">
        <v>1160</v>
      </c>
      <c r="F3876">
        <v>1165</v>
      </c>
      <c r="G3876">
        <v>600</v>
      </c>
      <c r="H3876" t="s">
        <v>2927</v>
      </c>
      <c r="I3876">
        <v>9989</v>
      </c>
      <c r="J3876" t="s">
        <v>692</v>
      </c>
      <c r="K3876" t="s">
        <v>2953</v>
      </c>
      <c r="L3876">
        <v>3725</v>
      </c>
      <c r="M3876">
        <v>3745</v>
      </c>
      <c r="N3876">
        <v>200</v>
      </c>
      <c r="O3876" t="s">
        <v>2930</v>
      </c>
      <c r="P3876">
        <v>7.9732324503929294E-2</v>
      </c>
      <c r="Q3876">
        <v>0.86222294001768596</v>
      </c>
      <c r="R3876">
        <v>0.82221979085027996</v>
      </c>
      <c r="S3876">
        <v>0.14678032642290001</v>
      </c>
      <c r="T3876">
        <v>2.5014845056424702</v>
      </c>
      <c r="U3876">
        <v>2.5014845056424702</v>
      </c>
      <c r="V3876">
        <v>3.0067554737642799</v>
      </c>
      <c r="W3876">
        <v>8.4600000000000009</v>
      </c>
      <c r="X3876">
        <v>6.68</v>
      </c>
      <c r="Y3876">
        <v>96772</v>
      </c>
      <c r="Z3876">
        <v>4032</v>
      </c>
      <c r="AA3876">
        <v>0.28999999999999998</v>
      </c>
      <c r="AB3876">
        <v>24</v>
      </c>
      <c r="AC3876">
        <v>13</v>
      </c>
      <c r="AD3876">
        <v>11</v>
      </c>
      <c r="AE3876">
        <v>54.17</v>
      </c>
      <c r="AF3876">
        <v>13</v>
      </c>
      <c r="AG3876">
        <v>10</v>
      </c>
      <c r="AH3876">
        <v>4</v>
      </c>
      <c r="AI3876">
        <v>10</v>
      </c>
    </row>
    <row r="3877" spans="1:35" x14ac:dyDescent="0.2">
      <c r="A3877" s="102">
        <v>1614</v>
      </c>
      <c r="B3877">
        <v>5393</v>
      </c>
      <c r="C3877" t="s">
        <v>237</v>
      </c>
      <c r="D3877" t="s">
        <v>2926</v>
      </c>
      <c r="E3877">
        <v>2740</v>
      </c>
      <c r="F3877">
        <v>2743</v>
      </c>
      <c r="G3877">
        <v>400</v>
      </c>
      <c r="H3877" t="s">
        <v>2927</v>
      </c>
      <c r="I3877">
        <v>5802</v>
      </c>
      <c r="J3877" t="s">
        <v>3220</v>
      </c>
      <c r="K3877" t="s">
        <v>2943</v>
      </c>
      <c r="L3877">
        <v>1533.5</v>
      </c>
      <c r="M3877">
        <v>1518</v>
      </c>
      <c r="N3877">
        <v>700</v>
      </c>
      <c r="O3877" t="s">
        <v>2930</v>
      </c>
      <c r="P3877">
        <v>0.43768399197403901</v>
      </c>
      <c r="Q3877">
        <v>0.90303337382537097</v>
      </c>
      <c r="R3877">
        <v>0.87136848270306699</v>
      </c>
      <c r="S3877">
        <v>0.14367109270938899</v>
      </c>
      <c r="T3877">
        <v>1.93721970716937</v>
      </c>
      <c r="U3877">
        <v>1.93721970716937</v>
      </c>
      <c r="V3877">
        <v>1.73958122311543</v>
      </c>
      <c r="W3877">
        <v>9.0500000000000007</v>
      </c>
      <c r="X3877">
        <v>3.15</v>
      </c>
      <c r="Y3877">
        <v>96764</v>
      </c>
      <c r="Z3877">
        <v>5376</v>
      </c>
      <c r="AA3877">
        <v>0.32</v>
      </c>
      <c r="AB3877">
        <v>18</v>
      </c>
      <c r="AC3877">
        <v>9</v>
      </c>
      <c r="AD3877">
        <v>9</v>
      </c>
      <c r="AE3877">
        <v>50</v>
      </c>
      <c r="AF3877">
        <v>13</v>
      </c>
      <c r="AG3877">
        <v>7</v>
      </c>
      <c r="AH3877">
        <v>5</v>
      </c>
      <c r="AI3877">
        <v>6</v>
      </c>
    </row>
    <row r="3878" spans="1:35" x14ac:dyDescent="0.2">
      <c r="A3878" s="102">
        <v>8423</v>
      </c>
      <c r="B3878">
        <v>4203</v>
      </c>
      <c r="C3878" t="s">
        <v>821</v>
      </c>
      <c r="D3878" t="s">
        <v>2952</v>
      </c>
      <c r="E3878">
        <v>4245</v>
      </c>
      <c r="F3878">
        <v>4155</v>
      </c>
      <c r="G3878">
        <v>200</v>
      </c>
      <c r="H3878" t="s">
        <v>2927</v>
      </c>
      <c r="I3878">
        <v>5232</v>
      </c>
      <c r="J3878" t="s">
        <v>860</v>
      </c>
      <c r="K3878" t="s">
        <v>2926</v>
      </c>
      <c r="L3878">
        <v>4625</v>
      </c>
      <c r="M3878">
        <v>4540</v>
      </c>
      <c r="N3878">
        <v>200</v>
      </c>
      <c r="O3878" t="s">
        <v>2930</v>
      </c>
      <c r="P3878">
        <v>0.51369238613227397</v>
      </c>
      <c r="Q3878">
        <v>0.80426228931675803</v>
      </c>
      <c r="R3878">
        <v>0.85554968756767602</v>
      </c>
      <c r="S3878">
        <v>8.2450917019170691E-3</v>
      </c>
      <c r="T3878">
        <v>0.31170306771143502</v>
      </c>
      <c r="U3878">
        <v>0.31170306771143502</v>
      </c>
      <c r="V3878">
        <v>0.60088252680062604</v>
      </c>
      <c r="W3878">
        <v>1.1200000000000001</v>
      </c>
      <c r="X3878">
        <v>8.48</v>
      </c>
      <c r="Y3878">
        <v>96718</v>
      </c>
      <c r="Z3878">
        <v>7440</v>
      </c>
      <c r="AA3878">
        <v>0.44</v>
      </c>
      <c r="AB3878">
        <v>13</v>
      </c>
      <c r="AC3878">
        <v>8</v>
      </c>
      <c r="AD3878">
        <v>5</v>
      </c>
      <c r="AE3878">
        <v>61.54</v>
      </c>
      <c r="AF3878">
        <v>11</v>
      </c>
      <c r="AG3878">
        <v>5</v>
      </c>
      <c r="AH3878">
        <v>2</v>
      </c>
      <c r="AI3878">
        <v>6</v>
      </c>
    </row>
    <row r="3879" spans="1:35" x14ac:dyDescent="0.2">
      <c r="A3879" s="102">
        <v>1440</v>
      </c>
      <c r="B3879">
        <v>4208</v>
      </c>
      <c r="C3879" t="s">
        <v>3188</v>
      </c>
      <c r="D3879" t="s">
        <v>2952</v>
      </c>
      <c r="E3879">
        <v>2253</v>
      </c>
      <c r="F3879">
        <v>2236</v>
      </c>
      <c r="G3879">
        <v>300</v>
      </c>
      <c r="H3879" t="s">
        <v>2927</v>
      </c>
      <c r="I3879">
        <v>7259</v>
      </c>
      <c r="J3879" t="s">
        <v>27</v>
      </c>
      <c r="K3879" t="s">
        <v>2945</v>
      </c>
      <c r="L3879">
        <v>3840</v>
      </c>
      <c r="M3879">
        <v>3780</v>
      </c>
      <c r="N3879">
        <v>200</v>
      </c>
      <c r="O3879" t="s">
        <v>2930</v>
      </c>
      <c r="P3879">
        <v>0.82264242354963502</v>
      </c>
      <c r="Q3879">
        <v>0.906520299764628</v>
      </c>
      <c r="R3879">
        <v>0.35888937929069997</v>
      </c>
      <c r="S3879">
        <v>1.0027533755695799E-2</v>
      </c>
      <c r="T3879">
        <v>0.46321864382755101</v>
      </c>
      <c r="U3879">
        <v>0.46321864382755101</v>
      </c>
      <c r="V3879">
        <v>5.8925542177402299E-2</v>
      </c>
      <c r="W3879">
        <v>1.75</v>
      </c>
      <c r="X3879">
        <v>11.27</v>
      </c>
      <c r="Y3879">
        <v>96669</v>
      </c>
      <c r="Z3879">
        <v>8056</v>
      </c>
      <c r="AA3879">
        <v>0.51</v>
      </c>
      <c r="AB3879">
        <v>12</v>
      </c>
      <c r="AC3879">
        <v>7</v>
      </c>
      <c r="AD3879">
        <v>5</v>
      </c>
      <c r="AE3879">
        <v>58.33</v>
      </c>
      <c r="AF3879">
        <v>14</v>
      </c>
      <c r="AG3879">
        <v>5</v>
      </c>
      <c r="AH3879">
        <v>2</v>
      </c>
      <c r="AI3879">
        <v>5</v>
      </c>
    </row>
    <row r="3880" spans="1:35" x14ac:dyDescent="0.2">
      <c r="A3880" s="102">
        <v>5471</v>
      </c>
      <c r="B3880">
        <v>5486</v>
      </c>
      <c r="C3880" t="s">
        <v>871</v>
      </c>
      <c r="D3880" t="s">
        <v>2988</v>
      </c>
      <c r="E3880">
        <v>1774</v>
      </c>
      <c r="F3880">
        <v>1790</v>
      </c>
      <c r="G3880">
        <v>600</v>
      </c>
      <c r="H3880" t="s">
        <v>2927</v>
      </c>
      <c r="I3880">
        <v>8604</v>
      </c>
      <c r="J3880" t="s">
        <v>541</v>
      </c>
      <c r="K3880" t="s">
        <v>3186</v>
      </c>
      <c r="L3880">
        <v>559</v>
      </c>
      <c r="M3880">
        <v>561.6</v>
      </c>
      <c r="N3880">
        <v>1900</v>
      </c>
      <c r="O3880" t="s">
        <v>2930</v>
      </c>
      <c r="P3880">
        <v>0.62223640470307595</v>
      </c>
      <c r="Q3880">
        <v>0.84295090876743795</v>
      </c>
      <c r="R3880">
        <v>0.23735917292918299</v>
      </c>
      <c r="S3880">
        <v>0.43001090152537802</v>
      </c>
      <c r="T3880">
        <v>2.1129304735934</v>
      </c>
      <c r="U3880">
        <v>2.1129304735934</v>
      </c>
      <c r="V3880">
        <v>2.2788390386239499</v>
      </c>
      <c r="W3880">
        <v>11.84</v>
      </c>
      <c r="X3880">
        <v>0.65</v>
      </c>
      <c r="Y3880">
        <v>96665</v>
      </c>
      <c r="Z3880">
        <v>4603</v>
      </c>
      <c r="AA3880">
        <v>0.21</v>
      </c>
      <c r="AB3880">
        <v>21</v>
      </c>
      <c r="AC3880">
        <v>12</v>
      </c>
      <c r="AD3880">
        <v>9</v>
      </c>
      <c r="AE3880">
        <v>57.14</v>
      </c>
      <c r="AF3880">
        <v>12</v>
      </c>
      <c r="AG3880">
        <v>8</v>
      </c>
      <c r="AH3880">
        <v>5</v>
      </c>
      <c r="AI3880">
        <v>8</v>
      </c>
    </row>
    <row r="3881" spans="1:35" x14ac:dyDescent="0.2">
      <c r="A3881" s="102">
        <v>7602</v>
      </c>
      <c r="B3881">
        <v>4502</v>
      </c>
      <c r="C3881" t="s">
        <v>3277</v>
      </c>
      <c r="D3881" t="s">
        <v>2950</v>
      </c>
      <c r="E3881">
        <v>4481</v>
      </c>
      <c r="F3881">
        <v>4498</v>
      </c>
      <c r="G3881">
        <v>200</v>
      </c>
      <c r="H3881" t="s">
        <v>2927</v>
      </c>
      <c r="I3881">
        <v>7278</v>
      </c>
      <c r="J3881" t="s">
        <v>46</v>
      </c>
      <c r="K3881" t="s">
        <v>2945</v>
      </c>
      <c r="L3881">
        <v>2341</v>
      </c>
      <c r="M3881">
        <v>2320</v>
      </c>
      <c r="N3881">
        <v>400</v>
      </c>
      <c r="O3881" t="s">
        <v>2930</v>
      </c>
      <c r="P3881">
        <v>0.41113492729305401</v>
      </c>
      <c r="Q3881">
        <v>0.81474569427133703</v>
      </c>
      <c r="R3881">
        <v>8.9994597859986095E-3</v>
      </c>
      <c r="S3881">
        <v>1.3218330363497E-2</v>
      </c>
      <c r="T3881">
        <v>1.94320006649223</v>
      </c>
      <c r="U3881">
        <v>1.94320006649223</v>
      </c>
      <c r="V3881">
        <v>1.4870863256242</v>
      </c>
      <c r="W3881">
        <v>7.85</v>
      </c>
      <c r="X3881">
        <v>3.16</v>
      </c>
      <c r="Y3881">
        <v>96630</v>
      </c>
      <c r="Z3881">
        <v>6442</v>
      </c>
      <c r="AA3881">
        <v>0.8</v>
      </c>
      <c r="AB3881">
        <v>15</v>
      </c>
      <c r="AC3881">
        <v>10</v>
      </c>
      <c r="AD3881">
        <v>5</v>
      </c>
      <c r="AE3881">
        <v>66.67</v>
      </c>
      <c r="AF3881">
        <v>10</v>
      </c>
      <c r="AG3881">
        <v>8</v>
      </c>
      <c r="AH3881">
        <v>4</v>
      </c>
      <c r="AI3881">
        <v>3</v>
      </c>
    </row>
    <row r="3882" spans="1:35" x14ac:dyDescent="0.2">
      <c r="A3882" s="102">
        <v>7390</v>
      </c>
      <c r="B3882">
        <v>9437</v>
      </c>
      <c r="C3882" t="s">
        <v>582</v>
      </c>
      <c r="D3882" t="s">
        <v>2929</v>
      </c>
      <c r="E3882">
        <v>3155</v>
      </c>
      <c r="F3882">
        <v>3136</v>
      </c>
      <c r="G3882">
        <v>300</v>
      </c>
      <c r="H3882" t="s">
        <v>2927</v>
      </c>
      <c r="I3882">
        <v>9613</v>
      </c>
      <c r="J3882" t="s">
        <v>3671</v>
      </c>
      <c r="K3882" t="s">
        <v>2929</v>
      </c>
      <c r="L3882">
        <v>1489</v>
      </c>
      <c r="M3882">
        <v>1479</v>
      </c>
      <c r="N3882">
        <v>600</v>
      </c>
      <c r="O3882" t="s">
        <v>2930</v>
      </c>
      <c r="P3882">
        <v>0.46489738001668401</v>
      </c>
      <c r="Q3882">
        <v>0.81757839105889296</v>
      </c>
      <c r="R3882">
        <v>3.6313370047505802E-2</v>
      </c>
      <c r="S3882">
        <v>0.36412400298708397</v>
      </c>
      <c r="T3882">
        <v>2.19610019798575</v>
      </c>
      <c r="U3882">
        <v>2.19610019798575</v>
      </c>
      <c r="V3882">
        <v>2.2019429062782501</v>
      </c>
      <c r="W3882">
        <v>4.54</v>
      </c>
      <c r="X3882">
        <v>5.68</v>
      </c>
      <c r="Y3882">
        <v>96557</v>
      </c>
      <c r="Z3882">
        <v>5082</v>
      </c>
      <c r="AA3882">
        <v>0.33</v>
      </c>
      <c r="AB3882">
        <v>19</v>
      </c>
      <c r="AC3882">
        <v>10</v>
      </c>
      <c r="AD3882">
        <v>9</v>
      </c>
      <c r="AE3882">
        <v>52.63</v>
      </c>
      <c r="AF3882">
        <v>13</v>
      </c>
      <c r="AG3882">
        <v>6</v>
      </c>
      <c r="AH3882">
        <v>3</v>
      </c>
      <c r="AI3882">
        <v>10</v>
      </c>
    </row>
    <row r="3883" spans="1:35" x14ac:dyDescent="0.2">
      <c r="A3883" s="102">
        <v>4649</v>
      </c>
      <c r="B3883">
        <v>4686</v>
      </c>
      <c r="C3883" t="s">
        <v>2948</v>
      </c>
      <c r="D3883" t="s">
        <v>2929</v>
      </c>
      <c r="E3883">
        <v>5890</v>
      </c>
      <c r="F3883">
        <v>5760</v>
      </c>
      <c r="G3883">
        <v>100</v>
      </c>
      <c r="H3883" t="s">
        <v>2927</v>
      </c>
      <c r="I3883">
        <v>6501</v>
      </c>
      <c r="J3883" t="s">
        <v>3183</v>
      </c>
      <c r="K3883" t="s">
        <v>2932</v>
      </c>
      <c r="L3883">
        <v>4291</v>
      </c>
      <c r="M3883">
        <v>4269</v>
      </c>
      <c r="N3883">
        <v>100</v>
      </c>
      <c r="O3883" t="s">
        <v>2930</v>
      </c>
      <c r="P3883">
        <v>0.750485048815973</v>
      </c>
      <c r="Q3883">
        <v>0.85403316441118104</v>
      </c>
      <c r="R3883">
        <v>0.72927760257954399</v>
      </c>
      <c r="S3883">
        <v>0.202589307904253</v>
      </c>
      <c r="T3883">
        <v>0.33872162285580298</v>
      </c>
      <c r="U3883">
        <v>0.33872162285580298</v>
      </c>
      <c r="V3883">
        <v>0.64718143408384698</v>
      </c>
      <c r="W3883">
        <v>3.26</v>
      </c>
      <c r="X3883">
        <v>25.89</v>
      </c>
      <c r="Y3883">
        <v>96483</v>
      </c>
      <c r="Z3883">
        <v>5675</v>
      </c>
      <c r="AA3883">
        <v>0.14000000000000001</v>
      </c>
      <c r="AB3883">
        <v>17</v>
      </c>
      <c r="AC3883">
        <v>8</v>
      </c>
      <c r="AD3883">
        <v>9</v>
      </c>
      <c r="AE3883">
        <v>47.06</v>
      </c>
      <c r="AF3883">
        <v>9</v>
      </c>
      <c r="AG3883">
        <v>8</v>
      </c>
      <c r="AH3883">
        <v>7</v>
      </c>
      <c r="AI3883">
        <v>2</v>
      </c>
    </row>
    <row r="3884" spans="1:35" x14ac:dyDescent="0.2">
      <c r="A3884" s="102">
        <v>5244</v>
      </c>
      <c r="B3884">
        <v>3098</v>
      </c>
      <c r="C3884" t="s">
        <v>3678</v>
      </c>
      <c r="D3884" t="s">
        <v>2953</v>
      </c>
      <c r="E3884">
        <v>5660</v>
      </c>
      <c r="F3884">
        <v>5660</v>
      </c>
      <c r="G3884">
        <v>100</v>
      </c>
      <c r="H3884" t="s">
        <v>2930</v>
      </c>
      <c r="I3884">
        <v>6758</v>
      </c>
      <c r="J3884" t="s">
        <v>2944</v>
      </c>
      <c r="K3884" t="s">
        <v>2932</v>
      </c>
      <c r="L3884">
        <v>7890</v>
      </c>
      <c r="M3884">
        <v>7826</v>
      </c>
      <c r="N3884">
        <v>100</v>
      </c>
      <c r="O3884" t="s">
        <v>2927</v>
      </c>
      <c r="P3884">
        <v>1.0105110597238801E-2</v>
      </c>
      <c r="Q3884">
        <v>0.84612293843643305</v>
      </c>
      <c r="R3884">
        <v>2.2632480668982699E-2</v>
      </c>
      <c r="S3884">
        <v>3.9317133630358402E-2</v>
      </c>
      <c r="T3884">
        <v>-2.6665198954195302</v>
      </c>
      <c r="U3884">
        <v>2.6665198954195302</v>
      </c>
      <c r="V3884">
        <v>2.6470790144027601</v>
      </c>
      <c r="W3884">
        <v>-22.58</v>
      </c>
      <c r="X3884">
        <v>27.68</v>
      </c>
      <c r="Y3884">
        <v>96394</v>
      </c>
      <c r="Z3884">
        <v>24098</v>
      </c>
      <c r="AA3884">
        <v>1.55</v>
      </c>
      <c r="AB3884">
        <v>4</v>
      </c>
      <c r="AC3884">
        <v>4</v>
      </c>
      <c r="AD3884">
        <v>0</v>
      </c>
      <c r="AE3884">
        <v>100</v>
      </c>
      <c r="AF3884">
        <v>12</v>
      </c>
      <c r="AG3884">
        <v>3</v>
      </c>
      <c r="AH3884">
        <v>0</v>
      </c>
      <c r="AI3884">
        <v>1</v>
      </c>
    </row>
    <row r="3885" spans="1:35" x14ac:dyDescent="0.2">
      <c r="A3885" s="102">
        <v>7388</v>
      </c>
      <c r="B3885">
        <v>7276</v>
      </c>
      <c r="C3885" t="s">
        <v>2986</v>
      </c>
      <c r="D3885" t="s">
        <v>2932</v>
      </c>
      <c r="E3885">
        <v>5020</v>
      </c>
      <c r="F3885">
        <v>4980</v>
      </c>
      <c r="G3885">
        <v>200</v>
      </c>
      <c r="H3885" t="s">
        <v>2930</v>
      </c>
      <c r="I3885">
        <v>8218</v>
      </c>
      <c r="J3885" t="s">
        <v>3162</v>
      </c>
      <c r="K3885" t="s">
        <v>2953</v>
      </c>
      <c r="L3885">
        <v>2400</v>
      </c>
      <c r="M3885">
        <v>2382</v>
      </c>
      <c r="N3885">
        <v>400</v>
      </c>
      <c r="O3885" t="s">
        <v>2927</v>
      </c>
      <c r="P3885">
        <v>0.56818365104984503</v>
      </c>
      <c r="Q3885">
        <v>0.81761137400124795</v>
      </c>
      <c r="R3885">
        <v>0.813853609896108</v>
      </c>
      <c r="S3885">
        <v>0.137781545522661</v>
      </c>
      <c r="T3885">
        <v>-1.8827984354548</v>
      </c>
      <c r="U3885">
        <v>1.8827984354548</v>
      </c>
      <c r="V3885">
        <v>1.92297262091638</v>
      </c>
      <c r="W3885">
        <v>-11.14</v>
      </c>
      <c r="X3885">
        <v>4.34</v>
      </c>
      <c r="Y3885">
        <v>96270</v>
      </c>
      <c r="Z3885">
        <v>8022</v>
      </c>
      <c r="AA3885">
        <v>0.56000000000000005</v>
      </c>
      <c r="AB3885">
        <v>12</v>
      </c>
      <c r="AC3885">
        <v>8</v>
      </c>
      <c r="AD3885">
        <v>4</v>
      </c>
      <c r="AE3885">
        <v>66.67</v>
      </c>
      <c r="AF3885">
        <v>12</v>
      </c>
      <c r="AG3885">
        <v>6</v>
      </c>
      <c r="AH3885">
        <v>2</v>
      </c>
      <c r="AI3885">
        <v>4</v>
      </c>
    </row>
    <row r="3886" spans="1:35" x14ac:dyDescent="0.2">
      <c r="A3886" s="102">
        <v>5974</v>
      </c>
      <c r="B3886">
        <v>1802</v>
      </c>
      <c r="C3886" t="s">
        <v>3204</v>
      </c>
      <c r="D3886" t="s">
        <v>2937</v>
      </c>
      <c r="E3886">
        <v>1275</v>
      </c>
      <c r="F3886">
        <v>1266</v>
      </c>
      <c r="G3886">
        <v>800</v>
      </c>
      <c r="H3886" t="s">
        <v>2927</v>
      </c>
      <c r="I3886">
        <v>1808</v>
      </c>
      <c r="J3886" t="s">
        <v>711</v>
      </c>
      <c r="K3886" t="s">
        <v>2937</v>
      </c>
      <c r="L3886">
        <v>1494</v>
      </c>
      <c r="M3886">
        <v>1494</v>
      </c>
      <c r="N3886">
        <v>700</v>
      </c>
      <c r="O3886" t="s">
        <v>2930</v>
      </c>
      <c r="P3886">
        <v>0.68376420990786002</v>
      </c>
      <c r="Q3886">
        <v>0.83630442849944198</v>
      </c>
      <c r="R3886">
        <v>0.73939210578240799</v>
      </c>
      <c r="S3886">
        <v>0.21891674473598099</v>
      </c>
      <c r="T3886">
        <v>0.97929361470731002</v>
      </c>
      <c r="U3886">
        <v>0.97929361470731002</v>
      </c>
      <c r="V3886">
        <v>1.53963766651614</v>
      </c>
      <c r="W3886">
        <v>2.1800000000000002</v>
      </c>
      <c r="X3886">
        <v>3.16</v>
      </c>
      <c r="Y3886">
        <v>96254</v>
      </c>
      <c r="Z3886">
        <v>6417</v>
      </c>
      <c r="AA3886">
        <v>0.33</v>
      </c>
      <c r="AB3886">
        <v>15</v>
      </c>
      <c r="AC3886">
        <v>7</v>
      </c>
      <c r="AD3886">
        <v>8</v>
      </c>
      <c r="AE3886">
        <v>46.67</v>
      </c>
      <c r="AF3886">
        <v>13</v>
      </c>
      <c r="AG3886">
        <v>4</v>
      </c>
      <c r="AH3886">
        <v>1</v>
      </c>
      <c r="AI3886">
        <v>10</v>
      </c>
    </row>
    <row r="3887" spans="1:35" x14ac:dyDescent="0.2">
      <c r="A3887" s="102">
        <v>6650</v>
      </c>
      <c r="B3887">
        <v>1941</v>
      </c>
      <c r="C3887" t="s">
        <v>3569</v>
      </c>
      <c r="D3887" t="s">
        <v>2937</v>
      </c>
      <c r="E3887">
        <v>2587</v>
      </c>
      <c r="F3887">
        <v>2560</v>
      </c>
      <c r="G3887">
        <v>200</v>
      </c>
      <c r="H3887" t="s">
        <v>2930</v>
      </c>
      <c r="I3887">
        <v>4521</v>
      </c>
      <c r="J3887" t="s">
        <v>830</v>
      </c>
      <c r="K3887" t="s">
        <v>2950</v>
      </c>
      <c r="L3887">
        <v>6130</v>
      </c>
      <c r="M3887">
        <v>6140</v>
      </c>
      <c r="N3887">
        <v>100</v>
      </c>
      <c r="O3887" t="s">
        <v>2927</v>
      </c>
      <c r="P3887">
        <v>0.17391762611630199</v>
      </c>
      <c r="Q3887">
        <v>0.82753286818615601</v>
      </c>
      <c r="R3887">
        <v>0.58988390250180001</v>
      </c>
      <c r="S3887">
        <v>0.21337547367903101</v>
      </c>
      <c r="T3887">
        <v>-1.0837393920660601</v>
      </c>
      <c r="U3887">
        <v>1.0837393920660601</v>
      </c>
      <c r="V3887">
        <v>0.74333394006136699</v>
      </c>
      <c r="W3887">
        <v>-4.8499999999999996</v>
      </c>
      <c r="X3887">
        <v>16.61</v>
      </c>
      <c r="Y3887">
        <v>96225</v>
      </c>
      <c r="Z3887">
        <v>6415</v>
      </c>
      <c r="AA3887">
        <v>0.15</v>
      </c>
      <c r="AB3887">
        <v>15</v>
      </c>
      <c r="AC3887">
        <v>8</v>
      </c>
      <c r="AD3887">
        <v>7</v>
      </c>
      <c r="AE3887">
        <v>53.33</v>
      </c>
      <c r="AF3887">
        <v>13</v>
      </c>
      <c r="AG3887">
        <v>5</v>
      </c>
      <c r="AH3887">
        <v>3</v>
      </c>
      <c r="AI3887">
        <v>7</v>
      </c>
    </row>
    <row r="3888" spans="1:35" x14ac:dyDescent="0.2">
      <c r="A3888" s="102">
        <v>1882</v>
      </c>
      <c r="B3888">
        <v>4186</v>
      </c>
      <c r="C3888" t="s">
        <v>820</v>
      </c>
      <c r="D3888" t="s">
        <v>2952</v>
      </c>
      <c r="E3888">
        <v>4750</v>
      </c>
      <c r="F3888">
        <v>4735</v>
      </c>
      <c r="G3888">
        <v>200</v>
      </c>
      <c r="H3888" t="s">
        <v>2927</v>
      </c>
      <c r="I3888">
        <v>8593</v>
      </c>
      <c r="J3888" t="s">
        <v>224</v>
      </c>
      <c r="K3888" t="s">
        <v>2933</v>
      </c>
      <c r="L3888">
        <v>719</v>
      </c>
      <c r="M3888">
        <v>717</v>
      </c>
      <c r="N3888">
        <v>1300</v>
      </c>
      <c r="O3888" t="s">
        <v>2930</v>
      </c>
      <c r="P3888">
        <v>5.9601852920531599E-2</v>
      </c>
      <c r="Q3888">
        <v>0.89792265007828698</v>
      </c>
      <c r="R3888">
        <v>0.66289131423240799</v>
      </c>
      <c r="S3888">
        <v>3.3202601815669197E-2</v>
      </c>
      <c r="T3888">
        <v>1.1131058613142899</v>
      </c>
      <c r="U3888">
        <v>1.1131058613142899</v>
      </c>
      <c r="V3888">
        <v>1.0383829533614699</v>
      </c>
      <c r="W3888">
        <v>6.17</v>
      </c>
      <c r="X3888">
        <v>1.57</v>
      </c>
      <c r="Y3888">
        <v>96136</v>
      </c>
      <c r="Z3888">
        <v>5341</v>
      </c>
      <c r="AA3888">
        <v>0.33</v>
      </c>
      <c r="AB3888">
        <v>18</v>
      </c>
      <c r="AC3888">
        <v>10</v>
      </c>
      <c r="AD3888">
        <v>8</v>
      </c>
      <c r="AE3888">
        <v>55.56</v>
      </c>
      <c r="AF3888">
        <v>12</v>
      </c>
      <c r="AG3888">
        <v>6</v>
      </c>
      <c r="AH3888">
        <v>5</v>
      </c>
      <c r="AI3888">
        <v>7</v>
      </c>
    </row>
    <row r="3889" spans="1:35" x14ac:dyDescent="0.2">
      <c r="A3889" s="102">
        <v>87</v>
      </c>
      <c r="B3889">
        <v>4182</v>
      </c>
      <c r="C3889" t="s">
        <v>48</v>
      </c>
      <c r="D3889" t="s">
        <v>2952</v>
      </c>
      <c r="E3889">
        <v>1870</v>
      </c>
      <c r="F3889">
        <v>1870</v>
      </c>
      <c r="G3889">
        <v>500</v>
      </c>
      <c r="H3889" t="s">
        <v>2927</v>
      </c>
      <c r="I3889">
        <v>8002</v>
      </c>
      <c r="J3889" t="s">
        <v>29</v>
      </c>
      <c r="K3889" t="s">
        <v>2934</v>
      </c>
      <c r="L3889">
        <v>810.6</v>
      </c>
      <c r="M3889">
        <v>808.5</v>
      </c>
      <c r="N3889">
        <v>1200</v>
      </c>
      <c r="O3889" t="s">
        <v>2930</v>
      </c>
      <c r="P3889">
        <v>0.33696527612108401</v>
      </c>
      <c r="Q3889">
        <v>0.95593022423398299</v>
      </c>
      <c r="R3889" s="15">
        <v>1.3740678332153799E-5</v>
      </c>
      <c r="S3889">
        <v>1.6690936069566E-4</v>
      </c>
      <c r="T3889">
        <v>4.3815393366028603</v>
      </c>
      <c r="U3889">
        <v>4.3815393366028603</v>
      </c>
      <c r="V3889">
        <v>4.2589883766437104</v>
      </c>
      <c r="W3889">
        <v>10.41</v>
      </c>
      <c r="X3889">
        <v>3.76</v>
      </c>
      <c r="Y3889">
        <v>96132</v>
      </c>
      <c r="Z3889">
        <v>5060</v>
      </c>
      <c r="AA3889">
        <v>0.25</v>
      </c>
      <c r="AB3889">
        <v>19</v>
      </c>
      <c r="AC3889">
        <v>12</v>
      </c>
      <c r="AD3889">
        <v>7</v>
      </c>
      <c r="AE3889">
        <v>63.16</v>
      </c>
      <c r="AF3889">
        <v>14</v>
      </c>
      <c r="AG3889">
        <v>6</v>
      </c>
      <c r="AH3889">
        <v>5</v>
      </c>
      <c r="AI3889">
        <v>8</v>
      </c>
    </row>
    <row r="3890" spans="1:35" x14ac:dyDescent="0.2">
      <c r="A3890" s="102">
        <v>4662</v>
      </c>
      <c r="B3890">
        <v>2206</v>
      </c>
      <c r="C3890" t="s">
        <v>726</v>
      </c>
      <c r="D3890" t="s">
        <v>2955</v>
      </c>
      <c r="E3890">
        <v>4955</v>
      </c>
      <c r="F3890">
        <v>4900</v>
      </c>
      <c r="G3890">
        <v>200</v>
      </c>
      <c r="H3890" t="s">
        <v>2927</v>
      </c>
      <c r="I3890">
        <v>5406</v>
      </c>
      <c r="J3890" t="s">
        <v>3375</v>
      </c>
      <c r="K3890" t="s">
        <v>2988</v>
      </c>
      <c r="L3890">
        <v>508</v>
      </c>
      <c r="M3890">
        <v>504</v>
      </c>
      <c r="N3890">
        <v>1900</v>
      </c>
      <c r="O3890" t="s">
        <v>2930</v>
      </c>
      <c r="P3890">
        <v>0.40990614459873598</v>
      </c>
      <c r="Q3890">
        <v>0.85385624371654201</v>
      </c>
      <c r="R3890">
        <v>0.75549079193005697</v>
      </c>
      <c r="S3890">
        <v>0.32907623342412601</v>
      </c>
      <c r="T3890">
        <v>2.2727940851671402</v>
      </c>
      <c r="U3890">
        <v>2.2727940851671402</v>
      </c>
      <c r="V3890">
        <v>2.2483292338725702</v>
      </c>
      <c r="W3890">
        <v>10.78</v>
      </c>
      <c r="X3890">
        <v>2.29</v>
      </c>
      <c r="Y3890">
        <v>96115</v>
      </c>
      <c r="Z3890">
        <v>6007</v>
      </c>
      <c r="AA3890">
        <v>0.02</v>
      </c>
      <c r="AB3890">
        <v>16</v>
      </c>
      <c r="AC3890">
        <v>7</v>
      </c>
      <c r="AD3890">
        <v>9</v>
      </c>
      <c r="AE3890">
        <v>43.75</v>
      </c>
      <c r="AF3890">
        <v>11</v>
      </c>
      <c r="AG3890">
        <v>6</v>
      </c>
      <c r="AH3890">
        <v>6</v>
      </c>
      <c r="AI3890">
        <v>4</v>
      </c>
    </row>
    <row r="3891" spans="1:35" x14ac:dyDescent="0.2">
      <c r="A3891" s="102">
        <v>6192</v>
      </c>
      <c r="B3891">
        <v>4503</v>
      </c>
      <c r="C3891" t="s">
        <v>829</v>
      </c>
      <c r="D3891" t="s">
        <v>2950</v>
      </c>
      <c r="E3891">
        <v>1980</v>
      </c>
      <c r="F3891">
        <v>1984.5</v>
      </c>
      <c r="G3891">
        <v>500</v>
      </c>
      <c r="H3891" t="s">
        <v>2927</v>
      </c>
      <c r="I3891">
        <v>8002</v>
      </c>
      <c r="J3891" t="s">
        <v>29</v>
      </c>
      <c r="K3891" t="s">
        <v>2934</v>
      </c>
      <c r="L3891">
        <v>810.6</v>
      </c>
      <c r="M3891">
        <v>808.5</v>
      </c>
      <c r="N3891">
        <v>1200</v>
      </c>
      <c r="O3891" t="s">
        <v>2930</v>
      </c>
      <c r="P3891">
        <v>0.189407341012615</v>
      </c>
      <c r="Q3891">
        <v>0.83343488423890999</v>
      </c>
      <c r="R3891">
        <v>2.44231475747975E-2</v>
      </c>
      <c r="S3891">
        <v>9.2702897610658003E-2</v>
      </c>
      <c r="T3891">
        <v>2.6206247095858202</v>
      </c>
      <c r="U3891">
        <v>2.6206247095858202</v>
      </c>
      <c r="V3891">
        <v>2.1259489887851299</v>
      </c>
      <c r="W3891">
        <v>5.77</v>
      </c>
      <c r="X3891">
        <v>2.2200000000000002</v>
      </c>
      <c r="Y3891">
        <v>96108</v>
      </c>
      <c r="Z3891">
        <v>6865</v>
      </c>
      <c r="AA3891">
        <v>0.34</v>
      </c>
      <c r="AB3891">
        <v>14</v>
      </c>
      <c r="AC3891">
        <v>7</v>
      </c>
      <c r="AD3891">
        <v>7</v>
      </c>
      <c r="AE3891">
        <v>50</v>
      </c>
      <c r="AF3891">
        <v>13</v>
      </c>
      <c r="AG3891">
        <v>6</v>
      </c>
      <c r="AH3891">
        <v>3</v>
      </c>
      <c r="AI3891">
        <v>5</v>
      </c>
    </row>
    <row r="3892" spans="1:35" x14ac:dyDescent="0.2">
      <c r="A3892" s="102">
        <v>345</v>
      </c>
      <c r="B3892">
        <v>4095</v>
      </c>
      <c r="C3892" t="s">
        <v>3672</v>
      </c>
      <c r="D3892" t="s">
        <v>2952</v>
      </c>
      <c r="E3892">
        <v>1200</v>
      </c>
      <c r="F3892">
        <v>1184</v>
      </c>
      <c r="G3892">
        <v>900</v>
      </c>
      <c r="H3892" t="s">
        <v>2927</v>
      </c>
      <c r="I3892">
        <v>5301</v>
      </c>
      <c r="J3892" t="s">
        <v>862</v>
      </c>
      <c r="K3892" t="s">
        <v>2926</v>
      </c>
      <c r="L3892">
        <v>1029</v>
      </c>
      <c r="M3892">
        <v>1027</v>
      </c>
      <c r="N3892">
        <v>1000</v>
      </c>
      <c r="O3892" t="s">
        <v>2930</v>
      </c>
      <c r="P3892">
        <v>0.29876142864729299</v>
      </c>
      <c r="Q3892">
        <v>0.938275956856916</v>
      </c>
      <c r="R3892">
        <v>0.90201470886605295</v>
      </c>
      <c r="S3892">
        <v>9.9175538208871403E-3</v>
      </c>
      <c r="T3892">
        <v>1.01879304088875</v>
      </c>
      <c r="U3892">
        <v>1.01879304088875</v>
      </c>
      <c r="V3892">
        <v>1.01405399064294</v>
      </c>
      <c r="W3892">
        <v>3.83</v>
      </c>
      <c r="X3892">
        <v>3.62</v>
      </c>
      <c r="Y3892">
        <v>96078</v>
      </c>
      <c r="Z3892">
        <v>4177</v>
      </c>
      <c r="AA3892">
        <v>0.2</v>
      </c>
      <c r="AB3892">
        <v>23</v>
      </c>
      <c r="AC3892">
        <v>12</v>
      </c>
      <c r="AD3892">
        <v>11</v>
      </c>
      <c r="AE3892">
        <v>52.17</v>
      </c>
      <c r="AF3892">
        <v>8</v>
      </c>
      <c r="AG3892">
        <v>11</v>
      </c>
      <c r="AH3892">
        <v>8</v>
      </c>
      <c r="AI3892">
        <v>4</v>
      </c>
    </row>
    <row r="3893" spans="1:35" x14ac:dyDescent="0.2">
      <c r="A3893" s="102">
        <v>3155</v>
      </c>
      <c r="B3893">
        <v>9716</v>
      </c>
      <c r="C3893" t="s">
        <v>3196</v>
      </c>
      <c r="D3893" t="s">
        <v>2942</v>
      </c>
      <c r="E3893">
        <v>1315</v>
      </c>
      <c r="F3893">
        <v>1310</v>
      </c>
      <c r="G3893">
        <v>800</v>
      </c>
      <c r="H3893" t="s">
        <v>2930</v>
      </c>
      <c r="I3893">
        <v>9956</v>
      </c>
      <c r="J3893" t="s">
        <v>2876</v>
      </c>
      <c r="K3893" t="s">
        <v>2953</v>
      </c>
      <c r="L3893">
        <v>2037</v>
      </c>
      <c r="M3893">
        <v>1991</v>
      </c>
      <c r="N3893">
        <v>500</v>
      </c>
      <c r="O3893" t="s">
        <v>2927</v>
      </c>
      <c r="P3893">
        <v>0.81720802018239203</v>
      </c>
      <c r="Q3893">
        <v>0.87734549583986798</v>
      </c>
      <c r="R3893">
        <v>0.23883231487567</v>
      </c>
      <c r="S3893">
        <v>5.5316100795714702E-4</v>
      </c>
      <c r="T3893">
        <v>-1.3641989652032001</v>
      </c>
      <c r="U3893">
        <v>1.3641989652032001</v>
      </c>
      <c r="V3893">
        <v>1.08445287709184</v>
      </c>
      <c r="W3893">
        <v>-4.5999999999999996</v>
      </c>
      <c r="X3893">
        <v>5.27</v>
      </c>
      <c r="Y3893">
        <v>96054</v>
      </c>
      <c r="Z3893">
        <v>4366</v>
      </c>
      <c r="AA3893">
        <v>0.32</v>
      </c>
      <c r="AB3893">
        <v>22</v>
      </c>
      <c r="AC3893">
        <v>14</v>
      </c>
      <c r="AD3893">
        <v>8</v>
      </c>
      <c r="AE3893">
        <v>63.64</v>
      </c>
      <c r="AF3893">
        <v>12</v>
      </c>
      <c r="AG3893">
        <v>10</v>
      </c>
      <c r="AH3893">
        <v>6</v>
      </c>
      <c r="AI3893">
        <v>6</v>
      </c>
    </row>
    <row r="3894" spans="1:35" x14ac:dyDescent="0.2">
      <c r="A3894" s="102">
        <v>7128</v>
      </c>
      <c r="B3894">
        <v>3387</v>
      </c>
      <c r="C3894" t="s">
        <v>785</v>
      </c>
      <c r="D3894" t="s">
        <v>2953</v>
      </c>
      <c r="E3894">
        <v>2387</v>
      </c>
      <c r="F3894">
        <v>2359</v>
      </c>
      <c r="G3894">
        <v>400</v>
      </c>
      <c r="H3894" t="s">
        <v>2927</v>
      </c>
      <c r="I3894">
        <v>6967</v>
      </c>
      <c r="J3894" t="s">
        <v>950</v>
      </c>
      <c r="K3894" t="s">
        <v>2932</v>
      </c>
      <c r="L3894">
        <v>1353</v>
      </c>
      <c r="M3894">
        <v>1352</v>
      </c>
      <c r="N3894">
        <v>700</v>
      </c>
      <c r="O3894" t="s">
        <v>2930</v>
      </c>
      <c r="P3894">
        <v>0.64848059310656803</v>
      </c>
      <c r="Q3894">
        <v>0.82124280868785404</v>
      </c>
      <c r="R3894">
        <v>0.67310180410170595</v>
      </c>
      <c r="S3894">
        <v>0.37445105426123898</v>
      </c>
      <c r="T3894">
        <v>0.75380988381296898</v>
      </c>
      <c r="U3894">
        <v>0.75380988381296898</v>
      </c>
      <c r="V3894">
        <v>0.74161642350755497</v>
      </c>
      <c r="W3894">
        <v>5.67</v>
      </c>
      <c r="X3894">
        <v>0.3</v>
      </c>
      <c r="Y3894">
        <v>96034</v>
      </c>
      <c r="Z3894">
        <v>5054</v>
      </c>
      <c r="AA3894">
        <v>0.23</v>
      </c>
      <c r="AB3894">
        <v>19</v>
      </c>
      <c r="AC3894">
        <v>10</v>
      </c>
      <c r="AD3894">
        <v>9</v>
      </c>
      <c r="AE3894">
        <v>52.63</v>
      </c>
      <c r="AF3894">
        <v>11</v>
      </c>
      <c r="AG3894">
        <v>7</v>
      </c>
      <c r="AH3894">
        <v>6</v>
      </c>
      <c r="AI3894">
        <v>6</v>
      </c>
    </row>
    <row r="3895" spans="1:35" x14ac:dyDescent="0.2">
      <c r="A3895" s="102">
        <v>4885</v>
      </c>
      <c r="B3895">
        <v>3038</v>
      </c>
      <c r="C3895" t="s">
        <v>1328</v>
      </c>
      <c r="D3895" t="s">
        <v>2934</v>
      </c>
      <c r="E3895">
        <v>4340</v>
      </c>
      <c r="F3895">
        <v>4370</v>
      </c>
      <c r="G3895">
        <v>200</v>
      </c>
      <c r="H3895" t="s">
        <v>2927</v>
      </c>
      <c r="I3895">
        <v>6406</v>
      </c>
      <c r="J3895" t="s">
        <v>2939</v>
      </c>
      <c r="K3895" t="s">
        <v>2940</v>
      </c>
      <c r="L3895">
        <v>1820</v>
      </c>
      <c r="M3895">
        <v>1780</v>
      </c>
      <c r="N3895">
        <v>500</v>
      </c>
      <c r="O3895" t="s">
        <v>2930</v>
      </c>
      <c r="P3895">
        <v>0.65086956263706597</v>
      </c>
      <c r="Q3895">
        <v>0.85098008812565196</v>
      </c>
      <c r="R3895">
        <v>0.506947984353325</v>
      </c>
      <c r="S3895">
        <v>0.35421373108839299</v>
      </c>
      <c r="T3895">
        <v>1.9465981871567499</v>
      </c>
      <c r="U3895">
        <v>1.9465981871567499</v>
      </c>
      <c r="V3895">
        <v>1.70983120752578</v>
      </c>
      <c r="W3895">
        <v>14.59</v>
      </c>
      <c r="X3895">
        <v>1.83</v>
      </c>
      <c r="Y3895">
        <v>95956</v>
      </c>
      <c r="Z3895">
        <v>3427</v>
      </c>
      <c r="AA3895">
        <v>0.09</v>
      </c>
      <c r="AB3895">
        <v>28</v>
      </c>
      <c r="AC3895">
        <v>15</v>
      </c>
      <c r="AD3895">
        <v>13</v>
      </c>
      <c r="AE3895">
        <v>53.57</v>
      </c>
      <c r="AF3895">
        <v>8</v>
      </c>
      <c r="AG3895">
        <v>13</v>
      </c>
      <c r="AH3895">
        <v>12</v>
      </c>
      <c r="AI3895">
        <v>3</v>
      </c>
    </row>
    <row r="3896" spans="1:35" x14ac:dyDescent="0.2">
      <c r="A3896" s="102">
        <v>3567</v>
      </c>
      <c r="B3896">
        <v>8795</v>
      </c>
      <c r="C3896" t="s">
        <v>3258</v>
      </c>
      <c r="D3896" t="s">
        <v>3176</v>
      </c>
      <c r="E3896">
        <v>1292</v>
      </c>
      <c r="F3896">
        <v>1289</v>
      </c>
      <c r="G3896">
        <v>800</v>
      </c>
      <c r="H3896" t="s">
        <v>2927</v>
      </c>
      <c r="I3896">
        <v>9072</v>
      </c>
      <c r="J3896" t="s">
        <v>3098</v>
      </c>
      <c r="K3896" t="s">
        <v>3099</v>
      </c>
      <c r="L3896">
        <v>2659</v>
      </c>
      <c r="M3896">
        <v>2602</v>
      </c>
      <c r="N3896">
        <v>400</v>
      </c>
      <c r="O3896" t="s">
        <v>2930</v>
      </c>
      <c r="P3896">
        <v>0.80795733502125999</v>
      </c>
      <c r="Q3896">
        <v>0.87033645147872296</v>
      </c>
      <c r="R3896">
        <v>0.48070420250854301</v>
      </c>
      <c r="S3896">
        <v>3.7995699665874E-3</v>
      </c>
      <c r="T3896">
        <v>0.68905833588000998</v>
      </c>
      <c r="U3896">
        <v>0.68905833588000998</v>
      </c>
      <c r="V3896">
        <v>0.135370297000697</v>
      </c>
      <c r="W3896">
        <v>2.38</v>
      </c>
      <c r="X3896">
        <v>0.92</v>
      </c>
      <c r="Y3896">
        <v>95939</v>
      </c>
      <c r="Z3896">
        <v>6853</v>
      </c>
      <c r="AA3896">
        <v>0.41</v>
      </c>
      <c r="AB3896">
        <v>14</v>
      </c>
      <c r="AC3896">
        <v>10</v>
      </c>
      <c r="AD3896">
        <v>4</v>
      </c>
      <c r="AE3896">
        <v>71.430000000000007</v>
      </c>
      <c r="AF3896">
        <v>16</v>
      </c>
      <c r="AG3896">
        <v>2</v>
      </c>
      <c r="AH3896">
        <v>1</v>
      </c>
      <c r="AI3896">
        <v>11</v>
      </c>
    </row>
    <row r="3897" spans="1:35" x14ac:dyDescent="0.2">
      <c r="A3897" s="102">
        <v>7758</v>
      </c>
      <c r="B3897">
        <v>6755</v>
      </c>
      <c r="C3897" t="s">
        <v>670</v>
      </c>
      <c r="D3897" t="s">
        <v>2932</v>
      </c>
      <c r="E3897">
        <v>2468</v>
      </c>
      <c r="F3897">
        <v>2488</v>
      </c>
      <c r="G3897">
        <v>400</v>
      </c>
      <c r="H3897" t="s">
        <v>2927</v>
      </c>
      <c r="I3897">
        <v>9682</v>
      </c>
      <c r="J3897" t="s">
        <v>3206</v>
      </c>
      <c r="K3897" t="s">
        <v>2929</v>
      </c>
      <c r="L3897">
        <v>2376</v>
      </c>
      <c r="M3897">
        <v>2326</v>
      </c>
      <c r="N3897">
        <v>400</v>
      </c>
      <c r="O3897" t="s">
        <v>2930</v>
      </c>
      <c r="P3897">
        <v>0.82260844289982404</v>
      </c>
      <c r="Q3897">
        <v>0.81249070183898398</v>
      </c>
      <c r="R3897">
        <v>0.83906050846206404</v>
      </c>
      <c r="S3897">
        <v>3.7903026275398197E-2</v>
      </c>
      <c r="T3897">
        <v>1.8764518189500601</v>
      </c>
      <c r="U3897">
        <v>1.8764518189500601</v>
      </c>
      <c r="V3897">
        <v>1.9460222086455301</v>
      </c>
      <c r="W3897">
        <v>13.1</v>
      </c>
      <c r="X3897">
        <v>6.51</v>
      </c>
      <c r="Y3897">
        <v>95938</v>
      </c>
      <c r="Z3897">
        <v>4797</v>
      </c>
      <c r="AA3897">
        <v>0.27</v>
      </c>
      <c r="AB3897">
        <v>20</v>
      </c>
      <c r="AC3897">
        <v>11</v>
      </c>
      <c r="AD3897">
        <v>9</v>
      </c>
      <c r="AE3897">
        <v>55</v>
      </c>
      <c r="AF3897">
        <v>12</v>
      </c>
      <c r="AG3897">
        <v>8</v>
      </c>
      <c r="AH3897">
        <v>5</v>
      </c>
      <c r="AI3897">
        <v>7</v>
      </c>
    </row>
    <row r="3898" spans="1:35" x14ac:dyDescent="0.2">
      <c r="A3898" s="102">
        <v>558</v>
      </c>
      <c r="B3898">
        <v>2229</v>
      </c>
      <c r="C3898" t="s">
        <v>731</v>
      </c>
      <c r="D3898" t="s">
        <v>2955</v>
      </c>
      <c r="E3898">
        <v>3340</v>
      </c>
      <c r="F3898">
        <v>3255</v>
      </c>
      <c r="G3898">
        <v>300</v>
      </c>
      <c r="H3898" t="s">
        <v>2930</v>
      </c>
      <c r="I3898">
        <v>9684</v>
      </c>
      <c r="J3898" t="s">
        <v>3179</v>
      </c>
      <c r="K3898" t="s">
        <v>2929</v>
      </c>
      <c r="L3898">
        <v>5260</v>
      </c>
      <c r="M3898">
        <v>5160</v>
      </c>
      <c r="N3898">
        <v>200</v>
      </c>
      <c r="O3898" t="s">
        <v>2927</v>
      </c>
      <c r="P3898">
        <v>0.428886413295897</v>
      </c>
      <c r="Q3898">
        <v>0.92924773946551997</v>
      </c>
      <c r="R3898" s="15">
        <v>2.9907085274127798E-7</v>
      </c>
      <c r="S3898">
        <v>3.06608126440563E-2</v>
      </c>
      <c r="T3898">
        <v>-1.5183510636987401</v>
      </c>
      <c r="U3898">
        <v>1.5183510636987401</v>
      </c>
      <c r="V3898">
        <v>1.1439676835007799</v>
      </c>
      <c r="W3898">
        <v>-6.06</v>
      </c>
      <c r="X3898">
        <v>5.38</v>
      </c>
      <c r="Y3898">
        <v>95875</v>
      </c>
      <c r="Z3898">
        <v>7990</v>
      </c>
      <c r="AA3898">
        <v>0.21</v>
      </c>
      <c r="AB3898">
        <v>12</v>
      </c>
      <c r="AC3898">
        <v>6</v>
      </c>
      <c r="AD3898">
        <v>6</v>
      </c>
      <c r="AE3898">
        <v>50</v>
      </c>
      <c r="AF3898">
        <v>10</v>
      </c>
      <c r="AG3898">
        <v>5</v>
      </c>
      <c r="AH3898">
        <v>4</v>
      </c>
      <c r="AI3898">
        <v>3</v>
      </c>
    </row>
    <row r="3899" spans="1:35" x14ac:dyDescent="0.2">
      <c r="A3899" s="102">
        <v>7784</v>
      </c>
      <c r="B3899">
        <v>3105</v>
      </c>
      <c r="C3899" t="s">
        <v>50</v>
      </c>
      <c r="D3899" t="s">
        <v>2932</v>
      </c>
      <c r="E3899">
        <v>1030</v>
      </c>
      <c r="F3899">
        <v>1027</v>
      </c>
      <c r="G3899">
        <v>1000</v>
      </c>
      <c r="H3899" t="s">
        <v>2930</v>
      </c>
      <c r="I3899">
        <v>6370</v>
      </c>
      <c r="J3899" t="s">
        <v>3241</v>
      </c>
      <c r="K3899" t="s">
        <v>2940</v>
      </c>
      <c r="L3899">
        <v>3500</v>
      </c>
      <c r="M3899">
        <v>3495</v>
      </c>
      <c r="N3899">
        <v>300</v>
      </c>
      <c r="O3899" t="s">
        <v>2927</v>
      </c>
      <c r="P3899">
        <v>0.30117789031693698</v>
      </c>
      <c r="Q3899">
        <v>0.812121019069584</v>
      </c>
      <c r="R3899">
        <v>0.86612789063039897</v>
      </c>
      <c r="S3899">
        <v>0.30246468407318</v>
      </c>
      <c r="T3899">
        <v>-1.3672051392122799</v>
      </c>
      <c r="U3899">
        <v>1.3672051392122799</v>
      </c>
      <c r="V3899">
        <v>0.69621235187807395</v>
      </c>
      <c r="W3899">
        <v>-6.67</v>
      </c>
      <c r="X3899">
        <v>2.0499999999999998</v>
      </c>
      <c r="Y3899">
        <v>95868</v>
      </c>
      <c r="Z3899">
        <v>5326</v>
      </c>
      <c r="AA3899">
        <v>0.24</v>
      </c>
      <c r="AB3899">
        <v>18</v>
      </c>
      <c r="AC3899">
        <v>7</v>
      </c>
      <c r="AD3899">
        <v>11</v>
      </c>
      <c r="AE3899">
        <v>38.89</v>
      </c>
      <c r="AF3899">
        <v>11</v>
      </c>
      <c r="AG3899">
        <v>7</v>
      </c>
      <c r="AH3899">
        <v>7</v>
      </c>
      <c r="AI3899">
        <v>4</v>
      </c>
    </row>
    <row r="3900" spans="1:35" x14ac:dyDescent="0.2">
      <c r="A3900" s="102">
        <v>2333</v>
      </c>
      <c r="B3900">
        <v>6728</v>
      </c>
      <c r="C3900" t="s">
        <v>3721</v>
      </c>
      <c r="D3900" t="s">
        <v>2932</v>
      </c>
      <c r="E3900">
        <v>4200</v>
      </c>
      <c r="F3900">
        <v>4045</v>
      </c>
      <c r="G3900">
        <v>200</v>
      </c>
      <c r="H3900" t="s">
        <v>2927</v>
      </c>
      <c r="I3900">
        <v>7735</v>
      </c>
      <c r="J3900" t="s">
        <v>3677</v>
      </c>
      <c r="K3900" t="s">
        <v>2932</v>
      </c>
      <c r="L3900">
        <v>6580</v>
      </c>
      <c r="M3900">
        <v>6560</v>
      </c>
      <c r="N3900">
        <v>100</v>
      </c>
      <c r="O3900" t="s">
        <v>2930</v>
      </c>
      <c r="P3900">
        <v>0.45212941352042602</v>
      </c>
      <c r="Q3900">
        <v>0.89062011033236099</v>
      </c>
      <c r="R3900">
        <v>0.94542773746404396</v>
      </c>
      <c r="S3900">
        <v>0.25702802819499998</v>
      </c>
      <c r="T3900">
        <v>0.62947488337127799</v>
      </c>
      <c r="U3900">
        <v>0.62947488337127799</v>
      </c>
      <c r="V3900">
        <v>1.3475879363421099</v>
      </c>
      <c r="W3900">
        <v>3.75</v>
      </c>
      <c r="X3900">
        <v>23.32</v>
      </c>
      <c r="Y3900">
        <v>95829</v>
      </c>
      <c r="Z3900">
        <v>23957</v>
      </c>
      <c r="AA3900">
        <v>1.28</v>
      </c>
      <c r="AB3900">
        <v>4</v>
      </c>
      <c r="AC3900">
        <v>3</v>
      </c>
      <c r="AD3900">
        <v>1</v>
      </c>
      <c r="AE3900">
        <v>75</v>
      </c>
      <c r="AF3900">
        <v>14</v>
      </c>
      <c r="AG3900">
        <v>1</v>
      </c>
      <c r="AH3900">
        <v>0</v>
      </c>
      <c r="AI3900">
        <v>3</v>
      </c>
    </row>
    <row r="3901" spans="1:35" x14ac:dyDescent="0.2">
      <c r="A3901" s="102">
        <v>2741</v>
      </c>
      <c r="B3901">
        <v>1662</v>
      </c>
      <c r="C3901" t="s">
        <v>708</v>
      </c>
      <c r="D3901" t="s">
        <v>3208</v>
      </c>
      <c r="E3901">
        <v>2820</v>
      </c>
      <c r="F3901">
        <v>2804</v>
      </c>
      <c r="G3901">
        <v>400</v>
      </c>
      <c r="H3901" t="s">
        <v>2930</v>
      </c>
      <c r="I3901">
        <v>8425</v>
      </c>
      <c r="J3901" t="s">
        <v>3174</v>
      </c>
      <c r="K3901" t="s">
        <v>2933</v>
      </c>
      <c r="L3901">
        <v>3445</v>
      </c>
      <c r="M3901">
        <v>3420</v>
      </c>
      <c r="N3901">
        <v>300</v>
      </c>
      <c r="O3901" t="s">
        <v>2927</v>
      </c>
      <c r="P3901">
        <v>0.48587617727905302</v>
      </c>
      <c r="Q3901">
        <v>0.88412653052050805</v>
      </c>
      <c r="R3901">
        <v>0.54723585807597697</v>
      </c>
      <c r="S3901">
        <v>6.1497583468893398E-2</v>
      </c>
      <c r="T3901">
        <v>-2.1946405114123202</v>
      </c>
      <c r="U3901">
        <v>2.1946405114123202</v>
      </c>
      <c r="V3901">
        <v>2.0212396754986601</v>
      </c>
      <c r="W3901">
        <v>-8.31</v>
      </c>
      <c r="X3901">
        <v>9.32</v>
      </c>
      <c r="Y3901">
        <v>95778</v>
      </c>
      <c r="Z3901">
        <v>5321</v>
      </c>
      <c r="AA3901">
        <v>0.18</v>
      </c>
      <c r="AB3901">
        <v>18</v>
      </c>
      <c r="AC3901">
        <v>8</v>
      </c>
      <c r="AD3901">
        <v>10</v>
      </c>
      <c r="AE3901">
        <v>44.44</v>
      </c>
      <c r="AF3901">
        <v>10</v>
      </c>
      <c r="AG3901">
        <v>7</v>
      </c>
      <c r="AH3901">
        <v>6</v>
      </c>
      <c r="AI3901">
        <v>5</v>
      </c>
    </row>
    <row r="3902" spans="1:35" x14ac:dyDescent="0.2">
      <c r="A3902" s="102">
        <v>4842</v>
      </c>
      <c r="B3902">
        <v>2222</v>
      </c>
      <c r="C3902" t="s">
        <v>730</v>
      </c>
      <c r="D3902" t="s">
        <v>2955</v>
      </c>
      <c r="E3902">
        <v>7150</v>
      </c>
      <c r="F3902">
        <v>6920</v>
      </c>
      <c r="G3902">
        <v>100</v>
      </c>
      <c r="H3902" t="s">
        <v>2930</v>
      </c>
      <c r="I3902">
        <v>4996</v>
      </c>
      <c r="J3902" t="s">
        <v>3279</v>
      </c>
      <c r="K3902" t="s">
        <v>2952</v>
      </c>
      <c r="L3902">
        <v>905</v>
      </c>
      <c r="M3902">
        <v>896</v>
      </c>
      <c r="N3902">
        <v>800</v>
      </c>
      <c r="O3902" t="s">
        <v>2927</v>
      </c>
      <c r="P3902">
        <v>9.7237734325211198E-2</v>
      </c>
      <c r="Q3902">
        <v>0.85156283039895797</v>
      </c>
      <c r="R3902">
        <v>0.639187410587299</v>
      </c>
      <c r="S3902">
        <v>0.357573640594536</v>
      </c>
      <c r="T3902">
        <v>-0.203839654947156</v>
      </c>
      <c r="U3902">
        <v>0.203839654947156</v>
      </c>
      <c r="V3902">
        <v>0.33746720158597598</v>
      </c>
      <c r="W3902">
        <v>-1.65</v>
      </c>
      <c r="X3902">
        <v>3.58</v>
      </c>
      <c r="Y3902">
        <v>95733</v>
      </c>
      <c r="Z3902">
        <v>3682</v>
      </c>
      <c r="AA3902">
        <v>0.37</v>
      </c>
      <c r="AB3902">
        <v>26</v>
      </c>
      <c r="AC3902">
        <v>12</v>
      </c>
      <c r="AD3902">
        <v>14</v>
      </c>
      <c r="AE3902">
        <v>46.15</v>
      </c>
      <c r="AF3902">
        <v>9</v>
      </c>
      <c r="AG3902">
        <v>11</v>
      </c>
      <c r="AH3902">
        <v>11</v>
      </c>
      <c r="AI3902">
        <v>4</v>
      </c>
    </row>
    <row r="3903" spans="1:35" x14ac:dyDescent="0.2">
      <c r="A3903" s="102">
        <v>7928</v>
      </c>
      <c r="B3903">
        <v>4919</v>
      </c>
      <c r="C3903" t="s">
        <v>849</v>
      </c>
      <c r="D3903" t="s">
        <v>2952</v>
      </c>
      <c r="E3903">
        <v>5690</v>
      </c>
      <c r="F3903">
        <v>5670</v>
      </c>
      <c r="G3903">
        <v>100</v>
      </c>
      <c r="H3903" t="s">
        <v>2930</v>
      </c>
      <c r="I3903">
        <v>6856</v>
      </c>
      <c r="J3903" t="s">
        <v>235</v>
      </c>
      <c r="K3903" t="s">
        <v>2932</v>
      </c>
      <c r="L3903">
        <v>7250</v>
      </c>
      <c r="M3903">
        <v>7210</v>
      </c>
      <c r="N3903">
        <v>100</v>
      </c>
      <c r="O3903" t="s">
        <v>2927</v>
      </c>
      <c r="P3903">
        <v>0.226428295200194</v>
      </c>
      <c r="Q3903">
        <v>0.81034286491145302</v>
      </c>
      <c r="R3903">
        <v>0.72556029716289405</v>
      </c>
      <c r="S3903">
        <v>0.26593922112643298</v>
      </c>
      <c r="T3903">
        <v>-1.17199312441432</v>
      </c>
      <c r="U3903">
        <v>1.17199312441432</v>
      </c>
      <c r="V3903">
        <v>1.2058835570958</v>
      </c>
      <c r="W3903">
        <v>-5.31</v>
      </c>
      <c r="X3903">
        <v>21.36</v>
      </c>
      <c r="Y3903">
        <v>95729</v>
      </c>
      <c r="Z3903">
        <v>13676</v>
      </c>
      <c r="AA3903">
        <v>0.75</v>
      </c>
      <c r="AB3903">
        <v>7</v>
      </c>
      <c r="AC3903">
        <v>5</v>
      </c>
      <c r="AD3903">
        <v>2</v>
      </c>
      <c r="AE3903">
        <v>71.430000000000007</v>
      </c>
      <c r="AF3903">
        <v>11</v>
      </c>
      <c r="AG3903">
        <v>3</v>
      </c>
      <c r="AH3903">
        <v>1</v>
      </c>
      <c r="AI3903">
        <v>3</v>
      </c>
    </row>
    <row r="3904" spans="1:35" x14ac:dyDescent="0.2">
      <c r="A3904" s="102">
        <v>7655</v>
      </c>
      <c r="B3904">
        <v>4183</v>
      </c>
      <c r="C3904" t="s">
        <v>3190</v>
      </c>
      <c r="D3904" t="s">
        <v>2952</v>
      </c>
      <c r="E3904">
        <v>2640</v>
      </c>
      <c r="F3904">
        <v>2634</v>
      </c>
      <c r="G3904">
        <v>400</v>
      </c>
      <c r="H3904" t="s">
        <v>2930</v>
      </c>
      <c r="I3904">
        <v>4401</v>
      </c>
      <c r="J3904" t="s">
        <v>226</v>
      </c>
      <c r="K3904" t="s">
        <v>2952</v>
      </c>
      <c r="L3904">
        <v>1671</v>
      </c>
      <c r="M3904">
        <v>1658</v>
      </c>
      <c r="N3904">
        <v>600</v>
      </c>
      <c r="O3904" t="s">
        <v>2927</v>
      </c>
      <c r="P3904">
        <v>0.63338808218013498</v>
      </c>
      <c r="Q3904">
        <v>0.81398974760610299</v>
      </c>
      <c r="R3904">
        <v>0.265425455081713</v>
      </c>
      <c r="S3904">
        <v>0.20855350485475499</v>
      </c>
      <c r="T3904">
        <v>-0.56701733048207803</v>
      </c>
      <c r="U3904">
        <v>0.56701733048207803</v>
      </c>
      <c r="V3904">
        <v>0.37944847231926498</v>
      </c>
      <c r="W3904">
        <v>-1.98</v>
      </c>
      <c r="X3904">
        <v>5.58</v>
      </c>
      <c r="Y3904">
        <v>95577</v>
      </c>
      <c r="Z3904">
        <v>6827</v>
      </c>
      <c r="AA3904">
        <v>0.32</v>
      </c>
      <c r="AB3904">
        <v>14</v>
      </c>
      <c r="AC3904">
        <v>10</v>
      </c>
      <c r="AD3904">
        <v>4</v>
      </c>
      <c r="AE3904">
        <v>71.430000000000007</v>
      </c>
      <c r="AF3904">
        <v>16</v>
      </c>
      <c r="AG3904">
        <v>2</v>
      </c>
      <c r="AH3904">
        <v>0</v>
      </c>
      <c r="AI3904">
        <v>12</v>
      </c>
    </row>
    <row r="3905" spans="1:35" x14ac:dyDescent="0.2">
      <c r="A3905" s="102">
        <v>2088</v>
      </c>
      <c r="B3905">
        <v>3289</v>
      </c>
      <c r="C3905" t="s">
        <v>781</v>
      </c>
      <c r="D3905" t="s">
        <v>2949</v>
      </c>
      <c r="E3905">
        <v>800</v>
      </c>
      <c r="F3905">
        <v>800</v>
      </c>
      <c r="G3905">
        <v>1300</v>
      </c>
      <c r="H3905" t="s">
        <v>2930</v>
      </c>
      <c r="I3905">
        <v>4552</v>
      </c>
      <c r="J3905" t="s">
        <v>3582</v>
      </c>
      <c r="K3905" t="s">
        <v>2950</v>
      </c>
      <c r="L3905">
        <v>10030</v>
      </c>
      <c r="M3905">
        <v>10050</v>
      </c>
      <c r="N3905">
        <v>100</v>
      </c>
      <c r="O3905" t="s">
        <v>2927</v>
      </c>
      <c r="P3905">
        <v>0.50022077269276199</v>
      </c>
      <c r="Q3905">
        <v>0.89453348614239303</v>
      </c>
      <c r="R3905">
        <v>0.59398336241098304</v>
      </c>
      <c r="S3905">
        <v>0.120575513942246</v>
      </c>
      <c r="T3905">
        <v>-0.93128132065882896</v>
      </c>
      <c r="U3905">
        <v>0.93128132065882896</v>
      </c>
      <c r="V3905">
        <v>0.91261401292032496</v>
      </c>
      <c r="W3905">
        <v>-4.83</v>
      </c>
      <c r="X3905">
        <v>3.48</v>
      </c>
      <c r="Y3905">
        <v>95470</v>
      </c>
      <c r="Z3905">
        <v>5304</v>
      </c>
      <c r="AA3905">
        <v>0.38</v>
      </c>
      <c r="AB3905">
        <v>18</v>
      </c>
      <c r="AC3905">
        <v>11</v>
      </c>
      <c r="AD3905">
        <v>7</v>
      </c>
      <c r="AE3905">
        <v>61.11</v>
      </c>
      <c r="AF3905">
        <v>11</v>
      </c>
      <c r="AG3905">
        <v>8</v>
      </c>
      <c r="AH3905">
        <v>6</v>
      </c>
      <c r="AI3905">
        <v>4</v>
      </c>
    </row>
    <row r="3906" spans="1:35" x14ac:dyDescent="0.2">
      <c r="A3906" s="102">
        <v>969</v>
      </c>
      <c r="B3906">
        <v>1414</v>
      </c>
      <c r="C3906" t="s">
        <v>3175</v>
      </c>
      <c r="D3906" t="s">
        <v>2937</v>
      </c>
      <c r="E3906">
        <v>4640</v>
      </c>
      <c r="F3906">
        <v>4655</v>
      </c>
      <c r="G3906">
        <v>200</v>
      </c>
      <c r="H3906" t="s">
        <v>2927</v>
      </c>
      <c r="I3906">
        <v>7274</v>
      </c>
      <c r="J3906" t="s">
        <v>3663</v>
      </c>
      <c r="K3906" t="s">
        <v>2945</v>
      </c>
      <c r="L3906">
        <v>2285</v>
      </c>
      <c r="M3906">
        <v>2285</v>
      </c>
      <c r="N3906">
        <v>400</v>
      </c>
      <c r="O3906" t="s">
        <v>2930</v>
      </c>
      <c r="P3906">
        <v>9.8416356313946102E-2</v>
      </c>
      <c r="Q3906">
        <v>0.91693889479494795</v>
      </c>
      <c r="R3906">
        <v>0.885703029088586</v>
      </c>
      <c r="S3906">
        <v>1.9483075532210899E-2</v>
      </c>
      <c r="T3906">
        <v>0.185335682626353</v>
      </c>
      <c r="U3906">
        <v>0.185335682626353</v>
      </c>
      <c r="V3906">
        <v>9.7622729108669995E-2</v>
      </c>
      <c r="W3906">
        <v>1.35</v>
      </c>
      <c r="X3906">
        <v>1.83</v>
      </c>
      <c r="Y3906">
        <v>95412</v>
      </c>
      <c r="Z3906">
        <v>5022</v>
      </c>
      <c r="AA3906">
        <v>0.34</v>
      </c>
      <c r="AB3906">
        <v>19</v>
      </c>
      <c r="AC3906">
        <v>11</v>
      </c>
      <c r="AD3906">
        <v>8</v>
      </c>
      <c r="AE3906">
        <v>57.89</v>
      </c>
      <c r="AF3906">
        <v>9</v>
      </c>
      <c r="AG3906">
        <v>10</v>
      </c>
      <c r="AH3906">
        <v>5</v>
      </c>
      <c r="AI3906">
        <v>4</v>
      </c>
    </row>
    <row r="3907" spans="1:35" x14ac:dyDescent="0.2">
      <c r="A3907" s="102">
        <v>3669</v>
      </c>
      <c r="B3907">
        <v>4917</v>
      </c>
      <c r="C3907" t="s">
        <v>3378</v>
      </c>
      <c r="D3907" t="s">
        <v>2952</v>
      </c>
      <c r="E3907">
        <v>2692</v>
      </c>
      <c r="F3907">
        <v>2677</v>
      </c>
      <c r="G3907">
        <v>400</v>
      </c>
      <c r="H3907" t="s">
        <v>2930</v>
      </c>
      <c r="I3907">
        <v>6995</v>
      </c>
      <c r="J3907" t="s">
        <v>51</v>
      </c>
      <c r="K3907" t="s">
        <v>2945</v>
      </c>
      <c r="L3907">
        <v>1941</v>
      </c>
      <c r="M3907">
        <v>1926</v>
      </c>
      <c r="N3907">
        <v>600</v>
      </c>
      <c r="O3907" t="s">
        <v>2927</v>
      </c>
      <c r="P3907">
        <v>0.79213079387581897</v>
      </c>
      <c r="Q3907">
        <v>0.86869832474908804</v>
      </c>
      <c r="R3907">
        <v>0.14813979202869401</v>
      </c>
      <c r="S3907">
        <v>1.2092309785713001E-2</v>
      </c>
      <c r="T3907">
        <v>-0.299957844958264</v>
      </c>
      <c r="U3907">
        <v>0.299957844958264</v>
      </c>
      <c r="V3907">
        <v>0.35228825242108303</v>
      </c>
      <c r="W3907">
        <v>-0.87</v>
      </c>
      <c r="X3907">
        <v>7.92</v>
      </c>
      <c r="Y3907">
        <v>95369</v>
      </c>
      <c r="Z3907">
        <v>7336</v>
      </c>
      <c r="AA3907">
        <v>0.39</v>
      </c>
      <c r="AB3907">
        <v>13</v>
      </c>
      <c r="AC3907">
        <v>8</v>
      </c>
      <c r="AD3907">
        <v>5</v>
      </c>
      <c r="AE3907">
        <v>61.54</v>
      </c>
      <c r="AF3907">
        <v>13</v>
      </c>
      <c r="AG3907">
        <v>5</v>
      </c>
      <c r="AH3907">
        <v>2</v>
      </c>
      <c r="AI3907">
        <v>6</v>
      </c>
    </row>
    <row r="3908" spans="1:35" x14ac:dyDescent="0.2">
      <c r="A3908" s="102">
        <v>2551</v>
      </c>
      <c r="B3908">
        <v>4631</v>
      </c>
      <c r="C3908" t="s">
        <v>3264</v>
      </c>
      <c r="D3908" t="s">
        <v>2952</v>
      </c>
      <c r="E3908">
        <v>2993</v>
      </c>
      <c r="F3908">
        <v>2980</v>
      </c>
      <c r="G3908">
        <v>300</v>
      </c>
      <c r="H3908" t="s">
        <v>2927</v>
      </c>
      <c r="I3908">
        <v>5334</v>
      </c>
      <c r="J3908" t="s">
        <v>3243</v>
      </c>
      <c r="K3908" t="s">
        <v>2926</v>
      </c>
      <c r="L3908">
        <v>1963</v>
      </c>
      <c r="M3908">
        <v>1967</v>
      </c>
      <c r="N3908">
        <v>500</v>
      </c>
      <c r="O3908" t="s">
        <v>2930</v>
      </c>
      <c r="P3908">
        <v>0.68337383049513001</v>
      </c>
      <c r="Q3908">
        <v>0.88699205060956998</v>
      </c>
      <c r="R3908">
        <v>0.60910655752166099</v>
      </c>
      <c r="S3908">
        <v>0.163261576535044</v>
      </c>
      <c r="T3908">
        <v>1.87998956151408</v>
      </c>
      <c r="U3908">
        <v>1.87998956151408</v>
      </c>
      <c r="V3908">
        <v>2.0807055004261001</v>
      </c>
      <c r="W3908">
        <v>5.72</v>
      </c>
      <c r="X3908">
        <v>10.01</v>
      </c>
      <c r="Y3908">
        <v>95340</v>
      </c>
      <c r="Z3908">
        <v>5959</v>
      </c>
      <c r="AA3908">
        <v>0.33</v>
      </c>
      <c r="AB3908">
        <v>16</v>
      </c>
      <c r="AC3908">
        <v>7</v>
      </c>
      <c r="AD3908">
        <v>9</v>
      </c>
      <c r="AE3908">
        <v>43.75</v>
      </c>
      <c r="AF3908">
        <v>10</v>
      </c>
      <c r="AG3908">
        <v>7</v>
      </c>
      <c r="AH3908">
        <v>4</v>
      </c>
      <c r="AI3908">
        <v>5</v>
      </c>
    </row>
    <row r="3909" spans="1:35" x14ac:dyDescent="0.2">
      <c r="A3909" s="102">
        <v>4627</v>
      </c>
      <c r="B3909">
        <v>3231</v>
      </c>
      <c r="C3909" t="s">
        <v>543</v>
      </c>
      <c r="D3909" t="s">
        <v>2949</v>
      </c>
      <c r="E3909">
        <v>2725</v>
      </c>
      <c r="F3909">
        <v>2748</v>
      </c>
      <c r="G3909">
        <v>300</v>
      </c>
      <c r="H3909" t="s">
        <v>2927</v>
      </c>
      <c r="I3909">
        <v>4516</v>
      </c>
      <c r="J3909" t="s">
        <v>3698</v>
      </c>
      <c r="K3909" t="s">
        <v>2950</v>
      </c>
      <c r="L3909">
        <v>8990</v>
      </c>
      <c r="M3909">
        <v>9360</v>
      </c>
      <c r="N3909">
        <v>100</v>
      </c>
      <c r="O3909" t="s">
        <v>2930</v>
      </c>
      <c r="P3909">
        <v>0.45761783310249099</v>
      </c>
      <c r="Q3909">
        <v>0.85431469277595695</v>
      </c>
      <c r="R3909">
        <v>0.76276677370567303</v>
      </c>
      <c r="S3909">
        <v>0.354927907129024</v>
      </c>
      <c r="T3909">
        <v>2.07644827808359</v>
      </c>
      <c r="U3909">
        <v>2.07644827808359</v>
      </c>
      <c r="V3909">
        <v>3.5788734043861101</v>
      </c>
      <c r="W3909">
        <v>6.45</v>
      </c>
      <c r="X3909">
        <v>11.92</v>
      </c>
      <c r="Y3909">
        <v>95337</v>
      </c>
      <c r="Z3909">
        <v>7945</v>
      </c>
      <c r="AA3909">
        <v>0.49</v>
      </c>
      <c r="AB3909">
        <v>12</v>
      </c>
      <c r="AC3909">
        <v>8</v>
      </c>
      <c r="AD3909">
        <v>4</v>
      </c>
      <c r="AE3909">
        <v>66.67</v>
      </c>
      <c r="AF3909">
        <v>9</v>
      </c>
      <c r="AG3909">
        <v>7</v>
      </c>
      <c r="AH3909">
        <v>3</v>
      </c>
      <c r="AI3909">
        <v>2</v>
      </c>
    </row>
    <row r="3910" spans="1:35" x14ac:dyDescent="0.2">
      <c r="A3910" s="102">
        <v>4101</v>
      </c>
      <c r="B3910">
        <v>7202</v>
      </c>
      <c r="C3910" t="s">
        <v>959</v>
      </c>
      <c r="D3910" t="s">
        <v>2945</v>
      </c>
      <c r="E3910">
        <v>1138</v>
      </c>
      <c r="F3910">
        <v>1140.5</v>
      </c>
      <c r="G3910">
        <v>900</v>
      </c>
      <c r="H3910" t="s">
        <v>2930</v>
      </c>
      <c r="I3910">
        <v>9716</v>
      </c>
      <c r="J3910" t="s">
        <v>3196</v>
      </c>
      <c r="K3910" t="s">
        <v>2942</v>
      </c>
      <c r="L3910">
        <v>1315</v>
      </c>
      <c r="M3910">
        <v>1310</v>
      </c>
      <c r="N3910">
        <v>800</v>
      </c>
      <c r="O3910" t="s">
        <v>2927</v>
      </c>
      <c r="P3910">
        <v>0.88600593350936296</v>
      </c>
      <c r="Q3910">
        <v>0.86205951853118001</v>
      </c>
      <c r="R3910">
        <v>7.7966705983080906E-2</v>
      </c>
      <c r="S3910">
        <v>5.0438524424332E-3</v>
      </c>
      <c r="T3910">
        <v>-1.3926815532821899</v>
      </c>
      <c r="U3910">
        <v>1.3926815532821899</v>
      </c>
      <c r="V3910">
        <v>1.5913073409962899</v>
      </c>
      <c r="W3910">
        <v>-4.7</v>
      </c>
      <c r="X3910">
        <v>2.06</v>
      </c>
      <c r="Y3910">
        <v>95328</v>
      </c>
      <c r="Z3910">
        <v>6809</v>
      </c>
      <c r="AA3910">
        <v>0.35</v>
      </c>
      <c r="AB3910">
        <v>14</v>
      </c>
      <c r="AC3910">
        <v>8</v>
      </c>
      <c r="AD3910">
        <v>6</v>
      </c>
      <c r="AE3910">
        <v>57.14</v>
      </c>
      <c r="AF3910">
        <v>11</v>
      </c>
      <c r="AG3910">
        <v>7</v>
      </c>
      <c r="AH3910">
        <v>4</v>
      </c>
      <c r="AI3910">
        <v>3</v>
      </c>
    </row>
    <row r="3911" spans="1:35" x14ac:dyDescent="0.2">
      <c r="A3911" s="102">
        <v>4318</v>
      </c>
      <c r="B3911">
        <v>5947</v>
      </c>
      <c r="C3911" t="s">
        <v>231</v>
      </c>
      <c r="D3911" t="s">
        <v>3194</v>
      </c>
      <c r="E3911">
        <v>7930</v>
      </c>
      <c r="F3911">
        <v>7870</v>
      </c>
      <c r="G3911">
        <v>100</v>
      </c>
      <c r="H3911" t="s">
        <v>2927</v>
      </c>
      <c r="I3911">
        <v>6592</v>
      </c>
      <c r="J3911" t="s">
        <v>3224</v>
      </c>
      <c r="K3911" t="s">
        <v>2932</v>
      </c>
      <c r="L3911">
        <v>4045</v>
      </c>
      <c r="M3911">
        <v>4015</v>
      </c>
      <c r="N3911">
        <v>200</v>
      </c>
      <c r="O3911" t="s">
        <v>2930</v>
      </c>
      <c r="P3911">
        <v>0.70571783856791304</v>
      </c>
      <c r="Q3911">
        <v>0.85872417904994103</v>
      </c>
      <c r="R3911">
        <v>0.92478062831058805</v>
      </c>
      <c r="S3911">
        <v>2.74694926246042E-2</v>
      </c>
      <c r="T3911">
        <v>0.117361026848084</v>
      </c>
      <c r="U3911">
        <v>0.117361026848084</v>
      </c>
      <c r="V3911">
        <v>0.138236347747066</v>
      </c>
      <c r="W3911">
        <v>0.44</v>
      </c>
      <c r="X3911">
        <v>2.0299999999999998</v>
      </c>
      <c r="Y3911">
        <v>95149</v>
      </c>
      <c r="Z3911">
        <v>7929</v>
      </c>
      <c r="AA3911">
        <v>0.49</v>
      </c>
      <c r="AB3911">
        <v>12</v>
      </c>
      <c r="AC3911">
        <v>8</v>
      </c>
      <c r="AD3911">
        <v>4</v>
      </c>
      <c r="AE3911">
        <v>66.67</v>
      </c>
      <c r="AF3911">
        <v>13</v>
      </c>
      <c r="AG3911">
        <v>4</v>
      </c>
      <c r="AH3911">
        <v>2</v>
      </c>
      <c r="AI3911">
        <v>6</v>
      </c>
    </row>
    <row r="3912" spans="1:35" x14ac:dyDescent="0.2">
      <c r="A3912" s="102">
        <v>6854</v>
      </c>
      <c r="B3912">
        <v>2337</v>
      </c>
      <c r="C3912" t="s">
        <v>3651</v>
      </c>
      <c r="D3912" t="s">
        <v>2949</v>
      </c>
      <c r="E3912">
        <v>436</v>
      </c>
      <c r="F3912">
        <v>423</v>
      </c>
      <c r="G3912">
        <v>2500</v>
      </c>
      <c r="H3912" t="s">
        <v>2930</v>
      </c>
      <c r="I3912">
        <v>3289</v>
      </c>
      <c r="J3912" t="s">
        <v>781</v>
      </c>
      <c r="K3912" t="s">
        <v>2949</v>
      </c>
      <c r="L3912">
        <v>800</v>
      </c>
      <c r="M3912">
        <v>800</v>
      </c>
      <c r="N3912">
        <v>1300</v>
      </c>
      <c r="O3912" t="s">
        <v>2927</v>
      </c>
      <c r="P3912">
        <v>0.34797279302968998</v>
      </c>
      <c r="Q3912">
        <v>0.82476626527329799</v>
      </c>
      <c r="R3912">
        <v>0.44595848114438102</v>
      </c>
      <c r="S3912">
        <v>0.35512948326398902</v>
      </c>
      <c r="T3912">
        <v>-2.69416196637646</v>
      </c>
      <c r="U3912">
        <v>2.69416196637646</v>
      </c>
      <c r="V3912">
        <v>1.7621229113611701</v>
      </c>
      <c r="W3912">
        <v>-12.28</v>
      </c>
      <c r="X3912">
        <v>1.68</v>
      </c>
      <c r="Y3912">
        <v>95138</v>
      </c>
      <c r="Z3912">
        <v>6343</v>
      </c>
      <c r="AA3912">
        <v>0.28999999999999998</v>
      </c>
      <c r="AB3912">
        <v>15</v>
      </c>
      <c r="AC3912">
        <v>7</v>
      </c>
      <c r="AD3912">
        <v>8</v>
      </c>
      <c r="AE3912">
        <v>46.67</v>
      </c>
      <c r="AF3912">
        <v>14</v>
      </c>
      <c r="AG3912">
        <v>5</v>
      </c>
      <c r="AH3912">
        <v>2</v>
      </c>
      <c r="AI3912">
        <v>8</v>
      </c>
    </row>
    <row r="3913" spans="1:35" x14ac:dyDescent="0.2">
      <c r="A3913" s="102">
        <v>6812</v>
      </c>
      <c r="B3913">
        <v>4507</v>
      </c>
      <c r="C3913" t="s">
        <v>3713</v>
      </c>
      <c r="D3913" t="s">
        <v>2950</v>
      </c>
      <c r="E3913">
        <v>6691</v>
      </c>
      <c r="F3913">
        <v>6773</v>
      </c>
      <c r="G3913">
        <v>100</v>
      </c>
      <c r="H3913" t="s">
        <v>2930</v>
      </c>
      <c r="I3913">
        <v>7752</v>
      </c>
      <c r="J3913" t="s">
        <v>990</v>
      </c>
      <c r="K3913" t="s">
        <v>2932</v>
      </c>
      <c r="L3913">
        <v>1280</v>
      </c>
      <c r="M3913">
        <v>1249</v>
      </c>
      <c r="N3913">
        <v>500</v>
      </c>
      <c r="O3913" t="s">
        <v>2927</v>
      </c>
      <c r="P3913">
        <v>0.70630690241593697</v>
      </c>
      <c r="Q3913">
        <v>0.82531712027621595</v>
      </c>
      <c r="R3913">
        <v>0.42689987053019701</v>
      </c>
      <c r="S3913">
        <v>4.9588159705372101E-2</v>
      </c>
      <c r="T3913">
        <v>-0.90163685319755205</v>
      </c>
      <c r="U3913">
        <v>0.90163685319755205</v>
      </c>
      <c r="V3913">
        <v>1.4955709930510901</v>
      </c>
      <c r="W3913">
        <v>-5.83</v>
      </c>
      <c r="X3913">
        <v>7.8</v>
      </c>
      <c r="Y3913">
        <v>95136</v>
      </c>
      <c r="Z3913">
        <v>5596</v>
      </c>
      <c r="AA3913">
        <v>0.36</v>
      </c>
      <c r="AB3913">
        <v>17</v>
      </c>
      <c r="AC3913">
        <v>10</v>
      </c>
      <c r="AD3913">
        <v>7</v>
      </c>
      <c r="AE3913">
        <v>58.82</v>
      </c>
      <c r="AF3913">
        <v>11</v>
      </c>
      <c r="AG3913">
        <v>8</v>
      </c>
      <c r="AH3913">
        <v>6</v>
      </c>
      <c r="AI3913">
        <v>3</v>
      </c>
    </row>
    <row r="3914" spans="1:35" x14ac:dyDescent="0.2">
      <c r="A3914" s="102">
        <v>1750</v>
      </c>
      <c r="B3914">
        <v>9062</v>
      </c>
      <c r="C3914" t="s">
        <v>2891</v>
      </c>
      <c r="D3914" t="s">
        <v>3099</v>
      </c>
      <c r="E3914">
        <v>6140</v>
      </c>
      <c r="F3914">
        <v>6140</v>
      </c>
      <c r="G3914">
        <v>100</v>
      </c>
      <c r="H3914" t="s">
        <v>2930</v>
      </c>
      <c r="I3914">
        <v>9072</v>
      </c>
      <c r="J3914" t="s">
        <v>3098</v>
      </c>
      <c r="K3914" t="s">
        <v>3099</v>
      </c>
      <c r="L3914">
        <v>2659</v>
      </c>
      <c r="M3914">
        <v>2602</v>
      </c>
      <c r="N3914">
        <v>200</v>
      </c>
      <c r="O3914" t="s">
        <v>2927</v>
      </c>
      <c r="P3914">
        <v>0.67851930915745795</v>
      </c>
      <c r="Q3914">
        <v>0.90050803404649205</v>
      </c>
      <c r="R3914">
        <v>0.802396908600296</v>
      </c>
      <c r="S3914">
        <v>5.7899200484989498E-2</v>
      </c>
      <c r="T3914">
        <v>-0.43031157684844201</v>
      </c>
      <c r="U3914">
        <v>0.43031157684844201</v>
      </c>
      <c r="V3914">
        <v>1.06458220735611</v>
      </c>
      <c r="W3914">
        <v>-1.76</v>
      </c>
      <c r="X3914">
        <v>15.24</v>
      </c>
      <c r="Y3914">
        <v>95135</v>
      </c>
      <c r="Z3914">
        <v>15856</v>
      </c>
      <c r="AA3914">
        <v>1.01</v>
      </c>
      <c r="AB3914">
        <v>6</v>
      </c>
      <c r="AC3914">
        <v>5</v>
      </c>
      <c r="AD3914">
        <v>1</v>
      </c>
      <c r="AE3914">
        <v>83.33</v>
      </c>
      <c r="AF3914">
        <v>14</v>
      </c>
      <c r="AG3914">
        <v>2</v>
      </c>
      <c r="AH3914">
        <v>0</v>
      </c>
      <c r="AI3914">
        <v>4</v>
      </c>
    </row>
    <row r="3915" spans="1:35" x14ac:dyDescent="0.2">
      <c r="A3915" s="102">
        <v>6904</v>
      </c>
      <c r="B3915">
        <v>6302</v>
      </c>
      <c r="C3915" t="s">
        <v>3261</v>
      </c>
      <c r="D3915" t="s">
        <v>2940</v>
      </c>
      <c r="E3915">
        <v>2938</v>
      </c>
      <c r="F3915">
        <v>2901</v>
      </c>
      <c r="G3915">
        <v>300</v>
      </c>
      <c r="H3915" t="s">
        <v>2930</v>
      </c>
      <c r="I3915">
        <v>9201</v>
      </c>
      <c r="J3915" t="s">
        <v>3262</v>
      </c>
      <c r="K3915" t="s">
        <v>3263</v>
      </c>
      <c r="L3915">
        <v>3217</v>
      </c>
      <c r="M3915">
        <v>3167</v>
      </c>
      <c r="N3915">
        <v>300</v>
      </c>
      <c r="O3915" t="s">
        <v>2927</v>
      </c>
      <c r="P3915">
        <v>0.82007802844725397</v>
      </c>
      <c r="Q3915">
        <v>0.82398764844989703</v>
      </c>
      <c r="R3915">
        <v>0.92179444488435702</v>
      </c>
      <c r="S3915">
        <v>0.262363420612307</v>
      </c>
      <c r="T3915">
        <v>-0.95312036565325098</v>
      </c>
      <c r="U3915">
        <v>0.95312036565325098</v>
      </c>
      <c r="V3915">
        <v>0.91944631443130198</v>
      </c>
      <c r="W3915">
        <v>-3.38</v>
      </c>
      <c r="X3915">
        <v>8.4</v>
      </c>
      <c r="Y3915">
        <v>95124</v>
      </c>
      <c r="Z3915">
        <v>11890</v>
      </c>
      <c r="AA3915">
        <v>0.75</v>
      </c>
      <c r="AB3915">
        <v>8</v>
      </c>
      <c r="AC3915">
        <v>4</v>
      </c>
      <c r="AD3915">
        <v>4</v>
      </c>
      <c r="AE3915">
        <v>50</v>
      </c>
      <c r="AF3915">
        <v>14</v>
      </c>
      <c r="AG3915">
        <v>4</v>
      </c>
      <c r="AH3915">
        <v>1</v>
      </c>
      <c r="AI3915">
        <v>3</v>
      </c>
    </row>
    <row r="3916" spans="1:35" x14ac:dyDescent="0.2">
      <c r="A3916" s="102">
        <v>437</v>
      </c>
      <c r="B3916">
        <v>8425</v>
      </c>
      <c r="C3916" t="s">
        <v>3174</v>
      </c>
      <c r="D3916" t="s">
        <v>2933</v>
      </c>
      <c r="E3916">
        <v>3445</v>
      </c>
      <c r="F3916">
        <v>3420</v>
      </c>
      <c r="G3916">
        <v>300</v>
      </c>
      <c r="H3916" t="s">
        <v>2927</v>
      </c>
      <c r="I3916">
        <v>8585</v>
      </c>
      <c r="J3916" t="s">
        <v>3703</v>
      </c>
      <c r="K3916" t="s">
        <v>2933</v>
      </c>
      <c r="L3916">
        <v>165</v>
      </c>
      <c r="M3916">
        <v>165</v>
      </c>
      <c r="N3916">
        <v>6200</v>
      </c>
      <c r="O3916" t="s">
        <v>2930</v>
      </c>
      <c r="P3916">
        <v>0.24470339797948301</v>
      </c>
      <c r="Q3916">
        <v>0.93339859210179699</v>
      </c>
      <c r="R3916">
        <v>0.651494409093474</v>
      </c>
      <c r="S3916">
        <v>7.57757342795876E-2</v>
      </c>
      <c r="T3916">
        <v>0.63263067125379002</v>
      </c>
      <c r="U3916">
        <v>0.63263067125379002</v>
      </c>
      <c r="V3916">
        <v>0.723151589163611</v>
      </c>
      <c r="W3916">
        <v>2.46</v>
      </c>
      <c r="X3916">
        <v>0.28999999999999998</v>
      </c>
      <c r="Y3916">
        <v>95068</v>
      </c>
      <c r="Z3916">
        <v>3803</v>
      </c>
      <c r="AA3916">
        <v>0.17</v>
      </c>
      <c r="AB3916">
        <v>25</v>
      </c>
      <c r="AC3916">
        <v>13</v>
      </c>
      <c r="AD3916">
        <v>12</v>
      </c>
      <c r="AE3916">
        <v>52</v>
      </c>
      <c r="AF3916">
        <v>11</v>
      </c>
      <c r="AG3916">
        <v>10</v>
      </c>
      <c r="AH3916">
        <v>5</v>
      </c>
      <c r="AI3916">
        <v>10</v>
      </c>
    </row>
    <row r="3917" spans="1:35" x14ac:dyDescent="0.2">
      <c r="A3917" s="102">
        <v>4590</v>
      </c>
      <c r="B3917">
        <v>3116</v>
      </c>
      <c r="C3917" t="s">
        <v>3184</v>
      </c>
      <c r="D3917" t="s">
        <v>2945</v>
      </c>
      <c r="E3917">
        <v>1714</v>
      </c>
      <c r="F3917">
        <v>1681</v>
      </c>
      <c r="G3917">
        <v>400</v>
      </c>
      <c r="H3917" t="s">
        <v>2927</v>
      </c>
      <c r="I3917">
        <v>9062</v>
      </c>
      <c r="J3917" t="s">
        <v>2891</v>
      </c>
      <c r="K3917" t="s">
        <v>3099</v>
      </c>
      <c r="L3917">
        <v>6140</v>
      </c>
      <c r="M3917">
        <v>6140</v>
      </c>
      <c r="N3917">
        <v>100</v>
      </c>
      <c r="O3917" t="s">
        <v>2930</v>
      </c>
      <c r="P3917">
        <v>0.35033165304008501</v>
      </c>
      <c r="Q3917">
        <v>0.85496770234473296</v>
      </c>
      <c r="R3917">
        <v>0.75247236303815201</v>
      </c>
      <c r="S3917">
        <v>0.16104945618578101</v>
      </c>
      <c r="T3917">
        <v>0.919555372902365</v>
      </c>
      <c r="U3917">
        <v>0.919555372902365</v>
      </c>
      <c r="V3917">
        <v>1.4267741163346099</v>
      </c>
      <c r="W3917">
        <v>3.66</v>
      </c>
      <c r="X3917">
        <v>9.51</v>
      </c>
      <c r="Y3917">
        <v>95064</v>
      </c>
      <c r="Z3917">
        <v>7922</v>
      </c>
      <c r="AA3917">
        <v>0.72</v>
      </c>
      <c r="AB3917">
        <v>12</v>
      </c>
      <c r="AC3917">
        <v>7</v>
      </c>
      <c r="AD3917">
        <v>5</v>
      </c>
      <c r="AE3917">
        <v>58.33</v>
      </c>
      <c r="AF3917">
        <v>14</v>
      </c>
      <c r="AG3917">
        <v>4</v>
      </c>
      <c r="AH3917">
        <v>2</v>
      </c>
      <c r="AI3917">
        <v>6</v>
      </c>
    </row>
    <row r="3918" spans="1:35" x14ac:dyDescent="0.2">
      <c r="A3918" s="102">
        <v>3158</v>
      </c>
      <c r="B3918">
        <v>4042</v>
      </c>
      <c r="C3918" t="s">
        <v>3290</v>
      </c>
      <c r="D3918" t="s">
        <v>2952</v>
      </c>
      <c r="E3918">
        <v>1747</v>
      </c>
      <c r="F3918">
        <v>1718</v>
      </c>
      <c r="G3918">
        <v>600</v>
      </c>
      <c r="H3918" t="s">
        <v>2927</v>
      </c>
      <c r="I3918">
        <v>6471</v>
      </c>
      <c r="J3918" t="s">
        <v>1367</v>
      </c>
      <c r="K3918" t="s">
        <v>2940</v>
      </c>
      <c r="L3918">
        <v>959</v>
      </c>
      <c r="M3918">
        <v>951</v>
      </c>
      <c r="N3918">
        <v>1100</v>
      </c>
      <c r="O3918" t="s">
        <v>2930</v>
      </c>
      <c r="P3918">
        <v>0.279762634977198</v>
      </c>
      <c r="Q3918">
        <v>0.87730857833381104</v>
      </c>
      <c r="R3918">
        <v>0.24492444184136</v>
      </c>
      <c r="S3918">
        <v>9.2230857601564395E-2</v>
      </c>
      <c r="T3918">
        <v>2.4355323027717701</v>
      </c>
      <c r="U3918">
        <v>2.4355323027717701</v>
      </c>
      <c r="V3918">
        <v>2.5115029010915699</v>
      </c>
      <c r="W3918">
        <v>11.81</v>
      </c>
      <c r="X3918">
        <v>1.48</v>
      </c>
      <c r="Y3918">
        <v>95039</v>
      </c>
      <c r="Z3918">
        <v>5002</v>
      </c>
      <c r="AA3918">
        <v>0.23</v>
      </c>
      <c r="AB3918">
        <v>19</v>
      </c>
      <c r="AC3918">
        <v>10</v>
      </c>
      <c r="AD3918">
        <v>9</v>
      </c>
      <c r="AE3918">
        <v>52.63</v>
      </c>
      <c r="AF3918">
        <v>14</v>
      </c>
      <c r="AG3918">
        <v>6</v>
      </c>
      <c r="AH3918">
        <v>3</v>
      </c>
      <c r="AI3918">
        <v>10</v>
      </c>
    </row>
    <row r="3919" spans="1:35" x14ac:dyDescent="0.2">
      <c r="A3919" s="102">
        <v>183</v>
      </c>
      <c r="B3919">
        <v>2379</v>
      </c>
      <c r="C3919" t="s">
        <v>581</v>
      </c>
      <c r="D3919" t="s">
        <v>2942</v>
      </c>
      <c r="E3919">
        <v>3610</v>
      </c>
      <c r="F3919">
        <v>3675</v>
      </c>
      <c r="G3919">
        <v>200</v>
      </c>
      <c r="H3919" t="s">
        <v>2927</v>
      </c>
      <c r="I3919">
        <v>8593</v>
      </c>
      <c r="J3919" t="s">
        <v>224</v>
      </c>
      <c r="K3919" t="s">
        <v>2933</v>
      </c>
      <c r="L3919">
        <v>719</v>
      </c>
      <c r="M3919">
        <v>717</v>
      </c>
      <c r="N3919">
        <v>1000</v>
      </c>
      <c r="O3919" t="s">
        <v>2930</v>
      </c>
      <c r="P3919">
        <v>0.11462596242032699</v>
      </c>
      <c r="Q3919">
        <v>0.94808459046716398</v>
      </c>
      <c r="R3919">
        <v>0.591912264541124</v>
      </c>
      <c r="S3919">
        <v>8.2901466507202901E-3</v>
      </c>
      <c r="T3919">
        <v>1.9883394229890501</v>
      </c>
      <c r="U3919">
        <v>1.9883394229890501</v>
      </c>
      <c r="V3919">
        <v>1.71300696180095</v>
      </c>
      <c r="W3919">
        <v>10.01</v>
      </c>
      <c r="X3919">
        <v>2.4500000000000002</v>
      </c>
      <c r="Y3919">
        <v>95022</v>
      </c>
      <c r="Z3919">
        <v>3959</v>
      </c>
      <c r="AA3919">
        <v>0.28999999999999998</v>
      </c>
      <c r="AB3919">
        <v>24</v>
      </c>
      <c r="AC3919">
        <v>13</v>
      </c>
      <c r="AD3919">
        <v>11</v>
      </c>
      <c r="AE3919">
        <v>54.17</v>
      </c>
      <c r="AF3919">
        <v>9</v>
      </c>
      <c r="AG3919">
        <v>12</v>
      </c>
      <c r="AH3919">
        <v>9</v>
      </c>
      <c r="AI3919">
        <v>3</v>
      </c>
    </row>
    <row r="3920" spans="1:35" x14ac:dyDescent="0.2">
      <c r="A3920" s="102">
        <v>1290</v>
      </c>
      <c r="B3920">
        <v>7276</v>
      </c>
      <c r="C3920" t="s">
        <v>2986</v>
      </c>
      <c r="D3920" t="s">
        <v>2932</v>
      </c>
      <c r="E3920">
        <v>5020</v>
      </c>
      <c r="F3920">
        <v>4980</v>
      </c>
      <c r="G3920">
        <v>200</v>
      </c>
      <c r="H3920" t="s">
        <v>2927</v>
      </c>
      <c r="I3920">
        <v>8242</v>
      </c>
      <c r="J3920" t="s">
        <v>1044</v>
      </c>
      <c r="K3920" t="s">
        <v>2953</v>
      </c>
      <c r="L3920">
        <v>1014</v>
      </c>
      <c r="M3920">
        <v>1011</v>
      </c>
      <c r="N3920">
        <v>1000</v>
      </c>
      <c r="O3920" t="s">
        <v>2930</v>
      </c>
      <c r="P3920">
        <v>0.711000693559805</v>
      </c>
      <c r="Q3920">
        <v>0.90941483214449703</v>
      </c>
      <c r="R3920">
        <v>0.96896219295252395</v>
      </c>
      <c r="S3920">
        <v>6.66198170602154E-2</v>
      </c>
      <c r="T3920">
        <v>1.9796139954785901</v>
      </c>
      <c r="U3920">
        <v>1.9796139954785901</v>
      </c>
      <c r="V3920">
        <v>2.2012111433255601</v>
      </c>
      <c r="W3920">
        <v>8.9499999999999993</v>
      </c>
      <c r="X3920">
        <v>1.51</v>
      </c>
      <c r="Y3920">
        <v>94917</v>
      </c>
      <c r="Z3920">
        <v>4996</v>
      </c>
      <c r="AA3920">
        <v>0.18</v>
      </c>
      <c r="AB3920">
        <v>19</v>
      </c>
      <c r="AC3920">
        <v>10</v>
      </c>
      <c r="AD3920">
        <v>9</v>
      </c>
      <c r="AE3920">
        <v>52.63</v>
      </c>
      <c r="AF3920">
        <v>12</v>
      </c>
      <c r="AG3920">
        <v>6</v>
      </c>
      <c r="AH3920">
        <v>5</v>
      </c>
      <c r="AI3920">
        <v>8</v>
      </c>
    </row>
    <row r="3921" spans="1:35" x14ac:dyDescent="0.2">
      <c r="A3921" s="102">
        <v>4396</v>
      </c>
      <c r="B3921">
        <v>3086</v>
      </c>
      <c r="C3921" t="s">
        <v>767</v>
      </c>
      <c r="D3921" t="s">
        <v>2953</v>
      </c>
      <c r="E3921">
        <v>1355</v>
      </c>
      <c r="F3921">
        <v>1346</v>
      </c>
      <c r="G3921">
        <v>800</v>
      </c>
      <c r="H3921" t="s">
        <v>2930</v>
      </c>
      <c r="I3921">
        <v>6952</v>
      </c>
      <c r="J3921" t="s">
        <v>540</v>
      </c>
      <c r="K3921" t="s">
        <v>2932</v>
      </c>
      <c r="L3921">
        <v>2036</v>
      </c>
      <c r="M3921">
        <v>2031</v>
      </c>
      <c r="N3921">
        <v>500</v>
      </c>
      <c r="O3921" t="s">
        <v>2927</v>
      </c>
      <c r="P3921">
        <v>0.49958886551317899</v>
      </c>
      <c r="Q3921">
        <v>0.857771039365536</v>
      </c>
      <c r="R3921">
        <v>0.40150994125558598</v>
      </c>
      <c r="S3921">
        <v>0.17797167044023199</v>
      </c>
      <c r="T3921">
        <v>-0.75231484962334805</v>
      </c>
      <c r="U3921">
        <v>0.75231484962334805</v>
      </c>
      <c r="V3921">
        <v>0.77554478574032004</v>
      </c>
      <c r="W3921">
        <v>-6.09</v>
      </c>
      <c r="X3921">
        <v>6.04</v>
      </c>
      <c r="Y3921">
        <v>94897</v>
      </c>
      <c r="Z3921">
        <v>5582</v>
      </c>
      <c r="AA3921">
        <v>0.28999999999999998</v>
      </c>
      <c r="AB3921">
        <v>17</v>
      </c>
      <c r="AC3921">
        <v>8</v>
      </c>
      <c r="AD3921">
        <v>9</v>
      </c>
      <c r="AE3921">
        <v>47.06</v>
      </c>
      <c r="AF3921">
        <v>13</v>
      </c>
      <c r="AG3921">
        <v>7</v>
      </c>
      <c r="AH3921">
        <v>4</v>
      </c>
      <c r="AI3921">
        <v>6</v>
      </c>
    </row>
    <row r="3922" spans="1:35" x14ac:dyDescent="0.2">
      <c r="A3922" s="102">
        <v>8145</v>
      </c>
      <c r="B3922">
        <v>2331</v>
      </c>
      <c r="C3922" t="s">
        <v>3130</v>
      </c>
      <c r="D3922" t="s">
        <v>2942</v>
      </c>
      <c r="E3922">
        <v>5750</v>
      </c>
      <c r="F3922">
        <v>5710</v>
      </c>
      <c r="G3922">
        <v>100</v>
      </c>
      <c r="H3922" t="s">
        <v>2930</v>
      </c>
      <c r="I3922">
        <v>9613</v>
      </c>
      <c r="J3922" t="s">
        <v>3671</v>
      </c>
      <c r="K3922" t="s">
        <v>2929</v>
      </c>
      <c r="L3922">
        <v>1489</v>
      </c>
      <c r="M3922">
        <v>1479</v>
      </c>
      <c r="N3922">
        <v>400</v>
      </c>
      <c r="O3922" t="s">
        <v>2927</v>
      </c>
      <c r="P3922">
        <v>0.312824425106693</v>
      </c>
      <c r="Q3922">
        <v>0.80773043192043104</v>
      </c>
      <c r="R3922">
        <v>0.659668196408421</v>
      </c>
      <c r="S3922">
        <v>0.36398856229684801</v>
      </c>
      <c r="T3922">
        <v>-0.25967271603477299</v>
      </c>
      <c r="U3922">
        <v>0.25967271603477299</v>
      </c>
      <c r="V3922">
        <v>0.41996316402387701</v>
      </c>
      <c r="W3922">
        <v>-0.76</v>
      </c>
      <c r="X3922">
        <v>3.61</v>
      </c>
      <c r="Y3922">
        <v>94883</v>
      </c>
      <c r="Z3922">
        <v>7907</v>
      </c>
      <c r="AA3922">
        <v>0.56999999999999995</v>
      </c>
      <c r="AB3922">
        <v>12</v>
      </c>
      <c r="AC3922">
        <v>8</v>
      </c>
      <c r="AD3922">
        <v>4</v>
      </c>
      <c r="AE3922">
        <v>66.67</v>
      </c>
      <c r="AF3922">
        <v>12</v>
      </c>
      <c r="AG3922">
        <v>4</v>
      </c>
      <c r="AH3922">
        <v>2</v>
      </c>
      <c r="AI3922">
        <v>6</v>
      </c>
    </row>
    <row r="3923" spans="1:35" x14ac:dyDescent="0.2">
      <c r="A3923" s="102">
        <v>7402</v>
      </c>
      <c r="B3923">
        <v>5233</v>
      </c>
      <c r="C3923" t="s">
        <v>3195</v>
      </c>
      <c r="D3923" t="s">
        <v>2926</v>
      </c>
      <c r="E3923">
        <v>3035</v>
      </c>
      <c r="F3923">
        <v>3040</v>
      </c>
      <c r="G3923">
        <v>300</v>
      </c>
      <c r="H3923" t="s">
        <v>2930</v>
      </c>
      <c r="I3923">
        <v>5463</v>
      </c>
      <c r="J3923" t="s">
        <v>67</v>
      </c>
      <c r="K3923" t="s">
        <v>2988</v>
      </c>
      <c r="L3923">
        <v>3180</v>
      </c>
      <c r="M3923">
        <v>3170</v>
      </c>
      <c r="N3923">
        <v>300</v>
      </c>
      <c r="O3923" t="s">
        <v>2927</v>
      </c>
      <c r="P3923">
        <v>0.49003009188838298</v>
      </c>
      <c r="Q3923">
        <v>0.81736364341355505</v>
      </c>
      <c r="R3923">
        <v>0.54033888751091996</v>
      </c>
      <c r="S3923">
        <v>0.13382036708370201</v>
      </c>
      <c r="T3923">
        <v>-1.8579282834693001</v>
      </c>
      <c r="U3923">
        <v>1.8579282834693001</v>
      </c>
      <c r="V3923">
        <v>1.65211826850195</v>
      </c>
      <c r="W3923">
        <v>-7.67</v>
      </c>
      <c r="X3923">
        <v>4.0999999999999996</v>
      </c>
      <c r="Y3923">
        <v>94822</v>
      </c>
      <c r="Z3923">
        <v>8620</v>
      </c>
      <c r="AA3923">
        <v>0.23</v>
      </c>
      <c r="AB3923">
        <v>11</v>
      </c>
      <c r="AC3923">
        <v>6</v>
      </c>
      <c r="AD3923">
        <v>5</v>
      </c>
      <c r="AE3923">
        <v>54.55</v>
      </c>
      <c r="AF3923">
        <v>12</v>
      </c>
      <c r="AG3923">
        <v>5</v>
      </c>
      <c r="AH3923">
        <v>2</v>
      </c>
      <c r="AI3923">
        <v>4</v>
      </c>
    </row>
    <row r="3924" spans="1:35" x14ac:dyDescent="0.2">
      <c r="A3924" s="102">
        <v>1470</v>
      </c>
      <c r="B3924">
        <v>4502</v>
      </c>
      <c r="C3924" t="s">
        <v>3277</v>
      </c>
      <c r="D3924" t="s">
        <v>2950</v>
      </c>
      <c r="E3924">
        <v>4481</v>
      </c>
      <c r="F3924">
        <v>4498</v>
      </c>
      <c r="G3924">
        <v>200</v>
      </c>
      <c r="H3924" t="s">
        <v>2927</v>
      </c>
      <c r="I3924">
        <v>9787</v>
      </c>
      <c r="J3924" t="s">
        <v>3670</v>
      </c>
      <c r="K3924" t="s">
        <v>2942</v>
      </c>
      <c r="L3924">
        <v>3900</v>
      </c>
      <c r="M3924">
        <v>3850</v>
      </c>
      <c r="N3924">
        <v>200</v>
      </c>
      <c r="O3924" t="s">
        <v>2930</v>
      </c>
      <c r="P3924">
        <v>0.15488999570359499</v>
      </c>
      <c r="Q3924">
        <v>0.90582772741661099</v>
      </c>
      <c r="R3924">
        <v>4.3958522389827101E-2</v>
      </c>
      <c r="S3924">
        <v>9.0673038487801602E-2</v>
      </c>
      <c r="T3924">
        <v>1.1610621512952299</v>
      </c>
      <c r="U3924">
        <v>1.1610621512952299</v>
      </c>
      <c r="V3924">
        <v>0.62759244752535204</v>
      </c>
      <c r="W3924">
        <v>4.0199999999999996</v>
      </c>
      <c r="X3924">
        <v>14.41</v>
      </c>
      <c r="Y3924">
        <v>94747</v>
      </c>
      <c r="Z3924">
        <v>10527</v>
      </c>
      <c r="AA3924">
        <v>0.72</v>
      </c>
      <c r="AB3924">
        <v>9</v>
      </c>
      <c r="AC3924">
        <v>6</v>
      </c>
      <c r="AD3924">
        <v>3</v>
      </c>
      <c r="AE3924">
        <v>66.67</v>
      </c>
      <c r="AF3924">
        <v>5</v>
      </c>
      <c r="AG3924">
        <v>6</v>
      </c>
      <c r="AH3924">
        <v>3</v>
      </c>
      <c r="AI3924">
        <v>0</v>
      </c>
    </row>
    <row r="3925" spans="1:35" x14ac:dyDescent="0.2">
      <c r="A3925" s="102">
        <v>3978</v>
      </c>
      <c r="B3925">
        <v>3088</v>
      </c>
      <c r="C3925" t="s">
        <v>768</v>
      </c>
      <c r="D3925" t="s">
        <v>2953</v>
      </c>
      <c r="E3925">
        <v>4510</v>
      </c>
      <c r="F3925">
        <v>4435</v>
      </c>
      <c r="G3925">
        <v>200</v>
      </c>
      <c r="H3925" t="s">
        <v>2927</v>
      </c>
      <c r="I3925">
        <v>7729</v>
      </c>
      <c r="J3925" t="s">
        <v>686</v>
      </c>
      <c r="K3925" t="s">
        <v>2936</v>
      </c>
      <c r="L3925">
        <v>4095</v>
      </c>
      <c r="M3925">
        <v>4050</v>
      </c>
      <c r="N3925">
        <v>200</v>
      </c>
      <c r="O3925" t="s">
        <v>2930</v>
      </c>
      <c r="P3925">
        <v>0.46453267173716301</v>
      </c>
      <c r="Q3925">
        <v>0.86405007483964502</v>
      </c>
      <c r="R3925">
        <v>0.241647616702447</v>
      </c>
      <c r="S3925">
        <v>0.359236359115854</v>
      </c>
      <c r="T3925">
        <v>0.51536610347775302</v>
      </c>
      <c r="U3925">
        <v>0.51536610347775302</v>
      </c>
      <c r="V3925">
        <v>0.73282217751938505</v>
      </c>
      <c r="W3925">
        <v>2.4300000000000002</v>
      </c>
      <c r="X3925">
        <v>8.68</v>
      </c>
      <c r="Y3925">
        <v>94727</v>
      </c>
      <c r="Z3925">
        <v>8612</v>
      </c>
      <c r="AA3925">
        <v>0.56999999999999995</v>
      </c>
      <c r="AB3925">
        <v>11</v>
      </c>
      <c r="AC3925">
        <v>5</v>
      </c>
      <c r="AD3925">
        <v>6</v>
      </c>
      <c r="AE3925">
        <v>45.45</v>
      </c>
      <c r="AF3925">
        <v>11</v>
      </c>
      <c r="AG3925">
        <v>4</v>
      </c>
      <c r="AH3925">
        <v>4</v>
      </c>
      <c r="AI3925">
        <v>3</v>
      </c>
    </row>
    <row r="3926" spans="1:35" x14ac:dyDescent="0.2">
      <c r="A3926" s="102">
        <v>6416</v>
      </c>
      <c r="B3926">
        <v>5201</v>
      </c>
      <c r="C3926" t="s">
        <v>3586</v>
      </c>
      <c r="D3926" t="s">
        <v>2926</v>
      </c>
      <c r="E3926">
        <v>3750</v>
      </c>
      <c r="F3926">
        <v>3620</v>
      </c>
      <c r="G3926">
        <v>300</v>
      </c>
      <c r="H3926" t="s">
        <v>2930</v>
      </c>
      <c r="I3926">
        <v>9810</v>
      </c>
      <c r="J3926" t="s">
        <v>2894</v>
      </c>
      <c r="K3926" t="s">
        <v>2934</v>
      </c>
      <c r="L3926">
        <v>4820</v>
      </c>
      <c r="M3926">
        <v>4860</v>
      </c>
      <c r="N3926">
        <v>200</v>
      </c>
      <c r="O3926" t="s">
        <v>2927</v>
      </c>
      <c r="P3926">
        <v>0.53464186715117601</v>
      </c>
      <c r="Q3926">
        <v>0.83057388792039999</v>
      </c>
      <c r="R3926">
        <v>0.101485130206594</v>
      </c>
      <c r="S3926">
        <v>0.13679079404142699</v>
      </c>
      <c r="T3926">
        <v>-1.25129239660582</v>
      </c>
      <c r="U3926">
        <v>1.25129239660582</v>
      </c>
      <c r="V3926">
        <v>0.27237987826478799</v>
      </c>
      <c r="W3926">
        <v>-4.6900000000000004</v>
      </c>
      <c r="X3926">
        <v>11.73</v>
      </c>
      <c r="Y3926">
        <v>94720</v>
      </c>
      <c r="Z3926">
        <v>47360</v>
      </c>
      <c r="AA3926">
        <v>2.4900000000000002</v>
      </c>
      <c r="AB3926">
        <v>2</v>
      </c>
      <c r="AC3926">
        <v>2</v>
      </c>
      <c r="AD3926">
        <v>0</v>
      </c>
      <c r="AE3926">
        <v>100</v>
      </c>
      <c r="AF3926">
        <v>15</v>
      </c>
      <c r="AG3926">
        <v>1</v>
      </c>
      <c r="AH3926">
        <v>0</v>
      </c>
      <c r="AI3926">
        <v>1</v>
      </c>
    </row>
    <row r="3927" spans="1:35" x14ac:dyDescent="0.2">
      <c r="A3927" s="102">
        <v>7504</v>
      </c>
      <c r="B3927">
        <v>3387</v>
      </c>
      <c r="C3927" t="s">
        <v>785</v>
      </c>
      <c r="D3927" t="s">
        <v>2953</v>
      </c>
      <c r="E3927">
        <v>2387</v>
      </c>
      <c r="F3927">
        <v>2359</v>
      </c>
      <c r="G3927">
        <v>300</v>
      </c>
      <c r="H3927" t="s">
        <v>2927</v>
      </c>
      <c r="I3927">
        <v>8766</v>
      </c>
      <c r="J3927" t="s">
        <v>3168</v>
      </c>
      <c r="K3927" t="s">
        <v>3176</v>
      </c>
      <c r="L3927">
        <v>6280</v>
      </c>
      <c r="M3927">
        <v>6213</v>
      </c>
      <c r="N3927">
        <v>100</v>
      </c>
      <c r="O3927" t="s">
        <v>2930</v>
      </c>
      <c r="P3927">
        <v>0.14760430022711099</v>
      </c>
      <c r="Q3927">
        <v>0.81588634992478204</v>
      </c>
      <c r="R3927">
        <v>0.81483905636989296</v>
      </c>
      <c r="S3927">
        <v>1.32208168188523E-3</v>
      </c>
      <c r="T3927">
        <v>1.59181257604191</v>
      </c>
      <c r="U3927">
        <v>1.59181257604191</v>
      </c>
      <c r="V3927">
        <v>1.4861020045514799</v>
      </c>
      <c r="W3927">
        <v>13.48</v>
      </c>
      <c r="X3927">
        <v>13.91</v>
      </c>
      <c r="Y3927">
        <v>94611</v>
      </c>
      <c r="Z3927">
        <v>5565</v>
      </c>
      <c r="AA3927">
        <v>0.3</v>
      </c>
      <c r="AB3927">
        <v>17</v>
      </c>
      <c r="AC3927">
        <v>9</v>
      </c>
      <c r="AD3927">
        <v>8</v>
      </c>
      <c r="AE3927">
        <v>52.94</v>
      </c>
      <c r="AF3927">
        <v>13</v>
      </c>
      <c r="AG3927">
        <v>6</v>
      </c>
      <c r="AH3927">
        <v>6</v>
      </c>
      <c r="AI3927">
        <v>5</v>
      </c>
    </row>
    <row r="3928" spans="1:35" x14ac:dyDescent="0.2">
      <c r="A3928" s="102">
        <v>5141</v>
      </c>
      <c r="B3928">
        <v>2914</v>
      </c>
      <c r="C3928" t="s">
        <v>3132</v>
      </c>
      <c r="D3928" t="s">
        <v>2955</v>
      </c>
      <c r="E3928">
        <v>2326</v>
      </c>
      <c r="F3928">
        <v>2301</v>
      </c>
      <c r="G3928">
        <v>500</v>
      </c>
      <c r="H3928" t="s">
        <v>2927</v>
      </c>
      <c r="I3928">
        <v>8273</v>
      </c>
      <c r="J3928" t="s">
        <v>3101</v>
      </c>
      <c r="K3928" t="s">
        <v>2953</v>
      </c>
      <c r="L3928">
        <v>3595</v>
      </c>
      <c r="M3928">
        <v>3570</v>
      </c>
      <c r="N3928">
        <v>300</v>
      </c>
      <c r="O3928" t="s">
        <v>2930</v>
      </c>
      <c r="P3928">
        <v>0.81431979770711804</v>
      </c>
      <c r="Q3928">
        <v>0.84751726104696501</v>
      </c>
      <c r="R3928">
        <v>0.67929186453166102</v>
      </c>
      <c r="S3928">
        <v>0.33756221097149203</v>
      </c>
      <c r="T3928">
        <v>1.1058996526127001</v>
      </c>
      <c r="U3928">
        <v>1.1058996526127001</v>
      </c>
      <c r="V3928">
        <v>1.3728234778847199</v>
      </c>
      <c r="W3928">
        <v>5.42</v>
      </c>
      <c r="X3928">
        <v>7.42</v>
      </c>
      <c r="Y3928">
        <v>94591</v>
      </c>
      <c r="Z3928">
        <v>7883</v>
      </c>
      <c r="AA3928">
        <v>0.49</v>
      </c>
      <c r="AB3928">
        <v>12</v>
      </c>
      <c r="AC3928">
        <v>6</v>
      </c>
      <c r="AD3928">
        <v>6</v>
      </c>
      <c r="AE3928">
        <v>50</v>
      </c>
      <c r="AF3928">
        <v>12</v>
      </c>
      <c r="AG3928">
        <v>6</v>
      </c>
      <c r="AH3928">
        <v>2</v>
      </c>
      <c r="AI3928">
        <v>4</v>
      </c>
    </row>
    <row r="3929" spans="1:35" x14ac:dyDescent="0.2">
      <c r="A3929" s="102">
        <v>1910</v>
      </c>
      <c r="B3929">
        <v>6758</v>
      </c>
      <c r="C3929" t="s">
        <v>2944</v>
      </c>
      <c r="D3929" t="s">
        <v>2932</v>
      </c>
      <c r="E3929">
        <v>7890</v>
      </c>
      <c r="F3929">
        <v>7826</v>
      </c>
      <c r="G3929">
        <v>100</v>
      </c>
      <c r="H3929" t="s">
        <v>2927</v>
      </c>
      <c r="I3929">
        <v>8766</v>
      </c>
      <c r="J3929" t="s">
        <v>3168</v>
      </c>
      <c r="K3929" t="s">
        <v>3176</v>
      </c>
      <c r="L3929">
        <v>6280</v>
      </c>
      <c r="M3929">
        <v>6213</v>
      </c>
      <c r="N3929">
        <v>100</v>
      </c>
      <c r="O3929" t="s">
        <v>2930</v>
      </c>
      <c r="P3929">
        <v>0.60494155036689901</v>
      </c>
      <c r="Q3929">
        <v>0.89734826900533105</v>
      </c>
      <c r="R3929">
        <v>0.84530153149465603</v>
      </c>
      <c r="S3929">
        <v>2.8935902218480601E-2</v>
      </c>
      <c r="T3929">
        <v>0.90705780091917598</v>
      </c>
      <c r="U3929">
        <v>0.90705780091917598</v>
      </c>
      <c r="V3929">
        <v>0.682443937674859</v>
      </c>
      <c r="W3929">
        <v>4.88</v>
      </c>
      <c r="X3929">
        <v>20.61</v>
      </c>
      <c r="Y3929">
        <v>94547</v>
      </c>
      <c r="Z3929">
        <v>7879</v>
      </c>
      <c r="AA3929">
        <v>0.5</v>
      </c>
      <c r="AB3929">
        <v>12</v>
      </c>
      <c r="AC3929">
        <v>7</v>
      </c>
      <c r="AD3929">
        <v>5</v>
      </c>
      <c r="AE3929">
        <v>58.33</v>
      </c>
      <c r="AF3929">
        <v>11</v>
      </c>
      <c r="AG3929">
        <v>4</v>
      </c>
      <c r="AH3929">
        <v>2</v>
      </c>
      <c r="AI3929">
        <v>6</v>
      </c>
    </row>
    <row r="3930" spans="1:35" x14ac:dyDescent="0.2">
      <c r="A3930" s="102">
        <v>8314</v>
      </c>
      <c r="B3930">
        <v>1983</v>
      </c>
      <c r="C3930" t="s">
        <v>3696</v>
      </c>
      <c r="D3930" t="s">
        <v>2937</v>
      </c>
      <c r="E3930">
        <v>2664</v>
      </c>
      <c r="F3930">
        <v>2665</v>
      </c>
      <c r="G3930">
        <v>400</v>
      </c>
      <c r="H3930" t="s">
        <v>2927</v>
      </c>
      <c r="I3930">
        <v>8425</v>
      </c>
      <c r="J3930" t="s">
        <v>3174</v>
      </c>
      <c r="K3930" t="s">
        <v>2933</v>
      </c>
      <c r="L3930">
        <v>3420</v>
      </c>
      <c r="M3930">
        <v>3300</v>
      </c>
      <c r="N3930">
        <v>300</v>
      </c>
      <c r="O3930" t="s">
        <v>2930</v>
      </c>
      <c r="P3930">
        <v>0.21451108871721999</v>
      </c>
      <c r="Q3930">
        <v>0.80563882144620702</v>
      </c>
      <c r="R3930">
        <v>0.58912722710704801</v>
      </c>
      <c r="S3930">
        <v>0.377115905199296</v>
      </c>
      <c r="T3930">
        <v>0.78172541956898201</v>
      </c>
      <c r="U3930">
        <v>0.78172541956898201</v>
      </c>
      <c r="V3930">
        <v>0.30845115489597902</v>
      </c>
      <c r="W3930">
        <v>6.52</v>
      </c>
      <c r="X3930">
        <v>7.68</v>
      </c>
      <c r="Y3930">
        <v>94507</v>
      </c>
      <c r="Z3930">
        <v>6750</v>
      </c>
      <c r="AA3930">
        <v>0.37</v>
      </c>
      <c r="AB3930">
        <v>14</v>
      </c>
      <c r="AC3930">
        <v>7</v>
      </c>
      <c r="AD3930">
        <v>7</v>
      </c>
      <c r="AE3930">
        <v>50</v>
      </c>
      <c r="AF3930">
        <v>12</v>
      </c>
      <c r="AG3930">
        <v>6</v>
      </c>
      <c r="AH3930">
        <v>3</v>
      </c>
      <c r="AI3930">
        <v>5</v>
      </c>
    </row>
    <row r="3931" spans="1:35" x14ac:dyDescent="0.2">
      <c r="A3931" s="102">
        <v>3821</v>
      </c>
      <c r="B3931">
        <v>5463</v>
      </c>
      <c r="C3931" t="s">
        <v>67</v>
      </c>
      <c r="D3931" t="s">
        <v>2988</v>
      </c>
      <c r="E3931">
        <v>3180</v>
      </c>
      <c r="F3931">
        <v>3170</v>
      </c>
      <c r="G3931">
        <v>300</v>
      </c>
      <c r="H3931" t="s">
        <v>2927</v>
      </c>
      <c r="I3931">
        <v>9069</v>
      </c>
      <c r="J3931" t="s">
        <v>3089</v>
      </c>
      <c r="K3931" t="s">
        <v>3099</v>
      </c>
      <c r="L3931">
        <v>898</v>
      </c>
      <c r="M3931">
        <v>891</v>
      </c>
      <c r="N3931">
        <v>1100</v>
      </c>
      <c r="O3931" t="s">
        <v>2930</v>
      </c>
      <c r="P3931">
        <v>0.416495963730597</v>
      </c>
      <c r="Q3931">
        <v>0.86622634075066196</v>
      </c>
      <c r="R3931">
        <v>0.22910401596826399</v>
      </c>
      <c r="S3931">
        <v>0.30623262622284098</v>
      </c>
      <c r="T3931">
        <v>2.1422297683185398</v>
      </c>
      <c r="U3931">
        <v>2.1422297683185398</v>
      </c>
      <c r="V3931">
        <v>1.76544224413433</v>
      </c>
      <c r="W3931">
        <v>4.2</v>
      </c>
      <c r="X3931">
        <v>3.06</v>
      </c>
      <c r="Y3931">
        <v>94405</v>
      </c>
      <c r="Z3931">
        <v>8582</v>
      </c>
      <c r="AA3931">
        <v>0.48</v>
      </c>
      <c r="AB3931">
        <v>11</v>
      </c>
      <c r="AC3931">
        <v>6</v>
      </c>
      <c r="AD3931">
        <v>5</v>
      </c>
      <c r="AE3931">
        <v>54.55</v>
      </c>
      <c r="AF3931">
        <v>14</v>
      </c>
      <c r="AG3931">
        <v>3</v>
      </c>
      <c r="AH3931">
        <v>1</v>
      </c>
      <c r="AI3931">
        <v>7</v>
      </c>
    </row>
    <row r="3932" spans="1:35" x14ac:dyDescent="0.2">
      <c r="A3932" s="102">
        <v>4890</v>
      </c>
      <c r="B3932">
        <v>8591</v>
      </c>
      <c r="C3932" t="s">
        <v>3164</v>
      </c>
      <c r="D3932" t="s">
        <v>2933</v>
      </c>
      <c r="E3932">
        <v>1950.5</v>
      </c>
      <c r="F3932">
        <v>1940</v>
      </c>
      <c r="G3932">
        <v>500</v>
      </c>
      <c r="H3932" t="s">
        <v>2927</v>
      </c>
      <c r="I3932">
        <v>9437</v>
      </c>
      <c r="J3932" t="s">
        <v>582</v>
      </c>
      <c r="K3932" t="s">
        <v>2929</v>
      </c>
      <c r="L3932">
        <v>3155</v>
      </c>
      <c r="M3932">
        <v>3136</v>
      </c>
      <c r="N3932">
        <v>300</v>
      </c>
      <c r="O3932" t="s">
        <v>2930</v>
      </c>
      <c r="P3932">
        <v>0.74197473303519501</v>
      </c>
      <c r="Q3932">
        <v>0.85093627823590201</v>
      </c>
      <c r="R3932">
        <v>2.6694476658825898E-2</v>
      </c>
      <c r="S3932">
        <v>0.14478887959044201</v>
      </c>
      <c r="T3932">
        <v>1.69281350099066</v>
      </c>
      <c r="U3932">
        <v>1.69281350099066</v>
      </c>
      <c r="V3932">
        <v>1.9217469188020599</v>
      </c>
      <c r="W3932">
        <v>3.72</v>
      </c>
      <c r="X3932">
        <v>3.1</v>
      </c>
      <c r="Y3932">
        <v>94384</v>
      </c>
      <c r="Z3932">
        <v>7260</v>
      </c>
      <c r="AA3932">
        <v>0.43</v>
      </c>
      <c r="AB3932">
        <v>13</v>
      </c>
      <c r="AC3932">
        <v>8</v>
      </c>
      <c r="AD3932">
        <v>5</v>
      </c>
      <c r="AE3932">
        <v>61.54</v>
      </c>
      <c r="AF3932">
        <v>15</v>
      </c>
      <c r="AG3932">
        <v>4</v>
      </c>
      <c r="AH3932">
        <v>1</v>
      </c>
      <c r="AI3932">
        <v>8</v>
      </c>
    </row>
    <row r="3933" spans="1:35" x14ac:dyDescent="0.2">
      <c r="A3933" s="102">
        <v>1962</v>
      </c>
      <c r="B3933">
        <v>4114</v>
      </c>
      <c r="C3933" t="s">
        <v>3136</v>
      </c>
      <c r="D3933" t="s">
        <v>2952</v>
      </c>
      <c r="E3933">
        <v>6320</v>
      </c>
      <c r="F3933">
        <v>6230</v>
      </c>
      <c r="G3933">
        <v>100</v>
      </c>
      <c r="H3933" t="s">
        <v>2927</v>
      </c>
      <c r="I3933">
        <v>7276</v>
      </c>
      <c r="J3933" t="s">
        <v>2986</v>
      </c>
      <c r="K3933" t="s">
        <v>2932</v>
      </c>
      <c r="L3933">
        <v>5020</v>
      </c>
      <c r="M3933">
        <v>4980</v>
      </c>
      <c r="N3933">
        <v>100</v>
      </c>
      <c r="O3933" t="s">
        <v>2930</v>
      </c>
      <c r="P3933">
        <v>0.77267681948501898</v>
      </c>
      <c r="Q3933">
        <v>0.89654248009192306</v>
      </c>
      <c r="R3933">
        <v>3.8859003134967998E-2</v>
      </c>
      <c r="S3933">
        <v>4.7669429365212899E-3</v>
      </c>
      <c r="T3933">
        <v>0.13982980578217999</v>
      </c>
      <c r="U3933">
        <v>0.13982980578217999</v>
      </c>
      <c r="V3933">
        <v>0.145940024488355</v>
      </c>
      <c r="W3933">
        <v>0.68</v>
      </c>
      <c r="X3933">
        <v>20.059999999999999</v>
      </c>
      <c r="Y3933">
        <v>94329</v>
      </c>
      <c r="Z3933">
        <v>10481</v>
      </c>
      <c r="AA3933">
        <v>0.73</v>
      </c>
      <c r="AB3933">
        <v>9</v>
      </c>
      <c r="AC3933">
        <v>5</v>
      </c>
      <c r="AD3933">
        <v>4</v>
      </c>
      <c r="AE3933">
        <v>55.56</v>
      </c>
      <c r="AF3933">
        <v>9</v>
      </c>
      <c r="AG3933">
        <v>5</v>
      </c>
      <c r="AH3933">
        <v>2</v>
      </c>
      <c r="AI3933">
        <v>2</v>
      </c>
    </row>
    <row r="3934" spans="1:35" x14ac:dyDescent="0.2">
      <c r="A3934" s="102">
        <v>1795</v>
      </c>
      <c r="B3934">
        <v>6370</v>
      </c>
      <c r="C3934" t="s">
        <v>3241</v>
      </c>
      <c r="D3934" t="s">
        <v>2940</v>
      </c>
      <c r="E3934">
        <v>3500</v>
      </c>
      <c r="F3934">
        <v>3495</v>
      </c>
      <c r="G3934">
        <v>300</v>
      </c>
      <c r="H3934" t="s">
        <v>2927</v>
      </c>
      <c r="I3934">
        <v>8425</v>
      </c>
      <c r="J3934" t="s">
        <v>3174</v>
      </c>
      <c r="K3934" t="s">
        <v>2933</v>
      </c>
      <c r="L3934">
        <v>3445</v>
      </c>
      <c r="M3934">
        <v>3420</v>
      </c>
      <c r="N3934">
        <v>300</v>
      </c>
      <c r="O3934" t="s">
        <v>2930</v>
      </c>
      <c r="P3934">
        <v>0.73234271494429903</v>
      </c>
      <c r="Q3934">
        <v>0.89941698717115104</v>
      </c>
      <c r="R3934">
        <v>2.2885781104625301E-3</v>
      </c>
      <c r="S3934">
        <v>9.9153451700225593E-3</v>
      </c>
      <c r="T3934">
        <v>2.10221498759948</v>
      </c>
      <c r="U3934">
        <v>2.10221498759948</v>
      </c>
      <c r="V3934">
        <v>1.22152693463685</v>
      </c>
      <c r="W3934">
        <v>5.09</v>
      </c>
      <c r="X3934">
        <v>2.15</v>
      </c>
      <c r="Y3934">
        <v>94308</v>
      </c>
      <c r="Z3934">
        <v>7859</v>
      </c>
      <c r="AA3934">
        <v>0.42</v>
      </c>
      <c r="AB3934">
        <v>12</v>
      </c>
      <c r="AC3934">
        <v>7</v>
      </c>
      <c r="AD3934">
        <v>5</v>
      </c>
      <c r="AE3934">
        <v>58.33</v>
      </c>
      <c r="AF3934">
        <v>15</v>
      </c>
      <c r="AG3934">
        <v>4</v>
      </c>
      <c r="AH3934">
        <v>1</v>
      </c>
      <c r="AI3934">
        <v>7</v>
      </c>
    </row>
    <row r="3935" spans="1:35" x14ac:dyDescent="0.2">
      <c r="A3935" s="102">
        <v>6461</v>
      </c>
      <c r="B3935">
        <v>6923</v>
      </c>
      <c r="C3935" t="s">
        <v>58</v>
      </c>
      <c r="D3935" t="s">
        <v>2932</v>
      </c>
      <c r="E3935">
        <v>3135</v>
      </c>
      <c r="F3935">
        <v>3095</v>
      </c>
      <c r="G3935">
        <v>200</v>
      </c>
      <c r="H3935" t="s">
        <v>2927</v>
      </c>
      <c r="I3935">
        <v>7259</v>
      </c>
      <c r="J3935" t="s">
        <v>27</v>
      </c>
      <c r="K3935" t="s">
        <v>2945</v>
      </c>
      <c r="L3935">
        <v>3840</v>
      </c>
      <c r="M3935">
        <v>3780</v>
      </c>
      <c r="N3935">
        <v>200</v>
      </c>
      <c r="O3935" t="s">
        <v>2930</v>
      </c>
      <c r="P3935">
        <v>0.53191225224785699</v>
      </c>
      <c r="Q3935">
        <v>0.82986564690688203</v>
      </c>
      <c r="R3935">
        <v>0.67940235596660903</v>
      </c>
      <c r="S3935">
        <v>0.40446324717517601</v>
      </c>
      <c r="T3935">
        <v>1.6032237342374001</v>
      </c>
      <c r="U3935">
        <v>1.6032237342374001</v>
      </c>
      <c r="V3935">
        <v>1.1119845665589101</v>
      </c>
      <c r="W3935">
        <v>6.89</v>
      </c>
      <c r="X3935">
        <v>18.12</v>
      </c>
      <c r="Y3935">
        <v>94280</v>
      </c>
      <c r="Z3935">
        <v>8571</v>
      </c>
      <c r="AA3935">
        <v>0.42</v>
      </c>
      <c r="AB3935">
        <v>11</v>
      </c>
      <c r="AC3935">
        <v>7</v>
      </c>
      <c r="AD3935">
        <v>4</v>
      </c>
      <c r="AE3935">
        <v>63.64</v>
      </c>
      <c r="AF3935">
        <v>12</v>
      </c>
      <c r="AG3935">
        <v>5</v>
      </c>
      <c r="AH3935">
        <v>4</v>
      </c>
      <c r="AI3935">
        <v>2</v>
      </c>
    </row>
    <row r="3936" spans="1:35" x14ac:dyDescent="0.2">
      <c r="A3936" s="102">
        <v>8413</v>
      </c>
      <c r="B3936">
        <v>8273</v>
      </c>
      <c r="C3936" t="s">
        <v>3101</v>
      </c>
      <c r="D3936" t="s">
        <v>2953</v>
      </c>
      <c r="E3936">
        <v>3595</v>
      </c>
      <c r="F3936">
        <v>3570</v>
      </c>
      <c r="G3936">
        <v>300</v>
      </c>
      <c r="H3936" t="s">
        <v>2930</v>
      </c>
      <c r="I3936">
        <v>9716</v>
      </c>
      <c r="J3936" t="s">
        <v>3196</v>
      </c>
      <c r="K3936" t="s">
        <v>2942</v>
      </c>
      <c r="L3936">
        <v>1315</v>
      </c>
      <c r="M3936">
        <v>1310</v>
      </c>
      <c r="N3936">
        <v>800</v>
      </c>
      <c r="O3936" t="s">
        <v>2927</v>
      </c>
      <c r="P3936">
        <v>0.75545610439861999</v>
      </c>
      <c r="Q3936">
        <v>0.80444267255417401</v>
      </c>
      <c r="R3936">
        <v>0.96737113518973705</v>
      </c>
      <c r="S3936">
        <v>0.33739700605262601</v>
      </c>
      <c r="T3936">
        <v>-1.1518946493708799</v>
      </c>
      <c r="U3936">
        <v>1.1518946493708799</v>
      </c>
      <c r="V3936">
        <v>1.17740171075268</v>
      </c>
      <c r="W3936">
        <v>-6.7</v>
      </c>
      <c r="X3936">
        <v>2.15</v>
      </c>
      <c r="Y3936">
        <v>94211</v>
      </c>
      <c r="Z3936">
        <v>4282</v>
      </c>
      <c r="AA3936">
        <v>0.39</v>
      </c>
      <c r="AB3936">
        <v>22</v>
      </c>
      <c r="AC3936">
        <v>11</v>
      </c>
      <c r="AD3936">
        <v>11</v>
      </c>
      <c r="AE3936">
        <v>50</v>
      </c>
      <c r="AF3936">
        <v>11</v>
      </c>
      <c r="AG3936">
        <v>9</v>
      </c>
      <c r="AH3936">
        <v>7</v>
      </c>
      <c r="AI3936">
        <v>6</v>
      </c>
    </row>
    <row r="3937" spans="1:35" x14ac:dyDescent="0.2">
      <c r="A3937" s="102">
        <v>1340</v>
      </c>
      <c r="B3937">
        <v>3105</v>
      </c>
      <c r="C3937" t="s">
        <v>50</v>
      </c>
      <c r="D3937" t="s">
        <v>2932</v>
      </c>
      <c r="E3937">
        <v>1030</v>
      </c>
      <c r="F3937">
        <v>1027</v>
      </c>
      <c r="G3937">
        <v>900</v>
      </c>
      <c r="H3937" t="s">
        <v>2927</v>
      </c>
      <c r="I3937">
        <v>4204</v>
      </c>
      <c r="J3937" t="s">
        <v>230</v>
      </c>
      <c r="K3937" t="s">
        <v>2952</v>
      </c>
      <c r="L3937">
        <v>1900</v>
      </c>
      <c r="M3937">
        <v>1874</v>
      </c>
      <c r="N3937">
        <v>500</v>
      </c>
      <c r="O3937" t="s">
        <v>2930</v>
      </c>
      <c r="P3937">
        <v>0.32680843473207</v>
      </c>
      <c r="Q3937">
        <v>0.90833130359473002</v>
      </c>
      <c r="R3937">
        <v>0.86929736053165896</v>
      </c>
      <c r="S3937">
        <v>8.0031179619089898E-2</v>
      </c>
      <c r="T3937">
        <v>0.87420627828182995</v>
      </c>
      <c r="U3937">
        <v>0.87420627828182995</v>
      </c>
      <c r="V3937">
        <v>0.72183113584999803</v>
      </c>
      <c r="W3937">
        <v>3.71</v>
      </c>
      <c r="X3937">
        <v>1.36</v>
      </c>
      <c r="Y3937">
        <v>94205</v>
      </c>
      <c r="Z3937">
        <v>4282</v>
      </c>
      <c r="AA3937">
        <v>0.23</v>
      </c>
      <c r="AB3937">
        <v>22</v>
      </c>
      <c r="AC3937">
        <v>11</v>
      </c>
      <c r="AD3937">
        <v>11</v>
      </c>
      <c r="AE3937">
        <v>50</v>
      </c>
      <c r="AF3937">
        <v>11</v>
      </c>
      <c r="AG3937">
        <v>7</v>
      </c>
      <c r="AH3937">
        <v>8</v>
      </c>
      <c r="AI3937">
        <v>7</v>
      </c>
    </row>
    <row r="3938" spans="1:35" x14ac:dyDescent="0.2">
      <c r="A3938" s="102">
        <v>7097</v>
      </c>
      <c r="B3938">
        <v>9303</v>
      </c>
      <c r="C3938" t="s">
        <v>3623</v>
      </c>
      <c r="D3938" t="s">
        <v>3673</v>
      </c>
      <c r="E3938">
        <v>1521</v>
      </c>
      <c r="F3938">
        <v>1503</v>
      </c>
      <c r="G3938">
        <v>500</v>
      </c>
      <c r="H3938" t="s">
        <v>2927</v>
      </c>
      <c r="I3938">
        <v>9989</v>
      </c>
      <c r="J3938" t="s">
        <v>692</v>
      </c>
      <c r="K3938" t="s">
        <v>2953</v>
      </c>
      <c r="L3938">
        <v>3725</v>
      </c>
      <c r="M3938">
        <v>3745</v>
      </c>
      <c r="N3938">
        <v>200</v>
      </c>
      <c r="O3938" t="s">
        <v>2930</v>
      </c>
      <c r="P3938">
        <v>0.27781263926189698</v>
      </c>
      <c r="Q3938">
        <v>0.82159006473323803</v>
      </c>
      <c r="R3938">
        <v>0.593081115545121</v>
      </c>
      <c r="S3938" s="15">
        <v>3.8943269691976701E-5</v>
      </c>
      <c r="T3938">
        <v>0.78502704702272297</v>
      </c>
      <c r="U3938">
        <v>0.78502704702272297</v>
      </c>
      <c r="V3938">
        <v>1.5920472834761299</v>
      </c>
      <c r="W3938">
        <v>2.98</v>
      </c>
      <c r="X3938">
        <v>0.33</v>
      </c>
      <c r="Y3938">
        <v>94125</v>
      </c>
      <c r="Z3938">
        <v>4706</v>
      </c>
      <c r="AA3938">
        <v>0.23</v>
      </c>
      <c r="AB3938">
        <v>20</v>
      </c>
      <c r="AC3938">
        <v>10</v>
      </c>
      <c r="AD3938">
        <v>10</v>
      </c>
      <c r="AE3938">
        <v>50</v>
      </c>
      <c r="AF3938">
        <v>13</v>
      </c>
      <c r="AG3938">
        <v>6</v>
      </c>
      <c r="AH3938">
        <v>4</v>
      </c>
      <c r="AI3938">
        <v>10</v>
      </c>
    </row>
    <row r="3939" spans="1:35" x14ac:dyDescent="0.2">
      <c r="A3939" s="102">
        <v>8657</v>
      </c>
      <c r="B3939">
        <v>1812</v>
      </c>
      <c r="C3939" t="s">
        <v>3069</v>
      </c>
      <c r="D3939" t="s">
        <v>2937</v>
      </c>
      <c r="E3939">
        <v>1460</v>
      </c>
      <c r="F3939">
        <v>1451</v>
      </c>
      <c r="G3939">
        <v>700</v>
      </c>
      <c r="H3939" t="s">
        <v>2927</v>
      </c>
      <c r="I3939">
        <v>8012</v>
      </c>
      <c r="J3939" t="s">
        <v>3219</v>
      </c>
      <c r="K3939" t="s">
        <v>2934</v>
      </c>
      <c r="L3939">
        <v>1539</v>
      </c>
      <c r="M3939">
        <v>1523</v>
      </c>
      <c r="N3939">
        <v>700</v>
      </c>
      <c r="O3939" t="s">
        <v>2930</v>
      </c>
      <c r="P3939">
        <v>0.68175382540485097</v>
      </c>
      <c r="Q3939">
        <v>0.80047201372282495</v>
      </c>
      <c r="R3939">
        <v>0.29295648541034403</v>
      </c>
      <c r="S3939">
        <v>9.4377243328838706E-2</v>
      </c>
      <c r="T3939">
        <v>2.39031144434158</v>
      </c>
      <c r="U3939">
        <v>2.39031144434158</v>
      </c>
      <c r="V3939">
        <v>1.96539697269247</v>
      </c>
      <c r="W3939">
        <v>4.66</v>
      </c>
      <c r="X3939">
        <v>4.7300000000000004</v>
      </c>
      <c r="Y3939">
        <v>94095</v>
      </c>
      <c r="Z3939">
        <v>4952</v>
      </c>
      <c r="AA3939">
        <v>0.27</v>
      </c>
      <c r="AB3939">
        <v>19</v>
      </c>
      <c r="AC3939">
        <v>10</v>
      </c>
      <c r="AD3939">
        <v>9</v>
      </c>
      <c r="AE3939">
        <v>52.63</v>
      </c>
      <c r="AF3939">
        <v>14</v>
      </c>
      <c r="AG3939">
        <v>6</v>
      </c>
      <c r="AH3939">
        <v>4</v>
      </c>
      <c r="AI3939">
        <v>9</v>
      </c>
    </row>
    <row r="3940" spans="1:35" x14ac:dyDescent="0.2">
      <c r="A3940" s="102">
        <v>1482</v>
      </c>
      <c r="B3940">
        <v>6028</v>
      </c>
      <c r="C3940" t="s">
        <v>694</v>
      </c>
      <c r="D3940" t="s">
        <v>2942</v>
      </c>
      <c r="E3940">
        <v>7870</v>
      </c>
      <c r="F3940">
        <v>7750</v>
      </c>
      <c r="G3940">
        <v>100</v>
      </c>
      <c r="H3940" t="s">
        <v>2927</v>
      </c>
      <c r="I3940">
        <v>6134</v>
      </c>
      <c r="J3940" t="s">
        <v>3221</v>
      </c>
      <c r="K3940" t="s">
        <v>2940</v>
      </c>
      <c r="L3940">
        <v>1884</v>
      </c>
      <c r="M3940">
        <v>1848</v>
      </c>
      <c r="N3940">
        <v>400</v>
      </c>
      <c r="O3940" t="s">
        <v>2930</v>
      </c>
      <c r="P3940">
        <v>0.16576487340211199</v>
      </c>
      <c r="Q3940">
        <v>0.90542796762714695</v>
      </c>
      <c r="R3940">
        <v>0.73951162425274797</v>
      </c>
      <c r="S3940">
        <v>4.3741949493611596E-3</v>
      </c>
      <c r="T3940">
        <v>1.87474555794349</v>
      </c>
      <c r="U3940">
        <v>1.87474555794349</v>
      </c>
      <c r="V3940">
        <v>1.6115242939993399</v>
      </c>
      <c r="W3940">
        <v>8.42</v>
      </c>
      <c r="X3940">
        <v>4.62</v>
      </c>
      <c r="Y3940">
        <v>94093</v>
      </c>
      <c r="Z3940">
        <v>4705</v>
      </c>
      <c r="AA3940">
        <v>0.34</v>
      </c>
      <c r="AB3940">
        <v>20</v>
      </c>
      <c r="AC3940">
        <v>10</v>
      </c>
      <c r="AD3940">
        <v>10</v>
      </c>
      <c r="AE3940">
        <v>50</v>
      </c>
      <c r="AF3940">
        <v>11</v>
      </c>
      <c r="AG3940">
        <v>11</v>
      </c>
      <c r="AH3940">
        <v>5</v>
      </c>
      <c r="AI3940">
        <v>4</v>
      </c>
    </row>
    <row r="3941" spans="1:35" x14ac:dyDescent="0.2">
      <c r="A3941" s="102">
        <v>6363</v>
      </c>
      <c r="B3941">
        <v>7276</v>
      </c>
      <c r="C3941" t="s">
        <v>2986</v>
      </c>
      <c r="D3941" t="s">
        <v>2932</v>
      </c>
      <c r="E3941">
        <v>5020</v>
      </c>
      <c r="F3941">
        <v>4980</v>
      </c>
      <c r="G3941">
        <v>200</v>
      </c>
      <c r="H3941" t="s">
        <v>2927</v>
      </c>
      <c r="I3941">
        <v>7321</v>
      </c>
      <c r="J3941" t="s">
        <v>3200</v>
      </c>
      <c r="K3941" t="s">
        <v>2990</v>
      </c>
      <c r="L3941">
        <v>629</v>
      </c>
      <c r="M3941">
        <v>614</v>
      </c>
      <c r="N3941">
        <v>1600</v>
      </c>
      <c r="O3941" t="s">
        <v>2930</v>
      </c>
      <c r="P3941">
        <v>0.87964756821574497</v>
      </c>
      <c r="Q3941">
        <v>0.83119332577245297</v>
      </c>
      <c r="R3941">
        <v>0.63560091934028096</v>
      </c>
      <c r="S3941">
        <v>0.124000436966635</v>
      </c>
      <c r="T3941">
        <v>1.5298260565289401</v>
      </c>
      <c r="U3941">
        <v>1.5298260565289401</v>
      </c>
      <c r="V3941">
        <v>1.0689968228753299</v>
      </c>
      <c r="W3941">
        <v>4.41</v>
      </c>
      <c r="X3941">
        <v>1.37</v>
      </c>
      <c r="Y3941">
        <v>94082</v>
      </c>
      <c r="Z3941">
        <v>8553</v>
      </c>
      <c r="AA3941">
        <v>0.49</v>
      </c>
      <c r="AB3941">
        <v>11</v>
      </c>
      <c r="AC3941">
        <v>7</v>
      </c>
      <c r="AD3941">
        <v>4</v>
      </c>
      <c r="AE3941">
        <v>63.64</v>
      </c>
      <c r="AF3941">
        <v>10</v>
      </c>
      <c r="AG3941">
        <v>6</v>
      </c>
      <c r="AH3941">
        <v>3</v>
      </c>
      <c r="AI3941">
        <v>2</v>
      </c>
    </row>
    <row r="3942" spans="1:35" x14ac:dyDescent="0.2">
      <c r="A3942" s="102">
        <v>6146</v>
      </c>
      <c r="B3942">
        <v>7267</v>
      </c>
      <c r="C3942" t="s">
        <v>61</v>
      </c>
      <c r="D3942" t="s">
        <v>2945</v>
      </c>
      <c r="E3942">
        <v>2893</v>
      </c>
      <c r="F3942">
        <v>2857.5</v>
      </c>
      <c r="G3942">
        <v>300</v>
      </c>
      <c r="H3942" t="s">
        <v>2930</v>
      </c>
      <c r="I3942">
        <v>9810</v>
      </c>
      <c r="J3942" t="s">
        <v>2894</v>
      </c>
      <c r="K3942" t="s">
        <v>2934</v>
      </c>
      <c r="L3942">
        <v>4820</v>
      </c>
      <c r="M3942">
        <v>4860</v>
      </c>
      <c r="N3942">
        <v>200</v>
      </c>
      <c r="O3942" t="s">
        <v>2927</v>
      </c>
      <c r="P3942">
        <v>0.55787040318604098</v>
      </c>
      <c r="Q3942">
        <v>0.83397962399540204</v>
      </c>
      <c r="R3942">
        <v>0.69453291996807298</v>
      </c>
      <c r="S3942">
        <v>0.20127398345255801</v>
      </c>
      <c r="T3942">
        <v>-0.93111533348188402</v>
      </c>
      <c r="U3942">
        <v>0.93111533348188402</v>
      </c>
      <c r="V3942">
        <v>0.150301144615959</v>
      </c>
      <c r="W3942">
        <v>-4.03</v>
      </c>
      <c r="X3942">
        <v>11.81</v>
      </c>
      <c r="Y3942">
        <v>94040</v>
      </c>
      <c r="Z3942">
        <v>9404</v>
      </c>
      <c r="AA3942">
        <v>0.67</v>
      </c>
      <c r="AB3942">
        <v>10</v>
      </c>
      <c r="AC3942">
        <v>6</v>
      </c>
      <c r="AD3942">
        <v>4</v>
      </c>
      <c r="AE3942">
        <v>60</v>
      </c>
      <c r="AF3942">
        <v>16</v>
      </c>
      <c r="AG3942">
        <v>2</v>
      </c>
      <c r="AH3942">
        <v>0</v>
      </c>
      <c r="AI3942">
        <v>8</v>
      </c>
    </row>
    <row r="3943" spans="1:35" x14ac:dyDescent="0.2">
      <c r="A3943" s="102">
        <v>6748</v>
      </c>
      <c r="B3943">
        <v>3038</v>
      </c>
      <c r="C3943" t="s">
        <v>1328</v>
      </c>
      <c r="D3943" t="s">
        <v>2934</v>
      </c>
      <c r="E3943">
        <v>4340</v>
      </c>
      <c r="F3943">
        <v>4370</v>
      </c>
      <c r="G3943">
        <v>200</v>
      </c>
      <c r="H3943" t="s">
        <v>2927</v>
      </c>
      <c r="I3943">
        <v>9684</v>
      </c>
      <c r="J3943" t="s">
        <v>3179</v>
      </c>
      <c r="K3943" t="s">
        <v>2929</v>
      </c>
      <c r="L3943">
        <v>5260</v>
      </c>
      <c r="M3943">
        <v>5160</v>
      </c>
      <c r="N3943">
        <v>200</v>
      </c>
      <c r="O3943" t="s">
        <v>2930</v>
      </c>
      <c r="P3943">
        <v>0.45279262290503303</v>
      </c>
      <c r="Q3943">
        <v>0.82638797483347604</v>
      </c>
      <c r="R3943">
        <v>0.358400538788752</v>
      </c>
      <c r="S3943">
        <v>0.45860365509227002</v>
      </c>
      <c r="T3943">
        <v>2.4705306825424902</v>
      </c>
      <c r="U3943">
        <v>2.4705306825424902</v>
      </c>
      <c r="V3943">
        <v>2.42487208153748</v>
      </c>
      <c r="W3943">
        <v>20.329999999999998</v>
      </c>
      <c r="X3943">
        <v>15.31</v>
      </c>
      <c r="Y3943">
        <v>94012</v>
      </c>
      <c r="Z3943">
        <v>3033</v>
      </c>
      <c r="AA3943">
        <v>0.16</v>
      </c>
      <c r="AB3943">
        <v>31</v>
      </c>
      <c r="AC3943">
        <v>17</v>
      </c>
      <c r="AD3943">
        <v>14</v>
      </c>
      <c r="AE3943">
        <v>54.84</v>
      </c>
      <c r="AF3943">
        <v>8</v>
      </c>
      <c r="AG3943">
        <v>17</v>
      </c>
      <c r="AH3943">
        <v>12</v>
      </c>
      <c r="AI3943">
        <v>2</v>
      </c>
    </row>
    <row r="3944" spans="1:35" x14ac:dyDescent="0.2">
      <c r="A3944" s="102">
        <v>7711</v>
      </c>
      <c r="B3944">
        <v>7278</v>
      </c>
      <c r="C3944" t="s">
        <v>46</v>
      </c>
      <c r="D3944" t="s">
        <v>2945</v>
      </c>
      <c r="E3944">
        <v>2341</v>
      </c>
      <c r="F3944">
        <v>2320</v>
      </c>
      <c r="G3944">
        <v>500</v>
      </c>
      <c r="H3944" t="s">
        <v>2930</v>
      </c>
      <c r="I3944">
        <v>7458</v>
      </c>
      <c r="J3944" t="s">
        <v>3694</v>
      </c>
      <c r="K3944" t="s">
        <v>2934</v>
      </c>
      <c r="L3944">
        <v>5440</v>
      </c>
      <c r="M3944">
        <v>5360</v>
      </c>
      <c r="N3944">
        <v>200</v>
      </c>
      <c r="O3944" t="s">
        <v>2927</v>
      </c>
      <c r="P3944">
        <v>0.26120890011453801</v>
      </c>
      <c r="Q3944">
        <v>0.81321349429947998</v>
      </c>
      <c r="R3944">
        <v>0.86850831540361695</v>
      </c>
      <c r="S3944">
        <v>3.28843485764845E-2</v>
      </c>
      <c r="T3944">
        <v>-0.57886392867365799</v>
      </c>
      <c r="U3944">
        <v>0.57886392867365799</v>
      </c>
      <c r="V3944">
        <v>0.54551227036127903</v>
      </c>
      <c r="W3944">
        <v>-2.64</v>
      </c>
      <c r="X3944">
        <v>8.2100000000000009</v>
      </c>
      <c r="Y3944">
        <v>94006</v>
      </c>
      <c r="Z3944">
        <v>11751</v>
      </c>
      <c r="AA3944">
        <v>0.59</v>
      </c>
      <c r="AB3944">
        <v>8</v>
      </c>
      <c r="AC3944">
        <v>6</v>
      </c>
      <c r="AD3944">
        <v>2</v>
      </c>
      <c r="AE3944">
        <v>75</v>
      </c>
      <c r="AF3944">
        <v>13</v>
      </c>
      <c r="AG3944">
        <v>4</v>
      </c>
      <c r="AH3944">
        <v>1</v>
      </c>
      <c r="AI3944">
        <v>3</v>
      </c>
    </row>
    <row r="3945" spans="1:35" x14ac:dyDescent="0.2">
      <c r="A3945" s="102">
        <v>3554</v>
      </c>
      <c r="B3945">
        <v>1332</v>
      </c>
      <c r="C3945" t="s">
        <v>3655</v>
      </c>
      <c r="D3945" t="s">
        <v>3097</v>
      </c>
      <c r="E3945">
        <v>613</v>
      </c>
      <c r="F3945">
        <v>609</v>
      </c>
      <c r="G3945">
        <v>1700</v>
      </c>
      <c r="H3945" t="s">
        <v>2927</v>
      </c>
      <c r="I3945">
        <v>8242</v>
      </c>
      <c r="J3945" t="s">
        <v>1044</v>
      </c>
      <c r="K3945" t="s">
        <v>2953</v>
      </c>
      <c r="L3945">
        <v>1014</v>
      </c>
      <c r="M3945">
        <v>1011</v>
      </c>
      <c r="N3945">
        <v>1000</v>
      </c>
      <c r="O3945" t="s">
        <v>2930</v>
      </c>
      <c r="P3945">
        <v>0.73545601238620395</v>
      </c>
      <c r="Q3945">
        <v>0.87053827733284295</v>
      </c>
      <c r="R3945">
        <v>3.52760335955762E-3</v>
      </c>
      <c r="S3945">
        <v>7.2082362995575702E-2</v>
      </c>
      <c r="T3945">
        <v>2.7135199667880401</v>
      </c>
      <c r="U3945">
        <v>2.7135199667880401</v>
      </c>
      <c r="V3945">
        <v>3.0490527969135699</v>
      </c>
      <c r="W3945">
        <v>13.15</v>
      </c>
      <c r="X3945">
        <v>2.4</v>
      </c>
      <c r="Y3945">
        <v>93937</v>
      </c>
      <c r="Z3945">
        <v>3757</v>
      </c>
      <c r="AA3945">
        <v>0.2</v>
      </c>
      <c r="AB3945">
        <v>25</v>
      </c>
      <c r="AC3945">
        <v>13</v>
      </c>
      <c r="AD3945">
        <v>12</v>
      </c>
      <c r="AE3945">
        <v>52</v>
      </c>
      <c r="AF3945">
        <v>11</v>
      </c>
      <c r="AG3945">
        <v>10</v>
      </c>
      <c r="AH3945">
        <v>6</v>
      </c>
      <c r="AI3945">
        <v>9</v>
      </c>
    </row>
    <row r="3946" spans="1:35" x14ac:dyDescent="0.2">
      <c r="A3946" s="102">
        <v>4699</v>
      </c>
      <c r="B3946">
        <v>2768</v>
      </c>
      <c r="C3946" t="s">
        <v>3699</v>
      </c>
      <c r="D3946" t="s">
        <v>2934</v>
      </c>
      <c r="E3946">
        <v>354</v>
      </c>
      <c r="F3946">
        <v>356</v>
      </c>
      <c r="G3946">
        <v>3000</v>
      </c>
      <c r="H3946" t="s">
        <v>2927</v>
      </c>
      <c r="I3946">
        <v>4005</v>
      </c>
      <c r="J3946" t="s">
        <v>3239</v>
      </c>
      <c r="K3946" t="s">
        <v>2952</v>
      </c>
      <c r="L3946">
        <v>465</v>
      </c>
      <c r="M3946">
        <v>464</v>
      </c>
      <c r="N3946">
        <v>2300</v>
      </c>
      <c r="O3946" t="s">
        <v>2930</v>
      </c>
      <c r="P3946">
        <v>0.180591929749747</v>
      </c>
      <c r="Q3946">
        <v>0.85338893516640901</v>
      </c>
      <c r="R3946">
        <v>0.42107485454347299</v>
      </c>
      <c r="S3946">
        <v>0.313850951192018</v>
      </c>
      <c r="T3946">
        <v>2.3931536091853798</v>
      </c>
      <c r="U3946">
        <v>2.3931536091853798</v>
      </c>
      <c r="V3946">
        <v>2.4150026071297099</v>
      </c>
      <c r="W3946">
        <v>8.23</v>
      </c>
      <c r="X3946">
        <v>7.0000000000000007E-2</v>
      </c>
      <c r="Y3946">
        <v>93820</v>
      </c>
      <c r="Z3946">
        <v>4691</v>
      </c>
      <c r="AA3946">
        <v>0.21</v>
      </c>
      <c r="AB3946">
        <v>20</v>
      </c>
      <c r="AC3946">
        <v>8</v>
      </c>
      <c r="AD3946">
        <v>12</v>
      </c>
      <c r="AE3946">
        <v>40</v>
      </c>
      <c r="AF3946">
        <v>15</v>
      </c>
      <c r="AG3946">
        <v>4</v>
      </c>
      <c r="AH3946">
        <v>2</v>
      </c>
      <c r="AI3946">
        <v>14</v>
      </c>
    </row>
    <row r="3947" spans="1:35" x14ac:dyDescent="0.2">
      <c r="A3947" s="102">
        <v>3396</v>
      </c>
      <c r="B3947">
        <v>7282</v>
      </c>
      <c r="C3947" t="s">
        <v>3251</v>
      </c>
      <c r="D3947" t="s">
        <v>2945</v>
      </c>
      <c r="E3947">
        <v>2462</v>
      </c>
      <c r="F3947">
        <v>2471</v>
      </c>
      <c r="G3947">
        <v>400</v>
      </c>
      <c r="H3947" t="s">
        <v>2930</v>
      </c>
      <c r="I3947">
        <v>7984</v>
      </c>
      <c r="J3947" t="s">
        <v>1007</v>
      </c>
      <c r="K3947" t="s">
        <v>2951</v>
      </c>
      <c r="L3947">
        <v>1673</v>
      </c>
      <c r="M3947">
        <v>1664</v>
      </c>
      <c r="N3947">
        <v>600</v>
      </c>
      <c r="O3947" t="s">
        <v>2927</v>
      </c>
      <c r="P3947">
        <v>0.56436353246104898</v>
      </c>
      <c r="Q3947">
        <v>0.87341982311147104</v>
      </c>
      <c r="R3947">
        <v>0.317306634653724</v>
      </c>
      <c r="S3947">
        <v>6.2838499474815304E-2</v>
      </c>
      <c r="T3947">
        <v>-1.3245010011282701</v>
      </c>
      <c r="U3947">
        <v>1.3245010011282701</v>
      </c>
      <c r="V3947">
        <v>1.72063508050044</v>
      </c>
      <c r="W3947">
        <v>-6.37</v>
      </c>
      <c r="X3947">
        <v>1.01</v>
      </c>
      <c r="Y3947">
        <v>93678</v>
      </c>
      <c r="Z3947">
        <v>5204</v>
      </c>
      <c r="AA3947">
        <v>0.34</v>
      </c>
      <c r="AB3947">
        <v>18</v>
      </c>
      <c r="AC3947">
        <v>10</v>
      </c>
      <c r="AD3947">
        <v>8</v>
      </c>
      <c r="AE3947">
        <v>55.56</v>
      </c>
      <c r="AF3947">
        <v>13</v>
      </c>
      <c r="AG3947">
        <v>6</v>
      </c>
      <c r="AH3947">
        <v>3</v>
      </c>
      <c r="AI3947">
        <v>9</v>
      </c>
    </row>
    <row r="3948" spans="1:35" x14ac:dyDescent="0.2">
      <c r="A3948" s="102">
        <v>8068</v>
      </c>
      <c r="B3948">
        <v>7272</v>
      </c>
      <c r="C3948" t="s">
        <v>3202</v>
      </c>
      <c r="D3948" t="s">
        <v>2945</v>
      </c>
      <c r="E3948">
        <v>2115</v>
      </c>
      <c r="F3948">
        <v>2104</v>
      </c>
      <c r="G3948">
        <v>500</v>
      </c>
      <c r="H3948" t="s">
        <v>2930</v>
      </c>
      <c r="I3948">
        <v>9069</v>
      </c>
      <c r="J3948" t="s">
        <v>3089</v>
      </c>
      <c r="K3948" t="s">
        <v>3099</v>
      </c>
      <c r="L3948">
        <v>898</v>
      </c>
      <c r="M3948">
        <v>891</v>
      </c>
      <c r="N3948">
        <v>1200</v>
      </c>
      <c r="O3948" t="s">
        <v>2927</v>
      </c>
      <c r="P3948">
        <v>0.70242764210158903</v>
      </c>
      <c r="Q3948">
        <v>0.80871360887246602</v>
      </c>
      <c r="R3948">
        <v>0.68913170270934199</v>
      </c>
      <c r="S3948">
        <v>0.153904570139899</v>
      </c>
      <c r="T3948">
        <v>-1.00614369056393</v>
      </c>
      <c r="U3948">
        <v>1.00614369056393</v>
      </c>
      <c r="V3948">
        <v>0.79237424585296401</v>
      </c>
      <c r="W3948">
        <v>-2.91</v>
      </c>
      <c r="X3948">
        <v>1.63</v>
      </c>
      <c r="Y3948">
        <v>93623</v>
      </c>
      <c r="Z3948">
        <v>4458</v>
      </c>
      <c r="AA3948">
        <v>0.2</v>
      </c>
      <c r="AB3948">
        <v>21</v>
      </c>
      <c r="AC3948">
        <v>12</v>
      </c>
      <c r="AD3948">
        <v>9</v>
      </c>
      <c r="AE3948">
        <v>57.14</v>
      </c>
      <c r="AF3948">
        <v>9</v>
      </c>
      <c r="AG3948">
        <v>11</v>
      </c>
      <c r="AH3948">
        <v>8</v>
      </c>
      <c r="AI3948">
        <v>2</v>
      </c>
    </row>
    <row r="3949" spans="1:35" x14ac:dyDescent="0.2">
      <c r="A3949" s="102">
        <v>194</v>
      </c>
      <c r="B3949">
        <v>3635</v>
      </c>
      <c r="C3949" t="s">
        <v>47</v>
      </c>
      <c r="D3949" t="s">
        <v>2929</v>
      </c>
      <c r="E3949">
        <v>3150</v>
      </c>
      <c r="F3949">
        <v>3155</v>
      </c>
      <c r="G3949">
        <v>300</v>
      </c>
      <c r="H3949" t="s">
        <v>2927</v>
      </c>
      <c r="I3949">
        <v>8425</v>
      </c>
      <c r="J3949" t="s">
        <v>3174</v>
      </c>
      <c r="K3949" t="s">
        <v>2933</v>
      </c>
      <c r="L3949">
        <v>3445</v>
      </c>
      <c r="M3949">
        <v>3420</v>
      </c>
      <c r="N3949">
        <v>300</v>
      </c>
      <c r="O3949" t="s">
        <v>2930</v>
      </c>
      <c r="P3949">
        <v>0.75006779012474101</v>
      </c>
      <c r="Q3949">
        <v>0.94724501522716698</v>
      </c>
      <c r="R3949">
        <v>0.12172452726208299</v>
      </c>
      <c r="S3949">
        <v>0.20139114116541401</v>
      </c>
      <c r="T3949">
        <v>2.7623375051507901</v>
      </c>
      <c r="U3949">
        <v>2.7623375051507901</v>
      </c>
      <c r="V3949">
        <v>2.9306813466363799</v>
      </c>
      <c r="W3949">
        <v>10.44</v>
      </c>
      <c r="X3949">
        <v>7.75</v>
      </c>
      <c r="Y3949">
        <v>93505</v>
      </c>
      <c r="Z3949">
        <v>4921</v>
      </c>
      <c r="AA3949">
        <v>0.19</v>
      </c>
      <c r="AB3949">
        <v>19</v>
      </c>
      <c r="AC3949">
        <v>10</v>
      </c>
      <c r="AD3949">
        <v>9</v>
      </c>
      <c r="AE3949">
        <v>52.63</v>
      </c>
      <c r="AF3949">
        <v>11</v>
      </c>
      <c r="AG3949">
        <v>8</v>
      </c>
      <c r="AH3949">
        <v>4</v>
      </c>
      <c r="AI3949">
        <v>7</v>
      </c>
    </row>
    <row r="3950" spans="1:35" x14ac:dyDescent="0.2">
      <c r="A3950" s="102">
        <v>1261</v>
      </c>
      <c r="B3950">
        <v>3863</v>
      </c>
      <c r="C3950" t="s">
        <v>3214</v>
      </c>
      <c r="D3950" t="s">
        <v>3213</v>
      </c>
      <c r="E3950">
        <v>1848</v>
      </c>
      <c r="F3950">
        <v>1861</v>
      </c>
      <c r="G3950">
        <v>500</v>
      </c>
      <c r="H3950" t="s">
        <v>2927</v>
      </c>
      <c r="I3950">
        <v>4095</v>
      </c>
      <c r="J3950" t="s">
        <v>3672</v>
      </c>
      <c r="K3950" t="s">
        <v>2952</v>
      </c>
      <c r="L3950">
        <v>1200</v>
      </c>
      <c r="M3950">
        <v>1184</v>
      </c>
      <c r="N3950">
        <v>800</v>
      </c>
      <c r="O3950" t="s">
        <v>2930</v>
      </c>
      <c r="P3950">
        <v>0.450484971679952</v>
      </c>
      <c r="Q3950">
        <v>0.91004739268894397</v>
      </c>
      <c r="R3950">
        <v>0.77192809090404002</v>
      </c>
      <c r="S3950">
        <v>1.24142359979811E-2</v>
      </c>
      <c r="T3950">
        <v>0.13216682372001801</v>
      </c>
      <c r="U3950">
        <v>0.13216682372001801</v>
      </c>
      <c r="V3950">
        <v>2.4275632256356899E-2</v>
      </c>
      <c r="W3950">
        <v>0.47</v>
      </c>
      <c r="X3950">
        <v>1.79</v>
      </c>
      <c r="Y3950">
        <v>93486</v>
      </c>
      <c r="Z3950">
        <v>4920</v>
      </c>
      <c r="AA3950">
        <v>0.28999999999999998</v>
      </c>
      <c r="AB3950">
        <v>19</v>
      </c>
      <c r="AC3950">
        <v>11</v>
      </c>
      <c r="AD3950">
        <v>8</v>
      </c>
      <c r="AE3950">
        <v>57.89</v>
      </c>
      <c r="AF3950">
        <v>11</v>
      </c>
      <c r="AG3950">
        <v>7</v>
      </c>
      <c r="AH3950">
        <v>6</v>
      </c>
      <c r="AI3950">
        <v>6</v>
      </c>
    </row>
    <row r="3951" spans="1:35" x14ac:dyDescent="0.2">
      <c r="A3951" s="102">
        <v>3705</v>
      </c>
      <c r="B3951">
        <v>3291</v>
      </c>
      <c r="C3951" t="s">
        <v>59</v>
      </c>
      <c r="D3951" t="s">
        <v>2949</v>
      </c>
      <c r="E3951">
        <v>1929</v>
      </c>
      <c r="F3951">
        <v>1888</v>
      </c>
      <c r="G3951">
        <v>500</v>
      </c>
      <c r="H3951" t="s">
        <v>2927</v>
      </c>
      <c r="I3951">
        <v>8385</v>
      </c>
      <c r="J3951" t="s">
        <v>1075</v>
      </c>
      <c r="K3951" t="s">
        <v>2990</v>
      </c>
      <c r="L3951">
        <v>587</v>
      </c>
      <c r="M3951">
        <v>576</v>
      </c>
      <c r="N3951">
        <v>1600</v>
      </c>
      <c r="O3951" t="s">
        <v>2930</v>
      </c>
      <c r="P3951">
        <v>0.34318706611504102</v>
      </c>
      <c r="Q3951">
        <v>0.86816235671758102</v>
      </c>
      <c r="R3951">
        <v>0.64915431336381102</v>
      </c>
      <c r="S3951">
        <v>0.216173480986806</v>
      </c>
      <c r="T3951">
        <v>1.06250881206322</v>
      </c>
      <c r="U3951">
        <v>1.06250881206322</v>
      </c>
      <c r="V3951">
        <v>0.78391226658612401</v>
      </c>
      <c r="W3951">
        <v>3.02</v>
      </c>
      <c r="X3951">
        <v>2.37</v>
      </c>
      <c r="Y3951">
        <v>93468</v>
      </c>
      <c r="Z3951">
        <v>5498</v>
      </c>
      <c r="AA3951">
        <v>0.24</v>
      </c>
      <c r="AB3951">
        <v>17</v>
      </c>
      <c r="AC3951">
        <v>10</v>
      </c>
      <c r="AD3951">
        <v>7</v>
      </c>
      <c r="AE3951">
        <v>58.82</v>
      </c>
      <c r="AF3951">
        <v>15</v>
      </c>
      <c r="AG3951">
        <v>5</v>
      </c>
      <c r="AH3951">
        <v>4</v>
      </c>
      <c r="AI3951">
        <v>8</v>
      </c>
    </row>
    <row r="3952" spans="1:35" x14ac:dyDescent="0.2">
      <c r="A3952" s="102">
        <v>5759</v>
      </c>
      <c r="B3952">
        <v>7984</v>
      </c>
      <c r="C3952" t="s">
        <v>1007</v>
      </c>
      <c r="D3952" t="s">
        <v>2951</v>
      </c>
      <c r="E3952">
        <v>1673</v>
      </c>
      <c r="F3952">
        <v>1664</v>
      </c>
      <c r="G3952">
        <v>600</v>
      </c>
      <c r="H3952" t="s">
        <v>2927</v>
      </c>
      <c r="I3952">
        <v>9069</v>
      </c>
      <c r="J3952" t="s">
        <v>3089</v>
      </c>
      <c r="K3952" t="s">
        <v>3099</v>
      </c>
      <c r="L3952">
        <v>898</v>
      </c>
      <c r="M3952">
        <v>891</v>
      </c>
      <c r="N3952">
        <v>1100</v>
      </c>
      <c r="O3952" t="s">
        <v>2930</v>
      </c>
      <c r="P3952">
        <v>0.502349494948648</v>
      </c>
      <c r="Q3952">
        <v>0.83924440885171503</v>
      </c>
      <c r="R3952">
        <v>0.169466686381087</v>
      </c>
      <c r="S3952">
        <v>9.6882258679500694E-3</v>
      </c>
      <c r="T3952">
        <v>1.77339456056878</v>
      </c>
      <c r="U3952">
        <v>1.77339456056878</v>
      </c>
      <c r="V3952">
        <v>2.1942121922363</v>
      </c>
      <c r="W3952">
        <v>3.1</v>
      </c>
      <c r="X3952">
        <v>1.83</v>
      </c>
      <c r="Y3952">
        <v>93381</v>
      </c>
      <c r="Z3952">
        <v>4669</v>
      </c>
      <c r="AA3952">
        <v>0.2</v>
      </c>
      <c r="AB3952">
        <v>20</v>
      </c>
      <c r="AC3952">
        <v>9</v>
      </c>
      <c r="AD3952">
        <v>11</v>
      </c>
      <c r="AE3952">
        <v>45</v>
      </c>
      <c r="AF3952">
        <v>12</v>
      </c>
      <c r="AG3952">
        <v>6</v>
      </c>
      <c r="AH3952">
        <v>4</v>
      </c>
      <c r="AI3952">
        <v>10</v>
      </c>
    </row>
    <row r="3953" spans="1:35" x14ac:dyDescent="0.2">
      <c r="A3953" s="102">
        <v>3848</v>
      </c>
      <c r="B3953">
        <v>2371</v>
      </c>
      <c r="C3953" t="s">
        <v>737</v>
      </c>
      <c r="D3953" t="s">
        <v>2942</v>
      </c>
      <c r="E3953">
        <v>3005</v>
      </c>
      <c r="F3953">
        <v>3080</v>
      </c>
      <c r="G3953">
        <v>300</v>
      </c>
      <c r="H3953" t="s">
        <v>2927</v>
      </c>
      <c r="I3953">
        <v>8804</v>
      </c>
      <c r="J3953" t="s">
        <v>1097</v>
      </c>
      <c r="K3953" t="s">
        <v>2949</v>
      </c>
      <c r="L3953">
        <v>1791</v>
      </c>
      <c r="M3953">
        <v>1788</v>
      </c>
      <c r="N3953">
        <v>500</v>
      </c>
      <c r="O3953" t="s">
        <v>2930</v>
      </c>
      <c r="P3953">
        <v>0.85582375225646301</v>
      </c>
      <c r="Q3953">
        <v>0.86587407984342302</v>
      </c>
      <c r="R3953">
        <v>0.16904821607307099</v>
      </c>
      <c r="S3953">
        <v>0.450953573114317</v>
      </c>
      <c r="T3953">
        <v>1.4840926162385899</v>
      </c>
      <c r="U3953">
        <v>1.4840926162385899</v>
      </c>
      <c r="V3953">
        <v>0.56962998878756199</v>
      </c>
      <c r="W3953">
        <v>4.63</v>
      </c>
      <c r="X3953">
        <v>3.25</v>
      </c>
      <c r="Y3953">
        <v>93319</v>
      </c>
      <c r="Z3953">
        <v>5832</v>
      </c>
      <c r="AA3953">
        <v>0.19</v>
      </c>
      <c r="AB3953">
        <v>16</v>
      </c>
      <c r="AC3953">
        <v>7</v>
      </c>
      <c r="AD3953">
        <v>9</v>
      </c>
      <c r="AE3953">
        <v>43.75</v>
      </c>
      <c r="AF3953">
        <v>13</v>
      </c>
      <c r="AG3953">
        <v>7</v>
      </c>
      <c r="AH3953">
        <v>5</v>
      </c>
      <c r="AI3953">
        <v>4</v>
      </c>
    </row>
    <row r="3954" spans="1:35" x14ac:dyDescent="0.2">
      <c r="A3954" s="102">
        <v>202</v>
      </c>
      <c r="B3954">
        <v>4208</v>
      </c>
      <c r="C3954" t="s">
        <v>3188</v>
      </c>
      <c r="D3954" t="s">
        <v>2952</v>
      </c>
      <c r="E3954">
        <v>2253</v>
      </c>
      <c r="F3954">
        <v>2236</v>
      </c>
      <c r="G3954">
        <v>500</v>
      </c>
      <c r="H3954" t="s">
        <v>2927</v>
      </c>
      <c r="I3954">
        <v>6371</v>
      </c>
      <c r="J3954" t="s">
        <v>3148</v>
      </c>
      <c r="K3954" t="s">
        <v>2940</v>
      </c>
      <c r="L3954">
        <v>3540</v>
      </c>
      <c r="M3954">
        <v>3530</v>
      </c>
      <c r="N3954">
        <v>300</v>
      </c>
      <c r="O3954" t="s">
        <v>2930</v>
      </c>
      <c r="P3954">
        <v>0.90983023495902304</v>
      </c>
      <c r="Q3954">
        <v>0.94658418430154101</v>
      </c>
      <c r="R3954">
        <v>6.2906286780487E-2</v>
      </c>
      <c r="S3954" s="15">
        <v>5.5371376572820597E-5</v>
      </c>
      <c r="T3954">
        <v>0.84491590892923996</v>
      </c>
      <c r="U3954">
        <v>0.84491590892923996</v>
      </c>
      <c r="V3954">
        <v>2.7184155618491799</v>
      </c>
      <c r="W3954">
        <v>1.94</v>
      </c>
      <c r="X3954">
        <v>5.57</v>
      </c>
      <c r="Y3954">
        <v>93305</v>
      </c>
      <c r="Z3954">
        <v>6220</v>
      </c>
      <c r="AA3954">
        <v>0.28999999999999998</v>
      </c>
      <c r="AB3954">
        <v>15</v>
      </c>
      <c r="AC3954">
        <v>9</v>
      </c>
      <c r="AD3954">
        <v>6</v>
      </c>
      <c r="AE3954">
        <v>60</v>
      </c>
      <c r="AF3954">
        <v>13</v>
      </c>
      <c r="AG3954">
        <v>4</v>
      </c>
      <c r="AH3954">
        <v>4</v>
      </c>
      <c r="AI3954">
        <v>7</v>
      </c>
    </row>
    <row r="3955" spans="1:35" x14ac:dyDescent="0.2">
      <c r="A3955" s="102">
        <v>5546</v>
      </c>
      <c r="B3955">
        <v>4530</v>
      </c>
      <c r="C3955" t="s">
        <v>1269</v>
      </c>
      <c r="D3955" t="s">
        <v>2950</v>
      </c>
      <c r="E3955">
        <v>5860</v>
      </c>
      <c r="F3955">
        <v>5830</v>
      </c>
      <c r="G3955">
        <v>100</v>
      </c>
      <c r="H3955" t="s">
        <v>2927</v>
      </c>
      <c r="I3955">
        <v>7205</v>
      </c>
      <c r="J3955" t="s">
        <v>60</v>
      </c>
      <c r="K3955" t="s">
        <v>2945</v>
      </c>
      <c r="L3955">
        <v>1052</v>
      </c>
      <c r="M3955">
        <v>1055</v>
      </c>
      <c r="N3955">
        <v>600</v>
      </c>
      <c r="O3955" t="s">
        <v>2930</v>
      </c>
      <c r="P3955">
        <v>4.4226691445993199E-2</v>
      </c>
      <c r="Q3955">
        <v>0.84197700733261605</v>
      </c>
      <c r="R3955">
        <v>0.84394210937194103</v>
      </c>
      <c r="S3955">
        <v>9.6791308652561595E-2</v>
      </c>
      <c r="T3955">
        <v>1.74618979201251</v>
      </c>
      <c r="U3955">
        <v>1.74618979201251</v>
      </c>
      <c r="V3955">
        <v>1.7194845951001501</v>
      </c>
      <c r="W3955">
        <v>10.02</v>
      </c>
      <c r="X3955">
        <v>8.58</v>
      </c>
      <c r="Y3955">
        <v>93259</v>
      </c>
      <c r="Z3955">
        <v>4239</v>
      </c>
      <c r="AA3955">
        <v>0.14000000000000001</v>
      </c>
      <c r="AB3955">
        <v>22</v>
      </c>
      <c r="AC3955">
        <v>11</v>
      </c>
      <c r="AD3955">
        <v>11</v>
      </c>
      <c r="AE3955">
        <v>50</v>
      </c>
      <c r="AF3955">
        <v>11</v>
      </c>
      <c r="AG3955">
        <v>8</v>
      </c>
      <c r="AH3955">
        <v>8</v>
      </c>
      <c r="AI3955">
        <v>6</v>
      </c>
    </row>
    <row r="3956" spans="1:35" x14ac:dyDescent="0.2">
      <c r="A3956" s="102">
        <v>322</v>
      </c>
      <c r="B3956">
        <v>2914</v>
      </c>
      <c r="C3956" t="s">
        <v>3132</v>
      </c>
      <c r="D3956" t="s">
        <v>2955</v>
      </c>
      <c r="E3956">
        <v>2326</v>
      </c>
      <c r="F3956">
        <v>2301</v>
      </c>
      <c r="G3956">
        <v>400</v>
      </c>
      <c r="H3956" t="s">
        <v>2930</v>
      </c>
      <c r="I3956">
        <v>9003</v>
      </c>
      <c r="J3956" t="s">
        <v>3230</v>
      </c>
      <c r="K3956" t="s">
        <v>3099</v>
      </c>
      <c r="L3956">
        <v>2960</v>
      </c>
      <c r="M3956">
        <v>2903</v>
      </c>
      <c r="N3956">
        <v>300</v>
      </c>
      <c r="O3956" t="s">
        <v>2927</v>
      </c>
      <c r="P3956">
        <v>0.71853030191390399</v>
      </c>
      <c r="Q3956">
        <v>0.93927454671706601</v>
      </c>
      <c r="R3956">
        <v>0.20478515548274601</v>
      </c>
      <c r="S3956">
        <v>1.9150837333862399E-3</v>
      </c>
      <c r="T3956">
        <v>-1.3717502359549401</v>
      </c>
      <c r="U3956">
        <v>1.3717502359549401</v>
      </c>
      <c r="V3956">
        <v>1.4482731732294001</v>
      </c>
      <c r="W3956">
        <v>-3.48</v>
      </c>
      <c r="X3956">
        <v>5.68</v>
      </c>
      <c r="Y3956">
        <v>93216</v>
      </c>
      <c r="Z3956">
        <v>9322</v>
      </c>
      <c r="AA3956">
        <v>0.66</v>
      </c>
      <c r="AB3956">
        <v>10</v>
      </c>
      <c r="AC3956">
        <v>5</v>
      </c>
      <c r="AD3956">
        <v>5</v>
      </c>
      <c r="AE3956">
        <v>50</v>
      </c>
      <c r="AF3956">
        <v>13</v>
      </c>
      <c r="AG3956">
        <v>4</v>
      </c>
      <c r="AH3956">
        <v>2</v>
      </c>
      <c r="AI3956">
        <v>4</v>
      </c>
    </row>
    <row r="3957" spans="1:35" x14ac:dyDescent="0.2">
      <c r="A3957" s="102">
        <v>6012</v>
      </c>
      <c r="B3957">
        <v>5929</v>
      </c>
      <c r="C3957" t="s">
        <v>3718</v>
      </c>
      <c r="D3957" t="s">
        <v>3194</v>
      </c>
      <c r="E3957">
        <v>1222</v>
      </c>
      <c r="F3957">
        <v>1215</v>
      </c>
      <c r="G3957">
        <v>800</v>
      </c>
      <c r="H3957" t="s">
        <v>2930</v>
      </c>
      <c r="I3957">
        <v>6923</v>
      </c>
      <c r="J3957" t="s">
        <v>58</v>
      </c>
      <c r="K3957" t="s">
        <v>2932</v>
      </c>
      <c r="L3957">
        <v>3135</v>
      </c>
      <c r="M3957">
        <v>3095</v>
      </c>
      <c r="N3957">
        <v>300</v>
      </c>
      <c r="O3957" t="s">
        <v>2927</v>
      </c>
      <c r="P3957">
        <v>0.61989559279933304</v>
      </c>
      <c r="Q3957">
        <v>0.835716373934978</v>
      </c>
      <c r="R3957">
        <v>0.53376770992583999</v>
      </c>
      <c r="S3957">
        <v>7.9444308245084097E-2</v>
      </c>
      <c r="T3957">
        <v>-0.95421159869994099</v>
      </c>
      <c r="U3957">
        <v>0.95421159869994099</v>
      </c>
      <c r="V3957">
        <v>0.45290507405200098</v>
      </c>
      <c r="W3957">
        <v>-2.97</v>
      </c>
      <c r="X3957">
        <v>4.68</v>
      </c>
      <c r="Y3957">
        <v>93161</v>
      </c>
      <c r="Z3957">
        <v>5823</v>
      </c>
      <c r="AA3957">
        <v>0.43</v>
      </c>
      <c r="AB3957">
        <v>16</v>
      </c>
      <c r="AC3957">
        <v>8</v>
      </c>
      <c r="AD3957">
        <v>8</v>
      </c>
      <c r="AE3957">
        <v>50</v>
      </c>
      <c r="AF3957">
        <v>14</v>
      </c>
      <c r="AG3957">
        <v>6</v>
      </c>
      <c r="AH3957">
        <v>3</v>
      </c>
      <c r="AI3957">
        <v>7</v>
      </c>
    </row>
    <row r="3958" spans="1:35" x14ac:dyDescent="0.2">
      <c r="A3958" s="102">
        <v>2399</v>
      </c>
      <c r="B3958">
        <v>4534</v>
      </c>
      <c r="C3958" t="s">
        <v>3255</v>
      </c>
      <c r="D3958" t="s">
        <v>2950</v>
      </c>
      <c r="E3958">
        <v>4340</v>
      </c>
      <c r="F3958">
        <v>4370</v>
      </c>
      <c r="G3958">
        <v>200</v>
      </c>
      <c r="H3958" t="s">
        <v>2930</v>
      </c>
      <c r="I3958">
        <v>5901</v>
      </c>
      <c r="J3958" t="s">
        <v>228</v>
      </c>
      <c r="K3958" t="s">
        <v>3194</v>
      </c>
      <c r="L3958">
        <v>1974</v>
      </c>
      <c r="M3958">
        <v>1969</v>
      </c>
      <c r="N3958">
        <v>400</v>
      </c>
      <c r="O3958" t="s">
        <v>2927</v>
      </c>
      <c r="P3958">
        <v>0.50216955418808396</v>
      </c>
      <c r="Q3958">
        <v>0.88933836771760699</v>
      </c>
      <c r="R3958">
        <v>0.609081402743615</v>
      </c>
      <c r="S3958">
        <v>0.17012649410477501</v>
      </c>
      <c r="T3958">
        <v>-1.18992448687448</v>
      </c>
      <c r="U3958">
        <v>1.18992448687448</v>
      </c>
      <c r="V3958">
        <v>2.02723863338184</v>
      </c>
      <c r="W3958">
        <v>-3.78</v>
      </c>
      <c r="X3958">
        <v>9.89</v>
      </c>
      <c r="Y3958">
        <v>93092</v>
      </c>
      <c r="Z3958">
        <v>8463</v>
      </c>
      <c r="AA3958">
        <v>0.57999999999999996</v>
      </c>
      <c r="AB3958">
        <v>11</v>
      </c>
      <c r="AC3958">
        <v>5</v>
      </c>
      <c r="AD3958">
        <v>6</v>
      </c>
      <c r="AE3958">
        <v>45.45</v>
      </c>
      <c r="AF3958">
        <v>14</v>
      </c>
      <c r="AG3958">
        <v>3</v>
      </c>
      <c r="AH3958">
        <v>1</v>
      </c>
      <c r="AI3958">
        <v>7</v>
      </c>
    </row>
    <row r="3959" spans="1:35" x14ac:dyDescent="0.2">
      <c r="A3959" s="102">
        <v>3755</v>
      </c>
      <c r="B3959">
        <v>7012</v>
      </c>
      <c r="C3959" t="s">
        <v>3218</v>
      </c>
      <c r="D3959" t="s">
        <v>2945</v>
      </c>
      <c r="E3959">
        <v>2311</v>
      </c>
      <c r="F3959">
        <v>2281</v>
      </c>
      <c r="G3959">
        <v>400</v>
      </c>
      <c r="H3959" t="s">
        <v>2927</v>
      </c>
      <c r="I3959">
        <v>7211</v>
      </c>
      <c r="J3959" t="s">
        <v>28</v>
      </c>
      <c r="K3959" t="s">
        <v>2945</v>
      </c>
      <c r="L3959">
        <v>423</v>
      </c>
      <c r="M3959">
        <v>425</v>
      </c>
      <c r="N3959">
        <v>2100</v>
      </c>
      <c r="O3959" t="s">
        <v>2930</v>
      </c>
      <c r="P3959">
        <v>0.94805915116533901</v>
      </c>
      <c r="Q3959">
        <v>0.86739298030662004</v>
      </c>
      <c r="R3959">
        <v>1.1092605806863399E-2</v>
      </c>
      <c r="S3959">
        <v>0.18384256775253</v>
      </c>
      <c r="T3959">
        <v>1.1694736959595899</v>
      </c>
      <c r="U3959">
        <v>1.1694736959595899</v>
      </c>
      <c r="V3959">
        <v>2.8508499126304798</v>
      </c>
      <c r="W3959">
        <v>2.93</v>
      </c>
      <c r="X3959">
        <v>2.1800000000000002</v>
      </c>
      <c r="Y3959">
        <v>92996</v>
      </c>
      <c r="Z3959">
        <v>5812</v>
      </c>
      <c r="AA3959">
        <v>0.24</v>
      </c>
      <c r="AB3959">
        <v>16</v>
      </c>
      <c r="AC3959">
        <v>8</v>
      </c>
      <c r="AD3959">
        <v>8</v>
      </c>
      <c r="AE3959">
        <v>50</v>
      </c>
      <c r="AF3959">
        <v>13</v>
      </c>
      <c r="AG3959">
        <v>5</v>
      </c>
      <c r="AH3959">
        <v>4</v>
      </c>
      <c r="AI3959">
        <v>7</v>
      </c>
    </row>
    <row r="3960" spans="1:35" x14ac:dyDescent="0.2">
      <c r="A3960" s="102">
        <v>703</v>
      </c>
      <c r="B3960">
        <v>6473</v>
      </c>
      <c r="C3960" t="s">
        <v>1368</v>
      </c>
      <c r="D3960" t="s">
        <v>2940</v>
      </c>
      <c r="E3960">
        <v>1212</v>
      </c>
      <c r="F3960">
        <v>1209</v>
      </c>
      <c r="G3960">
        <v>800</v>
      </c>
      <c r="H3960" t="s">
        <v>2930</v>
      </c>
      <c r="I3960">
        <v>7240</v>
      </c>
      <c r="J3960" t="s">
        <v>964</v>
      </c>
      <c r="K3960" t="s">
        <v>2945</v>
      </c>
      <c r="L3960">
        <v>1633</v>
      </c>
      <c r="M3960">
        <v>1578</v>
      </c>
      <c r="N3960">
        <v>600</v>
      </c>
      <c r="O3960" t="s">
        <v>2927</v>
      </c>
      <c r="P3960">
        <v>0.92239381964120104</v>
      </c>
      <c r="Q3960">
        <v>0.92472839563002096</v>
      </c>
      <c r="R3960">
        <v>0.54891835220471097</v>
      </c>
      <c r="S3960">
        <v>0.12031914740834</v>
      </c>
      <c r="T3960">
        <v>-1.42535090070677</v>
      </c>
      <c r="U3960">
        <v>1.42535090070677</v>
      </c>
      <c r="V3960">
        <v>2.4092381895163202</v>
      </c>
      <c r="W3960">
        <v>-3.78</v>
      </c>
      <c r="X3960">
        <v>2.15</v>
      </c>
      <c r="Y3960">
        <v>92937</v>
      </c>
      <c r="Z3960">
        <v>6196</v>
      </c>
      <c r="AA3960">
        <v>0.26</v>
      </c>
      <c r="AB3960">
        <v>15</v>
      </c>
      <c r="AC3960">
        <v>9</v>
      </c>
      <c r="AD3960">
        <v>6</v>
      </c>
      <c r="AE3960">
        <v>60</v>
      </c>
      <c r="AF3960">
        <v>15</v>
      </c>
      <c r="AG3960">
        <v>4</v>
      </c>
      <c r="AH3960">
        <v>2</v>
      </c>
      <c r="AI3960">
        <v>9</v>
      </c>
    </row>
    <row r="3961" spans="1:35" x14ac:dyDescent="0.2">
      <c r="A3961" s="102">
        <v>482</v>
      </c>
      <c r="B3961">
        <v>1719</v>
      </c>
      <c r="C3961" t="s">
        <v>687</v>
      </c>
      <c r="D3961" t="s">
        <v>2937</v>
      </c>
      <c r="E3961">
        <v>930</v>
      </c>
      <c r="F3961">
        <v>927</v>
      </c>
      <c r="G3961">
        <v>1200</v>
      </c>
      <c r="H3961" t="s">
        <v>2927</v>
      </c>
      <c r="I3961">
        <v>9706</v>
      </c>
      <c r="J3961" t="s">
        <v>3103</v>
      </c>
      <c r="K3961" t="s">
        <v>2949</v>
      </c>
      <c r="L3961">
        <v>5630</v>
      </c>
      <c r="M3961">
        <v>5500</v>
      </c>
      <c r="N3961">
        <v>200</v>
      </c>
      <c r="O3961" t="s">
        <v>2930</v>
      </c>
      <c r="P3961">
        <v>0.381002269632364</v>
      </c>
      <c r="Q3961">
        <v>0.93192116093747202</v>
      </c>
      <c r="R3961">
        <v>0.78549847203688195</v>
      </c>
      <c r="S3961">
        <v>2.4703356125656901E-2</v>
      </c>
      <c r="T3961">
        <v>0.63291411891419802</v>
      </c>
      <c r="U3961">
        <v>0.63291411891419802</v>
      </c>
      <c r="V3961">
        <v>0.20288831866432</v>
      </c>
      <c r="W3961">
        <v>3.19</v>
      </c>
      <c r="X3961">
        <v>1.1299999999999999</v>
      </c>
      <c r="Y3961">
        <v>92733</v>
      </c>
      <c r="Z3961">
        <v>5152</v>
      </c>
      <c r="AA3961">
        <v>0.26</v>
      </c>
      <c r="AB3961">
        <v>18</v>
      </c>
      <c r="AC3961">
        <v>10</v>
      </c>
      <c r="AD3961">
        <v>8</v>
      </c>
      <c r="AE3961">
        <v>55.56</v>
      </c>
      <c r="AF3961">
        <v>10</v>
      </c>
      <c r="AG3961">
        <v>8</v>
      </c>
      <c r="AH3961">
        <v>4</v>
      </c>
      <c r="AI3961">
        <v>6</v>
      </c>
    </row>
    <row r="3962" spans="1:35" x14ac:dyDescent="0.2">
      <c r="A3962" s="102">
        <v>1219</v>
      </c>
      <c r="B3962">
        <v>2651</v>
      </c>
      <c r="C3962" t="s">
        <v>744</v>
      </c>
      <c r="D3962" t="s">
        <v>2953</v>
      </c>
      <c r="E3962">
        <v>6340</v>
      </c>
      <c r="F3962">
        <v>6390</v>
      </c>
      <c r="G3962">
        <v>100</v>
      </c>
      <c r="H3962" t="s">
        <v>2927</v>
      </c>
      <c r="I3962">
        <v>9412</v>
      </c>
      <c r="J3962" t="s">
        <v>695</v>
      </c>
      <c r="K3962" t="s">
        <v>2929</v>
      </c>
      <c r="L3962">
        <v>485</v>
      </c>
      <c r="M3962">
        <v>485</v>
      </c>
      <c r="N3962">
        <v>1300</v>
      </c>
      <c r="O3962" t="s">
        <v>2930</v>
      </c>
      <c r="P3962">
        <v>0.45906515305371498</v>
      </c>
      <c r="Q3962">
        <v>0.91080090794028101</v>
      </c>
      <c r="R3962">
        <v>0.37659605376609601</v>
      </c>
      <c r="S3962">
        <v>2.6045687108398101E-2</v>
      </c>
      <c r="T3962">
        <v>5.1269163724121797E-2</v>
      </c>
      <c r="U3962">
        <v>5.1269163724121797E-2</v>
      </c>
      <c r="V3962">
        <v>3.3344504205764403E-2</v>
      </c>
      <c r="W3962">
        <v>0.13</v>
      </c>
      <c r="X3962">
        <v>1.33</v>
      </c>
      <c r="Y3962">
        <v>92729</v>
      </c>
      <c r="Z3962">
        <v>6624</v>
      </c>
      <c r="AA3962">
        <v>0.41</v>
      </c>
      <c r="AB3962">
        <v>14</v>
      </c>
      <c r="AC3962">
        <v>8</v>
      </c>
      <c r="AD3962">
        <v>6</v>
      </c>
      <c r="AE3962">
        <v>57.14</v>
      </c>
      <c r="AF3962">
        <v>16</v>
      </c>
      <c r="AG3962">
        <v>3</v>
      </c>
      <c r="AH3962">
        <v>1</v>
      </c>
      <c r="AI3962">
        <v>10</v>
      </c>
    </row>
    <row r="3963" spans="1:35" x14ac:dyDescent="0.2">
      <c r="A3963" s="102">
        <v>3930</v>
      </c>
      <c r="B3963">
        <v>3291</v>
      </c>
      <c r="C3963" t="s">
        <v>59</v>
      </c>
      <c r="D3963" t="s">
        <v>2949</v>
      </c>
      <c r="E3963">
        <v>1929</v>
      </c>
      <c r="F3963">
        <v>1888</v>
      </c>
      <c r="G3963">
        <v>600</v>
      </c>
      <c r="H3963" t="s">
        <v>2927</v>
      </c>
      <c r="I3963">
        <v>7327</v>
      </c>
      <c r="J3963" t="s">
        <v>3249</v>
      </c>
      <c r="K3963" t="s">
        <v>2990</v>
      </c>
      <c r="L3963">
        <v>2822</v>
      </c>
      <c r="M3963">
        <v>2725</v>
      </c>
      <c r="N3963">
        <v>400</v>
      </c>
      <c r="O3963" t="s">
        <v>2930</v>
      </c>
      <c r="P3963">
        <v>0.418650477664959</v>
      </c>
      <c r="Q3963">
        <v>0.86485314842641403</v>
      </c>
      <c r="R3963">
        <v>0.55861212091134804</v>
      </c>
      <c r="S3963">
        <v>0.170688144648868</v>
      </c>
      <c r="T3963">
        <v>1.79442338544275</v>
      </c>
      <c r="U3963">
        <v>1.79442338544275</v>
      </c>
      <c r="V3963">
        <v>1.25626083562942</v>
      </c>
      <c r="W3963">
        <v>5.91</v>
      </c>
      <c r="X3963">
        <v>3.93</v>
      </c>
      <c r="Y3963">
        <v>92623</v>
      </c>
      <c r="Z3963">
        <v>18525</v>
      </c>
      <c r="AA3963">
        <v>0.88</v>
      </c>
      <c r="AB3963">
        <v>5</v>
      </c>
      <c r="AC3963">
        <v>3</v>
      </c>
      <c r="AD3963">
        <v>2</v>
      </c>
      <c r="AE3963">
        <v>60</v>
      </c>
      <c r="AF3963">
        <v>12</v>
      </c>
      <c r="AG3963">
        <v>2</v>
      </c>
      <c r="AH3963">
        <v>1</v>
      </c>
      <c r="AI3963">
        <v>2</v>
      </c>
    </row>
    <row r="3964" spans="1:35" x14ac:dyDescent="0.2">
      <c r="A3964" s="102">
        <v>3797</v>
      </c>
      <c r="B3964">
        <v>3774</v>
      </c>
      <c r="C3964" t="s">
        <v>809</v>
      </c>
      <c r="D3964" t="s">
        <v>2929</v>
      </c>
      <c r="E3964">
        <v>3065</v>
      </c>
      <c r="F3964">
        <v>3250</v>
      </c>
      <c r="G3964">
        <v>300</v>
      </c>
      <c r="H3964" t="s">
        <v>2927</v>
      </c>
      <c r="I3964">
        <v>6370</v>
      </c>
      <c r="J3964" t="s">
        <v>3241</v>
      </c>
      <c r="K3964" t="s">
        <v>2940</v>
      </c>
      <c r="L3964">
        <v>3500</v>
      </c>
      <c r="M3964">
        <v>3495</v>
      </c>
      <c r="N3964">
        <v>300</v>
      </c>
      <c r="O3964" t="s">
        <v>2930</v>
      </c>
      <c r="P3964">
        <v>0.83269588141140805</v>
      </c>
      <c r="Q3964">
        <v>0.86663867609078804</v>
      </c>
      <c r="R3964">
        <v>0.186921991536076</v>
      </c>
      <c r="S3964">
        <v>0.17234451788670499</v>
      </c>
      <c r="T3964">
        <v>1.2668050470739001</v>
      </c>
      <c r="U3964">
        <v>1.2668050470739001</v>
      </c>
      <c r="V3964">
        <v>0.389707981357164</v>
      </c>
      <c r="W3964">
        <v>6.68</v>
      </c>
      <c r="X3964">
        <v>7.01</v>
      </c>
      <c r="Y3964">
        <v>92371</v>
      </c>
      <c r="Z3964">
        <v>4399</v>
      </c>
      <c r="AA3964">
        <v>0.31</v>
      </c>
      <c r="AB3964">
        <v>21</v>
      </c>
      <c r="AC3964">
        <v>13</v>
      </c>
      <c r="AD3964">
        <v>8</v>
      </c>
      <c r="AE3964">
        <v>61.9</v>
      </c>
      <c r="AF3964">
        <v>11</v>
      </c>
      <c r="AG3964">
        <v>9</v>
      </c>
      <c r="AH3964">
        <v>5</v>
      </c>
      <c r="AI3964">
        <v>7</v>
      </c>
    </row>
    <row r="3965" spans="1:35" x14ac:dyDescent="0.2">
      <c r="A3965" s="102">
        <v>8336</v>
      </c>
      <c r="B3965">
        <v>1605</v>
      </c>
      <c r="C3965" t="s">
        <v>3227</v>
      </c>
      <c r="D3965" t="s">
        <v>3208</v>
      </c>
      <c r="E3965">
        <v>1075.5</v>
      </c>
      <c r="F3965">
        <v>1077.5</v>
      </c>
      <c r="G3965">
        <v>900</v>
      </c>
      <c r="H3965" t="s">
        <v>2930</v>
      </c>
      <c r="I3965">
        <v>8267</v>
      </c>
      <c r="J3965" t="s">
        <v>221</v>
      </c>
      <c r="K3965" t="s">
        <v>2953</v>
      </c>
      <c r="L3965">
        <v>2350</v>
      </c>
      <c r="M3965">
        <v>2344.5</v>
      </c>
      <c r="N3965">
        <v>400</v>
      </c>
      <c r="O3965" t="s">
        <v>2927</v>
      </c>
      <c r="P3965">
        <v>0.27960697568984899</v>
      </c>
      <c r="Q3965">
        <v>0.80538227038422106</v>
      </c>
      <c r="R3965">
        <v>0.73392868468990402</v>
      </c>
      <c r="S3965">
        <v>4.4662076713648399E-2</v>
      </c>
      <c r="T3965">
        <v>-0.71021419042679501</v>
      </c>
      <c r="U3965">
        <v>0.71021419042679501</v>
      </c>
      <c r="V3965">
        <v>0.80503608806332105</v>
      </c>
      <c r="W3965">
        <v>-3.33</v>
      </c>
      <c r="X3965">
        <v>3.41</v>
      </c>
      <c r="Y3965">
        <v>92338</v>
      </c>
      <c r="Z3965">
        <v>4397</v>
      </c>
      <c r="AA3965">
        <v>0.25</v>
      </c>
      <c r="AB3965">
        <v>21</v>
      </c>
      <c r="AC3965">
        <v>11</v>
      </c>
      <c r="AD3965">
        <v>10</v>
      </c>
      <c r="AE3965">
        <v>52.38</v>
      </c>
      <c r="AF3965">
        <v>12</v>
      </c>
      <c r="AG3965">
        <v>9</v>
      </c>
      <c r="AH3965">
        <v>5</v>
      </c>
      <c r="AI3965">
        <v>7</v>
      </c>
    </row>
    <row r="3966" spans="1:35" x14ac:dyDescent="0.2">
      <c r="A3966" s="102">
        <v>3219</v>
      </c>
      <c r="B3966">
        <v>2730</v>
      </c>
      <c r="C3966" t="s">
        <v>750</v>
      </c>
      <c r="D3966" t="s">
        <v>2953</v>
      </c>
      <c r="E3966">
        <v>1082</v>
      </c>
      <c r="F3966">
        <v>1061</v>
      </c>
      <c r="G3966">
        <v>1000</v>
      </c>
      <c r="H3966" t="s">
        <v>2930</v>
      </c>
      <c r="I3966">
        <v>4613</v>
      </c>
      <c r="J3966" t="s">
        <v>227</v>
      </c>
      <c r="K3966" t="s">
        <v>2952</v>
      </c>
      <c r="L3966">
        <v>2620</v>
      </c>
      <c r="M3966">
        <v>2566</v>
      </c>
      <c r="N3966">
        <v>400</v>
      </c>
      <c r="O3966" t="s">
        <v>2927</v>
      </c>
      <c r="P3966">
        <v>0.42337136310791101</v>
      </c>
      <c r="Q3966">
        <v>0.87628680743828302</v>
      </c>
      <c r="R3966">
        <v>0.12067260978793699</v>
      </c>
      <c r="S3966">
        <v>0.111642034387643</v>
      </c>
      <c r="T3966">
        <v>-1.3090081024181199</v>
      </c>
      <c r="U3966">
        <v>1.3090081024181199</v>
      </c>
      <c r="V3966">
        <v>1.7267951461833999</v>
      </c>
      <c r="W3966">
        <v>-5.34</v>
      </c>
      <c r="X3966">
        <v>3.37</v>
      </c>
      <c r="Y3966">
        <v>92215</v>
      </c>
      <c r="Z3966">
        <v>5763</v>
      </c>
      <c r="AA3966">
        <v>0.22</v>
      </c>
      <c r="AB3966">
        <v>16</v>
      </c>
      <c r="AC3966">
        <v>9</v>
      </c>
      <c r="AD3966">
        <v>7</v>
      </c>
      <c r="AE3966">
        <v>56.25</v>
      </c>
      <c r="AF3966">
        <v>12</v>
      </c>
      <c r="AG3966">
        <v>7</v>
      </c>
      <c r="AH3966">
        <v>6</v>
      </c>
      <c r="AI3966">
        <v>3</v>
      </c>
    </row>
    <row r="3967" spans="1:35" x14ac:dyDescent="0.2">
      <c r="A3967" s="102">
        <v>2295</v>
      </c>
      <c r="B3967">
        <v>1833</v>
      </c>
      <c r="C3967" t="s">
        <v>3701</v>
      </c>
      <c r="D3967" t="s">
        <v>2937</v>
      </c>
      <c r="E3967">
        <v>2880</v>
      </c>
      <c r="F3967">
        <v>2904</v>
      </c>
      <c r="G3967">
        <v>300</v>
      </c>
      <c r="H3967" t="s">
        <v>2927</v>
      </c>
      <c r="I3967">
        <v>3765</v>
      </c>
      <c r="J3967" t="s">
        <v>3292</v>
      </c>
      <c r="K3967" t="s">
        <v>2929</v>
      </c>
      <c r="L3967">
        <v>2133</v>
      </c>
      <c r="M3967">
        <v>2103</v>
      </c>
      <c r="N3967">
        <v>400</v>
      </c>
      <c r="O3967" t="s">
        <v>2930</v>
      </c>
      <c r="P3967">
        <v>0.615148473678097</v>
      </c>
      <c r="Q3967">
        <v>0.89118013685256603</v>
      </c>
      <c r="R3967">
        <v>0.24138946824763199</v>
      </c>
      <c r="S3967">
        <v>5.9989975414800799E-2</v>
      </c>
      <c r="T3967">
        <v>1.21989053992048</v>
      </c>
      <c r="U3967">
        <v>1.21989053992048</v>
      </c>
      <c r="V3967">
        <v>1.2522586106136999</v>
      </c>
      <c r="W3967">
        <v>4.6900000000000004</v>
      </c>
      <c r="X3967">
        <v>3.44</v>
      </c>
      <c r="Y3967">
        <v>92154</v>
      </c>
      <c r="Z3967">
        <v>7089</v>
      </c>
      <c r="AA3967">
        <v>0.45</v>
      </c>
      <c r="AB3967">
        <v>13</v>
      </c>
      <c r="AC3967">
        <v>8</v>
      </c>
      <c r="AD3967">
        <v>5</v>
      </c>
      <c r="AE3967">
        <v>61.54</v>
      </c>
      <c r="AF3967">
        <v>11</v>
      </c>
      <c r="AG3967">
        <v>6</v>
      </c>
      <c r="AH3967">
        <v>3</v>
      </c>
      <c r="AI3967">
        <v>4</v>
      </c>
    </row>
    <row r="3968" spans="1:35" x14ac:dyDescent="0.2">
      <c r="A3968" s="102">
        <v>3469</v>
      </c>
      <c r="B3968">
        <v>4202</v>
      </c>
      <c r="C3968" t="s">
        <v>49</v>
      </c>
      <c r="D3968" t="s">
        <v>2952</v>
      </c>
      <c r="E3968">
        <v>1047</v>
      </c>
      <c r="F3968">
        <v>1048</v>
      </c>
      <c r="G3968">
        <v>900</v>
      </c>
      <c r="H3968" t="s">
        <v>2927</v>
      </c>
      <c r="I3968">
        <v>5233</v>
      </c>
      <c r="J3968" t="s">
        <v>3195</v>
      </c>
      <c r="K3968" t="s">
        <v>2926</v>
      </c>
      <c r="L3968">
        <v>3035</v>
      </c>
      <c r="M3968">
        <v>3040</v>
      </c>
      <c r="N3968">
        <v>300</v>
      </c>
      <c r="O3968" t="s">
        <v>2930</v>
      </c>
      <c r="P3968">
        <v>0.38985452576169499</v>
      </c>
      <c r="Q3968">
        <v>0.87215779592542098</v>
      </c>
      <c r="R3968">
        <v>0.844347079044238</v>
      </c>
      <c r="S3968">
        <v>0.120701623889635</v>
      </c>
      <c r="T3968">
        <v>0.85695629207979795</v>
      </c>
      <c r="U3968">
        <v>0.85695629207979795</v>
      </c>
      <c r="V3968">
        <v>0.78991960231876102</v>
      </c>
      <c r="W3968">
        <v>3.98</v>
      </c>
      <c r="X3968">
        <v>3.42</v>
      </c>
      <c r="Y3968">
        <v>91939</v>
      </c>
      <c r="Z3968">
        <v>4597</v>
      </c>
      <c r="AA3968">
        <v>0.18</v>
      </c>
      <c r="AB3968">
        <v>20</v>
      </c>
      <c r="AC3968">
        <v>10</v>
      </c>
      <c r="AD3968">
        <v>10</v>
      </c>
      <c r="AE3968">
        <v>50</v>
      </c>
      <c r="AF3968">
        <v>12</v>
      </c>
      <c r="AG3968">
        <v>7</v>
      </c>
      <c r="AH3968">
        <v>5</v>
      </c>
      <c r="AI3968">
        <v>8</v>
      </c>
    </row>
    <row r="3969" spans="1:35" x14ac:dyDescent="0.2">
      <c r="A3969" s="102">
        <v>5830</v>
      </c>
      <c r="B3969">
        <v>5486</v>
      </c>
      <c r="C3969" t="s">
        <v>871</v>
      </c>
      <c r="D3969" t="s">
        <v>2988</v>
      </c>
      <c r="E3969">
        <v>1774</v>
      </c>
      <c r="F3969">
        <v>1790</v>
      </c>
      <c r="G3969">
        <v>500</v>
      </c>
      <c r="H3969" t="s">
        <v>2927</v>
      </c>
      <c r="I3969">
        <v>9934</v>
      </c>
      <c r="J3969" t="s">
        <v>3193</v>
      </c>
      <c r="K3969" t="s">
        <v>2934</v>
      </c>
      <c r="L3969">
        <v>2780</v>
      </c>
      <c r="M3969">
        <v>2759</v>
      </c>
      <c r="N3969">
        <v>300</v>
      </c>
      <c r="O3969" t="s">
        <v>2930</v>
      </c>
      <c r="P3969">
        <v>0.60562338816288896</v>
      </c>
      <c r="Q3969">
        <v>0.83832482685797105</v>
      </c>
      <c r="R3969">
        <v>0.529703103222262</v>
      </c>
      <c r="S3969">
        <v>0.398168071694183</v>
      </c>
      <c r="T3969">
        <v>1.8993225281225099</v>
      </c>
      <c r="U3969">
        <v>1.8993225281225099</v>
      </c>
      <c r="V3969">
        <v>1.8621697254368501</v>
      </c>
      <c r="W3969">
        <v>11.45</v>
      </c>
      <c r="X3969">
        <v>8.1300000000000008</v>
      </c>
      <c r="Y3969">
        <v>91922</v>
      </c>
      <c r="Z3969">
        <v>6128</v>
      </c>
      <c r="AA3969">
        <v>0.33</v>
      </c>
      <c r="AB3969">
        <v>15</v>
      </c>
      <c r="AC3969">
        <v>8</v>
      </c>
      <c r="AD3969">
        <v>7</v>
      </c>
      <c r="AE3969">
        <v>53.33</v>
      </c>
      <c r="AF3969">
        <v>15</v>
      </c>
      <c r="AG3969">
        <v>5</v>
      </c>
      <c r="AH3969">
        <v>2</v>
      </c>
      <c r="AI3969">
        <v>8</v>
      </c>
    </row>
    <row r="3970" spans="1:35" x14ac:dyDescent="0.2">
      <c r="A3970" s="102">
        <v>2102</v>
      </c>
      <c r="B3970">
        <v>2371</v>
      </c>
      <c r="C3970" t="s">
        <v>737</v>
      </c>
      <c r="D3970" t="s">
        <v>2942</v>
      </c>
      <c r="E3970">
        <v>3005</v>
      </c>
      <c r="F3970">
        <v>3080</v>
      </c>
      <c r="G3970">
        <v>300</v>
      </c>
      <c r="H3970" t="s">
        <v>2930</v>
      </c>
      <c r="I3970">
        <v>3387</v>
      </c>
      <c r="J3970" t="s">
        <v>785</v>
      </c>
      <c r="K3970" t="s">
        <v>2953</v>
      </c>
      <c r="L3970">
        <v>2387</v>
      </c>
      <c r="M3970">
        <v>2359</v>
      </c>
      <c r="N3970">
        <v>400</v>
      </c>
      <c r="O3970" t="s">
        <v>2927</v>
      </c>
      <c r="P3970">
        <v>0.74052970842173504</v>
      </c>
      <c r="Q3970">
        <v>0.89436825396696995</v>
      </c>
      <c r="R3970">
        <v>0.90986659053928698</v>
      </c>
      <c r="S3970">
        <v>0.146123799514629</v>
      </c>
      <c r="T3970">
        <v>-0.81179528630790898</v>
      </c>
      <c r="U3970">
        <v>0.81179528630790898</v>
      </c>
      <c r="V3970">
        <v>1.25571401850002</v>
      </c>
      <c r="W3970">
        <v>-6.15</v>
      </c>
      <c r="X3970">
        <v>2.12</v>
      </c>
      <c r="Y3970">
        <v>91906</v>
      </c>
      <c r="Z3970">
        <v>5406</v>
      </c>
      <c r="AA3970">
        <v>0.3</v>
      </c>
      <c r="AB3970">
        <v>17</v>
      </c>
      <c r="AC3970">
        <v>9</v>
      </c>
      <c r="AD3970">
        <v>8</v>
      </c>
      <c r="AE3970">
        <v>52.94</v>
      </c>
      <c r="AF3970">
        <v>11</v>
      </c>
      <c r="AG3970">
        <v>9</v>
      </c>
      <c r="AH3970">
        <v>7</v>
      </c>
      <c r="AI3970">
        <v>1</v>
      </c>
    </row>
    <row r="3971" spans="1:35" x14ac:dyDescent="0.2">
      <c r="A3971" s="102">
        <v>5808</v>
      </c>
      <c r="B3971">
        <v>4005</v>
      </c>
      <c r="C3971" t="s">
        <v>3239</v>
      </c>
      <c r="D3971" t="s">
        <v>2952</v>
      </c>
      <c r="E3971">
        <v>465</v>
      </c>
      <c r="F3971">
        <v>464</v>
      </c>
      <c r="G3971">
        <v>2100</v>
      </c>
      <c r="H3971" t="s">
        <v>2930</v>
      </c>
      <c r="I3971">
        <v>8218</v>
      </c>
      <c r="J3971" t="s">
        <v>3162</v>
      </c>
      <c r="K3971" t="s">
        <v>2953</v>
      </c>
      <c r="L3971">
        <v>2400</v>
      </c>
      <c r="M3971">
        <v>2382</v>
      </c>
      <c r="N3971">
        <v>400</v>
      </c>
      <c r="O3971" t="s">
        <v>2927</v>
      </c>
      <c r="P3971">
        <v>0.42628457299398897</v>
      </c>
      <c r="Q3971">
        <v>0.83851521397945405</v>
      </c>
      <c r="R3971">
        <v>6.7818142208722496E-2</v>
      </c>
      <c r="S3971">
        <v>3.54589683633556E-3</v>
      </c>
      <c r="T3971">
        <v>-2.6400613500438399</v>
      </c>
      <c r="U3971">
        <v>2.6400613500438399</v>
      </c>
      <c r="V3971">
        <v>3.0281171278783199</v>
      </c>
      <c r="W3971">
        <v>-9.51</v>
      </c>
      <c r="X3971">
        <v>2.27</v>
      </c>
      <c r="Y3971">
        <v>91897</v>
      </c>
      <c r="Z3971">
        <v>6126</v>
      </c>
      <c r="AA3971">
        <v>0.35</v>
      </c>
      <c r="AB3971">
        <v>15</v>
      </c>
      <c r="AC3971">
        <v>10</v>
      </c>
      <c r="AD3971">
        <v>5</v>
      </c>
      <c r="AE3971">
        <v>66.67</v>
      </c>
      <c r="AF3971">
        <v>12</v>
      </c>
      <c r="AG3971">
        <v>6</v>
      </c>
      <c r="AH3971">
        <v>3</v>
      </c>
      <c r="AI3971">
        <v>6</v>
      </c>
    </row>
    <row r="3972" spans="1:35" x14ac:dyDescent="0.2">
      <c r="A3972" s="102">
        <v>7328</v>
      </c>
      <c r="B3972">
        <v>4208</v>
      </c>
      <c r="C3972" t="s">
        <v>3188</v>
      </c>
      <c r="D3972" t="s">
        <v>2952</v>
      </c>
      <c r="E3972">
        <v>2253</v>
      </c>
      <c r="F3972">
        <v>2236</v>
      </c>
      <c r="G3972">
        <v>400</v>
      </c>
      <c r="H3972" t="s">
        <v>2930</v>
      </c>
      <c r="I3972">
        <v>8306</v>
      </c>
      <c r="J3972" t="s">
        <v>3191</v>
      </c>
      <c r="K3972" t="s">
        <v>2990</v>
      </c>
      <c r="L3972">
        <v>579.9</v>
      </c>
      <c r="M3972">
        <v>579.4</v>
      </c>
      <c r="N3972">
        <v>1500</v>
      </c>
      <c r="O3972" t="s">
        <v>2927</v>
      </c>
      <c r="P3972">
        <v>0.87079176189257701</v>
      </c>
      <c r="Q3972">
        <v>0.81848702541459994</v>
      </c>
      <c r="R3972">
        <v>0.358047140097913</v>
      </c>
      <c r="S3972">
        <v>0.130067353302244</v>
      </c>
      <c r="T3972">
        <v>-2.6605121096352899</v>
      </c>
      <c r="U3972">
        <v>2.6605121096352899</v>
      </c>
      <c r="V3972">
        <v>2.6846856400251302</v>
      </c>
      <c r="W3972">
        <v>-4.63</v>
      </c>
      <c r="X3972">
        <v>2.83</v>
      </c>
      <c r="Y3972">
        <v>91842</v>
      </c>
      <c r="Z3972">
        <v>7065</v>
      </c>
      <c r="AA3972">
        <v>0.31</v>
      </c>
      <c r="AB3972">
        <v>13</v>
      </c>
      <c r="AC3972">
        <v>8</v>
      </c>
      <c r="AD3972">
        <v>5</v>
      </c>
      <c r="AE3972">
        <v>61.54</v>
      </c>
      <c r="AF3972">
        <v>15</v>
      </c>
      <c r="AG3972">
        <v>3</v>
      </c>
      <c r="AH3972">
        <v>2</v>
      </c>
      <c r="AI3972">
        <v>8</v>
      </c>
    </row>
    <row r="3973" spans="1:35" x14ac:dyDescent="0.2">
      <c r="A3973" s="102">
        <v>130</v>
      </c>
      <c r="B3973">
        <v>2001</v>
      </c>
      <c r="C3973" t="s">
        <v>2783</v>
      </c>
      <c r="D3973" t="s">
        <v>2955</v>
      </c>
      <c r="E3973">
        <v>1684</v>
      </c>
      <c r="F3973">
        <v>1706</v>
      </c>
      <c r="G3973">
        <v>600</v>
      </c>
      <c r="H3973" t="s">
        <v>2927</v>
      </c>
      <c r="I3973">
        <v>7182</v>
      </c>
      <c r="J3973" t="s">
        <v>3094</v>
      </c>
      <c r="K3973" t="s">
        <v>2990</v>
      </c>
      <c r="L3973">
        <v>1050</v>
      </c>
      <c r="M3973">
        <v>1047</v>
      </c>
      <c r="N3973">
        <v>1000</v>
      </c>
      <c r="O3973" t="s">
        <v>2930</v>
      </c>
      <c r="P3973">
        <v>0.86960915016269802</v>
      </c>
      <c r="Q3973">
        <v>0.952699076653441</v>
      </c>
      <c r="R3973">
        <v>7.7082946725962206E-2</v>
      </c>
      <c r="S3973">
        <v>3.6257102013491799E-4</v>
      </c>
      <c r="T3973">
        <v>0.31989546550012699</v>
      </c>
      <c r="U3973">
        <v>0.31989546550012699</v>
      </c>
      <c r="V3973">
        <v>0.45873213185144202</v>
      </c>
      <c r="W3973">
        <v>0.34</v>
      </c>
      <c r="X3973">
        <v>2.29</v>
      </c>
      <c r="Y3973">
        <v>91776</v>
      </c>
      <c r="Z3973">
        <v>4589</v>
      </c>
      <c r="AA3973">
        <v>0.21</v>
      </c>
      <c r="AB3973">
        <v>20</v>
      </c>
      <c r="AC3973">
        <v>11</v>
      </c>
      <c r="AD3973">
        <v>9</v>
      </c>
      <c r="AE3973">
        <v>55</v>
      </c>
      <c r="AF3973">
        <v>17</v>
      </c>
      <c r="AG3973">
        <v>3</v>
      </c>
      <c r="AH3973">
        <v>3</v>
      </c>
      <c r="AI3973">
        <v>14</v>
      </c>
    </row>
    <row r="3974" spans="1:35" x14ac:dyDescent="0.2">
      <c r="A3974" s="102">
        <v>6426</v>
      </c>
      <c r="B3974">
        <v>3405</v>
      </c>
      <c r="C3974" t="s">
        <v>3342</v>
      </c>
      <c r="D3974" t="s">
        <v>2952</v>
      </c>
      <c r="E3974">
        <v>1372</v>
      </c>
      <c r="F3974">
        <v>1374</v>
      </c>
      <c r="G3974">
        <v>700</v>
      </c>
      <c r="H3974" t="s">
        <v>2927</v>
      </c>
      <c r="I3974">
        <v>7278</v>
      </c>
      <c r="J3974" t="s">
        <v>46</v>
      </c>
      <c r="K3974" t="s">
        <v>2945</v>
      </c>
      <c r="L3974">
        <v>2341</v>
      </c>
      <c r="M3974">
        <v>2320</v>
      </c>
      <c r="N3974">
        <v>400</v>
      </c>
      <c r="O3974" t="s">
        <v>2930</v>
      </c>
      <c r="P3974">
        <v>0.49016319111828199</v>
      </c>
      <c r="Q3974">
        <v>0.83045096416125297</v>
      </c>
      <c r="R3974">
        <v>0.36389557503269598</v>
      </c>
      <c r="S3974">
        <v>0.23836530702081199</v>
      </c>
      <c r="T3974">
        <v>1.32436947209658</v>
      </c>
      <c r="U3974">
        <v>1.32436947209658</v>
      </c>
      <c r="V3974">
        <v>1.1055445476107699</v>
      </c>
      <c r="W3974">
        <v>5.9</v>
      </c>
      <c r="X3974">
        <v>3.64</v>
      </c>
      <c r="Y3974">
        <v>91676</v>
      </c>
      <c r="Z3974">
        <v>6112</v>
      </c>
      <c r="AA3974">
        <v>0.28999999999999998</v>
      </c>
      <c r="AB3974">
        <v>15</v>
      </c>
      <c r="AC3974">
        <v>9</v>
      </c>
      <c r="AD3974">
        <v>6</v>
      </c>
      <c r="AE3974">
        <v>60</v>
      </c>
      <c r="AF3974">
        <v>12</v>
      </c>
      <c r="AG3974">
        <v>5</v>
      </c>
      <c r="AH3974">
        <v>3</v>
      </c>
      <c r="AI3974">
        <v>7</v>
      </c>
    </row>
    <row r="3975" spans="1:35" x14ac:dyDescent="0.2">
      <c r="A3975" s="102">
        <v>3388</v>
      </c>
      <c r="B3975">
        <v>4186</v>
      </c>
      <c r="C3975" t="s">
        <v>820</v>
      </c>
      <c r="D3975" t="s">
        <v>2952</v>
      </c>
      <c r="E3975">
        <v>4750</v>
      </c>
      <c r="F3975">
        <v>4735</v>
      </c>
      <c r="G3975">
        <v>200</v>
      </c>
      <c r="H3975" t="s">
        <v>2927</v>
      </c>
      <c r="I3975">
        <v>9934</v>
      </c>
      <c r="J3975" t="s">
        <v>3193</v>
      </c>
      <c r="K3975" t="s">
        <v>2934</v>
      </c>
      <c r="L3975">
        <v>2780</v>
      </c>
      <c r="M3975">
        <v>2759</v>
      </c>
      <c r="N3975">
        <v>300</v>
      </c>
      <c r="O3975" t="s">
        <v>2930</v>
      </c>
      <c r="P3975">
        <v>0.55676796812038498</v>
      </c>
      <c r="Q3975">
        <v>0.87352567870324305</v>
      </c>
      <c r="R3975">
        <v>0.80298315051850799</v>
      </c>
      <c r="S3975">
        <v>0.35417070754227198</v>
      </c>
      <c r="T3975">
        <v>1.1162995161543099</v>
      </c>
      <c r="U3975">
        <v>1.1162995161543099</v>
      </c>
      <c r="V3975">
        <v>1.06285161031121</v>
      </c>
      <c r="W3975">
        <v>5.83</v>
      </c>
      <c r="X3975">
        <v>12.6</v>
      </c>
      <c r="Y3975">
        <v>91525</v>
      </c>
      <c r="Z3975">
        <v>5720</v>
      </c>
      <c r="AA3975">
        <v>0.37</v>
      </c>
      <c r="AB3975">
        <v>16</v>
      </c>
      <c r="AC3975">
        <v>8</v>
      </c>
      <c r="AD3975">
        <v>8</v>
      </c>
      <c r="AE3975">
        <v>50</v>
      </c>
      <c r="AF3975">
        <v>11</v>
      </c>
      <c r="AG3975">
        <v>5</v>
      </c>
      <c r="AH3975">
        <v>5</v>
      </c>
      <c r="AI3975">
        <v>6</v>
      </c>
    </row>
    <row r="3976" spans="1:35" x14ac:dyDescent="0.2">
      <c r="A3976" s="102">
        <v>4551</v>
      </c>
      <c r="B3976">
        <v>1911</v>
      </c>
      <c r="C3976" t="s">
        <v>53</v>
      </c>
      <c r="D3976" t="s">
        <v>2937</v>
      </c>
      <c r="E3976">
        <v>1663</v>
      </c>
      <c r="F3976">
        <v>1649</v>
      </c>
      <c r="G3976">
        <v>500</v>
      </c>
      <c r="H3976" t="s">
        <v>2930</v>
      </c>
      <c r="I3976">
        <v>6028</v>
      </c>
      <c r="J3976" t="s">
        <v>694</v>
      </c>
      <c r="K3976" t="s">
        <v>2942</v>
      </c>
      <c r="L3976">
        <v>7870</v>
      </c>
      <c r="M3976">
        <v>7750</v>
      </c>
      <c r="N3976">
        <v>100</v>
      </c>
      <c r="O3976" t="s">
        <v>2927</v>
      </c>
      <c r="P3976">
        <v>0.57447922923085604</v>
      </c>
      <c r="Q3976">
        <v>0.85557404280089899</v>
      </c>
      <c r="R3976">
        <v>0.114296354561696</v>
      </c>
      <c r="S3976">
        <v>0.29481875130959501</v>
      </c>
      <c r="T3976">
        <v>-0.490561525107784</v>
      </c>
      <c r="U3976">
        <v>0.490561525107784</v>
      </c>
      <c r="V3976">
        <v>0.23620115833588201</v>
      </c>
      <c r="W3976">
        <v>-2.15</v>
      </c>
      <c r="X3976">
        <v>6.39</v>
      </c>
      <c r="Y3976">
        <v>91515</v>
      </c>
      <c r="Z3976">
        <v>5383</v>
      </c>
      <c r="AA3976">
        <v>0.57999999999999996</v>
      </c>
      <c r="AB3976">
        <v>17</v>
      </c>
      <c r="AC3976">
        <v>11</v>
      </c>
      <c r="AD3976">
        <v>6</v>
      </c>
      <c r="AE3976">
        <v>64.709999999999994</v>
      </c>
      <c r="AF3976">
        <v>13</v>
      </c>
      <c r="AG3976">
        <v>7</v>
      </c>
      <c r="AH3976">
        <v>4</v>
      </c>
      <c r="AI3976">
        <v>6</v>
      </c>
    </row>
    <row r="3977" spans="1:35" x14ac:dyDescent="0.2">
      <c r="A3977" s="102">
        <v>5524</v>
      </c>
      <c r="B3977">
        <v>4634</v>
      </c>
      <c r="C3977" t="s">
        <v>66</v>
      </c>
      <c r="D3977" t="s">
        <v>2952</v>
      </c>
      <c r="E3977">
        <v>2600</v>
      </c>
      <c r="F3977">
        <v>2582</v>
      </c>
      <c r="G3977">
        <v>400</v>
      </c>
      <c r="H3977" t="s">
        <v>2927</v>
      </c>
      <c r="I3977">
        <v>5334</v>
      </c>
      <c r="J3977" t="s">
        <v>3243</v>
      </c>
      <c r="K3977" t="s">
        <v>2926</v>
      </c>
      <c r="L3977">
        <v>1963</v>
      </c>
      <c r="M3977">
        <v>1967</v>
      </c>
      <c r="N3977">
        <v>500</v>
      </c>
      <c r="O3977" t="s">
        <v>2930</v>
      </c>
      <c r="P3977">
        <v>0.86101994562213702</v>
      </c>
      <c r="Q3977">
        <v>0.84224256341931203</v>
      </c>
      <c r="R3977">
        <v>0.10455541349582199</v>
      </c>
      <c r="S3977">
        <v>6.8022002385926705E-2</v>
      </c>
      <c r="T3977">
        <v>2.57757270656146</v>
      </c>
      <c r="U3977">
        <v>2.57757270656146</v>
      </c>
      <c r="V3977">
        <v>3.1190112219381398</v>
      </c>
      <c r="W3977">
        <v>5.72</v>
      </c>
      <c r="X3977">
        <v>4.7699999999999996</v>
      </c>
      <c r="Y3977">
        <v>91499</v>
      </c>
      <c r="Z3977">
        <v>4575</v>
      </c>
      <c r="AA3977">
        <v>0.23</v>
      </c>
      <c r="AB3977">
        <v>20</v>
      </c>
      <c r="AC3977">
        <v>12</v>
      </c>
      <c r="AD3977">
        <v>8</v>
      </c>
      <c r="AE3977">
        <v>60</v>
      </c>
      <c r="AF3977">
        <v>13</v>
      </c>
      <c r="AG3977">
        <v>6</v>
      </c>
      <c r="AH3977">
        <v>4</v>
      </c>
      <c r="AI3977">
        <v>10</v>
      </c>
    </row>
    <row r="3978" spans="1:35" x14ac:dyDescent="0.2">
      <c r="A3978" s="102">
        <v>1551</v>
      </c>
      <c r="B3978">
        <v>5333</v>
      </c>
      <c r="C3978" t="s">
        <v>238</v>
      </c>
      <c r="D3978" t="s">
        <v>2926</v>
      </c>
      <c r="E3978">
        <v>1900</v>
      </c>
      <c r="F3978">
        <v>1908</v>
      </c>
      <c r="G3978">
        <v>300</v>
      </c>
      <c r="H3978" t="s">
        <v>2927</v>
      </c>
      <c r="I3978">
        <v>7951</v>
      </c>
      <c r="J3978" t="s">
        <v>3359</v>
      </c>
      <c r="K3978" t="s">
        <v>2951</v>
      </c>
      <c r="L3978">
        <v>5630</v>
      </c>
      <c r="M3978">
        <v>5670</v>
      </c>
      <c r="N3978">
        <v>100</v>
      </c>
      <c r="O3978" t="s">
        <v>2930</v>
      </c>
      <c r="P3978">
        <v>0.26542448029596699</v>
      </c>
      <c r="Q3978">
        <v>0.90427222598394996</v>
      </c>
      <c r="R3978">
        <v>0.61587586860924204</v>
      </c>
      <c r="S3978">
        <v>2.5999514425566202E-2</v>
      </c>
      <c r="T3978">
        <v>1.94020235188804</v>
      </c>
      <c r="U3978">
        <v>1.94020235188804</v>
      </c>
      <c r="V3978">
        <v>1.0362938354488</v>
      </c>
      <c r="W3978">
        <v>6.38</v>
      </c>
      <c r="X3978">
        <v>0.95</v>
      </c>
      <c r="Y3978">
        <v>91496</v>
      </c>
      <c r="Z3978">
        <v>6535</v>
      </c>
      <c r="AA3978">
        <v>0.52</v>
      </c>
      <c r="AB3978">
        <v>14</v>
      </c>
      <c r="AC3978">
        <v>8</v>
      </c>
      <c r="AD3978">
        <v>6</v>
      </c>
      <c r="AE3978">
        <v>57.14</v>
      </c>
      <c r="AF3978">
        <v>13</v>
      </c>
      <c r="AG3978">
        <v>5</v>
      </c>
      <c r="AH3978">
        <v>4</v>
      </c>
      <c r="AI3978">
        <v>5</v>
      </c>
    </row>
    <row r="3979" spans="1:35" x14ac:dyDescent="0.2">
      <c r="A3979" s="102">
        <v>8589</v>
      </c>
      <c r="B3979">
        <v>4095</v>
      </c>
      <c r="C3979" t="s">
        <v>3672</v>
      </c>
      <c r="D3979" t="s">
        <v>2952</v>
      </c>
      <c r="E3979">
        <v>1200</v>
      </c>
      <c r="F3979">
        <v>1184</v>
      </c>
      <c r="G3979">
        <v>700</v>
      </c>
      <c r="H3979" t="s">
        <v>2927</v>
      </c>
      <c r="I3979">
        <v>6302</v>
      </c>
      <c r="J3979" t="s">
        <v>3261</v>
      </c>
      <c r="K3979" t="s">
        <v>2940</v>
      </c>
      <c r="L3979">
        <v>2938</v>
      </c>
      <c r="M3979">
        <v>2901</v>
      </c>
      <c r="N3979">
        <v>300</v>
      </c>
      <c r="O3979" t="s">
        <v>2930</v>
      </c>
      <c r="P3979">
        <v>0.60667674308764696</v>
      </c>
      <c r="Q3979">
        <v>0.80181174579350301</v>
      </c>
      <c r="R3979">
        <v>0.72561139520129703</v>
      </c>
      <c r="S3979">
        <v>0.371139470939576</v>
      </c>
      <c r="T3979">
        <v>2.6007993403704002</v>
      </c>
      <c r="U3979">
        <v>2.6007993403704002</v>
      </c>
      <c r="V3979">
        <v>2.50017741172914</v>
      </c>
      <c r="W3979">
        <v>7.41</v>
      </c>
      <c r="X3979">
        <v>4.7699999999999996</v>
      </c>
      <c r="Y3979">
        <v>91491</v>
      </c>
      <c r="Z3979">
        <v>9149</v>
      </c>
      <c r="AA3979">
        <v>0.38</v>
      </c>
      <c r="AB3979">
        <v>10</v>
      </c>
      <c r="AC3979">
        <v>7</v>
      </c>
      <c r="AD3979">
        <v>3</v>
      </c>
      <c r="AE3979">
        <v>70</v>
      </c>
      <c r="AF3979">
        <v>15</v>
      </c>
      <c r="AG3979">
        <v>3</v>
      </c>
      <c r="AH3979">
        <v>1</v>
      </c>
      <c r="AI3979">
        <v>6</v>
      </c>
    </row>
    <row r="3980" spans="1:35" x14ac:dyDescent="0.2">
      <c r="A3980" s="102">
        <v>5712</v>
      </c>
      <c r="B3980">
        <v>3865</v>
      </c>
      <c r="C3980" t="s">
        <v>2869</v>
      </c>
      <c r="D3980" t="s">
        <v>3213</v>
      </c>
      <c r="E3980">
        <v>526</v>
      </c>
      <c r="F3980">
        <v>527</v>
      </c>
      <c r="G3980">
        <v>1900</v>
      </c>
      <c r="H3980" t="s">
        <v>2930</v>
      </c>
      <c r="I3980">
        <v>7459</v>
      </c>
      <c r="J3980" t="s">
        <v>973</v>
      </c>
      <c r="K3980" t="s">
        <v>2934</v>
      </c>
      <c r="L3980">
        <v>2468</v>
      </c>
      <c r="M3980">
        <v>2491</v>
      </c>
      <c r="N3980">
        <v>400</v>
      </c>
      <c r="O3980" t="s">
        <v>2927</v>
      </c>
      <c r="P3980">
        <v>0.34905193905226001</v>
      </c>
      <c r="Q3980">
        <v>0.83984976732305205</v>
      </c>
      <c r="R3980">
        <v>0.52631101726188001</v>
      </c>
      <c r="S3980">
        <v>6.5456119043299501E-4</v>
      </c>
      <c r="T3980">
        <v>-2.2322643896905601</v>
      </c>
      <c r="U3980">
        <v>2.2322643896905601</v>
      </c>
      <c r="V3980">
        <v>1.4394784007916701</v>
      </c>
      <c r="W3980">
        <v>-8.44</v>
      </c>
      <c r="X3980">
        <v>0.49</v>
      </c>
      <c r="Y3980">
        <v>91363</v>
      </c>
      <c r="Z3980">
        <v>4568</v>
      </c>
      <c r="AA3980">
        <v>0.2</v>
      </c>
      <c r="AB3980">
        <v>20</v>
      </c>
      <c r="AC3980">
        <v>11</v>
      </c>
      <c r="AD3980">
        <v>9</v>
      </c>
      <c r="AE3980">
        <v>55</v>
      </c>
      <c r="AF3980">
        <v>11</v>
      </c>
      <c r="AG3980">
        <v>7</v>
      </c>
      <c r="AH3980">
        <v>7</v>
      </c>
      <c r="AI3980">
        <v>6</v>
      </c>
    </row>
    <row r="3981" spans="1:35" x14ac:dyDescent="0.2">
      <c r="A3981" s="102">
        <v>929</v>
      </c>
      <c r="B3981">
        <v>3116</v>
      </c>
      <c r="C3981" t="s">
        <v>3184</v>
      </c>
      <c r="D3981" t="s">
        <v>2945</v>
      </c>
      <c r="E3981">
        <v>1714</v>
      </c>
      <c r="F3981">
        <v>1681</v>
      </c>
      <c r="G3981">
        <v>600</v>
      </c>
      <c r="H3981" t="s">
        <v>2930</v>
      </c>
      <c r="I3981">
        <v>8002</v>
      </c>
      <c r="J3981" t="s">
        <v>29</v>
      </c>
      <c r="K3981" t="s">
        <v>2934</v>
      </c>
      <c r="L3981">
        <v>810.6</v>
      </c>
      <c r="M3981">
        <v>808.5</v>
      </c>
      <c r="N3981">
        <v>1200</v>
      </c>
      <c r="O3981" t="s">
        <v>2927</v>
      </c>
      <c r="P3981">
        <v>0.719692320982671</v>
      </c>
      <c r="Q3981">
        <v>0.91809232469207103</v>
      </c>
      <c r="R3981">
        <v>0.17728068162614</v>
      </c>
      <c r="S3981">
        <v>9.9446153943607701E-2</v>
      </c>
      <c r="T3981">
        <v>-0.71887323902807598</v>
      </c>
      <c r="U3981">
        <v>0.71887323902807598</v>
      </c>
      <c r="V3981">
        <v>0.41554132064428001</v>
      </c>
      <c r="W3981">
        <v>-1.82</v>
      </c>
      <c r="X3981">
        <v>3.81</v>
      </c>
      <c r="Y3981">
        <v>91355</v>
      </c>
      <c r="Z3981">
        <v>6525</v>
      </c>
      <c r="AA3981">
        <v>0.39</v>
      </c>
      <c r="AB3981">
        <v>14</v>
      </c>
      <c r="AC3981">
        <v>6</v>
      </c>
      <c r="AD3981">
        <v>8</v>
      </c>
      <c r="AE3981">
        <v>42.86</v>
      </c>
      <c r="AF3981">
        <v>16</v>
      </c>
      <c r="AG3981">
        <v>4</v>
      </c>
      <c r="AH3981">
        <v>0</v>
      </c>
      <c r="AI3981">
        <v>10</v>
      </c>
    </row>
    <row r="3982" spans="1:35" x14ac:dyDescent="0.2">
      <c r="A3982" s="102">
        <v>1427</v>
      </c>
      <c r="B3982">
        <v>1973</v>
      </c>
      <c r="C3982" t="s">
        <v>2935</v>
      </c>
      <c r="D3982" t="s">
        <v>2929</v>
      </c>
      <c r="E3982">
        <v>4215</v>
      </c>
      <c r="F3982">
        <v>4215</v>
      </c>
      <c r="G3982">
        <v>200</v>
      </c>
      <c r="H3982" t="s">
        <v>2927</v>
      </c>
      <c r="I3982">
        <v>8036</v>
      </c>
      <c r="J3982" t="s">
        <v>2941</v>
      </c>
      <c r="K3982" t="s">
        <v>2934</v>
      </c>
      <c r="L3982">
        <v>8010</v>
      </c>
      <c r="M3982">
        <v>8020</v>
      </c>
      <c r="N3982">
        <v>100</v>
      </c>
      <c r="O3982" t="s">
        <v>2930</v>
      </c>
      <c r="P3982">
        <v>0.862814825421923</v>
      </c>
      <c r="Q3982">
        <v>0.90671757812499798</v>
      </c>
      <c r="R3982">
        <v>0.75645072458708895</v>
      </c>
      <c r="S3982">
        <v>0.34937201185752997</v>
      </c>
      <c r="T3982">
        <v>1.16999331914419</v>
      </c>
      <c r="U3982">
        <v>1.16999331914419</v>
      </c>
      <c r="V3982">
        <v>1.1487354581859399</v>
      </c>
      <c r="W3982">
        <v>5.0599999999999996</v>
      </c>
      <c r="X3982">
        <v>5.1100000000000003</v>
      </c>
      <c r="Y3982">
        <v>91340</v>
      </c>
      <c r="Z3982">
        <v>7026</v>
      </c>
      <c r="AA3982">
        <v>0.42</v>
      </c>
      <c r="AB3982">
        <v>13</v>
      </c>
      <c r="AC3982">
        <v>6</v>
      </c>
      <c r="AD3982">
        <v>7</v>
      </c>
      <c r="AE3982">
        <v>46.15</v>
      </c>
      <c r="AF3982">
        <v>14</v>
      </c>
      <c r="AG3982">
        <v>4</v>
      </c>
      <c r="AH3982">
        <v>1</v>
      </c>
      <c r="AI3982">
        <v>8</v>
      </c>
    </row>
    <row r="3983" spans="1:35" x14ac:dyDescent="0.2">
      <c r="A3983" s="102">
        <v>4847</v>
      </c>
      <c r="B3983">
        <v>3563</v>
      </c>
      <c r="C3983" t="s">
        <v>3197</v>
      </c>
      <c r="D3983" t="s">
        <v>2953</v>
      </c>
      <c r="E3983">
        <v>9330</v>
      </c>
      <c r="F3983">
        <v>9800</v>
      </c>
      <c r="G3983">
        <v>100</v>
      </c>
      <c r="H3983" t="s">
        <v>2927</v>
      </c>
      <c r="I3983">
        <v>6028</v>
      </c>
      <c r="J3983" t="s">
        <v>694</v>
      </c>
      <c r="K3983" t="s">
        <v>2942</v>
      </c>
      <c r="L3983">
        <v>7870</v>
      </c>
      <c r="M3983">
        <v>7750</v>
      </c>
      <c r="N3983">
        <v>100</v>
      </c>
      <c r="O3983" t="s">
        <v>2930</v>
      </c>
      <c r="P3983">
        <v>0.44728179179449701</v>
      </c>
      <c r="Q3983">
        <v>0.85149807131444599</v>
      </c>
      <c r="R3983">
        <v>0.95611923950355104</v>
      </c>
      <c r="S3983">
        <v>0.114018703645063</v>
      </c>
      <c r="T3983">
        <v>0.81943909461755404</v>
      </c>
      <c r="U3983">
        <v>0.81943909461755404</v>
      </c>
      <c r="V3983">
        <v>0.27443193799077398</v>
      </c>
      <c r="W3983">
        <v>5.0199999999999996</v>
      </c>
      <c r="X3983">
        <v>20.92</v>
      </c>
      <c r="Y3983">
        <v>91284</v>
      </c>
      <c r="Z3983">
        <v>15214</v>
      </c>
      <c r="AA3983">
        <v>0.57999999999999996</v>
      </c>
      <c r="AB3983">
        <v>6</v>
      </c>
      <c r="AC3983">
        <v>4</v>
      </c>
      <c r="AD3983">
        <v>2</v>
      </c>
      <c r="AE3983">
        <v>66.67</v>
      </c>
      <c r="AF3983">
        <v>10</v>
      </c>
      <c r="AG3983">
        <v>4</v>
      </c>
      <c r="AH3983">
        <v>1</v>
      </c>
      <c r="AI3983">
        <v>1</v>
      </c>
    </row>
    <row r="3984" spans="1:35" x14ac:dyDescent="0.2">
      <c r="A3984" s="102">
        <v>3730</v>
      </c>
      <c r="B3984">
        <v>3563</v>
      </c>
      <c r="C3984" t="s">
        <v>3197</v>
      </c>
      <c r="D3984" t="s">
        <v>2953</v>
      </c>
      <c r="E3984">
        <v>9330</v>
      </c>
      <c r="F3984">
        <v>9800</v>
      </c>
      <c r="G3984">
        <v>100</v>
      </c>
      <c r="H3984" t="s">
        <v>2927</v>
      </c>
      <c r="I3984">
        <v>3938</v>
      </c>
      <c r="J3984" t="s">
        <v>3272</v>
      </c>
      <c r="K3984" t="s">
        <v>2929</v>
      </c>
      <c r="L3984">
        <v>5380</v>
      </c>
      <c r="M3984">
        <v>5380</v>
      </c>
      <c r="N3984">
        <v>200</v>
      </c>
      <c r="O3984" t="s">
        <v>2930</v>
      </c>
      <c r="P3984">
        <v>0.72439079560100506</v>
      </c>
      <c r="Q3984">
        <v>0.86783140612033105</v>
      </c>
      <c r="R3984">
        <v>0.32471899051609499</v>
      </c>
      <c r="S3984">
        <v>0.18742360166194399</v>
      </c>
      <c r="T3984">
        <v>0.57621044681310496</v>
      </c>
      <c r="U3984">
        <v>0.57621044681310496</v>
      </c>
      <c r="V3984">
        <v>0.147188529987789</v>
      </c>
      <c r="W3984">
        <v>2.81</v>
      </c>
      <c r="X3984">
        <v>9.8000000000000007</v>
      </c>
      <c r="Y3984">
        <v>91245</v>
      </c>
      <c r="Z3984">
        <v>10138</v>
      </c>
      <c r="AA3984">
        <v>0.57999999999999996</v>
      </c>
      <c r="AB3984">
        <v>9</v>
      </c>
      <c r="AC3984">
        <v>5</v>
      </c>
      <c r="AD3984">
        <v>4</v>
      </c>
      <c r="AE3984">
        <v>55.56</v>
      </c>
      <c r="AF3984">
        <v>8</v>
      </c>
      <c r="AG3984">
        <v>5</v>
      </c>
      <c r="AH3984">
        <v>4</v>
      </c>
      <c r="AI3984">
        <v>0</v>
      </c>
    </row>
    <row r="3985" spans="1:35" x14ac:dyDescent="0.2">
      <c r="A3985" s="102">
        <v>4026</v>
      </c>
      <c r="B3985">
        <v>7012</v>
      </c>
      <c r="C3985" t="s">
        <v>3218</v>
      </c>
      <c r="D3985" t="s">
        <v>2945</v>
      </c>
      <c r="E3985">
        <v>2311</v>
      </c>
      <c r="F3985">
        <v>2281</v>
      </c>
      <c r="G3985">
        <v>400</v>
      </c>
      <c r="H3985" t="s">
        <v>2930</v>
      </c>
      <c r="I3985">
        <v>8377</v>
      </c>
      <c r="J3985" t="s">
        <v>3100</v>
      </c>
      <c r="K3985" t="s">
        <v>2990</v>
      </c>
      <c r="L3985">
        <v>1105</v>
      </c>
      <c r="M3985">
        <v>1073</v>
      </c>
      <c r="N3985">
        <v>900</v>
      </c>
      <c r="O3985" t="s">
        <v>2927</v>
      </c>
      <c r="P3985">
        <v>0.80851298216340195</v>
      </c>
      <c r="Q3985">
        <v>0.86324427182854102</v>
      </c>
      <c r="R3985">
        <v>0.84920351392155902</v>
      </c>
      <c r="S3985">
        <v>0.19718095743686201</v>
      </c>
      <c r="T3985">
        <v>-0.69562306394949103</v>
      </c>
      <c r="U3985">
        <v>0.69562306394949103</v>
      </c>
      <c r="V3985">
        <v>0.59486371459488097</v>
      </c>
      <c r="W3985">
        <v>-3.56</v>
      </c>
      <c r="X3985">
        <v>5.84</v>
      </c>
      <c r="Y3985">
        <v>91217</v>
      </c>
      <c r="Z3985">
        <v>6081</v>
      </c>
      <c r="AA3985">
        <v>0.32</v>
      </c>
      <c r="AB3985">
        <v>15</v>
      </c>
      <c r="AC3985">
        <v>9</v>
      </c>
      <c r="AD3985">
        <v>6</v>
      </c>
      <c r="AE3985">
        <v>60</v>
      </c>
      <c r="AF3985">
        <v>11</v>
      </c>
      <c r="AG3985">
        <v>6</v>
      </c>
      <c r="AH3985">
        <v>4</v>
      </c>
      <c r="AI3985">
        <v>5</v>
      </c>
    </row>
    <row r="3986" spans="1:35" x14ac:dyDescent="0.2">
      <c r="A3986" s="102">
        <v>2444</v>
      </c>
      <c r="B3986">
        <v>4042</v>
      </c>
      <c r="C3986" t="s">
        <v>3290</v>
      </c>
      <c r="D3986" t="s">
        <v>2952</v>
      </c>
      <c r="E3986">
        <v>1747</v>
      </c>
      <c r="F3986">
        <v>1718</v>
      </c>
      <c r="G3986">
        <v>600</v>
      </c>
      <c r="H3986" t="s">
        <v>2927</v>
      </c>
      <c r="I3986">
        <v>7762</v>
      </c>
      <c r="J3986" t="s">
        <v>3203</v>
      </c>
      <c r="K3986" t="s">
        <v>2936</v>
      </c>
      <c r="L3986">
        <v>543</v>
      </c>
      <c r="M3986">
        <v>539</v>
      </c>
      <c r="N3986">
        <v>1900</v>
      </c>
      <c r="O3986" t="s">
        <v>2930</v>
      </c>
      <c r="P3986">
        <v>0.28959535434044498</v>
      </c>
      <c r="Q3986">
        <v>0.88877484842939303</v>
      </c>
      <c r="R3986">
        <v>0.179993448034305</v>
      </c>
      <c r="S3986">
        <v>4.2466991181035398E-2</v>
      </c>
      <c r="T3986">
        <v>2.8174415023708699</v>
      </c>
      <c r="U3986">
        <v>2.8174415023708699</v>
      </c>
      <c r="V3986">
        <v>3.1549622489466298</v>
      </c>
      <c r="W3986">
        <v>12.06</v>
      </c>
      <c r="X3986">
        <v>0.65</v>
      </c>
      <c r="Y3986">
        <v>91202</v>
      </c>
      <c r="Z3986">
        <v>5365</v>
      </c>
      <c r="AA3986">
        <v>0.3</v>
      </c>
      <c r="AB3986">
        <v>17</v>
      </c>
      <c r="AC3986">
        <v>9</v>
      </c>
      <c r="AD3986">
        <v>8</v>
      </c>
      <c r="AE3986">
        <v>52.94</v>
      </c>
      <c r="AF3986">
        <v>13</v>
      </c>
      <c r="AG3986">
        <v>4</v>
      </c>
      <c r="AH3986">
        <v>3</v>
      </c>
      <c r="AI3986">
        <v>10</v>
      </c>
    </row>
    <row r="3987" spans="1:35" x14ac:dyDescent="0.2">
      <c r="A3987" s="102">
        <v>727</v>
      </c>
      <c r="B3987">
        <v>1802</v>
      </c>
      <c r="C3987" t="s">
        <v>3204</v>
      </c>
      <c r="D3987" t="s">
        <v>2937</v>
      </c>
      <c r="E3987">
        <v>1275</v>
      </c>
      <c r="F3987">
        <v>1266</v>
      </c>
      <c r="G3987">
        <v>800</v>
      </c>
      <c r="H3987" t="s">
        <v>2927</v>
      </c>
      <c r="I3987">
        <v>8031</v>
      </c>
      <c r="J3987" t="s">
        <v>1014</v>
      </c>
      <c r="K3987" t="s">
        <v>2934</v>
      </c>
      <c r="L3987">
        <v>1981</v>
      </c>
      <c r="M3987">
        <v>1981</v>
      </c>
      <c r="N3987">
        <v>500</v>
      </c>
      <c r="O3987" t="s">
        <v>2930</v>
      </c>
      <c r="P3987">
        <v>0.76970309722965202</v>
      </c>
      <c r="Q3987">
        <v>0.92410761458580304</v>
      </c>
      <c r="R3987">
        <v>7.5367939473827403E-2</v>
      </c>
      <c r="S3987">
        <v>2.59093020810412E-2</v>
      </c>
      <c r="T3987">
        <v>1.75915143198594</v>
      </c>
      <c r="U3987">
        <v>1.75915143198594</v>
      </c>
      <c r="V3987">
        <v>1.7492336423807899</v>
      </c>
      <c r="W3987">
        <v>3.27</v>
      </c>
      <c r="X3987">
        <v>2.25</v>
      </c>
      <c r="Y3987">
        <v>91198</v>
      </c>
      <c r="Z3987">
        <v>5067</v>
      </c>
      <c r="AA3987">
        <v>0.27</v>
      </c>
      <c r="AB3987">
        <v>18</v>
      </c>
      <c r="AC3987">
        <v>10</v>
      </c>
      <c r="AD3987">
        <v>8</v>
      </c>
      <c r="AE3987">
        <v>55.56</v>
      </c>
      <c r="AF3987">
        <v>15</v>
      </c>
      <c r="AG3987">
        <v>5</v>
      </c>
      <c r="AH3987">
        <v>2</v>
      </c>
      <c r="AI3987">
        <v>11</v>
      </c>
    </row>
    <row r="3988" spans="1:35" x14ac:dyDescent="0.2">
      <c r="A3988" s="102">
        <v>5090</v>
      </c>
      <c r="B3988">
        <v>3048</v>
      </c>
      <c r="C3988" t="s">
        <v>3338</v>
      </c>
      <c r="D3988" t="s">
        <v>2953</v>
      </c>
      <c r="E3988">
        <v>1208</v>
      </c>
      <c r="F3988">
        <v>1188</v>
      </c>
      <c r="G3988">
        <v>900</v>
      </c>
      <c r="H3988" t="s">
        <v>2930</v>
      </c>
      <c r="I3988">
        <v>8697</v>
      </c>
      <c r="J3988" t="s">
        <v>1091</v>
      </c>
      <c r="K3988" t="s">
        <v>2933</v>
      </c>
      <c r="L3988">
        <v>2058</v>
      </c>
      <c r="M3988">
        <v>2042</v>
      </c>
      <c r="N3988">
        <v>500</v>
      </c>
      <c r="O3988" t="s">
        <v>2927</v>
      </c>
      <c r="P3988">
        <v>0.25288150889819599</v>
      </c>
      <c r="Q3988">
        <v>0.848164609186565</v>
      </c>
      <c r="R3988">
        <v>0.30126379267006997</v>
      </c>
      <c r="S3988">
        <v>8.2492956817276104E-3</v>
      </c>
      <c r="T3988">
        <v>-2.68618466176315</v>
      </c>
      <c r="U3988">
        <v>2.68618466176315</v>
      </c>
      <c r="V3988">
        <v>2.7104973742529501</v>
      </c>
      <c r="W3988">
        <v>-10.27</v>
      </c>
      <c r="X3988">
        <v>4.72</v>
      </c>
      <c r="Y3988">
        <v>91188</v>
      </c>
      <c r="Z3988">
        <v>5364</v>
      </c>
      <c r="AA3988">
        <v>0.23</v>
      </c>
      <c r="AB3988">
        <v>17</v>
      </c>
      <c r="AC3988">
        <v>9</v>
      </c>
      <c r="AD3988">
        <v>8</v>
      </c>
      <c r="AE3988">
        <v>52.94</v>
      </c>
      <c r="AF3988">
        <v>11</v>
      </c>
      <c r="AG3988">
        <v>7</v>
      </c>
      <c r="AH3988">
        <v>4</v>
      </c>
      <c r="AI3988">
        <v>6</v>
      </c>
    </row>
    <row r="3989" spans="1:35" x14ac:dyDescent="0.2">
      <c r="A3989" s="102">
        <v>8341</v>
      </c>
      <c r="B3989">
        <v>2002</v>
      </c>
      <c r="C3989" t="s">
        <v>3250</v>
      </c>
      <c r="D3989" t="s">
        <v>2955</v>
      </c>
      <c r="E3989">
        <v>1952</v>
      </c>
      <c r="F3989">
        <v>1932</v>
      </c>
      <c r="G3989">
        <v>300</v>
      </c>
      <c r="H3989" t="s">
        <v>2927</v>
      </c>
      <c r="I3989">
        <v>2326</v>
      </c>
      <c r="J3989" t="s">
        <v>3722</v>
      </c>
      <c r="K3989" t="s">
        <v>2929</v>
      </c>
      <c r="L3989">
        <v>5450</v>
      </c>
      <c r="M3989">
        <v>5590</v>
      </c>
      <c r="N3989">
        <v>100</v>
      </c>
      <c r="O3989" t="s">
        <v>2930</v>
      </c>
      <c r="P3989">
        <v>0.57263867144062297</v>
      </c>
      <c r="Q3989">
        <v>0.80532847142987496</v>
      </c>
      <c r="R3989">
        <v>0.73482991180787505</v>
      </c>
      <c r="S3989">
        <v>0.390788586304465</v>
      </c>
      <c r="T3989">
        <v>0.23129377090873601</v>
      </c>
      <c r="U3989">
        <v>0.23129377090873601</v>
      </c>
      <c r="V3989">
        <v>0.92562437554501897</v>
      </c>
      <c r="W3989">
        <v>1.24</v>
      </c>
      <c r="X3989">
        <v>3.69</v>
      </c>
      <c r="Y3989">
        <v>91182</v>
      </c>
      <c r="Z3989">
        <v>5364</v>
      </c>
      <c r="AA3989">
        <v>0.08</v>
      </c>
      <c r="AB3989">
        <v>17</v>
      </c>
      <c r="AC3989">
        <v>9</v>
      </c>
      <c r="AD3989">
        <v>8</v>
      </c>
      <c r="AE3989">
        <v>52.94</v>
      </c>
      <c r="AF3989">
        <v>9</v>
      </c>
      <c r="AG3989">
        <v>8</v>
      </c>
      <c r="AH3989">
        <v>7</v>
      </c>
      <c r="AI3989">
        <v>2</v>
      </c>
    </row>
    <row r="3990" spans="1:35" x14ac:dyDescent="0.2">
      <c r="A3990" s="102">
        <v>2806</v>
      </c>
      <c r="B3990">
        <v>2371</v>
      </c>
      <c r="C3990" t="s">
        <v>737</v>
      </c>
      <c r="D3990" t="s">
        <v>2942</v>
      </c>
      <c r="E3990">
        <v>3005</v>
      </c>
      <c r="F3990">
        <v>3080</v>
      </c>
      <c r="G3990">
        <v>200</v>
      </c>
      <c r="H3990" t="s">
        <v>2927</v>
      </c>
      <c r="I3990">
        <v>3626</v>
      </c>
      <c r="J3990" t="s">
        <v>3178</v>
      </c>
      <c r="K3990" t="s">
        <v>2929</v>
      </c>
      <c r="L3990">
        <v>7250</v>
      </c>
      <c r="M3990">
        <v>7090</v>
      </c>
      <c r="N3990">
        <v>100</v>
      </c>
      <c r="O3990" t="s">
        <v>2930</v>
      </c>
      <c r="P3990">
        <v>0.794433524491021</v>
      </c>
      <c r="Q3990">
        <v>0.88297971319009105</v>
      </c>
      <c r="R3990">
        <v>0.49475934371394997</v>
      </c>
      <c r="S3990">
        <v>0.21772857435939799</v>
      </c>
      <c r="T3990">
        <v>0.76823972948566999</v>
      </c>
      <c r="U3990">
        <v>0.76823972948566999</v>
      </c>
      <c r="V3990">
        <v>0.70793424648888303</v>
      </c>
      <c r="W3990">
        <v>4.1500000000000004</v>
      </c>
      <c r="X3990">
        <v>13.12</v>
      </c>
      <c r="Y3990">
        <v>91130</v>
      </c>
      <c r="Z3990">
        <v>6075</v>
      </c>
      <c r="AA3990">
        <v>0.56000000000000005</v>
      </c>
      <c r="AB3990">
        <v>15</v>
      </c>
      <c r="AC3990">
        <v>10</v>
      </c>
      <c r="AD3990">
        <v>5</v>
      </c>
      <c r="AE3990">
        <v>66.67</v>
      </c>
      <c r="AF3990">
        <v>11</v>
      </c>
      <c r="AG3990">
        <v>6</v>
      </c>
      <c r="AH3990">
        <v>4</v>
      </c>
      <c r="AI3990">
        <v>5</v>
      </c>
    </row>
    <row r="3991" spans="1:35" x14ac:dyDescent="0.2">
      <c r="A3991" s="102">
        <v>8584</v>
      </c>
      <c r="B3991">
        <v>2503</v>
      </c>
      <c r="C3991" t="s">
        <v>3648</v>
      </c>
      <c r="D3991" t="s">
        <v>2955</v>
      </c>
      <c r="E3991">
        <v>2522</v>
      </c>
      <c r="F3991">
        <v>2499</v>
      </c>
      <c r="G3991">
        <v>400</v>
      </c>
      <c r="H3991" t="s">
        <v>2927</v>
      </c>
      <c r="I3991">
        <v>5201</v>
      </c>
      <c r="J3991" t="s">
        <v>3586</v>
      </c>
      <c r="K3991" t="s">
        <v>2926</v>
      </c>
      <c r="L3991">
        <v>3750</v>
      </c>
      <c r="M3991">
        <v>3620</v>
      </c>
      <c r="N3991">
        <v>300</v>
      </c>
      <c r="O3991" t="s">
        <v>2930</v>
      </c>
      <c r="P3991">
        <v>0.27239476088368397</v>
      </c>
      <c r="Q3991">
        <v>0.80190150567025997</v>
      </c>
      <c r="R3991">
        <v>0.31653306060516001</v>
      </c>
      <c r="S3991">
        <v>2.8301027183933201E-2</v>
      </c>
      <c r="T3991">
        <v>3.0425488237823699</v>
      </c>
      <c r="U3991">
        <v>3.0425488237823699</v>
      </c>
      <c r="V3991">
        <v>2.6141247267423999</v>
      </c>
      <c r="W3991">
        <v>9.43</v>
      </c>
      <c r="X3991">
        <v>7.96</v>
      </c>
      <c r="Y3991">
        <v>91073</v>
      </c>
      <c r="Z3991">
        <v>5692</v>
      </c>
      <c r="AA3991">
        <v>0.3</v>
      </c>
      <c r="AB3991">
        <v>16</v>
      </c>
      <c r="AC3991">
        <v>8</v>
      </c>
      <c r="AD3991">
        <v>8</v>
      </c>
      <c r="AE3991">
        <v>50</v>
      </c>
      <c r="AF3991">
        <v>10</v>
      </c>
      <c r="AG3991">
        <v>7</v>
      </c>
      <c r="AH3991">
        <v>4</v>
      </c>
      <c r="AI3991">
        <v>5</v>
      </c>
    </row>
    <row r="3992" spans="1:35" x14ac:dyDescent="0.2">
      <c r="A3992" s="102">
        <v>2400</v>
      </c>
      <c r="B3992">
        <v>5802</v>
      </c>
      <c r="C3992" t="s">
        <v>3220</v>
      </c>
      <c r="D3992" t="s">
        <v>2943</v>
      </c>
      <c r="E3992">
        <v>1533.5</v>
      </c>
      <c r="F3992">
        <v>1518</v>
      </c>
      <c r="G3992">
        <v>500</v>
      </c>
      <c r="H3992" t="s">
        <v>2930</v>
      </c>
      <c r="I3992">
        <v>8316</v>
      </c>
      <c r="J3992" t="s">
        <v>3215</v>
      </c>
      <c r="K3992" t="s">
        <v>2990</v>
      </c>
      <c r="L3992">
        <v>3973</v>
      </c>
      <c r="M3992">
        <v>3954</v>
      </c>
      <c r="N3992">
        <v>200</v>
      </c>
      <c r="O3992" t="s">
        <v>2927</v>
      </c>
      <c r="P3992">
        <v>0.72808844187966903</v>
      </c>
      <c r="Q3992">
        <v>0.889331918622004</v>
      </c>
      <c r="R3992">
        <v>0.57363751169751698</v>
      </c>
      <c r="S3992">
        <v>0.24686500130463401</v>
      </c>
      <c r="T3992">
        <v>-1.10866555207079</v>
      </c>
      <c r="U3992">
        <v>1.10866555207079</v>
      </c>
      <c r="V3992">
        <v>0.703619066849687</v>
      </c>
      <c r="W3992">
        <v>-3.74</v>
      </c>
      <c r="X3992">
        <v>4.0199999999999996</v>
      </c>
      <c r="Y3992">
        <v>90986</v>
      </c>
      <c r="Z3992">
        <v>4789</v>
      </c>
      <c r="AA3992">
        <v>0.25</v>
      </c>
      <c r="AB3992">
        <v>19</v>
      </c>
      <c r="AC3992">
        <v>11</v>
      </c>
      <c r="AD3992">
        <v>8</v>
      </c>
      <c r="AE3992">
        <v>57.89</v>
      </c>
      <c r="AF3992">
        <v>15</v>
      </c>
      <c r="AG3992">
        <v>3</v>
      </c>
      <c r="AH3992">
        <v>1</v>
      </c>
      <c r="AI3992">
        <v>15</v>
      </c>
    </row>
    <row r="3993" spans="1:35" x14ac:dyDescent="0.2">
      <c r="A3993" s="102">
        <v>6496</v>
      </c>
      <c r="B3993">
        <v>4704</v>
      </c>
      <c r="C3993" t="s">
        <v>2886</v>
      </c>
      <c r="D3993" t="s">
        <v>2929</v>
      </c>
      <c r="E3993">
        <v>6060</v>
      </c>
      <c r="F3993">
        <v>6050</v>
      </c>
      <c r="G3993">
        <v>100</v>
      </c>
      <c r="H3993" t="s">
        <v>2927</v>
      </c>
      <c r="I3993">
        <v>5471</v>
      </c>
      <c r="J3993" t="s">
        <v>3216</v>
      </c>
      <c r="K3993" t="s">
        <v>2988</v>
      </c>
      <c r="L3993">
        <v>4560</v>
      </c>
      <c r="M3993">
        <v>4520</v>
      </c>
      <c r="N3993">
        <v>100</v>
      </c>
      <c r="O3993" t="s">
        <v>2930</v>
      </c>
      <c r="P3993">
        <v>2.3331724562469701E-2</v>
      </c>
      <c r="Q3993">
        <v>0.82945939595715601</v>
      </c>
      <c r="R3993">
        <v>0.146112657087757</v>
      </c>
      <c r="S3993">
        <v>5.9389435648701796E-3</v>
      </c>
      <c r="T3993">
        <v>1.94811700020066</v>
      </c>
      <c r="U3993">
        <v>1.94811700020066</v>
      </c>
      <c r="V3993">
        <v>1.77286333666026</v>
      </c>
      <c r="W3993">
        <v>10.64</v>
      </c>
      <c r="X3993">
        <v>25.29</v>
      </c>
      <c r="Y3993">
        <v>90951</v>
      </c>
      <c r="Z3993">
        <v>12993</v>
      </c>
      <c r="AA3993">
        <v>0.6</v>
      </c>
      <c r="AB3993">
        <v>7</v>
      </c>
      <c r="AC3993">
        <v>4</v>
      </c>
      <c r="AD3993">
        <v>3</v>
      </c>
      <c r="AE3993">
        <v>57.14</v>
      </c>
      <c r="AF3993">
        <v>12</v>
      </c>
      <c r="AG3993">
        <v>3</v>
      </c>
      <c r="AH3993">
        <v>1</v>
      </c>
      <c r="AI3993">
        <v>3</v>
      </c>
    </row>
    <row r="3994" spans="1:35" x14ac:dyDescent="0.2">
      <c r="A3994" s="102">
        <v>2507</v>
      </c>
      <c r="B3994">
        <v>2651</v>
      </c>
      <c r="C3994" t="s">
        <v>744</v>
      </c>
      <c r="D3994" t="s">
        <v>2953</v>
      </c>
      <c r="E3994">
        <v>6340</v>
      </c>
      <c r="F3994">
        <v>6390</v>
      </c>
      <c r="G3994">
        <v>100</v>
      </c>
      <c r="H3994" t="s">
        <v>2930</v>
      </c>
      <c r="I3994">
        <v>3148</v>
      </c>
      <c r="J3994" t="s">
        <v>770</v>
      </c>
      <c r="K3994" t="s">
        <v>2953</v>
      </c>
      <c r="L3994">
        <v>2925</v>
      </c>
      <c r="M3994">
        <v>2883</v>
      </c>
      <c r="N3994">
        <v>200</v>
      </c>
      <c r="O3994" t="s">
        <v>2927</v>
      </c>
      <c r="P3994">
        <v>0.77812360834148098</v>
      </c>
      <c r="Q3994">
        <v>0.88772495403372098</v>
      </c>
      <c r="R3994">
        <v>1.9328869116842201E-2</v>
      </c>
      <c r="S3994">
        <v>0.153740351237348</v>
      </c>
      <c r="T3994">
        <v>-0.35345144654919303</v>
      </c>
      <c r="U3994">
        <v>0.35345144654919303</v>
      </c>
      <c r="V3994">
        <v>1.88799245722781</v>
      </c>
      <c r="W3994">
        <v>-0.65</v>
      </c>
      <c r="X3994">
        <v>9.77</v>
      </c>
      <c r="Y3994">
        <v>90949</v>
      </c>
      <c r="Z3994">
        <v>12993</v>
      </c>
      <c r="AA3994">
        <v>0.9</v>
      </c>
      <c r="AB3994">
        <v>7</v>
      </c>
      <c r="AC3994">
        <v>4</v>
      </c>
      <c r="AD3994">
        <v>3</v>
      </c>
      <c r="AE3994">
        <v>57.14</v>
      </c>
      <c r="AF3994">
        <v>13</v>
      </c>
      <c r="AG3994">
        <v>3</v>
      </c>
      <c r="AH3994">
        <v>0</v>
      </c>
      <c r="AI3994">
        <v>4</v>
      </c>
    </row>
    <row r="3995" spans="1:35" x14ac:dyDescent="0.2">
      <c r="A3995" s="102">
        <v>8241</v>
      </c>
      <c r="B3995">
        <v>7259</v>
      </c>
      <c r="C3995" t="s">
        <v>27</v>
      </c>
      <c r="D3995" t="s">
        <v>2945</v>
      </c>
      <c r="E3995">
        <v>3840</v>
      </c>
      <c r="F3995">
        <v>3780</v>
      </c>
      <c r="G3995">
        <v>200</v>
      </c>
      <c r="H3995" t="s">
        <v>2930</v>
      </c>
      <c r="I3995">
        <v>8411</v>
      </c>
      <c r="J3995" t="s">
        <v>3102</v>
      </c>
      <c r="K3995" t="s">
        <v>2990</v>
      </c>
      <c r="L3995">
        <v>164.4</v>
      </c>
      <c r="M3995">
        <v>164.6</v>
      </c>
      <c r="N3995">
        <v>4600</v>
      </c>
      <c r="O3995" t="s">
        <v>2927</v>
      </c>
      <c r="P3995">
        <v>0.95639945199422904</v>
      </c>
      <c r="Q3995">
        <v>0.80658571426054104</v>
      </c>
      <c r="R3995">
        <v>2.2339256845061001E-3</v>
      </c>
      <c r="S3995">
        <v>0.17389420282205501</v>
      </c>
      <c r="T3995">
        <v>-1.05879763916059</v>
      </c>
      <c r="U3995">
        <v>1.05879763916059</v>
      </c>
      <c r="V3995">
        <v>0.58464551340513704</v>
      </c>
      <c r="W3995">
        <v>-4.5199999999999996</v>
      </c>
      <c r="X3995">
        <v>0.15</v>
      </c>
      <c r="Y3995">
        <v>90901</v>
      </c>
      <c r="Z3995">
        <v>4784</v>
      </c>
      <c r="AA3995">
        <v>0.45</v>
      </c>
      <c r="AB3995">
        <v>19</v>
      </c>
      <c r="AC3995">
        <v>13</v>
      </c>
      <c r="AD3995">
        <v>6</v>
      </c>
      <c r="AE3995">
        <v>68.42</v>
      </c>
      <c r="AF3995">
        <v>14</v>
      </c>
      <c r="AG3995">
        <v>7</v>
      </c>
      <c r="AH3995">
        <v>4</v>
      </c>
      <c r="AI3995">
        <v>8</v>
      </c>
    </row>
    <row r="3996" spans="1:35" x14ac:dyDescent="0.2">
      <c r="A3996" s="102">
        <v>3303</v>
      </c>
      <c r="B3996">
        <v>4186</v>
      </c>
      <c r="C3996" t="s">
        <v>820</v>
      </c>
      <c r="D3996" t="s">
        <v>2952</v>
      </c>
      <c r="E3996">
        <v>4750</v>
      </c>
      <c r="F3996">
        <v>4735</v>
      </c>
      <c r="G3996">
        <v>200</v>
      </c>
      <c r="H3996" t="s">
        <v>2930</v>
      </c>
      <c r="I3996">
        <v>6755</v>
      </c>
      <c r="J3996" t="s">
        <v>670</v>
      </c>
      <c r="K3996" t="s">
        <v>2932</v>
      </c>
      <c r="L3996">
        <v>2468</v>
      </c>
      <c r="M3996">
        <v>2488</v>
      </c>
      <c r="N3996">
        <v>400</v>
      </c>
      <c r="O3996" t="s">
        <v>2927</v>
      </c>
      <c r="P3996">
        <v>0.78004153542529797</v>
      </c>
      <c r="Q3996">
        <v>0.87491173187581694</v>
      </c>
      <c r="R3996">
        <v>0.40945682504653202</v>
      </c>
      <c r="S3996">
        <v>0.407110290182567</v>
      </c>
      <c r="T3996">
        <v>-0.15619343837137201</v>
      </c>
      <c r="U3996">
        <v>0.15619343837137201</v>
      </c>
      <c r="V3996">
        <v>8.8515793742226095E-2</v>
      </c>
      <c r="W3996">
        <v>-1.57</v>
      </c>
      <c r="X3996">
        <v>5.09</v>
      </c>
      <c r="Y3996">
        <v>90836</v>
      </c>
      <c r="Z3996">
        <v>5343</v>
      </c>
      <c r="AA3996">
        <v>0.25</v>
      </c>
      <c r="AB3996">
        <v>17</v>
      </c>
      <c r="AC3996">
        <v>8</v>
      </c>
      <c r="AD3996">
        <v>9</v>
      </c>
      <c r="AE3996">
        <v>47.06</v>
      </c>
      <c r="AF3996">
        <v>8</v>
      </c>
      <c r="AG3996">
        <v>8</v>
      </c>
      <c r="AH3996">
        <v>7</v>
      </c>
      <c r="AI3996">
        <v>2</v>
      </c>
    </row>
    <row r="3997" spans="1:35" x14ac:dyDescent="0.2">
      <c r="A3997" s="102">
        <v>3524</v>
      </c>
      <c r="B3997">
        <v>1662</v>
      </c>
      <c r="C3997" t="s">
        <v>708</v>
      </c>
      <c r="D3997" t="s">
        <v>3208</v>
      </c>
      <c r="E3997">
        <v>2820</v>
      </c>
      <c r="F3997">
        <v>2804</v>
      </c>
      <c r="G3997">
        <v>300</v>
      </c>
      <c r="H3997" t="s">
        <v>2927</v>
      </c>
      <c r="I3997">
        <v>2730</v>
      </c>
      <c r="J3997" t="s">
        <v>750</v>
      </c>
      <c r="K3997" t="s">
        <v>2953</v>
      </c>
      <c r="L3997">
        <v>1082</v>
      </c>
      <c r="M3997">
        <v>1061</v>
      </c>
      <c r="N3997">
        <v>800</v>
      </c>
      <c r="O3997" t="s">
        <v>2930</v>
      </c>
      <c r="P3997">
        <v>0.731015991964445</v>
      </c>
      <c r="Q3997">
        <v>0.87107982210956103</v>
      </c>
      <c r="R3997">
        <v>0.54636594261470395</v>
      </c>
      <c r="S3997">
        <v>8.8600422496140502E-2</v>
      </c>
      <c r="T3997">
        <v>2.1463473052486601</v>
      </c>
      <c r="U3997">
        <v>2.1463473052486601</v>
      </c>
      <c r="V3997">
        <v>1.8186581997876401</v>
      </c>
      <c r="W3997">
        <v>6.13</v>
      </c>
      <c r="X3997">
        <v>0.9</v>
      </c>
      <c r="Y3997">
        <v>90655</v>
      </c>
      <c r="Z3997">
        <v>6044</v>
      </c>
      <c r="AA3997">
        <v>0.3</v>
      </c>
      <c r="AB3997">
        <v>15</v>
      </c>
      <c r="AC3997">
        <v>8</v>
      </c>
      <c r="AD3997">
        <v>7</v>
      </c>
      <c r="AE3997">
        <v>53.33</v>
      </c>
      <c r="AF3997">
        <v>10</v>
      </c>
      <c r="AG3997">
        <v>6</v>
      </c>
      <c r="AH3997">
        <v>4</v>
      </c>
      <c r="AI3997">
        <v>5</v>
      </c>
    </row>
    <row r="3998" spans="1:35" x14ac:dyDescent="0.2">
      <c r="A3998" s="102">
        <v>1056</v>
      </c>
      <c r="B3998">
        <v>7729</v>
      </c>
      <c r="C3998" t="s">
        <v>686</v>
      </c>
      <c r="D3998" t="s">
        <v>2936</v>
      </c>
      <c r="E3998">
        <v>4095</v>
      </c>
      <c r="F3998">
        <v>4050</v>
      </c>
      <c r="G3998">
        <v>200</v>
      </c>
      <c r="H3998" t="s">
        <v>2930</v>
      </c>
      <c r="I3998">
        <v>8591</v>
      </c>
      <c r="J3998" t="s">
        <v>3164</v>
      </c>
      <c r="K3998" t="s">
        <v>2933</v>
      </c>
      <c r="L3998">
        <v>1950.5</v>
      </c>
      <c r="M3998">
        <v>1940</v>
      </c>
      <c r="N3998">
        <v>400</v>
      </c>
      <c r="O3998" t="s">
        <v>2927</v>
      </c>
      <c r="P3998">
        <v>0.56637430308346803</v>
      </c>
      <c r="Q3998">
        <v>0.91467922126986301</v>
      </c>
      <c r="R3998">
        <v>0.93949540939006104</v>
      </c>
      <c r="S3998">
        <v>2.0178801343245199E-2</v>
      </c>
      <c r="T3998">
        <v>-1.0258129880020299</v>
      </c>
      <c r="U3998">
        <v>1.0258129880020299</v>
      </c>
      <c r="V3998">
        <v>1.0569456922113301</v>
      </c>
      <c r="W3998">
        <v>-5.12</v>
      </c>
      <c r="X3998">
        <v>4.2</v>
      </c>
      <c r="Y3998">
        <v>90632</v>
      </c>
      <c r="Z3998">
        <v>5664</v>
      </c>
      <c r="AA3998">
        <v>0.38</v>
      </c>
      <c r="AB3998">
        <v>16</v>
      </c>
      <c r="AC3998">
        <v>9</v>
      </c>
      <c r="AD3998">
        <v>7</v>
      </c>
      <c r="AE3998">
        <v>56.25</v>
      </c>
      <c r="AF3998">
        <v>13</v>
      </c>
      <c r="AG3998">
        <v>6</v>
      </c>
      <c r="AH3998">
        <v>3</v>
      </c>
      <c r="AI3998">
        <v>7</v>
      </c>
    </row>
    <row r="3999" spans="1:35" x14ac:dyDescent="0.2">
      <c r="A3999" s="102">
        <v>2284</v>
      </c>
      <c r="B3999">
        <v>4118</v>
      </c>
      <c r="C3999" t="s">
        <v>3246</v>
      </c>
      <c r="D3999" t="s">
        <v>2952</v>
      </c>
      <c r="E3999">
        <v>3545</v>
      </c>
      <c r="F3999">
        <v>3520</v>
      </c>
      <c r="G3999">
        <v>300</v>
      </c>
      <c r="H3999" t="s">
        <v>2930</v>
      </c>
      <c r="I3999">
        <v>9064</v>
      </c>
      <c r="J3999" t="s">
        <v>3716</v>
      </c>
      <c r="K3999" t="s">
        <v>3099</v>
      </c>
      <c r="L3999">
        <v>1978</v>
      </c>
      <c r="M3999">
        <v>1970</v>
      </c>
      <c r="N3999">
        <v>500</v>
      </c>
      <c r="O3999" t="s">
        <v>2927</v>
      </c>
      <c r="P3999">
        <v>0.11865491360352499</v>
      </c>
      <c r="Q3999">
        <v>0.89142919507145002</v>
      </c>
      <c r="R3999">
        <v>0.94304164799976797</v>
      </c>
      <c r="S3999">
        <v>6.23585790323537E-2</v>
      </c>
      <c r="T3999">
        <v>-1.86576193324333</v>
      </c>
      <c r="U3999">
        <v>1.86576193324333</v>
      </c>
      <c r="V3999">
        <v>1.4469456239189</v>
      </c>
      <c r="W3999">
        <v>-8.42</v>
      </c>
      <c r="X3999">
        <v>6.72</v>
      </c>
      <c r="Y3999">
        <v>90528</v>
      </c>
      <c r="Z3999">
        <v>6035</v>
      </c>
      <c r="AA3999">
        <v>0.4</v>
      </c>
      <c r="AB3999">
        <v>15</v>
      </c>
      <c r="AC3999">
        <v>9</v>
      </c>
      <c r="AD3999">
        <v>6</v>
      </c>
      <c r="AE3999">
        <v>60</v>
      </c>
      <c r="AF3999">
        <v>9</v>
      </c>
      <c r="AG3999">
        <v>8</v>
      </c>
      <c r="AH3999">
        <v>6</v>
      </c>
      <c r="AI3999">
        <v>1</v>
      </c>
    </row>
    <row r="4000" spans="1:35" x14ac:dyDescent="0.2">
      <c r="A4000" s="102">
        <v>7428</v>
      </c>
      <c r="B4000">
        <v>4091</v>
      </c>
      <c r="C4000" t="s">
        <v>816</v>
      </c>
      <c r="D4000" t="s">
        <v>2952</v>
      </c>
      <c r="E4000">
        <v>2271</v>
      </c>
      <c r="F4000">
        <v>2282</v>
      </c>
      <c r="G4000">
        <v>400</v>
      </c>
      <c r="H4000" t="s">
        <v>2930</v>
      </c>
      <c r="I4000">
        <v>4681</v>
      </c>
      <c r="J4000" t="s">
        <v>1304</v>
      </c>
      <c r="K4000" t="s">
        <v>2942</v>
      </c>
      <c r="L4000">
        <v>1808</v>
      </c>
      <c r="M4000">
        <v>1768</v>
      </c>
      <c r="N4000">
        <v>500</v>
      </c>
      <c r="O4000" t="s">
        <v>2927</v>
      </c>
      <c r="P4000">
        <v>0.27594195371293101</v>
      </c>
      <c r="Q4000">
        <v>0.81700132823506499</v>
      </c>
      <c r="R4000">
        <v>0.35237439125831699</v>
      </c>
      <c r="S4000">
        <v>0.28116581949987501</v>
      </c>
      <c r="T4000">
        <v>-1.2736957091527801</v>
      </c>
      <c r="U4000">
        <v>1.2736957091527801</v>
      </c>
      <c r="V4000">
        <v>2.0767694475441898</v>
      </c>
      <c r="W4000">
        <v>-5.76</v>
      </c>
      <c r="X4000">
        <v>3.16</v>
      </c>
      <c r="Y4000">
        <v>90498</v>
      </c>
      <c r="Z4000">
        <v>4525</v>
      </c>
      <c r="AA4000">
        <v>0.14000000000000001</v>
      </c>
      <c r="AB4000">
        <v>20</v>
      </c>
      <c r="AC4000">
        <v>11</v>
      </c>
      <c r="AD4000">
        <v>9</v>
      </c>
      <c r="AE4000">
        <v>55</v>
      </c>
      <c r="AF4000">
        <v>9</v>
      </c>
      <c r="AG4000">
        <v>10</v>
      </c>
      <c r="AH4000">
        <v>8</v>
      </c>
      <c r="AI4000">
        <v>2</v>
      </c>
    </row>
    <row r="4001" spans="1:35" x14ac:dyDescent="0.2">
      <c r="A4001" s="102">
        <v>4766</v>
      </c>
      <c r="B4001">
        <v>4503</v>
      </c>
      <c r="C4001" t="s">
        <v>829</v>
      </c>
      <c r="D4001" t="s">
        <v>2950</v>
      </c>
      <c r="E4001">
        <v>1980</v>
      </c>
      <c r="F4001">
        <v>1984.5</v>
      </c>
      <c r="G4001">
        <v>300</v>
      </c>
      <c r="H4001" t="s">
        <v>2927</v>
      </c>
      <c r="I4001">
        <v>4704</v>
      </c>
      <c r="J4001" t="s">
        <v>2886</v>
      </c>
      <c r="K4001" t="s">
        <v>2929</v>
      </c>
      <c r="L4001">
        <v>6060</v>
      </c>
      <c r="M4001">
        <v>6050</v>
      </c>
      <c r="N4001">
        <v>100</v>
      </c>
      <c r="O4001" t="s">
        <v>2930</v>
      </c>
      <c r="P4001">
        <v>0.48034432852416897</v>
      </c>
      <c r="Q4001">
        <v>0.85262677030728995</v>
      </c>
      <c r="R4001">
        <v>7.7466770498567303E-2</v>
      </c>
      <c r="S4001">
        <v>0.113295888644964</v>
      </c>
      <c r="T4001">
        <v>0.48722929816703597</v>
      </c>
      <c r="U4001">
        <v>0.48722929816703597</v>
      </c>
      <c r="V4001">
        <v>0.47707032792168103</v>
      </c>
      <c r="W4001">
        <v>1.05</v>
      </c>
      <c r="X4001">
        <v>1.6</v>
      </c>
      <c r="Y4001">
        <v>90433</v>
      </c>
      <c r="Z4001">
        <v>6460</v>
      </c>
      <c r="AA4001">
        <v>0.17</v>
      </c>
      <c r="AB4001">
        <v>14</v>
      </c>
      <c r="AC4001">
        <v>8</v>
      </c>
      <c r="AD4001">
        <v>6</v>
      </c>
      <c r="AE4001">
        <v>57.14</v>
      </c>
      <c r="AF4001">
        <v>12</v>
      </c>
      <c r="AG4001">
        <v>5</v>
      </c>
      <c r="AH4001">
        <v>4</v>
      </c>
      <c r="AI4001">
        <v>5</v>
      </c>
    </row>
    <row r="4002" spans="1:35" x14ac:dyDescent="0.2">
      <c r="A4002" s="102">
        <v>2041</v>
      </c>
      <c r="B4002">
        <v>8570</v>
      </c>
      <c r="C4002" t="s">
        <v>3702</v>
      </c>
      <c r="D4002" t="s">
        <v>2933</v>
      </c>
      <c r="E4002">
        <v>1800</v>
      </c>
      <c r="F4002">
        <v>1777</v>
      </c>
      <c r="G4002">
        <v>600</v>
      </c>
      <c r="H4002" t="s">
        <v>2930</v>
      </c>
      <c r="I4002">
        <v>9401</v>
      </c>
      <c r="J4002" t="s">
        <v>1127</v>
      </c>
      <c r="K4002" t="s">
        <v>2929</v>
      </c>
      <c r="L4002">
        <v>2183</v>
      </c>
      <c r="M4002">
        <v>2102</v>
      </c>
      <c r="N4002">
        <v>500</v>
      </c>
      <c r="O4002" t="s">
        <v>2927</v>
      </c>
      <c r="P4002">
        <v>0.73400427157286696</v>
      </c>
      <c r="Q4002">
        <v>0.89527062291639803</v>
      </c>
      <c r="R4002">
        <v>8.7749986855703201E-3</v>
      </c>
      <c r="S4002">
        <v>5.7933247397477398E-2</v>
      </c>
      <c r="T4002">
        <v>-3.0692520302741202</v>
      </c>
      <c r="U4002">
        <v>3.0692520302741202</v>
      </c>
      <c r="V4002">
        <v>0.670838216109651</v>
      </c>
      <c r="W4002">
        <v>-10.199999999999999</v>
      </c>
      <c r="X4002">
        <v>1.45</v>
      </c>
      <c r="Y4002">
        <v>90310</v>
      </c>
      <c r="Z4002">
        <v>5017</v>
      </c>
      <c r="AA4002">
        <v>0.26</v>
      </c>
      <c r="AB4002">
        <v>18</v>
      </c>
      <c r="AC4002">
        <v>11</v>
      </c>
      <c r="AD4002">
        <v>7</v>
      </c>
      <c r="AE4002">
        <v>61.11</v>
      </c>
      <c r="AF4002">
        <v>10</v>
      </c>
      <c r="AG4002">
        <v>7</v>
      </c>
      <c r="AH4002">
        <v>6</v>
      </c>
      <c r="AI4002">
        <v>5</v>
      </c>
    </row>
    <row r="4003" spans="1:35" x14ac:dyDescent="0.2">
      <c r="A4003" s="102">
        <v>3713</v>
      </c>
      <c r="B4003">
        <v>1803</v>
      </c>
      <c r="C4003" t="s">
        <v>2938</v>
      </c>
      <c r="D4003" t="s">
        <v>2937</v>
      </c>
      <c r="E4003">
        <v>1160</v>
      </c>
      <c r="F4003">
        <v>1165</v>
      </c>
      <c r="G4003">
        <v>700</v>
      </c>
      <c r="H4003" t="s">
        <v>2927</v>
      </c>
      <c r="I4003">
        <v>2127</v>
      </c>
      <c r="J4003" t="s">
        <v>3177</v>
      </c>
      <c r="K4003" t="s">
        <v>2942</v>
      </c>
      <c r="L4003">
        <v>3750</v>
      </c>
      <c r="M4003">
        <v>3830</v>
      </c>
      <c r="N4003">
        <v>200</v>
      </c>
      <c r="O4003" t="s">
        <v>2930</v>
      </c>
      <c r="P4003">
        <v>0.66075003975603097</v>
      </c>
      <c r="Q4003">
        <v>0.86812024678053101</v>
      </c>
      <c r="R4003">
        <v>0.14512102249037401</v>
      </c>
      <c r="S4003">
        <v>1.3546767807711199E-2</v>
      </c>
      <c r="T4003">
        <v>6.1820113230919597E-3</v>
      </c>
      <c r="U4003">
        <v>6.1820113230919597E-3</v>
      </c>
      <c r="V4003">
        <v>1.8405860398895201E-2</v>
      </c>
      <c r="W4003">
        <v>0.04</v>
      </c>
      <c r="X4003">
        <v>6.46</v>
      </c>
      <c r="Y4003">
        <v>90245</v>
      </c>
      <c r="Z4003">
        <v>5640</v>
      </c>
      <c r="AA4003">
        <v>0.34</v>
      </c>
      <c r="AB4003">
        <v>16</v>
      </c>
      <c r="AC4003">
        <v>9</v>
      </c>
      <c r="AD4003">
        <v>7</v>
      </c>
      <c r="AE4003">
        <v>56.25</v>
      </c>
      <c r="AF4003">
        <v>10</v>
      </c>
      <c r="AG4003">
        <v>6</v>
      </c>
      <c r="AH4003">
        <v>6</v>
      </c>
      <c r="AI4003">
        <v>4</v>
      </c>
    </row>
    <row r="4004" spans="1:35" x14ac:dyDescent="0.2">
      <c r="A4004" s="102">
        <v>6767</v>
      </c>
      <c r="B4004">
        <v>3289</v>
      </c>
      <c r="C4004" t="s">
        <v>781</v>
      </c>
      <c r="D4004" t="s">
        <v>2949</v>
      </c>
      <c r="E4004">
        <v>800</v>
      </c>
      <c r="F4004">
        <v>800</v>
      </c>
      <c r="G4004">
        <v>1200</v>
      </c>
      <c r="H4004" t="s">
        <v>2927</v>
      </c>
      <c r="I4004">
        <v>8031</v>
      </c>
      <c r="J4004" t="s">
        <v>1014</v>
      </c>
      <c r="K4004" t="s">
        <v>2934</v>
      </c>
      <c r="L4004">
        <v>1981</v>
      </c>
      <c r="M4004">
        <v>1981</v>
      </c>
      <c r="N4004">
        <v>500</v>
      </c>
      <c r="O4004" t="s">
        <v>2930</v>
      </c>
      <c r="P4004">
        <v>0.63099565163674998</v>
      </c>
      <c r="Q4004">
        <v>0.82608888305126904</v>
      </c>
      <c r="R4004">
        <v>0.124773922159138</v>
      </c>
      <c r="S4004">
        <v>0.19038851785083899</v>
      </c>
      <c r="T4004">
        <v>1.5962850747672199</v>
      </c>
      <c r="U4004">
        <v>1.5962850747672199</v>
      </c>
      <c r="V4004">
        <v>1.47882301951011</v>
      </c>
      <c r="W4004">
        <v>4.6399999999999997</v>
      </c>
      <c r="X4004">
        <v>3.08</v>
      </c>
      <c r="Y4004">
        <v>90220</v>
      </c>
      <c r="Z4004">
        <v>6940</v>
      </c>
      <c r="AA4004">
        <v>0.35</v>
      </c>
      <c r="AB4004">
        <v>13</v>
      </c>
      <c r="AC4004">
        <v>9</v>
      </c>
      <c r="AD4004">
        <v>4</v>
      </c>
      <c r="AE4004">
        <v>69.23</v>
      </c>
      <c r="AF4004">
        <v>13</v>
      </c>
      <c r="AG4004">
        <v>4</v>
      </c>
      <c r="AH4004">
        <v>2</v>
      </c>
      <c r="AI4004">
        <v>7</v>
      </c>
    </row>
    <row r="4005" spans="1:35" x14ac:dyDescent="0.2">
      <c r="A4005" s="102">
        <v>6645</v>
      </c>
      <c r="B4005">
        <v>6758</v>
      </c>
      <c r="C4005" t="s">
        <v>2944</v>
      </c>
      <c r="D4005" t="s">
        <v>2932</v>
      </c>
      <c r="E4005">
        <v>7890</v>
      </c>
      <c r="F4005">
        <v>7826</v>
      </c>
      <c r="G4005">
        <v>100</v>
      </c>
      <c r="H4005" t="s">
        <v>2927</v>
      </c>
      <c r="I4005">
        <v>7164</v>
      </c>
      <c r="J4005" t="s">
        <v>3205</v>
      </c>
      <c r="K4005" t="s">
        <v>2933</v>
      </c>
      <c r="L4005">
        <v>4540</v>
      </c>
      <c r="M4005">
        <v>4485</v>
      </c>
      <c r="N4005">
        <v>200</v>
      </c>
      <c r="O4005" t="s">
        <v>2930</v>
      </c>
      <c r="P4005">
        <v>0.89904430064902996</v>
      </c>
      <c r="Q4005">
        <v>0.82757444020957505</v>
      </c>
      <c r="R4005">
        <v>5.1063651865346001E-3</v>
      </c>
      <c r="S4005">
        <v>0.15090734388219801</v>
      </c>
      <c r="T4005">
        <v>1.96229973084038</v>
      </c>
      <c r="U4005">
        <v>1.96229973084038</v>
      </c>
      <c r="V4005">
        <v>1.7401647916916101</v>
      </c>
      <c r="W4005">
        <v>9.25</v>
      </c>
      <c r="X4005">
        <v>14.62</v>
      </c>
      <c r="Y4005">
        <v>90220</v>
      </c>
      <c r="Z4005">
        <v>11278</v>
      </c>
      <c r="AA4005">
        <v>0.71</v>
      </c>
      <c r="AB4005">
        <v>8</v>
      </c>
      <c r="AC4005">
        <v>6</v>
      </c>
      <c r="AD4005">
        <v>2</v>
      </c>
      <c r="AE4005">
        <v>75</v>
      </c>
      <c r="AF4005">
        <v>9</v>
      </c>
      <c r="AG4005">
        <v>5</v>
      </c>
      <c r="AH4005">
        <v>3</v>
      </c>
      <c r="AI4005">
        <v>0</v>
      </c>
    </row>
    <row r="4006" spans="1:35" x14ac:dyDescent="0.2">
      <c r="A4006" s="102">
        <v>6453</v>
      </c>
      <c r="B4006">
        <v>3291</v>
      </c>
      <c r="C4006" t="s">
        <v>59</v>
      </c>
      <c r="D4006" t="s">
        <v>2949</v>
      </c>
      <c r="E4006">
        <v>1929</v>
      </c>
      <c r="F4006">
        <v>1888</v>
      </c>
      <c r="G4006">
        <v>500</v>
      </c>
      <c r="H4006" t="s">
        <v>2930</v>
      </c>
      <c r="I4006">
        <v>3861</v>
      </c>
      <c r="J4006" t="s">
        <v>37</v>
      </c>
      <c r="K4006" t="s">
        <v>3213</v>
      </c>
      <c r="L4006">
        <v>592</v>
      </c>
      <c r="M4006">
        <v>613</v>
      </c>
      <c r="N4006">
        <v>1500</v>
      </c>
      <c r="O4006" t="s">
        <v>2927</v>
      </c>
      <c r="P4006">
        <v>2.7115910369789699E-2</v>
      </c>
      <c r="Q4006">
        <v>0.83003646366058803</v>
      </c>
      <c r="R4006">
        <v>0.81143200722288999</v>
      </c>
      <c r="S4006">
        <v>0.34452630890901897</v>
      </c>
      <c r="T4006">
        <v>-0.60478639870548101</v>
      </c>
      <c r="U4006">
        <v>0.60478639870548101</v>
      </c>
      <c r="V4006">
        <v>8.7929701301836902E-2</v>
      </c>
      <c r="W4006">
        <v>-2.5</v>
      </c>
      <c r="X4006">
        <v>2.6</v>
      </c>
      <c r="Y4006">
        <v>90205</v>
      </c>
      <c r="Z4006">
        <v>5011</v>
      </c>
      <c r="AA4006">
        <v>0.22</v>
      </c>
      <c r="AB4006">
        <v>18</v>
      </c>
      <c r="AC4006">
        <v>10</v>
      </c>
      <c r="AD4006">
        <v>8</v>
      </c>
      <c r="AE4006">
        <v>55.56</v>
      </c>
      <c r="AF4006">
        <v>12</v>
      </c>
      <c r="AG4006">
        <v>5</v>
      </c>
      <c r="AH4006">
        <v>4</v>
      </c>
      <c r="AI4006">
        <v>9</v>
      </c>
    </row>
    <row r="4007" spans="1:35" x14ac:dyDescent="0.2">
      <c r="A4007" s="102">
        <v>8618</v>
      </c>
      <c r="B4007">
        <v>3048</v>
      </c>
      <c r="C4007" t="s">
        <v>3338</v>
      </c>
      <c r="D4007" t="s">
        <v>2953</v>
      </c>
      <c r="E4007">
        <v>1208</v>
      </c>
      <c r="F4007">
        <v>1188</v>
      </c>
      <c r="G4007">
        <v>900</v>
      </c>
      <c r="H4007" t="s">
        <v>2930</v>
      </c>
      <c r="I4007">
        <v>4045</v>
      </c>
      <c r="J4007" t="s">
        <v>3343</v>
      </c>
      <c r="K4007" t="s">
        <v>2952</v>
      </c>
      <c r="L4007">
        <v>1319</v>
      </c>
      <c r="M4007">
        <v>1302</v>
      </c>
      <c r="N4007">
        <v>800</v>
      </c>
      <c r="O4007" t="s">
        <v>2927</v>
      </c>
      <c r="P4007">
        <v>6.9578879556281295E-2</v>
      </c>
      <c r="Q4007">
        <v>0.80123454507241898</v>
      </c>
      <c r="R4007">
        <v>0.40174510851968398</v>
      </c>
      <c r="S4007">
        <v>5.14368387663642E-2</v>
      </c>
      <c r="T4007">
        <v>-1.8024199458429599</v>
      </c>
      <c r="U4007">
        <v>1.8024199458429599</v>
      </c>
      <c r="V4007">
        <v>1.78924044570973</v>
      </c>
      <c r="W4007">
        <v>-6.74</v>
      </c>
      <c r="X4007">
        <v>2.65</v>
      </c>
      <c r="Y4007">
        <v>90099</v>
      </c>
      <c r="Z4007">
        <v>5300</v>
      </c>
      <c r="AA4007">
        <v>0.27</v>
      </c>
      <c r="AB4007">
        <v>17</v>
      </c>
      <c r="AC4007">
        <v>10</v>
      </c>
      <c r="AD4007">
        <v>7</v>
      </c>
      <c r="AE4007">
        <v>58.82</v>
      </c>
      <c r="AF4007">
        <v>10</v>
      </c>
      <c r="AG4007">
        <v>8</v>
      </c>
      <c r="AH4007">
        <v>5</v>
      </c>
      <c r="AI4007">
        <v>4</v>
      </c>
    </row>
    <row r="4008" spans="1:35" x14ac:dyDescent="0.2">
      <c r="A4008" s="102">
        <v>8369</v>
      </c>
      <c r="B4008">
        <v>5947</v>
      </c>
      <c r="C4008" t="s">
        <v>231</v>
      </c>
      <c r="D4008" t="s">
        <v>3194</v>
      </c>
      <c r="E4008">
        <v>7930</v>
      </c>
      <c r="F4008">
        <v>7870</v>
      </c>
      <c r="G4008">
        <v>100</v>
      </c>
      <c r="H4008" t="s">
        <v>2927</v>
      </c>
      <c r="I4008">
        <v>7313</v>
      </c>
      <c r="J4008" t="s">
        <v>2873</v>
      </c>
      <c r="K4008" t="s">
        <v>2945</v>
      </c>
      <c r="L4008">
        <v>3180</v>
      </c>
      <c r="M4008">
        <v>3155</v>
      </c>
      <c r="N4008">
        <v>200</v>
      </c>
      <c r="O4008" t="s">
        <v>2930</v>
      </c>
      <c r="P4008">
        <v>0.89181421261232197</v>
      </c>
      <c r="Q4008">
        <v>0.80501834086010005</v>
      </c>
      <c r="R4008">
        <v>0.38434644157261599</v>
      </c>
      <c r="S4008">
        <v>0.34688535241032398</v>
      </c>
      <c r="T4008">
        <v>0.36565803783196899</v>
      </c>
      <c r="U4008">
        <v>0.36565803783196899</v>
      </c>
      <c r="V4008">
        <v>0.35783614235615502</v>
      </c>
      <c r="W4008">
        <v>1.43</v>
      </c>
      <c r="X4008">
        <v>19.82</v>
      </c>
      <c r="Y4008">
        <v>90062</v>
      </c>
      <c r="Z4008">
        <v>11258</v>
      </c>
      <c r="AA4008">
        <v>0.75</v>
      </c>
      <c r="AB4008">
        <v>8</v>
      </c>
      <c r="AC4008">
        <v>7</v>
      </c>
      <c r="AD4008">
        <v>1</v>
      </c>
      <c r="AE4008">
        <v>87.5</v>
      </c>
      <c r="AF4008">
        <v>15</v>
      </c>
      <c r="AG4008">
        <v>3</v>
      </c>
      <c r="AH4008">
        <v>1</v>
      </c>
      <c r="AI4008">
        <v>4</v>
      </c>
    </row>
    <row r="4009" spans="1:35" x14ac:dyDescent="0.2">
      <c r="A4009" s="102">
        <v>6065</v>
      </c>
      <c r="B4009">
        <v>3563</v>
      </c>
      <c r="C4009" t="s">
        <v>3197</v>
      </c>
      <c r="D4009" t="s">
        <v>2953</v>
      </c>
      <c r="E4009">
        <v>9330</v>
      </c>
      <c r="F4009">
        <v>9800</v>
      </c>
      <c r="G4009">
        <v>100</v>
      </c>
      <c r="H4009" t="s">
        <v>2927</v>
      </c>
      <c r="I4009">
        <v>5333</v>
      </c>
      <c r="J4009" t="s">
        <v>238</v>
      </c>
      <c r="K4009" t="s">
        <v>2926</v>
      </c>
      <c r="L4009">
        <v>1900</v>
      </c>
      <c r="M4009">
        <v>1908</v>
      </c>
      <c r="N4009">
        <v>500</v>
      </c>
      <c r="O4009" t="s">
        <v>2930</v>
      </c>
      <c r="P4009">
        <v>0.64855978581017704</v>
      </c>
      <c r="Q4009">
        <v>0.83506075312614403</v>
      </c>
      <c r="R4009">
        <v>0.91188815739609397</v>
      </c>
      <c r="S4009">
        <v>0.108315461117967</v>
      </c>
      <c r="T4009">
        <v>1.28789585502218</v>
      </c>
      <c r="U4009">
        <v>1.28789585502218</v>
      </c>
      <c r="V4009">
        <v>0.74689898047828296</v>
      </c>
      <c r="W4009">
        <v>7.01</v>
      </c>
      <c r="X4009">
        <v>2.65</v>
      </c>
      <c r="Y4009">
        <v>90058</v>
      </c>
      <c r="Z4009">
        <v>3752</v>
      </c>
      <c r="AA4009">
        <v>0.55000000000000004</v>
      </c>
      <c r="AB4009">
        <v>24</v>
      </c>
      <c r="AC4009">
        <v>13</v>
      </c>
      <c r="AD4009">
        <v>11</v>
      </c>
      <c r="AE4009">
        <v>54.17</v>
      </c>
      <c r="AF4009">
        <v>10</v>
      </c>
      <c r="AG4009">
        <v>13</v>
      </c>
      <c r="AH4009">
        <v>8</v>
      </c>
      <c r="AI4009">
        <v>3</v>
      </c>
    </row>
    <row r="4010" spans="1:35" x14ac:dyDescent="0.2">
      <c r="A4010" s="102">
        <v>3597</v>
      </c>
      <c r="B4010">
        <v>9101</v>
      </c>
      <c r="C4010" t="s">
        <v>1118</v>
      </c>
      <c r="D4010" t="s">
        <v>3238</v>
      </c>
      <c r="E4010">
        <v>1790</v>
      </c>
      <c r="F4010">
        <v>1798</v>
      </c>
      <c r="G4010">
        <v>600</v>
      </c>
      <c r="H4010" t="s">
        <v>2927</v>
      </c>
      <c r="I4010">
        <v>9107</v>
      </c>
      <c r="J4010" t="s">
        <v>3237</v>
      </c>
      <c r="K4010" t="s">
        <v>3238</v>
      </c>
      <c r="L4010">
        <v>1499</v>
      </c>
      <c r="M4010">
        <v>1502</v>
      </c>
      <c r="N4010">
        <v>700</v>
      </c>
      <c r="O4010" t="s">
        <v>2930</v>
      </c>
      <c r="P4010">
        <v>0.87997972329976204</v>
      </c>
      <c r="Q4010">
        <v>0.86986385405380795</v>
      </c>
      <c r="R4010">
        <v>0.505525285534696</v>
      </c>
      <c r="S4010">
        <v>0.49006909332522403</v>
      </c>
      <c r="T4010">
        <v>0.96764741165674195</v>
      </c>
      <c r="U4010">
        <v>0.96764741165674195</v>
      </c>
      <c r="V4010">
        <v>0.81314597107179998</v>
      </c>
      <c r="W4010">
        <v>6.05</v>
      </c>
      <c r="X4010">
        <v>2.54</v>
      </c>
      <c r="Y4010">
        <v>89844</v>
      </c>
      <c r="Z4010">
        <v>4991</v>
      </c>
      <c r="AA4010">
        <v>0.22</v>
      </c>
      <c r="AB4010">
        <v>18</v>
      </c>
      <c r="AC4010">
        <v>11</v>
      </c>
      <c r="AD4010">
        <v>7</v>
      </c>
      <c r="AE4010">
        <v>61.11</v>
      </c>
      <c r="AF4010">
        <v>12</v>
      </c>
      <c r="AG4010">
        <v>6</v>
      </c>
      <c r="AH4010">
        <v>5</v>
      </c>
      <c r="AI4010">
        <v>7</v>
      </c>
    </row>
    <row r="4011" spans="1:35" x14ac:dyDescent="0.2">
      <c r="A4011" s="102">
        <v>4167</v>
      </c>
      <c r="B4011">
        <v>5110</v>
      </c>
      <c r="C4011" t="s">
        <v>1370</v>
      </c>
      <c r="D4011" t="s">
        <v>3107</v>
      </c>
      <c r="E4011">
        <v>1257</v>
      </c>
      <c r="F4011">
        <v>1249</v>
      </c>
      <c r="G4011">
        <v>800</v>
      </c>
      <c r="H4011" t="s">
        <v>2930</v>
      </c>
      <c r="I4011">
        <v>8411</v>
      </c>
      <c r="J4011" t="s">
        <v>3102</v>
      </c>
      <c r="K4011" t="s">
        <v>2990</v>
      </c>
      <c r="L4011">
        <v>164.4</v>
      </c>
      <c r="M4011">
        <v>164.6</v>
      </c>
      <c r="N4011">
        <v>6100</v>
      </c>
      <c r="O4011" t="s">
        <v>2927</v>
      </c>
      <c r="P4011">
        <v>0.95398779334903405</v>
      </c>
      <c r="Q4011">
        <v>0.86106758053100896</v>
      </c>
      <c r="R4011">
        <v>4.8422485169398802E-3</v>
      </c>
      <c r="S4011">
        <v>0.26822417742492799</v>
      </c>
      <c r="T4011">
        <v>-1.4689689235237999</v>
      </c>
      <c r="U4011">
        <v>1.4689689235237999</v>
      </c>
      <c r="V4011">
        <v>1.47295119027036</v>
      </c>
      <c r="W4011">
        <v>-6.46</v>
      </c>
      <c r="X4011">
        <v>0.49</v>
      </c>
      <c r="Y4011">
        <v>89700</v>
      </c>
      <c r="Z4011">
        <v>6407</v>
      </c>
      <c r="AA4011">
        <v>0.28999999999999998</v>
      </c>
      <c r="AB4011">
        <v>14</v>
      </c>
      <c r="AC4011">
        <v>6</v>
      </c>
      <c r="AD4011">
        <v>8</v>
      </c>
      <c r="AE4011">
        <v>42.86</v>
      </c>
      <c r="AF4011">
        <v>15</v>
      </c>
      <c r="AG4011">
        <v>4</v>
      </c>
      <c r="AH4011">
        <v>2</v>
      </c>
      <c r="AI4011">
        <v>8</v>
      </c>
    </row>
    <row r="4012" spans="1:35" x14ac:dyDescent="0.2">
      <c r="A4012" s="102">
        <v>1389</v>
      </c>
      <c r="B4012">
        <v>4118</v>
      </c>
      <c r="C4012" t="s">
        <v>3246</v>
      </c>
      <c r="D4012" t="s">
        <v>2952</v>
      </c>
      <c r="E4012">
        <v>3545</v>
      </c>
      <c r="F4012">
        <v>3520</v>
      </c>
      <c r="G4012">
        <v>300</v>
      </c>
      <c r="H4012" t="s">
        <v>2930</v>
      </c>
      <c r="I4012">
        <v>7182</v>
      </c>
      <c r="J4012" t="s">
        <v>3094</v>
      </c>
      <c r="K4012" t="s">
        <v>2990</v>
      </c>
      <c r="L4012">
        <v>1050</v>
      </c>
      <c r="M4012">
        <v>1047</v>
      </c>
      <c r="N4012">
        <v>1000</v>
      </c>
      <c r="O4012" t="s">
        <v>2927</v>
      </c>
      <c r="P4012">
        <v>0.79435301806968495</v>
      </c>
      <c r="Q4012">
        <v>0.90743120468755201</v>
      </c>
      <c r="R4012">
        <v>0.324118754772036</v>
      </c>
      <c r="S4012">
        <v>0.20245276333503201</v>
      </c>
      <c r="T4012">
        <v>-0.37937003064165298</v>
      </c>
      <c r="U4012">
        <v>0.37937003064165298</v>
      </c>
      <c r="V4012">
        <v>0.17481537329836899</v>
      </c>
      <c r="W4012">
        <v>-0.79</v>
      </c>
      <c r="X4012">
        <v>0.85</v>
      </c>
      <c r="Y4012">
        <v>89696</v>
      </c>
      <c r="Z4012">
        <v>6900</v>
      </c>
      <c r="AA4012">
        <v>0.36</v>
      </c>
      <c r="AB4012">
        <v>13</v>
      </c>
      <c r="AC4012">
        <v>9</v>
      </c>
      <c r="AD4012">
        <v>4</v>
      </c>
      <c r="AE4012">
        <v>69.23</v>
      </c>
      <c r="AF4012">
        <v>15</v>
      </c>
      <c r="AG4012">
        <v>4</v>
      </c>
      <c r="AH4012">
        <v>2</v>
      </c>
      <c r="AI4012">
        <v>7</v>
      </c>
    </row>
    <row r="4013" spans="1:35" x14ac:dyDescent="0.2">
      <c r="A4013" s="102">
        <v>2407</v>
      </c>
      <c r="B4013">
        <v>6448</v>
      </c>
      <c r="C4013" t="s">
        <v>542</v>
      </c>
      <c r="D4013" t="s">
        <v>2932</v>
      </c>
      <c r="E4013">
        <v>2355</v>
      </c>
      <c r="F4013">
        <v>2320</v>
      </c>
      <c r="G4013">
        <v>400</v>
      </c>
      <c r="H4013" t="s">
        <v>2927</v>
      </c>
      <c r="I4013">
        <v>7205</v>
      </c>
      <c r="J4013" t="s">
        <v>60</v>
      </c>
      <c r="K4013" t="s">
        <v>2945</v>
      </c>
      <c r="L4013">
        <v>1052</v>
      </c>
      <c r="M4013">
        <v>1055</v>
      </c>
      <c r="N4013">
        <v>900</v>
      </c>
      <c r="O4013" t="s">
        <v>2930</v>
      </c>
      <c r="P4013">
        <v>0.62423245856707199</v>
      </c>
      <c r="Q4013">
        <v>0.88923025523328902</v>
      </c>
      <c r="R4013">
        <v>3.73569212928671E-2</v>
      </c>
      <c r="S4013">
        <v>6.3828079204337099E-2</v>
      </c>
      <c r="T4013">
        <v>2.2301186833523401</v>
      </c>
      <c r="U4013">
        <v>2.2301186833523401</v>
      </c>
      <c r="V4013">
        <v>2.6164463382632901</v>
      </c>
      <c r="W4013">
        <v>7.26</v>
      </c>
      <c r="X4013">
        <v>2.3199999999999998</v>
      </c>
      <c r="Y4013">
        <v>89650</v>
      </c>
      <c r="Z4013">
        <v>4718</v>
      </c>
      <c r="AA4013">
        <v>0.32</v>
      </c>
      <c r="AB4013">
        <v>19</v>
      </c>
      <c r="AC4013">
        <v>11</v>
      </c>
      <c r="AD4013">
        <v>8</v>
      </c>
      <c r="AE4013">
        <v>57.89</v>
      </c>
      <c r="AF4013">
        <v>11</v>
      </c>
      <c r="AG4013">
        <v>8</v>
      </c>
      <c r="AH4013">
        <v>7</v>
      </c>
      <c r="AI4013">
        <v>4</v>
      </c>
    </row>
    <row r="4014" spans="1:35" x14ac:dyDescent="0.2">
      <c r="A4014" s="102">
        <v>4822</v>
      </c>
      <c r="B4014">
        <v>6370</v>
      </c>
      <c r="C4014" t="s">
        <v>3241</v>
      </c>
      <c r="D4014" t="s">
        <v>2940</v>
      </c>
      <c r="E4014">
        <v>3500</v>
      </c>
      <c r="F4014">
        <v>3495</v>
      </c>
      <c r="G4014">
        <v>300</v>
      </c>
      <c r="H4014" t="s">
        <v>2927</v>
      </c>
      <c r="I4014">
        <v>7282</v>
      </c>
      <c r="J4014" t="s">
        <v>3251</v>
      </c>
      <c r="K4014" t="s">
        <v>2945</v>
      </c>
      <c r="L4014">
        <v>2462</v>
      </c>
      <c r="M4014">
        <v>2471</v>
      </c>
      <c r="N4014">
        <v>400</v>
      </c>
      <c r="O4014" t="s">
        <v>2930</v>
      </c>
      <c r="P4014">
        <v>0.15844882137823499</v>
      </c>
      <c r="Q4014">
        <v>0.85183176490928403</v>
      </c>
      <c r="R4014">
        <v>1.3969351738084701E-2</v>
      </c>
      <c r="S4014">
        <v>2.3659226674077501E-3</v>
      </c>
      <c r="T4014">
        <v>2.8387667699297898</v>
      </c>
      <c r="U4014">
        <v>2.8387667699297898</v>
      </c>
      <c r="V4014">
        <v>2.7128124407762</v>
      </c>
      <c r="W4014">
        <v>13.12</v>
      </c>
      <c r="X4014">
        <v>5.73</v>
      </c>
      <c r="Y4014">
        <v>89543</v>
      </c>
      <c r="Z4014">
        <v>5970</v>
      </c>
      <c r="AA4014">
        <v>0.3</v>
      </c>
      <c r="AB4014">
        <v>15</v>
      </c>
      <c r="AC4014">
        <v>9</v>
      </c>
      <c r="AD4014">
        <v>6</v>
      </c>
      <c r="AE4014">
        <v>60</v>
      </c>
      <c r="AF4014">
        <v>12</v>
      </c>
      <c r="AG4014">
        <v>5</v>
      </c>
      <c r="AH4014">
        <v>5</v>
      </c>
      <c r="AI4014">
        <v>5</v>
      </c>
    </row>
    <row r="4015" spans="1:35" x14ac:dyDescent="0.2">
      <c r="A4015" s="102">
        <v>625</v>
      </c>
      <c r="B4015">
        <v>1973</v>
      </c>
      <c r="C4015" t="s">
        <v>2935</v>
      </c>
      <c r="D4015" t="s">
        <v>2929</v>
      </c>
      <c r="E4015">
        <v>4215</v>
      </c>
      <c r="F4015">
        <v>4215</v>
      </c>
      <c r="G4015">
        <v>100</v>
      </c>
      <c r="H4015" t="s">
        <v>2927</v>
      </c>
      <c r="I4015">
        <v>4686</v>
      </c>
      <c r="J4015" t="s">
        <v>2948</v>
      </c>
      <c r="K4015" t="s">
        <v>2929</v>
      </c>
      <c r="L4015">
        <v>5890</v>
      </c>
      <c r="M4015">
        <v>5760</v>
      </c>
      <c r="N4015">
        <v>100</v>
      </c>
      <c r="O4015" t="s">
        <v>2930</v>
      </c>
      <c r="P4015">
        <v>0.69384315938771601</v>
      </c>
      <c r="Q4015">
        <v>0.927128641018241</v>
      </c>
      <c r="R4015">
        <v>0.26661979953541598</v>
      </c>
      <c r="S4015">
        <v>3.59067120817489E-2</v>
      </c>
      <c r="T4015">
        <v>1.4926208920251101</v>
      </c>
      <c r="U4015">
        <v>1.4926208920251101</v>
      </c>
      <c r="V4015">
        <v>1.17742448340623</v>
      </c>
      <c r="W4015">
        <v>10.84</v>
      </c>
      <c r="X4015">
        <v>26.82</v>
      </c>
      <c r="Y4015">
        <v>89239</v>
      </c>
      <c r="Z4015">
        <v>5249</v>
      </c>
      <c r="AA4015">
        <v>0.35</v>
      </c>
      <c r="AB4015">
        <v>17</v>
      </c>
      <c r="AC4015">
        <v>10</v>
      </c>
      <c r="AD4015">
        <v>7</v>
      </c>
      <c r="AE4015">
        <v>58.82</v>
      </c>
      <c r="AF4015">
        <v>10</v>
      </c>
      <c r="AG4015">
        <v>9</v>
      </c>
      <c r="AH4015">
        <v>6</v>
      </c>
      <c r="AI4015">
        <v>2</v>
      </c>
    </row>
    <row r="4016" spans="1:35" x14ac:dyDescent="0.2">
      <c r="A4016" s="102">
        <v>3934</v>
      </c>
      <c r="B4016">
        <v>1803</v>
      </c>
      <c r="C4016" t="s">
        <v>2938</v>
      </c>
      <c r="D4016" t="s">
        <v>2937</v>
      </c>
      <c r="E4016">
        <v>1168</v>
      </c>
      <c r="F4016">
        <v>1166</v>
      </c>
      <c r="G4016">
        <v>900</v>
      </c>
      <c r="H4016" t="s">
        <v>2930</v>
      </c>
      <c r="I4016">
        <v>1983</v>
      </c>
      <c r="J4016" t="s">
        <v>3696</v>
      </c>
      <c r="K4016" t="s">
        <v>2937</v>
      </c>
      <c r="L4016">
        <v>2664</v>
      </c>
      <c r="M4016">
        <v>2665</v>
      </c>
      <c r="N4016">
        <v>400</v>
      </c>
      <c r="O4016" t="s">
        <v>2927</v>
      </c>
      <c r="P4016">
        <v>0.408170567969597</v>
      </c>
      <c r="Q4016">
        <v>0.86472463645712105</v>
      </c>
      <c r="R4016">
        <v>0.37532029687226098</v>
      </c>
      <c r="S4016">
        <v>0.21174370010041299</v>
      </c>
      <c r="T4016">
        <v>-0.13931642053137699</v>
      </c>
      <c r="U4016">
        <v>0.13931642053137699</v>
      </c>
      <c r="V4016">
        <v>0.22946209474295701</v>
      </c>
      <c r="W4016">
        <v>-1.29</v>
      </c>
      <c r="X4016">
        <v>1.56</v>
      </c>
      <c r="Y4016">
        <v>89170</v>
      </c>
      <c r="Z4016">
        <v>5945</v>
      </c>
      <c r="AA4016">
        <v>0.28999999999999998</v>
      </c>
      <c r="AB4016">
        <v>15</v>
      </c>
      <c r="AC4016">
        <v>9</v>
      </c>
      <c r="AD4016">
        <v>6</v>
      </c>
      <c r="AE4016">
        <v>60</v>
      </c>
      <c r="AF4016">
        <v>13</v>
      </c>
      <c r="AG4016">
        <v>5</v>
      </c>
      <c r="AH4016">
        <v>2</v>
      </c>
      <c r="AI4016">
        <v>8</v>
      </c>
    </row>
    <row r="4017" spans="1:35" x14ac:dyDescent="0.2">
      <c r="A4017" s="102">
        <v>998</v>
      </c>
      <c r="B4017">
        <v>2768</v>
      </c>
      <c r="C4017" t="s">
        <v>3699</v>
      </c>
      <c r="D4017" t="s">
        <v>2934</v>
      </c>
      <c r="E4017">
        <v>354</v>
      </c>
      <c r="F4017">
        <v>356</v>
      </c>
      <c r="G4017">
        <v>3000</v>
      </c>
      <c r="H4017" t="s">
        <v>2927</v>
      </c>
      <c r="I4017">
        <v>9506</v>
      </c>
      <c r="J4017" t="s">
        <v>2991</v>
      </c>
      <c r="K4017" t="s">
        <v>2992</v>
      </c>
      <c r="L4017">
        <v>1060</v>
      </c>
      <c r="M4017">
        <v>1057</v>
      </c>
      <c r="N4017">
        <v>1000</v>
      </c>
      <c r="O4017" t="s">
        <v>2930</v>
      </c>
      <c r="P4017">
        <v>0.189386721006811</v>
      </c>
      <c r="Q4017">
        <v>0.91627612231572497</v>
      </c>
      <c r="R4017">
        <v>0.45936243432012702</v>
      </c>
      <c r="S4017">
        <v>5.1446882304345E-2</v>
      </c>
      <c r="T4017">
        <v>0.96833424954994396</v>
      </c>
      <c r="U4017">
        <v>0.96833424954994396</v>
      </c>
      <c r="V4017">
        <v>0.83156059214533296</v>
      </c>
      <c r="W4017">
        <v>3.91</v>
      </c>
      <c r="X4017">
        <v>1.04</v>
      </c>
      <c r="Y4017">
        <v>89153</v>
      </c>
      <c r="Z4017">
        <v>4692</v>
      </c>
      <c r="AA4017">
        <v>0.21</v>
      </c>
      <c r="AB4017">
        <v>19</v>
      </c>
      <c r="AC4017">
        <v>12</v>
      </c>
      <c r="AD4017">
        <v>7</v>
      </c>
      <c r="AE4017">
        <v>63.16</v>
      </c>
      <c r="AF4017">
        <v>15</v>
      </c>
      <c r="AG4017">
        <v>4</v>
      </c>
      <c r="AH4017">
        <v>2</v>
      </c>
      <c r="AI4017">
        <v>13</v>
      </c>
    </row>
    <row r="4018" spans="1:35" x14ac:dyDescent="0.2">
      <c r="A4018" s="102">
        <v>7188</v>
      </c>
      <c r="B4018">
        <v>3086</v>
      </c>
      <c r="C4018" t="s">
        <v>767</v>
      </c>
      <c r="D4018" t="s">
        <v>2953</v>
      </c>
      <c r="E4018">
        <v>1355</v>
      </c>
      <c r="F4018">
        <v>1346</v>
      </c>
      <c r="G4018">
        <v>600</v>
      </c>
      <c r="H4018" t="s">
        <v>2930</v>
      </c>
      <c r="I4018">
        <v>9934</v>
      </c>
      <c r="J4018" t="s">
        <v>3193</v>
      </c>
      <c r="K4018" t="s">
        <v>2934</v>
      </c>
      <c r="L4018">
        <v>2780</v>
      </c>
      <c r="M4018">
        <v>2759</v>
      </c>
      <c r="N4018">
        <v>300</v>
      </c>
      <c r="O4018" t="s">
        <v>2927</v>
      </c>
      <c r="P4018">
        <v>0.118463313847725</v>
      </c>
      <c r="Q4018">
        <v>0.82023590345494102</v>
      </c>
      <c r="R4018">
        <v>0.218155350491614</v>
      </c>
      <c r="S4018">
        <v>0.16895848011678</v>
      </c>
      <c r="T4018">
        <v>-1.8548978262183</v>
      </c>
      <c r="U4018">
        <v>1.8548978262183</v>
      </c>
      <c r="V4018">
        <v>1.88738754159652</v>
      </c>
      <c r="W4018">
        <v>-10.85</v>
      </c>
      <c r="X4018">
        <v>2.4300000000000002</v>
      </c>
      <c r="Y4018">
        <v>89136</v>
      </c>
      <c r="Z4018">
        <v>5571</v>
      </c>
      <c r="AA4018">
        <v>0.3</v>
      </c>
      <c r="AB4018">
        <v>16</v>
      </c>
      <c r="AC4018">
        <v>9</v>
      </c>
      <c r="AD4018">
        <v>7</v>
      </c>
      <c r="AE4018">
        <v>56.25</v>
      </c>
      <c r="AF4018">
        <v>14</v>
      </c>
      <c r="AG4018">
        <v>6</v>
      </c>
      <c r="AH4018">
        <v>2</v>
      </c>
      <c r="AI4018">
        <v>8</v>
      </c>
    </row>
    <row r="4019" spans="1:35" x14ac:dyDescent="0.2">
      <c r="A4019" s="102">
        <v>6503</v>
      </c>
      <c r="B4019">
        <v>3046</v>
      </c>
      <c r="C4019" t="s">
        <v>764</v>
      </c>
      <c r="D4019" t="s">
        <v>2953</v>
      </c>
      <c r="E4019">
        <v>7810</v>
      </c>
      <c r="F4019">
        <v>7780</v>
      </c>
      <c r="G4019">
        <v>100</v>
      </c>
      <c r="H4019" t="s">
        <v>2927</v>
      </c>
      <c r="I4019">
        <v>6501</v>
      </c>
      <c r="J4019" t="s">
        <v>3183</v>
      </c>
      <c r="K4019" t="s">
        <v>2932</v>
      </c>
      <c r="L4019">
        <v>4291</v>
      </c>
      <c r="M4019">
        <v>4269</v>
      </c>
      <c r="N4019">
        <v>200</v>
      </c>
      <c r="O4019" t="s">
        <v>2930</v>
      </c>
      <c r="P4019">
        <v>0.56493430974923797</v>
      </c>
      <c r="Q4019">
        <v>0.82939052651707801</v>
      </c>
      <c r="R4019">
        <v>0.64522172226234797</v>
      </c>
      <c r="S4019">
        <v>5.7630989549541101E-2</v>
      </c>
      <c r="T4019">
        <v>2.0630823572287</v>
      </c>
      <c r="U4019">
        <v>2.0630823572287</v>
      </c>
      <c r="V4019">
        <v>2.7428182118620601</v>
      </c>
      <c r="W4019">
        <v>9.9</v>
      </c>
      <c r="X4019">
        <v>9.74</v>
      </c>
      <c r="Y4019">
        <v>89062</v>
      </c>
      <c r="Z4019">
        <v>14844</v>
      </c>
      <c r="AA4019">
        <v>0.68</v>
      </c>
      <c r="AB4019">
        <v>6</v>
      </c>
      <c r="AC4019">
        <v>3</v>
      </c>
      <c r="AD4019">
        <v>3</v>
      </c>
      <c r="AE4019">
        <v>50</v>
      </c>
      <c r="AF4019">
        <v>8</v>
      </c>
      <c r="AG4019">
        <v>3</v>
      </c>
      <c r="AH4019">
        <v>2</v>
      </c>
      <c r="AI4019">
        <v>1</v>
      </c>
    </row>
    <row r="4020" spans="1:35" x14ac:dyDescent="0.2">
      <c r="A4020" s="102">
        <v>4195</v>
      </c>
      <c r="B4020">
        <v>4521</v>
      </c>
      <c r="C4020" t="s">
        <v>830</v>
      </c>
      <c r="D4020" t="s">
        <v>2950</v>
      </c>
      <c r="E4020">
        <v>6130</v>
      </c>
      <c r="F4020">
        <v>6140</v>
      </c>
      <c r="G4020">
        <v>100</v>
      </c>
      <c r="H4020" t="s">
        <v>2930</v>
      </c>
      <c r="I4020">
        <v>8591</v>
      </c>
      <c r="J4020" t="s">
        <v>3164</v>
      </c>
      <c r="K4020" t="s">
        <v>2933</v>
      </c>
      <c r="L4020">
        <v>1950.5</v>
      </c>
      <c r="M4020">
        <v>1940</v>
      </c>
      <c r="N4020">
        <v>300</v>
      </c>
      <c r="O4020" t="s">
        <v>2927</v>
      </c>
      <c r="P4020">
        <v>0.497663884086884</v>
      </c>
      <c r="Q4020">
        <v>0.86062977367861404</v>
      </c>
      <c r="R4020">
        <v>0.14817135970349099</v>
      </c>
      <c r="S4020">
        <v>0.26266949533232797</v>
      </c>
      <c r="T4020">
        <v>-0.90461020498878097</v>
      </c>
      <c r="U4020">
        <v>0.90461020498878097</v>
      </c>
      <c r="V4020">
        <v>1.23608871350674</v>
      </c>
      <c r="W4020">
        <v>-2.4</v>
      </c>
      <c r="X4020">
        <v>5.21</v>
      </c>
      <c r="Y4020">
        <v>89028</v>
      </c>
      <c r="Z4020">
        <v>8093</v>
      </c>
      <c r="AA4020">
        <v>0.61</v>
      </c>
      <c r="AB4020">
        <v>11</v>
      </c>
      <c r="AC4020">
        <v>7</v>
      </c>
      <c r="AD4020">
        <v>4</v>
      </c>
      <c r="AE4020">
        <v>63.64</v>
      </c>
      <c r="AF4020">
        <v>12</v>
      </c>
      <c r="AG4020">
        <v>5</v>
      </c>
      <c r="AH4020">
        <v>3</v>
      </c>
      <c r="AI4020">
        <v>3</v>
      </c>
    </row>
    <row r="4021" spans="1:35" x14ac:dyDescent="0.2">
      <c r="A4021" s="102">
        <v>5336</v>
      </c>
      <c r="B4021">
        <v>2602</v>
      </c>
      <c r="C4021" t="s">
        <v>693</v>
      </c>
      <c r="D4021" t="s">
        <v>2955</v>
      </c>
      <c r="E4021">
        <v>3830</v>
      </c>
      <c r="F4021">
        <v>3790</v>
      </c>
      <c r="G4021">
        <v>200</v>
      </c>
      <c r="H4021" t="s">
        <v>2930</v>
      </c>
      <c r="I4021">
        <v>4204</v>
      </c>
      <c r="J4021" t="s">
        <v>230</v>
      </c>
      <c r="K4021" t="s">
        <v>2952</v>
      </c>
      <c r="L4021">
        <v>1900</v>
      </c>
      <c r="M4021">
        <v>1874</v>
      </c>
      <c r="N4021">
        <v>400</v>
      </c>
      <c r="O4021" t="s">
        <v>2927</v>
      </c>
      <c r="P4021">
        <v>0.14637492514021899</v>
      </c>
      <c r="Q4021">
        <v>0.84464529206322803</v>
      </c>
      <c r="R4021">
        <v>0.90919518158302204</v>
      </c>
      <c r="S4021">
        <v>0.27166137289728798</v>
      </c>
      <c r="T4021">
        <v>-0.227641186754278</v>
      </c>
      <c r="U4021">
        <v>0.227641186754278</v>
      </c>
      <c r="V4021">
        <v>0.64493968428708703</v>
      </c>
      <c r="W4021">
        <v>-0.65</v>
      </c>
      <c r="X4021">
        <v>1.1100000000000001</v>
      </c>
      <c r="Y4021">
        <v>89021</v>
      </c>
      <c r="Z4021">
        <v>5564</v>
      </c>
      <c r="AA4021">
        <v>0.27</v>
      </c>
      <c r="AB4021">
        <v>16</v>
      </c>
      <c r="AC4021">
        <v>9</v>
      </c>
      <c r="AD4021">
        <v>7</v>
      </c>
      <c r="AE4021">
        <v>56.25</v>
      </c>
      <c r="AF4021">
        <v>11</v>
      </c>
      <c r="AG4021">
        <v>5</v>
      </c>
      <c r="AH4021">
        <v>6</v>
      </c>
      <c r="AI4021">
        <v>5</v>
      </c>
    </row>
    <row r="4022" spans="1:35" x14ac:dyDescent="0.2">
      <c r="A4022" s="102">
        <v>1278</v>
      </c>
      <c r="B4022">
        <v>1662</v>
      </c>
      <c r="C4022" t="s">
        <v>708</v>
      </c>
      <c r="D4022" t="s">
        <v>3208</v>
      </c>
      <c r="E4022">
        <v>2820</v>
      </c>
      <c r="F4022">
        <v>2804</v>
      </c>
      <c r="G4022">
        <v>300</v>
      </c>
      <c r="H4022" t="s">
        <v>2930</v>
      </c>
      <c r="I4022">
        <v>6925</v>
      </c>
      <c r="J4022" t="s">
        <v>3659</v>
      </c>
      <c r="K4022" t="s">
        <v>2932</v>
      </c>
      <c r="L4022">
        <v>1599</v>
      </c>
      <c r="M4022">
        <v>1614</v>
      </c>
      <c r="N4022">
        <v>500</v>
      </c>
      <c r="O4022" t="s">
        <v>2927</v>
      </c>
      <c r="P4022">
        <v>0.39903021583994502</v>
      </c>
      <c r="Q4022">
        <v>0.90962987412350504</v>
      </c>
      <c r="R4022">
        <v>0.47385639107376598</v>
      </c>
      <c r="S4022">
        <v>3.0264739324776999E-2</v>
      </c>
      <c r="T4022">
        <v>-0.48074615764117801</v>
      </c>
      <c r="U4022">
        <v>0.48074615764117801</v>
      </c>
      <c r="V4022">
        <v>1.25155767889879E-2</v>
      </c>
      <c r="W4022">
        <v>-1.87</v>
      </c>
      <c r="X4022">
        <v>4.07</v>
      </c>
      <c r="Y4022">
        <v>89020</v>
      </c>
      <c r="Z4022">
        <v>5935</v>
      </c>
      <c r="AA4022">
        <v>0.31</v>
      </c>
      <c r="AB4022">
        <v>15</v>
      </c>
      <c r="AC4022">
        <v>8</v>
      </c>
      <c r="AD4022">
        <v>7</v>
      </c>
      <c r="AE4022">
        <v>53.33</v>
      </c>
      <c r="AF4022">
        <v>12</v>
      </c>
      <c r="AG4022">
        <v>6</v>
      </c>
      <c r="AH4022">
        <v>4</v>
      </c>
      <c r="AI4022">
        <v>5</v>
      </c>
    </row>
    <row r="4023" spans="1:35" x14ac:dyDescent="0.2">
      <c r="A4023" s="102">
        <v>7740</v>
      </c>
      <c r="B4023">
        <v>1951</v>
      </c>
      <c r="C4023" t="s">
        <v>3674</v>
      </c>
      <c r="D4023" t="s">
        <v>2937</v>
      </c>
      <c r="E4023">
        <v>2760</v>
      </c>
      <c r="F4023">
        <v>2810</v>
      </c>
      <c r="G4023">
        <v>300</v>
      </c>
      <c r="H4023" t="s">
        <v>2930</v>
      </c>
      <c r="I4023">
        <v>9787</v>
      </c>
      <c r="J4023" t="s">
        <v>3670</v>
      </c>
      <c r="K4023" t="s">
        <v>2942</v>
      </c>
      <c r="L4023">
        <v>3900</v>
      </c>
      <c r="M4023">
        <v>3850</v>
      </c>
      <c r="N4023">
        <v>200</v>
      </c>
      <c r="O4023" t="s">
        <v>2927</v>
      </c>
      <c r="P4023">
        <v>0.202708993118112</v>
      </c>
      <c r="Q4023">
        <v>0.81286060945440097</v>
      </c>
      <c r="R4023">
        <v>0.25787232995986198</v>
      </c>
      <c r="S4023">
        <v>3.9968889488472402E-2</v>
      </c>
      <c r="T4023">
        <v>-4.7495967465925902E-2</v>
      </c>
      <c r="U4023">
        <v>4.7495967465925902E-2</v>
      </c>
      <c r="V4023">
        <v>0.79587670667362398</v>
      </c>
      <c r="W4023">
        <v>-0.11</v>
      </c>
      <c r="X4023">
        <v>9.48</v>
      </c>
      <c r="Y4023">
        <v>89004</v>
      </c>
      <c r="Z4023">
        <v>8091</v>
      </c>
      <c r="AA4023">
        <v>0.4</v>
      </c>
      <c r="AB4023">
        <v>11</v>
      </c>
      <c r="AC4023">
        <v>7</v>
      </c>
      <c r="AD4023">
        <v>4</v>
      </c>
      <c r="AE4023">
        <v>63.64</v>
      </c>
      <c r="AF4023">
        <v>11</v>
      </c>
      <c r="AG4023">
        <v>5</v>
      </c>
      <c r="AH4023">
        <v>3</v>
      </c>
      <c r="AI4023">
        <v>3</v>
      </c>
    </row>
    <row r="4024" spans="1:35" x14ac:dyDescent="0.2">
      <c r="A4024" s="102">
        <v>1016</v>
      </c>
      <c r="B4024">
        <v>3231</v>
      </c>
      <c r="C4024" t="s">
        <v>543</v>
      </c>
      <c r="D4024" t="s">
        <v>2949</v>
      </c>
      <c r="E4024">
        <v>2725</v>
      </c>
      <c r="F4024">
        <v>2748</v>
      </c>
      <c r="G4024">
        <v>400</v>
      </c>
      <c r="H4024" t="s">
        <v>2927</v>
      </c>
      <c r="I4024">
        <v>6406</v>
      </c>
      <c r="J4024" t="s">
        <v>2939</v>
      </c>
      <c r="K4024" t="s">
        <v>2940</v>
      </c>
      <c r="L4024">
        <v>1820</v>
      </c>
      <c r="M4024">
        <v>1780</v>
      </c>
      <c r="N4024">
        <v>600</v>
      </c>
      <c r="O4024" t="s">
        <v>2930</v>
      </c>
      <c r="P4024">
        <v>0.70631437145970699</v>
      </c>
      <c r="Q4024">
        <v>0.91570581352616298</v>
      </c>
      <c r="R4024">
        <v>0.12536260302907401</v>
      </c>
      <c r="S4024">
        <v>9.1469183346136199E-2</v>
      </c>
      <c r="T4024">
        <v>4.0144435290491998E-2</v>
      </c>
      <c r="U4024">
        <v>4.0144435290491998E-2</v>
      </c>
      <c r="V4024">
        <v>0.407069830156645</v>
      </c>
      <c r="W4024">
        <v>0.16</v>
      </c>
      <c r="X4024">
        <v>2.84</v>
      </c>
      <c r="Y4024">
        <v>88980</v>
      </c>
      <c r="Z4024">
        <v>5234</v>
      </c>
      <c r="AA4024">
        <v>0.33</v>
      </c>
      <c r="AB4024">
        <v>17</v>
      </c>
      <c r="AC4024">
        <v>9</v>
      </c>
      <c r="AD4024">
        <v>8</v>
      </c>
      <c r="AE4024">
        <v>52.94</v>
      </c>
      <c r="AF4024">
        <v>12</v>
      </c>
      <c r="AG4024">
        <v>8</v>
      </c>
      <c r="AH4024">
        <v>5</v>
      </c>
      <c r="AI4024">
        <v>4</v>
      </c>
    </row>
    <row r="4025" spans="1:35" x14ac:dyDescent="0.2">
      <c r="A4025" s="102">
        <v>3544</v>
      </c>
      <c r="B4025">
        <v>1801</v>
      </c>
      <c r="C4025" t="s">
        <v>3684</v>
      </c>
      <c r="D4025" t="s">
        <v>2937</v>
      </c>
      <c r="E4025">
        <v>4570</v>
      </c>
      <c r="F4025">
        <v>4465</v>
      </c>
      <c r="G4025">
        <v>200</v>
      </c>
      <c r="H4025" t="s">
        <v>2927</v>
      </c>
      <c r="I4025">
        <v>7327</v>
      </c>
      <c r="J4025" t="s">
        <v>3249</v>
      </c>
      <c r="K4025" t="s">
        <v>2990</v>
      </c>
      <c r="L4025">
        <v>2822</v>
      </c>
      <c r="M4025">
        <v>2725</v>
      </c>
      <c r="N4025">
        <v>300</v>
      </c>
      <c r="O4025" t="s">
        <v>2930</v>
      </c>
      <c r="P4025">
        <v>0.17141000511610899</v>
      </c>
      <c r="Q4025">
        <v>0.87077116425134804</v>
      </c>
      <c r="R4025">
        <v>0.65383345246994395</v>
      </c>
      <c r="S4025">
        <v>6.5652603184799999E-2</v>
      </c>
      <c r="T4025">
        <v>1.7417038325616301</v>
      </c>
      <c r="U4025">
        <v>1.7417038325616301</v>
      </c>
      <c r="V4025">
        <v>1.5350213026667701</v>
      </c>
      <c r="W4025">
        <v>7.12</v>
      </c>
      <c r="X4025">
        <v>8.4499999999999993</v>
      </c>
      <c r="Y4025">
        <v>88979</v>
      </c>
      <c r="Z4025">
        <v>44490</v>
      </c>
      <c r="AA4025">
        <v>2.14</v>
      </c>
      <c r="AB4025">
        <v>2</v>
      </c>
      <c r="AC4025">
        <v>2</v>
      </c>
      <c r="AD4025">
        <v>0</v>
      </c>
      <c r="AE4025">
        <v>100</v>
      </c>
      <c r="AF4025">
        <v>11</v>
      </c>
      <c r="AG4025">
        <v>1</v>
      </c>
      <c r="AH4025">
        <v>0</v>
      </c>
      <c r="AI4025">
        <v>1</v>
      </c>
    </row>
    <row r="4026" spans="1:35" x14ac:dyDescent="0.2">
      <c r="A4026" s="102">
        <v>4990</v>
      </c>
      <c r="B4026">
        <v>6758</v>
      </c>
      <c r="C4026" t="s">
        <v>2944</v>
      </c>
      <c r="D4026" t="s">
        <v>2932</v>
      </c>
      <c r="E4026">
        <v>7890</v>
      </c>
      <c r="F4026">
        <v>7826</v>
      </c>
      <c r="G4026">
        <v>100</v>
      </c>
      <c r="H4026" t="s">
        <v>2927</v>
      </c>
      <c r="I4026">
        <v>9682</v>
      </c>
      <c r="J4026" t="s">
        <v>3206</v>
      </c>
      <c r="K4026" t="s">
        <v>2929</v>
      </c>
      <c r="L4026">
        <v>2376</v>
      </c>
      <c r="M4026">
        <v>2326</v>
      </c>
      <c r="N4026">
        <v>300</v>
      </c>
      <c r="O4026" t="s">
        <v>2930</v>
      </c>
      <c r="P4026">
        <v>0.77000415246223797</v>
      </c>
      <c r="Q4026">
        <v>0.84952881851179496</v>
      </c>
      <c r="R4026">
        <v>0.11517848811124499</v>
      </c>
      <c r="S4026">
        <v>0.16333243513024101</v>
      </c>
      <c r="T4026">
        <v>2.72267643388194</v>
      </c>
      <c r="U4026">
        <v>2.72267643388194</v>
      </c>
      <c r="V4026">
        <v>3.1176593724815098</v>
      </c>
      <c r="W4026">
        <v>11.55</v>
      </c>
      <c r="X4026">
        <v>10.84</v>
      </c>
      <c r="Y4026">
        <v>88963</v>
      </c>
      <c r="Z4026">
        <v>5931</v>
      </c>
      <c r="AA4026">
        <v>0.4</v>
      </c>
      <c r="AB4026">
        <v>15</v>
      </c>
      <c r="AC4026">
        <v>10</v>
      </c>
      <c r="AD4026">
        <v>5</v>
      </c>
      <c r="AE4026">
        <v>66.67</v>
      </c>
      <c r="AF4026">
        <v>11</v>
      </c>
      <c r="AG4026">
        <v>7</v>
      </c>
      <c r="AH4026">
        <v>3</v>
      </c>
      <c r="AI4026">
        <v>5</v>
      </c>
    </row>
    <row r="4027" spans="1:35" x14ac:dyDescent="0.2">
      <c r="A4027" s="102">
        <v>1315</v>
      </c>
      <c r="B4027">
        <v>5406</v>
      </c>
      <c r="C4027" t="s">
        <v>3375</v>
      </c>
      <c r="D4027" t="s">
        <v>2988</v>
      </c>
      <c r="E4027">
        <v>508</v>
      </c>
      <c r="F4027">
        <v>504</v>
      </c>
      <c r="G4027">
        <v>1900</v>
      </c>
      <c r="H4027" t="s">
        <v>2927</v>
      </c>
      <c r="I4027">
        <v>9474</v>
      </c>
      <c r="J4027" t="s">
        <v>3209</v>
      </c>
      <c r="K4027" t="s">
        <v>2929</v>
      </c>
      <c r="L4027">
        <v>1585</v>
      </c>
      <c r="M4027">
        <v>1584</v>
      </c>
      <c r="N4027">
        <v>600</v>
      </c>
      <c r="O4027" t="s">
        <v>2930</v>
      </c>
      <c r="P4027">
        <v>0.77013384495579695</v>
      </c>
      <c r="Q4027">
        <v>0.90880458100968597</v>
      </c>
      <c r="R4027">
        <v>0.52813836478310505</v>
      </c>
      <c r="S4027">
        <v>0.404573298425354</v>
      </c>
      <c r="T4027">
        <v>0.318959240104567</v>
      </c>
      <c r="U4027">
        <v>0.318959240104567</v>
      </c>
      <c r="V4027">
        <v>0.85522567974775099</v>
      </c>
      <c r="W4027">
        <v>1.5</v>
      </c>
      <c r="X4027">
        <v>0.76</v>
      </c>
      <c r="Y4027">
        <v>88929</v>
      </c>
      <c r="Z4027">
        <v>4042</v>
      </c>
      <c r="AA4027">
        <v>0.21</v>
      </c>
      <c r="AB4027">
        <v>22</v>
      </c>
      <c r="AC4027">
        <v>10</v>
      </c>
      <c r="AD4027">
        <v>12</v>
      </c>
      <c r="AE4027">
        <v>45.45</v>
      </c>
      <c r="AF4027">
        <v>9</v>
      </c>
      <c r="AG4027">
        <v>10</v>
      </c>
      <c r="AH4027">
        <v>9</v>
      </c>
      <c r="AI4027">
        <v>3</v>
      </c>
    </row>
    <row r="4028" spans="1:35" x14ac:dyDescent="0.2">
      <c r="A4028" s="102">
        <v>5179</v>
      </c>
      <c r="B4028">
        <v>2768</v>
      </c>
      <c r="C4028" t="s">
        <v>3699</v>
      </c>
      <c r="D4028" t="s">
        <v>2934</v>
      </c>
      <c r="E4028">
        <v>354</v>
      </c>
      <c r="F4028">
        <v>356</v>
      </c>
      <c r="G4028">
        <v>2800</v>
      </c>
      <c r="H4028" t="s">
        <v>2927</v>
      </c>
      <c r="I4028">
        <v>8276</v>
      </c>
      <c r="J4028" t="s">
        <v>1048</v>
      </c>
      <c r="K4028" t="s">
        <v>2953</v>
      </c>
      <c r="L4028">
        <v>2018</v>
      </c>
      <c r="M4028">
        <v>1975</v>
      </c>
      <c r="N4028">
        <v>500</v>
      </c>
      <c r="O4028" t="s">
        <v>2930</v>
      </c>
      <c r="P4028">
        <v>7.6178484349949394E-2</v>
      </c>
      <c r="Q4028">
        <v>0.84699008346790206</v>
      </c>
      <c r="R4028">
        <v>0.44477775183798302</v>
      </c>
      <c r="S4028">
        <v>0.29317640828675101</v>
      </c>
      <c r="T4028">
        <v>1.96945456321691</v>
      </c>
      <c r="U4028">
        <v>1.96945456321691</v>
      </c>
      <c r="V4028">
        <v>1.4264980791028401</v>
      </c>
      <c r="W4028">
        <v>5.98</v>
      </c>
      <c r="X4028">
        <v>0.94</v>
      </c>
      <c r="Y4028">
        <v>88893</v>
      </c>
      <c r="Z4028">
        <v>4679</v>
      </c>
      <c r="AA4028">
        <v>0.24</v>
      </c>
      <c r="AB4028">
        <v>19</v>
      </c>
      <c r="AC4028">
        <v>10</v>
      </c>
      <c r="AD4028">
        <v>9</v>
      </c>
      <c r="AE4028">
        <v>52.63</v>
      </c>
      <c r="AF4028">
        <v>15</v>
      </c>
      <c r="AG4028">
        <v>6</v>
      </c>
      <c r="AH4028">
        <v>5</v>
      </c>
      <c r="AI4028">
        <v>8</v>
      </c>
    </row>
    <row r="4029" spans="1:35" x14ac:dyDescent="0.2">
      <c r="A4029" s="102">
        <v>633</v>
      </c>
      <c r="B4029">
        <v>2768</v>
      </c>
      <c r="C4029" t="s">
        <v>3699</v>
      </c>
      <c r="D4029" t="s">
        <v>2934</v>
      </c>
      <c r="E4029">
        <v>354</v>
      </c>
      <c r="F4029">
        <v>356</v>
      </c>
      <c r="G4029">
        <v>2500</v>
      </c>
      <c r="H4029" t="s">
        <v>2930</v>
      </c>
      <c r="I4029">
        <v>4569</v>
      </c>
      <c r="J4029" t="s">
        <v>3269</v>
      </c>
      <c r="K4029" t="s">
        <v>2950</v>
      </c>
      <c r="L4029">
        <v>2200</v>
      </c>
      <c r="M4029">
        <v>2225</v>
      </c>
      <c r="N4029">
        <v>400</v>
      </c>
      <c r="O4029" t="s">
        <v>2927</v>
      </c>
      <c r="P4029">
        <v>0.238820601821392</v>
      </c>
      <c r="Q4029">
        <v>0.92686095030969795</v>
      </c>
      <c r="R4029">
        <v>0.55104157613274396</v>
      </c>
      <c r="S4029" s="15">
        <v>1.23987461990459E-5</v>
      </c>
      <c r="T4029">
        <v>-3.3649940897424799</v>
      </c>
      <c r="U4029">
        <v>3.3649940897424799</v>
      </c>
      <c r="V4029">
        <v>3.2928653475168099</v>
      </c>
      <c r="W4029">
        <v>-14.21</v>
      </c>
      <c r="X4029">
        <v>0</v>
      </c>
      <c r="Y4029">
        <v>88820</v>
      </c>
      <c r="Z4029">
        <v>4037</v>
      </c>
      <c r="AA4029">
        <v>0.14000000000000001</v>
      </c>
      <c r="AB4029">
        <v>22</v>
      </c>
      <c r="AC4029">
        <v>11</v>
      </c>
      <c r="AD4029">
        <v>11</v>
      </c>
      <c r="AE4029">
        <v>50</v>
      </c>
      <c r="AF4029">
        <v>12</v>
      </c>
      <c r="AG4029">
        <v>9</v>
      </c>
      <c r="AH4029">
        <v>5</v>
      </c>
      <c r="AI4029">
        <v>8</v>
      </c>
    </row>
    <row r="4030" spans="1:35" x14ac:dyDescent="0.2">
      <c r="A4030" s="102">
        <v>6138</v>
      </c>
      <c r="B4030">
        <v>8058</v>
      </c>
      <c r="C4030" t="s">
        <v>3381</v>
      </c>
      <c r="D4030" t="s">
        <v>2934</v>
      </c>
      <c r="E4030">
        <v>2897.5</v>
      </c>
      <c r="F4030">
        <v>2920</v>
      </c>
      <c r="G4030">
        <v>300</v>
      </c>
      <c r="H4030" t="s">
        <v>2927</v>
      </c>
      <c r="I4030">
        <v>9201</v>
      </c>
      <c r="J4030" t="s">
        <v>3262</v>
      </c>
      <c r="K4030" t="s">
        <v>3263</v>
      </c>
      <c r="L4030">
        <v>3217</v>
      </c>
      <c r="M4030">
        <v>3167</v>
      </c>
      <c r="N4030">
        <v>300</v>
      </c>
      <c r="O4030" t="s">
        <v>2930</v>
      </c>
      <c r="P4030">
        <v>0.60610385801482203</v>
      </c>
      <c r="Q4030">
        <v>0.83409228081711695</v>
      </c>
      <c r="R4030">
        <v>4.2840690225321401E-2</v>
      </c>
      <c r="S4030">
        <v>0.185806360559058</v>
      </c>
      <c r="T4030">
        <v>2.1718749455462598</v>
      </c>
      <c r="U4030">
        <v>2.1718749455462598</v>
      </c>
      <c r="V4030">
        <v>2.0498895300011202</v>
      </c>
      <c r="W4030">
        <v>7.01</v>
      </c>
      <c r="X4030">
        <v>7.8</v>
      </c>
      <c r="Y4030">
        <v>88715</v>
      </c>
      <c r="Z4030">
        <v>11089</v>
      </c>
      <c r="AA4030">
        <v>0.69</v>
      </c>
      <c r="AB4030">
        <v>8</v>
      </c>
      <c r="AC4030">
        <v>6</v>
      </c>
      <c r="AD4030">
        <v>2</v>
      </c>
      <c r="AE4030">
        <v>75</v>
      </c>
      <c r="AF4030">
        <v>16</v>
      </c>
      <c r="AG4030">
        <v>2</v>
      </c>
      <c r="AH4030">
        <v>1</v>
      </c>
      <c r="AI4030">
        <v>5</v>
      </c>
    </row>
    <row r="4031" spans="1:35" x14ac:dyDescent="0.2">
      <c r="A4031" s="102">
        <v>3140</v>
      </c>
      <c r="B4031">
        <v>1332</v>
      </c>
      <c r="C4031" t="s">
        <v>3655</v>
      </c>
      <c r="D4031" t="s">
        <v>3097</v>
      </c>
      <c r="E4031">
        <v>613</v>
      </c>
      <c r="F4031">
        <v>609</v>
      </c>
      <c r="G4031">
        <v>1700</v>
      </c>
      <c r="H4031" t="s">
        <v>2930</v>
      </c>
      <c r="I4031">
        <v>2001</v>
      </c>
      <c r="J4031" t="s">
        <v>2783</v>
      </c>
      <c r="K4031" t="s">
        <v>2955</v>
      </c>
      <c r="L4031">
        <v>1684</v>
      </c>
      <c r="M4031">
        <v>1706</v>
      </c>
      <c r="N4031">
        <v>600</v>
      </c>
      <c r="O4031" t="s">
        <v>2927</v>
      </c>
      <c r="P4031">
        <v>0.57726645067103399</v>
      </c>
      <c r="Q4031">
        <v>0.87752612959263099</v>
      </c>
      <c r="R4031">
        <v>4.9385872306753398E-2</v>
      </c>
      <c r="S4031">
        <v>3.6184558714293498E-2</v>
      </c>
      <c r="T4031">
        <v>-0.89678156831883404</v>
      </c>
      <c r="U4031">
        <v>0.89678156831883404</v>
      </c>
      <c r="V4031">
        <v>0.27459846582195202</v>
      </c>
      <c r="W4031">
        <v>-2.92</v>
      </c>
      <c r="X4031">
        <v>1.1399999999999999</v>
      </c>
      <c r="Y4031">
        <v>88702</v>
      </c>
      <c r="Z4031">
        <v>5913</v>
      </c>
      <c r="AA4031">
        <v>0.28999999999999998</v>
      </c>
      <c r="AB4031">
        <v>15</v>
      </c>
      <c r="AC4031">
        <v>8</v>
      </c>
      <c r="AD4031">
        <v>7</v>
      </c>
      <c r="AE4031">
        <v>53.33</v>
      </c>
      <c r="AF4031">
        <v>14</v>
      </c>
      <c r="AG4031">
        <v>5</v>
      </c>
      <c r="AH4031">
        <v>3</v>
      </c>
      <c r="AI4031">
        <v>7</v>
      </c>
    </row>
    <row r="4032" spans="1:35" x14ac:dyDescent="0.2">
      <c r="A4032" s="102">
        <v>8270</v>
      </c>
      <c r="B4032">
        <v>3076</v>
      </c>
      <c r="C4032" t="s">
        <v>3339</v>
      </c>
      <c r="D4032" t="s">
        <v>2934</v>
      </c>
      <c r="E4032">
        <v>1883</v>
      </c>
      <c r="F4032">
        <v>1874</v>
      </c>
      <c r="G4032">
        <v>500</v>
      </c>
      <c r="H4032" t="s">
        <v>2927</v>
      </c>
      <c r="I4032">
        <v>9107</v>
      </c>
      <c r="J4032" t="s">
        <v>3237</v>
      </c>
      <c r="K4032" t="s">
        <v>3238</v>
      </c>
      <c r="L4032">
        <v>1499</v>
      </c>
      <c r="M4032">
        <v>1502</v>
      </c>
      <c r="N4032">
        <v>600</v>
      </c>
      <c r="O4032" t="s">
        <v>2930</v>
      </c>
      <c r="P4032">
        <v>0.72423053751247002</v>
      </c>
      <c r="Q4032">
        <v>0.80618311978832602</v>
      </c>
      <c r="R4032">
        <v>2.75227544728914E-2</v>
      </c>
      <c r="S4032">
        <v>0.19786159718492399</v>
      </c>
      <c r="T4032">
        <v>1.3717066692153801</v>
      </c>
      <c r="U4032">
        <v>1.3717066692153801</v>
      </c>
      <c r="V4032">
        <v>1.49096049464317</v>
      </c>
      <c r="W4032">
        <v>8.26</v>
      </c>
      <c r="X4032">
        <v>3.82</v>
      </c>
      <c r="Y4032">
        <v>88639</v>
      </c>
      <c r="Z4032">
        <v>6331</v>
      </c>
      <c r="AA4032">
        <v>0.15</v>
      </c>
      <c r="AB4032">
        <v>14</v>
      </c>
      <c r="AC4032">
        <v>7</v>
      </c>
      <c r="AD4032">
        <v>7</v>
      </c>
      <c r="AE4032">
        <v>50</v>
      </c>
      <c r="AF4032">
        <v>10</v>
      </c>
      <c r="AG4032">
        <v>5</v>
      </c>
      <c r="AH4032">
        <v>5</v>
      </c>
      <c r="AI4032">
        <v>4</v>
      </c>
    </row>
    <row r="4033" spans="1:35" x14ac:dyDescent="0.2">
      <c r="A4033" s="102">
        <v>1792</v>
      </c>
      <c r="B4033">
        <v>4506</v>
      </c>
      <c r="C4033" t="s">
        <v>3680</v>
      </c>
      <c r="D4033" t="s">
        <v>2950</v>
      </c>
      <c r="E4033">
        <v>1908</v>
      </c>
      <c r="F4033">
        <v>1917</v>
      </c>
      <c r="G4033">
        <v>500</v>
      </c>
      <c r="H4033" t="s">
        <v>2927</v>
      </c>
      <c r="I4033">
        <v>9474</v>
      </c>
      <c r="J4033" t="s">
        <v>3209</v>
      </c>
      <c r="K4033" t="s">
        <v>2929</v>
      </c>
      <c r="L4033">
        <v>1585</v>
      </c>
      <c r="M4033">
        <v>1584</v>
      </c>
      <c r="N4033">
        <v>600</v>
      </c>
      <c r="O4033" t="s">
        <v>2930</v>
      </c>
      <c r="P4033">
        <v>0.294990918768674</v>
      </c>
      <c r="Q4033">
        <v>0.89950148901895599</v>
      </c>
      <c r="R4033">
        <v>0.88385534415015798</v>
      </c>
      <c r="S4033">
        <v>0.39831844043289999</v>
      </c>
      <c r="T4033">
        <v>0.94936338376984597</v>
      </c>
      <c r="U4033">
        <v>0.94936338376984597</v>
      </c>
      <c r="V4033">
        <v>0.93811271792831497</v>
      </c>
      <c r="W4033">
        <v>8.5399999999999991</v>
      </c>
      <c r="X4033">
        <v>0.85</v>
      </c>
      <c r="Y4033">
        <v>88637</v>
      </c>
      <c r="Z4033">
        <v>3693</v>
      </c>
      <c r="AA4033">
        <v>0.22</v>
      </c>
      <c r="AB4033">
        <v>24</v>
      </c>
      <c r="AC4033">
        <v>11</v>
      </c>
      <c r="AD4033">
        <v>13</v>
      </c>
      <c r="AE4033">
        <v>45.83</v>
      </c>
      <c r="AF4033">
        <v>10</v>
      </c>
      <c r="AG4033">
        <v>10</v>
      </c>
      <c r="AH4033">
        <v>8</v>
      </c>
      <c r="AI4033">
        <v>6</v>
      </c>
    </row>
    <row r="4034" spans="1:35" x14ac:dyDescent="0.2">
      <c r="A4034" s="102">
        <v>3512</v>
      </c>
      <c r="B4034">
        <v>4543</v>
      </c>
      <c r="C4034" t="s">
        <v>833</v>
      </c>
      <c r="D4034" t="s">
        <v>2936</v>
      </c>
      <c r="E4034">
        <v>3852</v>
      </c>
      <c r="F4034">
        <v>3941</v>
      </c>
      <c r="G4034">
        <v>200</v>
      </c>
      <c r="H4034" t="s">
        <v>2930</v>
      </c>
      <c r="I4034">
        <v>8804</v>
      </c>
      <c r="J4034" t="s">
        <v>1097</v>
      </c>
      <c r="K4034" t="s">
        <v>2949</v>
      </c>
      <c r="L4034">
        <v>1791</v>
      </c>
      <c r="M4034">
        <v>1788</v>
      </c>
      <c r="N4034">
        <v>400</v>
      </c>
      <c r="O4034" t="s">
        <v>2927</v>
      </c>
      <c r="P4034">
        <v>0.53623327892247197</v>
      </c>
      <c r="Q4034">
        <v>0.87138444766841106</v>
      </c>
      <c r="R4034">
        <v>9.1318979138598794E-2</v>
      </c>
      <c r="S4034">
        <v>5.7523771459154598E-2</v>
      </c>
      <c r="T4034">
        <v>-1.10102789113969</v>
      </c>
      <c r="U4034">
        <v>1.10102789113969</v>
      </c>
      <c r="V4034">
        <v>0.20198960003751401</v>
      </c>
      <c r="W4034">
        <v>-4.93</v>
      </c>
      <c r="X4034">
        <v>9.26</v>
      </c>
      <c r="Y4034">
        <v>88621</v>
      </c>
      <c r="Z4034">
        <v>4220</v>
      </c>
      <c r="AA4034">
        <v>0.26</v>
      </c>
      <c r="AB4034">
        <v>21</v>
      </c>
      <c r="AC4034">
        <v>11</v>
      </c>
      <c r="AD4034">
        <v>10</v>
      </c>
      <c r="AE4034">
        <v>52.38</v>
      </c>
      <c r="AF4034">
        <v>11</v>
      </c>
      <c r="AG4034">
        <v>9</v>
      </c>
      <c r="AH4034">
        <v>7</v>
      </c>
      <c r="AI4034">
        <v>5</v>
      </c>
    </row>
    <row r="4035" spans="1:35" x14ac:dyDescent="0.2">
      <c r="A4035" s="102">
        <v>8178</v>
      </c>
      <c r="B4035">
        <v>2127</v>
      </c>
      <c r="C4035" t="s">
        <v>3177</v>
      </c>
      <c r="D4035" t="s">
        <v>2942</v>
      </c>
      <c r="E4035">
        <v>3750</v>
      </c>
      <c r="F4035">
        <v>3830</v>
      </c>
      <c r="G4035">
        <v>300</v>
      </c>
      <c r="H4035" t="s">
        <v>2930</v>
      </c>
      <c r="I4035">
        <v>6465</v>
      </c>
      <c r="J4035" t="s">
        <v>537</v>
      </c>
      <c r="K4035" t="s">
        <v>2940</v>
      </c>
      <c r="L4035">
        <v>10550</v>
      </c>
      <c r="M4035">
        <v>10560</v>
      </c>
      <c r="N4035">
        <v>100</v>
      </c>
      <c r="O4035" t="s">
        <v>2927</v>
      </c>
      <c r="P4035">
        <v>0.47023804111342798</v>
      </c>
      <c r="Q4035">
        <v>0.80727850077081098</v>
      </c>
      <c r="R4035">
        <v>0.53933518984036199</v>
      </c>
      <c r="S4035">
        <v>0.19531021742663801</v>
      </c>
      <c r="T4035">
        <v>-0.34659543811986898</v>
      </c>
      <c r="U4035">
        <v>0.34659543811986898</v>
      </c>
      <c r="V4035">
        <v>0.49114211793238699</v>
      </c>
      <c r="W4035">
        <v>-2.0299999999999998</v>
      </c>
      <c r="X4035">
        <v>8.81</v>
      </c>
      <c r="Y4035">
        <v>88609</v>
      </c>
      <c r="Z4035">
        <v>6329</v>
      </c>
      <c r="AA4035">
        <v>0.28000000000000003</v>
      </c>
      <c r="AB4035">
        <v>14</v>
      </c>
      <c r="AC4035">
        <v>6</v>
      </c>
      <c r="AD4035">
        <v>8</v>
      </c>
      <c r="AE4035">
        <v>42.86</v>
      </c>
      <c r="AF4035">
        <v>10</v>
      </c>
      <c r="AG4035">
        <v>4</v>
      </c>
      <c r="AH4035">
        <v>6</v>
      </c>
      <c r="AI4035">
        <v>4</v>
      </c>
    </row>
    <row r="4036" spans="1:35" x14ac:dyDescent="0.2">
      <c r="A4036" s="102">
        <v>8320</v>
      </c>
      <c r="B4036">
        <v>2127</v>
      </c>
      <c r="C4036" t="s">
        <v>3177</v>
      </c>
      <c r="D4036" t="s">
        <v>2942</v>
      </c>
      <c r="E4036">
        <v>3750</v>
      </c>
      <c r="F4036">
        <v>3830</v>
      </c>
      <c r="G4036">
        <v>200</v>
      </c>
      <c r="H4036" t="s">
        <v>2927</v>
      </c>
      <c r="I4036">
        <v>7205</v>
      </c>
      <c r="J4036" t="s">
        <v>60</v>
      </c>
      <c r="K4036" t="s">
        <v>2945</v>
      </c>
      <c r="L4036">
        <v>1052</v>
      </c>
      <c r="M4036">
        <v>1055</v>
      </c>
      <c r="N4036">
        <v>700</v>
      </c>
      <c r="O4036" t="s">
        <v>2930</v>
      </c>
      <c r="P4036">
        <v>0.41134172605680502</v>
      </c>
      <c r="Q4036">
        <v>0.80554428283694102</v>
      </c>
      <c r="R4036">
        <v>0.49193440840934899</v>
      </c>
      <c r="S4036">
        <v>0.22981601701292001</v>
      </c>
      <c r="T4036">
        <v>1.6383034403077501</v>
      </c>
      <c r="U4036">
        <v>1.6383034403077501</v>
      </c>
      <c r="V4036">
        <v>1.69283669429717</v>
      </c>
      <c r="W4036">
        <v>8.6199999999999992</v>
      </c>
      <c r="X4036">
        <v>3.59</v>
      </c>
      <c r="Y4036">
        <v>88591</v>
      </c>
      <c r="Z4036">
        <v>4922</v>
      </c>
      <c r="AA4036">
        <v>0.28999999999999998</v>
      </c>
      <c r="AB4036">
        <v>18</v>
      </c>
      <c r="AC4036">
        <v>9</v>
      </c>
      <c r="AD4036">
        <v>9</v>
      </c>
      <c r="AE4036">
        <v>50</v>
      </c>
      <c r="AF4036">
        <v>10</v>
      </c>
      <c r="AG4036">
        <v>6</v>
      </c>
      <c r="AH4036">
        <v>7</v>
      </c>
      <c r="AI4036">
        <v>5</v>
      </c>
    </row>
    <row r="4037" spans="1:35" x14ac:dyDescent="0.2">
      <c r="A4037" s="102">
        <v>8552</v>
      </c>
      <c r="B4037">
        <v>8012</v>
      </c>
      <c r="C4037" t="s">
        <v>3219</v>
      </c>
      <c r="D4037" t="s">
        <v>2934</v>
      </c>
      <c r="E4037">
        <v>1539</v>
      </c>
      <c r="F4037">
        <v>1523</v>
      </c>
      <c r="G4037">
        <v>700</v>
      </c>
      <c r="H4037" t="s">
        <v>2930</v>
      </c>
      <c r="I4037">
        <v>8385</v>
      </c>
      <c r="J4037" t="s">
        <v>1075</v>
      </c>
      <c r="K4037" t="s">
        <v>2990</v>
      </c>
      <c r="L4037">
        <v>587</v>
      </c>
      <c r="M4037">
        <v>576</v>
      </c>
      <c r="N4037">
        <v>1900</v>
      </c>
      <c r="O4037" t="s">
        <v>2927</v>
      </c>
      <c r="P4037">
        <v>0.89619400118160497</v>
      </c>
      <c r="Q4037">
        <v>0.80240312181858697</v>
      </c>
      <c r="R4037">
        <v>8.8213316583761997E-2</v>
      </c>
      <c r="S4037">
        <v>9.73597284509857E-2</v>
      </c>
      <c r="T4037">
        <v>-1.1521690485040701</v>
      </c>
      <c r="U4037">
        <v>1.1521690485040701</v>
      </c>
      <c r="V4037">
        <v>1.30219413681399</v>
      </c>
      <c r="W4037">
        <v>-2.48</v>
      </c>
      <c r="X4037">
        <v>2.65</v>
      </c>
      <c r="Y4037">
        <v>88441</v>
      </c>
      <c r="Z4037">
        <v>4913</v>
      </c>
      <c r="AA4037">
        <v>0.21</v>
      </c>
      <c r="AB4037">
        <v>18</v>
      </c>
      <c r="AC4037">
        <v>11</v>
      </c>
      <c r="AD4037">
        <v>7</v>
      </c>
      <c r="AE4037">
        <v>61.11</v>
      </c>
      <c r="AF4037">
        <v>14</v>
      </c>
      <c r="AG4037">
        <v>4</v>
      </c>
      <c r="AH4037">
        <v>5</v>
      </c>
      <c r="AI4037">
        <v>9</v>
      </c>
    </row>
    <row r="4038" spans="1:35" x14ac:dyDescent="0.2">
      <c r="A4038" s="102">
        <v>3601</v>
      </c>
      <c r="B4038">
        <v>5411</v>
      </c>
      <c r="C4038" t="s">
        <v>3666</v>
      </c>
      <c r="D4038" t="s">
        <v>2988</v>
      </c>
      <c r="E4038">
        <v>1351</v>
      </c>
      <c r="F4038">
        <v>1348</v>
      </c>
      <c r="G4038">
        <v>700</v>
      </c>
      <c r="H4038" t="s">
        <v>2930</v>
      </c>
      <c r="I4038">
        <v>6841</v>
      </c>
      <c r="J4038" t="s">
        <v>3602</v>
      </c>
      <c r="K4038" t="s">
        <v>2932</v>
      </c>
      <c r="L4038">
        <v>2015</v>
      </c>
      <c r="M4038">
        <v>1992</v>
      </c>
      <c r="N4038">
        <v>500</v>
      </c>
      <c r="O4038" t="s">
        <v>2927</v>
      </c>
      <c r="P4038">
        <v>0.54914349748001801</v>
      </c>
      <c r="Q4038">
        <v>0.869831247331878</v>
      </c>
      <c r="R4038">
        <v>0.44512660979367402</v>
      </c>
      <c r="S4038">
        <v>0.41266283861969</v>
      </c>
      <c r="T4038">
        <v>-1.14003995138238</v>
      </c>
      <c r="U4038">
        <v>1.14003995138238</v>
      </c>
      <c r="V4038">
        <v>1.1566272608549699</v>
      </c>
      <c r="W4038">
        <v>-4.67</v>
      </c>
      <c r="X4038">
        <v>5.26</v>
      </c>
      <c r="Y4038">
        <v>88421</v>
      </c>
      <c r="Z4038">
        <v>5201</v>
      </c>
      <c r="AA4038">
        <v>0.24</v>
      </c>
      <c r="AB4038">
        <v>17</v>
      </c>
      <c r="AC4038">
        <v>9</v>
      </c>
      <c r="AD4038">
        <v>8</v>
      </c>
      <c r="AE4038">
        <v>52.94</v>
      </c>
      <c r="AF4038">
        <v>11</v>
      </c>
      <c r="AG4038">
        <v>7</v>
      </c>
      <c r="AH4038">
        <v>3</v>
      </c>
      <c r="AI4038">
        <v>7</v>
      </c>
    </row>
    <row r="4039" spans="1:35" x14ac:dyDescent="0.2">
      <c r="A4039" s="102">
        <v>3726</v>
      </c>
      <c r="B4039">
        <v>2607</v>
      </c>
      <c r="C4039" t="s">
        <v>2956</v>
      </c>
      <c r="D4039" t="s">
        <v>2955</v>
      </c>
      <c r="E4039">
        <v>2936</v>
      </c>
      <c r="F4039">
        <v>2901</v>
      </c>
      <c r="G4039">
        <v>300</v>
      </c>
      <c r="H4039" t="s">
        <v>2930</v>
      </c>
      <c r="I4039">
        <v>9506</v>
      </c>
      <c r="J4039" t="s">
        <v>2991</v>
      </c>
      <c r="K4039" t="s">
        <v>2992</v>
      </c>
      <c r="L4039">
        <v>1060</v>
      </c>
      <c r="M4039">
        <v>1057</v>
      </c>
      <c r="N4039">
        <v>800</v>
      </c>
      <c r="O4039" t="s">
        <v>2927</v>
      </c>
      <c r="P4039">
        <v>0.67792109327934102</v>
      </c>
      <c r="Q4039">
        <v>0.86788340981294798</v>
      </c>
      <c r="R4039">
        <v>0.46369915758420599</v>
      </c>
      <c r="S4039">
        <v>0.174112999036556</v>
      </c>
      <c r="T4039">
        <v>-1.03954555419339</v>
      </c>
      <c r="U4039">
        <v>1.03954555419339</v>
      </c>
      <c r="V4039">
        <v>0.63559143767744997</v>
      </c>
      <c r="W4039">
        <v>-3.22</v>
      </c>
      <c r="X4039">
        <v>2.84</v>
      </c>
      <c r="Y4039">
        <v>88407</v>
      </c>
      <c r="Z4039">
        <v>4653</v>
      </c>
      <c r="AA4039">
        <v>0.24</v>
      </c>
      <c r="AB4039">
        <v>19</v>
      </c>
      <c r="AC4039">
        <v>9</v>
      </c>
      <c r="AD4039">
        <v>10</v>
      </c>
      <c r="AE4039">
        <v>47.37</v>
      </c>
      <c r="AF4039">
        <v>11</v>
      </c>
      <c r="AG4039">
        <v>9</v>
      </c>
      <c r="AH4039">
        <v>5</v>
      </c>
      <c r="AI4039">
        <v>5</v>
      </c>
    </row>
    <row r="4040" spans="1:35" x14ac:dyDescent="0.2">
      <c r="A4040" s="102">
        <v>5301</v>
      </c>
      <c r="B4040">
        <v>5233</v>
      </c>
      <c r="C4040" t="s">
        <v>3195</v>
      </c>
      <c r="D4040" t="s">
        <v>2926</v>
      </c>
      <c r="E4040">
        <v>3035</v>
      </c>
      <c r="F4040">
        <v>3040</v>
      </c>
      <c r="G4040">
        <v>300</v>
      </c>
      <c r="H4040" t="s">
        <v>2927</v>
      </c>
      <c r="I4040">
        <v>7201</v>
      </c>
      <c r="J4040" t="s">
        <v>2972</v>
      </c>
      <c r="K4040" t="s">
        <v>2945</v>
      </c>
      <c r="L4040">
        <v>604</v>
      </c>
      <c r="M4040">
        <v>596.1</v>
      </c>
      <c r="N4040">
        <v>1500</v>
      </c>
      <c r="O4040" t="s">
        <v>2930</v>
      </c>
      <c r="P4040">
        <v>0.761450985214846</v>
      </c>
      <c r="Q4040">
        <v>0.84516099660445299</v>
      </c>
      <c r="R4040">
        <v>0.55798513360391899</v>
      </c>
      <c r="S4040">
        <v>0.45123245022777603</v>
      </c>
      <c r="T4040">
        <v>1.21757483257143</v>
      </c>
      <c r="U4040">
        <v>1.21757483257143</v>
      </c>
      <c r="V4040">
        <v>1.00247357077073</v>
      </c>
      <c r="W4040">
        <v>4.95</v>
      </c>
      <c r="X4040">
        <v>1.96</v>
      </c>
      <c r="Y4040">
        <v>88406</v>
      </c>
      <c r="Z4040">
        <v>3536</v>
      </c>
      <c r="AA4040">
        <v>0.19</v>
      </c>
      <c r="AB4040">
        <v>25</v>
      </c>
      <c r="AC4040">
        <v>12</v>
      </c>
      <c r="AD4040">
        <v>13</v>
      </c>
      <c r="AE4040">
        <v>48</v>
      </c>
      <c r="AF4040">
        <v>14</v>
      </c>
      <c r="AG4040">
        <v>7</v>
      </c>
      <c r="AH4040">
        <v>4</v>
      </c>
      <c r="AI4040">
        <v>14</v>
      </c>
    </row>
    <row r="4041" spans="1:35" x14ac:dyDescent="0.2">
      <c r="A4041" s="102">
        <v>2279</v>
      </c>
      <c r="B4041">
        <v>6588</v>
      </c>
      <c r="C4041" t="s">
        <v>539</v>
      </c>
      <c r="D4041" t="s">
        <v>2932</v>
      </c>
      <c r="E4041">
        <v>4385</v>
      </c>
      <c r="F4041">
        <v>4395</v>
      </c>
      <c r="G4041">
        <v>200</v>
      </c>
      <c r="H4041" t="s">
        <v>2930</v>
      </c>
      <c r="I4041">
        <v>6967</v>
      </c>
      <c r="J4041" t="s">
        <v>950</v>
      </c>
      <c r="K4041" t="s">
        <v>2932</v>
      </c>
      <c r="L4041">
        <v>1353</v>
      </c>
      <c r="M4041">
        <v>1352</v>
      </c>
      <c r="N4041">
        <v>700</v>
      </c>
      <c r="O4041" t="s">
        <v>2927</v>
      </c>
      <c r="P4041">
        <v>0.65009337003370404</v>
      </c>
      <c r="Q4041">
        <v>0.89151467420516295</v>
      </c>
      <c r="R4041">
        <v>0.38464637158068099</v>
      </c>
      <c r="S4041">
        <v>0.229294383646832</v>
      </c>
      <c r="T4041">
        <v>-1.5535670824644101</v>
      </c>
      <c r="U4041">
        <v>1.5535670824644101</v>
      </c>
      <c r="V4041">
        <v>1.2122910749415901</v>
      </c>
      <c r="W4041">
        <v>-11.61</v>
      </c>
      <c r="X4041">
        <v>7.67</v>
      </c>
      <c r="Y4041">
        <v>88324</v>
      </c>
      <c r="Z4041">
        <v>4907</v>
      </c>
      <c r="AA4041">
        <v>0.26</v>
      </c>
      <c r="AB4041">
        <v>18</v>
      </c>
      <c r="AC4041">
        <v>9</v>
      </c>
      <c r="AD4041">
        <v>9</v>
      </c>
      <c r="AE4041">
        <v>50</v>
      </c>
      <c r="AF4041">
        <v>8</v>
      </c>
      <c r="AG4041">
        <v>8</v>
      </c>
      <c r="AH4041">
        <v>8</v>
      </c>
      <c r="AI4041">
        <v>2</v>
      </c>
    </row>
    <row r="4042" spans="1:35" x14ac:dyDescent="0.2">
      <c r="A4042" s="102">
        <v>6847</v>
      </c>
      <c r="B4042">
        <v>8058</v>
      </c>
      <c r="C4042" t="s">
        <v>3381</v>
      </c>
      <c r="D4042" t="s">
        <v>2934</v>
      </c>
      <c r="E4042">
        <v>2897.5</v>
      </c>
      <c r="F4042">
        <v>2920</v>
      </c>
      <c r="G4042">
        <v>300</v>
      </c>
      <c r="H4042" t="s">
        <v>2930</v>
      </c>
      <c r="I4042">
        <v>8218</v>
      </c>
      <c r="J4042" t="s">
        <v>3162</v>
      </c>
      <c r="K4042" t="s">
        <v>2953</v>
      </c>
      <c r="L4042">
        <v>2400</v>
      </c>
      <c r="M4042">
        <v>2382</v>
      </c>
      <c r="N4042">
        <v>400</v>
      </c>
      <c r="O4042" t="s">
        <v>2927</v>
      </c>
      <c r="P4042">
        <v>0.30672751200016701</v>
      </c>
      <c r="Q4042">
        <v>0.82486554389509403</v>
      </c>
      <c r="R4042">
        <v>0.31766230056539002</v>
      </c>
      <c r="S4042">
        <v>0.27323691975800202</v>
      </c>
      <c r="T4042">
        <v>-0.126349145829323</v>
      </c>
      <c r="U4042">
        <v>0.126349145829323</v>
      </c>
      <c r="V4042">
        <v>0.18235285790417499</v>
      </c>
      <c r="W4042">
        <v>-0.44</v>
      </c>
      <c r="X4042">
        <v>8.77</v>
      </c>
      <c r="Y4042">
        <v>88319</v>
      </c>
      <c r="Z4042">
        <v>5888</v>
      </c>
      <c r="AA4042">
        <v>0.33</v>
      </c>
      <c r="AB4042">
        <v>15</v>
      </c>
      <c r="AC4042">
        <v>8</v>
      </c>
      <c r="AD4042">
        <v>7</v>
      </c>
      <c r="AE4042">
        <v>53.33</v>
      </c>
      <c r="AF4042">
        <v>14</v>
      </c>
      <c r="AG4042">
        <v>4</v>
      </c>
      <c r="AH4042">
        <v>4</v>
      </c>
      <c r="AI4042">
        <v>7</v>
      </c>
    </row>
    <row r="4043" spans="1:35" x14ac:dyDescent="0.2">
      <c r="A4043" s="102">
        <v>3188</v>
      </c>
      <c r="B4043">
        <v>4183</v>
      </c>
      <c r="C4043" t="s">
        <v>3190</v>
      </c>
      <c r="D4043" t="s">
        <v>2952</v>
      </c>
      <c r="E4043">
        <v>2640</v>
      </c>
      <c r="F4043">
        <v>2634</v>
      </c>
      <c r="G4043">
        <v>400</v>
      </c>
      <c r="H4043" t="s">
        <v>2927</v>
      </c>
      <c r="I4043">
        <v>7327</v>
      </c>
      <c r="J4043" t="s">
        <v>3249</v>
      </c>
      <c r="K4043" t="s">
        <v>2990</v>
      </c>
      <c r="L4043">
        <v>2822</v>
      </c>
      <c r="M4043">
        <v>2725</v>
      </c>
      <c r="N4043">
        <v>400</v>
      </c>
      <c r="O4043" t="s">
        <v>2930</v>
      </c>
      <c r="P4043">
        <v>0.77411740193189305</v>
      </c>
      <c r="Q4043">
        <v>0.87678812454713695</v>
      </c>
      <c r="R4043">
        <v>0.32207071810653998</v>
      </c>
      <c r="S4043">
        <v>3.7783629798340601E-2</v>
      </c>
      <c r="T4043">
        <v>2.3209399968742801</v>
      </c>
      <c r="U4043">
        <v>2.3209399968742801</v>
      </c>
      <c r="V4043">
        <v>1.5789437532786199</v>
      </c>
      <c r="W4043">
        <v>6.21</v>
      </c>
      <c r="X4043">
        <v>3.34</v>
      </c>
      <c r="Y4043">
        <v>88281</v>
      </c>
      <c r="Z4043">
        <v>22070</v>
      </c>
      <c r="AA4043">
        <v>1.22</v>
      </c>
      <c r="AB4043">
        <v>4</v>
      </c>
      <c r="AC4043">
        <v>3</v>
      </c>
      <c r="AD4043">
        <v>1</v>
      </c>
      <c r="AE4043">
        <v>75</v>
      </c>
      <c r="AF4043">
        <v>13</v>
      </c>
      <c r="AG4043">
        <v>2</v>
      </c>
      <c r="AH4043">
        <v>1</v>
      </c>
      <c r="AI4043">
        <v>1</v>
      </c>
    </row>
    <row r="4044" spans="1:35" x14ac:dyDescent="0.2">
      <c r="A4044" s="102">
        <v>2805</v>
      </c>
      <c r="B4044">
        <v>6371</v>
      </c>
      <c r="C4044" t="s">
        <v>3148</v>
      </c>
      <c r="D4044" t="s">
        <v>2940</v>
      </c>
      <c r="E4044">
        <v>3540</v>
      </c>
      <c r="F4044">
        <v>3530</v>
      </c>
      <c r="G4044">
        <v>300</v>
      </c>
      <c r="H4044" t="s">
        <v>2930</v>
      </c>
      <c r="I4044">
        <v>9072</v>
      </c>
      <c r="J4044" t="s">
        <v>3098</v>
      </c>
      <c r="K4044" t="s">
        <v>3099</v>
      </c>
      <c r="L4044">
        <v>2659</v>
      </c>
      <c r="M4044">
        <v>2602</v>
      </c>
      <c r="N4044">
        <v>400</v>
      </c>
      <c r="O4044" t="s">
        <v>2927</v>
      </c>
      <c r="P4044">
        <v>0.88749287098296203</v>
      </c>
      <c r="Q4044">
        <v>0.883001366326157</v>
      </c>
      <c r="R4044">
        <v>8.6257178068360509E-3</v>
      </c>
      <c r="S4044">
        <v>9.9736090484929996E-4</v>
      </c>
      <c r="T4044">
        <v>-1.2857704545777</v>
      </c>
      <c r="U4044">
        <v>1.2857704545777</v>
      </c>
      <c r="V4044">
        <v>3.4342644074005202</v>
      </c>
      <c r="W4044">
        <v>-3.48</v>
      </c>
      <c r="X4044">
        <v>1.72</v>
      </c>
      <c r="Y4044">
        <v>88209</v>
      </c>
      <c r="Z4044">
        <v>6301</v>
      </c>
      <c r="AA4044">
        <v>0.38</v>
      </c>
      <c r="AB4044">
        <v>14</v>
      </c>
      <c r="AC4044">
        <v>8</v>
      </c>
      <c r="AD4044">
        <v>6</v>
      </c>
      <c r="AE4044">
        <v>57.14</v>
      </c>
      <c r="AF4044">
        <v>15</v>
      </c>
      <c r="AG4044">
        <v>4</v>
      </c>
      <c r="AH4044">
        <v>1</v>
      </c>
      <c r="AI4044">
        <v>9</v>
      </c>
    </row>
    <row r="4045" spans="1:35" x14ac:dyDescent="0.2">
      <c r="A4045" s="102">
        <v>4369</v>
      </c>
      <c r="B4045">
        <v>8086</v>
      </c>
      <c r="C4045" t="s">
        <v>3288</v>
      </c>
      <c r="D4045" t="s">
        <v>2936</v>
      </c>
      <c r="E4045">
        <v>1295</v>
      </c>
      <c r="F4045">
        <v>1326</v>
      </c>
      <c r="G4045">
        <v>800</v>
      </c>
      <c r="H4045" t="s">
        <v>2927</v>
      </c>
      <c r="I4045">
        <v>8308</v>
      </c>
      <c r="J4045" t="s">
        <v>52</v>
      </c>
      <c r="K4045" t="s">
        <v>2990</v>
      </c>
      <c r="L4045">
        <v>467.9</v>
      </c>
      <c r="M4045">
        <v>466.4</v>
      </c>
      <c r="N4045">
        <v>2300</v>
      </c>
      <c r="O4045" t="s">
        <v>2930</v>
      </c>
      <c r="P4045">
        <v>0.52043529247553599</v>
      </c>
      <c r="Q4045">
        <v>0.85804780011794701</v>
      </c>
      <c r="R4045">
        <v>0.17487193750216901</v>
      </c>
      <c r="S4045">
        <v>0.10833605160944999</v>
      </c>
      <c r="T4045">
        <v>1.97848355937674</v>
      </c>
      <c r="U4045">
        <v>1.97848355937674</v>
      </c>
      <c r="V4045">
        <v>0.182429779468161</v>
      </c>
      <c r="W4045">
        <v>4.22</v>
      </c>
      <c r="X4045">
        <v>1.1200000000000001</v>
      </c>
      <c r="Y4045">
        <v>88124</v>
      </c>
      <c r="Z4045">
        <v>5875</v>
      </c>
      <c r="AA4045">
        <v>0.32</v>
      </c>
      <c r="AB4045">
        <v>15</v>
      </c>
      <c r="AC4045">
        <v>9</v>
      </c>
      <c r="AD4045">
        <v>6</v>
      </c>
      <c r="AE4045">
        <v>60</v>
      </c>
      <c r="AF4045">
        <v>14</v>
      </c>
      <c r="AG4045">
        <v>5</v>
      </c>
      <c r="AH4045">
        <v>3</v>
      </c>
      <c r="AI4045">
        <v>7</v>
      </c>
    </row>
    <row r="4046" spans="1:35" x14ac:dyDescent="0.2">
      <c r="A4046" s="102">
        <v>8574</v>
      </c>
      <c r="B4046">
        <v>6592</v>
      </c>
      <c r="C4046" t="s">
        <v>3224</v>
      </c>
      <c r="D4046" t="s">
        <v>2932</v>
      </c>
      <c r="E4046">
        <v>4045</v>
      </c>
      <c r="F4046">
        <v>4015</v>
      </c>
      <c r="G4046">
        <v>200</v>
      </c>
      <c r="H4046" t="s">
        <v>2930</v>
      </c>
      <c r="I4046">
        <v>6963</v>
      </c>
      <c r="J4046" t="s">
        <v>3605</v>
      </c>
      <c r="K4046" t="s">
        <v>2932</v>
      </c>
      <c r="L4046">
        <v>8620</v>
      </c>
      <c r="M4046">
        <v>8580</v>
      </c>
      <c r="N4046">
        <v>100</v>
      </c>
      <c r="O4046" t="s">
        <v>2927</v>
      </c>
      <c r="P4046">
        <v>0.31363202154977099</v>
      </c>
      <c r="Q4046">
        <v>0.802046636348692</v>
      </c>
      <c r="R4046">
        <v>0.97509395223795303</v>
      </c>
      <c r="S4046">
        <v>0.124454604514722</v>
      </c>
      <c r="T4046">
        <v>-0.69705685704666998</v>
      </c>
      <c r="U4046">
        <v>0.69705685704666998</v>
      </c>
      <c r="V4046">
        <v>0.447790720589342</v>
      </c>
      <c r="W4046">
        <v>-3.35</v>
      </c>
      <c r="X4046">
        <v>6.41</v>
      </c>
      <c r="Y4046">
        <v>88108</v>
      </c>
      <c r="Z4046">
        <v>14685</v>
      </c>
      <c r="AA4046">
        <v>0.69</v>
      </c>
      <c r="AB4046">
        <v>6</v>
      </c>
      <c r="AC4046">
        <v>3</v>
      </c>
      <c r="AD4046">
        <v>3</v>
      </c>
      <c r="AE4046">
        <v>50</v>
      </c>
      <c r="AF4046">
        <v>13</v>
      </c>
      <c r="AG4046">
        <v>2</v>
      </c>
      <c r="AH4046">
        <v>1</v>
      </c>
      <c r="AI4046">
        <v>3</v>
      </c>
    </row>
    <row r="4047" spans="1:35" x14ac:dyDescent="0.2">
      <c r="A4047" s="102">
        <v>5205</v>
      </c>
      <c r="B4047">
        <v>6472</v>
      </c>
      <c r="C4047" t="s">
        <v>63</v>
      </c>
      <c r="D4047" t="s">
        <v>2940</v>
      </c>
      <c r="E4047">
        <v>302</v>
      </c>
      <c r="F4047">
        <v>299</v>
      </c>
      <c r="G4047">
        <v>3700</v>
      </c>
      <c r="H4047" t="s">
        <v>2930</v>
      </c>
      <c r="I4047">
        <v>8385</v>
      </c>
      <c r="J4047" t="s">
        <v>1075</v>
      </c>
      <c r="K4047" t="s">
        <v>2990</v>
      </c>
      <c r="L4047">
        <v>587</v>
      </c>
      <c r="M4047">
        <v>576</v>
      </c>
      <c r="N4047">
        <v>1900</v>
      </c>
      <c r="O4047" t="s">
        <v>2927</v>
      </c>
      <c r="P4047">
        <v>0.78261692712392805</v>
      </c>
      <c r="Q4047">
        <v>0.84668029260848099</v>
      </c>
      <c r="R4047">
        <v>0.85535837437712003</v>
      </c>
      <c r="S4047">
        <v>7.2889505731052299E-4</v>
      </c>
      <c r="T4047">
        <v>-2.20120756818709</v>
      </c>
      <c r="U4047">
        <v>2.20120756818709</v>
      </c>
      <c r="V4047">
        <v>2.6564015459310699</v>
      </c>
      <c r="W4047">
        <v>-9.14</v>
      </c>
      <c r="X4047">
        <v>1.0900000000000001</v>
      </c>
      <c r="Y4047">
        <v>88101</v>
      </c>
      <c r="Z4047">
        <v>7342</v>
      </c>
      <c r="AA4047">
        <v>0.35</v>
      </c>
      <c r="AB4047">
        <v>12</v>
      </c>
      <c r="AC4047">
        <v>8</v>
      </c>
      <c r="AD4047">
        <v>4</v>
      </c>
      <c r="AE4047">
        <v>66.67</v>
      </c>
      <c r="AF4047">
        <v>13</v>
      </c>
      <c r="AG4047">
        <v>4</v>
      </c>
      <c r="AH4047">
        <v>3</v>
      </c>
      <c r="AI4047">
        <v>5</v>
      </c>
    </row>
    <row r="4048" spans="1:35" x14ac:dyDescent="0.2">
      <c r="A4048" s="102">
        <v>7410</v>
      </c>
      <c r="B4048">
        <v>5332</v>
      </c>
      <c r="C4048" t="s">
        <v>864</v>
      </c>
      <c r="D4048" t="s">
        <v>2926</v>
      </c>
      <c r="E4048">
        <v>5000</v>
      </c>
      <c r="F4048">
        <v>5010</v>
      </c>
      <c r="G4048">
        <v>200</v>
      </c>
      <c r="H4048" t="s">
        <v>2927</v>
      </c>
      <c r="I4048">
        <v>5714</v>
      </c>
      <c r="J4048" t="s">
        <v>873</v>
      </c>
      <c r="K4048" t="s">
        <v>2943</v>
      </c>
      <c r="L4048">
        <v>4090</v>
      </c>
      <c r="M4048">
        <v>4070</v>
      </c>
      <c r="N4048">
        <v>200</v>
      </c>
      <c r="O4048" t="s">
        <v>2930</v>
      </c>
      <c r="P4048">
        <v>0.49781012681002801</v>
      </c>
      <c r="Q4048">
        <v>0.81721470472898206</v>
      </c>
      <c r="R4048">
        <v>7.5442746878088704E-2</v>
      </c>
      <c r="S4048">
        <v>0.154615120239774</v>
      </c>
      <c r="T4048">
        <v>2.1977645297780501</v>
      </c>
      <c r="U4048">
        <v>2.1977645297780501</v>
      </c>
      <c r="V4048">
        <v>2.0170165231617601</v>
      </c>
      <c r="W4048">
        <v>5.27</v>
      </c>
      <c r="X4048">
        <v>18.760000000000002</v>
      </c>
      <c r="Y4048">
        <v>88080</v>
      </c>
      <c r="Z4048">
        <v>12583</v>
      </c>
      <c r="AA4048">
        <v>0.85</v>
      </c>
      <c r="AB4048">
        <v>7</v>
      </c>
      <c r="AC4048">
        <v>5</v>
      </c>
      <c r="AD4048">
        <v>2</v>
      </c>
      <c r="AE4048">
        <v>71.430000000000007</v>
      </c>
      <c r="AF4048">
        <v>14</v>
      </c>
      <c r="AG4048">
        <v>3</v>
      </c>
      <c r="AH4048">
        <v>1</v>
      </c>
      <c r="AI4048">
        <v>3</v>
      </c>
    </row>
    <row r="4049" spans="1:35" x14ac:dyDescent="0.2">
      <c r="A4049" s="102">
        <v>1155</v>
      </c>
      <c r="B4049">
        <v>3289</v>
      </c>
      <c r="C4049" t="s">
        <v>781</v>
      </c>
      <c r="D4049" t="s">
        <v>2949</v>
      </c>
      <c r="E4049">
        <v>800</v>
      </c>
      <c r="F4049">
        <v>800</v>
      </c>
      <c r="G4049">
        <v>1200</v>
      </c>
      <c r="H4049" t="s">
        <v>2927</v>
      </c>
      <c r="I4049">
        <v>9437</v>
      </c>
      <c r="J4049" t="s">
        <v>582</v>
      </c>
      <c r="K4049" t="s">
        <v>2929</v>
      </c>
      <c r="L4049">
        <v>3155</v>
      </c>
      <c r="M4049">
        <v>3136</v>
      </c>
      <c r="N4049">
        <v>300</v>
      </c>
      <c r="O4049" t="s">
        <v>2930</v>
      </c>
      <c r="P4049">
        <v>0.67437918360395199</v>
      </c>
      <c r="Q4049">
        <v>0.912342612152794</v>
      </c>
      <c r="R4049">
        <v>0.231271547955996</v>
      </c>
      <c r="S4049">
        <v>0.101015206765461</v>
      </c>
      <c r="T4049">
        <v>1.3357110454312799</v>
      </c>
      <c r="U4049">
        <v>1.3357110454312799</v>
      </c>
      <c r="V4049">
        <v>1.37034210540302</v>
      </c>
      <c r="W4049">
        <v>3.43</v>
      </c>
      <c r="X4049">
        <v>2.04</v>
      </c>
      <c r="Y4049">
        <v>88065</v>
      </c>
      <c r="Z4049">
        <v>5504</v>
      </c>
      <c r="AA4049">
        <v>0.32</v>
      </c>
      <c r="AB4049">
        <v>16</v>
      </c>
      <c r="AC4049">
        <v>8</v>
      </c>
      <c r="AD4049">
        <v>8</v>
      </c>
      <c r="AE4049">
        <v>50</v>
      </c>
      <c r="AF4049">
        <v>14</v>
      </c>
      <c r="AG4049">
        <v>4</v>
      </c>
      <c r="AH4049">
        <v>3</v>
      </c>
      <c r="AI4049">
        <v>9</v>
      </c>
    </row>
    <row r="4050" spans="1:35" x14ac:dyDescent="0.2">
      <c r="A4050" s="102">
        <v>301</v>
      </c>
      <c r="B4050">
        <v>1860</v>
      </c>
      <c r="C4050" t="s">
        <v>57</v>
      </c>
      <c r="D4050" t="s">
        <v>2937</v>
      </c>
      <c r="E4050">
        <v>758</v>
      </c>
      <c r="F4050">
        <v>754</v>
      </c>
      <c r="G4050">
        <v>1200</v>
      </c>
      <c r="H4050" t="s">
        <v>2930</v>
      </c>
      <c r="I4050">
        <v>4182</v>
      </c>
      <c r="J4050" t="s">
        <v>48</v>
      </c>
      <c r="K4050" t="s">
        <v>2952</v>
      </c>
      <c r="L4050">
        <v>1870</v>
      </c>
      <c r="M4050">
        <v>1870</v>
      </c>
      <c r="N4050">
        <v>500</v>
      </c>
      <c r="O4050" t="s">
        <v>2927</v>
      </c>
      <c r="P4050">
        <v>0.54230637874111598</v>
      </c>
      <c r="Q4050">
        <v>0.94010333586768902</v>
      </c>
      <c r="R4050">
        <v>0.69366129186145997</v>
      </c>
      <c r="S4050">
        <v>2.14339549187973E-2</v>
      </c>
      <c r="T4050">
        <v>-1.71915196072478</v>
      </c>
      <c r="U4050">
        <v>1.71915196072478</v>
      </c>
      <c r="V4050">
        <v>1.1998083425491499</v>
      </c>
      <c r="W4050">
        <v>-5.54</v>
      </c>
      <c r="X4050">
        <v>3.23</v>
      </c>
      <c r="Y4050">
        <v>88049</v>
      </c>
      <c r="Z4050">
        <v>5870</v>
      </c>
      <c r="AA4050">
        <v>0.37</v>
      </c>
      <c r="AB4050">
        <v>15</v>
      </c>
      <c r="AC4050">
        <v>8</v>
      </c>
      <c r="AD4050">
        <v>7</v>
      </c>
      <c r="AE4050">
        <v>53.33</v>
      </c>
      <c r="AF4050">
        <v>10</v>
      </c>
      <c r="AG4050">
        <v>6</v>
      </c>
      <c r="AH4050">
        <v>4</v>
      </c>
      <c r="AI4050">
        <v>5</v>
      </c>
    </row>
    <row r="4051" spans="1:35" x14ac:dyDescent="0.2">
      <c r="A4051" s="102">
        <v>1037</v>
      </c>
      <c r="B4051">
        <v>7327</v>
      </c>
      <c r="C4051" t="s">
        <v>3249</v>
      </c>
      <c r="D4051" t="s">
        <v>2990</v>
      </c>
      <c r="E4051">
        <v>2822</v>
      </c>
      <c r="F4051">
        <v>2725</v>
      </c>
      <c r="G4051">
        <v>400</v>
      </c>
      <c r="H4051" t="s">
        <v>2930</v>
      </c>
      <c r="I4051">
        <v>8086</v>
      </c>
      <c r="J4051" t="s">
        <v>3288</v>
      </c>
      <c r="K4051" t="s">
        <v>2936</v>
      </c>
      <c r="L4051">
        <v>1295</v>
      </c>
      <c r="M4051">
        <v>1326</v>
      </c>
      <c r="N4051">
        <v>800</v>
      </c>
      <c r="O4051" t="s">
        <v>2927</v>
      </c>
      <c r="P4051">
        <v>0.71518736529094995</v>
      </c>
      <c r="Q4051">
        <v>0.91518416444652295</v>
      </c>
      <c r="R4051">
        <v>5.1807961142029803E-4</v>
      </c>
      <c r="S4051">
        <v>4.5476743561087302E-2</v>
      </c>
      <c r="T4051">
        <v>-3.0127682203981601</v>
      </c>
      <c r="U4051">
        <v>3.0127682203981601</v>
      </c>
      <c r="V4051">
        <v>0.87017269491312899</v>
      </c>
      <c r="W4051">
        <v>-9.98</v>
      </c>
      <c r="X4051">
        <v>2.68</v>
      </c>
      <c r="Y4051">
        <v>87941</v>
      </c>
      <c r="Z4051">
        <v>21985</v>
      </c>
      <c r="AA4051">
        <v>1.1499999999999999</v>
      </c>
      <c r="AB4051">
        <v>4</v>
      </c>
      <c r="AC4051">
        <v>4</v>
      </c>
      <c r="AD4051">
        <v>0</v>
      </c>
      <c r="AE4051">
        <v>100</v>
      </c>
      <c r="AF4051">
        <v>14</v>
      </c>
      <c r="AG4051">
        <v>2</v>
      </c>
      <c r="AH4051">
        <v>0</v>
      </c>
      <c r="AI4051">
        <v>2</v>
      </c>
    </row>
    <row r="4052" spans="1:35" x14ac:dyDescent="0.2">
      <c r="A4052" s="102">
        <v>5443</v>
      </c>
      <c r="B4052">
        <v>5333</v>
      </c>
      <c r="C4052" t="s">
        <v>238</v>
      </c>
      <c r="D4052" t="s">
        <v>2926</v>
      </c>
      <c r="E4052">
        <v>1900</v>
      </c>
      <c r="F4052">
        <v>1908</v>
      </c>
      <c r="G4052">
        <v>500</v>
      </c>
      <c r="H4052" t="s">
        <v>2927</v>
      </c>
      <c r="I4052">
        <v>6952</v>
      </c>
      <c r="J4052" t="s">
        <v>540</v>
      </c>
      <c r="K4052" t="s">
        <v>2932</v>
      </c>
      <c r="L4052">
        <v>2036</v>
      </c>
      <c r="M4052">
        <v>2031</v>
      </c>
      <c r="N4052">
        <v>500</v>
      </c>
      <c r="O4052" t="s">
        <v>2930</v>
      </c>
      <c r="P4052">
        <v>0.80049393626314502</v>
      </c>
      <c r="Q4052">
        <v>0.84326148165122305</v>
      </c>
      <c r="R4052">
        <v>0.101120948094773</v>
      </c>
      <c r="S4052">
        <v>0.339272110851842</v>
      </c>
      <c r="T4052">
        <v>1.0301878627608201</v>
      </c>
      <c r="U4052">
        <v>1.0301878627608201</v>
      </c>
      <c r="V4052">
        <v>0.75953495159386297</v>
      </c>
      <c r="W4052">
        <v>4.51</v>
      </c>
      <c r="X4052">
        <v>6.06</v>
      </c>
      <c r="Y4052">
        <v>87892</v>
      </c>
      <c r="Z4052">
        <v>5170</v>
      </c>
      <c r="AA4052">
        <v>0.25</v>
      </c>
      <c r="AB4052">
        <v>17</v>
      </c>
      <c r="AC4052">
        <v>10</v>
      </c>
      <c r="AD4052">
        <v>7</v>
      </c>
      <c r="AE4052">
        <v>58.82</v>
      </c>
      <c r="AF4052">
        <v>14</v>
      </c>
      <c r="AG4052">
        <v>5</v>
      </c>
      <c r="AH4052">
        <v>4</v>
      </c>
      <c r="AI4052">
        <v>8</v>
      </c>
    </row>
    <row r="4053" spans="1:35" x14ac:dyDescent="0.2">
      <c r="A4053" s="102">
        <v>3483</v>
      </c>
      <c r="B4053">
        <v>4182</v>
      </c>
      <c r="C4053" t="s">
        <v>48</v>
      </c>
      <c r="D4053" t="s">
        <v>2952</v>
      </c>
      <c r="E4053">
        <v>1870</v>
      </c>
      <c r="F4053">
        <v>1870</v>
      </c>
      <c r="G4053">
        <v>500</v>
      </c>
      <c r="H4053" t="s">
        <v>2927</v>
      </c>
      <c r="I4053">
        <v>8267</v>
      </c>
      <c r="J4053" t="s">
        <v>221</v>
      </c>
      <c r="K4053" t="s">
        <v>2953</v>
      </c>
      <c r="L4053">
        <v>2350</v>
      </c>
      <c r="M4053">
        <v>2344.5</v>
      </c>
      <c r="N4053">
        <v>400</v>
      </c>
      <c r="O4053" t="s">
        <v>2930</v>
      </c>
      <c r="P4053">
        <v>0.51654559155051505</v>
      </c>
      <c r="Q4053">
        <v>0.87191377812009496</v>
      </c>
      <c r="R4053">
        <v>1.7025902120117E-3</v>
      </c>
      <c r="S4053">
        <v>7.2571660179887601E-2</v>
      </c>
      <c r="T4053">
        <v>2.7254369372263998</v>
      </c>
      <c r="U4053">
        <v>2.7254369372263998</v>
      </c>
      <c r="V4053">
        <v>2.2213892512050499</v>
      </c>
      <c r="W4053">
        <v>7.75</v>
      </c>
      <c r="X4053">
        <v>0.3</v>
      </c>
      <c r="Y4053">
        <v>87814</v>
      </c>
      <c r="Z4053">
        <v>4879</v>
      </c>
      <c r="AA4053">
        <v>0.25</v>
      </c>
      <c r="AB4053">
        <v>18</v>
      </c>
      <c r="AC4053">
        <v>10</v>
      </c>
      <c r="AD4053">
        <v>8</v>
      </c>
      <c r="AE4053">
        <v>55.56</v>
      </c>
      <c r="AF4053">
        <v>10</v>
      </c>
      <c r="AG4053">
        <v>9</v>
      </c>
      <c r="AH4053">
        <v>7</v>
      </c>
      <c r="AI4053">
        <v>2</v>
      </c>
    </row>
    <row r="4054" spans="1:35" x14ac:dyDescent="0.2">
      <c r="A4054" s="102">
        <v>4372</v>
      </c>
      <c r="B4054">
        <v>2281</v>
      </c>
      <c r="C4054" t="s">
        <v>1361</v>
      </c>
      <c r="D4054" t="s">
        <v>2955</v>
      </c>
      <c r="E4054">
        <v>2684</v>
      </c>
      <c r="F4054">
        <v>2671</v>
      </c>
      <c r="G4054">
        <v>400</v>
      </c>
      <c r="H4054" t="s">
        <v>2927</v>
      </c>
      <c r="I4054">
        <v>4681</v>
      </c>
      <c r="J4054" t="s">
        <v>1304</v>
      </c>
      <c r="K4054" t="s">
        <v>2942</v>
      </c>
      <c r="L4054">
        <v>1808</v>
      </c>
      <c r="M4054">
        <v>1768</v>
      </c>
      <c r="N4054">
        <v>600</v>
      </c>
      <c r="O4054" t="s">
        <v>2930</v>
      </c>
      <c r="P4054">
        <v>0.59285057095589799</v>
      </c>
      <c r="Q4054">
        <v>0.85801383888461202</v>
      </c>
      <c r="R4054">
        <v>6.4707481946921002E-3</v>
      </c>
      <c r="S4054">
        <v>5.6369004573395401E-2</v>
      </c>
      <c r="T4054">
        <v>2.14344575484016</v>
      </c>
      <c r="U4054">
        <v>2.14344575484016</v>
      </c>
      <c r="V4054">
        <v>1.3505185936498301</v>
      </c>
      <c r="W4054">
        <v>6.73</v>
      </c>
      <c r="X4054">
        <v>0.71</v>
      </c>
      <c r="Y4054">
        <v>87800</v>
      </c>
      <c r="Z4054">
        <v>4878</v>
      </c>
      <c r="AA4054">
        <v>0.2</v>
      </c>
      <c r="AB4054">
        <v>18</v>
      </c>
      <c r="AC4054">
        <v>8</v>
      </c>
      <c r="AD4054">
        <v>10</v>
      </c>
      <c r="AE4054">
        <v>44.44</v>
      </c>
      <c r="AF4054">
        <v>10</v>
      </c>
      <c r="AG4054">
        <v>7</v>
      </c>
      <c r="AH4054">
        <v>5</v>
      </c>
      <c r="AI4054">
        <v>6</v>
      </c>
    </row>
    <row r="4055" spans="1:35" x14ac:dyDescent="0.2">
      <c r="A4055" s="102">
        <v>6933</v>
      </c>
      <c r="B4055">
        <v>2267</v>
      </c>
      <c r="C4055" t="s">
        <v>3242</v>
      </c>
      <c r="D4055" t="s">
        <v>2955</v>
      </c>
      <c r="E4055">
        <v>5780</v>
      </c>
      <c r="F4055">
        <v>5740</v>
      </c>
      <c r="G4055">
        <v>100</v>
      </c>
      <c r="H4055" t="s">
        <v>2927</v>
      </c>
      <c r="I4055">
        <v>7327</v>
      </c>
      <c r="J4055" t="s">
        <v>3249</v>
      </c>
      <c r="K4055" t="s">
        <v>2990</v>
      </c>
      <c r="L4055">
        <v>2822</v>
      </c>
      <c r="M4055">
        <v>2725</v>
      </c>
      <c r="N4055">
        <v>200</v>
      </c>
      <c r="O4055" t="s">
        <v>2930</v>
      </c>
      <c r="P4055">
        <v>0.56933984275238303</v>
      </c>
      <c r="Q4055">
        <v>0.823501723692041</v>
      </c>
      <c r="R4055">
        <v>0.59643055197286798</v>
      </c>
      <c r="S4055">
        <v>0.44819622723197799</v>
      </c>
      <c r="T4055">
        <v>1.73912057364724E-2</v>
      </c>
      <c r="U4055">
        <v>1.73912057364724E-2</v>
      </c>
      <c r="V4055">
        <v>0.73778376556445602</v>
      </c>
      <c r="W4055">
        <v>7.0000000000000007E-2</v>
      </c>
      <c r="X4055">
        <v>5.05</v>
      </c>
      <c r="Y4055">
        <v>87769</v>
      </c>
      <c r="Z4055">
        <v>21942</v>
      </c>
      <c r="AA4055">
        <v>1.86</v>
      </c>
      <c r="AB4055">
        <v>4</v>
      </c>
      <c r="AC4055">
        <v>4</v>
      </c>
      <c r="AD4055">
        <v>0</v>
      </c>
      <c r="AE4055">
        <v>100</v>
      </c>
      <c r="AF4055">
        <v>15</v>
      </c>
      <c r="AG4055">
        <v>1</v>
      </c>
      <c r="AH4055">
        <v>0</v>
      </c>
      <c r="AI4055">
        <v>3</v>
      </c>
    </row>
    <row r="4056" spans="1:35" x14ac:dyDescent="0.2">
      <c r="A4056" s="102">
        <v>2851</v>
      </c>
      <c r="B4056">
        <v>4205</v>
      </c>
      <c r="C4056" t="s">
        <v>3137</v>
      </c>
      <c r="D4056" t="s">
        <v>2952</v>
      </c>
      <c r="E4056">
        <v>1271</v>
      </c>
      <c r="F4056">
        <v>1265</v>
      </c>
      <c r="G4056">
        <v>800</v>
      </c>
      <c r="H4056" t="s">
        <v>2930</v>
      </c>
      <c r="I4056">
        <v>8593</v>
      </c>
      <c r="J4056" t="s">
        <v>224</v>
      </c>
      <c r="K4056" t="s">
        <v>2933</v>
      </c>
      <c r="L4056">
        <v>719</v>
      </c>
      <c r="M4056">
        <v>717</v>
      </c>
      <c r="N4056">
        <v>1400</v>
      </c>
      <c r="O4056" t="s">
        <v>2927</v>
      </c>
      <c r="P4056">
        <v>0.23321420796102199</v>
      </c>
      <c r="Q4056">
        <v>0.88231388543036504</v>
      </c>
      <c r="R4056">
        <v>0.54216979281882105</v>
      </c>
      <c r="S4056">
        <v>1.33526149180205E-2</v>
      </c>
      <c r="T4056">
        <v>-1.8662341342780899</v>
      </c>
      <c r="U4056">
        <v>1.8662341342780899</v>
      </c>
      <c r="V4056">
        <v>1.9545153398042701</v>
      </c>
      <c r="W4056">
        <v>-10.17</v>
      </c>
      <c r="X4056">
        <v>0.81</v>
      </c>
      <c r="Y4056">
        <v>87667</v>
      </c>
      <c r="Z4056">
        <v>4614</v>
      </c>
      <c r="AA4056">
        <v>0.19</v>
      </c>
      <c r="AB4056">
        <v>19</v>
      </c>
      <c r="AC4056">
        <v>9</v>
      </c>
      <c r="AD4056">
        <v>10</v>
      </c>
      <c r="AE4056">
        <v>47.37</v>
      </c>
      <c r="AF4056">
        <v>10</v>
      </c>
      <c r="AG4056">
        <v>7</v>
      </c>
      <c r="AH4056">
        <v>4</v>
      </c>
      <c r="AI4056">
        <v>8</v>
      </c>
    </row>
    <row r="4057" spans="1:35" x14ac:dyDescent="0.2">
      <c r="A4057" s="102">
        <v>2059</v>
      </c>
      <c r="B4057">
        <v>7012</v>
      </c>
      <c r="C4057" t="s">
        <v>3218</v>
      </c>
      <c r="D4057" t="s">
        <v>2945</v>
      </c>
      <c r="E4057">
        <v>2311</v>
      </c>
      <c r="F4057">
        <v>2281</v>
      </c>
      <c r="G4057">
        <v>400</v>
      </c>
      <c r="H4057" t="s">
        <v>2927</v>
      </c>
      <c r="I4057">
        <v>7276</v>
      </c>
      <c r="J4057" t="s">
        <v>2986</v>
      </c>
      <c r="K4057" t="s">
        <v>2932</v>
      </c>
      <c r="L4057">
        <v>5020</v>
      </c>
      <c r="M4057">
        <v>4980</v>
      </c>
      <c r="N4057">
        <v>200</v>
      </c>
      <c r="O4057" t="s">
        <v>2930</v>
      </c>
      <c r="P4057">
        <v>0.91088074591066603</v>
      </c>
      <c r="Q4057">
        <v>0.89493493286916903</v>
      </c>
      <c r="R4057">
        <v>6.0234428260802698E-2</v>
      </c>
      <c r="S4057">
        <v>3.7769255574250399E-2</v>
      </c>
      <c r="T4057">
        <v>0.31639997712017398</v>
      </c>
      <c r="U4057">
        <v>0.31639997712017398</v>
      </c>
      <c r="V4057">
        <v>1.0812233770064299</v>
      </c>
      <c r="W4057">
        <v>0.89</v>
      </c>
      <c r="X4057">
        <v>8.39</v>
      </c>
      <c r="Y4057">
        <v>87578</v>
      </c>
      <c r="Z4057">
        <v>8758</v>
      </c>
      <c r="AA4057">
        <v>0.44</v>
      </c>
      <c r="AB4057">
        <v>10</v>
      </c>
      <c r="AC4057">
        <v>6</v>
      </c>
      <c r="AD4057">
        <v>4</v>
      </c>
      <c r="AE4057">
        <v>60</v>
      </c>
      <c r="AF4057">
        <v>12</v>
      </c>
      <c r="AG4057">
        <v>3</v>
      </c>
      <c r="AH4057">
        <v>2</v>
      </c>
      <c r="AI4057">
        <v>5</v>
      </c>
    </row>
    <row r="4058" spans="1:35" x14ac:dyDescent="0.2">
      <c r="A4058" s="102">
        <v>5042</v>
      </c>
      <c r="B4058">
        <v>5714</v>
      </c>
      <c r="C4058" t="s">
        <v>873</v>
      </c>
      <c r="D4058" t="s">
        <v>2943</v>
      </c>
      <c r="E4058">
        <v>4090</v>
      </c>
      <c r="F4058">
        <v>4070</v>
      </c>
      <c r="G4058">
        <v>200</v>
      </c>
      <c r="H4058" t="s">
        <v>2927</v>
      </c>
      <c r="I4058">
        <v>9989</v>
      </c>
      <c r="J4058" t="s">
        <v>692</v>
      </c>
      <c r="K4058" t="s">
        <v>2953</v>
      </c>
      <c r="L4058">
        <v>3725</v>
      </c>
      <c r="M4058">
        <v>3745</v>
      </c>
      <c r="N4058">
        <v>200</v>
      </c>
      <c r="O4058" t="s">
        <v>2930</v>
      </c>
      <c r="P4058">
        <v>0.60476623994432899</v>
      </c>
      <c r="Q4058">
        <v>0.84874737248486698</v>
      </c>
      <c r="R4058">
        <v>0.13673127304355401</v>
      </c>
      <c r="S4058">
        <v>0.22083630436801199</v>
      </c>
      <c r="T4058">
        <v>1.8344307500402901</v>
      </c>
      <c r="U4058">
        <v>1.8344307500402901</v>
      </c>
      <c r="V4058">
        <v>2.65085712842078</v>
      </c>
      <c r="W4058">
        <v>4.17</v>
      </c>
      <c r="X4058">
        <v>7.99</v>
      </c>
      <c r="Y4058">
        <v>87550</v>
      </c>
      <c r="Z4058">
        <v>8755</v>
      </c>
      <c r="AA4058">
        <v>0.54</v>
      </c>
      <c r="AB4058">
        <v>10</v>
      </c>
      <c r="AC4058">
        <v>6</v>
      </c>
      <c r="AD4058">
        <v>4</v>
      </c>
      <c r="AE4058">
        <v>60</v>
      </c>
      <c r="AF4058">
        <v>12</v>
      </c>
      <c r="AG4058">
        <v>4</v>
      </c>
      <c r="AH4058">
        <v>2</v>
      </c>
      <c r="AI4058">
        <v>4</v>
      </c>
    </row>
    <row r="4059" spans="1:35" x14ac:dyDescent="0.2">
      <c r="A4059" s="102">
        <v>970</v>
      </c>
      <c r="B4059">
        <v>4182</v>
      </c>
      <c r="C4059" t="s">
        <v>48</v>
      </c>
      <c r="D4059" t="s">
        <v>2952</v>
      </c>
      <c r="E4059">
        <v>1870</v>
      </c>
      <c r="F4059">
        <v>1870</v>
      </c>
      <c r="G4059">
        <v>500</v>
      </c>
      <c r="H4059" t="s">
        <v>2927</v>
      </c>
      <c r="I4059">
        <v>5802</v>
      </c>
      <c r="J4059" t="s">
        <v>3220</v>
      </c>
      <c r="K4059" t="s">
        <v>2943</v>
      </c>
      <c r="L4059">
        <v>1533.5</v>
      </c>
      <c r="M4059">
        <v>1518</v>
      </c>
      <c r="N4059">
        <v>600</v>
      </c>
      <c r="O4059" t="s">
        <v>2930</v>
      </c>
      <c r="P4059">
        <v>6.25546500687299E-2</v>
      </c>
      <c r="Q4059">
        <v>0.91693060900301304</v>
      </c>
      <c r="R4059">
        <v>4.0235100359911998E-4</v>
      </c>
      <c r="S4059">
        <v>2.1324390558343401E-2</v>
      </c>
      <c r="T4059">
        <v>3.9208219010049299</v>
      </c>
      <c r="U4059">
        <v>3.9208219010049299</v>
      </c>
      <c r="V4059">
        <v>3.5994133920318001</v>
      </c>
      <c r="W4059">
        <v>14.49</v>
      </c>
      <c r="X4059">
        <v>2.59</v>
      </c>
      <c r="Y4059">
        <v>87516</v>
      </c>
      <c r="Z4059">
        <v>4862</v>
      </c>
      <c r="AA4059">
        <v>0.33</v>
      </c>
      <c r="AB4059">
        <v>18</v>
      </c>
      <c r="AC4059">
        <v>10</v>
      </c>
      <c r="AD4059">
        <v>8</v>
      </c>
      <c r="AE4059">
        <v>55.56</v>
      </c>
      <c r="AF4059">
        <v>12</v>
      </c>
      <c r="AG4059">
        <v>6</v>
      </c>
      <c r="AH4059">
        <v>4</v>
      </c>
      <c r="AI4059">
        <v>8</v>
      </c>
    </row>
    <row r="4060" spans="1:35" x14ac:dyDescent="0.2">
      <c r="A4060" s="102">
        <v>3920</v>
      </c>
      <c r="B4060">
        <v>8031</v>
      </c>
      <c r="C4060" t="s">
        <v>1014</v>
      </c>
      <c r="D4060" t="s">
        <v>2934</v>
      </c>
      <c r="E4060">
        <v>1981</v>
      </c>
      <c r="F4060">
        <v>1981</v>
      </c>
      <c r="G4060">
        <v>500</v>
      </c>
      <c r="H4060" t="s">
        <v>2927</v>
      </c>
      <c r="I4060">
        <v>9449</v>
      </c>
      <c r="J4060" t="s">
        <v>3483</v>
      </c>
      <c r="K4060" t="s">
        <v>2929</v>
      </c>
      <c r="L4060">
        <v>2145</v>
      </c>
      <c r="M4060">
        <v>2143</v>
      </c>
      <c r="N4060">
        <v>500</v>
      </c>
      <c r="O4060" t="s">
        <v>2930</v>
      </c>
      <c r="P4060">
        <v>0.28843783059160899</v>
      </c>
      <c r="Q4060">
        <v>0.86502749775297305</v>
      </c>
      <c r="R4060">
        <v>0.19926994686486699</v>
      </c>
      <c r="S4060">
        <v>1.2404174597889299E-2</v>
      </c>
      <c r="T4060">
        <v>5.2537642704004503E-2</v>
      </c>
      <c r="U4060">
        <v>5.2537642704004503E-2</v>
      </c>
      <c r="V4060">
        <v>0.192894574263691</v>
      </c>
      <c r="W4060">
        <v>0.28000000000000003</v>
      </c>
      <c r="X4060">
        <v>7.56</v>
      </c>
      <c r="Y4060">
        <v>87513</v>
      </c>
      <c r="Z4060">
        <v>4167</v>
      </c>
      <c r="AA4060">
        <v>0.2</v>
      </c>
      <c r="AB4060">
        <v>21</v>
      </c>
      <c r="AC4060">
        <v>12</v>
      </c>
      <c r="AD4060">
        <v>9</v>
      </c>
      <c r="AE4060">
        <v>57.14</v>
      </c>
      <c r="AF4060">
        <v>9</v>
      </c>
      <c r="AG4060">
        <v>10</v>
      </c>
      <c r="AH4060">
        <v>7</v>
      </c>
      <c r="AI4060">
        <v>4</v>
      </c>
    </row>
    <row r="4061" spans="1:35" x14ac:dyDescent="0.2">
      <c r="A4061" s="102">
        <v>4962</v>
      </c>
      <c r="B4061">
        <v>3038</v>
      </c>
      <c r="C4061" t="s">
        <v>1328</v>
      </c>
      <c r="D4061" t="s">
        <v>2934</v>
      </c>
      <c r="E4061">
        <v>4340</v>
      </c>
      <c r="F4061">
        <v>4370</v>
      </c>
      <c r="G4061">
        <v>200</v>
      </c>
      <c r="H4061" t="s">
        <v>2927</v>
      </c>
      <c r="I4061">
        <v>4516</v>
      </c>
      <c r="J4061" t="s">
        <v>3698</v>
      </c>
      <c r="K4061" t="s">
        <v>2950</v>
      </c>
      <c r="L4061">
        <v>8990</v>
      </c>
      <c r="M4061">
        <v>9360</v>
      </c>
      <c r="N4061">
        <v>100</v>
      </c>
      <c r="O4061" t="s">
        <v>2930</v>
      </c>
      <c r="P4061">
        <v>0.39622735176085999</v>
      </c>
      <c r="Q4061">
        <v>0.84990132404019403</v>
      </c>
      <c r="R4061">
        <v>0.73910887470472797</v>
      </c>
      <c r="S4061">
        <v>6.2643072626824003E-2</v>
      </c>
      <c r="T4061">
        <v>2.10805794700777</v>
      </c>
      <c r="U4061">
        <v>2.10805794700777</v>
      </c>
      <c r="V4061">
        <v>2.5964129819272701</v>
      </c>
      <c r="W4061">
        <v>19.71</v>
      </c>
      <c r="X4061">
        <v>6.62</v>
      </c>
      <c r="Y4061">
        <v>87505</v>
      </c>
      <c r="Z4061">
        <v>5469</v>
      </c>
      <c r="AA4061">
        <v>0.42</v>
      </c>
      <c r="AB4061">
        <v>16</v>
      </c>
      <c r="AC4061">
        <v>10</v>
      </c>
      <c r="AD4061">
        <v>6</v>
      </c>
      <c r="AE4061">
        <v>62.5</v>
      </c>
      <c r="AF4061">
        <v>11</v>
      </c>
      <c r="AG4061">
        <v>8</v>
      </c>
      <c r="AH4061">
        <v>4</v>
      </c>
      <c r="AI4061">
        <v>4</v>
      </c>
    </row>
    <row r="4062" spans="1:35" x14ac:dyDescent="0.2">
      <c r="A4062" s="102">
        <v>6397</v>
      </c>
      <c r="B4062">
        <v>3003</v>
      </c>
      <c r="C4062" t="s">
        <v>691</v>
      </c>
      <c r="D4062" t="s">
        <v>2949</v>
      </c>
      <c r="E4062">
        <v>1355</v>
      </c>
      <c r="F4062">
        <v>1364</v>
      </c>
      <c r="G4062">
        <v>700</v>
      </c>
      <c r="H4062" t="s">
        <v>2927</v>
      </c>
      <c r="I4062">
        <v>6479</v>
      </c>
      <c r="J4062" t="s">
        <v>690</v>
      </c>
      <c r="K4062" t="s">
        <v>2932</v>
      </c>
      <c r="L4062">
        <v>2286</v>
      </c>
      <c r="M4062">
        <v>2243</v>
      </c>
      <c r="N4062">
        <v>400</v>
      </c>
      <c r="O4062" t="s">
        <v>2930</v>
      </c>
      <c r="P4062">
        <v>0.77049163821341105</v>
      </c>
      <c r="Q4062">
        <v>0.83078858764848296</v>
      </c>
      <c r="R4062">
        <v>0.79815960594533997</v>
      </c>
      <c r="S4062">
        <v>0.38560172505439499</v>
      </c>
      <c r="T4062">
        <v>1.8357525765048901</v>
      </c>
      <c r="U4062">
        <v>1.8357525765048901</v>
      </c>
      <c r="V4062">
        <v>0.51340069909487496</v>
      </c>
      <c r="W4062">
        <v>5.62</v>
      </c>
      <c r="X4062">
        <v>6.42</v>
      </c>
      <c r="Y4062">
        <v>87488</v>
      </c>
      <c r="Z4062">
        <v>5468</v>
      </c>
      <c r="AA4062">
        <v>0.27</v>
      </c>
      <c r="AB4062">
        <v>16</v>
      </c>
      <c r="AC4062">
        <v>10</v>
      </c>
      <c r="AD4062">
        <v>6</v>
      </c>
      <c r="AE4062">
        <v>62.5</v>
      </c>
      <c r="AF4062">
        <v>12</v>
      </c>
      <c r="AG4062">
        <v>7</v>
      </c>
      <c r="AH4062">
        <v>4</v>
      </c>
      <c r="AI4062">
        <v>5</v>
      </c>
    </row>
    <row r="4063" spans="1:35" x14ac:dyDescent="0.2">
      <c r="A4063" s="102">
        <v>611</v>
      </c>
      <c r="B4063">
        <v>6750</v>
      </c>
      <c r="C4063" t="s">
        <v>2993</v>
      </c>
      <c r="D4063" t="s">
        <v>2932</v>
      </c>
      <c r="E4063">
        <v>4400</v>
      </c>
      <c r="F4063">
        <v>4275</v>
      </c>
      <c r="G4063">
        <v>100</v>
      </c>
      <c r="H4063" t="s">
        <v>2927</v>
      </c>
      <c r="I4063">
        <v>6857</v>
      </c>
      <c r="J4063" t="s">
        <v>3187</v>
      </c>
      <c r="K4063" t="s">
        <v>2932</v>
      </c>
      <c r="L4063">
        <v>5760</v>
      </c>
      <c r="M4063">
        <v>5650</v>
      </c>
      <c r="N4063">
        <v>100</v>
      </c>
      <c r="O4063" t="s">
        <v>2930</v>
      </c>
      <c r="P4063">
        <v>0.78653338925466998</v>
      </c>
      <c r="Q4063">
        <v>0.927618381751806</v>
      </c>
      <c r="R4063">
        <v>0.316358540702739</v>
      </c>
      <c r="S4063">
        <v>0.22897644955287</v>
      </c>
      <c r="T4063">
        <v>0.110104034319673</v>
      </c>
      <c r="U4063">
        <v>0.110104034319673</v>
      </c>
      <c r="V4063">
        <v>0.85451586200792395</v>
      </c>
      <c r="W4063">
        <v>0.51</v>
      </c>
      <c r="X4063">
        <v>24.34</v>
      </c>
      <c r="Y4063">
        <v>87146</v>
      </c>
      <c r="Z4063">
        <v>5810</v>
      </c>
      <c r="AA4063">
        <v>0.28000000000000003</v>
      </c>
      <c r="AB4063">
        <v>15</v>
      </c>
      <c r="AC4063">
        <v>8</v>
      </c>
      <c r="AD4063">
        <v>7</v>
      </c>
      <c r="AE4063">
        <v>53.33</v>
      </c>
      <c r="AF4063">
        <v>10</v>
      </c>
      <c r="AG4063">
        <v>8</v>
      </c>
      <c r="AH4063">
        <v>6</v>
      </c>
      <c r="AI4063">
        <v>1</v>
      </c>
    </row>
    <row r="4064" spans="1:35" x14ac:dyDescent="0.2">
      <c r="A4064" s="102">
        <v>2555</v>
      </c>
      <c r="B4064">
        <v>1801</v>
      </c>
      <c r="C4064" t="s">
        <v>3684</v>
      </c>
      <c r="D4064" t="s">
        <v>2937</v>
      </c>
      <c r="E4064">
        <v>4570</v>
      </c>
      <c r="F4064">
        <v>4465</v>
      </c>
      <c r="G4064">
        <v>200</v>
      </c>
      <c r="H4064" t="s">
        <v>2927</v>
      </c>
      <c r="I4064">
        <v>9603</v>
      </c>
      <c r="J4064" t="s">
        <v>3170</v>
      </c>
      <c r="K4064" t="s">
        <v>2942</v>
      </c>
      <c r="L4064">
        <v>2755</v>
      </c>
      <c r="M4064">
        <v>2667</v>
      </c>
      <c r="N4064">
        <v>300</v>
      </c>
      <c r="O4064" t="s">
        <v>2930</v>
      </c>
      <c r="P4064">
        <v>0.14535180039821</v>
      </c>
      <c r="Q4064">
        <v>0.88694302517914103</v>
      </c>
      <c r="R4064">
        <v>0.63191263816015297</v>
      </c>
      <c r="S4064">
        <v>0.21020318267134799</v>
      </c>
      <c r="T4064">
        <v>1.5407785867121799</v>
      </c>
      <c r="U4064">
        <v>1.5407785867121799</v>
      </c>
      <c r="V4064">
        <v>1.5658991900610599</v>
      </c>
      <c r="W4064">
        <v>9.17</v>
      </c>
      <c r="X4064">
        <v>10.4</v>
      </c>
      <c r="Y4064">
        <v>87143</v>
      </c>
      <c r="Z4064">
        <v>12449</v>
      </c>
      <c r="AA4064">
        <v>0.63</v>
      </c>
      <c r="AB4064">
        <v>7</v>
      </c>
      <c r="AC4064">
        <v>5</v>
      </c>
      <c r="AD4064">
        <v>2</v>
      </c>
      <c r="AE4064">
        <v>71.430000000000007</v>
      </c>
      <c r="AF4064">
        <v>12</v>
      </c>
      <c r="AG4064">
        <v>4</v>
      </c>
      <c r="AH4064">
        <v>1</v>
      </c>
      <c r="AI4064">
        <v>2</v>
      </c>
    </row>
    <row r="4065" spans="1:35" x14ac:dyDescent="0.2">
      <c r="A4065" s="102">
        <v>8568</v>
      </c>
      <c r="B4065">
        <v>7182</v>
      </c>
      <c r="C4065" t="s">
        <v>3094</v>
      </c>
      <c r="D4065" t="s">
        <v>2990</v>
      </c>
      <c r="E4065">
        <v>1050</v>
      </c>
      <c r="F4065">
        <v>1047</v>
      </c>
      <c r="G4065">
        <v>900</v>
      </c>
      <c r="H4065" t="s">
        <v>2930</v>
      </c>
      <c r="I4065">
        <v>8218</v>
      </c>
      <c r="J4065" t="s">
        <v>3162</v>
      </c>
      <c r="K4065" t="s">
        <v>2953</v>
      </c>
      <c r="L4065">
        <v>2400</v>
      </c>
      <c r="M4065">
        <v>2382</v>
      </c>
      <c r="N4065">
        <v>400</v>
      </c>
      <c r="O4065" t="s">
        <v>2927</v>
      </c>
      <c r="P4065">
        <v>0.69395326334955798</v>
      </c>
      <c r="Q4065">
        <v>0.80214123129465797</v>
      </c>
      <c r="R4065">
        <v>0.43851597235893602</v>
      </c>
      <c r="S4065">
        <v>0.45324620480122602</v>
      </c>
      <c r="T4065">
        <v>-1.3725254312806601</v>
      </c>
      <c r="U4065">
        <v>1.3725254312806601</v>
      </c>
      <c r="V4065">
        <v>1.74819048897578</v>
      </c>
      <c r="W4065">
        <v>-3.27</v>
      </c>
      <c r="X4065">
        <v>1.1000000000000001</v>
      </c>
      <c r="Y4065">
        <v>87102</v>
      </c>
      <c r="Z4065">
        <v>6222</v>
      </c>
      <c r="AA4065">
        <v>0.28999999999999998</v>
      </c>
      <c r="AB4065">
        <v>14</v>
      </c>
      <c r="AC4065">
        <v>6</v>
      </c>
      <c r="AD4065">
        <v>8</v>
      </c>
      <c r="AE4065">
        <v>42.86</v>
      </c>
      <c r="AF4065">
        <v>15</v>
      </c>
      <c r="AG4065">
        <v>2</v>
      </c>
      <c r="AH4065">
        <v>3</v>
      </c>
      <c r="AI4065">
        <v>9</v>
      </c>
    </row>
    <row r="4066" spans="1:35" x14ac:dyDescent="0.2">
      <c r="A4066" s="102">
        <v>2662</v>
      </c>
      <c r="B4066">
        <v>2730</v>
      </c>
      <c r="C4066" t="s">
        <v>750</v>
      </c>
      <c r="D4066" t="s">
        <v>2953</v>
      </c>
      <c r="E4066">
        <v>1082</v>
      </c>
      <c r="F4066">
        <v>1061</v>
      </c>
      <c r="G4066">
        <v>1000</v>
      </c>
      <c r="H4066" t="s">
        <v>2930</v>
      </c>
      <c r="I4066">
        <v>6952</v>
      </c>
      <c r="J4066" t="s">
        <v>540</v>
      </c>
      <c r="K4066" t="s">
        <v>2932</v>
      </c>
      <c r="L4066">
        <v>2036</v>
      </c>
      <c r="M4066">
        <v>2031</v>
      </c>
      <c r="N4066">
        <v>500</v>
      </c>
      <c r="O4066" t="s">
        <v>2927</v>
      </c>
      <c r="P4066">
        <v>0.26778950825914999</v>
      </c>
      <c r="Q4066">
        <v>0.88532276776045604</v>
      </c>
      <c r="R4066">
        <v>5.7417335244808798E-2</v>
      </c>
      <c r="S4066">
        <v>6.3348371421542204E-2</v>
      </c>
      <c r="T4066">
        <v>-1.27326650029407</v>
      </c>
      <c r="U4066">
        <v>1.27326650029407</v>
      </c>
      <c r="V4066">
        <v>1.1663670552019501</v>
      </c>
      <c r="W4066">
        <v>-9.39</v>
      </c>
      <c r="X4066">
        <v>4.4800000000000004</v>
      </c>
      <c r="Y4066">
        <v>87059</v>
      </c>
      <c r="Z4066">
        <v>5441</v>
      </c>
      <c r="AA4066">
        <v>0.26</v>
      </c>
      <c r="AB4066">
        <v>16</v>
      </c>
      <c r="AC4066">
        <v>7</v>
      </c>
      <c r="AD4066">
        <v>9</v>
      </c>
      <c r="AE4066">
        <v>43.75</v>
      </c>
      <c r="AF4066">
        <v>13</v>
      </c>
      <c r="AG4066">
        <v>5</v>
      </c>
      <c r="AH4066">
        <v>4</v>
      </c>
      <c r="AI4066">
        <v>7</v>
      </c>
    </row>
    <row r="4067" spans="1:35" x14ac:dyDescent="0.2">
      <c r="A4067" s="102">
        <v>3844</v>
      </c>
      <c r="B4067">
        <v>1824</v>
      </c>
      <c r="C4067" t="s">
        <v>225</v>
      </c>
      <c r="D4067" t="s">
        <v>2937</v>
      </c>
      <c r="E4067">
        <v>1081</v>
      </c>
      <c r="F4067">
        <v>1095</v>
      </c>
      <c r="G4067">
        <v>800</v>
      </c>
      <c r="H4067" t="s">
        <v>2927</v>
      </c>
      <c r="I4067">
        <v>4967</v>
      </c>
      <c r="J4067" t="s">
        <v>853</v>
      </c>
      <c r="K4067" t="s">
        <v>2952</v>
      </c>
      <c r="L4067">
        <v>9130</v>
      </c>
      <c r="M4067">
        <v>9140</v>
      </c>
      <c r="N4067">
        <v>100</v>
      </c>
      <c r="O4067" t="s">
        <v>2930</v>
      </c>
      <c r="P4067">
        <v>0.28197819830376802</v>
      </c>
      <c r="Q4067">
        <v>0.86592954558688995</v>
      </c>
      <c r="R4067">
        <v>0.44498649131026802</v>
      </c>
      <c r="S4067">
        <v>0.26434422700583499</v>
      </c>
      <c r="T4067">
        <v>0.66705123627976903</v>
      </c>
      <c r="U4067">
        <v>0.66705123627976903</v>
      </c>
      <c r="V4067">
        <v>0.80948255950258396</v>
      </c>
      <c r="W4067">
        <v>2.69</v>
      </c>
      <c r="X4067">
        <v>4.16</v>
      </c>
      <c r="Y4067">
        <v>86964</v>
      </c>
      <c r="Z4067">
        <v>4831</v>
      </c>
      <c r="AA4067">
        <v>0.26</v>
      </c>
      <c r="AB4067">
        <v>18</v>
      </c>
      <c r="AC4067">
        <v>10</v>
      </c>
      <c r="AD4067">
        <v>8</v>
      </c>
      <c r="AE4067">
        <v>55.56</v>
      </c>
      <c r="AF4067">
        <v>12</v>
      </c>
      <c r="AG4067">
        <v>7</v>
      </c>
      <c r="AH4067">
        <v>5</v>
      </c>
      <c r="AI4067">
        <v>6</v>
      </c>
    </row>
    <row r="4068" spans="1:35" x14ac:dyDescent="0.2">
      <c r="A4068" s="102">
        <v>1479</v>
      </c>
      <c r="B4068">
        <v>1860</v>
      </c>
      <c r="C4068" t="s">
        <v>57</v>
      </c>
      <c r="D4068" t="s">
        <v>2937</v>
      </c>
      <c r="E4068">
        <v>758</v>
      </c>
      <c r="F4068">
        <v>754</v>
      </c>
      <c r="G4068">
        <v>1400</v>
      </c>
      <c r="H4068" t="s">
        <v>2927</v>
      </c>
      <c r="I4068">
        <v>3048</v>
      </c>
      <c r="J4068" t="s">
        <v>3338</v>
      </c>
      <c r="K4068" t="s">
        <v>2953</v>
      </c>
      <c r="L4068">
        <v>1208</v>
      </c>
      <c r="M4068">
        <v>1188</v>
      </c>
      <c r="N4068">
        <v>900</v>
      </c>
      <c r="O4068" t="s">
        <v>2930</v>
      </c>
      <c r="P4068">
        <v>0.385184151742752</v>
      </c>
      <c r="Q4068">
        <v>0.90550331265818995</v>
      </c>
      <c r="R4068">
        <v>0.230992796737131</v>
      </c>
      <c r="S4068">
        <v>3.4982959842727297E-4</v>
      </c>
      <c r="T4068">
        <v>3.11210332068852</v>
      </c>
      <c r="U4068">
        <v>3.11210332068852</v>
      </c>
      <c r="V4068">
        <v>3.2075274298377998</v>
      </c>
      <c r="W4068">
        <v>9.17</v>
      </c>
      <c r="X4068">
        <v>1.27</v>
      </c>
      <c r="Y4068">
        <v>86945</v>
      </c>
      <c r="Z4068">
        <v>4576</v>
      </c>
      <c r="AA4068">
        <v>0.2</v>
      </c>
      <c r="AB4068">
        <v>19</v>
      </c>
      <c r="AC4068">
        <v>10</v>
      </c>
      <c r="AD4068">
        <v>9</v>
      </c>
      <c r="AE4068">
        <v>52.63</v>
      </c>
      <c r="AF4068">
        <v>12</v>
      </c>
      <c r="AG4068">
        <v>7</v>
      </c>
      <c r="AH4068">
        <v>5</v>
      </c>
      <c r="AI4068">
        <v>7</v>
      </c>
    </row>
    <row r="4069" spans="1:35" x14ac:dyDescent="0.2">
      <c r="A4069" s="102">
        <v>3457</v>
      </c>
      <c r="B4069">
        <v>1963</v>
      </c>
      <c r="C4069" t="s">
        <v>3248</v>
      </c>
      <c r="D4069" t="s">
        <v>2937</v>
      </c>
      <c r="E4069">
        <v>1561</v>
      </c>
      <c r="F4069">
        <v>1560</v>
      </c>
      <c r="G4069">
        <v>700</v>
      </c>
      <c r="H4069" t="s">
        <v>2930</v>
      </c>
      <c r="I4069">
        <v>8795</v>
      </c>
      <c r="J4069" t="s">
        <v>3258</v>
      </c>
      <c r="K4069" t="s">
        <v>3176</v>
      </c>
      <c r="L4069">
        <v>1292</v>
      </c>
      <c r="M4069">
        <v>1289</v>
      </c>
      <c r="N4069">
        <v>800</v>
      </c>
      <c r="O4069" t="s">
        <v>2927</v>
      </c>
      <c r="P4069">
        <v>0.805875938425612</v>
      </c>
      <c r="Q4069">
        <v>0.87227889776185896</v>
      </c>
      <c r="R4069">
        <v>3.5393260011653202E-2</v>
      </c>
      <c r="S4069">
        <v>9.1681628436860799E-3</v>
      </c>
      <c r="T4069">
        <v>-1.7662044537358199</v>
      </c>
      <c r="U4069">
        <v>1.7662044537358199</v>
      </c>
      <c r="V4069">
        <v>1.6929408584963099</v>
      </c>
      <c r="W4069">
        <v>-5.35</v>
      </c>
      <c r="X4069">
        <v>5.57</v>
      </c>
      <c r="Y4069">
        <v>86840</v>
      </c>
      <c r="Z4069">
        <v>4571</v>
      </c>
      <c r="AA4069">
        <v>0.21</v>
      </c>
      <c r="AB4069">
        <v>19</v>
      </c>
      <c r="AC4069">
        <v>13</v>
      </c>
      <c r="AD4069">
        <v>6</v>
      </c>
      <c r="AE4069">
        <v>68.42</v>
      </c>
      <c r="AF4069">
        <v>12</v>
      </c>
      <c r="AG4069">
        <v>7</v>
      </c>
      <c r="AH4069">
        <v>5</v>
      </c>
      <c r="AI4069">
        <v>7</v>
      </c>
    </row>
    <row r="4070" spans="1:35" x14ac:dyDescent="0.2">
      <c r="A4070" s="102">
        <v>5661</v>
      </c>
      <c r="B4070">
        <v>8306</v>
      </c>
      <c r="C4070" t="s">
        <v>3191</v>
      </c>
      <c r="D4070" t="s">
        <v>2990</v>
      </c>
      <c r="E4070">
        <v>579.9</v>
      </c>
      <c r="F4070">
        <v>579.4</v>
      </c>
      <c r="G4070">
        <v>1300</v>
      </c>
      <c r="H4070" t="s">
        <v>2930</v>
      </c>
      <c r="I4070">
        <v>9787</v>
      </c>
      <c r="J4070" t="s">
        <v>3670</v>
      </c>
      <c r="K4070" t="s">
        <v>2942</v>
      </c>
      <c r="L4070">
        <v>3900</v>
      </c>
      <c r="M4070">
        <v>3850</v>
      </c>
      <c r="N4070">
        <v>200</v>
      </c>
      <c r="O4070" t="s">
        <v>2927</v>
      </c>
      <c r="P4070">
        <v>0.60351783690742</v>
      </c>
      <c r="Q4070">
        <v>0.84052262043582404</v>
      </c>
      <c r="R4070">
        <v>0.313524515471304</v>
      </c>
      <c r="S4070">
        <v>0.19031495271326401</v>
      </c>
      <c r="T4070">
        <v>-0.15372885029217501</v>
      </c>
      <c r="U4070">
        <v>0.15372885029217501</v>
      </c>
      <c r="V4070">
        <v>0.57194894783831796</v>
      </c>
      <c r="W4070">
        <v>-0.24</v>
      </c>
      <c r="X4070">
        <v>2.1800000000000002</v>
      </c>
      <c r="Y4070">
        <v>86677</v>
      </c>
      <c r="Z4070">
        <v>4562</v>
      </c>
      <c r="AA4070">
        <v>0.26</v>
      </c>
      <c r="AB4070">
        <v>19</v>
      </c>
      <c r="AC4070">
        <v>10</v>
      </c>
      <c r="AD4070">
        <v>9</v>
      </c>
      <c r="AE4070">
        <v>52.63</v>
      </c>
      <c r="AF4070">
        <v>14</v>
      </c>
      <c r="AG4070">
        <v>6</v>
      </c>
      <c r="AH4070">
        <v>4</v>
      </c>
      <c r="AI4070">
        <v>9</v>
      </c>
    </row>
    <row r="4071" spans="1:35" x14ac:dyDescent="0.2">
      <c r="A4071" s="102">
        <v>8290</v>
      </c>
      <c r="B4071">
        <v>3563</v>
      </c>
      <c r="C4071" t="s">
        <v>3197</v>
      </c>
      <c r="D4071" t="s">
        <v>2953</v>
      </c>
      <c r="E4071">
        <v>9330</v>
      </c>
      <c r="F4071">
        <v>9800</v>
      </c>
      <c r="G4071">
        <v>100</v>
      </c>
      <c r="H4071" t="s">
        <v>2927</v>
      </c>
      <c r="I4071">
        <v>4686</v>
      </c>
      <c r="J4071" t="s">
        <v>2948</v>
      </c>
      <c r="K4071" t="s">
        <v>2929</v>
      </c>
      <c r="L4071">
        <v>5890</v>
      </c>
      <c r="M4071">
        <v>5760</v>
      </c>
      <c r="N4071">
        <v>200</v>
      </c>
      <c r="O4071" t="s">
        <v>2930</v>
      </c>
      <c r="P4071">
        <v>0.78055451836564105</v>
      </c>
      <c r="Q4071">
        <v>0.80594296151747902</v>
      </c>
      <c r="R4071">
        <v>0.65832411806480795</v>
      </c>
      <c r="S4071">
        <v>0.40637827609104299</v>
      </c>
      <c r="T4071">
        <v>1.50822023615264</v>
      </c>
      <c r="U4071">
        <v>1.50822023615264</v>
      </c>
      <c r="V4071">
        <v>0.45414016063005302</v>
      </c>
      <c r="W4071">
        <v>7.87</v>
      </c>
      <c r="X4071">
        <v>17.55</v>
      </c>
      <c r="Y4071">
        <v>86672</v>
      </c>
      <c r="Z4071">
        <v>6667</v>
      </c>
      <c r="AA4071">
        <v>0.45</v>
      </c>
      <c r="AB4071">
        <v>13</v>
      </c>
      <c r="AC4071">
        <v>7</v>
      </c>
      <c r="AD4071">
        <v>6</v>
      </c>
      <c r="AE4071">
        <v>53.85</v>
      </c>
      <c r="AF4071">
        <v>9</v>
      </c>
      <c r="AG4071">
        <v>7</v>
      </c>
      <c r="AH4071">
        <v>6</v>
      </c>
      <c r="AI4071">
        <v>0</v>
      </c>
    </row>
    <row r="4072" spans="1:35" x14ac:dyDescent="0.2">
      <c r="A4072" s="102">
        <v>4138</v>
      </c>
      <c r="B4072">
        <v>5463</v>
      </c>
      <c r="C4072" t="s">
        <v>67</v>
      </c>
      <c r="D4072" t="s">
        <v>2988</v>
      </c>
      <c r="E4072">
        <v>3180</v>
      </c>
      <c r="F4072">
        <v>3170</v>
      </c>
      <c r="G4072">
        <v>200</v>
      </c>
      <c r="H4072" t="s">
        <v>2927</v>
      </c>
      <c r="I4072">
        <v>9787</v>
      </c>
      <c r="J4072" t="s">
        <v>3670</v>
      </c>
      <c r="K4072" t="s">
        <v>2942</v>
      </c>
      <c r="L4072">
        <v>3900</v>
      </c>
      <c r="M4072">
        <v>3850</v>
      </c>
      <c r="N4072">
        <v>200</v>
      </c>
      <c r="O4072" t="s">
        <v>2930</v>
      </c>
      <c r="P4072">
        <v>0.21021370613965401</v>
      </c>
      <c r="Q4072">
        <v>0.86147176238380796</v>
      </c>
      <c r="R4072">
        <v>0.22714873331201199</v>
      </c>
      <c r="S4072">
        <v>0.142901457920493</v>
      </c>
      <c r="T4072">
        <v>1.03203713659152</v>
      </c>
      <c r="U4072">
        <v>1.03203713659152</v>
      </c>
      <c r="V4072">
        <v>0.30123859488807497</v>
      </c>
      <c r="W4072">
        <v>2.31</v>
      </c>
      <c r="X4072">
        <v>17.66</v>
      </c>
      <c r="Y4072">
        <v>86667</v>
      </c>
      <c r="Z4072">
        <v>9630</v>
      </c>
      <c r="AA4072">
        <v>0.56000000000000005</v>
      </c>
      <c r="AB4072">
        <v>9</v>
      </c>
      <c r="AC4072">
        <v>6</v>
      </c>
      <c r="AD4072">
        <v>3</v>
      </c>
      <c r="AE4072">
        <v>66.67</v>
      </c>
      <c r="AF4072">
        <v>11</v>
      </c>
      <c r="AG4072">
        <v>4</v>
      </c>
      <c r="AH4072">
        <v>2</v>
      </c>
      <c r="AI4072">
        <v>3</v>
      </c>
    </row>
    <row r="4073" spans="1:35" x14ac:dyDescent="0.2">
      <c r="A4073" s="102">
        <v>5081</v>
      </c>
      <c r="B4073">
        <v>9468</v>
      </c>
      <c r="C4073" t="s">
        <v>2928</v>
      </c>
      <c r="D4073" t="s">
        <v>2929</v>
      </c>
      <c r="E4073">
        <v>1877</v>
      </c>
      <c r="F4073">
        <v>1832</v>
      </c>
      <c r="G4073">
        <v>500</v>
      </c>
      <c r="H4073" t="s">
        <v>2930</v>
      </c>
      <c r="I4073">
        <v>9759</v>
      </c>
      <c r="J4073" t="s">
        <v>580</v>
      </c>
      <c r="K4073" t="s">
        <v>2929</v>
      </c>
      <c r="L4073">
        <v>1843</v>
      </c>
      <c r="M4073">
        <v>1871</v>
      </c>
      <c r="N4073">
        <v>500</v>
      </c>
      <c r="O4073" t="s">
        <v>2927</v>
      </c>
      <c r="P4073">
        <v>0.36325183000419498</v>
      </c>
      <c r="Q4073">
        <v>0.84827390714176798</v>
      </c>
      <c r="R4073">
        <v>0.85764619393741004</v>
      </c>
      <c r="S4073">
        <v>0.13137170532145401</v>
      </c>
      <c r="T4073">
        <v>-0.42479060411450298</v>
      </c>
      <c r="U4073">
        <v>0.42479060411450298</v>
      </c>
      <c r="V4073">
        <v>0.10768486105236801</v>
      </c>
      <c r="W4073">
        <v>-4.25</v>
      </c>
      <c r="X4073">
        <v>2.08</v>
      </c>
      <c r="Y4073">
        <v>86618</v>
      </c>
      <c r="Z4073">
        <v>7218</v>
      </c>
      <c r="AA4073">
        <v>0.44</v>
      </c>
      <c r="AB4073">
        <v>12</v>
      </c>
      <c r="AC4073">
        <v>5</v>
      </c>
      <c r="AD4073">
        <v>7</v>
      </c>
      <c r="AE4073">
        <v>41.67</v>
      </c>
      <c r="AF4073">
        <v>12</v>
      </c>
      <c r="AG4073">
        <v>5</v>
      </c>
      <c r="AH4073">
        <v>3</v>
      </c>
      <c r="AI4073">
        <v>4</v>
      </c>
    </row>
    <row r="4074" spans="1:35" x14ac:dyDescent="0.2">
      <c r="A4074" s="102">
        <v>5811</v>
      </c>
      <c r="B4074">
        <v>2897</v>
      </c>
      <c r="C4074" t="s">
        <v>755</v>
      </c>
      <c r="D4074" t="s">
        <v>2955</v>
      </c>
      <c r="E4074">
        <v>9040</v>
      </c>
      <c r="F4074">
        <v>9170</v>
      </c>
      <c r="G4074">
        <v>100</v>
      </c>
      <c r="H4074" t="s">
        <v>2927</v>
      </c>
      <c r="I4074">
        <v>7251</v>
      </c>
      <c r="J4074" t="s">
        <v>3690</v>
      </c>
      <c r="K4074" t="s">
        <v>2945</v>
      </c>
      <c r="L4074">
        <v>2584</v>
      </c>
      <c r="M4074">
        <v>2582</v>
      </c>
      <c r="N4074">
        <v>400</v>
      </c>
      <c r="O4074" t="s">
        <v>2930</v>
      </c>
      <c r="P4074">
        <v>0.45067219730410901</v>
      </c>
      <c r="Q4074">
        <v>0.83847917804013705</v>
      </c>
      <c r="R4074" s="15">
        <v>2.8159760601498999E-5</v>
      </c>
      <c r="S4074">
        <v>0.207870315677993</v>
      </c>
      <c r="T4074">
        <v>0.42540423059818899</v>
      </c>
      <c r="U4074">
        <v>0.42540423059818899</v>
      </c>
      <c r="V4074">
        <v>0.246173643147787</v>
      </c>
      <c r="W4074">
        <v>5.15</v>
      </c>
      <c r="X4074">
        <v>12.63</v>
      </c>
      <c r="Y4074">
        <v>86614</v>
      </c>
      <c r="Z4074">
        <v>5095</v>
      </c>
      <c r="AA4074">
        <v>0.36</v>
      </c>
      <c r="AB4074">
        <v>17</v>
      </c>
      <c r="AC4074">
        <v>8</v>
      </c>
      <c r="AD4074">
        <v>9</v>
      </c>
      <c r="AE4074">
        <v>47.06</v>
      </c>
      <c r="AF4074">
        <v>12</v>
      </c>
      <c r="AG4074">
        <v>7</v>
      </c>
      <c r="AH4074">
        <v>2</v>
      </c>
      <c r="AI4074">
        <v>8</v>
      </c>
    </row>
    <row r="4075" spans="1:35" x14ac:dyDescent="0.2">
      <c r="A4075" s="102">
        <v>3566</v>
      </c>
      <c r="B4075">
        <v>2331</v>
      </c>
      <c r="C4075" t="s">
        <v>3130</v>
      </c>
      <c r="D4075" t="s">
        <v>2942</v>
      </c>
      <c r="E4075">
        <v>5750</v>
      </c>
      <c r="F4075">
        <v>5710</v>
      </c>
      <c r="G4075">
        <v>100</v>
      </c>
      <c r="H4075" t="s">
        <v>2930</v>
      </c>
      <c r="I4075">
        <v>4536</v>
      </c>
      <c r="J4075" t="s">
        <v>3289</v>
      </c>
      <c r="K4075" t="s">
        <v>2950</v>
      </c>
      <c r="L4075">
        <v>2090</v>
      </c>
      <c r="M4075">
        <v>2100</v>
      </c>
      <c r="N4075">
        <v>300</v>
      </c>
      <c r="O4075" t="s">
        <v>2927</v>
      </c>
      <c r="P4075">
        <v>0.58069346330985006</v>
      </c>
      <c r="Q4075">
        <v>0.87034955334588104</v>
      </c>
      <c r="R4075">
        <v>0.45233918472694501</v>
      </c>
      <c r="S4075">
        <v>0.143752444134747</v>
      </c>
      <c r="T4075">
        <v>-1.3887975666501899</v>
      </c>
      <c r="U4075">
        <v>1.3887975666501899</v>
      </c>
      <c r="V4075">
        <v>1.17204502811433</v>
      </c>
      <c r="W4075">
        <v>-4.84</v>
      </c>
      <c r="X4075">
        <v>10.33</v>
      </c>
      <c r="Y4075">
        <v>86527</v>
      </c>
      <c r="Z4075">
        <v>5408</v>
      </c>
      <c r="AA4075">
        <v>0.26</v>
      </c>
      <c r="AB4075">
        <v>16</v>
      </c>
      <c r="AC4075">
        <v>8</v>
      </c>
      <c r="AD4075">
        <v>8</v>
      </c>
      <c r="AE4075">
        <v>50</v>
      </c>
      <c r="AF4075">
        <v>12</v>
      </c>
      <c r="AG4075">
        <v>6</v>
      </c>
      <c r="AH4075">
        <v>4</v>
      </c>
      <c r="AI4075">
        <v>6</v>
      </c>
    </row>
    <row r="4076" spans="1:35" x14ac:dyDescent="0.2">
      <c r="A4076" s="102">
        <v>3233</v>
      </c>
      <c r="B4076">
        <v>5471</v>
      </c>
      <c r="C4076" t="s">
        <v>3216</v>
      </c>
      <c r="D4076" t="s">
        <v>2988</v>
      </c>
      <c r="E4076">
        <v>4560</v>
      </c>
      <c r="F4076">
        <v>4520</v>
      </c>
      <c r="G4076">
        <v>200</v>
      </c>
      <c r="H4076" t="s">
        <v>2930</v>
      </c>
      <c r="I4076">
        <v>8002</v>
      </c>
      <c r="J4076" t="s">
        <v>29</v>
      </c>
      <c r="K4076" t="s">
        <v>2934</v>
      </c>
      <c r="L4076">
        <v>810.6</v>
      </c>
      <c r="M4076">
        <v>808.5</v>
      </c>
      <c r="N4076">
        <v>1100</v>
      </c>
      <c r="O4076" t="s">
        <v>2927</v>
      </c>
      <c r="P4076">
        <v>0.37547408559578899</v>
      </c>
      <c r="Q4076">
        <v>0.87607069815970595</v>
      </c>
      <c r="R4076">
        <v>0.96967071241333802</v>
      </c>
      <c r="S4076">
        <v>0.192809428741721</v>
      </c>
      <c r="T4076">
        <v>-1.21813716946529</v>
      </c>
      <c r="U4076">
        <v>1.21813716946529</v>
      </c>
      <c r="V4076">
        <v>1.2464190161808799</v>
      </c>
      <c r="W4076">
        <v>-6.91</v>
      </c>
      <c r="X4076">
        <v>1.62</v>
      </c>
      <c r="Y4076">
        <v>86474</v>
      </c>
      <c r="Z4076">
        <v>6177</v>
      </c>
      <c r="AA4076">
        <v>0.24</v>
      </c>
      <c r="AB4076">
        <v>14</v>
      </c>
      <c r="AC4076">
        <v>6</v>
      </c>
      <c r="AD4076">
        <v>8</v>
      </c>
      <c r="AE4076">
        <v>42.86</v>
      </c>
      <c r="AF4076">
        <v>14</v>
      </c>
      <c r="AG4076">
        <v>5</v>
      </c>
      <c r="AH4076">
        <v>1</v>
      </c>
      <c r="AI4076">
        <v>8</v>
      </c>
    </row>
    <row r="4077" spans="1:35" x14ac:dyDescent="0.2">
      <c r="A4077" s="102">
        <v>6794</v>
      </c>
      <c r="B4077">
        <v>1808</v>
      </c>
      <c r="C4077" t="s">
        <v>711</v>
      </c>
      <c r="D4077" t="s">
        <v>2937</v>
      </c>
      <c r="E4077">
        <v>1494</v>
      </c>
      <c r="F4077">
        <v>1494</v>
      </c>
      <c r="G4077">
        <v>600</v>
      </c>
      <c r="H4077" t="s">
        <v>2930</v>
      </c>
      <c r="I4077">
        <v>6448</v>
      </c>
      <c r="J4077" t="s">
        <v>542</v>
      </c>
      <c r="K4077" t="s">
        <v>2932</v>
      </c>
      <c r="L4077">
        <v>2355</v>
      </c>
      <c r="M4077">
        <v>2320</v>
      </c>
      <c r="N4077">
        <v>400</v>
      </c>
      <c r="O4077" t="s">
        <v>2927</v>
      </c>
      <c r="P4077">
        <v>0.802195795681241</v>
      </c>
      <c r="Q4077">
        <v>0.82563460063694905</v>
      </c>
      <c r="R4077">
        <v>3.54187414283385E-2</v>
      </c>
      <c r="S4077">
        <v>0.41860401816598702</v>
      </c>
      <c r="T4077">
        <v>-0.55819544577309099</v>
      </c>
      <c r="U4077">
        <v>0.55819544577309099</v>
      </c>
      <c r="V4077">
        <v>1.28695136786246</v>
      </c>
      <c r="W4077">
        <v>-1.25</v>
      </c>
      <c r="X4077">
        <v>3.41</v>
      </c>
      <c r="Y4077">
        <v>86321</v>
      </c>
      <c r="Z4077">
        <v>5755</v>
      </c>
      <c r="AA4077">
        <v>0.22</v>
      </c>
      <c r="AB4077">
        <v>15</v>
      </c>
      <c r="AC4077">
        <v>8</v>
      </c>
      <c r="AD4077">
        <v>7</v>
      </c>
      <c r="AE4077">
        <v>53.33</v>
      </c>
      <c r="AF4077">
        <v>10</v>
      </c>
      <c r="AG4077">
        <v>7</v>
      </c>
      <c r="AH4077">
        <v>4</v>
      </c>
      <c r="AI4077">
        <v>4</v>
      </c>
    </row>
    <row r="4078" spans="1:35" x14ac:dyDescent="0.2">
      <c r="A4078" s="102">
        <v>2802</v>
      </c>
      <c r="B4078">
        <v>6951</v>
      </c>
      <c r="C4078" t="s">
        <v>229</v>
      </c>
      <c r="D4078" t="s">
        <v>2932</v>
      </c>
      <c r="E4078">
        <v>3685</v>
      </c>
      <c r="F4078">
        <v>3665</v>
      </c>
      <c r="G4078">
        <v>300</v>
      </c>
      <c r="H4078" t="s">
        <v>2927</v>
      </c>
      <c r="I4078">
        <v>7730</v>
      </c>
      <c r="J4078" t="s">
        <v>3276</v>
      </c>
      <c r="K4078" t="s">
        <v>2936</v>
      </c>
      <c r="L4078">
        <v>2901</v>
      </c>
      <c r="M4078">
        <v>2890</v>
      </c>
      <c r="N4078">
        <v>400</v>
      </c>
      <c r="O4078" t="s">
        <v>2930</v>
      </c>
      <c r="P4078">
        <v>0.17348707123986901</v>
      </c>
      <c r="Q4078">
        <v>0.88307395484821305</v>
      </c>
      <c r="R4078">
        <v>0.73020798635925699</v>
      </c>
      <c r="S4078">
        <v>0.13848036301925601</v>
      </c>
      <c r="T4078">
        <v>1.8675203600269801</v>
      </c>
      <c r="U4078">
        <v>1.8675203600269801</v>
      </c>
      <c r="V4078">
        <v>2.2094619359061198</v>
      </c>
      <c r="W4078">
        <v>13.03</v>
      </c>
      <c r="X4078">
        <v>5.14</v>
      </c>
      <c r="Y4078">
        <v>86315</v>
      </c>
      <c r="Z4078">
        <v>5754</v>
      </c>
      <c r="AA4078">
        <v>0.34</v>
      </c>
      <c r="AB4078">
        <v>15</v>
      </c>
      <c r="AC4078">
        <v>8</v>
      </c>
      <c r="AD4078">
        <v>7</v>
      </c>
      <c r="AE4078">
        <v>53.33</v>
      </c>
      <c r="AF4078">
        <v>8</v>
      </c>
      <c r="AG4078">
        <v>8</v>
      </c>
      <c r="AH4078">
        <v>4</v>
      </c>
      <c r="AI4078">
        <v>3</v>
      </c>
    </row>
    <row r="4079" spans="1:35" x14ac:dyDescent="0.2">
      <c r="A4079" s="102">
        <v>869</v>
      </c>
      <c r="B4079">
        <v>8036</v>
      </c>
      <c r="C4079" t="s">
        <v>2941</v>
      </c>
      <c r="D4079" t="s">
        <v>2934</v>
      </c>
      <c r="E4079">
        <v>8010</v>
      </c>
      <c r="F4079">
        <v>8020</v>
      </c>
      <c r="G4079">
        <v>100</v>
      </c>
      <c r="H4079" t="s">
        <v>2930</v>
      </c>
      <c r="I4079">
        <v>9746</v>
      </c>
      <c r="J4079" t="s">
        <v>3201</v>
      </c>
      <c r="K4079" t="s">
        <v>2929</v>
      </c>
      <c r="L4079">
        <v>5600</v>
      </c>
      <c r="M4079">
        <v>5640</v>
      </c>
      <c r="N4079">
        <v>100</v>
      </c>
      <c r="O4079" t="s">
        <v>2927</v>
      </c>
      <c r="P4079">
        <v>0.80443114051460296</v>
      </c>
      <c r="Q4079">
        <v>0.91951197106138005</v>
      </c>
      <c r="R4079">
        <v>0.30749469856081701</v>
      </c>
      <c r="S4079">
        <v>0.37152202873318502</v>
      </c>
      <c r="T4079">
        <v>-0.34374445742879001</v>
      </c>
      <c r="U4079">
        <v>0.34374445742879001</v>
      </c>
      <c r="V4079">
        <v>0.233087271591225</v>
      </c>
      <c r="W4079">
        <v>-1.23</v>
      </c>
      <c r="X4079">
        <v>29.68</v>
      </c>
      <c r="Y4079">
        <v>86295</v>
      </c>
      <c r="Z4079">
        <v>21574</v>
      </c>
      <c r="AA4079">
        <v>1.1399999999999999</v>
      </c>
      <c r="AB4079">
        <v>4</v>
      </c>
      <c r="AC4079">
        <v>3</v>
      </c>
      <c r="AD4079">
        <v>1</v>
      </c>
      <c r="AE4079">
        <v>75</v>
      </c>
      <c r="AF4079">
        <v>10</v>
      </c>
      <c r="AG4079">
        <v>2</v>
      </c>
      <c r="AH4079">
        <v>1</v>
      </c>
      <c r="AI4079">
        <v>1</v>
      </c>
    </row>
    <row r="4080" spans="1:35" x14ac:dyDescent="0.2">
      <c r="A4080" s="102">
        <v>4815</v>
      </c>
      <c r="B4080">
        <v>2229</v>
      </c>
      <c r="C4080" t="s">
        <v>731</v>
      </c>
      <c r="D4080" t="s">
        <v>2955</v>
      </c>
      <c r="E4080">
        <v>3340</v>
      </c>
      <c r="F4080">
        <v>3255</v>
      </c>
      <c r="G4080">
        <v>300</v>
      </c>
      <c r="H4080" t="s">
        <v>2930</v>
      </c>
      <c r="I4080">
        <v>3387</v>
      </c>
      <c r="J4080" t="s">
        <v>785</v>
      </c>
      <c r="K4080" t="s">
        <v>2953</v>
      </c>
      <c r="L4080">
        <v>2387</v>
      </c>
      <c r="M4080">
        <v>2359</v>
      </c>
      <c r="N4080">
        <v>400</v>
      </c>
      <c r="O4080" t="s">
        <v>2927</v>
      </c>
      <c r="P4080">
        <v>6.5156047508780998E-2</v>
      </c>
      <c r="Q4080">
        <v>0.85194657937806895</v>
      </c>
      <c r="R4080" s="15">
        <v>2.4024810341683599E-8</v>
      </c>
      <c r="S4080">
        <v>3.1528981481793398E-3</v>
      </c>
      <c r="T4080">
        <v>-2.6385295026864299</v>
      </c>
      <c r="U4080">
        <v>2.6385295026864299</v>
      </c>
      <c r="V4080">
        <v>2.6165487509746499</v>
      </c>
      <c r="W4080">
        <v>-32.21</v>
      </c>
      <c r="X4080">
        <v>3.37</v>
      </c>
      <c r="Y4080">
        <v>86172</v>
      </c>
      <c r="Z4080">
        <v>5745</v>
      </c>
      <c r="AA4080">
        <v>0.24</v>
      </c>
      <c r="AB4080">
        <v>15</v>
      </c>
      <c r="AC4080">
        <v>7</v>
      </c>
      <c r="AD4080">
        <v>8</v>
      </c>
      <c r="AE4080">
        <v>46.67</v>
      </c>
      <c r="AF4080">
        <v>13</v>
      </c>
      <c r="AG4080">
        <v>5</v>
      </c>
      <c r="AH4080">
        <v>2</v>
      </c>
      <c r="AI4080">
        <v>8</v>
      </c>
    </row>
    <row r="4081" spans="1:35" x14ac:dyDescent="0.2">
      <c r="A4081" s="102">
        <v>4200</v>
      </c>
      <c r="B4081">
        <v>7189</v>
      </c>
      <c r="C4081" t="s">
        <v>45</v>
      </c>
      <c r="D4081" t="s">
        <v>2990</v>
      </c>
      <c r="E4081">
        <v>755</v>
      </c>
      <c r="F4081">
        <v>738</v>
      </c>
      <c r="G4081">
        <v>1400</v>
      </c>
      <c r="H4081" t="s">
        <v>2930</v>
      </c>
      <c r="I4081">
        <v>9506</v>
      </c>
      <c r="J4081" t="s">
        <v>2991</v>
      </c>
      <c r="K4081" t="s">
        <v>2992</v>
      </c>
      <c r="L4081">
        <v>1060</v>
      </c>
      <c r="M4081">
        <v>1057</v>
      </c>
      <c r="N4081">
        <v>1000</v>
      </c>
      <c r="O4081" t="s">
        <v>2927</v>
      </c>
      <c r="P4081">
        <v>0.86706900468995796</v>
      </c>
      <c r="Q4081">
        <v>0.86058449677558901</v>
      </c>
      <c r="R4081">
        <v>0.112489601300842</v>
      </c>
      <c r="S4081">
        <v>0.48389578732371602</v>
      </c>
      <c r="T4081">
        <v>-1.95613257529058</v>
      </c>
      <c r="U4081">
        <v>1.95613257529058</v>
      </c>
      <c r="V4081">
        <v>1.5198435059843001</v>
      </c>
      <c r="W4081">
        <v>-9.34</v>
      </c>
      <c r="X4081">
        <v>2.25</v>
      </c>
      <c r="Y4081">
        <v>86129</v>
      </c>
      <c r="Z4081">
        <v>4306</v>
      </c>
      <c r="AA4081">
        <v>0.22</v>
      </c>
      <c r="AB4081">
        <v>20</v>
      </c>
      <c r="AC4081">
        <v>12</v>
      </c>
      <c r="AD4081">
        <v>8</v>
      </c>
      <c r="AE4081">
        <v>60</v>
      </c>
      <c r="AF4081">
        <v>13</v>
      </c>
      <c r="AG4081">
        <v>7</v>
      </c>
      <c r="AH4081">
        <v>4</v>
      </c>
      <c r="AI4081">
        <v>9</v>
      </c>
    </row>
    <row r="4082" spans="1:35" x14ac:dyDescent="0.2">
      <c r="A4082" s="102">
        <v>7686</v>
      </c>
      <c r="B4082">
        <v>2281</v>
      </c>
      <c r="C4082" t="s">
        <v>1361</v>
      </c>
      <c r="D4082" t="s">
        <v>2955</v>
      </c>
      <c r="E4082">
        <v>2684</v>
      </c>
      <c r="F4082">
        <v>2671</v>
      </c>
      <c r="G4082">
        <v>300</v>
      </c>
      <c r="H4082" t="s">
        <v>2927</v>
      </c>
      <c r="I4082">
        <v>5714</v>
      </c>
      <c r="J4082" t="s">
        <v>873</v>
      </c>
      <c r="K4082" t="s">
        <v>2943</v>
      </c>
      <c r="L4082">
        <v>4090</v>
      </c>
      <c r="M4082">
        <v>4070</v>
      </c>
      <c r="N4082">
        <v>200</v>
      </c>
      <c r="O4082" t="s">
        <v>2930</v>
      </c>
      <c r="P4082">
        <v>0.13638742869468901</v>
      </c>
      <c r="Q4082">
        <v>0.81353186056282301</v>
      </c>
      <c r="R4082">
        <v>0.66405394519209304</v>
      </c>
      <c r="S4082">
        <v>0.14860657934396199</v>
      </c>
      <c r="T4082">
        <v>0.57263333746974898</v>
      </c>
      <c r="U4082">
        <v>0.57263333746974898</v>
      </c>
      <c r="V4082">
        <v>0.39278920235210402</v>
      </c>
      <c r="W4082">
        <v>2.52</v>
      </c>
      <c r="X4082">
        <v>1.56</v>
      </c>
      <c r="Y4082">
        <v>86079</v>
      </c>
      <c r="Z4082">
        <v>7173</v>
      </c>
      <c r="AA4082">
        <v>0.44</v>
      </c>
      <c r="AB4082">
        <v>12</v>
      </c>
      <c r="AC4082">
        <v>6</v>
      </c>
      <c r="AD4082">
        <v>6</v>
      </c>
      <c r="AE4082">
        <v>50</v>
      </c>
      <c r="AF4082">
        <v>13</v>
      </c>
      <c r="AG4082">
        <v>4</v>
      </c>
      <c r="AH4082">
        <v>3</v>
      </c>
      <c r="AI4082">
        <v>5</v>
      </c>
    </row>
    <row r="4083" spans="1:35" x14ac:dyDescent="0.2">
      <c r="A4083" s="102">
        <v>3576</v>
      </c>
      <c r="B4083">
        <v>4521</v>
      </c>
      <c r="C4083" t="s">
        <v>830</v>
      </c>
      <c r="D4083" t="s">
        <v>2950</v>
      </c>
      <c r="E4083">
        <v>6130</v>
      </c>
      <c r="F4083">
        <v>6140</v>
      </c>
      <c r="G4083">
        <v>100</v>
      </c>
      <c r="H4083" t="s">
        <v>2930</v>
      </c>
      <c r="I4083">
        <v>4689</v>
      </c>
      <c r="J4083" t="s">
        <v>3173</v>
      </c>
      <c r="K4083" t="s">
        <v>2929</v>
      </c>
      <c r="L4083">
        <v>451</v>
      </c>
      <c r="M4083">
        <v>437</v>
      </c>
      <c r="N4083">
        <v>1400</v>
      </c>
      <c r="O4083" t="s">
        <v>2927</v>
      </c>
      <c r="P4083">
        <v>0.33452188112153097</v>
      </c>
      <c r="Q4083">
        <v>0.870177188559357</v>
      </c>
      <c r="R4083">
        <v>0.107567416712155</v>
      </c>
      <c r="S4083">
        <v>5.4459589363782E-2</v>
      </c>
      <c r="T4083">
        <v>-0.38357882329111298</v>
      </c>
      <c r="U4083">
        <v>0.38357882329111298</v>
      </c>
      <c r="V4083">
        <v>0.67808555660044301</v>
      </c>
      <c r="W4083">
        <v>-3.11</v>
      </c>
      <c r="X4083">
        <v>0.36</v>
      </c>
      <c r="Y4083">
        <v>85981</v>
      </c>
      <c r="Z4083">
        <v>4094</v>
      </c>
      <c r="AA4083">
        <v>7.0000000000000007E-2</v>
      </c>
      <c r="AB4083">
        <v>21</v>
      </c>
      <c r="AC4083">
        <v>13</v>
      </c>
      <c r="AD4083">
        <v>8</v>
      </c>
      <c r="AE4083">
        <v>61.9</v>
      </c>
      <c r="AF4083">
        <v>10</v>
      </c>
      <c r="AG4083">
        <v>8</v>
      </c>
      <c r="AH4083">
        <v>8</v>
      </c>
      <c r="AI4083">
        <v>5</v>
      </c>
    </row>
    <row r="4084" spans="1:35" x14ac:dyDescent="0.2">
      <c r="A4084" s="102">
        <v>599</v>
      </c>
      <c r="B4084">
        <v>6301</v>
      </c>
      <c r="C4084" t="s">
        <v>56</v>
      </c>
      <c r="D4084" t="s">
        <v>2940</v>
      </c>
      <c r="E4084">
        <v>2410</v>
      </c>
      <c r="F4084">
        <v>2398.5</v>
      </c>
      <c r="G4084">
        <v>400</v>
      </c>
      <c r="H4084" t="s">
        <v>2927</v>
      </c>
      <c r="I4084">
        <v>6472</v>
      </c>
      <c r="J4084" t="s">
        <v>63</v>
      </c>
      <c r="K4084" t="s">
        <v>2940</v>
      </c>
      <c r="L4084">
        <v>302</v>
      </c>
      <c r="M4084">
        <v>299</v>
      </c>
      <c r="N4084">
        <v>3200</v>
      </c>
      <c r="O4084" t="s">
        <v>2930</v>
      </c>
      <c r="P4084">
        <v>0.93578854177586801</v>
      </c>
      <c r="Q4084">
        <v>0.92793058495641201</v>
      </c>
      <c r="R4084">
        <v>4.9237362684053501E-2</v>
      </c>
      <c r="S4084">
        <v>8.9822824564707894E-3</v>
      </c>
      <c r="T4084">
        <v>1.3792347810050201</v>
      </c>
      <c r="U4084">
        <v>1.3792347810050201</v>
      </c>
      <c r="V4084">
        <v>1.7530783619925201</v>
      </c>
      <c r="W4084">
        <v>3.89</v>
      </c>
      <c r="X4084">
        <v>0.27</v>
      </c>
      <c r="Y4084">
        <v>85896</v>
      </c>
      <c r="Z4084">
        <v>4295</v>
      </c>
      <c r="AA4084">
        <v>0.12</v>
      </c>
      <c r="AB4084">
        <v>20</v>
      </c>
      <c r="AC4084">
        <v>10</v>
      </c>
      <c r="AD4084">
        <v>10</v>
      </c>
      <c r="AE4084">
        <v>50</v>
      </c>
      <c r="AF4084">
        <v>11</v>
      </c>
      <c r="AG4084">
        <v>8</v>
      </c>
      <c r="AH4084">
        <v>7</v>
      </c>
      <c r="AI4084">
        <v>5</v>
      </c>
    </row>
    <row r="4085" spans="1:35" x14ac:dyDescent="0.2">
      <c r="A4085" s="102">
        <v>4442</v>
      </c>
      <c r="B4085">
        <v>1941</v>
      </c>
      <c r="C4085" t="s">
        <v>3569</v>
      </c>
      <c r="D4085" t="s">
        <v>2937</v>
      </c>
      <c r="E4085">
        <v>2587</v>
      </c>
      <c r="F4085">
        <v>2560</v>
      </c>
      <c r="G4085">
        <v>200</v>
      </c>
      <c r="H4085" t="s">
        <v>2930</v>
      </c>
      <c r="I4085">
        <v>8766</v>
      </c>
      <c r="J4085" t="s">
        <v>3168</v>
      </c>
      <c r="K4085" t="s">
        <v>3176</v>
      </c>
      <c r="L4085">
        <v>6280</v>
      </c>
      <c r="M4085">
        <v>6213</v>
      </c>
      <c r="N4085">
        <v>100</v>
      </c>
      <c r="O4085" t="s">
        <v>2927</v>
      </c>
      <c r="P4085">
        <v>0.207790243884584</v>
      </c>
      <c r="Q4085">
        <v>0.85726255379838801</v>
      </c>
      <c r="R4085">
        <v>0.60524964837783701</v>
      </c>
      <c r="S4085">
        <v>0.24779260729750099</v>
      </c>
      <c r="T4085">
        <v>-1.3272974371586399</v>
      </c>
      <c r="U4085">
        <v>1.3272974371586399</v>
      </c>
      <c r="V4085">
        <v>1.5764280281319201</v>
      </c>
      <c r="W4085">
        <v>-2.99</v>
      </c>
      <c r="X4085">
        <v>17.59</v>
      </c>
      <c r="Y4085">
        <v>85886</v>
      </c>
      <c r="Z4085">
        <v>6135</v>
      </c>
      <c r="AA4085">
        <v>0.16</v>
      </c>
      <c r="AB4085">
        <v>14</v>
      </c>
      <c r="AC4085">
        <v>9</v>
      </c>
      <c r="AD4085">
        <v>5</v>
      </c>
      <c r="AE4085">
        <v>64.290000000000006</v>
      </c>
      <c r="AF4085">
        <v>16</v>
      </c>
      <c r="AG4085">
        <v>1</v>
      </c>
      <c r="AH4085">
        <v>1</v>
      </c>
      <c r="AI4085">
        <v>12</v>
      </c>
    </row>
    <row r="4086" spans="1:35" x14ac:dyDescent="0.2">
      <c r="A4086" s="102">
        <v>7350</v>
      </c>
      <c r="B4086">
        <v>8086</v>
      </c>
      <c r="C4086" t="s">
        <v>3288</v>
      </c>
      <c r="D4086" t="s">
        <v>2936</v>
      </c>
      <c r="E4086">
        <v>1295</v>
      </c>
      <c r="F4086">
        <v>1326</v>
      </c>
      <c r="G4086">
        <v>800</v>
      </c>
      <c r="H4086" t="s">
        <v>2927</v>
      </c>
      <c r="I4086">
        <v>9076</v>
      </c>
      <c r="J4086" t="s">
        <v>1116</v>
      </c>
      <c r="K4086" t="s">
        <v>3099</v>
      </c>
      <c r="L4086">
        <v>1487</v>
      </c>
      <c r="M4086">
        <v>1474</v>
      </c>
      <c r="N4086">
        <v>700</v>
      </c>
      <c r="O4086" t="s">
        <v>2930</v>
      </c>
      <c r="P4086">
        <v>0.30573265462057803</v>
      </c>
      <c r="Q4086">
        <v>0.81816749172494296</v>
      </c>
      <c r="R4086">
        <v>0.38505960469106398</v>
      </c>
      <c r="S4086">
        <v>0.25842085139277698</v>
      </c>
      <c r="T4086">
        <v>0.86804493885645995</v>
      </c>
      <c r="U4086">
        <v>0.86804493885645995</v>
      </c>
      <c r="V4086">
        <v>0.45904922434812601</v>
      </c>
      <c r="W4086">
        <v>2.41</v>
      </c>
      <c r="X4086">
        <v>2.81</v>
      </c>
      <c r="Y4086">
        <v>85867</v>
      </c>
      <c r="Z4086">
        <v>4089</v>
      </c>
      <c r="AA4086">
        <v>0.18</v>
      </c>
      <c r="AB4086">
        <v>21</v>
      </c>
      <c r="AC4086">
        <v>13</v>
      </c>
      <c r="AD4086">
        <v>8</v>
      </c>
      <c r="AE4086">
        <v>61.9</v>
      </c>
      <c r="AF4086">
        <v>12</v>
      </c>
      <c r="AG4086">
        <v>9</v>
      </c>
      <c r="AH4086">
        <v>5</v>
      </c>
      <c r="AI4086">
        <v>7</v>
      </c>
    </row>
    <row r="4087" spans="1:35" x14ac:dyDescent="0.2">
      <c r="A4087" s="102">
        <v>5371</v>
      </c>
      <c r="B4087">
        <v>3098</v>
      </c>
      <c r="C4087" t="s">
        <v>3678</v>
      </c>
      <c r="D4087" t="s">
        <v>2953</v>
      </c>
      <c r="E4087">
        <v>5660</v>
      </c>
      <c r="F4087">
        <v>5660</v>
      </c>
      <c r="G4087">
        <v>100</v>
      </c>
      <c r="H4087" t="s">
        <v>2930</v>
      </c>
      <c r="I4087">
        <v>5938</v>
      </c>
      <c r="J4087" t="s">
        <v>3686</v>
      </c>
      <c r="K4087" t="s">
        <v>3194</v>
      </c>
      <c r="L4087">
        <v>1906</v>
      </c>
      <c r="M4087">
        <v>1874</v>
      </c>
      <c r="N4087">
        <v>300</v>
      </c>
      <c r="O4087" t="s">
        <v>2927</v>
      </c>
      <c r="P4087">
        <v>0.19191641311785501</v>
      </c>
      <c r="Q4087">
        <v>0.84421711521988396</v>
      </c>
      <c r="R4087">
        <v>3.2091918665610702E-2</v>
      </c>
      <c r="S4087">
        <v>6.9036467248650604E-2</v>
      </c>
      <c r="T4087">
        <v>-1.1510792091316899</v>
      </c>
      <c r="U4087">
        <v>1.1510792091316899</v>
      </c>
      <c r="V4087">
        <v>1.0031078593376299</v>
      </c>
      <c r="W4087">
        <v>-7.37</v>
      </c>
      <c r="X4087">
        <v>0.67</v>
      </c>
      <c r="Y4087">
        <v>85824</v>
      </c>
      <c r="Z4087">
        <v>6602</v>
      </c>
      <c r="AA4087">
        <v>0.64</v>
      </c>
      <c r="AB4087">
        <v>13</v>
      </c>
      <c r="AC4087">
        <v>7</v>
      </c>
      <c r="AD4087">
        <v>6</v>
      </c>
      <c r="AE4087">
        <v>53.85</v>
      </c>
      <c r="AF4087">
        <v>9</v>
      </c>
      <c r="AG4087">
        <v>6</v>
      </c>
      <c r="AH4087">
        <v>4</v>
      </c>
      <c r="AI4087">
        <v>3</v>
      </c>
    </row>
    <row r="4088" spans="1:35" x14ac:dyDescent="0.2">
      <c r="A4088" s="102">
        <v>4296</v>
      </c>
      <c r="B4088">
        <v>7321</v>
      </c>
      <c r="C4088" t="s">
        <v>3200</v>
      </c>
      <c r="D4088" t="s">
        <v>2990</v>
      </c>
      <c r="E4088">
        <v>629</v>
      </c>
      <c r="F4088">
        <v>614</v>
      </c>
      <c r="G4088">
        <v>1600</v>
      </c>
      <c r="H4088" t="s">
        <v>2930</v>
      </c>
      <c r="I4088">
        <v>9508</v>
      </c>
      <c r="J4088" t="s">
        <v>3104</v>
      </c>
      <c r="K4088" t="s">
        <v>2992</v>
      </c>
      <c r="L4088">
        <v>931</v>
      </c>
      <c r="M4088">
        <v>921</v>
      </c>
      <c r="N4088">
        <v>1100</v>
      </c>
      <c r="O4088" t="s">
        <v>2927</v>
      </c>
      <c r="P4088">
        <v>0.83994544419468697</v>
      </c>
      <c r="Q4088">
        <v>0.85900741856045504</v>
      </c>
      <c r="R4088">
        <v>3.06186797367504E-2</v>
      </c>
      <c r="S4088">
        <v>4.64136074099737E-3</v>
      </c>
      <c r="T4088">
        <v>-1.6851238573531799</v>
      </c>
      <c r="U4088">
        <v>1.6851238573531799</v>
      </c>
      <c r="V4088">
        <v>1.44927157235476</v>
      </c>
      <c r="W4088">
        <v>-9.08</v>
      </c>
      <c r="X4088">
        <v>3.03</v>
      </c>
      <c r="Y4088">
        <v>85818</v>
      </c>
      <c r="Z4088">
        <v>7802</v>
      </c>
      <c r="AA4088">
        <v>0.37</v>
      </c>
      <c r="AB4088">
        <v>11</v>
      </c>
      <c r="AC4088">
        <v>7</v>
      </c>
      <c r="AD4088">
        <v>4</v>
      </c>
      <c r="AE4088">
        <v>63.64</v>
      </c>
      <c r="AF4088">
        <v>10</v>
      </c>
      <c r="AG4088">
        <v>4</v>
      </c>
      <c r="AH4088">
        <v>3</v>
      </c>
      <c r="AI4088">
        <v>4</v>
      </c>
    </row>
    <row r="4089" spans="1:35" x14ac:dyDescent="0.2">
      <c r="A4089" s="102">
        <v>996</v>
      </c>
      <c r="B4089">
        <v>6287</v>
      </c>
      <c r="C4089" t="s">
        <v>3080</v>
      </c>
      <c r="D4089" t="s">
        <v>2940</v>
      </c>
      <c r="E4089">
        <v>3200</v>
      </c>
      <c r="F4089">
        <v>3155</v>
      </c>
      <c r="G4089">
        <v>300</v>
      </c>
      <c r="H4089" t="s">
        <v>2930</v>
      </c>
      <c r="I4089">
        <v>6588</v>
      </c>
      <c r="J4089" t="s">
        <v>539</v>
      </c>
      <c r="K4089" t="s">
        <v>2932</v>
      </c>
      <c r="L4089">
        <v>4385</v>
      </c>
      <c r="M4089">
        <v>4395</v>
      </c>
      <c r="N4089">
        <v>200</v>
      </c>
      <c r="O4089" t="s">
        <v>2927</v>
      </c>
      <c r="P4089">
        <v>0.41244331755406699</v>
      </c>
      <c r="Q4089">
        <v>0.91632797225311902</v>
      </c>
      <c r="R4089">
        <v>0.61229210207266205</v>
      </c>
      <c r="S4089">
        <v>0.242564159798146</v>
      </c>
      <c r="T4089">
        <v>-1.1698633983925999</v>
      </c>
      <c r="U4089">
        <v>1.1698633983925999</v>
      </c>
      <c r="V4089">
        <v>1.5322927615988899</v>
      </c>
      <c r="W4089">
        <v>-5.73</v>
      </c>
      <c r="X4089">
        <v>7.68</v>
      </c>
      <c r="Y4089">
        <v>85769</v>
      </c>
      <c r="Z4089">
        <v>5361</v>
      </c>
      <c r="AA4089">
        <v>0.34</v>
      </c>
      <c r="AB4089">
        <v>16</v>
      </c>
      <c r="AC4089">
        <v>9</v>
      </c>
      <c r="AD4089">
        <v>7</v>
      </c>
      <c r="AE4089">
        <v>56.25</v>
      </c>
      <c r="AF4089">
        <v>10</v>
      </c>
      <c r="AG4089">
        <v>8</v>
      </c>
      <c r="AH4089">
        <v>5</v>
      </c>
      <c r="AI4089">
        <v>3</v>
      </c>
    </row>
    <row r="4090" spans="1:35" x14ac:dyDescent="0.2">
      <c r="A4090" s="102">
        <v>7662</v>
      </c>
      <c r="B4090">
        <v>1812</v>
      </c>
      <c r="C4090" t="s">
        <v>3069</v>
      </c>
      <c r="D4090" t="s">
        <v>2937</v>
      </c>
      <c r="E4090">
        <v>1460</v>
      </c>
      <c r="F4090">
        <v>1451</v>
      </c>
      <c r="G4090">
        <v>400</v>
      </c>
      <c r="H4090" t="s">
        <v>2927</v>
      </c>
      <c r="I4090">
        <v>2267</v>
      </c>
      <c r="J4090" t="s">
        <v>3242</v>
      </c>
      <c r="K4090" t="s">
        <v>2955</v>
      </c>
      <c r="L4090">
        <v>5780</v>
      </c>
      <c r="M4090">
        <v>5740</v>
      </c>
      <c r="N4090">
        <v>100</v>
      </c>
      <c r="O4090" t="s">
        <v>2930</v>
      </c>
      <c r="P4090">
        <v>0.55304457164203402</v>
      </c>
      <c r="Q4090">
        <v>0.81389103013081499</v>
      </c>
      <c r="R4090">
        <v>0.135151465762336</v>
      </c>
      <c r="S4090">
        <v>0.22290771758341599</v>
      </c>
      <c r="T4090">
        <v>1.7982083752895599</v>
      </c>
      <c r="U4090">
        <v>1.7982083752895599</v>
      </c>
      <c r="V4090">
        <v>2.13985235056977</v>
      </c>
      <c r="W4090">
        <v>5.0599999999999996</v>
      </c>
      <c r="X4090">
        <v>1.1100000000000001</v>
      </c>
      <c r="Y4090">
        <v>85721</v>
      </c>
      <c r="Z4090">
        <v>4286</v>
      </c>
      <c r="AA4090">
        <v>0.3</v>
      </c>
      <c r="AB4090">
        <v>20</v>
      </c>
      <c r="AC4090">
        <v>10</v>
      </c>
      <c r="AD4090">
        <v>10</v>
      </c>
      <c r="AE4090">
        <v>50</v>
      </c>
      <c r="AF4090">
        <v>12</v>
      </c>
      <c r="AG4090">
        <v>7</v>
      </c>
      <c r="AH4090">
        <v>3</v>
      </c>
      <c r="AI4090">
        <v>10</v>
      </c>
    </row>
    <row r="4091" spans="1:35" x14ac:dyDescent="0.2">
      <c r="A4091" s="102">
        <v>6809</v>
      </c>
      <c r="B4091">
        <v>4508</v>
      </c>
      <c r="C4091" t="s">
        <v>223</v>
      </c>
      <c r="D4091" t="s">
        <v>2950</v>
      </c>
      <c r="E4091">
        <v>2006</v>
      </c>
      <c r="F4091">
        <v>2007</v>
      </c>
      <c r="G4091">
        <v>500</v>
      </c>
      <c r="H4091" t="s">
        <v>2927</v>
      </c>
      <c r="I4091">
        <v>5802</v>
      </c>
      <c r="J4091" t="s">
        <v>3220</v>
      </c>
      <c r="K4091" t="s">
        <v>2943</v>
      </c>
      <c r="L4091">
        <v>1533.5</v>
      </c>
      <c r="M4091">
        <v>1518</v>
      </c>
      <c r="N4091">
        <v>700</v>
      </c>
      <c r="O4091" t="s">
        <v>2930</v>
      </c>
      <c r="P4091">
        <v>0.21956024522515599</v>
      </c>
      <c r="Q4091">
        <v>0.825366885360592</v>
      </c>
      <c r="R4091">
        <v>0.95801574385209098</v>
      </c>
      <c r="S4091">
        <v>6.1910764586910999E-2</v>
      </c>
      <c r="T4091">
        <v>1.0269140743620999</v>
      </c>
      <c r="U4091">
        <v>1.0269140743620999</v>
      </c>
      <c r="V4091">
        <v>0.93667193638815305</v>
      </c>
      <c r="W4091">
        <v>13.89</v>
      </c>
      <c r="X4091">
        <v>5.89</v>
      </c>
      <c r="Y4091">
        <v>85638</v>
      </c>
      <c r="Z4091">
        <v>5038</v>
      </c>
      <c r="AA4091">
        <v>0.25</v>
      </c>
      <c r="AB4091">
        <v>17</v>
      </c>
      <c r="AC4091">
        <v>9</v>
      </c>
      <c r="AD4091">
        <v>8</v>
      </c>
      <c r="AE4091">
        <v>52.94</v>
      </c>
      <c r="AF4091">
        <v>15</v>
      </c>
      <c r="AG4091">
        <v>6</v>
      </c>
      <c r="AH4091">
        <v>4</v>
      </c>
      <c r="AI4091">
        <v>7</v>
      </c>
    </row>
    <row r="4092" spans="1:35" x14ac:dyDescent="0.2">
      <c r="A4092" s="102">
        <v>3114</v>
      </c>
      <c r="B4092">
        <v>1983</v>
      </c>
      <c r="C4092" t="s">
        <v>3696</v>
      </c>
      <c r="D4092" t="s">
        <v>2937</v>
      </c>
      <c r="E4092">
        <v>2664</v>
      </c>
      <c r="F4092">
        <v>2665</v>
      </c>
      <c r="G4092">
        <v>400</v>
      </c>
      <c r="H4092" t="s">
        <v>2927</v>
      </c>
      <c r="I4092">
        <v>9810</v>
      </c>
      <c r="J4092" t="s">
        <v>2894</v>
      </c>
      <c r="K4092" t="s">
        <v>2934</v>
      </c>
      <c r="L4092">
        <v>5140</v>
      </c>
      <c r="M4092">
        <v>5130</v>
      </c>
      <c r="N4092">
        <v>200</v>
      </c>
      <c r="O4092" t="s">
        <v>2930</v>
      </c>
      <c r="P4092">
        <v>0.31169965561139101</v>
      </c>
      <c r="Q4092">
        <v>0.87784687616837098</v>
      </c>
      <c r="R4092">
        <v>0.69746649518164106</v>
      </c>
      <c r="S4092">
        <v>0.25228500846711299</v>
      </c>
      <c r="T4092">
        <v>0.71728374329174904</v>
      </c>
      <c r="U4092">
        <v>0.71728374329174904</v>
      </c>
      <c r="V4092">
        <v>0.70688001980158299</v>
      </c>
      <c r="W4092">
        <v>4.63</v>
      </c>
      <c r="X4092">
        <v>3.9</v>
      </c>
      <c r="Y4092">
        <v>85606</v>
      </c>
      <c r="Z4092">
        <v>6585</v>
      </c>
      <c r="AA4092">
        <v>0.24</v>
      </c>
      <c r="AB4092">
        <v>13</v>
      </c>
      <c r="AC4092">
        <v>8</v>
      </c>
      <c r="AD4092">
        <v>5</v>
      </c>
      <c r="AE4092">
        <v>61.54</v>
      </c>
      <c r="AF4092">
        <v>14</v>
      </c>
      <c r="AG4092">
        <v>5</v>
      </c>
      <c r="AH4092">
        <v>2</v>
      </c>
      <c r="AI4092">
        <v>6</v>
      </c>
    </row>
    <row r="4093" spans="1:35" x14ac:dyDescent="0.2">
      <c r="A4093" s="102">
        <v>2521</v>
      </c>
      <c r="B4093">
        <v>2267</v>
      </c>
      <c r="C4093" t="s">
        <v>3242</v>
      </c>
      <c r="D4093" t="s">
        <v>2955</v>
      </c>
      <c r="E4093">
        <v>5780</v>
      </c>
      <c r="F4093">
        <v>5740</v>
      </c>
      <c r="G4093">
        <v>100</v>
      </c>
      <c r="H4093" t="s">
        <v>2927</v>
      </c>
      <c r="I4093">
        <v>7202</v>
      </c>
      <c r="J4093" t="s">
        <v>959</v>
      </c>
      <c r="K4093" t="s">
        <v>2945</v>
      </c>
      <c r="L4093">
        <v>1138</v>
      </c>
      <c r="M4093">
        <v>1140.5</v>
      </c>
      <c r="N4093">
        <v>500</v>
      </c>
      <c r="O4093" t="s">
        <v>2930</v>
      </c>
      <c r="P4093">
        <v>0.71788952768744996</v>
      </c>
      <c r="Q4093">
        <v>0.88752952966923204</v>
      </c>
      <c r="R4093">
        <v>7.49270615869327E-2</v>
      </c>
      <c r="S4093">
        <v>0.28772055299669802</v>
      </c>
      <c r="T4093">
        <v>0.86596236793298298</v>
      </c>
      <c r="U4093">
        <v>0.86596236793298298</v>
      </c>
      <c r="V4093">
        <v>1.0178284487217499</v>
      </c>
      <c r="W4093">
        <v>3.49</v>
      </c>
      <c r="X4093">
        <v>0.65</v>
      </c>
      <c r="Y4093">
        <v>85492</v>
      </c>
      <c r="Z4093">
        <v>4500</v>
      </c>
      <c r="AA4093">
        <v>0.42</v>
      </c>
      <c r="AB4093">
        <v>19</v>
      </c>
      <c r="AC4093">
        <v>12</v>
      </c>
      <c r="AD4093">
        <v>7</v>
      </c>
      <c r="AE4093">
        <v>63.16</v>
      </c>
      <c r="AF4093">
        <v>12</v>
      </c>
      <c r="AG4093">
        <v>8</v>
      </c>
      <c r="AH4093">
        <v>3</v>
      </c>
      <c r="AI4093">
        <v>8</v>
      </c>
    </row>
    <row r="4094" spans="1:35" x14ac:dyDescent="0.2">
      <c r="A4094" s="102">
        <v>2738</v>
      </c>
      <c r="B4094">
        <v>7701</v>
      </c>
      <c r="C4094" t="s">
        <v>3705</v>
      </c>
      <c r="D4094" t="s">
        <v>2936</v>
      </c>
      <c r="E4094">
        <v>3030</v>
      </c>
      <c r="F4094">
        <v>3035</v>
      </c>
      <c r="G4094">
        <v>300</v>
      </c>
      <c r="H4094" t="s">
        <v>2930</v>
      </c>
      <c r="I4094">
        <v>9810</v>
      </c>
      <c r="J4094" t="s">
        <v>2894</v>
      </c>
      <c r="K4094" t="s">
        <v>2934</v>
      </c>
      <c r="L4094">
        <v>4820</v>
      </c>
      <c r="M4094">
        <v>4860</v>
      </c>
      <c r="N4094">
        <v>200</v>
      </c>
      <c r="O4094" t="s">
        <v>2927</v>
      </c>
      <c r="P4094">
        <v>0.84627797422997197</v>
      </c>
      <c r="Q4094">
        <v>0.88419161241760602</v>
      </c>
      <c r="R4094">
        <v>1.4061463142137401E-2</v>
      </c>
      <c r="S4094">
        <v>0.20184014346103701</v>
      </c>
      <c r="T4094">
        <v>-1.28445463717904</v>
      </c>
      <c r="U4094">
        <v>1.28445463717904</v>
      </c>
      <c r="V4094">
        <v>1.2767442792803601</v>
      </c>
      <c r="W4094">
        <v>-3.01</v>
      </c>
      <c r="X4094">
        <v>6.33</v>
      </c>
      <c r="Y4094">
        <v>85461</v>
      </c>
      <c r="Z4094">
        <v>6104</v>
      </c>
      <c r="AA4094">
        <v>0.37</v>
      </c>
      <c r="AB4094">
        <v>14</v>
      </c>
      <c r="AC4094">
        <v>8</v>
      </c>
      <c r="AD4094">
        <v>6</v>
      </c>
      <c r="AE4094">
        <v>57.14</v>
      </c>
      <c r="AF4094">
        <v>11</v>
      </c>
      <c r="AG4094">
        <v>7</v>
      </c>
      <c r="AH4094">
        <v>5</v>
      </c>
      <c r="AI4094">
        <v>2</v>
      </c>
    </row>
    <row r="4095" spans="1:35" x14ac:dyDescent="0.2">
      <c r="A4095" s="102">
        <v>1310</v>
      </c>
      <c r="B4095">
        <v>4543</v>
      </c>
      <c r="C4095" t="s">
        <v>833</v>
      </c>
      <c r="D4095" t="s">
        <v>2936</v>
      </c>
      <c r="E4095">
        <v>3852</v>
      </c>
      <c r="F4095">
        <v>3941</v>
      </c>
      <c r="G4095">
        <v>200</v>
      </c>
      <c r="H4095" t="s">
        <v>2930</v>
      </c>
      <c r="I4095">
        <v>8425</v>
      </c>
      <c r="J4095" t="s">
        <v>3174</v>
      </c>
      <c r="K4095" t="s">
        <v>2933</v>
      </c>
      <c r="L4095">
        <v>3445</v>
      </c>
      <c r="M4095">
        <v>3420</v>
      </c>
      <c r="N4095">
        <v>200</v>
      </c>
      <c r="O4095" t="s">
        <v>2927</v>
      </c>
      <c r="P4095">
        <v>0.50846902845313602</v>
      </c>
      <c r="Q4095">
        <v>0.90896501183286404</v>
      </c>
      <c r="R4095">
        <v>0.12892351691436399</v>
      </c>
      <c r="S4095">
        <v>2.87900096315718E-2</v>
      </c>
      <c r="T4095">
        <v>-0.45864882281941599</v>
      </c>
      <c r="U4095">
        <v>0.45864882281941599</v>
      </c>
      <c r="V4095">
        <v>1.0666128158544601</v>
      </c>
      <c r="W4095">
        <v>-1.23</v>
      </c>
      <c r="X4095">
        <v>13.22</v>
      </c>
      <c r="Y4095">
        <v>85265</v>
      </c>
      <c r="Z4095">
        <v>6559</v>
      </c>
      <c r="AA4095">
        <v>0.45</v>
      </c>
      <c r="AB4095">
        <v>13</v>
      </c>
      <c r="AC4095">
        <v>7</v>
      </c>
      <c r="AD4095">
        <v>6</v>
      </c>
      <c r="AE4095">
        <v>53.85</v>
      </c>
      <c r="AF4095">
        <v>13</v>
      </c>
      <c r="AG4095">
        <v>6</v>
      </c>
      <c r="AH4095">
        <v>3</v>
      </c>
      <c r="AI4095">
        <v>4</v>
      </c>
    </row>
    <row r="4096" spans="1:35" x14ac:dyDescent="0.2">
      <c r="A4096" s="102">
        <v>7808</v>
      </c>
      <c r="B4096">
        <v>2427</v>
      </c>
      <c r="C4096" t="s">
        <v>3268</v>
      </c>
      <c r="D4096" t="s">
        <v>2942</v>
      </c>
      <c r="E4096">
        <v>980</v>
      </c>
      <c r="F4096">
        <v>995</v>
      </c>
      <c r="G4096">
        <v>1100</v>
      </c>
      <c r="H4096" t="s">
        <v>2930</v>
      </c>
      <c r="I4096">
        <v>7167</v>
      </c>
      <c r="J4096" t="s">
        <v>3024</v>
      </c>
      <c r="K4096" t="s">
        <v>2990</v>
      </c>
      <c r="L4096">
        <v>256</v>
      </c>
      <c r="M4096">
        <v>251</v>
      </c>
      <c r="N4096">
        <v>4400</v>
      </c>
      <c r="O4096" t="s">
        <v>2927</v>
      </c>
      <c r="P4096">
        <v>0.95058210041293201</v>
      </c>
      <c r="Q4096">
        <v>0.81187672472386496</v>
      </c>
      <c r="R4096">
        <v>4.0082144428710198E-3</v>
      </c>
      <c r="S4096">
        <v>0.41990710777243301</v>
      </c>
      <c r="T4096">
        <v>-2.9217965185849901</v>
      </c>
      <c r="U4096">
        <v>2.9217965185849901</v>
      </c>
      <c r="V4096">
        <v>0.99419707666587198</v>
      </c>
      <c r="W4096">
        <v>-5.88</v>
      </c>
      <c r="X4096">
        <v>0.9</v>
      </c>
      <c r="Y4096">
        <v>85060</v>
      </c>
      <c r="Z4096">
        <v>3272</v>
      </c>
      <c r="AA4096">
        <v>0.19</v>
      </c>
      <c r="AB4096">
        <v>26</v>
      </c>
      <c r="AC4096">
        <v>14</v>
      </c>
      <c r="AD4096">
        <v>12</v>
      </c>
      <c r="AE4096">
        <v>53.85</v>
      </c>
      <c r="AF4096">
        <v>8</v>
      </c>
      <c r="AG4096">
        <v>12</v>
      </c>
      <c r="AH4096">
        <v>10</v>
      </c>
      <c r="AI4096">
        <v>4</v>
      </c>
    </row>
    <row r="4097" spans="1:35" x14ac:dyDescent="0.2">
      <c r="A4097" s="102">
        <v>3528</v>
      </c>
      <c r="B4097">
        <v>3407</v>
      </c>
      <c r="C4097" t="s">
        <v>3106</v>
      </c>
      <c r="D4097" t="s">
        <v>2952</v>
      </c>
      <c r="E4097">
        <v>1197</v>
      </c>
      <c r="F4097">
        <v>1100</v>
      </c>
      <c r="G4097">
        <v>900</v>
      </c>
      <c r="H4097" t="s">
        <v>2930</v>
      </c>
      <c r="I4097">
        <v>8341</v>
      </c>
      <c r="J4097" t="s">
        <v>1058</v>
      </c>
      <c r="K4097" t="s">
        <v>2990</v>
      </c>
      <c r="L4097">
        <v>1744</v>
      </c>
      <c r="M4097">
        <v>1693</v>
      </c>
      <c r="N4097">
        <v>600</v>
      </c>
      <c r="O4097" t="s">
        <v>2927</v>
      </c>
      <c r="P4097">
        <v>0.88655516835938097</v>
      </c>
      <c r="Q4097">
        <v>0.87095594709075397</v>
      </c>
      <c r="R4097">
        <v>2.9223144802782699E-3</v>
      </c>
      <c r="S4097">
        <v>0.19091211885689899</v>
      </c>
      <c r="T4097">
        <v>-2.9930477722311499</v>
      </c>
      <c r="U4097">
        <v>2.9930477722311499</v>
      </c>
      <c r="V4097">
        <v>0.64161641678261305</v>
      </c>
      <c r="W4097">
        <v>-6.64</v>
      </c>
      <c r="X4097">
        <v>2.54</v>
      </c>
      <c r="Y4097">
        <v>85038</v>
      </c>
      <c r="Z4097">
        <v>5002</v>
      </c>
      <c r="AA4097">
        <v>0.25</v>
      </c>
      <c r="AB4097">
        <v>17</v>
      </c>
      <c r="AC4097">
        <v>8</v>
      </c>
      <c r="AD4097">
        <v>9</v>
      </c>
      <c r="AE4097">
        <v>47.06</v>
      </c>
      <c r="AF4097">
        <v>12</v>
      </c>
      <c r="AG4097">
        <v>7</v>
      </c>
      <c r="AH4097">
        <v>4</v>
      </c>
      <c r="AI4097">
        <v>6</v>
      </c>
    </row>
    <row r="4098" spans="1:35" x14ac:dyDescent="0.2">
      <c r="A4098" s="102">
        <v>2625</v>
      </c>
      <c r="B4098">
        <v>8002</v>
      </c>
      <c r="C4098" t="s">
        <v>29</v>
      </c>
      <c r="D4098" t="s">
        <v>2934</v>
      </c>
      <c r="E4098">
        <v>810.6</v>
      </c>
      <c r="F4098">
        <v>808.5</v>
      </c>
      <c r="G4098">
        <v>1300</v>
      </c>
      <c r="H4098" t="s">
        <v>2930</v>
      </c>
      <c r="I4098">
        <v>8697</v>
      </c>
      <c r="J4098" t="s">
        <v>1091</v>
      </c>
      <c r="K4098" t="s">
        <v>2933</v>
      </c>
      <c r="L4098">
        <v>2058</v>
      </c>
      <c r="M4098">
        <v>2042</v>
      </c>
      <c r="N4098">
        <v>500</v>
      </c>
      <c r="O4098" t="s">
        <v>2927</v>
      </c>
      <c r="P4098">
        <v>0.147226751418535</v>
      </c>
      <c r="Q4098">
        <v>0.88593999790014299</v>
      </c>
      <c r="R4098">
        <v>0.132353044278299</v>
      </c>
      <c r="S4098">
        <v>3.2596721767406502E-2</v>
      </c>
      <c r="T4098">
        <v>-2.0080144799194501</v>
      </c>
      <c r="U4098">
        <v>2.0080144799194501</v>
      </c>
      <c r="V4098">
        <v>2.0553640003294098</v>
      </c>
      <c r="W4098">
        <v>-5.94</v>
      </c>
      <c r="X4098">
        <v>2.94</v>
      </c>
      <c r="Y4098">
        <v>84856</v>
      </c>
      <c r="Z4098">
        <v>6061</v>
      </c>
      <c r="AA4098">
        <v>0.28000000000000003</v>
      </c>
      <c r="AB4098">
        <v>14</v>
      </c>
      <c r="AC4098">
        <v>8</v>
      </c>
      <c r="AD4098">
        <v>6</v>
      </c>
      <c r="AE4098">
        <v>57.14</v>
      </c>
      <c r="AF4098">
        <v>13</v>
      </c>
      <c r="AG4098">
        <v>5</v>
      </c>
      <c r="AH4098">
        <v>3</v>
      </c>
      <c r="AI4098">
        <v>6</v>
      </c>
    </row>
    <row r="4099" spans="1:35" x14ac:dyDescent="0.2">
      <c r="A4099" s="102">
        <v>3339</v>
      </c>
      <c r="B4099">
        <v>5471</v>
      </c>
      <c r="C4099" t="s">
        <v>3216</v>
      </c>
      <c r="D4099" t="s">
        <v>2988</v>
      </c>
      <c r="E4099">
        <v>4560</v>
      </c>
      <c r="F4099">
        <v>4520</v>
      </c>
      <c r="G4099">
        <v>200</v>
      </c>
      <c r="H4099" t="s">
        <v>2930</v>
      </c>
      <c r="I4099">
        <v>5802</v>
      </c>
      <c r="J4099" t="s">
        <v>3220</v>
      </c>
      <c r="K4099" t="s">
        <v>2943</v>
      </c>
      <c r="L4099">
        <v>1533.5</v>
      </c>
      <c r="M4099">
        <v>1518</v>
      </c>
      <c r="N4099">
        <v>600</v>
      </c>
      <c r="O4099" t="s">
        <v>2927</v>
      </c>
      <c r="P4099">
        <v>0.48074947264370399</v>
      </c>
      <c r="Q4099">
        <v>0.87428061657249001</v>
      </c>
      <c r="R4099">
        <v>0.96873903882107004</v>
      </c>
      <c r="S4099">
        <v>0.37961882710213402</v>
      </c>
      <c r="T4099">
        <v>-0.36294336953194301</v>
      </c>
      <c r="U4099">
        <v>0.36294336953194301</v>
      </c>
      <c r="V4099">
        <v>0.57015332004116304</v>
      </c>
      <c r="W4099">
        <v>-1.99</v>
      </c>
      <c r="X4099">
        <v>0.75</v>
      </c>
      <c r="Y4099">
        <v>84854</v>
      </c>
      <c r="Z4099">
        <v>8485</v>
      </c>
      <c r="AA4099">
        <v>0.43</v>
      </c>
      <c r="AB4099">
        <v>10</v>
      </c>
      <c r="AC4099">
        <v>4</v>
      </c>
      <c r="AD4099">
        <v>6</v>
      </c>
      <c r="AE4099">
        <v>40</v>
      </c>
      <c r="AF4099">
        <v>15</v>
      </c>
      <c r="AG4099">
        <v>1</v>
      </c>
      <c r="AH4099">
        <v>0</v>
      </c>
      <c r="AI4099">
        <v>9</v>
      </c>
    </row>
    <row r="4100" spans="1:35" x14ac:dyDescent="0.2">
      <c r="A4100" s="102">
        <v>8130</v>
      </c>
      <c r="B4100">
        <v>4206</v>
      </c>
      <c r="C4100" t="s">
        <v>3693</v>
      </c>
      <c r="D4100" t="s">
        <v>2952</v>
      </c>
      <c r="E4100">
        <v>3645</v>
      </c>
      <c r="F4100">
        <v>3620</v>
      </c>
      <c r="G4100">
        <v>300</v>
      </c>
      <c r="H4100" t="s">
        <v>2927</v>
      </c>
      <c r="I4100">
        <v>6013</v>
      </c>
      <c r="J4100" t="s">
        <v>3695</v>
      </c>
      <c r="K4100" t="s">
        <v>2940</v>
      </c>
      <c r="L4100">
        <v>1263</v>
      </c>
      <c r="M4100">
        <v>1251</v>
      </c>
      <c r="N4100">
        <v>900</v>
      </c>
      <c r="O4100" t="s">
        <v>2930</v>
      </c>
      <c r="P4100">
        <v>0.43577974726090202</v>
      </c>
      <c r="Q4100">
        <v>0.80788592103296297</v>
      </c>
      <c r="R4100">
        <v>0.976081315874339</v>
      </c>
      <c r="S4100">
        <v>7.6993678780840402E-2</v>
      </c>
      <c r="T4100">
        <v>1.3757602663989099</v>
      </c>
      <c r="U4100">
        <v>1.3757602663989099</v>
      </c>
      <c r="V4100">
        <v>1.18660301193384</v>
      </c>
      <c r="W4100">
        <v>4.05</v>
      </c>
      <c r="X4100">
        <v>3.67</v>
      </c>
      <c r="Y4100">
        <v>84742</v>
      </c>
      <c r="Z4100">
        <v>4985</v>
      </c>
      <c r="AA4100">
        <v>0.41</v>
      </c>
      <c r="AB4100">
        <v>17</v>
      </c>
      <c r="AC4100">
        <v>13</v>
      </c>
      <c r="AD4100">
        <v>4</v>
      </c>
      <c r="AE4100">
        <v>76.47</v>
      </c>
      <c r="AF4100">
        <v>12</v>
      </c>
      <c r="AG4100">
        <v>7</v>
      </c>
      <c r="AH4100">
        <v>3</v>
      </c>
      <c r="AI4100">
        <v>7</v>
      </c>
    </row>
    <row r="4101" spans="1:35" x14ac:dyDescent="0.2">
      <c r="A4101" s="102">
        <v>4606</v>
      </c>
      <c r="B4101">
        <v>4503</v>
      </c>
      <c r="C4101" t="s">
        <v>829</v>
      </c>
      <c r="D4101" t="s">
        <v>2950</v>
      </c>
      <c r="E4101">
        <v>1980</v>
      </c>
      <c r="F4101">
        <v>1984.5</v>
      </c>
      <c r="G4101">
        <v>300</v>
      </c>
      <c r="H4101" t="s">
        <v>2927</v>
      </c>
      <c r="I4101">
        <v>4521</v>
      </c>
      <c r="J4101" t="s">
        <v>830</v>
      </c>
      <c r="K4101" t="s">
        <v>2950</v>
      </c>
      <c r="L4101">
        <v>6130</v>
      </c>
      <c r="M4101">
        <v>6140</v>
      </c>
      <c r="N4101">
        <v>100</v>
      </c>
      <c r="O4101" t="s">
        <v>2930</v>
      </c>
      <c r="P4101">
        <v>0.48887669608517598</v>
      </c>
      <c r="Q4101">
        <v>0.85472442025228101</v>
      </c>
      <c r="R4101">
        <v>6.3981631699127602E-3</v>
      </c>
      <c r="S4101">
        <v>0.33804169772751902</v>
      </c>
      <c r="T4101">
        <v>0.47478260259567101</v>
      </c>
      <c r="U4101">
        <v>0.47478260259567101</v>
      </c>
      <c r="V4101">
        <v>0.33989171439935201</v>
      </c>
      <c r="W4101">
        <v>1.56</v>
      </c>
      <c r="X4101">
        <v>3.04</v>
      </c>
      <c r="Y4101">
        <v>84649</v>
      </c>
      <c r="Z4101">
        <v>4455</v>
      </c>
      <c r="AA4101">
        <v>0.24</v>
      </c>
      <c r="AB4101">
        <v>19</v>
      </c>
      <c r="AC4101">
        <v>9</v>
      </c>
      <c r="AD4101">
        <v>10</v>
      </c>
      <c r="AE4101">
        <v>47.37</v>
      </c>
      <c r="AF4101">
        <v>14</v>
      </c>
      <c r="AG4101">
        <v>6</v>
      </c>
      <c r="AH4101">
        <v>2</v>
      </c>
      <c r="AI4101">
        <v>11</v>
      </c>
    </row>
    <row r="4102" spans="1:35" x14ac:dyDescent="0.2">
      <c r="A4102" s="102">
        <v>1000</v>
      </c>
      <c r="B4102">
        <v>1662</v>
      </c>
      <c r="C4102" t="s">
        <v>708</v>
      </c>
      <c r="D4102" t="s">
        <v>3208</v>
      </c>
      <c r="E4102">
        <v>2820</v>
      </c>
      <c r="F4102">
        <v>2804</v>
      </c>
      <c r="G4102">
        <v>300</v>
      </c>
      <c r="H4102" t="s">
        <v>2930</v>
      </c>
      <c r="I4102">
        <v>7203</v>
      </c>
      <c r="J4102" t="s">
        <v>233</v>
      </c>
      <c r="K4102" t="s">
        <v>2945</v>
      </c>
      <c r="L4102">
        <v>7959</v>
      </c>
      <c r="M4102">
        <v>7862</v>
      </c>
      <c r="N4102">
        <v>100</v>
      </c>
      <c r="O4102" t="s">
        <v>2927</v>
      </c>
      <c r="P4102">
        <v>0.100322398157652</v>
      </c>
      <c r="Q4102">
        <v>0.91621987238685398</v>
      </c>
      <c r="R4102">
        <v>0.68176034909458505</v>
      </c>
      <c r="S4102">
        <v>2.1989110358588198E-3</v>
      </c>
      <c r="T4102">
        <v>-1.43833150175197</v>
      </c>
      <c r="U4102">
        <v>1.43833150175197</v>
      </c>
      <c r="V4102">
        <v>1.42199773912395</v>
      </c>
      <c r="W4102">
        <v>-5.83</v>
      </c>
      <c r="X4102">
        <v>7</v>
      </c>
      <c r="Y4102">
        <v>84534</v>
      </c>
      <c r="Z4102">
        <v>12076</v>
      </c>
      <c r="AA4102">
        <v>0.86</v>
      </c>
      <c r="AB4102">
        <v>7</v>
      </c>
      <c r="AC4102">
        <v>5</v>
      </c>
      <c r="AD4102">
        <v>2</v>
      </c>
      <c r="AE4102">
        <v>71.430000000000007</v>
      </c>
      <c r="AF4102">
        <v>13</v>
      </c>
      <c r="AG4102">
        <v>4</v>
      </c>
      <c r="AH4102">
        <v>1</v>
      </c>
      <c r="AI4102">
        <v>2</v>
      </c>
    </row>
    <row r="4103" spans="1:35" x14ac:dyDescent="0.2">
      <c r="A4103" s="102">
        <v>508</v>
      </c>
      <c r="B4103">
        <v>7186</v>
      </c>
      <c r="C4103" t="s">
        <v>685</v>
      </c>
      <c r="D4103" t="s">
        <v>2990</v>
      </c>
      <c r="E4103">
        <v>447</v>
      </c>
      <c r="F4103">
        <v>437</v>
      </c>
      <c r="G4103">
        <v>2500</v>
      </c>
      <c r="H4103" t="s">
        <v>2927</v>
      </c>
      <c r="I4103">
        <v>8385</v>
      </c>
      <c r="J4103" t="s">
        <v>1075</v>
      </c>
      <c r="K4103" t="s">
        <v>2990</v>
      </c>
      <c r="L4103">
        <v>587</v>
      </c>
      <c r="M4103">
        <v>576</v>
      </c>
      <c r="N4103">
        <v>1900</v>
      </c>
      <c r="O4103" t="s">
        <v>2930</v>
      </c>
      <c r="P4103">
        <v>0.88759564562886495</v>
      </c>
      <c r="Q4103">
        <v>0.93100871359641901</v>
      </c>
      <c r="R4103">
        <v>0.58306644680480402</v>
      </c>
      <c r="S4103">
        <v>1.2419203815322299E-2</v>
      </c>
      <c r="T4103">
        <v>1.0920223218357601</v>
      </c>
      <c r="U4103">
        <v>1.0920223218357601</v>
      </c>
      <c r="V4103">
        <v>5.2777347087043902E-2</v>
      </c>
      <c r="W4103">
        <v>1.97</v>
      </c>
      <c r="X4103">
        <v>0.17</v>
      </c>
      <c r="Y4103">
        <v>84531</v>
      </c>
      <c r="Z4103">
        <v>6038</v>
      </c>
      <c r="AA4103">
        <v>0.26</v>
      </c>
      <c r="AB4103">
        <v>14</v>
      </c>
      <c r="AC4103">
        <v>8</v>
      </c>
      <c r="AD4103">
        <v>6</v>
      </c>
      <c r="AE4103">
        <v>57.14</v>
      </c>
      <c r="AF4103">
        <v>16</v>
      </c>
      <c r="AG4103">
        <v>3</v>
      </c>
      <c r="AH4103">
        <v>2</v>
      </c>
      <c r="AI4103">
        <v>9</v>
      </c>
    </row>
    <row r="4104" spans="1:35" x14ac:dyDescent="0.2">
      <c r="A4104" s="102">
        <v>1899</v>
      </c>
      <c r="B4104">
        <v>4151</v>
      </c>
      <c r="C4104" t="s">
        <v>2795</v>
      </c>
      <c r="D4104" t="s">
        <v>2950</v>
      </c>
      <c r="E4104">
        <v>2745</v>
      </c>
      <c r="F4104">
        <v>2831</v>
      </c>
      <c r="G4104">
        <v>300</v>
      </c>
      <c r="H4104" t="s">
        <v>2927</v>
      </c>
      <c r="I4104">
        <v>4508</v>
      </c>
      <c r="J4104" t="s">
        <v>223</v>
      </c>
      <c r="K4104" t="s">
        <v>2950</v>
      </c>
      <c r="L4104">
        <v>2006</v>
      </c>
      <c r="M4104">
        <v>2007</v>
      </c>
      <c r="N4104">
        <v>400</v>
      </c>
      <c r="O4104" t="s">
        <v>2930</v>
      </c>
      <c r="P4104">
        <v>0.74192721779067905</v>
      </c>
      <c r="Q4104">
        <v>0.89754449089853805</v>
      </c>
      <c r="R4104">
        <v>0.286978401594363</v>
      </c>
      <c r="S4104">
        <v>8.77318524783606E-2</v>
      </c>
      <c r="T4104">
        <v>0.45602947331403698</v>
      </c>
      <c r="U4104">
        <v>0.45602947331403698</v>
      </c>
      <c r="V4104">
        <v>0.19225010481928501</v>
      </c>
      <c r="W4104">
        <v>4.9800000000000004</v>
      </c>
      <c r="X4104">
        <v>5.48</v>
      </c>
      <c r="Y4104">
        <v>84515</v>
      </c>
      <c r="Z4104">
        <v>4971</v>
      </c>
      <c r="AA4104">
        <v>0.22</v>
      </c>
      <c r="AB4104">
        <v>17</v>
      </c>
      <c r="AC4104">
        <v>10</v>
      </c>
      <c r="AD4104">
        <v>7</v>
      </c>
      <c r="AE4104">
        <v>58.82</v>
      </c>
      <c r="AF4104">
        <v>11</v>
      </c>
      <c r="AG4104">
        <v>6</v>
      </c>
      <c r="AH4104">
        <v>6</v>
      </c>
      <c r="AI4104">
        <v>5</v>
      </c>
    </row>
    <row r="4105" spans="1:35" x14ac:dyDescent="0.2">
      <c r="A4105" s="102">
        <v>6493</v>
      </c>
      <c r="B4105">
        <v>3086</v>
      </c>
      <c r="C4105" t="s">
        <v>767</v>
      </c>
      <c r="D4105" t="s">
        <v>2953</v>
      </c>
      <c r="E4105">
        <v>1355</v>
      </c>
      <c r="F4105">
        <v>1346</v>
      </c>
      <c r="G4105">
        <v>600</v>
      </c>
      <c r="H4105" t="s">
        <v>2930</v>
      </c>
      <c r="I4105">
        <v>6481</v>
      </c>
      <c r="J4105" t="s">
        <v>3657</v>
      </c>
      <c r="K4105" t="s">
        <v>2940</v>
      </c>
      <c r="L4105">
        <v>2929</v>
      </c>
      <c r="M4105">
        <v>2911</v>
      </c>
      <c r="N4105">
        <v>300</v>
      </c>
      <c r="O4105" t="s">
        <v>2927</v>
      </c>
      <c r="P4105">
        <v>0.37543415340723701</v>
      </c>
      <c r="Q4105">
        <v>0.82950075105168497</v>
      </c>
      <c r="R4105">
        <v>0.17949241844396099</v>
      </c>
      <c r="S4105">
        <v>2.0333389633251198E-2</v>
      </c>
      <c r="T4105">
        <v>-0.594846081994308</v>
      </c>
      <c r="U4105">
        <v>0.594846081994308</v>
      </c>
      <c r="V4105">
        <v>0.54985478573463298</v>
      </c>
      <c r="W4105">
        <v>-3.14</v>
      </c>
      <c r="X4105">
        <v>7.52</v>
      </c>
      <c r="Y4105">
        <v>84497</v>
      </c>
      <c r="Z4105">
        <v>3380</v>
      </c>
      <c r="AA4105">
        <v>0.24</v>
      </c>
      <c r="AB4105">
        <v>25</v>
      </c>
      <c r="AC4105">
        <v>13</v>
      </c>
      <c r="AD4105">
        <v>12</v>
      </c>
      <c r="AE4105">
        <v>52</v>
      </c>
      <c r="AF4105">
        <v>10</v>
      </c>
      <c r="AG4105">
        <v>11</v>
      </c>
      <c r="AH4105">
        <v>10</v>
      </c>
      <c r="AI4105">
        <v>4</v>
      </c>
    </row>
    <row r="4106" spans="1:35" x14ac:dyDescent="0.2">
      <c r="A4106" s="102">
        <v>1896</v>
      </c>
      <c r="B4106">
        <v>6925</v>
      </c>
      <c r="C4106" t="s">
        <v>3659</v>
      </c>
      <c r="D4106" t="s">
        <v>2932</v>
      </c>
      <c r="E4106">
        <v>1599</v>
      </c>
      <c r="F4106">
        <v>1614</v>
      </c>
      <c r="G4106">
        <v>600</v>
      </c>
      <c r="H4106" t="s">
        <v>2930</v>
      </c>
      <c r="I4106">
        <v>9437</v>
      </c>
      <c r="J4106" t="s">
        <v>582</v>
      </c>
      <c r="K4106" t="s">
        <v>2929</v>
      </c>
      <c r="L4106">
        <v>3155</v>
      </c>
      <c r="M4106">
        <v>3136</v>
      </c>
      <c r="N4106">
        <v>300</v>
      </c>
      <c r="O4106" t="s">
        <v>2927</v>
      </c>
      <c r="P4106">
        <v>0.16962382355685701</v>
      </c>
      <c r="Q4106">
        <v>0.897650311407863</v>
      </c>
      <c r="R4106">
        <v>9.6614848420342597E-2</v>
      </c>
      <c r="S4106">
        <v>0.155540046218202</v>
      </c>
      <c r="T4106">
        <v>-1.84705649113144</v>
      </c>
      <c r="U4106">
        <v>1.84705649113144</v>
      </c>
      <c r="V4106">
        <v>2.3292026829338601</v>
      </c>
      <c r="W4106">
        <v>-5.69</v>
      </c>
      <c r="X4106">
        <v>2.93</v>
      </c>
      <c r="Y4106">
        <v>84366</v>
      </c>
      <c r="Z4106">
        <v>5273</v>
      </c>
      <c r="AA4106">
        <v>0.41</v>
      </c>
      <c r="AB4106">
        <v>16</v>
      </c>
      <c r="AC4106">
        <v>9</v>
      </c>
      <c r="AD4106">
        <v>7</v>
      </c>
      <c r="AE4106">
        <v>56.25</v>
      </c>
      <c r="AF4106">
        <v>12</v>
      </c>
      <c r="AG4106">
        <v>5</v>
      </c>
      <c r="AH4106">
        <v>3</v>
      </c>
      <c r="AI4106">
        <v>8</v>
      </c>
    </row>
    <row r="4107" spans="1:35" x14ac:dyDescent="0.2">
      <c r="A4107" s="102">
        <v>1365</v>
      </c>
      <c r="B4107">
        <v>7211</v>
      </c>
      <c r="C4107" t="s">
        <v>28</v>
      </c>
      <c r="D4107" t="s">
        <v>2945</v>
      </c>
      <c r="E4107">
        <v>423</v>
      </c>
      <c r="F4107">
        <v>425</v>
      </c>
      <c r="G4107">
        <v>2500</v>
      </c>
      <c r="H4107" t="s">
        <v>2927</v>
      </c>
      <c r="I4107">
        <v>8273</v>
      </c>
      <c r="J4107" t="s">
        <v>3101</v>
      </c>
      <c r="K4107" t="s">
        <v>2953</v>
      </c>
      <c r="L4107">
        <v>3595</v>
      </c>
      <c r="M4107">
        <v>3570</v>
      </c>
      <c r="N4107">
        <v>300</v>
      </c>
      <c r="O4107" t="s">
        <v>2930</v>
      </c>
      <c r="P4107">
        <v>0.972214719924408</v>
      </c>
      <c r="Q4107">
        <v>0.90777372882785001</v>
      </c>
      <c r="R4107">
        <v>3.0957010905702698E-4</v>
      </c>
      <c r="S4107">
        <v>4.1099827326483297E-2</v>
      </c>
      <c r="T4107">
        <v>0.696788769743655</v>
      </c>
      <c r="U4107">
        <v>0.696788769743655</v>
      </c>
      <c r="V4107">
        <v>0.18121390514605501</v>
      </c>
      <c r="W4107">
        <v>1.57</v>
      </c>
      <c r="X4107">
        <v>0.79</v>
      </c>
      <c r="Y4107">
        <v>84358</v>
      </c>
      <c r="Z4107">
        <v>4687</v>
      </c>
      <c r="AA4107">
        <v>0.16</v>
      </c>
      <c r="AB4107">
        <v>18</v>
      </c>
      <c r="AC4107">
        <v>11</v>
      </c>
      <c r="AD4107">
        <v>7</v>
      </c>
      <c r="AE4107">
        <v>61.11</v>
      </c>
      <c r="AF4107">
        <v>12</v>
      </c>
      <c r="AG4107">
        <v>8</v>
      </c>
      <c r="AH4107">
        <v>7</v>
      </c>
      <c r="AI4107">
        <v>3</v>
      </c>
    </row>
    <row r="4108" spans="1:35" x14ac:dyDescent="0.2">
      <c r="A4108" s="102">
        <v>4345</v>
      </c>
      <c r="B4108">
        <v>4186</v>
      </c>
      <c r="C4108" t="s">
        <v>820</v>
      </c>
      <c r="D4108" t="s">
        <v>2952</v>
      </c>
      <c r="E4108">
        <v>4750</v>
      </c>
      <c r="F4108">
        <v>4735</v>
      </c>
      <c r="G4108">
        <v>100</v>
      </c>
      <c r="H4108" t="s">
        <v>2927</v>
      </c>
      <c r="I4108">
        <v>8766</v>
      </c>
      <c r="J4108" t="s">
        <v>3168</v>
      </c>
      <c r="K4108" t="s">
        <v>3176</v>
      </c>
      <c r="L4108">
        <v>6280</v>
      </c>
      <c r="M4108">
        <v>6213</v>
      </c>
      <c r="N4108">
        <v>100</v>
      </c>
      <c r="O4108" t="s">
        <v>2930</v>
      </c>
      <c r="P4108">
        <v>0.46760598111924101</v>
      </c>
      <c r="Q4108">
        <v>0.85835916939311496</v>
      </c>
      <c r="R4108">
        <v>0.79202670891286897</v>
      </c>
      <c r="S4108">
        <v>7.33609071241213E-2</v>
      </c>
      <c r="T4108">
        <v>1.13603245331043</v>
      </c>
      <c r="U4108">
        <v>1.13603245331043</v>
      </c>
      <c r="V4108">
        <v>0.90771350975713805</v>
      </c>
      <c r="W4108">
        <v>5.73</v>
      </c>
      <c r="X4108">
        <v>23.79</v>
      </c>
      <c r="Y4108">
        <v>84350</v>
      </c>
      <c r="Z4108">
        <v>7668</v>
      </c>
      <c r="AA4108">
        <v>0.44</v>
      </c>
      <c r="AB4108">
        <v>11</v>
      </c>
      <c r="AC4108">
        <v>6</v>
      </c>
      <c r="AD4108">
        <v>5</v>
      </c>
      <c r="AE4108">
        <v>54.55</v>
      </c>
      <c r="AF4108">
        <v>11</v>
      </c>
      <c r="AG4108">
        <v>4</v>
      </c>
      <c r="AH4108">
        <v>4</v>
      </c>
      <c r="AI4108">
        <v>3</v>
      </c>
    </row>
    <row r="4109" spans="1:35" x14ac:dyDescent="0.2">
      <c r="A4109" s="102">
        <v>894</v>
      </c>
      <c r="B4109">
        <v>4503</v>
      </c>
      <c r="C4109" t="s">
        <v>829</v>
      </c>
      <c r="D4109" t="s">
        <v>2950</v>
      </c>
      <c r="E4109">
        <v>1980</v>
      </c>
      <c r="F4109">
        <v>1984.5</v>
      </c>
      <c r="G4109">
        <v>400</v>
      </c>
      <c r="H4109" t="s">
        <v>2927</v>
      </c>
      <c r="I4109">
        <v>4543</v>
      </c>
      <c r="J4109" t="s">
        <v>833</v>
      </c>
      <c r="K4109" t="s">
        <v>2936</v>
      </c>
      <c r="L4109">
        <v>3852</v>
      </c>
      <c r="M4109">
        <v>3941</v>
      </c>
      <c r="N4109">
        <v>200</v>
      </c>
      <c r="O4109" t="s">
        <v>2930</v>
      </c>
      <c r="P4109">
        <v>0.66046838497180205</v>
      </c>
      <c r="Q4109">
        <v>0.91891183786822395</v>
      </c>
      <c r="R4109">
        <v>4.0169385083472196E-3</v>
      </c>
      <c r="S4109">
        <v>4.1554504751293098E-3</v>
      </c>
      <c r="T4109">
        <v>1.3584743105955699</v>
      </c>
      <c r="U4109">
        <v>1.3584743105955699</v>
      </c>
      <c r="V4109">
        <v>0.352364218181137</v>
      </c>
      <c r="W4109">
        <v>3.54</v>
      </c>
      <c r="X4109">
        <v>0.71</v>
      </c>
      <c r="Y4109">
        <v>84306</v>
      </c>
      <c r="Z4109">
        <v>6022</v>
      </c>
      <c r="AA4109">
        <v>0.2</v>
      </c>
      <c r="AB4109">
        <v>14</v>
      </c>
      <c r="AC4109">
        <v>7</v>
      </c>
      <c r="AD4109">
        <v>7</v>
      </c>
      <c r="AE4109">
        <v>50</v>
      </c>
      <c r="AF4109">
        <v>13</v>
      </c>
      <c r="AG4109">
        <v>5</v>
      </c>
      <c r="AH4109">
        <v>5</v>
      </c>
      <c r="AI4109">
        <v>4</v>
      </c>
    </row>
    <row r="4110" spans="1:35" x14ac:dyDescent="0.2">
      <c r="A4110" s="102">
        <v>1500</v>
      </c>
      <c r="B4110">
        <v>1719</v>
      </c>
      <c r="C4110" t="s">
        <v>687</v>
      </c>
      <c r="D4110" t="s">
        <v>2937</v>
      </c>
      <c r="E4110">
        <v>930</v>
      </c>
      <c r="F4110">
        <v>927</v>
      </c>
      <c r="G4110">
        <v>1200</v>
      </c>
      <c r="H4110" t="s">
        <v>2930</v>
      </c>
      <c r="I4110">
        <v>6967</v>
      </c>
      <c r="J4110" t="s">
        <v>950</v>
      </c>
      <c r="K4110" t="s">
        <v>2932</v>
      </c>
      <c r="L4110">
        <v>1353</v>
      </c>
      <c r="M4110">
        <v>1352</v>
      </c>
      <c r="N4110">
        <v>800</v>
      </c>
      <c r="O4110" t="s">
        <v>2927</v>
      </c>
      <c r="P4110">
        <v>0.61496992105778503</v>
      </c>
      <c r="Q4110">
        <v>0.90513118112844604</v>
      </c>
      <c r="R4110">
        <v>8.1095680183277397E-3</v>
      </c>
      <c r="S4110">
        <v>0.378802840789216</v>
      </c>
      <c r="T4110">
        <v>-1.5100589648514</v>
      </c>
      <c r="U4110">
        <v>1.5100589648514</v>
      </c>
      <c r="V4110">
        <v>1.7331290955016401</v>
      </c>
      <c r="W4110">
        <v>-11.68</v>
      </c>
      <c r="X4110">
        <v>2.85</v>
      </c>
      <c r="Y4110">
        <v>84287</v>
      </c>
      <c r="Z4110">
        <v>4214</v>
      </c>
      <c r="AA4110">
        <v>0.21</v>
      </c>
      <c r="AB4110">
        <v>20</v>
      </c>
      <c r="AC4110">
        <v>11</v>
      </c>
      <c r="AD4110">
        <v>9</v>
      </c>
      <c r="AE4110">
        <v>55</v>
      </c>
      <c r="AF4110">
        <v>10</v>
      </c>
      <c r="AG4110">
        <v>11</v>
      </c>
      <c r="AH4110">
        <v>5</v>
      </c>
      <c r="AI4110">
        <v>4</v>
      </c>
    </row>
    <row r="4111" spans="1:35" x14ac:dyDescent="0.2">
      <c r="A4111" s="102">
        <v>5517</v>
      </c>
      <c r="B4111">
        <v>4516</v>
      </c>
      <c r="C4111" t="s">
        <v>3698</v>
      </c>
      <c r="D4111" t="s">
        <v>2950</v>
      </c>
      <c r="E4111">
        <v>8990</v>
      </c>
      <c r="F4111">
        <v>9360</v>
      </c>
      <c r="G4111">
        <v>100</v>
      </c>
      <c r="H4111" t="s">
        <v>2930</v>
      </c>
      <c r="I4111">
        <v>9613</v>
      </c>
      <c r="J4111" t="s">
        <v>3671</v>
      </c>
      <c r="K4111" t="s">
        <v>2929</v>
      </c>
      <c r="L4111">
        <v>1489</v>
      </c>
      <c r="M4111">
        <v>1479</v>
      </c>
      <c r="N4111">
        <v>600</v>
      </c>
      <c r="O4111" t="s">
        <v>2927</v>
      </c>
      <c r="P4111">
        <v>0.73392059827407197</v>
      </c>
      <c r="Q4111">
        <v>0.84234623376004103</v>
      </c>
      <c r="R4111" s="15">
        <v>7.0076852133689496E-5</v>
      </c>
      <c r="S4111">
        <v>6.9168246877088904E-2</v>
      </c>
      <c r="T4111">
        <v>-0.62646776661186199</v>
      </c>
      <c r="U4111">
        <v>0.62646776661186199</v>
      </c>
      <c r="V4111">
        <v>2.2685799831523599</v>
      </c>
      <c r="W4111">
        <v>-1.74</v>
      </c>
      <c r="X4111">
        <v>5.19</v>
      </c>
      <c r="Y4111">
        <v>84285</v>
      </c>
      <c r="Z4111">
        <v>4436</v>
      </c>
      <c r="AA4111">
        <v>0.23</v>
      </c>
      <c r="AB4111">
        <v>19</v>
      </c>
      <c r="AC4111">
        <v>10</v>
      </c>
      <c r="AD4111">
        <v>9</v>
      </c>
      <c r="AE4111">
        <v>52.63</v>
      </c>
      <c r="AF4111">
        <v>12</v>
      </c>
      <c r="AG4111">
        <v>7</v>
      </c>
      <c r="AH4111">
        <v>5</v>
      </c>
      <c r="AI4111">
        <v>7</v>
      </c>
    </row>
    <row r="4112" spans="1:35" x14ac:dyDescent="0.2">
      <c r="A4112" s="102">
        <v>884</v>
      </c>
      <c r="B4112">
        <v>5393</v>
      </c>
      <c r="C4112" t="s">
        <v>237</v>
      </c>
      <c r="D4112" t="s">
        <v>2926</v>
      </c>
      <c r="E4112">
        <v>2740</v>
      </c>
      <c r="F4112">
        <v>2743</v>
      </c>
      <c r="G4112">
        <v>400</v>
      </c>
      <c r="H4112" t="s">
        <v>2927</v>
      </c>
      <c r="I4112">
        <v>7282</v>
      </c>
      <c r="J4112" t="s">
        <v>3251</v>
      </c>
      <c r="K4112" t="s">
        <v>2945</v>
      </c>
      <c r="L4112">
        <v>2462</v>
      </c>
      <c r="M4112">
        <v>2471</v>
      </c>
      <c r="N4112">
        <v>400</v>
      </c>
      <c r="O4112" t="s">
        <v>2930</v>
      </c>
      <c r="P4112">
        <v>0.56363925501099199</v>
      </c>
      <c r="Q4112">
        <v>0.91919683798713703</v>
      </c>
      <c r="R4112">
        <v>0.95232872257878098</v>
      </c>
      <c r="S4112">
        <v>8.4585884848794396E-2</v>
      </c>
      <c r="T4112">
        <v>2.3152425793349298</v>
      </c>
      <c r="U4112">
        <v>2.3152425793349298</v>
      </c>
      <c r="V4112">
        <v>2.85431574091802</v>
      </c>
      <c r="W4112">
        <v>9.7200000000000006</v>
      </c>
      <c r="X4112">
        <v>9.92</v>
      </c>
      <c r="Y4112">
        <v>84266</v>
      </c>
      <c r="Z4112">
        <v>4681</v>
      </c>
      <c r="AA4112">
        <v>0.33</v>
      </c>
      <c r="AB4112">
        <v>18</v>
      </c>
      <c r="AC4112">
        <v>9</v>
      </c>
      <c r="AD4112">
        <v>9</v>
      </c>
      <c r="AE4112">
        <v>50</v>
      </c>
      <c r="AF4112">
        <v>12</v>
      </c>
      <c r="AG4112">
        <v>6</v>
      </c>
      <c r="AH4112">
        <v>3</v>
      </c>
      <c r="AI4112">
        <v>9</v>
      </c>
    </row>
    <row r="4113" spans="1:35" x14ac:dyDescent="0.2">
      <c r="A4113" s="102">
        <v>5806</v>
      </c>
      <c r="B4113">
        <v>1802</v>
      </c>
      <c r="C4113" t="s">
        <v>3204</v>
      </c>
      <c r="D4113" t="s">
        <v>2937</v>
      </c>
      <c r="E4113">
        <v>1275</v>
      </c>
      <c r="F4113">
        <v>1266</v>
      </c>
      <c r="G4113">
        <v>800</v>
      </c>
      <c r="H4113" t="s">
        <v>2930</v>
      </c>
      <c r="I4113">
        <v>4508</v>
      </c>
      <c r="J4113" t="s">
        <v>223</v>
      </c>
      <c r="K4113" t="s">
        <v>2950</v>
      </c>
      <c r="L4113">
        <v>2006</v>
      </c>
      <c r="M4113">
        <v>2007</v>
      </c>
      <c r="N4113">
        <v>500</v>
      </c>
      <c r="O4113" t="s">
        <v>2927</v>
      </c>
      <c r="P4113">
        <v>0.56195809584495204</v>
      </c>
      <c r="Q4113">
        <v>0.838521635658105</v>
      </c>
      <c r="R4113">
        <v>0.199794899336702</v>
      </c>
      <c r="S4113">
        <v>0.33981918906722802</v>
      </c>
      <c r="T4113">
        <v>-0.44496613683439801</v>
      </c>
      <c r="U4113">
        <v>0.44496613683439801</v>
      </c>
      <c r="V4113">
        <v>0.44828863646102901</v>
      </c>
      <c r="W4113">
        <v>-8.3800000000000008</v>
      </c>
      <c r="X4113">
        <v>0.93</v>
      </c>
      <c r="Y4113">
        <v>84148</v>
      </c>
      <c r="Z4113">
        <v>4950</v>
      </c>
      <c r="AA4113">
        <v>0.23</v>
      </c>
      <c r="AB4113">
        <v>17</v>
      </c>
      <c r="AC4113">
        <v>9</v>
      </c>
      <c r="AD4113">
        <v>8</v>
      </c>
      <c r="AE4113">
        <v>52.94</v>
      </c>
      <c r="AF4113">
        <v>13</v>
      </c>
      <c r="AG4113">
        <v>6</v>
      </c>
      <c r="AH4113">
        <v>4</v>
      </c>
      <c r="AI4113">
        <v>7</v>
      </c>
    </row>
    <row r="4114" spans="1:35" x14ac:dyDescent="0.2">
      <c r="A4114" s="102">
        <v>380</v>
      </c>
      <c r="B4114">
        <v>6370</v>
      </c>
      <c r="C4114" t="s">
        <v>3241</v>
      </c>
      <c r="D4114" t="s">
        <v>2940</v>
      </c>
      <c r="E4114">
        <v>3500</v>
      </c>
      <c r="F4114">
        <v>3495</v>
      </c>
      <c r="G4114">
        <v>200</v>
      </c>
      <c r="H4114" t="s">
        <v>2927</v>
      </c>
      <c r="I4114">
        <v>7729</v>
      </c>
      <c r="J4114" t="s">
        <v>686</v>
      </c>
      <c r="K4114" t="s">
        <v>2936</v>
      </c>
      <c r="L4114">
        <v>4095</v>
      </c>
      <c r="M4114">
        <v>4050</v>
      </c>
      <c r="N4114">
        <v>200</v>
      </c>
      <c r="O4114" t="s">
        <v>2930</v>
      </c>
      <c r="P4114">
        <v>0.53904873734130099</v>
      </c>
      <c r="Q4114">
        <v>0.93612388253005596</v>
      </c>
      <c r="R4114">
        <v>8.5481508345222404E-3</v>
      </c>
      <c r="S4114">
        <v>1.6217295522432301E-4</v>
      </c>
      <c r="T4114">
        <v>1.22485957619008</v>
      </c>
      <c r="U4114">
        <v>1.22485957619008</v>
      </c>
      <c r="V4114">
        <v>0.69728965207211102</v>
      </c>
      <c r="W4114">
        <v>6.58</v>
      </c>
      <c r="X4114">
        <v>13.7</v>
      </c>
      <c r="Y4114">
        <v>84147</v>
      </c>
      <c r="Z4114">
        <v>12021</v>
      </c>
      <c r="AA4114">
        <v>0.56999999999999995</v>
      </c>
      <c r="AB4114">
        <v>7</v>
      </c>
      <c r="AC4114">
        <v>5</v>
      </c>
      <c r="AD4114">
        <v>2</v>
      </c>
      <c r="AE4114">
        <v>71.430000000000007</v>
      </c>
      <c r="AF4114">
        <v>11</v>
      </c>
      <c r="AG4114">
        <v>2</v>
      </c>
      <c r="AH4114">
        <v>2</v>
      </c>
      <c r="AI4114">
        <v>3</v>
      </c>
    </row>
    <row r="4115" spans="1:35" x14ac:dyDescent="0.2">
      <c r="A4115" s="102">
        <v>4028</v>
      </c>
      <c r="B4115">
        <v>5108</v>
      </c>
      <c r="C4115" t="s">
        <v>3254</v>
      </c>
      <c r="D4115" t="s">
        <v>3107</v>
      </c>
      <c r="E4115">
        <v>4013</v>
      </c>
      <c r="F4115">
        <v>4012</v>
      </c>
      <c r="G4115">
        <v>300</v>
      </c>
      <c r="H4115" t="s">
        <v>2927</v>
      </c>
      <c r="I4115">
        <v>6103</v>
      </c>
      <c r="J4115" t="s">
        <v>3245</v>
      </c>
      <c r="K4115" t="s">
        <v>2940</v>
      </c>
      <c r="L4115">
        <v>5240</v>
      </c>
      <c r="M4115">
        <v>5230</v>
      </c>
      <c r="N4115">
        <v>200</v>
      </c>
      <c r="O4115" t="s">
        <v>2930</v>
      </c>
      <c r="P4115">
        <v>0.95187712234632804</v>
      </c>
      <c r="Q4115">
        <v>0.86323829001060004</v>
      </c>
      <c r="R4115">
        <v>0.19273121738180299</v>
      </c>
      <c r="S4115">
        <v>3.05112051742122E-2</v>
      </c>
      <c r="T4115">
        <v>2.5191714534929299</v>
      </c>
      <c r="U4115">
        <v>2.5191714534929299</v>
      </c>
      <c r="V4115">
        <v>2.1580318116415298</v>
      </c>
      <c r="W4115">
        <v>6.28</v>
      </c>
      <c r="X4115">
        <v>15.07</v>
      </c>
      <c r="Y4115">
        <v>83969</v>
      </c>
      <c r="Z4115">
        <v>41984</v>
      </c>
      <c r="AA4115">
        <v>2.2400000000000002</v>
      </c>
      <c r="AB4115">
        <v>2</v>
      </c>
      <c r="AC4115">
        <v>1</v>
      </c>
      <c r="AD4115">
        <v>1</v>
      </c>
      <c r="AE4115">
        <v>50</v>
      </c>
      <c r="AF4115">
        <v>13</v>
      </c>
      <c r="AG4115">
        <v>1</v>
      </c>
      <c r="AH4115">
        <v>0</v>
      </c>
      <c r="AI4115">
        <v>1</v>
      </c>
    </row>
    <row r="4116" spans="1:35" x14ac:dyDescent="0.2">
      <c r="A4116" s="102">
        <v>4567</v>
      </c>
      <c r="B4116">
        <v>4114</v>
      </c>
      <c r="C4116" t="s">
        <v>3136</v>
      </c>
      <c r="D4116" t="s">
        <v>2952</v>
      </c>
      <c r="E4116">
        <v>6320</v>
      </c>
      <c r="F4116">
        <v>6230</v>
      </c>
      <c r="G4116">
        <v>100</v>
      </c>
      <c r="H4116" t="s">
        <v>2930</v>
      </c>
      <c r="I4116">
        <v>8377</v>
      </c>
      <c r="J4116" t="s">
        <v>3100</v>
      </c>
      <c r="K4116" t="s">
        <v>2990</v>
      </c>
      <c r="L4116">
        <v>1105</v>
      </c>
      <c r="M4116">
        <v>1073</v>
      </c>
      <c r="N4116">
        <v>600</v>
      </c>
      <c r="O4116" t="s">
        <v>2927</v>
      </c>
      <c r="P4116">
        <v>0.73675051136706504</v>
      </c>
      <c r="Q4116">
        <v>0.85536875148709801</v>
      </c>
      <c r="R4116">
        <v>4.1083562220876703E-2</v>
      </c>
      <c r="S4116">
        <v>8.2735520914841196E-2</v>
      </c>
      <c r="T4116">
        <v>-1.4772108579874701</v>
      </c>
      <c r="U4116">
        <v>1.4772108579874701</v>
      </c>
      <c r="V4116">
        <v>2.14998429441173</v>
      </c>
      <c r="W4116">
        <v>-3.61</v>
      </c>
      <c r="X4116">
        <v>3.34</v>
      </c>
      <c r="Y4116">
        <v>83932</v>
      </c>
      <c r="Z4116">
        <v>6456</v>
      </c>
      <c r="AA4116">
        <v>0.48</v>
      </c>
      <c r="AB4116">
        <v>13</v>
      </c>
      <c r="AC4116">
        <v>8</v>
      </c>
      <c r="AD4116">
        <v>5</v>
      </c>
      <c r="AE4116">
        <v>61.54</v>
      </c>
      <c r="AF4116">
        <v>13</v>
      </c>
      <c r="AG4116">
        <v>4</v>
      </c>
      <c r="AH4116">
        <v>3</v>
      </c>
      <c r="AI4116">
        <v>6</v>
      </c>
    </row>
    <row r="4117" spans="1:35" x14ac:dyDescent="0.2">
      <c r="A4117" s="102">
        <v>7947</v>
      </c>
      <c r="B4117">
        <v>1332</v>
      </c>
      <c r="C4117" t="s">
        <v>3655</v>
      </c>
      <c r="D4117" t="s">
        <v>3097</v>
      </c>
      <c r="E4117">
        <v>613</v>
      </c>
      <c r="F4117">
        <v>609</v>
      </c>
      <c r="G4117">
        <v>1400</v>
      </c>
      <c r="H4117" t="s">
        <v>2927</v>
      </c>
      <c r="I4117">
        <v>6302</v>
      </c>
      <c r="J4117" t="s">
        <v>3261</v>
      </c>
      <c r="K4117" t="s">
        <v>2940</v>
      </c>
      <c r="L4117">
        <v>2938</v>
      </c>
      <c r="M4117">
        <v>2901</v>
      </c>
      <c r="N4117">
        <v>300</v>
      </c>
      <c r="O4117" t="s">
        <v>2930</v>
      </c>
      <c r="P4117">
        <v>0.67438230003864597</v>
      </c>
      <c r="Q4117">
        <v>0.81007627824648998</v>
      </c>
      <c r="R4117">
        <v>5.4880686562402102E-2</v>
      </c>
      <c r="S4117">
        <v>0.15160896915070901</v>
      </c>
      <c r="T4117">
        <v>1.1003141267360601</v>
      </c>
      <c r="U4117">
        <v>1.1003141267360601</v>
      </c>
      <c r="V4117">
        <v>1.0709022436797799</v>
      </c>
      <c r="W4117">
        <v>5.04</v>
      </c>
      <c r="X4117">
        <v>2.0299999999999998</v>
      </c>
      <c r="Y4117">
        <v>83917</v>
      </c>
      <c r="Z4117">
        <v>4196</v>
      </c>
      <c r="AA4117">
        <v>0.08</v>
      </c>
      <c r="AB4117">
        <v>20</v>
      </c>
      <c r="AC4117">
        <v>11</v>
      </c>
      <c r="AD4117">
        <v>9</v>
      </c>
      <c r="AE4117">
        <v>55</v>
      </c>
      <c r="AF4117">
        <v>13</v>
      </c>
      <c r="AG4117">
        <v>9</v>
      </c>
      <c r="AH4117">
        <v>6</v>
      </c>
      <c r="AI4117">
        <v>5</v>
      </c>
    </row>
    <row r="4118" spans="1:35" x14ac:dyDescent="0.2">
      <c r="A4118" s="102">
        <v>3018</v>
      </c>
      <c r="B4118">
        <v>1719</v>
      </c>
      <c r="C4118" t="s">
        <v>687</v>
      </c>
      <c r="D4118" t="s">
        <v>2937</v>
      </c>
      <c r="E4118">
        <v>930</v>
      </c>
      <c r="F4118">
        <v>927</v>
      </c>
      <c r="G4118">
        <v>800</v>
      </c>
      <c r="H4118" t="s">
        <v>2927</v>
      </c>
      <c r="I4118">
        <v>5947</v>
      </c>
      <c r="J4118" t="s">
        <v>231</v>
      </c>
      <c r="K4118" t="s">
        <v>3194</v>
      </c>
      <c r="L4118">
        <v>7930</v>
      </c>
      <c r="M4118">
        <v>7870</v>
      </c>
      <c r="N4118">
        <v>100</v>
      </c>
      <c r="O4118" t="s">
        <v>2930</v>
      </c>
      <c r="P4118">
        <v>0.235468793614769</v>
      </c>
      <c r="Q4118">
        <v>0.87959562780563505</v>
      </c>
      <c r="R4118">
        <v>0.40542955987359702</v>
      </c>
      <c r="S4118">
        <v>6.7654441802607101E-2</v>
      </c>
      <c r="T4118">
        <v>1.74124503526471</v>
      </c>
      <c r="U4118">
        <v>1.74124503526471</v>
      </c>
      <c r="V4118">
        <v>1.1713727239104701</v>
      </c>
      <c r="W4118">
        <v>6.45</v>
      </c>
      <c r="X4118">
        <v>5.77</v>
      </c>
      <c r="Y4118">
        <v>83901</v>
      </c>
      <c r="Z4118">
        <v>4661</v>
      </c>
      <c r="AA4118">
        <v>0.5</v>
      </c>
      <c r="AB4118">
        <v>18</v>
      </c>
      <c r="AC4118">
        <v>11</v>
      </c>
      <c r="AD4118">
        <v>7</v>
      </c>
      <c r="AE4118">
        <v>61.11</v>
      </c>
      <c r="AF4118">
        <v>14</v>
      </c>
      <c r="AG4118">
        <v>7</v>
      </c>
      <c r="AH4118">
        <v>5</v>
      </c>
      <c r="AI4118">
        <v>6</v>
      </c>
    </row>
    <row r="4119" spans="1:35" x14ac:dyDescent="0.2">
      <c r="A4119" s="102">
        <v>2587</v>
      </c>
      <c r="B4119">
        <v>3289</v>
      </c>
      <c r="C4119" t="s">
        <v>781</v>
      </c>
      <c r="D4119" t="s">
        <v>2949</v>
      </c>
      <c r="E4119">
        <v>800</v>
      </c>
      <c r="F4119">
        <v>800</v>
      </c>
      <c r="G4119">
        <v>1400</v>
      </c>
      <c r="H4119" t="s">
        <v>2930</v>
      </c>
      <c r="I4119">
        <v>6951</v>
      </c>
      <c r="J4119" t="s">
        <v>229</v>
      </c>
      <c r="K4119" t="s">
        <v>2932</v>
      </c>
      <c r="L4119">
        <v>3685</v>
      </c>
      <c r="M4119">
        <v>3665</v>
      </c>
      <c r="N4119">
        <v>300</v>
      </c>
      <c r="O4119" t="s">
        <v>2927</v>
      </c>
      <c r="P4119">
        <v>0.72036020678795398</v>
      </c>
      <c r="Q4119">
        <v>0.88647927056548204</v>
      </c>
      <c r="R4119">
        <v>0.38547389610236099</v>
      </c>
      <c r="S4119">
        <v>0.204501628868791</v>
      </c>
      <c r="T4119">
        <v>-0.99360930720538698</v>
      </c>
      <c r="U4119">
        <v>0.99360930720538698</v>
      </c>
      <c r="V4119">
        <v>1.1942201643813699</v>
      </c>
      <c r="W4119">
        <v>-6.7</v>
      </c>
      <c r="X4119">
        <v>1.86</v>
      </c>
      <c r="Y4119">
        <v>83737</v>
      </c>
      <c r="Z4119">
        <v>3641</v>
      </c>
      <c r="AA4119">
        <v>0.24</v>
      </c>
      <c r="AB4119">
        <v>23</v>
      </c>
      <c r="AC4119">
        <v>13</v>
      </c>
      <c r="AD4119">
        <v>10</v>
      </c>
      <c r="AE4119">
        <v>56.52</v>
      </c>
      <c r="AF4119">
        <v>9</v>
      </c>
      <c r="AG4119">
        <v>10</v>
      </c>
      <c r="AH4119">
        <v>7</v>
      </c>
      <c r="AI4119">
        <v>6</v>
      </c>
    </row>
    <row r="4120" spans="1:35" x14ac:dyDescent="0.2">
      <c r="A4120" s="102">
        <v>4053</v>
      </c>
      <c r="B4120">
        <v>3563</v>
      </c>
      <c r="C4120" t="s">
        <v>3197</v>
      </c>
      <c r="D4120" t="s">
        <v>2953</v>
      </c>
      <c r="E4120">
        <v>9330</v>
      </c>
      <c r="F4120">
        <v>9800</v>
      </c>
      <c r="G4120">
        <v>100</v>
      </c>
      <c r="H4120" t="s">
        <v>2927</v>
      </c>
      <c r="I4120">
        <v>7274</v>
      </c>
      <c r="J4120" t="s">
        <v>3663</v>
      </c>
      <c r="K4120" t="s">
        <v>2945</v>
      </c>
      <c r="L4120">
        <v>2285</v>
      </c>
      <c r="M4120">
        <v>2285</v>
      </c>
      <c r="N4120">
        <v>400</v>
      </c>
      <c r="O4120" t="s">
        <v>2930</v>
      </c>
      <c r="P4120">
        <v>0.27657458969312498</v>
      </c>
      <c r="Q4120">
        <v>0.86288515794195597</v>
      </c>
      <c r="R4120">
        <v>0.99352281496227401</v>
      </c>
      <c r="S4120">
        <v>0.15844881823867099</v>
      </c>
      <c r="T4120">
        <v>0.938185840480531</v>
      </c>
      <c r="U4120">
        <v>0.938185840480531</v>
      </c>
      <c r="V4120">
        <v>0.45953862687237002</v>
      </c>
      <c r="W4120">
        <v>7.04</v>
      </c>
      <c r="X4120">
        <v>6.73</v>
      </c>
      <c r="Y4120">
        <v>83722</v>
      </c>
      <c r="Z4120">
        <v>4406</v>
      </c>
      <c r="AA4120">
        <v>0.28000000000000003</v>
      </c>
      <c r="AB4120">
        <v>19</v>
      </c>
      <c r="AC4120">
        <v>12</v>
      </c>
      <c r="AD4120">
        <v>7</v>
      </c>
      <c r="AE4120">
        <v>63.16</v>
      </c>
      <c r="AF4120">
        <v>8</v>
      </c>
      <c r="AG4120">
        <v>12</v>
      </c>
      <c r="AH4120">
        <v>6</v>
      </c>
      <c r="AI4120">
        <v>1</v>
      </c>
    </row>
    <row r="4121" spans="1:35" x14ac:dyDescent="0.2">
      <c r="A4121" s="102">
        <v>6435</v>
      </c>
      <c r="B4121">
        <v>2127</v>
      </c>
      <c r="C4121" t="s">
        <v>3177</v>
      </c>
      <c r="D4121" t="s">
        <v>2942</v>
      </c>
      <c r="E4121">
        <v>3750</v>
      </c>
      <c r="F4121">
        <v>3830</v>
      </c>
      <c r="G4121">
        <v>200</v>
      </c>
      <c r="H4121" t="s">
        <v>2927</v>
      </c>
      <c r="I4121">
        <v>3086</v>
      </c>
      <c r="J4121" t="s">
        <v>767</v>
      </c>
      <c r="K4121" t="s">
        <v>2953</v>
      </c>
      <c r="L4121">
        <v>1355</v>
      </c>
      <c r="M4121">
        <v>1346</v>
      </c>
      <c r="N4121">
        <v>600</v>
      </c>
      <c r="O4121" t="s">
        <v>2930</v>
      </c>
      <c r="P4121">
        <v>0.29068990111451398</v>
      </c>
      <c r="Q4121">
        <v>0.83035154540113099</v>
      </c>
      <c r="R4121">
        <v>0.67409736837494005</v>
      </c>
      <c r="S4121">
        <v>2.24432777026987E-3</v>
      </c>
      <c r="T4121">
        <v>1.7308169803929601</v>
      </c>
      <c r="U4121">
        <v>1.7308169803929601</v>
      </c>
      <c r="V4121">
        <v>1.6100143023475499</v>
      </c>
      <c r="W4121">
        <v>12.06</v>
      </c>
      <c r="X4121">
        <v>5.43</v>
      </c>
      <c r="Y4121">
        <v>83621</v>
      </c>
      <c r="Z4121">
        <v>3345</v>
      </c>
      <c r="AA4121">
        <v>0.16</v>
      </c>
      <c r="AB4121">
        <v>25</v>
      </c>
      <c r="AC4121">
        <v>11</v>
      </c>
      <c r="AD4121">
        <v>14</v>
      </c>
      <c r="AE4121">
        <v>44</v>
      </c>
      <c r="AF4121">
        <v>9</v>
      </c>
      <c r="AG4121">
        <v>11</v>
      </c>
      <c r="AH4121">
        <v>11</v>
      </c>
      <c r="AI4121">
        <v>3</v>
      </c>
    </row>
    <row r="4122" spans="1:35" x14ac:dyDescent="0.2">
      <c r="A4122" s="102">
        <v>3741</v>
      </c>
      <c r="B4122">
        <v>6287</v>
      </c>
      <c r="C4122" t="s">
        <v>3080</v>
      </c>
      <c r="D4122" t="s">
        <v>2940</v>
      </c>
      <c r="E4122">
        <v>3200</v>
      </c>
      <c r="F4122">
        <v>3155</v>
      </c>
      <c r="G4122">
        <v>300</v>
      </c>
      <c r="H4122" t="s">
        <v>2930</v>
      </c>
      <c r="I4122">
        <v>9303</v>
      </c>
      <c r="J4122" t="s">
        <v>3623</v>
      </c>
      <c r="K4122" t="s">
        <v>3673</v>
      </c>
      <c r="L4122">
        <v>1521</v>
      </c>
      <c r="M4122">
        <v>1503</v>
      </c>
      <c r="N4122">
        <v>600</v>
      </c>
      <c r="O4122" t="s">
        <v>2927</v>
      </c>
      <c r="P4122">
        <v>0.44646485136738701</v>
      </c>
      <c r="Q4122">
        <v>0.86763852047031598</v>
      </c>
      <c r="R4122">
        <v>0.61284960387022402</v>
      </c>
      <c r="S4122" s="15">
        <v>4.8269941129856401E-5</v>
      </c>
      <c r="T4122">
        <v>-1.3292486855444801</v>
      </c>
      <c r="U4122">
        <v>1.3292486855444801</v>
      </c>
      <c r="V4122">
        <v>1.41398192825461</v>
      </c>
      <c r="W4122">
        <v>-4.92</v>
      </c>
      <c r="X4122">
        <v>4.72</v>
      </c>
      <c r="Y4122">
        <v>83612</v>
      </c>
      <c r="Z4122">
        <v>3801</v>
      </c>
      <c r="AA4122">
        <v>0.18</v>
      </c>
      <c r="AB4122">
        <v>22</v>
      </c>
      <c r="AC4122">
        <v>13</v>
      </c>
      <c r="AD4122">
        <v>9</v>
      </c>
      <c r="AE4122">
        <v>59.09</v>
      </c>
      <c r="AF4122">
        <v>12</v>
      </c>
      <c r="AG4122">
        <v>8</v>
      </c>
      <c r="AH4122">
        <v>4</v>
      </c>
      <c r="AI4122">
        <v>10</v>
      </c>
    </row>
    <row r="4123" spans="1:35" x14ac:dyDescent="0.2">
      <c r="A4123" s="102">
        <v>392</v>
      </c>
      <c r="B4123">
        <v>3635</v>
      </c>
      <c r="C4123" t="s">
        <v>47</v>
      </c>
      <c r="D4123" t="s">
        <v>2929</v>
      </c>
      <c r="E4123">
        <v>3150</v>
      </c>
      <c r="F4123">
        <v>3155</v>
      </c>
      <c r="G4123">
        <v>200</v>
      </c>
      <c r="H4123" t="s">
        <v>2927</v>
      </c>
      <c r="I4123">
        <v>6758</v>
      </c>
      <c r="J4123" t="s">
        <v>2944</v>
      </c>
      <c r="K4123" t="s">
        <v>2932</v>
      </c>
      <c r="L4123">
        <v>7890</v>
      </c>
      <c r="M4123">
        <v>7826</v>
      </c>
      <c r="N4123">
        <v>100</v>
      </c>
      <c r="O4123" t="s">
        <v>2930</v>
      </c>
      <c r="P4123">
        <v>0.90965640811257098</v>
      </c>
      <c r="Q4123">
        <v>0.93526487112525203</v>
      </c>
      <c r="R4123">
        <v>1.2398275605385501E-2</v>
      </c>
      <c r="S4123">
        <v>5.0710990178292503E-2</v>
      </c>
      <c r="T4123">
        <v>2.9699162775179402</v>
      </c>
      <c r="U4123">
        <v>2.9699162775179402</v>
      </c>
      <c r="V4123">
        <v>2.9368053393282598</v>
      </c>
      <c r="W4123">
        <v>6.6</v>
      </c>
      <c r="X4123">
        <v>19.37</v>
      </c>
      <c r="Y4123">
        <v>83528</v>
      </c>
      <c r="Z4123">
        <v>5220</v>
      </c>
      <c r="AA4123">
        <v>0.26</v>
      </c>
      <c r="AB4123">
        <v>16</v>
      </c>
      <c r="AC4123">
        <v>7</v>
      </c>
      <c r="AD4123">
        <v>9</v>
      </c>
      <c r="AE4123">
        <v>43.75</v>
      </c>
      <c r="AF4123">
        <v>12</v>
      </c>
      <c r="AG4123">
        <v>6</v>
      </c>
      <c r="AH4123">
        <v>7</v>
      </c>
      <c r="AI4123">
        <v>3</v>
      </c>
    </row>
    <row r="4124" spans="1:35" x14ac:dyDescent="0.2">
      <c r="A4124" s="102">
        <v>7122</v>
      </c>
      <c r="B4124">
        <v>1719</v>
      </c>
      <c r="C4124" t="s">
        <v>687</v>
      </c>
      <c r="D4124" t="s">
        <v>2937</v>
      </c>
      <c r="E4124">
        <v>930</v>
      </c>
      <c r="F4124">
        <v>927</v>
      </c>
      <c r="G4124">
        <v>1200</v>
      </c>
      <c r="H4124" t="s">
        <v>2930</v>
      </c>
      <c r="I4124">
        <v>4185</v>
      </c>
      <c r="J4124" t="s">
        <v>3646</v>
      </c>
      <c r="K4124" t="s">
        <v>2952</v>
      </c>
      <c r="L4124">
        <v>2150</v>
      </c>
      <c r="M4124">
        <v>2163</v>
      </c>
      <c r="N4124">
        <v>500</v>
      </c>
      <c r="O4124" t="s">
        <v>2927</v>
      </c>
      <c r="P4124">
        <v>0.25690117632883902</v>
      </c>
      <c r="Q4124">
        <v>0.82130156821997502</v>
      </c>
      <c r="R4124">
        <v>0.41043460533853199</v>
      </c>
      <c r="S4124">
        <v>0.1064511517538</v>
      </c>
      <c r="T4124">
        <v>-1.1960885687315299</v>
      </c>
      <c r="U4124">
        <v>1.1960885687315299</v>
      </c>
      <c r="V4124">
        <v>1.12849141653525</v>
      </c>
      <c r="W4124">
        <v>-6.32</v>
      </c>
      <c r="X4124">
        <v>2.86</v>
      </c>
      <c r="Y4124">
        <v>83420</v>
      </c>
      <c r="Z4124">
        <v>4391</v>
      </c>
      <c r="AA4124">
        <v>0.26</v>
      </c>
      <c r="AB4124">
        <v>19</v>
      </c>
      <c r="AC4124">
        <v>9</v>
      </c>
      <c r="AD4124">
        <v>10</v>
      </c>
      <c r="AE4124">
        <v>47.37</v>
      </c>
      <c r="AF4124">
        <v>11</v>
      </c>
      <c r="AG4124">
        <v>7</v>
      </c>
      <c r="AH4124">
        <v>8</v>
      </c>
      <c r="AI4124">
        <v>4</v>
      </c>
    </row>
    <row r="4125" spans="1:35" x14ac:dyDescent="0.2">
      <c r="A4125" s="102">
        <v>3546</v>
      </c>
      <c r="B4125">
        <v>2127</v>
      </c>
      <c r="C4125" t="s">
        <v>3177</v>
      </c>
      <c r="D4125" t="s">
        <v>2942</v>
      </c>
      <c r="E4125">
        <v>3750</v>
      </c>
      <c r="F4125">
        <v>3830</v>
      </c>
      <c r="G4125">
        <v>200</v>
      </c>
      <c r="H4125" t="s">
        <v>2927</v>
      </c>
      <c r="I4125">
        <v>8585</v>
      </c>
      <c r="J4125" t="s">
        <v>3703</v>
      </c>
      <c r="K4125" t="s">
        <v>2933</v>
      </c>
      <c r="L4125">
        <v>165</v>
      </c>
      <c r="M4125">
        <v>165</v>
      </c>
      <c r="N4125">
        <v>4600</v>
      </c>
      <c r="O4125" t="s">
        <v>2930</v>
      </c>
      <c r="P4125">
        <v>0.57511020307660699</v>
      </c>
      <c r="Q4125">
        <v>0.87075454120812801</v>
      </c>
      <c r="R4125">
        <v>0.23177562136956201</v>
      </c>
      <c r="S4125">
        <v>0.44088994183220098</v>
      </c>
      <c r="T4125">
        <v>0.86554160605862696</v>
      </c>
      <c r="U4125">
        <v>0.86554160605862696</v>
      </c>
      <c r="V4125">
        <v>0.92871962481609405</v>
      </c>
      <c r="W4125">
        <v>4.34</v>
      </c>
      <c r="X4125">
        <v>0.91</v>
      </c>
      <c r="Y4125">
        <v>83395</v>
      </c>
      <c r="Z4125">
        <v>3791</v>
      </c>
      <c r="AA4125">
        <v>0.2</v>
      </c>
      <c r="AB4125">
        <v>22</v>
      </c>
      <c r="AC4125">
        <v>12</v>
      </c>
      <c r="AD4125">
        <v>10</v>
      </c>
      <c r="AE4125">
        <v>54.55</v>
      </c>
      <c r="AF4125">
        <v>10</v>
      </c>
      <c r="AG4125">
        <v>10</v>
      </c>
      <c r="AH4125">
        <v>9</v>
      </c>
      <c r="AI4125">
        <v>3</v>
      </c>
    </row>
    <row r="4126" spans="1:35" x14ac:dyDescent="0.2">
      <c r="A4126" s="102">
        <v>3536</v>
      </c>
      <c r="B4126">
        <v>8002</v>
      </c>
      <c r="C4126" t="s">
        <v>29</v>
      </c>
      <c r="D4126" t="s">
        <v>2934</v>
      </c>
      <c r="E4126">
        <v>810.6</v>
      </c>
      <c r="F4126">
        <v>808.5</v>
      </c>
      <c r="G4126">
        <v>1000</v>
      </c>
      <c r="H4126" t="s">
        <v>2927</v>
      </c>
      <c r="I4126">
        <v>8316</v>
      </c>
      <c r="J4126" t="s">
        <v>3215</v>
      </c>
      <c r="K4126" t="s">
        <v>2990</v>
      </c>
      <c r="L4126">
        <v>3973</v>
      </c>
      <c r="M4126">
        <v>3954</v>
      </c>
      <c r="N4126">
        <v>200</v>
      </c>
      <c r="O4126" t="s">
        <v>2930</v>
      </c>
      <c r="P4126">
        <v>0.59272029599621301</v>
      </c>
      <c r="Q4126">
        <v>0.87083703692127801</v>
      </c>
      <c r="R4126">
        <v>0.25893676058037401</v>
      </c>
      <c r="S4126">
        <v>0.298585382586677</v>
      </c>
      <c r="T4126">
        <v>0.5829731508546</v>
      </c>
      <c r="U4126">
        <v>0.5829731508546</v>
      </c>
      <c r="V4126">
        <v>0.73207275113766301</v>
      </c>
      <c r="W4126">
        <v>1.07</v>
      </c>
      <c r="X4126">
        <v>2.2400000000000002</v>
      </c>
      <c r="Y4126">
        <v>83383</v>
      </c>
      <c r="Z4126">
        <v>4905</v>
      </c>
      <c r="AA4126">
        <v>0.3</v>
      </c>
      <c r="AB4126">
        <v>17</v>
      </c>
      <c r="AC4126">
        <v>11</v>
      </c>
      <c r="AD4126">
        <v>6</v>
      </c>
      <c r="AE4126">
        <v>64.709999999999994</v>
      </c>
      <c r="AF4126">
        <v>15</v>
      </c>
      <c r="AG4126">
        <v>4</v>
      </c>
      <c r="AH4126">
        <v>1</v>
      </c>
      <c r="AI4126">
        <v>12</v>
      </c>
    </row>
    <row r="4127" spans="1:35" x14ac:dyDescent="0.2">
      <c r="A4127" s="102">
        <v>8407</v>
      </c>
      <c r="B4127">
        <v>4182</v>
      </c>
      <c r="C4127" t="s">
        <v>48</v>
      </c>
      <c r="D4127" t="s">
        <v>2952</v>
      </c>
      <c r="E4127">
        <v>1870</v>
      </c>
      <c r="F4127">
        <v>1870</v>
      </c>
      <c r="G4127">
        <v>500</v>
      </c>
      <c r="H4127" t="s">
        <v>2927</v>
      </c>
      <c r="I4127">
        <v>9783</v>
      </c>
      <c r="J4127" t="s">
        <v>3031</v>
      </c>
      <c r="K4127" t="s">
        <v>2942</v>
      </c>
      <c r="L4127">
        <v>3125</v>
      </c>
      <c r="M4127">
        <v>3120</v>
      </c>
      <c r="N4127">
        <v>300</v>
      </c>
      <c r="O4127" t="s">
        <v>2930</v>
      </c>
      <c r="P4127">
        <v>0.53047426112864204</v>
      </c>
      <c r="Q4127">
        <v>0.80449361483427695</v>
      </c>
      <c r="R4127">
        <v>2.5288914920567701E-4</v>
      </c>
      <c r="S4127">
        <v>0.228379805629052</v>
      </c>
      <c r="T4127">
        <v>1.82522525031327</v>
      </c>
      <c r="U4127">
        <v>1.82522525031327</v>
      </c>
      <c r="V4127">
        <v>1.812795550673</v>
      </c>
      <c r="W4127">
        <v>6.1</v>
      </c>
      <c r="X4127">
        <v>0.11</v>
      </c>
      <c r="Y4127">
        <v>83278</v>
      </c>
      <c r="Z4127">
        <v>6940</v>
      </c>
      <c r="AA4127">
        <v>0.41</v>
      </c>
      <c r="AB4127">
        <v>12</v>
      </c>
      <c r="AC4127">
        <v>8</v>
      </c>
      <c r="AD4127">
        <v>4</v>
      </c>
      <c r="AE4127">
        <v>66.67</v>
      </c>
      <c r="AF4127">
        <v>11</v>
      </c>
      <c r="AG4127">
        <v>5</v>
      </c>
      <c r="AH4127">
        <v>3</v>
      </c>
      <c r="AI4127">
        <v>4</v>
      </c>
    </row>
    <row r="4128" spans="1:35" x14ac:dyDescent="0.2">
      <c r="A4128" s="102">
        <v>103</v>
      </c>
      <c r="B4128">
        <v>8604</v>
      </c>
      <c r="C4128" t="s">
        <v>541</v>
      </c>
      <c r="D4128" t="s">
        <v>3186</v>
      </c>
      <c r="E4128">
        <v>559</v>
      </c>
      <c r="F4128">
        <v>561.6</v>
      </c>
      <c r="G4128">
        <v>1300</v>
      </c>
      <c r="H4128" t="s">
        <v>2927</v>
      </c>
      <c r="I4128">
        <v>9989</v>
      </c>
      <c r="J4128" t="s">
        <v>692</v>
      </c>
      <c r="K4128" t="s">
        <v>2953</v>
      </c>
      <c r="L4128">
        <v>3725</v>
      </c>
      <c r="M4128">
        <v>3745</v>
      </c>
      <c r="N4128">
        <v>200</v>
      </c>
      <c r="O4128" t="s">
        <v>2930</v>
      </c>
      <c r="P4128">
        <v>0.40683024748639202</v>
      </c>
      <c r="Q4128">
        <v>0.95475683450321303</v>
      </c>
      <c r="R4128">
        <v>0.99203218464325604</v>
      </c>
      <c r="S4128">
        <v>6.6597432835410596E-3</v>
      </c>
      <c r="T4128">
        <v>1.93315853523807</v>
      </c>
      <c r="U4128">
        <v>1.93315853523807</v>
      </c>
      <c r="V4128">
        <v>2.3551857153721798</v>
      </c>
      <c r="W4128">
        <v>5.1100000000000003</v>
      </c>
      <c r="X4128">
        <v>2.5299999999999998</v>
      </c>
      <c r="Y4128">
        <v>83254</v>
      </c>
      <c r="Z4128">
        <v>6404</v>
      </c>
      <c r="AA4128">
        <v>0.33</v>
      </c>
      <c r="AB4128">
        <v>13</v>
      </c>
      <c r="AC4128">
        <v>7</v>
      </c>
      <c r="AD4128">
        <v>6</v>
      </c>
      <c r="AE4128">
        <v>53.85</v>
      </c>
      <c r="AF4128">
        <v>12</v>
      </c>
      <c r="AG4128">
        <v>5</v>
      </c>
      <c r="AH4128">
        <v>4</v>
      </c>
      <c r="AI4128">
        <v>4</v>
      </c>
    </row>
    <row r="4129" spans="1:35" x14ac:dyDescent="0.2">
      <c r="A4129" s="102">
        <v>7805</v>
      </c>
      <c r="B4129">
        <v>4927</v>
      </c>
      <c r="C4129" t="s">
        <v>3285</v>
      </c>
      <c r="D4129" t="s">
        <v>2952</v>
      </c>
      <c r="E4129">
        <v>2455</v>
      </c>
      <c r="F4129">
        <v>2461</v>
      </c>
      <c r="G4129">
        <v>400</v>
      </c>
      <c r="H4129" t="s">
        <v>2930</v>
      </c>
      <c r="I4129">
        <v>7751</v>
      </c>
      <c r="J4129" t="s">
        <v>3688</v>
      </c>
      <c r="K4129" t="s">
        <v>2932</v>
      </c>
      <c r="L4129">
        <v>2963</v>
      </c>
      <c r="M4129">
        <v>2958</v>
      </c>
      <c r="N4129">
        <v>300</v>
      </c>
      <c r="O4129" t="s">
        <v>2927</v>
      </c>
      <c r="P4129">
        <v>0.69171335704479597</v>
      </c>
      <c r="Q4129">
        <v>0.81191287336564399</v>
      </c>
      <c r="R4129">
        <v>0.48005656710404199</v>
      </c>
      <c r="S4129">
        <v>0.16355466542872299</v>
      </c>
      <c r="T4129">
        <v>-0.97269292193896695</v>
      </c>
      <c r="U4129">
        <v>0.97269292193896695</v>
      </c>
      <c r="V4129">
        <v>1.16273695794946</v>
      </c>
      <c r="W4129">
        <v>-3.13</v>
      </c>
      <c r="X4129">
        <v>10.93</v>
      </c>
      <c r="Y4129">
        <v>83165</v>
      </c>
      <c r="Z4129">
        <v>6397</v>
      </c>
      <c r="AA4129">
        <v>0.24</v>
      </c>
      <c r="AB4129">
        <v>13</v>
      </c>
      <c r="AC4129">
        <v>6</v>
      </c>
      <c r="AD4129">
        <v>7</v>
      </c>
      <c r="AE4129">
        <v>46.15</v>
      </c>
      <c r="AF4129">
        <v>10</v>
      </c>
      <c r="AG4129">
        <v>6</v>
      </c>
      <c r="AH4129">
        <v>4</v>
      </c>
      <c r="AI4129">
        <v>3</v>
      </c>
    </row>
    <row r="4130" spans="1:35" x14ac:dyDescent="0.2">
      <c r="A4130" s="102">
        <v>3772</v>
      </c>
      <c r="B4130">
        <v>4543</v>
      </c>
      <c r="C4130" t="s">
        <v>833</v>
      </c>
      <c r="D4130" t="s">
        <v>2936</v>
      </c>
      <c r="E4130">
        <v>3852</v>
      </c>
      <c r="F4130">
        <v>3941</v>
      </c>
      <c r="G4130">
        <v>200</v>
      </c>
      <c r="H4130" t="s">
        <v>2930</v>
      </c>
      <c r="I4130">
        <v>4704</v>
      </c>
      <c r="J4130" t="s">
        <v>2886</v>
      </c>
      <c r="K4130" t="s">
        <v>2929</v>
      </c>
      <c r="L4130">
        <v>6060</v>
      </c>
      <c r="M4130">
        <v>6050</v>
      </c>
      <c r="N4130">
        <v>100</v>
      </c>
      <c r="O4130" t="s">
        <v>2927</v>
      </c>
      <c r="P4130">
        <v>0.30439107183934999</v>
      </c>
      <c r="Q4130">
        <v>0.86701666270218403</v>
      </c>
      <c r="R4130">
        <v>0.27508072617589602</v>
      </c>
      <c r="S4130">
        <v>0.133846130220895</v>
      </c>
      <c r="T4130">
        <v>-1.0528954038112499</v>
      </c>
      <c r="U4130">
        <v>1.0528954038112499</v>
      </c>
      <c r="V4130">
        <v>0.80915556926562404</v>
      </c>
      <c r="W4130">
        <v>-2.63</v>
      </c>
      <c r="X4130">
        <v>30.28</v>
      </c>
      <c r="Y4130">
        <v>83162</v>
      </c>
      <c r="Z4130">
        <v>6930</v>
      </c>
      <c r="AA4130">
        <v>0.25</v>
      </c>
      <c r="AB4130">
        <v>12</v>
      </c>
      <c r="AC4130">
        <v>6</v>
      </c>
      <c r="AD4130">
        <v>6</v>
      </c>
      <c r="AE4130">
        <v>50</v>
      </c>
      <c r="AF4130">
        <v>10</v>
      </c>
      <c r="AG4130">
        <v>6</v>
      </c>
      <c r="AH4130">
        <v>4</v>
      </c>
      <c r="AI4130">
        <v>2</v>
      </c>
    </row>
    <row r="4131" spans="1:35" x14ac:dyDescent="0.2">
      <c r="A4131" s="102">
        <v>7668</v>
      </c>
      <c r="B4131">
        <v>3865</v>
      </c>
      <c r="C4131" t="s">
        <v>2869</v>
      </c>
      <c r="D4131" t="s">
        <v>3213</v>
      </c>
      <c r="E4131">
        <v>526</v>
      </c>
      <c r="F4131">
        <v>527</v>
      </c>
      <c r="G4131">
        <v>2000</v>
      </c>
      <c r="H4131" t="s">
        <v>2927</v>
      </c>
      <c r="I4131">
        <v>7167</v>
      </c>
      <c r="J4131" t="s">
        <v>3024</v>
      </c>
      <c r="K4131" t="s">
        <v>2990</v>
      </c>
      <c r="L4131">
        <v>256</v>
      </c>
      <c r="M4131">
        <v>251</v>
      </c>
      <c r="N4131">
        <v>4200</v>
      </c>
      <c r="O4131" t="s">
        <v>2930</v>
      </c>
      <c r="P4131">
        <v>0.88564794555327797</v>
      </c>
      <c r="Q4131">
        <v>0.81383068281225901</v>
      </c>
      <c r="R4131">
        <v>0.12554559316827099</v>
      </c>
      <c r="S4131">
        <v>8.9856726546410304E-2</v>
      </c>
      <c r="T4131">
        <v>1.0861445964093699</v>
      </c>
      <c r="U4131">
        <v>1.0861445964093699</v>
      </c>
      <c r="V4131">
        <v>0.856987015563351</v>
      </c>
      <c r="W4131">
        <v>2.95</v>
      </c>
      <c r="X4131">
        <v>0.02</v>
      </c>
      <c r="Y4131">
        <v>83159</v>
      </c>
      <c r="Z4131">
        <v>4892</v>
      </c>
      <c r="AA4131">
        <v>0.21</v>
      </c>
      <c r="AB4131">
        <v>17</v>
      </c>
      <c r="AC4131">
        <v>9</v>
      </c>
      <c r="AD4131">
        <v>8</v>
      </c>
      <c r="AE4131">
        <v>52.94</v>
      </c>
      <c r="AF4131">
        <v>13</v>
      </c>
      <c r="AG4131">
        <v>7</v>
      </c>
      <c r="AH4131">
        <v>3</v>
      </c>
      <c r="AI4131">
        <v>7</v>
      </c>
    </row>
    <row r="4132" spans="1:35" x14ac:dyDescent="0.2">
      <c r="A4132" s="102">
        <v>810</v>
      </c>
      <c r="B4132">
        <v>6857</v>
      </c>
      <c r="C4132" t="s">
        <v>3187</v>
      </c>
      <c r="D4132" t="s">
        <v>2932</v>
      </c>
      <c r="E4132">
        <v>5760</v>
      </c>
      <c r="F4132">
        <v>5650</v>
      </c>
      <c r="G4132">
        <v>100</v>
      </c>
      <c r="H4132" t="s">
        <v>2930</v>
      </c>
      <c r="I4132">
        <v>8593</v>
      </c>
      <c r="J4132" t="s">
        <v>224</v>
      </c>
      <c r="K4132" t="s">
        <v>2933</v>
      </c>
      <c r="L4132">
        <v>719</v>
      </c>
      <c r="M4132">
        <v>717</v>
      </c>
      <c r="N4132">
        <v>800</v>
      </c>
      <c r="O4132" t="s">
        <v>2927</v>
      </c>
      <c r="P4132">
        <v>0.156357810237648</v>
      </c>
      <c r="Q4132">
        <v>0.92151319562172895</v>
      </c>
      <c r="R4132">
        <v>0.784205375907438</v>
      </c>
      <c r="S4132">
        <v>9.8479803448933104E-2</v>
      </c>
      <c r="T4132">
        <v>-0.61812790134781903</v>
      </c>
      <c r="U4132">
        <v>0.61812790134781903</v>
      </c>
      <c r="V4132">
        <v>0.39559639956832998</v>
      </c>
      <c r="W4132">
        <v>-3.96</v>
      </c>
      <c r="X4132">
        <v>1.52</v>
      </c>
      <c r="Y4132">
        <v>83111</v>
      </c>
      <c r="Z4132">
        <v>4156</v>
      </c>
      <c r="AA4132">
        <v>0.18</v>
      </c>
      <c r="AB4132">
        <v>20</v>
      </c>
      <c r="AC4132">
        <v>11</v>
      </c>
      <c r="AD4132">
        <v>9</v>
      </c>
      <c r="AE4132">
        <v>55</v>
      </c>
      <c r="AF4132">
        <v>12</v>
      </c>
      <c r="AG4132">
        <v>7</v>
      </c>
      <c r="AH4132">
        <v>5</v>
      </c>
      <c r="AI4132">
        <v>8</v>
      </c>
    </row>
    <row r="4133" spans="1:35" x14ac:dyDescent="0.2">
      <c r="A4133" s="102">
        <v>1535</v>
      </c>
      <c r="B4133">
        <v>2331</v>
      </c>
      <c r="C4133" t="s">
        <v>3130</v>
      </c>
      <c r="D4133" t="s">
        <v>2942</v>
      </c>
      <c r="E4133">
        <v>5750</v>
      </c>
      <c r="F4133">
        <v>5710</v>
      </c>
      <c r="G4133">
        <v>100</v>
      </c>
      <c r="H4133" t="s">
        <v>2927</v>
      </c>
      <c r="I4133">
        <v>4681</v>
      </c>
      <c r="J4133" t="s">
        <v>1304</v>
      </c>
      <c r="K4133" t="s">
        <v>2942</v>
      </c>
      <c r="L4133">
        <v>1808</v>
      </c>
      <c r="M4133">
        <v>1768</v>
      </c>
      <c r="N4133">
        <v>300</v>
      </c>
      <c r="O4133" t="s">
        <v>2930</v>
      </c>
      <c r="P4133">
        <v>9.1742616837904994E-2</v>
      </c>
      <c r="Q4133">
        <v>0.90451677380013595</v>
      </c>
      <c r="R4133">
        <v>0.64087740527570103</v>
      </c>
      <c r="S4133">
        <v>5.4915104845547503E-3</v>
      </c>
      <c r="T4133">
        <v>0.206870893954434</v>
      </c>
      <c r="U4133">
        <v>0.206870893954434</v>
      </c>
      <c r="V4133">
        <v>0.52826822080878</v>
      </c>
      <c r="W4133">
        <v>0.7</v>
      </c>
      <c r="X4133">
        <v>7.11</v>
      </c>
      <c r="Y4133">
        <v>83002</v>
      </c>
      <c r="Z4133">
        <v>7546</v>
      </c>
      <c r="AA4133">
        <v>0.54</v>
      </c>
      <c r="AB4133">
        <v>11</v>
      </c>
      <c r="AC4133">
        <v>7</v>
      </c>
      <c r="AD4133">
        <v>4</v>
      </c>
      <c r="AE4133">
        <v>63.64</v>
      </c>
      <c r="AF4133">
        <v>13</v>
      </c>
      <c r="AG4133">
        <v>5</v>
      </c>
      <c r="AH4133">
        <v>2</v>
      </c>
      <c r="AI4133">
        <v>4</v>
      </c>
    </row>
    <row r="4134" spans="1:35" x14ac:dyDescent="0.2">
      <c r="A4134" s="102">
        <v>1334</v>
      </c>
      <c r="B4134">
        <v>2222</v>
      </c>
      <c r="C4134" t="s">
        <v>730</v>
      </c>
      <c r="D4134" t="s">
        <v>2955</v>
      </c>
      <c r="E4134">
        <v>7150</v>
      </c>
      <c r="F4134">
        <v>6920</v>
      </c>
      <c r="G4134">
        <v>100</v>
      </c>
      <c r="H4134" t="s">
        <v>2930</v>
      </c>
      <c r="I4134">
        <v>8036</v>
      </c>
      <c r="J4134" t="s">
        <v>2941</v>
      </c>
      <c r="K4134" t="s">
        <v>2934</v>
      </c>
      <c r="L4134">
        <v>8010</v>
      </c>
      <c r="M4134">
        <v>8020</v>
      </c>
      <c r="N4134">
        <v>100</v>
      </c>
      <c r="O4134" t="s">
        <v>2927</v>
      </c>
      <c r="P4134">
        <v>0.26621932394285402</v>
      </c>
      <c r="Q4134">
        <v>0.90840624958274097</v>
      </c>
      <c r="R4134">
        <v>0.36255349154507799</v>
      </c>
      <c r="S4134">
        <v>2.1504417974201301E-2</v>
      </c>
      <c r="T4134">
        <v>-2.6084116366541599</v>
      </c>
      <c r="U4134">
        <v>2.6084116366541599</v>
      </c>
      <c r="V4134">
        <v>2.1970673983896498</v>
      </c>
      <c r="W4134">
        <v>-22.39</v>
      </c>
      <c r="X4134">
        <v>13.72</v>
      </c>
      <c r="Y4134">
        <v>82878</v>
      </c>
      <c r="Z4134">
        <v>7534</v>
      </c>
      <c r="AA4134">
        <v>0.5</v>
      </c>
      <c r="AB4134">
        <v>11</v>
      </c>
      <c r="AC4134">
        <v>7</v>
      </c>
      <c r="AD4134">
        <v>4</v>
      </c>
      <c r="AE4134">
        <v>63.64</v>
      </c>
      <c r="AF4134">
        <v>8</v>
      </c>
      <c r="AG4134">
        <v>6</v>
      </c>
      <c r="AH4134">
        <v>4</v>
      </c>
      <c r="AI4134">
        <v>1</v>
      </c>
    </row>
    <row r="4135" spans="1:35" x14ac:dyDescent="0.2">
      <c r="A4135" s="102">
        <v>8076</v>
      </c>
      <c r="B4135">
        <v>6448</v>
      </c>
      <c r="C4135" t="s">
        <v>542</v>
      </c>
      <c r="D4135" t="s">
        <v>2932</v>
      </c>
      <c r="E4135">
        <v>2355</v>
      </c>
      <c r="F4135">
        <v>2320</v>
      </c>
      <c r="G4135">
        <v>300</v>
      </c>
      <c r="H4135" t="s">
        <v>2927</v>
      </c>
      <c r="I4135">
        <v>7729</v>
      </c>
      <c r="J4135" t="s">
        <v>686</v>
      </c>
      <c r="K4135" t="s">
        <v>2936</v>
      </c>
      <c r="L4135">
        <v>4095</v>
      </c>
      <c r="M4135">
        <v>4050</v>
      </c>
      <c r="N4135">
        <v>200</v>
      </c>
      <c r="O4135" t="s">
        <v>2930</v>
      </c>
      <c r="P4135">
        <v>0.58341082576310199</v>
      </c>
      <c r="Q4135">
        <v>0.80855860502819998</v>
      </c>
      <c r="R4135">
        <v>4.1446012737192898E-3</v>
      </c>
      <c r="S4135">
        <v>0.29845030989937699</v>
      </c>
      <c r="T4135">
        <v>0.430864464253435</v>
      </c>
      <c r="U4135">
        <v>0.430864464253435</v>
      </c>
      <c r="V4135">
        <v>0.51866152949648603</v>
      </c>
      <c r="W4135">
        <v>2.0099999999999998</v>
      </c>
      <c r="X4135">
        <v>14.07</v>
      </c>
      <c r="Y4135">
        <v>82862</v>
      </c>
      <c r="Z4135">
        <v>5179</v>
      </c>
      <c r="AA4135">
        <v>0.27</v>
      </c>
      <c r="AB4135">
        <v>16</v>
      </c>
      <c r="AC4135">
        <v>10</v>
      </c>
      <c r="AD4135">
        <v>6</v>
      </c>
      <c r="AE4135">
        <v>62.5</v>
      </c>
      <c r="AF4135">
        <v>14</v>
      </c>
      <c r="AG4135">
        <v>6</v>
      </c>
      <c r="AH4135">
        <v>1</v>
      </c>
      <c r="AI4135">
        <v>9</v>
      </c>
    </row>
    <row r="4136" spans="1:35" x14ac:dyDescent="0.2">
      <c r="A4136" s="102">
        <v>2691</v>
      </c>
      <c r="B4136">
        <v>1963</v>
      </c>
      <c r="C4136" t="s">
        <v>3248</v>
      </c>
      <c r="D4136" t="s">
        <v>2937</v>
      </c>
      <c r="E4136">
        <v>1561</v>
      </c>
      <c r="F4136">
        <v>1560</v>
      </c>
      <c r="G4136">
        <v>600</v>
      </c>
      <c r="H4136" t="s">
        <v>2930</v>
      </c>
      <c r="I4136">
        <v>9810</v>
      </c>
      <c r="J4136" t="s">
        <v>2894</v>
      </c>
      <c r="K4136" t="s">
        <v>2934</v>
      </c>
      <c r="L4136">
        <v>4820</v>
      </c>
      <c r="M4136">
        <v>4860</v>
      </c>
      <c r="N4136">
        <v>200</v>
      </c>
      <c r="O4136" t="s">
        <v>2927</v>
      </c>
      <c r="P4136">
        <v>0.88556638591650805</v>
      </c>
      <c r="Q4136">
        <v>0.88493498898207601</v>
      </c>
      <c r="R4136">
        <v>9.2235587180617695E-3</v>
      </c>
      <c r="S4136">
        <v>2.0407682134536299E-2</v>
      </c>
      <c r="T4136">
        <v>-1.0714535924514601</v>
      </c>
      <c r="U4136">
        <v>1.0714535924514601</v>
      </c>
      <c r="V4136">
        <v>0.71102337687530204</v>
      </c>
      <c r="W4136">
        <v>-3.3</v>
      </c>
      <c r="X4136">
        <v>3.7</v>
      </c>
      <c r="Y4136">
        <v>82815</v>
      </c>
      <c r="Z4136">
        <v>5915</v>
      </c>
      <c r="AA4136">
        <v>0.37</v>
      </c>
      <c r="AB4136">
        <v>14</v>
      </c>
      <c r="AC4136">
        <v>6</v>
      </c>
      <c r="AD4136">
        <v>8</v>
      </c>
      <c r="AE4136">
        <v>42.86</v>
      </c>
      <c r="AF4136">
        <v>12</v>
      </c>
      <c r="AG4136">
        <v>5</v>
      </c>
      <c r="AH4136">
        <v>3</v>
      </c>
      <c r="AI4136">
        <v>6</v>
      </c>
    </row>
    <row r="4137" spans="1:35" x14ac:dyDescent="0.2">
      <c r="A4137" s="102">
        <v>8592</v>
      </c>
      <c r="B4137">
        <v>4208</v>
      </c>
      <c r="C4137" t="s">
        <v>3188</v>
      </c>
      <c r="D4137" t="s">
        <v>2952</v>
      </c>
      <c r="E4137">
        <v>2253</v>
      </c>
      <c r="F4137">
        <v>2236</v>
      </c>
      <c r="G4137">
        <v>400</v>
      </c>
      <c r="H4137" t="s">
        <v>2927</v>
      </c>
      <c r="I4137">
        <v>7202</v>
      </c>
      <c r="J4137" t="s">
        <v>959</v>
      </c>
      <c r="K4137" t="s">
        <v>2945</v>
      </c>
      <c r="L4137">
        <v>1138</v>
      </c>
      <c r="M4137">
        <v>1140.5</v>
      </c>
      <c r="N4137">
        <v>800</v>
      </c>
      <c r="O4137" t="s">
        <v>2930</v>
      </c>
      <c r="P4137">
        <v>0.87043700787568601</v>
      </c>
      <c r="Q4137">
        <v>0.80176404050003602</v>
      </c>
      <c r="R4137">
        <v>7.0181430306317405E-2</v>
      </c>
      <c r="S4137">
        <v>9.7116554782019193E-2</v>
      </c>
      <c r="T4137">
        <v>1.2975555729142101</v>
      </c>
      <c r="U4137">
        <v>1.2975555729142101</v>
      </c>
      <c r="V4137">
        <v>1.5179108181251399</v>
      </c>
      <c r="W4137">
        <v>5.0999999999999996</v>
      </c>
      <c r="X4137">
        <v>2.0099999999999998</v>
      </c>
      <c r="Y4137">
        <v>82724</v>
      </c>
      <c r="Z4137">
        <v>4354</v>
      </c>
      <c r="AA4137">
        <v>0.22</v>
      </c>
      <c r="AB4137">
        <v>19</v>
      </c>
      <c r="AC4137">
        <v>10</v>
      </c>
      <c r="AD4137">
        <v>9</v>
      </c>
      <c r="AE4137">
        <v>52.63</v>
      </c>
      <c r="AF4137">
        <v>12</v>
      </c>
      <c r="AG4137">
        <v>7</v>
      </c>
      <c r="AH4137">
        <v>5</v>
      </c>
      <c r="AI4137">
        <v>7</v>
      </c>
    </row>
    <row r="4138" spans="1:35" x14ac:dyDescent="0.2">
      <c r="A4138" s="102">
        <v>8606</v>
      </c>
      <c r="B4138">
        <v>3105</v>
      </c>
      <c r="C4138" t="s">
        <v>50</v>
      </c>
      <c r="D4138" t="s">
        <v>2932</v>
      </c>
      <c r="E4138">
        <v>1030</v>
      </c>
      <c r="F4138">
        <v>1027</v>
      </c>
      <c r="G4138">
        <v>1100</v>
      </c>
      <c r="H4138" t="s">
        <v>2927</v>
      </c>
      <c r="I4138">
        <v>8020</v>
      </c>
      <c r="J4138" t="s">
        <v>3095</v>
      </c>
      <c r="K4138" t="s">
        <v>2934</v>
      </c>
      <c r="L4138">
        <v>1360</v>
      </c>
      <c r="M4138">
        <v>1373</v>
      </c>
      <c r="N4138">
        <v>800</v>
      </c>
      <c r="O4138" t="s">
        <v>2930</v>
      </c>
      <c r="P4138">
        <v>0.740235426466893</v>
      </c>
      <c r="Q4138">
        <v>0.80155849363434095</v>
      </c>
      <c r="R4138">
        <v>2.6273445861038101E-2</v>
      </c>
      <c r="S4138">
        <v>0.23235016968792399</v>
      </c>
      <c r="T4138">
        <v>2.4350825793402202</v>
      </c>
      <c r="U4138">
        <v>2.4350825793402202</v>
      </c>
      <c r="V4138">
        <v>2.6696481251820399</v>
      </c>
      <c r="W4138">
        <v>6.09</v>
      </c>
      <c r="X4138">
        <v>2.85</v>
      </c>
      <c r="Y4138">
        <v>82679</v>
      </c>
      <c r="Z4138">
        <v>5167</v>
      </c>
      <c r="AA4138">
        <v>0.25</v>
      </c>
      <c r="AB4138">
        <v>16</v>
      </c>
      <c r="AC4138">
        <v>8</v>
      </c>
      <c r="AD4138">
        <v>8</v>
      </c>
      <c r="AE4138">
        <v>50</v>
      </c>
      <c r="AF4138">
        <v>13</v>
      </c>
      <c r="AG4138">
        <v>6</v>
      </c>
      <c r="AH4138">
        <v>6</v>
      </c>
      <c r="AI4138">
        <v>4</v>
      </c>
    </row>
    <row r="4139" spans="1:35" x14ac:dyDescent="0.2">
      <c r="A4139" s="102">
        <v>3030</v>
      </c>
      <c r="B4139">
        <v>1803</v>
      </c>
      <c r="C4139" t="s">
        <v>2938</v>
      </c>
      <c r="D4139" t="s">
        <v>2937</v>
      </c>
      <c r="E4139">
        <v>1160</v>
      </c>
      <c r="F4139">
        <v>1165</v>
      </c>
      <c r="G4139">
        <v>900</v>
      </c>
      <c r="H4139" t="s">
        <v>2930</v>
      </c>
      <c r="I4139">
        <v>8804</v>
      </c>
      <c r="J4139" t="s">
        <v>1097</v>
      </c>
      <c r="K4139" t="s">
        <v>2949</v>
      </c>
      <c r="L4139">
        <v>1791</v>
      </c>
      <c r="M4139">
        <v>1788</v>
      </c>
      <c r="N4139">
        <v>600</v>
      </c>
      <c r="O4139" t="s">
        <v>2927</v>
      </c>
      <c r="P4139">
        <v>0.82791594630438903</v>
      </c>
      <c r="Q4139">
        <v>0.87942876470537701</v>
      </c>
      <c r="R4139">
        <v>0.101473738142736</v>
      </c>
      <c r="S4139">
        <v>0.23251553970824099</v>
      </c>
      <c r="T4139">
        <v>-0.46988749054863099</v>
      </c>
      <c r="U4139">
        <v>0.46988749054863099</v>
      </c>
      <c r="V4139">
        <v>0.44039311367497702</v>
      </c>
      <c r="W4139">
        <v>-1.39</v>
      </c>
      <c r="X4139">
        <v>2.27</v>
      </c>
      <c r="Y4139">
        <v>82676</v>
      </c>
      <c r="Z4139">
        <v>4351</v>
      </c>
      <c r="AA4139">
        <v>0.19</v>
      </c>
      <c r="AB4139">
        <v>19</v>
      </c>
      <c r="AC4139">
        <v>10</v>
      </c>
      <c r="AD4139">
        <v>9</v>
      </c>
      <c r="AE4139">
        <v>52.63</v>
      </c>
      <c r="AF4139">
        <v>12</v>
      </c>
      <c r="AG4139">
        <v>8</v>
      </c>
      <c r="AH4139">
        <v>5</v>
      </c>
      <c r="AI4139">
        <v>6</v>
      </c>
    </row>
    <row r="4140" spans="1:35" x14ac:dyDescent="0.2">
      <c r="A4140" s="102">
        <v>2999</v>
      </c>
      <c r="B4140">
        <v>4540</v>
      </c>
      <c r="C4140" t="s">
        <v>3676</v>
      </c>
      <c r="D4140" t="s">
        <v>2950</v>
      </c>
      <c r="E4140">
        <v>3115</v>
      </c>
      <c r="F4140">
        <v>3085</v>
      </c>
      <c r="G4140">
        <v>300</v>
      </c>
      <c r="H4140" t="s">
        <v>2927</v>
      </c>
      <c r="I4140">
        <v>9003</v>
      </c>
      <c r="J4140" t="s">
        <v>3230</v>
      </c>
      <c r="K4140" t="s">
        <v>3099</v>
      </c>
      <c r="L4140">
        <v>2960</v>
      </c>
      <c r="M4140">
        <v>2903</v>
      </c>
      <c r="N4140">
        <v>300</v>
      </c>
      <c r="O4140" t="s">
        <v>2930</v>
      </c>
      <c r="P4140">
        <v>0.62744047283490201</v>
      </c>
      <c r="Q4140">
        <v>0.87989307117098103</v>
      </c>
      <c r="R4140">
        <v>0.440136582411771</v>
      </c>
      <c r="S4140">
        <v>2.5532977533554899E-3</v>
      </c>
      <c r="T4140">
        <v>0.33546628070466</v>
      </c>
      <c r="U4140">
        <v>0.33546628070466</v>
      </c>
      <c r="V4140">
        <v>0.13934777264822301</v>
      </c>
      <c r="W4140">
        <v>0.68</v>
      </c>
      <c r="X4140">
        <v>5.9</v>
      </c>
      <c r="Y4140">
        <v>82661</v>
      </c>
      <c r="Z4140">
        <v>6888</v>
      </c>
      <c r="AA4140">
        <v>0.3</v>
      </c>
      <c r="AB4140">
        <v>12</v>
      </c>
      <c r="AC4140">
        <v>8</v>
      </c>
      <c r="AD4140">
        <v>4</v>
      </c>
      <c r="AE4140">
        <v>66.67</v>
      </c>
      <c r="AF4140">
        <v>15</v>
      </c>
      <c r="AG4140">
        <v>3</v>
      </c>
      <c r="AH4140">
        <v>2</v>
      </c>
      <c r="AI4140">
        <v>7</v>
      </c>
    </row>
    <row r="4141" spans="1:35" x14ac:dyDescent="0.2">
      <c r="A4141" s="102">
        <v>6790</v>
      </c>
      <c r="B4141">
        <v>3291</v>
      </c>
      <c r="C4141" t="s">
        <v>59</v>
      </c>
      <c r="D4141" t="s">
        <v>2949</v>
      </c>
      <c r="E4141">
        <v>1929</v>
      </c>
      <c r="F4141">
        <v>1888</v>
      </c>
      <c r="G4141">
        <v>500</v>
      </c>
      <c r="H4141" t="s">
        <v>2930</v>
      </c>
      <c r="I4141">
        <v>7984</v>
      </c>
      <c r="J4141" t="s">
        <v>1007</v>
      </c>
      <c r="K4141" t="s">
        <v>2951</v>
      </c>
      <c r="L4141">
        <v>1673</v>
      </c>
      <c r="M4141">
        <v>1664</v>
      </c>
      <c r="N4141">
        <v>600</v>
      </c>
      <c r="O4141" t="s">
        <v>2927</v>
      </c>
      <c r="P4141">
        <v>0.72083170208896596</v>
      </c>
      <c r="Q4141">
        <v>0.82569017179266402</v>
      </c>
      <c r="R4141">
        <v>0.23288874854874</v>
      </c>
      <c r="S4141">
        <v>0.146719943798541</v>
      </c>
      <c r="T4141">
        <v>-0.99824233903807702</v>
      </c>
      <c r="U4141">
        <v>0.99824233903807702</v>
      </c>
      <c r="V4141">
        <v>0.52658742557297999</v>
      </c>
      <c r="W4141">
        <v>-1.68</v>
      </c>
      <c r="X4141">
        <v>5.76</v>
      </c>
      <c r="Y4141">
        <v>82659</v>
      </c>
      <c r="Z4141">
        <v>8266</v>
      </c>
      <c r="AA4141">
        <v>0.41</v>
      </c>
      <c r="AB4141">
        <v>10</v>
      </c>
      <c r="AC4141">
        <v>6</v>
      </c>
      <c r="AD4141">
        <v>4</v>
      </c>
      <c r="AE4141">
        <v>60</v>
      </c>
      <c r="AF4141">
        <v>12</v>
      </c>
      <c r="AG4141">
        <v>5</v>
      </c>
      <c r="AH4141">
        <v>2</v>
      </c>
      <c r="AI4141">
        <v>3</v>
      </c>
    </row>
    <row r="4142" spans="1:35" x14ac:dyDescent="0.2">
      <c r="A4142" s="102">
        <v>7372</v>
      </c>
      <c r="B4142">
        <v>7458</v>
      </c>
      <c r="C4142" t="s">
        <v>3694</v>
      </c>
      <c r="D4142" t="s">
        <v>2934</v>
      </c>
      <c r="E4142">
        <v>5440</v>
      </c>
      <c r="F4142">
        <v>5360</v>
      </c>
      <c r="G4142">
        <v>200</v>
      </c>
      <c r="H4142" t="s">
        <v>2930</v>
      </c>
      <c r="I4142">
        <v>8316</v>
      </c>
      <c r="J4142" t="s">
        <v>3215</v>
      </c>
      <c r="K4142" t="s">
        <v>2990</v>
      </c>
      <c r="L4142">
        <v>3973</v>
      </c>
      <c r="M4142">
        <v>3954</v>
      </c>
      <c r="N4142">
        <v>300</v>
      </c>
      <c r="O4142" t="s">
        <v>2927</v>
      </c>
      <c r="P4142">
        <v>0.397794964787482</v>
      </c>
      <c r="Q4142">
        <v>0.81785283981452295</v>
      </c>
      <c r="R4142">
        <v>0.91915829459883902</v>
      </c>
      <c r="S4142">
        <v>5.3048117739424999E-2</v>
      </c>
      <c r="T4142">
        <v>-0.434941337408565</v>
      </c>
      <c r="U4142">
        <v>0.434941337408565</v>
      </c>
      <c r="V4142">
        <v>0.18048021077148799</v>
      </c>
      <c r="W4142">
        <v>-1.1100000000000001</v>
      </c>
      <c r="X4142">
        <v>10.65</v>
      </c>
      <c r="Y4142">
        <v>82563</v>
      </c>
      <c r="Z4142">
        <v>27521</v>
      </c>
      <c r="AA4142">
        <v>1.31</v>
      </c>
      <c r="AB4142">
        <v>3</v>
      </c>
      <c r="AC4142">
        <v>2</v>
      </c>
      <c r="AD4142">
        <v>1</v>
      </c>
      <c r="AE4142">
        <v>66.67</v>
      </c>
      <c r="AF4142">
        <v>11</v>
      </c>
      <c r="AG4142">
        <v>2</v>
      </c>
      <c r="AH4142">
        <v>0</v>
      </c>
      <c r="AI4142">
        <v>1</v>
      </c>
    </row>
    <row r="4143" spans="1:35" x14ac:dyDescent="0.2">
      <c r="A4143" s="102">
        <v>1969</v>
      </c>
      <c r="B4143">
        <v>4543</v>
      </c>
      <c r="C4143" t="s">
        <v>833</v>
      </c>
      <c r="D4143" t="s">
        <v>2936</v>
      </c>
      <c r="E4143">
        <v>3852</v>
      </c>
      <c r="F4143">
        <v>3941</v>
      </c>
      <c r="G4143">
        <v>200</v>
      </c>
      <c r="H4143" t="s">
        <v>2927</v>
      </c>
      <c r="I4143">
        <v>7729</v>
      </c>
      <c r="J4143" t="s">
        <v>686</v>
      </c>
      <c r="K4143" t="s">
        <v>2936</v>
      </c>
      <c r="L4143">
        <v>4095</v>
      </c>
      <c r="M4143">
        <v>4050</v>
      </c>
      <c r="N4143">
        <v>200</v>
      </c>
      <c r="O4143" t="s">
        <v>2930</v>
      </c>
      <c r="P4143">
        <v>0.38073066452771498</v>
      </c>
      <c r="Q4143">
        <v>0.89645764938893802</v>
      </c>
      <c r="R4143">
        <v>0.39105523622154797</v>
      </c>
      <c r="S4143">
        <v>1.54306190884576E-2</v>
      </c>
      <c r="T4143">
        <v>8.3925155989621497E-2</v>
      </c>
      <c r="U4143">
        <v>8.3925155989621497E-2</v>
      </c>
      <c r="V4143">
        <v>0.77912607193358197</v>
      </c>
      <c r="W4143">
        <v>0.41</v>
      </c>
      <c r="X4143">
        <v>2.69</v>
      </c>
      <c r="Y4143">
        <v>82479</v>
      </c>
      <c r="Z4143">
        <v>6873</v>
      </c>
      <c r="AA4143">
        <v>0.28999999999999998</v>
      </c>
      <c r="AB4143">
        <v>12</v>
      </c>
      <c r="AC4143">
        <v>6</v>
      </c>
      <c r="AD4143">
        <v>6</v>
      </c>
      <c r="AE4143">
        <v>50</v>
      </c>
      <c r="AF4143">
        <v>12</v>
      </c>
      <c r="AG4143">
        <v>5</v>
      </c>
      <c r="AH4143">
        <v>4</v>
      </c>
      <c r="AI4143">
        <v>3</v>
      </c>
    </row>
    <row r="4144" spans="1:35" x14ac:dyDescent="0.2">
      <c r="A4144" s="102">
        <v>6961</v>
      </c>
      <c r="B4144">
        <v>6028</v>
      </c>
      <c r="C4144" t="s">
        <v>694</v>
      </c>
      <c r="D4144" t="s">
        <v>2942</v>
      </c>
      <c r="E4144">
        <v>7870</v>
      </c>
      <c r="F4144">
        <v>7750</v>
      </c>
      <c r="G4144">
        <v>100</v>
      </c>
      <c r="H4144" t="s">
        <v>2930</v>
      </c>
      <c r="I4144">
        <v>6965</v>
      </c>
      <c r="J4144" t="s">
        <v>3606</v>
      </c>
      <c r="K4144" t="s">
        <v>2932</v>
      </c>
      <c r="L4144">
        <v>4860</v>
      </c>
      <c r="M4144">
        <v>4865</v>
      </c>
      <c r="N4144">
        <v>200</v>
      </c>
      <c r="O4144" t="s">
        <v>2927</v>
      </c>
      <c r="P4144">
        <v>0.24563973595441499</v>
      </c>
      <c r="Q4144">
        <v>0.82315138044243896</v>
      </c>
      <c r="R4144">
        <v>0.791593807457312</v>
      </c>
      <c r="S4144">
        <v>0.21493271393029001</v>
      </c>
      <c r="T4144">
        <v>-0.60604246946819496</v>
      </c>
      <c r="U4144">
        <v>0.60604246946819496</v>
      </c>
      <c r="V4144">
        <v>0.63549790731544198</v>
      </c>
      <c r="W4144">
        <v>-2.15</v>
      </c>
      <c r="X4144">
        <v>25.55</v>
      </c>
      <c r="Y4144">
        <v>82412</v>
      </c>
      <c r="Z4144">
        <v>13735</v>
      </c>
      <c r="AA4144">
        <v>0.63</v>
      </c>
      <c r="AB4144">
        <v>6</v>
      </c>
      <c r="AC4144">
        <v>3</v>
      </c>
      <c r="AD4144">
        <v>3</v>
      </c>
      <c r="AE4144">
        <v>50</v>
      </c>
      <c r="AF4144">
        <v>10</v>
      </c>
      <c r="AG4144">
        <v>3</v>
      </c>
      <c r="AH4144">
        <v>2</v>
      </c>
      <c r="AI4144">
        <v>1</v>
      </c>
    </row>
    <row r="4145" spans="1:35" x14ac:dyDescent="0.2">
      <c r="A4145" s="102">
        <v>3256</v>
      </c>
      <c r="B4145">
        <v>3046</v>
      </c>
      <c r="C4145" t="s">
        <v>764</v>
      </c>
      <c r="D4145" t="s">
        <v>2953</v>
      </c>
      <c r="E4145">
        <v>7810</v>
      </c>
      <c r="F4145">
        <v>7780</v>
      </c>
      <c r="G4145">
        <v>100</v>
      </c>
      <c r="H4145" t="s">
        <v>2927</v>
      </c>
      <c r="I4145">
        <v>6465</v>
      </c>
      <c r="J4145" t="s">
        <v>537</v>
      </c>
      <c r="K4145" t="s">
        <v>2940</v>
      </c>
      <c r="L4145">
        <v>10550</v>
      </c>
      <c r="M4145">
        <v>10560</v>
      </c>
      <c r="N4145">
        <v>100</v>
      </c>
      <c r="O4145" t="s">
        <v>2930</v>
      </c>
      <c r="P4145">
        <v>0.83595276414707198</v>
      </c>
      <c r="Q4145">
        <v>0.87564738762035899</v>
      </c>
      <c r="R4145">
        <v>0.137439025731908</v>
      </c>
      <c r="S4145">
        <v>0.48503866544403601</v>
      </c>
      <c r="T4145">
        <v>0.25105399852937799</v>
      </c>
      <c r="U4145">
        <v>0.25105399852937799</v>
      </c>
      <c r="V4145">
        <v>0.61297056581808795</v>
      </c>
      <c r="W4145">
        <v>1.04</v>
      </c>
      <c r="X4145">
        <v>26.33</v>
      </c>
      <c r="Y4145">
        <v>82401</v>
      </c>
      <c r="Z4145">
        <v>20600</v>
      </c>
      <c r="AA4145">
        <v>1.79</v>
      </c>
      <c r="AB4145">
        <v>4</v>
      </c>
      <c r="AC4145">
        <v>2</v>
      </c>
      <c r="AD4145">
        <v>2</v>
      </c>
      <c r="AE4145">
        <v>50</v>
      </c>
      <c r="AF4145">
        <v>9</v>
      </c>
      <c r="AG4145">
        <v>2</v>
      </c>
      <c r="AH4145">
        <v>1</v>
      </c>
      <c r="AI4145">
        <v>1</v>
      </c>
    </row>
    <row r="4146" spans="1:35" x14ac:dyDescent="0.2">
      <c r="A4146" s="102">
        <v>4650</v>
      </c>
      <c r="B4146">
        <v>6361</v>
      </c>
      <c r="C4146" t="s">
        <v>913</v>
      </c>
      <c r="D4146" t="s">
        <v>2940</v>
      </c>
      <c r="E4146">
        <v>3490</v>
      </c>
      <c r="F4146">
        <v>3505</v>
      </c>
      <c r="G4146">
        <v>300</v>
      </c>
      <c r="H4146" t="s">
        <v>2927</v>
      </c>
      <c r="I4146">
        <v>6472</v>
      </c>
      <c r="J4146" t="s">
        <v>63</v>
      </c>
      <c r="K4146" t="s">
        <v>2940</v>
      </c>
      <c r="L4146">
        <v>302</v>
      </c>
      <c r="M4146">
        <v>299</v>
      </c>
      <c r="N4146">
        <v>3500</v>
      </c>
      <c r="O4146" t="s">
        <v>2930</v>
      </c>
      <c r="P4146">
        <v>0.47451543877628699</v>
      </c>
      <c r="Q4146">
        <v>0.85401174969057003</v>
      </c>
      <c r="R4146">
        <v>1.86316273990665E-2</v>
      </c>
      <c r="S4146">
        <v>1.79720223206636E-4</v>
      </c>
      <c r="T4146">
        <v>3.8286677937415701</v>
      </c>
      <c r="U4146">
        <v>3.8286677937415701</v>
      </c>
      <c r="V4146">
        <v>4.10502079556169</v>
      </c>
      <c r="W4146">
        <v>16.350000000000001</v>
      </c>
      <c r="X4146">
        <v>0.48</v>
      </c>
      <c r="Y4146">
        <v>82321</v>
      </c>
      <c r="Z4146">
        <v>4333</v>
      </c>
      <c r="AA4146">
        <v>0.28000000000000003</v>
      </c>
      <c r="AB4146">
        <v>19</v>
      </c>
      <c r="AC4146">
        <v>13</v>
      </c>
      <c r="AD4146">
        <v>6</v>
      </c>
      <c r="AE4146">
        <v>68.42</v>
      </c>
      <c r="AF4146">
        <v>12</v>
      </c>
      <c r="AG4146">
        <v>6</v>
      </c>
      <c r="AH4146">
        <v>4</v>
      </c>
      <c r="AI4146">
        <v>9</v>
      </c>
    </row>
    <row r="4147" spans="1:35" x14ac:dyDescent="0.2">
      <c r="A4147" s="102">
        <v>7300</v>
      </c>
      <c r="B4147">
        <v>4183</v>
      </c>
      <c r="C4147" t="s">
        <v>3190</v>
      </c>
      <c r="D4147" t="s">
        <v>2952</v>
      </c>
      <c r="E4147">
        <v>2640</v>
      </c>
      <c r="F4147">
        <v>2634</v>
      </c>
      <c r="G4147">
        <v>400</v>
      </c>
      <c r="H4147" t="s">
        <v>2927</v>
      </c>
      <c r="I4147">
        <v>8012</v>
      </c>
      <c r="J4147" t="s">
        <v>3219</v>
      </c>
      <c r="K4147" t="s">
        <v>2934</v>
      </c>
      <c r="L4147">
        <v>1539</v>
      </c>
      <c r="M4147">
        <v>1523</v>
      </c>
      <c r="N4147">
        <v>700</v>
      </c>
      <c r="O4147" t="s">
        <v>2930</v>
      </c>
      <c r="P4147">
        <v>0.79043988244580499</v>
      </c>
      <c r="Q4147">
        <v>0.81889638491838801</v>
      </c>
      <c r="R4147">
        <v>0.19957692816108799</v>
      </c>
      <c r="S4147">
        <v>9.4016956815870398E-2</v>
      </c>
      <c r="T4147">
        <v>2.6483529993700201</v>
      </c>
      <c r="U4147">
        <v>2.6483529993700201</v>
      </c>
      <c r="V4147">
        <v>2.3935351057798</v>
      </c>
      <c r="W4147">
        <v>5.65</v>
      </c>
      <c r="X4147">
        <v>1.19</v>
      </c>
      <c r="Y4147">
        <v>82173</v>
      </c>
      <c r="Z4147">
        <v>5478</v>
      </c>
      <c r="AA4147">
        <v>0.26</v>
      </c>
      <c r="AB4147">
        <v>15</v>
      </c>
      <c r="AC4147">
        <v>9</v>
      </c>
      <c r="AD4147">
        <v>6</v>
      </c>
      <c r="AE4147">
        <v>60</v>
      </c>
      <c r="AF4147">
        <v>14</v>
      </c>
      <c r="AG4147">
        <v>4</v>
      </c>
      <c r="AH4147">
        <v>2</v>
      </c>
      <c r="AI4147">
        <v>9</v>
      </c>
    </row>
    <row r="4148" spans="1:35" x14ac:dyDescent="0.2">
      <c r="A4148" s="102">
        <v>4203</v>
      </c>
      <c r="B4148">
        <v>2768</v>
      </c>
      <c r="C4148" t="s">
        <v>3699</v>
      </c>
      <c r="D4148" t="s">
        <v>2934</v>
      </c>
      <c r="E4148">
        <v>354</v>
      </c>
      <c r="F4148">
        <v>356</v>
      </c>
      <c r="G4148">
        <v>2700</v>
      </c>
      <c r="H4148" t="s">
        <v>2930</v>
      </c>
      <c r="I4148">
        <v>4021</v>
      </c>
      <c r="J4148" t="s">
        <v>3074</v>
      </c>
      <c r="K4148" t="s">
        <v>2952</v>
      </c>
      <c r="L4148">
        <v>4825</v>
      </c>
      <c r="M4148">
        <v>4840</v>
      </c>
      <c r="N4148">
        <v>200</v>
      </c>
      <c r="O4148" t="s">
        <v>2927</v>
      </c>
      <c r="P4148">
        <v>0.51136375313230797</v>
      </c>
      <c r="Q4148">
        <v>0.86054168201279502</v>
      </c>
      <c r="R4148">
        <v>0.48179430895817699</v>
      </c>
      <c r="S4148">
        <v>5.1173714542992799E-2</v>
      </c>
      <c r="T4148">
        <v>-1.27298040864708</v>
      </c>
      <c r="U4148">
        <v>1.27298040864708</v>
      </c>
      <c r="V4148">
        <v>1.58127717700946</v>
      </c>
      <c r="W4148">
        <v>-3.75</v>
      </c>
      <c r="X4148">
        <v>0.7</v>
      </c>
      <c r="Y4148">
        <v>82062</v>
      </c>
      <c r="Z4148">
        <v>6838</v>
      </c>
      <c r="AA4148">
        <v>0.34</v>
      </c>
      <c r="AB4148">
        <v>12</v>
      </c>
      <c r="AC4148">
        <v>7</v>
      </c>
      <c r="AD4148">
        <v>5</v>
      </c>
      <c r="AE4148">
        <v>58.33</v>
      </c>
      <c r="AF4148">
        <v>14</v>
      </c>
      <c r="AG4148">
        <v>2</v>
      </c>
      <c r="AH4148">
        <v>2</v>
      </c>
      <c r="AI4148">
        <v>8</v>
      </c>
    </row>
    <row r="4149" spans="1:35" x14ac:dyDescent="0.2">
      <c r="A4149" s="102">
        <v>387</v>
      </c>
      <c r="B4149">
        <v>4062</v>
      </c>
      <c r="C4149" t="s">
        <v>232</v>
      </c>
      <c r="D4149" t="s">
        <v>2932</v>
      </c>
      <c r="E4149">
        <v>2783</v>
      </c>
      <c r="F4149">
        <v>2712</v>
      </c>
      <c r="G4149">
        <v>400</v>
      </c>
      <c r="H4149" t="s">
        <v>2927</v>
      </c>
      <c r="I4149">
        <v>8585</v>
      </c>
      <c r="J4149" t="s">
        <v>3703</v>
      </c>
      <c r="K4149" t="s">
        <v>2933</v>
      </c>
      <c r="L4149">
        <v>165</v>
      </c>
      <c r="M4149">
        <v>165</v>
      </c>
      <c r="N4149">
        <v>6600</v>
      </c>
      <c r="O4149" t="s">
        <v>2930</v>
      </c>
      <c r="P4149">
        <v>0.443465778561768</v>
      </c>
      <c r="Q4149">
        <v>0.93580184502909503</v>
      </c>
      <c r="R4149">
        <v>0.88346696993127505</v>
      </c>
      <c r="S4149">
        <v>0.12130568424284301</v>
      </c>
      <c r="T4149">
        <v>1.03767395507036</v>
      </c>
      <c r="U4149">
        <v>1.03767395507036</v>
      </c>
      <c r="V4149">
        <v>1.7558947553530999</v>
      </c>
      <c r="W4149">
        <v>3.66</v>
      </c>
      <c r="X4149">
        <v>0.39</v>
      </c>
      <c r="Y4149">
        <v>82016</v>
      </c>
      <c r="Z4149">
        <v>4556</v>
      </c>
      <c r="AA4149">
        <v>0.25</v>
      </c>
      <c r="AB4149">
        <v>18</v>
      </c>
      <c r="AC4149">
        <v>9</v>
      </c>
      <c r="AD4149">
        <v>9</v>
      </c>
      <c r="AE4149">
        <v>50</v>
      </c>
      <c r="AF4149">
        <v>15</v>
      </c>
      <c r="AG4149">
        <v>4</v>
      </c>
      <c r="AH4149">
        <v>3</v>
      </c>
      <c r="AI4149">
        <v>11</v>
      </c>
    </row>
    <row r="4150" spans="1:35" x14ac:dyDescent="0.2">
      <c r="A4150" s="102">
        <v>8366</v>
      </c>
      <c r="B4150">
        <v>3865</v>
      </c>
      <c r="C4150" t="s">
        <v>2869</v>
      </c>
      <c r="D4150" t="s">
        <v>3213</v>
      </c>
      <c r="E4150">
        <v>526</v>
      </c>
      <c r="F4150">
        <v>527</v>
      </c>
      <c r="G4150">
        <v>2000</v>
      </c>
      <c r="H4150" t="s">
        <v>2930</v>
      </c>
      <c r="I4150">
        <v>8377</v>
      </c>
      <c r="J4150" t="s">
        <v>3100</v>
      </c>
      <c r="K4150" t="s">
        <v>2990</v>
      </c>
      <c r="L4150">
        <v>1105</v>
      </c>
      <c r="M4150">
        <v>1073</v>
      </c>
      <c r="N4150">
        <v>1000</v>
      </c>
      <c r="O4150" t="s">
        <v>2927</v>
      </c>
      <c r="P4150">
        <v>0.90316621172790801</v>
      </c>
      <c r="Q4150">
        <v>0.80504165144625595</v>
      </c>
      <c r="R4150">
        <v>0.69005552138762205</v>
      </c>
      <c r="S4150">
        <v>8.5624395170333795E-2</v>
      </c>
      <c r="T4150">
        <v>-0.85480681691357596</v>
      </c>
      <c r="U4150">
        <v>0.85480681691357596</v>
      </c>
      <c r="V4150">
        <v>1.3968184533205401</v>
      </c>
      <c r="W4150">
        <v>-1.85</v>
      </c>
      <c r="X4150">
        <v>1.77</v>
      </c>
      <c r="Y4150">
        <v>81885</v>
      </c>
      <c r="Z4150">
        <v>5118</v>
      </c>
      <c r="AA4150">
        <v>0.24</v>
      </c>
      <c r="AB4150">
        <v>16</v>
      </c>
      <c r="AC4150">
        <v>9</v>
      </c>
      <c r="AD4150">
        <v>7</v>
      </c>
      <c r="AE4150">
        <v>56.25</v>
      </c>
      <c r="AF4150">
        <v>12</v>
      </c>
      <c r="AG4150">
        <v>6</v>
      </c>
      <c r="AH4150">
        <v>4</v>
      </c>
      <c r="AI4150">
        <v>6</v>
      </c>
    </row>
    <row r="4151" spans="1:35" x14ac:dyDescent="0.2">
      <c r="A4151" s="102">
        <v>5891</v>
      </c>
      <c r="B4151">
        <v>4206</v>
      </c>
      <c r="C4151" t="s">
        <v>3693</v>
      </c>
      <c r="D4151" t="s">
        <v>2952</v>
      </c>
      <c r="E4151">
        <v>3645</v>
      </c>
      <c r="F4151">
        <v>3620</v>
      </c>
      <c r="G4151">
        <v>300</v>
      </c>
      <c r="H4151" t="s">
        <v>2927</v>
      </c>
      <c r="I4151">
        <v>8058</v>
      </c>
      <c r="J4151" t="s">
        <v>3381</v>
      </c>
      <c r="K4151" t="s">
        <v>2934</v>
      </c>
      <c r="L4151">
        <v>2897.5</v>
      </c>
      <c r="M4151">
        <v>2920</v>
      </c>
      <c r="N4151">
        <v>400</v>
      </c>
      <c r="O4151" t="s">
        <v>2930</v>
      </c>
      <c r="P4151">
        <v>0.71431729164340996</v>
      </c>
      <c r="Q4151">
        <v>0.83740682886163398</v>
      </c>
      <c r="R4151">
        <v>0.91478595546953201</v>
      </c>
      <c r="S4151">
        <v>0.114679178065883</v>
      </c>
      <c r="T4151">
        <v>0.25412069428459899</v>
      </c>
      <c r="U4151">
        <v>0.25412069428459899</v>
      </c>
      <c r="V4151">
        <v>0.17994663302778499</v>
      </c>
      <c r="W4151">
        <v>0.5</v>
      </c>
      <c r="X4151">
        <v>7.55</v>
      </c>
      <c r="Y4151">
        <v>81853</v>
      </c>
      <c r="Z4151">
        <v>11693</v>
      </c>
      <c r="AA4151">
        <v>0.69</v>
      </c>
      <c r="AB4151">
        <v>7</v>
      </c>
      <c r="AC4151">
        <v>6</v>
      </c>
      <c r="AD4151">
        <v>1</v>
      </c>
      <c r="AE4151">
        <v>85.71</v>
      </c>
      <c r="AF4151">
        <v>9</v>
      </c>
      <c r="AG4151">
        <v>4</v>
      </c>
      <c r="AH4151">
        <v>1</v>
      </c>
      <c r="AI4151">
        <v>2</v>
      </c>
    </row>
    <row r="4152" spans="1:35" x14ac:dyDescent="0.2">
      <c r="A4152" s="102">
        <v>594</v>
      </c>
      <c r="B4152">
        <v>4543</v>
      </c>
      <c r="C4152" t="s">
        <v>833</v>
      </c>
      <c r="D4152" t="s">
        <v>2936</v>
      </c>
      <c r="E4152">
        <v>3852</v>
      </c>
      <c r="F4152">
        <v>3941</v>
      </c>
      <c r="G4152">
        <v>200</v>
      </c>
      <c r="H4152" t="s">
        <v>2930</v>
      </c>
      <c r="I4152">
        <v>5393</v>
      </c>
      <c r="J4152" t="s">
        <v>237</v>
      </c>
      <c r="K4152" t="s">
        <v>2926</v>
      </c>
      <c r="L4152">
        <v>2740</v>
      </c>
      <c r="M4152">
        <v>2743</v>
      </c>
      <c r="N4152">
        <v>300</v>
      </c>
      <c r="O4152" t="s">
        <v>2927</v>
      </c>
      <c r="P4152">
        <v>0.51505555272578796</v>
      </c>
      <c r="Q4152">
        <v>0.92805026518918698</v>
      </c>
      <c r="R4152">
        <v>9.6710021205924299E-2</v>
      </c>
      <c r="S4152">
        <v>2.16581320753243E-3</v>
      </c>
      <c r="T4152">
        <v>-0.58920766980132599</v>
      </c>
      <c r="U4152">
        <v>0.58920766980132599</v>
      </c>
      <c r="V4152">
        <v>6.2753848496636594E-2</v>
      </c>
      <c r="W4152">
        <v>-2.71</v>
      </c>
      <c r="X4152">
        <v>4.4000000000000004</v>
      </c>
      <c r="Y4152">
        <v>81784</v>
      </c>
      <c r="Z4152">
        <v>3894</v>
      </c>
      <c r="AA4152">
        <v>0.18</v>
      </c>
      <c r="AB4152">
        <v>21</v>
      </c>
      <c r="AC4152">
        <v>11</v>
      </c>
      <c r="AD4152">
        <v>10</v>
      </c>
      <c r="AE4152">
        <v>52.38</v>
      </c>
      <c r="AF4152">
        <v>10</v>
      </c>
      <c r="AG4152">
        <v>9</v>
      </c>
      <c r="AH4152">
        <v>7</v>
      </c>
      <c r="AI4152">
        <v>5</v>
      </c>
    </row>
    <row r="4153" spans="1:35" x14ac:dyDescent="0.2">
      <c r="A4153" s="102">
        <v>952</v>
      </c>
      <c r="B4153">
        <v>3141</v>
      </c>
      <c r="C4153" t="s">
        <v>3133</v>
      </c>
      <c r="D4153" t="s">
        <v>2953</v>
      </c>
      <c r="E4153">
        <v>6330</v>
      </c>
      <c r="F4153">
        <v>6320</v>
      </c>
      <c r="G4153">
        <v>100</v>
      </c>
      <c r="H4153" t="s">
        <v>2930</v>
      </c>
      <c r="I4153">
        <v>9684</v>
      </c>
      <c r="J4153" t="s">
        <v>3179</v>
      </c>
      <c r="K4153" t="s">
        <v>2929</v>
      </c>
      <c r="L4153">
        <v>5260</v>
      </c>
      <c r="M4153">
        <v>5160</v>
      </c>
      <c r="N4153">
        <v>100</v>
      </c>
      <c r="O4153" t="s">
        <v>2927</v>
      </c>
      <c r="P4153">
        <v>0.203866099651656</v>
      </c>
      <c r="Q4153">
        <v>0.91742075416193003</v>
      </c>
      <c r="R4153">
        <v>0.70913091109617998</v>
      </c>
      <c r="S4153">
        <v>0.18002235381557999</v>
      </c>
      <c r="T4153">
        <v>-0.20585948785595101</v>
      </c>
      <c r="U4153">
        <v>0.20585948785595101</v>
      </c>
      <c r="V4153">
        <v>0.33779905415365202</v>
      </c>
      <c r="W4153">
        <v>-1.04</v>
      </c>
      <c r="X4153">
        <v>18.350000000000001</v>
      </c>
      <c r="Y4153">
        <v>81746</v>
      </c>
      <c r="Z4153">
        <v>6812</v>
      </c>
      <c r="AA4153">
        <v>0.38</v>
      </c>
      <c r="AB4153">
        <v>12</v>
      </c>
      <c r="AC4153">
        <v>6</v>
      </c>
      <c r="AD4153">
        <v>6</v>
      </c>
      <c r="AE4153">
        <v>50</v>
      </c>
      <c r="AF4153">
        <v>9</v>
      </c>
      <c r="AG4153">
        <v>6</v>
      </c>
      <c r="AH4153">
        <v>4</v>
      </c>
      <c r="AI4153">
        <v>2</v>
      </c>
    </row>
    <row r="4154" spans="1:35" x14ac:dyDescent="0.2">
      <c r="A4154" s="102">
        <v>694</v>
      </c>
      <c r="B4154">
        <v>4183</v>
      </c>
      <c r="C4154" t="s">
        <v>3190</v>
      </c>
      <c r="D4154" t="s">
        <v>2952</v>
      </c>
      <c r="E4154">
        <v>2640</v>
      </c>
      <c r="F4154">
        <v>2634</v>
      </c>
      <c r="G4154">
        <v>400</v>
      </c>
      <c r="H4154" t="s">
        <v>2927</v>
      </c>
      <c r="I4154">
        <v>6301</v>
      </c>
      <c r="J4154" t="s">
        <v>56</v>
      </c>
      <c r="K4154" t="s">
        <v>2940</v>
      </c>
      <c r="L4154">
        <v>2410</v>
      </c>
      <c r="M4154">
        <v>2398.5</v>
      </c>
      <c r="N4154">
        <v>400</v>
      </c>
      <c r="O4154" t="s">
        <v>2930</v>
      </c>
      <c r="P4154">
        <v>0.71244979744486603</v>
      </c>
      <c r="Q4154">
        <v>0.92490672331224</v>
      </c>
      <c r="R4154">
        <v>0.222227371240097</v>
      </c>
      <c r="S4154">
        <v>1.3368709644335499E-4</v>
      </c>
      <c r="T4154">
        <v>3.5014784422630498</v>
      </c>
      <c r="U4154">
        <v>3.5014784422630498</v>
      </c>
      <c r="V4154">
        <v>3.5569001283345001</v>
      </c>
      <c r="W4154">
        <v>7.74</v>
      </c>
      <c r="X4154">
        <v>8.94</v>
      </c>
      <c r="Y4154">
        <v>81721</v>
      </c>
      <c r="Z4154">
        <v>7429</v>
      </c>
      <c r="AA4154">
        <v>0.38</v>
      </c>
      <c r="AB4154">
        <v>11</v>
      </c>
      <c r="AC4154">
        <v>7</v>
      </c>
      <c r="AD4154">
        <v>4</v>
      </c>
      <c r="AE4154">
        <v>63.64</v>
      </c>
      <c r="AF4154">
        <v>15</v>
      </c>
      <c r="AG4154">
        <v>2</v>
      </c>
      <c r="AH4154">
        <v>1</v>
      </c>
      <c r="AI4154">
        <v>8</v>
      </c>
    </row>
    <row r="4155" spans="1:35" x14ac:dyDescent="0.2">
      <c r="A4155" s="102">
        <v>6734</v>
      </c>
      <c r="B4155">
        <v>6473</v>
      </c>
      <c r="C4155" t="s">
        <v>1368</v>
      </c>
      <c r="D4155" t="s">
        <v>2940</v>
      </c>
      <c r="E4155">
        <v>1212</v>
      </c>
      <c r="F4155">
        <v>1209</v>
      </c>
      <c r="G4155">
        <v>900</v>
      </c>
      <c r="H4155" t="s">
        <v>2930</v>
      </c>
      <c r="I4155">
        <v>7167</v>
      </c>
      <c r="J4155" t="s">
        <v>3024</v>
      </c>
      <c r="K4155" t="s">
        <v>2990</v>
      </c>
      <c r="L4155">
        <v>256</v>
      </c>
      <c r="M4155">
        <v>251</v>
      </c>
      <c r="N4155">
        <v>4300</v>
      </c>
      <c r="O4155" t="s">
        <v>2927</v>
      </c>
      <c r="P4155">
        <v>0.91154347159337501</v>
      </c>
      <c r="Q4155">
        <v>0.82649219463611401</v>
      </c>
      <c r="R4155">
        <v>0.95177155979637995</v>
      </c>
      <c r="S4155">
        <v>8.8445484633246002E-2</v>
      </c>
      <c r="T4155">
        <v>-0.29607827217173899</v>
      </c>
      <c r="U4155">
        <v>0.29607827217173899</v>
      </c>
      <c r="V4155">
        <v>0.87396460806157095</v>
      </c>
      <c r="W4155">
        <v>-0.71</v>
      </c>
      <c r="X4155">
        <v>0.81</v>
      </c>
      <c r="Y4155">
        <v>81551</v>
      </c>
      <c r="Z4155">
        <v>4797</v>
      </c>
      <c r="AA4155">
        <v>0.2</v>
      </c>
      <c r="AB4155">
        <v>17</v>
      </c>
      <c r="AC4155">
        <v>7</v>
      </c>
      <c r="AD4155">
        <v>10</v>
      </c>
      <c r="AE4155">
        <v>41.18</v>
      </c>
      <c r="AF4155">
        <v>14</v>
      </c>
      <c r="AG4155">
        <v>5</v>
      </c>
      <c r="AH4155">
        <v>3</v>
      </c>
      <c r="AI4155">
        <v>9</v>
      </c>
    </row>
    <row r="4156" spans="1:35" x14ac:dyDescent="0.2">
      <c r="A4156" s="102">
        <v>5143</v>
      </c>
      <c r="B4156">
        <v>9682</v>
      </c>
      <c r="C4156" t="s">
        <v>3206</v>
      </c>
      <c r="D4156" t="s">
        <v>2929</v>
      </c>
      <c r="E4156">
        <v>2376</v>
      </c>
      <c r="F4156">
        <v>2326</v>
      </c>
      <c r="G4156">
        <v>200</v>
      </c>
      <c r="H4156" t="s">
        <v>2930</v>
      </c>
      <c r="I4156">
        <v>9746</v>
      </c>
      <c r="J4156" t="s">
        <v>3201</v>
      </c>
      <c r="K4156" t="s">
        <v>2929</v>
      </c>
      <c r="L4156">
        <v>5600</v>
      </c>
      <c r="M4156">
        <v>5640</v>
      </c>
      <c r="N4156">
        <v>100</v>
      </c>
      <c r="O4156" t="s">
        <v>2927</v>
      </c>
      <c r="P4156">
        <v>0.48214881199878801</v>
      </c>
      <c r="Q4156">
        <v>0.84750401973038103</v>
      </c>
      <c r="R4156">
        <v>0.19645641174970499</v>
      </c>
      <c r="S4156">
        <v>1.93854118493039E-3</v>
      </c>
      <c r="T4156">
        <v>-2.46602450566676</v>
      </c>
      <c r="U4156">
        <v>2.46602450566676</v>
      </c>
      <c r="V4156">
        <v>2.3578891116914198</v>
      </c>
      <c r="W4156">
        <v>-15.26</v>
      </c>
      <c r="X4156">
        <v>17.52</v>
      </c>
      <c r="Y4156">
        <v>81441</v>
      </c>
      <c r="Z4156">
        <v>6265</v>
      </c>
      <c r="AA4156">
        <v>0.37</v>
      </c>
      <c r="AB4156">
        <v>13</v>
      </c>
      <c r="AC4156">
        <v>7</v>
      </c>
      <c r="AD4156">
        <v>6</v>
      </c>
      <c r="AE4156">
        <v>53.85</v>
      </c>
      <c r="AF4156">
        <v>13</v>
      </c>
      <c r="AG4156">
        <v>5</v>
      </c>
      <c r="AH4156">
        <v>3</v>
      </c>
      <c r="AI4156">
        <v>5</v>
      </c>
    </row>
    <row r="4157" spans="1:35" x14ac:dyDescent="0.2">
      <c r="A4157" s="102">
        <v>1178</v>
      </c>
      <c r="B4157">
        <v>5406</v>
      </c>
      <c r="C4157" t="s">
        <v>3375</v>
      </c>
      <c r="D4157" t="s">
        <v>2988</v>
      </c>
      <c r="E4157">
        <v>508</v>
      </c>
      <c r="F4157">
        <v>504</v>
      </c>
      <c r="G4157">
        <v>2000</v>
      </c>
      <c r="H4157" t="s">
        <v>2930</v>
      </c>
      <c r="I4157">
        <v>7976</v>
      </c>
      <c r="J4157" t="s">
        <v>2985</v>
      </c>
      <c r="K4157" t="s">
        <v>2951</v>
      </c>
      <c r="L4157">
        <v>1703</v>
      </c>
      <c r="M4157">
        <v>1683</v>
      </c>
      <c r="N4157">
        <v>600</v>
      </c>
      <c r="O4157" t="s">
        <v>2927</v>
      </c>
      <c r="P4157">
        <v>0.46119699757825799</v>
      </c>
      <c r="Q4157">
        <v>0.91182111193240201</v>
      </c>
      <c r="R4157">
        <v>0.48756871700762999</v>
      </c>
      <c r="S4157">
        <v>0.20429684560880901</v>
      </c>
      <c r="T4157">
        <v>-2.0898899945062102</v>
      </c>
      <c r="U4157">
        <v>2.0898899945062102</v>
      </c>
      <c r="V4157">
        <v>1.93737070113984</v>
      </c>
      <c r="W4157">
        <v>-12.21</v>
      </c>
      <c r="X4157">
        <v>0.18</v>
      </c>
      <c r="Y4157">
        <v>81439</v>
      </c>
      <c r="Z4157">
        <v>4791</v>
      </c>
      <c r="AA4157">
        <v>0.18</v>
      </c>
      <c r="AB4157">
        <v>17</v>
      </c>
      <c r="AC4157">
        <v>9</v>
      </c>
      <c r="AD4157">
        <v>8</v>
      </c>
      <c r="AE4157">
        <v>52.94</v>
      </c>
      <c r="AF4157">
        <v>10</v>
      </c>
      <c r="AG4157">
        <v>6</v>
      </c>
      <c r="AH4157">
        <v>6</v>
      </c>
      <c r="AI4157">
        <v>5</v>
      </c>
    </row>
    <row r="4158" spans="1:35" x14ac:dyDescent="0.2">
      <c r="A4158" s="102">
        <v>4074</v>
      </c>
      <c r="B4158">
        <v>7181</v>
      </c>
      <c r="C4158" t="s">
        <v>64</v>
      </c>
      <c r="D4158" t="s">
        <v>3176</v>
      </c>
      <c r="E4158">
        <v>1900</v>
      </c>
      <c r="F4158">
        <v>1885</v>
      </c>
      <c r="G4158">
        <v>500</v>
      </c>
      <c r="H4158" t="s">
        <v>2927</v>
      </c>
      <c r="I4158">
        <v>7202</v>
      </c>
      <c r="J4158" t="s">
        <v>959</v>
      </c>
      <c r="K4158" t="s">
        <v>2945</v>
      </c>
      <c r="L4158">
        <v>1138</v>
      </c>
      <c r="M4158">
        <v>1140.5</v>
      </c>
      <c r="N4158">
        <v>800</v>
      </c>
      <c r="O4158" t="s">
        <v>2930</v>
      </c>
      <c r="P4158">
        <v>8.3226168931181295E-3</v>
      </c>
      <c r="Q4158">
        <v>0.86249607723719501</v>
      </c>
      <c r="R4158">
        <v>0.64916459817914995</v>
      </c>
      <c r="S4158">
        <v>0.173739289560359</v>
      </c>
      <c r="T4158">
        <v>1.4656075504530699</v>
      </c>
      <c r="U4158">
        <v>1.4656075504530699</v>
      </c>
      <c r="V4158">
        <v>1.7696459777223901</v>
      </c>
      <c r="W4158">
        <v>10.3</v>
      </c>
      <c r="X4158">
        <v>3.19</v>
      </c>
      <c r="Y4158">
        <v>81324</v>
      </c>
      <c r="Z4158">
        <v>4280</v>
      </c>
      <c r="AA4158">
        <v>0.22</v>
      </c>
      <c r="AB4158">
        <v>19</v>
      </c>
      <c r="AC4158">
        <v>11</v>
      </c>
      <c r="AD4158">
        <v>8</v>
      </c>
      <c r="AE4158">
        <v>57.89</v>
      </c>
      <c r="AF4158">
        <v>14</v>
      </c>
      <c r="AG4158">
        <v>6</v>
      </c>
      <c r="AH4158">
        <v>4</v>
      </c>
      <c r="AI4158">
        <v>9</v>
      </c>
    </row>
    <row r="4159" spans="1:35" x14ac:dyDescent="0.2">
      <c r="A4159" s="102">
        <v>2023</v>
      </c>
      <c r="B4159">
        <v>7730</v>
      </c>
      <c r="C4159" t="s">
        <v>3276</v>
      </c>
      <c r="D4159" t="s">
        <v>2936</v>
      </c>
      <c r="E4159">
        <v>2901</v>
      </c>
      <c r="F4159">
        <v>2890</v>
      </c>
      <c r="G4159">
        <v>300</v>
      </c>
      <c r="H4159" t="s">
        <v>2930</v>
      </c>
      <c r="I4159">
        <v>9715</v>
      </c>
      <c r="J4159" t="s">
        <v>3376</v>
      </c>
      <c r="K4159" t="s">
        <v>2942</v>
      </c>
      <c r="L4159">
        <v>2902</v>
      </c>
      <c r="M4159">
        <v>2917</v>
      </c>
      <c r="N4159">
        <v>300</v>
      </c>
      <c r="O4159" t="s">
        <v>2927</v>
      </c>
      <c r="P4159">
        <v>3.9127852274159401E-2</v>
      </c>
      <c r="Q4159">
        <v>0.89553123686023905</v>
      </c>
      <c r="R4159">
        <v>0.74419882565797901</v>
      </c>
      <c r="S4159">
        <v>0.17833650363745199</v>
      </c>
      <c r="T4159">
        <v>-0.523666916059636</v>
      </c>
      <c r="U4159">
        <v>0.523666916059636</v>
      </c>
      <c r="V4159">
        <v>0.20692555561334</v>
      </c>
      <c r="W4159">
        <v>-2.2799999999999998</v>
      </c>
      <c r="X4159">
        <v>0.93</v>
      </c>
      <c r="Y4159">
        <v>81314</v>
      </c>
      <c r="Z4159">
        <v>3872</v>
      </c>
      <c r="AA4159">
        <v>0.14000000000000001</v>
      </c>
      <c r="AB4159">
        <v>21</v>
      </c>
      <c r="AC4159">
        <v>10</v>
      </c>
      <c r="AD4159">
        <v>11</v>
      </c>
      <c r="AE4159">
        <v>47.62</v>
      </c>
      <c r="AF4159">
        <v>11</v>
      </c>
      <c r="AG4159">
        <v>7</v>
      </c>
      <c r="AH4159">
        <v>7</v>
      </c>
      <c r="AI4159">
        <v>7</v>
      </c>
    </row>
    <row r="4160" spans="1:35" x14ac:dyDescent="0.2">
      <c r="A4160" s="102">
        <v>7984</v>
      </c>
      <c r="B4160">
        <v>3387</v>
      </c>
      <c r="C4160" t="s">
        <v>785</v>
      </c>
      <c r="D4160" t="s">
        <v>2953</v>
      </c>
      <c r="E4160">
        <v>2387</v>
      </c>
      <c r="F4160">
        <v>2359</v>
      </c>
      <c r="G4160">
        <v>200</v>
      </c>
      <c r="H4160" t="s">
        <v>2927</v>
      </c>
      <c r="I4160">
        <v>9746</v>
      </c>
      <c r="J4160" t="s">
        <v>3201</v>
      </c>
      <c r="K4160" t="s">
        <v>2929</v>
      </c>
      <c r="L4160">
        <v>5600</v>
      </c>
      <c r="M4160">
        <v>5640</v>
      </c>
      <c r="N4160">
        <v>100</v>
      </c>
      <c r="O4160" t="s">
        <v>2930</v>
      </c>
      <c r="P4160">
        <v>0.64064897223600903</v>
      </c>
      <c r="Q4160">
        <v>0.80969741902846704</v>
      </c>
      <c r="R4160">
        <v>0.67287574731091504</v>
      </c>
      <c r="S4160">
        <v>0.42079432926499499</v>
      </c>
      <c r="T4160">
        <v>0.96376204188756298</v>
      </c>
      <c r="U4160">
        <v>0.96376204188756298</v>
      </c>
      <c r="V4160">
        <v>1.2820876363122899</v>
      </c>
      <c r="W4160">
        <v>7.47</v>
      </c>
      <c r="X4160">
        <v>16.350000000000001</v>
      </c>
      <c r="Y4160">
        <v>81304</v>
      </c>
      <c r="Z4160">
        <v>4279</v>
      </c>
      <c r="AA4160">
        <v>0.24</v>
      </c>
      <c r="AB4160">
        <v>19</v>
      </c>
      <c r="AC4160">
        <v>11</v>
      </c>
      <c r="AD4160">
        <v>8</v>
      </c>
      <c r="AE4160">
        <v>57.89</v>
      </c>
      <c r="AF4160">
        <v>12</v>
      </c>
      <c r="AG4160">
        <v>8</v>
      </c>
      <c r="AH4160">
        <v>5</v>
      </c>
      <c r="AI4160">
        <v>6</v>
      </c>
    </row>
    <row r="4161" spans="1:35" x14ac:dyDescent="0.2">
      <c r="A4161" s="102">
        <v>863</v>
      </c>
      <c r="B4161">
        <v>8585</v>
      </c>
      <c r="C4161" t="s">
        <v>3703</v>
      </c>
      <c r="D4161" t="s">
        <v>2933</v>
      </c>
      <c r="E4161">
        <v>165</v>
      </c>
      <c r="F4161">
        <v>165</v>
      </c>
      <c r="G4161">
        <v>5000</v>
      </c>
      <c r="H4161" t="s">
        <v>2930</v>
      </c>
      <c r="I4161">
        <v>9934</v>
      </c>
      <c r="J4161" t="s">
        <v>3193</v>
      </c>
      <c r="K4161" t="s">
        <v>2934</v>
      </c>
      <c r="L4161">
        <v>2780</v>
      </c>
      <c r="M4161">
        <v>2759</v>
      </c>
      <c r="N4161">
        <v>300</v>
      </c>
      <c r="O4161" t="s">
        <v>2927</v>
      </c>
      <c r="P4161">
        <v>0.11006525547127</v>
      </c>
      <c r="Q4161">
        <v>0.91975038294334899</v>
      </c>
      <c r="R4161">
        <v>0.645237799843705</v>
      </c>
      <c r="S4161">
        <v>6.00073783562904E-2</v>
      </c>
      <c r="T4161">
        <v>-0.37165641042949399</v>
      </c>
      <c r="U4161">
        <v>0.37165641042949399</v>
      </c>
      <c r="V4161">
        <v>0.64077164286793997</v>
      </c>
      <c r="W4161">
        <v>-1.67</v>
      </c>
      <c r="X4161">
        <v>0.33</v>
      </c>
      <c r="Y4161">
        <v>81304</v>
      </c>
      <c r="Z4161">
        <v>3535</v>
      </c>
      <c r="AA4161">
        <v>0.21</v>
      </c>
      <c r="AB4161">
        <v>23</v>
      </c>
      <c r="AC4161">
        <v>12</v>
      </c>
      <c r="AD4161">
        <v>11</v>
      </c>
      <c r="AE4161">
        <v>52.17</v>
      </c>
      <c r="AF4161">
        <v>14</v>
      </c>
      <c r="AG4161">
        <v>8</v>
      </c>
      <c r="AH4161">
        <v>6</v>
      </c>
      <c r="AI4161">
        <v>9</v>
      </c>
    </row>
    <row r="4162" spans="1:35" x14ac:dyDescent="0.2">
      <c r="A4162" s="102">
        <v>3378</v>
      </c>
      <c r="B4162">
        <v>4005</v>
      </c>
      <c r="C4162" t="s">
        <v>3239</v>
      </c>
      <c r="D4162" t="s">
        <v>2952</v>
      </c>
      <c r="E4162">
        <v>465</v>
      </c>
      <c r="F4162">
        <v>464</v>
      </c>
      <c r="G4162">
        <v>2000</v>
      </c>
      <c r="H4162" t="s">
        <v>2927</v>
      </c>
      <c r="I4162">
        <v>7012</v>
      </c>
      <c r="J4162" t="s">
        <v>3218</v>
      </c>
      <c r="K4162" t="s">
        <v>2945</v>
      </c>
      <c r="L4162">
        <v>2311</v>
      </c>
      <c r="M4162">
        <v>2281</v>
      </c>
      <c r="N4162">
        <v>400</v>
      </c>
      <c r="O4162" t="s">
        <v>2930</v>
      </c>
      <c r="P4162">
        <v>0.93483555196989698</v>
      </c>
      <c r="Q4162">
        <v>0.87364749871758096</v>
      </c>
      <c r="R4162">
        <v>1.12177322252472E-2</v>
      </c>
      <c r="S4162">
        <v>1.12511519623779E-2</v>
      </c>
      <c r="T4162">
        <v>0.14851563836507001</v>
      </c>
      <c r="U4162">
        <v>0.14851563836507001</v>
      </c>
      <c r="V4162">
        <v>0.95610067764270301</v>
      </c>
      <c r="W4162">
        <v>0.41</v>
      </c>
      <c r="X4162">
        <v>1.71</v>
      </c>
      <c r="Y4162">
        <v>81251</v>
      </c>
      <c r="Z4162">
        <v>4514</v>
      </c>
      <c r="AA4162">
        <v>0.19</v>
      </c>
      <c r="AB4162">
        <v>18</v>
      </c>
      <c r="AC4162">
        <v>9</v>
      </c>
      <c r="AD4162">
        <v>9</v>
      </c>
      <c r="AE4162">
        <v>50</v>
      </c>
      <c r="AF4162">
        <v>14</v>
      </c>
      <c r="AG4162">
        <v>3</v>
      </c>
      <c r="AH4162">
        <v>2</v>
      </c>
      <c r="AI4162">
        <v>13</v>
      </c>
    </row>
    <row r="4163" spans="1:35" x14ac:dyDescent="0.2">
      <c r="A4163" s="102">
        <v>3061</v>
      </c>
      <c r="B4163">
        <v>5333</v>
      </c>
      <c r="C4163" t="s">
        <v>238</v>
      </c>
      <c r="D4163" t="s">
        <v>2926</v>
      </c>
      <c r="E4163">
        <v>1900</v>
      </c>
      <c r="F4163">
        <v>1908</v>
      </c>
      <c r="G4163">
        <v>500</v>
      </c>
      <c r="H4163" t="s">
        <v>2927</v>
      </c>
      <c r="I4163">
        <v>6995</v>
      </c>
      <c r="J4163" t="s">
        <v>51</v>
      </c>
      <c r="K4163" t="s">
        <v>2945</v>
      </c>
      <c r="L4163">
        <v>1941</v>
      </c>
      <c r="M4163">
        <v>1926</v>
      </c>
      <c r="N4163">
        <v>500</v>
      </c>
      <c r="O4163" t="s">
        <v>2930</v>
      </c>
      <c r="P4163">
        <v>0.112360222228262</v>
      </c>
      <c r="Q4163">
        <v>0.87876979812212597</v>
      </c>
      <c r="R4163">
        <v>0.661925656097758</v>
      </c>
      <c r="S4163">
        <v>4.5411202619100297E-2</v>
      </c>
      <c r="T4163">
        <v>2.0386053816909899</v>
      </c>
      <c r="U4163">
        <v>2.0386053816909899</v>
      </c>
      <c r="V4163">
        <v>2.0407775686136702</v>
      </c>
      <c r="W4163">
        <v>10.48</v>
      </c>
      <c r="X4163">
        <v>0.93</v>
      </c>
      <c r="Y4163">
        <v>81161</v>
      </c>
      <c r="Z4163">
        <v>4058</v>
      </c>
      <c r="AA4163">
        <v>0.23</v>
      </c>
      <c r="AB4163">
        <v>20</v>
      </c>
      <c r="AC4163">
        <v>12</v>
      </c>
      <c r="AD4163">
        <v>8</v>
      </c>
      <c r="AE4163">
        <v>60</v>
      </c>
      <c r="AF4163">
        <v>15</v>
      </c>
      <c r="AG4163">
        <v>4</v>
      </c>
      <c r="AH4163">
        <v>3</v>
      </c>
      <c r="AI4163">
        <v>13</v>
      </c>
    </row>
    <row r="4164" spans="1:35" x14ac:dyDescent="0.2">
      <c r="A4164" s="102">
        <v>4211</v>
      </c>
      <c r="B4164">
        <v>2220</v>
      </c>
      <c r="C4164" t="s">
        <v>3336</v>
      </c>
      <c r="D4164" t="s">
        <v>2955</v>
      </c>
      <c r="E4164">
        <v>5110</v>
      </c>
      <c r="F4164">
        <v>5110</v>
      </c>
      <c r="G4164">
        <v>200</v>
      </c>
      <c r="H4164" t="s">
        <v>2930</v>
      </c>
      <c r="I4164">
        <v>8218</v>
      </c>
      <c r="J4164" t="s">
        <v>3162</v>
      </c>
      <c r="K4164" t="s">
        <v>2953</v>
      </c>
      <c r="L4164">
        <v>2400</v>
      </c>
      <c r="M4164">
        <v>2382</v>
      </c>
      <c r="N4164">
        <v>400</v>
      </c>
      <c r="O4164" t="s">
        <v>2927</v>
      </c>
      <c r="P4164">
        <v>0.43178627605502501</v>
      </c>
      <c r="Q4164">
        <v>0.86042445980549898</v>
      </c>
      <c r="R4164">
        <v>3.9275962110485403E-2</v>
      </c>
      <c r="S4164">
        <v>4.1134012297806399E-3</v>
      </c>
      <c r="T4164">
        <v>-1.4103998970500899E-3</v>
      </c>
      <c r="U4164">
        <v>1.4103998970500899E-3</v>
      </c>
      <c r="V4164">
        <v>0.281128588582154</v>
      </c>
      <c r="W4164">
        <v>0</v>
      </c>
      <c r="X4164">
        <v>6.77</v>
      </c>
      <c r="Y4164">
        <v>81083</v>
      </c>
      <c r="Z4164">
        <v>5792</v>
      </c>
      <c r="AA4164">
        <v>0.19</v>
      </c>
      <c r="AB4164">
        <v>14</v>
      </c>
      <c r="AC4164">
        <v>6</v>
      </c>
      <c r="AD4164">
        <v>8</v>
      </c>
      <c r="AE4164">
        <v>42.86</v>
      </c>
      <c r="AF4164">
        <v>14</v>
      </c>
      <c r="AG4164">
        <v>5</v>
      </c>
      <c r="AH4164">
        <v>1</v>
      </c>
      <c r="AI4164">
        <v>8</v>
      </c>
    </row>
    <row r="4165" spans="1:35" x14ac:dyDescent="0.2">
      <c r="A4165" s="102">
        <v>702</v>
      </c>
      <c r="B4165">
        <v>5393</v>
      </c>
      <c r="C4165" t="s">
        <v>237</v>
      </c>
      <c r="D4165" t="s">
        <v>2926</v>
      </c>
      <c r="E4165">
        <v>2740</v>
      </c>
      <c r="F4165">
        <v>2743</v>
      </c>
      <c r="G4165">
        <v>300</v>
      </c>
      <c r="H4165" t="s">
        <v>2927</v>
      </c>
      <c r="I4165">
        <v>5714</v>
      </c>
      <c r="J4165" t="s">
        <v>873</v>
      </c>
      <c r="K4165" t="s">
        <v>2943</v>
      </c>
      <c r="L4165">
        <v>4090</v>
      </c>
      <c r="M4165">
        <v>4070</v>
      </c>
      <c r="N4165">
        <v>200</v>
      </c>
      <c r="O4165" t="s">
        <v>2930</v>
      </c>
      <c r="P4165">
        <v>0.70155024372552899</v>
      </c>
      <c r="Q4165">
        <v>0.92474790346100799</v>
      </c>
      <c r="R4165">
        <v>0.65513890908400596</v>
      </c>
      <c r="S4165">
        <v>2.4756252174957499E-2</v>
      </c>
      <c r="T4165">
        <v>0.79911612852443203</v>
      </c>
      <c r="U4165">
        <v>0.79911612852443203</v>
      </c>
      <c r="V4165">
        <v>0.83133350103713799</v>
      </c>
      <c r="W4165">
        <v>3.63</v>
      </c>
      <c r="X4165">
        <v>1.0900000000000001</v>
      </c>
      <c r="Y4165">
        <v>81066</v>
      </c>
      <c r="Z4165">
        <v>5404</v>
      </c>
      <c r="AA4165">
        <v>0.18</v>
      </c>
      <c r="AB4165">
        <v>15</v>
      </c>
      <c r="AC4165">
        <v>10</v>
      </c>
      <c r="AD4165">
        <v>5</v>
      </c>
      <c r="AE4165">
        <v>66.67</v>
      </c>
      <c r="AF4165">
        <v>12</v>
      </c>
      <c r="AG4165">
        <v>8</v>
      </c>
      <c r="AH4165">
        <v>5</v>
      </c>
      <c r="AI4165">
        <v>2</v>
      </c>
    </row>
    <row r="4166" spans="1:35" x14ac:dyDescent="0.2">
      <c r="A4166" s="102">
        <v>5798</v>
      </c>
      <c r="B4166">
        <v>5631</v>
      </c>
      <c r="C4166" t="s">
        <v>3217</v>
      </c>
      <c r="D4166" t="s">
        <v>2940</v>
      </c>
      <c r="E4166">
        <v>2141</v>
      </c>
      <c r="F4166">
        <v>2148</v>
      </c>
      <c r="G4166">
        <v>500</v>
      </c>
      <c r="H4166" t="s">
        <v>2930</v>
      </c>
      <c r="I4166">
        <v>8306</v>
      </c>
      <c r="J4166" t="s">
        <v>3191</v>
      </c>
      <c r="K4166" t="s">
        <v>2990</v>
      </c>
      <c r="L4166">
        <v>579.9</v>
      </c>
      <c r="M4166">
        <v>579.4</v>
      </c>
      <c r="N4166">
        <v>1900</v>
      </c>
      <c r="O4166" t="s">
        <v>2927</v>
      </c>
      <c r="P4166">
        <v>0.39116808238134498</v>
      </c>
      <c r="Q4166">
        <v>0.83867509944824903</v>
      </c>
      <c r="R4166">
        <v>0.88209852122255195</v>
      </c>
      <c r="S4166">
        <v>0.42984810321741002</v>
      </c>
      <c r="T4166">
        <v>-0.61382361272998898</v>
      </c>
      <c r="U4166">
        <v>0.61382361272998898</v>
      </c>
      <c r="V4166">
        <v>0.83066335131017799</v>
      </c>
      <c r="W4166">
        <v>-2.96</v>
      </c>
      <c r="X4166">
        <v>2.5</v>
      </c>
      <c r="Y4166">
        <v>81051</v>
      </c>
      <c r="Z4166">
        <v>4266</v>
      </c>
      <c r="AA4166">
        <v>0.27</v>
      </c>
      <c r="AB4166">
        <v>19</v>
      </c>
      <c r="AC4166">
        <v>9</v>
      </c>
      <c r="AD4166">
        <v>10</v>
      </c>
      <c r="AE4166">
        <v>47.37</v>
      </c>
      <c r="AF4166">
        <v>12</v>
      </c>
      <c r="AG4166">
        <v>8</v>
      </c>
      <c r="AH4166">
        <v>6</v>
      </c>
      <c r="AI4166">
        <v>5</v>
      </c>
    </row>
    <row r="4167" spans="1:35" x14ac:dyDescent="0.2">
      <c r="A4167" s="102">
        <v>4015</v>
      </c>
      <c r="B4167">
        <v>3405</v>
      </c>
      <c r="C4167" t="s">
        <v>3342</v>
      </c>
      <c r="D4167" t="s">
        <v>2952</v>
      </c>
      <c r="E4167">
        <v>1372</v>
      </c>
      <c r="F4167">
        <v>1374</v>
      </c>
      <c r="G4167">
        <v>800</v>
      </c>
      <c r="H4167" t="s">
        <v>2927</v>
      </c>
      <c r="I4167">
        <v>5301</v>
      </c>
      <c r="J4167" t="s">
        <v>862</v>
      </c>
      <c r="K4167" t="s">
        <v>2926</v>
      </c>
      <c r="L4167">
        <v>1029</v>
      </c>
      <c r="M4167">
        <v>1027</v>
      </c>
      <c r="N4167">
        <v>1100</v>
      </c>
      <c r="O4167" t="s">
        <v>2930</v>
      </c>
      <c r="P4167">
        <v>0.53379507245705604</v>
      </c>
      <c r="Q4167">
        <v>0.86346193957355999</v>
      </c>
      <c r="R4167">
        <v>0.37265335851840198</v>
      </c>
      <c r="S4167">
        <v>2.2001445316445802E-2</v>
      </c>
      <c r="T4167">
        <v>2.0035892091354599</v>
      </c>
      <c r="U4167">
        <v>2.0035892091354599</v>
      </c>
      <c r="V4167">
        <v>1.94371651588476</v>
      </c>
      <c r="W4167">
        <v>6.75</v>
      </c>
      <c r="X4167">
        <v>2.77</v>
      </c>
      <c r="Y4167">
        <v>81027</v>
      </c>
      <c r="Z4167">
        <v>3523</v>
      </c>
      <c r="AA4167">
        <v>0.24</v>
      </c>
      <c r="AB4167">
        <v>23</v>
      </c>
      <c r="AC4167">
        <v>13</v>
      </c>
      <c r="AD4167">
        <v>10</v>
      </c>
      <c r="AE4167">
        <v>56.52</v>
      </c>
      <c r="AF4167">
        <v>8</v>
      </c>
      <c r="AG4167">
        <v>12</v>
      </c>
      <c r="AH4167">
        <v>9</v>
      </c>
      <c r="AI4167">
        <v>2</v>
      </c>
    </row>
    <row r="4168" spans="1:35" x14ac:dyDescent="0.2">
      <c r="A4168" s="102">
        <v>1744</v>
      </c>
      <c r="B4168">
        <v>2001</v>
      </c>
      <c r="C4168" t="s">
        <v>2783</v>
      </c>
      <c r="D4168" t="s">
        <v>2955</v>
      </c>
      <c r="E4168">
        <v>1684</v>
      </c>
      <c r="F4168">
        <v>1706</v>
      </c>
      <c r="G4168">
        <v>600</v>
      </c>
      <c r="H4168" t="s">
        <v>2930</v>
      </c>
      <c r="I4168">
        <v>6178</v>
      </c>
      <c r="J4168" t="s">
        <v>3706</v>
      </c>
      <c r="K4168" t="s">
        <v>2942</v>
      </c>
      <c r="L4168">
        <v>1040.5</v>
      </c>
      <c r="M4168">
        <v>1030.5</v>
      </c>
      <c r="N4168">
        <v>1000</v>
      </c>
      <c r="O4168" t="s">
        <v>2927</v>
      </c>
      <c r="P4168">
        <v>0.46912169052345698</v>
      </c>
      <c r="Q4168">
        <v>0.900660029233187</v>
      </c>
      <c r="R4168">
        <v>0.90941299377946005</v>
      </c>
      <c r="S4168">
        <v>4.3574502167911498E-2</v>
      </c>
      <c r="T4168">
        <v>-0.498480380760429</v>
      </c>
      <c r="U4168">
        <v>0.498480380760429</v>
      </c>
      <c r="V4168">
        <v>1.2194579159727601</v>
      </c>
      <c r="W4168">
        <v>-1.24</v>
      </c>
      <c r="X4168">
        <v>0.67</v>
      </c>
      <c r="Y4168">
        <v>80989</v>
      </c>
      <c r="Z4168">
        <v>5062</v>
      </c>
      <c r="AA4168">
        <v>0.28999999999999998</v>
      </c>
      <c r="AB4168">
        <v>16</v>
      </c>
      <c r="AC4168">
        <v>10</v>
      </c>
      <c r="AD4168">
        <v>6</v>
      </c>
      <c r="AE4168">
        <v>62.5</v>
      </c>
      <c r="AF4168">
        <v>15</v>
      </c>
      <c r="AG4168">
        <v>5</v>
      </c>
      <c r="AH4168">
        <v>2</v>
      </c>
      <c r="AI4168">
        <v>9</v>
      </c>
    </row>
    <row r="4169" spans="1:35" x14ac:dyDescent="0.2">
      <c r="A4169" s="102">
        <v>8490</v>
      </c>
      <c r="B4169">
        <v>6201</v>
      </c>
      <c r="C4169" t="s">
        <v>3463</v>
      </c>
      <c r="D4169" t="s">
        <v>2945</v>
      </c>
      <c r="E4169">
        <v>6290</v>
      </c>
      <c r="F4169">
        <v>6250</v>
      </c>
      <c r="G4169">
        <v>100</v>
      </c>
      <c r="H4169" t="s">
        <v>2927</v>
      </c>
      <c r="I4169">
        <v>6268</v>
      </c>
      <c r="J4169" t="s">
        <v>3668</v>
      </c>
      <c r="K4169" t="s">
        <v>2940</v>
      </c>
      <c r="L4169">
        <v>3200</v>
      </c>
      <c r="M4169">
        <v>3195</v>
      </c>
      <c r="N4169">
        <v>200</v>
      </c>
      <c r="O4169" t="s">
        <v>2930</v>
      </c>
      <c r="P4169">
        <v>0.73324912310095602</v>
      </c>
      <c r="Q4169">
        <v>0.80328591944452499</v>
      </c>
      <c r="R4169">
        <v>5.8893131696317803E-2</v>
      </c>
      <c r="S4169">
        <v>2.51158996854411E-2</v>
      </c>
      <c r="T4169">
        <v>1.1278863815598199</v>
      </c>
      <c r="U4169">
        <v>1.1278863815598199</v>
      </c>
      <c r="V4169">
        <v>0.89315652651990396</v>
      </c>
      <c r="W4169">
        <v>2.69</v>
      </c>
      <c r="X4169">
        <v>2.2400000000000002</v>
      </c>
      <c r="Y4169">
        <v>80837</v>
      </c>
      <c r="Z4169">
        <v>10105</v>
      </c>
      <c r="AA4169">
        <v>0.5</v>
      </c>
      <c r="AB4169">
        <v>8</v>
      </c>
      <c r="AC4169">
        <v>4</v>
      </c>
      <c r="AD4169">
        <v>4</v>
      </c>
      <c r="AE4169">
        <v>50</v>
      </c>
      <c r="AF4169">
        <v>12</v>
      </c>
      <c r="AG4169">
        <v>3</v>
      </c>
      <c r="AH4169">
        <v>2</v>
      </c>
      <c r="AI4169">
        <v>3</v>
      </c>
    </row>
    <row r="4170" spans="1:35" x14ac:dyDescent="0.2">
      <c r="A4170" s="102">
        <v>6573</v>
      </c>
      <c r="B4170">
        <v>6472</v>
      </c>
      <c r="C4170" t="s">
        <v>63</v>
      </c>
      <c r="D4170" t="s">
        <v>2940</v>
      </c>
      <c r="E4170">
        <v>302</v>
      </c>
      <c r="F4170">
        <v>299</v>
      </c>
      <c r="G4170">
        <v>3200</v>
      </c>
      <c r="H4170" t="s">
        <v>2930</v>
      </c>
      <c r="I4170">
        <v>7313</v>
      </c>
      <c r="J4170" t="s">
        <v>2873</v>
      </c>
      <c r="K4170" t="s">
        <v>2945</v>
      </c>
      <c r="L4170">
        <v>3180</v>
      </c>
      <c r="M4170">
        <v>3155</v>
      </c>
      <c r="N4170">
        <v>300</v>
      </c>
      <c r="O4170" t="s">
        <v>2927</v>
      </c>
      <c r="P4170">
        <v>0.82466274750598101</v>
      </c>
      <c r="Q4170">
        <v>0.82849370087437701</v>
      </c>
      <c r="R4170">
        <v>0.75924186707032304</v>
      </c>
      <c r="S4170">
        <v>0.12997559850061599</v>
      </c>
      <c r="T4170">
        <v>-1.5247196609140401</v>
      </c>
      <c r="U4170">
        <v>1.5247196609140401</v>
      </c>
      <c r="V4170">
        <v>1.6253782410867199</v>
      </c>
      <c r="W4170">
        <v>-5.3</v>
      </c>
      <c r="X4170">
        <v>1.0900000000000001</v>
      </c>
      <c r="Y4170">
        <v>80821</v>
      </c>
      <c r="Z4170">
        <v>3849</v>
      </c>
      <c r="AA4170">
        <v>0.11</v>
      </c>
      <c r="AB4170">
        <v>21</v>
      </c>
      <c r="AC4170">
        <v>12</v>
      </c>
      <c r="AD4170">
        <v>9</v>
      </c>
      <c r="AE4170">
        <v>57.14</v>
      </c>
      <c r="AF4170">
        <v>14</v>
      </c>
      <c r="AG4170">
        <v>6</v>
      </c>
      <c r="AH4170">
        <v>4</v>
      </c>
      <c r="AI4170">
        <v>11</v>
      </c>
    </row>
    <row r="4171" spans="1:35" x14ac:dyDescent="0.2">
      <c r="A4171" s="102">
        <v>5240</v>
      </c>
      <c r="B4171">
        <v>3101</v>
      </c>
      <c r="C4171" t="s">
        <v>3287</v>
      </c>
      <c r="D4171" t="s">
        <v>3281</v>
      </c>
      <c r="E4171">
        <v>1544</v>
      </c>
      <c r="F4171">
        <v>1580</v>
      </c>
      <c r="G4171">
        <v>400</v>
      </c>
      <c r="H4171" t="s">
        <v>2927</v>
      </c>
      <c r="I4171">
        <v>9062</v>
      </c>
      <c r="J4171" t="s">
        <v>2891</v>
      </c>
      <c r="K4171" t="s">
        <v>3099</v>
      </c>
      <c r="L4171">
        <v>6140</v>
      </c>
      <c r="M4171">
        <v>6140</v>
      </c>
      <c r="N4171">
        <v>100</v>
      </c>
      <c r="O4171" t="s">
        <v>2930</v>
      </c>
      <c r="P4171">
        <v>0.63245386787305602</v>
      </c>
      <c r="Q4171">
        <v>0.84619776586248796</v>
      </c>
      <c r="R4171">
        <v>0.43472050691995401</v>
      </c>
      <c r="S4171">
        <v>5.7764805125264801E-2</v>
      </c>
      <c r="T4171">
        <v>1.37884061626882</v>
      </c>
      <c r="U4171">
        <v>1.37884061626882</v>
      </c>
      <c r="V4171">
        <v>0.99593658094534399</v>
      </c>
      <c r="W4171">
        <v>4.75</v>
      </c>
      <c r="X4171">
        <v>2.93</v>
      </c>
      <c r="Y4171">
        <v>80791</v>
      </c>
      <c r="Z4171">
        <v>5386</v>
      </c>
      <c r="AA4171">
        <v>0.32</v>
      </c>
      <c r="AB4171">
        <v>15</v>
      </c>
      <c r="AC4171">
        <v>9</v>
      </c>
      <c r="AD4171">
        <v>6</v>
      </c>
      <c r="AE4171">
        <v>60</v>
      </c>
      <c r="AF4171">
        <v>10</v>
      </c>
      <c r="AG4171">
        <v>8</v>
      </c>
      <c r="AH4171">
        <v>6</v>
      </c>
      <c r="AI4171">
        <v>1</v>
      </c>
    </row>
    <row r="4172" spans="1:35" x14ac:dyDescent="0.2">
      <c r="A4172" s="102">
        <v>517</v>
      </c>
      <c r="B4172">
        <v>8242</v>
      </c>
      <c r="C4172" t="s">
        <v>1044</v>
      </c>
      <c r="D4172" t="s">
        <v>2953</v>
      </c>
      <c r="E4172">
        <v>1014</v>
      </c>
      <c r="F4172">
        <v>1011</v>
      </c>
      <c r="G4172">
        <v>900</v>
      </c>
      <c r="H4172" t="s">
        <v>2930</v>
      </c>
      <c r="I4172">
        <v>9201</v>
      </c>
      <c r="J4172" t="s">
        <v>3262</v>
      </c>
      <c r="K4172" t="s">
        <v>3263</v>
      </c>
      <c r="L4172">
        <v>3217</v>
      </c>
      <c r="M4172">
        <v>3167</v>
      </c>
      <c r="N4172">
        <v>300</v>
      </c>
      <c r="O4172" t="s">
        <v>2927</v>
      </c>
      <c r="P4172">
        <v>0.87699614621465605</v>
      </c>
      <c r="Q4172">
        <v>0.93065546712849001</v>
      </c>
      <c r="R4172">
        <v>8.3616562647988099E-2</v>
      </c>
      <c r="S4172">
        <v>3.7572993206115998E-2</v>
      </c>
      <c r="T4172">
        <v>-2.7371393142440601</v>
      </c>
      <c r="U4172">
        <v>2.7371393142440601</v>
      </c>
      <c r="V4172">
        <v>3.1012629045664801</v>
      </c>
      <c r="W4172">
        <v>-13.1</v>
      </c>
      <c r="X4172">
        <v>4.2300000000000004</v>
      </c>
      <c r="Y4172">
        <v>80773</v>
      </c>
      <c r="Z4172">
        <v>6213</v>
      </c>
      <c r="AA4172">
        <v>0.19</v>
      </c>
      <c r="AB4172">
        <v>13</v>
      </c>
      <c r="AC4172">
        <v>8</v>
      </c>
      <c r="AD4172">
        <v>5</v>
      </c>
      <c r="AE4172">
        <v>61.54</v>
      </c>
      <c r="AF4172">
        <v>13</v>
      </c>
      <c r="AG4172">
        <v>4</v>
      </c>
      <c r="AH4172">
        <v>2</v>
      </c>
      <c r="AI4172">
        <v>7</v>
      </c>
    </row>
    <row r="4173" spans="1:35" x14ac:dyDescent="0.2">
      <c r="A4173" s="102">
        <v>7993</v>
      </c>
      <c r="B4173">
        <v>3087</v>
      </c>
      <c r="C4173" t="s">
        <v>3274</v>
      </c>
      <c r="D4173" t="s">
        <v>2953</v>
      </c>
      <c r="E4173">
        <v>2133</v>
      </c>
      <c r="F4173">
        <v>2115</v>
      </c>
      <c r="G4173">
        <v>400</v>
      </c>
      <c r="H4173" t="s">
        <v>2927</v>
      </c>
      <c r="I4173">
        <v>5471</v>
      </c>
      <c r="J4173" t="s">
        <v>3216</v>
      </c>
      <c r="K4173" t="s">
        <v>2988</v>
      </c>
      <c r="L4173">
        <v>4560</v>
      </c>
      <c r="M4173">
        <v>4520</v>
      </c>
      <c r="N4173">
        <v>200</v>
      </c>
      <c r="O4173" t="s">
        <v>2930</v>
      </c>
      <c r="P4173">
        <v>0.91107054795888798</v>
      </c>
      <c r="Q4173">
        <v>0.80959589562950895</v>
      </c>
      <c r="R4173">
        <v>9.3443276716023996E-2</v>
      </c>
      <c r="S4173">
        <v>5.3281998476680404E-3</v>
      </c>
      <c r="T4173">
        <v>0.83766425869738603</v>
      </c>
      <c r="U4173">
        <v>0.83766425869738603</v>
      </c>
      <c r="V4173">
        <v>0.77031866236892499</v>
      </c>
      <c r="W4173">
        <v>3.06</v>
      </c>
      <c r="X4173">
        <v>6.42</v>
      </c>
      <c r="Y4173">
        <v>80721</v>
      </c>
      <c r="Z4173">
        <v>5381</v>
      </c>
      <c r="AA4173">
        <v>0.35</v>
      </c>
      <c r="AB4173">
        <v>15</v>
      </c>
      <c r="AC4173">
        <v>9</v>
      </c>
      <c r="AD4173">
        <v>6</v>
      </c>
      <c r="AE4173">
        <v>60</v>
      </c>
      <c r="AF4173">
        <v>11</v>
      </c>
      <c r="AG4173">
        <v>8</v>
      </c>
      <c r="AH4173">
        <v>5</v>
      </c>
      <c r="AI4173">
        <v>2</v>
      </c>
    </row>
    <row r="4174" spans="1:35" x14ac:dyDescent="0.2">
      <c r="A4174" s="102">
        <v>2640</v>
      </c>
      <c r="B4174">
        <v>4812</v>
      </c>
      <c r="C4174" t="s">
        <v>844</v>
      </c>
      <c r="D4174" t="s">
        <v>2929</v>
      </c>
      <c r="E4174">
        <v>4820</v>
      </c>
      <c r="F4174">
        <v>4730</v>
      </c>
      <c r="G4174">
        <v>200</v>
      </c>
      <c r="H4174" t="s">
        <v>2927</v>
      </c>
      <c r="I4174">
        <v>5333</v>
      </c>
      <c r="J4174" t="s">
        <v>238</v>
      </c>
      <c r="K4174" t="s">
        <v>2926</v>
      </c>
      <c r="L4174">
        <v>1900</v>
      </c>
      <c r="M4174">
        <v>1908</v>
      </c>
      <c r="N4174">
        <v>500</v>
      </c>
      <c r="O4174" t="s">
        <v>2930</v>
      </c>
      <c r="P4174">
        <v>0.62487652951180395</v>
      </c>
      <c r="Q4174">
        <v>0.88565659574722899</v>
      </c>
      <c r="R4174">
        <v>0.77305865327909695</v>
      </c>
      <c r="S4174">
        <v>2.0014149812329199E-2</v>
      </c>
      <c r="T4174">
        <v>1.63440999025189</v>
      </c>
      <c r="U4174">
        <v>1.63440999025189</v>
      </c>
      <c r="V4174">
        <v>1.99488303224027</v>
      </c>
      <c r="W4174">
        <v>8.65</v>
      </c>
      <c r="X4174">
        <v>0.85</v>
      </c>
      <c r="Y4174">
        <v>80554</v>
      </c>
      <c r="Z4174">
        <v>3502</v>
      </c>
      <c r="AA4174">
        <v>0.35</v>
      </c>
      <c r="AB4174">
        <v>23</v>
      </c>
      <c r="AC4174">
        <v>14</v>
      </c>
      <c r="AD4174">
        <v>9</v>
      </c>
      <c r="AE4174">
        <v>60.87</v>
      </c>
      <c r="AF4174">
        <v>9</v>
      </c>
      <c r="AG4174">
        <v>11</v>
      </c>
      <c r="AH4174">
        <v>7</v>
      </c>
      <c r="AI4174">
        <v>5</v>
      </c>
    </row>
    <row r="4175" spans="1:35" x14ac:dyDescent="0.2">
      <c r="A4175" s="102">
        <v>1561</v>
      </c>
      <c r="B4175">
        <v>4182</v>
      </c>
      <c r="C4175" t="s">
        <v>48</v>
      </c>
      <c r="D4175" t="s">
        <v>2952</v>
      </c>
      <c r="E4175">
        <v>1870</v>
      </c>
      <c r="F4175">
        <v>1870</v>
      </c>
      <c r="G4175">
        <v>500</v>
      </c>
      <c r="H4175" t="s">
        <v>2927</v>
      </c>
      <c r="I4175">
        <v>5463</v>
      </c>
      <c r="J4175" t="s">
        <v>67</v>
      </c>
      <c r="K4175" t="s">
        <v>2988</v>
      </c>
      <c r="L4175">
        <v>3180</v>
      </c>
      <c r="M4175">
        <v>3170</v>
      </c>
      <c r="N4175">
        <v>300</v>
      </c>
      <c r="O4175" t="s">
        <v>2930</v>
      </c>
      <c r="P4175">
        <v>0.17269502587847399</v>
      </c>
      <c r="Q4175">
        <v>0.90399151493275398</v>
      </c>
      <c r="R4175">
        <v>1.12998239149924E-3</v>
      </c>
      <c r="S4175">
        <v>1.08771361813983E-2</v>
      </c>
      <c r="T4175">
        <v>3.0085561082510499</v>
      </c>
      <c r="U4175">
        <v>3.0085561082510499</v>
      </c>
      <c r="V4175">
        <v>3.0616911720591098</v>
      </c>
      <c r="W4175">
        <v>8.7799999999999994</v>
      </c>
      <c r="X4175">
        <v>1.68</v>
      </c>
      <c r="Y4175">
        <v>80546</v>
      </c>
      <c r="Z4175">
        <v>4239</v>
      </c>
      <c r="AA4175">
        <v>0.3</v>
      </c>
      <c r="AB4175">
        <v>19</v>
      </c>
      <c r="AC4175">
        <v>11</v>
      </c>
      <c r="AD4175">
        <v>8</v>
      </c>
      <c r="AE4175">
        <v>57.89</v>
      </c>
      <c r="AF4175">
        <v>11</v>
      </c>
      <c r="AG4175">
        <v>7</v>
      </c>
      <c r="AH4175">
        <v>6</v>
      </c>
      <c r="AI4175">
        <v>6</v>
      </c>
    </row>
    <row r="4176" spans="1:35" x14ac:dyDescent="0.2">
      <c r="A4176" s="102">
        <v>7952</v>
      </c>
      <c r="B4176">
        <v>2220</v>
      </c>
      <c r="C4176" t="s">
        <v>3336</v>
      </c>
      <c r="D4176" t="s">
        <v>2955</v>
      </c>
      <c r="E4176">
        <v>5110</v>
      </c>
      <c r="F4176">
        <v>5110</v>
      </c>
      <c r="G4176">
        <v>200</v>
      </c>
      <c r="H4176" t="s">
        <v>2927</v>
      </c>
      <c r="I4176">
        <v>4540</v>
      </c>
      <c r="J4176" t="s">
        <v>3676</v>
      </c>
      <c r="K4176" t="s">
        <v>2950</v>
      </c>
      <c r="L4176">
        <v>3115</v>
      </c>
      <c r="M4176">
        <v>3085</v>
      </c>
      <c r="N4176">
        <v>300</v>
      </c>
      <c r="O4176" t="s">
        <v>2930</v>
      </c>
      <c r="P4176">
        <v>0.37046179596030498</v>
      </c>
      <c r="Q4176">
        <v>0.81000347146598195</v>
      </c>
      <c r="R4176">
        <v>4.2773151227901103E-2</v>
      </c>
      <c r="S4176">
        <v>1.34603417375558E-2</v>
      </c>
      <c r="T4176">
        <v>1.79057814145934</v>
      </c>
      <c r="U4176">
        <v>1.79057814145934</v>
      </c>
      <c r="V4176">
        <v>1.3435678752424001</v>
      </c>
      <c r="W4176">
        <v>4.21</v>
      </c>
      <c r="X4176">
        <v>9.44</v>
      </c>
      <c r="Y4176">
        <v>80465</v>
      </c>
      <c r="Z4176">
        <v>16093</v>
      </c>
      <c r="AA4176">
        <v>0.8</v>
      </c>
      <c r="AB4176">
        <v>5</v>
      </c>
      <c r="AC4176">
        <v>4</v>
      </c>
      <c r="AD4176">
        <v>1</v>
      </c>
      <c r="AE4176">
        <v>80</v>
      </c>
      <c r="AF4176">
        <v>14</v>
      </c>
      <c r="AG4176">
        <v>1</v>
      </c>
      <c r="AH4176">
        <v>1</v>
      </c>
      <c r="AI4176">
        <v>3</v>
      </c>
    </row>
    <row r="4177" spans="1:35" x14ac:dyDescent="0.2">
      <c r="A4177" s="102">
        <v>6275</v>
      </c>
      <c r="B4177">
        <v>2768</v>
      </c>
      <c r="C4177" t="s">
        <v>3699</v>
      </c>
      <c r="D4177" t="s">
        <v>2934</v>
      </c>
      <c r="E4177">
        <v>354</v>
      </c>
      <c r="F4177">
        <v>356</v>
      </c>
      <c r="G4177">
        <v>2900</v>
      </c>
      <c r="H4177" t="s">
        <v>2927</v>
      </c>
      <c r="I4177">
        <v>7321</v>
      </c>
      <c r="J4177" t="s">
        <v>3200</v>
      </c>
      <c r="K4177" t="s">
        <v>2990</v>
      </c>
      <c r="L4177">
        <v>629</v>
      </c>
      <c r="M4177">
        <v>614</v>
      </c>
      <c r="N4177">
        <v>1700</v>
      </c>
      <c r="O4177" t="s">
        <v>2930</v>
      </c>
      <c r="P4177">
        <v>5.7478232264725197E-2</v>
      </c>
      <c r="Q4177">
        <v>0.83232980289117697</v>
      </c>
      <c r="R4177">
        <v>0.42676429272875499</v>
      </c>
      <c r="S4177">
        <v>0.144122988597808</v>
      </c>
      <c r="T4177">
        <v>2.7992634630930202</v>
      </c>
      <c r="U4177">
        <v>2.7992634630930202</v>
      </c>
      <c r="V4177">
        <v>2.4147875483727401</v>
      </c>
      <c r="W4177">
        <v>13.46</v>
      </c>
      <c r="X4177">
        <v>1.0900000000000001</v>
      </c>
      <c r="Y4177">
        <v>80438</v>
      </c>
      <c r="Z4177">
        <v>8044</v>
      </c>
      <c r="AA4177">
        <v>0.41</v>
      </c>
      <c r="AB4177">
        <v>10</v>
      </c>
      <c r="AC4177">
        <v>7</v>
      </c>
      <c r="AD4177">
        <v>3</v>
      </c>
      <c r="AE4177">
        <v>70</v>
      </c>
      <c r="AF4177">
        <v>14</v>
      </c>
      <c r="AG4177">
        <v>4</v>
      </c>
      <c r="AH4177">
        <v>3</v>
      </c>
      <c r="AI4177">
        <v>3</v>
      </c>
    </row>
    <row r="4178" spans="1:35" x14ac:dyDescent="0.2">
      <c r="A4178" s="102">
        <v>7289</v>
      </c>
      <c r="B4178">
        <v>3563</v>
      </c>
      <c r="C4178" t="s">
        <v>3197</v>
      </c>
      <c r="D4178" t="s">
        <v>2953</v>
      </c>
      <c r="E4178">
        <v>9330</v>
      </c>
      <c r="F4178">
        <v>9800</v>
      </c>
      <c r="G4178">
        <v>100</v>
      </c>
      <c r="H4178" t="s">
        <v>2927</v>
      </c>
      <c r="I4178">
        <v>8425</v>
      </c>
      <c r="J4178" t="s">
        <v>3174</v>
      </c>
      <c r="K4178" t="s">
        <v>2933</v>
      </c>
      <c r="L4178">
        <v>3445</v>
      </c>
      <c r="M4178">
        <v>3420</v>
      </c>
      <c r="N4178">
        <v>300</v>
      </c>
      <c r="O4178" t="s">
        <v>2930</v>
      </c>
      <c r="P4178">
        <v>0.61161778766184405</v>
      </c>
      <c r="Q4178">
        <v>0.81915632263968796</v>
      </c>
      <c r="R4178">
        <v>0.916910275737015</v>
      </c>
      <c r="S4178">
        <v>0.27589501454347498</v>
      </c>
      <c r="T4178">
        <v>1.00663020719351</v>
      </c>
      <c r="U4178">
        <v>1.00663020719351</v>
      </c>
      <c r="V4178">
        <v>0.51755417430429396</v>
      </c>
      <c r="W4178">
        <v>6.21</v>
      </c>
      <c r="X4178">
        <v>4.6900000000000004</v>
      </c>
      <c r="Y4178">
        <v>80434</v>
      </c>
      <c r="Z4178">
        <v>5745</v>
      </c>
      <c r="AA4178">
        <v>0.33</v>
      </c>
      <c r="AB4178">
        <v>14</v>
      </c>
      <c r="AC4178">
        <v>8</v>
      </c>
      <c r="AD4178">
        <v>6</v>
      </c>
      <c r="AE4178">
        <v>57.14</v>
      </c>
      <c r="AF4178">
        <v>12</v>
      </c>
      <c r="AG4178">
        <v>8</v>
      </c>
      <c r="AH4178">
        <v>5</v>
      </c>
      <c r="AI4178">
        <v>1</v>
      </c>
    </row>
    <row r="4179" spans="1:35" x14ac:dyDescent="0.2">
      <c r="A4179" s="102">
        <v>4731</v>
      </c>
      <c r="B4179">
        <v>1973</v>
      </c>
      <c r="C4179" t="s">
        <v>2935</v>
      </c>
      <c r="D4179" t="s">
        <v>2929</v>
      </c>
      <c r="E4179">
        <v>4215</v>
      </c>
      <c r="F4179">
        <v>4215</v>
      </c>
      <c r="G4179">
        <v>200</v>
      </c>
      <c r="H4179" t="s">
        <v>2927</v>
      </c>
      <c r="I4179">
        <v>4819</v>
      </c>
      <c r="J4179" t="s">
        <v>2946</v>
      </c>
      <c r="K4179" t="s">
        <v>2929</v>
      </c>
      <c r="L4179">
        <v>4350</v>
      </c>
      <c r="M4179">
        <v>4245</v>
      </c>
      <c r="N4179">
        <v>200</v>
      </c>
      <c r="O4179" t="s">
        <v>2930</v>
      </c>
      <c r="P4179">
        <v>0.52409803131769295</v>
      </c>
      <c r="Q4179">
        <v>0.85298953994698401</v>
      </c>
      <c r="R4179">
        <v>0.72438213855068601</v>
      </c>
      <c r="S4179">
        <v>7.9016466322139697E-2</v>
      </c>
      <c r="T4179">
        <v>1.49943935577015</v>
      </c>
      <c r="U4179">
        <v>1.49943935577015</v>
      </c>
      <c r="V4179">
        <v>1.3553591152458699</v>
      </c>
      <c r="W4179">
        <v>9.52</v>
      </c>
      <c r="X4179">
        <v>0.71</v>
      </c>
      <c r="Y4179">
        <v>80326</v>
      </c>
      <c r="Z4179">
        <v>4016</v>
      </c>
      <c r="AA4179">
        <v>0.06</v>
      </c>
      <c r="AB4179">
        <v>20</v>
      </c>
      <c r="AC4179">
        <v>11</v>
      </c>
      <c r="AD4179">
        <v>9</v>
      </c>
      <c r="AE4179">
        <v>55</v>
      </c>
      <c r="AF4179">
        <v>10</v>
      </c>
      <c r="AG4179">
        <v>9</v>
      </c>
      <c r="AH4179">
        <v>9</v>
      </c>
      <c r="AI4179">
        <v>2</v>
      </c>
    </row>
    <row r="4180" spans="1:35" x14ac:dyDescent="0.2">
      <c r="A4180" s="102">
        <v>662</v>
      </c>
      <c r="B4180">
        <v>1808</v>
      </c>
      <c r="C4180" t="s">
        <v>711</v>
      </c>
      <c r="D4180" t="s">
        <v>2937</v>
      </c>
      <c r="E4180">
        <v>1494</v>
      </c>
      <c r="F4180">
        <v>1494</v>
      </c>
      <c r="G4180">
        <v>600</v>
      </c>
      <c r="H4180" t="s">
        <v>2930</v>
      </c>
      <c r="I4180">
        <v>8253</v>
      </c>
      <c r="J4180" t="s">
        <v>669</v>
      </c>
      <c r="K4180" t="s">
        <v>2933</v>
      </c>
      <c r="L4180">
        <v>1789</v>
      </c>
      <c r="M4180">
        <v>1854</v>
      </c>
      <c r="N4180">
        <v>500</v>
      </c>
      <c r="O4180" t="s">
        <v>2927</v>
      </c>
      <c r="P4180">
        <v>0.57119835998678503</v>
      </c>
      <c r="Q4180">
        <v>0.92585151098191798</v>
      </c>
      <c r="R4180">
        <v>0.42290744179040202</v>
      </c>
      <c r="S4180">
        <v>0.24796906416377901</v>
      </c>
      <c r="T4180">
        <v>-8.9212962674689894E-2</v>
      </c>
      <c r="U4180">
        <v>8.9212962674689894E-2</v>
      </c>
      <c r="V4180">
        <v>0.32658729453311203</v>
      </c>
      <c r="W4180">
        <v>-0.46</v>
      </c>
      <c r="X4180">
        <v>3.3</v>
      </c>
      <c r="Y4180">
        <v>80221</v>
      </c>
      <c r="Z4180">
        <v>5348</v>
      </c>
      <c r="AA4180">
        <v>0.21</v>
      </c>
      <c r="AB4180">
        <v>15</v>
      </c>
      <c r="AC4180">
        <v>9</v>
      </c>
      <c r="AD4180">
        <v>6</v>
      </c>
      <c r="AE4180">
        <v>60</v>
      </c>
      <c r="AF4180">
        <v>12</v>
      </c>
      <c r="AG4180">
        <v>5</v>
      </c>
      <c r="AH4180">
        <v>4</v>
      </c>
      <c r="AI4180">
        <v>6</v>
      </c>
    </row>
    <row r="4181" spans="1:35" x14ac:dyDescent="0.2">
      <c r="A4181" s="102">
        <v>3831</v>
      </c>
      <c r="B4181">
        <v>9062</v>
      </c>
      <c r="C4181" t="s">
        <v>2891</v>
      </c>
      <c r="D4181" t="s">
        <v>3099</v>
      </c>
      <c r="E4181">
        <v>6140</v>
      </c>
      <c r="F4181">
        <v>6140</v>
      </c>
      <c r="G4181">
        <v>100</v>
      </c>
      <c r="H4181" t="s">
        <v>2930</v>
      </c>
      <c r="I4181">
        <v>9810</v>
      </c>
      <c r="J4181" t="s">
        <v>2894</v>
      </c>
      <c r="K4181" t="s">
        <v>2934</v>
      </c>
      <c r="L4181">
        <v>4820</v>
      </c>
      <c r="M4181">
        <v>4860</v>
      </c>
      <c r="N4181">
        <v>100</v>
      </c>
      <c r="O4181" t="s">
        <v>2927</v>
      </c>
      <c r="P4181">
        <v>0.17764883305328999</v>
      </c>
      <c r="Q4181">
        <v>0.86604558456439795</v>
      </c>
      <c r="R4181">
        <v>0.82534356967635603</v>
      </c>
      <c r="S4181">
        <v>7.3294164682557297E-2</v>
      </c>
      <c r="T4181">
        <v>-0.46959976689821498</v>
      </c>
      <c r="U4181">
        <v>0.46959976689821498</v>
      </c>
      <c r="V4181">
        <v>0.46223153135394701</v>
      </c>
      <c r="W4181">
        <v>-2.31</v>
      </c>
      <c r="X4181">
        <v>20.85</v>
      </c>
      <c r="Y4181">
        <v>80211</v>
      </c>
      <c r="Z4181">
        <v>40106</v>
      </c>
      <c r="AA4181">
        <v>2.8</v>
      </c>
      <c r="AB4181">
        <v>2</v>
      </c>
      <c r="AC4181">
        <v>2</v>
      </c>
      <c r="AD4181">
        <v>0</v>
      </c>
      <c r="AE4181">
        <v>100</v>
      </c>
      <c r="AF4181">
        <v>12</v>
      </c>
      <c r="AG4181">
        <v>2</v>
      </c>
      <c r="AH4181">
        <v>0</v>
      </c>
      <c r="AI4181">
        <v>0</v>
      </c>
    </row>
    <row r="4182" spans="1:35" x14ac:dyDescent="0.2">
      <c r="A4182" s="102">
        <v>7534</v>
      </c>
      <c r="B4182">
        <v>4095</v>
      </c>
      <c r="C4182" t="s">
        <v>3672</v>
      </c>
      <c r="D4182" t="s">
        <v>2952</v>
      </c>
      <c r="E4182">
        <v>1200</v>
      </c>
      <c r="F4182">
        <v>1184</v>
      </c>
      <c r="G4182">
        <v>900</v>
      </c>
      <c r="H4182" t="s">
        <v>2927</v>
      </c>
      <c r="I4182">
        <v>5401</v>
      </c>
      <c r="J4182" t="s">
        <v>3380</v>
      </c>
      <c r="K4182" t="s">
        <v>2988</v>
      </c>
      <c r="L4182">
        <v>1553.5</v>
      </c>
      <c r="M4182">
        <v>1552</v>
      </c>
      <c r="N4182">
        <v>700</v>
      </c>
      <c r="O4182" t="s">
        <v>2930</v>
      </c>
      <c r="P4182">
        <v>3.9257311710048003E-2</v>
      </c>
      <c r="Q4182">
        <v>0.81556786870651699</v>
      </c>
      <c r="R4182">
        <v>0.88372789806221497</v>
      </c>
      <c r="S4182">
        <v>0.44798607664801998</v>
      </c>
      <c r="T4182">
        <v>0.62093163639830296</v>
      </c>
      <c r="U4182">
        <v>0.62093163639830296</v>
      </c>
      <c r="V4182">
        <v>0.59499057416871304</v>
      </c>
      <c r="W4182">
        <v>3.62</v>
      </c>
      <c r="X4182">
        <v>1.91</v>
      </c>
      <c r="Y4182">
        <v>80105</v>
      </c>
      <c r="Z4182">
        <v>4216</v>
      </c>
      <c r="AA4182">
        <v>0.2</v>
      </c>
      <c r="AB4182">
        <v>19</v>
      </c>
      <c r="AC4182">
        <v>10</v>
      </c>
      <c r="AD4182">
        <v>9</v>
      </c>
      <c r="AE4182">
        <v>52.63</v>
      </c>
      <c r="AF4182">
        <v>12</v>
      </c>
      <c r="AG4182">
        <v>9</v>
      </c>
      <c r="AH4182">
        <v>5</v>
      </c>
      <c r="AI4182">
        <v>5</v>
      </c>
    </row>
    <row r="4183" spans="1:35" x14ac:dyDescent="0.2">
      <c r="A4183" s="102">
        <v>3898</v>
      </c>
      <c r="B4183">
        <v>5991</v>
      </c>
      <c r="C4183" t="s">
        <v>1327</v>
      </c>
      <c r="D4183" t="s">
        <v>3194</v>
      </c>
      <c r="E4183">
        <v>931</v>
      </c>
      <c r="F4183">
        <v>937</v>
      </c>
      <c r="G4183">
        <v>1100</v>
      </c>
      <c r="H4183" t="s">
        <v>2927</v>
      </c>
      <c r="I4183">
        <v>6770</v>
      </c>
      <c r="J4183" t="s">
        <v>24</v>
      </c>
      <c r="K4183" t="s">
        <v>2932</v>
      </c>
      <c r="L4183">
        <v>2014</v>
      </c>
      <c r="M4183">
        <v>2008</v>
      </c>
      <c r="N4183">
        <v>500</v>
      </c>
      <c r="O4183" t="s">
        <v>2930</v>
      </c>
      <c r="P4183">
        <v>0.84199824611260699</v>
      </c>
      <c r="Q4183">
        <v>0.86527520865043805</v>
      </c>
      <c r="R4183">
        <v>0.16094157941465201</v>
      </c>
      <c r="S4183">
        <v>0.34373154182756299</v>
      </c>
      <c r="T4183">
        <v>3.4103693772078998</v>
      </c>
      <c r="U4183">
        <v>3.4103693772078998</v>
      </c>
      <c r="V4183">
        <v>4.0023158957008</v>
      </c>
      <c r="W4183">
        <v>13.93</v>
      </c>
      <c r="X4183">
        <v>2.66</v>
      </c>
      <c r="Y4183">
        <v>80101</v>
      </c>
      <c r="Z4183">
        <v>4450</v>
      </c>
      <c r="AA4183">
        <v>0.32</v>
      </c>
      <c r="AB4183">
        <v>18</v>
      </c>
      <c r="AC4183">
        <v>10</v>
      </c>
      <c r="AD4183">
        <v>8</v>
      </c>
      <c r="AE4183">
        <v>55.56</v>
      </c>
      <c r="AF4183">
        <v>12</v>
      </c>
      <c r="AG4183">
        <v>7</v>
      </c>
      <c r="AH4183">
        <v>4</v>
      </c>
      <c r="AI4183">
        <v>7</v>
      </c>
    </row>
    <row r="4184" spans="1:35" x14ac:dyDescent="0.2">
      <c r="A4184" s="102">
        <v>1416</v>
      </c>
      <c r="B4184">
        <v>1820</v>
      </c>
      <c r="C4184" t="s">
        <v>62</v>
      </c>
      <c r="D4184" t="s">
        <v>2937</v>
      </c>
      <c r="E4184">
        <v>2559</v>
      </c>
      <c r="F4184">
        <v>2571</v>
      </c>
      <c r="G4184">
        <v>400</v>
      </c>
      <c r="H4184" t="s">
        <v>2927</v>
      </c>
      <c r="I4184">
        <v>9069</v>
      </c>
      <c r="J4184" t="s">
        <v>3089</v>
      </c>
      <c r="K4184" t="s">
        <v>3099</v>
      </c>
      <c r="L4184">
        <v>898</v>
      </c>
      <c r="M4184">
        <v>891</v>
      </c>
      <c r="N4184">
        <v>1200</v>
      </c>
      <c r="O4184" t="s">
        <v>2930</v>
      </c>
      <c r="P4184">
        <v>0.110489803088459</v>
      </c>
      <c r="Q4184">
        <v>0.90698569909531401</v>
      </c>
      <c r="R4184">
        <v>0.25985572553583303</v>
      </c>
      <c r="S4184">
        <v>2.33519935602546E-3</v>
      </c>
      <c r="T4184">
        <v>2.66458015611973</v>
      </c>
      <c r="U4184">
        <v>2.66458015611973</v>
      </c>
      <c r="V4184">
        <v>2.6254201598462199</v>
      </c>
      <c r="W4184">
        <v>7.76</v>
      </c>
      <c r="X4184">
        <v>3.97</v>
      </c>
      <c r="Y4184">
        <v>80075</v>
      </c>
      <c r="Z4184">
        <v>4214</v>
      </c>
      <c r="AA4184">
        <v>0.16</v>
      </c>
      <c r="AB4184">
        <v>19</v>
      </c>
      <c r="AC4184">
        <v>12</v>
      </c>
      <c r="AD4184">
        <v>7</v>
      </c>
      <c r="AE4184">
        <v>63.16</v>
      </c>
      <c r="AF4184">
        <v>14</v>
      </c>
      <c r="AG4184">
        <v>5</v>
      </c>
      <c r="AH4184">
        <v>4</v>
      </c>
      <c r="AI4184">
        <v>10</v>
      </c>
    </row>
    <row r="4185" spans="1:35" x14ac:dyDescent="0.2">
      <c r="A4185" s="102">
        <v>7132</v>
      </c>
      <c r="B4185">
        <v>1941</v>
      </c>
      <c r="C4185" t="s">
        <v>3569</v>
      </c>
      <c r="D4185" t="s">
        <v>2937</v>
      </c>
      <c r="E4185">
        <v>2587</v>
      </c>
      <c r="F4185">
        <v>2560</v>
      </c>
      <c r="G4185">
        <v>400</v>
      </c>
      <c r="H4185" t="s">
        <v>2927</v>
      </c>
      <c r="I4185">
        <v>4849</v>
      </c>
      <c r="J4185" t="s">
        <v>688</v>
      </c>
      <c r="K4185" t="s">
        <v>2942</v>
      </c>
      <c r="L4185">
        <v>4785</v>
      </c>
      <c r="M4185">
        <v>4650</v>
      </c>
      <c r="N4185">
        <v>200</v>
      </c>
      <c r="O4185" t="s">
        <v>2930</v>
      </c>
      <c r="P4185">
        <v>0.61329164984874396</v>
      </c>
      <c r="Q4185">
        <v>0.82120342051676598</v>
      </c>
      <c r="R4185">
        <v>0.152627503476221</v>
      </c>
      <c r="S4185">
        <v>5.2921941759959602E-2</v>
      </c>
      <c r="T4185">
        <v>0.95035190192033303</v>
      </c>
      <c r="U4185">
        <v>0.95035190192033303</v>
      </c>
      <c r="V4185">
        <v>0.75659794512149803</v>
      </c>
      <c r="W4185">
        <v>4.7300000000000004</v>
      </c>
      <c r="X4185">
        <v>10.11</v>
      </c>
      <c r="Y4185">
        <v>80050</v>
      </c>
      <c r="Z4185">
        <v>6671</v>
      </c>
      <c r="AA4185">
        <v>0.55000000000000004</v>
      </c>
      <c r="AB4185">
        <v>12</v>
      </c>
      <c r="AC4185">
        <v>6</v>
      </c>
      <c r="AD4185">
        <v>6</v>
      </c>
      <c r="AE4185">
        <v>50</v>
      </c>
      <c r="AF4185">
        <v>10</v>
      </c>
      <c r="AG4185">
        <v>5</v>
      </c>
      <c r="AH4185">
        <v>5</v>
      </c>
      <c r="AI4185">
        <v>2</v>
      </c>
    </row>
    <row r="4186" spans="1:35" x14ac:dyDescent="0.2">
      <c r="A4186" s="102">
        <v>3942</v>
      </c>
      <c r="B4186">
        <v>4996</v>
      </c>
      <c r="C4186" t="s">
        <v>3279</v>
      </c>
      <c r="D4186" t="s">
        <v>2952</v>
      </c>
      <c r="E4186">
        <v>905</v>
      </c>
      <c r="F4186">
        <v>896</v>
      </c>
      <c r="G4186">
        <v>900</v>
      </c>
      <c r="H4186" t="s">
        <v>2930</v>
      </c>
      <c r="I4186">
        <v>7203</v>
      </c>
      <c r="J4186" t="s">
        <v>233</v>
      </c>
      <c r="K4186" t="s">
        <v>2945</v>
      </c>
      <c r="L4186">
        <v>7959</v>
      </c>
      <c r="M4186">
        <v>7862</v>
      </c>
      <c r="N4186">
        <v>100</v>
      </c>
      <c r="O4186" t="s">
        <v>2927</v>
      </c>
      <c r="P4186">
        <v>0.18044357686161</v>
      </c>
      <c r="Q4186">
        <v>0.86462482714276501</v>
      </c>
      <c r="R4186">
        <v>0.62031541457871098</v>
      </c>
      <c r="S4186">
        <v>0.119771732413683</v>
      </c>
      <c r="T4186">
        <v>-1.98642765446851</v>
      </c>
      <c r="U4186">
        <v>1.98642765446851</v>
      </c>
      <c r="V4186">
        <v>2.1603453911574602</v>
      </c>
      <c r="W4186">
        <v>-12.38</v>
      </c>
      <c r="X4186">
        <v>2.57</v>
      </c>
      <c r="Y4186">
        <v>79655</v>
      </c>
      <c r="Z4186">
        <v>3793</v>
      </c>
      <c r="AA4186">
        <v>0.35</v>
      </c>
      <c r="AB4186">
        <v>21</v>
      </c>
      <c r="AC4186">
        <v>11</v>
      </c>
      <c r="AD4186">
        <v>10</v>
      </c>
      <c r="AE4186">
        <v>52.38</v>
      </c>
      <c r="AF4186">
        <v>12</v>
      </c>
      <c r="AG4186">
        <v>8</v>
      </c>
      <c r="AH4186">
        <v>5</v>
      </c>
      <c r="AI4186">
        <v>8</v>
      </c>
    </row>
    <row r="4187" spans="1:35" x14ac:dyDescent="0.2">
      <c r="A4187" s="102">
        <v>5701</v>
      </c>
      <c r="B4187">
        <v>7276</v>
      </c>
      <c r="C4187" t="s">
        <v>2986</v>
      </c>
      <c r="D4187" t="s">
        <v>2932</v>
      </c>
      <c r="E4187">
        <v>5020</v>
      </c>
      <c r="F4187">
        <v>4980</v>
      </c>
      <c r="G4187">
        <v>200</v>
      </c>
      <c r="H4187" t="s">
        <v>2930</v>
      </c>
      <c r="I4187">
        <v>7731</v>
      </c>
      <c r="J4187" t="s">
        <v>3247</v>
      </c>
      <c r="K4187" t="s">
        <v>2936</v>
      </c>
      <c r="L4187">
        <v>1309</v>
      </c>
      <c r="M4187">
        <v>1338</v>
      </c>
      <c r="N4187">
        <v>700</v>
      </c>
      <c r="O4187" t="s">
        <v>2927</v>
      </c>
      <c r="P4187">
        <v>0.90486099252005703</v>
      </c>
      <c r="Q4187">
        <v>0.83994833854975703</v>
      </c>
      <c r="R4187">
        <v>0.42381868399278699</v>
      </c>
      <c r="S4187">
        <v>0.238523744639589</v>
      </c>
      <c r="T4187">
        <v>-0.52773569785482399</v>
      </c>
      <c r="U4187">
        <v>0.52773569785482399</v>
      </c>
      <c r="V4187">
        <v>0.73755541257141</v>
      </c>
      <c r="W4187">
        <v>-2.3199999999999998</v>
      </c>
      <c r="X4187">
        <v>5.96</v>
      </c>
      <c r="Y4187">
        <v>79622</v>
      </c>
      <c r="Z4187">
        <v>3981</v>
      </c>
      <c r="AA4187">
        <v>0.12</v>
      </c>
      <c r="AB4187">
        <v>20</v>
      </c>
      <c r="AC4187">
        <v>10</v>
      </c>
      <c r="AD4187">
        <v>10</v>
      </c>
      <c r="AE4187">
        <v>50</v>
      </c>
      <c r="AF4187">
        <v>13</v>
      </c>
      <c r="AG4187">
        <v>5</v>
      </c>
      <c r="AH4187">
        <v>4</v>
      </c>
      <c r="AI4187">
        <v>11</v>
      </c>
    </row>
    <row r="4188" spans="1:35" x14ac:dyDescent="0.2">
      <c r="A4188" s="102">
        <v>1808</v>
      </c>
      <c r="B4188">
        <v>3003</v>
      </c>
      <c r="C4188" t="s">
        <v>691</v>
      </c>
      <c r="D4188" t="s">
        <v>2949</v>
      </c>
      <c r="E4188">
        <v>1355</v>
      </c>
      <c r="F4188">
        <v>1364</v>
      </c>
      <c r="G4188">
        <v>600</v>
      </c>
      <c r="H4188" t="s">
        <v>2927</v>
      </c>
      <c r="I4188">
        <v>5714</v>
      </c>
      <c r="J4188" t="s">
        <v>873</v>
      </c>
      <c r="K4188" t="s">
        <v>2943</v>
      </c>
      <c r="L4188">
        <v>4090</v>
      </c>
      <c r="M4188">
        <v>4070</v>
      </c>
      <c r="N4188">
        <v>200</v>
      </c>
      <c r="O4188" t="s">
        <v>2930</v>
      </c>
      <c r="P4188">
        <v>0.49341048380438601</v>
      </c>
      <c r="Q4188">
        <v>0.899219096578874</v>
      </c>
      <c r="R4188">
        <v>0.95455646594853705</v>
      </c>
      <c r="S4188">
        <v>6.4068001708618302E-2</v>
      </c>
      <c r="T4188">
        <v>1.4756654026924001</v>
      </c>
      <c r="U4188">
        <v>1.4756654026924001</v>
      </c>
      <c r="V4188">
        <v>1.1936911141467801</v>
      </c>
      <c r="W4188">
        <v>5.65</v>
      </c>
      <c r="X4188">
        <v>0.54</v>
      </c>
      <c r="Y4188">
        <v>79606</v>
      </c>
      <c r="Z4188">
        <v>4683</v>
      </c>
      <c r="AA4188">
        <v>0.28000000000000003</v>
      </c>
      <c r="AB4188">
        <v>17</v>
      </c>
      <c r="AC4188">
        <v>8</v>
      </c>
      <c r="AD4188">
        <v>9</v>
      </c>
      <c r="AE4188">
        <v>47.06</v>
      </c>
      <c r="AF4188">
        <v>14</v>
      </c>
      <c r="AG4188">
        <v>7</v>
      </c>
      <c r="AH4188">
        <v>3</v>
      </c>
      <c r="AI4188">
        <v>7</v>
      </c>
    </row>
    <row r="4189" spans="1:35" x14ac:dyDescent="0.2">
      <c r="A4189" s="102">
        <v>2265</v>
      </c>
      <c r="B4189">
        <v>6967</v>
      </c>
      <c r="C4189" t="s">
        <v>950</v>
      </c>
      <c r="D4189" t="s">
        <v>2932</v>
      </c>
      <c r="E4189">
        <v>1353</v>
      </c>
      <c r="F4189">
        <v>1352</v>
      </c>
      <c r="G4189">
        <v>600</v>
      </c>
      <c r="H4189" t="s">
        <v>2927</v>
      </c>
      <c r="I4189">
        <v>8036</v>
      </c>
      <c r="J4189" t="s">
        <v>2941</v>
      </c>
      <c r="K4189" t="s">
        <v>2934</v>
      </c>
      <c r="L4189">
        <v>8010</v>
      </c>
      <c r="M4189">
        <v>8020</v>
      </c>
      <c r="N4189">
        <v>100</v>
      </c>
      <c r="O4189" t="s">
        <v>2930</v>
      </c>
      <c r="P4189">
        <v>0.93531880792035504</v>
      </c>
      <c r="Q4189">
        <v>0.89170333591477602</v>
      </c>
      <c r="R4189">
        <v>5.3802752607822302E-2</v>
      </c>
      <c r="S4189">
        <v>0.47429076194266201</v>
      </c>
      <c r="T4189">
        <v>0.83016573124521098</v>
      </c>
      <c r="U4189">
        <v>0.83016573124521098</v>
      </c>
      <c r="V4189">
        <v>0.92870851013278</v>
      </c>
      <c r="W4189">
        <v>2.99</v>
      </c>
      <c r="X4189">
        <v>1.1499999999999999</v>
      </c>
      <c r="Y4189">
        <v>79517</v>
      </c>
      <c r="Z4189">
        <v>3787</v>
      </c>
      <c r="AA4189">
        <v>0.24</v>
      </c>
      <c r="AB4189">
        <v>21</v>
      </c>
      <c r="AC4189">
        <v>11</v>
      </c>
      <c r="AD4189">
        <v>10</v>
      </c>
      <c r="AE4189">
        <v>52.38</v>
      </c>
      <c r="AF4189">
        <v>13</v>
      </c>
      <c r="AG4189">
        <v>6</v>
      </c>
      <c r="AH4189">
        <v>3</v>
      </c>
      <c r="AI4189">
        <v>12</v>
      </c>
    </row>
    <row r="4190" spans="1:35" x14ac:dyDescent="0.2">
      <c r="A4190" s="102">
        <v>2403</v>
      </c>
      <c r="B4190">
        <v>1414</v>
      </c>
      <c r="C4190" t="s">
        <v>3175</v>
      </c>
      <c r="D4190" t="s">
        <v>2937</v>
      </c>
      <c r="E4190">
        <v>4640</v>
      </c>
      <c r="F4190">
        <v>4655</v>
      </c>
      <c r="G4190">
        <v>200</v>
      </c>
      <c r="H4190" t="s">
        <v>2927</v>
      </c>
      <c r="I4190">
        <v>1893</v>
      </c>
      <c r="J4190" t="s">
        <v>3652</v>
      </c>
      <c r="K4190" t="s">
        <v>2937</v>
      </c>
      <c r="L4190">
        <v>690</v>
      </c>
      <c r="M4190">
        <v>690</v>
      </c>
      <c r="N4190">
        <v>1300</v>
      </c>
      <c r="O4190" t="s">
        <v>2930</v>
      </c>
      <c r="P4190">
        <v>0.776329341805163</v>
      </c>
      <c r="Q4190">
        <v>0.88927831378668798</v>
      </c>
      <c r="R4190">
        <v>0.97979482695861297</v>
      </c>
      <c r="S4190">
        <v>0.11063679096599401</v>
      </c>
      <c r="T4190">
        <v>0.46737574259909198</v>
      </c>
      <c r="U4190">
        <v>0.46737574259909198</v>
      </c>
      <c r="V4190">
        <v>0.31093214178751599</v>
      </c>
      <c r="W4190">
        <v>1.33</v>
      </c>
      <c r="X4190">
        <v>3.65</v>
      </c>
      <c r="Y4190">
        <v>79458</v>
      </c>
      <c r="Z4190">
        <v>4674</v>
      </c>
      <c r="AA4190">
        <v>0.1</v>
      </c>
      <c r="AB4190">
        <v>17</v>
      </c>
      <c r="AC4190">
        <v>10</v>
      </c>
      <c r="AD4190">
        <v>7</v>
      </c>
      <c r="AE4190">
        <v>58.82</v>
      </c>
      <c r="AF4190">
        <v>14</v>
      </c>
      <c r="AG4190">
        <v>4</v>
      </c>
      <c r="AH4190">
        <v>4</v>
      </c>
      <c r="AI4190">
        <v>9</v>
      </c>
    </row>
    <row r="4191" spans="1:35" x14ac:dyDescent="0.2">
      <c r="A4191" s="102">
        <v>7714</v>
      </c>
      <c r="B4191">
        <v>4739</v>
      </c>
      <c r="C4191" t="s">
        <v>2987</v>
      </c>
      <c r="D4191" t="s">
        <v>2929</v>
      </c>
      <c r="E4191">
        <v>3330</v>
      </c>
      <c r="F4191">
        <v>3345</v>
      </c>
      <c r="G4191">
        <v>300</v>
      </c>
      <c r="H4191" t="s">
        <v>2930</v>
      </c>
      <c r="I4191">
        <v>8806</v>
      </c>
      <c r="J4191" t="s">
        <v>3192</v>
      </c>
      <c r="K4191" t="s">
        <v>2949</v>
      </c>
      <c r="L4191">
        <v>1408</v>
      </c>
      <c r="M4191">
        <v>1403</v>
      </c>
      <c r="N4191">
        <v>700</v>
      </c>
      <c r="O4191" t="s">
        <v>2927</v>
      </c>
      <c r="P4191">
        <v>0.90824041595639704</v>
      </c>
      <c r="Q4191">
        <v>0.81320051065642296</v>
      </c>
      <c r="R4191">
        <v>0.144500580387665</v>
      </c>
      <c r="S4191">
        <v>0.29661460055567401</v>
      </c>
      <c r="T4191">
        <v>-1.3184658223166801</v>
      </c>
      <c r="U4191">
        <v>1.3184658223166801</v>
      </c>
      <c r="V4191">
        <v>1.4151204249167999</v>
      </c>
      <c r="W4191">
        <v>-4.3499999999999996</v>
      </c>
      <c r="X4191">
        <v>2.13</v>
      </c>
      <c r="Y4191">
        <v>79286</v>
      </c>
      <c r="Z4191">
        <v>3604</v>
      </c>
      <c r="AA4191">
        <v>0.23</v>
      </c>
      <c r="AB4191">
        <v>22</v>
      </c>
      <c r="AC4191">
        <v>12</v>
      </c>
      <c r="AD4191">
        <v>10</v>
      </c>
      <c r="AE4191">
        <v>54.55</v>
      </c>
      <c r="AF4191">
        <v>11</v>
      </c>
      <c r="AG4191">
        <v>9</v>
      </c>
      <c r="AH4191">
        <v>5</v>
      </c>
      <c r="AI4191">
        <v>8</v>
      </c>
    </row>
    <row r="4192" spans="1:35" x14ac:dyDescent="0.2">
      <c r="A4192" s="102">
        <v>3342</v>
      </c>
      <c r="B4192">
        <v>6370</v>
      </c>
      <c r="C4192" t="s">
        <v>3241</v>
      </c>
      <c r="D4192" t="s">
        <v>2940</v>
      </c>
      <c r="E4192">
        <v>3500</v>
      </c>
      <c r="F4192">
        <v>3495</v>
      </c>
      <c r="G4192">
        <v>200</v>
      </c>
      <c r="H4192" t="s">
        <v>2927</v>
      </c>
      <c r="I4192">
        <v>9989</v>
      </c>
      <c r="J4192" t="s">
        <v>692</v>
      </c>
      <c r="K4192" t="s">
        <v>2953</v>
      </c>
      <c r="L4192">
        <v>3725</v>
      </c>
      <c r="M4192">
        <v>3745</v>
      </c>
      <c r="N4192">
        <v>200</v>
      </c>
      <c r="O4192" t="s">
        <v>2930</v>
      </c>
      <c r="P4192">
        <v>2.5523107471975802E-3</v>
      </c>
      <c r="Q4192">
        <v>0.87422702394283403</v>
      </c>
      <c r="R4192">
        <v>3.2090007717683798E-2</v>
      </c>
      <c r="S4192">
        <v>3.0241789236629302E-3</v>
      </c>
      <c r="T4192">
        <v>3.16603287561554</v>
      </c>
      <c r="U4192">
        <v>3.16603287561554</v>
      </c>
      <c r="V4192">
        <v>3.0637511850847998</v>
      </c>
      <c r="W4192">
        <v>11.21</v>
      </c>
      <c r="X4192">
        <v>6.68</v>
      </c>
      <c r="Y4192">
        <v>79244</v>
      </c>
      <c r="Z4192">
        <v>11321</v>
      </c>
      <c r="AA4192">
        <v>0.51</v>
      </c>
      <c r="AB4192">
        <v>7</v>
      </c>
      <c r="AC4192">
        <v>5</v>
      </c>
      <c r="AD4192">
        <v>2</v>
      </c>
      <c r="AE4192">
        <v>71.430000000000007</v>
      </c>
      <c r="AF4192">
        <v>10</v>
      </c>
      <c r="AG4192">
        <v>3</v>
      </c>
      <c r="AH4192">
        <v>2</v>
      </c>
      <c r="AI4192">
        <v>2</v>
      </c>
    </row>
    <row r="4193" spans="1:35" x14ac:dyDescent="0.2">
      <c r="A4193" s="102">
        <v>5157</v>
      </c>
      <c r="B4193">
        <v>8086</v>
      </c>
      <c r="C4193" t="s">
        <v>3288</v>
      </c>
      <c r="D4193" t="s">
        <v>2936</v>
      </c>
      <c r="E4193">
        <v>1295</v>
      </c>
      <c r="F4193">
        <v>1326</v>
      </c>
      <c r="G4193">
        <v>800</v>
      </c>
      <c r="H4193" t="s">
        <v>2927</v>
      </c>
      <c r="I4193">
        <v>9506</v>
      </c>
      <c r="J4193" t="s">
        <v>2991</v>
      </c>
      <c r="K4193" t="s">
        <v>2992</v>
      </c>
      <c r="L4193">
        <v>1060</v>
      </c>
      <c r="M4193">
        <v>1057</v>
      </c>
      <c r="N4193">
        <v>1000</v>
      </c>
      <c r="O4193" t="s">
        <v>2930</v>
      </c>
      <c r="P4193">
        <v>0.46406210825859501</v>
      </c>
      <c r="Q4193">
        <v>0.84721129702648101</v>
      </c>
      <c r="R4193">
        <v>0.79213641048721395</v>
      </c>
      <c r="S4193">
        <v>0.23158437437761001</v>
      </c>
      <c r="T4193">
        <v>1.3025091810662099</v>
      </c>
      <c r="U4193">
        <v>1.3025091810662099</v>
      </c>
      <c r="V4193">
        <v>0.29742248693626899</v>
      </c>
      <c r="W4193">
        <v>4.8899999999999997</v>
      </c>
      <c r="X4193">
        <v>0.36</v>
      </c>
      <c r="Y4193">
        <v>79234</v>
      </c>
      <c r="Z4193">
        <v>4661</v>
      </c>
      <c r="AA4193">
        <v>0.22</v>
      </c>
      <c r="AB4193">
        <v>17</v>
      </c>
      <c r="AC4193">
        <v>7</v>
      </c>
      <c r="AD4193">
        <v>10</v>
      </c>
      <c r="AE4193">
        <v>41.18</v>
      </c>
      <c r="AF4193">
        <v>11</v>
      </c>
      <c r="AG4193">
        <v>5</v>
      </c>
      <c r="AH4193">
        <v>4</v>
      </c>
      <c r="AI4193">
        <v>8</v>
      </c>
    </row>
    <row r="4194" spans="1:35" x14ac:dyDescent="0.2">
      <c r="A4194" s="102">
        <v>4873</v>
      </c>
      <c r="B4194">
        <v>4689</v>
      </c>
      <c r="C4194" t="s">
        <v>3173</v>
      </c>
      <c r="D4194" t="s">
        <v>2929</v>
      </c>
      <c r="E4194">
        <v>451</v>
      </c>
      <c r="F4194">
        <v>437</v>
      </c>
      <c r="G4194">
        <v>1400</v>
      </c>
      <c r="H4194" t="s">
        <v>2927</v>
      </c>
      <c r="I4194">
        <v>9719</v>
      </c>
      <c r="J4194" t="s">
        <v>3626</v>
      </c>
      <c r="K4194" t="s">
        <v>2929</v>
      </c>
      <c r="L4194">
        <v>6100</v>
      </c>
      <c r="M4194">
        <v>6130</v>
      </c>
      <c r="N4194">
        <v>100</v>
      </c>
      <c r="O4194" t="s">
        <v>2930</v>
      </c>
      <c r="P4194">
        <v>0.27031757826456998</v>
      </c>
      <c r="Q4194">
        <v>0.85119323304466898</v>
      </c>
      <c r="R4194">
        <v>0.775710144587896</v>
      </c>
      <c r="S4194">
        <v>9.4737944620881503E-2</v>
      </c>
      <c r="T4194">
        <v>6.7324024911953606E-2</v>
      </c>
      <c r="U4194">
        <v>6.7324024911953606E-2</v>
      </c>
      <c r="V4194">
        <v>0.50488722578434098</v>
      </c>
      <c r="W4194">
        <v>0.55000000000000004</v>
      </c>
      <c r="X4194">
        <v>0.2</v>
      </c>
      <c r="Y4194">
        <v>79154</v>
      </c>
      <c r="Z4194">
        <v>4947</v>
      </c>
      <c r="AA4194">
        <v>0.33</v>
      </c>
      <c r="AB4194">
        <v>16</v>
      </c>
      <c r="AC4194">
        <v>7</v>
      </c>
      <c r="AD4194">
        <v>9</v>
      </c>
      <c r="AE4194">
        <v>43.75</v>
      </c>
      <c r="AF4194">
        <v>11</v>
      </c>
      <c r="AG4194">
        <v>7</v>
      </c>
      <c r="AH4194">
        <v>5</v>
      </c>
      <c r="AI4194">
        <v>4</v>
      </c>
    </row>
    <row r="4195" spans="1:35" x14ac:dyDescent="0.2">
      <c r="A4195" s="102">
        <v>2097</v>
      </c>
      <c r="B4195">
        <v>3099</v>
      </c>
      <c r="C4195" t="s">
        <v>36</v>
      </c>
      <c r="D4195" t="s">
        <v>2953</v>
      </c>
      <c r="E4195">
        <v>852</v>
      </c>
      <c r="F4195">
        <v>848</v>
      </c>
      <c r="G4195">
        <v>1000</v>
      </c>
      <c r="H4195" t="s">
        <v>2930</v>
      </c>
      <c r="I4195">
        <v>9003</v>
      </c>
      <c r="J4195" t="s">
        <v>3230</v>
      </c>
      <c r="K4195" t="s">
        <v>3099</v>
      </c>
      <c r="L4195">
        <v>2960</v>
      </c>
      <c r="M4195">
        <v>2903</v>
      </c>
      <c r="N4195">
        <v>300</v>
      </c>
      <c r="O4195" t="s">
        <v>2927</v>
      </c>
      <c r="P4195">
        <v>0.64277253246019495</v>
      </c>
      <c r="Q4195">
        <v>0.894403851323194</v>
      </c>
      <c r="R4195">
        <v>0.47669364595666902</v>
      </c>
      <c r="S4195">
        <v>6.6840189056089697E-2</v>
      </c>
      <c r="T4195">
        <v>-1.6978739477454701</v>
      </c>
      <c r="U4195">
        <v>1.6978739477454701</v>
      </c>
      <c r="V4195">
        <v>1.9115558337524301</v>
      </c>
      <c r="W4195">
        <v>-9.82</v>
      </c>
      <c r="X4195">
        <v>2.63</v>
      </c>
      <c r="Y4195">
        <v>79136</v>
      </c>
      <c r="Z4195">
        <v>5276</v>
      </c>
      <c r="AA4195">
        <v>0.33</v>
      </c>
      <c r="AB4195">
        <v>15</v>
      </c>
      <c r="AC4195">
        <v>7</v>
      </c>
      <c r="AD4195">
        <v>8</v>
      </c>
      <c r="AE4195">
        <v>46.67</v>
      </c>
      <c r="AF4195">
        <v>14</v>
      </c>
      <c r="AG4195">
        <v>5</v>
      </c>
      <c r="AH4195">
        <v>1</v>
      </c>
      <c r="AI4195">
        <v>9</v>
      </c>
    </row>
    <row r="4196" spans="1:35" x14ac:dyDescent="0.2">
      <c r="A4196" s="102">
        <v>8163</v>
      </c>
      <c r="B4196">
        <v>3101</v>
      </c>
      <c r="C4196" t="s">
        <v>3287</v>
      </c>
      <c r="D4196" t="s">
        <v>3281</v>
      </c>
      <c r="E4196">
        <v>1544</v>
      </c>
      <c r="F4196">
        <v>1580</v>
      </c>
      <c r="G4196">
        <v>500</v>
      </c>
      <c r="H4196" t="s">
        <v>2927</v>
      </c>
      <c r="I4196">
        <v>7267</v>
      </c>
      <c r="J4196" t="s">
        <v>61</v>
      </c>
      <c r="K4196" t="s">
        <v>2945</v>
      </c>
      <c r="L4196">
        <v>2893</v>
      </c>
      <c r="M4196">
        <v>2857.5</v>
      </c>
      <c r="N4196">
        <v>300</v>
      </c>
      <c r="O4196" t="s">
        <v>2930</v>
      </c>
      <c r="P4196">
        <v>0.89941808444276705</v>
      </c>
      <c r="Q4196">
        <v>0.80746050384273704</v>
      </c>
      <c r="R4196">
        <v>6.1190979708003002E-4</v>
      </c>
      <c r="S4196">
        <v>0.20139931807386599</v>
      </c>
      <c r="T4196">
        <v>2.92927074192488</v>
      </c>
      <c r="U4196">
        <v>2.92927074192488</v>
      </c>
      <c r="V4196">
        <v>0.87816986197485003</v>
      </c>
      <c r="W4196">
        <v>6.38</v>
      </c>
      <c r="X4196">
        <v>7.84</v>
      </c>
      <c r="Y4196">
        <v>79112</v>
      </c>
      <c r="Z4196">
        <v>4395</v>
      </c>
      <c r="AA4196">
        <v>0.25</v>
      </c>
      <c r="AB4196">
        <v>18</v>
      </c>
      <c r="AC4196">
        <v>10</v>
      </c>
      <c r="AD4196">
        <v>8</v>
      </c>
      <c r="AE4196">
        <v>55.56</v>
      </c>
      <c r="AF4196">
        <v>13</v>
      </c>
      <c r="AG4196">
        <v>5</v>
      </c>
      <c r="AH4196">
        <v>5</v>
      </c>
      <c r="AI4196">
        <v>8</v>
      </c>
    </row>
    <row r="4197" spans="1:35" x14ac:dyDescent="0.2">
      <c r="A4197" s="102">
        <v>5789</v>
      </c>
      <c r="B4197">
        <v>4849</v>
      </c>
      <c r="C4197" t="s">
        <v>688</v>
      </c>
      <c r="D4197" t="s">
        <v>2942</v>
      </c>
      <c r="E4197">
        <v>4785</v>
      </c>
      <c r="F4197">
        <v>4650</v>
      </c>
      <c r="G4197">
        <v>200</v>
      </c>
      <c r="H4197" t="s">
        <v>2930</v>
      </c>
      <c r="I4197">
        <v>7203</v>
      </c>
      <c r="J4197" t="s">
        <v>233</v>
      </c>
      <c r="K4197" t="s">
        <v>2945</v>
      </c>
      <c r="L4197">
        <v>7959</v>
      </c>
      <c r="M4197">
        <v>7862</v>
      </c>
      <c r="N4197">
        <v>100</v>
      </c>
      <c r="O4197" t="s">
        <v>2927</v>
      </c>
      <c r="P4197">
        <v>0.10814794595987801</v>
      </c>
      <c r="Q4197">
        <v>0.83879939160097405</v>
      </c>
      <c r="R4197">
        <v>0.76571478265513804</v>
      </c>
      <c r="S4197">
        <v>0.33405355317781099</v>
      </c>
      <c r="T4197">
        <v>-1.13777986521663</v>
      </c>
      <c r="U4197">
        <v>1.13777986521663</v>
      </c>
      <c r="V4197">
        <v>0.90903778115186895</v>
      </c>
      <c r="W4197">
        <v>-6.85</v>
      </c>
      <c r="X4197">
        <v>18.29</v>
      </c>
      <c r="Y4197">
        <v>79096</v>
      </c>
      <c r="Z4197">
        <v>15819</v>
      </c>
      <c r="AA4197">
        <v>1.1399999999999999</v>
      </c>
      <c r="AB4197">
        <v>5</v>
      </c>
      <c r="AC4197">
        <v>3</v>
      </c>
      <c r="AD4197">
        <v>2</v>
      </c>
      <c r="AE4197">
        <v>60</v>
      </c>
      <c r="AF4197">
        <v>12</v>
      </c>
      <c r="AG4197">
        <v>2</v>
      </c>
      <c r="AH4197">
        <v>1</v>
      </c>
      <c r="AI4197">
        <v>2</v>
      </c>
    </row>
    <row r="4198" spans="1:35" x14ac:dyDescent="0.2">
      <c r="A4198" s="102">
        <v>994</v>
      </c>
      <c r="B4198">
        <v>1803</v>
      </c>
      <c r="C4198" t="s">
        <v>2938</v>
      </c>
      <c r="D4198" t="s">
        <v>2937</v>
      </c>
      <c r="E4198">
        <v>1160</v>
      </c>
      <c r="F4198">
        <v>1165</v>
      </c>
      <c r="G4198">
        <v>900</v>
      </c>
      <c r="H4198" t="s">
        <v>2930</v>
      </c>
      <c r="I4198">
        <v>3003</v>
      </c>
      <c r="J4198" t="s">
        <v>691</v>
      </c>
      <c r="K4198" t="s">
        <v>2949</v>
      </c>
      <c r="L4198">
        <v>1355</v>
      </c>
      <c r="M4198">
        <v>1364</v>
      </c>
      <c r="N4198">
        <v>800</v>
      </c>
      <c r="O4198" t="s">
        <v>2927</v>
      </c>
      <c r="P4198">
        <v>0.86028147113873299</v>
      </c>
      <c r="Q4198">
        <v>0.91636569314717398</v>
      </c>
      <c r="R4198">
        <v>4.2482160043747198E-2</v>
      </c>
      <c r="S4198">
        <v>9.9395608885740103E-2</v>
      </c>
      <c r="T4198">
        <v>-0.49556384078190402</v>
      </c>
      <c r="U4198">
        <v>0.49556384078190402</v>
      </c>
      <c r="V4198">
        <v>0.241690141086498</v>
      </c>
      <c r="W4198">
        <v>-1.32</v>
      </c>
      <c r="X4198">
        <v>3.91</v>
      </c>
      <c r="Y4198">
        <v>79061</v>
      </c>
      <c r="Z4198">
        <v>4941</v>
      </c>
      <c r="AA4198">
        <v>0.23</v>
      </c>
      <c r="AB4198">
        <v>16</v>
      </c>
      <c r="AC4198">
        <v>9</v>
      </c>
      <c r="AD4198">
        <v>7</v>
      </c>
      <c r="AE4198">
        <v>56.25</v>
      </c>
      <c r="AF4198">
        <v>14</v>
      </c>
      <c r="AG4198">
        <v>4</v>
      </c>
      <c r="AH4198">
        <v>4</v>
      </c>
      <c r="AI4198">
        <v>8</v>
      </c>
    </row>
    <row r="4199" spans="1:35" x14ac:dyDescent="0.2">
      <c r="A4199" s="102">
        <v>7927</v>
      </c>
      <c r="B4199">
        <v>1820</v>
      </c>
      <c r="C4199" t="s">
        <v>62</v>
      </c>
      <c r="D4199" t="s">
        <v>2937</v>
      </c>
      <c r="E4199">
        <v>2559</v>
      </c>
      <c r="F4199">
        <v>2571</v>
      </c>
      <c r="G4199">
        <v>400</v>
      </c>
      <c r="H4199" t="s">
        <v>2927</v>
      </c>
      <c r="I4199">
        <v>4676</v>
      </c>
      <c r="J4199" t="s">
        <v>3717</v>
      </c>
      <c r="K4199" t="s">
        <v>2929</v>
      </c>
      <c r="L4199">
        <v>1527</v>
      </c>
      <c r="M4199">
        <v>1542</v>
      </c>
      <c r="N4199">
        <v>700</v>
      </c>
      <c r="O4199" t="s">
        <v>2930</v>
      </c>
      <c r="P4199">
        <v>0.55547315096986305</v>
      </c>
      <c r="Q4199">
        <v>0.81037657172617705</v>
      </c>
      <c r="R4199">
        <v>0.146602274992956</v>
      </c>
      <c r="S4199">
        <v>0.125879372504696</v>
      </c>
      <c r="T4199">
        <v>1.91262585488632</v>
      </c>
      <c r="U4199">
        <v>1.91262585488632</v>
      </c>
      <c r="V4199">
        <v>2.82580222244076</v>
      </c>
      <c r="W4199">
        <v>4.3499999999999996</v>
      </c>
      <c r="X4199">
        <v>4.96</v>
      </c>
      <c r="Y4199">
        <v>79039</v>
      </c>
      <c r="Z4199">
        <v>4391</v>
      </c>
      <c r="AA4199">
        <v>0.16</v>
      </c>
      <c r="AB4199">
        <v>18</v>
      </c>
      <c r="AC4199">
        <v>10</v>
      </c>
      <c r="AD4199">
        <v>8</v>
      </c>
      <c r="AE4199">
        <v>55.56</v>
      </c>
      <c r="AF4199">
        <v>12</v>
      </c>
      <c r="AG4199">
        <v>7</v>
      </c>
      <c r="AH4199">
        <v>4</v>
      </c>
      <c r="AI4199">
        <v>7</v>
      </c>
    </row>
    <row r="4200" spans="1:35" x14ac:dyDescent="0.2">
      <c r="A4200" s="102">
        <v>5821</v>
      </c>
      <c r="B4200">
        <v>6406</v>
      </c>
      <c r="C4200" t="s">
        <v>2939</v>
      </c>
      <c r="D4200" t="s">
        <v>2940</v>
      </c>
      <c r="E4200">
        <v>1820</v>
      </c>
      <c r="F4200">
        <v>1780</v>
      </c>
      <c r="G4200">
        <v>600</v>
      </c>
      <c r="H4200" t="s">
        <v>2927</v>
      </c>
      <c r="I4200">
        <v>9449</v>
      </c>
      <c r="J4200" t="s">
        <v>3483</v>
      </c>
      <c r="K4200" t="s">
        <v>2929</v>
      </c>
      <c r="L4200">
        <v>2145</v>
      </c>
      <c r="M4200">
        <v>2143</v>
      </c>
      <c r="N4200">
        <v>500</v>
      </c>
      <c r="O4200" t="s">
        <v>2930</v>
      </c>
      <c r="P4200">
        <v>0.18151023692389301</v>
      </c>
      <c r="Q4200">
        <v>0.83837536148019398</v>
      </c>
      <c r="R4200">
        <v>0.96686425476901094</v>
      </c>
      <c r="S4200">
        <v>6.5572401537341896E-2</v>
      </c>
      <c r="T4200">
        <v>0.43017510386161401</v>
      </c>
      <c r="U4200">
        <v>0.43017510386161401</v>
      </c>
      <c r="V4200">
        <v>0.97021380411495095</v>
      </c>
      <c r="W4200">
        <v>1.72</v>
      </c>
      <c r="X4200">
        <v>0.33</v>
      </c>
      <c r="Y4200">
        <v>79029</v>
      </c>
      <c r="Z4200">
        <v>3592</v>
      </c>
      <c r="AA4200">
        <v>0.21</v>
      </c>
      <c r="AB4200">
        <v>22</v>
      </c>
      <c r="AC4200">
        <v>11</v>
      </c>
      <c r="AD4200">
        <v>11</v>
      </c>
      <c r="AE4200">
        <v>50</v>
      </c>
      <c r="AF4200">
        <v>10</v>
      </c>
      <c r="AG4200">
        <v>8</v>
      </c>
      <c r="AH4200">
        <v>8</v>
      </c>
      <c r="AI4200">
        <v>6</v>
      </c>
    </row>
    <row r="4201" spans="1:35" x14ac:dyDescent="0.2">
      <c r="A4201" s="102">
        <v>6280</v>
      </c>
      <c r="B4201">
        <v>4631</v>
      </c>
      <c r="C4201" t="s">
        <v>3264</v>
      </c>
      <c r="D4201" t="s">
        <v>2952</v>
      </c>
      <c r="E4201">
        <v>2993</v>
      </c>
      <c r="F4201">
        <v>2980</v>
      </c>
      <c r="G4201">
        <v>300</v>
      </c>
      <c r="H4201" t="s">
        <v>2927</v>
      </c>
      <c r="I4201">
        <v>5019</v>
      </c>
      <c r="J4201" t="s">
        <v>3265</v>
      </c>
      <c r="K4201" t="s">
        <v>3266</v>
      </c>
      <c r="L4201">
        <v>2827</v>
      </c>
      <c r="M4201">
        <v>2835</v>
      </c>
      <c r="N4201">
        <v>300</v>
      </c>
      <c r="O4201" t="s">
        <v>2930</v>
      </c>
      <c r="P4201">
        <v>0.85577578759432704</v>
      </c>
      <c r="Q4201">
        <v>0.83225137653715497</v>
      </c>
      <c r="R4201">
        <v>0.29644187529156002</v>
      </c>
      <c r="S4201">
        <v>0.16419517690984201</v>
      </c>
      <c r="T4201">
        <v>1.7908462398891001</v>
      </c>
      <c r="U4201">
        <v>1.7908462398891001</v>
      </c>
      <c r="V4201">
        <v>2.0793084689774499</v>
      </c>
      <c r="W4201">
        <v>3.79</v>
      </c>
      <c r="X4201">
        <v>4.87</v>
      </c>
      <c r="Y4201">
        <v>78957</v>
      </c>
      <c r="Z4201">
        <v>5264</v>
      </c>
      <c r="AA4201">
        <v>0.3</v>
      </c>
      <c r="AB4201">
        <v>15</v>
      </c>
      <c r="AC4201">
        <v>8</v>
      </c>
      <c r="AD4201">
        <v>7</v>
      </c>
      <c r="AE4201">
        <v>53.33</v>
      </c>
      <c r="AF4201">
        <v>11</v>
      </c>
      <c r="AG4201">
        <v>6</v>
      </c>
      <c r="AH4201">
        <v>5</v>
      </c>
      <c r="AI4201">
        <v>4</v>
      </c>
    </row>
    <row r="4202" spans="1:35" x14ac:dyDescent="0.2">
      <c r="A4202" s="102">
        <v>464</v>
      </c>
      <c r="B4202">
        <v>2206</v>
      </c>
      <c r="C4202" t="s">
        <v>726</v>
      </c>
      <c r="D4202" t="s">
        <v>2955</v>
      </c>
      <c r="E4202">
        <v>4955</v>
      </c>
      <c r="F4202">
        <v>4900</v>
      </c>
      <c r="G4202">
        <v>200</v>
      </c>
      <c r="H4202" t="s">
        <v>2927</v>
      </c>
      <c r="I4202">
        <v>7976</v>
      </c>
      <c r="J4202" t="s">
        <v>2985</v>
      </c>
      <c r="K4202" t="s">
        <v>2951</v>
      </c>
      <c r="L4202">
        <v>1703</v>
      </c>
      <c r="M4202">
        <v>1683</v>
      </c>
      <c r="N4202">
        <v>600</v>
      </c>
      <c r="O4202" t="s">
        <v>2930</v>
      </c>
      <c r="P4202">
        <v>0.88952175036425096</v>
      </c>
      <c r="Q4202">
        <v>0.93262182138106697</v>
      </c>
      <c r="R4202">
        <v>4.1645981622498697E-2</v>
      </c>
      <c r="S4202">
        <v>0.23567058338425501</v>
      </c>
      <c r="T4202">
        <v>7.1001705561332507E-2</v>
      </c>
      <c r="U4202">
        <v>7.1001705561332507E-2</v>
      </c>
      <c r="V4202">
        <v>0.38964887312853203</v>
      </c>
      <c r="W4202">
        <v>0.14000000000000001</v>
      </c>
      <c r="X4202">
        <v>3.04</v>
      </c>
      <c r="Y4202">
        <v>78844</v>
      </c>
      <c r="Z4202">
        <v>6065</v>
      </c>
      <c r="AA4202">
        <v>0.22</v>
      </c>
      <c r="AB4202">
        <v>13</v>
      </c>
      <c r="AC4202">
        <v>8</v>
      </c>
      <c r="AD4202">
        <v>5</v>
      </c>
      <c r="AE4202">
        <v>61.54</v>
      </c>
      <c r="AF4202">
        <v>13</v>
      </c>
      <c r="AG4202">
        <v>7</v>
      </c>
      <c r="AH4202">
        <v>4</v>
      </c>
      <c r="AI4202">
        <v>2</v>
      </c>
    </row>
    <row r="4203" spans="1:35" x14ac:dyDescent="0.2">
      <c r="A4203" s="102">
        <v>5900</v>
      </c>
      <c r="B4203">
        <v>1969</v>
      </c>
      <c r="C4203" t="s">
        <v>3445</v>
      </c>
      <c r="D4203" t="s">
        <v>2937</v>
      </c>
      <c r="E4203">
        <v>1973</v>
      </c>
      <c r="F4203">
        <v>1971</v>
      </c>
      <c r="G4203">
        <v>500</v>
      </c>
      <c r="H4203" t="s">
        <v>2927</v>
      </c>
      <c r="I4203">
        <v>7205</v>
      </c>
      <c r="J4203" t="s">
        <v>60</v>
      </c>
      <c r="K4203" t="s">
        <v>2945</v>
      </c>
      <c r="L4203">
        <v>1052</v>
      </c>
      <c r="M4203">
        <v>1055</v>
      </c>
      <c r="N4203">
        <v>900</v>
      </c>
      <c r="O4203" t="s">
        <v>2930</v>
      </c>
      <c r="P4203">
        <v>0.55572495166479696</v>
      </c>
      <c r="Q4203">
        <v>0.83732879614289801</v>
      </c>
      <c r="R4203">
        <v>0.378609858953044</v>
      </c>
      <c r="S4203">
        <v>0.27085759135099902</v>
      </c>
      <c r="T4203">
        <v>0.76517516843414202</v>
      </c>
      <c r="U4203">
        <v>0.76517516843414202</v>
      </c>
      <c r="V4203">
        <v>0.78841378524047601</v>
      </c>
      <c r="W4203">
        <v>4.1900000000000004</v>
      </c>
      <c r="X4203">
        <v>3.65</v>
      </c>
      <c r="Y4203">
        <v>78608</v>
      </c>
      <c r="Z4203">
        <v>4624</v>
      </c>
      <c r="AA4203">
        <v>0.22</v>
      </c>
      <c r="AB4203">
        <v>17</v>
      </c>
      <c r="AC4203">
        <v>8</v>
      </c>
      <c r="AD4203">
        <v>9</v>
      </c>
      <c r="AE4203">
        <v>47.06</v>
      </c>
      <c r="AF4203">
        <v>15</v>
      </c>
      <c r="AG4203">
        <v>5</v>
      </c>
      <c r="AH4203">
        <v>6</v>
      </c>
      <c r="AI4203">
        <v>6</v>
      </c>
    </row>
    <row r="4204" spans="1:35" x14ac:dyDescent="0.2">
      <c r="A4204" s="102">
        <v>7255</v>
      </c>
      <c r="B4204">
        <v>4967</v>
      </c>
      <c r="C4204" t="s">
        <v>853</v>
      </c>
      <c r="D4204" t="s">
        <v>2952</v>
      </c>
      <c r="E4204">
        <v>9130</v>
      </c>
      <c r="F4204">
        <v>9140</v>
      </c>
      <c r="G4204">
        <v>100</v>
      </c>
      <c r="H4204" t="s">
        <v>2927</v>
      </c>
      <c r="I4204">
        <v>8385</v>
      </c>
      <c r="J4204" t="s">
        <v>1075</v>
      </c>
      <c r="K4204" t="s">
        <v>2990</v>
      </c>
      <c r="L4204">
        <v>587</v>
      </c>
      <c r="M4204">
        <v>576</v>
      </c>
      <c r="N4204">
        <v>1600</v>
      </c>
      <c r="O4204" t="s">
        <v>2930</v>
      </c>
      <c r="P4204">
        <v>0.389824379709099</v>
      </c>
      <c r="Q4204">
        <v>0.81954152019898097</v>
      </c>
      <c r="R4204">
        <v>0.56599754104729705</v>
      </c>
      <c r="S4204">
        <v>3.1482135116766799E-2</v>
      </c>
      <c r="T4204">
        <v>1.9193221489485699</v>
      </c>
      <c r="U4204">
        <v>1.9193221489485699</v>
      </c>
      <c r="V4204">
        <v>0.55602441078325904</v>
      </c>
      <c r="W4204">
        <v>5.01</v>
      </c>
      <c r="X4204">
        <v>0.83</v>
      </c>
      <c r="Y4204">
        <v>78579</v>
      </c>
      <c r="Z4204">
        <v>4366</v>
      </c>
      <c r="AA4204">
        <v>0.24</v>
      </c>
      <c r="AB4204">
        <v>18</v>
      </c>
      <c r="AC4204">
        <v>9</v>
      </c>
      <c r="AD4204">
        <v>9</v>
      </c>
      <c r="AE4204">
        <v>50</v>
      </c>
      <c r="AF4204">
        <v>11</v>
      </c>
      <c r="AG4204">
        <v>9</v>
      </c>
      <c r="AH4204">
        <v>6</v>
      </c>
      <c r="AI4204">
        <v>3</v>
      </c>
    </row>
    <row r="4205" spans="1:35" x14ac:dyDescent="0.2">
      <c r="A4205" s="102">
        <v>1960</v>
      </c>
      <c r="B4205">
        <v>1719</v>
      </c>
      <c r="C4205" t="s">
        <v>687</v>
      </c>
      <c r="D4205" t="s">
        <v>2937</v>
      </c>
      <c r="E4205">
        <v>930</v>
      </c>
      <c r="F4205">
        <v>927</v>
      </c>
      <c r="G4205">
        <v>800</v>
      </c>
      <c r="H4205" t="s">
        <v>2927</v>
      </c>
      <c r="I4205">
        <v>9989</v>
      </c>
      <c r="J4205" t="s">
        <v>692</v>
      </c>
      <c r="K4205" t="s">
        <v>2953</v>
      </c>
      <c r="L4205">
        <v>3725</v>
      </c>
      <c r="M4205">
        <v>3745</v>
      </c>
      <c r="N4205">
        <v>200</v>
      </c>
      <c r="O4205" t="s">
        <v>2930</v>
      </c>
      <c r="P4205">
        <v>0.56112955552021304</v>
      </c>
      <c r="Q4205">
        <v>0.89654958170413102</v>
      </c>
      <c r="R4205">
        <v>9.2959620857173395E-2</v>
      </c>
      <c r="S4205">
        <v>0.139582677455452</v>
      </c>
      <c r="T4205">
        <v>1.3959215253088899</v>
      </c>
      <c r="U4205">
        <v>1.3959215253088899</v>
      </c>
      <c r="V4205">
        <v>1.4962777927365201</v>
      </c>
      <c r="W4205">
        <v>3.67</v>
      </c>
      <c r="X4205">
        <v>0.99</v>
      </c>
      <c r="Y4205">
        <v>78506</v>
      </c>
      <c r="Z4205">
        <v>3925</v>
      </c>
      <c r="AA4205">
        <v>0.28000000000000003</v>
      </c>
      <c r="AB4205">
        <v>20</v>
      </c>
      <c r="AC4205">
        <v>10</v>
      </c>
      <c r="AD4205">
        <v>10</v>
      </c>
      <c r="AE4205">
        <v>50</v>
      </c>
      <c r="AF4205">
        <v>9</v>
      </c>
      <c r="AG4205">
        <v>9</v>
      </c>
      <c r="AH4205">
        <v>8</v>
      </c>
      <c r="AI4205">
        <v>3</v>
      </c>
    </row>
    <row r="4206" spans="1:35" x14ac:dyDescent="0.2">
      <c r="A4206" s="102">
        <v>2166</v>
      </c>
      <c r="B4206">
        <v>6460</v>
      </c>
      <c r="C4206" t="s">
        <v>3282</v>
      </c>
      <c r="D4206" t="s">
        <v>2940</v>
      </c>
      <c r="E4206">
        <v>1575</v>
      </c>
      <c r="F4206">
        <v>1583</v>
      </c>
      <c r="G4206">
        <v>500</v>
      </c>
      <c r="H4206" t="s">
        <v>2930</v>
      </c>
      <c r="I4206">
        <v>7203</v>
      </c>
      <c r="J4206" t="s">
        <v>233</v>
      </c>
      <c r="K4206" t="s">
        <v>2945</v>
      </c>
      <c r="L4206">
        <v>7959</v>
      </c>
      <c r="M4206">
        <v>7862</v>
      </c>
      <c r="N4206">
        <v>100</v>
      </c>
      <c r="O4206" t="s">
        <v>2927</v>
      </c>
      <c r="P4206">
        <v>0.46127204012234102</v>
      </c>
      <c r="Q4206">
        <v>0.89326985117945301</v>
      </c>
      <c r="R4206">
        <v>0.52249138550242402</v>
      </c>
      <c r="S4206">
        <v>3.9823973652921903E-2</v>
      </c>
      <c r="T4206">
        <v>-0.85060136803087605</v>
      </c>
      <c r="U4206">
        <v>0.85060136803087605</v>
      </c>
      <c r="V4206">
        <v>1.4770412640891499</v>
      </c>
      <c r="W4206">
        <v>-2.25</v>
      </c>
      <c r="X4206">
        <v>0.67</v>
      </c>
      <c r="Y4206">
        <v>78486</v>
      </c>
      <c r="Z4206">
        <v>4905</v>
      </c>
      <c r="AA4206">
        <v>0.33</v>
      </c>
      <c r="AB4206">
        <v>16</v>
      </c>
      <c r="AC4206">
        <v>10</v>
      </c>
      <c r="AD4206">
        <v>6</v>
      </c>
      <c r="AE4206">
        <v>62.5</v>
      </c>
      <c r="AF4206">
        <v>14</v>
      </c>
      <c r="AG4206">
        <v>4</v>
      </c>
      <c r="AH4206">
        <v>5</v>
      </c>
      <c r="AI4206">
        <v>7</v>
      </c>
    </row>
    <row r="4207" spans="1:35" x14ac:dyDescent="0.2">
      <c r="A4207" s="102">
        <v>2475</v>
      </c>
      <c r="B4207">
        <v>1820</v>
      </c>
      <c r="C4207" t="s">
        <v>62</v>
      </c>
      <c r="D4207" t="s">
        <v>2937</v>
      </c>
      <c r="E4207">
        <v>2559</v>
      </c>
      <c r="F4207">
        <v>2571</v>
      </c>
      <c r="G4207">
        <v>400</v>
      </c>
      <c r="H4207" t="s">
        <v>2927</v>
      </c>
      <c r="I4207">
        <v>5802</v>
      </c>
      <c r="J4207" t="s">
        <v>3220</v>
      </c>
      <c r="K4207" t="s">
        <v>2943</v>
      </c>
      <c r="L4207">
        <v>1533.5</v>
      </c>
      <c r="M4207">
        <v>1518</v>
      </c>
      <c r="N4207">
        <v>700</v>
      </c>
      <c r="O4207" t="s">
        <v>2930</v>
      </c>
      <c r="P4207">
        <v>0.33124552367333299</v>
      </c>
      <c r="Q4207">
        <v>0.88831666948138599</v>
      </c>
      <c r="R4207">
        <v>0.11707786004105</v>
      </c>
      <c r="S4207">
        <v>0.323760076473394</v>
      </c>
      <c r="T4207">
        <v>3.0283560656755002</v>
      </c>
      <c r="U4207">
        <v>3.0283560656755002</v>
      </c>
      <c r="V4207">
        <v>2.6513289367297102</v>
      </c>
      <c r="W4207">
        <v>9.75</v>
      </c>
      <c r="X4207">
        <v>3.33</v>
      </c>
      <c r="Y4207">
        <v>78483</v>
      </c>
      <c r="Z4207">
        <v>4131</v>
      </c>
      <c r="AA4207">
        <v>0.12</v>
      </c>
      <c r="AB4207">
        <v>19</v>
      </c>
      <c r="AC4207">
        <v>11</v>
      </c>
      <c r="AD4207">
        <v>8</v>
      </c>
      <c r="AE4207">
        <v>57.89</v>
      </c>
      <c r="AF4207">
        <v>13</v>
      </c>
      <c r="AG4207">
        <v>5</v>
      </c>
      <c r="AH4207">
        <v>4</v>
      </c>
      <c r="AI4207">
        <v>10</v>
      </c>
    </row>
    <row r="4208" spans="1:35" x14ac:dyDescent="0.2">
      <c r="A4208" s="102">
        <v>4964</v>
      </c>
      <c r="B4208">
        <v>3048</v>
      </c>
      <c r="C4208" t="s">
        <v>3338</v>
      </c>
      <c r="D4208" t="s">
        <v>2953</v>
      </c>
      <c r="E4208">
        <v>1208</v>
      </c>
      <c r="F4208">
        <v>1188</v>
      </c>
      <c r="G4208">
        <v>900</v>
      </c>
      <c r="H4208" t="s">
        <v>2930</v>
      </c>
      <c r="I4208">
        <v>9072</v>
      </c>
      <c r="J4208" t="s">
        <v>3098</v>
      </c>
      <c r="K4208" t="s">
        <v>3099</v>
      </c>
      <c r="L4208">
        <v>2659</v>
      </c>
      <c r="M4208">
        <v>2602</v>
      </c>
      <c r="N4208">
        <v>400</v>
      </c>
      <c r="O4208" t="s">
        <v>2927</v>
      </c>
      <c r="P4208">
        <v>0.32585921864821299</v>
      </c>
      <c r="Q4208">
        <v>0.84988494164994599</v>
      </c>
      <c r="R4208">
        <v>0.31795728119237598</v>
      </c>
      <c r="S4208">
        <v>2.36654592177361E-2</v>
      </c>
      <c r="T4208">
        <v>-3.7049415958915997E-2</v>
      </c>
      <c r="U4208">
        <v>3.7049415958915997E-2</v>
      </c>
      <c r="V4208">
        <v>0.41252022850577702</v>
      </c>
      <c r="W4208">
        <v>-0.11</v>
      </c>
      <c r="X4208">
        <v>2.73</v>
      </c>
      <c r="Y4208">
        <v>78480</v>
      </c>
      <c r="Z4208">
        <v>4905</v>
      </c>
      <c r="AA4208">
        <v>0.25</v>
      </c>
      <c r="AB4208">
        <v>16</v>
      </c>
      <c r="AC4208">
        <v>10</v>
      </c>
      <c r="AD4208">
        <v>6</v>
      </c>
      <c r="AE4208">
        <v>62.5</v>
      </c>
      <c r="AF4208">
        <v>12</v>
      </c>
      <c r="AG4208">
        <v>7</v>
      </c>
      <c r="AH4208">
        <v>3</v>
      </c>
      <c r="AI4208">
        <v>6</v>
      </c>
    </row>
    <row r="4209" spans="1:35" x14ac:dyDescent="0.2">
      <c r="A4209" s="102">
        <v>5412</v>
      </c>
      <c r="B4209">
        <v>3046</v>
      </c>
      <c r="C4209" t="s">
        <v>764</v>
      </c>
      <c r="D4209" t="s">
        <v>2953</v>
      </c>
      <c r="E4209">
        <v>7810</v>
      </c>
      <c r="F4209">
        <v>7780</v>
      </c>
      <c r="G4209">
        <v>100</v>
      </c>
      <c r="H4209" t="s">
        <v>2927</v>
      </c>
      <c r="I4209">
        <v>6758</v>
      </c>
      <c r="J4209" t="s">
        <v>2944</v>
      </c>
      <c r="K4209" t="s">
        <v>2932</v>
      </c>
      <c r="L4209">
        <v>7890</v>
      </c>
      <c r="M4209">
        <v>7826</v>
      </c>
      <c r="N4209">
        <v>100</v>
      </c>
      <c r="O4209" t="s">
        <v>2930</v>
      </c>
      <c r="P4209">
        <v>0.95317662534205705</v>
      </c>
      <c r="Q4209">
        <v>0.843571292243809</v>
      </c>
      <c r="R4209">
        <v>0.124649520170074</v>
      </c>
      <c r="S4209">
        <v>0.36234019572781101</v>
      </c>
      <c r="T4209">
        <v>0.23697366674822401</v>
      </c>
      <c r="U4209">
        <v>0.23697366674822401</v>
      </c>
      <c r="V4209">
        <v>0.86867715836467896</v>
      </c>
      <c r="W4209">
        <v>0.68</v>
      </c>
      <c r="X4209">
        <v>0.59</v>
      </c>
      <c r="Y4209">
        <v>78479</v>
      </c>
      <c r="Z4209">
        <v>9810</v>
      </c>
      <c r="AA4209">
        <v>0.48</v>
      </c>
      <c r="AB4209">
        <v>8</v>
      </c>
      <c r="AC4209">
        <v>5</v>
      </c>
      <c r="AD4209">
        <v>3</v>
      </c>
      <c r="AE4209">
        <v>62.5</v>
      </c>
      <c r="AF4209">
        <v>12</v>
      </c>
      <c r="AG4209">
        <v>3</v>
      </c>
      <c r="AH4209">
        <v>2</v>
      </c>
      <c r="AI4209">
        <v>3</v>
      </c>
    </row>
    <row r="4210" spans="1:35" x14ac:dyDescent="0.2">
      <c r="A4210" s="102">
        <v>4927</v>
      </c>
      <c r="B4210">
        <v>4045</v>
      </c>
      <c r="C4210" t="s">
        <v>3343</v>
      </c>
      <c r="D4210" t="s">
        <v>2952</v>
      </c>
      <c r="E4210">
        <v>1319</v>
      </c>
      <c r="F4210">
        <v>1302</v>
      </c>
      <c r="G4210">
        <v>800</v>
      </c>
      <c r="H4210" t="s">
        <v>2927</v>
      </c>
      <c r="I4210">
        <v>4634</v>
      </c>
      <c r="J4210" t="s">
        <v>66</v>
      </c>
      <c r="K4210" t="s">
        <v>2952</v>
      </c>
      <c r="L4210">
        <v>2600</v>
      </c>
      <c r="M4210">
        <v>2582</v>
      </c>
      <c r="N4210">
        <v>400</v>
      </c>
      <c r="O4210" t="s">
        <v>2930</v>
      </c>
      <c r="P4210">
        <v>0.58005950938368001</v>
      </c>
      <c r="Q4210">
        <v>0.85044282957525397</v>
      </c>
      <c r="R4210">
        <v>0.32198342033072203</v>
      </c>
      <c r="S4210">
        <v>4.0447280720334301E-2</v>
      </c>
      <c r="T4210">
        <v>1.9574203176537399</v>
      </c>
      <c r="U4210">
        <v>1.9574203176537399</v>
      </c>
      <c r="V4210">
        <v>1.9530564298991899</v>
      </c>
      <c r="W4210">
        <v>5.44</v>
      </c>
      <c r="X4210">
        <v>0.85</v>
      </c>
      <c r="Y4210">
        <v>78446</v>
      </c>
      <c r="Z4210">
        <v>4614</v>
      </c>
      <c r="AA4210">
        <v>0.21</v>
      </c>
      <c r="AB4210">
        <v>17</v>
      </c>
      <c r="AC4210">
        <v>9</v>
      </c>
      <c r="AD4210">
        <v>8</v>
      </c>
      <c r="AE4210">
        <v>52.94</v>
      </c>
      <c r="AF4210">
        <v>13</v>
      </c>
      <c r="AG4210">
        <v>5</v>
      </c>
      <c r="AH4210">
        <v>4</v>
      </c>
      <c r="AI4210">
        <v>8</v>
      </c>
    </row>
    <row r="4211" spans="1:35" x14ac:dyDescent="0.2">
      <c r="A4211" s="102">
        <v>2151</v>
      </c>
      <c r="B4211">
        <v>1801</v>
      </c>
      <c r="C4211" t="s">
        <v>3684</v>
      </c>
      <c r="D4211" t="s">
        <v>2937</v>
      </c>
      <c r="E4211">
        <v>4570</v>
      </c>
      <c r="F4211">
        <v>4465</v>
      </c>
      <c r="G4211">
        <v>200</v>
      </c>
      <c r="H4211" t="s">
        <v>2930</v>
      </c>
      <c r="I4211">
        <v>4569</v>
      </c>
      <c r="J4211" t="s">
        <v>3269</v>
      </c>
      <c r="K4211" t="s">
        <v>2950</v>
      </c>
      <c r="L4211">
        <v>2200</v>
      </c>
      <c r="M4211">
        <v>2225</v>
      </c>
      <c r="N4211">
        <v>400</v>
      </c>
      <c r="O4211" t="s">
        <v>2927</v>
      </c>
      <c r="P4211">
        <v>0.43166826943462799</v>
      </c>
      <c r="Q4211">
        <v>0.89352881840072995</v>
      </c>
      <c r="R4211">
        <v>0.34504113972461398</v>
      </c>
      <c r="S4211">
        <v>5.52930370227682E-2</v>
      </c>
      <c r="T4211">
        <v>-3.6853021083124999</v>
      </c>
      <c r="U4211">
        <v>3.6853021083124999</v>
      </c>
      <c r="V4211">
        <v>2.9612535997986802</v>
      </c>
      <c r="W4211">
        <v>-15.31</v>
      </c>
      <c r="X4211">
        <v>0.34</v>
      </c>
      <c r="Y4211">
        <v>78435</v>
      </c>
      <c r="Z4211">
        <v>4358</v>
      </c>
      <c r="AA4211">
        <v>0.38</v>
      </c>
      <c r="AB4211">
        <v>18</v>
      </c>
      <c r="AC4211">
        <v>11</v>
      </c>
      <c r="AD4211">
        <v>7</v>
      </c>
      <c r="AE4211">
        <v>61.11</v>
      </c>
      <c r="AF4211">
        <v>14</v>
      </c>
      <c r="AG4211">
        <v>6</v>
      </c>
      <c r="AH4211">
        <v>3</v>
      </c>
      <c r="AI4211">
        <v>9</v>
      </c>
    </row>
    <row r="4212" spans="1:35" x14ac:dyDescent="0.2">
      <c r="A4212" s="102">
        <v>4168</v>
      </c>
      <c r="B4212">
        <v>1719</v>
      </c>
      <c r="C4212" t="s">
        <v>687</v>
      </c>
      <c r="D4212" t="s">
        <v>2937</v>
      </c>
      <c r="E4212">
        <v>930</v>
      </c>
      <c r="F4212">
        <v>927</v>
      </c>
      <c r="G4212">
        <v>1000</v>
      </c>
      <c r="H4212" t="s">
        <v>2930</v>
      </c>
      <c r="I4212">
        <v>9437</v>
      </c>
      <c r="J4212" t="s">
        <v>582</v>
      </c>
      <c r="K4212" t="s">
        <v>2929</v>
      </c>
      <c r="L4212">
        <v>3155</v>
      </c>
      <c r="M4212">
        <v>3136</v>
      </c>
      <c r="N4212">
        <v>300</v>
      </c>
      <c r="O4212" t="s">
        <v>2927</v>
      </c>
      <c r="P4212">
        <v>0.28792421718320999</v>
      </c>
      <c r="Q4212">
        <v>0.86101845537425004</v>
      </c>
      <c r="R4212">
        <v>0.236847413003132</v>
      </c>
      <c r="S4212">
        <v>0.38197616510650501</v>
      </c>
      <c r="T4212">
        <v>-0.60595216171972299</v>
      </c>
      <c r="U4212">
        <v>0.60595216171972299</v>
      </c>
      <c r="V4212">
        <v>0.898757480220302</v>
      </c>
      <c r="W4212">
        <v>-2.39</v>
      </c>
      <c r="X4212">
        <v>1.47</v>
      </c>
      <c r="Y4212">
        <v>78392</v>
      </c>
      <c r="Z4212">
        <v>5599</v>
      </c>
      <c r="AA4212">
        <v>0.31</v>
      </c>
      <c r="AB4212">
        <v>14</v>
      </c>
      <c r="AC4212">
        <v>8</v>
      </c>
      <c r="AD4212">
        <v>6</v>
      </c>
      <c r="AE4212">
        <v>57.14</v>
      </c>
      <c r="AF4212">
        <v>12</v>
      </c>
      <c r="AG4212">
        <v>7</v>
      </c>
      <c r="AH4212">
        <v>3</v>
      </c>
      <c r="AI4212">
        <v>4</v>
      </c>
    </row>
    <row r="4213" spans="1:35" x14ac:dyDescent="0.2">
      <c r="A4213" s="102">
        <v>6472</v>
      </c>
      <c r="B4213">
        <v>4182</v>
      </c>
      <c r="C4213" t="s">
        <v>48</v>
      </c>
      <c r="D4213" t="s">
        <v>2952</v>
      </c>
      <c r="E4213">
        <v>1870</v>
      </c>
      <c r="F4213">
        <v>1870</v>
      </c>
      <c r="G4213">
        <v>500</v>
      </c>
      <c r="H4213" t="s">
        <v>2927</v>
      </c>
      <c r="I4213">
        <v>4967</v>
      </c>
      <c r="J4213" t="s">
        <v>853</v>
      </c>
      <c r="K4213" t="s">
        <v>2952</v>
      </c>
      <c r="L4213">
        <v>9130</v>
      </c>
      <c r="M4213">
        <v>9140</v>
      </c>
      <c r="N4213">
        <v>100</v>
      </c>
      <c r="O4213" t="s">
        <v>2930</v>
      </c>
      <c r="P4213">
        <v>0.335195851024781</v>
      </c>
      <c r="Q4213">
        <v>0.82975641590982396</v>
      </c>
      <c r="R4213">
        <v>5.3728298153607695E-4</v>
      </c>
      <c r="S4213">
        <v>0.10207867078539801</v>
      </c>
      <c r="T4213">
        <v>2.9987184283252502</v>
      </c>
      <c r="U4213">
        <v>2.9987184283252502</v>
      </c>
      <c r="V4213">
        <v>3.1544960489169598</v>
      </c>
      <c r="W4213">
        <v>9.43</v>
      </c>
      <c r="X4213">
        <v>2.2999999999999998</v>
      </c>
      <c r="Y4213">
        <v>78246</v>
      </c>
      <c r="Z4213">
        <v>5589</v>
      </c>
      <c r="AA4213">
        <v>0.41</v>
      </c>
      <c r="AB4213">
        <v>14</v>
      </c>
      <c r="AC4213">
        <v>7</v>
      </c>
      <c r="AD4213">
        <v>7</v>
      </c>
      <c r="AE4213">
        <v>50</v>
      </c>
      <c r="AF4213">
        <v>12</v>
      </c>
      <c r="AG4213">
        <v>6</v>
      </c>
      <c r="AH4213">
        <v>3</v>
      </c>
      <c r="AI4213">
        <v>5</v>
      </c>
    </row>
    <row r="4214" spans="1:35" x14ac:dyDescent="0.2">
      <c r="A4214" s="102">
        <v>8057</v>
      </c>
      <c r="B4214">
        <v>6201</v>
      </c>
      <c r="C4214" t="s">
        <v>3463</v>
      </c>
      <c r="D4214" t="s">
        <v>2945</v>
      </c>
      <c r="E4214">
        <v>6290</v>
      </c>
      <c r="F4214">
        <v>6250</v>
      </c>
      <c r="G4214">
        <v>100</v>
      </c>
      <c r="H4214" t="s">
        <v>2930</v>
      </c>
      <c r="I4214">
        <v>9706</v>
      </c>
      <c r="J4214" t="s">
        <v>3103</v>
      </c>
      <c r="K4214" t="s">
        <v>2949</v>
      </c>
      <c r="L4214">
        <v>5630</v>
      </c>
      <c r="M4214">
        <v>5500</v>
      </c>
      <c r="N4214">
        <v>100</v>
      </c>
      <c r="O4214" t="s">
        <v>2927</v>
      </c>
      <c r="P4214">
        <v>0.207474955954353</v>
      </c>
      <c r="Q4214">
        <v>0.80882043699009598</v>
      </c>
      <c r="R4214">
        <v>0.194879164110455</v>
      </c>
      <c r="S4214">
        <v>0.15779405349797901</v>
      </c>
      <c r="T4214">
        <v>-0.117370831746551</v>
      </c>
      <c r="U4214">
        <v>0.117370831746551</v>
      </c>
      <c r="V4214">
        <v>0.72167009087544598</v>
      </c>
      <c r="W4214">
        <v>-0.69</v>
      </c>
      <c r="X4214">
        <v>12</v>
      </c>
      <c r="Y4214">
        <v>78220</v>
      </c>
      <c r="Z4214">
        <v>39110</v>
      </c>
      <c r="AA4214">
        <v>2.41</v>
      </c>
      <c r="AB4214">
        <v>2</v>
      </c>
      <c r="AC4214">
        <v>2</v>
      </c>
      <c r="AD4214">
        <v>0</v>
      </c>
      <c r="AE4214">
        <v>100</v>
      </c>
      <c r="AF4214">
        <v>8</v>
      </c>
      <c r="AG4214">
        <v>2</v>
      </c>
      <c r="AH4214">
        <v>0</v>
      </c>
      <c r="AI4214">
        <v>0</v>
      </c>
    </row>
    <row r="4215" spans="1:35" x14ac:dyDescent="0.2">
      <c r="A4215" s="102">
        <v>4356</v>
      </c>
      <c r="B4215">
        <v>2897</v>
      </c>
      <c r="C4215" t="s">
        <v>755</v>
      </c>
      <c r="D4215" t="s">
        <v>2955</v>
      </c>
      <c r="E4215">
        <v>9040</v>
      </c>
      <c r="F4215">
        <v>9170</v>
      </c>
      <c r="G4215">
        <v>100</v>
      </c>
      <c r="H4215" t="s">
        <v>2927</v>
      </c>
      <c r="I4215">
        <v>3401</v>
      </c>
      <c r="J4215" t="s">
        <v>789</v>
      </c>
      <c r="K4215" t="s">
        <v>3281</v>
      </c>
      <c r="L4215">
        <v>2110</v>
      </c>
      <c r="M4215">
        <v>2088</v>
      </c>
      <c r="N4215">
        <v>400</v>
      </c>
      <c r="O4215" t="s">
        <v>2930</v>
      </c>
      <c r="P4215">
        <v>0.167930657351653</v>
      </c>
      <c r="Q4215">
        <v>0.85826634251755096</v>
      </c>
      <c r="R4215" s="15">
        <v>5.9354727370978303E-5</v>
      </c>
      <c r="S4215">
        <v>0.121587743117667</v>
      </c>
      <c r="T4215">
        <v>2.91411018863506</v>
      </c>
      <c r="U4215">
        <v>2.91411018863506</v>
      </c>
      <c r="V4215">
        <v>2.20803378633568</v>
      </c>
      <c r="W4215">
        <v>9.41</v>
      </c>
      <c r="X4215">
        <v>8.92</v>
      </c>
      <c r="Y4215">
        <v>78210</v>
      </c>
      <c r="Z4215">
        <v>4888</v>
      </c>
      <c r="AA4215">
        <v>0.3</v>
      </c>
      <c r="AB4215">
        <v>16</v>
      </c>
      <c r="AC4215">
        <v>8</v>
      </c>
      <c r="AD4215">
        <v>8</v>
      </c>
      <c r="AE4215">
        <v>50</v>
      </c>
      <c r="AF4215">
        <v>14</v>
      </c>
      <c r="AG4215">
        <v>6</v>
      </c>
      <c r="AH4215">
        <v>1</v>
      </c>
      <c r="AI4215">
        <v>9</v>
      </c>
    </row>
    <row r="4216" spans="1:35" x14ac:dyDescent="0.2">
      <c r="A4216" s="102">
        <v>2495</v>
      </c>
      <c r="B4216">
        <v>1662</v>
      </c>
      <c r="C4216" t="s">
        <v>708</v>
      </c>
      <c r="D4216" t="s">
        <v>3208</v>
      </c>
      <c r="E4216">
        <v>2820</v>
      </c>
      <c r="F4216">
        <v>2804</v>
      </c>
      <c r="G4216">
        <v>200</v>
      </c>
      <c r="H4216" t="s">
        <v>2927</v>
      </c>
      <c r="I4216">
        <v>7735</v>
      </c>
      <c r="J4216" t="s">
        <v>3677</v>
      </c>
      <c r="K4216" t="s">
        <v>2932</v>
      </c>
      <c r="L4216">
        <v>6580</v>
      </c>
      <c r="M4216">
        <v>6560</v>
      </c>
      <c r="N4216">
        <v>100</v>
      </c>
      <c r="O4216" t="s">
        <v>2930</v>
      </c>
      <c r="P4216">
        <v>0.62048132274060497</v>
      </c>
      <c r="Q4216">
        <v>0.88790896660243301</v>
      </c>
      <c r="R4216">
        <v>0.23400483936679001</v>
      </c>
      <c r="S4216">
        <v>5.5923594013869302E-2</v>
      </c>
      <c r="T4216">
        <v>1.50297773057762</v>
      </c>
      <c r="U4216">
        <v>1.50297773057762</v>
      </c>
      <c r="V4216">
        <v>1.80678081675939</v>
      </c>
      <c r="W4216">
        <v>8.56</v>
      </c>
      <c r="X4216">
        <v>14.51</v>
      </c>
      <c r="Y4216">
        <v>78174</v>
      </c>
      <c r="Z4216">
        <v>7817</v>
      </c>
      <c r="AA4216">
        <v>0.62</v>
      </c>
      <c r="AB4216">
        <v>10</v>
      </c>
      <c r="AC4216">
        <v>6</v>
      </c>
      <c r="AD4216">
        <v>4</v>
      </c>
      <c r="AE4216">
        <v>60</v>
      </c>
      <c r="AF4216">
        <v>9</v>
      </c>
      <c r="AG4216">
        <v>6</v>
      </c>
      <c r="AH4216">
        <v>4</v>
      </c>
      <c r="AI4216">
        <v>0</v>
      </c>
    </row>
    <row r="4217" spans="1:35" x14ac:dyDescent="0.2">
      <c r="A4217" s="102">
        <v>7998</v>
      </c>
      <c r="B4217">
        <v>2201</v>
      </c>
      <c r="C4217" t="s">
        <v>724</v>
      </c>
      <c r="D4217" t="s">
        <v>2955</v>
      </c>
      <c r="E4217">
        <v>5410</v>
      </c>
      <c r="F4217">
        <v>5410</v>
      </c>
      <c r="G4217">
        <v>200</v>
      </c>
      <c r="H4217" t="s">
        <v>2927</v>
      </c>
      <c r="I4217">
        <v>6544</v>
      </c>
      <c r="J4217" t="s">
        <v>3685</v>
      </c>
      <c r="K4217" t="s">
        <v>2942</v>
      </c>
      <c r="L4217">
        <v>2504</v>
      </c>
      <c r="M4217">
        <v>2451</v>
      </c>
      <c r="N4217">
        <v>400</v>
      </c>
      <c r="O4217" t="s">
        <v>2930</v>
      </c>
      <c r="P4217">
        <v>0.58532518826148805</v>
      </c>
      <c r="Q4217">
        <v>0.80953455336791402</v>
      </c>
      <c r="R4217">
        <v>0.49956559483501001</v>
      </c>
      <c r="S4217">
        <v>9.2791244834166502E-3</v>
      </c>
      <c r="T4217">
        <v>2.4095088939636899</v>
      </c>
      <c r="U4217">
        <v>2.4095088939636899</v>
      </c>
      <c r="V4217">
        <v>1.8593598049120701</v>
      </c>
      <c r="W4217">
        <v>10.93</v>
      </c>
      <c r="X4217">
        <v>9.39</v>
      </c>
      <c r="Y4217">
        <v>78059</v>
      </c>
      <c r="Z4217">
        <v>4879</v>
      </c>
      <c r="AA4217">
        <v>0.14000000000000001</v>
      </c>
      <c r="AB4217">
        <v>16</v>
      </c>
      <c r="AC4217">
        <v>9</v>
      </c>
      <c r="AD4217">
        <v>7</v>
      </c>
      <c r="AE4217">
        <v>56.25</v>
      </c>
      <c r="AF4217">
        <v>8</v>
      </c>
      <c r="AG4217">
        <v>8</v>
      </c>
      <c r="AH4217">
        <v>7</v>
      </c>
      <c r="AI4217">
        <v>1</v>
      </c>
    </row>
    <row r="4218" spans="1:35" x14ac:dyDescent="0.2">
      <c r="A4218" s="102">
        <v>8066</v>
      </c>
      <c r="B4218">
        <v>7282</v>
      </c>
      <c r="C4218" t="s">
        <v>3251</v>
      </c>
      <c r="D4218" t="s">
        <v>2945</v>
      </c>
      <c r="E4218">
        <v>2462</v>
      </c>
      <c r="F4218">
        <v>2471</v>
      </c>
      <c r="G4218">
        <v>300</v>
      </c>
      <c r="H4218" t="s">
        <v>2930</v>
      </c>
      <c r="I4218">
        <v>8113</v>
      </c>
      <c r="J4218" t="s">
        <v>3405</v>
      </c>
      <c r="K4218" t="s">
        <v>2952</v>
      </c>
      <c r="L4218">
        <v>3720</v>
      </c>
      <c r="M4218">
        <v>3752</v>
      </c>
      <c r="N4218">
        <v>200</v>
      </c>
      <c r="O4218" t="s">
        <v>2927</v>
      </c>
      <c r="P4218">
        <v>0.154563728060365</v>
      </c>
      <c r="Q4218">
        <v>0.80875507088239396</v>
      </c>
      <c r="R4218">
        <v>0.51321302968065796</v>
      </c>
      <c r="S4218">
        <v>4.7701792148669098E-2</v>
      </c>
      <c r="T4218">
        <v>-1.2905922846642499</v>
      </c>
      <c r="U4218">
        <v>1.2905922846642499</v>
      </c>
      <c r="V4218">
        <v>1.3224833333819199</v>
      </c>
      <c r="W4218">
        <v>-8.7200000000000006</v>
      </c>
      <c r="X4218">
        <v>1.21</v>
      </c>
      <c r="Y4218">
        <v>78004</v>
      </c>
      <c r="Z4218">
        <v>4588</v>
      </c>
      <c r="AA4218">
        <v>0.28000000000000003</v>
      </c>
      <c r="AB4218">
        <v>17</v>
      </c>
      <c r="AC4218">
        <v>9</v>
      </c>
      <c r="AD4218">
        <v>8</v>
      </c>
      <c r="AE4218">
        <v>52.94</v>
      </c>
      <c r="AF4218">
        <v>12</v>
      </c>
      <c r="AG4218">
        <v>7</v>
      </c>
      <c r="AH4218">
        <v>4</v>
      </c>
      <c r="AI4218">
        <v>6</v>
      </c>
    </row>
    <row r="4219" spans="1:35" x14ac:dyDescent="0.2">
      <c r="A4219" s="102">
        <v>2247</v>
      </c>
      <c r="B4219">
        <v>1802</v>
      </c>
      <c r="C4219" t="s">
        <v>3204</v>
      </c>
      <c r="D4219" t="s">
        <v>2937</v>
      </c>
      <c r="E4219">
        <v>1275</v>
      </c>
      <c r="F4219">
        <v>1266</v>
      </c>
      <c r="G4219">
        <v>800</v>
      </c>
      <c r="H4219" t="s">
        <v>2930</v>
      </c>
      <c r="I4219">
        <v>4626</v>
      </c>
      <c r="J4219" t="s">
        <v>3260</v>
      </c>
      <c r="K4219" t="s">
        <v>2952</v>
      </c>
      <c r="L4219">
        <v>5170</v>
      </c>
      <c r="M4219">
        <v>5140</v>
      </c>
      <c r="N4219">
        <v>200</v>
      </c>
      <c r="O4219" t="s">
        <v>2927</v>
      </c>
      <c r="P4219">
        <v>0.48679112401800201</v>
      </c>
      <c r="Q4219">
        <v>0.89198810926545002</v>
      </c>
      <c r="R4219">
        <v>0.83243062214784103</v>
      </c>
      <c r="S4219">
        <v>0.17482389848285801</v>
      </c>
      <c r="T4219">
        <v>-2.5479086962953299</v>
      </c>
      <c r="U4219">
        <v>2.5479086962953299</v>
      </c>
      <c r="V4219">
        <v>2.7122670041057102</v>
      </c>
      <c r="W4219">
        <v>-12.13</v>
      </c>
      <c r="X4219">
        <v>1.48</v>
      </c>
      <c r="Y4219">
        <v>77914</v>
      </c>
      <c r="Z4219">
        <v>4101</v>
      </c>
      <c r="AA4219">
        <v>0.15</v>
      </c>
      <c r="AB4219">
        <v>19</v>
      </c>
      <c r="AC4219">
        <v>10</v>
      </c>
      <c r="AD4219">
        <v>9</v>
      </c>
      <c r="AE4219">
        <v>52.63</v>
      </c>
      <c r="AF4219">
        <v>11</v>
      </c>
      <c r="AG4219">
        <v>9</v>
      </c>
      <c r="AH4219">
        <v>4</v>
      </c>
      <c r="AI4219">
        <v>6</v>
      </c>
    </row>
    <row r="4220" spans="1:35" x14ac:dyDescent="0.2">
      <c r="A4220" s="102">
        <v>1557</v>
      </c>
      <c r="B4220">
        <v>2229</v>
      </c>
      <c r="C4220" t="s">
        <v>731</v>
      </c>
      <c r="D4220" t="s">
        <v>2955</v>
      </c>
      <c r="E4220">
        <v>3340</v>
      </c>
      <c r="F4220">
        <v>3255</v>
      </c>
      <c r="G4220">
        <v>300</v>
      </c>
      <c r="H4220" t="s">
        <v>2930</v>
      </c>
      <c r="I4220">
        <v>8804</v>
      </c>
      <c r="J4220" t="s">
        <v>1097</v>
      </c>
      <c r="K4220" t="s">
        <v>2949</v>
      </c>
      <c r="L4220">
        <v>1791</v>
      </c>
      <c r="M4220">
        <v>1788</v>
      </c>
      <c r="N4220">
        <v>500</v>
      </c>
      <c r="O4220" t="s">
        <v>2927</v>
      </c>
      <c r="P4220">
        <v>7.6167405309053998E-2</v>
      </c>
      <c r="Q4220">
        <v>0.90412886401954096</v>
      </c>
      <c r="R4220" s="15">
        <v>2.53194077150121E-8</v>
      </c>
      <c r="S4220">
        <v>2.3389308077045E-4</v>
      </c>
      <c r="T4220">
        <v>-3.0141119140885801</v>
      </c>
      <c r="U4220">
        <v>3.0141119140885801</v>
      </c>
      <c r="V4220">
        <v>2.7882755022219401</v>
      </c>
      <c r="W4220">
        <v>-18.649999999999999</v>
      </c>
      <c r="X4220">
        <v>8.4499999999999993</v>
      </c>
      <c r="Y4220">
        <v>77895</v>
      </c>
      <c r="Z4220">
        <v>4328</v>
      </c>
      <c r="AA4220">
        <v>0.17</v>
      </c>
      <c r="AB4220">
        <v>18</v>
      </c>
      <c r="AC4220">
        <v>10</v>
      </c>
      <c r="AD4220">
        <v>8</v>
      </c>
      <c r="AE4220">
        <v>55.56</v>
      </c>
      <c r="AF4220">
        <v>14</v>
      </c>
      <c r="AG4220">
        <v>4</v>
      </c>
      <c r="AH4220">
        <v>4</v>
      </c>
      <c r="AI4220">
        <v>10</v>
      </c>
    </row>
    <row r="4221" spans="1:35" x14ac:dyDescent="0.2">
      <c r="A4221" s="102">
        <v>4193</v>
      </c>
      <c r="B4221">
        <v>6952</v>
      </c>
      <c r="C4221" t="s">
        <v>540</v>
      </c>
      <c r="D4221" t="s">
        <v>2932</v>
      </c>
      <c r="E4221">
        <v>2036</v>
      </c>
      <c r="F4221">
        <v>2031</v>
      </c>
      <c r="G4221">
        <v>500</v>
      </c>
      <c r="H4221" t="s">
        <v>2927</v>
      </c>
      <c r="I4221">
        <v>8020</v>
      </c>
      <c r="J4221" t="s">
        <v>3095</v>
      </c>
      <c r="K4221" t="s">
        <v>2934</v>
      </c>
      <c r="L4221">
        <v>1360</v>
      </c>
      <c r="M4221">
        <v>1373</v>
      </c>
      <c r="N4221">
        <v>700</v>
      </c>
      <c r="O4221" t="s">
        <v>2930</v>
      </c>
      <c r="P4221">
        <v>0.63234763594266896</v>
      </c>
      <c r="Q4221">
        <v>0.86064700236965397</v>
      </c>
      <c r="R4221">
        <v>0.75602877363052601</v>
      </c>
      <c r="S4221">
        <v>0.215811980651714</v>
      </c>
      <c r="T4221">
        <v>0.34551469327294199</v>
      </c>
      <c r="U4221">
        <v>0.34551469327294199</v>
      </c>
      <c r="V4221">
        <v>0.44193743763795501</v>
      </c>
      <c r="W4221">
        <v>1.74</v>
      </c>
      <c r="X4221">
        <v>5.36</v>
      </c>
      <c r="Y4221">
        <v>77835</v>
      </c>
      <c r="Z4221">
        <v>5189</v>
      </c>
      <c r="AA4221">
        <v>0.27</v>
      </c>
      <c r="AB4221">
        <v>15</v>
      </c>
      <c r="AC4221">
        <v>9</v>
      </c>
      <c r="AD4221">
        <v>6</v>
      </c>
      <c r="AE4221">
        <v>60</v>
      </c>
      <c r="AF4221">
        <v>14</v>
      </c>
      <c r="AG4221">
        <v>4</v>
      </c>
      <c r="AH4221">
        <v>3</v>
      </c>
      <c r="AI4221">
        <v>8</v>
      </c>
    </row>
    <row r="4222" spans="1:35" x14ac:dyDescent="0.2">
      <c r="A4222" s="102">
        <v>1818</v>
      </c>
      <c r="B4222">
        <v>3105</v>
      </c>
      <c r="C4222" t="s">
        <v>50</v>
      </c>
      <c r="D4222" t="s">
        <v>2932</v>
      </c>
      <c r="E4222">
        <v>1030</v>
      </c>
      <c r="F4222">
        <v>1027</v>
      </c>
      <c r="G4222">
        <v>900</v>
      </c>
      <c r="H4222" t="s">
        <v>2930</v>
      </c>
      <c r="I4222">
        <v>4182</v>
      </c>
      <c r="J4222" t="s">
        <v>48</v>
      </c>
      <c r="K4222" t="s">
        <v>2952</v>
      </c>
      <c r="L4222">
        <v>1870</v>
      </c>
      <c r="M4222">
        <v>1870</v>
      </c>
      <c r="N4222">
        <v>500</v>
      </c>
      <c r="O4222" t="s">
        <v>2927</v>
      </c>
      <c r="P4222">
        <v>0.23658382422306701</v>
      </c>
      <c r="Q4222">
        <v>0.89901943481783897</v>
      </c>
      <c r="R4222">
        <v>0.88841624357344695</v>
      </c>
      <c r="S4222">
        <v>0.30252250151969901</v>
      </c>
      <c r="T4222">
        <v>-2.04929775086153</v>
      </c>
      <c r="U4222">
        <v>2.04929775086153</v>
      </c>
      <c r="V4222">
        <v>1.67497860578447</v>
      </c>
      <c r="W4222">
        <v>-9.09</v>
      </c>
      <c r="X4222">
        <v>1.1399999999999999</v>
      </c>
      <c r="Y4222">
        <v>77828</v>
      </c>
      <c r="Z4222">
        <v>3891</v>
      </c>
      <c r="AA4222">
        <v>0.2</v>
      </c>
      <c r="AB4222">
        <v>20</v>
      </c>
      <c r="AC4222">
        <v>10</v>
      </c>
      <c r="AD4222">
        <v>10</v>
      </c>
      <c r="AE4222">
        <v>50</v>
      </c>
      <c r="AF4222">
        <v>12</v>
      </c>
      <c r="AG4222">
        <v>7</v>
      </c>
      <c r="AH4222">
        <v>7</v>
      </c>
      <c r="AI4222">
        <v>6</v>
      </c>
    </row>
    <row r="4223" spans="1:35" x14ac:dyDescent="0.2">
      <c r="A4223" s="102">
        <v>6583</v>
      </c>
      <c r="B4223">
        <v>2337</v>
      </c>
      <c r="C4223" t="s">
        <v>3651</v>
      </c>
      <c r="D4223" t="s">
        <v>2949</v>
      </c>
      <c r="E4223">
        <v>436</v>
      </c>
      <c r="F4223">
        <v>423</v>
      </c>
      <c r="G4223">
        <v>2000</v>
      </c>
      <c r="H4223" t="s">
        <v>2930</v>
      </c>
      <c r="I4223">
        <v>6750</v>
      </c>
      <c r="J4223" t="s">
        <v>2993</v>
      </c>
      <c r="K4223" t="s">
        <v>2932</v>
      </c>
      <c r="L4223">
        <v>4400</v>
      </c>
      <c r="M4223">
        <v>4275</v>
      </c>
      <c r="N4223">
        <v>200</v>
      </c>
      <c r="O4223" t="s">
        <v>2927</v>
      </c>
      <c r="P4223">
        <v>0.52438776330443604</v>
      </c>
      <c r="Q4223">
        <v>0.82839832811508096</v>
      </c>
      <c r="R4223">
        <v>0.67268097467651</v>
      </c>
      <c r="S4223">
        <v>0.30186425528051403</v>
      </c>
      <c r="T4223">
        <v>-0.96760540024235897</v>
      </c>
      <c r="U4223">
        <v>0.96760540024235897</v>
      </c>
      <c r="V4223">
        <v>1.1793860322596099</v>
      </c>
      <c r="W4223">
        <v>-4.34</v>
      </c>
      <c r="X4223">
        <v>1.05</v>
      </c>
      <c r="Y4223">
        <v>77796</v>
      </c>
      <c r="Z4223">
        <v>5186</v>
      </c>
      <c r="AA4223">
        <v>0.27</v>
      </c>
      <c r="AB4223">
        <v>15</v>
      </c>
      <c r="AC4223">
        <v>8</v>
      </c>
      <c r="AD4223">
        <v>7</v>
      </c>
      <c r="AE4223">
        <v>53.33</v>
      </c>
      <c r="AF4223">
        <v>12</v>
      </c>
      <c r="AG4223">
        <v>6</v>
      </c>
      <c r="AH4223">
        <v>5</v>
      </c>
      <c r="AI4223">
        <v>4</v>
      </c>
    </row>
    <row r="4224" spans="1:35" x14ac:dyDescent="0.2">
      <c r="A4224" s="102">
        <v>8508</v>
      </c>
      <c r="B4224">
        <v>9062</v>
      </c>
      <c r="C4224" t="s">
        <v>2891</v>
      </c>
      <c r="D4224" t="s">
        <v>3099</v>
      </c>
      <c r="E4224">
        <v>6140</v>
      </c>
      <c r="F4224">
        <v>6140</v>
      </c>
      <c r="G4224">
        <v>100</v>
      </c>
      <c r="H4224" t="s">
        <v>2930</v>
      </c>
      <c r="I4224">
        <v>9142</v>
      </c>
      <c r="J4224" t="s">
        <v>1121</v>
      </c>
      <c r="K4224" t="s">
        <v>3099</v>
      </c>
      <c r="L4224">
        <v>3690</v>
      </c>
      <c r="M4224">
        <v>3630</v>
      </c>
      <c r="N4224">
        <v>200</v>
      </c>
      <c r="O4224" t="s">
        <v>2927</v>
      </c>
      <c r="P4224">
        <v>0.80664558381232998</v>
      </c>
      <c r="Q4224">
        <v>0.80302102444287804</v>
      </c>
      <c r="R4224">
        <v>8.3881261237615495E-2</v>
      </c>
      <c r="S4224">
        <v>3.0115907814053499E-2</v>
      </c>
      <c r="T4224">
        <v>-0.93215932797011203</v>
      </c>
      <c r="U4224">
        <v>0.93215932797011203</v>
      </c>
      <c r="V4224">
        <v>1.2958426419106399</v>
      </c>
      <c r="W4224">
        <v>-3.85</v>
      </c>
      <c r="X4224">
        <v>18.239999999999998</v>
      </c>
      <c r="Y4224">
        <v>77766</v>
      </c>
      <c r="Z4224">
        <v>5555</v>
      </c>
      <c r="AA4224">
        <v>0.28999999999999998</v>
      </c>
      <c r="AB4224">
        <v>14</v>
      </c>
      <c r="AC4224">
        <v>8</v>
      </c>
      <c r="AD4224">
        <v>6</v>
      </c>
      <c r="AE4224">
        <v>57.14</v>
      </c>
      <c r="AF4224">
        <v>12</v>
      </c>
      <c r="AG4224">
        <v>4</v>
      </c>
      <c r="AH4224">
        <v>4</v>
      </c>
      <c r="AI4224">
        <v>6</v>
      </c>
    </row>
    <row r="4225" spans="1:35" x14ac:dyDescent="0.2">
      <c r="A4225" s="102">
        <v>873</v>
      </c>
      <c r="B4225">
        <v>7267</v>
      </c>
      <c r="C4225" t="s">
        <v>61</v>
      </c>
      <c r="D4225" t="s">
        <v>2945</v>
      </c>
      <c r="E4225">
        <v>2893</v>
      </c>
      <c r="F4225">
        <v>2857.5</v>
      </c>
      <c r="G4225">
        <v>300</v>
      </c>
      <c r="H4225" t="s">
        <v>2930</v>
      </c>
      <c r="I4225">
        <v>8316</v>
      </c>
      <c r="J4225" t="s">
        <v>3215</v>
      </c>
      <c r="K4225" t="s">
        <v>2990</v>
      </c>
      <c r="L4225">
        <v>3973</v>
      </c>
      <c r="M4225">
        <v>3954</v>
      </c>
      <c r="N4225">
        <v>200</v>
      </c>
      <c r="O4225" t="s">
        <v>2927</v>
      </c>
      <c r="P4225">
        <v>0.83487918223600499</v>
      </c>
      <c r="Q4225">
        <v>0.91949137697560501</v>
      </c>
      <c r="R4225">
        <v>4.7221252224560702E-2</v>
      </c>
      <c r="S4225">
        <v>7.4766578910431106E-2</v>
      </c>
      <c r="T4225">
        <v>-2.6978551296703799</v>
      </c>
      <c r="U4225">
        <v>2.6978551296703799</v>
      </c>
      <c r="V4225">
        <v>1.7755864707487199</v>
      </c>
      <c r="W4225">
        <v>-6.41</v>
      </c>
      <c r="X4225">
        <v>8.4</v>
      </c>
      <c r="Y4225">
        <v>77766</v>
      </c>
      <c r="Z4225">
        <v>9721</v>
      </c>
      <c r="AA4225">
        <v>0.55000000000000004</v>
      </c>
      <c r="AB4225">
        <v>8</v>
      </c>
      <c r="AC4225">
        <v>5</v>
      </c>
      <c r="AD4225">
        <v>3</v>
      </c>
      <c r="AE4225">
        <v>62.5</v>
      </c>
      <c r="AF4225">
        <v>16</v>
      </c>
      <c r="AG4225">
        <v>1</v>
      </c>
      <c r="AH4225">
        <v>0</v>
      </c>
      <c r="AI4225">
        <v>7</v>
      </c>
    </row>
    <row r="4226" spans="1:35" x14ac:dyDescent="0.2">
      <c r="A4226" s="102">
        <v>7301</v>
      </c>
      <c r="B4226">
        <v>6988</v>
      </c>
      <c r="C4226" t="s">
        <v>65</v>
      </c>
      <c r="D4226" t="s">
        <v>2952</v>
      </c>
      <c r="E4226">
        <v>6340</v>
      </c>
      <c r="F4226">
        <v>6310</v>
      </c>
      <c r="G4226">
        <v>100</v>
      </c>
      <c r="H4226" t="s">
        <v>2927</v>
      </c>
      <c r="I4226">
        <v>7186</v>
      </c>
      <c r="J4226" t="s">
        <v>685</v>
      </c>
      <c r="K4226" t="s">
        <v>2990</v>
      </c>
      <c r="L4226">
        <v>447</v>
      </c>
      <c r="M4226">
        <v>437</v>
      </c>
      <c r="N4226">
        <v>1400</v>
      </c>
      <c r="O4226" t="s">
        <v>2930</v>
      </c>
      <c r="P4226">
        <v>0.31148176134495997</v>
      </c>
      <c r="Q4226">
        <v>0.81887732626966503</v>
      </c>
      <c r="R4226">
        <v>1.63781910340585E-4</v>
      </c>
      <c r="S4226">
        <v>0.286681935584431</v>
      </c>
      <c r="T4226">
        <v>1.27339934509319</v>
      </c>
      <c r="U4226">
        <v>1.27339934509319</v>
      </c>
      <c r="V4226">
        <v>1.3065521144687</v>
      </c>
      <c r="W4226">
        <v>3.93</v>
      </c>
      <c r="X4226">
        <v>3.04</v>
      </c>
      <c r="Y4226">
        <v>77760</v>
      </c>
      <c r="Z4226">
        <v>5554</v>
      </c>
      <c r="AA4226">
        <v>0.43</v>
      </c>
      <c r="AB4226">
        <v>14</v>
      </c>
      <c r="AC4226">
        <v>9</v>
      </c>
      <c r="AD4226">
        <v>5</v>
      </c>
      <c r="AE4226">
        <v>64.290000000000006</v>
      </c>
      <c r="AF4226">
        <v>13</v>
      </c>
      <c r="AG4226">
        <v>5</v>
      </c>
      <c r="AH4226">
        <v>3</v>
      </c>
      <c r="AI4226">
        <v>6</v>
      </c>
    </row>
    <row r="4227" spans="1:35" x14ac:dyDescent="0.2">
      <c r="A4227" s="102">
        <v>593</v>
      </c>
      <c r="B4227">
        <v>3861</v>
      </c>
      <c r="C4227" t="s">
        <v>37</v>
      </c>
      <c r="D4227" t="s">
        <v>3213</v>
      </c>
      <c r="E4227">
        <v>592</v>
      </c>
      <c r="F4227">
        <v>613</v>
      </c>
      <c r="G4227">
        <v>1700</v>
      </c>
      <c r="H4227" t="s">
        <v>2927</v>
      </c>
      <c r="I4227">
        <v>7189</v>
      </c>
      <c r="J4227" t="s">
        <v>45</v>
      </c>
      <c r="K4227" t="s">
        <v>2990</v>
      </c>
      <c r="L4227">
        <v>755</v>
      </c>
      <c r="M4227">
        <v>738</v>
      </c>
      <c r="N4227">
        <v>1400</v>
      </c>
      <c r="O4227" t="s">
        <v>2930</v>
      </c>
      <c r="P4227">
        <v>0.75918801997962804</v>
      </c>
      <c r="Q4227">
        <v>0.92805260791067901</v>
      </c>
      <c r="R4227">
        <v>8.8573186417605504E-2</v>
      </c>
      <c r="S4227">
        <v>5.9096921553705897E-2</v>
      </c>
      <c r="T4227">
        <v>3.211787801237</v>
      </c>
      <c r="U4227">
        <v>3.211787801237</v>
      </c>
      <c r="V4227">
        <v>2.6036716545438199</v>
      </c>
      <c r="W4227">
        <v>12.11</v>
      </c>
      <c r="X4227">
        <v>0.86</v>
      </c>
      <c r="Y4227">
        <v>77754</v>
      </c>
      <c r="Z4227">
        <v>4860</v>
      </c>
      <c r="AA4227">
        <v>0.23</v>
      </c>
      <c r="AB4227">
        <v>16</v>
      </c>
      <c r="AC4227">
        <v>9</v>
      </c>
      <c r="AD4227">
        <v>7</v>
      </c>
      <c r="AE4227">
        <v>56.25</v>
      </c>
      <c r="AF4227">
        <v>11</v>
      </c>
      <c r="AG4227">
        <v>8</v>
      </c>
      <c r="AH4227">
        <v>4</v>
      </c>
      <c r="AI4227">
        <v>4</v>
      </c>
    </row>
    <row r="4228" spans="1:35" x14ac:dyDescent="0.2">
      <c r="A4228" s="102">
        <v>2894</v>
      </c>
      <c r="B4228">
        <v>4544</v>
      </c>
      <c r="C4228" t="s">
        <v>3687</v>
      </c>
      <c r="D4228" t="s">
        <v>2942</v>
      </c>
      <c r="E4228">
        <v>2957</v>
      </c>
      <c r="F4228">
        <v>3025</v>
      </c>
      <c r="G4228">
        <v>300</v>
      </c>
      <c r="H4228" t="s">
        <v>2927</v>
      </c>
      <c r="I4228">
        <v>9505</v>
      </c>
      <c r="J4228" t="s">
        <v>3408</v>
      </c>
      <c r="K4228" t="s">
        <v>2992</v>
      </c>
      <c r="L4228">
        <v>899</v>
      </c>
      <c r="M4228">
        <v>886</v>
      </c>
      <c r="N4228">
        <v>1000</v>
      </c>
      <c r="O4228" t="s">
        <v>2930</v>
      </c>
      <c r="P4228">
        <v>0.60470953894600998</v>
      </c>
      <c r="Q4228">
        <v>0.88153980242775598</v>
      </c>
      <c r="R4228">
        <v>0.466816006053977</v>
      </c>
      <c r="S4228">
        <v>2.3248356455495499E-4</v>
      </c>
      <c r="T4228">
        <v>0.17294675501751799</v>
      </c>
      <c r="U4228">
        <v>0.17294675501751799</v>
      </c>
      <c r="V4228">
        <v>1.1046848820339099</v>
      </c>
      <c r="W4228">
        <v>0.54</v>
      </c>
      <c r="X4228">
        <v>2.37</v>
      </c>
      <c r="Y4228">
        <v>77735</v>
      </c>
      <c r="Z4228">
        <v>5552</v>
      </c>
      <c r="AA4228">
        <v>0.12</v>
      </c>
      <c r="AB4228">
        <v>14</v>
      </c>
      <c r="AC4228">
        <v>9</v>
      </c>
      <c r="AD4228">
        <v>5</v>
      </c>
      <c r="AE4228">
        <v>64.290000000000006</v>
      </c>
      <c r="AF4228">
        <v>8</v>
      </c>
      <c r="AG4228">
        <v>7</v>
      </c>
      <c r="AH4228">
        <v>5</v>
      </c>
      <c r="AI4228">
        <v>2</v>
      </c>
    </row>
    <row r="4229" spans="1:35" x14ac:dyDescent="0.2">
      <c r="A4229" s="102">
        <v>2775</v>
      </c>
      <c r="B4229">
        <v>4516</v>
      </c>
      <c r="C4229" t="s">
        <v>3698</v>
      </c>
      <c r="D4229" t="s">
        <v>2950</v>
      </c>
      <c r="E4229">
        <v>8990</v>
      </c>
      <c r="F4229">
        <v>9360</v>
      </c>
      <c r="G4229">
        <v>100</v>
      </c>
      <c r="H4229" t="s">
        <v>2930</v>
      </c>
      <c r="I4229">
        <v>6758</v>
      </c>
      <c r="J4229" t="s">
        <v>2944</v>
      </c>
      <c r="K4229" t="s">
        <v>2932</v>
      </c>
      <c r="L4229">
        <v>7890</v>
      </c>
      <c r="M4229">
        <v>7826</v>
      </c>
      <c r="N4229">
        <v>100</v>
      </c>
      <c r="O4229" t="s">
        <v>2927</v>
      </c>
      <c r="P4229">
        <v>0.33835293973969899</v>
      </c>
      <c r="Q4229">
        <v>0.88351626049621601</v>
      </c>
      <c r="R4229">
        <v>0.11476750543328899</v>
      </c>
      <c r="S4229">
        <v>3.3338293049868697E-2</v>
      </c>
      <c r="T4229">
        <v>-1.55662779504751</v>
      </c>
      <c r="U4229">
        <v>1.55662779504751</v>
      </c>
      <c r="V4229">
        <v>2.17451159670631</v>
      </c>
      <c r="W4229">
        <v>-12.19</v>
      </c>
      <c r="X4229">
        <v>16.39</v>
      </c>
      <c r="Y4229">
        <v>77691</v>
      </c>
      <c r="Z4229">
        <v>12948</v>
      </c>
      <c r="AA4229">
        <v>0.98</v>
      </c>
      <c r="AB4229">
        <v>6</v>
      </c>
      <c r="AC4229">
        <v>4</v>
      </c>
      <c r="AD4229">
        <v>2</v>
      </c>
      <c r="AE4229">
        <v>66.67</v>
      </c>
      <c r="AF4229">
        <v>9</v>
      </c>
      <c r="AG4229">
        <v>4</v>
      </c>
      <c r="AH4229">
        <v>1</v>
      </c>
      <c r="AI4229">
        <v>1</v>
      </c>
    </row>
    <row r="4230" spans="1:35" x14ac:dyDescent="0.2">
      <c r="A4230" s="102">
        <v>5173</v>
      </c>
      <c r="B4230">
        <v>8279</v>
      </c>
      <c r="C4230" t="s">
        <v>1050</v>
      </c>
      <c r="D4230" t="s">
        <v>2953</v>
      </c>
      <c r="E4230">
        <v>5840</v>
      </c>
      <c r="F4230">
        <v>5810</v>
      </c>
      <c r="G4230">
        <v>100</v>
      </c>
      <c r="H4230" t="s">
        <v>2927</v>
      </c>
      <c r="I4230">
        <v>8697</v>
      </c>
      <c r="J4230" t="s">
        <v>1091</v>
      </c>
      <c r="K4230" t="s">
        <v>2933</v>
      </c>
      <c r="L4230">
        <v>2058</v>
      </c>
      <c r="M4230">
        <v>2042</v>
      </c>
      <c r="N4230">
        <v>300</v>
      </c>
      <c r="O4230" t="s">
        <v>2930</v>
      </c>
      <c r="P4230">
        <v>0.89396162453592298</v>
      </c>
      <c r="Q4230">
        <v>0.84706480462687705</v>
      </c>
      <c r="R4230">
        <v>0.13135425685513799</v>
      </c>
      <c r="S4230">
        <v>0.19566893095750201</v>
      </c>
      <c r="T4230">
        <v>0.851929368835315</v>
      </c>
      <c r="U4230">
        <v>0.851929368835315</v>
      </c>
      <c r="V4230">
        <v>1.32706761938942</v>
      </c>
      <c r="W4230">
        <v>1.4</v>
      </c>
      <c r="X4230">
        <v>5.44</v>
      </c>
      <c r="Y4230">
        <v>77604</v>
      </c>
      <c r="Z4230">
        <v>6467</v>
      </c>
      <c r="AA4230">
        <v>0.61</v>
      </c>
      <c r="AB4230">
        <v>12</v>
      </c>
      <c r="AC4230">
        <v>8</v>
      </c>
      <c r="AD4230">
        <v>4</v>
      </c>
      <c r="AE4230">
        <v>66.67</v>
      </c>
      <c r="AF4230">
        <v>15</v>
      </c>
      <c r="AG4230">
        <v>4</v>
      </c>
      <c r="AH4230">
        <v>2</v>
      </c>
      <c r="AI4230">
        <v>6</v>
      </c>
    </row>
    <row r="4231" spans="1:35" x14ac:dyDescent="0.2">
      <c r="A4231" s="102">
        <v>4383</v>
      </c>
      <c r="B4231">
        <v>8306</v>
      </c>
      <c r="C4231" t="s">
        <v>3191</v>
      </c>
      <c r="D4231" t="s">
        <v>2990</v>
      </c>
      <c r="E4231">
        <v>579.9</v>
      </c>
      <c r="F4231">
        <v>579.4</v>
      </c>
      <c r="G4231">
        <v>1700</v>
      </c>
      <c r="H4231" t="s">
        <v>2927</v>
      </c>
      <c r="I4231">
        <v>9810</v>
      </c>
      <c r="J4231" t="s">
        <v>2894</v>
      </c>
      <c r="K4231" t="s">
        <v>2934</v>
      </c>
      <c r="L4231">
        <v>4820</v>
      </c>
      <c r="M4231">
        <v>4860</v>
      </c>
      <c r="N4231">
        <v>200</v>
      </c>
      <c r="O4231" t="s">
        <v>2930</v>
      </c>
      <c r="P4231">
        <v>0.66618482390005596</v>
      </c>
      <c r="Q4231">
        <v>0.85789259958495501</v>
      </c>
      <c r="R4231">
        <v>0.58435749690177896</v>
      </c>
      <c r="S4231">
        <v>0.49214386438742702</v>
      </c>
      <c r="T4231">
        <v>0.63690281244785796</v>
      </c>
      <c r="U4231">
        <v>0.63690281244785796</v>
      </c>
      <c r="V4231">
        <v>0.86276484622414196</v>
      </c>
      <c r="W4231">
        <v>2.5</v>
      </c>
      <c r="X4231">
        <v>1.34</v>
      </c>
      <c r="Y4231">
        <v>77560</v>
      </c>
      <c r="Z4231">
        <v>4309</v>
      </c>
      <c r="AA4231">
        <v>0.24</v>
      </c>
      <c r="AB4231">
        <v>18</v>
      </c>
      <c r="AC4231">
        <v>10</v>
      </c>
      <c r="AD4231">
        <v>8</v>
      </c>
      <c r="AE4231">
        <v>55.56</v>
      </c>
      <c r="AF4231">
        <v>15</v>
      </c>
      <c r="AG4231">
        <v>2</v>
      </c>
      <c r="AH4231">
        <v>2</v>
      </c>
      <c r="AI4231">
        <v>14</v>
      </c>
    </row>
    <row r="4232" spans="1:35" x14ac:dyDescent="0.2">
      <c r="A4232" s="102">
        <v>6072</v>
      </c>
      <c r="B4232">
        <v>3046</v>
      </c>
      <c r="C4232" t="s">
        <v>764</v>
      </c>
      <c r="D4232" t="s">
        <v>2953</v>
      </c>
      <c r="E4232">
        <v>7810</v>
      </c>
      <c r="F4232">
        <v>7780</v>
      </c>
      <c r="G4232">
        <v>100</v>
      </c>
      <c r="H4232" t="s">
        <v>2930</v>
      </c>
      <c r="I4232">
        <v>9746</v>
      </c>
      <c r="J4232" t="s">
        <v>3201</v>
      </c>
      <c r="K4232" t="s">
        <v>2929</v>
      </c>
      <c r="L4232">
        <v>5600</v>
      </c>
      <c r="M4232">
        <v>5640</v>
      </c>
      <c r="N4232">
        <v>100</v>
      </c>
      <c r="O4232" t="s">
        <v>2927</v>
      </c>
      <c r="P4232">
        <v>0.72276810138696901</v>
      </c>
      <c r="Q4232">
        <v>0.83491508529811298</v>
      </c>
      <c r="R4232">
        <v>0.65055708587245198</v>
      </c>
      <c r="S4232">
        <v>0.28237601345448898</v>
      </c>
      <c r="T4232">
        <v>-0.224430983666943</v>
      </c>
      <c r="U4232">
        <v>0.224430983666943</v>
      </c>
      <c r="V4232">
        <v>0.67145563904670302</v>
      </c>
      <c r="W4232">
        <v>-1.07</v>
      </c>
      <c r="X4232">
        <v>27.51</v>
      </c>
      <c r="Y4232">
        <v>77509</v>
      </c>
      <c r="Z4232">
        <v>38754</v>
      </c>
      <c r="AA4232">
        <v>1.79</v>
      </c>
      <c r="AB4232">
        <v>2</v>
      </c>
      <c r="AC4232">
        <v>2</v>
      </c>
      <c r="AD4232">
        <v>0</v>
      </c>
      <c r="AE4232">
        <v>100</v>
      </c>
      <c r="AF4232">
        <v>16</v>
      </c>
      <c r="AG4232">
        <v>1</v>
      </c>
      <c r="AH4232">
        <v>0</v>
      </c>
      <c r="AI4232">
        <v>1</v>
      </c>
    </row>
    <row r="4233" spans="1:35" x14ac:dyDescent="0.2">
      <c r="A4233" s="102">
        <v>7064</v>
      </c>
      <c r="B4233">
        <v>6301</v>
      </c>
      <c r="C4233" t="s">
        <v>56</v>
      </c>
      <c r="D4233" t="s">
        <v>2940</v>
      </c>
      <c r="E4233">
        <v>2410</v>
      </c>
      <c r="F4233">
        <v>2398.5</v>
      </c>
      <c r="G4233">
        <v>400</v>
      </c>
      <c r="H4233" t="s">
        <v>2930</v>
      </c>
      <c r="I4233">
        <v>7846</v>
      </c>
      <c r="J4233" t="s">
        <v>995</v>
      </c>
      <c r="K4233" t="s">
        <v>2951</v>
      </c>
      <c r="L4233">
        <v>4540</v>
      </c>
      <c r="M4233">
        <v>4485</v>
      </c>
      <c r="N4233">
        <v>200</v>
      </c>
      <c r="O4233" t="s">
        <v>2927</v>
      </c>
      <c r="P4233">
        <v>0.43405131625993099</v>
      </c>
      <c r="Q4233">
        <v>0.82201469373742497</v>
      </c>
      <c r="R4233">
        <v>5.3822196823242699E-2</v>
      </c>
      <c r="S4233">
        <v>0.147159388932534</v>
      </c>
      <c r="T4233">
        <v>-3.27494042010066</v>
      </c>
      <c r="U4233">
        <v>3.27494042010066</v>
      </c>
      <c r="V4233">
        <v>3.2949786481326302</v>
      </c>
      <c r="W4233">
        <v>-11.06</v>
      </c>
      <c r="X4233">
        <v>6.96</v>
      </c>
      <c r="Y4233">
        <v>77457</v>
      </c>
      <c r="Z4233">
        <v>7746</v>
      </c>
      <c r="AA4233">
        <v>0.46</v>
      </c>
      <c r="AB4233">
        <v>10</v>
      </c>
      <c r="AC4233">
        <v>5</v>
      </c>
      <c r="AD4233">
        <v>5</v>
      </c>
      <c r="AE4233">
        <v>50</v>
      </c>
      <c r="AF4233">
        <v>8</v>
      </c>
      <c r="AG4233">
        <v>5</v>
      </c>
      <c r="AH4233">
        <v>4</v>
      </c>
      <c r="AI4233">
        <v>1</v>
      </c>
    </row>
    <row r="4234" spans="1:35" x14ac:dyDescent="0.2">
      <c r="A4234" s="102">
        <v>8162</v>
      </c>
      <c r="B4234">
        <v>6724</v>
      </c>
      <c r="C4234" t="s">
        <v>933</v>
      </c>
      <c r="D4234" t="s">
        <v>2932</v>
      </c>
      <c r="E4234">
        <v>1742</v>
      </c>
      <c r="F4234">
        <v>1722</v>
      </c>
      <c r="G4234">
        <v>600</v>
      </c>
      <c r="H4234" t="s">
        <v>2927</v>
      </c>
      <c r="I4234">
        <v>8377</v>
      </c>
      <c r="J4234" t="s">
        <v>3100</v>
      </c>
      <c r="K4234" t="s">
        <v>2990</v>
      </c>
      <c r="L4234">
        <v>1105</v>
      </c>
      <c r="M4234">
        <v>1073</v>
      </c>
      <c r="N4234">
        <v>1000</v>
      </c>
      <c r="O4234" t="s">
        <v>2930</v>
      </c>
      <c r="P4234">
        <v>0.232881463301995</v>
      </c>
      <c r="Q4234">
        <v>0.80746943539618199</v>
      </c>
      <c r="R4234">
        <v>0.70876162269388399</v>
      </c>
      <c r="S4234">
        <v>0.13208516944874901</v>
      </c>
      <c r="T4234">
        <v>2.62636252122345</v>
      </c>
      <c r="U4234">
        <v>2.62636252122345</v>
      </c>
      <c r="V4234">
        <v>2.3786000311051798</v>
      </c>
      <c r="W4234">
        <v>8.84</v>
      </c>
      <c r="X4234">
        <v>3.85</v>
      </c>
      <c r="Y4234">
        <v>77387</v>
      </c>
      <c r="Z4234">
        <v>4837</v>
      </c>
      <c r="AA4234">
        <v>0.27</v>
      </c>
      <c r="AB4234">
        <v>16</v>
      </c>
      <c r="AC4234">
        <v>7</v>
      </c>
      <c r="AD4234">
        <v>9</v>
      </c>
      <c r="AE4234">
        <v>43.75</v>
      </c>
      <c r="AF4234">
        <v>14</v>
      </c>
      <c r="AG4234">
        <v>4</v>
      </c>
      <c r="AH4234">
        <v>2</v>
      </c>
      <c r="AI4234">
        <v>10</v>
      </c>
    </row>
    <row r="4235" spans="1:35" x14ac:dyDescent="0.2">
      <c r="A4235" s="102">
        <v>7312</v>
      </c>
      <c r="B4235">
        <v>4212</v>
      </c>
      <c r="C4235" t="s">
        <v>822</v>
      </c>
      <c r="D4235" t="s">
        <v>2952</v>
      </c>
      <c r="E4235">
        <v>2579</v>
      </c>
      <c r="F4235">
        <v>2529</v>
      </c>
      <c r="G4235">
        <v>200</v>
      </c>
      <c r="H4235" t="s">
        <v>2927</v>
      </c>
      <c r="I4235">
        <v>4521</v>
      </c>
      <c r="J4235" t="s">
        <v>830</v>
      </c>
      <c r="K4235" t="s">
        <v>2950</v>
      </c>
      <c r="L4235">
        <v>6130</v>
      </c>
      <c r="M4235">
        <v>6140</v>
      </c>
      <c r="N4235">
        <v>100</v>
      </c>
      <c r="O4235" t="s">
        <v>2930</v>
      </c>
      <c r="P4235">
        <v>0.211070355087559</v>
      </c>
      <c r="Q4235">
        <v>0.81875120352515596</v>
      </c>
      <c r="R4235">
        <v>3.1380280667481698E-2</v>
      </c>
      <c r="S4235">
        <v>2.2276062275400701E-2</v>
      </c>
      <c r="T4235">
        <v>1.1402686059880001</v>
      </c>
      <c r="U4235">
        <v>1.1402686059880001</v>
      </c>
      <c r="V4235">
        <v>1.5590438621392499</v>
      </c>
      <c r="W4235">
        <v>4.28</v>
      </c>
      <c r="X4235">
        <v>17.62</v>
      </c>
      <c r="Y4235">
        <v>77377</v>
      </c>
      <c r="Z4235">
        <v>7034</v>
      </c>
      <c r="AA4235">
        <v>0.55000000000000004</v>
      </c>
      <c r="AB4235">
        <v>11</v>
      </c>
      <c r="AC4235">
        <v>6</v>
      </c>
      <c r="AD4235">
        <v>5</v>
      </c>
      <c r="AE4235">
        <v>54.55</v>
      </c>
      <c r="AF4235">
        <v>15</v>
      </c>
      <c r="AG4235">
        <v>3</v>
      </c>
      <c r="AH4235">
        <v>2</v>
      </c>
      <c r="AI4235">
        <v>6</v>
      </c>
    </row>
    <row r="4236" spans="1:35" x14ac:dyDescent="0.2">
      <c r="A4236" s="102">
        <v>2498</v>
      </c>
      <c r="B4236">
        <v>3635</v>
      </c>
      <c r="C4236" t="s">
        <v>47</v>
      </c>
      <c r="D4236" t="s">
        <v>2929</v>
      </c>
      <c r="E4236">
        <v>3150</v>
      </c>
      <c r="F4236">
        <v>3155</v>
      </c>
      <c r="G4236">
        <v>300</v>
      </c>
      <c r="H4236" t="s">
        <v>2927</v>
      </c>
      <c r="I4236">
        <v>4739</v>
      </c>
      <c r="J4236" t="s">
        <v>2987</v>
      </c>
      <c r="K4236" t="s">
        <v>2929</v>
      </c>
      <c r="L4236">
        <v>3330</v>
      </c>
      <c r="M4236">
        <v>3345</v>
      </c>
      <c r="N4236">
        <v>300</v>
      </c>
      <c r="O4236" t="s">
        <v>2930</v>
      </c>
      <c r="P4236">
        <v>0.90178091293235496</v>
      </c>
      <c r="Q4236">
        <v>0.88787640070593099</v>
      </c>
      <c r="R4236">
        <v>4.6562063798703597E-2</v>
      </c>
      <c r="S4236">
        <v>5.2447352223044898E-2</v>
      </c>
      <c r="T4236">
        <v>2.1982989578001599</v>
      </c>
      <c r="U4236">
        <v>2.1982989578001599</v>
      </c>
      <c r="V4236">
        <v>2.49474379689577</v>
      </c>
      <c r="W4236">
        <v>6.41</v>
      </c>
      <c r="X4236">
        <v>5.68</v>
      </c>
      <c r="Y4236">
        <v>77374</v>
      </c>
      <c r="Z4236">
        <v>6448</v>
      </c>
      <c r="AA4236">
        <v>0.4</v>
      </c>
      <c r="AB4236">
        <v>12</v>
      </c>
      <c r="AC4236">
        <v>7</v>
      </c>
      <c r="AD4236">
        <v>5</v>
      </c>
      <c r="AE4236">
        <v>58.33</v>
      </c>
      <c r="AF4236">
        <v>11</v>
      </c>
      <c r="AG4236">
        <v>4</v>
      </c>
      <c r="AH4236">
        <v>2</v>
      </c>
      <c r="AI4236">
        <v>6</v>
      </c>
    </row>
    <row r="4237" spans="1:35" x14ac:dyDescent="0.2">
      <c r="A4237" s="102">
        <v>5028</v>
      </c>
      <c r="B4237">
        <v>4042</v>
      </c>
      <c r="C4237" t="s">
        <v>3290</v>
      </c>
      <c r="D4237" t="s">
        <v>2952</v>
      </c>
      <c r="E4237">
        <v>1747</v>
      </c>
      <c r="F4237">
        <v>1718</v>
      </c>
      <c r="G4237">
        <v>500</v>
      </c>
      <c r="H4237" t="s">
        <v>2927</v>
      </c>
      <c r="I4237">
        <v>4208</v>
      </c>
      <c r="J4237" t="s">
        <v>3188</v>
      </c>
      <c r="K4237" t="s">
        <v>2952</v>
      </c>
      <c r="L4237">
        <v>2253</v>
      </c>
      <c r="M4237">
        <v>2236</v>
      </c>
      <c r="N4237">
        <v>400</v>
      </c>
      <c r="O4237" t="s">
        <v>2930</v>
      </c>
      <c r="P4237">
        <v>0.51838328428650704</v>
      </c>
      <c r="Q4237">
        <v>0.84884666929169605</v>
      </c>
      <c r="R4237">
        <v>5.96786537157021E-2</v>
      </c>
      <c r="S4237">
        <v>0.25144306218491702</v>
      </c>
      <c r="T4237">
        <v>2.5542811371202401</v>
      </c>
      <c r="U4237">
        <v>2.5542811371202401</v>
      </c>
      <c r="V4237">
        <v>2.9215457680474999</v>
      </c>
      <c r="W4237">
        <v>8.7899999999999991</v>
      </c>
      <c r="X4237">
        <v>3.96</v>
      </c>
      <c r="Y4237">
        <v>77369</v>
      </c>
      <c r="Z4237">
        <v>4551</v>
      </c>
      <c r="AA4237">
        <v>0.22</v>
      </c>
      <c r="AB4237">
        <v>17</v>
      </c>
      <c r="AC4237">
        <v>10</v>
      </c>
      <c r="AD4237">
        <v>7</v>
      </c>
      <c r="AE4237">
        <v>58.82</v>
      </c>
      <c r="AF4237">
        <v>13</v>
      </c>
      <c r="AG4237">
        <v>4</v>
      </c>
      <c r="AH4237">
        <v>3</v>
      </c>
      <c r="AI4237">
        <v>10</v>
      </c>
    </row>
    <row r="4238" spans="1:35" x14ac:dyDescent="0.2">
      <c r="A4238" s="102">
        <v>7294</v>
      </c>
      <c r="B4238">
        <v>2206</v>
      </c>
      <c r="C4238" t="s">
        <v>726</v>
      </c>
      <c r="D4238" t="s">
        <v>2955</v>
      </c>
      <c r="E4238">
        <v>4955</v>
      </c>
      <c r="F4238">
        <v>4900</v>
      </c>
      <c r="G4238">
        <v>200</v>
      </c>
      <c r="H4238" t="s">
        <v>2930</v>
      </c>
      <c r="I4238">
        <v>5423</v>
      </c>
      <c r="J4238" t="s">
        <v>3662</v>
      </c>
      <c r="K4238" t="s">
        <v>2988</v>
      </c>
      <c r="L4238">
        <v>846</v>
      </c>
      <c r="M4238">
        <v>849</v>
      </c>
      <c r="N4238">
        <v>1200</v>
      </c>
      <c r="O4238" t="s">
        <v>2927</v>
      </c>
      <c r="P4238">
        <v>0.31841879206459001</v>
      </c>
      <c r="Q4238">
        <v>0.81909397320946598</v>
      </c>
      <c r="R4238">
        <v>0.75245436810302502</v>
      </c>
      <c r="S4238">
        <v>0.11692345027407799</v>
      </c>
      <c r="T4238">
        <v>-0.95237821359417696</v>
      </c>
      <c r="U4238">
        <v>0.95237821359417696</v>
      </c>
      <c r="V4238">
        <v>0.37304756477018097</v>
      </c>
      <c r="W4238">
        <v>-4.0199999999999996</v>
      </c>
      <c r="X4238">
        <v>3.96</v>
      </c>
      <c r="Y4238">
        <v>77228</v>
      </c>
      <c r="Z4238">
        <v>4543</v>
      </c>
      <c r="AA4238">
        <v>0.52</v>
      </c>
      <c r="AB4238">
        <v>17</v>
      </c>
      <c r="AC4238">
        <v>10</v>
      </c>
      <c r="AD4238">
        <v>7</v>
      </c>
      <c r="AE4238">
        <v>58.82</v>
      </c>
      <c r="AF4238">
        <v>13</v>
      </c>
      <c r="AG4238">
        <v>6</v>
      </c>
      <c r="AH4238">
        <v>3</v>
      </c>
      <c r="AI4238">
        <v>8</v>
      </c>
    </row>
    <row r="4239" spans="1:35" x14ac:dyDescent="0.2">
      <c r="A4239" s="102">
        <v>3087</v>
      </c>
      <c r="B4239">
        <v>6501</v>
      </c>
      <c r="C4239" t="s">
        <v>3183</v>
      </c>
      <c r="D4239" t="s">
        <v>2932</v>
      </c>
      <c r="E4239">
        <v>4291</v>
      </c>
      <c r="F4239">
        <v>4269</v>
      </c>
      <c r="G4239">
        <v>100</v>
      </c>
      <c r="H4239" t="s">
        <v>2930</v>
      </c>
      <c r="I4239">
        <v>9746</v>
      </c>
      <c r="J4239" t="s">
        <v>3201</v>
      </c>
      <c r="K4239" t="s">
        <v>2929</v>
      </c>
      <c r="L4239">
        <v>5600</v>
      </c>
      <c r="M4239">
        <v>5640</v>
      </c>
      <c r="N4239">
        <v>100</v>
      </c>
      <c r="O4239" t="s">
        <v>2927</v>
      </c>
      <c r="P4239">
        <v>0.21209622728253599</v>
      </c>
      <c r="Q4239">
        <v>0.87830841196201503</v>
      </c>
      <c r="R4239">
        <v>0.63316651874212104</v>
      </c>
      <c r="S4239">
        <v>4.8937735369395299E-3</v>
      </c>
      <c r="T4239">
        <v>-1.8602392609231599</v>
      </c>
      <c r="U4239">
        <v>1.8602392609231599</v>
      </c>
      <c r="V4239">
        <v>1.7122365392413299</v>
      </c>
      <c r="W4239">
        <v>-12.41</v>
      </c>
      <c r="X4239">
        <v>24.31</v>
      </c>
      <c r="Y4239">
        <v>77142</v>
      </c>
      <c r="Z4239">
        <v>9643</v>
      </c>
      <c r="AA4239">
        <v>0.6</v>
      </c>
      <c r="AB4239">
        <v>8</v>
      </c>
      <c r="AC4239">
        <v>5</v>
      </c>
      <c r="AD4239">
        <v>3</v>
      </c>
      <c r="AE4239">
        <v>62.5</v>
      </c>
      <c r="AF4239">
        <v>11</v>
      </c>
      <c r="AG4239">
        <v>5</v>
      </c>
      <c r="AH4239">
        <v>2</v>
      </c>
      <c r="AI4239">
        <v>1</v>
      </c>
    </row>
    <row r="4240" spans="1:35" x14ac:dyDescent="0.2">
      <c r="A4240" s="102">
        <v>630</v>
      </c>
      <c r="B4240">
        <v>4927</v>
      </c>
      <c r="C4240" t="s">
        <v>3285</v>
      </c>
      <c r="D4240" t="s">
        <v>2952</v>
      </c>
      <c r="E4240">
        <v>2455</v>
      </c>
      <c r="F4240">
        <v>2461</v>
      </c>
      <c r="G4240">
        <v>400</v>
      </c>
      <c r="H4240" t="s">
        <v>2927</v>
      </c>
      <c r="I4240">
        <v>5214</v>
      </c>
      <c r="J4240" t="s">
        <v>3284</v>
      </c>
      <c r="K4240" t="s">
        <v>2926</v>
      </c>
      <c r="L4240">
        <v>2218</v>
      </c>
      <c r="M4240">
        <v>2198</v>
      </c>
      <c r="N4240">
        <v>400</v>
      </c>
      <c r="O4240" t="s">
        <v>2930</v>
      </c>
      <c r="P4240">
        <v>0.69964340081054599</v>
      </c>
      <c r="Q4240">
        <v>0.926924292767345</v>
      </c>
      <c r="R4240">
        <v>0.81895357559411397</v>
      </c>
      <c r="S4240">
        <v>6.4571756043972306E-2</v>
      </c>
      <c r="T4240">
        <v>0.79396946746070496</v>
      </c>
      <c r="U4240">
        <v>0.79396946746070496</v>
      </c>
      <c r="V4240">
        <v>0.31558594925359001</v>
      </c>
      <c r="W4240">
        <v>2.84</v>
      </c>
      <c r="X4240">
        <v>10.69</v>
      </c>
      <c r="Y4240">
        <v>77121</v>
      </c>
      <c r="Z4240">
        <v>7011</v>
      </c>
      <c r="AA4240">
        <v>0.36</v>
      </c>
      <c r="AB4240">
        <v>11</v>
      </c>
      <c r="AC4240">
        <v>7</v>
      </c>
      <c r="AD4240">
        <v>4</v>
      </c>
      <c r="AE4240">
        <v>63.64</v>
      </c>
      <c r="AF4240">
        <v>11</v>
      </c>
      <c r="AG4240">
        <v>4</v>
      </c>
      <c r="AH4240">
        <v>2</v>
      </c>
      <c r="AI4240">
        <v>5</v>
      </c>
    </row>
    <row r="4241" spans="1:35" x14ac:dyDescent="0.2">
      <c r="A4241" s="102">
        <v>5871</v>
      </c>
      <c r="B4241">
        <v>7203</v>
      </c>
      <c r="C4241" t="s">
        <v>233</v>
      </c>
      <c r="D4241" t="s">
        <v>2945</v>
      </c>
      <c r="E4241">
        <v>7959</v>
      </c>
      <c r="F4241">
        <v>7862</v>
      </c>
      <c r="G4241">
        <v>100</v>
      </c>
      <c r="H4241" t="s">
        <v>2927</v>
      </c>
      <c r="I4241">
        <v>7649</v>
      </c>
      <c r="J4241" t="s">
        <v>3226</v>
      </c>
      <c r="K4241" t="s">
        <v>2953</v>
      </c>
      <c r="L4241">
        <v>5600</v>
      </c>
      <c r="M4241">
        <v>5560</v>
      </c>
      <c r="N4241">
        <v>100</v>
      </c>
      <c r="O4241" t="s">
        <v>2930</v>
      </c>
      <c r="P4241">
        <v>0.182419646888658</v>
      </c>
      <c r="Q4241">
        <v>0.83774352149112996</v>
      </c>
      <c r="R4241">
        <v>9.5781189486146806E-2</v>
      </c>
      <c r="S4241">
        <v>6.10879800050875E-2</v>
      </c>
      <c r="T4241">
        <v>1.84944837212516</v>
      </c>
      <c r="U4241">
        <v>1.84944837212516</v>
      </c>
      <c r="V4241">
        <v>1.9426257808346099</v>
      </c>
      <c r="W4241">
        <v>8.57</v>
      </c>
      <c r="X4241">
        <v>29.28</v>
      </c>
      <c r="Y4241">
        <v>76973</v>
      </c>
      <c r="Z4241">
        <v>76973</v>
      </c>
      <c r="AA4241">
        <v>5.63</v>
      </c>
      <c r="AB4241">
        <v>1</v>
      </c>
      <c r="AC4241">
        <v>1</v>
      </c>
      <c r="AD4241">
        <v>0</v>
      </c>
      <c r="AE4241">
        <v>100</v>
      </c>
      <c r="AF4241">
        <v>7</v>
      </c>
      <c r="AG4241">
        <v>1</v>
      </c>
      <c r="AH4241">
        <v>0</v>
      </c>
      <c r="AI4241">
        <v>0</v>
      </c>
    </row>
    <row r="4242" spans="1:35" x14ac:dyDescent="0.2">
      <c r="A4242" s="102">
        <v>4940</v>
      </c>
      <c r="B4242">
        <v>3076</v>
      </c>
      <c r="C4242" t="s">
        <v>3339</v>
      </c>
      <c r="D4242" t="s">
        <v>2934</v>
      </c>
      <c r="E4242">
        <v>1883</v>
      </c>
      <c r="F4242">
        <v>1874</v>
      </c>
      <c r="G4242">
        <v>500</v>
      </c>
      <c r="H4242" t="s">
        <v>2930</v>
      </c>
      <c r="I4242">
        <v>8750</v>
      </c>
      <c r="J4242" t="s">
        <v>30</v>
      </c>
      <c r="K4242" t="s">
        <v>3176</v>
      </c>
      <c r="L4242">
        <v>1775</v>
      </c>
      <c r="M4242">
        <v>1771</v>
      </c>
      <c r="N4242">
        <v>500</v>
      </c>
      <c r="O4242" t="s">
        <v>2927</v>
      </c>
      <c r="P4242">
        <v>0.56334738557425801</v>
      </c>
      <c r="Q4242">
        <v>0.85025924688884502</v>
      </c>
      <c r="R4242">
        <v>7.2786040842636193E-2</v>
      </c>
      <c r="S4242">
        <v>8.9017892068018106E-2</v>
      </c>
      <c r="T4242">
        <v>-1.36551779240383</v>
      </c>
      <c r="U4242">
        <v>1.36551779240383</v>
      </c>
      <c r="V4242">
        <v>0.93175139654921302</v>
      </c>
      <c r="W4242">
        <v>-4.3899999999999997</v>
      </c>
      <c r="X4242">
        <v>5.5</v>
      </c>
      <c r="Y4242">
        <v>76860</v>
      </c>
      <c r="Z4242">
        <v>5490</v>
      </c>
      <c r="AA4242">
        <v>0.13</v>
      </c>
      <c r="AB4242">
        <v>14</v>
      </c>
      <c r="AC4242">
        <v>7</v>
      </c>
      <c r="AD4242">
        <v>7</v>
      </c>
      <c r="AE4242">
        <v>50</v>
      </c>
      <c r="AF4242">
        <v>13</v>
      </c>
      <c r="AG4242">
        <v>5</v>
      </c>
      <c r="AH4242">
        <v>3</v>
      </c>
      <c r="AI4242">
        <v>6</v>
      </c>
    </row>
    <row r="4243" spans="1:35" x14ac:dyDescent="0.2">
      <c r="A4243" s="102">
        <v>5848</v>
      </c>
      <c r="B4243">
        <v>1833</v>
      </c>
      <c r="C4243" t="s">
        <v>3701</v>
      </c>
      <c r="D4243" t="s">
        <v>2937</v>
      </c>
      <c r="E4243">
        <v>2880</v>
      </c>
      <c r="F4243">
        <v>2904</v>
      </c>
      <c r="G4243">
        <v>300</v>
      </c>
      <c r="H4243" t="s">
        <v>2927</v>
      </c>
      <c r="I4243">
        <v>5233</v>
      </c>
      <c r="J4243" t="s">
        <v>3195</v>
      </c>
      <c r="K4243" t="s">
        <v>2926</v>
      </c>
      <c r="L4243">
        <v>3035</v>
      </c>
      <c r="M4243">
        <v>3040</v>
      </c>
      <c r="N4243">
        <v>300</v>
      </c>
      <c r="O4243" t="s">
        <v>2930</v>
      </c>
      <c r="P4243">
        <v>0.58233780616574005</v>
      </c>
      <c r="Q4243">
        <v>0.83817602041069195</v>
      </c>
      <c r="R4243">
        <v>0.28033362723576499</v>
      </c>
      <c r="S4243">
        <v>0.47240358639728902</v>
      </c>
      <c r="T4243">
        <v>0.14029013098662199</v>
      </c>
      <c r="U4243">
        <v>0.14029013098662199</v>
      </c>
      <c r="V4243">
        <v>0.28465630128327402</v>
      </c>
      <c r="W4243">
        <v>0.51</v>
      </c>
      <c r="X4243">
        <v>4.47</v>
      </c>
      <c r="Y4243">
        <v>76727</v>
      </c>
      <c r="Z4243">
        <v>4795</v>
      </c>
      <c r="AA4243">
        <v>0.32</v>
      </c>
      <c r="AB4243">
        <v>16</v>
      </c>
      <c r="AC4243">
        <v>10</v>
      </c>
      <c r="AD4243">
        <v>6</v>
      </c>
      <c r="AE4243">
        <v>62.5</v>
      </c>
      <c r="AF4243">
        <v>12</v>
      </c>
      <c r="AG4243">
        <v>8</v>
      </c>
      <c r="AH4243">
        <v>5</v>
      </c>
      <c r="AI4243">
        <v>3</v>
      </c>
    </row>
    <row r="4244" spans="1:35" x14ac:dyDescent="0.2">
      <c r="A4244" s="102">
        <v>4653</v>
      </c>
      <c r="B4244">
        <v>2206</v>
      </c>
      <c r="C4244" t="s">
        <v>726</v>
      </c>
      <c r="D4244" t="s">
        <v>2955</v>
      </c>
      <c r="E4244">
        <v>4955</v>
      </c>
      <c r="F4244">
        <v>4900</v>
      </c>
      <c r="G4244">
        <v>200</v>
      </c>
      <c r="H4244" t="s">
        <v>2927</v>
      </c>
      <c r="I4244">
        <v>7327</v>
      </c>
      <c r="J4244" t="s">
        <v>3249</v>
      </c>
      <c r="K4244" t="s">
        <v>2990</v>
      </c>
      <c r="L4244">
        <v>2822</v>
      </c>
      <c r="M4244">
        <v>2725</v>
      </c>
      <c r="N4244">
        <v>400</v>
      </c>
      <c r="O4244" t="s">
        <v>2930</v>
      </c>
      <c r="P4244">
        <v>0.55659651935235599</v>
      </c>
      <c r="Q4244">
        <v>0.85397273143492702</v>
      </c>
      <c r="R4244">
        <v>0.83909329370538399</v>
      </c>
      <c r="S4244">
        <v>0.14703158366215899</v>
      </c>
      <c r="T4244">
        <v>1.4196691915286099</v>
      </c>
      <c r="U4244">
        <v>1.4196691915286099</v>
      </c>
      <c r="V4244">
        <v>0.82933581201914397</v>
      </c>
      <c r="W4244">
        <v>5.1100000000000003</v>
      </c>
      <c r="X4244">
        <v>11.22</v>
      </c>
      <c r="Y4244">
        <v>76720</v>
      </c>
      <c r="Z4244">
        <v>25573</v>
      </c>
      <c r="AA4244">
        <v>1.34</v>
      </c>
      <c r="AB4244">
        <v>3</v>
      </c>
      <c r="AC4244">
        <v>2</v>
      </c>
      <c r="AD4244">
        <v>1</v>
      </c>
      <c r="AE4244">
        <v>66.67</v>
      </c>
      <c r="AF4244">
        <v>13</v>
      </c>
      <c r="AG4244">
        <v>1</v>
      </c>
      <c r="AH4244">
        <v>0</v>
      </c>
      <c r="AI4244">
        <v>2</v>
      </c>
    </row>
    <row r="4245" spans="1:35" x14ac:dyDescent="0.2">
      <c r="A4245" s="102">
        <v>7105</v>
      </c>
      <c r="B4245">
        <v>6406</v>
      </c>
      <c r="C4245" t="s">
        <v>2939</v>
      </c>
      <c r="D4245" t="s">
        <v>2940</v>
      </c>
      <c r="E4245">
        <v>1820</v>
      </c>
      <c r="F4245">
        <v>1780</v>
      </c>
      <c r="G4245">
        <v>500</v>
      </c>
      <c r="H4245" t="s">
        <v>2927</v>
      </c>
      <c r="I4245">
        <v>7164</v>
      </c>
      <c r="J4245" t="s">
        <v>3205</v>
      </c>
      <c r="K4245" t="s">
        <v>2933</v>
      </c>
      <c r="L4245">
        <v>4540</v>
      </c>
      <c r="M4245">
        <v>4485</v>
      </c>
      <c r="N4245">
        <v>200</v>
      </c>
      <c r="O4245" t="s">
        <v>2930</v>
      </c>
      <c r="P4245">
        <v>0.69686780592130304</v>
      </c>
      <c r="Q4245">
        <v>0.82147973913889005</v>
      </c>
      <c r="R4245">
        <v>0.87567008077521602</v>
      </c>
      <c r="S4245">
        <v>0.34878719417321002</v>
      </c>
      <c r="T4245">
        <v>0.97657097384770097</v>
      </c>
      <c r="U4245">
        <v>0.97657097384770097</v>
      </c>
      <c r="V4245">
        <v>1.00420229543175</v>
      </c>
      <c r="W4245">
        <v>4.8099999999999996</v>
      </c>
      <c r="X4245">
        <v>0.78</v>
      </c>
      <c r="Y4245">
        <v>76690</v>
      </c>
      <c r="Z4245">
        <v>4793</v>
      </c>
      <c r="AA4245">
        <v>0.28000000000000003</v>
      </c>
      <c r="AB4245">
        <v>16</v>
      </c>
      <c r="AC4245">
        <v>9</v>
      </c>
      <c r="AD4245">
        <v>7</v>
      </c>
      <c r="AE4245">
        <v>56.25</v>
      </c>
      <c r="AF4245">
        <v>12</v>
      </c>
      <c r="AG4245">
        <v>6</v>
      </c>
      <c r="AH4245">
        <v>3</v>
      </c>
      <c r="AI4245">
        <v>7</v>
      </c>
    </row>
    <row r="4246" spans="1:35" x14ac:dyDescent="0.2">
      <c r="A4246" s="102">
        <v>6080</v>
      </c>
      <c r="B4246">
        <v>7762</v>
      </c>
      <c r="C4246" t="s">
        <v>3203</v>
      </c>
      <c r="D4246" t="s">
        <v>2936</v>
      </c>
      <c r="E4246">
        <v>543</v>
      </c>
      <c r="F4246">
        <v>539</v>
      </c>
      <c r="G4246">
        <v>1400</v>
      </c>
      <c r="H4246" t="s">
        <v>2930</v>
      </c>
      <c r="I4246">
        <v>9787</v>
      </c>
      <c r="J4246" t="s">
        <v>3670</v>
      </c>
      <c r="K4246" t="s">
        <v>2942</v>
      </c>
      <c r="L4246">
        <v>3900</v>
      </c>
      <c r="M4246">
        <v>3850</v>
      </c>
      <c r="N4246">
        <v>200</v>
      </c>
      <c r="O4246" t="s">
        <v>2927</v>
      </c>
      <c r="P4246">
        <v>0.50250329915106595</v>
      </c>
      <c r="Q4246">
        <v>0.834826089286827</v>
      </c>
      <c r="R4246">
        <v>0.624239779889463</v>
      </c>
      <c r="S4246">
        <v>8.8408861026483099E-2</v>
      </c>
      <c r="T4246">
        <v>-2.1873500821579999</v>
      </c>
      <c r="U4246">
        <v>2.1873500821579999</v>
      </c>
      <c r="V4246">
        <v>2.3350565437193</v>
      </c>
      <c r="W4246">
        <v>-8.89</v>
      </c>
      <c r="X4246">
        <v>2</v>
      </c>
      <c r="Y4246">
        <v>76684</v>
      </c>
      <c r="Z4246">
        <v>5112</v>
      </c>
      <c r="AA4246">
        <v>0.22</v>
      </c>
      <c r="AB4246">
        <v>15</v>
      </c>
      <c r="AC4246">
        <v>8</v>
      </c>
      <c r="AD4246">
        <v>7</v>
      </c>
      <c r="AE4246">
        <v>53.33</v>
      </c>
      <c r="AF4246">
        <v>13</v>
      </c>
      <c r="AG4246">
        <v>4</v>
      </c>
      <c r="AH4246">
        <v>3</v>
      </c>
      <c r="AI4246">
        <v>8</v>
      </c>
    </row>
    <row r="4247" spans="1:35" x14ac:dyDescent="0.2">
      <c r="A4247" s="102">
        <v>396</v>
      </c>
      <c r="B4247">
        <v>2379</v>
      </c>
      <c r="C4247" t="s">
        <v>581</v>
      </c>
      <c r="D4247" t="s">
        <v>2942</v>
      </c>
      <c r="E4247">
        <v>3610</v>
      </c>
      <c r="F4247">
        <v>3675</v>
      </c>
      <c r="G4247">
        <v>200</v>
      </c>
      <c r="H4247" t="s">
        <v>2927</v>
      </c>
      <c r="I4247">
        <v>9934</v>
      </c>
      <c r="J4247" t="s">
        <v>3193</v>
      </c>
      <c r="K4247" t="s">
        <v>2934</v>
      </c>
      <c r="L4247">
        <v>2780</v>
      </c>
      <c r="M4247">
        <v>2759</v>
      </c>
      <c r="N4247">
        <v>300</v>
      </c>
      <c r="O4247" t="s">
        <v>2930</v>
      </c>
      <c r="P4247">
        <v>0.53535198470631495</v>
      </c>
      <c r="Q4247">
        <v>0.93509937924443198</v>
      </c>
      <c r="R4247">
        <v>0.35216912043688597</v>
      </c>
      <c r="S4247">
        <v>3.3151737743863499E-2</v>
      </c>
      <c r="T4247">
        <v>2.4718895615401402</v>
      </c>
      <c r="U4247">
        <v>2.4718895615401402</v>
      </c>
      <c r="V4247">
        <v>2.2085255210176298</v>
      </c>
      <c r="W4247">
        <v>9.7200000000000006</v>
      </c>
      <c r="X4247">
        <v>12.61</v>
      </c>
      <c r="Y4247">
        <v>76671</v>
      </c>
      <c r="Z4247">
        <v>4792</v>
      </c>
      <c r="AA4247">
        <v>0.21</v>
      </c>
      <c r="AB4247">
        <v>16</v>
      </c>
      <c r="AC4247">
        <v>9</v>
      </c>
      <c r="AD4247">
        <v>7</v>
      </c>
      <c r="AE4247">
        <v>56.25</v>
      </c>
      <c r="AF4247">
        <v>11</v>
      </c>
      <c r="AG4247">
        <v>7</v>
      </c>
      <c r="AH4247">
        <v>4</v>
      </c>
      <c r="AI4247">
        <v>5</v>
      </c>
    </row>
    <row r="4248" spans="1:35" x14ac:dyDescent="0.2">
      <c r="A4248" s="102">
        <v>2824</v>
      </c>
      <c r="B4248">
        <v>5334</v>
      </c>
      <c r="C4248" t="s">
        <v>3243</v>
      </c>
      <c r="D4248" t="s">
        <v>2926</v>
      </c>
      <c r="E4248">
        <v>1963</v>
      </c>
      <c r="F4248">
        <v>1967</v>
      </c>
      <c r="G4248">
        <v>500</v>
      </c>
      <c r="H4248" t="s">
        <v>2930</v>
      </c>
      <c r="I4248">
        <v>7762</v>
      </c>
      <c r="J4248" t="s">
        <v>3203</v>
      </c>
      <c r="K4248" t="s">
        <v>2936</v>
      </c>
      <c r="L4248">
        <v>543</v>
      </c>
      <c r="M4248">
        <v>539</v>
      </c>
      <c r="N4248">
        <v>1800</v>
      </c>
      <c r="O4248" t="s">
        <v>2927</v>
      </c>
      <c r="P4248">
        <v>0.92309256538981899</v>
      </c>
      <c r="Q4248">
        <v>0.88264606751500496</v>
      </c>
      <c r="R4248">
        <v>0.26822631457465501</v>
      </c>
      <c r="S4248">
        <v>2.08866561644231E-2</v>
      </c>
      <c r="T4248">
        <v>-3.5649367269587097E-2</v>
      </c>
      <c r="U4248">
        <v>3.5649367269587097E-2</v>
      </c>
      <c r="V4248">
        <v>0.272464280123974</v>
      </c>
      <c r="W4248">
        <v>-0.09</v>
      </c>
      <c r="X4248">
        <v>1.35</v>
      </c>
      <c r="Y4248">
        <v>76665</v>
      </c>
      <c r="Z4248">
        <v>5476</v>
      </c>
      <c r="AA4248">
        <v>0.09</v>
      </c>
      <c r="AB4248">
        <v>14</v>
      </c>
      <c r="AC4248">
        <v>8</v>
      </c>
      <c r="AD4248">
        <v>6</v>
      </c>
      <c r="AE4248">
        <v>57.14</v>
      </c>
      <c r="AF4248">
        <v>13</v>
      </c>
      <c r="AG4248">
        <v>4</v>
      </c>
      <c r="AH4248">
        <v>5</v>
      </c>
      <c r="AI4248">
        <v>5</v>
      </c>
    </row>
    <row r="4249" spans="1:35" x14ac:dyDescent="0.2">
      <c r="A4249" s="102">
        <v>8254</v>
      </c>
      <c r="B4249">
        <v>1963</v>
      </c>
      <c r="C4249" t="s">
        <v>3248</v>
      </c>
      <c r="D4249" t="s">
        <v>2937</v>
      </c>
      <c r="E4249">
        <v>1561</v>
      </c>
      <c r="F4249">
        <v>1560</v>
      </c>
      <c r="G4249">
        <v>700</v>
      </c>
      <c r="H4249" t="s">
        <v>2930</v>
      </c>
      <c r="I4249">
        <v>8410</v>
      </c>
      <c r="J4249" t="s">
        <v>3210</v>
      </c>
      <c r="K4249" t="s">
        <v>2990</v>
      </c>
      <c r="L4249">
        <v>332</v>
      </c>
      <c r="M4249">
        <v>328</v>
      </c>
      <c r="N4249">
        <v>3300</v>
      </c>
      <c r="O4249" t="s">
        <v>2927</v>
      </c>
      <c r="P4249">
        <v>0.75162311589974895</v>
      </c>
      <c r="Q4249">
        <v>0.80642965560744295</v>
      </c>
      <c r="R4249">
        <v>0.117560901193001</v>
      </c>
      <c r="S4249">
        <v>5.2894017495778302E-2</v>
      </c>
      <c r="T4249">
        <v>-1.2488621239692299</v>
      </c>
      <c r="U4249">
        <v>1.2488621239692299</v>
      </c>
      <c r="V4249">
        <v>1.65172313315222</v>
      </c>
      <c r="W4249">
        <v>-3.46</v>
      </c>
      <c r="X4249">
        <v>0.88</v>
      </c>
      <c r="Y4249">
        <v>76546</v>
      </c>
      <c r="Z4249">
        <v>3645</v>
      </c>
      <c r="AA4249">
        <v>0.21</v>
      </c>
      <c r="AB4249">
        <v>21</v>
      </c>
      <c r="AC4249">
        <v>12</v>
      </c>
      <c r="AD4249">
        <v>9</v>
      </c>
      <c r="AE4249">
        <v>57.14</v>
      </c>
      <c r="AF4249">
        <v>13</v>
      </c>
      <c r="AG4249">
        <v>9</v>
      </c>
      <c r="AH4249">
        <v>7</v>
      </c>
      <c r="AI4249">
        <v>5</v>
      </c>
    </row>
    <row r="4250" spans="1:35" x14ac:dyDescent="0.2">
      <c r="A4250" s="102">
        <v>4320</v>
      </c>
      <c r="B4250">
        <v>2914</v>
      </c>
      <c r="C4250" t="s">
        <v>3132</v>
      </c>
      <c r="D4250" t="s">
        <v>2955</v>
      </c>
      <c r="E4250">
        <v>2326</v>
      </c>
      <c r="F4250">
        <v>2301</v>
      </c>
      <c r="G4250">
        <v>400</v>
      </c>
      <c r="H4250" t="s">
        <v>2930</v>
      </c>
      <c r="I4250">
        <v>6178</v>
      </c>
      <c r="J4250" t="s">
        <v>3706</v>
      </c>
      <c r="K4250" t="s">
        <v>2942</v>
      </c>
      <c r="L4250">
        <v>1040.5</v>
      </c>
      <c r="M4250">
        <v>1030.5</v>
      </c>
      <c r="N4250">
        <v>900</v>
      </c>
      <c r="O4250" t="s">
        <v>2927</v>
      </c>
      <c r="P4250">
        <v>0.60873124743681595</v>
      </c>
      <c r="Q4250">
        <v>0.85869125801742097</v>
      </c>
      <c r="R4250">
        <v>0.104273667224621</v>
      </c>
      <c r="S4250">
        <v>0.36061882639725201</v>
      </c>
      <c r="T4250">
        <v>-2.68111748646198</v>
      </c>
      <c r="U4250">
        <v>2.68111748646198</v>
      </c>
      <c r="V4250">
        <v>2.6587622368632302</v>
      </c>
      <c r="W4250">
        <v>-7.01</v>
      </c>
      <c r="X4250">
        <v>0.77</v>
      </c>
      <c r="Y4250">
        <v>76354</v>
      </c>
      <c r="Z4250">
        <v>4772</v>
      </c>
      <c r="AA4250">
        <v>0.27</v>
      </c>
      <c r="AB4250">
        <v>16</v>
      </c>
      <c r="AC4250">
        <v>9</v>
      </c>
      <c r="AD4250">
        <v>7</v>
      </c>
      <c r="AE4250">
        <v>56.25</v>
      </c>
      <c r="AF4250">
        <v>14</v>
      </c>
      <c r="AG4250">
        <v>3</v>
      </c>
      <c r="AH4250">
        <v>3</v>
      </c>
      <c r="AI4250">
        <v>10</v>
      </c>
    </row>
    <row r="4251" spans="1:35" x14ac:dyDescent="0.2">
      <c r="A4251" s="102">
        <v>8607</v>
      </c>
      <c r="B4251">
        <v>5947</v>
      </c>
      <c r="C4251" t="s">
        <v>231</v>
      </c>
      <c r="D4251" t="s">
        <v>3194</v>
      </c>
      <c r="E4251">
        <v>7930</v>
      </c>
      <c r="F4251">
        <v>7870</v>
      </c>
      <c r="G4251">
        <v>100</v>
      </c>
      <c r="H4251" t="s">
        <v>2930</v>
      </c>
      <c r="I4251">
        <v>6481</v>
      </c>
      <c r="J4251" t="s">
        <v>3657</v>
      </c>
      <c r="K4251" t="s">
        <v>2940</v>
      </c>
      <c r="L4251">
        <v>2929</v>
      </c>
      <c r="M4251">
        <v>2911</v>
      </c>
      <c r="N4251">
        <v>300</v>
      </c>
      <c r="O4251" t="s">
        <v>2927</v>
      </c>
      <c r="P4251">
        <v>0.48492350513420501</v>
      </c>
      <c r="Q4251">
        <v>0.80155569418702399</v>
      </c>
      <c r="R4251">
        <v>0.62868959010773695</v>
      </c>
      <c r="S4251">
        <v>0.174024627851355</v>
      </c>
      <c r="T4251">
        <v>-0.33966280718814101</v>
      </c>
      <c r="U4251">
        <v>0.33966280718814101</v>
      </c>
      <c r="V4251">
        <v>0.20366543990466901</v>
      </c>
      <c r="W4251">
        <v>-1.6</v>
      </c>
      <c r="X4251">
        <v>10.97</v>
      </c>
      <c r="Y4251">
        <v>76306</v>
      </c>
      <c r="Z4251">
        <v>6359</v>
      </c>
      <c r="AA4251">
        <v>0.28000000000000003</v>
      </c>
      <c r="AB4251">
        <v>12</v>
      </c>
      <c r="AC4251">
        <v>9</v>
      </c>
      <c r="AD4251">
        <v>3</v>
      </c>
      <c r="AE4251">
        <v>75</v>
      </c>
      <c r="AF4251">
        <v>14</v>
      </c>
      <c r="AG4251">
        <v>4</v>
      </c>
      <c r="AH4251">
        <v>2</v>
      </c>
      <c r="AI4251">
        <v>6</v>
      </c>
    </row>
    <row r="4252" spans="1:35" x14ac:dyDescent="0.2">
      <c r="A4252" s="102">
        <v>1338</v>
      </c>
      <c r="B4252">
        <v>3099</v>
      </c>
      <c r="C4252" t="s">
        <v>36</v>
      </c>
      <c r="D4252" t="s">
        <v>2953</v>
      </c>
      <c r="E4252">
        <v>852</v>
      </c>
      <c r="F4252">
        <v>848</v>
      </c>
      <c r="G4252">
        <v>1300</v>
      </c>
      <c r="H4252" t="s">
        <v>2930</v>
      </c>
      <c r="I4252">
        <v>8086</v>
      </c>
      <c r="J4252" t="s">
        <v>3288</v>
      </c>
      <c r="K4252" t="s">
        <v>2936</v>
      </c>
      <c r="L4252">
        <v>1295</v>
      </c>
      <c r="M4252">
        <v>1326</v>
      </c>
      <c r="N4252">
        <v>800</v>
      </c>
      <c r="O4252" t="s">
        <v>2927</v>
      </c>
      <c r="P4252">
        <v>0.455482938124118</v>
      </c>
      <c r="Q4252">
        <v>0.90834763905068205</v>
      </c>
      <c r="R4252">
        <v>8.2933337220070194E-2</v>
      </c>
      <c r="S4252">
        <v>5.4868485276362905E-4</v>
      </c>
      <c r="T4252">
        <v>-2.4945241978066899</v>
      </c>
      <c r="U4252">
        <v>2.4945241978066899</v>
      </c>
      <c r="V4252">
        <v>1.9454648119687601</v>
      </c>
      <c r="W4252">
        <v>-16.22</v>
      </c>
      <c r="X4252">
        <v>3.92</v>
      </c>
      <c r="Y4252">
        <v>76223</v>
      </c>
      <c r="Z4252">
        <v>5444</v>
      </c>
      <c r="AA4252">
        <v>0.26</v>
      </c>
      <c r="AB4252">
        <v>14</v>
      </c>
      <c r="AC4252">
        <v>8</v>
      </c>
      <c r="AD4252">
        <v>6</v>
      </c>
      <c r="AE4252">
        <v>57.14</v>
      </c>
      <c r="AF4252">
        <v>9</v>
      </c>
      <c r="AG4252">
        <v>7</v>
      </c>
      <c r="AH4252">
        <v>6</v>
      </c>
      <c r="AI4252">
        <v>1</v>
      </c>
    </row>
    <row r="4253" spans="1:35" x14ac:dyDescent="0.2">
      <c r="A4253" s="102">
        <v>2300</v>
      </c>
      <c r="B4253">
        <v>5401</v>
      </c>
      <c r="C4253" t="s">
        <v>3380</v>
      </c>
      <c r="D4253" t="s">
        <v>2988</v>
      </c>
      <c r="E4253">
        <v>1553.5</v>
      </c>
      <c r="F4253">
        <v>1552</v>
      </c>
      <c r="G4253">
        <v>700</v>
      </c>
      <c r="H4253" t="s">
        <v>2930</v>
      </c>
      <c r="I4253">
        <v>8377</v>
      </c>
      <c r="J4253" t="s">
        <v>3100</v>
      </c>
      <c r="K4253" t="s">
        <v>2990</v>
      </c>
      <c r="L4253">
        <v>1105</v>
      </c>
      <c r="M4253">
        <v>1073</v>
      </c>
      <c r="N4253">
        <v>1000</v>
      </c>
      <c r="O4253" t="s">
        <v>2927</v>
      </c>
      <c r="P4253">
        <v>0.665728623906789</v>
      </c>
      <c r="Q4253">
        <v>0.89110974289744405</v>
      </c>
      <c r="R4253">
        <v>0.200396064730298</v>
      </c>
      <c r="S4253">
        <v>0.23385742518942501</v>
      </c>
      <c r="T4253">
        <v>-0.36103965353558698</v>
      </c>
      <c r="U4253">
        <v>0.36103965353558698</v>
      </c>
      <c r="V4253">
        <v>0.97906129037685197</v>
      </c>
      <c r="W4253">
        <v>-1.03</v>
      </c>
      <c r="X4253">
        <v>1.23</v>
      </c>
      <c r="Y4253">
        <v>76197</v>
      </c>
      <c r="Z4253">
        <v>5861</v>
      </c>
      <c r="AA4253">
        <v>0.34</v>
      </c>
      <c r="AB4253">
        <v>13</v>
      </c>
      <c r="AC4253">
        <v>7</v>
      </c>
      <c r="AD4253">
        <v>6</v>
      </c>
      <c r="AE4253">
        <v>53.85</v>
      </c>
      <c r="AF4253">
        <v>15</v>
      </c>
      <c r="AG4253">
        <v>4</v>
      </c>
      <c r="AH4253">
        <v>1</v>
      </c>
      <c r="AI4253">
        <v>8</v>
      </c>
    </row>
    <row r="4254" spans="1:35" x14ac:dyDescent="0.2">
      <c r="A4254" s="102">
        <v>2049</v>
      </c>
      <c r="B4254">
        <v>1833</v>
      </c>
      <c r="C4254" t="s">
        <v>3701</v>
      </c>
      <c r="D4254" t="s">
        <v>2937</v>
      </c>
      <c r="E4254">
        <v>2880</v>
      </c>
      <c r="F4254">
        <v>2904</v>
      </c>
      <c r="G4254">
        <v>400</v>
      </c>
      <c r="H4254" t="s">
        <v>2930</v>
      </c>
      <c r="I4254">
        <v>4118</v>
      </c>
      <c r="J4254" t="s">
        <v>3246</v>
      </c>
      <c r="K4254" t="s">
        <v>2952</v>
      </c>
      <c r="L4254">
        <v>3545</v>
      </c>
      <c r="M4254">
        <v>3520</v>
      </c>
      <c r="N4254">
        <v>300</v>
      </c>
      <c r="O4254" t="s">
        <v>2927</v>
      </c>
      <c r="P4254">
        <v>0.58911471579748698</v>
      </c>
      <c r="Q4254">
        <v>0.89512352892539804</v>
      </c>
      <c r="R4254">
        <v>3.2689355108012998E-2</v>
      </c>
      <c r="S4254">
        <v>5.5494360826360001E-2</v>
      </c>
      <c r="T4254">
        <v>-1.0428864961536299</v>
      </c>
      <c r="U4254">
        <v>1.0428864961536299</v>
      </c>
      <c r="V4254">
        <v>1.1602936868114599</v>
      </c>
      <c r="W4254">
        <v>-2.73</v>
      </c>
      <c r="X4254">
        <v>10</v>
      </c>
      <c r="Y4254">
        <v>76170</v>
      </c>
      <c r="Z4254">
        <v>12695</v>
      </c>
      <c r="AA4254">
        <v>0.74</v>
      </c>
      <c r="AB4254">
        <v>6</v>
      </c>
      <c r="AC4254">
        <v>5</v>
      </c>
      <c r="AD4254">
        <v>1</v>
      </c>
      <c r="AE4254">
        <v>83.33</v>
      </c>
      <c r="AF4254">
        <v>17</v>
      </c>
      <c r="AG4254">
        <v>0</v>
      </c>
      <c r="AH4254">
        <v>0</v>
      </c>
      <c r="AI4254">
        <v>6</v>
      </c>
    </row>
    <row r="4255" spans="1:35" x14ac:dyDescent="0.2">
      <c r="A4255" s="102">
        <v>4027</v>
      </c>
      <c r="B4255">
        <v>4569</v>
      </c>
      <c r="C4255" t="s">
        <v>3269</v>
      </c>
      <c r="D4255" t="s">
        <v>2950</v>
      </c>
      <c r="E4255">
        <v>2200</v>
      </c>
      <c r="F4255">
        <v>2225</v>
      </c>
      <c r="G4255">
        <v>400</v>
      </c>
      <c r="H4255" t="s">
        <v>2927</v>
      </c>
      <c r="I4255">
        <v>8058</v>
      </c>
      <c r="J4255" t="s">
        <v>3381</v>
      </c>
      <c r="K4255" t="s">
        <v>2934</v>
      </c>
      <c r="L4255">
        <v>2897.5</v>
      </c>
      <c r="M4255">
        <v>2920</v>
      </c>
      <c r="N4255">
        <v>300</v>
      </c>
      <c r="O4255" t="s">
        <v>2930</v>
      </c>
      <c r="P4255">
        <v>5.1398377704463101E-2</v>
      </c>
      <c r="Q4255">
        <v>0.86324164257693603</v>
      </c>
      <c r="R4255">
        <v>0.106130373328355</v>
      </c>
      <c r="S4255">
        <v>8.4358794955325701E-3</v>
      </c>
      <c r="T4255">
        <v>3.2947382649938</v>
      </c>
      <c r="U4255">
        <v>3.2947382649938</v>
      </c>
      <c r="V4255">
        <v>2.9139495268398501</v>
      </c>
      <c r="W4255">
        <v>12.3</v>
      </c>
      <c r="X4255">
        <v>1.6</v>
      </c>
      <c r="Y4255">
        <v>76161</v>
      </c>
      <c r="Z4255">
        <v>5440</v>
      </c>
      <c r="AA4255">
        <v>0.22</v>
      </c>
      <c r="AB4255">
        <v>14</v>
      </c>
      <c r="AC4255">
        <v>7</v>
      </c>
      <c r="AD4255">
        <v>7</v>
      </c>
      <c r="AE4255">
        <v>50</v>
      </c>
      <c r="AF4255">
        <v>14</v>
      </c>
      <c r="AG4255">
        <v>4</v>
      </c>
      <c r="AH4255">
        <v>2</v>
      </c>
      <c r="AI4255">
        <v>8</v>
      </c>
    </row>
    <row r="4256" spans="1:35" x14ac:dyDescent="0.2">
      <c r="A4256" s="102">
        <v>111</v>
      </c>
      <c r="B4256">
        <v>2379</v>
      </c>
      <c r="C4256" t="s">
        <v>581</v>
      </c>
      <c r="D4256" t="s">
        <v>2942</v>
      </c>
      <c r="E4256">
        <v>3610</v>
      </c>
      <c r="F4256">
        <v>3675</v>
      </c>
      <c r="G4256">
        <v>200</v>
      </c>
      <c r="H4256" t="s">
        <v>2927</v>
      </c>
      <c r="I4256">
        <v>6857</v>
      </c>
      <c r="J4256" t="s">
        <v>3187</v>
      </c>
      <c r="K4256" t="s">
        <v>2932</v>
      </c>
      <c r="L4256">
        <v>5760</v>
      </c>
      <c r="M4256">
        <v>5650</v>
      </c>
      <c r="N4256">
        <v>100</v>
      </c>
      <c r="O4256" t="s">
        <v>2930</v>
      </c>
      <c r="P4256">
        <v>0.56776196009914204</v>
      </c>
      <c r="Q4256">
        <v>0.95409516626447799</v>
      </c>
      <c r="R4256">
        <v>9.5638365273486403E-2</v>
      </c>
      <c r="S4256">
        <v>2.4473397836795099E-2</v>
      </c>
      <c r="T4256">
        <v>2.7037427281939999</v>
      </c>
      <c r="U4256">
        <v>2.7037427281939999</v>
      </c>
      <c r="V4256">
        <v>2.2071868847019398</v>
      </c>
      <c r="W4256">
        <v>13.26</v>
      </c>
      <c r="X4256">
        <v>30.09</v>
      </c>
      <c r="Y4256">
        <v>76140</v>
      </c>
      <c r="Z4256">
        <v>3807</v>
      </c>
      <c r="AA4256">
        <v>0.28000000000000003</v>
      </c>
      <c r="AB4256">
        <v>20</v>
      </c>
      <c r="AC4256">
        <v>12</v>
      </c>
      <c r="AD4256">
        <v>8</v>
      </c>
      <c r="AE4256">
        <v>60</v>
      </c>
      <c r="AF4256">
        <v>6</v>
      </c>
      <c r="AG4256">
        <v>12</v>
      </c>
      <c r="AH4256">
        <v>8</v>
      </c>
      <c r="AI4256">
        <v>0</v>
      </c>
    </row>
    <row r="4257" spans="1:35" x14ac:dyDescent="0.2">
      <c r="A4257" s="102">
        <v>5898</v>
      </c>
      <c r="B4257">
        <v>4508</v>
      </c>
      <c r="C4257" t="s">
        <v>223</v>
      </c>
      <c r="D4257" t="s">
        <v>2950</v>
      </c>
      <c r="E4257">
        <v>2006</v>
      </c>
      <c r="F4257">
        <v>2007</v>
      </c>
      <c r="G4257">
        <v>300</v>
      </c>
      <c r="H4257" t="s">
        <v>2927</v>
      </c>
      <c r="I4257">
        <v>7951</v>
      </c>
      <c r="J4257" t="s">
        <v>3359</v>
      </c>
      <c r="K4257" t="s">
        <v>2951</v>
      </c>
      <c r="L4257">
        <v>5630</v>
      </c>
      <c r="M4257">
        <v>5670</v>
      </c>
      <c r="N4257">
        <v>100</v>
      </c>
      <c r="O4257" t="s">
        <v>2930</v>
      </c>
      <c r="P4257">
        <v>0.150485562694678</v>
      </c>
      <c r="Q4257">
        <v>0.83733956640850105</v>
      </c>
      <c r="R4257">
        <v>0.97542883348707399</v>
      </c>
      <c r="S4257">
        <v>0.11906032280678699</v>
      </c>
      <c r="T4257">
        <v>1.1047905285900199</v>
      </c>
      <c r="U4257">
        <v>1.1047905285900199</v>
      </c>
      <c r="V4257">
        <v>0.90943656241762105</v>
      </c>
      <c r="W4257">
        <v>13.46</v>
      </c>
      <c r="X4257">
        <v>6.19</v>
      </c>
      <c r="Y4257">
        <v>76029</v>
      </c>
      <c r="Z4257">
        <v>4752</v>
      </c>
      <c r="AA4257">
        <v>0.69</v>
      </c>
      <c r="AB4257">
        <v>16</v>
      </c>
      <c r="AC4257">
        <v>7</v>
      </c>
      <c r="AD4257">
        <v>9</v>
      </c>
      <c r="AE4257">
        <v>43.75</v>
      </c>
      <c r="AF4257">
        <v>13</v>
      </c>
      <c r="AG4257">
        <v>5</v>
      </c>
      <c r="AH4257">
        <v>7</v>
      </c>
      <c r="AI4257">
        <v>4</v>
      </c>
    </row>
    <row r="4258" spans="1:35" x14ac:dyDescent="0.2">
      <c r="A4258" s="102">
        <v>2435</v>
      </c>
      <c r="B4258">
        <v>3099</v>
      </c>
      <c r="C4258" t="s">
        <v>36</v>
      </c>
      <c r="D4258" t="s">
        <v>2953</v>
      </c>
      <c r="E4258">
        <v>852</v>
      </c>
      <c r="F4258">
        <v>848</v>
      </c>
      <c r="G4258">
        <v>1200</v>
      </c>
      <c r="H4258" t="s">
        <v>2930</v>
      </c>
      <c r="I4258">
        <v>7202</v>
      </c>
      <c r="J4258" t="s">
        <v>959</v>
      </c>
      <c r="K4258" t="s">
        <v>2945</v>
      </c>
      <c r="L4258">
        <v>1138</v>
      </c>
      <c r="M4258">
        <v>1140.5</v>
      </c>
      <c r="N4258">
        <v>900</v>
      </c>
      <c r="O4258" t="s">
        <v>2927</v>
      </c>
      <c r="P4258">
        <v>0.87035867231738095</v>
      </c>
      <c r="Q4258">
        <v>0.88889931829643098</v>
      </c>
      <c r="R4258">
        <v>0.120196047037777</v>
      </c>
      <c r="S4258">
        <v>8.4089100075544404E-2</v>
      </c>
      <c r="T4258">
        <v>-0.43032873464285698</v>
      </c>
      <c r="U4258">
        <v>0.43032873464285698</v>
      </c>
      <c r="V4258">
        <v>0.26736078346701803</v>
      </c>
      <c r="W4258">
        <v>-2.06</v>
      </c>
      <c r="X4258">
        <v>0.86</v>
      </c>
      <c r="Y4258">
        <v>75998</v>
      </c>
      <c r="Z4258">
        <v>5428</v>
      </c>
      <c r="AA4258">
        <v>0.26</v>
      </c>
      <c r="AB4258">
        <v>14</v>
      </c>
      <c r="AC4258">
        <v>7</v>
      </c>
      <c r="AD4258">
        <v>7</v>
      </c>
      <c r="AE4258">
        <v>50</v>
      </c>
      <c r="AF4258">
        <v>10</v>
      </c>
      <c r="AG4258">
        <v>7</v>
      </c>
      <c r="AH4258">
        <v>4</v>
      </c>
      <c r="AI4258">
        <v>3</v>
      </c>
    </row>
    <row r="4259" spans="1:35" x14ac:dyDescent="0.2">
      <c r="A4259" s="102">
        <v>4134</v>
      </c>
      <c r="B4259">
        <v>7282</v>
      </c>
      <c r="C4259" t="s">
        <v>3251</v>
      </c>
      <c r="D4259" t="s">
        <v>2945</v>
      </c>
      <c r="E4259">
        <v>2462</v>
      </c>
      <c r="F4259">
        <v>2471</v>
      </c>
      <c r="G4259">
        <v>200</v>
      </c>
      <c r="H4259" t="s">
        <v>2927</v>
      </c>
      <c r="I4259">
        <v>9062</v>
      </c>
      <c r="J4259" t="s">
        <v>2891</v>
      </c>
      <c r="K4259" t="s">
        <v>3099</v>
      </c>
      <c r="L4259">
        <v>6140</v>
      </c>
      <c r="M4259">
        <v>6140</v>
      </c>
      <c r="N4259">
        <v>100</v>
      </c>
      <c r="O4259" t="s">
        <v>2930</v>
      </c>
      <c r="P4259">
        <v>0.215792131715938</v>
      </c>
      <c r="Q4259">
        <v>0.86154635152298498</v>
      </c>
      <c r="R4259">
        <v>0.619493618000581</v>
      </c>
      <c r="S4259">
        <v>9.9047473677285294E-2</v>
      </c>
      <c r="T4259">
        <v>5.1850803078148898E-3</v>
      </c>
      <c r="U4259">
        <v>5.1850803078148898E-3</v>
      </c>
      <c r="V4259">
        <v>0.12312689918346199</v>
      </c>
      <c r="W4259">
        <v>0.03</v>
      </c>
      <c r="X4259">
        <v>19.510000000000002</v>
      </c>
      <c r="Y4259">
        <v>75941</v>
      </c>
      <c r="Z4259">
        <v>8438</v>
      </c>
      <c r="AA4259">
        <v>0.6</v>
      </c>
      <c r="AB4259">
        <v>9</v>
      </c>
      <c r="AC4259">
        <v>6</v>
      </c>
      <c r="AD4259">
        <v>3</v>
      </c>
      <c r="AE4259">
        <v>66.67</v>
      </c>
      <c r="AF4259">
        <v>12</v>
      </c>
      <c r="AG4259">
        <v>4</v>
      </c>
      <c r="AH4259">
        <v>1</v>
      </c>
      <c r="AI4259">
        <v>4</v>
      </c>
    </row>
    <row r="4260" spans="1:35" x14ac:dyDescent="0.2">
      <c r="A4260" s="102">
        <v>2009</v>
      </c>
      <c r="B4260">
        <v>2222</v>
      </c>
      <c r="C4260" t="s">
        <v>730</v>
      </c>
      <c r="D4260" t="s">
        <v>2955</v>
      </c>
      <c r="E4260">
        <v>7150</v>
      </c>
      <c r="F4260">
        <v>6920</v>
      </c>
      <c r="G4260">
        <v>100</v>
      </c>
      <c r="H4260" t="s">
        <v>2930</v>
      </c>
      <c r="I4260">
        <v>3387</v>
      </c>
      <c r="J4260" t="s">
        <v>785</v>
      </c>
      <c r="K4260" t="s">
        <v>2953</v>
      </c>
      <c r="L4260">
        <v>2387</v>
      </c>
      <c r="M4260">
        <v>2359</v>
      </c>
      <c r="N4260">
        <v>300</v>
      </c>
      <c r="O4260" t="s">
        <v>2927</v>
      </c>
      <c r="P4260">
        <v>0.21218554072055101</v>
      </c>
      <c r="Q4260">
        <v>0.89575511103544303</v>
      </c>
      <c r="R4260">
        <v>0.48281012379861199</v>
      </c>
      <c r="S4260">
        <v>1.10399675405322E-2</v>
      </c>
      <c r="T4260">
        <v>-2.73937008710744</v>
      </c>
      <c r="U4260">
        <v>2.73937008710744</v>
      </c>
      <c r="V4260">
        <v>2.5790670701652099</v>
      </c>
      <c r="W4260">
        <v>-34.57</v>
      </c>
      <c r="X4260">
        <v>2.27</v>
      </c>
      <c r="Y4260">
        <v>75911</v>
      </c>
      <c r="Z4260">
        <v>3796</v>
      </c>
      <c r="AA4260">
        <v>0.3</v>
      </c>
      <c r="AB4260">
        <v>20</v>
      </c>
      <c r="AC4260">
        <v>11</v>
      </c>
      <c r="AD4260">
        <v>9</v>
      </c>
      <c r="AE4260">
        <v>55</v>
      </c>
      <c r="AF4260">
        <v>11</v>
      </c>
      <c r="AG4260">
        <v>8</v>
      </c>
      <c r="AH4260">
        <v>7</v>
      </c>
      <c r="AI4260">
        <v>5</v>
      </c>
    </row>
    <row r="4261" spans="1:35" x14ac:dyDescent="0.2">
      <c r="A4261" s="102">
        <v>2324</v>
      </c>
      <c r="B4261">
        <v>3941</v>
      </c>
      <c r="C4261" t="s">
        <v>3669</v>
      </c>
      <c r="D4261" t="s">
        <v>3213</v>
      </c>
      <c r="E4261">
        <v>894</v>
      </c>
      <c r="F4261">
        <v>907</v>
      </c>
      <c r="G4261">
        <v>1100</v>
      </c>
      <c r="H4261" t="s">
        <v>2927</v>
      </c>
      <c r="I4261">
        <v>9956</v>
      </c>
      <c r="J4261" t="s">
        <v>2876</v>
      </c>
      <c r="K4261" t="s">
        <v>2953</v>
      </c>
      <c r="L4261">
        <v>2037</v>
      </c>
      <c r="M4261">
        <v>1991</v>
      </c>
      <c r="N4261">
        <v>500</v>
      </c>
      <c r="O4261" t="s">
        <v>2930</v>
      </c>
      <c r="P4261">
        <v>0.29704263690418897</v>
      </c>
      <c r="Q4261">
        <v>0.89081639217904396</v>
      </c>
      <c r="R4261">
        <v>1.9874125645639399E-3</v>
      </c>
      <c r="S4261">
        <v>2.16116710479149E-2</v>
      </c>
      <c r="T4261">
        <v>3.2630403165086901</v>
      </c>
      <c r="U4261">
        <v>3.2630403165086901</v>
      </c>
      <c r="V4261">
        <v>3.8368828092230798</v>
      </c>
      <c r="W4261">
        <v>11.13</v>
      </c>
      <c r="X4261">
        <v>0.22</v>
      </c>
      <c r="Y4261">
        <v>75803</v>
      </c>
      <c r="Z4261">
        <v>3610</v>
      </c>
      <c r="AA4261">
        <v>0.21</v>
      </c>
      <c r="AB4261">
        <v>21</v>
      </c>
      <c r="AC4261">
        <v>10</v>
      </c>
      <c r="AD4261">
        <v>11</v>
      </c>
      <c r="AE4261">
        <v>47.62</v>
      </c>
      <c r="AF4261">
        <v>11</v>
      </c>
      <c r="AG4261">
        <v>7</v>
      </c>
      <c r="AH4261">
        <v>7</v>
      </c>
      <c r="AI4261">
        <v>7</v>
      </c>
    </row>
    <row r="4262" spans="1:35" x14ac:dyDescent="0.2">
      <c r="A4262" s="102">
        <v>7583</v>
      </c>
      <c r="B4262">
        <v>3088</v>
      </c>
      <c r="C4262" t="s">
        <v>768</v>
      </c>
      <c r="D4262" t="s">
        <v>2953</v>
      </c>
      <c r="E4262">
        <v>4510</v>
      </c>
      <c r="F4262">
        <v>4435</v>
      </c>
      <c r="G4262">
        <v>200</v>
      </c>
      <c r="H4262" t="s">
        <v>2930</v>
      </c>
      <c r="I4262">
        <v>4552</v>
      </c>
      <c r="J4262" t="s">
        <v>3582</v>
      </c>
      <c r="K4262" t="s">
        <v>2950</v>
      </c>
      <c r="L4262">
        <v>10030</v>
      </c>
      <c r="M4262">
        <v>10050</v>
      </c>
      <c r="N4262">
        <v>100</v>
      </c>
      <c r="O4262" t="s">
        <v>2927</v>
      </c>
      <c r="P4262">
        <v>0.64424037724968897</v>
      </c>
      <c r="Q4262">
        <v>0.81495176857417895</v>
      </c>
      <c r="R4262">
        <v>0.23883428058883899</v>
      </c>
      <c r="S4262">
        <v>0.35354613645732602</v>
      </c>
      <c r="T4262">
        <v>-1.5725014515127</v>
      </c>
      <c r="U4262">
        <v>1.5725014515127</v>
      </c>
      <c r="V4262">
        <v>1.26425752258961</v>
      </c>
      <c r="W4262">
        <v>-6.92</v>
      </c>
      <c r="X4262">
        <v>11.74</v>
      </c>
      <c r="Y4262">
        <v>75680</v>
      </c>
      <c r="Z4262">
        <v>6880</v>
      </c>
      <c r="AA4262">
        <v>0.66</v>
      </c>
      <c r="AB4262">
        <v>11</v>
      </c>
      <c r="AC4262">
        <v>7</v>
      </c>
      <c r="AD4262">
        <v>4</v>
      </c>
      <c r="AE4262">
        <v>63.64</v>
      </c>
      <c r="AF4262">
        <v>7</v>
      </c>
      <c r="AG4262">
        <v>7</v>
      </c>
      <c r="AH4262">
        <v>4</v>
      </c>
      <c r="AI4262">
        <v>0</v>
      </c>
    </row>
    <row r="4263" spans="1:35" x14ac:dyDescent="0.2">
      <c r="A4263" s="102">
        <v>5956</v>
      </c>
      <c r="B4263">
        <v>8031</v>
      </c>
      <c r="C4263" t="s">
        <v>1014</v>
      </c>
      <c r="D4263" t="s">
        <v>2934</v>
      </c>
      <c r="E4263">
        <v>1981</v>
      </c>
      <c r="F4263">
        <v>1981</v>
      </c>
      <c r="G4263">
        <v>400</v>
      </c>
      <c r="H4263" t="s">
        <v>2927</v>
      </c>
      <c r="I4263">
        <v>9989</v>
      </c>
      <c r="J4263" t="s">
        <v>692</v>
      </c>
      <c r="K4263" t="s">
        <v>2953</v>
      </c>
      <c r="L4263">
        <v>3725</v>
      </c>
      <c r="M4263">
        <v>3745</v>
      </c>
      <c r="N4263">
        <v>200</v>
      </c>
      <c r="O4263" t="s">
        <v>2930</v>
      </c>
      <c r="P4263">
        <v>0.41535414779104601</v>
      </c>
      <c r="Q4263">
        <v>0.83650466549900404</v>
      </c>
      <c r="R4263">
        <v>0.113975651973905</v>
      </c>
      <c r="S4263">
        <v>0.20818903801970601</v>
      </c>
      <c r="T4263">
        <v>2.0537819094639298</v>
      </c>
      <c r="U4263">
        <v>2.0537819094639298</v>
      </c>
      <c r="V4263">
        <v>2.9467784344895702</v>
      </c>
      <c r="W4263">
        <v>4.6500000000000004</v>
      </c>
      <c r="X4263">
        <v>5.79</v>
      </c>
      <c r="Y4263">
        <v>75680</v>
      </c>
      <c r="Z4263">
        <v>4452</v>
      </c>
      <c r="AA4263">
        <v>0.25</v>
      </c>
      <c r="AB4263">
        <v>17</v>
      </c>
      <c r="AC4263">
        <v>9</v>
      </c>
      <c r="AD4263">
        <v>8</v>
      </c>
      <c r="AE4263">
        <v>52.94</v>
      </c>
      <c r="AF4263">
        <v>12</v>
      </c>
      <c r="AG4263">
        <v>9</v>
      </c>
      <c r="AH4263">
        <v>5</v>
      </c>
      <c r="AI4263">
        <v>3</v>
      </c>
    </row>
    <row r="4264" spans="1:35" x14ac:dyDescent="0.2">
      <c r="A4264" s="102">
        <v>4817</v>
      </c>
      <c r="B4264">
        <v>1820</v>
      </c>
      <c r="C4264" t="s">
        <v>62</v>
      </c>
      <c r="D4264" t="s">
        <v>2937</v>
      </c>
      <c r="E4264">
        <v>2559</v>
      </c>
      <c r="F4264">
        <v>2571</v>
      </c>
      <c r="G4264">
        <v>400</v>
      </c>
      <c r="H4264" t="s">
        <v>2927</v>
      </c>
      <c r="I4264">
        <v>1861</v>
      </c>
      <c r="J4264" t="s">
        <v>3711</v>
      </c>
      <c r="K4264" t="s">
        <v>2937</v>
      </c>
      <c r="L4264">
        <v>3260</v>
      </c>
      <c r="M4264">
        <v>3305</v>
      </c>
      <c r="N4264">
        <v>300</v>
      </c>
      <c r="O4264" t="s">
        <v>2930</v>
      </c>
      <c r="P4264">
        <v>0.39451571719137002</v>
      </c>
      <c r="Q4264">
        <v>0.85191363260733699</v>
      </c>
      <c r="R4264">
        <v>0.91096446714103296</v>
      </c>
      <c r="S4264">
        <v>0.20945301860778001</v>
      </c>
      <c r="T4264">
        <v>1.4026341203060899</v>
      </c>
      <c r="U4264">
        <v>1.4026341203060899</v>
      </c>
      <c r="V4264">
        <v>1.6920477495528401</v>
      </c>
      <c r="W4264">
        <v>5.78</v>
      </c>
      <c r="X4264">
        <v>3.72</v>
      </c>
      <c r="Y4264">
        <v>75616</v>
      </c>
      <c r="Z4264">
        <v>4448</v>
      </c>
      <c r="AA4264">
        <v>0.16</v>
      </c>
      <c r="AB4264">
        <v>17</v>
      </c>
      <c r="AC4264">
        <v>11</v>
      </c>
      <c r="AD4264">
        <v>6</v>
      </c>
      <c r="AE4264">
        <v>64.709999999999994</v>
      </c>
      <c r="AF4264">
        <v>12</v>
      </c>
      <c r="AG4264">
        <v>5</v>
      </c>
      <c r="AH4264">
        <v>4</v>
      </c>
      <c r="AI4264">
        <v>8</v>
      </c>
    </row>
    <row r="4265" spans="1:35" x14ac:dyDescent="0.2">
      <c r="A4265" s="102">
        <v>8480</v>
      </c>
      <c r="B4265">
        <v>3591</v>
      </c>
      <c r="C4265" t="s">
        <v>795</v>
      </c>
      <c r="D4265" t="s">
        <v>3281</v>
      </c>
      <c r="E4265">
        <v>3060</v>
      </c>
      <c r="F4265">
        <v>3005</v>
      </c>
      <c r="G4265">
        <v>300</v>
      </c>
      <c r="H4265" t="s">
        <v>2927</v>
      </c>
      <c r="I4265">
        <v>6055</v>
      </c>
      <c r="J4265" t="s">
        <v>889</v>
      </c>
      <c r="K4265" t="s">
        <v>2942</v>
      </c>
      <c r="L4265">
        <v>1730</v>
      </c>
      <c r="M4265">
        <v>1639</v>
      </c>
      <c r="N4265">
        <v>600</v>
      </c>
      <c r="O4265" t="s">
        <v>2930</v>
      </c>
      <c r="P4265">
        <v>0.13675591481051</v>
      </c>
      <c r="Q4265">
        <v>0.80346334148693099</v>
      </c>
      <c r="R4265">
        <v>0.11435300280593701</v>
      </c>
      <c r="S4265">
        <v>2.4267554170321001E-2</v>
      </c>
      <c r="T4265">
        <v>0.42925698430487103</v>
      </c>
      <c r="U4265">
        <v>0.42925698430487103</v>
      </c>
      <c r="V4265">
        <v>0.200758997837267</v>
      </c>
      <c r="W4265">
        <v>2.57</v>
      </c>
      <c r="X4265">
        <v>9.08</v>
      </c>
      <c r="Y4265">
        <v>75459</v>
      </c>
      <c r="Z4265">
        <v>3430</v>
      </c>
      <c r="AA4265">
        <v>0.28999999999999998</v>
      </c>
      <c r="AB4265">
        <v>22</v>
      </c>
      <c r="AC4265">
        <v>12</v>
      </c>
      <c r="AD4265">
        <v>10</v>
      </c>
      <c r="AE4265">
        <v>54.55</v>
      </c>
      <c r="AF4265">
        <v>9</v>
      </c>
      <c r="AG4265">
        <v>11</v>
      </c>
      <c r="AH4265">
        <v>8</v>
      </c>
      <c r="AI4265">
        <v>3</v>
      </c>
    </row>
    <row r="4266" spans="1:35" x14ac:dyDescent="0.2">
      <c r="A4266" s="102">
        <v>5523</v>
      </c>
      <c r="B4266">
        <v>4528</v>
      </c>
      <c r="C4266" t="s">
        <v>831</v>
      </c>
      <c r="D4266" t="s">
        <v>2950</v>
      </c>
      <c r="E4266">
        <v>2710</v>
      </c>
      <c r="F4266">
        <v>2690.5</v>
      </c>
      <c r="G4266">
        <v>400</v>
      </c>
      <c r="H4266" t="s">
        <v>2927</v>
      </c>
      <c r="I4266">
        <v>7205</v>
      </c>
      <c r="J4266" t="s">
        <v>60</v>
      </c>
      <c r="K4266" t="s">
        <v>2945</v>
      </c>
      <c r="L4266">
        <v>1052</v>
      </c>
      <c r="M4266">
        <v>1055</v>
      </c>
      <c r="N4266">
        <v>1000</v>
      </c>
      <c r="O4266" t="s">
        <v>2930</v>
      </c>
      <c r="P4266">
        <v>8.1975680028993497E-2</v>
      </c>
      <c r="Q4266">
        <v>0.84228417578857495</v>
      </c>
      <c r="R4266">
        <v>0.84589753862652906</v>
      </c>
      <c r="S4266">
        <v>4.24793944981618E-2</v>
      </c>
      <c r="T4266">
        <v>2.2211995987178699</v>
      </c>
      <c r="U4266">
        <v>2.2211995987178699</v>
      </c>
      <c r="V4266">
        <v>2.4502308459019302</v>
      </c>
      <c r="W4266">
        <v>13.5</v>
      </c>
      <c r="X4266">
        <v>1.97</v>
      </c>
      <c r="Y4266">
        <v>75362</v>
      </c>
      <c r="Z4266">
        <v>5024</v>
      </c>
      <c r="AA4266">
        <v>0.22</v>
      </c>
      <c r="AB4266">
        <v>15</v>
      </c>
      <c r="AC4266">
        <v>9</v>
      </c>
      <c r="AD4266">
        <v>6</v>
      </c>
      <c r="AE4266">
        <v>60</v>
      </c>
      <c r="AF4266">
        <v>14</v>
      </c>
      <c r="AG4266">
        <v>5</v>
      </c>
      <c r="AH4266">
        <v>4</v>
      </c>
      <c r="AI4266">
        <v>6</v>
      </c>
    </row>
    <row r="4267" spans="1:35" x14ac:dyDescent="0.2">
      <c r="A4267" s="102">
        <v>4823</v>
      </c>
      <c r="B4267">
        <v>4185</v>
      </c>
      <c r="C4267" t="s">
        <v>3646</v>
      </c>
      <c r="D4267" t="s">
        <v>2952</v>
      </c>
      <c r="E4267">
        <v>2150</v>
      </c>
      <c r="F4267">
        <v>2163</v>
      </c>
      <c r="G4267">
        <v>500</v>
      </c>
      <c r="H4267" t="s">
        <v>2927</v>
      </c>
      <c r="I4267">
        <v>5333</v>
      </c>
      <c r="J4267" t="s">
        <v>238</v>
      </c>
      <c r="K4267" t="s">
        <v>2926</v>
      </c>
      <c r="L4267">
        <v>1900</v>
      </c>
      <c r="M4267">
        <v>1908</v>
      </c>
      <c r="N4267">
        <v>600</v>
      </c>
      <c r="O4267" t="s">
        <v>2930</v>
      </c>
      <c r="P4267">
        <v>0.39830867453302399</v>
      </c>
      <c r="Q4267">
        <v>0.85182201579637096</v>
      </c>
      <c r="R4267">
        <v>0.27446524292782098</v>
      </c>
      <c r="S4267">
        <v>0.17850956718997399</v>
      </c>
      <c r="T4267">
        <v>0.78713030803024497</v>
      </c>
      <c r="U4267">
        <v>0.78713030803024497</v>
      </c>
      <c r="V4267">
        <v>0.50900742151480705</v>
      </c>
      <c r="W4267">
        <v>3.7</v>
      </c>
      <c r="X4267">
        <v>5.85</v>
      </c>
      <c r="Y4267">
        <v>75334</v>
      </c>
      <c r="Z4267">
        <v>4708</v>
      </c>
      <c r="AA4267">
        <v>0.26</v>
      </c>
      <c r="AB4267">
        <v>16</v>
      </c>
      <c r="AC4267">
        <v>10</v>
      </c>
      <c r="AD4267">
        <v>6</v>
      </c>
      <c r="AE4267">
        <v>62.5</v>
      </c>
      <c r="AF4267">
        <v>15</v>
      </c>
      <c r="AG4267">
        <v>5</v>
      </c>
      <c r="AH4267">
        <v>4</v>
      </c>
      <c r="AI4267">
        <v>7</v>
      </c>
    </row>
    <row r="4268" spans="1:35" x14ac:dyDescent="0.2">
      <c r="A4268" s="102">
        <v>4055</v>
      </c>
      <c r="B4268">
        <v>4114</v>
      </c>
      <c r="C4268" t="s">
        <v>3136</v>
      </c>
      <c r="D4268" t="s">
        <v>2952</v>
      </c>
      <c r="E4268">
        <v>6320</v>
      </c>
      <c r="F4268">
        <v>6230</v>
      </c>
      <c r="G4268">
        <v>100</v>
      </c>
      <c r="H4268" t="s">
        <v>2930</v>
      </c>
      <c r="I4268">
        <v>4183</v>
      </c>
      <c r="J4268" t="s">
        <v>3190</v>
      </c>
      <c r="K4268" t="s">
        <v>2952</v>
      </c>
      <c r="L4268">
        <v>2640</v>
      </c>
      <c r="M4268">
        <v>2634</v>
      </c>
      <c r="N4268">
        <v>200</v>
      </c>
      <c r="O4268" t="s">
        <v>2927</v>
      </c>
      <c r="P4268">
        <v>0.752447372664512</v>
      </c>
      <c r="Q4268">
        <v>0.86284414525402298</v>
      </c>
      <c r="R4268">
        <v>6.4967471581847604E-4</v>
      </c>
      <c r="S4268">
        <v>3.0756983350448599E-3</v>
      </c>
      <c r="T4268">
        <v>-3.1413678441209201</v>
      </c>
      <c r="U4268">
        <v>3.1413678441209201</v>
      </c>
      <c r="V4268">
        <v>3.56621805253591</v>
      </c>
      <c r="W4268">
        <v>-7.55</v>
      </c>
      <c r="X4268">
        <v>15.44</v>
      </c>
      <c r="Y4268">
        <v>75331</v>
      </c>
      <c r="Z4268">
        <v>9416</v>
      </c>
      <c r="AA4268">
        <v>0.63</v>
      </c>
      <c r="AB4268">
        <v>8</v>
      </c>
      <c r="AC4268">
        <v>4</v>
      </c>
      <c r="AD4268">
        <v>4</v>
      </c>
      <c r="AE4268">
        <v>50</v>
      </c>
      <c r="AF4268">
        <v>12</v>
      </c>
      <c r="AG4268">
        <v>3</v>
      </c>
      <c r="AH4268">
        <v>1</v>
      </c>
      <c r="AI4268">
        <v>4</v>
      </c>
    </row>
    <row r="4269" spans="1:35" x14ac:dyDescent="0.2">
      <c r="A4269" s="102">
        <v>6186</v>
      </c>
      <c r="B4269">
        <v>6370</v>
      </c>
      <c r="C4269" t="s">
        <v>3241</v>
      </c>
      <c r="D4269" t="s">
        <v>2940</v>
      </c>
      <c r="E4269">
        <v>3500</v>
      </c>
      <c r="F4269">
        <v>3495</v>
      </c>
      <c r="G4269">
        <v>200</v>
      </c>
      <c r="H4269" t="s">
        <v>2927</v>
      </c>
      <c r="I4269">
        <v>6988</v>
      </c>
      <c r="J4269" t="s">
        <v>65</v>
      </c>
      <c r="K4269" t="s">
        <v>2952</v>
      </c>
      <c r="L4269">
        <v>6340</v>
      </c>
      <c r="M4269">
        <v>6310</v>
      </c>
      <c r="N4269">
        <v>100</v>
      </c>
      <c r="O4269" t="s">
        <v>2930</v>
      </c>
      <c r="P4269">
        <v>0.217586249383562</v>
      </c>
      <c r="Q4269">
        <v>0.83353758421407698</v>
      </c>
      <c r="R4269">
        <v>0.66505745174257802</v>
      </c>
      <c r="S4269">
        <v>0.28937097471817103</v>
      </c>
      <c r="T4269">
        <v>2.53805536685796</v>
      </c>
      <c r="U4269">
        <v>2.53805536685796</v>
      </c>
      <c r="V4269">
        <v>1.4312666617313401</v>
      </c>
      <c r="W4269">
        <v>6.55</v>
      </c>
      <c r="X4269">
        <v>10.78</v>
      </c>
      <c r="Y4269">
        <v>75207</v>
      </c>
      <c r="Z4269">
        <v>5014</v>
      </c>
      <c r="AA4269">
        <v>0.11</v>
      </c>
      <c r="AB4269">
        <v>15</v>
      </c>
      <c r="AC4269">
        <v>8</v>
      </c>
      <c r="AD4269">
        <v>7</v>
      </c>
      <c r="AE4269">
        <v>53.33</v>
      </c>
      <c r="AF4269">
        <v>9</v>
      </c>
      <c r="AG4269">
        <v>8</v>
      </c>
      <c r="AH4269">
        <v>6</v>
      </c>
      <c r="AI4269">
        <v>1</v>
      </c>
    </row>
    <row r="4270" spans="1:35" x14ac:dyDescent="0.2">
      <c r="A4270" s="102">
        <v>4938</v>
      </c>
      <c r="B4270">
        <v>4506</v>
      </c>
      <c r="C4270" t="s">
        <v>3680</v>
      </c>
      <c r="D4270" t="s">
        <v>2950</v>
      </c>
      <c r="E4270">
        <v>1908</v>
      </c>
      <c r="F4270">
        <v>1917</v>
      </c>
      <c r="G4270">
        <v>500</v>
      </c>
      <c r="H4270" t="s">
        <v>2930</v>
      </c>
      <c r="I4270">
        <v>4927</v>
      </c>
      <c r="J4270" t="s">
        <v>3285</v>
      </c>
      <c r="K4270" t="s">
        <v>2952</v>
      </c>
      <c r="L4270">
        <v>2455</v>
      </c>
      <c r="M4270">
        <v>2461</v>
      </c>
      <c r="N4270">
        <v>400</v>
      </c>
      <c r="O4270" t="s">
        <v>2927</v>
      </c>
      <c r="P4270">
        <v>0.62314284833280797</v>
      </c>
      <c r="Q4270">
        <v>0.85034551949379</v>
      </c>
      <c r="R4270">
        <v>0.62418933110925501</v>
      </c>
      <c r="S4270">
        <v>0.45881751163586298</v>
      </c>
      <c r="T4270">
        <v>-1.43316422018319E-3</v>
      </c>
      <c r="U4270">
        <v>1.43316422018319E-3</v>
      </c>
      <c r="V4270">
        <v>3.0755553703660701E-3</v>
      </c>
      <c r="W4270">
        <v>-0.01</v>
      </c>
      <c r="X4270">
        <v>2.63</v>
      </c>
      <c r="Y4270">
        <v>75067</v>
      </c>
      <c r="Z4270">
        <v>3264</v>
      </c>
      <c r="AA4270">
        <v>0.12</v>
      </c>
      <c r="AB4270">
        <v>23</v>
      </c>
      <c r="AC4270">
        <v>11</v>
      </c>
      <c r="AD4270">
        <v>12</v>
      </c>
      <c r="AE4270">
        <v>47.83</v>
      </c>
      <c r="AF4270">
        <v>10</v>
      </c>
      <c r="AG4270">
        <v>11</v>
      </c>
      <c r="AH4270">
        <v>7</v>
      </c>
      <c r="AI4270">
        <v>5</v>
      </c>
    </row>
    <row r="4271" spans="1:35" x14ac:dyDescent="0.2">
      <c r="A4271" s="102">
        <v>72</v>
      </c>
      <c r="B4271">
        <v>3003</v>
      </c>
      <c r="C4271" t="s">
        <v>691</v>
      </c>
      <c r="D4271" t="s">
        <v>2949</v>
      </c>
      <c r="E4271">
        <v>1355</v>
      </c>
      <c r="F4271">
        <v>1364</v>
      </c>
      <c r="G4271">
        <v>700</v>
      </c>
      <c r="H4271" t="s">
        <v>2927</v>
      </c>
      <c r="I4271">
        <v>6952</v>
      </c>
      <c r="J4271" t="s">
        <v>540</v>
      </c>
      <c r="K4271" t="s">
        <v>2932</v>
      </c>
      <c r="L4271">
        <v>2036</v>
      </c>
      <c r="M4271">
        <v>2031</v>
      </c>
      <c r="N4271">
        <v>500</v>
      </c>
      <c r="O4271" t="s">
        <v>2930</v>
      </c>
      <c r="P4271">
        <v>0.65310033277075397</v>
      </c>
      <c r="Q4271">
        <v>0.957522186992526</v>
      </c>
      <c r="R4271">
        <v>0.20111987864647499</v>
      </c>
      <c r="S4271">
        <v>5.4757399012972198E-2</v>
      </c>
      <c r="T4271">
        <v>1.79149659857528</v>
      </c>
      <c r="U4271">
        <v>1.79149659857528</v>
      </c>
      <c r="V4271">
        <v>1.43028556489436</v>
      </c>
      <c r="W4271">
        <v>8.5</v>
      </c>
      <c r="X4271">
        <v>5.98</v>
      </c>
      <c r="Y4271">
        <v>75041</v>
      </c>
      <c r="Z4271">
        <v>4169</v>
      </c>
      <c r="AA4271">
        <v>0.19</v>
      </c>
      <c r="AB4271">
        <v>18</v>
      </c>
      <c r="AC4271">
        <v>10</v>
      </c>
      <c r="AD4271">
        <v>8</v>
      </c>
      <c r="AE4271">
        <v>55.56</v>
      </c>
      <c r="AF4271">
        <v>13</v>
      </c>
      <c r="AG4271">
        <v>6</v>
      </c>
      <c r="AH4271">
        <v>4</v>
      </c>
      <c r="AI4271">
        <v>8</v>
      </c>
    </row>
    <row r="4272" spans="1:35" x14ac:dyDescent="0.2">
      <c r="A4272" s="102">
        <v>4608</v>
      </c>
      <c r="B4272">
        <v>3099</v>
      </c>
      <c r="C4272" t="s">
        <v>36</v>
      </c>
      <c r="D4272" t="s">
        <v>2953</v>
      </c>
      <c r="E4272">
        <v>852</v>
      </c>
      <c r="F4272">
        <v>848</v>
      </c>
      <c r="G4272">
        <v>1100</v>
      </c>
      <c r="H4272" t="s">
        <v>2930</v>
      </c>
      <c r="I4272">
        <v>8218</v>
      </c>
      <c r="J4272" t="s">
        <v>3162</v>
      </c>
      <c r="K4272" t="s">
        <v>2953</v>
      </c>
      <c r="L4272">
        <v>2400</v>
      </c>
      <c r="M4272">
        <v>2382</v>
      </c>
      <c r="N4272">
        <v>400</v>
      </c>
      <c r="O4272" t="s">
        <v>2927</v>
      </c>
      <c r="P4272">
        <v>0.21785416861115001</v>
      </c>
      <c r="Q4272">
        <v>0.85467698249441104</v>
      </c>
      <c r="R4272">
        <v>0.34514252959589797</v>
      </c>
      <c r="S4272">
        <v>2.5177801442230401E-2</v>
      </c>
      <c r="T4272">
        <v>-2.07533489928815</v>
      </c>
      <c r="U4272">
        <v>2.07533489928815</v>
      </c>
      <c r="V4272">
        <v>2.1817399432035098</v>
      </c>
      <c r="W4272">
        <v>-15.54</v>
      </c>
      <c r="X4272">
        <v>2.1</v>
      </c>
      <c r="Y4272">
        <v>75029</v>
      </c>
      <c r="Z4272">
        <v>4413</v>
      </c>
      <c r="AA4272">
        <v>0.23</v>
      </c>
      <c r="AB4272">
        <v>17</v>
      </c>
      <c r="AC4272">
        <v>10</v>
      </c>
      <c r="AD4272">
        <v>7</v>
      </c>
      <c r="AE4272">
        <v>58.82</v>
      </c>
      <c r="AF4272">
        <v>13</v>
      </c>
      <c r="AG4272">
        <v>5</v>
      </c>
      <c r="AH4272">
        <v>4</v>
      </c>
      <c r="AI4272">
        <v>8</v>
      </c>
    </row>
    <row r="4273" spans="1:35" x14ac:dyDescent="0.2">
      <c r="A4273" s="102">
        <v>4289</v>
      </c>
      <c r="B4273">
        <v>2413</v>
      </c>
      <c r="C4273" t="s">
        <v>2947</v>
      </c>
      <c r="D4273" t="s">
        <v>2942</v>
      </c>
      <c r="E4273">
        <v>3220</v>
      </c>
      <c r="F4273">
        <v>3160</v>
      </c>
      <c r="G4273">
        <v>200</v>
      </c>
      <c r="H4273" t="s">
        <v>2927</v>
      </c>
      <c r="I4273">
        <v>7735</v>
      </c>
      <c r="J4273" t="s">
        <v>3677</v>
      </c>
      <c r="K4273" t="s">
        <v>2932</v>
      </c>
      <c r="L4273">
        <v>6580</v>
      </c>
      <c r="M4273">
        <v>6560</v>
      </c>
      <c r="N4273">
        <v>100</v>
      </c>
      <c r="O4273" t="s">
        <v>2930</v>
      </c>
      <c r="P4273">
        <v>6.8980430184886102E-2</v>
      </c>
      <c r="Q4273">
        <v>0.85914568613828501</v>
      </c>
      <c r="R4273">
        <v>0.98533986114539696</v>
      </c>
      <c r="S4273">
        <v>0.31319777303873902</v>
      </c>
      <c r="T4273">
        <v>1.5853770875781099</v>
      </c>
      <c r="U4273">
        <v>1.5853770875781099</v>
      </c>
      <c r="V4273">
        <v>1.9683749005508</v>
      </c>
      <c r="W4273">
        <v>15.4</v>
      </c>
      <c r="X4273">
        <v>3.66</v>
      </c>
      <c r="Y4273">
        <v>74901</v>
      </c>
      <c r="Z4273">
        <v>3405</v>
      </c>
      <c r="AA4273">
        <v>0.21</v>
      </c>
      <c r="AB4273">
        <v>22</v>
      </c>
      <c r="AC4273">
        <v>13</v>
      </c>
      <c r="AD4273">
        <v>9</v>
      </c>
      <c r="AE4273">
        <v>59.09</v>
      </c>
      <c r="AF4273">
        <v>7</v>
      </c>
      <c r="AG4273">
        <v>11</v>
      </c>
      <c r="AH4273">
        <v>9</v>
      </c>
      <c r="AI4273">
        <v>2</v>
      </c>
    </row>
    <row r="4274" spans="1:35" x14ac:dyDescent="0.2">
      <c r="A4274" s="102">
        <v>4636</v>
      </c>
      <c r="B4274">
        <v>6923</v>
      </c>
      <c r="C4274" t="s">
        <v>58</v>
      </c>
      <c r="D4274" t="s">
        <v>2932</v>
      </c>
      <c r="E4274">
        <v>3135</v>
      </c>
      <c r="F4274">
        <v>3095</v>
      </c>
      <c r="G4274">
        <v>200</v>
      </c>
      <c r="H4274" t="s">
        <v>2930</v>
      </c>
      <c r="I4274">
        <v>6981</v>
      </c>
      <c r="J4274" t="s">
        <v>3182</v>
      </c>
      <c r="K4274" t="s">
        <v>2932</v>
      </c>
      <c r="L4274">
        <v>6711</v>
      </c>
      <c r="M4274">
        <v>6620</v>
      </c>
      <c r="N4274">
        <v>100</v>
      </c>
      <c r="O4274" t="s">
        <v>2927</v>
      </c>
      <c r="P4274">
        <v>0.54933398034120695</v>
      </c>
      <c r="Q4274">
        <v>0.85418401554236001</v>
      </c>
      <c r="R4274">
        <v>0.66433171861721596</v>
      </c>
      <c r="S4274">
        <v>0.218317604405771</v>
      </c>
      <c r="T4274">
        <v>-0.64418206496420805</v>
      </c>
      <c r="U4274">
        <v>0.64418206496420805</v>
      </c>
      <c r="V4274">
        <v>0.926188633468782</v>
      </c>
      <c r="W4274">
        <v>-2.5</v>
      </c>
      <c r="X4274">
        <v>6.5</v>
      </c>
      <c r="Y4274">
        <v>74883</v>
      </c>
      <c r="Z4274">
        <v>7488</v>
      </c>
      <c r="AA4274">
        <v>0.56000000000000005</v>
      </c>
      <c r="AB4274">
        <v>10</v>
      </c>
      <c r="AC4274">
        <v>5</v>
      </c>
      <c r="AD4274">
        <v>5</v>
      </c>
      <c r="AE4274">
        <v>50</v>
      </c>
      <c r="AF4274">
        <v>14</v>
      </c>
      <c r="AG4274">
        <v>4</v>
      </c>
      <c r="AH4274">
        <v>2</v>
      </c>
      <c r="AI4274">
        <v>4</v>
      </c>
    </row>
    <row r="4275" spans="1:35" x14ac:dyDescent="0.2">
      <c r="A4275" s="102">
        <v>2199</v>
      </c>
      <c r="B4275">
        <v>1973</v>
      </c>
      <c r="C4275" t="s">
        <v>2935</v>
      </c>
      <c r="D4275" t="s">
        <v>2929</v>
      </c>
      <c r="E4275">
        <v>4215</v>
      </c>
      <c r="F4275">
        <v>4215</v>
      </c>
      <c r="G4275">
        <v>200</v>
      </c>
      <c r="H4275" t="s">
        <v>2927</v>
      </c>
      <c r="I4275">
        <v>7729</v>
      </c>
      <c r="J4275" t="s">
        <v>686</v>
      </c>
      <c r="K4275" t="s">
        <v>2936</v>
      </c>
      <c r="L4275">
        <v>4095</v>
      </c>
      <c r="M4275">
        <v>4050</v>
      </c>
      <c r="N4275">
        <v>200</v>
      </c>
      <c r="O4275" t="s">
        <v>2930</v>
      </c>
      <c r="P4275">
        <v>0.57885928479430304</v>
      </c>
      <c r="Q4275">
        <v>0.89274803461719898</v>
      </c>
      <c r="R4275">
        <v>0.60456710557272098</v>
      </c>
      <c r="S4275">
        <v>0.177358630339392</v>
      </c>
      <c r="T4275">
        <v>1.8465065847186399</v>
      </c>
      <c r="U4275">
        <v>1.8465065847186399</v>
      </c>
      <c r="V4275">
        <v>1.8144345443257599</v>
      </c>
      <c r="W4275">
        <v>10.93</v>
      </c>
      <c r="X4275">
        <v>3.91</v>
      </c>
      <c r="Y4275">
        <v>74796</v>
      </c>
      <c r="Z4275">
        <v>6800</v>
      </c>
      <c r="AA4275">
        <v>0.32</v>
      </c>
      <c r="AB4275">
        <v>11</v>
      </c>
      <c r="AC4275">
        <v>6</v>
      </c>
      <c r="AD4275">
        <v>5</v>
      </c>
      <c r="AE4275">
        <v>54.55</v>
      </c>
      <c r="AF4275">
        <v>14</v>
      </c>
      <c r="AG4275">
        <v>4</v>
      </c>
      <c r="AH4275">
        <v>2</v>
      </c>
      <c r="AI4275">
        <v>5</v>
      </c>
    </row>
    <row r="4276" spans="1:35" x14ac:dyDescent="0.2">
      <c r="A4276" s="102">
        <v>5488</v>
      </c>
      <c r="B4276">
        <v>4527</v>
      </c>
      <c r="C4276" t="s">
        <v>3689</v>
      </c>
      <c r="D4276" t="s">
        <v>2950</v>
      </c>
      <c r="E4276">
        <v>3285</v>
      </c>
      <c r="F4276">
        <v>3265</v>
      </c>
      <c r="G4276">
        <v>300</v>
      </c>
      <c r="H4276" t="s">
        <v>2930</v>
      </c>
      <c r="I4276">
        <v>8750</v>
      </c>
      <c r="J4276" t="s">
        <v>30</v>
      </c>
      <c r="K4276" t="s">
        <v>3176</v>
      </c>
      <c r="L4276">
        <v>1775</v>
      </c>
      <c r="M4276">
        <v>1771</v>
      </c>
      <c r="N4276">
        <v>600</v>
      </c>
      <c r="O4276" t="s">
        <v>2927</v>
      </c>
      <c r="P4276">
        <v>0.46520210895438402</v>
      </c>
      <c r="Q4276">
        <v>0.84277165044029101</v>
      </c>
      <c r="R4276">
        <v>0.402484178105874</v>
      </c>
      <c r="S4276">
        <v>0.216463458520922</v>
      </c>
      <c r="T4276">
        <v>-0.39146724211936901</v>
      </c>
      <c r="U4276">
        <v>0.39146724211936901</v>
      </c>
      <c r="V4276">
        <v>0.53799978696844597</v>
      </c>
      <c r="W4276">
        <v>-1.53</v>
      </c>
      <c r="X4276">
        <v>8.48</v>
      </c>
      <c r="Y4276">
        <v>74718</v>
      </c>
      <c r="Z4276">
        <v>4395</v>
      </c>
      <c r="AA4276">
        <v>0.18</v>
      </c>
      <c r="AB4276">
        <v>17</v>
      </c>
      <c r="AC4276">
        <v>9</v>
      </c>
      <c r="AD4276">
        <v>8</v>
      </c>
      <c r="AE4276">
        <v>52.94</v>
      </c>
      <c r="AF4276">
        <v>13</v>
      </c>
      <c r="AG4276">
        <v>7</v>
      </c>
      <c r="AH4276">
        <v>4</v>
      </c>
      <c r="AI4276">
        <v>6</v>
      </c>
    </row>
    <row r="4277" spans="1:35" x14ac:dyDescent="0.2">
      <c r="A4277" s="102">
        <v>6332</v>
      </c>
      <c r="B4277">
        <v>1820</v>
      </c>
      <c r="C4277" t="s">
        <v>62</v>
      </c>
      <c r="D4277" t="s">
        <v>2937</v>
      </c>
      <c r="E4277">
        <v>2559</v>
      </c>
      <c r="F4277">
        <v>2571</v>
      </c>
      <c r="G4277">
        <v>400</v>
      </c>
      <c r="H4277" t="s">
        <v>2930</v>
      </c>
      <c r="I4277">
        <v>8304</v>
      </c>
      <c r="J4277" t="s">
        <v>3363</v>
      </c>
      <c r="K4277" t="s">
        <v>2990</v>
      </c>
      <c r="L4277">
        <v>3085</v>
      </c>
      <c r="M4277">
        <v>3100</v>
      </c>
      <c r="N4277">
        <v>300</v>
      </c>
      <c r="O4277" t="s">
        <v>2927</v>
      </c>
      <c r="P4277">
        <v>0.56307530113652904</v>
      </c>
      <c r="Q4277">
        <v>0.83159112896173104</v>
      </c>
      <c r="R4277">
        <v>0.50787540553381805</v>
      </c>
      <c r="S4277">
        <v>0.17405239977238199</v>
      </c>
      <c r="T4277">
        <v>-0.57661341523535004</v>
      </c>
      <c r="U4277">
        <v>0.57661341523535004</v>
      </c>
      <c r="V4277">
        <v>0.39046562272649499</v>
      </c>
      <c r="W4277">
        <v>-1.75</v>
      </c>
      <c r="X4277">
        <v>10.58</v>
      </c>
      <c r="Y4277">
        <v>74625</v>
      </c>
      <c r="Z4277">
        <v>6784</v>
      </c>
      <c r="AA4277">
        <v>0.33</v>
      </c>
      <c r="AB4277">
        <v>11</v>
      </c>
      <c r="AC4277">
        <v>7</v>
      </c>
      <c r="AD4277">
        <v>4</v>
      </c>
      <c r="AE4277">
        <v>63.64</v>
      </c>
      <c r="AF4277">
        <v>14</v>
      </c>
      <c r="AG4277">
        <v>1</v>
      </c>
      <c r="AH4277">
        <v>2</v>
      </c>
      <c r="AI4277">
        <v>8</v>
      </c>
    </row>
    <row r="4278" spans="1:35" x14ac:dyDescent="0.2">
      <c r="A4278" s="102">
        <v>1319</v>
      </c>
      <c r="B4278">
        <v>7327</v>
      </c>
      <c r="C4278" t="s">
        <v>3249</v>
      </c>
      <c r="D4278" t="s">
        <v>2990</v>
      </c>
      <c r="E4278">
        <v>2822</v>
      </c>
      <c r="F4278">
        <v>2725</v>
      </c>
      <c r="G4278">
        <v>300</v>
      </c>
      <c r="H4278" t="s">
        <v>2930</v>
      </c>
      <c r="I4278">
        <v>8058</v>
      </c>
      <c r="J4278" t="s">
        <v>3381</v>
      </c>
      <c r="K4278" t="s">
        <v>2934</v>
      </c>
      <c r="L4278">
        <v>2897.5</v>
      </c>
      <c r="M4278">
        <v>2920</v>
      </c>
      <c r="N4278">
        <v>300</v>
      </c>
      <c r="O4278" t="s">
        <v>2927</v>
      </c>
      <c r="P4278">
        <v>0.71692040700077098</v>
      </c>
      <c r="Q4278">
        <v>0.90873155030638497</v>
      </c>
      <c r="R4278">
        <v>3.0293640225552199E-2</v>
      </c>
      <c r="S4278">
        <v>1.9536921323224099E-2</v>
      </c>
      <c r="T4278">
        <v>-2.72749899171203</v>
      </c>
      <c r="U4278">
        <v>2.72749899171203</v>
      </c>
      <c r="V4278">
        <v>1.94417275003733</v>
      </c>
      <c r="W4278">
        <v>-8.86</v>
      </c>
      <c r="X4278">
        <v>6.68</v>
      </c>
      <c r="Y4278">
        <v>74579</v>
      </c>
      <c r="Z4278">
        <v>24860</v>
      </c>
      <c r="AA4278">
        <v>1.26</v>
      </c>
      <c r="AB4278">
        <v>3</v>
      </c>
      <c r="AC4278">
        <v>3</v>
      </c>
      <c r="AD4278">
        <v>0</v>
      </c>
      <c r="AE4278">
        <v>100</v>
      </c>
      <c r="AF4278">
        <v>15</v>
      </c>
      <c r="AG4278">
        <v>1</v>
      </c>
      <c r="AH4278">
        <v>0</v>
      </c>
      <c r="AI4278">
        <v>2</v>
      </c>
    </row>
    <row r="4279" spans="1:35" x14ac:dyDescent="0.2">
      <c r="A4279" s="102">
        <v>2286</v>
      </c>
      <c r="B4279">
        <v>1802</v>
      </c>
      <c r="C4279" t="s">
        <v>3204</v>
      </c>
      <c r="D4279" t="s">
        <v>2937</v>
      </c>
      <c r="E4279">
        <v>1275</v>
      </c>
      <c r="F4279">
        <v>1266</v>
      </c>
      <c r="G4279">
        <v>700</v>
      </c>
      <c r="H4279" t="s">
        <v>2927</v>
      </c>
      <c r="I4279">
        <v>4204</v>
      </c>
      <c r="J4279" t="s">
        <v>230</v>
      </c>
      <c r="K4279" t="s">
        <v>2952</v>
      </c>
      <c r="L4279">
        <v>1900</v>
      </c>
      <c r="M4279">
        <v>1874</v>
      </c>
      <c r="N4279">
        <v>500</v>
      </c>
      <c r="O4279" t="s">
        <v>2930</v>
      </c>
      <c r="P4279">
        <v>0.15700512200917899</v>
      </c>
      <c r="Q4279">
        <v>0.89137672293963999</v>
      </c>
      <c r="R4279">
        <v>0.80851958847898797</v>
      </c>
      <c r="S4279">
        <v>4.5096411975858799E-2</v>
      </c>
      <c r="T4279">
        <v>2.00456108772664</v>
      </c>
      <c r="U4279">
        <v>2.00456108772664</v>
      </c>
      <c r="V4279">
        <v>1.7215228874497499</v>
      </c>
      <c r="W4279">
        <v>6.15</v>
      </c>
      <c r="X4279">
        <v>5.42</v>
      </c>
      <c r="Y4279">
        <v>74575</v>
      </c>
      <c r="Z4279">
        <v>4387</v>
      </c>
      <c r="AA4279">
        <v>0.22</v>
      </c>
      <c r="AB4279">
        <v>17</v>
      </c>
      <c r="AC4279">
        <v>11</v>
      </c>
      <c r="AD4279">
        <v>6</v>
      </c>
      <c r="AE4279">
        <v>64.709999999999994</v>
      </c>
      <c r="AF4279">
        <v>14</v>
      </c>
      <c r="AG4279">
        <v>3</v>
      </c>
      <c r="AH4279">
        <v>2</v>
      </c>
      <c r="AI4279">
        <v>12</v>
      </c>
    </row>
    <row r="4280" spans="1:35" x14ac:dyDescent="0.2">
      <c r="A4280" s="102">
        <v>197</v>
      </c>
      <c r="B4280">
        <v>1333</v>
      </c>
      <c r="C4280" t="s">
        <v>3096</v>
      </c>
      <c r="D4280" t="s">
        <v>3097</v>
      </c>
      <c r="E4280">
        <v>2617</v>
      </c>
      <c r="F4280">
        <v>2596</v>
      </c>
      <c r="G4280">
        <v>400</v>
      </c>
      <c r="H4280" t="s">
        <v>2930</v>
      </c>
      <c r="I4280">
        <v>9956</v>
      </c>
      <c r="J4280" t="s">
        <v>2876</v>
      </c>
      <c r="K4280" t="s">
        <v>2953</v>
      </c>
      <c r="L4280">
        <v>2037</v>
      </c>
      <c r="M4280">
        <v>1991</v>
      </c>
      <c r="N4280">
        <v>500</v>
      </c>
      <c r="O4280" t="s">
        <v>2927</v>
      </c>
      <c r="P4280">
        <v>0.43941429708778801</v>
      </c>
      <c r="Q4280">
        <v>0.94699504347737096</v>
      </c>
      <c r="R4280">
        <v>0.77497419179156002</v>
      </c>
      <c r="S4280">
        <v>4.2902741254043399E-2</v>
      </c>
      <c r="T4280">
        <v>-1.3266838643645</v>
      </c>
      <c r="U4280">
        <v>1.3266838643645</v>
      </c>
      <c r="V4280">
        <v>1.0505734006785701</v>
      </c>
      <c r="W4280">
        <v>-7</v>
      </c>
      <c r="X4280">
        <v>4.13</v>
      </c>
      <c r="Y4280">
        <v>74404</v>
      </c>
      <c r="Z4280">
        <v>4134</v>
      </c>
      <c r="AA4280">
        <v>0.05</v>
      </c>
      <c r="AB4280">
        <v>18</v>
      </c>
      <c r="AC4280">
        <v>10</v>
      </c>
      <c r="AD4280">
        <v>8</v>
      </c>
      <c r="AE4280">
        <v>55.56</v>
      </c>
      <c r="AF4280">
        <v>12</v>
      </c>
      <c r="AG4280">
        <v>6</v>
      </c>
      <c r="AH4280">
        <v>4</v>
      </c>
      <c r="AI4280">
        <v>8</v>
      </c>
    </row>
    <row r="4281" spans="1:35" x14ac:dyDescent="0.2">
      <c r="A4281" s="102">
        <v>418</v>
      </c>
      <c r="B4281">
        <v>3110</v>
      </c>
      <c r="C4281" t="s">
        <v>682</v>
      </c>
      <c r="D4281" t="s">
        <v>2926</v>
      </c>
      <c r="E4281">
        <v>4900</v>
      </c>
      <c r="F4281">
        <v>4810</v>
      </c>
      <c r="G4281">
        <v>200</v>
      </c>
      <c r="H4281" t="s">
        <v>2927</v>
      </c>
      <c r="I4281">
        <v>9437</v>
      </c>
      <c r="J4281" t="s">
        <v>582</v>
      </c>
      <c r="K4281" t="s">
        <v>2929</v>
      </c>
      <c r="L4281">
        <v>3155</v>
      </c>
      <c r="M4281">
        <v>3136</v>
      </c>
      <c r="N4281">
        <v>300</v>
      </c>
      <c r="O4281" t="s">
        <v>2930</v>
      </c>
      <c r="P4281">
        <v>0.83222109796584898</v>
      </c>
      <c r="Q4281">
        <v>0.93428727462262495</v>
      </c>
      <c r="R4281">
        <v>0.328363864283651</v>
      </c>
      <c r="S4281">
        <v>0.42044914948522499</v>
      </c>
      <c r="T4281">
        <v>0.89837772616886802</v>
      </c>
      <c r="U4281">
        <v>0.89837772616886802</v>
      </c>
      <c r="V4281">
        <v>1.02555617806916</v>
      </c>
      <c r="W4281">
        <v>10.15</v>
      </c>
      <c r="X4281">
        <v>2.2000000000000002</v>
      </c>
      <c r="Y4281">
        <v>74337</v>
      </c>
      <c r="Z4281">
        <v>4130</v>
      </c>
      <c r="AA4281">
        <v>0.32</v>
      </c>
      <c r="AB4281">
        <v>18</v>
      </c>
      <c r="AC4281">
        <v>8</v>
      </c>
      <c r="AD4281">
        <v>10</v>
      </c>
      <c r="AE4281">
        <v>44.44</v>
      </c>
      <c r="AF4281">
        <v>11</v>
      </c>
      <c r="AG4281">
        <v>6</v>
      </c>
      <c r="AH4281">
        <v>8</v>
      </c>
      <c r="AI4281">
        <v>4</v>
      </c>
    </row>
    <row r="4282" spans="1:35" x14ac:dyDescent="0.2">
      <c r="A4282" s="102">
        <v>8435</v>
      </c>
      <c r="B4282">
        <v>7459</v>
      </c>
      <c r="C4282" t="s">
        <v>973</v>
      </c>
      <c r="D4282" t="s">
        <v>2934</v>
      </c>
      <c r="E4282">
        <v>2468</v>
      </c>
      <c r="F4282">
        <v>2491</v>
      </c>
      <c r="G4282">
        <v>400</v>
      </c>
      <c r="H4282" t="s">
        <v>2927</v>
      </c>
      <c r="I4282">
        <v>8129</v>
      </c>
      <c r="J4282" t="s">
        <v>3723</v>
      </c>
      <c r="K4282" t="s">
        <v>2934</v>
      </c>
      <c r="L4282">
        <v>2388</v>
      </c>
      <c r="M4282">
        <v>2373</v>
      </c>
      <c r="N4282">
        <v>400</v>
      </c>
      <c r="O4282" t="s">
        <v>2930</v>
      </c>
      <c r="P4282">
        <v>0.79200710672432795</v>
      </c>
      <c r="Q4282">
        <v>0.8041158752191</v>
      </c>
      <c r="R4282">
        <v>5.1506671812918903E-2</v>
      </c>
      <c r="S4282">
        <v>3.5115726169491802E-2</v>
      </c>
      <c r="T4282">
        <v>1.9883354402115201</v>
      </c>
      <c r="U4282">
        <v>1.9883354402115201</v>
      </c>
      <c r="V4282">
        <v>1.6569965790826</v>
      </c>
      <c r="W4282">
        <v>7.62</v>
      </c>
      <c r="X4282">
        <v>4.74</v>
      </c>
      <c r="Y4282">
        <v>74314</v>
      </c>
      <c r="Z4282">
        <v>5308</v>
      </c>
      <c r="AA4282">
        <v>0.24</v>
      </c>
      <c r="AB4282">
        <v>14</v>
      </c>
      <c r="AC4282">
        <v>8</v>
      </c>
      <c r="AD4282">
        <v>6</v>
      </c>
      <c r="AE4282">
        <v>57.14</v>
      </c>
      <c r="AF4282">
        <v>17</v>
      </c>
      <c r="AG4282">
        <v>1</v>
      </c>
      <c r="AH4282">
        <v>0</v>
      </c>
      <c r="AI4282">
        <v>13</v>
      </c>
    </row>
    <row r="4283" spans="1:35" x14ac:dyDescent="0.2">
      <c r="A4283" s="102">
        <v>7747</v>
      </c>
      <c r="B4283">
        <v>6963</v>
      </c>
      <c r="C4283" t="s">
        <v>3605</v>
      </c>
      <c r="D4283" t="s">
        <v>2932</v>
      </c>
      <c r="E4283">
        <v>8620</v>
      </c>
      <c r="F4283">
        <v>8580</v>
      </c>
      <c r="G4283">
        <v>100</v>
      </c>
      <c r="H4283" t="s">
        <v>2930</v>
      </c>
      <c r="I4283">
        <v>9989</v>
      </c>
      <c r="J4283" t="s">
        <v>692</v>
      </c>
      <c r="K4283" t="s">
        <v>2953</v>
      </c>
      <c r="L4283">
        <v>3725</v>
      </c>
      <c r="M4283">
        <v>3745</v>
      </c>
      <c r="N4283">
        <v>200</v>
      </c>
      <c r="O4283" t="s">
        <v>2927</v>
      </c>
      <c r="P4283">
        <v>0.52137757744598501</v>
      </c>
      <c r="Q4283">
        <v>0.81276652883079004</v>
      </c>
      <c r="R4283">
        <v>0.35348881390528297</v>
      </c>
      <c r="S4283">
        <v>0.15634363347744701</v>
      </c>
      <c r="T4283">
        <v>-8.6819616250393E-2</v>
      </c>
      <c r="U4283">
        <v>8.6819616250393E-2</v>
      </c>
      <c r="V4283">
        <v>0.18064274938719099</v>
      </c>
      <c r="W4283">
        <v>-0.37</v>
      </c>
      <c r="X4283">
        <v>12.7</v>
      </c>
      <c r="Y4283">
        <v>74247</v>
      </c>
      <c r="Z4283">
        <v>8250</v>
      </c>
      <c r="AA4283">
        <v>0.65</v>
      </c>
      <c r="AB4283">
        <v>9</v>
      </c>
      <c r="AC4283">
        <v>5</v>
      </c>
      <c r="AD4283">
        <v>4</v>
      </c>
      <c r="AE4283">
        <v>55.56</v>
      </c>
      <c r="AF4283">
        <v>13</v>
      </c>
      <c r="AG4283">
        <v>4</v>
      </c>
      <c r="AH4283">
        <v>1</v>
      </c>
      <c r="AI4283">
        <v>4</v>
      </c>
    </row>
    <row r="4284" spans="1:35" x14ac:dyDescent="0.2">
      <c r="A4284" s="102">
        <v>5616</v>
      </c>
      <c r="B4284">
        <v>5803</v>
      </c>
      <c r="C4284" t="s">
        <v>26</v>
      </c>
      <c r="D4284" t="s">
        <v>2943</v>
      </c>
      <c r="E4284">
        <v>386</v>
      </c>
      <c r="F4284">
        <v>380</v>
      </c>
      <c r="G4284">
        <v>2800</v>
      </c>
      <c r="H4284" t="s">
        <v>2930</v>
      </c>
      <c r="I4284">
        <v>8411</v>
      </c>
      <c r="J4284" t="s">
        <v>3102</v>
      </c>
      <c r="K4284" t="s">
        <v>2990</v>
      </c>
      <c r="L4284">
        <v>164.4</v>
      </c>
      <c r="M4284">
        <v>164.6</v>
      </c>
      <c r="N4284">
        <v>6500</v>
      </c>
      <c r="O4284" t="s">
        <v>2927</v>
      </c>
      <c r="P4284">
        <v>0.90642871787483303</v>
      </c>
      <c r="Q4284">
        <v>0.84110680020352602</v>
      </c>
      <c r="R4284">
        <v>6.08155574102706E-4</v>
      </c>
      <c r="S4284">
        <v>0.15235457603843</v>
      </c>
      <c r="T4284">
        <v>-3.19461292236825</v>
      </c>
      <c r="U4284">
        <v>3.19461292236825</v>
      </c>
      <c r="V4284">
        <v>3.0369879231300101</v>
      </c>
      <c r="W4284">
        <v>-17.920000000000002</v>
      </c>
      <c r="X4284">
        <v>0.55000000000000004</v>
      </c>
      <c r="Y4284">
        <v>74224</v>
      </c>
      <c r="Z4284">
        <v>3711</v>
      </c>
      <c r="AA4284">
        <v>0.18</v>
      </c>
      <c r="AB4284">
        <v>20</v>
      </c>
      <c r="AC4284">
        <v>10</v>
      </c>
      <c r="AD4284">
        <v>10</v>
      </c>
      <c r="AE4284">
        <v>50</v>
      </c>
      <c r="AF4284">
        <v>12</v>
      </c>
      <c r="AG4284">
        <v>8</v>
      </c>
      <c r="AH4284">
        <v>5</v>
      </c>
      <c r="AI4284">
        <v>7</v>
      </c>
    </row>
    <row r="4285" spans="1:35" x14ac:dyDescent="0.2">
      <c r="A4285" s="102">
        <v>7616</v>
      </c>
      <c r="B4285">
        <v>3105</v>
      </c>
      <c r="C4285" t="s">
        <v>50</v>
      </c>
      <c r="D4285" t="s">
        <v>2932</v>
      </c>
      <c r="E4285">
        <v>1030</v>
      </c>
      <c r="F4285">
        <v>1027</v>
      </c>
      <c r="G4285">
        <v>600</v>
      </c>
      <c r="H4285" t="s">
        <v>2927</v>
      </c>
      <c r="I4285">
        <v>9062</v>
      </c>
      <c r="J4285" t="s">
        <v>2891</v>
      </c>
      <c r="K4285" t="s">
        <v>3099</v>
      </c>
      <c r="L4285">
        <v>6140</v>
      </c>
      <c r="M4285">
        <v>6140</v>
      </c>
      <c r="N4285">
        <v>100</v>
      </c>
      <c r="O4285" t="s">
        <v>2930</v>
      </c>
      <c r="P4285">
        <v>2.1075733450982102E-2</v>
      </c>
      <c r="Q4285">
        <v>0.81451656478781098</v>
      </c>
      <c r="R4285">
        <v>0.85250606244344995</v>
      </c>
      <c r="S4285">
        <v>0.17280504218736401</v>
      </c>
      <c r="T4285">
        <v>1.4669397492165499</v>
      </c>
      <c r="U4285">
        <v>1.4669397492165499</v>
      </c>
      <c r="V4285">
        <v>1.7742115406816299</v>
      </c>
      <c r="W4285">
        <v>7.54</v>
      </c>
      <c r="X4285">
        <v>0.36</v>
      </c>
      <c r="Y4285">
        <v>74152</v>
      </c>
      <c r="Z4285">
        <v>3531</v>
      </c>
      <c r="AA4285">
        <v>0.27</v>
      </c>
      <c r="AB4285">
        <v>21</v>
      </c>
      <c r="AC4285">
        <v>11</v>
      </c>
      <c r="AD4285">
        <v>10</v>
      </c>
      <c r="AE4285">
        <v>52.38</v>
      </c>
      <c r="AF4285">
        <v>10</v>
      </c>
      <c r="AG4285">
        <v>9</v>
      </c>
      <c r="AH4285">
        <v>7</v>
      </c>
      <c r="AI4285">
        <v>5</v>
      </c>
    </row>
    <row r="4286" spans="1:35" x14ac:dyDescent="0.2">
      <c r="A4286" s="102">
        <v>2937</v>
      </c>
      <c r="B4286">
        <v>4689</v>
      </c>
      <c r="C4286" t="s">
        <v>3173</v>
      </c>
      <c r="D4286" t="s">
        <v>2929</v>
      </c>
      <c r="E4286">
        <v>451</v>
      </c>
      <c r="F4286">
        <v>437</v>
      </c>
      <c r="G4286">
        <v>2200</v>
      </c>
      <c r="H4286" t="s">
        <v>2927</v>
      </c>
      <c r="I4286">
        <v>8591</v>
      </c>
      <c r="J4286" t="s">
        <v>3164</v>
      </c>
      <c r="K4286" t="s">
        <v>2933</v>
      </c>
      <c r="L4286">
        <v>1950.5</v>
      </c>
      <c r="M4286">
        <v>1940</v>
      </c>
      <c r="N4286">
        <v>500</v>
      </c>
      <c r="O4286" t="s">
        <v>2930</v>
      </c>
      <c r="P4286">
        <v>0.44696293365144402</v>
      </c>
      <c r="Q4286">
        <v>0.88081342829508602</v>
      </c>
      <c r="R4286">
        <v>0.59889493399892402</v>
      </c>
      <c r="S4286">
        <v>1.8403063305883899E-2</v>
      </c>
      <c r="T4286">
        <v>6.8931734270339098E-3</v>
      </c>
      <c r="U4286">
        <v>6.8931734270339098E-3</v>
      </c>
      <c r="V4286">
        <v>0.18360346102750399</v>
      </c>
      <c r="W4286">
        <v>0.06</v>
      </c>
      <c r="X4286">
        <v>0.89</v>
      </c>
      <c r="Y4286">
        <v>74131</v>
      </c>
      <c r="Z4286">
        <v>3902</v>
      </c>
      <c r="AA4286">
        <v>0.17</v>
      </c>
      <c r="AB4286">
        <v>19</v>
      </c>
      <c r="AC4286">
        <v>11</v>
      </c>
      <c r="AD4286">
        <v>8</v>
      </c>
      <c r="AE4286">
        <v>57.89</v>
      </c>
      <c r="AF4286">
        <v>10</v>
      </c>
      <c r="AG4286">
        <v>9</v>
      </c>
      <c r="AH4286">
        <v>7</v>
      </c>
      <c r="AI4286">
        <v>3</v>
      </c>
    </row>
    <row r="4287" spans="1:35" x14ac:dyDescent="0.2">
      <c r="A4287" s="102">
        <v>2347</v>
      </c>
      <c r="B4287">
        <v>1605</v>
      </c>
      <c r="C4287" t="s">
        <v>3227</v>
      </c>
      <c r="D4287" t="s">
        <v>3208</v>
      </c>
      <c r="E4287">
        <v>1075.5</v>
      </c>
      <c r="F4287">
        <v>1077.5</v>
      </c>
      <c r="G4287">
        <v>1000</v>
      </c>
      <c r="H4287" t="s">
        <v>2927</v>
      </c>
      <c r="I4287">
        <v>5802</v>
      </c>
      <c r="J4287" t="s">
        <v>3220</v>
      </c>
      <c r="K4287" t="s">
        <v>2943</v>
      </c>
      <c r="L4287">
        <v>1533.5</v>
      </c>
      <c r="M4287">
        <v>1518</v>
      </c>
      <c r="N4287">
        <v>700</v>
      </c>
      <c r="O4287" t="s">
        <v>2930</v>
      </c>
      <c r="P4287">
        <v>0.69302876153485604</v>
      </c>
      <c r="Q4287">
        <v>0.89039904292473804</v>
      </c>
      <c r="R4287">
        <v>0.56832935127477802</v>
      </c>
      <c r="S4287">
        <v>5.9453461580713397E-3</v>
      </c>
      <c r="T4287">
        <v>1.5005888704673001</v>
      </c>
      <c r="U4287">
        <v>1.5005888704673001</v>
      </c>
      <c r="V4287">
        <v>0.89129648590815702</v>
      </c>
      <c r="W4287">
        <v>4.3099999999999996</v>
      </c>
      <c r="X4287">
        <v>1.4</v>
      </c>
      <c r="Y4287">
        <v>74067</v>
      </c>
      <c r="Z4287">
        <v>4115</v>
      </c>
      <c r="AA4287">
        <v>0.2</v>
      </c>
      <c r="AB4287">
        <v>18</v>
      </c>
      <c r="AC4287">
        <v>11</v>
      </c>
      <c r="AD4287">
        <v>7</v>
      </c>
      <c r="AE4287">
        <v>61.11</v>
      </c>
      <c r="AF4287">
        <v>15</v>
      </c>
      <c r="AG4287">
        <v>4</v>
      </c>
      <c r="AH4287">
        <v>4</v>
      </c>
      <c r="AI4287">
        <v>10</v>
      </c>
    </row>
    <row r="4288" spans="1:35" x14ac:dyDescent="0.2">
      <c r="A4288" s="102">
        <v>7847</v>
      </c>
      <c r="B4288">
        <v>6995</v>
      </c>
      <c r="C4288" t="s">
        <v>51</v>
      </c>
      <c r="D4288" t="s">
        <v>2945</v>
      </c>
      <c r="E4288">
        <v>1941</v>
      </c>
      <c r="F4288">
        <v>1926</v>
      </c>
      <c r="G4288">
        <v>500</v>
      </c>
      <c r="H4288" t="s">
        <v>2930</v>
      </c>
      <c r="I4288">
        <v>8031</v>
      </c>
      <c r="J4288" t="s">
        <v>1014</v>
      </c>
      <c r="K4288" t="s">
        <v>2934</v>
      </c>
      <c r="L4288">
        <v>1981</v>
      </c>
      <c r="M4288">
        <v>1981</v>
      </c>
      <c r="N4288">
        <v>500</v>
      </c>
      <c r="O4288" t="s">
        <v>2927</v>
      </c>
      <c r="P4288">
        <v>0.19158988041733399</v>
      </c>
      <c r="Q4288">
        <v>0.81140346221208803</v>
      </c>
      <c r="R4288">
        <v>0.68992792023805405</v>
      </c>
      <c r="S4288">
        <v>0.33700089641881997</v>
      </c>
      <c r="T4288">
        <v>-2.2360550830180399</v>
      </c>
      <c r="U4288">
        <v>2.2360550830180399</v>
      </c>
      <c r="V4288">
        <v>2.4534659103390299</v>
      </c>
      <c r="W4288">
        <v>-10.77</v>
      </c>
      <c r="X4288">
        <v>2.78</v>
      </c>
      <c r="Y4288">
        <v>73957</v>
      </c>
      <c r="Z4288">
        <v>3892</v>
      </c>
      <c r="AA4288">
        <v>0.15</v>
      </c>
      <c r="AB4288">
        <v>19</v>
      </c>
      <c r="AC4288">
        <v>9</v>
      </c>
      <c r="AD4288">
        <v>10</v>
      </c>
      <c r="AE4288">
        <v>47.37</v>
      </c>
      <c r="AF4288">
        <v>14</v>
      </c>
      <c r="AG4288">
        <v>3</v>
      </c>
      <c r="AH4288">
        <v>2</v>
      </c>
      <c r="AI4288">
        <v>14</v>
      </c>
    </row>
    <row r="4289" spans="1:35" x14ac:dyDescent="0.2">
      <c r="A4289" s="102">
        <v>7022</v>
      </c>
      <c r="B4289">
        <v>1721</v>
      </c>
      <c r="C4289" t="s">
        <v>3656</v>
      </c>
      <c r="D4289" t="s">
        <v>2937</v>
      </c>
      <c r="E4289">
        <v>3170</v>
      </c>
      <c r="F4289">
        <v>3180</v>
      </c>
      <c r="G4289">
        <v>300</v>
      </c>
      <c r="H4289" t="s">
        <v>2930</v>
      </c>
      <c r="I4289">
        <v>8585</v>
      </c>
      <c r="J4289" t="s">
        <v>3703</v>
      </c>
      <c r="K4289" t="s">
        <v>2933</v>
      </c>
      <c r="L4289">
        <v>165</v>
      </c>
      <c r="M4289">
        <v>165</v>
      </c>
      <c r="N4289">
        <v>5800</v>
      </c>
      <c r="O4289" t="s">
        <v>2927</v>
      </c>
      <c r="P4289">
        <v>0.37385251704512901</v>
      </c>
      <c r="Q4289">
        <v>0.82242047918606798</v>
      </c>
      <c r="R4289">
        <v>1.23577276554567E-2</v>
      </c>
      <c r="S4289">
        <v>0.287240597524762</v>
      </c>
      <c r="T4289">
        <v>-0.44251375642999402</v>
      </c>
      <c r="U4289">
        <v>0.44251375642999402</v>
      </c>
      <c r="V4289">
        <v>0.33653003232957002</v>
      </c>
      <c r="W4289">
        <v>-2.19</v>
      </c>
      <c r="X4289">
        <v>0.31</v>
      </c>
      <c r="Y4289">
        <v>73921</v>
      </c>
      <c r="Z4289">
        <v>3214</v>
      </c>
      <c r="AA4289">
        <v>0.09</v>
      </c>
      <c r="AB4289">
        <v>23</v>
      </c>
      <c r="AC4289">
        <v>12</v>
      </c>
      <c r="AD4289">
        <v>11</v>
      </c>
      <c r="AE4289">
        <v>52.17</v>
      </c>
      <c r="AF4289">
        <v>11</v>
      </c>
      <c r="AG4289">
        <v>10</v>
      </c>
      <c r="AH4289">
        <v>6</v>
      </c>
      <c r="AI4289">
        <v>7</v>
      </c>
    </row>
    <row r="4290" spans="1:35" x14ac:dyDescent="0.2">
      <c r="A4290" s="102">
        <v>7987</v>
      </c>
      <c r="B4290">
        <v>4528</v>
      </c>
      <c r="C4290" t="s">
        <v>831</v>
      </c>
      <c r="D4290" t="s">
        <v>2950</v>
      </c>
      <c r="E4290">
        <v>2710</v>
      </c>
      <c r="F4290">
        <v>2690.5</v>
      </c>
      <c r="G4290">
        <v>400</v>
      </c>
      <c r="H4290" t="s">
        <v>2927</v>
      </c>
      <c r="I4290">
        <v>8591</v>
      </c>
      <c r="J4290" t="s">
        <v>3164</v>
      </c>
      <c r="K4290" t="s">
        <v>2933</v>
      </c>
      <c r="L4290">
        <v>1950.5</v>
      </c>
      <c r="M4290">
        <v>1940</v>
      </c>
      <c r="N4290">
        <v>600</v>
      </c>
      <c r="O4290" t="s">
        <v>2930</v>
      </c>
      <c r="P4290">
        <v>0.86911915661109296</v>
      </c>
      <c r="Q4290">
        <v>0.809673723875586</v>
      </c>
      <c r="R4290">
        <v>5.9072439335743403E-2</v>
      </c>
      <c r="S4290">
        <v>0.43615020032579799</v>
      </c>
      <c r="T4290">
        <v>0.82144466816769401</v>
      </c>
      <c r="U4290">
        <v>0.82144466816769401</v>
      </c>
      <c r="V4290">
        <v>0.81326784236963101</v>
      </c>
      <c r="W4290">
        <v>4.17</v>
      </c>
      <c r="X4290">
        <v>8.16</v>
      </c>
      <c r="Y4290">
        <v>73907</v>
      </c>
      <c r="Z4290">
        <v>4347</v>
      </c>
      <c r="AA4290">
        <v>0.18</v>
      </c>
      <c r="AB4290">
        <v>17</v>
      </c>
      <c r="AC4290">
        <v>8</v>
      </c>
      <c r="AD4290">
        <v>9</v>
      </c>
      <c r="AE4290">
        <v>47.06</v>
      </c>
      <c r="AF4290">
        <v>13</v>
      </c>
      <c r="AG4290">
        <v>5</v>
      </c>
      <c r="AH4290">
        <v>3</v>
      </c>
      <c r="AI4290">
        <v>9</v>
      </c>
    </row>
    <row r="4291" spans="1:35" x14ac:dyDescent="0.2">
      <c r="A4291" s="102">
        <v>6289</v>
      </c>
      <c r="B4291">
        <v>6501</v>
      </c>
      <c r="C4291" t="s">
        <v>3183</v>
      </c>
      <c r="D4291" t="s">
        <v>2932</v>
      </c>
      <c r="E4291">
        <v>4291</v>
      </c>
      <c r="F4291">
        <v>4269</v>
      </c>
      <c r="G4291">
        <v>200</v>
      </c>
      <c r="H4291" t="s">
        <v>2927</v>
      </c>
      <c r="I4291">
        <v>9682</v>
      </c>
      <c r="J4291" t="s">
        <v>3206</v>
      </c>
      <c r="K4291" t="s">
        <v>2929</v>
      </c>
      <c r="L4291">
        <v>2376</v>
      </c>
      <c r="M4291">
        <v>2326</v>
      </c>
      <c r="N4291">
        <v>400</v>
      </c>
      <c r="O4291" t="s">
        <v>2930</v>
      </c>
      <c r="P4291">
        <v>0.74033326966491697</v>
      </c>
      <c r="Q4291">
        <v>0.83209115048772697</v>
      </c>
      <c r="R4291">
        <v>0.343475128829558</v>
      </c>
      <c r="S4291">
        <v>4.2473333437104403E-2</v>
      </c>
      <c r="T4291">
        <v>0.78578144557348195</v>
      </c>
      <c r="U4291">
        <v>0.78578144557348195</v>
      </c>
      <c r="V4291">
        <v>0.78284552454926604</v>
      </c>
      <c r="W4291">
        <v>2.46</v>
      </c>
      <c r="X4291">
        <v>8.9700000000000006</v>
      </c>
      <c r="Y4291">
        <v>73892</v>
      </c>
      <c r="Z4291">
        <v>4926</v>
      </c>
      <c r="AA4291">
        <v>0.18</v>
      </c>
      <c r="AB4291">
        <v>15</v>
      </c>
      <c r="AC4291">
        <v>7</v>
      </c>
      <c r="AD4291">
        <v>8</v>
      </c>
      <c r="AE4291">
        <v>46.67</v>
      </c>
      <c r="AF4291">
        <v>13</v>
      </c>
      <c r="AG4291">
        <v>6</v>
      </c>
      <c r="AH4291">
        <v>4</v>
      </c>
      <c r="AI4291">
        <v>5</v>
      </c>
    </row>
    <row r="4292" spans="1:35" x14ac:dyDescent="0.2">
      <c r="A4292" s="102">
        <v>4325</v>
      </c>
      <c r="B4292">
        <v>7180</v>
      </c>
      <c r="C4292" t="s">
        <v>1323</v>
      </c>
      <c r="D4292" t="s">
        <v>2990</v>
      </c>
      <c r="E4292">
        <v>468</v>
      </c>
      <c r="F4292">
        <v>468</v>
      </c>
      <c r="G4292">
        <v>2100</v>
      </c>
      <c r="H4292" t="s">
        <v>2927</v>
      </c>
      <c r="I4292">
        <v>9810</v>
      </c>
      <c r="J4292" t="s">
        <v>2894</v>
      </c>
      <c r="K4292" t="s">
        <v>2934</v>
      </c>
      <c r="L4292">
        <v>4820</v>
      </c>
      <c r="M4292">
        <v>4860</v>
      </c>
      <c r="N4292">
        <v>200</v>
      </c>
      <c r="O4292" t="s">
        <v>2930</v>
      </c>
      <c r="P4292">
        <v>0.18741785312199999</v>
      </c>
      <c r="Q4292">
        <v>0.85858340321093096</v>
      </c>
      <c r="R4292">
        <v>0.47024633604460903</v>
      </c>
      <c r="S4292">
        <v>0.104660680669465</v>
      </c>
      <c r="T4292">
        <v>0.49948658155240799</v>
      </c>
      <c r="U4292">
        <v>0.49948658155240799</v>
      </c>
      <c r="V4292">
        <v>0.65599215717196901</v>
      </c>
      <c r="W4292">
        <v>1.93</v>
      </c>
      <c r="X4292">
        <v>1.1100000000000001</v>
      </c>
      <c r="Y4292">
        <v>73838</v>
      </c>
      <c r="Z4292">
        <v>4923</v>
      </c>
      <c r="AA4292">
        <v>0.28999999999999998</v>
      </c>
      <c r="AB4292">
        <v>15</v>
      </c>
      <c r="AC4292">
        <v>9</v>
      </c>
      <c r="AD4292">
        <v>6</v>
      </c>
      <c r="AE4292">
        <v>60</v>
      </c>
      <c r="AF4292">
        <v>12</v>
      </c>
      <c r="AG4292">
        <v>6</v>
      </c>
      <c r="AH4292">
        <v>2</v>
      </c>
      <c r="AI4292">
        <v>7</v>
      </c>
    </row>
    <row r="4293" spans="1:35" x14ac:dyDescent="0.2">
      <c r="A4293" s="102">
        <v>4143</v>
      </c>
      <c r="B4293">
        <v>4681</v>
      </c>
      <c r="C4293" t="s">
        <v>1304</v>
      </c>
      <c r="D4293" t="s">
        <v>2942</v>
      </c>
      <c r="E4293">
        <v>1808</v>
      </c>
      <c r="F4293">
        <v>1768</v>
      </c>
      <c r="G4293">
        <v>600</v>
      </c>
      <c r="H4293" t="s">
        <v>2930</v>
      </c>
      <c r="I4293">
        <v>6925</v>
      </c>
      <c r="J4293" t="s">
        <v>3659</v>
      </c>
      <c r="K4293" t="s">
        <v>2932</v>
      </c>
      <c r="L4293">
        <v>1599</v>
      </c>
      <c r="M4293">
        <v>1614</v>
      </c>
      <c r="N4293">
        <v>700</v>
      </c>
      <c r="O4293" t="s">
        <v>2927</v>
      </c>
      <c r="P4293">
        <v>3.48106361986565E-2</v>
      </c>
      <c r="Q4293">
        <v>0.861394268552788</v>
      </c>
      <c r="R4293">
        <v>0.58417366498275203</v>
      </c>
      <c r="S4293">
        <v>2.98702703039536E-3</v>
      </c>
      <c r="T4293">
        <v>-0.19211273451943101</v>
      </c>
      <c r="U4293">
        <v>0.19211273451943101</v>
      </c>
      <c r="V4293">
        <v>0.74921365398860296</v>
      </c>
      <c r="W4293">
        <v>-0.72</v>
      </c>
      <c r="X4293">
        <v>6.5</v>
      </c>
      <c r="Y4293">
        <v>73738</v>
      </c>
      <c r="Z4293">
        <v>4609</v>
      </c>
      <c r="AA4293">
        <v>0.2</v>
      </c>
      <c r="AB4293">
        <v>16</v>
      </c>
      <c r="AC4293">
        <v>7</v>
      </c>
      <c r="AD4293">
        <v>9</v>
      </c>
      <c r="AE4293">
        <v>43.75</v>
      </c>
      <c r="AF4293">
        <v>12</v>
      </c>
      <c r="AG4293">
        <v>5</v>
      </c>
      <c r="AH4293">
        <v>4</v>
      </c>
      <c r="AI4293">
        <v>7</v>
      </c>
    </row>
    <row r="4294" spans="1:35" x14ac:dyDescent="0.2">
      <c r="A4294" s="102">
        <v>4391</v>
      </c>
      <c r="B4294">
        <v>4540</v>
      </c>
      <c r="C4294" t="s">
        <v>3676</v>
      </c>
      <c r="D4294" t="s">
        <v>2950</v>
      </c>
      <c r="E4294">
        <v>3115</v>
      </c>
      <c r="F4294">
        <v>3085</v>
      </c>
      <c r="G4294">
        <v>300</v>
      </c>
      <c r="H4294" t="s">
        <v>2930</v>
      </c>
      <c r="I4294">
        <v>5463</v>
      </c>
      <c r="J4294" t="s">
        <v>67</v>
      </c>
      <c r="K4294" t="s">
        <v>2988</v>
      </c>
      <c r="L4294">
        <v>3180</v>
      </c>
      <c r="M4294">
        <v>3170</v>
      </c>
      <c r="N4294">
        <v>300</v>
      </c>
      <c r="O4294" t="s">
        <v>2927</v>
      </c>
      <c r="P4294">
        <v>0.65514458389323005</v>
      </c>
      <c r="Q4294">
        <v>0.85779434157828505</v>
      </c>
      <c r="R4294">
        <v>0.45069108391141599</v>
      </c>
      <c r="S4294">
        <v>2.3688056539708799E-3</v>
      </c>
      <c r="T4294">
        <v>-2.2064276634821098</v>
      </c>
      <c r="U4294">
        <v>2.2064276634821098</v>
      </c>
      <c r="V4294">
        <v>1.3362753867025701</v>
      </c>
      <c r="W4294">
        <v>-4.54</v>
      </c>
      <c r="X4294">
        <v>2.68</v>
      </c>
      <c r="Y4294">
        <v>73564</v>
      </c>
      <c r="Z4294">
        <v>7356</v>
      </c>
      <c r="AA4294">
        <v>0.43</v>
      </c>
      <c r="AB4294">
        <v>10</v>
      </c>
      <c r="AC4294">
        <v>6</v>
      </c>
      <c r="AD4294">
        <v>4</v>
      </c>
      <c r="AE4294">
        <v>60</v>
      </c>
      <c r="AF4294">
        <v>12</v>
      </c>
      <c r="AG4294">
        <v>5</v>
      </c>
      <c r="AH4294">
        <v>2</v>
      </c>
      <c r="AI4294">
        <v>3</v>
      </c>
    </row>
    <row r="4295" spans="1:35" x14ac:dyDescent="0.2">
      <c r="A4295" s="102">
        <v>1735</v>
      </c>
      <c r="B4295">
        <v>1719</v>
      </c>
      <c r="C4295" t="s">
        <v>687</v>
      </c>
      <c r="D4295" t="s">
        <v>2937</v>
      </c>
      <c r="E4295">
        <v>930</v>
      </c>
      <c r="F4295">
        <v>927</v>
      </c>
      <c r="G4295">
        <v>900</v>
      </c>
      <c r="H4295" t="s">
        <v>2930</v>
      </c>
      <c r="I4295">
        <v>1973</v>
      </c>
      <c r="J4295" t="s">
        <v>2935</v>
      </c>
      <c r="K4295" t="s">
        <v>2929</v>
      </c>
      <c r="L4295">
        <v>4215</v>
      </c>
      <c r="M4295">
        <v>4215</v>
      </c>
      <c r="N4295">
        <v>200</v>
      </c>
      <c r="O4295" t="s">
        <v>2927</v>
      </c>
      <c r="P4295">
        <v>0.35657575951095499</v>
      </c>
      <c r="Q4295">
        <v>0.90083506919521406</v>
      </c>
      <c r="R4295">
        <v>0.197800910195855</v>
      </c>
      <c r="S4295">
        <v>0.14329455677761499</v>
      </c>
      <c r="T4295">
        <v>-1.6953191906071099</v>
      </c>
      <c r="U4295">
        <v>1.6953191906071099</v>
      </c>
      <c r="V4295">
        <v>1.8568266163110301</v>
      </c>
      <c r="W4295">
        <v>-14.2</v>
      </c>
      <c r="X4295">
        <v>1.03</v>
      </c>
      <c r="Y4295">
        <v>73520</v>
      </c>
      <c r="Z4295">
        <v>3869</v>
      </c>
      <c r="AA4295">
        <v>0.18</v>
      </c>
      <c r="AB4295">
        <v>19</v>
      </c>
      <c r="AC4295">
        <v>11</v>
      </c>
      <c r="AD4295">
        <v>8</v>
      </c>
      <c r="AE4295">
        <v>57.89</v>
      </c>
      <c r="AF4295">
        <v>10</v>
      </c>
      <c r="AG4295">
        <v>10</v>
      </c>
      <c r="AH4295">
        <v>7</v>
      </c>
      <c r="AI4295">
        <v>2</v>
      </c>
    </row>
    <row r="4296" spans="1:35" x14ac:dyDescent="0.2">
      <c r="A4296" s="102">
        <v>7370</v>
      </c>
      <c r="B4296">
        <v>3880</v>
      </c>
      <c r="C4296" t="s">
        <v>2822</v>
      </c>
      <c r="D4296" t="s">
        <v>3213</v>
      </c>
      <c r="E4296">
        <v>1488</v>
      </c>
      <c r="F4296">
        <v>1483</v>
      </c>
      <c r="G4296">
        <v>700</v>
      </c>
      <c r="H4296" t="s">
        <v>2927</v>
      </c>
      <c r="I4296">
        <v>5631</v>
      </c>
      <c r="J4296" t="s">
        <v>3217</v>
      </c>
      <c r="K4296" t="s">
        <v>2940</v>
      </c>
      <c r="L4296">
        <v>2141</v>
      </c>
      <c r="M4296">
        <v>2148</v>
      </c>
      <c r="N4296">
        <v>500</v>
      </c>
      <c r="O4296" t="s">
        <v>2930</v>
      </c>
      <c r="P4296">
        <v>0.66219119362784096</v>
      </c>
      <c r="Q4296">
        <v>0.817936884133037</v>
      </c>
      <c r="R4296">
        <v>5.1026394028833202E-2</v>
      </c>
      <c r="S4296">
        <v>0.13013703041112001</v>
      </c>
      <c r="T4296">
        <v>0.60892153021668805</v>
      </c>
      <c r="U4296">
        <v>0.60892153021668805</v>
      </c>
      <c r="V4296">
        <v>1.02497836421512</v>
      </c>
      <c r="W4296">
        <v>2.5299999999999998</v>
      </c>
      <c r="X4296">
        <v>3.34</v>
      </c>
      <c r="Y4296">
        <v>73519</v>
      </c>
      <c r="Z4296">
        <v>3869</v>
      </c>
      <c r="AA4296">
        <v>0.21</v>
      </c>
      <c r="AB4296">
        <v>19</v>
      </c>
      <c r="AC4296">
        <v>11</v>
      </c>
      <c r="AD4296">
        <v>8</v>
      </c>
      <c r="AE4296">
        <v>57.89</v>
      </c>
      <c r="AF4296">
        <v>10</v>
      </c>
      <c r="AG4296">
        <v>11</v>
      </c>
      <c r="AH4296">
        <v>6</v>
      </c>
      <c r="AI4296">
        <v>2</v>
      </c>
    </row>
    <row r="4297" spans="1:35" x14ac:dyDescent="0.2">
      <c r="A4297" s="102">
        <v>7248</v>
      </c>
      <c r="B4297">
        <v>6770</v>
      </c>
      <c r="C4297" t="s">
        <v>24</v>
      </c>
      <c r="D4297" t="s">
        <v>2932</v>
      </c>
      <c r="E4297">
        <v>2014</v>
      </c>
      <c r="F4297">
        <v>2008</v>
      </c>
      <c r="G4297">
        <v>500</v>
      </c>
      <c r="H4297" t="s">
        <v>2930</v>
      </c>
      <c r="I4297">
        <v>7458</v>
      </c>
      <c r="J4297" t="s">
        <v>3694</v>
      </c>
      <c r="K4297" t="s">
        <v>2934</v>
      </c>
      <c r="L4297">
        <v>5440</v>
      </c>
      <c r="M4297">
        <v>5360</v>
      </c>
      <c r="N4297">
        <v>200</v>
      </c>
      <c r="O4297" t="s">
        <v>2927</v>
      </c>
      <c r="P4297">
        <v>0.54492846587840404</v>
      </c>
      <c r="Q4297">
        <v>0.81959303293949803</v>
      </c>
      <c r="R4297">
        <v>0.67462904981643101</v>
      </c>
      <c r="S4297">
        <v>9.4283887280913595E-2</v>
      </c>
      <c r="T4297">
        <v>-2.46076948463103</v>
      </c>
      <c r="U4297">
        <v>2.46076948463103</v>
      </c>
      <c r="V4297">
        <v>2.75429724171277</v>
      </c>
      <c r="W4297">
        <v>-17.329999999999998</v>
      </c>
      <c r="X4297">
        <v>6.34</v>
      </c>
      <c r="Y4297">
        <v>73462</v>
      </c>
      <c r="Z4297">
        <v>5651</v>
      </c>
      <c r="AA4297">
        <v>0.37</v>
      </c>
      <c r="AB4297">
        <v>13</v>
      </c>
      <c r="AC4297">
        <v>7</v>
      </c>
      <c r="AD4297">
        <v>6</v>
      </c>
      <c r="AE4297">
        <v>53.85</v>
      </c>
      <c r="AF4297">
        <v>12</v>
      </c>
      <c r="AG4297">
        <v>5</v>
      </c>
      <c r="AH4297">
        <v>5</v>
      </c>
      <c r="AI4297">
        <v>3</v>
      </c>
    </row>
    <row r="4298" spans="1:35" x14ac:dyDescent="0.2">
      <c r="A4298" s="102">
        <v>3698</v>
      </c>
      <c r="B4298">
        <v>6472</v>
      </c>
      <c r="C4298" t="s">
        <v>63</v>
      </c>
      <c r="D4298" t="s">
        <v>2940</v>
      </c>
      <c r="E4298">
        <v>302</v>
      </c>
      <c r="F4298">
        <v>299</v>
      </c>
      <c r="G4298">
        <v>3100</v>
      </c>
      <c r="H4298" t="s">
        <v>2930</v>
      </c>
      <c r="I4298">
        <v>6923</v>
      </c>
      <c r="J4298" t="s">
        <v>58</v>
      </c>
      <c r="K4298" t="s">
        <v>2932</v>
      </c>
      <c r="L4298">
        <v>3135</v>
      </c>
      <c r="M4298">
        <v>3095</v>
      </c>
      <c r="N4298">
        <v>300</v>
      </c>
      <c r="O4298" t="s">
        <v>2927</v>
      </c>
      <c r="P4298">
        <v>0.73406555219796299</v>
      </c>
      <c r="Q4298">
        <v>0.86824377722698698</v>
      </c>
      <c r="R4298">
        <v>0.201799178294261</v>
      </c>
      <c r="S4298">
        <v>8.1849029702409908E-3</v>
      </c>
      <c r="T4298">
        <v>-3.0953247111892201</v>
      </c>
      <c r="U4298">
        <v>3.0953247111892201</v>
      </c>
      <c r="V4298">
        <v>3.0769837143267802</v>
      </c>
      <c r="W4298">
        <v>-13.84</v>
      </c>
      <c r="X4298">
        <v>0.17</v>
      </c>
      <c r="Y4298">
        <v>73329</v>
      </c>
      <c r="Z4298">
        <v>5238</v>
      </c>
      <c r="AA4298">
        <v>0.33</v>
      </c>
      <c r="AB4298">
        <v>14</v>
      </c>
      <c r="AC4298">
        <v>7</v>
      </c>
      <c r="AD4298">
        <v>7</v>
      </c>
      <c r="AE4298">
        <v>50</v>
      </c>
      <c r="AF4298">
        <v>14</v>
      </c>
      <c r="AG4298">
        <v>4</v>
      </c>
      <c r="AH4298">
        <v>2</v>
      </c>
      <c r="AI4298">
        <v>8</v>
      </c>
    </row>
    <row r="4299" spans="1:35" x14ac:dyDescent="0.2">
      <c r="A4299" s="102">
        <v>1149</v>
      </c>
      <c r="B4299">
        <v>4555</v>
      </c>
      <c r="C4299" t="s">
        <v>835</v>
      </c>
      <c r="D4299" t="s">
        <v>2950</v>
      </c>
      <c r="E4299">
        <v>7350</v>
      </c>
      <c r="F4299">
        <v>7390</v>
      </c>
      <c r="G4299">
        <v>100</v>
      </c>
      <c r="H4299" t="s">
        <v>2930</v>
      </c>
      <c r="I4299">
        <v>4812</v>
      </c>
      <c r="J4299" t="s">
        <v>844</v>
      </c>
      <c r="K4299" t="s">
        <v>2929</v>
      </c>
      <c r="L4299">
        <v>4820</v>
      </c>
      <c r="M4299">
        <v>4730</v>
      </c>
      <c r="N4299">
        <v>200</v>
      </c>
      <c r="O4299" t="s">
        <v>2927</v>
      </c>
      <c r="P4299">
        <v>0.95635371465236196</v>
      </c>
      <c r="Q4299">
        <v>0.91240763181870699</v>
      </c>
      <c r="R4299">
        <v>1.8019529016364201E-2</v>
      </c>
      <c r="S4299">
        <v>1.24228383736701E-2</v>
      </c>
      <c r="T4299">
        <v>-0.84652617358709703</v>
      </c>
      <c r="U4299">
        <v>0.84652617358709703</v>
      </c>
      <c r="V4299">
        <v>1.33508590947784</v>
      </c>
      <c r="W4299">
        <v>-2.3199999999999998</v>
      </c>
      <c r="X4299">
        <v>28.01</v>
      </c>
      <c r="Y4299">
        <v>73292</v>
      </c>
      <c r="Z4299">
        <v>8144</v>
      </c>
      <c r="AA4299">
        <v>0.36</v>
      </c>
      <c r="AB4299">
        <v>9</v>
      </c>
      <c r="AC4299">
        <v>6</v>
      </c>
      <c r="AD4299">
        <v>3</v>
      </c>
      <c r="AE4299">
        <v>66.67</v>
      </c>
      <c r="AF4299">
        <v>10</v>
      </c>
      <c r="AG4299">
        <v>4</v>
      </c>
      <c r="AH4299">
        <v>3</v>
      </c>
      <c r="AI4299">
        <v>2</v>
      </c>
    </row>
    <row r="4300" spans="1:35" x14ac:dyDescent="0.2">
      <c r="A4300" s="102">
        <v>48</v>
      </c>
      <c r="B4300">
        <v>3258</v>
      </c>
      <c r="C4300" t="s">
        <v>3691</v>
      </c>
      <c r="D4300" t="s">
        <v>2949</v>
      </c>
      <c r="E4300">
        <v>5590</v>
      </c>
      <c r="F4300">
        <v>5570</v>
      </c>
      <c r="G4300">
        <v>100</v>
      </c>
      <c r="H4300" t="s">
        <v>2927</v>
      </c>
      <c r="I4300">
        <v>6857</v>
      </c>
      <c r="J4300" t="s">
        <v>3187</v>
      </c>
      <c r="K4300" t="s">
        <v>2932</v>
      </c>
      <c r="L4300">
        <v>5760</v>
      </c>
      <c r="M4300">
        <v>5650</v>
      </c>
      <c r="N4300">
        <v>100</v>
      </c>
      <c r="O4300" t="s">
        <v>2930</v>
      </c>
      <c r="P4300">
        <v>0.46803240778748101</v>
      </c>
      <c r="Q4300">
        <v>0.96086731817496895</v>
      </c>
      <c r="R4300">
        <v>0.19249805679613199</v>
      </c>
      <c r="S4300">
        <v>0.100507475345845</v>
      </c>
      <c r="T4300">
        <v>1.7374223123081201</v>
      </c>
      <c r="U4300">
        <v>1.7374223123081201</v>
      </c>
      <c r="V4300">
        <v>1.38241564416299</v>
      </c>
      <c r="W4300">
        <v>9.35</v>
      </c>
      <c r="X4300">
        <v>1.42</v>
      </c>
      <c r="Y4300">
        <v>73289</v>
      </c>
      <c r="Z4300">
        <v>4072</v>
      </c>
      <c r="AA4300">
        <v>0.15</v>
      </c>
      <c r="AB4300">
        <v>18</v>
      </c>
      <c r="AC4300">
        <v>7</v>
      </c>
      <c r="AD4300">
        <v>11</v>
      </c>
      <c r="AE4300">
        <v>38.89</v>
      </c>
      <c r="AF4300">
        <v>8</v>
      </c>
      <c r="AG4300">
        <v>6</v>
      </c>
      <c r="AH4300">
        <v>9</v>
      </c>
      <c r="AI4300">
        <v>3</v>
      </c>
    </row>
    <row r="4301" spans="1:35" x14ac:dyDescent="0.2">
      <c r="A4301" s="102">
        <v>4481</v>
      </c>
      <c r="B4301">
        <v>4544</v>
      </c>
      <c r="C4301" t="s">
        <v>3687</v>
      </c>
      <c r="D4301" t="s">
        <v>2942</v>
      </c>
      <c r="E4301">
        <v>2957</v>
      </c>
      <c r="F4301">
        <v>3025</v>
      </c>
      <c r="G4301">
        <v>300</v>
      </c>
      <c r="H4301" t="s">
        <v>2927</v>
      </c>
      <c r="I4301">
        <v>8304</v>
      </c>
      <c r="J4301" t="s">
        <v>3363</v>
      </c>
      <c r="K4301" t="s">
        <v>2990</v>
      </c>
      <c r="L4301">
        <v>3085</v>
      </c>
      <c r="M4301">
        <v>3100</v>
      </c>
      <c r="N4301">
        <v>300</v>
      </c>
      <c r="O4301" t="s">
        <v>2930</v>
      </c>
      <c r="P4301">
        <v>0.46296455102795098</v>
      </c>
      <c r="Q4301">
        <v>0.85656645543957899</v>
      </c>
      <c r="R4301">
        <v>0.53902399814955504</v>
      </c>
      <c r="S4301">
        <v>1.7939016108300301E-2</v>
      </c>
      <c r="T4301">
        <v>1.0775172216923199</v>
      </c>
      <c r="U4301">
        <v>1.0775172216923199</v>
      </c>
      <c r="V4301">
        <v>0.25595194754088801</v>
      </c>
      <c r="W4301">
        <v>3.09</v>
      </c>
      <c r="X4301">
        <v>2.42</v>
      </c>
      <c r="Y4301">
        <v>73276</v>
      </c>
      <c r="Z4301">
        <v>6661</v>
      </c>
      <c r="AA4301">
        <v>0.4</v>
      </c>
      <c r="AB4301">
        <v>11</v>
      </c>
      <c r="AC4301">
        <v>7</v>
      </c>
      <c r="AD4301">
        <v>4</v>
      </c>
      <c r="AE4301">
        <v>63.64</v>
      </c>
      <c r="AF4301">
        <v>10</v>
      </c>
      <c r="AG4301">
        <v>5</v>
      </c>
      <c r="AH4301">
        <v>4</v>
      </c>
      <c r="AI4301">
        <v>2</v>
      </c>
    </row>
    <row r="4302" spans="1:35" x14ac:dyDescent="0.2">
      <c r="A4302" s="102">
        <v>4630</v>
      </c>
      <c r="B4302">
        <v>4324</v>
      </c>
      <c r="C4302" t="s">
        <v>3231</v>
      </c>
      <c r="D4302" t="s">
        <v>2942</v>
      </c>
      <c r="E4302">
        <v>3715</v>
      </c>
      <c r="F4302">
        <v>3660</v>
      </c>
      <c r="G4302">
        <v>300</v>
      </c>
      <c r="H4302" t="s">
        <v>2927</v>
      </c>
      <c r="I4302">
        <v>7327</v>
      </c>
      <c r="J4302" t="s">
        <v>3249</v>
      </c>
      <c r="K4302" t="s">
        <v>2990</v>
      </c>
      <c r="L4302">
        <v>2822</v>
      </c>
      <c r="M4302">
        <v>2725</v>
      </c>
      <c r="N4302">
        <v>400</v>
      </c>
      <c r="O4302" t="s">
        <v>2930</v>
      </c>
      <c r="P4302">
        <v>0.50070210335301002</v>
      </c>
      <c r="Q4302">
        <v>0.854288596568748</v>
      </c>
      <c r="R4302">
        <v>0.61647362121844496</v>
      </c>
      <c r="S4302">
        <v>0.45281732438539701</v>
      </c>
      <c r="T4302">
        <v>7.7611212909874605E-2</v>
      </c>
      <c r="U4302">
        <v>7.7611212909874605E-2</v>
      </c>
      <c r="V4302">
        <v>0.210436612551166</v>
      </c>
      <c r="W4302">
        <v>0.32</v>
      </c>
      <c r="X4302">
        <v>0.73</v>
      </c>
      <c r="Y4302">
        <v>73266</v>
      </c>
      <c r="Z4302">
        <v>73266</v>
      </c>
      <c r="AA4302">
        <v>3.2</v>
      </c>
      <c r="AB4302">
        <v>1</v>
      </c>
      <c r="AC4302">
        <v>1</v>
      </c>
      <c r="AD4302">
        <v>0</v>
      </c>
      <c r="AE4302">
        <v>100</v>
      </c>
      <c r="AF4302">
        <v>9</v>
      </c>
      <c r="AG4302">
        <v>1</v>
      </c>
      <c r="AH4302">
        <v>0</v>
      </c>
      <c r="AI4302">
        <v>0</v>
      </c>
    </row>
    <row r="4303" spans="1:35" x14ac:dyDescent="0.2">
      <c r="A4303" s="102">
        <v>8110</v>
      </c>
      <c r="B4303">
        <v>4114</v>
      </c>
      <c r="C4303" t="s">
        <v>3136</v>
      </c>
      <c r="D4303" t="s">
        <v>2952</v>
      </c>
      <c r="E4303">
        <v>6320</v>
      </c>
      <c r="F4303">
        <v>6230</v>
      </c>
      <c r="G4303">
        <v>100</v>
      </c>
      <c r="H4303" t="s">
        <v>2927</v>
      </c>
      <c r="I4303">
        <v>6301</v>
      </c>
      <c r="J4303" t="s">
        <v>56</v>
      </c>
      <c r="K4303" t="s">
        <v>2940</v>
      </c>
      <c r="L4303">
        <v>2410</v>
      </c>
      <c r="M4303">
        <v>2398.5</v>
      </c>
      <c r="N4303">
        <v>300</v>
      </c>
      <c r="O4303" t="s">
        <v>2930</v>
      </c>
      <c r="P4303">
        <v>0.77379296039648904</v>
      </c>
      <c r="Q4303">
        <v>0.808151261018904</v>
      </c>
      <c r="R4303">
        <v>6.8123898809030206E-2</v>
      </c>
      <c r="S4303">
        <v>8.2408263505430596E-2</v>
      </c>
      <c r="T4303">
        <v>0.40659048239226703</v>
      </c>
      <c r="U4303">
        <v>0.40659048239226703</v>
      </c>
      <c r="V4303">
        <v>8.31189670702875E-2</v>
      </c>
      <c r="W4303">
        <v>0.81</v>
      </c>
      <c r="X4303">
        <v>15.5</v>
      </c>
      <c r="Y4303">
        <v>73222</v>
      </c>
      <c r="Z4303">
        <v>7322</v>
      </c>
      <c r="AA4303">
        <v>0.57999999999999996</v>
      </c>
      <c r="AB4303">
        <v>10</v>
      </c>
      <c r="AC4303">
        <v>6</v>
      </c>
      <c r="AD4303">
        <v>4</v>
      </c>
      <c r="AE4303">
        <v>60</v>
      </c>
      <c r="AF4303">
        <v>10</v>
      </c>
      <c r="AG4303">
        <v>6</v>
      </c>
      <c r="AH4303">
        <v>3</v>
      </c>
      <c r="AI4303">
        <v>1</v>
      </c>
    </row>
    <row r="4304" spans="1:35" x14ac:dyDescent="0.2">
      <c r="A4304" s="102">
        <v>3130</v>
      </c>
      <c r="B4304">
        <v>1973</v>
      </c>
      <c r="C4304" t="s">
        <v>2935</v>
      </c>
      <c r="D4304" t="s">
        <v>2929</v>
      </c>
      <c r="E4304">
        <v>4215</v>
      </c>
      <c r="F4304">
        <v>4215</v>
      </c>
      <c r="G4304">
        <v>200</v>
      </c>
      <c r="H4304" t="s">
        <v>2927</v>
      </c>
      <c r="I4304">
        <v>8593</v>
      </c>
      <c r="J4304" t="s">
        <v>224</v>
      </c>
      <c r="K4304" t="s">
        <v>2933</v>
      </c>
      <c r="L4304">
        <v>719</v>
      </c>
      <c r="M4304">
        <v>717</v>
      </c>
      <c r="N4304">
        <v>1200</v>
      </c>
      <c r="O4304" t="s">
        <v>2930</v>
      </c>
      <c r="P4304">
        <v>2.7332767451026301E-2</v>
      </c>
      <c r="Q4304">
        <v>0.877660197792139</v>
      </c>
      <c r="R4304">
        <v>0.93371844980009899</v>
      </c>
      <c r="S4304">
        <v>0.15102582429735201</v>
      </c>
      <c r="T4304">
        <v>1.2917043720899499</v>
      </c>
      <c r="U4304">
        <v>1.2917043720899499</v>
      </c>
      <c r="V4304">
        <v>1.1814937197867399</v>
      </c>
      <c r="W4304">
        <v>10.48</v>
      </c>
      <c r="X4304">
        <v>2.06</v>
      </c>
      <c r="Y4304">
        <v>73040</v>
      </c>
      <c r="Z4304">
        <v>4296</v>
      </c>
      <c r="AA4304">
        <v>0.14000000000000001</v>
      </c>
      <c r="AB4304">
        <v>17</v>
      </c>
      <c r="AC4304">
        <v>8</v>
      </c>
      <c r="AD4304">
        <v>9</v>
      </c>
      <c r="AE4304">
        <v>47.06</v>
      </c>
      <c r="AF4304">
        <v>14</v>
      </c>
      <c r="AG4304">
        <v>5</v>
      </c>
      <c r="AH4304">
        <v>4</v>
      </c>
      <c r="AI4304">
        <v>8</v>
      </c>
    </row>
    <row r="4305" spans="1:35" x14ac:dyDescent="0.2">
      <c r="A4305" s="102">
        <v>1567</v>
      </c>
      <c r="B4305">
        <v>4204</v>
      </c>
      <c r="C4305" t="s">
        <v>230</v>
      </c>
      <c r="D4305" t="s">
        <v>2952</v>
      </c>
      <c r="E4305">
        <v>1900</v>
      </c>
      <c r="F4305">
        <v>1874</v>
      </c>
      <c r="G4305">
        <v>500</v>
      </c>
      <c r="H4305" t="s">
        <v>2930</v>
      </c>
      <c r="I4305">
        <v>8306</v>
      </c>
      <c r="J4305" t="s">
        <v>3191</v>
      </c>
      <c r="K4305" t="s">
        <v>2990</v>
      </c>
      <c r="L4305">
        <v>579.9</v>
      </c>
      <c r="M4305">
        <v>579.4</v>
      </c>
      <c r="N4305">
        <v>1600</v>
      </c>
      <c r="O4305" t="s">
        <v>2927</v>
      </c>
      <c r="P4305">
        <v>0.48399594205048402</v>
      </c>
      <c r="Q4305">
        <v>0.903867984178232</v>
      </c>
      <c r="R4305">
        <v>6.0686204999160298E-4</v>
      </c>
      <c r="S4305">
        <v>0.19056026092759601</v>
      </c>
      <c r="T4305">
        <v>-0.34110189983561001</v>
      </c>
      <c r="U4305">
        <v>0.34110189983561001</v>
      </c>
      <c r="V4305">
        <v>0.25729300418831802</v>
      </c>
      <c r="W4305">
        <v>-0.68</v>
      </c>
      <c r="X4305">
        <v>1.06</v>
      </c>
      <c r="Y4305">
        <v>72892</v>
      </c>
      <c r="Z4305">
        <v>3836</v>
      </c>
      <c r="AA4305">
        <v>0.19</v>
      </c>
      <c r="AB4305">
        <v>19</v>
      </c>
      <c r="AC4305">
        <v>12</v>
      </c>
      <c r="AD4305">
        <v>7</v>
      </c>
      <c r="AE4305">
        <v>63.16</v>
      </c>
      <c r="AF4305">
        <v>15</v>
      </c>
      <c r="AG4305">
        <v>4</v>
      </c>
      <c r="AH4305">
        <v>2</v>
      </c>
      <c r="AI4305">
        <v>13</v>
      </c>
    </row>
    <row r="4306" spans="1:35" x14ac:dyDescent="0.2">
      <c r="A4306" s="102">
        <v>8515</v>
      </c>
      <c r="B4306">
        <v>4202</v>
      </c>
      <c r="C4306" t="s">
        <v>49</v>
      </c>
      <c r="D4306" t="s">
        <v>2952</v>
      </c>
      <c r="E4306">
        <v>1047</v>
      </c>
      <c r="F4306">
        <v>1048</v>
      </c>
      <c r="G4306">
        <v>1000</v>
      </c>
      <c r="H4306" t="s">
        <v>2927</v>
      </c>
      <c r="I4306">
        <v>8411</v>
      </c>
      <c r="J4306" t="s">
        <v>3102</v>
      </c>
      <c r="K4306" t="s">
        <v>2990</v>
      </c>
      <c r="L4306">
        <v>164.4</v>
      </c>
      <c r="M4306">
        <v>164.6</v>
      </c>
      <c r="N4306">
        <v>6400</v>
      </c>
      <c r="O4306" t="s">
        <v>2930</v>
      </c>
      <c r="P4306">
        <v>0.69392831999500904</v>
      </c>
      <c r="Q4306">
        <v>0.80293577989106801</v>
      </c>
      <c r="R4306">
        <v>0.71814338456003701</v>
      </c>
      <c r="S4306">
        <v>0.39554837749219202</v>
      </c>
      <c r="T4306">
        <v>0.353686807598383</v>
      </c>
      <c r="U4306">
        <v>0.353686807598383</v>
      </c>
      <c r="V4306">
        <v>0.338794896143293</v>
      </c>
      <c r="W4306">
        <v>1.39</v>
      </c>
      <c r="X4306">
        <v>0.52</v>
      </c>
      <c r="Y4306">
        <v>72866</v>
      </c>
      <c r="Z4306">
        <v>5205</v>
      </c>
      <c r="AA4306">
        <v>0.24</v>
      </c>
      <c r="AB4306">
        <v>14</v>
      </c>
      <c r="AC4306">
        <v>9</v>
      </c>
      <c r="AD4306">
        <v>5</v>
      </c>
      <c r="AE4306">
        <v>64.290000000000006</v>
      </c>
      <c r="AF4306">
        <v>13</v>
      </c>
      <c r="AG4306">
        <v>3</v>
      </c>
      <c r="AH4306">
        <v>3</v>
      </c>
      <c r="AI4306">
        <v>8</v>
      </c>
    </row>
    <row r="4307" spans="1:35" x14ac:dyDescent="0.2">
      <c r="A4307" s="102">
        <v>6335</v>
      </c>
      <c r="B4307">
        <v>5463</v>
      </c>
      <c r="C4307" t="s">
        <v>67</v>
      </c>
      <c r="D4307" t="s">
        <v>2988</v>
      </c>
      <c r="E4307">
        <v>3180</v>
      </c>
      <c r="F4307">
        <v>3170</v>
      </c>
      <c r="G4307">
        <v>300</v>
      </c>
      <c r="H4307" t="s">
        <v>2927</v>
      </c>
      <c r="I4307">
        <v>8218</v>
      </c>
      <c r="J4307" t="s">
        <v>3162</v>
      </c>
      <c r="K4307" t="s">
        <v>2953</v>
      </c>
      <c r="L4307">
        <v>2400</v>
      </c>
      <c r="M4307">
        <v>2382</v>
      </c>
      <c r="N4307">
        <v>400</v>
      </c>
      <c r="O4307" t="s">
        <v>2930</v>
      </c>
      <c r="P4307">
        <v>0.36222135305014902</v>
      </c>
      <c r="Q4307">
        <v>0.83157870810824996</v>
      </c>
      <c r="R4307">
        <v>0.204448491437311</v>
      </c>
      <c r="S4307">
        <v>0.14021972301437899</v>
      </c>
      <c r="T4307">
        <v>1.7132085259350699E-2</v>
      </c>
      <c r="U4307">
        <v>1.7132085259350699E-2</v>
      </c>
      <c r="V4307">
        <v>0.39528775073739397</v>
      </c>
      <c r="W4307">
        <v>0.06</v>
      </c>
      <c r="X4307">
        <v>0.19</v>
      </c>
      <c r="Y4307">
        <v>72865</v>
      </c>
      <c r="Z4307">
        <v>4858</v>
      </c>
      <c r="AA4307">
        <v>0.38</v>
      </c>
      <c r="AB4307">
        <v>15</v>
      </c>
      <c r="AC4307">
        <v>10</v>
      </c>
      <c r="AD4307">
        <v>5</v>
      </c>
      <c r="AE4307">
        <v>66.67</v>
      </c>
      <c r="AF4307">
        <v>12</v>
      </c>
      <c r="AG4307">
        <v>5</v>
      </c>
      <c r="AH4307">
        <v>4</v>
      </c>
      <c r="AI4307">
        <v>6</v>
      </c>
    </row>
    <row r="4308" spans="1:35" x14ac:dyDescent="0.2">
      <c r="A4308" s="102">
        <v>3919</v>
      </c>
      <c r="B4308">
        <v>1820</v>
      </c>
      <c r="C4308" t="s">
        <v>62</v>
      </c>
      <c r="D4308" t="s">
        <v>2937</v>
      </c>
      <c r="E4308">
        <v>2559</v>
      </c>
      <c r="F4308">
        <v>2571</v>
      </c>
      <c r="G4308">
        <v>400</v>
      </c>
      <c r="H4308" t="s">
        <v>2927</v>
      </c>
      <c r="I4308">
        <v>9412</v>
      </c>
      <c r="J4308" t="s">
        <v>695</v>
      </c>
      <c r="K4308" t="s">
        <v>2929</v>
      </c>
      <c r="L4308">
        <v>485</v>
      </c>
      <c r="M4308">
        <v>485</v>
      </c>
      <c r="N4308">
        <v>2100</v>
      </c>
      <c r="O4308" t="s">
        <v>2930</v>
      </c>
      <c r="P4308">
        <v>0.418576224799385</v>
      </c>
      <c r="Q4308">
        <v>0.86503330929995903</v>
      </c>
      <c r="R4308">
        <v>0.160431003587437</v>
      </c>
      <c r="S4308">
        <v>0.16526549629124401</v>
      </c>
      <c r="T4308">
        <v>1.2441110748863</v>
      </c>
      <c r="U4308">
        <v>1.2441110748863</v>
      </c>
      <c r="V4308">
        <v>1.6122710135611</v>
      </c>
      <c r="W4308">
        <v>3.06</v>
      </c>
      <c r="X4308">
        <v>0.96</v>
      </c>
      <c r="Y4308">
        <v>72862</v>
      </c>
      <c r="Z4308">
        <v>4048</v>
      </c>
      <c r="AA4308">
        <v>0.16</v>
      </c>
      <c r="AB4308">
        <v>18</v>
      </c>
      <c r="AC4308">
        <v>10</v>
      </c>
      <c r="AD4308">
        <v>8</v>
      </c>
      <c r="AE4308">
        <v>55.56</v>
      </c>
      <c r="AF4308">
        <v>15</v>
      </c>
      <c r="AG4308">
        <v>3</v>
      </c>
      <c r="AH4308">
        <v>2</v>
      </c>
      <c r="AI4308">
        <v>13</v>
      </c>
    </row>
    <row r="4309" spans="1:35" x14ac:dyDescent="0.2">
      <c r="A4309" s="102">
        <v>7324</v>
      </c>
      <c r="B4309">
        <v>5233</v>
      </c>
      <c r="C4309" t="s">
        <v>3195</v>
      </c>
      <c r="D4309" t="s">
        <v>2926</v>
      </c>
      <c r="E4309">
        <v>3035</v>
      </c>
      <c r="F4309">
        <v>3040</v>
      </c>
      <c r="G4309">
        <v>300</v>
      </c>
      <c r="H4309" t="s">
        <v>2927</v>
      </c>
      <c r="I4309">
        <v>9616</v>
      </c>
      <c r="J4309" t="s">
        <v>3486</v>
      </c>
      <c r="K4309" t="s">
        <v>2942</v>
      </c>
      <c r="L4309">
        <v>4800</v>
      </c>
      <c r="M4309">
        <v>4580</v>
      </c>
      <c r="N4309">
        <v>200</v>
      </c>
      <c r="O4309" t="s">
        <v>2930</v>
      </c>
      <c r="P4309">
        <v>0.62271305181602599</v>
      </c>
      <c r="Q4309">
        <v>0.818528929167466</v>
      </c>
      <c r="R4309">
        <v>0.495406524262125</v>
      </c>
      <c r="S4309">
        <v>0.110836590404173</v>
      </c>
      <c r="T4309">
        <v>0.71694103447548796</v>
      </c>
      <c r="U4309">
        <v>0.71694103447548796</v>
      </c>
      <c r="V4309">
        <v>0.43205786555342701</v>
      </c>
      <c r="W4309">
        <v>2.86</v>
      </c>
      <c r="X4309">
        <v>0.44</v>
      </c>
      <c r="Y4309">
        <v>72838</v>
      </c>
      <c r="Z4309">
        <v>10405</v>
      </c>
      <c r="AA4309">
        <v>0.52</v>
      </c>
      <c r="AB4309">
        <v>7</v>
      </c>
      <c r="AC4309">
        <v>4</v>
      </c>
      <c r="AD4309">
        <v>3</v>
      </c>
      <c r="AE4309">
        <v>57.14</v>
      </c>
      <c r="AF4309">
        <v>11</v>
      </c>
      <c r="AG4309">
        <v>4</v>
      </c>
      <c r="AH4309">
        <v>1</v>
      </c>
      <c r="AI4309">
        <v>2</v>
      </c>
    </row>
    <row r="4310" spans="1:35" x14ac:dyDescent="0.2">
      <c r="A4310" s="102">
        <v>1707</v>
      </c>
      <c r="B4310">
        <v>1662</v>
      </c>
      <c r="C4310" t="s">
        <v>708</v>
      </c>
      <c r="D4310" t="s">
        <v>3208</v>
      </c>
      <c r="E4310">
        <v>2820</v>
      </c>
      <c r="F4310">
        <v>2804</v>
      </c>
      <c r="G4310">
        <v>300</v>
      </c>
      <c r="H4310" t="s">
        <v>2930</v>
      </c>
      <c r="I4310">
        <v>6460</v>
      </c>
      <c r="J4310" t="s">
        <v>3282</v>
      </c>
      <c r="K4310" t="s">
        <v>2940</v>
      </c>
      <c r="L4310">
        <v>1575</v>
      </c>
      <c r="M4310">
        <v>1583</v>
      </c>
      <c r="N4310">
        <v>500</v>
      </c>
      <c r="O4310" t="s">
        <v>2927</v>
      </c>
      <c r="P4310">
        <v>0.69097608071464101</v>
      </c>
      <c r="Q4310">
        <v>0.90121612653577499</v>
      </c>
      <c r="R4310">
        <v>0.74606534653494305</v>
      </c>
      <c r="S4310">
        <v>2.5705749166835298E-3</v>
      </c>
      <c r="T4310">
        <v>-0.88572556394101898</v>
      </c>
      <c r="U4310">
        <v>0.88572556394101898</v>
      </c>
      <c r="V4310">
        <v>0.44533973042568498</v>
      </c>
      <c r="W4310">
        <v>-3.53</v>
      </c>
      <c r="X4310">
        <v>5.91</v>
      </c>
      <c r="Y4310">
        <v>72808</v>
      </c>
      <c r="Z4310">
        <v>4550</v>
      </c>
      <c r="AA4310">
        <v>0.25</v>
      </c>
      <c r="AB4310">
        <v>16</v>
      </c>
      <c r="AC4310">
        <v>9</v>
      </c>
      <c r="AD4310">
        <v>7</v>
      </c>
      <c r="AE4310">
        <v>56.25</v>
      </c>
      <c r="AF4310">
        <v>11</v>
      </c>
      <c r="AG4310">
        <v>5</v>
      </c>
      <c r="AH4310">
        <v>7</v>
      </c>
      <c r="AI4310">
        <v>4</v>
      </c>
    </row>
    <row r="4311" spans="1:35" x14ac:dyDescent="0.2">
      <c r="A4311" s="102">
        <v>7414</v>
      </c>
      <c r="B4311">
        <v>7259</v>
      </c>
      <c r="C4311" t="s">
        <v>27</v>
      </c>
      <c r="D4311" t="s">
        <v>2945</v>
      </c>
      <c r="E4311">
        <v>3840</v>
      </c>
      <c r="F4311">
        <v>3780</v>
      </c>
      <c r="G4311">
        <v>200</v>
      </c>
      <c r="H4311" t="s">
        <v>2930</v>
      </c>
      <c r="I4311">
        <v>8012</v>
      </c>
      <c r="J4311" t="s">
        <v>3219</v>
      </c>
      <c r="K4311" t="s">
        <v>2934</v>
      </c>
      <c r="L4311">
        <v>1539</v>
      </c>
      <c r="M4311">
        <v>1523</v>
      </c>
      <c r="N4311">
        <v>500</v>
      </c>
      <c r="O4311" t="s">
        <v>2927</v>
      </c>
      <c r="P4311">
        <v>0.81581007575848397</v>
      </c>
      <c r="Q4311">
        <v>0.81716434505097302</v>
      </c>
      <c r="R4311">
        <v>0.91657775429447097</v>
      </c>
      <c r="S4311">
        <v>9.4571423521335005E-2</v>
      </c>
      <c r="T4311">
        <v>-0.16673772958760999</v>
      </c>
      <c r="U4311">
        <v>0.16673772958760999</v>
      </c>
      <c r="V4311">
        <v>0.18076118794941601</v>
      </c>
      <c r="W4311">
        <v>-0.7</v>
      </c>
      <c r="X4311">
        <v>0.73</v>
      </c>
      <c r="Y4311">
        <v>72773</v>
      </c>
      <c r="Z4311">
        <v>4043</v>
      </c>
      <c r="AA4311">
        <v>0.13</v>
      </c>
      <c r="AB4311">
        <v>18</v>
      </c>
      <c r="AC4311">
        <v>10</v>
      </c>
      <c r="AD4311">
        <v>8</v>
      </c>
      <c r="AE4311">
        <v>55.56</v>
      </c>
      <c r="AF4311">
        <v>12</v>
      </c>
      <c r="AG4311">
        <v>5</v>
      </c>
      <c r="AH4311">
        <v>3</v>
      </c>
      <c r="AI4311">
        <v>10</v>
      </c>
    </row>
    <row r="4312" spans="1:35" x14ac:dyDescent="0.2">
      <c r="A4312" s="102">
        <v>8058</v>
      </c>
      <c r="B4312">
        <v>4528</v>
      </c>
      <c r="C4312" t="s">
        <v>831</v>
      </c>
      <c r="D4312" t="s">
        <v>2950</v>
      </c>
      <c r="E4312">
        <v>2710</v>
      </c>
      <c r="F4312">
        <v>2690.5</v>
      </c>
      <c r="G4312">
        <v>400</v>
      </c>
      <c r="H4312" t="s">
        <v>2927</v>
      </c>
      <c r="I4312">
        <v>9412</v>
      </c>
      <c r="J4312" t="s">
        <v>695</v>
      </c>
      <c r="K4312" t="s">
        <v>2929</v>
      </c>
      <c r="L4312">
        <v>485</v>
      </c>
      <c r="M4312">
        <v>485</v>
      </c>
      <c r="N4312">
        <v>2200</v>
      </c>
      <c r="O4312" t="s">
        <v>2930</v>
      </c>
      <c r="P4312">
        <v>0.41861340390374602</v>
      </c>
      <c r="Q4312">
        <v>0.80880229478369903</v>
      </c>
      <c r="R4312">
        <v>0.91923856063998499</v>
      </c>
      <c r="S4312">
        <v>0.17216438640308901</v>
      </c>
      <c r="T4312">
        <v>1.2840244346426499</v>
      </c>
      <c r="U4312">
        <v>1.2840244346426499</v>
      </c>
      <c r="V4312">
        <v>1.5557825731179</v>
      </c>
      <c r="W4312">
        <v>8.0399999999999991</v>
      </c>
      <c r="X4312">
        <v>0.85</v>
      </c>
      <c r="Y4312">
        <v>72756</v>
      </c>
      <c r="Z4312">
        <v>4850</v>
      </c>
      <c r="AA4312">
        <v>0.16</v>
      </c>
      <c r="AB4312">
        <v>15</v>
      </c>
      <c r="AC4312">
        <v>8</v>
      </c>
      <c r="AD4312">
        <v>7</v>
      </c>
      <c r="AE4312">
        <v>53.33</v>
      </c>
      <c r="AF4312">
        <v>14</v>
      </c>
      <c r="AG4312">
        <v>4</v>
      </c>
      <c r="AH4312">
        <v>2</v>
      </c>
      <c r="AI4312">
        <v>9</v>
      </c>
    </row>
    <row r="4313" spans="1:35" x14ac:dyDescent="0.2">
      <c r="A4313" s="102">
        <v>7303</v>
      </c>
      <c r="B4313">
        <v>3197</v>
      </c>
      <c r="C4313" t="s">
        <v>777</v>
      </c>
      <c r="D4313" t="s">
        <v>2953</v>
      </c>
      <c r="E4313">
        <v>2060</v>
      </c>
      <c r="F4313">
        <v>2064</v>
      </c>
      <c r="G4313">
        <v>400</v>
      </c>
      <c r="H4313" t="s">
        <v>2930</v>
      </c>
      <c r="I4313">
        <v>9934</v>
      </c>
      <c r="J4313" t="s">
        <v>3193</v>
      </c>
      <c r="K4313" t="s">
        <v>2934</v>
      </c>
      <c r="L4313">
        <v>2780</v>
      </c>
      <c r="M4313">
        <v>2759</v>
      </c>
      <c r="N4313">
        <v>300</v>
      </c>
      <c r="O4313" t="s">
        <v>2927</v>
      </c>
      <c r="P4313">
        <v>0.237763871164479</v>
      </c>
      <c r="Q4313">
        <v>0.81885366979285601</v>
      </c>
      <c r="R4313">
        <v>0.59172976257392196</v>
      </c>
      <c r="S4313">
        <v>0.241038785940174</v>
      </c>
      <c r="T4313">
        <v>-1.3582399222595101</v>
      </c>
      <c r="U4313">
        <v>1.3582399222595101</v>
      </c>
      <c r="V4313">
        <v>1.64660724340428</v>
      </c>
      <c r="W4313">
        <v>-5.49</v>
      </c>
      <c r="X4313">
        <v>0.25</v>
      </c>
      <c r="Y4313">
        <v>72706</v>
      </c>
      <c r="Z4313">
        <v>4039</v>
      </c>
      <c r="AA4313">
        <v>0.15</v>
      </c>
      <c r="AB4313">
        <v>18</v>
      </c>
      <c r="AC4313">
        <v>10</v>
      </c>
      <c r="AD4313">
        <v>8</v>
      </c>
      <c r="AE4313">
        <v>55.56</v>
      </c>
      <c r="AF4313">
        <v>13</v>
      </c>
      <c r="AG4313">
        <v>6</v>
      </c>
      <c r="AH4313">
        <v>5</v>
      </c>
      <c r="AI4313">
        <v>7</v>
      </c>
    </row>
    <row r="4314" spans="1:35" x14ac:dyDescent="0.2">
      <c r="A4314" s="102">
        <v>2516</v>
      </c>
      <c r="B4314">
        <v>4324</v>
      </c>
      <c r="C4314" t="s">
        <v>3231</v>
      </c>
      <c r="D4314" t="s">
        <v>2942</v>
      </c>
      <c r="E4314">
        <v>3715</v>
      </c>
      <c r="F4314">
        <v>3660</v>
      </c>
      <c r="G4314">
        <v>300</v>
      </c>
      <c r="H4314" t="s">
        <v>2930</v>
      </c>
      <c r="I4314">
        <v>8218</v>
      </c>
      <c r="J4314" t="s">
        <v>3162</v>
      </c>
      <c r="K4314" t="s">
        <v>2953</v>
      </c>
      <c r="L4314">
        <v>2400</v>
      </c>
      <c r="M4314">
        <v>2382</v>
      </c>
      <c r="N4314">
        <v>500</v>
      </c>
      <c r="O4314" t="s">
        <v>2927</v>
      </c>
      <c r="P4314">
        <v>0.44097638547589002</v>
      </c>
      <c r="Q4314">
        <v>0.88758549681197196</v>
      </c>
      <c r="R4314">
        <v>0.29417616884373698</v>
      </c>
      <c r="S4314">
        <v>1.8923177291059801E-2</v>
      </c>
      <c r="T4314">
        <v>-2.2579500191900701</v>
      </c>
      <c r="U4314">
        <v>2.2579500191900701</v>
      </c>
      <c r="V4314">
        <v>1.95014252111032</v>
      </c>
      <c r="W4314">
        <v>-8.85</v>
      </c>
      <c r="X4314">
        <v>8.4700000000000006</v>
      </c>
      <c r="Y4314">
        <v>72655</v>
      </c>
      <c r="Z4314">
        <v>5589</v>
      </c>
      <c r="AA4314">
        <v>0.45</v>
      </c>
      <c r="AB4314">
        <v>13</v>
      </c>
      <c r="AC4314">
        <v>7</v>
      </c>
      <c r="AD4314">
        <v>6</v>
      </c>
      <c r="AE4314">
        <v>53.85</v>
      </c>
      <c r="AF4314">
        <v>15</v>
      </c>
      <c r="AG4314">
        <v>4</v>
      </c>
      <c r="AH4314">
        <v>2</v>
      </c>
      <c r="AI4314">
        <v>7</v>
      </c>
    </row>
    <row r="4315" spans="1:35" x14ac:dyDescent="0.2">
      <c r="A4315" s="102">
        <v>8554</v>
      </c>
      <c r="B4315">
        <v>8086</v>
      </c>
      <c r="C4315" t="s">
        <v>3288</v>
      </c>
      <c r="D4315" t="s">
        <v>2936</v>
      </c>
      <c r="E4315">
        <v>1295</v>
      </c>
      <c r="F4315">
        <v>1326</v>
      </c>
      <c r="G4315">
        <v>700</v>
      </c>
      <c r="H4315" t="s">
        <v>2927</v>
      </c>
      <c r="I4315">
        <v>9474</v>
      </c>
      <c r="J4315" t="s">
        <v>3209</v>
      </c>
      <c r="K4315" t="s">
        <v>2929</v>
      </c>
      <c r="L4315">
        <v>1585</v>
      </c>
      <c r="M4315">
        <v>1584</v>
      </c>
      <c r="N4315">
        <v>600</v>
      </c>
      <c r="O4315" t="s">
        <v>2930</v>
      </c>
      <c r="P4315">
        <v>0.51546809796646897</v>
      </c>
      <c r="Q4315">
        <v>0.80236603769028403</v>
      </c>
      <c r="R4315">
        <v>0.628989211278</v>
      </c>
      <c r="S4315">
        <v>0.20593753123529299</v>
      </c>
      <c r="T4315">
        <v>2.4419270520323599</v>
      </c>
      <c r="U4315">
        <v>2.4419270520323599</v>
      </c>
      <c r="V4315">
        <v>2.0871656222586799</v>
      </c>
      <c r="W4315">
        <v>15.67</v>
      </c>
      <c r="X4315">
        <v>2.34</v>
      </c>
      <c r="Y4315">
        <v>72614</v>
      </c>
      <c r="Z4315">
        <v>4271</v>
      </c>
      <c r="AA4315">
        <v>0.19</v>
      </c>
      <c r="AB4315">
        <v>17</v>
      </c>
      <c r="AC4315">
        <v>10</v>
      </c>
      <c r="AD4315">
        <v>7</v>
      </c>
      <c r="AE4315">
        <v>58.82</v>
      </c>
      <c r="AF4315">
        <v>11</v>
      </c>
      <c r="AG4315">
        <v>7</v>
      </c>
      <c r="AH4315">
        <v>5</v>
      </c>
      <c r="AI4315">
        <v>5</v>
      </c>
    </row>
    <row r="4316" spans="1:35" x14ac:dyDescent="0.2">
      <c r="A4316" s="102">
        <v>1674</v>
      </c>
      <c r="B4316">
        <v>3774</v>
      </c>
      <c r="C4316" t="s">
        <v>809</v>
      </c>
      <c r="D4316" t="s">
        <v>2929</v>
      </c>
      <c r="E4316">
        <v>3065</v>
      </c>
      <c r="F4316">
        <v>3250</v>
      </c>
      <c r="G4316">
        <v>300</v>
      </c>
      <c r="H4316" t="s">
        <v>2927</v>
      </c>
      <c r="I4316">
        <v>6952</v>
      </c>
      <c r="J4316" t="s">
        <v>540</v>
      </c>
      <c r="K4316" t="s">
        <v>2932</v>
      </c>
      <c r="L4316">
        <v>2036</v>
      </c>
      <c r="M4316">
        <v>2031</v>
      </c>
      <c r="N4316">
        <v>500</v>
      </c>
      <c r="O4316" t="s">
        <v>2930</v>
      </c>
      <c r="P4316">
        <v>0.60685640043743905</v>
      </c>
      <c r="Q4316">
        <v>0.90166259626650602</v>
      </c>
      <c r="R4316">
        <v>1.9473499562767699E-2</v>
      </c>
      <c r="S4316">
        <v>1.04413958308021E-2</v>
      </c>
      <c r="T4316">
        <v>2.7033065256760902</v>
      </c>
      <c r="U4316">
        <v>2.7033065256760902</v>
      </c>
      <c r="V4316">
        <v>1.44967160361764</v>
      </c>
      <c r="W4316">
        <v>16.149999999999999</v>
      </c>
      <c r="X4316">
        <v>4.1500000000000004</v>
      </c>
      <c r="Y4316">
        <v>72564</v>
      </c>
      <c r="Z4316">
        <v>3819</v>
      </c>
      <c r="AA4316">
        <v>0.17</v>
      </c>
      <c r="AB4316">
        <v>19</v>
      </c>
      <c r="AC4316">
        <v>10</v>
      </c>
      <c r="AD4316">
        <v>9</v>
      </c>
      <c r="AE4316">
        <v>52.63</v>
      </c>
      <c r="AF4316">
        <v>11</v>
      </c>
      <c r="AG4316">
        <v>8</v>
      </c>
      <c r="AH4316">
        <v>5</v>
      </c>
      <c r="AI4316">
        <v>6</v>
      </c>
    </row>
    <row r="4317" spans="1:35" x14ac:dyDescent="0.2">
      <c r="A4317" s="102">
        <v>6374</v>
      </c>
      <c r="B4317">
        <v>2127</v>
      </c>
      <c r="C4317" t="s">
        <v>3177</v>
      </c>
      <c r="D4317" t="s">
        <v>2942</v>
      </c>
      <c r="E4317">
        <v>3750</v>
      </c>
      <c r="F4317">
        <v>3830</v>
      </c>
      <c r="G4317">
        <v>300</v>
      </c>
      <c r="H4317" t="s">
        <v>2927</v>
      </c>
      <c r="I4317">
        <v>9706</v>
      </c>
      <c r="J4317" t="s">
        <v>3103</v>
      </c>
      <c r="K4317" t="s">
        <v>2949</v>
      </c>
      <c r="L4317">
        <v>5630</v>
      </c>
      <c r="M4317">
        <v>5500</v>
      </c>
      <c r="N4317">
        <v>200</v>
      </c>
      <c r="O4317" t="s">
        <v>2930</v>
      </c>
      <c r="P4317">
        <v>0.119328589237413</v>
      </c>
      <c r="Q4317">
        <v>0.83107369397812603</v>
      </c>
      <c r="R4317">
        <v>0.69651588354626803</v>
      </c>
      <c r="S4317">
        <v>8.1079778672670993E-2</v>
      </c>
      <c r="T4317">
        <v>1.0142622582315799</v>
      </c>
      <c r="U4317">
        <v>1.0142622582315799</v>
      </c>
      <c r="V4317">
        <v>0.57462989225154604</v>
      </c>
      <c r="W4317">
        <v>7.68</v>
      </c>
      <c r="X4317">
        <v>4.45</v>
      </c>
      <c r="Y4317">
        <v>72474</v>
      </c>
      <c r="Z4317">
        <v>4263</v>
      </c>
      <c r="AA4317">
        <v>0.12</v>
      </c>
      <c r="AB4317">
        <v>17</v>
      </c>
      <c r="AC4317">
        <v>9</v>
      </c>
      <c r="AD4317">
        <v>8</v>
      </c>
      <c r="AE4317">
        <v>52.94</v>
      </c>
      <c r="AF4317">
        <v>10</v>
      </c>
      <c r="AG4317">
        <v>8</v>
      </c>
      <c r="AH4317">
        <v>6</v>
      </c>
      <c r="AI4317">
        <v>3</v>
      </c>
    </row>
    <row r="4318" spans="1:35" x14ac:dyDescent="0.2">
      <c r="A4318" s="102">
        <v>3318</v>
      </c>
      <c r="B4318">
        <v>1333</v>
      </c>
      <c r="C4318" t="s">
        <v>3096</v>
      </c>
      <c r="D4318" t="s">
        <v>3097</v>
      </c>
      <c r="E4318">
        <v>2617</v>
      </c>
      <c r="F4318">
        <v>2596</v>
      </c>
      <c r="G4318">
        <v>400</v>
      </c>
      <c r="H4318" t="s">
        <v>2930</v>
      </c>
      <c r="I4318">
        <v>2914</v>
      </c>
      <c r="J4318" t="s">
        <v>3132</v>
      </c>
      <c r="K4318" t="s">
        <v>2955</v>
      </c>
      <c r="L4318">
        <v>2326</v>
      </c>
      <c r="M4318">
        <v>2301</v>
      </c>
      <c r="N4318">
        <v>500</v>
      </c>
      <c r="O4318" t="s">
        <v>2927</v>
      </c>
      <c r="P4318">
        <v>0.813366267011571</v>
      </c>
      <c r="Q4318">
        <v>0.87464835040043498</v>
      </c>
      <c r="R4318">
        <v>0.96713429893082903</v>
      </c>
      <c r="S4318">
        <v>0.40333237825056301</v>
      </c>
      <c r="T4318">
        <v>-0.72791083575827997</v>
      </c>
      <c r="U4318">
        <v>0.72791083575827997</v>
      </c>
      <c r="V4318">
        <v>1.0119128839558</v>
      </c>
      <c r="W4318">
        <v>-1.61</v>
      </c>
      <c r="X4318">
        <v>10.8</v>
      </c>
      <c r="Y4318">
        <v>72452</v>
      </c>
      <c r="Z4318">
        <v>8050</v>
      </c>
      <c r="AA4318">
        <v>0.53</v>
      </c>
      <c r="AB4318">
        <v>9</v>
      </c>
      <c r="AC4318">
        <v>6</v>
      </c>
      <c r="AD4318">
        <v>3</v>
      </c>
      <c r="AE4318">
        <v>66.67</v>
      </c>
      <c r="AF4318">
        <v>16</v>
      </c>
      <c r="AG4318">
        <v>2</v>
      </c>
      <c r="AH4318">
        <v>0</v>
      </c>
      <c r="AI4318">
        <v>7</v>
      </c>
    </row>
    <row r="4319" spans="1:35" x14ac:dyDescent="0.2">
      <c r="A4319" s="102">
        <v>4787</v>
      </c>
      <c r="B4319">
        <v>1808</v>
      </c>
      <c r="C4319" t="s">
        <v>711</v>
      </c>
      <c r="D4319" t="s">
        <v>2937</v>
      </c>
      <c r="E4319">
        <v>1494</v>
      </c>
      <c r="F4319">
        <v>1494</v>
      </c>
      <c r="G4319">
        <v>500</v>
      </c>
      <c r="H4319" t="s">
        <v>2930</v>
      </c>
      <c r="I4319">
        <v>8113</v>
      </c>
      <c r="J4319" t="s">
        <v>3405</v>
      </c>
      <c r="K4319" t="s">
        <v>2952</v>
      </c>
      <c r="L4319">
        <v>3720</v>
      </c>
      <c r="M4319">
        <v>3752</v>
      </c>
      <c r="N4319">
        <v>200</v>
      </c>
      <c r="O4319" t="s">
        <v>2927</v>
      </c>
      <c r="P4319">
        <v>0.43579335344918602</v>
      </c>
      <c r="Q4319">
        <v>0.85236903821837395</v>
      </c>
      <c r="R4319">
        <v>0.25098361378523898</v>
      </c>
      <c r="S4319">
        <v>1.85152831893843E-2</v>
      </c>
      <c r="T4319">
        <v>-2.1219264943550101E-2</v>
      </c>
      <c r="U4319">
        <v>2.1219264943550101E-2</v>
      </c>
      <c r="V4319">
        <v>4.1173189201558998E-2</v>
      </c>
      <c r="W4319">
        <v>-7.0000000000000007E-2</v>
      </c>
      <c r="X4319">
        <v>0.45</v>
      </c>
      <c r="Y4319">
        <v>72403</v>
      </c>
      <c r="Z4319">
        <v>4022</v>
      </c>
      <c r="AA4319">
        <v>0.2</v>
      </c>
      <c r="AB4319">
        <v>18</v>
      </c>
      <c r="AC4319">
        <v>9</v>
      </c>
      <c r="AD4319">
        <v>9</v>
      </c>
      <c r="AE4319">
        <v>50</v>
      </c>
      <c r="AF4319">
        <v>13</v>
      </c>
      <c r="AG4319">
        <v>5</v>
      </c>
      <c r="AH4319">
        <v>5</v>
      </c>
      <c r="AI4319">
        <v>8</v>
      </c>
    </row>
    <row r="4320" spans="1:35" x14ac:dyDescent="0.2">
      <c r="A4320" s="102">
        <v>1524</v>
      </c>
      <c r="B4320">
        <v>4626</v>
      </c>
      <c r="C4320" t="s">
        <v>3260</v>
      </c>
      <c r="D4320" t="s">
        <v>2952</v>
      </c>
      <c r="E4320">
        <v>5170</v>
      </c>
      <c r="F4320">
        <v>5140</v>
      </c>
      <c r="G4320">
        <v>200</v>
      </c>
      <c r="H4320" t="s">
        <v>2927</v>
      </c>
      <c r="I4320">
        <v>5486</v>
      </c>
      <c r="J4320" t="s">
        <v>871</v>
      </c>
      <c r="K4320" t="s">
        <v>2988</v>
      </c>
      <c r="L4320">
        <v>1774</v>
      </c>
      <c r="M4320">
        <v>1790</v>
      </c>
      <c r="N4320">
        <v>600</v>
      </c>
      <c r="O4320" t="s">
        <v>2930</v>
      </c>
      <c r="P4320">
        <v>0.84531342074195903</v>
      </c>
      <c r="Q4320">
        <v>0.904615533673502</v>
      </c>
      <c r="R4320">
        <v>2.26126726523984E-2</v>
      </c>
      <c r="S4320">
        <v>0.19822301895536301</v>
      </c>
      <c r="T4320">
        <v>0.25877599541229102</v>
      </c>
      <c r="U4320">
        <v>0.25877599541229102</v>
      </c>
      <c r="V4320">
        <v>0.31483338595426003</v>
      </c>
      <c r="W4320">
        <v>1.27</v>
      </c>
      <c r="X4320">
        <v>4.47</v>
      </c>
      <c r="Y4320">
        <v>72391</v>
      </c>
      <c r="Z4320">
        <v>5569</v>
      </c>
      <c r="AA4320">
        <v>0.41</v>
      </c>
      <c r="AB4320">
        <v>13</v>
      </c>
      <c r="AC4320">
        <v>7</v>
      </c>
      <c r="AD4320">
        <v>6</v>
      </c>
      <c r="AE4320">
        <v>53.85</v>
      </c>
      <c r="AF4320">
        <v>15</v>
      </c>
      <c r="AG4320">
        <v>2</v>
      </c>
      <c r="AH4320">
        <v>1</v>
      </c>
      <c r="AI4320">
        <v>10</v>
      </c>
    </row>
    <row r="4321" spans="1:35" x14ac:dyDescent="0.2">
      <c r="A4321" s="102">
        <v>2823</v>
      </c>
      <c r="B4321">
        <v>9934</v>
      </c>
      <c r="C4321" t="s">
        <v>3193</v>
      </c>
      <c r="D4321" t="s">
        <v>2934</v>
      </c>
      <c r="E4321">
        <v>2780</v>
      </c>
      <c r="F4321">
        <v>2759</v>
      </c>
      <c r="G4321">
        <v>300</v>
      </c>
      <c r="H4321" t="s">
        <v>2927</v>
      </c>
      <c r="I4321">
        <v>9989</v>
      </c>
      <c r="J4321" t="s">
        <v>692</v>
      </c>
      <c r="K4321" t="s">
        <v>2953</v>
      </c>
      <c r="L4321">
        <v>3725</v>
      </c>
      <c r="M4321">
        <v>3745</v>
      </c>
      <c r="N4321">
        <v>200</v>
      </c>
      <c r="O4321" t="s">
        <v>2930</v>
      </c>
      <c r="P4321">
        <v>0.34865646025707098</v>
      </c>
      <c r="Q4321">
        <v>0.88265470069400798</v>
      </c>
      <c r="R4321">
        <v>0.91167837818025699</v>
      </c>
      <c r="S4321">
        <v>0.11298559247779</v>
      </c>
      <c r="T4321">
        <v>1.78785646698457</v>
      </c>
      <c r="U4321">
        <v>1.78785646698457</v>
      </c>
      <c r="V4321">
        <v>2.4987222896642498</v>
      </c>
      <c r="W4321">
        <v>5.49</v>
      </c>
      <c r="X4321">
        <v>10.51</v>
      </c>
      <c r="Y4321">
        <v>72348</v>
      </c>
      <c r="Z4321">
        <v>6029</v>
      </c>
      <c r="AA4321">
        <v>0.39</v>
      </c>
      <c r="AB4321">
        <v>12</v>
      </c>
      <c r="AC4321">
        <v>6</v>
      </c>
      <c r="AD4321">
        <v>6</v>
      </c>
      <c r="AE4321">
        <v>50</v>
      </c>
      <c r="AF4321">
        <v>12</v>
      </c>
      <c r="AG4321">
        <v>4</v>
      </c>
      <c r="AH4321">
        <v>2</v>
      </c>
      <c r="AI4321">
        <v>6</v>
      </c>
    </row>
    <row r="4322" spans="1:35" x14ac:dyDescent="0.2">
      <c r="A4322" s="102">
        <v>1232</v>
      </c>
      <c r="B4322">
        <v>1803</v>
      </c>
      <c r="C4322" t="s">
        <v>2938</v>
      </c>
      <c r="D4322" t="s">
        <v>2937</v>
      </c>
      <c r="E4322">
        <v>1160</v>
      </c>
      <c r="F4322">
        <v>1165</v>
      </c>
      <c r="G4322">
        <v>700</v>
      </c>
      <c r="H4322" t="s">
        <v>2927</v>
      </c>
      <c r="I4322">
        <v>6028</v>
      </c>
      <c r="J4322" t="s">
        <v>694</v>
      </c>
      <c r="K4322" t="s">
        <v>2942</v>
      </c>
      <c r="L4322">
        <v>7870</v>
      </c>
      <c r="M4322">
        <v>7750</v>
      </c>
      <c r="N4322">
        <v>100</v>
      </c>
      <c r="O4322" t="s">
        <v>2930</v>
      </c>
      <c r="P4322">
        <v>0.68854900286690901</v>
      </c>
      <c r="Q4322">
        <v>0.91056799972258995</v>
      </c>
      <c r="R4322">
        <v>0.30611540592068698</v>
      </c>
      <c r="S4322">
        <v>9.5720750757100192E-3</v>
      </c>
      <c r="T4322">
        <v>0.32626971911810998</v>
      </c>
      <c r="U4322">
        <v>0.32626971911810998</v>
      </c>
      <c r="V4322">
        <v>0.25469743341228002</v>
      </c>
      <c r="W4322">
        <v>0.88</v>
      </c>
      <c r="X4322">
        <v>5.23</v>
      </c>
      <c r="Y4322">
        <v>72216</v>
      </c>
      <c r="Z4322">
        <v>5158</v>
      </c>
      <c r="AA4322">
        <v>0.16</v>
      </c>
      <c r="AB4322">
        <v>14</v>
      </c>
      <c r="AC4322">
        <v>8</v>
      </c>
      <c r="AD4322">
        <v>6</v>
      </c>
      <c r="AE4322">
        <v>57.14</v>
      </c>
      <c r="AF4322">
        <v>12</v>
      </c>
      <c r="AG4322">
        <v>5</v>
      </c>
      <c r="AH4322">
        <v>4</v>
      </c>
      <c r="AI4322">
        <v>5</v>
      </c>
    </row>
    <row r="4323" spans="1:35" x14ac:dyDescent="0.2">
      <c r="A4323" s="102">
        <v>3935</v>
      </c>
      <c r="B4323">
        <v>4186</v>
      </c>
      <c r="C4323" t="s">
        <v>820</v>
      </c>
      <c r="D4323" t="s">
        <v>2952</v>
      </c>
      <c r="E4323">
        <v>4750</v>
      </c>
      <c r="F4323">
        <v>4735</v>
      </c>
      <c r="G4323">
        <v>200</v>
      </c>
      <c r="H4323" t="s">
        <v>2927</v>
      </c>
      <c r="I4323">
        <v>4536</v>
      </c>
      <c r="J4323" t="s">
        <v>3289</v>
      </c>
      <c r="K4323" t="s">
        <v>2950</v>
      </c>
      <c r="L4323">
        <v>2090</v>
      </c>
      <c r="M4323">
        <v>2100</v>
      </c>
      <c r="N4323">
        <v>500</v>
      </c>
      <c r="O4323" t="s">
        <v>2930</v>
      </c>
      <c r="P4323">
        <v>0.41559837294937302</v>
      </c>
      <c r="Q4323">
        <v>0.86469378479694903</v>
      </c>
      <c r="R4323">
        <v>0.405672148175376</v>
      </c>
      <c r="S4323">
        <v>4.1874281416283701E-2</v>
      </c>
      <c r="T4323">
        <v>1.08145863896087</v>
      </c>
      <c r="U4323">
        <v>1.08145863896087</v>
      </c>
      <c r="V4323">
        <v>1.3307304655558301</v>
      </c>
      <c r="W4323">
        <v>6.13</v>
      </c>
      <c r="X4323">
        <v>10.88</v>
      </c>
      <c r="Y4323">
        <v>72095</v>
      </c>
      <c r="Z4323">
        <v>3605</v>
      </c>
      <c r="AA4323">
        <v>0.25</v>
      </c>
      <c r="AB4323">
        <v>20</v>
      </c>
      <c r="AC4323">
        <v>10</v>
      </c>
      <c r="AD4323">
        <v>10</v>
      </c>
      <c r="AE4323">
        <v>50</v>
      </c>
      <c r="AF4323">
        <v>10</v>
      </c>
      <c r="AG4323">
        <v>9</v>
      </c>
      <c r="AH4323">
        <v>9</v>
      </c>
      <c r="AI4323">
        <v>2</v>
      </c>
    </row>
    <row r="4324" spans="1:35" x14ac:dyDescent="0.2">
      <c r="A4324" s="102">
        <v>5903</v>
      </c>
      <c r="B4324">
        <v>1860</v>
      </c>
      <c r="C4324" t="s">
        <v>57</v>
      </c>
      <c r="D4324" t="s">
        <v>2937</v>
      </c>
      <c r="E4324">
        <v>758</v>
      </c>
      <c r="F4324">
        <v>754</v>
      </c>
      <c r="G4324">
        <v>1300</v>
      </c>
      <c r="H4324" t="s">
        <v>2927</v>
      </c>
      <c r="I4324">
        <v>3291</v>
      </c>
      <c r="J4324" t="s">
        <v>59</v>
      </c>
      <c r="K4324" t="s">
        <v>2949</v>
      </c>
      <c r="L4324">
        <v>1929</v>
      </c>
      <c r="M4324">
        <v>1888</v>
      </c>
      <c r="N4324">
        <v>500</v>
      </c>
      <c r="O4324" t="s">
        <v>2930</v>
      </c>
      <c r="P4324">
        <v>0.325184823259759</v>
      </c>
      <c r="Q4324">
        <v>0.83729954637505999</v>
      </c>
      <c r="R4324">
        <v>0.72180420161449499</v>
      </c>
      <c r="S4324">
        <v>7.2783056796265594E-2</v>
      </c>
      <c r="T4324">
        <v>2.3222864686497999</v>
      </c>
      <c r="U4324">
        <v>2.3222864686497999</v>
      </c>
      <c r="V4324">
        <v>2.0762420165419302</v>
      </c>
      <c r="W4324">
        <v>6.43</v>
      </c>
      <c r="X4324">
        <v>3.83</v>
      </c>
      <c r="Y4324">
        <v>72090</v>
      </c>
      <c r="Z4324">
        <v>3277</v>
      </c>
      <c r="AA4324">
        <v>0.18</v>
      </c>
      <c r="AB4324">
        <v>22</v>
      </c>
      <c r="AC4324">
        <v>11</v>
      </c>
      <c r="AD4324">
        <v>11</v>
      </c>
      <c r="AE4324">
        <v>50</v>
      </c>
      <c r="AF4324">
        <v>10</v>
      </c>
      <c r="AG4324">
        <v>8</v>
      </c>
      <c r="AH4324">
        <v>6</v>
      </c>
      <c r="AI4324">
        <v>8</v>
      </c>
    </row>
    <row r="4325" spans="1:35" x14ac:dyDescent="0.2">
      <c r="A4325" s="102">
        <v>8501</v>
      </c>
      <c r="B4325">
        <v>4204</v>
      </c>
      <c r="C4325" t="s">
        <v>230</v>
      </c>
      <c r="D4325" t="s">
        <v>2952</v>
      </c>
      <c r="E4325">
        <v>1900</v>
      </c>
      <c r="F4325">
        <v>1874</v>
      </c>
      <c r="G4325">
        <v>500</v>
      </c>
      <c r="H4325" t="s">
        <v>2930</v>
      </c>
      <c r="I4325">
        <v>4508</v>
      </c>
      <c r="J4325" t="s">
        <v>223</v>
      </c>
      <c r="K4325" t="s">
        <v>2950</v>
      </c>
      <c r="L4325">
        <v>2006</v>
      </c>
      <c r="M4325">
        <v>2007</v>
      </c>
      <c r="N4325">
        <v>500</v>
      </c>
      <c r="O4325" t="s">
        <v>2927</v>
      </c>
      <c r="P4325">
        <v>9.28349174759492E-2</v>
      </c>
      <c r="Q4325">
        <v>0.80310711225364995</v>
      </c>
      <c r="R4325">
        <v>0.15717599607475499</v>
      </c>
      <c r="S4325">
        <v>0.37583513608254099</v>
      </c>
      <c r="T4325">
        <v>-0.705021031957485</v>
      </c>
      <c r="U4325">
        <v>0.705021031957485</v>
      </c>
      <c r="V4325">
        <v>0.66324577357188697</v>
      </c>
      <c r="W4325">
        <v>-15.94</v>
      </c>
      <c r="X4325">
        <v>6.63</v>
      </c>
      <c r="Y4325">
        <v>71958</v>
      </c>
      <c r="Z4325">
        <v>3427</v>
      </c>
      <c r="AA4325">
        <v>0.25</v>
      </c>
      <c r="AB4325">
        <v>21</v>
      </c>
      <c r="AC4325">
        <v>11</v>
      </c>
      <c r="AD4325">
        <v>10</v>
      </c>
      <c r="AE4325">
        <v>52.38</v>
      </c>
      <c r="AF4325">
        <v>15</v>
      </c>
      <c r="AG4325">
        <v>4</v>
      </c>
      <c r="AH4325">
        <v>2</v>
      </c>
      <c r="AI4325">
        <v>15</v>
      </c>
    </row>
    <row r="4326" spans="1:35" x14ac:dyDescent="0.2">
      <c r="A4326" s="102">
        <v>5369</v>
      </c>
      <c r="B4326">
        <v>3038</v>
      </c>
      <c r="C4326" t="s">
        <v>1328</v>
      </c>
      <c r="D4326" t="s">
        <v>2934</v>
      </c>
      <c r="E4326">
        <v>4340</v>
      </c>
      <c r="F4326">
        <v>4370</v>
      </c>
      <c r="G4326">
        <v>200</v>
      </c>
      <c r="H4326" t="s">
        <v>2927</v>
      </c>
      <c r="I4326">
        <v>3626</v>
      </c>
      <c r="J4326" t="s">
        <v>3178</v>
      </c>
      <c r="K4326" t="s">
        <v>2929</v>
      </c>
      <c r="L4326">
        <v>7250</v>
      </c>
      <c r="M4326">
        <v>7090</v>
      </c>
      <c r="N4326">
        <v>100</v>
      </c>
      <c r="O4326" t="s">
        <v>2930</v>
      </c>
      <c r="P4326">
        <v>0.71125770534343702</v>
      </c>
      <c r="Q4326">
        <v>0.844242874623649</v>
      </c>
      <c r="R4326">
        <v>0.80880508514715299</v>
      </c>
      <c r="S4326">
        <v>0.46309290383998902</v>
      </c>
      <c r="T4326">
        <v>1.0689819989612099</v>
      </c>
      <c r="U4326">
        <v>1.0689819989612099</v>
      </c>
      <c r="V4326">
        <v>1.31484883150271</v>
      </c>
      <c r="W4326">
        <v>10.51</v>
      </c>
      <c r="X4326">
        <v>23.27</v>
      </c>
      <c r="Y4326">
        <v>71930</v>
      </c>
      <c r="Z4326">
        <v>3270</v>
      </c>
      <c r="AA4326">
        <v>0.28999999999999998</v>
      </c>
      <c r="AB4326">
        <v>22</v>
      </c>
      <c r="AC4326">
        <v>13</v>
      </c>
      <c r="AD4326">
        <v>9</v>
      </c>
      <c r="AE4326">
        <v>59.09</v>
      </c>
      <c r="AF4326">
        <v>10</v>
      </c>
      <c r="AG4326">
        <v>8</v>
      </c>
      <c r="AH4326">
        <v>8</v>
      </c>
      <c r="AI4326">
        <v>6</v>
      </c>
    </row>
    <row r="4327" spans="1:35" x14ac:dyDescent="0.2">
      <c r="A4327" s="102">
        <v>2380</v>
      </c>
      <c r="B4327">
        <v>4631</v>
      </c>
      <c r="C4327" t="s">
        <v>3264</v>
      </c>
      <c r="D4327" t="s">
        <v>2952</v>
      </c>
      <c r="E4327">
        <v>2993</v>
      </c>
      <c r="F4327">
        <v>2980</v>
      </c>
      <c r="G4327">
        <v>300</v>
      </c>
      <c r="H4327" t="s">
        <v>2930</v>
      </c>
      <c r="I4327">
        <v>8411</v>
      </c>
      <c r="J4327" t="s">
        <v>3102</v>
      </c>
      <c r="K4327" t="s">
        <v>2990</v>
      </c>
      <c r="L4327">
        <v>164.4</v>
      </c>
      <c r="M4327">
        <v>164.6</v>
      </c>
      <c r="N4327">
        <v>5400</v>
      </c>
      <c r="O4327" t="s">
        <v>2927</v>
      </c>
      <c r="P4327">
        <v>0.68641493411264298</v>
      </c>
      <c r="Q4327">
        <v>0.88982638716173401</v>
      </c>
      <c r="R4327">
        <v>0.66188176643139596</v>
      </c>
      <c r="S4327">
        <v>0.15862647477897199</v>
      </c>
      <c r="T4327">
        <v>-0.14067617540996899</v>
      </c>
      <c r="U4327">
        <v>0.14067617540996899</v>
      </c>
      <c r="V4327">
        <v>9.1713750883623005E-2</v>
      </c>
      <c r="W4327">
        <v>-0.34</v>
      </c>
      <c r="X4327">
        <v>0.57999999999999996</v>
      </c>
      <c r="Y4327">
        <v>71929</v>
      </c>
      <c r="Z4327">
        <v>4795</v>
      </c>
      <c r="AA4327">
        <v>0.22</v>
      </c>
      <c r="AB4327">
        <v>15</v>
      </c>
      <c r="AC4327">
        <v>10</v>
      </c>
      <c r="AD4327">
        <v>5</v>
      </c>
      <c r="AE4327">
        <v>66.67</v>
      </c>
      <c r="AF4327">
        <v>14</v>
      </c>
      <c r="AG4327">
        <v>4</v>
      </c>
      <c r="AH4327">
        <v>3</v>
      </c>
      <c r="AI4327">
        <v>8</v>
      </c>
    </row>
    <row r="4328" spans="1:35" x14ac:dyDescent="0.2">
      <c r="A4328" s="102">
        <v>4769</v>
      </c>
      <c r="B4328">
        <v>5333</v>
      </c>
      <c r="C4328" t="s">
        <v>238</v>
      </c>
      <c r="D4328" t="s">
        <v>2926</v>
      </c>
      <c r="E4328">
        <v>1900</v>
      </c>
      <c r="F4328">
        <v>1908</v>
      </c>
      <c r="G4328">
        <v>500</v>
      </c>
      <c r="H4328" t="s">
        <v>2930</v>
      </c>
      <c r="I4328">
        <v>8591</v>
      </c>
      <c r="J4328" t="s">
        <v>3164</v>
      </c>
      <c r="K4328" t="s">
        <v>2933</v>
      </c>
      <c r="L4328">
        <v>1950.5</v>
      </c>
      <c r="M4328">
        <v>1940</v>
      </c>
      <c r="N4328">
        <v>500</v>
      </c>
      <c r="O4328" t="s">
        <v>2927</v>
      </c>
      <c r="P4328">
        <v>0.58649761055064498</v>
      </c>
      <c r="Q4328">
        <v>0.85257046900644795</v>
      </c>
      <c r="R4328">
        <v>0.54557798158268</v>
      </c>
      <c r="S4328">
        <v>0.21559862348544301</v>
      </c>
      <c r="T4328">
        <v>-1.20513211782812</v>
      </c>
      <c r="U4328">
        <v>1.20513211782812</v>
      </c>
      <c r="V4328">
        <v>1.4093066556646701</v>
      </c>
      <c r="W4328">
        <v>-4.12</v>
      </c>
      <c r="X4328">
        <v>1.65</v>
      </c>
      <c r="Y4328">
        <v>71874</v>
      </c>
      <c r="Z4328">
        <v>4228</v>
      </c>
      <c r="AA4328">
        <v>0.21</v>
      </c>
      <c r="AB4328">
        <v>17</v>
      </c>
      <c r="AC4328">
        <v>8</v>
      </c>
      <c r="AD4328">
        <v>9</v>
      </c>
      <c r="AE4328">
        <v>47.06</v>
      </c>
      <c r="AF4328">
        <v>14</v>
      </c>
      <c r="AG4328">
        <v>6</v>
      </c>
      <c r="AH4328">
        <v>2</v>
      </c>
      <c r="AI4328">
        <v>9</v>
      </c>
    </row>
    <row r="4329" spans="1:35" x14ac:dyDescent="0.2">
      <c r="A4329" s="102">
        <v>8180</v>
      </c>
      <c r="B4329">
        <v>1911</v>
      </c>
      <c r="C4329" t="s">
        <v>53</v>
      </c>
      <c r="D4329" t="s">
        <v>2937</v>
      </c>
      <c r="E4329">
        <v>1663</v>
      </c>
      <c r="F4329">
        <v>1649</v>
      </c>
      <c r="G4329">
        <v>600</v>
      </c>
      <c r="H4329" t="s">
        <v>2927</v>
      </c>
      <c r="I4329">
        <v>5713</v>
      </c>
      <c r="J4329" t="s">
        <v>3280</v>
      </c>
      <c r="K4329" t="s">
        <v>2943</v>
      </c>
      <c r="L4329">
        <v>3234</v>
      </c>
      <c r="M4329">
        <v>3215</v>
      </c>
      <c r="N4329">
        <v>300</v>
      </c>
      <c r="O4329" t="s">
        <v>2930</v>
      </c>
      <c r="P4329">
        <v>0.341201508826251</v>
      </c>
      <c r="Q4329">
        <v>0.807259963377156</v>
      </c>
      <c r="R4329">
        <v>6.2242894664198301E-2</v>
      </c>
      <c r="S4329">
        <v>8.2643766417034997E-2</v>
      </c>
      <c r="T4329">
        <v>2.2917860865446298</v>
      </c>
      <c r="U4329">
        <v>2.2917860865446298</v>
      </c>
      <c r="V4329">
        <v>2.3321265000509501</v>
      </c>
      <c r="W4329">
        <v>9.25</v>
      </c>
      <c r="X4329">
        <v>2.58</v>
      </c>
      <c r="Y4329">
        <v>71728</v>
      </c>
      <c r="Z4329">
        <v>3260</v>
      </c>
      <c r="AA4329">
        <v>0.21</v>
      </c>
      <c r="AB4329">
        <v>22</v>
      </c>
      <c r="AC4329">
        <v>13</v>
      </c>
      <c r="AD4329">
        <v>9</v>
      </c>
      <c r="AE4329">
        <v>59.09</v>
      </c>
      <c r="AF4329">
        <v>12</v>
      </c>
      <c r="AG4329">
        <v>8</v>
      </c>
      <c r="AH4329">
        <v>6</v>
      </c>
      <c r="AI4329">
        <v>8</v>
      </c>
    </row>
    <row r="4330" spans="1:35" x14ac:dyDescent="0.2">
      <c r="A4330" s="102">
        <v>928</v>
      </c>
      <c r="B4330">
        <v>8341</v>
      </c>
      <c r="C4330" t="s">
        <v>1058</v>
      </c>
      <c r="D4330" t="s">
        <v>2990</v>
      </c>
      <c r="E4330">
        <v>1744</v>
      </c>
      <c r="F4330">
        <v>1693</v>
      </c>
      <c r="G4330">
        <v>600</v>
      </c>
      <c r="H4330" t="s">
        <v>2930</v>
      </c>
      <c r="I4330">
        <v>8750</v>
      </c>
      <c r="J4330" t="s">
        <v>30</v>
      </c>
      <c r="K4330" t="s">
        <v>3176</v>
      </c>
      <c r="L4330">
        <v>1775</v>
      </c>
      <c r="M4330">
        <v>1771</v>
      </c>
      <c r="N4330">
        <v>600</v>
      </c>
      <c r="O4330" t="s">
        <v>2927</v>
      </c>
      <c r="P4330">
        <v>0.90133864139618702</v>
      </c>
      <c r="Q4330">
        <v>0.91812028154571701</v>
      </c>
      <c r="R4330">
        <v>7.9484503791511701E-2</v>
      </c>
      <c r="S4330">
        <v>1.61928891963363E-2</v>
      </c>
      <c r="T4330">
        <v>-1.19635305201149</v>
      </c>
      <c r="U4330">
        <v>1.19635305201149</v>
      </c>
      <c r="V4330">
        <v>0.116633169745729</v>
      </c>
      <c r="W4330">
        <v>-2.77</v>
      </c>
      <c r="X4330">
        <v>4.4000000000000004</v>
      </c>
      <c r="Y4330">
        <v>71714</v>
      </c>
      <c r="Z4330">
        <v>5122</v>
      </c>
      <c r="AA4330">
        <v>0.28999999999999998</v>
      </c>
      <c r="AB4330">
        <v>14</v>
      </c>
      <c r="AC4330">
        <v>9</v>
      </c>
      <c r="AD4330">
        <v>5</v>
      </c>
      <c r="AE4330">
        <v>64.290000000000006</v>
      </c>
      <c r="AF4330">
        <v>13</v>
      </c>
      <c r="AG4330">
        <v>4</v>
      </c>
      <c r="AH4330">
        <v>3</v>
      </c>
      <c r="AI4330">
        <v>7</v>
      </c>
    </row>
    <row r="4331" spans="1:35" x14ac:dyDescent="0.2">
      <c r="A4331" s="102">
        <v>1546</v>
      </c>
      <c r="B4331">
        <v>1893</v>
      </c>
      <c r="C4331" t="s">
        <v>3652</v>
      </c>
      <c r="D4331" t="s">
        <v>2937</v>
      </c>
      <c r="E4331">
        <v>690</v>
      </c>
      <c r="F4331">
        <v>690</v>
      </c>
      <c r="G4331">
        <v>1500</v>
      </c>
      <c r="H4331" t="s">
        <v>2927</v>
      </c>
      <c r="I4331">
        <v>3436</v>
      </c>
      <c r="J4331" t="s">
        <v>3256</v>
      </c>
      <c r="K4331" t="s">
        <v>3194</v>
      </c>
      <c r="L4331">
        <v>1768</v>
      </c>
      <c r="M4331">
        <v>1768</v>
      </c>
      <c r="N4331">
        <v>600</v>
      </c>
      <c r="O4331" t="s">
        <v>2930</v>
      </c>
      <c r="P4331">
        <v>0.63316607656997204</v>
      </c>
      <c r="Q4331">
        <v>0.90436845271454303</v>
      </c>
      <c r="R4331">
        <v>0.28065284027259302</v>
      </c>
      <c r="S4331">
        <v>3.91703254542927E-2</v>
      </c>
      <c r="T4331">
        <v>1.3585098963343201</v>
      </c>
      <c r="U4331">
        <v>1.3585098963343201</v>
      </c>
      <c r="V4331">
        <v>1.45966742027971</v>
      </c>
      <c r="W4331">
        <v>4.57</v>
      </c>
      <c r="X4331">
        <v>2.4300000000000002</v>
      </c>
      <c r="Y4331">
        <v>71676</v>
      </c>
      <c r="Z4331">
        <v>3584</v>
      </c>
      <c r="AA4331">
        <v>0.27</v>
      </c>
      <c r="AB4331">
        <v>20</v>
      </c>
      <c r="AC4331">
        <v>10</v>
      </c>
      <c r="AD4331">
        <v>10</v>
      </c>
      <c r="AE4331">
        <v>50</v>
      </c>
      <c r="AF4331">
        <v>9</v>
      </c>
      <c r="AG4331">
        <v>10</v>
      </c>
      <c r="AH4331">
        <v>7</v>
      </c>
      <c r="AI4331">
        <v>3</v>
      </c>
    </row>
    <row r="4332" spans="1:35" x14ac:dyDescent="0.2">
      <c r="A4332" s="102">
        <v>1813</v>
      </c>
      <c r="B4332">
        <v>6857</v>
      </c>
      <c r="C4332" t="s">
        <v>3187</v>
      </c>
      <c r="D4332" t="s">
        <v>2932</v>
      </c>
      <c r="E4332">
        <v>5760</v>
      </c>
      <c r="F4332">
        <v>5650</v>
      </c>
      <c r="G4332">
        <v>100</v>
      </c>
      <c r="H4332" t="s">
        <v>2930</v>
      </c>
      <c r="I4332">
        <v>6951</v>
      </c>
      <c r="J4332" t="s">
        <v>229</v>
      </c>
      <c r="K4332" t="s">
        <v>2932</v>
      </c>
      <c r="L4332">
        <v>3685</v>
      </c>
      <c r="M4332">
        <v>3665</v>
      </c>
      <c r="N4332">
        <v>200</v>
      </c>
      <c r="O4332" t="s">
        <v>2927</v>
      </c>
      <c r="P4332">
        <v>0.70016345157005899</v>
      </c>
      <c r="Q4332">
        <v>0.89910149752873103</v>
      </c>
      <c r="R4332">
        <v>0.38199829668832103</v>
      </c>
      <c r="S4332">
        <v>0.37135994409595702</v>
      </c>
      <c r="T4332">
        <v>-2.40021689761535</v>
      </c>
      <c r="U4332">
        <v>2.40021689761535</v>
      </c>
      <c r="V4332">
        <v>2.3816076882032098</v>
      </c>
      <c r="W4332">
        <v>-15.49</v>
      </c>
      <c r="X4332">
        <v>29.73</v>
      </c>
      <c r="Y4332">
        <v>71633</v>
      </c>
      <c r="Z4332">
        <v>3980</v>
      </c>
      <c r="AA4332">
        <v>7.0000000000000007E-2</v>
      </c>
      <c r="AB4332">
        <v>18</v>
      </c>
      <c r="AC4332">
        <v>9</v>
      </c>
      <c r="AD4332">
        <v>9</v>
      </c>
      <c r="AE4332">
        <v>50</v>
      </c>
      <c r="AF4332">
        <v>10</v>
      </c>
      <c r="AG4332">
        <v>8</v>
      </c>
      <c r="AH4332">
        <v>6</v>
      </c>
      <c r="AI4332">
        <v>4</v>
      </c>
    </row>
    <row r="4333" spans="1:35" x14ac:dyDescent="0.2">
      <c r="A4333" s="102">
        <v>6297</v>
      </c>
      <c r="B4333">
        <v>7459</v>
      </c>
      <c r="C4333" t="s">
        <v>973</v>
      </c>
      <c r="D4333" t="s">
        <v>2934</v>
      </c>
      <c r="E4333">
        <v>2468</v>
      </c>
      <c r="F4333">
        <v>2491</v>
      </c>
      <c r="G4333">
        <v>400</v>
      </c>
      <c r="H4333" t="s">
        <v>2927</v>
      </c>
      <c r="I4333">
        <v>8276</v>
      </c>
      <c r="J4333" t="s">
        <v>1048</v>
      </c>
      <c r="K4333" t="s">
        <v>2953</v>
      </c>
      <c r="L4333">
        <v>2018</v>
      </c>
      <c r="M4333">
        <v>1975</v>
      </c>
      <c r="N4333">
        <v>500</v>
      </c>
      <c r="O4333" t="s">
        <v>2930</v>
      </c>
      <c r="P4333">
        <v>0.56265402074598903</v>
      </c>
      <c r="Q4333">
        <v>0.83199372231280699</v>
      </c>
      <c r="R4333">
        <v>8.2163943038500997E-2</v>
      </c>
      <c r="S4333">
        <v>2.5134998247022401E-2</v>
      </c>
      <c r="T4333">
        <v>2.6833386025686901</v>
      </c>
      <c r="U4333">
        <v>2.6833386025686901</v>
      </c>
      <c r="V4333">
        <v>1.3784622621445499</v>
      </c>
      <c r="W4333">
        <v>6.46</v>
      </c>
      <c r="X4333">
        <v>0.89</v>
      </c>
      <c r="Y4333">
        <v>71551</v>
      </c>
      <c r="Z4333">
        <v>3766</v>
      </c>
      <c r="AA4333">
        <v>0.18</v>
      </c>
      <c r="AB4333">
        <v>19</v>
      </c>
      <c r="AC4333">
        <v>10</v>
      </c>
      <c r="AD4333">
        <v>9</v>
      </c>
      <c r="AE4333">
        <v>52.63</v>
      </c>
      <c r="AF4333">
        <v>13</v>
      </c>
      <c r="AG4333">
        <v>6</v>
      </c>
      <c r="AH4333">
        <v>4</v>
      </c>
      <c r="AI4333">
        <v>9</v>
      </c>
    </row>
    <row r="4334" spans="1:35" x14ac:dyDescent="0.2">
      <c r="A4334" s="102">
        <v>6188</v>
      </c>
      <c r="B4334">
        <v>4005</v>
      </c>
      <c r="C4334" t="s">
        <v>3239</v>
      </c>
      <c r="D4334" t="s">
        <v>2952</v>
      </c>
      <c r="E4334">
        <v>465</v>
      </c>
      <c r="F4334">
        <v>464</v>
      </c>
      <c r="G4334">
        <v>1300</v>
      </c>
      <c r="H4334" t="s">
        <v>2927</v>
      </c>
      <c r="I4334">
        <v>4114</v>
      </c>
      <c r="J4334" t="s">
        <v>3136</v>
      </c>
      <c r="K4334" t="s">
        <v>2952</v>
      </c>
      <c r="L4334">
        <v>6320</v>
      </c>
      <c r="M4334">
        <v>6230</v>
      </c>
      <c r="N4334">
        <v>100</v>
      </c>
      <c r="O4334" t="s">
        <v>2930</v>
      </c>
      <c r="P4334">
        <v>0.87924412046183698</v>
      </c>
      <c r="Q4334">
        <v>0.83350616796815402</v>
      </c>
      <c r="R4334">
        <v>3.1800374153808102E-3</v>
      </c>
      <c r="S4334">
        <v>8.8557131580504697E-2</v>
      </c>
      <c r="T4334">
        <v>0.31390220292745302</v>
      </c>
      <c r="U4334">
        <v>0.31390220292745302</v>
      </c>
      <c r="V4334">
        <v>0.226961541661551</v>
      </c>
      <c r="W4334">
        <v>0.57999999999999996</v>
      </c>
      <c r="X4334">
        <v>3.18</v>
      </c>
      <c r="Y4334">
        <v>71488</v>
      </c>
      <c r="Z4334">
        <v>6499</v>
      </c>
      <c r="AA4334">
        <v>0.54</v>
      </c>
      <c r="AB4334">
        <v>11</v>
      </c>
      <c r="AC4334">
        <v>5</v>
      </c>
      <c r="AD4334">
        <v>6</v>
      </c>
      <c r="AE4334">
        <v>45.45</v>
      </c>
      <c r="AF4334">
        <v>14</v>
      </c>
      <c r="AG4334">
        <v>4</v>
      </c>
      <c r="AH4334">
        <v>1</v>
      </c>
      <c r="AI4334">
        <v>6</v>
      </c>
    </row>
    <row r="4335" spans="1:35" x14ac:dyDescent="0.2">
      <c r="A4335" s="102">
        <v>915</v>
      </c>
      <c r="B4335">
        <v>4506</v>
      </c>
      <c r="C4335" t="s">
        <v>3680</v>
      </c>
      <c r="D4335" t="s">
        <v>2950</v>
      </c>
      <c r="E4335">
        <v>1908</v>
      </c>
      <c r="F4335">
        <v>1917</v>
      </c>
      <c r="G4335">
        <v>500</v>
      </c>
      <c r="H4335" t="s">
        <v>2930</v>
      </c>
      <c r="I4335">
        <v>9064</v>
      </c>
      <c r="J4335" t="s">
        <v>3716</v>
      </c>
      <c r="K4335" t="s">
        <v>3099</v>
      </c>
      <c r="L4335">
        <v>1978</v>
      </c>
      <c r="M4335">
        <v>1970</v>
      </c>
      <c r="N4335">
        <v>500</v>
      </c>
      <c r="O4335" t="s">
        <v>2927</v>
      </c>
      <c r="P4335">
        <v>0.326515405151803</v>
      </c>
      <c r="Q4335">
        <v>0.918344274386515</v>
      </c>
      <c r="R4335">
        <v>0.55149960290126698</v>
      </c>
      <c r="S4335">
        <v>0.31802816602857398</v>
      </c>
      <c r="T4335">
        <v>-1.7902139257196299</v>
      </c>
      <c r="U4335">
        <v>1.7902139257196299</v>
      </c>
      <c r="V4335">
        <v>1.8138015182714899</v>
      </c>
      <c r="W4335">
        <v>-12.18</v>
      </c>
      <c r="X4335">
        <v>2.69</v>
      </c>
      <c r="Y4335">
        <v>71462</v>
      </c>
      <c r="Z4335">
        <v>3403</v>
      </c>
      <c r="AA4335">
        <v>0.21</v>
      </c>
      <c r="AB4335">
        <v>21</v>
      </c>
      <c r="AC4335">
        <v>11</v>
      </c>
      <c r="AD4335">
        <v>10</v>
      </c>
      <c r="AE4335">
        <v>52.38</v>
      </c>
      <c r="AF4335">
        <v>10</v>
      </c>
      <c r="AG4335">
        <v>7</v>
      </c>
      <c r="AH4335">
        <v>8</v>
      </c>
      <c r="AI4335">
        <v>6</v>
      </c>
    </row>
    <row r="4336" spans="1:35" x14ac:dyDescent="0.2">
      <c r="A4336" s="102">
        <v>6286</v>
      </c>
      <c r="B4336">
        <v>4819</v>
      </c>
      <c r="C4336" t="s">
        <v>2946</v>
      </c>
      <c r="D4336" t="s">
        <v>2929</v>
      </c>
      <c r="E4336">
        <v>4350</v>
      </c>
      <c r="F4336">
        <v>4245</v>
      </c>
      <c r="G4336">
        <v>200</v>
      </c>
      <c r="H4336" t="s">
        <v>2927</v>
      </c>
      <c r="I4336">
        <v>7476</v>
      </c>
      <c r="J4336" t="s">
        <v>3222</v>
      </c>
      <c r="K4336" t="s">
        <v>2934</v>
      </c>
      <c r="L4336">
        <v>9830</v>
      </c>
      <c r="M4336">
        <v>9590</v>
      </c>
      <c r="N4336">
        <v>100</v>
      </c>
      <c r="O4336" t="s">
        <v>2930</v>
      </c>
      <c r="P4336">
        <v>0.84019371992269298</v>
      </c>
      <c r="Q4336">
        <v>0.83212573698129499</v>
      </c>
      <c r="R4336">
        <v>0.123263679530697</v>
      </c>
      <c r="S4336">
        <v>7.5461083928593797E-3</v>
      </c>
      <c r="T4336">
        <v>0.88229769474657704</v>
      </c>
      <c r="U4336">
        <v>0.88229769474657704</v>
      </c>
      <c r="V4336">
        <v>1.2129804591442701</v>
      </c>
      <c r="W4336">
        <v>4.0599999999999996</v>
      </c>
      <c r="X4336">
        <v>11.47</v>
      </c>
      <c r="Y4336">
        <v>71461</v>
      </c>
      <c r="Z4336">
        <v>7940</v>
      </c>
      <c r="AA4336">
        <v>0.55000000000000004</v>
      </c>
      <c r="AB4336">
        <v>9</v>
      </c>
      <c r="AC4336">
        <v>6</v>
      </c>
      <c r="AD4336">
        <v>3</v>
      </c>
      <c r="AE4336">
        <v>66.67</v>
      </c>
      <c r="AF4336">
        <v>13</v>
      </c>
      <c r="AG4336">
        <v>3</v>
      </c>
      <c r="AH4336">
        <v>1</v>
      </c>
      <c r="AI4336">
        <v>5</v>
      </c>
    </row>
    <row r="4337" spans="1:35" x14ac:dyDescent="0.2">
      <c r="A4337" s="102">
        <v>4700</v>
      </c>
      <c r="B4337">
        <v>6995</v>
      </c>
      <c r="C4337" t="s">
        <v>51</v>
      </c>
      <c r="D4337" t="s">
        <v>2945</v>
      </c>
      <c r="E4337">
        <v>1941</v>
      </c>
      <c r="F4337">
        <v>1926</v>
      </c>
      <c r="G4337">
        <v>500</v>
      </c>
      <c r="H4337" t="s">
        <v>2930</v>
      </c>
      <c r="I4337">
        <v>8020</v>
      </c>
      <c r="J4337" t="s">
        <v>3095</v>
      </c>
      <c r="K4337" t="s">
        <v>2934</v>
      </c>
      <c r="L4337">
        <v>1360</v>
      </c>
      <c r="M4337">
        <v>1373</v>
      </c>
      <c r="N4337">
        <v>700</v>
      </c>
      <c r="O4337" t="s">
        <v>2927</v>
      </c>
      <c r="P4337">
        <v>0.61965016958596897</v>
      </c>
      <c r="Q4337">
        <v>0.85338833691064298</v>
      </c>
      <c r="R4337">
        <v>0.96735449126773598</v>
      </c>
      <c r="S4337">
        <v>6.7269781037494003E-3</v>
      </c>
      <c r="T4337">
        <v>-1.1487269592582401</v>
      </c>
      <c r="U4337">
        <v>1.1487269592582401</v>
      </c>
      <c r="V4337">
        <v>1.2958120548469501</v>
      </c>
      <c r="W4337">
        <v>-4.83</v>
      </c>
      <c r="X4337">
        <v>0.2</v>
      </c>
      <c r="Y4337">
        <v>71401</v>
      </c>
      <c r="Z4337">
        <v>3967</v>
      </c>
      <c r="AA4337">
        <v>0.23</v>
      </c>
      <c r="AB4337">
        <v>18</v>
      </c>
      <c r="AC4337">
        <v>9</v>
      </c>
      <c r="AD4337">
        <v>9</v>
      </c>
      <c r="AE4337">
        <v>50</v>
      </c>
      <c r="AF4337">
        <v>13</v>
      </c>
      <c r="AG4337">
        <v>7</v>
      </c>
      <c r="AH4337">
        <v>4</v>
      </c>
      <c r="AI4337">
        <v>7</v>
      </c>
    </row>
    <row r="4338" spans="1:35" x14ac:dyDescent="0.2">
      <c r="A4338" s="102">
        <v>5365</v>
      </c>
      <c r="B4338">
        <v>6723</v>
      </c>
      <c r="C4338" t="s">
        <v>3257</v>
      </c>
      <c r="D4338" t="s">
        <v>2932</v>
      </c>
      <c r="E4338">
        <v>748</v>
      </c>
      <c r="F4338">
        <v>744</v>
      </c>
      <c r="G4338">
        <v>1100</v>
      </c>
      <c r="H4338" t="s">
        <v>2930</v>
      </c>
      <c r="I4338">
        <v>7729</v>
      </c>
      <c r="J4338" t="s">
        <v>686</v>
      </c>
      <c r="K4338" t="s">
        <v>2936</v>
      </c>
      <c r="L4338">
        <v>4095</v>
      </c>
      <c r="M4338">
        <v>4050</v>
      </c>
      <c r="N4338">
        <v>200</v>
      </c>
      <c r="O4338" t="s">
        <v>2927</v>
      </c>
      <c r="P4338">
        <v>0.68498261842267605</v>
      </c>
      <c r="Q4338">
        <v>0.84427318633972304</v>
      </c>
      <c r="R4338">
        <v>0.26370609779613402</v>
      </c>
      <c r="S4338">
        <v>0.249213286391196</v>
      </c>
      <c r="T4338">
        <v>-0.407238684494726</v>
      </c>
      <c r="U4338">
        <v>0.407238684494726</v>
      </c>
      <c r="V4338">
        <v>0.36781401758300902</v>
      </c>
      <c r="W4338">
        <v>-2.69</v>
      </c>
      <c r="X4338">
        <v>1.04</v>
      </c>
      <c r="Y4338">
        <v>71391</v>
      </c>
      <c r="Z4338">
        <v>3966</v>
      </c>
      <c r="AA4338">
        <v>0.12</v>
      </c>
      <c r="AB4338">
        <v>18</v>
      </c>
      <c r="AC4338">
        <v>9</v>
      </c>
      <c r="AD4338">
        <v>9</v>
      </c>
      <c r="AE4338">
        <v>50</v>
      </c>
      <c r="AF4338">
        <v>9</v>
      </c>
      <c r="AG4338">
        <v>9</v>
      </c>
      <c r="AH4338">
        <v>6</v>
      </c>
      <c r="AI4338">
        <v>3</v>
      </c>
    </row>
    <row r="4339" spans="1:35" x14ac:dyDescent="0.2">
      <c r="A4339" s="102">
        <v>3936</v>
      </c>
      <c r="B4339">
        <v>5334</v>
      </c>
      <c r="C4339" t="s">
        <v>3243</v>
      </c>
      <c r="D4339" t="s">
        <v>2926</v>
      </c>
      <c r="E4339">
        <v>1963</v>
      </c>
      <c r="F4339">
        <v>1967</v>
      </c>
      <c r="G4339">
        <v>400</v>
      </c>
      <c r="H4339" t="s">
        <v>2930</v>
      </c>
      <c r="I4339">
        <v>7259</v>
      </c>
      <c r="J4339" t="s">
        <v>27</v>
      </c>
      <c r="K4339" t="s">
        <v>2945</v>
      </c>
      <c r="L4339">
        <v>3840</v>
      </c>
      <c r="M4339">
        <v>3780</v>
      </c>
      <c r="N4339">
        <v>200</v>
      </c>
      <c r="O4339" t="s">
        <v>2927</v>
      </c>
      <c r="P4339">
        <v>0.92785355045495299</v>
      </c>
      <c r="Q4339">
        <v>0.864693335505483</v>
      </c>
      <c r="R4339">
        <v>9.12978319017488E-3</v>
      </c>
      <c r="S4339">
        <v>5.9331938816117001E-2</v>
      </c>
      <c r="T4339">
        <v>-0.62782476356046901</v>
      </c>
      <c r="U4339">
        <v>0.62782476356046901</v>
      </c>
      <c r="V4339">
        <v>1.17066065536428</v>
      </c>
      <c r="W4339">
        <v>-1.98</v>
      </c>
      <c r="X4339">
        <v>4.07</v>
      </c>
      <c r="Y4339">
        <v>71375</v>
      </c>
      <c r="Z4339">
        <v>5490</v>
      </c>
      <c r="AA4339">
        <v>0.26</v>
      </c>
      <c r="AB4339">
        <v>13</v>
      </c>
      <c r="AC4339">
        <v>7</v>
      </c>
      <c r="AD4339">
        <v>6</v>
      </c>
      <c r="AE4339">
        <v>53.85</v>
      </c>
      <c r="AF4339">
        <v>13</v>
      </c>
      <c r="AG4339">
        <v>6</v>
      </c>
      <c r="AH4339">
        <v>4</v>
      </c>
      <c r="AI4339">
        <v>3</v>
      </c>
    </row>
    <row r="4340" spans="1:35" x14ac:dyDescent="0.2">
      <c r="A4340" s="102">
        <v>6694</v>
      </c>
      <c r="B4340">
        <v>3289</v>
      </c>
      <c r="C4340" t="s">
        <v>781</v>
      </c>
      <c r="D4340" t="s">
        <v>2949</v>
      </c>
      <c r="E4340">
        <v>800</v>
      </c>
      <c r="F4340">
        <v>800</v>
      </c>
      <c r="G4340">
        <v>1300</v>
      </c>
      <c r="H4340" t="s">
        <v>2927</v>
      </c>
      <c r="I4340">
        <v>6406</v>
      </c>
      <c r="J4340" t="s">
        <v>2939</v>
      </c>
      <c r="K4340" t="s">
        <v>2940</v>
      </c>
      <c r="L4340">
        <v>1820</v>
      </c>
      <c r="M4340">
        <v>1780</v>
      </c>
      <c r="N4340">
        <v>600</v>
      </c>
      <c r="O4340" t="s">
        <v>2930</v>
      </c>
      <c r="P4340">
        <v>0.72816331142297697</v>
      </c>
      <c r="Q4340">
        <v>0.82688638398379</v>
      </c>
      <c r="R4340">
        <v>4.2718698965656297E-2</v>
      </c>
      <c r="S4340">
        <v>0.233707357295413</v>
      </c>
      <c r="T4340">
        <v>0.67366368013737399</v>
      </c>
      <c r="U4340">
        <v>0.67366368013737399</v>
      </c>
      <c r="V4340">
        <v>0.30559488130368601</v>
      </c>
      <c r="W4340">
        <v>3.23</v>
      </c>
      <c r="X4340">
        <v>2.62</v>
      </c>
      <c r="Y4340">
        <v>71188</v>
      </c>
      <c r="Z4340">
        <v>3955</v>
      </c>
      <c r="AA4340">
        <v>0.2</v>
      </c>
      <c r="AB4340">
        <v>18</v>
      </c>
      <c r="AC4340">
        <v>9</v>
      </c>
      <c r="AD4340">
        <v>9</v>
      </c>
      <c r="AE4340">
        <v>50</v>
      </c>
      <c r="AF4340">
        <v>13</v>
      </c>
      <c r="AG4340">
        <v>5</v>
      </c>
      <c r="AH4340">
        <v>3</v>
      </c>
      <c r="AI4340">
        <v>10</v>
      </c>
    </row>
    <row r="4341" spans="1:35" x14ac:dyDescent="0.2">
      <c r="A4341" s="102">
        <v>2936</v>
      </c>
      <c r="B4341">
        <v>3861</v>
      </c>
      <c r="C4341" t="s">
        <v>37</v>
      </c>
      <c r="D4341" t="s">
        <v>3213</v>
      </c>
      <c r="E4341">
        <v>592</v>
      </c>
      <c r="F4341">
        <v>613</v>
      </c>
      <c r="G4341">
        <v>1400</v>
      </c>
      <c r="H4341" t="s">
        <v>2927</v>
      </c>
      <c r="I4341">
        <v>9003</v>
      </c>
      <c r="J4341" t="s">
        <v>3230</v>
      </c>
      <c r="K4341" t="s">
        <v>3099</v>
      </c>
      <c r="L4341">
        <v>2960</v>
      </c>
      <c r="M4341">
        <v>2903</v>
      </c>
      <c r="N4341">
        <v>300</v>
      </c>
      <c r="O4341" t="s">
        <v>2930</v>
      </c>
      <c r="P4341">
        <v>0.69763071367895402</v>
      </c>
      <c r="Q4341">
        <v>0.88088009001922796</v>
      </c>
      <c r="R4341">
        <v>5.0935827038576999E-2</v>
      </c>
      <c r="S4341">
        <v>5.4202188778409099E-2</v>
      </c>
      <c r="T4341">
        <v>1.5854942133127701</v>
      </c>
      <c r="U4341">
        <v>1.5854942133127701</v>
      </c>
      <c r="V4341">
        <v>0.85720610160573896</v>
      </c>
      <c r="W4341">
        <v>4.5599999999999996</v>
      </c>
      <c r="X4341">
        <v>1.46</v>
      </c>
      <c r="Y4341">
        <v>71133</v>
      </c>
      <c r="Z4341">
        <v>3233</v>
      </c>
      <c r="AA4341">
        <v>0.21</v>
      </c>
      <c r="AB4341">
        <v>22</v>
      </c>
      <c r="AC4341">
        <v>12</v>
      </c>
      <c r="AD4341">
        <v>10</v>
      </c>
      <c r="AE4341">
        <v>54.55</v>
      </c>
      <c r="AF4341">
        <v>13</v>
      </c>
      <c r="AG4341">
        <v>7</v>
      </c>
      <c r="AH4341">
        <v>6</v>
      </c>
      <c r="AI4341">
        <v>9</v>
      </c>
    </row>
    <row r="4342" spans="1:35" x14ac:dyDescent="0.2">
      <c r="A4342" s="102">
        <v>7572</v>
      </c>
      <c r="B4342">
        <v>4521</v>
      </c>
      <c r="C4342" t="s">
        <v>830</v>
      </c>
      <c r="D4342" t="s">
        <v>2950</v>
      </c>
      <c r="E4342">
        <v>6130</v>
      </c>
      <c r="F4342">
        <v>6140</v>
      </c>
      <c r="G4342">
        <v>100</v>
      </c>
      <c r="H4342" t="s">
        <v>2930</v>
      </c>
      <c r="I4342">
        <v>9433</v>
      </c>
      <c r="J4342" t="s">
        <v>689</v>
      </c>
      <c r="K4342" t="s">
        <v>2929</v>
      </c>
      <c r="L4342">
        <v>3417</v>
      </c>
      <c r="M4342">
        <v>3411</v>
      </c>
      <c r="N4342">
        <v>200</v>
      </c>
      <c r="O4342" t="s">
        <v>2927</v>
      </c>
      <c r="P4342">
        <v>0.51658629358501795</v>
      </c>
      <c r="Q4342">
        <v>0.81505851051267697</v>
      </c>
      <c r="R4342">
        <v>0.21241953104811501</v>
      </c>
      <c r="S4342">
        <v>0.35175688681203998</v>
      </c>
      <c r="T4342">
        <v>-0.56246009666066699</v>
      </c>
      <c r="U4342">
        <v>0.56246009666066699</v>
      </c>
      <c r="V4342">
        <v>0.42006407305876098</v>
      </c>
      <c r="W4342">
        <v>-1.45</v>
      </c>
      <c r="X4342">
        <v>11.11</v>
      </c>
      <c r="Y4342">
        <v>71120</v>
      </c>
      <c r="Z4342">
        <v>7902</v>
      </c>
      <c r="AA4342">
        <v>0.3</v>
      </c>
      <c r="AB4342">
        <v>9</v>
      </c>
      <c r="AC4342">
        <v>4</v>
      </c>
      <c r="AD4342">
        <v>5</v>
      </c>
      <c r="AE4342">
        <v>44.44</v>
      </c>
      <c r="AF4342">
        <v>15</v>
      </c>
      <c r="AG4342">
        <v>2</v>
      </c>
      <c r="AH4342">
        <v>1</v>
      </c>
      <c r="AI4342">
        <v>6</v>
      </c>
    </row>
    <row r="4343" spans="1:35" x14ac:dyDescent="0.2">
      <c r="A4343" s="102">
        <v>6474</v>
      </c>
      <c r="B4343">
        <v>2427</v>
      </c>
      <c r="C4343" t="s">
        <v>3268</v>
      </c>
      <c r="D4343" t="s">
        <v>2942</v>
      </c>
      <c r="E4343">
        <v>980</v>
      </c>
      <c r="F4343">
        <v>995</v>
      </c>
      <c r="G4343">
        <v>1100</v>
      </c>
      <c r="H4343" t="s">
        <v>2930</v>
      </c>
      <c r="I4343">
        <v>3861</v>
      </c>
      <c r="J4343" t="s">
        <v>37</v>
      </c>
      <c r="K4343" t="s">
        <v>3213</v>
      </c>
      <c r="L4343">
        <v>592</v>
      </c>
      <c r="M4343">
        <v>613</v>
      </c>
      <c r="N4343">
        <v>1800</v>
      </c>
      <c r="O4343" t="s">
        <v>2927</v>
      </c>
      <c r="P4343">
        <v>0.73780798450007501</v>
      </c>
      <c r="Q4343">
        <v>0.82973223741108904</v>
      </c>
      <c r="R4343">
        <v>6.3502339233963501E-3</v>
      </c>
      <c r="S4343">
        <v>1.5394171397905301E-2</v>
      </c>
      <c r="T4343">
        <v>-3.3489142006022998</v>
      </c>
      <c r="U4343">
        <v>3.3489142006022998</v>
      </c>
      <c r="V4343">
        <v>2.3213784857261901</v>
      </c>
      <c r="W4343">
        <v>-17.899999999999999</v>
      </c>
      <c r="X4343">
        <v>0.81</v>
      </c>
      <c r="Y4343">
        <v>70993</v>
      </c>
      <c r="Z4343">
        <v>3550</v>
      </c>
      <c r="AA4343">
        <v>0.16</v>
      </c>
      <c r="AB4343">
        <v>20</v>
      </c>
      <c r="AC4343">
        <v>11</v>
      </c>
      <c r="AD4343">
        <v>9</v>
      </c>
      <c r="AE4343">
        <v>55</v>
      </c>
      <c r="AF4343">
        <v>8</v>
      </c>
      <c r="AG4343">
        <v>9</v>
      </c>
      <c r="AH4343">
        <v>8</v>
      </c>
      <c r="AI4343">
        <v>3</v>
      </c>
    </row>
    <row r="4344" spans="1:35" x14ac:dyDescent="0.2">
      <c r="A4344" s="102">
        <v>3929</v>
      </c>
      <c r="B4344">
        <v>8273</v>
      </c>
      <c r="C4344" t="s">
        <v>3101</v>
      </c>
      <c r="D4344" t="s">
        <v>2953</v>
      </c>
      <c r="E4344">
        <v>3595</v>
      </c>
      <c r="F4344">
        <v>3570</v>
      </c>
      <c r="G4344">
        <v>300</v>
      </c>
      <c r="H4344" t="s">
        <v>2930</v>
      </c>
      <c r="I4344">
        <v>9508</v>
      </c>
      <c r="J4344" t="s">
        <v>3104</v>
      </c>
      <c r="K4344" t="s">
        <v>2992</v>
      </c>
      <c r="L4344">
        <v>931</v>
      </c>
      <c r="M4344">
        <v>921</v>
      </c>
      <c r="N4344">
        <v>1200</v>
      </c>
      <c r="O4344" t="s">
        <v>2927</v>
      </c>
      <c r="P4344">
        <v>0.79936144314667401</v>
      </c>
      <c r="Q4344">
        <v>0.86489926091922797</v>
      </c>
      <c r="R4344">
        <v>0.39332465102098602</v>
      </c>
      <c r="S4344">
        <v>0.20372577685427501</v>
      </c>
      <c r="T4344">
        <v>-1.29325573786424</v>
      </c>
      <c r="U4344">
        <v>1.29325573786424</v>
      </c>
      <c r="V4344">
        <v>1.46797606972187</v>
      </c>
      <c r="W4344">
        <v>-8.17</v>
      </c>
      <c r="X4344">
        <v>3.19</v>
      </c>
      <c r="Y4344">
        <v>70944</v>
      </c>
      <c r="Z4344">
        <v>4434</v>
      </c>
      <c r="AA4344">
        <v>0.26</v>
      </c>
      <c r="AB4344">
        <v>16</v>
      </c>
      <c r="AC4344">
        <v>7</v>
      </c>
      <c r="AD4344">
        <v>9</v>
      </c>
      <c r="AE4344">
        <v>43.75</v>
      </c>
      <c r="AF4344">
        <v>12</v>
      </c>
      <c r="AG4344">
        <v>6</v>
      </c>
      <c r="AH4344">
        <v>6</v>
      </c>
      <c r="AI4344">
        <v>4</v>
      </c>
    </row>
    <row r="4345" spans="1:35" x14ac:dyDescent="0.2">
      <c r="A4345" s="102">
        <v>1356</v>
      </c>
      <c r="B4345">
        <v>1911</v>
      </c>
      <c r="C4345" t="s">
        <v>53</v>
      </c>
      <c r="D4345" t="s">
        <v>2937</v>
      </c>
      <c r="E4345">
        <v>1663</v>
      </c>
      <c r="F4345">
        <v>1649</v>
      </c>
      <c r="G4345">
        <v>600</v>
      </c>
      <c r="H4345" t="s">
        <v>2930</v>
      </c>
      <c r="I4345">
        <v>2897</v>
      </c>
      <c r="J4345" t="s">
        <v>755</v>
      </c>
      <c r="K4345" t="s">
        <v>2955</v>
      </c>
      <c r="L4345">
        <v>9040</v>
      </c>
      <c r="M4345">
        <v>9170</v>
      </c>
      <c r="N4345">
        <v>100</v>
      </c>
      <c r="O4345" t="s">
        <v>2927</v>
      </c>
      <c r="P4345">
        <v>0.27144303677522902</v>
      </c>
      <c r="Q4345">
        <v>0.90797700596225395</v>
      </c>
      <c r="R4345">
        <v>0.24511043969447899</v>
      </c>
      <c r="S4345">
        <v>0.12854749910611199</v>
      </c>
      <c r="T4345">
        <v>-2.5974018874304901</v>
      </c>
      <c r="U4345">
        <v>2.5974018874304901</v>
      </c>
      <c r="V4345">
        <v>1.61146559988781</v>
      </c>
      <c r="W4345">
        <v>-6.98</v>
      </c>
      <c r="X4345">
        <v>7.9</v>
      </c>
      <c r="Y4345">
        <v>70896</v>
      </c>
      <c r="Z4345">
        <v>5908</v>
      </c>
      <c r="AA4345">
        <v>0.41</v>
      </c>
      <c r="AB4345">
        <v>12</v>
      </c>
      <c r="AC4345">
        <v>4</v>
      </c>
      <c r="AD4345">
        <v>8</v>
      </c>
      <c r="AE4345">
        <v>33.33</v>
      </c>
      <c r="AF4345">
        <v>16</v>
      </c>
      <c r="AG4345">
        <v>3</v>
      </c>
      <c r="AH4345">
        <v>0</v>
      </c>
      <c r="AI4345">
        <v>9</v>
      </c>
    </row>
    <row r="4346" spans="1:35" x14ac:dyDescent="0.2">
      <c r="A4346" s="102">
        <v>6288</v>
      </c>
      <c r="B4346">
        <v>4202</v>
      </c>
      <c r="C4346" t="s">
        <v>49</v>
      </c>
      <c r="D4346" t="s">
        <v>2952</v>
      </c>
      <c r="E4346">
        <v>1047</v>
      </c>
      <c r="F4346">
        <v>1048</v>
      </c>
      <c r="G4346">
        <v>800</v>
      </c>
      <c r="H4346" t="s">
        <v>2930</v>
      </c>
      <c r="I4346">
        <v>8316</v>
      </c>
      <c r="J4346" t="s">
        <v>3215</v>
      </c>
      <c r="K4346" t="s">
        <v>2990</v>
      </c>
      <c r="L4346">
        <v>3973</v>
      </c>
      <c r="M4346">
        <v>3954</v>
      </c>
      <c r="N4346">
        <v>200</v>
      </c>
      <c r="O4346" t="s">
        <v>2927</v>
      </c>
      <c r="P4346">
        <v>0.26866338523299499</v>
      </c>
      <c r="Q4346">
        <v>0.83211762848422699</v>
      </c>
      <c r="R4346">
        <v>0.92291099138669597</v>
      </c>
      <c r="S4346">
        <v>0.16147016994281199</v>
      </c>
      <c r="T4346">
        <v>-8.7444923055051194E-2</v>
      </c>
      <c r="U4346">
        <v>8.7444923055051194E-2</v>
      </c>
      <c r="V4346">
        <v>0.16547578596526899</v>
      </c>
      <c r="W4346">
        <v>-0.32</v>
      </c>
      <c r="X4346">
        <v>6.02</v>
      </c>
      <c r="Y4346">
        <v>70854</v>
      </c>
      <c r="Z4346">
        <v>4724</v>
      </c>
      <c r="AA4346">
        <v>0.21</v>
      </c>
      <c r="AB4346">
        <v>15</v>
      </c>
      <c r="AC4346">
        <v>7</v>
      </c>
      <c r="AD4346">
        <v>8</v>
      </c>
      <c r="AE4346">
        <v>46.67</v>
      </c>
      <c r="AF4346">
        <v>15</v>
      </c>
      <c r="AG4346">
        <v>4</v>
      </c>
      <c r="AH4346">
        <v>0</v>
      </c>
      <c r="AI4346">
        <v>11</v>
      </c>
    </row>
    <row r="4347" spans="1:35" x14ac:dyDescent="0.2">
      <c r="A4347" s="102">
        <v>6755</v>
      </c>
      <c r="B4347">
        <v>7458</v>
      </c>
      <c r="C4347" t="s">
        <v>3694</v>
      </c>
      <c r="D4347" t="s">
        <v>2934</v>
      </c>
      <c r="E4347">
        <v>5440</v>
      </c>
      <c r="F4347">
        <v>5360</v>
      </c>
      <c r="G4347">
        <v>200</v>
      </c>
      <c r="H4347" t="s">
        <v>2927</v>
      </c>
      <c r="I4347">
        <v>9072</v>
      </c>
      <c r="J4347" t="s">
        <v>3098</v>
      </c>
      <c r="K4347" t="s">
        <v>3099</v>
      </c>
      <c r="L4347">
        <v>2659</v>
      </c>
      <c r="M4347">
        <v>2602</v>
      </c>
      <c r="N4347">
        <v>400</v>
      </c>
      <c r="O4347" t="s">
        <v>2930</v>
      </c>
      <c r="P4347">
        <v>0.43179661200986302</v>
      </c>
      <c r="Q4347">
        <v>0.82630578351552797</v>
      </c>
      <c r="R4347">
        <v>0.94531901185663703</v>
      </c>
      <c r="S4347">
        <v>0.196149105864342</v>
      </c>
      <c r="T4347">
        <v>0.62660938018382895</v>
      </c>
      <c r="U4347">
        <v>0.62660938018382895</v>
      </c>
      <c r="V4347">
        <v>0.19238571921401601</v>
      </c>
      <c r="W4347">
        <v>1.7</v>
      </c>
      <c r="X4347">
        <v>2.91</v>
      </c>
      <c r="Y4347">
        <v>70771</v>
      </c>
      <c r="Z4347">
        <v>4163</v>
      </c>
      <c r="AA4347">
        <v>-0.05</v>
      </c>
      <c r="AB4347">
        <v>17</v>
      </c>
      <c r="AC4347">
        <v>9</v>
      </c>
      <c r="AD4347">
        <v>8</v>
      </c>
      <c r="AE4347">
        <v>52.94</v>
      </c>
      <c r="AF4347">
        <v>15</v>
      </c>
      <c r="AG4347">
        <v>4</v>
      </c>
      <c r="AH4347">
        <v>2</v>
      </c>
      <c r="AI4347">
        <v>11</v>
      </c>
    </row>
    <row r="4348" spans="1:35" x14ac:dyDescent="0.2">
      <c r="A4348" s="102">
        <v>7645</v>
      </c>
      <c r="B4348">
        <v>4290</v>
      </c>
      <c r="C4348" t="s">
        <v>2989</v>
      </c>
      <c r="D4348" t="s">
        <v>2942</v>
      </c>
      <c r="E4348">
        <v>1041</v>
      </c>
      <c r="F4348">
        <v>1035</v>
      </c>
      <c r="G4348">
        <v>900</v>
      </c>
      <c r="H4348" t="s">
        <v>2930</v>
      </c>
      <c r="I4348">
        <v>6098</v>
      </c>
      <c r="J4348" t="s">
        <v>240</v>
      </c>
      <c r="K4348" t="s">
        <v>2942</v>
      </c>
      <c r="L4348">
        <v>4570</v>
      </c>
      <c r="M4348">
        <v>4520</v>
      </c>
      <c r="N4348">
        <v>200</v>
      </c>
      <c r="O4348" t="s">
        <v>2927</v>
      </c>
      <c r="P4348">
        <v>0.78845320186509305</v>
      </c>
      <c r="Q4348">
        <v>0.81411078194095898</v>
      </c>
      <c r="R4348">
        <v>0.59444025722503202</v>
      </c>
      <c r="S4348">
        <v>0.36558970368893301</v>
      </c>
      <c r="T4348">
        <v>-0.82772403687144203</v>
      </c>
      <c r="U4348">
        <v>0.82772403687144203</v>
      </c>
      <c r="V4348">
        <v>1.09852800833917</v>
      </c>
      <c r="W4348">
        <v>-3.69</v>
      </c>
      <c r="X4348">
        <v>3.04</v>
      </c>
      <c r="Y4348">
        <v>70653</v>
      </c>
      <c r="Z4348">
        <v>3364</v>
      </c>
      <c r="AA4348">
        <v>0.28999999999999998</v>
      </c>
      <c r="AB4348">
        <v>21</v>
      </c>
      <c r="AC4348">
        <v>11</v>
      </c>
      <c r="AD4348">
        <v>10</v>
      </c>
      <c r="AE4348">
        <v>52.38</v>
      </c>
      <c r="AF4348">
        <v>9</v>
      </c>
      <c r="AG4348">
        <v>11</v>
      </c>
      <c r="AH4348">
        <v>7</v>
      </c>
      <c r="AI4348">
        <v>3</v>
      </c>
    </row>
    <row r="4349" spans="1:35" x14ac:dyDescent="0.2">
      <c r="A4349" s="102">
        <v>8189</v>
      </c>
      <c r="B4349">
        <v>1881</v>
      </c>
      <c r="C4349" t="s">
        <v>714</v>
      </c>
      <c r="D4349" t="s">
        <v>2937</v>
      </c>
      <c r="E4349">
        <v>2731</v>
      </c>
      <c r="F4349">
        <v>2741</v>
      </c>
      <c r="G4349">
        <v>300</v>
      </c>
      <c r="H4349" t="s">
        <v>2927</v>
      </c>
      <c r="I4349">
        <v>6383</v>
      </c>
      <c r="J4349" t="s">
        <v>698</v>
      </c>
      <c r="K4349" t="s">
        <v>2940</v>
      </c>
      <c r="L4349">
        <v>6960</v>
      </c>
      <c r="M4349">
        <v>6910</v>
      </c>
      <c r="N4349">
        <v>100</v>
      </c>
      <c r="O4349" t="s">
        <v>2930</v>
      </c>
      <c r="P4349">
        <v>0.68179504574708605</v>
      </c>
      <c r="Q4349">
        <v>0.80718631230129501</v>
      </c>
      <c r="R4349">
        <v>0.360222913427239</v>
      </c>
      <c r="S4349">
        <v>6.9290185757234099E-2</v>
      </c>
      <c r="T4349">
        <v>1.6814481547715301</v>
      </c>
      <c r="U4349">
        <v>1.6814481547715301</v>
      </c>
      <c r="V4349">
        <v>1.61786422789628</v>
      </c>
      <c r="W4349">
        <v>7.7</v>
      </c>
      <c r="X4349">
        <v>19</v>
      </c>
      <c r="Y4349">
        <v>70650</v>
      </c>
      <c r="Z4349">
        <v>4710</v>
      </c>
      <c r="AA4349">
        <v>0.4</v>
      </c>
      <c r="AB4349">
        <v>15</v>
      </c>
      <c r="AC4349">
        <v>8</v>
      </c>
      <c r="AD4349">
        <v>7</v>
      </c>
      <c r="AE4349">
        <v>53.33</v>
      </c>
      <c r="AF4349">
        <v>9</v>
      </c>
      <c r="AG4349">
        <v>7</v>
      </c>
      <c r="AH4349">
        <v>6</v>
      </c>
      <c r="AI4349">
        <v>2</v>
      </c>
    </row>
    <row r="4350" spans="1:35" x14ac:dyDescent="0.2">
      <c r="A4350" s="102">
        <v>8188</v>
      </c>
      <c r="B4350">
        <v>2229</v>
      </c>
      <c r="C4350" t="s">
        <v>731</v>
      </c>
      <c r="D4350" t="s">
        <v>2955</v>
      </c>
      <c r="E4350">
        <v>3340</v>
      </c>
      <c r="F4350">
        <v>3255</v>
      </c>
      <c r="G4350">
        <v>300</v>
      </c>
      <c r="H4350" t="s">
        <v>2930</v>
      </c>
      <c r="I4350">
        <v>4739</v>
      </c>
      <c r="J4350" t="s">
        <v>2987</v>
      </c>
      <c r="K4350" t="s">
        <v>2929</v>
      </c>
      <c r="L4350">
        <v>3330</v>
      </c>
      <c r="M4350">
        <v>3345</v>
      </c>
      <c r="N4350">
        <v>300</v>
      </c>
      <c r="O4350" t="s">
        <v>2927</v>
      </c>
      <c r="P4350">
        <v>0.15615329967053099</v>
      </c>
      <c r="Q4350">
        <v>0.80720154858276105</v>
      </c>
      <c r="R4350" s="15">
        <v>2.7167923586872502E-9</v>
      </c>
      <c r="S4350">
        <v>4.2416529797495203E-2</v>
      </c>
      <c r="T4350">
        <v>-3.60266968730159</v>
      </c>
      <c r="U4350">
        <v>3.60266968730159</v>
      </c>
      <c r="V4350">
        <v>3.3100334397729498</v>
      </c>
      <c r="W4350">
        <v>-19.7</v>
      </c>
      <c r="X4350">
        <v>2.69</v>
      </c>
      <c r="Y4350">
        <v>70615</v>
      </c>
      <c r="Z4350">
        <v>4413</v>
      </c>
      <c r="AA4350">
        <v>0.31</v>
      </c>
      <c r="AB4350">
        <v>16</v>
      </c>
      <c r="AC4350">
        <v>8</v>
      </c>
      <c r="AD4350">
        <v>8</v>
      </c>
      <c r="AE4350">
        <v>50</v>
      </c>
      <c r="AF4350">
        <v>13</v>
      </c>
      <c r="AG4350">
        <v>5</v>
      </c>
      <c r="AH4350">
        <v>3</v>
      </c>
      <c r="AI4350">
        <v>8</v>
      </c>
    </row>
    <row r="4351" spans="1:35" x14ac:dyDescent="0.2">
      <c r="A4351" s="102">
        <v>2255</v>
      </c>
      <c r="B4351">
        <v>3141</v>
      </c>
      <c r="C4351" t="s">
        <v>3133</v>
      </c>
      <c r="D4351" t="s">
        <v>2953</v>
      </c>
      <c r="E4351">
        <v>6330</v>
      </c>
      <c r="F4351">
        <v>6320</v>
      </c>
      <c r="G4351">
        <v>100</v>
      </c>
      <c r="H4351" t="s">
        <v>2927</v>
      </c>
      <c r="I4351">
        <v>4612</v>
      </c>
      <c r="J4351" t="s">
        <v>837</v>
      </c>
      <c r="K4351" t="s">
        <v>2952</v>
      </c>
      <c r="L4351">
        <v>5630</v>
      </c>
      <c r="M4351">
        <v>5450</v>
      </c>
      <c r="N4351">
        <v>100</v>
      </c>
      <c r="O4351" t="s">
        <v>2930</v>
      </c>
      <c r="P4351">
        <v>0.43316103385933602</v>
      </c>
      <c r="Q4351">
        <v>0.89185677496377103</v>
      </c>
      <c r="R4351">
        <v>0.82894301609381804</v>
      </c>
      <c r="S4351">
        <v>0.41887857347516899</v>
      </c>
      <c r="T4351">
        <v>0.174880869340447</v>
      </c>
      <c r="U4351">
        <v>0.174880869340447</v>
      </c>
      <c r="V4351">
        <v>0.36068043852741399</v>
      </c>
      <c r="W4351">
        <v>1.1499999999999999</v>
      </c>
      <c r="X4351">
        <v>13.77</v>
      </c>
      <c r="Y4351">
        <v>70482</v>
      </c>
      <c r="Z4351">
        <v>7048</v>
      </c>
      <c r="AA4351">
        <v>0.35</v>
      </c>
      <c r="AB4351">
        <v>10</v>
      </c>
      <c r="AC4351">
        <v>6</v>
      </c>
      <c r="AD4351">
        <v>4</v>
      </c>
      <c r="AE4351">
        <v>60</v>
      </c>
      <c r="AF4351">
        <v>7</v>
      </c>
      <c r="AG4351">
        <v>6</v>
      </c>
      <c r="AH4351">
        <v>4</v>
      </c>
      <c r="AI4351">
        <v>0</v>
      </c>
    </row>
    <row r="4352" spans="1:35" x14ac:dyDescent="0.2">
      <c r="A4352" s="102">
        <v>3778</v>
      </c>
      <c r="B4352">
        <v>5463</v>
      </c>
      <c r="C4352" t="s">
        <v>67</v>
      </c>
      <c r="D4352" t="s">
        <v>2988</v>
      </c>
      <c r="E4352">
        <v>3180</v>
      </c>
      <c r="F4352">
        <v>3170</v>
      </c>
      <c r="G4352">
        <v>300</v>
      </c>
      <c r="H4352" t="s">
        <v>2927</v>
      </c>
      <c r="I4352">
        <v>7327</v>
      </c>
      <c r="J4352" t="s">
        <v>3249</v>
      </c>
      <c r="K4352" t="s">
        <v>2990</v>
      </c>
      <c r="L4352">
        <v>2822</v>
      </c>
      <c r="M4352">
        <v>2725</v>
      </c>
      <c r="N4352">
        <v>300</v>
      </c>
      <c r="O4352" t="s">
        <v>2930</v>
      </c>
      <c r="P4352">
        <v>0.38741673849082497</v>
      </c>
      <c r="Q4352">
        <v>0.86689473801842398</v>
      </c>
      <c r="R4352">
        <v>0.16696434306852001</v>
      </c>
      <c r="S4352">
        <v>0.25746929890272402</v>
      </c>
      <c r="T4352">
        <v>2.66844576303312</v>
      </c>
      <c r="U4352">
        <v>2.66844576303312</v>
      </c>
      <c r="V4352">
        <v>1.463164473023</v>
      </c>
      <c r="W4352">
        <v>8.5</v>
      </c>
      <c r="X4352">
        <v>14.04</v>
      </c>
      <c r="Y4352">
        <v>70339</v>
      </c>
      <c r="Z4352">
        <v>17585</v>
      </c>
      <c r="AA4352">
        <v>0.94</v>
      </c>
      <c r="AB4352">
        <v>4</v>
      </c>
      <c r="AC4352">
        <v>3</v>
      </c>
      <c r="AD4352">
        <v>1</v>
      </c>
      <c r="AE4352">
        <v>75</v>
      </c>
      <c r="AF4352">
        <v>14</v>
      </c>
      <c r="AG4352">
        <v>2</v>
      </c>
      <c r="AH4352">
        <v>1</v>
      </c>
      <c r="AI4352">
        <v>1</v>
      </c>
    </row>
    <row r="4353" spans="1:35" x14ac:dyDescent="0.2">
      <c r="A4353" s="102">
        <v>8555</v>
      </c>
      <c r="B4353">
        <v>3098</v>
      </c>
      <c r="C4353" t="s">
        <v>3678</v>
      </c>
      <c r="D4353" t="s">
        <v>2953</v>
      </c>
      <c r="E4353">
        <v>5660</v>
      </c>
      <c r="F4353">
        <v>5660</v>
      </c>
      <c r="G4353">
        <v>100</v>
      </c>
      <c r="H4353" t="s">
        <v>2930</v>
      </c>
      <c r="I4353">
        <v>3110</v>
      </c>
      <c r="J4353" t="s">
        <v>682</v>
      </c>
      <c r="K4353" t="s">
        <v>2926</v>
      </c>
      <c r="L4353">
        <v>4900</v>
      </c>
      <c r="M4353">
        <v>4810</v>
      </c>
      <c r="N4353">
        <v>100</v>
      </c>
      <c r="O4353" t="s">
        <v>2927</v>
      </c>
      <c r="P4353">
        <v>7.0505743618183403E-2</v>
      </c>
      <c r="Q4353">
        <v>0.80236392495925302</v>
      </c>
      <c r="R4353">
        <v>1.87139694174106E-2</v>
      </c>
      <c r="S4353">
        <v>0.141104377295794</v>
      </c>
      <c r="T4353">
        <v>-1.7790686104873701</v>
      </c>
      <c r="U4353">
        <v>1.7790686104873701</v>
      </c>
      <c r="V4353">
        <v>1.80285489891603</v>
      </c>
      <c r="W4353">
        <v>-31.84</v>
      </c>
      <c r="X4353">
        <v>15.02</v>
      </c>
      <c r="Y4353">
        <v>70238</v>
      </c>
      <c r="Z4353">
        <v>5853</v>
      </c>
      <c r="AA4353">
        <v>0.1</v>
      </c>
      <c r="AB4353">
        <v>12</v>
      </c>
      <c r="AC4353">
        <v>6</v>
      </c>
      <c r="AD4353">
        <v>6</v>
      </c>
      <c r="AE4353">
        <v>50</v>
      </c>
      <c r="AF4353">
        <v>12</v>
      </c>
      <c r="AG4353">
        <v>3</v>
      </c>
      <c r="AH4353">
        <v>4</v>
      </c>
      <c r="AI4353">
        <v>5</v>
      </c>
    </row>
    <row r="4354" spans="1:35" x14ac:dyDescent="0.2">
      <c r="A4354" s="102">
        <v>5819</v>
      </c>
      <c r="B4354">
        <v>3086</v>
      </c>
      <c r="C4354" t="s">
        <v>767</v>
      </c>
      <c r="D4354" t="s">
        <v>2953</v>
      </c>
      <c r="E4354">
        <v>1355</v>
      </c>
      <c r="F4354">
        <v>1346</v>
      </c>
      <c r="G4354">
        <v>600</v>
      </c>
      <c r="H4354" t="s">
        <v>2930</v>
      </c>
      <c r="I4354">
        <v>6592</v>
      </c>
      <c r="J4354" t="s">
        <v>3224</v>
      </c>
      <c r="K4354" t="s">
        <v>2932</v>
      </c>
      <c r="L4354">
        <v>4045</v>
      </c>
      <c r="M4354">
        <v>4015</v>
      </c>
      <c r="N4354">
        <v>200</v>
      </c>
      <c r="O4354" t="s">
        <v>2927</v>
      </c>
      <c r="P4354">
        <v>0.27489387195655601</v>
      </c>
      <c r="Q4354">
        <v>0.83840156515097797</v>
      </c>
      <c r="R4354">
        <v>0.65306244134758296</v>
      </c>
      <c r="S4354">
        <v>6.8806183643169594E-2</v>
      </c>
      <c r="T4354">
        <v>-0.212702150794607</v>
      </c>
      <c r="U4354">
        <v>0.212702150794607</v>
      </c>
      <c r="V4354">
        <v>0.27036270112942701</v>
      </c>
      <c r="W4354">
        <v>-1.1299999999999999</v>
      </c>
      <c r="X4354">
        <v>0.56999999999999995</v>
      </c>
      <c r="Y4354">
        <v>70208</v>
      </c>
      <c r="Z4354">
        <v>3695</v>
      </c>
      <c r="AA4354">
        <v>0.21</v>
      </c>
      <c r="AB4354">
        <v>19</v>
      </c>
      <c r="AC4354">
        <v>11</v>
      </c>
      <c r="AD4354">
        <v>8</v>
      </c>
      <c r="AE4354">
        <v>57.89</v>
      </c>
      <c r="AF4354">
        <v>12</v>
      </c>
      <c r="AG4354">
        <v>8</v>
      </c>
      <c r="AH4354">
        <v>6</v>
      </c>
      <c r="AI4354">
        <v>5</v>
      </c>
    </row>
    <row r="4355" spans="1:35" x14ac:dyDescent="0.2">
      <c r="A4355" s="102">
        <v>1888</v>
      </c>
      <c r="B4355">
        <v>5201</v>
      </c>
      <c r="C4355" t="s">
        <v>3586</v>
      </c>
      <c r="D4355" t="s">
        <v>2926</v>
      </c>
      <c r="E4355">
        <v>3750</v>
      </c>
      <c r="F4355">
        <v>3620</v>
      </c>
      <c r="G4355">
        <v>200</v>
      </c>
      <c r="H4355" t="s">
        <v>2930</v>
      </c>
      <c r="I4355">
        <v>8309</v>
      </c>
      <c r="J4355" t="s">
        <v>1054</v>
      </c>
      <c r="K4355" t="s">
        <v>2990</v>
      </c>
      <c r="L4355">
        <v>4123</v>
      </c>
      <c r="M4355">
        <v>4099</v>
      </c>
      <c r="N4355">
        <v>200</v>
      </c>
      <c r="O4355" t="s">
        <v>2927</v>
      </c>
      <c r="P4355">
        <v>0.46668692472589401</v>
      </c>
      <c r="Q4355">
        <v>0.89778421283577703</v>
      </c>
      <c r="R4355">
        <v>4.6034750687509798E-2</v>
      </c>
      <c r="S4355">
        <v>2.01230023940502E-2</v>
      </c>
      <c r="T4355">
        <v>-1.9519396140002001</v>
      </c>
      <c r="U4355">
        <v>1.9519396140002001</v>
      </c>
      <c r="V4355">
        <v>1.36407198798703</v>
      </c>
      <c r="W4355">
        <v>-5.76</v>
      </c>
      <c r="X4355">
        <v>11.69</v>
      </c>
      <c r="Y4355">
        <v>70035</v>
      </c>
      <c r="Z4355">
        <v>7782</v>
      </c>
      <c r="AA4355">
        <v>0.47</v>
      </c>
      <c r="AB4355">
        <v>9</v>
      </c>
      <c r="AC4355">
        <v>6</v>
      </c>
      <c r="AD4355">
        <v>3</v>
      </c>
      <c r="AE4355">
        <v>66.67</v>
      </c>
      <c r="AF4355">
        <v>13</v>
      </c>
      <c r="AG4355">
        <v>3</v>
      </c>
      <c r="AH4355">
        <v>2</v>
      </c>
      <c r="AI4355">
        <v>4</v>
      </c>
    </row>
    <row r="4356" spans="1:35" x14ac:dyDescent="0.2">
      <c r="A4356" s="102">
        <v>5283</v>
      </c>
      <c r="B4356">
        <v>6976</v>
      </c>
      <c r="C4356" t="s">
        <v>952</v>
      </c>
      <c r="D4356" t="s">
        <v>2932</v>
      </c>
      <c r="E4356">
        <v>3500</v>
      </c>
      <c r="F4356">
        <v>3500</v>
      </c>
      <c r="G4356">
        <v>300</v>
      </c>
      <c r="H4356" t="s">
        <v>2927</v>
      </c>
      <c r="I4356">
        <v>9684</v>
      </c>
      <c r="J4356" t="s">
        <v>3179</v>
      </c>
      <c r="K4356" t="s">
        <v>2929</v>
      </c>
      <c r="L4356">
        <v>5260</v>
      </c>
      <c r="M4356">
        <v>5160</v>
      </c>
      <c r="N4356">
        <v>200</v>
      </c>
      <c r="O4356" t="s">
        <v>2930</v>
      </c>
      <c r="P4356">
        <v>0.39446959822259098</v>
      </c>
      <c r="Q4356">
        <v>0.84551515388073994</v>
      </c>
      <c r="R4356">
        <v>0.524878003638791</v>
      </c>
      <c r="S4356">
        <v>0.104857223664824</v>
      </c>
      <c r="T4356">
        <v>2.3020816125869099</v>
      </c>
      <c r="U4356">
        <v>2.3020816125869099</v>
      </c>
      <c r="V4356">
        <v>2.2093494059746801</v>
      </c>
      <c r="W4356">
        <v>13.27</v>
      </c>
      <c r="X4356">
        <v>1.74</v>
      </c>
      <c r="Y4356">
        <v>69990</v>
      </c>
      <c r="Z4356">
        <v>3181</v>
      </c>
      <c r="AA4356">
        <v>0.28000000000000003</v>
      </c>
      <c r="AB4356">
        <v>22</v>
      </c>
      <c r="AC4356">
        <v>11</v>
      </c>
      <c r="AD4356">
        <v>11</v>
      </c>
      <c r="AE4356">
        <v>50</v>
      </c>
      <c r="AF4356">
        <v>9</v>
      </c>
      <c r="AG4356">
        <v>11</v>
      </c>
      <c r="AH4356">
        <v>10</v>
      </c>
      <c r="AI4356">
        <v>1</v>
      </c>
    </row>
    <row r="4357" spans="1:35" x14ac:dyDescent="0.2">
      <c r="A4357" s="102">
        <v>835</v>
      </c>
      <c r="B4357">
        <v>3387</v>
      </c>
      <c r="C4357" t="s">
        <v>785</v>
      </c>
      <c r="D4357" t="s">
        <v>2953</v>
      </c>
      <c r="E4357">
        <v>2387</v>
      </c>
      <c r="F4357">
        <v>2359</v>
      </c>
      <c r="G4357">
        <v>300</v>
      </c>
      <c r="H4357" t="s">
        <v>2927</v>
      </c>
      <c r="I4357">
        <v>6758</v>
      </c>
      <c r="J4357" t="s">
        <v>2944</v>
      </c>
      <c r="K4357" t="s">
        <v>2932</v>
      </c>
      <c r="L4357">
        <v>7890</v>
      </c>
      <c r="M4357">
        <v>7826</v>
      </c>
      <c r="N4357">
        <v>100</v>
      </c>
      <c r="O4357" t="s">
        <v>2930</v>
      </c>
      <c r="P4357">
        <v>0.74619210078313103</v>
      </c>
      <c r="Q4357">
        <v>0.92075397016749305</v>
      </c>
      <c r="R4357">
        <v>0.694389697439869</v>
      </c>
      <c r="S4357">
        <v>6.4193319042281399E-2</v>
      </c>
      <c r="T4357">
        <v>1.4161871776838699</v>
      </c>
      <c r="U4357">
        <v>1.4161871776838699</v>
      </c>
      <c r="V4357">
        <v>1.4192039878767</v>
      </c>
      <c r="W4357">
        <v>9.09</v>
      </c>
      <c r="X4357">
        <v>9.57</v>
      </c>
      <c r="Y4357">
        <v>69966</v>
      </c>
      <c r="Z4357">
        <v>4664</v>
      </c>
      <c r="AA4357">
        <v>0.37</v>
      </c>
      <c r="AB4357">
        <v>15</v>
      </c>
      <c r="AC4357">
        <v>8</v>
      </c>
      <c r="AD4357">
        <v>7</v>
      </c>
      <c r="AE4357">
        <v>53.33</v>
      </c>
      <c r="AF4357">
        <v>11</v>
      </c>
      <c r="AG4357">
        <v>6</v>
      </c>
      <c r="AH4357">
        <v>5</v>
      </c>
      <c r="AI4357">
        <v>4</v>
      </c>
    </row>
    <row r="4358" spans="1:35" x14ac:dyDescent="0.2">
      <c r="A4358" s="102">
        <v>3088</v>
      </c>
      <c r="B4358">
        <v>3003</v>
      </c>
      <c r="C4358" t="s">
        <v>691</v>
      </c>
      <c r="D4358" t="s">
        <v>2949</v>
      </c>
      <c r="E4358">
        <v>1355</v>
      </c>
      <c r="F4358">
        <v>1364</v>
      </c>
      <c r="G4358">
        <v>800</v>
      </c>
      <c r="H4358" t="s">
        <v>2927</v>
      </c>
      <c r="I4358">
        <v>9706</v>
      </c>
      <c r="J4358" t="s">
        <v>3103</v>
      </c>
      <c r="K4358" t="s">
        <v>2949</v>
      </c>
      <c r="L4358">
        <v>5630</v>
      </c>
      <c r="M4358">
        <v>5500</v>
      </c>
      <c r="N4358">
        <v>200</v>
      </c>
      <c r="O4358" t="s">
        <v>2930</v>
      </c>
      <c r="P4358">
        <v>0.223145279336116</v>
      </c>
      <c r="Q4358">
        <v>0.87830494627551603</v>
      </c>
      <c r="R4358">
        <v>0.98289114446435299</v>
      </c>
      <c r="S4358">
        <v>0.32269433166360101</v>
      </c>
      <c r="T4358">
        <v>1.5878621580696599</v>
      </c>
      <c r="U4358">
        <v>1.5878621580696599</v>
      </c>
      <c r="V4358">
        <v>0.93227708517781804</v>
      </c>
      <c r="W4358">
        <v>9.15</v>
      </c>
      <c r="X4358">
        <v>0.8</v>
      </c>
      <c r="Y4358">
        <v>69940</v>
      </c>
      <c r="Z4358">
        <v>3041</v>
      </c>
      <c r="AA4358">
        <v>0.08</v>
      </c>
      <c r="AB4358">
        <v>23</v>
      </c>
      <c r="AC4358">
        <v>12</v>
      </c>
      <c r="AD4358">
        <v>11</v>
      </c>
      <c r="AE4358">
        <v>52.17</v>
      </c>
      <c r="AF4358">
        <v>12</v>
      </c>
      <c r="AG4358">
        <v>7</v>
      </c>
      <c r="AH4358">
        <v>6</v>
      </c>
      <c r="AI4358">
        <v>10</v>
      </c>
    </row>
    <row r="4359" spans="1:35" x14ac:dyDescent="0.2">
      <c r="A4359" s="102">
        <v>2686</v>
      </c>
      <c r="B4359">
        <v>2914</v>
      </c>
      <c r="C4359" t="s">
        <v>3132</v>
      </c>
      <c r="D4359" t="s">
        <v>2955</v>
      </c>
      <c r="E4359">
        <v>2326</v>
      </c>
      <c r="F4359">
        <v>2301</v>
      </c>
      <c r="G4359">
        <v>400</v>
      </c>
      <c r="H4359" t="s">
        <v>2927</v>
      </c>
      <c r="I4359">
        <v>3099</v>
      </c>
      <c r="J4359" t="s">
        <v>36</v>
      </c>
      <c r="K4359" t="s">
        <v>2953</v>
      </c>
      <c r="L4359">
        <v>852</v>
      </c>
      <c r="M4359">
        <v>848</v>
      </c>
      <c r="N4359">
        <v>1100</v>
      </c>
      <c r="O4359" t="s">
        <v>2930</v>
      </c>
      <c r="P4359">
        <v>0.80689197591884398</v>
      </c>
      <c r="Q4359">
        <v>0.88506642409212999</v>
      </c>
      <c r="R4359">
        <v>0.55383763203578695</v>
      </c>
      <c r="S4359">
        <v>0.152751481275578</v>
      </c>
      <c r="T4359">
        <v>1.1399011813920601</v>
      </c>
      <c r="U4359">
        <v>1.1399011813920601</v>
      </c>
      <c r="V4359">
        <v>1.3429260240445799</v>
      </c>
      <c r="W4359">
        <v>5.55</v>
      </c>
      <c r="X4359">
        <v>1.35</v>
      </c>
      <c r="Y4359">
        <v>69914</v>
      </c>
      <c r="Z4359">
        <v>3496</v>
      </c>
      <c r="AA4359">
        <v>0.1</v>
      </c>
      <c r="AB4359">
        <v>20</v>
      </c>
      <c r="AC4359">
        <v>11</v>
      </c>
      <c r="AD4359">
        <v>9</v>
      </c>
      <c r="AE4359">
        <v>55</v>
      </c>
      <c r="AF4359">
        <v>13</v>
      </c>
      <c r="AG4359">
        <v>8</v>
      </c>
      <c r="AH4359">
        <v>5</v>
      </c>
      <c r="AI4359">
        <v>7</v>
      </c>
    </row>
    <row r="4360" spans="1:35" x14ac:dyDescent="0.2">
      <c r="A4360" s="102">
        <v>6682</v>
      </c>
      <c r="B4360">
        <v>2607</v>
      </c>
      <c r="C4360" t="s">
        <v>2956</v>
      </c>
      <c r="D4360" t="s">
        <v>2955</v>
      </c>
      <c r="E4360">
        <v>2936</v>
      </c>
      <c r="F4360">
        <v>2901</v>
      </c>
      <c r="G4360">
        <v>300</v>
      </c>
      <c r="H4360" t="s">
        <v>2930</v>
      </c>
      <c r="I4360">
        <v>5301</v>
      </c>
      <c r="J4360" t="s">
        <v>862</v>
      </c>
      <c r="K4360" t="s">
        <v>2926</v>
      </c>
      <c r="L4360">
        <v>1029</v>
      </c>
      <c r="M4360">
        <v>1027</v>
      </c>
      <c r="N4360">
        <v>800</v>
      </c>
      <c r="O4360" t="s">
        <v>2927</v>
      </c>
      <c r="P4360">
        <v>0.42918480666596698</v>
      </c>
      <c r="Q4360">
        <v>0.82701995993437805</v>
      </c>
      <c r="R4360">
        <v>0.960854248976585</v>
      </c>
      <c r="S4360">
        <v>4.49210001540278E-2</v>
      </c>
      <c r="T4360">
        <v>-0.112060590008072</v>
      </c>
      <c r="U4360">
        <v>0.112060590008072</v>
      </c>
      <c r="V4360">
        <v>0.111555219641207</v>
      </c>
      <c r="W4360">
        <v>-0.45</v>
      </c>
      <c r="X4360">
        <v>5.6</v>
      </c>
      <c r="Y4360">
        <v>69828</v>
      </c>
      <c r="Z4360">
        <v>3491</v>
      </c>
      <c r="AA4360">
        <v>0.01</v>
      </c>
      <c r="AB4360">
        <v>20</v>
      </c>
      <c r="AC4360">
        <v>10</v>
      </c>
      <c r="AD4360">
        <v>10</v>
      </c>
      <c r="AE4360">
        <v>50</v>
      </c>
      <c r="AF4360">
        <v>7</v>
      </c>
      <c r="AG4360">
        <v>10</v>
      </c>
      <c r="AH4360">
        <v>10</v>
      </c>
      <c r="AI4360">
        <v>0</v>
      </c>
    </row>
    <row r="4361" spans="1:35" x14ac:dyDescent="0.2">
      <c r="A4361" s="102">
        <v>7026</v>
      </c>
      <c r="B4361">
        <v>3064</v>
      </c>
      <c r="C4361" t="s">
        <v>3267</v>
      </c>
      <c r="D4361" t="s">
        <v>2953</v>
      </c>
      <c r="E4361">
        <v>2839</v>
      </c>
      <c r="F4361">
        <v>2816</v>
      </c>
      <c r="G4361">
        <v>200</v>
      </c>
      <c r="H4361" t="s">
        <v>2930</v>
      </c>
      <c r="I4361">
        <v>6201</v>
      </c>
      <c r="J4361" t="s">
        <v>3463</v>
      </c>
      <c r="K4361" t="s">
        <v>2945</v>
      </c>
      <c r="L4361">
        <v>6290</v>
      </c>
      <c r="M4361">
        <v>6250</v>
      </c>
      <c r="N4361">
        <v>100</v>
      </c>
      <c r="O4361" t="s">
        <v>2927</v>
      </c>
      <c r="P4361">
        <v>0.38362338251621098</v>
      </c>
      <c r="Q4361">
        <v>0.822394103919456</v>
      </c>
      <c r="R4361">
        <v>0.64585003276999997</v>
      </c>
      <c r="S4361">
        <v>3.4685338095029002E-2</v>
      </c>
      <c r="T4361">
        <v>-0.39912214361375298</v>
      </c>
      <c r="U4361">
        <v>0.39912214361375298</v>
      </c>
      <c r="V4361">
        <v>0.260928236893466</v>
      </c>
      <c r="W4361">
        <v>-2.15</v>
      </c>
      <c r="X4361">
        <v>9.89</v>
      </c>
      <c r="Y4361">
        <v>69795</v>
      </c>
      <c r="Z4361">
        <v>4653</v>
      </c>
      <c r="AA4361">
        <v>0.37</v>
      </c>
      <c r="AB4361">
        <v>15</v>
      </c>
      <c r="AC4361">
        <v>9</v>
      </c>
      <c r="AD4361">
        <v>6</v>
      </c>
      <c r="AE4361">
        <v>60</v>
      </c>
      <c r="AF4361">
        <v>9</v>
      </c>
      <c r="AG4361">
        <v>9</v>
      </c>
      <c r="AH4361">
        <v>5</v>
      </c>
      <c r="AI4361">
        <v>1</v>
      </c>
    </row>
    <row r="4362" spans="1:35" x14ac:dyDescent="0.2">
      <c r="A4362" s="102">
        <v>3055</v>
      </c>
      <c r="B4362">
        <v>3941</v>
      </c>
      <c r="C4362" t="s">
        <v>3669</v>
      </c>
      <c r="D4362" t="s">
        <v>3213</v>
      </c>
      <c r="E4362">
        <v>894</v>
      </c>
      <c r="F4362">
        <v>907</v>
      </c>
      <c r="G4362">
        <v>1100</v>
      </c>
      <c r="H4362" t="s">
        <v>2927</v>
      </c>
      <c r="I4362">
        <v>9064</v>
      </c>
      <c r="J4362" t="s">
        <v>3716</v>
      </c>
      <c r="K4362" t="s">
        <v>3099</v>
      </c>
      <c r="L4362">
        <v>1978</v>
      </c>
      <c r="M4362">
        <v>1970</v>
      </c>
      <c r="N4362">
        <v>500</v>
      </c>
      <c r="O4362" t="s">
        <v>2930</v>
      </c>
      <c r="P4362">
        <v>0.765767347751802</v>
      </c>
      <c r="Q4362">
        <v>0.87888044979161395</v>
      </c>
      <c r="R4362">
        <v>1.98501460638232E-4</v>
      </c>
      <c r="S4362">
        <v>0.104851007308079</v>
      </c>
      <c r="T4362">
        <v>2.12606159084531</v>
      </c>
      <c r="U4362">
        <v>2.12606159084531</v>
      </c>
      <c r="V4362">
        <v>2.73009596585214</v>
      </c>
      <c r="W4362">
        <v>4.3899999999999997</v>
      </c>
      <c r="X4362">
        <v>1.29</v>
      </c>
      <c r="Y4362">
        <v>69730</v>
      </c>
      <c r="Z4362">
        <v>4102</v>
      </c>
      <c r="AA4362">
        <v>0.17</v>
      </c>
      <c r="AB4362">
        <v>17</v>
      </c>
      <c r="AC4362">
        <v>7</v>
      </c>
      <c r="AD4362">
        <v>10</v>
      </c>
      <c r="AE4362">
        <v>41.18</v>
      </c>
      <c r="AF4362">
        <v>11</v>
      </c>
      <c r="AG4362">
        <v>5</v>
      </c>
      <c r="AH4362">
        <v>5</v>
      </c>
      <c r="AI4362">
        <v>7</v>
      </c>
    </row>
    <row r="4363" spans="1:35" x14ac:dyDescent="0.2">
      <c r="A4363" s="102">
        <v>5750</v>
      </c>
      <c r="B4363">
        <v>3086</v>
      </c>
      <c r="C4363" t="s">
        <v>767</v>
      </c>
      <c r="D4363" t="s">
        <v>2953</v>
      </c>
      <c r="E4363">
        <v>1355</v>
      </c>
      <c r="F4363">
        <v>1346</v>
      </c>
      <c r="G4363">
        <v>700</v>
      </c>
      <c r="H4363" t="s">
        <v>2930</v>
      </c>
      <c r="I4363">
        <v>6457</v>
      </c>
      <c r="J4363" t="s">
        <v>3354</v>
      </c>
      <c r="K4363" t="s">
        <v>2940</v>
      </c>
      <c r="L4363">
        <v>3335</v>
      </c>
      <c r="M4363">
        <v>3195</v>
      </c>
      <c r="N4363">
        <v>300</v>
      </c>
      <c r="O4363" t="s">
        <v>2927</v>
      </c>
      <c r="P4363">
        <v>0.63976036578359596</v>
      </c>
      <c r="Q4363">
        <v>0.83936965868324798</v>
      </c>
      <c r="R4363">
        <v>0.408205842406415</v>
      </c>
      <c r="S4363">
        <v>0.25727487777792801</v>
      </c>
      <c r="T4363">
        <v>-1.1002692043214199</v>
      </c>
      <c r="U4363">
        <v>1.1002692043214199</v>
      </c>
      <c r="V4363">
        <v>1.69230603689141</v>
      </c>
      <c r="W4363">
        <v>-4.12</v>
      </c>
      <c r="X4363">
        <v>1.7</v>
      </c>
      <c r="Y4363">
        <v>69551</v>
      </c>
      <c r="Z4363">
        <v>2782</v>
      </c>
      <c r="AA4363">
        <v>0.32</v>
      </c>
      <c r="AB4363">
        <v>25</v>
      </c>
      <c r="AC4363">
        <v>14</v>
      </c>
      <c r="AD4363">
        <v>11</v>
      </c>
      <c r="AE4363">
        <v>56</v>
      </c>
      <c r="AF4363">
        <v>10</v>
      </c>
      <c r="AG4363">
        <v>11</v>
      </c>
      <c r="AH4363">
        <v>9</v>
      </c>
      <c r="AI4363">
        <v>5</v>
      </c>
    </row>
    <row r="4364" spans="1:35" x14ac:dyDescent="0.2">
      <c r="A4364" s="102">
        <v>1499</v>
      </c>
      <c r="B4364">
        <v>5947</v>
      </c>
      <c r="C4364" t="s">
        <v>231</v>
      </c>
      <c r="D4364" t="s">
        <v>3194</v>
      </c>
      <c r="E4364">
        <v>7930</v>
      </c>
      <c r="F4364">
        <v>7870</v>
      </c>
      <c r="G4364">
        <v>100</v>
      </c>
      <c r="H4364" t="s">
        <v>2930</v>
      </c>
      <c r="I4364">
        <v>7282</v>
      </c>
      <c r="J4364" t="s">
        <v>3251</v>
      </c>
      <c r="K4364" t="s">
        <v>2945</v>
      </c>
      <c r="L4364">
        <v>2462</v>
      </c>
      <c r="M4364">
        <v>2471</v>
      </c>
      <c r="N4364">
        <v>300</v>
      </c>
      <c r="O4364" t="s">
        <v>2927</v>
      </c>
      <c r="P4364">
        <v>0.61846398237544198</v>
      </c>
      <c r="Q4364">
        <v>0.90514626062582404</v>
      </c>
      <c r="R4364">
        <v>0.74939092216698999</v>
      </c>
      <c r="S4364">
        <v>5.29556421915666E-2</v>
      </c>
      <c r="T4364">
        <v>-0.212000167869767</v>
      </c>
      <c r="U4364">
        <v>0.212000167869767</v>
      </c>
      <c r="V4364">
        <v>0.424136497307806</v>
      </c>
      <c r="W4364">
        <v>-0.8</v>
      </c>
      <c r="X4364">
        <v>5.81</v>
      </c>
      <c r="Y4364">
        <v>69528</v>
      </c>
      <c r="Z4364">
        <v>5794</v>
      </c>
      <c r="AA4364">
        <v>0.4</v>
      </c>
      <c r="AB4364">
        <v>12</v>
      </c>
      <c r="AC4364">
        <v>7</v>
      </c>
      <c r="AD4364">
        <v>5</v>
      </c>
      <c r="AE4364">
        <v>58.33</v>
      </c>
      <c r="AF4364">
        <v>15</v>
      </c>
      <c r="AG4364">
        <v>3</v>
      </c>
      <c r="AH4364">
        <v>2</v>
      </c>
      <c r="AI4364">
        <v>7</v>
      </c>
    </row>
    <row r="4365" spans="1:35" x14ac:dyDescent="0.2">
      <c r="A4365" s="102">
        <v>3367</v>
      </c>
      <c r="B4365">
        <v>6976</v>
      </c>
      <c r="C4365" t="s">
        <v>952</v>
      </c>
      <c r="D4365" t="s">
        <v>2932</v>
      </c>
      <c r="E4365">
        <v>3500</v>
      </c>
      <c r="F4365">
        <v>3500</v>
      </c>
      <c r="G4365">
        <v>300</v>
      </c>
      <c r="H4365" t="s">
        <v>2927</v>
      </c>
      <c r="I4365">
        <v>8591</v>
      </c>
      <c r="J4365" t="s">
        <v>3164</v>
      </c>
      <c r="K4365" t="s">
        <v>2933</v>
      </c>
      <c r="L4365">
        <v>1950.5</v>
      </c>
      <c r="M4365">
        <v>1940</v>
      </c>
      <c r="N4365">
        <v>500</v>
      </c>
      <c r="O4365" t="s">
        <v>2930</v>
      </c>
      <c r="P4365">
        <v>0.71448498379306002</v>
      </c>
      <c r="Q4365">
        <v>0.87378273352466196</v>
      </c>
      <c r="R4365">
        <v>5.57712125654624E-2</v>
      </c>
      <c r="S4365">
        <v>0.15445272499644999</v>
      </c>
      <c r="T4365">
        <v>0.62618358549967901</v>
      </c>
      <c r="U4365">
        <v>0.62618358549967901</v>
      </c>
      <c r="V4365">
        <v>0.481235793819207</v>
      </c>
      <c r="W4365">
        <v>3.45</v>
      </c>
      <c r="X4365">
        <v>7.62</v>
      </c>
      <c r="Y4365">
        <v>69462</v>
      </c>
      <c r="Z4365">
        <v>3157</v>
      </c>
      <c r="AA4365">
        <v>0.12</v>
      </c>
      <c r="AB4365">
        <v>22</v>
      </c>
      <c r="AC4365">
        <v>10</v>
      </c>
      <c r="AD4365">
        <v>12</v>
      </c>
      <c r="AE4365">
        <v>45.45</v>
      </c>
      <c r="AF4365">
        <v>9</v>
      </c>
      <c r="AG4365">
        <v>10</v>
      </c>
      <c r="AH4365">
        <v>11</v>
      </c>
      <c r="AI4365">
        <v>1</v>
      </c>
    </row>
    <row r="4366" spans="1:35" x14ac:dyDescent="0.2">
      <c r="A4366" s="102">
        <v>4025</v>
      </c>
      <c r="B4366">
        <v>6055</v>
      </c>
      <c r="C4366" t="s">
        <v>889</v>
      </c>
      <c r="D4366" t="s">
        <v>2942</v>
      </c>
      <c r="E4366">
        <v>1730</v>
      </c>
      <c r="F4366">
        <v>1639</v>
      </c>
      <c r="G4366">
        <v>600</v>
      </c>
      <c r="H4366" t="s">
        <v>2930</v>
      </c>
      <c r="I4366">
        <v>6965</v>
      </c>
      <c r="J4366" t="s">
        <v>3606</v>
      </c>
      <c r="K4366" t="s">
        <v>2932</v>
      </c>
      <c r="L4366">
        <v>4860</v>
      </c>
      <c r="M4366">
        <v>4865</v>
      </c>
      <c r="N4366">
        <v>200</v>
      </c>
      <c r="O4366" t="s">
        <v>2927</v>
      </c>
      <c r="P4366">
        <v>0.12652794779815199</v>
      </c>
      <c r="Q4366">
        <v>0.86328972661856695</v>
      </c>
      <c r="R4366">
        <v>0.77955556407604598</v>
      </c>
      <c r="S4366">
        <v>1.0753235639979101E-2</v>
      </c>
      <c r="T4366">
        <v>-1.4078575943135101</v>
      </c>
      <c r="U4366">
        <v>1.4078575943135101</v>
      </c>
      <c r="V4366">
        <v>0.82509056532624603</v>
      </c>
      <c r="W4366">
        <v>-9.1199999999999992</v>
      </c>
      <c r="X4366">
        <v>1.07</v>
      </c>
      <c r="Y4366">
        <v>69443</v>
      </c>
      <c r="Z4366">
        <v>3019</v>
      </c>
      <c r="AA4366">
        <v>0.24</v>
      </c>
      <c r="AB4366">
        <v>23</v>
      </c>
      <c r="AC4366">
        <v>11</v>
      </c>
      <c r="AD4366">
        <v>12</v>
      </c>
      <c r="AE4366">
        <v>47.83</v>
      </c>
      <c r="AF4366">
        <v>11</v>
      </c>
      <c r="AG4366">
        <v>9</v>
      </c>
      <c r="AH4366">
        <v>7</v>
      </c>
      <c r="AI4366">
        <v>7</v>
      </c>
    </row>
    <row r="4367" spans="1:35" x14ac:dyDescent="0.2">
      <c r="A4367" s="102">
        <v>102</v>
      </c>
      <c r="B4367">
        <v>4118</v>
      </c>
      <c r="C4367" t="s">
        <v>3246</v>
      </c>
      <c r="D4367" t="s">
        <v>2952</v>
      </c>
      <c r="E4367">
        <v>3545</v>
      </c>
      <c r="F4367">
        <v>3520</v>
      </c>
      <c r="G4367">
        <v>300</v>
      </c>
      <c r="H4367" t="s">
        <v>2927</v>
      </c>
      <c r="I4367">
        <v>5214</v>
      </c>
      <c r="J4367" t="s">
        <v>3284</v>
      </c>
      <c r="K4367" t="s">
        <v>2926</v>
      </c>
      <c r="L4367">
        <v>2218</v>
      </c>
      <c r="M4367">
        <v>2198</v>
      </c>
      <c r="N4367">
        <v>500</v>
      </c>
      <c r="O4367" t="s">
        <v>2930</v>
      </c>
      <c r="P4367">
        <v>0.71013683790360504</v>
      </c>
      <c r="Q4367">
        <v>0.95488073261075501</v>
      </c>
      <c r="R4367">
        <v>0.79645541361802796</v>
      </c>
      <c r="S4367">
        <v>2.7884319821602901E-2</v>
      </c>
      <c r="T4367">
        <v>2.3687888015917302</v>
      </c>
      <c r="U4367">
        <v>2.3687888015917302</v>
      </c>
      <c r="V4367">
        <v>2.49902928911603</v>
      </c>
      <c r="W4367">
        <v>6.16</v>
      </c>
      <c r="X4367">
        <v>4.07</v>
      </c>
      <c r="Y4367">
        <v>69424</v>
      </c>
      <c r="Z4367">
        <v>5785</v>
      </c>
      <c r="AA4367">
        <v>0.54</v>
      </c>
      <c r="AB4367">
        <v>12</v>
      </c>
      <c r="AC4367">
        <v>6</v>
      </c>
      <c r="AD4367">
        <v>6</v>
      </c>
      <c r="AE4367">
        <v>50</v>
      </c>
      <c r="AF4367">
        <v>12</v>
      </c>
      <c r="AG4367">
        <v>5</v>
      </c>
      <c r="AH4367">
        <v>3</v>
      </c>
      <c r="AI4367">
        <v>4</v>
      </c>
    </row>
    <row r="4368" spans="1:35" x14ac:dyDescent="0.2">
      <c r="A4368" s="102">
        <v>1307</v>
      </c>
      <c r="B4368">
        <v>3038</v>
      </c>
      <c r="C4368" t="s">
        <v>1328</v>
      </c>
      <c r="D4368" t="s">
        <v>2934</v>
      </c>
      <c r="E4368">
        <v>4340</v>
      </c>
      <c r="F4368">
        <v>4370</v>
      </c>
      <c r="G4368">
        <v>200</v>
      </c>
      <c r="H4368" t="s">
        <v>2927</v>
      </c>
      <c r="I4368">
        <v>9468</v>
      </c>
      <c r="J4368" t="s">
        <v>2928</v>
      </c>
      <c r="K4368" t="s">
        <v>2929</v>
      </c>
      <c r="L4368">
        <v>1877</v>
      </c>
      <c r="M4368">
        <v>1832</v>
      </c>
      <c r="N4368">
        <v>500</v>
      </c>
      <c r="O4368" t="s">
        <v>2930</v>
      </c>
      <c r="P4368">
        <v>0.65590166581993903</v>
      </c>
      <c r="Q4368">
        <v>0.90905046325786498</v>
      </c>
      <c r="R4368">
        <v>0.38162441236755601</v>
      </c>
      <c r="S4368">
        <v>2.6288574945202599E-2</v>
      </c>
      <c r="T4368">
        <v>2.46591814965528</v>
      </c>
      <c r="U4368">
        <v>2.46591814965528</v>
      </c>
      <c r="V4368">
        <v>2.3237385625020401</v>
      </c>
      <c r="W4368">
        <v>15.73</v>
      </c>
      <c r="X4368">
        <v>4.8099999999999996</v>
      </c>
      <c r="Y4368">
        <v>69373</v>
      </c>
      <c r="Z4368">
        <v>2668</v>
      </c>
      <c r="AA4368">
        <v>7.0000000000000007E-2</v>
      </c>
      <c r="AB4368">
        <v>26</v>
      </c>
      <c r="AC4368">
        <v>13</v>
      </c>
      <c r="AD4368">
        <v>13</v>
      </c>
      <c r="AE4368">
        <v>50</v>
      </c>
      <c r="AF4368">
        <v>7</v>
      </c>
      <c r="AG4368">
        <v>13</v>
      </c>
      <c r="AH4368">
        <v>13</v>
      </c>
      <c r="AI4368">
        <v>0</v>
      </c>
    </row>
    <row r="4369" spans="1:35" x14ac:dyDescent="0.2">
      <c r="A4369" s="102">
        <v>3433</v>
      </c>
      <c r="B4369">
        <v>7762</v>
      </c>
      <c r="C4369" t="s">
        <v>3203</v>
      </c>
      <c r="D4369" t="s">
        <v>2936</v>
      </c>
      <c r="E4369">
        <v>543</v>
      </c>
      <c r="F4369">
        <v>539</v>
      </c>
      <c r="G4369">
        <v>2000</v>
      </c>
      <c r="H4369" t="s">
        <v>2930</v>
      </c>
      <c r="I4369">
        <v>8411</v>
      </c>
      <c r="J4369" t="s">
        <v>3102</v>
      </c>
      <c r="K4369" t="s">
        <v>2990</v>
      </c>
      <c r="L4369">
        <v>164.4</v>
      </c>
      <c r="M4369">
        <v>164.6</v>
      </c>
      <c r="N4369">
        <v>6500</v>
      </c>
      <c r="O4369" t="s">
        <v>2927</v>
      </c>
      <c r="P4369">
        <v>0.91586996792497399</v>
      </c>
      <c r="Q4369">
        <v>0.87269255821560898</v>
      </c>
      <c r="R4369">
        <v>6.4853190660169105E-2</v>
      </c>
      <c r="S4369">
        <v>0.29528184160278598</v>
      </c>
      <c r="T4369">
        <v>-1.9572226441695799</v>
      </c>
      <c r="U4369">
        <v>1.9572226441695799</v>
      </c>
      <c r="V4369">
        <v>1.76234424636092</v>
      </c>
      <c r="W4369">
        <v>-6.44</v>
      </c>
      <c r="X4369">
        <v>0.75</v>
      </c>
      <c r="Y4369">
        <v>69353</v>
      </c>
      <c r="Z4369">
        <v>3853</v>
      </c>
      <c r="AA4369">
        <v>0.18</v>
      </c>
      <c r="AB4369">
        <v>18</v>
      </c>
      <c r="AC4369">
        <v>10</v>
      </c>
      <c r="AD4369">
        <v>8</v>
      </c>
      <c r="AE4369">
        <v>55.56</v>
      </c>
      <c r="AF4369">
        <v>16</v>
      </c>
      <c r="AG4369">
        <v>4</v>
      </c>
      <c r="AH4369">
        <v>2</v>
      </c>
      <c r="AI4369">
        <v>12</v>
      </c>
    </row>
    <row r="4370" spans="1:35" x14ac:dyDescent="0.2">
      <c r="A4370" s="102">
        <v>913</v>
      </c>
      <c r="B4370">
        <v>4290</v>
      </c>
      <c r="C4370" t="s">
        <v>2989</v>
      </c>
      <c r="D4370" t="s">
        <v>2942</v>
      </c>
      <c r="E4370">
        <v>1041</v>
      </c>
      <c r="F4370">
        <v>1035</v>
      </c>
      <c r="G4370">
        <v>800</v>
      </c>
      <c r="H4370" t="s">
        <v>2930</v>
      </c>
      <c r="I4370">
        <v>8036</v>
      </c>
      <c r="J4370" t="s">
        <v>2941</v>
      </c>
      <c r="K4370" t="s">
        <v>2934</v>
      </c>
      <c r="L4370">
        <v>8010</v>
      </c>
      <c r="M4370">
        <v>8020</v>
      </c>
      <c r="N4370">
        <v>100</v>
      </c>
      <c r="O4370" t="s">
        <v>2927</v>
      </c>
      <c r="P4370">
        <v>0.86370118877688196</v>
      </c>
      <c r="Q4370">
        <v>0.91838972165872201</v>
      </c>
      <c r="R4370">
        <v>1.16241356708873E-2</v>
      </c>
      <c r="S4370">
        <v>8.8680508106100994E-2</v>
      </c>
      <c r="T4370">
        <v>-0.12931722876766899</v>
      </c>
      <c r="U4370">
        <v>0.12931722876766899</v>
      </c>
      <c r="V4370">
        <v>0.140035325452813</v>
      </c>
      <c r="W4370">
        <v>-0.51</v>
      </c>
      <c r="X4370">
        <v>3.24</v>
      </c>
      <c r="Y4370">
        <v>69290</v>
      </c>
      <c r="Z4370">
        <v>7699</v>
      </c>
      <c r="AA4370">
        <v>0.37</v>
      </c>
      <c r="AB4370">
        <v>9</v>
      </c>
      <c r="AC4370">
        <v>6</v>
      </c>
      <c r="AD4370">
        <v>3</v>
      </c>
      <c r="AE4370">
        <v>66.67</v>
      </c>
      <c r="AF4370">
        <v>9</v>
      </c>
      <c r="AG4370">
        <v>4</v>
      </c>
      <c r="AH4370">
        <v>2</v>
      </c>
      <c r="AI4370">
        <v>3</v>
      </c>
    </row>
    <row r="4371" spans="1:35" x14ac:dyDescent="0.2">
      <c r="A4371" s="102">
        <v>5115</v>
      </c>
      <c r="B4371">
        <v>3048</v>
      </c>
      <c r="C4371" t="s">
        <v>3338</v>
      </c>
      <c r="D4371" t="s">
        <v>2953</v>
      </c>
      <c r="E4371">
        <v>1208</v>
      </c>
      <c r="F4371">
        <v>1188</v>
      </c>
      <c r="G4371">
        <v>900</v>
      </c>
      <c r="H4371" t="s">
        <v>2930</v>
      </c>
      <c r="I4371">
        <v>9412</v>
      </c>
      <c r="J4371" t="s">
        <v>695</v>
      </c>
      <c r="K4371" t="s">
        <v>2929</v>
      </c>
      <c r="L4371">
        <v>485</v>
      </c>
      <c r="M4371">
        <v>485</v>
      </c>
      <c r="N4371">
        <v>2200</v>
      </c>
      <c r="O4371" t="s">
        <v>2927</v>
      </c>
      <c r="P4371">
        <v>0.306270616489352</v>
      </c>
      <c r="Q4371">
        <v>0.84785331823063403</v>
      </c>
      <c r="R4371">
        <v>0.25334033286927199</v>
      </c>
      <c r="S4371">
        <v>2.1444355496608399E-2</v>
      </c>
      <c r="T4371">
        <v>-2.1865815493163101</v>
      </c>
      <c r="U4371">
        <v>2.1865815493163101</v>
      </c>
      <c r="V4371">
        <v>1.5248625917646199</v>
      </c>
      <c r="W4371">
        <v>-6.71</v>
      </c>
      <c r="X4371">
        <v>0.21</v>
      </c>
      <c r="Y4371">
        <v>69290</v>
      </c>
      <c r="Z4371">
        <v>3464</v>
      </c>
      <c r="AA4371">
        <v>0.14000000000000001</v>
      </c>
      <c r="AB4371">
        <v>20</v>
      </c>
      <c r="AC4371">
        <v>11</v>
      </c>
      <c r="AD4371">
        <v>9</v>
      </c>
      <c r="AE4371">
        <v>55</v>
      </c>
      <c r="AF4371">
        <v>10</v>
      </c>
      <c r="AG4371">
        <v>8</v>
      </c>
      <c r="AH4371">
        <v>6</v>
      </c>
      <c r="AI4371">
        <v>6</v>
      </c>
    </row>
    <row r="4372" spans="1:35" x14ac:dyDescent="0.2">
      <c r="A4372" s="102">
        <v>4924</v>
      </c>
      <c r="B4372">
        <v>4186</v>
      </c>
      <c r="C4372" t="s">
        <v>820</v>
      </c>
      <c r="D4372" t="s">
        <v>2952</v>
      </c>
      <c r="E4372">
        <v>4750</v>
      </c>
      <c r="F4372">
        <v>4735</v>
      </c>
      <c r="G4372">
        <v>200</v>
      </c>
      <c r="H4372" t="s">
        <v>2930</v>
      </c>
      <c r="I4372">
        <v>6967</v>
      </c>
      <c r="J4372" t="s">
        <v>950</v>
      </c>
      <c r="K4372" t="s">
        <v>2932</v>
      </c>
      <c r="L4372">
        <v>1353</v>
      </c>
      <c r="M4372">
        <v>1352</v>
      </c>
      <c r="N4372">
        <v>700</v>
      </c>
      <c r="O4372" t="s">
        <v>2927</v>
      </c>
      <c r="P4372">
        <v>0.79174970152572</v>
      </c>
      <c r="Q4372">
        <v>0.850453588684836</v>
      </c>
      <c r="R4372">
        <v>0.57407116040907902</v>
      </c>
      <c r="S4372">
        <v>0.37170276096210098</v>
      </c>
      <c r="T4372">
        <v>-0.40820835878874601</v>
      </c>
      <c r="U4372">
        <v>0.40820835878874601</v>
      </c>
      <c r="V4372">
        <v>0.39477225626843898</v>
      </c>
      <c r="W4372">
        <v>-3.04</v>
      </c>
      <c r="X4372">
        <v>0.06</v>
      </c>
      <c r="Y4372">
        <v>69206</v>
      </c>
      <c r="Z4372">
        <v>3296</v>
      </c>
      <c r="AA4372">
        <v>0.27</v>
      </c>
      <c r="AB4372">
        <v>21</v>
      </c>
      <c r="AC4372">
        <v>13</v>
      </c>
      <c r="AD4372">
        <v>8</v>
      </c>
      <c r="AE4372">
        <v>61.9</v>
      </c>
      <c r="AF4372">
        <v>11</v>
      </c>
      <c r="AG4372">
        <v>11</v>
      </c>
      <c r="AH4372">
        <v>5</v>
      </c>
      <c r="AI4372">
        <v>5</v>
      </c>
    </row>
    <row r="4373" spans="1:35" x14ac:dyDescent="0.2">
      <c r="A4373" s="102">
        <v>3769</v>
      </c>
      <c r="B4373">
        <v>1414</v>
      </c>
      <c r="C4373" t="s">
        <v>3175</v>
      </c>
      <c r="D4373" t="s">
        <v>2937</v>
      </c>
      <c r="E4373">
        <v>4640</v>
      </c>
      <c r="F4373">
        <v>4655</v>
      </c>
      <c r="G4373">
        <v>200</v>
      </c>
      <c r="H4373" t="s">
        <v>2930</v>
      </c>
      <c r="I4373">
        <v>3635</v>
      </c>
      <c r="J4373" t="s">
        <v>47</v>
      </c>
      <c r="K4373" t="s">
        <v>2929</v>
      </c>
      <c r="L4373">
        <v>3150</v>
      </c>
      <c r="M4373">
        <v>3155</v>
      </c>
      <c r="N4373">
        <v>300</v>
      </c>
      <c r="O4373" t="s">
        <v>2927</v>
      </c>
      <c r="P4373">
        <v>0.81664542715698796</v>
      </c>
      <c r="Q4373">
        <v>0.867064874449468</v>
      </c>
      <c r="R4373">
        <v>0.208630411829165</v>
      </c>
      <c r="S4373">
        <v>0.182606726725596</v>
      </c>
      <c r="T4373">
        <v>-2.6654812067706302</v>
      </c>
      <c r="U4373">
        <v>2.6654812067706302</v>
      </c>
      <c r="V4373">
        <v>2.8228397233192801</v>
      </c>
      <c r="W4373">
        <v>-11.17</v>
      </c>
      <c r="X4373">
        <v>1.66</v>
      </c>
      <c r="Y4373">
        <v>69055</v>
      </c>
      <c r="Z4373">
        <v>3288</v>
      </c>
      <c r="AA4373">
        <v>0.19</v>
      </c>
      <c r="AB4373">
        <v>21</v>
      </c>
      <c r="AC4373">
        <v>13</v>
      </c>
      <c r="AD4373">
        <v>8</v>
      </c>
      <c r="AE4373">
        <v>61.9</v>
      </c>
      <c r="AF4373">
        <v>12</v>
      </c>
      <c r="AG4373">
        <v>9</v>
      </c>
      <c r="AH4373">
        <v>4</v>
      </c>
      <c r="AI4373">
        <v>8</v>
      </c>
    </row>
    <row r="4374" spans="1:35" x14ac:dyDescent="0.2">
      <c r="A4374" s="102">
        <v>3889</v>
      </c>
      <c r="B4374">
        <v>9502</v>
      </c>
      <c r="C4374" t="s">
        <v>3252</v>
      </c>
      <c r="D4374" t="s">
        <v>2992</v>
      </c>
      <c r="E4374">
        <v>1569.5</v>
      </c>
      <c r="F4374">
        <v>1568</v>
      </c>
      <c r="G4374">
        <v>700</v>
      </c>
      <c r="H4374" t="s">
        <v>2930</v>
      </c>
      <c r="I4374">
        <v>9503</v>
      </c>
      <c r="J4374" t="s">
        <v>3654</v>
      </c>
      <c r="K4374" t="s">
        <v>2992</v>
      </c>
      <c r="L4374">
        <v>1309.5</v>
      </c>
      <c r="M4374">
        <v>1306.5</v>
      </c>
      <c r="N4374">
        <v>800</v>
      </c>
      <c r="O4374" t="s">
        <v>2927</v>
      </c>
      <c r="P4374">
        <v>0.80947633525445895</v>
      </c>
      <c r="Q4374">
        <v>0.86535285669985296</v>
      </c>
      <c r="R4374">
        <v>0.915226376773419</v>
      </c>
      <c r="S4374">
        <v>0.15036657403317999</v>
      </c>
      <c r="T4374">
        <v>-0.89133515997872603</v>
      </c>
      <c r="U4374">
        <v>0.89133515997872603</v>
      </c>
      <c r="V4374">
        <v>0.65011994108851001</v>
      </c>
      <c r="W4374">
        <v>-2.42</v>
      </c>
      <c r="X4374">
        <v>4.7699999999999996</v>
      </c>
      <c r="Y4374">
        <v>68973</v>
      </c>
      <c r="Z4374">
        <v>4598</v>
      </c>
      <c r="AA4374">
        <v>0.19</v>
      </c>
      <c r="AB4374">
        <v>15</v>
      </c>
      <c r="AC4374">
        <v>8</v>
      </c>
      <c r="AD4374">
        <v>7</v>
      </c>
      <c r="AE4374">
        <v>53.33</v>
      </c>
      <c r="AF4374">
        <v>14</v>
      </c>
      <c r="AG4374">
        <v>4</v>
      </c>
      <c r="AH4374">
        <v>2</v>
      </c>
      <c r="AI4374">
        <v>9</v>
      </c>
    </row>
    <row r="4375" spans="1:35" x14ac:dyDescent="0.2">
      <c r="A4375" s="102">
        <v>6978</v>
      </c>
      <c r="B4375">
        <v>2427</v>
      </c>
      <c r="C4375" t="s">
        <v>3268</v>
      </c>
      <c r="D4375" t="s">
        <v>2942</v>
      </c>
      <c r="E4375">
        <v>980</v>
      </c>
      <c r="F4375">
        <v>995</v>
      </c>
      <c r="G4375">
        <v>1000</v>
      </c>
      <c r="H4375" t="s">
        <v>2927</v>
      </c>
      <c r="I4375">
        <v>8242</v>
      </c>
      <c r="J4375" t="s">
        <v>1044</v>
      </c>
      <c r="K4375" t="s">
        <v>2953</v>
      </c>
      <c r="L4375">
        <v>1014</v>
      </c>
      <c r="M4375">
        <v>1011</v>
      </c>
      <c r="N4375">
        <v>1000</v>
      </c>
      <c r="O4375" t="s">
        <v>2930</v>
      </c>
      <c r="P4375">
        <v>0.88619451558499496</v>
      </c>
      <c r="Q4375">
        <v>0.82300264521380395</v>
      </c>
      <c r="R4375">
        <v>0.311045593102526</v>
      </c>
      <c r="S4375">
        <v>0.11966251181837501</v>
      </c>
      <c r="T4375">
        <v>0.92447462409238401</v>
      </c>
      <c r="U4375">
        <v>0.92447462409238401</v>
      </c>
      <c r="V4375">
        <v>2.5225522723060001</v>
      </c>
      <c r="W4375">
        <v>3.16</v>
      </c>
      <c r="X4375">
        <v>1.58</v>
      </c>
      <c r="Y4375">
        <v>68807</v>
      </c>
      <c r="Z4375">
        <v>2867</v>
      </c>
      <c r="AA4375">
        <v>0.13</v>
      </c>
      <c r="AB4375">
        <v>24</v>
      </c>
      <c r="AC4375">
        <v>13</v>
      </c>
      <c r="AD4375">
        <v>11</v>
      </c>
      <c r="AE4375">
        <v>54.17</v>
      </c>
      <c r="AF4375">
        <v>9</v>
      </c>
      <c r="AG4375">
        <v>11</v>
      </c>
      <c r="AH4375">
        <v>9</v>
      </c>
      <c r="AI4375">
        <v>4</v>
      </c>
    </row>
    <row r="4376" spans="1:35" x14ac:dyDescent="0.2">
      <c r="A4376" s="102">
        <v>3273</v>
      </c>
      <c r="B4376">
        <v>4185</v>
      </c>
      <c r="C4376" t="s">
        <v>3646</v>
      </c>
      <c r="D4376" t="s">
        <v>2952</v>
      </c>
      <c r="E4376">
        <v>2150</v>
      </c>
      <c r="F4376">
        <v>2163</v>
      </c>
      <c r="G4376">
        <v>400</v>
      </c>
      <c r="H4376" t="s">
        <v>2927</v>
      </c>
      <c r="I4376">
        <v>7729</v>
      </c>
      <c r="J4376" t="s">
        <v>686</v>
      </c>
      <c r="K4376" t="s">
        <v>2936</v>
      </c>
      <c r="L4376">
        <v>4095</v>
      </c>
      <c r="M4376">
        <v>4050</v>
      </c>
      <c r="N4376">
        <v>200</v>
      </c>
      <c r="O4376" t="s">
        <v>2930</v>
      </c>
      <c r="P4376">
        <v>0.22206343774755699</v>
      </c>
      <c r="Q4376">
        <v>0.87538087586581104</v>
      </c>
      <c r="R4376">
        <v>0.14035200421121599</v>
      </c>
      <c r="S4376">
        <v>6.59222957736183E-2</v>
      </c>
      <c r="T4376">
        <v>0.63692057382673795</v>
      </c>
      <c r="U4376">
        <v>0.63692057382673795</v>
      </c>
      <c r="V4376">
        <v>0.36113084124221501</v>
      </c>
      <c r="W4376">
        <v>4.43</v>
      </c>
      <c r="X4376">
        <v>6.81</v>
      </c>
      <c r="Y4376">
        <v>68747</v>
      </c>
      <c r="Z4376">
        <v>4910</v>
      </c>
      <c r="AA4376">
        <v>0.18</v>
      </c>
      <c r="AB4376">
        <v>14</v>
      </c>
      <c r="AC4376">
        <v>9</v>
      </c>
      <c r="AD4376">
        <v>5</v>
      </c>
      <c r="AE4376">
        <v>64.290000000000006</v>
      </c>
      <c r="AF4376">
        <v>15</v>
      </c>
      <c r="AG4376">
        <v>4</v>
      </c>
      <c r="AH4376">
        <v>3</v>
      </c>
      <c r="AI4376">
        <v>7</v>
      </c>
    </row>
    <row r="4377" spans="1:35" x14ac:dyDescent="0.2">
      <c r="A4377" s="102">
        <v>1942</v>
      </c>
      <c r="B4377">
        <v>6473</v>
      </c>
      <c r="C4377" t="s">
        <v>1368</v>
      </c>
      <c r="D4377" t="s">
        <v>2940</v>
      </c>
      <c r="E4377">
        <v>1212</v>
      </c>
      <c r="F4377">
        <v>1209</v>
      </c>
      <c r="G4377">
        <v>900</v>
      </c>
      <c r="H4377" t="s">
        <v>2930</v>
      </c>
      <c r="I4377">
        <v>7762</v>
      </c>
      <c r="J4377" t="s">
        <v>3203</v>
      </c>
      <c r="K4377" t="s">
        <v>2936</v>
      </c>
      <c r="L4377">
        <v>543</v>
      </c>
      <c r="M4377">
        <v>539</v>
      </c>
      <c r="N4377">
        <v>2000</v>
      </c>
      <c r="O4377" t="s">
        <v>2927</v>
      </c>
      <c r="P4377">
        <v>0.87631394680075103</v>
      </c>
      <c r="Q4377">
        <v>0.89678221115488399</v>
      </c>
      <c r="R4377">
        <v>0.85881842381922602</v>
      </c>
      <c r="S4377">
        <v>5.9853898708613303E-2</v>
      </c>
      <c r="T4377">
        <v>-0.31291746501987</v>
      </c>
      <c r="U4377">
        <v>0.31291746501987</v>
      </c>
      <c r="V4377">
        <v>0.37950005975633599</v>
      </c>
      <c r="W4377">
        <v>-1.01</v>
      </c>
      <c r="X4377">
        <v>0.93</v>
      </c>
      <c r="Y4377">
        <v>68585</v>
      </c>
      <c r="Z4377">
        <v>3810</v>
      </c>
      <c r="AA4377">
        <v>0.14000000000000001</v>
      </c>
      <c r="AB4377">
        <v>18</v>
      </c>
      <c r="AC4377">
        <v>9</v>
      </c>
      <c r="AD4377">
        <v>9</v>
      </c>
      <c r="AE4377">
        <v>50</v>
      </c>
      <c r="AF4377">
        <v>14</v>
      </c>
      <c r="AG4377">
        <v>4</v>
      </c>
      <c r="AH4377">
        <v>3</v>
      </c>
      <c r="AI4377">
        <v>11</v>
      </c>
    </row>
    <row r="4378" spans="1:35" x14ac:dyDescent="0.2">
      <c r="A4378" s="102">
        <v>4888</v>
      </c>
      <c r="B4378">
        <v>1893</v>
      </c>
      <c r="C4378" t="s">
        <v>3652</v>
      </c>
      <c r="D4378" t="s">
        <v>2937</v>
      </c>
      <c r="E4378">
        <v>690</v>
      </c>
      <c r="F4378">
        <v>690</v>
      </c>
      <c r="G4378">
        <v>1400</v>
      </c>
      <c r="H4378" t="s">
        <v>2927</v>
      </c>
      <c r="I4378">
        <v>8031</v>
      </c>
      <c r="J4378" t="s">
        <v>1014</v>
      </c>
      <c r="K4378" t="s">
        <v>2934</v>
      </c>
      <c r="L4378">
        <v>1981</v>
      </c>
      <c r="M4378">
        <v>1981</v>
      </c>
      <c r="N4378">
        <v>500</v>
      </c>
      <c r="O4378" t="s">
        <v>2930</v>
      </c>
      <c r="P4378">
        <v>0.54177932017237995</v>
      </c>
      <c r="Q4378">
        <v>0.85094187185840997</v>
      </c>
      <c r="R4378">
        <v>6.4075365564130293E-2</v>
      </c>
      <c r="S4378">
        <v>0.136909975605573</v>
      </c>
      <c r="T4378">
        <v>0.394461968188423</v>
      </c>
      <c r="U4378">
        <v>0.394461968188423</v>
      </c>
      <c r="V4378">
        <v>0.293654742682113</v>
      </c>
      <c r="W4378">
        <v>1.0900000000000001</v>
      </c>
      <c r="X4378">
        <v>2.4700000000000002</v>
      </c>
      <c r="Y4378">
        <v>68581</v>
      </c>
      <c r="Z4378">
        <v>4572</v>
      </c>
      <c r="AA4378">
        <v>0.23</v>
      </c>
      <c r="AB4378">
        <v>15</v>
      </c>
      <c r="AC4378">
        <v>8</v>
      </c>
      <c r="AD4378">
        <v>7</v>
      </c>
      <c r="AE4378">
        <v>53.33</v>
      </c>
      <c r="AF4378">
        <v>14</v>
      </c>
      <c r="AG4378">
        <v>4</v>
      </c>
      <c r="AH4378">
        <v>2</v>
      </c>
      <c r="AI4378">
        <v>9</v>
      </c>
    </row>
    <row r="4379" spans="1:35" x14ac:dyDescent="0.2">
      <c r="A4379" s="102">
        <v>4600</v>
      </c>
      <c r="B4379">
        <v>2379</v>
      </c>
      <c r="C4379" t="s">
        <v>581</v>
      </c>
      <c r="D4379" t="s">
        <v>2942</v>
      </c>
      <c r="E4379">
        <v>3610</v>
      </c>
      <c r="F4379">
        <v>3675</v>
      </c>
      <c r="G4379">
        <v>200</v>
      </c>
      <c r="H4379" t="s">
        <v>2927</v>
      </c>
      <c r="I4379">
        <v>8591</v>
      </c>
      <c r="J4379" t="s">
        <v>3164</v>
      </c>
      <c r="K4379" t="s">
        <v>2933</v>
      </c>
      <c r="L4379">
        <v>1950.5</v>
      </c>
      <c r="M4379">
        <v>1940</v>
      </c>
      <c r="N4379">
        <v>400</v>
      </c>
      <c r="O4379" t="s">
        <v>2930</v>
      </c>
      <c r="P4379">
        <v>0.87196704150364401</v>
      </c>
      <c r="Q4379">
        <v>0.85474744398931501</v>
      </c>
      <c r="R4379">
        <v>1.3086091578331E-2</v>
      </c>
      <c r="S4379">
        <v>0.34720297974224501</v>
      </c>
      <c r="T4379">
        <v>1.8741779261248199</v>
      </c>
      <c r="U4379">
        <v>1.8741779261248199</v>
      </c>
      <c r="V4379">
        <v>1.4928966276935201</v>
      </c>
      <c r="W4379">
        <v>5.9</v>
      </c>
      <c r="X4379">
        <v>5.58</v>
      </c>
      <c r="Y4379">
        <v>68488</v>
      </c>
      <c r="Z4379">
        <v>2854</v>
      </c>
      <c r="AA4379">
        <v>0.23</v>
      </c>
      <c r="AB4379">
        <v>24</v>
      </c>
      <c r="AC4379">
        <v>13</v>
      </c>
      <c r="AD4379">
        <v>11</v>
      </c>
      <c r="AE4379">
        <v>54.17</v>
      </c>
      <c r="AF4379">
        <v>9</v>
      </c>
      <c r="AG4379">
        <v>11</v>
      </c>
      <c r="AH4379">
        <v>8</v>
      </c>
      <c r="AI4379">
        <v>5</v>
      </c>
    </row>
    <row r="4380" spans="1:35" x14ac:dyDescent="0.2">
      <c r="A4380" s="102">
        <v>6231</v>
      </c>
      <c r="B4380">
        <v>1911</v>
      </c>
      <c r="C4380" t="s">
        <v>53</v>
      </c>
      <c r="D4380" t="s">
        <v>2937</v>
      </c>
      <c r="E4380">
        <v>1663</v>
      </c>
      <c r="F4380">
        <v>1649</v>
      </c>
      <c r="G4380">
        <v>600</v>
      </c>
      <c r="H4380" t="s">
        <v>2927</v>
      </c>
      <c r="I4380">
        <v>7701</v>
      </c>
      <c r="J4380" t="s">
        <v>3705</v>
      </c>
      <c r="K4380" t="s">
        <v>2936</v>
      </c>
      <c r="L4380">
        <v>3030</v>
      </c>
      <c r="M4380">
        <v>3035</v>
      </c>
      <c r="N4380">
        <v>300</v>
      </c>
      <c r="O4380" t="s">
        <v>2930</v>
      </c>
      <c r="P4380">
        <v>0.32235422368936301</v>
      </c>
      <c r="Q4380">
        <v>0.83288410355770603</v>
      </c>
      <c r="R4380">
        <v>3.5037732647932203E-2</v>
      </c>
      <c r="S4380">
        <v>0.203784068196808</v>
      </c>
      <c r="T4380">
        <v>1.56943997864433</v>
      </c>
      <c r="U4380">
        <v>1.56943997864433</v>
      </c>
      <c r="V4380">
        <v>0.84507698985525104</v>
      </c>
      <c r="W4380">
        <v>8.5500000000000007</v>
      </c>
      <c r="X4380">
        <v>8.67</v>
      </c>
      <c r="Y4380">
        <v>68463</v>
      </c>
      <c r="Z4380">
        <v>4027</v>
      </c>
      <c r="AA4380">
        <v>0.28000000000000003</v>
      </c>
      <c r="AB4380">
        <v>17</v>
      </c>
      <c r="AC4380">
        <v>9</v>
      </c>
      <c r="AD4380">
        <v>8</v>
      </c>
      <c r="AE4380">
        <v>52.94</v>
      </c>
      <c r="AF4380">
        <v>12</v>
      </c>
      <c r="AG4380">
        <v>7</v>
      </c>
      <c r="AH4380">
        <v>5</v>
      </c>
      <c r="AI4380">
        <v>5</v>
      </c>
    </row>
    <row r="4381" spans="1:35" x14ac:dyDescent="0.2">
      <c r="A4381" s="102">
        <v>2079</v>
      </c>
      <c r="B4381">
        <v>2371</v>
      </c>
      <c r="C4381" t="s">
        <v>737</v>
      </c>
      <c r="D4381" t="s">
        <v>2942</v>
      </c>
      <c r="E4381">
        <v>3005</v>
      </c>
      <c r="F4381">
        <v>3080</v>
      </c>
      <c r="G4381">
        <v>300</v>
      </c>
      <c r="H4381" t="s">
        <v>2930</v>
      </c>
      <c r="I4381">
        <v>3635</v>
      </c>
      <c r="J4381" t="s">
        <v>47</v>
      </c>
      <c r="K4381" t="s">
        <v>2929</v>
      </c>
      <c r="L4381">
        <v>3150</v>
      </c>
      <c r="M4381">
        <v>3155</v>
      </c>
      <c r="N4381">
        <v>300</v>
      </c>
      <c r="O4381" t="s">
        <v>2927</v>
      </c>
      <c r="P4381">
        <v>0.90824792217225303</v>
      </c>
      <c r="Q4381">
        <v>0.89466077906019603</v>
      </c>
      <c r="R4381">
        <v>0.18531030008802701</v>
      </c>
      <c r="S4381">
        <v>0.226688295370196</v>
      </c>
      <c r="T4381">
        <v>-1.11831872140018</v>
      </c>
      <c r="U4381">
        <v>1.11831872140018</v>
      </c>
      <c r="V4381">
        <v>2.30433032012313</v>
      </c>
      <c r="W4381">
        <v>-2.86</v>
      </c>
      <c r="X4381">
        <v>2.38</v>
      </c>
      <c r="Y4381">
        <v>68453</v>
      </c>
      <c r="Z4381">
        <v>3423</v>
      </c>
      <c r="AA4381">
        <v>0.13</v>
      </c>
      <c r="AB4381">
        <v>20</v>
      </c>
      <c r="AC4381">
        <v>11</v>
      </c>
      <c r="AD4381">
        <v>9</v>
      </c>
      <c r="AE4381">
        <v>55</v>
      </c>
      <c r="AF4381">
        <v>14</v>
      </c>
      <c r="AG4381">
        <v>5</v>
      </c>
      <c r="AH4381">
        <v>4</v>
      </c>
      <c r="AI4381">
        <v>11</v>
      </c>
    </row>
    <row r="4382" spans="1:35" x14ac:dyDescent="0.2">
      <c r="A4382" s="102">
        <v>3859</v>
      </c>
      <c r="B4382">
        <v>5991</v>
      </c>
      <c r="C4382" t="s">
        <v>1327</v>
      </c>
      <c r="D4382" t="s">
        <v>3194</v>
      </c>
      <c r="E4382">
        <v>931</v>
      </c>
      <c r="F4382">
        <v>937</v>
      </c>
      <c r="G4382">
        <v>1100</v>
      </c>
      <c r="H4382" t="s">
        <v>2930</v>
      </c>
      <c r="I4382">
        <v>6361</v>
      </c>
      <c r="J4382" t="s">
        <v>913</v>
      </c>
      <c r="K4382" t="s">
        <v>2940</v>
      </c>
      <c r="L4382">
        <v>3490</v>
      </c>
      <c r="M4382">
        <v>3505</v>
      </c>
      <c r="N4382">
        <v>300</v>
      </c>
      <c r="O4382" t="s">
        <v>2927</v>
      </c>
      <c r="P4382">
        <v>0.65788108007861701</v>
      </c>
      <c r="Q4382">
        <v>0.86572759155826795</v>
      </c>
      <c r="R4382">
        <v>8.1539507471148798E-2</v>
      </c>
      <c r="S4382">
        <v>0.368091493206886</v>
      </c>
      <c r="T4382">
        <v>-2.09902393259277</v>
      </c>
      <c r="U4382">
        <v>2.09902393259277</v>
      </c>
      <c r="V4382">
        <v>2.1011131982106801</v>
      </c>
      <c r="W4382">
        <v>-8.44</v>
      </c>
      <c r="X4382">
        <v>1.98</v>
      </c>
      <c r="Y4382">
        <v>68393</v>
      </c>
      <c r="Z4382">
        <v>4023</v>
      </c>
      <c r="AA4382">
        <v>0.18</v>
      </c>
      <c r="AB4382">
        <v>17</v>
      </c>
      <c r="AC4382">
        <v>9</v>
      </c>
      <c r="AD4382">
        <v>8</v>
      </c>
      <c r="AE4382">
        <v>52.94</v>
      </c>
      <c r="AF4382">
        <v>12</v>
      </c>
      <c r="AG4382">
        <v>5</v>
      </c>
      <c r="AH4382">
        <v>5</v>
      </c>
      <c r="AI4382">
        <v>7</v>
      </c>
    </row>
    <row r="4383" spans="1:35" x14ac:dyDescent="0.2">
      <c r="A4383" s="102">
        <v>5834</v>
      </c>
      <c r="B4383">
        <v>3626</v>
      </c>
      <c r="C4383" t="s">
        <v>3178</v>
      </c>
      <c r="D4383" t="s">
        <v>2929</v>
      </c>
      <c r="E4383">
        <v>7250</v>
      </c>
      <c r="F4383">
        <v>7090</v>
      </c>
      <c r="G4383">
        <v>100</v>
      </c>
      <c r="H4383" t="s">
        <v>2927</v>
      </c>
      <c r="I4383">
        <v>6641</v>
      </c>
      <c r="J4383" t="s">
        <v>930</v>
      </c>
      <c r="K4383" t="s">
        <v>2932</v>
      </c>
      <c r="L4383">
        <v>1202</v>
      </c>
      <c r="M4383">
        <v>1218</v>
      </c>
      <c r="N4383">
        <v>600</v>
      </c>
      <c r="O4383" t="s">
        <v>2930</v>
      </c>
      <c r="P4383">
        <v>0.30214019504634498</v>
      </c>
      <c r="Q4383">
        <v>0.83829210782195196</v>
      </c>
      <c r="R4383">
        <v>0.50167577060220503</v>
      </c>
      <c r="S4383">
        <v>7.9346448484788803E-3</v>
      </c>
      <c r="T4383">
        <v>2.0015541184323098</v>
      </c>
      <c r="U4383">
        <v>2.0015541184323098</v>
      </c>
      <c r="V4383">
        <v>1.6716882920587799</v>
      </c>
      <c r="W4383">
        <v>12.35</v>
      </c>
      <c r="X4383">
        <v>3.07</v>
      </c>
      <c r="Y4383">
        <v>68284</v>
      </c>
      <c r="Z4383">
        <v>2529</v>
      </c>
      <c r="AA4383">
        <v>0.08</v>
      </c>
      <c r="AB4383">
        <v>27</v>
      </c>
      <c r="AC4383">
        <v>15</v>
      </c>
      <c r="AD4383">
        <v>12</v>
      </c>
      <c r="AE4383">
        <v>55.56</v>
      </c>
      <c r="AF4383">
        <v>9</v>
      </c>
      <c r="AG4383">
        <v>13</v>
      </c>
      <c r="AH4383">
        <v>11</v>
      </c>
      <c r="AI4383">
        <v>3</v>
      </c>
    </row>
    <row r="4384" spans="1:35" x14ac:dyDescent="0.2">
      <c r="A4384" s="102">
        <v>610</v>
      </c>
      <c r="B4384">
        <v>8585</v>
      </c>
      <c r="C4384" t="s">
        <v>3703</v>
      </c>
      <c r="D4384" t="s">
        <v>2933</v>
      </c>
      <c r="E4384">
        <v>165</v>
      </c>
      <c r="F4384">
        <v>165</v>
      </c>
      <c r="G4384">
        <v>6500</v>
      </c>
      <c r="H4384" t="s">
        <v>2930</v>
      </c>
      <c r="I4384">
        <v>8604</v>
      </c>
      <c r="J4384" t="s">
        <v>541</v>
      </c>
      <c r="K4384" t="s">
        <v>3186</v>
      </c>
      <c r="L4384">
        <v>559</v>
      </c>
      <c r="M4384">
        <v>561.6</v>
      </c>
      <c r="N4384">
        <v>1900</v>
      </c>
      <c r="O4384" t="s">
        <v>2927</v>
      </c>
      <c r="P4384">
        <v>0.41575829395209402</v>
      </c>
      <c r="Q4384">
        <v>0.92763540211314799</v>
      </c>
      <c r="R4384">
        <v>0.45500583733226302</v>
      </c>
      <c r="S4384">
        <v>0.40765978587323698</v>
      </c>
      <c r="T4384">
        <v>-0.33589928902779698</v>
      </c>
      <c r="U4384">
        <v>0.33589928902779698</v>
      </c>
      <c r="V4384">
        <v>0.38875750443925799</v>
      </c>
      <c r="W4384">
        <v>-1.22</v>
      </c>
      <c r="X4384">
        <v>0.51</v>
      </c>
      <c r="Y4384">
        <v>68241</v>
      </c>
      <c r="Z4384">
        <v>4549</v>
      </c>
      <c r="AA4384">
        <v>0.21</v>
      </c>
      <c r="AB4384">
        <v>15</v>
      </c>
      <c r="AC4384">
        <v>7</v>
      </c>
      <c r="AD4384">
        <v>8</v>
      </c>
      <c r="AE4384">
        <v>46.67</v>
      </c>
      <c r="AF4384">
        <v>14</v>
      </c>
      <c r="AG4384">
        <v>4</v>
      </c>
      <c r="AH4384">
        <v>1</v>
      </c>
      <c r="AI4384">
        <v>10</v>
      </c>
    </row>
    <row r="4385" spans="1:35" x14ac:dyDescent="0.2">
      <c r="A4385" s="102">
        <v>8023</v>
      </c>
      <c r="B4385">
        <v>4569</v>
      </c>
      <c r="C4385" t="s">
        <v>3269</v>
      </c>
      <c r="D4385" t="s">
        <v>2950</v>
      </c>
      <c r="E4385">
        <v>2200</v>
      </c>
      <c r="F4385">
        <v>2225</v>
      </c>
      <c r="G4385">
        <v>300</v>
      </c>
      <c r="H4385" t="s">
        <v>2927</v>
      </c>
      <c r="I4385">
        <v>8279</v>
      </c>
      <c r="J4385" t="s">
        <v>1050</v>
      </c>
      <c r="K4385" t="s">
        <v>2953</v>
      </c>
      <c r="L4385">
        <v>5840</v>
      </c>
      <c r="M4385">
        <v>5810</v>
      </c>
      <c r="N4385">
        <v>100</v>
      </c>
      <c r="O4385" t="s">
        <v>2930</v>
      </c>
      <c r="P4385">
        <v>0.810060377211549</v>
      </c>
      <c r="Q4385">
        <v>0.80919015572160602</v>
      </c>
      <c r="R4385">
        <v>0.16200590562605199</v>
      </c>
      <c r="S4385">
        <v>0.15701550310749199</v>
      </c>
      <c r="T4385">
        <v>2.5255571620839299</v>
      </c>
      <c r="U4385">
        <v>2.5255571620839299</v>
      </c>
      <c r="V4385">
        <v>1.52454701370902</v>
      </c>
      <c r="W4385">
        <v>7.04</v>
      </c>
      <c r="X4385">
        <v>14.89</v>
      </c>
      <c r="Y4385">
        <v>68146</v>
      </c>
      <c r="Z4385">
        <v>5679</v>
      </c>
      <c r="AA4385">
        <v>0.4</v>
      </c>
      <c r="AB4385">
        <v>12</v>
      </c>
      <c r="AC4385">
        <v>7</v>
      </c>
      <c r="AD4385">
        <v>5</v>
      </c>
      <c r="AE4385">
        <v>58.33</v>
      </c>
      <c r="AF4385">
        <v>14</v>
      </c>
      <c r="AG4385">
        <v>3</v>
      </c>
      <c r="AH4385">
        <v>1</v>
      </c>
      <c r="AI4385">
        <v>8</v>
      </c>
    </row>
    <row r="4386" spans="1:35" x14ac:dyDescent="0.2">
      <c r="A4386" s="102">
        <v>8440</v>
      </c>
      <c r="B4386">
        <v>2501</v>
      </c>
      <c r="C4386" t="s">
        <v>741</v>
      </c>
      <c r="D4386" t="s">
        <v>2955</v>
      </c>
      <c r="E4386">
        <v>2730</v>
      </c>
      <c r="F4386">
        <v>2703</v>
      </c>
      <c r="G4386">
        <v>400</v>
      </c>
      <c r="H4386" t="s">
        <v>2930</v>
      </c>
      <c r="I4386">
        <v>4552</v>
      </c>
      <c r="J4386" t="s">
        <v>3582</v>
      </c>
      <c r="K4386" t="s">
        <v>2950</v>
      </c>
      <c r="L4386">
        <v>10030</v>
      </c>
      <c r="M4386">
        <v>10050</v>
      </c>
      <c r="N4386">
        <v>100</v>
      </c>
      <c r="O4386" t="s">
        <v>2927</v>
      </c>
      <c r="P4386">
        <v>0.26176590007372302</v>
      </c>
      <c r="Q4386">
        <v>0.80406987647600003</v>
      </c>
      <c r="R4386">
        <v>0.22003271905222199</v>
      </c>
      <c r="S4386">
        <v>0.26514493199772299</v>
      </c>
      <c r="T4386">
        <v>-1.60041501665797</v>
      </c>
      <c r="U4386">
        <v>1.60041501665797</v>
      </c>
      <c r="V4386">
        <v>1.5421835860839299</v>
      </c>
      <c r="W4386">
        <v>-11.57</v>
      </c>
      <c r="X4386">
        <v>7.58</v>
      </c>
      <c r="Y4386">
        <v>68136</v>
      </c>
      <c r="Z4386">
        <v>6814</v>
      </c>
      <c r="AA4386">
        <v>0.16</v>
      </c>
      <c r="AB4386">
        <v>10</v>
      </c>
      <c r="AC4386">
        <v>5</v>
      </c>
      <c r="AD4386">
        <v>5</v>
      </c>
      <c r="AE4386">
        <v>50</v>
      </c>
      <c r="AF4386">
        <v>10</v>
      </c>
      <c r="AG4386">
        <v>4</v>
      </c>
      <c r="AH4386">
        <v>3</v>
      </c>
      <c r="AI4386">
        <v>3</v>
      </c>
    </row>
    <row r="4387" spans="1:35" x14ac:dyDescent="0.2">
      <c r="A4387" s="102">
        <v>3980</v>
      </c>
      <c r="B4387">
        <v>3086</v>
      </c>
      <c r="C4387" t="s">
        <v>767</v>
      </c>
      <c r="D4387" t="s">
        <v>2953</v>
      </c>
      <c r="E4387">
        <v>1355</v>
      </c>
      <c r="F4387">
        <v>1346</v>
      </c>
      <c r="G4387">
        <v>800</v>
      </c>
      <c r="H4387" t="s">
        <v>2930</v>
      </c>
      <c r="I4387">
        <v>3436</v>
      </c>
      <c r="J4387" t="s">
        <v>3256</v>
      </c>
      <c r="K4387" t="s">
        <v>3194</v>
      </c>
      <c r="L4387">
        <v>1768</v>
      </c>
      <c r="M4387">
        <v>1768</v>
      </c>
      <c r="N4387">
        <v>600</v>
      </c>
      <c r="O4387" t="s">
        <v>2927</v>
      </c>
      <c r="P4387">
        <v>0.37773008498316202</v>
      </c>
      <c r="Q4387">
        <v>0.86401755598319196</v>
      </c>
      <c r="R4387">
        <v>0.45332227299845002</v>
      </c>
      <c r="S4387">
        <v>4.5558179458783203E-2</v>
      </c>
      <c r="T4387">
        <v>-1.0710584117739801</v>
      </c>
      <c r="U4387">
        <v>1.0710584117739801</v>
      </c>
      <c r="V4387">
        <v>0.93538518122306102</v>
      </c>
      <c r="W4387">
        <v>-5.95</v>
      </c>
      <c r="X4387">
        <v>1.51</v>
      </c>
      <c r="Y4387">
        <v>68117</v>
      </c>
      <c r="Z4387">
        <v>3244</v>
      </c>
      <c r="AA4387">
        <v>0.33</v>
      </c>
      <c r="AB4387">
        <v>21</v>
      </c>
      <c r="AC4387">
        <v>12</v>
      </c>
      <c r="AD4387">
        <v>9</v>
      </c>
      <c r="AE4387">
        <v>57.14</v>
      </c>
      <c r="AF4387">
        <v>9</v>
      </c>
      <c r="AG4387">
        <v>11</v>
      </c>
      <c r="AH4387">
        <v>8</v>
      </c>
      <c r="AI4387">
        <v>2</v>
      </c>
    </row>
    <row r="4388" spans="1:35" x14ac:dyDescent="0.2">
      <c r="A4388" s="102">
        <v>8664</v>
      </c>
      <c r="B4388">
        <v>4681</v>
      </c>
      <c r="C4388" t="s">
        <v>1304</v>
      </c>
      <c r="D4388" t="s">
        <v>2942</v>
      </c>
      <c r="E4388">
        <v>1808</v>
      </c>
      <c r="F4388">
        <v>1768</v>
      </c>
      <c r="G4388">
        <v>500</v>
      </c>
      <c r="H4388" t="s">
        <v>2930</v>
      </c>
      <c r="I4388">
        <v>9934</v>
      </c>
      <c r="J4388" t="s">
        <v>3193</v>
      </c>
      <c r="K4388" t="s">
        <v>2934</v>
      </c>
      <c r="L4388">
        <v>2780</v>
      </c>
      <c r="M4388">
        <v>2759</v>
      </c>
      <c r="N4388">
        <v>300</v>
      </c>
      <c r="O4388" t="s">
        <v>2927</v>
      </c>
      <c r="P4388">
        <v>7.6867058598994398E-2</v>
      </c>
      <c r="Q4388">
        <v>0.800283873472596</v>
      </c>
      <c r="R4388">
        <v>0.56080497508999805</v>
      </c>
      <c r="S4388">
        <v>0.33047160903025902</v>
      </c>
      <c r="T4388">
        <v>-1.38482897180632</v>
      </c>
      <c r="U4388">
        <v>1.38482897180632</v>
      </c>
      <c r="V4388">
        <v>1.01085942711723</v>
      </c>
      <c r="W4388">
        <v>-6.04</v>
      </c>
      <c r="X4388">
        <v>6.8</v>
      </c>
      <c r="Y4388">
        <v>68110</v>
      </c>
      <c r="Z4388">
        <v>5676</v>
      </c>
      <c r="AA4388">
        <v>0.28000000000000003</v>
      </c>
      <c r="AB4388">
        <v>12</v>
      </c>
      <c r="AC4388">
        <v>5</v>
      </c>
      <c r="AD4388">
        <v>7</v>
      </c>
      <c r="AE4388">
        <v>41.67</v>
      </c>
      <c r="AF4388">
        <v>15</v>
      </c>
      <c r="AG4388">
        <v>3</v>
      </c>
      <c r="AH4388">
        <v>0</v>
      </c>
      <c r="AI4388">
        <v>9</v>
      </c>
    </row>
    <row r="4389" spans="1:35" x14ac:dyDescent="0.2">
      <c r="A4389" s="102">
        <v>5490</v>
      </c>
      <c r="B4389">
        <v>2002</v>
      </c>
      <c r="C4389" t="s">
        <v>3250</v>
      </c>
      <c r="D4389" t="s">
        <v>2955</v>
      </c>
      <c r="E4389">
        <v>1952</v>
      </c>
      <c r="F4389">
        <v>1932</v>
      </c>
      <c r="G4389">
        <v>600</v>
      </c>
      <c r="H4389" t="s">
        <v>2927</v>
      </c>
      <c r="I4389">
        <v>2810</v>
      </c>
      <c r="J4389" t="s">
        <v>3270</v>
      </c>
      <c r="K4389" t="s">
        <v>2955</v>
      </c>
      <c r="L4389">
        <v>3670</v>
      </c>
      <c r="M4389">
        <v>3650</v>
      </c>
      <c r="N4389">
        <v>300</v>
      </c>
      <c r="O4389" t="s">
        <v>2930</v>
      </c>
      <c r="P4389">
        <v>0.85178135415506495</v>
      </c>
      <c r="Q4389">
        <v>0.84276726492488596</v>
      </c>
      <c r="R4389">
        <v>4.7257024995620997E-2</v>
      </c>
      <c r="S4389">
        <v>0.27054567387078898</v>
      </c>
      <c r="T4389">
        <v>0.61810746731910204</v>
      </c>
      <c r="U4389">
        <v>0.61810746731910204</v>
      </c>
      <c r="V4389">
        <v>0.59076940161337799</v>
      </c>
      <c r="W4389">
        <v>1.92</v>
      </c>
      <c r="X4389">
        <v>5.86</v>
      </c>
      <c r="Y4389">
        <v>68095</v>
      </c>
      <c r="Z4389">
        <v>4540</v>
      </c>
      <c r="AA4389">
        <v>0.36</v>
      </c>
      <c r="AB4389">
        <v>15</v>
      </c>
      <c r="AC4389">
        <v>9</v>
      </c>
      <c r="AD4389">
        <v>6</v>
      </c>
      <c r="AE4389">
        <v>60</v>
      </c>
      <c r="AF4389">
        <v>15</v>
      </c>
      <c r="AG4389">
        <v>3</v>
      </c>
      <c r="AH4389">
        <v>1</v>
      </c>
      <c r="AI4389">
        <v>11</v>
      </c>
    </row>
    <row r="4390" spans="1:35" x14ac:dyDescent="0.2">
      <c r="A4390" s="102">
        <v>4664</v>
      </c>
      <c r="B4390">
        <v>6235</v>
      </c>
      <c r="C4390" t="s">
        <v>3660</v>
      </c>
      <c r="D4390" t="s">
        <v>2940</v>
      </c>
      <c r="E4390">
        <v>3040</v>
      </c>
      <c r="F4390">
        <v>3010</v>
      </c>
      <c r="G4390">
        <v>300</v>
      </c>
      <c r="H4390" t="s">
        <v>2930</v>
      </c>
      <c r="I4390">
        <v>6750</v>
      </c>
      <c r="J4390" t="s">
        <v>2993</v>
      </c>
      <c r="K4390" t="s">
        <v>2932</v>
      </c>
      <c r="L4390">
        <v>4400</v>
      </c>
      <c r="M4390">
        <v>4275</v>
      </c>
      <c r="N4390">
        <v>200</v>
      </c>
      <c r="O4390" t="s">
        <v>2927</v>
      </c>
      <c r="P4390">
        <v>0.42180037448957902</v>
      </c>
      <c r="Q4390">
        <v>0.85384609335600903</v>
      </c>
      <c r="R4390">
        <v>0.87352672183271396</v>
      </c>
      <c r="S4390">
        <v>2.5451086516983901E-2</v>
      </c>
      <c r="T4390">
        <v>-0.32021619894619002</v>
      </c>
      <c r="U4390">
        <v>0.32021619894619002</v>
      </c>
      <c r="V4390">
        <v>1.0799513330389301</v>
      </c>
      <c r="W4390">
        <v>-2.36</v>
      </c>
      <c r="X4390">
        <v>5.61</v>
      </c>
      <c r="Y4390">
        <v>68079</v>
      </c>
      <c r="Z4390">
        <v>8510</v>
      </c>
      <c r="AA4390">
        <v>0.15</v>
      </c>
      <c r="AB4390">
        <v>8</v>
      </c>
      <c r="AC4390">
        <v>4</v>
      </c>
      <c r="AD4390">
        <v>4</v>
      </c>
      <c r="AE4390">
        <v>50</v>
      </c>
      <c r="AF4390">
        <v>6</v>
      </c>
      <c r="AG4390">
        <v>4</v>
      </c>
      <c r="AH4390">
        <v>4</v>
      </c>
      <c r="AI4390">
        <v>0</v>
      </c>
    </row>
    <row r="4391" spans="1:35" x14ac:dyDescent="0.2">
      <c r="A4391" s="102">
        <v>112</v>
      </c>
      <c r="B4391">
        <v>4581</v>
      </c>
      <c r="C4391" t="s">
        <v>3700</v>
      </c>
      <c r="D4391" t="s">
        <v>2950</v>
      </c>
      <c r="E4391">
        <v>8470</v>
      </c>
      <c r="F4391">
        <v>8300</v>
      </c>
      <c r="G4391">
        <v>100</v>
      </c>
      <c r="H4391" t="s">
        <v>2927</v>
      </c>
      <c r="I4391">
        <v>9201</v>
      </c>
      <c r="J4391" t="s">
        <v>3262</v>
      </c>
      <c r="K4391" t="s">
        <v>3263</v>
      </c>
      <c r="L4391">
        <v>3217</v>
      </c>
      <c r="M4391">
        <v>3167</v>
      </c>
      <c r="N4391">
        <v>300</v>
      </c>
      <c r="O4391" t="s">
        <v>2930</v>
      </c>
      <c r="P4391">
        <v>0.283388592726598</v>
      </c>
      <c r="Q4391">
        <v>0.95401972939958302</v>
      </c>
      <c r="R4391">
        <v>0.24418920807113501</v>
      </c>
      <c r="S4391">
        <v>3.6880978668897398E-2</v>
      </c>
      <c r="T4391">
        <v>2.6955528862034801</v>
      </c>
      <c r="U4391">
        <v>2.6955528862034801</v>
      </c>
      <c r="V4391">
        <v>2.9596464383087699</v>
      </c>
      <c r="W4391">
        <v>8.5</v>
      </c>
      <c r="X4391">
        <v>14.47</v>
      </c>
      <c r="Y4391">
        <v>68000</v>
      </c>
      <c r="Z4391">
        <v>22667</v>
      </c>
      <c r="AA4391">
        <v>1</v>
      </c>
      <c r="AB4391">
        <v>3</v>
      </c>
      <c r="AC4391">
        <v>2</v>
      </c>
      <c r="AD4391">
        <v>1</v>
      </c>
      <c r="AE4391">
        <v>66.67</v>
      </c>
      <c r="AF4391">
        <v>16</v>
      </c>
      <c r="AG4391">
        <v>1</v>
      </c>
      <c r="AH4391">
        <v>0</v>
      </c>
      <c r="AI4391">
        <v>2</v>
      </c>
    </row>
    <row r="4392" spans="1:35" x14ac:dyDescent="0.2">
      <c r="A4392" s="102">
        <v>1049</v>
      </c>
      <c r="B4392">
        <v>1833</v>
      </c>
      <c r="C4392" t="s">
        <v>3701</v>
      </c>
      <c r="D4392" t="s">
        <v>2937</v>
      </c>
      <c r="E4392">
        <v>2880</v>
      </c>
      <c r="F4392">
        <v>2904</v>
      </c>
      <c r="G4392">
        <v>300</v>
      </c>
      <c r="H4392" t="s">
        <v>2930</v>
      </c>
      <c r="I4392">
        <v>2001</v>
      </c>
      <c r="J4392" t="s">
        <v>2783</v>
      </c>
      <c r="K4392" t="s">
        <v>2955</v>
      </c>
      <c r="L4392">
        <v>1684</v>
      </c>
      <c r="M4392">
        <v>1706</v>
      </c>
      <c r="N4392">
        <v>500</v>
      </c>
      <c r="O4392" t="s">
        <v>2927</v>
      </c>
      <c r="P4392">
        <v>0.67505744464344797</v>
      </c>
      <c r="Q4392">
        <v>0.91491587969994104</v>
      </c>
      <c r="R4392">
        <v>1.2913575118665E-2</v>
      </c>
      <c r="S4392">
        <v>2.7243681845605799E-2</v>
      </c>
      <c r="T4392">
        <v>-2.0202749733401602</v>
      </c>
      <c r="U4392">
        <v>2.0202749733401602</v>
      </c>
      <c r="V4392">
        <v>1.1316701834235201</v>
      </c>
      <c r="W4392">
        <v>-3.86</v>
      </c>
      <c r="X4392">
        <v>2.09</v>
      </c>
      <c r="Y4392">
        <v>67735</v>
      </c>
      <c r="Z4392">
        <v>3984</v>
      </c>
      <c r="AA4392">
        <v>0.17</v>
      </c>
      <c r="AB4392">
        <v>17</v>
      </c>
      <c r="AC4392">
        <v>11</v>
      </c>
      <c r="AD4392">
        <v>6</v>
      </c>
      <c r="AE4392">
        <v>64.709999999999994</v>
      </c>
      <c r="AF4392">
        <v>14</v>
      </c>
      <c r="AG4392">
        <v>3</v>
      </c>
      <c r="AH4392">
        <v>4</v>
      </c>
      <c r="AI4392">
        <v>10</v>
      </c>
    </row>
    <row r="4393" spans="1:35" x14ac:dyDescent="0.2">
      <c r="A4393" s="102">
        <v>440</v>
      </c>
      <c r="B4393">
        <v>4689</v>
      </c>
      <c r="C4393" t="s">
        <v>3173</v>
      </c>
      <c r="D4393" t="s">
        <v>2929</v>
      </c>
      <c r="E4393">
        <v>451</v>
      </c>
      <c r="F4393">
        <v>437</v>
      </c>
      <c r="G4393">
        <v>2500</v>
      </c>
      <c r="H4393" t="s">
        <v>2930</v>
      </c>
      <c r="I4393">
        <v>6967</v>
      </c>
      <c r="J4393" t="s">
        <v>950</v>
      </c>
      <c r="K4393" t="s">
        <v>2932</v>
      </c>
      <c r="L4393">
        <v>1353</v>
      </c>
      <c r="M4393">
        <v>1352</v>
      </c>
      <c r="N4393">
        <v>800</v>
      </c>
      <c r="O4393" t="s">
        <v>2927</v>
      </c>
      <c r="P4393">
        <v>0.79922371462349995</v>
      </c>
      <c r="Q4393">
        <v>0.933379057532712</v>
      </c>
      <c r="R4393">
        <v>7.0028884410696601E-2</v>
      </c>
      <c r="S4393">
        <v>4.0921458756688102E-2</v>
      </c>
      <c r="T4393">
        <v>-0.69045174057732195</v>
      </c>
      <c r="U4393">
        <v>0.69045174057732195</v>
      </c>
      <c r="V4393">
        <v>0.442514599344763</v>
      </c>
      <c r="W4393">
        <v>-4.5999999999999996</v>
      </c>
      <c r="X4393">
        <v>1.01</v>
      </c>
      <c r="Y4393">
        <v>67721</v>
      </c>
      <c r="Z4393">
        <v>4233</v>
      </c>
      <c r="AA4393">
        <v>0.15</v>
      </c>
      <c r="AB4393">
        <v>16</v>
      </c>
      <c r="AC4393">
        <v>9</v>
      </c>
      <c r="AD4393">
        <v>7</v>
      </c>
      <c r="AE4393">
        <v>56.25</v>
      </c>
      <c r="AF4393">
        <v>10</v>
      </c>
      <c r="AG4393">
        <v>9</v>
      </c>
      <c r="AH4393">
        <v>5</v>
      </c>
      <c r="AI4393">
        <v>2</v>
      </c>
    </row>
    <row r="4394" spans="1:35" x14ac:dyDescent="0.2">
      <c r="A4394" s="102">
        <v>7505</v>
      </c>
      <c r="B4394">
        <v>5714</v>
      </c>
      <c r="C4394" t="s">
        <v>873</v>
      </c>
      <c r="D4394" t="s">
        <v>2943</v>
      </c>
      <c r="E4394">
        <v>4090</v>
      </c>
      <c r="F4394">
        <v>4070</v>
      </c>
      <c r="G4394">
        <v>200</v>
      </c>
      <c r="H4394" t="s">
        <v>2927</v>
      </c>
      <c r="I4394">
        <v>6201</v>
      </c>
      <c r="J4394" t="s">
        <v>3463</v>
      </c>
      <c r="K4394" t="s">
        <v>2945</v>
      </c>
      <c r="L4394">
        <v>6290</v>
      </c>
      <c r="M4394">
        <v>6250</v>
      </c>
      <c r="N4394">
        <v>100</v>
      </c>
      <c r="O4394" t="s">
        <v>2930</v>
      </c>
      <c r="P4394">
        <v>0.28040899044870099</v>
      </c>
      <c r="Q4394">
        <v>0.81586404374188104</v>
      </c>
      <c r="R4394">
        <v>0.73975670821332995</v>
      </c>
      <c r="S4394">
        <v>8.7809184781462699E-2</v>
      </c>
      <c r="T4394">
        <v>1.0792410570150399</v>
      </c>
      <c r="U4394">
        <v>1.0792410570150399</v>
      </c>
      <c r="V4394">
        <v>1.28211775791727</v>
      </c>
      <c r="W4394">
        <v>4.22</v>
      </c>
      <c r="X4394">
        <v>30.24</v>
      </c>
      <c r="Y4394">
        <v>67659</v>
      </c>
      <c r="Z4394">
        <v>16915</v>
      </c>
      <c r="AA4394">
        <v>1.1599999999999999</v>
      </c>
      <c r="AB4394">
        <v>4</v>
      </c>
      <c r="AC4394">
        <v>3</v>
      </c>
      <c r="AD4394">
        <v>1</v>
      </c>
      <c r="AE4394">
        <v>75</v>
      </c>
      <c r="AF4394">
        <v>14</v>
      </c>
      <c r="AG4394">
        <v>2</v>
      </c>
      <c r="AH4394">
        <v>0</v>
      </c>
      <c r="AI4394">
        <v>2</v>
      </c>
    </row>
    <row r="4395" spans="1:35" x14ac:dyDescent="0.2">
      <c r="A4395" s="102">
        <v>2858</v>
      </c>
      <c r="B4395">
        <v>5463</v>
      </c>
      <c r="C4395" t="s">
        <v>67</v>
      </c>
      <c r="D4395" t="s">
        <v>2988</v>
      </c>
      <c r="E4395">
        <v>3180</v>
      </c>
      <c r="F4395">
        <v>3170</v>
      </c>
      <c r="G4395">
        <v>300</v>
      </c>
      <c r="H4395" t="s">
        <v>2927</v>
      </c>
      <c r="I4395">
        <v>9076</v>
      </c>
      <c r="J4395" t="s">
        <v>1116</v>
      </c>
      <c r="K4395" t="s">
        <v>3099</v>
      </c>
      <c r="L4395">
        <v>1487</v>
      </c>
      <c r="M4395">
        <v>1474</v>
      </c>
      <c r="N4395">
        <v>600</v>
      </c>
      <c r="O4395" t="s">
        <v>2930</v>
      </c>
      <c r="P4395">
        <v>0.61319686981091603</v>
      </c>
      <c r="Q4395">
        <v>0.88215775020540499</v>
      </c>
      <c r="R4395">
        <v>8.6535365385489102E-3</v>
      </c>
      <c r="S4395">
        <v>1.7641711350857601E-2</v>
      </c>
      <c r="T4395">
        <v>0.99154435191961499</v>
      </c>
      <c r="U4395">
        <v>0.99154435191961499</v>
      </c>
      <c r="V4395">
        <v>0.54137808065709103</v>
      </c>
      <c r="W4395">
        <v>1.92</v>
      </c>
      <c r="X4395">
        <v>7</v>
      </c>
      <c r="Y4395">
        <v>67511</v>
      </c>
      <c r="Z4395">
        <v>4219</v>
      </c>
      <c r="AA4395">
        <v>0.28999999999999998</v>
      </c>
      <c r="AB4395">
        <v>16</v>
      </c>
      <c r="AC4395">
        <v>9</v>
      </c>
      <c r="AD4395">
        <v>7</v>
      </c>
      <c r="AE4395">
        <v>56.25</v>
      </c>
      <c r="AF4395">
        <v>15</v>
      </c>
      <c r="AG4395">
        <v>5</v>
      </c>
      <c r="AH4395">
        <v>3</v>
      </c>
      <c r="AI4395">
        <v>8</v>
      </c>
    </row>
    <row r="4396" spans="1:35" x14ac:dyDescent="0.2">
      <c r="A4396" s="102">
        <v>4597</v>
      </c>
      <c r="B4396">
        <v>2914</v>
      </c>
      <c r="C4396" t="s">
        <v>3132</v>
      </c>
      <c r="D4396" t="s">
        <v>2955</v>
      </c>
      <c r="E4396">
        <v>2326</v>
      </c>
      <c r="F4396">
        <v>2301</v>
      </c>
      <c r="G4396">
        <v>400</v>
      </c>
      <c r="H4396" t="s">
        <v>2930</v>
      </c>
      <c r="I4396">
        <v>5901</v>
      </c>
      <c r="J4396" t="s">
        <v>228</v>
      </c>
      <c r="K4396" t="s">
        <v>3194</v>
      </c>
      <c r="L4396">
        <v>1974</v>
      </c>
      <c r="M4396">
        <v>1969</v>
      </c>
      <c r="N4396">
        <v>500</v>
      </c>
      <c r="O4396" t="s">
        <v>2927</v>
      </c>
      <c r="P4396">
        <v>0.297954727983267</v>
      </c>
      <c r="Q4396">
        <v>0.85480032404052997</v>
      </c>
      <c r="R4396">
        <v>0.34407810396316502</v>
      </c>
      <c r="S4396">
        <v>0.22487392688947899</v>
      </c>
      <c r="T4396">
        <v>-2.0236117875108599</v>
      </c>
      <c r="U4396">
        <v>2.0236117875108599</v>
      </c>
      <c r="V4396">
        <v>1.8554970067404699</v>
      </c>
      <c r="W4396">
        <v>-10.01</v>
      </c>
      <c r="X4396">
        <v>6.96</v>
      </c>
      <c r="Y4396">
        <v>67477</v>
      </c>
      <c r="Z4396">
        <v>4217</v>
      </c>
      <c r="AA4396">
        <v>0.2</v>
      </c>
      <c r="AB4396">
        <v>16</v>
      </c>
      <c r="AC4396">
        <v>9</v>
      </c>
      <c r="AD4396">
        <v>7</v>
      </c>
      <c r="AE4396">
        <v>56.25</v>
      </c>
      <c r="AF4396">
        <v>14</v>
      </c>
      <c r="AG4396">
        <v>6</v>
      </c>
      <c r="AH4396">
        <v>3</v>
      </c>
      <c r="AI4396">
        <v>7</v>
      </c>
    </row>
    <row r="4397" spans="1:35" x14ac:dyDescent="0.2">
      <c r="A4397" s="102">
        <v>2377</v>
      </c>
      <c r="B4397">
        <v>7181</v>
      </c>
      <c r="C4397" t="s">
        <v>64</v>
      </c>
      <c r="D4397" t="s">
        <v>3176</v>
      </c>
      <c r="E4397">
        <v>1900</v>
      </c>
      <c r="F4397">
        <v>1885</v>
      </c>
      <c r="G4397">
        <v>500</v>
      </c>
      <c r="H4397" t="s">
        <v>2930</v>
      </c>
      <c r="I4397">
        <v>7817</v>
      </c>
      <c r="J4397" t="s">
        <v>696</v>
      </c>
      <c r="K4397" t="s">
        <v>2951</v>
      </c>
      <c r="L4397">
        <v>4605</v>
      </c>
      <c r="M4397">
        <v>4615</v>
      </c>
      <c r="N4397">
        <v>200</v>
      </c>
      <c r="O4397" t="s">
        <v>2927</v>
      </c>
      <c r="P4397">
        <v>0.53073234944210901</v>
      </c>
      <c r="Q4397">
        <v>0.88984399276730497</v>
      </c>
      <c r="R4397">
        <v>0.32404730137848697</v>
      </c>
      <c r="S4397">
        <v>0.23136973233323399</v>
      </c>
      <c r="T4397">
        <v>-0.87435212407496199</v>
      </c>
      <c r="U4397">
        <v>0.87435212407496199</v>
      </c>
      <c r="V4397">
        <v>4.68346579881148E-2</v>
      </c>
      <c r="W4397">
        <v>-3.11</v>
      </c>
      <c r="X4397">
        <v>2.11</v>
      </c>
      <c r="Y4397">
        <v>67429</v>
      </c>
      <c r="Z4397">
        <v>3966</v>
      </c>
      <c r="AA4397">
        <v>0.22</v>
      </c>
      <c r="AB4397">
        <v>17</v>
      </c>
      <c r="AC4397">
        <v>10</v>
      </c>
      <c r="AD4397">
        <v>7</v>
      </c>
      <c r="AE4397">
        <v>58.82</v>
      </c>
      <c r="AF4397">
        <v>10</v>
      </c>
      <c r="AG4397">
        <v>7</v>
      </c>
      <c r="AH4397">
        <v>5</v>
      </c>
      <c r="AI4397">
        <v>5</v>
      </c>
    </row>
    <row r="4398" spans="1:35" x14ac:dyDescent="0.2">
      <c r="A4398" s="102">
        <v>778</v>
      </c>
      <c r="B4398">
        <v>5802</v>
      </c>
      <c r="C4398" t="s">
        <v>3220</v>
      </c>
      <c r="D4398" t="s">
        <v>2943</v>
      </c>
      <c r="E4398">
        <v>1533.5</v>
      </c>
      <c r="F4398">
        <v>1518</v>
      </c>
      <c r="G4398">
        <v>400</v>
      </c>
      <c r="H4398" t="s">
        <v>2930</v>
      </c>
      <c r="I4398">
        <v>6988</v>
      </c>
      <c r="J4398" t="s">
        <v>65</v>
      </c>
      <c r="K4398" t="s">
        <v>2952</v>
      </c>
      <c r="L4398">
        <v>6340</v>
      </c>
      <c r="M4398">
        <v>6310</v>
      </c>
      <c r="N4398">
        <v>100</v>
      </c>
      <c r="O4398" t="s">
        <v>2927</v>
      </c>
      <c r="P4398">
        <v>0.16299085913323799</v>
      </c>
      <c r="Q4398">
        <v>0.92259593844442001</v>
      </c>
      <c r="R4398">
        <v>0.70264623775125301</v>
      </c>
      <c r="S4398">
        <v>0.13462132056819501</v>
      </c>
      <c r="T4398">
        <v>-1.77486217383233</v>
      </c>
      <c r="U4398">
        <v>1.77486217383233</v>
      </c>
      <c r="V4398">
        <v>1.5459481994155799</v>
      </c>
      <c r="W4398">
        <v>-6.96</v>
      </c>
      <c r="X4398">
        <v>3.77</v>
      </c>
      <c r="Y4398">
        <v>67345</v>
      </c>
      <c r="Z4398">
        <v>3961</v>
      </c>
      <c r="AA4398">
        <v>0.2</v>
      </c>
      <c r="AB4398">
        <v>17</v>
      </c>
      <c r="AC4398">
        <v>11</v>
      </c>
      <c r="AD4398">
        <v>6</v>
      </c>
      <c r="AE4398">
        <v>64.709999999999994</v>
      </c>
      <c r="AF4398">
        <v>13</v>
      </c>
      <c r="AG4398">
        <v>4</v>
      </c>
      <c r="AH4398">
        <v>4</v>
      </c>
      <c r="AI4398">
        <v>9</v>
      </c>
    </row>
    <row r="4399" spans="1:35" x14ac:dyDescent="0.2">
      <c r="A4399" s="102">
        <v>4453</v>
      </c>
      <c r="B4399">
        <v>5471</v>
      </c>
      <c r="C4399" t="s">
        <v>3216</v>
      </c>
      <c r="D4399" t="s">
        <v>2988</v>
      </c>
      <c r="E4399">
        <v>4560</v>
      </c>
      <c r="F4399">
        <v>4520</v>
      </c>
      <c r="G4399">
        <v>200</v>
      </c>
      <c r="H4399" t="s">
        <v>2930</v>
      </c>
      <c r="I4399">
        <v>6481</v>
      </c>
      <c r="J4399" t="s">
        <v>3657</v>
      </c>
      <c r="K4399" t="s">
        <v>2940</v>
      </c>
      <c r="L4399">
        <v>2929</v>
      </c>
      <c r="M4399">
        <v>2911</v>
      </c>
      <c r="N4399">
        <v>300</v>
      </c>
      <c r="O4399" t="s">
        <v>2927</v>
      </c>
      <c r="P4399">
        <v>0.51871149904592595</v>
      </c>
      <c r="Q4399">
        <v>0.857052049510724</v>
      </c>
      <c r="R4399">
        <v>0.85126153486380596</v>
      </c>
      <c r="S4399">
        <v>0.1258992923286</v>
      </c>
      <c r="T4399">
        <v>-0.41889442629747298</v>
      </c>
      <c r="U4399">
        <v>0.41889442629747298</v>
      </c>
      <c r="V4399">
        <v>0.42691560310792198</v>
      </c>
      <c r="W4399">
        <v>-1.98</v>
      </c>
      <c r="X4399">
        <v>3.4</v>
      </c>
      <c r="Y4399">
        <v>67339</v>
      </c>
      <c r="Z4399">
        <v>11223</v>
      </c>
      <c r="AA4399">
        <v>0.51</v>
      </c>
      <c r="AB4399">
        <v>6</v>
      </c>
      <c r="AC4399">
        <v>3</v>
      </c>
      <c r="AD4399">
        <v>3</v>
      </c>
      <c r="AE4399">
        <v>50</v>
      </c>
      <c r="AF4399">
        <v>10</v>
      </c>
      <c r="AG4399">
        <v>3</v>
      </c>
      <c r="AH4399">
        <v>1</v>
      </c>
      <c r="AI4399">
        <v>2</v>
      </c>
    </row>
    <row r="4400" spans="1:35" x14ac:dyDescent="0.2">
      <c r="A4400" s="102">
        <v>4198</v>
      </c>
      <c r="B4400">
        <v>3110</v>
      </c>
      <c r="C4400" t="s">
        <v>682</v>
      </c>
      <c r="D4400" t="s">
        <v>2926</v>
      </c>
      <c r="E4400">
        <v>4900</v>
      </c>
      <c r="F4400">
        <v>4810</v>
      </c>
      <c r="G4400">
        <v>200</v>
      </c>
      <c r="H4400" t="s">
        <v>2927</v>
      </c>
      <c r="I4400">
        <v>6807</v>
      </c>
      <c r="J4400" t="s">
        <v>239</v>
      </c>
      <c r="K4400" t="s">
        <v>2932</v>
      </c>
      <c r="L4400">
        <v>2080</v>
      </c>
      <c r="M4400">
        <v>2041</v>
      </c>
      <c r="N4400">
        <v>500</v>
      </c>
      <c r="O4400" t="s">
        <v>2930</v>
      </c>
      <c r="P4400">
        <v>0.29223871978806898</v>
      </c>
      <c r="Q4400">
        <v>0.86059146520575902</v>
      </c>
      <c r="R4400">
        <v>0.96117741067679496</v>
      </c>
      <c r="S4400">
        <v>0.40380790715920201</v>
      </c>
      <c r="T4400">
        <v>1.7389813241629399</v>
      </c>
      <c r="U4400">
        <v>1.7389813241629399</v>
      </c>
      <c r="V4400">
        <v>1.8313975243462799</v>
      </c>
      <c r="W4400">
        <v>16.48</v>
      </c>
      <c r="X4400">
        <v>6.08</v>
      </c>
      <c r="Y4400">
        <v>67334</v>
      </c>
      <c r="Z4400">
        <v>3367</v>
      </c>
      <c r="AA4400">
        <v>0.22</v>
      </c>
      <c r="AB4400">
        <v>20</v>
      </c>
      <c r="AC4400">
        <v>11</v>
      </c>
      <c r="AD4400">
        <v>9</v>
      </c>
      <c r="AE4400">
        <v>55</v>
      </c>
      <c r="AF4400">
        <v>10</v>
      </c>
      <c r="AG4400">
        <v>10</v>
      </c>
      <c r="AH4400">
        <v>7</v>
      </c>
      <c r="AI4400">
        <v>3</v>
      </c>
    </row>
    <row r="4401" spans="1:35" x14ac:dyDescent="0.2">
      <c r="A4401" s="102">
        <v>1838</v>
      </c>
      <c r="B4401">
        <v>6923</v>
      </c>
      <c r="C4401" t="s">
        <v>58</v>
      </c>
      <c r="D4401" t="s">
        <v>2932</v>
      </c>
      <c r="E4401">
        <v>3135</v>
      </c>
      <c r="F4401">
        <v>3095</v>
      </c>
      <c r="G4401">
        <v>200</v>
      </c>
      <c r="H4401" t="s">
        <v>2930</v>
      </c>
      <c r="I4401">
        <v>6988</v>
      </c>
      <c r="J4401" t="s">
        <v>65</v>
      </c>
      <c r="K4401" t="s">
        <v>2952</v>
      </c>
      <c r="L4401">
        <v>6340</v>
      </c>
      <c r="M4401">
        <v>6310</v>
      </c>
      <c r="N4401">
        <v>100</v>
      </c>
      <c r="O4401" t="s">
        <v>2927</v>
      </c>
      <c r="P4401">
        <v>0.32152513179230002</v>
      </c>
      <c r="Q4401">
        <v>0.898666921601455</v>
      </c>
      <c r="R4401">
        <v>0.63390522537539995</v>
      </c>
      <c r="S4401">
        <v>8.6507365489401897E-2</v>
      </c>
      <c r="T4401">
        <v>-0.59693088592054899</v>
      </c>
      <c r="U4401">
        <v>0.59693088592054899</v>
      </c>
      <c r="V4401">
        <v>0.79533378333740901</v>
      </c>
      <c r="W4401">
        <v>-1.93</v>
      </c>
      <c r="X4401">
        <v>1.9</v>
      </c>
      <c r="Y4401">
        <v>67301</v>
      </c>
      <c r="Z4401">
        <v>5608</v>
      </c>
      <c r="AA4401">
        <v>0.22</v>
      </c>
      <c r="AB4401">
        <v>12</v>
      </c>
      <c r="AC4401">
        <v>7</v>
      </c>
      <c r="AD4401">
        <v>5</v>
      </c>
      <c r="AE4401">
        <v>58.33</v>
      </c>
      <c r="AF4401">
        <v>14</v>
      </c>
      <c r="AG4401">
        <v>3</v>
      </c>
      <c r="AH4401">
        <v>1</v>
      </c>
      <c r="AI4401">
        <v>8</v>
      </c>
    </row>
    <row r="4402" spans="1:35" x14ac:dyDescent="0.2">
      <c r="A4402" s="102">
        <v>6618</v>
      </c>
      <c r="B4402">
        <v>3048</v>
      </c>
      <c r="C4402" t="s">
        <v>3338</v>
      </c>
      <c r="D4402" t="s">
        <v>2953</v>
      </c>
      <c r="E4402">
        <v>1208</v>
      </c>
      <c r="F4402">
        <v>1188</v>
      </c>
      <c r="G4402">
        <v>900</v>
      </c>
      <c r="H4402" t="s">
        <v>2930</v>
      </c>
      <c r="I4402">
        <v>8341</v>
      </c>
      <c r="J4402" t="s">
        <v>1058</v>
      </c>
      <c r="K4402" t="s">
        <v>2990</v>
      </c>
      <c r="L4402">
        <v>1744</v>
      </c>
      <c r="M4402">
        <v>1693</v>
      </c>
      <c r="N4402">
        <v>600</v>
      </c>
      <c r="O4402" t="s">
        <v>2927</v>
      </c>
      <c r="P4402">
        <v>0.23691676762642799</v>
      </c>
      <c r="Q4402">
        <v>0.82794591091577097</v>
      </c>
      <c r="R4402">
        <v>0.34771552043012299</v>
      </c>
      <c r="S4402">
        <v>7.3716248898113096E-2</v>
      </c>
      <c r="T4402">
        <v>-1.0874652227402901E-2</v>
      </c>
      <c r="U4402">
        <v>1.0874652227402901E-2</v>
      </c>
      <c r="V4402">
        <v>0.431523561831609</v>
      </c>
      <c r="W4402">
        <v>-0.04</v>
      </c>
      <c r="X4402">
        <v>5.26</v>
      </c>
      <c r="Y4402">
        <v>67269</v>
      </c>
      <c r="Z4402">
        <v>3540</v>
      </c>
      <c r="AA4402">
        <v>0.19</v>
      </c>
      <c r="AB4402">
        <v>19</v>
      </c>
      <c r="AC4402">
        <v>11</v>
      </c>
      <c r="AD4402">
        <v>8</v>
      </c>
      <c r="AE4402">
        <v>57.89</v>
      </c>
      <c r="AF4402">
        <v>12</v>
      </c>
      <c r="AG4402">
        <v>10</v>
      </c>
      <c r="AH4402">
        <v>5</v>
      </c>
      <c r="AI4402">
        <v>4</v>
      </c>
    </row>
    <row r="4403" spans="1:35" x14ac:dyDescent="0.2">
      <c r="A4403" s="102">
        <v>2843</v>
      </c>
      <c r="B4403">
        <v>6406</v>
      </c>
      <c r="C4403" t="s">
        <v>2939</v>
      </c>
      <c r="D4403" t="s">
        <v>2940</v>
      </c>
      <c r="E4403">
        <v>1820</v>
      </c>
      <c r="F4403">
        <v>1780</v>
      </c>
      <c r="G4403">
        <v>300</v>
      </c>
      <c r="H4403" t="s">
        <v>2930</v>
      </c>
      <c r="I4403">
        <v>9746</v>
      </c>
      <c r="J4403" t="s">
        <v>3201</v>
      </c>
      <c r="K4403" t="s">
        <v>2929</v>
      </c>
      <c r="L4403">
        <v>5600</v>
      </c>
      <c r="M4403">
        <v>5640</v>
      </c>
      <c r="N4403">
        <v>100</v>
      </c>
      <c r="O4403" t="s">
        <v>2927</v>
      </c>
      <c r="P4403">
        <v>0.79403553149517703</v>
      </c>
      <c r="Q4403">
        <v>0.88240155592337799</v>
      </c>
      <c r="R4403">
        <v>4.40580592545105E-2</v>
      </c>
      <c r="S4403">
        <v>0.41765250523916803</v>
      </c>
      <c r="T4403">
        <v>-2.5965608197024701</v>
      </c>
      <c r="U4403">
        <v>2.5965608197024701</v>
      </c>
      <c r="V4403">
        <v>1.09728258294912</v>
      </c>
      <c r="W4403">
        <v>-6.69</v>
      </c>
      <c r="X4403">
        <v>5.32</v>
      </c>
      <c r="Y4403">
        <v>67232</v>
      </c>
      <c r="Z4403">
        <v>3735</v>
      </c>
      <c r="AA4403">
        <v>0.28999999999999998</v>
      </c>
      <c r="AB4403">
        <v>18</v>
      </c>
      <c r="AC4403">
        <v>10</v>
      </c>
      <c r="AD4403">
        <v>8</v>
      </c>
      <c r="AE4403">
        <v>55.56</v>
      </c>
      <c r="AF4403">
        <v>13</v>
      </c>
      <c r="AG4403">
        <v>7</v>
      </c>
      <c r="AH4403">
        <v>4</v>
      </c>
      <c r="AI4403">
        <v>7</v>
      </c>
    </row>
    <row r="4404" spans="1:35" x14ac:dyDescent="0.2">
      <c r="A4404" s="102">
        <v>5183</v>
      </c>
      <c r="B4404">
        <v>3407</v>
      </c>
      <c r="C4404" t="s">
        <v>3106</v>
      </c>
      <c r="D4404" t="s">
        <v>2952</v>
      </c>
      <c r="E4404">
        <v>1197</v>
      </c>
      <c r="F4404">
        <v>1100</v>
      </c>
      <c r="G4404">
        <v>800</v>
      </c>
      <c r="H4404" t="s">
        <v>2930</v>
      </c>
      <c r="I4404">
        <v>7267</v>
      </c>
      <c r="J4404" t="s">
        <v>61</v>
      </c>
      <c r="K4404" t="s">
        <v>2945</v>
      </c>
      <c r="L4404">
        <v>2893</v>
      </c>
      <c r="M4404">
        <v>2857.5</v>
      </c>
      <c r="N4404">
        <v>300</v>
      </c>
      <c r="O4404" t="s">
        <v>2927</v>
      </c>
      <c r="P4404">
        <v>0.904682827105874</v>
      </c>
      <c r="Q4404">
        <v>0.84697498642748303</v>
      </c>
      <c r="R4404">
        <v>4.8341478646796401E-2</v>
      </c>
      <c r="S4404">
        <v>0.13533036006329999</v>
      </c>
      <c r="T4404">
        <v>-1.47242515199913</v>
      </c>
      <c r="U4404">
        <v>1.47242515199913</v>
      </c>
      <c r="V4404">
        <v>0.96719934965818299</v>
      </c>
      <c r="W4404">
        <v>-3.22</v>
      </c>
      <c r="X4404">
        <v>2.65</v>
      </c>
      <c r="Y4404">
        <v>67144</v>
      </c>
      <c r="Z4404">
        <v>3357</v>
      </c>
      <c r="AA4404">
        <v>0.21</v>
      </c>
      <c r="AB4404">
        <v>20</v>
      </c>
      <c r="AC4404">
        <v>11</v>
      </c>
      <c r="AD4404">
        <v>9</v>
      </c>
      <c r="AE4404">
        <v>55</v>
      </c>
      <c r="AF4404">
        <v>14</v>
      </c>
      <c r="AG4404">
        <v>5</v>
      </c>
      <c r="AH4404">
        <v>4</v>
      </c>
      <c r="AI4404">
        <v>11</v>
      </c>
    </row>
    <row r="4405" spans="1:35" x14ac:dyDescent="0.2">
      <c r="A4405" s="102">
        <v>305</v>
      </c>
      <c r="B4405">
        <v>2269</v>
      </c>
      <c r="C4405" t="s">
        <v>3708</v>
      </c>
      <c r="D4405" t="s">
        <v>2955</v>
      </c>
      <c r="E4405">
        <v>7500</v>
      </c>
      <c r="F4405">
        <v>7400</v>
      </c>
      <c r="G4405">
        <v>100</v>
      </c>
      <c r="H4405" t="s">
        <v>2930</v>
      </c>
      <c r="I4405">
        <v>4095</v>
      </c>
      <c r="J4405" t="s">
        <v>3672</v>
      </c>
      <c r="K4405" t="s">
        <v>2952</v>
      </c>
      <c r="L4405">
        <v>1200</v>
      </c>
      <c r="M4405">
        <v>1184</v>
      </c>
      <c r="N4405">
        <v>600</v>
      </c>
      <c r="O4405" t="s">
        <v>2927</v>
      </c>
      <c r="P4405">
        <v>0.46288753657077603</v>
      </c>
      <c r="Q4405">
        <v>0.93995998635084599</v>
      </c>
      <c r="R4405">
        <v>0.50709274083524503</v>
      </c>
      <c r="S4405">
        <v>5.8204776766296697E-4</v>
      </c>
      <c r="T4405">
        <v>-0.855248509981961</v>
      </c>
      <c r="U4405">
        <v>0.855248509981961</v>
      </c>
      <c r="V4405">
        <v>0.82487554094217896</v>
      </c>
      <c r="W4405">
        <v>-2.37</v>
      </c>
      <c r="X4405">
        <v>4</v>
      </c>
      <c r="Y4405">
        <v>67015</v>
      </c>
      <c r="Z4405">
        <v>2914</v>
      </c>
      <c r="AA4405">
        <v>0.17</v>
      </c>
      <c r="AB4405">
        <v>23</v>
      </c>
      <c r="AC4405">
        <v>13</v>
      </c>
      <c r="AD4405">
        <v>10</v>
      </c>
      <c r="AE4405">
        <v>56.52</v>
      </c>
      <c r="AF4405">
        <v>14</v>
      </c>
      <c r="AG4405">
        <v>7</v>
      </c>
      <c r="AH4405">
        <v>5</v>
      </c>
      <c r="AI4405">
        <v>11</v>
      </c>
    </row>
    <row r="4406" spans="1:35" x14ac:dyDescent="0.2">
      <c r="A4406" s="102">
        <v>74</v>
      </c>
      <c r="B4406">
        <v>2413</v>
      </c>
      <c r="C4406" t="s">
        <v>2947</v>
      </c>
      <c r="D4406" t="s">
        <v>2942</v>
      </c>
      <c r="E4406">
        <v>3220</v>
      </c>
      <c r="F4406">
        <v>3160</v>
      </c>
      <c r="G4406">
        <v>300</v>
      </c>
      <c r="H4406" t="s">
        <v>2930</v>
      </c>
      <c r="I4406">
        <v>8036</v>
      </c>
      <c r="J4406" t="s">
        <v>2941</v>
      </c>
      <c r="K4406" t="s">
        <v>2934</v>
      </c>
      <c r="L4406">
        <v>8010</v>
      </c>
      <c r="M4406">
        <v>8020</v>
      </c>
      <c r="N4406">
        <v>100</v>
      </c>
      <c r="O4406" t="s">
        <v>2927</v>
      </c>
      <c r="P4406">
        <v>0.89724835163806504</v>
      </c>
      <c r="Q4406">
        <v>0.95698195374720096</v>
      </c>
      <c r="R4406">
        <v>0.107290175079972</v>
      </c>
      <c r="S4406">
        <v>6.8555262336296996E-2</v>
      </c>
      <c r="T4406">
        <v>-1.3056144829479399</v>
      </c>
      <c r="U4406">
        <v>1.3056144829479399</v>
      </c>
      <c r="V4406">
        <v>0.62613311767928304</v>
      </c>
      <c r="W4406">
        <v>-4.63</v>
      </c>
      <c r="X4406">
        <v>18.2</v>
      </c>
      <c r="Y4406">
        <v>66974</v>
      </c>
      <c r="Z4406">
        <v>5152</v>
      </c>
      <c r="AA4406">
        <v>0.27</v>
      </c>
      <c r="AB4406">
        <v>13</v>
      </c>
      <c r="AC4406">
        <v>6</v>
      </c>
      <c r="AD4406">
        <v>7</v>
      </c>
      <c r="AE4406">
        <v>46.15</v>
      </c>
      <c r="AF4406">
        <v>12</v>
      </c>
      <c r="AG4406">
        <v>4</v>
      </c>
      <c r="AH4406">
        <v>5</v>
      </c>
      <c r="AI4406">
        <v>4</v>
      </c>
    </row>
    <row r="4407" spans="1:35" x14ac:dyDescent="0.2">
      <c r="A4407" s="102">
        <v>7073</v>
      </c>
      <c r="B4407">
        <v>2503</v>
      </c>
      <c r="C4407" t="s">
        <v>3648</v>
      </c>
      <c r="D4407" t="s">
        <v>2955</v>
      </c>
      <c r="E4407">
        <v>2522</v>
      </c>
      <c r="F4407">
        <v>2499</v>
      </c>
      <c r="G4407">
        <v>400</v>
      </c>
      <c r="H4407" t="s">
        <v>2927</v>
      </c>
      <c r="I4407">
        <v>4540</v>
      </c>
      <c r="J4407" t="s">
        <v>3676</v>
      </c>
      <c r="K4407" t="s">
        <v>2950</v>
      </c>
      <c r="L4407">
        <v>3115</v>
      </c>
      <c r="M4407">
        <v>3085</v>
      </c>
      <c r="N4407">
        <v>300</v>
      </c>
      <c r="O4407" t="s">
        <v>2930</v>
      </c>
      <c r="P4407">
        <v>0.16448391373287299</v>
      </c>
      <c r="Q4407">
        <v>0.82185125756468902</v>
      </c>
      <c r="R4407">
        <v>0.25955836413410099</v>
      </c>
      <c r="S4407">
        <v>1.09489873166186E-2</v>
      </c>
      <c r="T4407">
        <v>1.6280958658459801</v>
      </c>
      <c r="U4407">
        <v>1.6280958658459801</v>
      </c>
      <c r="V4407">
        <v>1.67377726376402</v>
      </c>
      <c r="W4407">
        <v>4.5199999999999996</v>
      </c>
      <c r="X4407">
        <v>8.01</v>
      </c>
      <c r="Y4407">
        <v>66971</v>
      </c>
      <c r="Z4407">
        <v>5581</v>
      </c>
      <c r="AA4407">
        <v>0.27</v>
      </c>
      <c r="AB4407">
        <v>12</v>
      </c>
      <c r="AC4407">
        <v>6</v>
      </c>
      <c r="AD4407">
        <v>6</v>
      </c>
      <c r="AE4407">
        <v>50</v>
      </c>
      <c r="AF4407">
        <v>14</v>
      </c>
      <c r="AG4407">
        <v>5</v>
      </c>
      <c r="AH4407">
        <v>3</v>
      </c>
      <c r="AI4407">
        <v>4</v>
      </c>
    </row>
    <row r="4408" spans="1:35" x14ac:dyDescent="0.2">
      <c r="A4408" s="102">
        <v>3519</v>
      </c>
      <c r="B4408">
        <v>1969</v>
      </c>
      <c r="C4408" t="s">
        <v>3445</v>
      </c>
      <c r="D4408" t="s">
        <v>2937</v>
      </c>
      <c r="E4408">
        <v>1973</v>
      </c>
      <c r="F4408">
        <v>1971</v>
      </c>
      <c r="G4408">
        <v>500</v>
      </c>
      <c r="H4408" t="s">
        <v>2927</v>
      </c>
      <c r="I4408">
        <v>9303</v>
      </c>
      <c r="J4408" t="s">
        <v>3623</v>
      </c>
      <c r="K4408" t="s">
        <v>3673</v>
      </c>
      <c r="L4408">
        <v>1521</v>
      </c>
      <c r="M4408">
        <v>1503</v>
      </c>
      <c r="N4408">
        <v>700</v>
      </c>
      <c r="O4408" t="s">
        <v>2930</v>
      </c>
      <c r="P4408">
        <v>0.264305574149306</v>
      </c>
      <c r="Q4408">
        <v>0.87120213069871499</v>
      </c>
      <c r="R4408">
        <v>0.47169699720297897</v>
      </c>
      <c r="S4408">
        <v>2.8416694841909199E-4</v>
      </c>
      <c r="T4408">
        <v>0.42035244984351999</v>
      </c>
      <c r="U4408">
        <v>0.42035244984351999</v>
      </c>
      <c r="V4408">
        <v>0.52055583440198705</v>
      </c>
      <c r="W4408">
        <v>0.85</v>
      </c>
      <c r="X4408">
        <v>6.76</v>
      </c>
      <c r="Y4408">
        <v>66929</v>
      </c>
      <c r="Z4408">
        <v>3718</v>
      </c>
      <c r="AA4408">
        <v>0.14000000000000001</v>
      </c>
      <c r="AB4408">
        <v>18</v>
      </c>
      <c r="AC4408">
        <v>8</v>
      </c>
      <c r="AD4408">
        <v>10</v>
      </c>
      <c r="AE4408">
        <v>44.44</v>
      </c>
      <c r="AF4408">
        <v>15</v>
      </c>
      <c r="AG4408">
        <v>5</v>
      </c>
      <c r="AH4408">
        <v>2</v>
      </c>
      <c r="AI4408">
        <v>11</v>
      </c>
    </row>
    <row r="4409" spans="1:35" x14ac:dyDescent="0.2">
      <c r="A4409" s="102">
        <v>6601</v>
      </c>
      <c r="B4409">
        <v>4114</v>
      </c>
      <c r="C4409" t="s">
        <v>3136</v>
      </c>
      <c r="D4409" t="s">
        <v>2952</v>
      </c>
      <c r="E4409">
        <v>6320</v>
      </c>
      <c r="F4409">
        <v>6230</v>
      </c>
      <c r="G4409">
        <v>100</v>
      </c>
      <c r="H4409" t="s">
        <v>2927</v>
      </c>
      <c r="I4409">
        <v>7201</v>
      </c>
      <c r="J4409" t="s">
        <v>2972</v>
      </c>
      <c r="K4409" t="s">
        <v>2945</v>
      </c>
      <c r="L4409">
        <v>604</v>
      </c>
      <c r="M4409">
        <v>596.1</v>
      </c>
      <c r="N4409">
        <v>1000</v>
      </c>
      <c r="O4409" t="s">
        <v>2930</v>
      </c>
      <c r="P4409">
        <v>0.82241832087358802</v>
      </c>
      <c r="Q4409">
        <v>0.82818858531041295</v>
      </c>
      <c r="R4409">
        <v>4.8426227145672997E-2</v>
      </c>
      <c r="S4409">
        <v>8.2667809061492001E-2</v>
      </c>
      <c r="T4409">
        <v>0.72397847353270495</v>
      </c>
      <c r="U4409">
        <v>0.72397847353270495</v>
      </c>
      <c r="V4409">
        <v>0.64795728488350302</v>
      </c>
      <c r="W4409">
        <v>2.63</v>
      </c>
      <c r="X4409">
        <v>4.32</v>
      </c>
      <c r="Y4409">
        <v>66921</v>
      </c>
      <c r="Z4409">
        <v>2788</v>
      </c>
      <c r="AA4409">
        <v>0.18</v>
      </c>
      <c r="AB4409">
        <v>24</v>
      </c>
      <c r="AC4409">
        <v>12</v>
      </c>
      <c r="AD4409">
        <v>12</v>
      </c>
      <c r="AE4409">
        <v>50</v>
      </c>
      <c r="AF4409">
        <v>14</v>
      </c>
      <c r="AG4409">
        <v>6</v>
      </c>
      <c r="AH4409">
        <v>5</v>
      </c>
      <c r="AI4409">
        <v>13</v>
      </c>
    </row>
    <row r="4410" spans="1:35" x14ac:dyDescent="0.2">
      <c r="A4410" s="102">
        <v>2152</v>
      </c>
      <c r="B4410">
        <v>5233</v>
      </c>
      <c r="C4410" t="s">
        <v>3195</v>
      </c>
      <c r="D4410" t="s">
        <v>2926</v>
      </c>
      <c r="E4410">
        <v>3035</v>
      </c>
      <c r="F4410">
        <v>3040</v>
      </c>
      <c r="G4410">
        <v>300</v>
      </c>
      <c r="H4410" t="s">
        <v>2927</v>
      </c>
      <c r="I4410">
        <v>9603</v>
      </c>
      <c r="J4410" t="s">
        <v>3170</v>
      </c>
      <c r="K4410" t="s">
        <v>2942</v>
      </c>
      <c r="L4410">
        <v>2755</v>
      </c>
      <c r="M4410">
        <v>2667</v>
      </c>
      <c r="N4410">
        <v>300</v>
      </c>
      <c r="O4410" t="s">
        <v>2930</v>
      </c>
      <c r="P4410">
        <v>0.83283462467359903</v>
      </c>
      <c r="Q4410">
        <v>0.89351756117488002</v>
      </c>
      <c r="R4410">
        <v>0.23790498300218199</v>
      </c>
      <c r="S4410">
        <v>0.173702242155297</v>
      </c>
      <c r="T4410">
        <v>1.1019511625212299</v>
      </c>
      <c r="U4410">
        <v>1.1019511625212299</v>
      </c>
      <c r="V4410">
        <v>0.48704132172355802</v>
      </c>
      <c r="W4410">
        <v>3.83</v>
      </c>
      <c r="X4410">
        <v>12.27</v>
      </c>
      <c r="Y4410">
        <v>66893</v>
      </c>
      <c r="Z4410">
        <v>4778</v>
      </c>
      <c r="AA4410">
        <v>0.26</v>
      </c>
      <c r="AB4410">
        <v>14</v>
      </c>
      <c r="AC4410">
        <v>8</v>
      </c>
      <c r="AD4410">
        <v>6</v>
      </c>
      <c r="AE4410">
        <v>57.14</v>
      </c>
      <c r="AF4410">
        <v>10</v>
      </c>
      <c r="AG4410">
        <v>6</v>
      </c>
      <c r="AH4410">
        <v>5</v>
      </c>
      <c r="AI4410">
        <v>3</v>
      </c>
    </row>
    <row r="4411" spans="1:35" x14ac:dyDescent="0.2">
      <c r="A4411" s="102">
        <v>6417</v>
      </c>
      <c r="B4411">
        <v>3635</v>
      </c>
      <c r="C4411" t="s">
        <v>47</v>
      </c>
      <c r="D4411" t="s">
        <v>2929</v>
      </c>
      <c r="E4411">
        <v>3150</v>
      </c>
      <c r="F4411">
        <v>3155</v>
      </c>
      <c r="G4411">
        <v>200</v>
      </c>
      <c r="H4411" t="s">
        <v>2927</v>
      </c>
      <c r="I4411">
        <v>4919</v>
      </c>
      <c r="J4411" t="s">
        <v>849</v>
      </c>
      <c r="K4411" t="s">
        <v>2952</v>
      </c>
      <c r="L4411">
        <v>5690</v>
      </c>
      <c r="M4411">
        <v>5670</v>
      </c>
      <c r="N4411">
        <v>100</v>
      </c>
      <c r="O4411" t="s">
        <v>2930</v>
      </c>
      <c r="P4411">
        <v>4.8736753133190099E-2</v>
      </c>
      <c r="Q4411">
        <v>0.83057183642782295</v>
      </c>
      <c r="R4411">
        <v>0.60791508416901996</v>
      </c>
      <c r="S4411">
        <v>4.5304881255415699E-4</v>
      </c>
      <c r="T4411">
        <v>3.5044660393000102</v>
      </c>
      <c r="U4411">
        <v>3.5044660393000102</v>
      </c>
      <c r="V4411">
        <v>3.71604963235708</v>
      </c>
      <c r="W4411">
        <v>19.579999999999998</v>
      </c>
      <c r="X4411">
        <v>11.29</v>
      </c>
      <c r="Y4411">
        <v>66861</v>
      </c>
      <c r="Z4411">
        <v>3933</v>
      </c>
      <c r="AA4411">
        <v>0.31</v>
      </c>
      <c r="AB4411">
        <v>17</v>
      </c>
      <c r="AC4411">
        <v>9</v>
      </c>
      <c r="AD4411">
        <v>8</v>
      </c>
      <c r="AE4411">
        <v>52.94</v>
      </c>
      <c r="AF4411">
        <v>13</v>
      </c>
      <c r="AG4411">
        <v>6</v>
      </c>
      <c r="AH4411">
        <v>3</v>
      </c>
      <c r="AI4411">
        <v>8</v>
      </c>
    </row>
    <row r="4412" spans="1:35" x14ac:dyDescent="0.2">
      <c r="A4412" s="102">
        <v>1628</v>
      </c>
      <c r="B4412">
        <v>3099</v>
      </c>
      <c r="C4412" t="s">
        <v>36</v>
      </c>
      <c r="D4412" t="s">
        <v>2953</v>
      </c>
      <c r="E4412">
        <v>852</v>
      </c>
      <c r="F4412">
        <v>848</v>
      </c>
      <c r="G4412">
        <v>1200</v>
      </c>
      <c r="H4412" t="s">
        <v>2930</v>
      </c>
      <c r="I4412">
        <v>6371</v>
      </c>
      <c r="J4412" t="s">
        <v>3148</v>
      </c>
      <c r="K4412" t="s">
        <v>2940</v>
      </c>
      <c r="L4412">
        <v>3540</v>
      </c>
      <c r="M4412">
        <v>3530</v>
      </c>
      <c r="N4412">
        <v>300</v>
      </c>
      <c r="O4412" t="s">
        <v>2927</v>
      </c>
      <c r="P4412">
        <v>0.91080740623612499</v>
      </c>
      <c r="Q4412">
        <v>0.902717762480025</v>
      </c>
      <c r="R4412">
        <v>1.09043756081664E-2</v>
      </c>
      <c r="S4412">
        <v>1.7737125266310199E-2</v>
      </c>
      <c r="T4412">
        <v>-1.4351439053974999</v>
      </c>
      <c r="U4412">
        <v>1.4351439053974999</v>
      </c>
      <c r="V4412">
        <v>0.31878399172517902</v>
      </c>
      <c r="W4412">
        <v>-5.47</v>
      </c>
      <c r="X4412">
        <v>3.91</v>
      </c>
      <c r="Y4412">
        <v>66860</v>
      </c>
      <c r="Z4412">
        <v>4457</v>
      </c>
      <c r="AA4412">
        <v>0.22</v>
      </c>
      <c r="AB4412">
        <v>15</v>
      </c>
      <c r="AC4412">
        <v>8</v>
      </c>
      <c r="AD4412">
        <v>7</v>
      </c>
      <c r="AE4412">
        <v>53.33</v>
      </c>
      <c r="AF4412">
        <v>15</v>
      </c>
      <c r="AG4412">
        <v>4</v>
      </c>
      <c r="AH4412">
        <v>2</v>
      </c>
      <c r="AI4412">
        <v>9</v>
      </c>
    </row>
    <row r="4413" spans="1:35" x14ac:dyDescent="0.2">
      <c r="A4413" s="102">
        <v>6973</v>
      </c>
      <c r="B4413">
        <v>2602</v>
      </c>
      <c r="C4413" t="s">
        <v>693</v>
      </c>
      <c r="D4413" t="s">
        <v>2955</v>
      </c>
      <c r="E4413">
        <v>3830</v>
      </c>
      <c r="F4413">
        <v>3790</v>
      </c>
      <c r="G4413">
        <v>200</v>
      </c>
      <c r="H4413" t="s">
        <v>2927</v>
      </c>
      <c r="I4413">
        <v>3076</v>
      </c>
      <c r="J4413" t="s">
        <v>3339</v>
      </c>
      <c r="K4413" t="s">
        <v>2934</v>
      </c>
      <c r="L4413">
        <v>1883</v>
      </c>
      <c r="M4413">
        <v>1874</v>
      </c>
      <c r="N4413">
        <v>400</v>
      </c>
      <c r="O4413" t="s">
        <v>2930</v>
      </c>
      <c r="P4413">
        <v>0.77673939914749801</v>
      </c>
      <c r="Q4413">
        <v>0.82303648554247799</v>
      </c>
      <c r="R4413">
        <v>0.66110437888612505</v>
      </c>
      <c r="S4413">
        <v>0.376838859936941</v>
      </c>
      <c r="T4413">
        <v>1.63842262358373</v>
      </c>
      <c r="U4413">
        <v>1.63842262358373</v>
      </c>
      <c r="V4413">
        <v>1.2770564863546801</v>
      </c>
      <c r="W4413">
        <v>3.41</v>
      </c>
      <c r="X4413">
        <v>1.1100000000000001</v>
      </c>
      <c r="Y4413">
        <v>66809</v>
      </c>
      <c r="Z4413">
        <v>4772</v>
      </c>
      <c r="AA4413">
        <v>0.36</v>
      </c>
      <c r="AB4413">
        <v>14</v>
      </c>
      <c r="AC4413">
        <v>8</v>
      </c>
      <c r="AD4413">
        <v>6</v>
      </c>
      <c r="AE4413">
        <v>57.14</v>
      </c>
      <c r="AF4413">
        <v>14</v>
      </c>
      <c r="AG4413">
        <v>5</v>
      </c>
      <c r="AH4413">
        <v>3</v>
      </c>
      <c r="AI4413">
        <v>6</v>
      </c>
    </row>
    <row r="4414" spans="1:35" x14ac:dyDescent="0.2">
      <c r="A4414" s="102">
        <v>5617</v>
      </c>
      <c r="B4414">
        <v>3046</v>
      </c>
      <c r="C4414" t="s">
        <v>764</v>
      </c>
      <c r="D4414" t="s">
        <v>2953</v>
      </c>
      <c r="E4414">
        <v>7810</v>
      </c>
      <c r="F4414">
        <v>7780</v>
      </c>
      <c r="G4414">
        <v>100</v>
      </c>
      <c r="H4414" t="s">
        <v>2927</v>
      </c>
      <c r="I4414">
        <v>6925</v>
      </c>
      <c r="J4414" t="s">
        <v>3659</v>
      </c>
      <c r="K4414" t="s">
        <v>2932</v>
      </c>
      <c r="L4414">
        <v>1599</v>
      </c>
      <c r="M4414">
        <v>1614</v>
      </c>
      <c r="N4414">
        <v>500</v>
      </c>
      <c r="O4414" t="s">
        <v>2930</v>
      </c>
      <c r="P4414">
        <v>0.125908656408835</v>
      </c>
      <c r="Q4414">
        <v>0.84108689980663698</v>
      </c>
      <c r="R4414">
        <v>0.90859532800401399</v>
      </c>
      <c r="S4414">
        <v>5.9352615203799301E-2</v>
      </c>
      <c r="T4414">
        <v>1.73603308201395</v>
      </c>
      <c r="U4414">
        <v>1.73603308201395</v>
      </c>
      <c r="V4414">
        <v>2.35767254373935</v>
      </c>
      <c r="W4414">
        <v>10.33</v>
      </c>
      <c r="X4414">
        <v>3.73</v>
      </c>
      <c r="Y4414">
        <v>66627</v>
      </c>
      <c r="Z4414">
        <v>3331</v>
      </c>
      <c r="AA4414">
        <v>0.25</v>
      </c>
      <c r="AB4414">
        <v>20</v>
      </c>
      <c r="AC4414">
        <v>12</v>
      </c>
      <c r="AD4414">
        <v>8</v>
      </c>
      <c r="AE4414">
        <v>60</v>
      </c>
      <c r="AF4414">
        <v>12</v>
      </c>
      <c r="AG4414">
        <v>9</v>
      </c>
      <c r="AH4414">
        <v>7</v>
      </c>
      <c r="AI4414">
        <v>4</v>
      </c>
    </row>
    <row r="4415" spans="1:35" x14ac:dyDescent="0.2">
      <c r="A4415" s="102">
        <v>4575</v>
      </c>
      <c r="B4415">
        <v>5802</v>
      </c>
      <c r="C4415" t="s">
        <v>3220</v>
      </c>
      <c r="D4415" t="s">
        <v>2943</v>
      </c>
      <c r="E4415">
        <v>1533.5</v>
      </c>
      <c r="F4415">
        <v>1518</v>
      </c>
      <c r="G4415">
        <v>700</v>
      </c>
      <c r="H4415" t="s">
        <v>2930</v>
      </c>
      <c r="I4415">
        <v>9069</v>
      </c>
      <c r="J4415" t="s">
        <v>3089</v>
      </c>
      <c r="K4415" t="s">
        <v>3099</v>
      </c>
      <c r="L4415">
        <v>898</v>
      </c>
      <c r="M4415">
        <v>891</v>
      </c>
      <c r="N4415">
        <v>1200</v>
      </c>
      <c r="O4415" t="s">
        <v>2927</v>
      </c>
      <c r="P4415">
        <v>0.74850663806592299</v>
      </c>
      <c r="Q4415">
        <v>0.855230213075173</v>
      </c>
      <c r="R4415">
        <v>5.8731106590540899E-2</v>
      </c>
      <c r="S4415">
        <v>4.0639904943841697E-2</v>
      </c>
      <c r="T4415">
        <v>-0.74063946232913502</v>
      </c>
      <c r="U4415">
        <v>0.74063946232913502</v>
      </c>
      <c r="V4415">
        <v>0.23280638191757</v>
      </c>
      <c r="W4415">
        <v>-2.2599999999999998</v>
      </c>
      <c r="X4415">
        <v>0.62</v>
      </c>
      <c r="Y4415">
        <v>66618</v>
      </c>
      <c r="Z4415">
        <v>3919</v>
      </c>
      <c r="AA4415">
        <v>0.18</v>
      </c>
      <c r="AB4415">
        <v>17</v>
      </c>
      <c r="AC4415">
        <v>9</v>
      </c>
      <c r="AD4415">
        <v>8</v>
      </c>
      <c r="AE4415">
        <v>52.94</v>
      </c>
      <c r="AF4415">
        <v>13</v>
      </c>
      <c r="AG4415">
        <v>5</v>
      </c>
      <c r="AH4415">
        <v>3</v>
      </c>
      <c r="AI4415">
        <v>9</v>
      </c>
    </row>
    <row r="4416" spans="1:35" x14ac:dyDescent="0.2">
      <c r="A4416" s="102">
        <v>8513</v>
      </c>
      <c r="B4416">
        <v>4186</v>
      </c>
      <c r="C4416" t="s">
        <v>820</v>
      </c>
      <c r="D4416" t="s">
        <v>2952</v>
      </c>
      <c r="E4416">
        <v>4750</v>
      </c>
      <c r="F4416">
        <v>4735</v>
      </c>
      <c r="G4416">
        <v>200</v>
      </c>
      <c r="H4416" t="s">
        <v>2927</v>
      </c>
      <c r="I4416">
        <v>7730</v>
      </c>
      <c r="J4416" t="s">
        <v>3276</v>
      </c>
      <c r="K4416" t="s">
        <v>2936</v>
      </c>
      <c r="L4416">
        <v>2901</v>
      </c>
      <c r="M4416">
        <v>2890</v>
      </c>
      <c r="N4416">
        <v>300</v>
      </c>
      <c r="O4416" t="s">
        <v>2930</v>
      </c>
      <c r="P4416">
        <v>0.15927771702881699</v>
      </c>
      <c r="Q4416">
        <v>0.80295456180156599</v>
      </c>
      <c r="R4416">
        <v>0.58433554509990804</v>
      </c>
      <c r="S4416">
        <v>0.26809188776009402</v>
      </c>
      <c r="T4416">
        <v>1.3669012227397499</v>
      </c>
      <c r="U4416">
        <v>1.3669012227397499</v>
      </c>
      <c r="V4416">
        <v>1.48402135799574</v>
      </c>
      <c r="W4416">
        <v>9.49</v>
      </c>
      <c r="X4416">
        <v>8.4499999999999993</v>
      </c>
      <c r="Y4416">
        <v>66610</v>
      </c>
      <c r="Z4416">
        <v>4163</v>
      </c>
      <c r="AA4416">
        <v>0.36</v>
      </c>
      <c r="AB4416">
        <v>16</v>
      </c>
      <c r="AC4416">
        <v>8</v>
      </c>
      <c r="AD4416">
        <v>8</v>
      </c>
      <c r="AE4416">
        <v>50</v>
      </c>
      <c r="AF4416">
        <v>11</v>
      </c>
      <c r="AG4416">
        <v>7</v>
      </c>
      <c r="AH4416">
        <v>6</v>
      </c>
      <c r="AI4416">
        <v>3</v>
      </c>
    </row>
    <row r="4417" spans="1:35" x14ac:dyDescent="0.2">
      <c r="A4417" s="102">
        <v>8617</v>
      </c>
      <c r="B4417">
        <v>5201</v>
      </c>
      <c r="C4417" t="s">
        <v>3586</v>
      </c>
      <c r="D4417" t="s">
        <v>2926</v>
      </c>
      <c r="E4417">
        <v>3750</v>
      </c>
      <c r="F4417">
        <v>3620</v>
      </c>
      <c r="G4417">
        <v>300</v>
      </c>
      <c r="H4417" t="s">
        <v>2930</v>
      </c>
      <c r="I4417">
        <v>7272</v>
      </c>
      <c r="J4417" t="s">
        <v>3202</v>
      </c>
      <c r="K4417" t="s">
        <v>2945</v>
      </c>
      <c r="L4417">
        <v>2115</v>
      </c>
      <c r="M4417">
        <v>2104</v>
      </c>
      <c r="N4417">
        <v>500</v>
      </c>
      <c r="O4417" t="s">
        <v>2927</v>
      </c>
      <c r="P4417">
        <v>0.71769715492099295</v>
      </c>
      <c r="Q4417">
        <v>0.80125386116971797</v>
      </c>
      <c r="R4417">
        <v>5.3837447133940498E-3</v>
      </c>
      <c r="S4417">
        <v>0.24546528694046801</v>
      </c>
      <c r="T4417">
        <v>-0.75671374097348498</v>
      </c>
      <c r="U4417">
        <v>0.75671374097348498</v>
      </c>
      <c r="V4417">
        <v>0.11938393979625</v>
      </c>
      <c r="W4417">
        <v>-2.67</v>
      </c>
      <c r="X4417">
        <v>3.13</v>
      </c>
      <c r="Y4417">
        <v>66421</v>
      </c>
      <c r="Z4417">
        <v>5535</v>
      </c>
      <c r="AA4417">
        <v>0.4</v>
      </c>
      <c r="AB4417">
        <v>12</v>
      </c>
      <c r="AC4417">
        <v>8</v>
      </c>
      <c r="AD4417">
        <v>4</v>
      </c>
      <c r="AE4417">
        <v>66.67</v>
      </c>
      <c r="AF4417">
        <v>15</v>
      </c>
      <c r="AG4417">
        <v>3</v>
      </c>
      <c r="AH4417">
        <v>1</v>
      </c>
      <c r="AI4417">
        <v>8</v>
      </c>
    </row>
    <row r="4418" spans="1:35" x14ac:dyDescent="0.2">
      <c r="A4418" s="102">
        <v>4498</v>
      </c>
      <c r="B4418">
        <v>3865</v>
      </c>
      <c r="C4418" t="s">
        <v>2869</v>
      </c>
      <c r="D4418" t="s">
        <v>3213</v>
      </c>
      <c r="E4418">
        <v>526</v>
      </c>
      <c r="F4418">
        <v>527</v>
      </c>
      <c r="G4418">
        <v>1600</v>
      </c>
      <c r="H4418" t="s">
        <v>2930</v>
      </c>
      <c r="I4418">
        <v>4581</v>
      </c>
      <c r="J4418" t="s">
        <v>3700</v>
      </c>
      <c r="K4418" t="s">
        <v>2950</v>
      </c>
      <c r="L4418">
        <v>8470</v>
      </c>
      <c r="M4418">
        <v>8300</v>
      </c>
      <c r="N4418">
        <v>100</v>
      </c>
      <c r="O4418" t="s">
        <v>2927</v>
      </c>
      <c r="P4418">
        <v>0.144058395207639</v>
      </c>
      <c r="Q4418">
        <v>0.85621735225729401</v>
      </c>
      <c r="R4418">
        <v>0.74006216036221995</v>
      </c>
      <c r="S4418">
        <v>2.10483926885606E-2</v>
      </c>
      <c r="T4418">
        <v>-2.1818872196033898</v>
      </c>
      <c r="U4418">
        <v>2.1818872196033898</v>
      </c>
      <c r="V4418">
        <v>2.31245661286298</v>
      </c>
      <c r="W4418">
        <v>-9.67</v>
      </c>
      <c r="X4418">
        <v>1.59</v>
      </c>
      <c r="Y4418">
        <v>66418</v>
      </c>
      <c r="Z4418">
        <v>5535</v>
      </c>
      <c r="AA4418">
        <v>0.32</v>
      </c>
      <c r="AB4418">
        <v>12</v>
      </c>
      <c r="AC4418">
        <v>7</v>
      </c>
      <c r="AD4418">
        <v>5</v>
      </c>
      <c r="AE4418">
        <v>58.33</v>
      </c>
      <c r="AF4418">
        <v>14</v>
      </c>
      <c r="AG4418">
        <v>5</v>
      </c>
      <c r="AH4418">
        <v>3</v>
      </c>
      <c r="AI4418">
        <v>4</v>
      </c>
    </row>
    <row r="4419" spans="1:35" x14ac:dyDescent="0.2">
      <c r="A4419" s="102">
        <v>651</v>
      </c>
      <c r="B4419">
        <v>1333</v>
      </c>
      <c r="C4419" t="s">
        <v>3096</v>
      </c>
      <c r="D4419" t="s">
        <v>3097</v>
      </c>
      <c r="E4419">
        <v>2617</v>
      </c>
      <c r="F4419">
        <v>2596</v>
      </c>
      <c r="G4419">
        <v>400</v>
      </c>
      <c r="H4419" t="s">
        <v>2930</v>
      </c>
      <c r="I4419">
        <v>7182</v>
      </c>
      <c r="J4419" t="s">
        <v>3094</v>
      </c>
      <c r="K4419" t="s">
        <v>2990</v>
      </c>
      <c r="L4419">
        <v>1050</v>
      </c>
      <c r="M4419">
        <v>1047</v>
      </c>
      <c r="N4419">
        <v>1000</v>
      </c>
      <c r="O4419" t="s">
        <v>2927</v>
      </c>
      <c r="P4419">
        <v>0.78094078122580302</v>
      </c>
      <c r="Q4419">
        <v>0.92624619254193397</v>
      </c>
      <c r="R4419">
        <v>3.2096158897255797E-2</v>
      </c>
      <c r="S4419">
        <v>0.119673453880761</v>
      </c>
      <c r="T4419">
        <v>-2.6804314814394101</v>
      </c>
      <c r="U4419">
        <v>2.6804314814394101</v>
      </c>
      <c r="V4419">
        <v>2.5020651675126699</v>
      </c>
      <c r="W4419">
        <v>-7.04</v>
      </c>
      <c r="X4419">
        <v>0.83</v>
      </c>
      <c r="Y4419">
        <v>66376</v>
      </c>
      <c r="Z4419">
        <v>4148</v>
      </c>
      <c r="AA4419">
        <v>0.12</v>
      </c>
      <c r="AB4419">
        <v>16</v>
      </c>
      <c r="AC4419">
        <v>10</v>
      </c>
      <c r="AD4419">
        <v>6</v>
      </c>
      <c r="AE4419">
        <v>62.5</v>
      </c>
      <c r="AF4419">
        <v>14</v>
      </c>
      <c r="AG4419">
        <v>3</v>
      </c>
      <c r="AH4419">
        <v>5</v>
      </c>
      <c r="AI4419">
        <v>8</v>
      </c>
    </row>
    <row r="4420" spans="1:35" x14ac:dyDescent="0.2">
      <c r="A4420" s="102">
        <v>1397</v>
      </c>
      <c r="B4420">
        <v>4819</v>
      </c>
      <c r="C4420" t="s">
        <v>2946</v>
      </c>
      <c r="D4420" t="s">
        <v>2929</v>
      </c>
      <c r="E4420">
        <v>4350</v>
      </c>
      <c r="F4420">
        <v>4245</v>
      </c>
      <c r="G4420">
        <v>100</v>
      </c>
      <c r="H4420" t="s">
        <v>2930</v>
      </c>
      <c r="I4420">
        <v>9746</v>
      </c>
      <c r="J4420" t="s">
        <v>3201</v>
      </c>
      <c r="K4420" t="s">
        <v>2929</v>
      </c>
      <c r="L4420">
        <v>5600</v>
      </c>
      <c r="M4420">
        <v>5640</v>
      </c>
      <c r="N4420">
        <v>100</v>
      </c>
      <c r="O4420" t="s">
        <v>2927</v>
      </c>
      <c r="P4420">
        <v>0.54432110250777599</v>
      </c>
      <c r="Q4420">
        <v>0.90725099989521396</v>
      </c>
      <c r="R4420">
        <v>0.71287671173088196</v>
      </c>
      <c r="S4420">
        <v>1.15934910231082E-2</v>
      </c>
      <c r="T4420">
        <v>-1.18490873771868</v>
      </c>
      <c r="U4420">
        <v>1.18490873771868</v>
      </c>
      <c r="V4420">
        <v>0.62381246512060895</v>
      </c>
      <c r="W4420">
        <v>-6.43</v>
      </c>
      <c r="X4420">
        <v>24.73</v>
      </c>
      <c r="Y4420">
        <v>66372</v>
      </c>
      <c r="Z4420">
        <v>5531</v>
      </c>
      <c r="AA4420">
        <v>0.37</v>
      </c>
      <c r="AB4420">
        <v>12</v>
      </c>
      <c r="AC4420">
        <v>7</v>
      </c>
      <c r="AD4420">
        <v>5</v>
      </c>
      <c r="AE4420">
        <v>58.33</v>
      </c>
      <c r="AF4420">
        <v>9</v>
      </c>
      <c r="AG4420">
        <v>7</v>
      </c>
      <c r="AH4420">
        <v>4</v>
      </c>
      <c r="AI4420">
        <v>1</v>
      </c>
    </row>
    <row r="4421" spans="1:35" x14ac:dyDescent="0.2">
      <c r="A4421" s="102">
        <v>6800</v>
      </c>
      <c r="B4421">
        <v>5110</v>
      </c>
      <c r="C4421" t="s">
        <v>1370</v>
      </c>
      <c r="D4421" t="s">
        <v>3107</v>
      </c>
      <c r="E4421">
        <v>1257</v>
      </c>
      <c r="F4421">
        <v>1249</v>
      </c>
      <c r="G4421">
        <v>800</v>
      </c>
      <c r="H4421" t="s">
        <v>2930</v>
      </c>
      <c r="I4421">
        <v>7762</v>
      </c>
      <c r="J4421" t="s">
        <v>3203</v>
      </c>
      <c r="K4421" t="s">
        <v>2936</v>
      </c>
      <c r="L4421">
        <v>543</v>
      </c>
      <c r="M4421">
        <v>539</v>
      </c>
      <c r="N4421">
        <v>1900</v>
      </c>
      <c r="O4421" t="s">
        <v>2927</v>
      </c>
      <c r="P4421">
        <v>0.93174372859718702</v>
      </c>
      <c r="Q4421">
        <v>0.825511337369357</v>
      </c>
      <c r="R4421">
        <v>0.27860622810233199</v>
      </c>
      <c r="S4421">
        <v>0.26356035526459098</v>
      </c>
      <c r="T4421">
        <v>-1.25012937243917E-2</v>
      </c>
      <c r="U4421">
        <v>1.25012937243917E-2</v>
      </c>
      <c r="V4421">
        <v>0.16889456466826699</v>
      </c>
      <c r="W4421">
        <v>-0.05</v>
      </c>
      <c r="X4421">
        <v>2.4900000000000002</v>
      </c>
      <c r="Y4421">
        <v>66310</v>
      </c>
      <c r="Z4421">
        <v>4736</v>
      </c>
      <c r="AA4421">
        <v>0.22</v>
      </c>
      <c r="AB4421">
        <v>14</v>
      </c>
      <c r="AC4421">
        <v>6</v>
      </c>
      <c r="AD4421">
        <v>8</v>
      </c>
      <c r="AE4421">
        <v>42.86</v>
      </c>
      <c r="AF4421">
        <v>13</v>
      </c>
      <c r="AG4421">
        <v>3</v>
      </c>
      <c r="AH4421">
        <v>3</v>
      </c>
      <c r="AI4421">
        <v>8</v>
      </c>
    </row>
    <row r="4422" spans="1:35" x14ac:dyDescent="0.2">
      <c r="A4422" s="102">
        <v>7539</v>
      </c>
      <c r="B4422">
        <v>2607</v>
      </c>
      <c r="C4422" t="s">
        <v>2956</v>
      </c>
      <c r="D4422" t="s">
        <v>2955</v>
      </c>
      <c r="E4422">
        <v>2936</v>
      </c>
      <c r="F4422">
        <v>2901</v>
      </c>
      <c r="G4422">
        <v>300</v>
      </c>
      <c r="H4422" t="s">
        <v>2927</v>
      </c>
      <c r="I4422">
        <v>9716</v>
      </c>
      <c r="J4422" t="s">
        <v>3196</v>
      </c>
      <c r="K4422" t="s">
        <v>2942</v>
      </c>
      <c r="L4422">
        <v>1315</v>
      </c>
      <c r="M4422">
        <v>1310</v>
      </c>
      <c r="N4422">
        <v>700</v>
      </c>
      <c r="O4422" t="s">
        <v>2930</v>
      </c>
      <c r="P4422">
        <v>0.48633964651058398</v>
      </c>
      <c r="Q4422">
        <v>0.81552375211900896</v>
      </c>
      <c r="R4422">
        <v>0.972754945600668</v>
      </c>
      <c r="S4422">
        <v>2.9365295120394899E-2</v>
      </c>
      <c r="T4422">
        <v>5.9633160363709997E-3</v>
      </c>
      <c r="U4422">
        <v>5.9633160363709997E-3</v>
      </c>
      <c r="V4422">
        <v>0.22930823628007499</v>
      </c>
      <c r="W4422">
        <v>0.03</v>
      </c>
      <c r="X4422">
        <v>5.37</v>
      </c>
      <c r="Y4422">
        <v>66215</v>
      </c>
      <c r="Z4422">
        <v>4138</v>
      </c>
      <c r="AA4422">
        <v>0.25</v>
      </c>
      <c r="AB4422">
        <v>16</v>
      </c>
      <c r="AC4422">
        <v>8</v>
      </c>
      <c r="AD4422">
        <v>8</v>
      </c>
      <c r="AE4422">
        <v>50</v>
      </c>
      <c r="AF4422">
        <v>11</v>
      </c>
      <c r="AG4422">
        <v>7</v>
      </c>
      <c r="AH4422">
        <v>5</v>
      </c>
      <c r="AI4422">
        <v>4</v>
      </c>
    </row>
    <row r="4423" spans="1:35" x14ac:dyDescent="0.2">
      <c r="A4423" s="102">
        <v>3947</v>
      </c>
      <c r="B4423">
        <v>4186</v>
      </c>
      <c r="C4423" t="s">
        <v>820</v>
      </c>
      <c r="D4423" t="s">
        <v>2952</v>
      </c>
      <c r="E4423">
        <v>4750</v>
      </c>
      <c r="F4423">
        <v>4735</v>
      </c>
      <c r="G4423">
        <v>200</v>
      </c>
      <c r="H4423" t="s">
        <v>2930</v>
      </c>
      <c r="I4423">
        <v>4552</v>
      </c>
      <c r="J4423" t="s">
        <v>3582</v>
      </c>
      <c r="K4423" t="s">
        <v>2950</v>
      </c>
      <c r="L4423">
        <v>10030</v>
      </c>
      <c r="M4423">
        <v>10050</v>
      </c>
      <c r="N4423">
        <v>100</v>
      </c>
      <c r="O4423" t="s">
        <v>2927</v>
      </c>
      <c r="P4423">
        <v>0.41991402755257301</v>
      </c>
      <c r="Q4423">
        <v>0.86456459158266796</v>
      </c>
      <c r="R4423">
        <v>0.69902356987351799</v>
      </c>
      <c r="S4423">
        <v>1.25417216626899E-2</v>
      </c>
      <c r="T4423">
        <v>-0.38572735399061803</v>
      </c>
      <c r="U4423">
        <v>0.38572735399061803</v>
      </c>
      <c r="V4423">
        <v>0.32882865215170698</v>
      </c>
      <c r="W4423">
        <v>-2.58</v>
      </c>
      <c r="X4423">
        <v>5.77</v>
      </c>
      <c r="Y4423">
        <v>66101</v>
      </c>
      <c r="Z4423">
        <v>16525</v>
      </c>
      <c r="AA4423">
        <v>1.1200000000000001</v>
      </c>
      <c r="AB4423">
        <v>4</v>
      </c>
      <c r="AC4423">
        <v>3</v>
      </c>
      <c r="AD4423">
        <v>1</v>
      </c>
      <c r="AE4423">
        <v>75</v>
      </c>
      <c r="AF4423">
        <v>8</v>
      </c>
      <c r="AG4423">
        <v>3</v>
      </c>
      <c r="AH4423">
        <v>1</v>
      </c>
      <c r="AI4423">
        <v>0</v>
      </c>
    </row>
    <row r="4424" spans="1:35" x14ac:dyDescent="0.2">
      <c r="A4424" s="102">
        <v>1823</v>
      </c>
      <c r="B4424">
        <v>4536</v>
      </c>
      <c r="C4424" t="s">
        <v>3289</v>
      </c>
      <c r="D4424" t="s">
        <v>2950</v>
      </c>
      <c r="E4424">
        <v>2090</v>
      </c>
      <c r="F4424">
        <v>2100</v>
      </c>
      <c r="G4424">
        <v>400</v>
      </c>
      <c r="H4424" t="s">
        <v>2927</v>
      </c>
      <c r="I4424">
        <v>6588</v>
      </c>
      <c r="J4424" t="s">
        <v>539</v>
      </c>
      <c r="K4424" t="s">
        <v>2932</v>
      </c>
      <c r="L4424">
        <v>4385</v>
      </c>
      <c r="M4424">
        <v>4395</v>
      </c>
      <c r="N4424">
        <v>200</v>
      </c>
      <c r="O4424" t="s">
        <v>2930</v>
      </c>
      <c r="P4424">
        <v>0.35617485623258899</v>
      </c>
      <c r="Q4424">
        <v>0.89892663461835698</v>
      </c>
      <c r="R4424">
        <v>0.33390718691150501</v>
      </c>
      <c r="S4424">
        <v>0.328846493083986</v>
      </c>
      <c r="T4424">
        <v>0.35832259930814198</v>
      </c>
      <c r="U4424">
        <v>0.35832259930814198</v>
      </c>
      <c r="V4424">
        <v>0.61999363848823597</v>
      </c>
      <c r="W4424">
        <v>1.43</v>
      </c>
      <c r="X4424">
        <v>4.4400000000000004</v>
      </c>
      <c r="Y4424">
        <v>65988</v>
      </c>
      <c r="Z4424">
        <v>4124</v>
      </c>
      <c r="AA4424">
        <v>0.24</v>
      </c>
      <c r="AB4424">
        <v>16</v>
      </c>
      <c r="AC4424">
        <v>9</v>
      </c>
      <c r="AD4424">
        <v>7</v>
      </c>
      <c r="AE4424">
        <v>56.25</v>
      </c>
      <c r="AF4424">
        <v>14</v>
      </c>
      <c r="AG4424">
        <v>8</v>
      </c>
      <c r="AH4424">
        <v>5</v>
      </c>
      <c r="AI4424">
        <v>3</v>
      </c>
    </row>
    <row r="4425" spans="1:35" x14ac:dyDescent="0.2">
      <c r="A4425" s="102">
        <v>614</v>
      </c>
      <c r="B4425">
        <v>2768</v>
      </c>
      <c r="C4425" t="s">
        <v>3699</v>
      </c>
      <c r="D4425" t="s">
        <v>2934</v>
      </c>
      <c r="E4425">
        <v>354</v>
      </c>
      <c r="F4425">
        <v>356</v>
      </c>
      <c r="G4425">
        <v>2900</v>
      </c>
      <c r="H4425" t="s">
        <v>2927</v>
      </c>
      <c r="I4425">
        <v>5301</v>
      </c>
      <c r="J4425" t="s">
        <v>862</v>
      </c>
      <c r="K4425" t="s">
        <v>2926</v>
      </c>
      <c r="L4425">
        <v>1029</v>
      </c>
      <c r="M4425">
        <v>1027</v>
      </c>
      <c r="N4425">
        <v>1000</v>
      </c>
      <c r="O4425" t="s">
        <v>2930</v>
      </c>
      <c r="P4425">
        <v>0.40841229494202003</v>
      </c>
      <c r="Q4425">
        <v>0.92755654762129203</v>
      </c>
      <c r="R4425">
        <v>0.31327315028803498</v>
      </c>
      <c r="S4425">
        <v>9.7236414353523808E-3</v>
      </c>
      <c r="T4425">
        <v>1.63993542371898</v>
      </c>
      <c r="U4425">
        <v>1.63993542371898</v>
      </c>
      <c r="V4425">
        <v>1.41505928495877</v>
      </c>
      <c r="W4425">
        <v>6.52</v>
      </c>
      <c r="X4425">
        <v>0.53</v>
      </c>
      <c r="Y4425">
        <v>65943</v>
      </c>
      <c r="Z4425">
        <v>2536</v>
      </c>
      <c r="AA4425">
        <v>0.13</v>
      </c>
      <c r="AB4425">
        <v>26</v>
      </c>
      <c r="AC4425">
        <v>15</v>
      </c>
      <c r="AD4425">
        <v>11</v>
      </c>
      <c r="AE4425">
        <v>57.69</v>
      </c>
      <c r="AF4425">
        <v>8</v>
      </c>
      <c r="AG4425">
        <v>13</v>
      </c>
      <c r="AH4425">
        <v>11</v>
      </c>
      <c r="AI4425">
        <v>2</v>
      </c>
    </row>
    <row r="4426" spans="1:35" x14ac:dyDescent="0.2">
      <c r="A4426" s="102">
        <v>6738</v>
      </c>
      <c r="B4426">
        <v>4716</v>
      </c>
      <c r="C4426" t="s">
        <v>3346</v>
      </c>
      <c r="D4426" t="s">
        <v>2929</v>
      </c>
      <c r="E4426">
        <v>9810</v>
      </c>
      <c r="F4426">
        <v>9870</v>
      </c>
      <c r="G4426">
        <v>100</v>
      </c>
      <c r="H4426" t="s">
        <v>2927</v>
      </c>
      <c r="I4426">
        <v>9684</v>
      </c>
      <c r="J4426" t="s">
        <v>3179</v>
      </c>
      <c r="K4426" t="s">
        <v>2929</v>
      </c>
      <c r="L4426">
        <v>5260</v>
      </c>
      <c r="M4426">
        <v>5160</v>
      </c>
      <c r="N4426">
        <v>200</v>
      </c>
      <c r="O4426" t="s">
        <v>2930</v>
      </c>
      <c r="P4426">
        <v>0.44195446755108098</v>
      </c>
      <c r="Q4426">
        <v>0.82645769178468398</v>
      </c>
      <c r="R4426">
        <v>0.36308986414059302</v>
      </c>
      <c r="S4426">
        <v>0.40361495327228902</v>
      </c>
      <c r="T4426">
        <v>1.2457239042635699</v>
      </c>
      <c r="U4426">
        <v>1.2457239042635699</v>
      </c>
      <c r="V4426">
        <v>0.84516028079361705</v>
      </c>
      <c r="W4426">
        <v>4.07</v>
      </c>
      <c r="X4426">
        <v>4.5599999999999996</v>
      </c>
      <c r="Y4426">
        <v>65837</v>
      </c>
      <c r="Z4426">
        <v>5985</v>
      </c>
      <c r="AA4426">
        <v>0.57999999999999996</v>
      </c>
      <c r="AB4426">
        <v>11</v>
      </c>
      <c r="AC4426">
        <v>6</v>
      </c>
      <c r="AD4426">
        <v>5</v>
      </c>
      <c r="AE4426">
        <v>54.55</v>
      </c>
      <c r="AF4426">
        <v>9</v>
      </c>
      <c r="AG4426">
        <v>5</v>
      </c>
      <c r="AH4426">
        <v>3</v>
      </c>
      <c r="AI4426">
        <v>3</v>
      </c>
    </row>
    <row r="4427" spans="1:35" x14ac:dyDescent="0.2">
      <c r="A4427" s="102">
        <v>1632</v>
      </c>
      <c r="B4427">
        <v>3088</v>
      </c>
      <c r="C4427" t="s">
        <v>768</v>
      </c>
      <c r="D4427" t="s">
        <v>2953</v>
      </c>
      <c r="E4427">
        <v>4510</v>
      </c>
      <c r="F4427">
        <v>4435</v>
      </c>
      <c r="G4427">
        <v>200</v>
      </c>
      <c r="H4427" t="s">
        <v>2927</v>
      </c>
      <c r="I4427">
        <v>6952</v>
      </c>
      <c r="J4427" t="s">
        <v>540</v>
      </c>
      <c r="K4427" t="s">
        <v>2932</v>
      </c>
      <c r="L4427">
        <v>2036</v>
      </c>
      <c r="M4427">
        <v>2031</v>
      </c>
      <c r="N4427">
        <v>400</v>
      </c>
      <c r="O4427" t="s">
        <v>2930</v>
      </c>
      <c r="P4427">
        <v>0.49546838812302402</v>
      </c>
      <c r="Q4427">
        <v>0.90262456733318097</v>
      </c>
      <c r="R4427">
        <v>0.193338206690012</v>
      </c>
      <c r="S4427">
        <v>0.23175265505148401</v>
      </c>
      <c r="T4427">
        <v>1.20166795198714</v>
      </c>
      <c r="U4427">
        <v>1.20166795198714</v>
      </c>
      <c r="V4427">
        <v>1.27073556885545</v>
      </c>
      <c r="W4427">
        <v>6.07</v>
      </c>
      <c r="X4427">
        <v>8.41</v>
      </c>
      <c r="Y4427">
        <v>65689</v>
      </c>
      <c r="Z4427">
        <v>3864</v>
      </c>
      <c r="AA4427">
        <v>0.26</v>
      </c>
      <c r="AB4427">
        <v>17</v>
      </c>
      <c r="AC4427">
        <v>9</v>
      </c>
      <c r="AD4427">
        <v>8</v>
      </c>
      <c r="AE4427">
        <v>52.94</v>
      </c>
      <c r="AF4427">
        <v>12</v>
      </c>
      <c r="AG4427">
        <v>9</v>
      </c>
      <c r="AH4427">
        <v>5</v>
      </c>
      <c r="AI4427">
        <v>3</v>
      </c>
    </row>
    <row r="4428" spans="1:35" x14ac:dyDescent="0.2">
      <c r="A4428" s="102">
        <v>5302</v>
      </c>
      <c r="B4428">
        <v>6305</v>
      </c>
      <c r="C4428" t="s">
        <v>31</v>
      </c>
      <c r="D4428" t="s">
        <v>2940</v>
      </c>
      <c r="E4428">
        <v>3100</v>
      </c>
      <c r="F4428">
        <v>3025</v>
      </c>
      <c r="G4428">
        <v>300</v>
      </c>
      <c r="H4428" t="s">
        <v>2927</v>
      </c>
      <c r="I4428">
        <v>7205</v>
      </c>
      <c r="J4428" t="s">
        <v>60</v>
      </c>
      <c r="K4428" t="s">
        <v>2945</v>
      </c>
      <c r="L4428">
        <v>1052</v>
      </c>
      <c r="M4428">
        <v>1055</v>
      </c>
      <c r="N4428">
        <v>900</v>
      </c>
      <c r="O4428" t="s">
        <v>2930</v>
      </c>
      <c r="P4428">
        <v>0.76724481379755605</v>
      </c>
      <c r="Q4428">
        <v>0.84515763076956596</v>
      </c>
      <c r="R4428">
        <v>0.79464851657916502</v>
      </c>
      <c r="S4428">
        <v>0.24075748410793599</v>
      </c>
      <c r="T4428">
        <v>0.71864288610112603</v>
      </c>
      <c r="U4428">
        <v>0.71864288610112603</v>
      </c>
      <c r="V4428">
        <v>1.52995962265064</v>
      </c>
      <c r="W4428">
        <v>2.88</v>
      </c>
      <c r="X4428">
        <v>4.63</v>
      </c>
      <c r="Y4428">
        <v>65671</v>
      </c>
      <c r="Z4428">
        <v>3284</v>
      </c>
      <c r="AA4428">
        <v>0.1</v>
      </c>
      <c r="AB4428">
        <v>20</v>
      </c>
      <c r="AC4428">
        <v>11</v>
      </c>
      <c r="AD4428">
        <v>9</v>
      </c>
      <c r="AE4428">
        <v>55</v>
      </c>
      <c r="AF4428">
        <v>12</v>
      </c>
      <c r="AG4428">
        <v>7</v>
      </c>
      <c r="AH4428">
        <v>6</v>
      </c>
      <c r="AI4428">
        <v>7</v>
      </c>
    </row>
    <row r="4429" spans="1:35" x14ac:dyDescent="0.2">
      <c r="A4429" s="102">
        <v>3472</v>
      </c>
      <c r="B4429">
        <v>3197</v>
      </c>
      <c r="C4429" t="s">
        <v>777</v>
      </c>
      <c r="D4429" t="s">
        <v>2953</v>
      </c>
      <c r="E4429">
        <v>2060</v>
      </c>
      <c r="F4429">
        <v>2064</v>
      </c>
      <c r="G4429">
        <v>400</v>
      </c>
      <c r="H4429" t="s">
        <v>2930</v>
      </c>
      <c r="I4429">
        <v>3288</v>
      </c>
      <c r="J4429" t="s">
        <v>2967</v>
      </c>
      <c r="K4429" t="s">
        <v>2949</v>
      </c>
      <c r="L4429">
        <v>3135</v>
      </c>
      <c r="M4429">
        <v>3035</v>
      </c>
      <c r="N4429">
        <v>300</v>
      </c>
      <c r="O4429" t="s">
        <v>2927</v>
      </c>
      <c r="P4429">
        <v>0.398767903257842</v>
      </c>
      <c r="Q4429">
        <v>0.87208484895890803</v>
      </c>
      <c r="R4429">
        <v>0.79397490108461199</v>
      </c>
      <c r="S4429">
        <v>0.15109100689184601</v>
      </c>
      <c r="T4429">
        <v>-0.470534386827686</v>
      </c>
      <c r="U4429">
        <v>0.470534386827686</v>
      </c>
      <c r="V4429">
        <v>1.2842779636408299</v>
      </c>
      <c r="W4429">
        <v>-2.17</v>
      </c>
      <c r="X4429">
        <v>9.32</v>
      </c>
      <c r="Y4429">
        <v>65670</v>
      </c>
      <c r="Z4429">
        <v>3127</v>
      </c>
      <c r="AA4429">
        <v>0.06</v>
      </c>
      <c r="AB4429">
        <v>21</v>
      </c>
      <c r="AC4429">
        <v>13</v>
      </c>
      <c r="AD4429">
        <v>8</v>
      </c>
      <c r="AE4429">
        <v>61.9</v>
      </c>
      <c r="AF4429">
        <v>10</v>
      </c>
      <c r="AG4429">
        <v>11</v>
      </c>
      <c r="AH4429">
        <v>6</v>
      </c>
      <c r="AI4429">
        <v>4</v>
      </c>
    </row>
    <row r="4430" spans="1:35" x14ac:dyDescent="0.2">
      <c r="A4430" s="102">
        <v>7407</v>
      </c>
      <c r="B4430">
        <v>3591</v>
      </c>
      <c r="C4430" t="s">
        <v>795</v>
      </c>
      <c r="D4430" t="s">
        <v>3281</v>
      </c>
      <c r="E4430">
        <v>3060</v>
      </c>
      <c r="F4430">
        <v>3005</v>
      </c>
      <c r="G4430">
        <v>400</v>
      </c>
      <c r="H4430" t="s">
        <v>2927</v>
      </c>
      <c r="I4430">
        <v>5201</v>
      </c>
      <c r="J4430" t="s">
        <v>3586</v>
      </c>
      <c r="K4430" t="s">
        <v>2926</v>
      </c>
      <c r="L4430">
        <v>3750</v>
      </c>
      <c r="M4430">
        <v>3620</v>
      </c>
      <c r="N4430">
        <v>300</v>
      </c>
      <c r="O4430" t="s">
        <v>2930</v>
      </c>
      <c r="P4430">
        <v>7.2208435155656003E-2</v>
      </c>
      <c r="Q4430">
        <v>0.81730924896458101</v>
      </c>
      <c r="R4430">
        <v>0.132683660367335</v>
      </c>
      <c r="S4430">
        <v>6.1412511980914998E-2</v>
      </c>
      <c r="T4430">
        <v>2.7787156368361901</v>
      </c>
      <c r="U4430">
        <v>2.7787156368361901</v>
      </c>
      <c r="V4430">
        <v>2.8112074685882602</v>
      </c>
      <c r="W4430">
        <v>8.59</v>
      </c>
      <c r="X4430">
        <v>10.68</v>
      </c>
      <c r="Y4430">
        <v>65626</v>
      </c>
      <c r="Z4430">
        <v>5048</v>
      </c>
      <c r="AA4430">
        <v>0.3</v>
      </c>
      <c r="AB4430">
        <v>13</v>
      </c>
      <c r="AC4430">
        <v>8</v>
      </c>
      <c r="AD4430">
        <v>5</v>
      </c>
      <c r="AE4430">
        <v>61.54</v>
      </c>
      <c r="AF4430">
        <v>14</v>
      </c>
      <c r="AG4430">
        <v>3</v>
      </c>
      <c r="AH4430">
        <v>1</v>
      </c>
      <c r="AI4430">
        <v>9</v>
      </c>
    </row>
    <row r="4431" spans="1:35" x14ac:dyDescent="0.2">
      <c r="A4431" s="102">
        <v>8050</v>
      </c>
      <c r="B4431">
        <v>6503</v>
      </c>
      <c r="C4431" t="s">
        <v>2872</v>
      </c>
      <c r="D4431" t="s">
        <v>2932</v>
      </c>
      <c r="E4431">
        <v>1642</v>
      </c>
      <c r="F4431">
        <v>1632</v>
      </c>
      <c r="G4431">
        <v>400</v>
      </c>
      <c r="H4431" t="s">
        <v>2927</v>
      </c>
      <c r="I4431">
        <v>6645</v>
      </c>
      <c r="J4431" t="s">
        <v>931</v>
      </c>
      <c r="K4431" t="s">
        <v>2932</v>
      </c>
      <c r="L4431">
        <v>6820</v>
      </c>
      <c r="M4431">
        <v>6840</v>
      </c>
      <c r="N4431">
        <v>100</v>
      </c>
      <c r="O4431" t="s">
        <v>2930</v>
      </c>
      <c r="P4431">
        <v>0.57209398719445703</v>
      </c>
      <c r="Q4431">
        <v>0.80891024289223901</v>
      </c>
      <c r="R4431">
        <v>0.44210236581766799</v>
      </c>
      <c r="S4431">
        <v>0.18563951001169299</v>
      </c>
      <c r="T4431">
        <v>0.155639789774004</v>
      </c>
      <c r="U4431">
        <v>0.155639789774004</v>
      </c>
      <c r="V4431">
        <v>0.91181711698830403</v>
      </c>
      <c r="W4431">
        <v>0.3</v>
      </c>
      <c r="X4431">
        <v>4.5599999999999996</v>
      </c>
      <c r="Y4431">
        <v>65581</v>
      </c>
      <c r="Z4431">
        <v>5465</v>
      </c>
      <c r="AA4431">
        <v>0.41</v>
      </c>
      <c r="AB4431">
        <v>12</v>
      </c>
      <c r="AC4431">
        <v>8</v>
      </c>
      <c r="AD4431">
        <v>4</v>
      </c>
      <c r="AE4431">
        <v>66.67</v>
      </c>
      <c r="AF4431">
        <v>14</v>
      </c>
      <c r="AG4431">
        <v>4</v>
      </c>
      <c r="AH4431">
        <v>1</v>
      </c>
      <c r="AI4431">
        <v>7</v>
      </c>
    </row>
    <row r="4432" spans="1:35" x14ac:dyDescent="0.2">
      <c r="A4432" s="102">
        <v>1330</v>
      </c>
      <c r="B4432">
        <v>5401</v>
      </c>
      <c r="C4432" t="s">
        <v>3380</v>
      </c>
      <c r="D4432" t="s">
        <v>2988</v>
      </c>
      <c r="E4432">
        <v>1553.5</v>
      </c>
      <c r="F4432">
        <v>1552</v>
      </c>
      <c r="G4432">
        <v>600</v>
      </c>
      <c r="H4432" t="s">
        <v>2930</v>
      </c>
      <c r="I4432">
        <v>7751</v>
      </c>
      <c r="J4432" t="s">
        <v>3688</v>
      </c>
      <c r="K4432" t="s">
        <v>2932</v>
      </c>
      <c r="L4432">
        <v>2963</v>
      </c>
      <c r="M4432">
        <v>2958</v>
      </c>
      <c r="N4432">
        <v>300</v>
      </c>
      <c r="O4432" t="s">
        <v>2927</v>
      </c>
      <c r="P4432">
        <v>0.78389804002521102</v>
      </c>
      <c r="Q4432">
        <v>0.90851459637724796</v>
      </c>
      <c r="R4432">
        <v>8.45629106673777E-2</v>
      </c>
      <c r="S4432">
        <v>7.9393024698761805E-2</v>
      </c>
      <c r="T4432">
        <v>-1.0087963909304001</v>
      </c>
      <c r="U4432">
        <v>1.0087963909304001</v>
      </c>
      <c r="V4432">
        <v>0.68807742658615101</v>
      </c>
      <c r="W4432">
        <v>-2.79</v>
      </c>
      <c r="X4432">
        <v>4.9400000000000004</v>
      </c>
      <c r="Y4432">
        <v>65476</v>
      </c>
      <c r="Z4432">
        <v>5952</v>
      </c>
      <c r="AA4432">
        <v>0.31</v>
      </c>
      <c r="AB4432">
        <v>11</v>
      </c>
      <c r="AC4432">
        <v>8</v>
      </c>
      <c r="AD4432">
        <v>3</v>
      </c>
      <c r="AE4432">
        <v>72.73</v>
      </c>
      <c r="AF4432">
        <v>14</v>
      </c>
      <c r="AG4432">
        <v>2</v>
      </c>
      <c r="AH4432">
        <v>2</v>
      </c>
      <c r="AI4432">
        <v>7</v>
      </c>
    </row>
    <row r="4433" spans="1:35" x14ac:dyDescent="0.2">
      <c r="A4433" s="102">
        <v>2717</v>
      </c>
      <c r="B4433">
        <v>3141</v>
      </c>
      <c r="C4433" t="s">
        <v>3133</v>
      </c>
      <c r="D4433" t="s">
        <v>2953</v>
      </c>
      <c r="E4433">
        <v>6330</v>
      </c>
      <c r="F4433">
        <v>6320</v>
      </c>
      <c r="G4433">
        <v>100</v>
      </c>
      <c r="H4433" t="s">
        <v>2927</v>
      </c>
      <c r="I4433">
        <v>4205</v>
      </c>
      <c r="J4433" t="s">
        <v>3137</v>
      </c>
      <c r="K4433" t="s">
        <v>2952</v>
      </c>
      <c r="L4433">
        <v>1271</v>
      </c>
      <c r="M4433">
        <v>1265</v>
      </c>
      <c r="N4433">
        <v>500</v>
      </c>
      <c r="O4433" t="s">
        <v>2930</v>
      </c>
      <c r="P4433">
        <v>0.66107608044202304</v>
      </c>
      <c r="Q4433">
        <v>0.88452483914572599</v>
      </c>
      <c r="R4433">
        <v>8.0078580636423494E-2</v>
      </c>
      <c r="S4433">
        <v>4.46828427620201E-2</v>
      </c>
      <c r="T4433">
        <v>0.52992010886616903</v>
      </c>
      <c r="U4433">
        <v>0.52992010886616903</v>
      </c>
      <c r="V4433">
        <v>0.424534361510503</v>
      </c>
      <c r="W4433">
        <v>2.2999999999999998</v>
      </c>
      <c r="X4433">
        <v>0.08</v>
      </c>
      <c r="Y4433">
        <v>65307</v>
      </c>
      <c r="Z4433">
        <v>2419</v>
      </c>
      <c r="AA4433">
        <v>0.46</v>
      </c>
      <c r="AB4433">
        <v>27</v>
      </c>
      <c r="AC4433">
        <v>17</v>
      </c>
      <c r="AD4433">
        <v>10</v>
      </c>
      <c r="AE4433">
        <v>62.96</v>
      </c>
      <c r="AF4433">
        <v>9</v>
      </c>
      <c r="AG4433">
        <v>16</v>
      </c>
      <c r="AH4433">
        <v>9</v>
      </c>
      <c r="AI4433">
        <v>2</v>
      </c>
    </row>
    <row r="4434" spans="1:35" x14ac:dyDescent="0.2">
      <c r="A4434" s="102">
        <v>2917</v>
      </c>
      <c r="B4434">
        <v>1808</v>
      </c>
      <c r="C4434" t="s">
        <v>711</v>
      </c>
      <c r="D4434" t="s">
        <v>2937</v>
      </c>
      <c r="E4434">
        <v>1494</v>
      </c>
      <c r="F4434">
        <v>1494</v>
      </c>
      <c r="G4434">
        <v>600</v>
      </c>
      <c r="H4434" t="s">
        <v>2930</v>
      </c>
      <c r="I4434">
        <v>9783</v>
      </c>
      <c r="J4434" t="s">
        <v>3031</v>
      </c>
      <c r="K4434" t="s">
        <v>2942</v>
      </c>
      <c r="L4434">
        <v>3125</v>
      </c>
      <c r="M4434">
        <v>3120</v>
      </c>
      <c r="N4434">
        <v>300</v>
      </c>
      <c r="O4434" t="s">
        <v>2927</v>
      </c>
      <c r="P4434">
        <v>0.23197929571609799</v>
      </c>
      <c r="Q4434">
        <v>0.88113920560435399</v>
      </c>
      <c r="R4434">
        <v>0.50527916102818105</v>
      </c>
      <c r="S4434">
        <v>7.0096923265134406E-2</v>
      </c>
      <c r="T4434">
        <v>-0.64832001486397195</v>
      </c>
      <c r="U4434">
        <v>0.64832001486397195</v>
      </c>
      <c r="V4434">
        <v>0.53851511399128105</v>
      </c>
      <c r="W4434">
        <v>-2.02</v>
      </c>
      <c r="X4434">
        <v>4.2300000000000004</v>
      </c>
      <c r="Y4434">
        <v>65290</v>
      </c>
      <c r="Z4434">
        <v>3627</v>
      </c>
      <c r="AA4434">
        <v>0.28999999999999998</v>
      </c>
      <c r="AB4434">
        <v>18</v>
      </c>
      <c r="AC4434">
        <v>9</v>
      </c>
      <c r="AD4434">
        <v>9</v>
      </c>
      <c r="AE4434">
        <v>50</v>
      </c>
      <c r="AF4434">
        <v>13</v>
      </c>
      <c r="AG4434">
        <v>5</v>
      </c>
      <c r="AH4434">
        <v>3</v>
      </c>
      <c r="AI4434">
        <v>10</v>
      </c>
    </row>
    <row r="4435" spans="1:35" x14ac:dyDescent="0.2">
      <c r="A4435" s="102">
        <v>6712</v>
      </c>
      <c r="B4435">
        <v>3087</v>
      </c>
      <c r="C4435" t="s">
        <v>3274</v>
      </c>
      <c r="D4435" t="s">
        <v>2953</v>
      </c>
      <c r="E4435">
        <v>2133</v>
      </c>
      <c r="F4435">
        <v>2115</v>
      </c>
      <c r="G4435">
        <v>500</v>
      </c>
      <c r="H4435" t="s">
        <v>2930</v>
      </c>
      <c r="I4435">
        <v>8750</v>
      </c>
      <c r="J4435" t="s">
        <v>30</v>
      </c>
      <c r="K4435" t="s">
        <v>3176</v>
      </c>
      <c r="L4435">
        <v>1775</v>
      </c>
      <c r="M4435">
        <v>1771</v>
      </c>
      <c r="N4435">
        <v>600</v>
      </c>
      <c r="O4435" t="s">
        <v>2927</v>
      </c>
      <c r="P4435">
        <v>0.63783966720367802</v>
      </c>
      <c r="Q4435">
        <v>0.82670182735559905</v>
      </c>
      <c r="R4435">
        <v>0.75682313898207898</v>
      </c>
      <c r="S4435">
        <v>8.2339578056582902E-2</v>
      </c>
      <c r="T4435">
        <v>-0.74769332227311303</v>
      </c>
      <c r="U4435">
        <v>0.74769332227311303</v>
      </c>
      <c r="V4435">
        <v>0.54296760829809798</v>
      </c>
      <c r="W4435">
        <v>-2.1</v>
      </c>
      <c r="X4435">
        <v>0.48</v>
      </c>
      <c r="Y4435">
        <v>65272</v>
      </c>
      <c r="Z4435">
        <v>4351</v>
      </c>
      <c r="AA4435">
        <v>0.26</v>
      </c>
      <c r="AB4435">
        <v>15</v>
      </c>
      <c r="AC4435">
        <v>9</v>
      </c>
      <c r="AD4435">
        <v>6</v>
      </c>
      <c r="AE4435">
        <v>60</v>
      </c>
      <c r="AF4435">
        <v>13</v>
      </c>
      <c r="AG4435">
        <v>5</v>
      </c>
      <c r="AH4435">
        <v>4</v>
      </c>
      <c r="AI4435">
        <v>6</v>
      </c>
    </row>
    <row r="4436" spans="1:35" x14ac:dyDescent="0.2">
      <c r="A4436" s="102">
        <v>4563</v>
      </c>
      <c r="B4436">
        <v>4917</v>
      </c>
      <c r="C4436" t="s">
        <v>3378</v>
      </c>
      <c r="D4436" t="s">
        <v>2952</v>
      </c>
      <c r="E4436">
        <v>2692</v>
      </c>
      <c r="F4436">
        <v>2677</v>
      </c>
      <c r="G4436">
        <v>400</v>
      </c>
      <c r="H4436" t="s">
        <v>2927</v>
      </c>
      <c r="I4436">
        <v>6770</v>
      </c>
      <c r="J4436" t="s">
        <v>24</v>
      </c>
      <c r="K4436" t="s">
        <v>2932</v>
      </c>
      <c r="L4436">
        <v>2014</v>
      </c>
      <c r="M4436">
        <v>2008</v>
      </c>
      <c r="N4436">
        <v>500</v>
      </c>
      <c r="O4436" t="s">
        <v>2930</v>
      </c>
      <c r="P4436">
        <v>0.91400173215534797</v>
      </c>
      <c r="Q4436">
        <v>0.85539865784989999</v>
      </c>
      <c r="R4436">
        <v>7.0867000792955007E-2</v>
      </c>
      <c r="S4436">
        <v>7.8872514274410097E-2</v>
      </c>
      <c r="T4436">
        <v>1.9799194955075701</v>
      </c>
      <c r="U4436">
        <v>1.9799194955075701</v>
      </c>
      <c r="V4436">
        <v>2.0612046004258602</v>
      </c>
      <c r="W4436">
        <v>8.15</v>
      </c>
      <c r="X4436">
        <v>6.24</v>
      </c>
      <c r="Y4436">
        <v>65246</v>
      </c>
      <c r="Z4436">
        <v>4350</v>
      </c>
      <c r="AA4436">
        <v>0.37</v>
      </c>
      <c r="AB4436">
        <v>15</v>
      </c>
      <c r="AC4436">
        <v>8</v>
      </c>
      <c r="AD4436">
        <v>7</v>
      </c>
      <c r="AE4436">
        <v>53.33</v>
      </c>
      <c r="AF4436">
        <v>9</v>
      </c>
      <c r="AG4436">
        <v>7</v>
      </c>
      <c r="AH4436">
        <v>5</v>
      </c>
      <c r="AI4436">
        <v>3</v>
      </c>
    </row>
    <row r="4437" spans="1:35" x14ac:dyDescent="0.2">
      <c r="A4437" s="102">
        <v>6678</v>
      </c>
      <c r="B4437">
        <v>1883</v>
      </c>
      <c r="C4437" t="s">
        <v>3180</v>
      </c>
      <c r="D4437" t="s">
        <v>2937</v>
      </c>
      <c r="E4437">
        <v>3680</v>
      </c>
      <c r="F4437">
        <v>3695</v>
      </c>
      <c r="G4437">
        <v>200</v>
      </c>
      <c r="H4437" t="s">
        <v>2927</v>
      </c>
      <c r="I4437">
        <v>4739</v>
      </c>
      <c r="J4437" t="s">
        <v>2987</v>
      </c>
      <c r="K4437" t="s">
        <v>2929</v>
      </c>
      <c r="L4437">
        <v>3330</v>
      </c>
      <c r="M4437">
        <v>3345</v>
      </c>
      <c r="N4437">
        <v>200</v>
      </c>
      <c r="O4437" t="s">
        <v>2930</v>
      </c>
      <c r="P4437">
        <v>0.76937817567887501</v>
      </c>
      <c r="Q4437">
        <v>0.82708553802762097</v>
      </c>
      <c r="R4437">
        <v>0.27261966123495801</v>
      </c>
      <c r="S4437">
        <v>9.9300888530878405E-4</v>
      </c>
      <c r="T4437">
        <v>1.8747903399294701</v>
      </c>
      <c r="U4437">
        <v>1.8747903399294701</v>
      </c>
      <c r="V4437">
        <v>2.0444509150585501</v>
      </c>
      <c r="W4437">
        <v>18.739999999999998</v>
      </c>
      <c r="X4437">
        <v>9.4700000000000006</v>
      </c>
      <c r="Y4437">
        <v>65246</v>
      </c>
      <c r="Z4437">
        <v>5019</v>
      </c>
      <c r="AA4437">
        <v>0.24</v>
      </c>
      <c r="AB4437">
        <v>13</v>
      </c>
      <c r="AC4437">
        <v>8</v>
      </c>
      <c r="AD4437">
        <v>5</v>
      </c>
      <c r="AE4437">
        <v>61.54</v>
      </c>
      <c r="AF4437">
        <v>13</v>
      </c>
      <c r="AG4437">
        <v>5</v>
      </c>
      <c r="AH4437">
        <v>3</v>
      </c>
      <c r="AI4437">
        <v>5</v>
      </c>
    </row>
    <row r="4438" spans="1:35" x14ac:dyDescent="0.2">
      <c r="A4438" s="102">
        <v>7216</v>
      </c>
      <c r="B4438">
        <v>2914</v>
      </c>
      <c r="C4438" t="s">
        <v>3132</v>
      </c>
      <c r="D4438" t="s">
        <v>2955</v>
      </c>
      <c r="E4438">
        <v>2326</v>
      </c>
      <c r="F4438">
        <v>2301</v>
      </c>
      <c r="G4438">
        <v>400</v>
      </c>
      <c r="H4438" t="s">
        <v>2927</v>
      </c>
      <c r="I4438">
        <v>7276</v>
      </c>
      <c r="J4438" t="s">
        <v>2986</v>
      </c>
      <c r="K4438" t="s">
        <v>2932</v>
      </c>
      <c r="L4438">
        <v>5020</v>
      </c>
      <c r="M4438">
        <v>4980</v>
      </c>
      <c r="N4438">
        <v>200</v>
      </c>
      <c r="O4438" t="s">
        <v>2930</v>
      </c>
      <c r="P4438">
        <v>0.75684769447320999</v>
      </c>
      <c r="Q4438">
        <v>0.81990217849987601</v>
      </c>
      <c r="R4438">
        <v>0.79139321245044203</v>
      </c>
      <c r="S4438">
        <v>0.157011769061879</v>
      </c>
      <c r="T4438">
        <v>0.394704043724592</v>
      </c>
      <c r="U4438">
        <v>0.394704043724592</v>
      </c>
      <c r="V4438">
        <v>0.50786967657711102</v>
      </c>
      <c r="W4438">
        <v>1.89</v>
      </c>
      <c r="X4438">
        <v>7.59</v>
      </c>
      <c r="Y4438">
        <v>65243</v>
      </c>
      <c r="Z4438">
        <v>8155</v>
      </c>
      <c r="AA4438">
        <v>0.06</v>
      </c>
      <c r="AB4438">
        <v>8</v>
      </c>
      <c r="AC4438">
        <v>5</v>
      </c>
      <c r="AD4438">
        <v>3</v>
      </c>
      <c r="AE4438">
        <v>62.5</v>
      </c>
      <c r="AF4438">
        <v>13</v>
      </c>
      <c r="AG4438">
        <v>3</v>
      </c>
      <c r="AH4438">
        <v>1</v>
      </c>
      <c r="AI4438">
        <v>4</v>
      </c>
    </row>
    <row r="4439" spans="1:35" x14ac:dyDescent="0.2">
      <c r="A4439" s="102">
        <v>4346</v>
      </c>
      <c r="B4439">
        <v>1414</v>
      </c>
      <c r="C4439" t="s">
        <v>3175</v>
      </c>
      <c r="D4439" t="s">
        <v>2937</v>
      </c>
      <c r="E4439">
        <v>4640</v>
      </c>
      <c r="F4439">
        <v>4655</v>
      </c>
      <c r="G4439">
        <v>200</v>
      </c>
      <c r="H4439" t="s">
        <v>2930</v>
      </c>
      <c r="I4439">
        <v>4528</v>
      </c>
      <c r="J4439" t="s">
        <v>831</v>
      </c>
      <c r="K4439" t="s">
        <v>2950</v>
      </c>
      <c r="L4439">
        <v>2710</v>
      </c>
      <c r="M4439">
        <v>2690.5</v>
      </c>
      <c r="N4439">
        <v>300</v>
      </c>
      <c r="O4439" t="s">
        <v>2927</v>
      </c>
      <c r="P4439">
        <v>0.68827222790075904</v>
      </c>
      <c r="Q4439">
        <v>0.85834187796144701</v>
      </c>
      <c r="R4439">
        <v>0.45626411184472099</v>
      </c>
      <c r="S4439">
        <v>0.201668363959183</v>
      </c>
      <c r="T4439">
        <v>-1.1323912962582401</v>
      </c>
      <c r="U4439">
        <v>1.1323912962582401</v>
      </c>
      <c r="V4439">
        <v>1.2520738746230999</v>
      </c>
      <c r="W4439">
        <v>-7.41</v>
      </c>
      <c r="X4439">
        <v>13.3</v>
      </c>
      <c r="Y4439">
        <v>65234</v>
      </c>
      <c r="Z4439">
        <v>4077</v>
      </c>
      <c r="AA4439">
        <v>0.32</v>
      </c>
      <c r="AB4439">
        <v>16</v>
      </c>
      <c r="AC4439">
        <v>9</v>
      </c>
      <c r="AD4439">
        <v>7</v>
      </c>
      <c r="AE4439">
        <v>56.25</v>
      </c>
      <c r="AF4439">
        <v>13</v>
      </c>
      <c r="AG4439">
        <v>7</v>
      </c>
      <c r="AH4439">
        <v>4</v>
      </c>
      <c r="AI4439">
        <v>5</v>
      </c>
    </row>
    <row r="4440" spans="1:35" x14ac:dyDescent="0.2">
      <c r="A4440" s="102">
        <v>1231</v>
      </c>
      <c r="B4440">
        <v>7735</v>
      </c>
      <c r="C4440" t="s">
        <v>3677</v>
      </c>
      <c r="D4440" t="s">
        <v>2932</v>
      </c>
      <c r="E4440">
        <v>6580</v>
      </c>
      <c r="F4440">
        <v>6560</v>
      </c>
      <c r="G4440">
        <v>100</v>
      </c>
      <c r="H4440" t="s">
        <v>2930</v>
      </c>
      <c r="I4440">
        <v>8585</v>
      </c>
      <c r="J4440" t="s">
        <v>3703</v>
      </c>
      <c r="K4440" t="s">
        <v>2933</v>
      </c>
      <c r="L4440">
        <v>165</v>
      </c>
      <c r="M4440">
        <v>165</v>
      </c>
      <c r="N4440">
        <v>4000</v>
      </c>
      <c r="O4440" t="s">
        <v>2927</v>
      </c>
      <c r="P4440">
        <v>0.19447030169441701</v>
      </c>
      <c r="Q4440">
        <v>0.91057720312335599</v>
      </c>
      <c r="R4440">
        <v>4.7314982591482903E-2</v>
      </c>
      <c r="S4440">
        <v>3.8371272380961698E-2</v>
      </c>
      <c r="T4440">
        <v>-1.7159737171827401</v>
      </c>
      <c r="U4440">
        <v>1.7159737171827401</v>
      </c>
      <c r="V4440">
        <v>1.7958159732106</v>
      </c>
      <c r="W4440">
        <v>-15.97</v>
      </c>
      <c r="X4440">
        <v>0.61</v>
      </c>
      <c r="Y4440">
        <v>65232</v>
      </c>
      <c r="Z4440">
        <v>3624</v>
      </c>
      <c r="AA4440">
        <v>0.22</v>
      </c>
      <c r="AB4440">
        <v>18</v>
      </c>
      <c r="AC4440">
        <v>10</v>
      </c>
      <c r="AD4440">
        <v>8</v>
      </c>
      <c r="AE4440">
        <v>55.56</v>
      </c>
      <c r="AF4440">
        <v>9</v>
      </c>
      <c r="AG4440">
        <v>9</v>
      </c>
      <c r="AH4440">
        <v>6</v>
      </c>
      <c r="AI4440">
        <v>3</v>
      </c>
    </row>
    <row r="4441" spans="1:35" x14ac:dyDescent="0.2">
      <c r="A4441" s="102">
        <v>7514</v>
      </c>
      <c r="B4441">
        <v>2810</v>
      </c>
      <c r="C4441" t="s">
        <v>3270</v>
      </c>
      <c r="D4441" t="s">
        <v>2955</v>
      </c>
      <c r="E4441">
        <v>3670</v>
      </c>
      <c r="F4441">
        <v>3650</v>
      </c>
      <c r="G4441">
        <v>300</v>
      </c>
      <c r="H4441" t="s">
        <v>2930</v>
      </c>
      <c r="I4441">
        <v>8179</v>
      </c>
      <c r="J4441" t="s">
        <v>1037</v>
      </c>
      <c r="K4441" t="s">
        <v>2953</v>
      </c>
      <c r="L4441">
        <v>2414</v>
      </c>
      <c r="M4441">
        <v>2419</v>
      </c>
      <c r="N4441">
        <v>500</v>
      </c>
      <c r="O4441" t="s">
        <v>2927</v>
      </c>
      <c r="P4441">
        <v>0.70941738398530396</v>
      </c>
      <c r="Q4441">
        <v>0.81576096125415298</v>
      </c>
      <c r="R4441">
        <v>0.42199683654538001</v>
      </c>
      <c r="S4441">
        <v>4.7046285576287199E-2</v>
      </c>
      <c r="T4441">
        <v>-0.39716182319642801</v>
      </c>
      <c r="U4441">
        <v>0.39716182319642801</v>
      </c>
      <c r="V4441">
        <v>1.8753023670118801E-2</v>
      </c>
      <c r="W4441">
        <v>-1.04</v>
      </c>
      <c r="X4441">
        <v>10.46</v>
      </c>
      <c r="Y4441">
        <v>65068</v>
      </c>
      <c r="Z4441">
        <v>5915</v>
      </c>
      <c r="AA4441">
        <v>0.38</v>
      </c>
      <c r="AB4441">
        <v>11</v>
      </c>
      <c r="AC4441">
        <v>5</v>
      </c>
      <c r="AD4441">
        <v>6</v>
      </c>
      <c r="AE4441">
        <v>45.45</v>
      </c>
      <c r="AF4441">
        <v>15</v>
      </c>
      <c r="AG4441">
        <v>3</v>
      </c>
      <c r="AH4441">
        <v>1</v>
      </c>
      <c r="AI4441">
        <v>7</v>
      </c>
    </row>
    <row r="4442" spans="1:35" x14ac:dyDescent="0.2">
      <c r="A4442" s="102">
        <v>8622</v>
      </c>
      <c r="B4442">
        <v>2281</v>
      </c>
      <c r="C4442" t="s">
        <v>1361</v>
      </c>
      <c r="D4442" t="s">
        <v>2955</v>
      </c>
      <c r="E4442">
        <v>2684</v>
      </c>
      <c r="F4442">
        <v>2671</v>
      </c>
      <c r="G4442">
        <v>200</v>
      </c>
      <c r="H4442" t="s">
        <v>2927</v>
      </c>
      <c r="I4442">
        <v>7649</v>
      </c>
      <c r="J4442" t="s">
        <v>3226</v>
      </c>
      <c r="K4442" t="s">
        <v>2953</v>
      </c>
      <c r="L4442">
        <v>5600</v>
      </c>
      <c r="M4442">
        <v>5560</v>
      </c>
      <c r="N4442">
        <v>100</v>
      </c>
      <c r="O4442" t="s">
        <v>2930</v>
      </c>
      <c r="P4442">
        <v>0.58320636984781604</v>
      </c>
      <c r="Q4442">
        <v>0.80113083539435503</v>
      </c>
      <c r="R4442">
        <v>3.5655297140431099E-4</v>
      </c>
      <c r="S4442">
        <v>5.69147911756109E-2</v>
      </c>
      <c r="T4442">
        <v>3.1527203980203198</v>
      </c>
      <c r="U4442">
        <v>3.1527203980203198</v>
      </c>
      <c r="V4442">
        <v>3.1020258342340101</v>
      </c>
      <c r="W4442">
        <v>10.93</v>
      </c>
      <c r="X4442">
        <v>3.92</v>
      </c>
      <c r="Y4442">
        <v>64942</v>
      </c>
      <c r="Z4442">
        <v>5412</v>
      </c>
      <c r="AA4442">
        <v>0.18</v>
      </c>
      <c r="AB4442">
        <v>12</v>
      </c>
      <c r="AC4442">
        <v>7</v>
      </c>
      <c r="AD4442">
        <v>5</v>
      </c>
      <c r="AE4442">
        <v>58.33</v>
      </c>
      <c r="AF4442">
        <v>12</v>
      </c>
      <c r="AG4442">
        <v>4</v>
      </c>
      <c r="AH4442">
        <v>3</v>
      </c>
      <c r="AI4442">
        <v>5</v>
      </c>
    </row>
    <row r="4443" spans="1:35" x14ac:dyDescent="0.2">
      <c r="A4443" s="102">
        <v>3606</v>
      </c>
      <c r="B4443">
        <v>2331</v>
      </c>
      <c r="C4443" t="s">
        <v>3130</v>
      </c>
      <c r="D4443" t="s">
        <v>2942</v>
      </c>
      <c r="E4443">
        <v>5750</v>
      </c>
      <c r="F4443">
        <v>5710</v>
      </c>
      <c r="G4443">
        <v>100</v>
      </c>
      <c r="H4443" t="s">
        <v>2930</v>
      </c>
      <c r="I4443">
        <v>2371</v>
      </c>
      <c r="J4443" t="s">
        <v>737</v>
      </c>
      <c r="K4443" t="s">
        <v>2942</v>
      </c>
      <c r="L4443">
        <v>3005</v>
      </c>
      <c r="M4443">
        <v>3080</v>
      </c>
      <c r="N4443">
        <v>200</v>
      </c>
      <c r="O4443" t="s">
        <v>2927</v>
      </c>
      <c r="P4443">
        <v>0.61774844385484895</v>
      </c>
      <c r="Q4443">
        <v>0.86972792699571799</v>
      </c>
      <c r="R4443">
        <v>7.4232408647748604E-2</v>
      </c>
      <c r="S4443">
        <v>0.20933497792339401</v>
      </c>
      <c r="T4443">
        <v>-2.3665991278449301</v>
      </c>
      <c r="U4443">
        <v>2.3665991278449301</v>
      </c>
      <c r="V4443">
        <v>1.97703742360926</v>
      </c>
      <c r="W4443">
        <v>-15.63</v>
      </c>
      <c r="X4443">
        <v>7.88</v>
      </c>
      <c r="Y4443">
        <v>64894</v>
      </c>
      <c r="Z4443">
        <v>4635</v>
      </c>
      <c r="AA4443">
        <v>0.14000000000000001</v>
      </c>
      <c r="AB4443">
        <v>14</v>
      </c>
      <c r="AC4443">
        <v>6</v>
      </c>
      <c r="AD4443">
        <v>8</v>
      </c>
      <c r="AE4443">
        <v>42.86</v>
      </c>
      <c r="AF4443">
        <v>12</v>
      </c>
      <c r="AG4443">
        <v>5</v>
      </c>
      <c r="AH4443">
        <v>5</v>
      </c>
      <c r="AI4443">
        <v>4</v>
      </c>
    </row>
    <row r="4444" spans="1:35" x14ac:dyDescent="0.2">
      <c r="A4444" s="102">
        <v>6463</v>
      </c>
      <c r="B4444">
        <v>4091</v>
      </c>
      <c r="C4444" t="s">
        <v>816</v>
      </c>
      <c r="D4444" t="s">
        <v>2952</v>
      </c>
      <c r="E4444">
        <v>2271</v>
      </c>
      <c r="F4444">
        <v>2282</v>
      </c>
      <c r="G4444">
        <v>400</v>
      </c>
      <c r="H4444" t="s">
        <v>2927</v>
      </c>
      <c r="I4444">
        <v>6544</v>
      </c>
      <c r="J4444" t="s">
        <v>3685</v>
      </c>
      <c r="K4444" t="s">
        <v>2942</v>
      </c>
      <c r="L4444">
        <v>2504</v>
      </c>
      <c r="M4444">
        <v>2451</v>
      </c>
      <c r="N4444">
        <v>400</v>
      </c>
      <c r="O4444" t="s">
        <v>2930</v>
      </c>
      <c r="P4444">
        <v>0.49626344926843002</v>
      </c>
      <c r="Q4444">
        <v>0.82984917145501502</v>
      </c>
      <c r="R4444">
        <v>0.57022780392001804</v>
      </c>
      <c r="S4444">
        <v>0.17016879691440601</v>
      </c>
      <c r="T4444">
        <v>0.93215936526172505</v>
      </c>
      <c r="U4444">
        <v>0.93215936526172505</v>
      </c>
      <c r="V4444">
        <v>0.23887925342215399</v>
      </c>
      <c r="W4444">
        <v>3.94</v>
      </c>
      <c r="X4444">
        <v>6.9</v>
      </c>
      <c r="Y4444">
        <v>64737</v>
      </c>
      <c r="Z4444">
        <v>4624</v>
      </c>
      <c r="AA4444">
        <v>0.28999999999999998</v>
      </c>
      <c r="AB4444">
        <v>14</v>
      </c>
      <c r="AC4444">
        <v>7</v>
      </c>
      <c r="AD4444">
        <v>7</v>
      </c>
      <c r="AE4444">
        <v>50</v>
      </c>
      <c r="AF4444">
        <v>7</v>
      </c>
      <c r="AG4444">
        <v>7</v>
      </c>
      <c r="AH4444">
        <v>5</v>
      </c>
      <c r="AI4444">
        <v>2</v>
      </c>
    </row>
    <row r="4445" spans="1:35" x14ac:dyDescent="0.2">
      <c r="A4445" s="102">
        <v>5177</v>
      </c>
      <c r="B4445">
        <v>6981</v>
      </c>
      <c r="C4445" t="s">
        <v>3182</v>
      </c>
      <c r="D4445" t="s">
        <v>2932</v>
      </c>
      <c r="E4445">
        <v>6711</v>
      </c>
      <c r="F4445">
        <v>6620</v>
      </c>
      <c r="G4445">
        <v>100</v>
      </c>
      <c r="H4445" t="s">
        <v>2927</v>
      </c>
      <c r="I4445">
        <v>7984</v>
      </c>
      <c r="J4445" t="s">
        <v>1007</v>
      </c>
      <c r="K4445" t="s">
        <v>2951</v>
      </c>
      <c r="L4445">
        <v>1673</v>
      </c>
      <c r="M4445">
        <v>1664</v>
      </c>
      <c r="N4445">
        <v>400</v>
      </c>
      <c r="O4445" t="s">
        <v>2930</v>
      </c>
      <c r="P4445">
        <v>0.60901990558048003</v>
      </c>
      <c r="Q4445">
        <v>0.846992416959227</v>
      </c>
      <c r="R4445">
        <v>0.84637222671112</v>
      </c>
      <c r="S4445">
        <v>7.3101404160089395E-2</v>
      </c>
      <c r="T4445">
        <v>0.57517529331449102</v>
      </c>
      <c r="U4445">
        <v>0.57517529331449102</v>
      </c>
      <c r="V4445">
        <v>0.65428051727770098</v>
      </c>
      <c r="W4445">
        <v>1.78</v>
      </c>
      <c r="X4445">
        <v>0.54</v>
      </c>
      <c r="Y4445">
        <v>64639</v>
      </c>
      <c r="Z4445">
        <v>3802</v>
      </c>
      <c r="AA4445">
        <v>0.45</v>
      </c>
      <c r="AB4445">
        <v>17</v>
      </c>
      <c r="AC4445">
        <v>8</v>
      </c>
      <c r="AD4445">
        <v>9</v>
      </c>
      <c r="AE4445">
        <v>47.06</v>
      </c>
      <c r="AF4445">
        <v>12</v>
      </c>
      <c r="AG4445">
        <v>5</v>
      </c>
      <c r="AH4445">
        <v>4</v>
      </c>
      <c r="AI4445">
        <v>8</v>
      </c>
    </row>
    <row r="4446" spans="1:35" x14ac:dyDescent="0.2">
      <c r="A4446" s="102">
        <v>1172</v>
      </c>
      <c r="B4446">
        <v>7186</v>
      </c>
      <c r="C4446" t="s">
        <v>685</v>
      </c>
      <c r="D4446" t="s">
        <v>2990</v>
      </c>
      <c r="E4446">
        <v>447</v>
      </c>
      <c r="F4446">
        <v>437</v>
      </c>
      <c r="G4446">
        <v>1900</v>
      </c>
      <c r="H4446" t="s">
        <v>2927</v>
      </c>
      <c r="I4446">
        <v>8309</v>
      </c>
      <c r="J4446" t="s">
        <v>1054</v>
      </c>
      <c r="K4446" t="s">
        <v>2990</v>
      </c>
      <c r="L4446">
        <v>4123</v>
      </c>
      <c r="M4446">
        <v>4099</v>
      </c>
      <c r="N4446">
        <v>200</v>
      </c>
      <c r="O4446" t="s">
        <v>2930</v>
      </c>
      <c r="P4446">
        <v>0.67206785058604501</v>
      </c>
      <c r="Q4446">
        <v>0.912018453317053</v>
      </c>
      <c r="R4446">
        <v>0.97343653152801102</v>
      </c>
      <c r="S4446">
        <v>0.151981172979092</v>
      </c>
      <c r="T4446">
        <v>8.1720294324031606E-2</v>
      </c>
      <c r="U4446">
        <v>8.1720294324031606E-2</v>
      </c>
      <c r="V4446">
        <v>0.16416003761504699</v>
      </c>
      <c r="W4446">
        <v>0.22</v>
      </c>
      <c r="X4446">
        <v>1.28</v>
      </c>
      <c r="Y4446">
        <v>64521</v>
      </c>
      <c r="Z4446">
        <v>3396</v>
      </c>
      <c r="AA4446">
        <v>0.18</v>
      </c>
      <c r="AB4446">
        <v>19</v>
      </c>
      <c r="AC4446">
        <v>9</v>
      </c>
      <c r="AD4446">
        <v>10</v>
      </c>
      <c r="AE4446">
        <v>47.37</v>
      </c>
      <c r="AF4446">
        <v>13</v>
      </c>
      <c r="AG4446">
        <v>5</v>
      </c>
      <c r="AH4446">
        <v>4</v>
      </c>
      <c r="AI4446">
        <v>10</v>
      </c>
    </row>
    <row r="4447" spans="1:35" x14ac:dyDescent="0.2">
      <c r="A4447" s="102">
        <v>3724</v>
      </c>
      <c r="B4447">
        <v>4812</v>
      </c>
      <c r="C4447" t="s">
        <v>844</v>
      </c>
      <c r="D4447" t="s">
        <v>2929</v>
      </c>
      <c r="E4447">
        <v>4820</v>
      </c>
      <c r="F4447">
        <v>4730</v>
      </c>
      <c r="G4447">
        <v>200</v>
      </c>
      <c r="H4447" t="s">
        <v>2927</v>
      </c>
      <c r="I4447">
        <v>8572</v>
      </c>
      <c r="J4447" t="s">
        <v>2895</v>
      </c>
      <c r="K4447" t="s">
        <v>2933</v>
      </c>
      <c r="L4447">
        <v>527</v>
      </c>
      <c r="M4447">
        <v>527</v>
      </c>
      <c r="N4447">
        <v>1800</v>
      </c>
      <c r="O4447" t="s">
        <v>2930</v>
      </c>
      <c r="P4447">
        <v>0.92805967209982498</v>
      </c>
      <c r="Q4447">
        <v>0.86794048263595303</v>
      </c>
      <c r="R4447">
        <v>2.9240935928913699E-2</v>
      </c>
      <c r="S4447">
        <v>9.4461087295543505E-2</v>
      </c>
      <c r="T4447">
        <v>0.63721959451129295</v>
      </c>
      <c r="U4447">
        <v>0.63721959451129295</v>
      </c>
      <c r="V4447">
        <v>1.1383956192201401</v>
      </c>
      <c r="W4447">
        <v>2.2000000000000002</v>
      </c>
      <c r="X4447">
        <v>0.27</v>
      </c>
      <c r="Y4447">
        <v>64499</v>
      </c>
      <c r="Z4447">
        <v>3071</v>
      </c>
      <c r="AA4447">
        <v>0.33</v>
      </c>
      <c r="AB4447">
        <v>21</v>
      </c>
      <c r="AC4447">
        <v>11</v>
      </c>
      <c r="AD4447">
        <v>10</v>
      </c>
      <c r="AE4447">
        <v>52.38</v>
      </c>
      <c r="AF4447">
        <v>10</v>
      </c>
      <c r="AG4447">
        <v>9</v>
      </c>
      <c r="AH4447">
        <v>7</v>
      </c>
      <c r="AI4447">
        <v>5</v>
      </c>
    </row>
    <row r="4448" spans="1:35" x14ac:dyDescent="0.2">
      <c r="A4448" s="102">
        <v>5172</v>
      </c>
      <c r="B4448">
        <v>6703</v>
      </c>
      <c r="C4448" t="s">
        <v>3253</v>
      </c>
      <c r="D4448" t="s">
        <v>2932</v>
      </c>
      <c r="E4448">
        <v>1393</v>
      </c>
      <c r="F4448">
        <v>1400</v>
      </c>
      <c r="G4448">
        <v>400</v>
      </c>
      <c r="H4448" t="s">
        <v>2927</v>
      </c>
      <c r="I4448">
        <v>7649</v>
      </c>
      <c r="J4448" t="s">
        <v>3226</v>
      </c>
      <c r="K4448" t="s">
        <v>2953</v>
      </c>
      <c r="L4448">
        <v>5600</v>
      </c>
      <c r="M4448">
        <v>5560</v>
      </c>
      <c r="N4448">
        <v>100</v>
      </c>
      <c r="O4448" t="s">
        <v>2930</v>
      </c>
      <c r="P4448">
        <v>0.754811258245498</v>
      </c>
      <c r="Q4448">
        <v>0.84707116277516703</v>
      </c>
      <c r="R4448">
        <v>0.124573171645398</v>
      </c>
      <c r="S4448">
        <v>5.0716861138106698E-3</v>
      </c>
      <c r="T4448">
        <v>0.180699052637776</v>
      </c>
      <c r="U4448">
        <v>0.180699052637776</v>
      </c>
      <c r="V4448">
        <v>0.29570755610849198</v>
      </c>
      <c r="W4448">
        <v>0.68</v>
      </c>
      <c r="X4448">
        <v>0.72</v>
      </c>
      <c r="Y4448">
        <v>64461</v>
      </c>
      <c r="Z4448">
        <v>4029</v>
      </c>
      <c r="AA4448">
        <v>0.34</v>
      </c>
      <c r="AB4448">
        <v>16</v>
      </c>
      <c r="AC4448">
        <v>9</v>
      </c>
      <c r="AD4448">
        <v>7</v>
      </c>
      <c r="AE4448">
        <v>56.25</v>
      </c>
      <c r="AF4448">
        <v>14</v>
      </c>
      <c r="AG4448">
        <v>7</v>
      </c>
      <c r="AH4448">
        <v>3</v>
      </c>
      <c r="AI4448">
        <v>6</v>
      </c>
    </row>
    <row r="4449" spans="1:35" x14ac:dyDescent="0.2">
      <c r="A4449" s="102">
        <v>4120</v>
      </c>
      <c r="B4449">
        <v>2607</v>
      </c>
      <c r="C4449" t="s">
        <v>2956</v>
      </c>
      <c r="D4449" t="s">
        <v>2955</v>
      </c>
      <c r="E4449">
        <v>2936</v>
      </c>
      <c r="F4449">
        <v>2901</v>
      </c>
      <c r="G4449">
        <v>300</v>
      </c>
      <c r="H4449" t="s">
        <v>2927</v>
      </c>
      <c r="I4449">
        <v>2914</v>
      </c>
      <c r="J4449" t="s">
        <v>3132</v>
      </c>
      <c r="K4449" t="s">
        <v>2955</v>
      </c>
      <c r="L4449">
        <v>2326</v>
      </c>
      <c r="M4449">
        <v>2301</v>
      </c>
      <c r="N4449">
        <v>400</v>
      </c>
      <c r="O4449" t="s">
        <v>2930</v>
      </c>
      <c r="P4449">
        <v>0.65002872017362501</v>
      </c>
      <c r="Q4449">
        <v>0.86173777265969798</v>
      </c>
      <c r="R4449">
        <v>0.97261485725459895</v>
      </c>
      <c r="S4449">
        <v>0.18014575377089501</v>
      </c>
      <c r="T4449">
        <v>0.19533795154123501</v>
      </c>
      <c r="U4449">
        <v>0.19533795154123501</v>
      </c>
      <c r="V4449">
        <v>0.22517949061824599</v>
      </c>
      <c r="W4449">
        <v>0.74</v>
      </c>
      <c r="X4449">
        <v>5.76</v>
      </c>
      <c r="Y4449">
        <v>64453</v>
      </c>
      <c r="Z4449">
        <v>4958</v>
      </c>
      <c r="AA4449">
        <v>0.3</v>
      </c>
      <c r="AB4449">
        <v>13</v>
      </c>
      <c r="AC4449">
        <v>7</v>
      </c>
      <c r="AD4449">
        <v>6</v>
      </c>
      <c r="AE4449">
        <v>53.85</v>
      </c>
      <c r="AF4449">
        <v>16</v>
      </c>
      <c r="AG4449">
        <v>3</v>
      </c>
      <c r="AH4449">
        <v>1</v>
      </c>
      <c r="AI4449">
        <v>9</v>
      </c>
    </row>
    <row r="4450" spans="1:35" x14ac:dyDescent="0.2">
      <c r="A4450" s="102">
        <v>4683</v>
      </c>
      <c r="B4450">
        <v>5020</v>
      </c>
      <c r="C4450" t="s">
        <v>3379</v>
      </c>
      <c r="D4450" t="s">
        <v>3266</v>
      </c>
      <c r="E4450">
        <v>480.9</v>
      </c>
      <c r="F4450">
        <v>483</v>
      </c>
      <c r="G4450">
        <v>2200</v>
      </c>
      <c r="H4450" t="s">
        <v>2927</v>
      </c>
      <c r="I4450">
        <v>8377</v>
      </c>
      <c r="J4450" t="s">
        <v>3100</v>
      </c>
      <c r="K4450" t="s">
        <v>2990</v>
      </c>
      <c r="L4450">
        <v>1105</v>
      </c>
      <c r="M4450">
        <v>1073</v>
      </c>
      <c r="N4450">
        <v>1000</v>
      </c>
      <c r="O4450" t="s">
        <v>2930</v>
      </c>
      <c r="P4450">
        <v>0.70536616287072496</v>
      </c>
      <c r="Q4450">
        <v>0.85362914873887896</v>
      </c>
      <c r="R4450">
        <v>0.74284863319665395</v>
      </c>
      <c r="S4450">
        <v>2.16258672831043E-2</v>
      </c>
      <c r="T4450">
        <v>0.21509889442640201</v>
      </c>
      <c r="U4450">
        <v>0.21509889442640201</v>
      </c>
      <c r="V4450">
        <v>0.60867245910808998</v>
      </c>
      <c r="W4450">
        <v>0.72</v>
      </c>
      <c r="X4450">
        <v>0.97</v>
      </c>
      <c r="Y4450">
        <v>64365</v>
      </c>
      <c r="Z4450">
        <v>3388</v>
      </c>
      <c r="AA4450">
        <v>0.19</v>
      </c>
      <c r="AB4450">
        <v>19</v>
      </c>
      <c r="AC4450">
        <v>10</v>
      </c>
      <c r="AD4450">
        <v>9</v>
      </c>
      <c r="AE4450">
        <v>52.63</v>
      </c>
      <c r="AF4450">
        <v>13</v>
      </c>
      <c r="AG4450">
        <v>6</v>
      </c>
      <c r="AH4450">
        <v>6</v>
      </c>
      <c r="AI4450">
        <v>7</v>
      </c>
    </row>
    <row r="4451" spans="1:35" x14ac:dyDescent="0.2">
      <c r="A4451" s="102">
        <v>7525</v>
      </c>
      <c r="B4451">
        <v>1861</v>
      </c>
      <c r="C4451" t="s">
        <v>3711</v>
      </c>
      <c r="D4451" t="s">
        <v>2937</v>
      </c>
      <c r="E4451">
        <v>3260</v>
      </c>
      <c r="F4451">
        <v>3305</v>
      </c>
      <c r="G4451">
        <v>300</v>
      </c>
      <c r="H4451" t="s">
        <v>2930</v>
      </c>
      <c r="I4451">
        <v>5463</v>
      </c>
      <c r="J4451" t="s">
        <v>67</v>
      </c>
      <c r="K4451" t="s">
        <v>2988</v>
      </c>
      <c r="L4451">
        <v>3180</v>
      </c>
      <c r="M4451">
        <v>3170</v>
      </c>
      <c r="N4451">
        <v>300</v>
      </c>
      <c r="O4451" t="s">
        <v>2927</v>
      </c>
      <c r="P4451">
        <v>0.36229314845362798</v>
      </c>
      <c r="Q4451">
        <v>0.81563429980197399</v>
      </c>
      <c r="R4451">
        <v>0.26920102382854799</v>
      </c>
      <c r="S4451">
        <v>9.7870581441636406E-3</v>
      </c>
      <c r="T4451">
        <v>-0.71388383853320303</v>
      </c>
      <c r="U4451">
        <v>0.71388383853320303</v>
      </c>
      <c r="V4451">
        <v>0.91203183506309404</v>
      </c>
      <c r="W4451">
        <v>-2.3199999999999998</v>
      </c>
      <c r="X4451">
        <v>4.08</v>
      </c>
      <c r="Y4451">
        <v>64359</v>
      </c>
      <c r="Z4451">
        <v>4951</v>
      </c>
      <c r="AA4451">
        <v>0.3</v>
      </c>
      <c r="AB4451">
        <v>13</v>
      </c>
      <c r="AC4451">
        <v>7</v>
      </c>
      <c r="AD4451">
        <v>6</v>
      </c>
      <c r="AE4451">
        <v>53.85</v>
      </c>
      <c r="AF4451">
        <v>14</v>
      </c>
      <c r="AG4451">
        <v>4</v>
      </c>
      <c r="AH4451">
        <v>2</v>
      </c>
      <c r="AI4451">
        <v>7</v>
      </c>
    </row>
    <row r="4452" spans="1:35" x14ac:dyDescent="0.2">
      <c r="A4452" s="102">
        <v>2257</v>
      </c>
      <c r="B4452">
        <v>2001</v>
      </c>
      <c r="C4452" t="s">
        <v>2783</v>
      </c>
      <c r="D4452" t="s">
        <v>2955</v>
      </c>
      <c r="E4452">
        <v>1684</v>
      </c>
      <c r="F4452">
        <v>1706</v>
      </c>
      <c r="G4452">
        <v>500</v>
      </c>
      <c r="H4452" t="s">
        <v>2930</v>
      </c>
      <c r="I4452">
        <v>3863</v>
      </c>
      <c r="J4452" t="s">
        <v>3214</v>
      </c>
      <c r="K4452" t="s">
        <v>3213</v>
      </c>
      <c r="L4452">
        <v>1848</v>
      </c>
      <c r="M4452">
        <v>1861</v>
      </c>
      <c r="N4452">
        <v>500</v>
      </c>
      <c r="O4452" t="s">
        <v>2927</v>
      </c>
      <c r="P4452">
        <v>0.81817305235443105</v>
      </c>
      <c r="Q4452">
        <v>0.891776716438901</v>
      </c>
      <c r="R4452">
        <v>0.38105923827034599</v>
      </c>
      <c r="S4452">
        <v>3.0877570126818701E-2</v>
      </c>
      <c r="T4452">
        <v>-0.108571208728635</v>
      </c>
      <c r="U4452">
        <v>0.108571208728635</v>
      </c>
      <c r="V4452">
        <v>0.78219169072782402</v>
      </c>
      <c r="W4452">
        <v>-0.17</v>
      </c>
      <c r="X4452">
        <v>8.33</v>
      </c>
      <c r="Y4452">
        <v>64354</v>
      </c>
      <c r="Z4452">
        <v>4290</v>
      </c>
      <c r="AA4452">
        <v>0.2</v>
      </c>
      <c r="AB4452">
        <v>15</v>
      </c>
      <c r="AC4452">
        <v>9</v>
      </c>
      <c r="AD4452">
        <v>6</v>
      </c>
      <c r="AE4452">
        <v>60</v>
      </c>
      <c r="AF4452">
        <v>14</v>
      </c>
      <c r="AG4452">
        <v>5</v>
      </c>
      <c r="AH4452">
        <v>3</v>
      </c>
      <c r="AI4452">
        <v>7</v>
      </c>
    </row>
    <row r="4453" spans="1:35" x14ac:dyDescent="0.2">
      <c r="A4453" s="102">
        <v>6373</v>
      </c>
      <c r="B4453">
        <v>4502</v>
      </c>
      <c r="C4453" t="s">
        <v>3277</v>
      </c>
      <c r="D4453" t="s">
        <v>2950</v>
      </c>
      <c r="E4453">
        <v>4481</v>
      </c>
      <c r="F4453">
        <v>4498</v>
      </c>
      <c r="G4453">
        <v>100</v>
      </c>
      <c r="H4453" t="s">
        <v>2927</v>
      </c>
      <c r="I4453">
        <v>9062</v>
      </c>
      <c r="J4453" t="s">
        <v>2891</v>
      </c>
      <c r="K4453" t="s">
        <v>3099</v>
      </c>
      <c r="L4453">
        <v>6140</v>
      </c>
      <c r="M4453">
        <v>6140</v>
      </c>
      <c r="N4453">
        <v>100</v>
      </c>
      <c r="O4453" t="s">
        <v>2930</v>
      </c>
      <c r="P4453">
        <v>0.65133011753107595</v>
      </c>
      <c r="Q4453">
        <v>0.83107652573901003</v>
      </c>
      <c r="R4453">
        <v>4.8460836743230698E-3</v>
      </c>
      <c r="S4453">
        <v>2.2381314225257E-2</v>
      </c>
      <c r="T4453">
        <v>2.6813333584817798</v>
      </c>
      <c r="U4453">
        <v>2.6813333584817798</v>
      </c>
      <c r="V4453">
        <v>2.7236694963430401</v>
      </c>
      <c r="W4453">
        <v>8.7200000000000006</v>
      </c>
      <c r="X4453">
        <v>26.74</v>
      </c>
      <c r="Y4453">
        <v>64275</v>
      </c>
      <c r="Z4453">
        <v>32138</v>
      </c>
      <c r="AA4453">
        <v>1.86</v>
      </c>
      <c r="AB4453">
        <v>2</v>
      </c>
      <c r="AC4453">
        <v>2</v>
      </c>
      <c r="AD4453">
        <v>0</v>
      </c>
      <c r="AE4453">
        <v>100</v>
      </c>
      <c r="AF4453">
        <v>14</v>
      </c>
      <c r="AG4453">
        <v>1</v>
      </c>
      <c r="AH4453">
        <v>0</v>
      </c>
      <c r="AI4453">
        <v>1</v>
      </c>
    </row>
    <row r="4454" spans="1:35" x14ac:dyDescent="0.2">
      <c r="A4454" s="102">
        <v>4937</v>
      </c>
      <c r="B4454">
        <v>2206</v>
      </c>
      <c r="C4454" t="s">
        <v>726</v>
      </c>
      <c r="D4454" t="s">
        <v>2955</v>
      </c>
      <c r="E4454">
        <v>4955</v>
      </c>
      <c r="F4454">
        <v>4900</v>
      </c>
      <c r="G4454">
        <v>200</v>
      </c>
      <c r="H4454" t="s">
        <v>2927</v>
      </c>
      <c r="I4454">
        <v>4927</v>
      </c>
      <c r="J4454" t="s">
        <v>3285</v>
      </c>
      <c r="K4454" t="s">
        <v>2952</v>
      </c>
      <c r="L4454">
        <v>2455</v>
      </c>
      <c r="M4454">
        <v>2461</v>
      </c>
      <c r="N4454">
        <v>400</v>
      </c>
      <c r="O4454" t="s">
        <v>2930</v>
      </c>
      <c r="P4454">
        <v>0.64810513348727505</v>
      </c>
      <c r="Q4454">
        <v>0.85034877220032601</v>
      </c>
      <c r="R4454">
        <v>0.85927587529286198</v>
      </c>
      <c r="S4454">
        <v>0.39265272734346102</v>
      </c>
      <c r="T4454">
        <v>1.1499056470740701</v>
      </c>
      <c r="U4454">
        <v>1.1499056470740701</v>
      </c>
      <c r="V4454">
        <v>1.8024310018827401</v>
      </c>
      <c r="W4454">
        <v>3.77</v>
      </c>
      <c r="X4454">
        <v>0.45</v>
      </c>
      <c r="Y4454">
        <v>64191</v>
      </c>
      <c r="Z4454">
        <v>8024</v>
      </c>
      <c r="AA4454">
        <v>0.55000000000000004</v>
      </c>
      <c r="AB4454">
        <v>8</v>
      </c>
      <c r="AC4454">
        <v>5</v>
      </c>
      <c r="AD4454">
        <v>3</v>
      </c>
      <c r="AE4454">
        <v>62.5</v>
      </c>
      <c r="AF4454">
        <v>12</v>
      </c>
      <c r="AG4454">
        <v>3</v>
      </c>
      <c r="AH4454">
        <v>1</v>
      </c>
      <c r="AI4454">
        <v>4</v>
      </c>
    </row>
    <row r="4455" spans="1:35" x14ac:dyDescent="0.2">
      <c r="A4455" s="102">
        <v>3144</v>
      </c>
      <c r="B4455">
        <v>1662</v>
      </c>
      <c r="C4455" t="s">
        <v>708</v>
      </c>
      <c r="D4455" t="s">
        <v>3208</v>
      </c>
      <c r="E4455">
        <v>2820</v>
      </c>
      <c r="F4455">
        <v>2804</v>
      </c>
      <c r="G4455">
        <v>200</v>
      </c>
      <c r="H4455" t="s">
        <v>2930</v>
      </c>
      <c r="I4455">
        <v>2331</v>
      </c>
      <c r="J4455" t="s">
        <v>3130</v>
      </c>
      <c r="K4455" t="s">
        <v>2942</v>
      </c>
      <c r="L4455">
        <v>5750</v>
      </c>
      <c r="M4455">
        <v>5710</v>
      </c>
      <c r="N4455">
        <v>100</v>
      </c>
      <c r="O4455" t="s">
        <v>2927</v>
      </c>
      <c r="P4455">
        <v>0.55964535496540602</v>
      </c>
      <c r="Q4455">
        <v>0.87750620896546405</v>
      </c>
      <c r="R4455">
        <v>0.42436284723258499</v>
      </c>
      <c r="S4455">
        <v>8.4872477241296103E-3</v>
      </c>
      <c r="T4455">
        <v>-0.55999784427972399</v>
      </c>
      <c r="U4455">
        <v>0.55999784427972399</v>
      </c>
      <c r="V4455">
        <v>0.29034029597190197</v>
      </c>
      <c r="W4455">
        <v>-1.97</v>
      </c>
      <c r="X4455">
        <v>1.79</v>
      </c>
      <c r="Y4455">
        <v>64117</v>
      </c>
      <c r="Z4455">
        <v>4274</v>
      </c>
      <c r="AA4455">
        <v>0.15</v>
      </c>
      <c r="AB4455">
        <v>15</v>
      </c>
      <c r="AC4455">
        <v>8</v>
      </c>
      <c r="AD4455">
        <v>7</v>
      </c>
      <c r="AE4455">
        <v>53.33</v>
      </c>
      <c r="AF4455">
        <v>9</v>
      </c>
      <c r="AG4455">
        <v>7</v>
      </c>
      <c r="AH4455">
        <v>6</v>
      </c>
      <c r="AI4455">
        <v>2</v>
      </c>
    </row>
    <row r="4456" spans="1:35" x14ac:dyDescent="0.2">
      <c r="A4456" s="102">
        <v>7136</v>
      </c>
      <c r="B4456">
        <v>5332</v>
      </c>
      <c r="C4456" t="s">
        <v>864</v>
      </c>
      <c r="D4456" t="s">
        <v>2926</v>
      </c>
      <c r="E4456">
        <v>5000</v>
      </c>
      <c r="F4456">
        <v>5010</v>
      </c>
      <c r="G4456">
        <v>200</v>
      </c>
      <c r="H4456" t="s">
        <v>2927</v>
      </c>
      <c r="I4456">
        <v>6995</v>
      </c>
      <c r="J4456" t="s">
        <v>51</v>
      </c>
      <c r="K4456" t="s">
        <v>2945</v>
      </c>
      <c r="L4456">
        <v>1941</v>
      </c>
      <c r="M4456">
        <v>1926</v>
      </c>
      <c r="N4456">
        <v>500</v>
      </c>
      <c r="O4456" t="s">
        <v>2930</v>
      </c>
      <c r="P4456">
        <v>0.18107600237688001</v>
      </c>
      <c r="Q4456">
        <v>0.82109713342539603</v>
      </c>
      <c r="R4456">
        <v>5.4543542023616498E-2</v>
      </c>
      <c r="S4456">
        <v>9.2541257470190302E-3</v>
      </c>
      <c r="T4456">
        <v>3.3075693120577299</v>
      </c>
      <c r="U4456">
        <v>3.3075693120577299</v>
      </c>
      <c r="V4456">
        <v>3.5693472207968502</v>
      </c>
      <c r="W4456">
        <v>13.9</v>
      </c>
      <c r="X4456">
        <v>3.89</v>
      </c>
      <c r="Y4456">
        <v>64037</v>
      </c>
      <c r="Z4456">
        <v>3767</v>
      </c>
      <c r="AA4456">
        <v>0.21</v>
      </c>
      <c r="AB4456">
        <v>17</v>
      </c>
      <c r="AC4456">
        <v>9</v>
      </c>
      <c r="AD4456">
        <v>8</v>
      </c>
      <c r="AE4456">
        <v>52.94</v>
      </c>
      <c r="AF4456">
        <v>13</v>
      </c>
      <c r="AG4456">
        <v>6</v>
      </c>
      <c r="AH4456">
        <v>3</v>
      </c>
      <c r="AI4456">
        <v>8</v>
      </c>
    </row>
    <row r="4457" spans="1:35" x14ac:dyDescent="0.2">
      <c r="A4457" s="102">
        <v>3542</v>
      </c>
      <c r="B4457">
        <v>5463</v>
      </c>
      <c r="C4457" t="s">
        <v>67</v>
      </c>
      <c r="D4457" t="s">
        <v>2988</v>
      </c>
      <c r="E4457">
        <v>3180</v>
      </c>
      <c r="F4457">
        <v>3170</v>
      </c>
      <c r="G4457">
        <v>300</v>
      </c>
      <c r="H4457" t="s">
        <v>2927</v>
      </c>
      <c r="I4457">
        <v>7272</v>
      </c>
      <c r="J4457" t="s">
        <v>3202</v>
      </c>
      <c r="K4457" t="s">
        <v>2945</v>
      </c>
      <c r="L4457">
        <v>2115</v>
      </c>
      <c r="M4457">
        <v>2104</v>
      </c>
      <c r="N4457">
        <v>500</v>
      </c>
      <c r="O4457" t="s">
        <v>2930</v>
      </c>
      <c r="P4457">
        <v>0.67554570286295601</v>
      </c>
      <c r="Q4457">
        <v>0.87079906365756199</v>
      </c>
      <c r="R4457">
        <v>5.4692958448690397E-2</v>
      </c>
      <c r="S4457">
        <v>0.13529872111732599</v>
      </c>
      <c r="T4457">
        <v>2.4457529663829498</v>
      </c>
      <c r="U4457">
        <v>2.4457529663829498</v>
      </c>
      <c r="V4457">
        <v>1.9819933638129901</v>
      </c>
      <c r="W4457">
        <v>6.85</v>
      </c>
      <c r="X4457">
        <v>10.62</v>
      </c>
      <c r="Y4457">
        <v>64005</v>
      </c>
      <c r="Z4457">
        <v>4572</v>
      </c>
      <c r="AA4457">
        <v>0.18</v>
      </c>
      <c r="AB4457">
        <v>14</v>
      </c>
      <c r="AC4457">
        <v>9</v>
      </c>
      <c r="AD4457">
        <v>5</v>
      </c>
      <c r="AE4457">
        <v>64.290000000000006</v>
      </c>
      <c r="AF4457">
        <v>13</v>
      </c>
      <c r="AG4457">
        <v>5</v>
      </c>
      <c r="AH4457">
        <v>3</v>
      </c>
      <c r="AI4457">
        <v>6</v>
      </c>
    </row>
    <row r="4458" spans="1:35" x14ac:dyDescent="0.2">
      <c r="A4458" s="102">
        <v>2709</v>
      </c>
      <c r="B4458">
        <v>1824</v>
      </c>
      <c r="C4458" t="s">
        <v>225</v>
      </c>
      <c r="D4458" t="s">
        <v>2937</v>
      </c>
      <c r="E4458">
        <v>1081</v>
      </c>
      <c r="F4458">
        <v>1095</v>
      </c>
      <c r="G4458">
        <v>900</v>
      </c>
      <c r="H4458" t="s">
        <v>2927</v>
      </c>
      <c r="I4458">
        <v>3291</v>
      </c>
      <c r="J4458" t="s">
        <v>59</v>
      </c>
      <c r="K4458" t="s">
        <v>2949</v>
      </c>
      <c r="L4458">
        <v>1929</v>
      </c>
      <c r="M4458">
        <v>1888</v>
      </c>
      <c r="N4458">
        <v>500</v>
      </c>
      <c r="O4458" t="s">
        <v>2930</v>
      </c>
      <c r="P4458">
        <v>0.20221720965461101</v>
      </c>
      <c r="Q4458">
        <v>0.88464328511504398</v>
      </c>
      <c r="R4458">
        <v>0.210780252357544</v>
      </c>
      <c r="S4458">
        <v>4.0745044869163201E-2</v>
      </c>
      <c r="T4458">
        <v>1.15443278606733</v>
      </c>
      <c r="U4458">
        <v>1.15443278606733</v>
      </c>
      <c r="V4458">
        <v>0.60218555937243801</v>
      </c>
      <c r="W4458">
        <v>4.68</v>
      </c>
      <c r="X4458">
        <v>4.4000000000000004</v>
      </c>
      <c r="Y4458">
        <v>63834</v>
      </c>
      <c r="Z4458">
        <v>4256</v>
      </c>
      <c r="AA4458">
        <v>0.23</v>
      </c>
      <c r="AB4458">
        <v>15</v>
      </c>
      <c r="AC4458">
        <v>9</v>
      </c>
      <c r="AD4458">
        <v>6</v>
      </c>
      <c r="AE4458">
        <v>60</v>
      </c>
      <c r="AF4458">
        <v>12</v>
      </c>
      <c r="AG4458">
        <v>7</v>
      </c>
      <c r="AH4458">
        <v>4</v>
      </c>
      <c r="AI4458">
        <v>4</v>
      </c>
    </row>
    <row r="4459" spans="1:35" x14ac:dyDescent="0.2">
      <c r="A4459" s="102">
        <v>8142</v>
      </c>
      <c r="B4459">
        <v>6856</v>
      </c>
      <c r="C4459" t="s">
        <v>235</v>
      </c>
      <c r="D4459" t="s">
        <v>2932</v>
      </c>
      <c r="E4459">
        <v>7250</v>
      </c>
      <c r="F4459">
        <v>7210</v>
      </c>
      <c r="G4459">
        <v>100</v>
      </c>
      <c r="H4459" t="s">
        <v>2927</v>
      </c>
      <c r="I4459">
        <v>6902</v>
      </c>
      <c r="J4459" t="s">
        <v>945</v>
      </c>
      <c r="K4459" t="s">
        <v>2945</v>
      </c>
      <c r="L4459">
        <v>4614</v>
      </c>
      <c r="M4459">
        <v>4529</v>
      </c>
      <c r="N4459">
        <v>200</v>
      </c>
      <c r="O4459" t="s">
        <v>2930</v>
      </c>
      <c r="P4459">
        <v>0.73182373267982004</v>
      </c>
      <c r="Q4459">
        <v>0.80778133462593005</v>
      </c>
      <c r="R4459">
        <v>1.8272747375547699E-3</v>
      </c>
      <c r="S4459">
        <v>6.0500348240589003E-2</v>
      </c>
      <c r="T4459">
        <v>2.5600828944774099</v>
      </c>
      <c r="U4459">
        <v>2.5600828944774099</v>
      </c>
      <c r="V4459">
        <v>2.1722910892726999</v>
      </c>
      <c r="W4459">
        <v>6.39</v>
      </c>
      <c r="X4459">
        <v>25.63</v>
      </c>
      <c r="Y4459">
        <v>63825</v>
      </c>
      <c r="Z4459">
        <v>9118</v>
      </c>
      <c r="AA4459">
        <v>0.37</v>
      </c>
      <c r="AB4459">
        <v>7</v>
      </c>
      <c r="AC4459">
        <v>4</v>
      </c>
      <c r="AD4459">
        <v>3</v>
      </c>
      <c r="AE4459">
        <v>57.14</v>
      </c>
      <c r="AF4459">
        <v>9</v>
      </c>
      <c r="AG4459">
        <v>3</v>
      </c>
      <c r="AH4459">
        <v>2</v>
      </c>
      <c r="AI4459">
        <v>2</v>
      </c>
    </row>
    <row r="4460" spans="1:35" x14ac:dyDescent="0.2">
      <c r="A4460" s="102">
        <v>21</v>
      </c>
      <c r="B4460">
        <v>5406</v>
      </c>
      <c r="C4460" t="s">
        <v>3375</v>
      </c>
      <c r="D4460" t="s">
        <v>2988</v>
      </c>
      <c r="E4460">
        <v>508</v>
      </c>
      <c r="F4460">
        <v>504</v>
      </c>
      <c r="G4460">
        <v>2200</v>
      </c>
      <c r="H4460" t="s">
        <v>2930</v>
      </c>
      <c r="I4460">
        <v>7261</v>
      </c>
      <c r="J4460" t="s">
        <v>3473</v>
      </c>
      <c r="K4460" t="s">
        <v>2945</v>
      </c>
      <c r="L4460">
        <v>941</v>
      </c>
      <c r="M4460">
        <v>912</v>
      </c>
      <c r="N4460">
        <v>1200</v>
      </c>
      <c r="O4460" t="s">
        <v>2927</v>
      </c>
      <c r="P4460">
        <v>0.43794271784059502</v>
      </c>
      <c r="Q4460">
        <v>0.96590416569829696</v>
      </c>
      <c r="R4460">
        <v>0.343332334765173</v>
      </c>
      <c r="S4460">
        <v>9.1618054253357201E-2</v>
      </c>
      <c r="T4460">
        <v>-1.3065304361938099</v>
      </c>
      <c r="U4460">
        <v>1.3065304361938099</v>
      </c>
      <c r="V4460">
        <v>1.6322386754518901</v>
      </c>
      <c r="W4460">
        <v>-7.31</v>
      </c>
      <c r="X4460">
        <v>1.32</v>
      </c>
      <c r="Y4460">
        <v>63738</v>
      </c>
      <c r="Z4460">
        <v>4553</v>
      </c>
      <c r="AA4460">
        <v>0.24</v>
      </c>
      <c r="AB4460">
        <v>14</v>
      </c>
      <c r="AC4460">
        <v>7</v>
      </c>
      <c r="AD4460">
        <v>7</v>
      </c>
      <c r="AE4460">
        <v>50</v>
      </c>
      <c r="AF4460">
        <v>12</v>
      </c>
      <c r="AG4460">
        <v>6</v>
      </c>
      <c r="AH4460">
        <v>4</v>
      </c>
      <c r="AI4460">
        <v>4</v>
      </c>
    </row>
    <row r="4461" spans="1:35" x14ac:dyDescent="0.2">
      <c r="A4461" s="102">
        <v>400</v>
      </c>
      <c r="B4461">
        <v>4634</v>
      </c>
      <c r="C4461" t="s">
        <v>66</v>
      </c>
      <c r="D4461" t="s">
        <v>2952</v>
      </c>
      <c r="E4461">
        <v>2600</v>
      </c>
      <c r="F4461">
        <v>2582</v>
      </c>
      <c r="G4461">
        <v>400</v>
      </c>
      <c r="H4461" t="s">
        <v>2927</v>
      </c>
      <c r="I4461">
        <v>6995</v>
      </c>
      <c r="J4461" t="s">
        <v>51</v>
      </c>
      <c r="K4461" t="s">
        <v>2945</v>
      </c>
      <c r="L4461">
        <v>1941</v>
      </c>
      <c r="M4461">
        <v>1926</v>
      </c>
      <c r="N4461">
        <v>500</v>
      </c>
      <c r="O4461" t="s">
        <v>2930</v>
      </c>
      <c r="P4461">
        <v>0.83690488913983097</v>
      </c>
      <c r="Q4461">
        <v>0.93491468332890504</v>
      </c>
      <c r="R4461">
        <v>0.32367451335348002</v>
      </c>
      <c r="S4461">
        <v>6.0261399951535601E-3</v>
      </c>
      <c r="T4461">
        <v>1.5218813066341199</v>
      </c>
      <c r="U4461">
        <v>1.5218813066341199</v>
      </c>
      <c r="V4461">
        <v>1.82300043021225</v>
      </c>
      <c r="W4461">
        <v>5.18</v>
      </c>
      <c r="X4461">
        <v>6.76</v>
      </c>
      <c r="Y4461">
        <v>63682</v>
      </c>
      <c r="Z4461">
        <v>3538</v>
      </c>
      <c r="AA4461">
        <v>0.08</v>
      </c>
      <c r="AB4461">
        <v>18</v>
      </c>
      <c r="AC4461">
        <v>9</v>
      </c>
      <c r="AD4461">
        <v>9</v>
      </c>
      <c r="AE4461">
        <v>50</v>
      </c>
      <c r="AF4461">
        <v>13</v>
      </c>
      <c r="AG4461">
        <v>5</v>
      </c>
      <c r="AH4461">
        <v>3</v>
      </c>
      <c r="AI4461">
        <v>10</v>
      </c>
    </row>
    <row r="4462" spans="1:35" x14ac:dyDescent="0.2">
      <c r="A4462" s="102">
        <v>1672</v>
      </c>
      <c r="B4462">
        <v>3099</v>
      </c>
      <c r="C4462" t="s">
        <v>36</v>
      </c>
      <c r="D4462" t="s">
        <v>2953</v>
      </c>
      <c r="E4462">
        <v>852</v>
      </c>
      <c r="F4462">
        <v>848</v>
      </c>
      <c r="G4462">
        <v>1200</v>
      </c>
      <c r="H4462" t="s">
        <v>2930</v>
      </c>
      <c r="I4462">
        <v>7762</v>
      </c>
      <c r="J4462" t="s">
        <v>3203</v>
      </c>
      <c r="K4462" t="s">
        <v>2936</v>
      </c>
      <c r="L4462">
        <v>543</v>
      </c>
      <c r="M4462">
        <v>539</v>
      </c>
      <c r="N4462">
        <v>1900</v>
      </c>
      <c r="O4462" t="s">
        <v>2927</v>
      </c>
      <c r="P4462">
        <v>0.89302617879369295</v>
      </c>
      <c r="Q4462">
        <v>0.90169026113508999</v>
      </c>
      <c r="R4462">
        <v>5.0202506441416599E-2</v>
      </c>
      <c r="S4462">
        <v>0.21962024612549899</v>
      </c>
      <c r="T4462">
        <v>-0.97488038325613402</v>
      </c>
      <c r="U4462">
        <v>0.97488038325613402</v>
      </c>
      <c r="V4462">
        <v>1.0571440823648699</v>
      </c>
      <c r="W4462">
        <v>-3.68</v>
      </c>
      <c r="X4462">
        <v>0.64</v>
      </c>
      <c r="Y4462">
        <v>63681</v>
      </c>
      <c r="Z4462">
        <v>3746</v>
      </c>
      <c r="AA4462">
        <v>0.19</v>
      </c>
      <c r="AB4462">
        <v>17</v>
      </c>
      <c r="AC4462">
        <v>8</v>
      </c>
      <c r="AD4462">
        <v>9</v>
      </c>
      <c r="AE4462">
        <v>47.06</v>
      </c>
      <c r="AF4462">
        <v>14</v>
      </c>
      <c r="AG4462">
        <v>5</v>
      </c>
      <c r="AH4462">
        <v>5</v>
      </c>
      <c r="AI4462">
        <v>7</v>
      </c>
    </row>
    <row r="4463" spans="1:35" x14ac:dyDescent="0.2">
      <c r="A4463" s="102">
        <v>6522</v>
      </c>
      <c r="B4463">
        <v>8795</v>
      </c>
      <c r="C4463" t="s">
        <v>3258</v>
      </c>
      <c r="D4463" t="s">
        <v>3176</v>
      </c>
      <c r="E4463">
        <v>1292</v>
      </c>
      <c r="F4463">
        <v>1289</v>
      </c>
      <c r="G4463">
        <v>800</v>
      </c>
      <c r="H4463" t="s">
        <v>2930</v>
      </c>
      <c r="I4463">
        <v>9412</v>
      </c>
      <c r="J4463" t="s">
        <v>695</v>
      </c>
      <c r="K4463" t="s">
        <v>2929</v>
      </c>
      <c r="L4463">
        <v>485</v>
      </c>
      <c r="M4463">
        <v>485</v>
      </c>
      <c r="N4463">
        <v>2100</v>
      </c>
      <c r="O4463" t="s">
        <v>2927</v>
      </c>
      <c r="P4463">
        <v>0.468889925869236</v>
      </c>
      <c r="Q4463">
        <v>0.82917645662595496</v>
      </c>
      <c r="R4463">
        <v>0.65397385116832796</v>
      </c>
      <c r="S4463">
        <v>0.15221831808389699</v>
      </c>
      <c r="T4463">
        <v>-0.94792564441493699</v>
      </c>
      <c r="U4463">
        <v>0.94792564441493699</v>
      </c>
      <c r="V4463">
        <v>0.62789452021379999</v>
      </c>
      <c r="W4463">
        <v>-4.08</v>
      </c>
      <c r="X4463">
        <v>1.23</v>
      </c>
      <c r="Y4463">
        <v>63643</v>
      </c>
      <c r="Z4463">
        <v>3978</v>
      </c>
      <c r="AA4463">
        <v>0.18</v>
      </c>
      <c r="AB4463">
        <v>16</v>
      </c>
      <c r="AC4463">
        <v>10</v>
      </c>
      <c r="AD4463">
        <v>6</v>
      </c>
      <c r="AE4463">
        <v>62.5</v>
      </c>
      <c r="AF4463">
        <v>13</v>
      </c>
      <c r="AG4463">
        <v>6</v>
      </c>
      <c r="AH4463">
        <v>5</v>
      </c>
      <c r="AI4463">
        <v>5</v>
      </c>
    </row>
    <row r="4464" spans="1:35" x14ac:dyDescent="0.2">
      <c r="A4464" s="102">
        <v>1214</v>
      </c>
      <c r="B4464">
        <v>1414</v>
      </c>
      <c r="C4464" t="s">
        <v>3175</v>
      </c>
      <c r="D4464" t="s">
        <v>2937</v>
      </c>
      <c r="E4464">
        <v>4640</v>
      </c>
      <c r="F4464">
        <v>4655</v>
      </c>
      <c r="G4464">
        <v>200</v>
      </c>
      <c r="H4464" t="s">
        <v>2930</v>
      </c>
      <c r="I4464">
        <v>5393</v>
      </c>
      <c r="J4464" t="s">
        <v>237</v>
      </c>
      <c r="K4464" t="s">
        <v>2926</v>
      </c>
      <c r="L4464">
        <v>2740</v>
      </c>
      <c r="M4464">
        <v>2743</v>
      </c>
      <c r="N4464">
        <v>300</v>
      </c>
      <c r="O4464" t="s">
        <v>2927</v>
      </c>
      <c r="P4464">
        <v>0.86925333737702404</v>
      </c>
      <c r="Q4464">
        <v>0.91085654555133699</v>
      </c>
      <c r="R4464">
        <v>0.62024337642536598</v>
      </c>
      <c r="S4464">
        <v>4.2273973071685303E-2</v>
      </c>
      <c r="T4464">
        <v>-0.198955497166554</v>
      </c>
      <c r="U4464">
        <v>0.198955497166554</v>
      </c>
      <c r="V4464">
        <v>0.40300106551268899</v>
      </c>
      <c r="W4464">
        <v>-0.88</v>
      </c>
      <c r="X4464">
        <v>11.61</v>
      </c>
      <c r="Y4464">
        <v>63638</v>
      </c>
      <c r="Z4464">
        <v>4546</v>
      </c>
      <c r="AA4464">
        <v>0.28999999999999998</v>
      </c>
      <c r="AB4464">
        <v>14</v>
      </c>
      <c r="AC4464">
        <v>8</v>
      </c>
      <c r="AD4464">
        <v>6</v>
      </c>
      <c r="AE4464">
        <v>57.14</v>
      </c>
      <c r="AF4464">
        <v>10</v>
      </c>
      <c r="AG4464">
        <v>5</v>
      </c>
      <c r="AH4464">
        <v>6</v>
      </c>
      <c r="AI4464">
        <v>3</v>
      </c>
    </row>
    <row r="4465" spans="1:35" x14ac:dyDescent="0.2">
      <c r="A4465" s="102">
        <v>6343</v>
      </c>
      <c r="B4465">
        <v>4919</v>
      </c>
      <c r="C4465" t="s">
        <v>849</v>
      </c>
      <c r="D4465" t="s">
        <v>2952</v>
      </c>
      <c r="E4465">
        <v>5690</v>
      </c>
      <c r="F4465">
        <v>5670</v>
      </c>
      <c r="G4465">
        <v>100</v>
      </c>
      <c r="H4465" t="s">
        <v>2930</v>
      </c>
      <c r="I4465">
        <v>6920</v>
      </c>
      <c r="J4465" t="s">
        <v>2931</v>
      </c>
      <c r="K4465" t="s">
        <v>2932</v>
      </c>
      <c r="L4465">
        <v>5600</v>
      </c>
      <c r="M4465">
        <v>5490</v>
      </c>
      <c r="N4465">
        <v>100</v>
      </c>
      <c r="O4465" t="s">
        <v>2927</v>
      </c>
      <c r="P4465">
        <v>0.40920770185050098</v>
      </c>
      <c r="Q4465">
        <v>0.83148386790616202</v>
      </c>
      <c r="R4465">
        <v>0.55698517150911997</v>
      </c>
      <c r="S4465">
        <v>9.6970994977647398E-2</v>
      </c>
      <c r="T4465">
        <v>-1.4254866726484099</v>
      </c>
      <c r="U4465">
        <v>1.4254866726484099</v>
      </c>
      <c r="V4465">
        <v>1.4702368031664299</v>
      </c>
      <c r="W4465">
        <v>-21.48</v>
      </c>
      <c r="X4465">
        <v>3.17</v>
      </c>
      <c r="Y4465">
        <v>63316</v>
      </c>
      <c r="Z4465">
        <v>2753</v>
      </c>
      <c r="AA4465">
        <v>-7.0000000000000007E-2</v>
      </c>
      <c r="AB4465">
        <v>23</v>
      </c>
      <c r="AC4465">
        <v>13</v>
      </c>
      <c r="AD4465">
        <v>10</v>
      </c>
      <c r="AE4465">
        <v>56.52</v>
      </c>
      <c r="AF4465">
        <v>8</v>
      </c>
      <c r="AG4465">
        <v>12</v>
      </c>
      <c r="AH4465">
        <v>9</v>
      </c>
      <c r="AI4465">
        <v>2</v>
      </c>
    </row>
    <row r="4466" spans="1:35" x14ac:dyDescent="0.2">
      <c r="A4466" s="102">
        <v>919</v>
      </c>
      <c r="B4466">
        <v>3046</v>
      </c>
      <c r="C4466" t="s">
        <v>764</v>
      </c>
      <c r="D4466" t="s">
        <v>2953</v>
      </c>
      <c r="E4466">
        <v>7810</v>
      </c>
      <c r="F4466">
        <v>7780</v>
      </c>
      <c r="G4466">
        <v>100</v>
      </c>
      <c r="H4466" t="s">
        <v>2930</v>
      </c>
      <c r="I4466">
        <v>6967</v>
      </c>
      <c r="J4466" t="s">
        <v>950</v>
      </c>
      <c r="K4466" t="s">
        <v>2932</v>
      </c>
      <c r="L4466">
        <v>1353</v>
      </c>
      <c r="M4466">
        <v>1352</v>
      </c>
      <c r="N4466">
        <v>600</v>
      </c>
      <c r="O4466" t="s">
        <v>2927</v>
      </c>
      <c r="P4466">
        <v>0.92947487375339299</v>
      </c>
      <c r="Q4466">
        <v>0.91826845393372603</v>
      </c>
      <c r="R4466">
        <v>2.6594248461111001E-2</v>
      </c>
      <c r="S4466">
        <v>3.4536236657773701E-2</v>
      </c>
      <c r="T4466">
        <v>-0.70293957714893196</v>
      </c>
      <c r="U4466">
        <v>0.70293957714893196</v>
      </c>
      <c r="V4466">
        <v>0.28678523852252602</v>
      </c>
      <c r="W4466">
        <v>-3.04</v>
      </c>
      <c r="X4466">
        <v>4.2699999999999996</v>
      </c>
      <c r="Y4466">
        <v>63258</v>
      </c>
      <c r="Z4466">
        <v>3721</v>
      </c>
      <c r="AA4466">
        <v>0.45</v>
      </c>
      <c r="AB4466">
        <v>17</v>
      </c>
      <c r="AC4466">
        <v>10</v>
      </c>
      <c r="AD4466">
        <v>7</v>
      </c>
      <c r="AE4466">
        <v>58.82</v>
      </c>
      <c r="AF4466">
        <v>9</v>
      </c>
      <c r="AG4466">
        <v>10</v>
      </c>
      <c r="AH4466">
        <v>7</v>
      </c>
      <c r="AI4466">
        <v>0</v>
      </c>
    </row>
    <row r="4467" spans="1:35" x14ac:dyDescent="0.2">
      <c r="A4467" s="102">
        <v>8219</v>
      </c>
      <c r="B4467">
        <v>6981</v>
      </c>
      <c r="C4467" t="s">
        <v>3182</v>
      </c>
      <c r="D4467" t="s">
        <v>2932</v>
      </c>
      <c r="E4467">
        <v>6711</v>
      </c>
      <c r="F4467">
        <v>6620</v>
      </c>
      <c r="G4467">
        <v>100</v>
      </c>
      <c r="H4467" t="s">
        <v>2930</v>
      </c>
      <c r="I4467">
        <v>8697</v>
      </c>
      <c r="J4467" t="s">
        <v>1091</v>
      </c>
      <c r="K4467" t="s">
        <v>2933</v>
      </c>
      <c r="L4467">
        <v>2058</v>
      </c>
      <c r="M4467">
        <v>2042</v>
      </c>
      <c r="N4467">
        <v>300</v>
      </c>
      <c r="O4467" t="s">
        <v>2927</v>
      </c>
      <c r="P4467">
        <v>0.65546798058045497</v>
      </c>
      <c r="Q4467">
        <v>0.806839577826437</v>
      </c>
      <c r="R4467">
        <v>0.40239288638618398</v>
      </c>
      <c r="S4467">
        <v>0.14716596660661599</v>
      </c>
      <c r="T4467">
        <v>-1.2342713761091</v>
      </c>
      <c r="U4467">
        <v>1.2342713761091</v>
      </c>
      <c r="V4467">
        <v>1.0625009653981401</v>
      </c>
      <c r="W4467">
        <v>-3.34</v>
      </c>
      <c r="X4467">
        <v>7.46</v>
      </c>
      <c r="Y4467">
        <v>63255</v>
      </c>
      <c r="Z4467">
        <v>3163</v>
      </c>
      <c r="AA4467">
        <v>0.18</v>
      </c>
      <c r="AB4467">
        <v>20</v>
      </c>
      <c r="AC4467">
        <v>10</v>
      </c>
      <c r="AD4467">
        <v>10</v>
      </c>
      <c r="AE4467">
        <v>50</v>
      </c>
      <c r="AF4467">
        <v>11</v>
      </c>
      <c r="AG4467">
        <v>7</v>
      </c>
      <c r="AH4467">
        <v>5</v>
      </c>
      <c r="AI4467">
        <v>8</v>
      </c>
    </row>
    <row r="4468" spans="1:35" x14ac:dyDescent="0.2">
      <c r="A4468" s="102">
        <v>8214</v>
      </c>
      <c r="B4468">
        <v>7278</v>
      </c>
      <c r="C4468" t="s">
        <v>46</v>
      </c>
      <c r="D4468" t="s">
        <v>2945</v>
      </c>
      <c r="E4468">
        <v>2341</v>
      </c>
      <c r="F4468">
        <v>2320</v>
      </c>
      <c r="G4468">
        <v>300</v>
      </c>
      <c r="H4468" t="s">
        <v>2930</v>
      </c>
      <c r="I4468">
        <v>9787</v>
      </c>
      <c r="J4468" t="s">
        <v>3670</v>
      </c>
      <c r="K4468" t="s">
        <v>2942</v>
      </c>
      <c r="L4468">
        <v>3900</v>
      </c>
      <c r="M4468">
        <v>3850</v>
      </c>
      <c r="N4468">
        <v>200</v>
      </c>
      <c r="O4468" t="s">
        <v>2927</v>
      </c>
      <c r="P4468">
        <v>0.56136564895130703</v>
      </c>
      <c r="Q4468">
        <v>0.80690851615826398</v>
      </c>
      <c r="R4468">
        <v>0.43899196491789699</v>
      </c>
      <c r="S4468">
        <v>0.104912417518499</v>
      </c>
      <c r="T4468">
        <v>-1.12789578822804</v>
      </c>
      <c r="U4468">
        <v>1.12789578822804</v>
      </c>
      <c r="V4468">
        <v>1.09589046107465</v>
      </c>
      <c r="W4468">
        <v>-4.26</v>
      </c>
      <c r="X4468">
        <v>9.61</v>
      </c>
      <c r="Y4468">
        <v>63253</v>
      </c>
      <c r="Z4468">
        <v>7907</v>
      </c>
      <c r="AA4468">
        <v>0.64</v>
      </c>
      <c r="AB4468">
        <v>8</v>
      </c>
      <c r="AC4468">
        <v>4</v>
      </c>
      <c r="AD4468">
        <v>4</v>
      </c>
      <c r="AE4468">
        <v>50</v>
      </c>
      <c r="AF4468">
        <v>12</v>
      </c>
      <c r="AG4468">
        <v>3</v>
      </c>
      <c r="AH4468">
        <v>2</v>
      </c>
      <c r="AI4468">
        <v>3</v>
      </c>
    </row>
    <row r="4469" spans="1:35" x14ac:dyDescent="0.2">
      <c r="A4469" s="102">
        <v>7914</v>
      </c>
      <c r="B4469">
        <v>8304</v>
      </c>
      <c r="C4469" t="s">
        <v>3363</v>
      </c>
      <c r="D4469" t="s">
        <v>2990</v>
      </c>
      <c r="E4469">
        <v>3085</v>
      </c>
      <c r="F4469">
        <v>3100</v>
      </c>
      <c r="G4469">
        <v>300</v>
      </c>
      <c r="H4469" t="s">
        <v>2930</v>
      </c>
      <c r="I4469">
        <v>9505</v>
      </c>
      <c r="J4469" t="s">
        <v>3408</v>
      </c>
      <c r="K4469" t="s">
        <v>2992</v>
      </c>
      <c r="L4469">
        <v>899</v>
      </c>
      <c r="M4469">
        <v>886</v>
      </c>
      <c r="N4469">
        <v>1000</v>
      </c>
      <c r="O4469" t="s">
        <v>2927</v>
      </c>
      <c r="P4469">
        <v>0.73682775846007298</v>
      </c>
      <c r="Q4469">
        <v>0.81046833946307495</v>
      </c>
      <c r="R4469">
        <v>0.53179817114035099</v>
      </c>
      <c r="S4469">
        <v>0.158538993649431</v>
      </c>
      <c r="T4469">
        <v>-0.99366560594328102</v>
      </c>
      <c r="U4469">
        <v>0.99366560594328102</v>
      </c>
      <c r="V4469">
        <v>1.6393004831470199</v>
      </c>
      <c r="W4469">
        <v>-2.65</v>
      </c>
      <c r="X4469">
        <v>4.7300000000000004</v>
      </c>
      <c r="Y4469">
        <v>63234</v>
      </c>
      <c r="Z4469">
        <v>3162</v>
      </c>
      <c r="AA4469">
        <v>0.23</v>
      </c>
      <c r="AB4469">
        <v>20</v>
      </c>
      <c r="AC4469">
        <v>12</v>
      </c>
      <c r="AD4469">
        <v>8</v>
      </c>
      <c r="AE4469">
        <v>60</v>
      </c>
      <c r="AF4469">
        <v>11</v>
      </c>
      <c r="AG4469">
        <v>8</v>
      </c>
      <c r="AH4469">
        <v>4</v>
      </c>
      <c r="AI4469">
        <v>8</v>
      </c>
    </row>
    <row r="4470" spans="1:35" x14ac:dyDescent="0.2">
      <c r="A4470" s="102">
        <v>770</v>
      </c>
      <c r="B4470">
        <v>7976</v>
      </c>
      <c r="C4470" t="s">
        <v>2985</v>
      </c>
      <c r="D4470" t="s">
        <v>2951</v>
      </c>
      <c r="E4470">
        <v>1703</v>
      </c>
      <c r="F4470">
        <v>1683</v>
      </c>
      <c r="G4470">
        <v>600</v>
      </c>
      <c r="H4470" t="s">
        <v>2927</v>
      </c>
      <c r="I4470">
        <v>8273</v>
      </c>
      <c r="J4470" t="s">
        <v>3101</v>
      </c>
      <c r="K4470" t="s">
        <v>2953</v>
      </c>
      <c r="L4470">
        <v>3595</v>
      </c>
      <c r="M4470">
        <v>3570</v>
      </c>
      <c r="N4470">
        <v>300</v>
      </c>
      <c r="O4470" t="s">
        <v>2930</v>
      </c>
      <c r="P4470">
        <v>0.90272169196690499</v>
      </c>
      <c r="Q4470">
        <v>0.92273757526540101</v>
      </c>
      <c r="R4470">
        <v>3.9662350474362002E-3</v>
      </c>
      <c r="S4470">
        <v>1.83264344292671E-2</v>
      </c>
      <c r="T4470">
        <v>2.3291688832741899</v>
      </c>
      <c r="U4470">
        <v>2.3291688832741899</v>
      </c>
      <c r="V4470">
        <v>2.5599292440877099</v>
      </c>
      <c r="W4470">
        <v>9.81</v>
      </c>
      <c r="X4470">
        <v>5.71</v>
      </c>
      <c r="Y4470">
        <v>63226</v>
      </c>
      <c r="Z4470">
        <v>5748</v>
      </c>
      <c r="AA4470">
        <v>0.34</v>
      </c>
      <c r="AB4470">
        <v>11</v>
      </c>
      <c r="AC4470">
        <v>6</v>
      </c>
      <c r="AD4470">
        <v>5</v>
      </c>
      <c r="AE4470">
        <v>54.55</v>
      </c>
      <c r="AF4470">
        <v>14</v>
      </c>
      <c r="AG4470">
        <v>4</v>
      </c>
      <c r="AH4470">
        <v>2</v>
      </c>
      <c r="AI4470">
        <v>5</v>
      </c>
    </row>
    <row r="4471" spans="1:35" x14ac:dyDescent="0.2">
      <c r="A4471" s="102">
        <v>1742</v>
      </c>
      <c r="B4471">
        <v>6406</v>
      </c>
      <c r="C4471" t="s">
        <v>2939</v>
      </c>
      <c r="D4471" t="s">
        <v>2940</v>
      </c>
      <c r="E4471">
        <v>1820</v>
      </c>
      <c r="F4471">
        <v>1780</v>
      </c>
      <c r="G4471">
        <v>400</v>
      </c>
      <c r="H4471" t="s">
        <v>2927</v>
      </c>
      <c r="I4471">
        <v>6971</v>
      </c>
      <c r="J4471" t="s">
        <v>951</v>
      </c>
      <c r="K4471" t="s">
        <v>2932</v>
      </c>
      <c r="L4471">
        <v>7344</v>
      </c>
      <c r="M4471">
        <v>7328</v>
      </c>
      <c r="N4471">
        <v>100</v>
      </c>
      <c r="O4471" t="s">
        <v>2930</v>
      </c>
      <c r="P4471">
        <v>0.58292462244686205</v>
      </c>
      <c r="Q4471">
        <v>0.90066799701357603</v>
      </c>
      <c r="R4471">
        <v>0.94167525744098701</v>
      </c>
      <c r="S4471">
        <v>0.18003069632375299</v>
      </c>
      <c r="T4471">
        <v>0.98396104597026002</v>
      </c>
      <c r="U4471">
        <v>0.98396104597026002</v>
      </c>
      <c r="V4471">
        <v>1.35467057574941</v>
      </c>
      <c r="W4471">
        <v>3.89</v>
      </c>
      <c r="X4471">
        <v>2.84</v>
      </c>
      <c r="Y4471">
        <v>63095</v>
      </c>
      <c r="Z4471">
        <v>3711</v>
      </c>
      <c r="AA4471">
        <v>0.25</v>
      </c>
      <c r="AB4471">
        <v>17</v>
      </c>
      <c r="AC4471">
        <v>9</v>
      </c>
      <c r="AD4471">
        <v>8</v>
      </c>
      <c r="AE4471">
        <v>52.94</v>
      </c>
      <c r="AF4471">
        <v>13</v>
      </c>
      <c r="AG4471">
        <v>7</v>
      </c>
      <c r="AH4471">
        <v>4</v>
      </c>
      <c r="AI4471">
        <v>6</v>
      </c>
    </row>
    <row r="4472" spans="1:35" x14ac:dyDescent="0.2">
      <c r="A4472" s="102">
        <v>4583</v>
      </c>
      <c r="B4472">
        <v>4540</v>
      </c>
      <c r="C4472" t="s">
        <v>3676</v>
      </c>
      <c r="D4472" t="s">
        <v>2950</v>
      </c>
      <c r="E4472">
        <v>3115</v>
      </c>
      <c r="F4472">
        <v>3085</v>
      </c>
      <c r="G4472">
        <v>300</v>
      </c>
      <c r="H4472" t="s">
        <v>2930</v>
      </c>
      <c r="I4472">
        <v>7181</v>
      </c>
      <c r="J4472" t="s">
        <v>64</v>
      </c>
      <c r="K4472" t="s">
        <v>3176</v>
      </c>
      <c r="L4472">
        <v>1900</v>
      </c>
      <c r="M4472">
        <v>1885</v>
      </c>
      <c r="N4472">
        <v>500</v>
      </c>
      <c r="O4472" t="s">
        <v>2927</v>
      </c>
      <c r="P4472">
        <v>8.8971798499155902E-2</v>
      </c>
      <c r="Q4472">
        <v>0.85506149076762095</v>
      </c>
      <c r="R4472">
        <v>0.56459085259761599</v>
      </c>
      <c r="S4472">
        <v>4.22468739224018E-3</v>
      </c>
      <c r="T4472">
        <v>-0.83005532503509405</v>
      </c>
      <c r="U4472">
        <v>0.83005532503509405</v>
      </c>
      <c r="V4472">
        <v>0.96557558095225604</v>
      </c>
      <c r="W4472">
        <v>-3.29</v>
      </c>
      <c r="X4472">
        <v>1.84</v>
      </c>
      <c r="Y4472">
        <v>63036</v>
      </c>
      <c r="Z4472">
        <v>3502</v>
      </c>
      <c r="AA4472">
        <v>0.1</v>
      </c>
      <c r="AB4472">
        <v>18</v>
      </c>
      <c r="AC4472">
        <v>9</v>
      </c>
      <c r="AD4472">
        <v>9</v>
      </c>
      <c r="AE4472">
        <v>50</v>
      </c>
      <c r="AF4472">
        <v>14</v>
      </c>
      <c r="AG4472">
        <v>6</v>
      </c>
      <c r="AH4472">
        <v>5</v>
      </c>
      <c r="AI4472">
        <v>7</v>
      </c>
    </row>
    <row r="4473" spans="1:35" x14ac:dyDescent="0.2">
      <c r="A4473" s="102">
        <v>477</v>
      </c>
      <c r="B4473">
        <v>3110</v>
      </c>
      <c r="C4473" t="s">
        <v>682</v>
      </c>
      <c r="D4473" t="s">
        <v>2926</v>
      </c>
      <c r="E4473">
        <v>4900</v>
      </c>
      <c r="F4473">
        <v>4810</v>
      </c>
      <c r="G4473">
        <v>200</v>
      </c>
      <c r="H4473" t="s">
        <v>2927</v>
      </c>
      <c r="I4473">
        <v>4552</v>
      </c>
      <c r="J4473" t="s">
        <v>3582</v>
      </c>
      <c r="K4473" t="s">
        <v>2950</v>
      </c>
      <c r="L4473">
        <v>10030</v>
      </c>
      <c r="M4473">
        <v>10050</v>
      </c>
      <c r="N4473">
        <v>100</v>
      </c>
      <c r="O4473" t="s">
        <v>2930</v>
      </c>
      <c r="P4473">
        <v>0.525165147261342</v>
      </c>
      <c r="Q4473">
        <v>0.93218851924454904</v>
      </c>
      <c r="R4473">
        <v>0.89868678784115796</v>
      </c>
      <c r="S4473">
        <v>0.20642544114471401</v>
      </c>
      <c r="T4473">
        <v>0.24862049909419701</v>
      </c>
      <c r="U4473">
        <v>0.24862049909419701</v>
      </c>
      <c r="V4473">
        <v>0.38914146334683197</v>
      </c>
      <c r="W4473">
        <v>2.71</v>
      </c>
      <c r="X4473">
        <v>4.28</v>
      </c>
      <c r="Y4473">
        <v>63023</v>
      </c>
      <c r="Z4473">
        <v>5729</v>
      </c>
      <c r="AA4473">
        <v>-0.25</v>
      </c>
      <c r="AB4473">
        <v>11</v>
      </c>
      <c r="AC4473">
        <v>5</v>
      </c>
      <c r="AD4473">
        <v>6</v>
      </c>
      <c r="AE4473">
        <v>45.45</v>
      </c>
      <c r="AF4473">
        <v>11</v>
      </c>
      <c r="AG4473">
        <v>4</v>
      </c>
      <c r="AH4473">
        <v>5</v>
      </c>
      <c r="AI4473">
        <v>2</v>
      </c>
    </row>
    <row r="4474" spans="1:35" x14ac:dyDescent="0.2">
      <c r="A4474" s="102">
        <v>5224</v>
      </c>
      <c r="B4474">
        <v>6701</v>
      </c>
      <c r="C4474" t="s">
        <v>3181</v>
      </c>
      <c r="D4474" t="s">
        <v>2932</v>
      </c>
      <c r="E4474">
        <v>5010</v>
      </c>
      <c r="F4474">
        <v>5010</v>
      </c>
      <c r="G4474">
        <v>200</v>
      </c>
      <c r="H4474" t="s">
        <v>2930</v>
      </c>
      <c r="I4474">
        <v>8036</v>
      </c>
      <c r="J4474" t="s">
        <v>2941</v>
      </c>
      <c r="K4474" t="s">
        <v>2934</v>
      </c>
      <c r="L4474">
        <v>8010</v>
      </c>
      <c r="M4474">
        <v>8020</v>
      </c>
      <c r="N4474">
        <v>100</v>
      </c>
      <c r="O4474" t="s">
        <v>2927</v>
      </c>
      <c r="P4474">
        <v>0.76417598922545604</v>
      </c>
      <c r="Q4474">
        <v>0.84645596762500896</v>
      </c>
      <c r="R4474">
        <v>0.567761321419059</v>
      </c>
      <c r="S4474">
        <v>0.27677675928739598</v>
      </c>
      <c r="T4474">
        <v>-0.199553310027413</v>
      </c>
      <c r="U4474">
        <v>0.199553310027413</v>
      </c>
      <c r="V4474">
        <v>0.169803260449054</v>
      </c>
      <c r="W4474">
        <v>-1.05</v>
      </c>
      <c r="X4474">
        <v>24.94</v>
      </c>
      <c r="Y4474">
        <v>62996</v>
      </c>
      <c r="Z4474">
        <v>5727</v>
      </c>
      <c r="AA4474">
        <v>0.16</v>
      </c>
      <c r="AB4474">
        <v>11</v>
      </c>
      <c r="AC4474">
        <v>5</v>
      </c>
      <c r="AD4474">
        <v>6</v>
      </c>
      <c r="AE4474">
        <v>45.45</v>
      </c>
      <c r="AF4474">
        <v>12</v>
      </c>
      <c r="AG4474">
        <v>5</v>
      </c>
      <c r="AH4474">
        <v>4</v>
      </c>
      <c r="AI4474">
        <v>2</v>
      </c>
    </row>
    <row r="4475" spans="1:35" x14ac:dyDescent="0.2">
      <c r="A4475" s="102">
        <v>7630</v>
      </c>
      <c r="B4475">
        <v>6201</v>
      </c>
      <c r="C4475" t="s">
        <v>3463</v>
      </c>
      <c r="D4475" t="s">
        <v>2945</v>
      </c>
      <c r="E4475">
        <v>6290</v>
      </c>
      <c r="F4475">
        <v>6250</v>
      </c>
      <c r="G4475">
        <v>100</v>
      </c>
      <c r="H4475" t="s">
        <v>2930</v>
      </c>
      <c r="I4475">
        <v>8850</v>
      </c>
      <c r="J4475" t="s">
        <v>3683</v>
      </c>
      <c r="K4475" t="s">
        <v>2949</v>
      </c>
      <c r="L4475">
        <v>2718</v>
      </c>
      <c r="M4475">
        <v>2705</v>
      </c>
      <c r="N4475">
        <v>200</v>
      </c>
      <c r="O4475" t="s">
        <v>2927</v>
      </c>
      <c r="P4475">
        <v>0.49274820668756802</v>
      </c>
      <c r="Q4475">
        <v>0.81433626367757395</v>
      </c>
      <c r="R4475">
        <v>0.130648308741735</v>
      </c>
      <c r="S4475">
        <v>0.19838221086176699</v>
      </c>
      <c r="T4475">
        <v>-0.53775594760115897</v>
      </c>
      <c r="U4475">
        <v>0.53775594760115897</v>
      </c>
      <c r="V4475">
        <v>0.84272892927990195</v>
      </c>
      <c r="W4475">
        <v>-1.21</v>
      </c>
      <c r="X4475">
        <v>13.44</v>
      </c>
      <c r="Y4475">
        <v>62851</v>
      </c>
      <c r="Z4475">
        <v>15713</v>
      </c>
      <c r="AA4475">
        <v>1.45</v>
      </c>
      <c r="AB4475">
        <v>4</v>
      </c>
      <c r="AC4475">
        <v>3</v>
      </c>
      <c r="AD4475">
        <v>1</v>
      </c>
      <c r="AE4475">
        <v>75</v>
      </c>
      <c r="AF4475">
        <v>14</v>
      </c>
      <c r="AG4475">
        <v>2</v>
      </c>
      <c r="AH4475">
        <v>0</v>
      </c>
      <c r="AI4475">
        <v>2</v>
      </c>
    </row>
    <row r="4476" spans="1:35" x14ac:dyDescent="0.2">
      <c r="A4476" s="102">
        <v>6309</v>
      </c>
      <c r="B4476">
        <v>5214</v>
      </c>
      <c r="C4476" t="s">
        <v>3284</v>
      </c>
      <c r="D4476" t="s">
        <v>2926</v>
      </c>
      <c r="E4476">
        <v>2218</v>
      </c>
      <c r="F4476">
        <v>2198</v>
      </c>
      <c r="G4476">
        <v>500</v>
      </c>
      <c r="H4476" t="s">
        <v>2930</v>
      </c>
      <c r="I4476">
        <v>8377</v>
      </c>
      <c r="J4476" t="s">
        <v>3100</v>
      </c>
      <c r="K4476" t="s">
        <v>2990</v>
      </c>
      <c r="L4476">
        <v>1105</v>
      </c>
      <c r="M4476">
        <v>1073</v>
      </c>
      <c r="N4476">
        <v>1000</v>
      </c>
      <c r="O4476" t="s">
        <v>2927</v>
      </c>
      <c r="P4476">
        <v>0.84970469931519499</v>
      </c>
      <c r="Q4476">
        <v>0.83185621851228597</v>
      </c>
      <c r="R4476">
        <v>0.111195870328301</v>
      </c>
      <c r="S4476">
        <v>0.30568912023175698</v>
      </c>
      <c r="T4476">
        <v>-1.2498860031819901</v>
      </c>
      <c r="U4476">
        <v>1.2498860031819901</v>
      </c>
      <c r="V4476">
        <v>1.6628922853117001</v>
      </c>
      <c r="W4476">
        <v>-4.4000000000000004</v>
      </c>
      <c r="X4476">
        <v>2.37</v>
      </c>
      <c r="Y4476">
        <v>62849</v>
      </c>
      <c r="Z4476">
        <v>4190</v>
      </c>
      <c r="AA4476">
        <v>0.28000000000000003</v>
      </c>
      <c r="AB4476">
        <v>15</v>
      </c>
      <c r="AC4476">
        <v>8</v>
      </c>
      <c r="AD4476">
        <v>7</v>
      </c>
      <c r="AE4476">
        <v>53.33</v>
      </c>
      <c r="AF4476">
        <v>14</v>
      </c>
      <c r="AG4476">
        <v>4</v>
      </c>
      <c r="AH4476">
        <v>3</v>
      </c>
      <c r="AI4476">
        <v>8</v>
      </c>
    </row>
    <row r="4477" spans="1:35" x14ac:dyDescent="0.2">
      <c r="A4477" s="102">
        <v>4925</v>
      </c>
      <c r="B4477">
        <v>5401</v>
      </c>
      <c r="C4477" t="s">
        <v>3380</v>
      </c>
      <c r="D4477" t="s">
        <v>2988</v>
      </c>
      <c r="E4477">
        <v>1553.5</v>
      </c>
      <c r="F4477">
        <v>1552</v>
      </c>
      <c r="G4477">
        <v>600</v>
      </c>
      <c r="H4477" t="s">
        <v>2930</v>
      </c>
      <c r="I4477">
        <v>9003</v>
      </c>
      <c r="J4477" t="s">
        <v>3230</v>
      </c>
      <c r="K4477" t="s">
        <v>3099</v>
      </c>
      <c r="L4477">
        <v>2960</v>
      </c>
      <c r="M4477">
        <v>2903</v>
      </c>
      <c r="N4477">
        <v>300</v>
      </c>
      <c r="O4477" t="s">
        <v>2927</v>
      </c>
      <c r="P4477">
        <v>0.235532452867179</v>
      </c>
      <c r="Q4477">
        <v>0.85044971661135105</v>
      </c>
      <c r="R4477">
        <v>0.23103682872302</v>
      </c>
      <c r="S4477">
        <v>0.33301387492778101</v>
      </c>
      <c r="T4477">
        <v>-0.57341268242352395</v>
      </c>
      <c r="U4477">
        <v>0.57341268242352395</v>
      </c>
      <c r="V4477">
        <v>0.79087526006396103</v>
      </c>
      <c r="W4477">
        <v>-2.1800000000000002</v>
      </c>
      <c r="X4477">
        <v>6.92</v>
      </c>
      <c r="Y4477">
        <v>62817</v>
      </c>
      <c r="Z4477">
        <v>4188</v>
      </c>
      <c r="AA4477">
        <v>0.28999999999999998</v>
      </c>
      <c r="AB4477">
        <v>15</v>
      </c>
      <c r="AC4477">
        <v>9</v>
      </c>
      <c r="AD4477">
        <v>6</v>
      </c>
      <c r="AE4477">
        <v>60</v>
      </c>
      <c r="AF4477">
        <v>14</v>
      </c>
      <c r="AG4477">
        <v>4</v>
      </c>
      <c r="AH4477">
        <v>1</v>
      </c>
      <c r="AI4477">
        <v>10</v>
      </c>
    </row>
    <row r="4478" spans="1:35" x14ac:dyDescent="0.2">
      <c r="A4478" s="102">
        <v>1998</v>
      </c>
      <c r="B4478">
        <v>6371</v>
      </c>
      <c r="C4478" t="s">
        <v>3148</v>
      </c>
      <c r="D4478" t="s">
        <v>2940</v>
      </c>
      <c r="E4478">
        <v>3540</v>
      </c>
      <c r="F4478">
        <v>3530</v>
      </c>
      <c r="G4478">
        <v>300</v>
      </c>
      <c r="H4478" t="s">
        <v>2930</v>
      </c>
      <c r="I4478">
        <v>7240</v>
      </c>
      <c r="J4478" t="s">
        <v>964</v>
      </c>
      <c r="K4478" t="s">
        <v>2945</v>
      </c>
      <c r="L4478">
        <v>1633</v>
      </c>
      <c r="M4478">
        <v>1578</v>
      </c>
      <c r="N4478">
        <v>700</v>
      </c>
      <c r="O4478" t="s">
        <v>2927</v>
      </c>
      <c r="P4478">
        <v>0.78727709391961498</v>
      </c>
      <c r="Q4478">
        <v>0.89587961610424305</v>
      </c>
      <c r="R4478">
        <v>0.46338490727498599</v>
      </c>
      <c r="S4478">
        <v>3.9822758491953998E-2</v>
      </c>
      <c r="T4478">
        <v>-0.290356946132445</v>
      </c>
      <c r="U4478">
        <v>0.290356946132445</v>
      </c>
      <c r="V4478">
        <v>2.0347219901501301</v>
      </c>
      <c r="W4478">
        <v>-1.08</v>
      </c>
      <c r="X4478">
        <v>4.3099999999999996</v>
      </c>
      <c r="Y4478">
        <v>62810</v>
      </c>
      <c r="Z4478">
        <v>3489</v>
      </c>
      <c r="AA4478">
        <v>0.21</v>
      </c>
      <c r="AB4478">
        <v>18</v>
      </c>
      <c r="AC4478">
        <v>10</v>
      </c>
      <c r="AD4478">
        <v>8</v>
      </c>
      <c r="AE4478">
        <v>55.56</v>
      </c>
      <c r="AF4478">
        <v>15</v>
      </c>
      <c r="AG4478">
        <v>5</v>
      </c>
      <c r="AH4478">
        <v>4</v>
      </c>
      <c r="AI4478">
        <v>9</v>
      </c>
    </row>
    <row r="4479" spans="1:35" x14ac:dyDescent="0.2">
      <c r="A4479" s="102">
        <v>1401</v>
      </c>
      <c r="B4479">
        <v>6028</v>
      </c>
      <c r="C4479" t="s">
        <v>694</v>
      </c>
      <c r="D4479" t="s">
        <v>2942</v>
      </c>
      <c r="E4479">
        <v>7870</v>
      </c>
      <c r="F4479">
        <v>7750</v>
      </c>
      <c r="G4479">
        <v>100</v>
      </c>
      <c r="H4479" t="s">
        <v>2930</v>
      </c>
      <c r="I4479">
        <v>6976</v>
      </c>
      <c r="J4479" t="s">
        <v>952</v>
      </c>
      <c r="K4479" t="s">
        <v>2932</v>
      </c>
      <c r="L4479">
        <v>3500</v>
      </c>
      <c r="M4479">
        <v>3500</v>
      </c>
      <c r="N4479">
        <v>200</v>
      </c>
      <c r="O4479" t="s">
        <v>2927</v>
      </c>
      <c r="P4479">
        <v>0.576414921430072</v>
      </c>
      <c r="Q4479">
        <v>0.90720591695835295</v>
      </c>
      <c r="R4479">
        <v>0.64171354847207496</v>
      </c>
      <c r="S4479">
        <v>1.30292633525053E-2</v>
      </c>
      <c r="T4479">
        <v>-0.940252061086155</v>
      </c>
      <c r="U4479">
        <v>0.940252061086155</v>
      </c>
      <c r="V4479">
        <v>0.89313988945199996</v>
      </c>
      <c r="W4479">
        <v>-5.91</v>
      </c>
      <c r="X4479">
        <v>9.68</v>
      </c>
      <c r="Y4479">
        <v>62686</v>
      </c>
      <c r="Z4479">
        <v>3687</v>
      </c>
      <c r="AA4479">
        <v>-0.02</v>
      </c>
      <c r="AB4479">
        <v>17</v>
      </c>
      <c r="AC4479">
        <v>10</v>
      </c>
      <c r="AD4479">
        <v>7</v>
      </c>
      <c r="AE4479">
        <v>58.82</v>
      </c>
      <c r="AF4479">
        <v>6</v>
      </c>
      <c r="AG4479">
        <v>10</v>
      </c>
      <c r="AH4479">
        <v>7</v>
      </c>
      <c r="AI4479">
        <v>0</v>
      </c>
    </row>
    <row r="4480" spans="1:35" x14ac:dyDescent="0.2">
      <c r="A4480" s="102">
        <v>6480</v>
      </c>
      <c r="B4480">
        <v>5201</v>
      </c>
      <c r="C4480" t="s">
        <v>3586</v>
      </c>
      <c r="D4480" t="s">
        <v>2926</v>
      </c>
      <c r="E4480">
        <v>3750</v>
      </c>
      <c r="F4480">
        <v>3620</v>
      </c>
      <c r="G4480">
        <v>300</v>
      </c>
      <c r="H4480" t="s">
        <v>2927</v>
      </c>
      <c r="I4480">
        <v>8359</v>
      </c>
      <c r="J4480" t="s">
        <v>697</v>
      </c>
      <c r="K4480" t="s">
        <v>2990</v>
      </c>
      <c r="L4480">
        <v>439</v>
      </c>
      <c r="M4480">
        <v>430</v>
      </c>
      <c r="N4480">
        <v>2500</v>
      </c>
      <c r="O4480" t="s">
        <v>2930</v>
      </c>
      <c r="P4480">
        <v>0.62145375491126698</v>
      </c>
      <c r="Q4480">
        <v>0.82966123611871601</v>
      </c>
      <c r="R4480">
        <v>1.23464985753264E-2</v>
      </c>
      <c r="S4480">
        <v>0.13064802526684699</v>
      </c>
      <c r="T4480">
        <v>7.45111402841757E-2</v>
      </c>
      <c r="U4480">
        <v>7.45111402841757E-2</v>
      </c>
      <c r="V4480">
        <v>0.14108827899780299</v>
      </c>
      <c r="W4480">
        <v>0.37</v>
      </c>
      <c r="X4480">
        <v>1.01</v>
      </c>
      <c r="Y4480">
        <v>62637</v>
      </c>
      <c r="Z4480">
        <v>3297</v>
      </c>
      <c r="AA4480">
        <v>0.18</v>
      </c>
      <c r="AB4480">
        <v>19</v>
      </c>
      <c r="AC4480">
        <v>10</v>
      </c>
      <c r="AD4480">
        <v>9</v>
      </c>
      <c r="AE4480">
        <v>52.63</v>
      </c>
      <c r="AF4480">
        <v>14</v>
      </c>
      <c r="AG4480">
        <v>5</v>
      </c>
      <c r="AH4480">
        <v>4</v>
      </c>
      <c r="AI4480">
        <v>10</v>
      </c>
    </row>
    <row r="4481" spans="1:35" x14ac:dyDescent="0.2">
      <c r="A4481" s="102">
        <v>2923</v>
      </c>
      <c r="B4481">
        <v>4516</v>
      </c>
      <c r="C4481" t="s">
        <v>3698</v>
      </c>
      <c r="D4481" t="s">
        <v>2950</v>
      </c>
      <c r="E4481">
        <v>8990</v>
      </c>
      <c r="F4481">
        <v>9360</v>
      </c>
      <c r="G4481">
        <v>100</v>
      </c>
      <c r="H4481" t="s">
        <v>2930</v>
      </c>
      <c r="I4481">
        <v>7730</v>
      </c>
      <c r="J4481" t="s">
        <v>3276</v>
      </c>
      <c r="K4481" t="s">
        <v>2936</v>
      </c>
      <c r="L4481">
        <v>2901</v>
      </c>
      <c r="M4481">
        <v>2890</v>
      </c>
      <c r="N4481">
        <v>300</v>
      </c>
      <c r="O4481" t="s">
        <v>2927</v>
      </c>
      <c r="P4481">
        <v>0.10758302723643801</v>
      </c>
      <c r="Q4481">
        <v>0.88104922132070296</v>
      </c>
      <c r="R4481">
        <v>0.22208407717216</v>
      </c>
      <c r="S4481">
        <v>9.2947091813453606E-2</v>
      </c>
      <c r="T4481">
        <v>-0.34781427382341401</v>
      </c>
      <c r="U4481">
        <v>0.34781427382341401</v>
      </c>
      <c r="V4481">
        <v>0.99649728390721204</v>
      </c>
      <c r="W4481">
        <v>-2.09</v>
      </c>
      <c r="X4481">
        <v>7.37</v>
      </c>
      <c r="Y4481">
        <v>62443</v>
      </c>
      <c r="Z4481">
        <v>2973</v>
      </c>
      <c r="AA4481">
        <v>0.28999999999999998</v>
      </c>
      <c r="AB4481">
        <v>21</v>
      </c>
      <c r="AC4481">
        <v>12</v>
      </c>
      <c r="AD4481">
        <v>9</v>
      </c>
      <c r="AE4481">
        <v>57.14</v>
      </c>
      <c r="AF4481">
        <v>9</v>
      </c>
      <c r="AG4481">
        <v>11</v>
      </c>
      <c r="AH4481">
        <v>8</v>
      </c>
      <c r="AI4481">
        <v>2</v>
      </c>
    </row>
    <row r="4482" spans="1:35" x14ac:dyDescent="0.2">
      <c r="A4482" s="102">
        <v>2583</v>
      </c>
      <c r="B4482">
        <v>1719</v>
      </c>
      <c r="C4482" t="s">
        <v>687</v>
      </c>
      <c r="D4482" t="s">
        <v>2937</v>
      </c>
      <c r="E4482">
        <v>930</v>
      </c>
      <c r="F4482">
        <v>927</v>
      </c>
      <c r="G4482">
        <v>1100</v>
      </c>
      <c r="H4482" t="s">
        <v>2930</v>
      </c>
      <c r="I4482">
        <v>6755</v>
      </c>
      <c r="J4482" t="s">
        <v>670</v>
      </c>
      <c r="K4482" t="s">
        <v>2932</v>
      </c>
      <c r="L4482">
        <v>2468</v>
      </c>
      <c r="M4482">
        <v>2488</v>
      </c>
      <c r="N4482">
        <v>400</v>
      </c>
      <c r="O4482" t="s">
        <v>2927</v>
      </c>
      <c r="P4482">
        <v>0.62430433311718603</v>
      </c>
      <c r="Q4482">
        <v>0.88648966203337098</v>
      </c>
      <c r="R4482">
        <v>6.3957385380090503E-4</v>
      </c>
      <c r="S4482">
        <v>0.40078587320501602</v>
      </c>
      <c r="T4482">
        <v>-1.12777006293333</v>
      </c>
      <c r="U4482">
        <v>1.12777006293333</v>
      </c>
      <c r="V4482">
        <v>1.228626609312</v>
      </c>
      <c r="W4482">
        <v>-9.9499999999999993</v>
      </c>
      <c r="X4482">
        <v>2.46</v>
      </c>
      <c r="Y4482">
        <v>62259</v>
      </c>
      <c r="Z4482">
        <v>3662</v>
      </c>
      <c r="AA4482">
        <v>0.15</v>
      </c>
      <c r="AB4482">
        <v>17</v>
      </c>
      <c r="AC4482">
        <v>9</v>
      </c>
      <c r="AD4482">
        <v>8</v>
      </c>
      <c r="AE4482">
        <v>52.94</v>
      </c>
      <c r="AF4482">
        <v>12</v>
      </c>
      <c r="AG4482">
        <v>7</v>
      </c>
      <c r="AH4482">
        <v>5</v>
      </c>
      <c r="AI4482">
        <v>5</v>
      </c>
    </row>
    <row r="4483" spans="1:35" x14ac:dyDescent="0.2">
      <c r="A4483" s="102">
        <v>3982</v>
      </c>
      <c r="B4483">
        <v>7201</v>
      </c>
      <c r="C4483" t="s">
        <v>2972</v>
      </c>
      <c r="D4483" t="s">
        <v>2945</v>
      </c>
      <c r="E4483">
        <v>604</v>
      </c>
      <c r="F4483">
        <v>596.1</v>
      </c>
      <c r="G4483">
        <v>1800</v>
      </c>
      <c r="H4483" t="s">
        <v>2930</v>
      </c>
      <c r="I4483">
        <v>9503</v>
      </c>
      <c r="J4483" t="s">
        <v>3654</v>
      </c>
      <c r="K4483" t="s">
        <v>2992</v>
      </c>
      <c r="L4483">
        <v>1309.5</v>
      </c>
      <c r="M4483">
        <v>1306.5</v>
      </c>
      <c r="N4483">
        <v>800</v>
      </c>
      <c r="O4483" t="s">
        <v>2927</v>
      </c>
      <c r="P4483">
        <v>2.01140614487206E-3</v>
      </c>
      <c r="Q4483">
        <v>0.86399831655511194</v>
      </c>
      <c r="R4483">
        <v>0.91976988107744295</v>
      </c>
      <c r="S4483">
        <v>0.10995945565194599</v>
      </c>
      <c r="T4483">
        <v>-2.5057277559336399</v>
      </c>
      <c r="U4483">
        <v>2.5057277559336399</v>
      </c>
      <c r="V4483">
        <v>2.4104608114405002</v>
      </c>
      <c r="W4483">
        <v>-15.42</v>
      </c>
      <c r="X4483">
        <v>2.66</v>
      </c>
      <c r="Y4483">
        <v>62227</v>
      </c>
      <c r="Z4483">
        <v>3275</v>
      </c>
      <c r="AA4483">
        <v>0.18</v>
      </c>
      <c r="AB4483">
        <v>19</v>
      </c>
      <c r="AC4483">
        <v>12</v>
      </c>
      <c r="AD4483">
        <v>7</v>
      </c>
      <c r="AE4483">
        <v>63.16</v>
      </c>
      <c r="AF4483">
        <v>12</v>
      </c>
      <c r="AG4483">
        <v>6</v>
      </c>
      <c r="AH4483">
        <v>6</v>
      </c>
      <c r="AI4483">
        <v>7</v>
      </c>
    </row>
    <row r="4484" spans="1:35" x14ac:dyDescent="0.2">
      <c r="A4484" s="102">
        <v>7214</v>
      </c>
      <c r="B4484">
        <v>2326</v>
      </c>
      <c r="C4484" t="s">
        <v>3722</v>
      </c>
      <c r="D4484" t="s">
        <v>2929</v>
      </c>
      <c r="E4484">
        <v>5450</v>
      </c>
      <c r="F4484">
        <v>5590</v>
      </c>
      <c r="G4484">
        <v>100</v>
      </c>
      <c r="H4484" t="s">
        <v>2930</v>
      </c>
      <c r="I4484">
        <v>7575</v>
      </c>
      <c r="J4484" t="s">
        <v>3374</v>
      </c>
      <c r="K4484" t="s">
        <v>2934</v>
      </c>
      <c r="L4484">
        <v>1456</v>
      </c>
      <c r="M4484">
        <v>1484</v>
      </c>
      <c r="N4484">
        <v>400</v>
      </c>
      <c r="O4484" t="s">
        <v>2927</v>
      </c>
      <c r="P4484">
        <v>0.60898496270512803</v>
      </c>
      <c r="Q4484">
        <v>0.81992305475097305</v>
      </c>
      <c r="R4484">
        <v>0.25929892336919702</v>
      </c>
      <c r="S4484">
        <v>6.8167913831052002E-2</v>
      </c>
      <c r="T4484">
        <v>-0.42485188001514301</v>
      </c>
      <c r="U4484">
        <v>0.42485188001514301</v>
      </c>
      <c r="V4484">
        <v>0.486544085279775</v>
      </c>
      <c r="W4484">
        <v>-1.88</v>
      </c>
      <c r="X4484">
        <v>6.19</v>
      </c>
      <c r="Y4484">
        <v>62224</v>
      </c>
      <c r="Z4484">
        <v>3275</v>
      </c>
      <c r="AA4484">
        <v>0.35</v>
      </c>
      <c r="AB4484">
        <v>19</v>
      </c>
      <c r="AC4484">
        <v>11</v>
      </c>
      <c r="AD4484">
        <v>8</v>
      </c>
      <c r="AE4484">
        <v>57.89</v>
      </c>
      <c r="AF4484">
        <v>7</v>
      </c>
      <c r="AG4484">
        <v>10</v>
      </c>
      <c r="AH4484">
        <v>8</v>
      </c>
      <c r="AI4484">
        <v>1</v>
      </c>
    </row>
    <row r="4485" spans="1:35" x14ac:dyDescent="0.2">
      <c r="A4485" s="102">
        <v>6358</v>
      </c>
      <c r="B4485">
        <v>3048</v>
      </c>
      <c r="C4485" t="s">
        <v>3338</v>
      </c>
      <c r="D4485" t="s">
        <v>2953</v>
      </c>
      <c r="E4485">
        <v>1208</v>
      </c>
      <c r="F4485">
        <v>1188</v>
      </c>
      <c r="G4485">
        <v>900</v>
      </c>
      <c r="H4485" t="s">
        <v>2930</v>
      </c>
      <c r="I4485">
        <v>8306</v>
      </c>
      <c r="J4485" t="s">
        <v>3191</v>
      </c>
      <c r="K4485" t="s">
        <v>2990</v>
      </c>
      <c r="L4485">
        <v>579.9</v>
      </c>
      <c r="M4485">
        <v>579.4</v>
      </c>
      <c r="N4485">
        <v>1800</v>
      </c>
      <c r="O4485" t="s">
        <v>2927</v>
      </c>
      <c r="P4485">
        <v>0.43324744466099901</v>
      </c>
      <c r="Q4485">
        <v>0.83124788415228201</v>
      </c>
      <c r="R4485">
        <v>0.30219556587528201</v>
      </c>
      <c r="S4485">
        <v>0.10199558348068601</v>
      </c>
      <c r="T4485">
        <v>-1.14420541088299</v>
      </c>
      <c r="U4485">
        <v>1.14420541088299</v>
      </c>
      <c r="V4485">
        <v>0.90644260713866498</v>
      </c>
      <c r="W4485">
        <v>-3.27</v>
      </c>
      <c r="X4485">
        <v>2.46</v>
      </c>
      <c r="Y4485">
        <v>62137</v>
      </c>
      <c r="Z4485">
        <v>3107</v>
      </c>
      <c r="AA4485">
        <v>0.12</v>
      </c>
      <c r="AB4485">
        <v>20</v>
      </c>
      <c r="AC4485">
        <v>11</v>
      </c>
      <c r="AD4485">
        <v>9</v>
      </c>
      <c r="AE4485">
        <v>55</v>
      </c>
      <c r="AF4485">
        <v>11</v>
      </c>
      <c r="AG4485">
        <v>10</v>
      </c>
      <c r="AH4485">
        <v>6</v>
      </c>
      <c r="AI4485">
        <v>4</v>
      </c>
    </row>
    <row r="4486" spans="1:35" x14ac:dyDescent="0.2">
      <c r="A4486" s="102">
        <v>83</v>
      </c>
      <c r="B4486">
        <v>3110</v>
      </c>
      <c r="C4486" t="s">
        <v>682</v>
      </c>
      <c r="D4486" t="s">
        <v>2926</v>
      </c>
      <c r="E4486">
        <v>4900</v>
      </c>
      <c r="F4486">
        <v>4810</v>
      </c>
      <c r="G4486">
        <v>200</v>
      </c>
      <c r="H4486" t="s">
        <v>2927</v>
      </c>
      <c r="I4486">
        <v>4062</v>
      </c>
      <c r="J4486" t="s">
        <v>232</v>
      </c>
      <c r="K4486" t="s">
        <v>2932</v>
      </c>
      <c r="L4486">
        <v>2783</v>
      </c>
      <c r="M4486">
        <v>2712</v>
      </c>
      <c r="N4486">
        <v>400</v>
      </c>
      <c r="O4486" t="s">
        <v>2930</v>
      </c>
      <c r="P4486">
        <v>0.81048959520166197</v>
      </c>
      <c r="Q4486">
        <v>0.956174215666312</v>
      </c>
      <c r="R4486">
        <v>0.14789157264833799</v>
      </c>
      <c r="S4486">
        <v>0.27748090047239699</v>
      </c>
      <c r="T4486">
        <v>0.81544147860029204</v>
      </c>
      <c r="U4486">
        <v>0.81544147860029204</v>
      </c>
      <c r="V4486">
        <v>0.78633124166783397</v>
      </c>
      <c r="W4486">
        <v>8.57</v>
      </c>
      <c r="X4486">
        <v>12.77</v>
      </c>
      <c r="Y4486">
        <v>62062</v>
      </c>
      <c r="Z4486">
        <v>2299</v>
      </c>
      <c r="AA4486">
        <v>0.15</v>
      </c>
      <c r="AB4486">
        <v>27</v>
      </c>
      <c r="AC4486">
        <v>14</v>
      </c>
      <c r="AD4486">
        <v>13</v>
      </c>
      <c r="AE4486">
        <v>51.85</v>
      </c>
      <c r="AF4486">
        <v>10</v>
      </c>
      <c r="AG4486">
        <v>11</v>
      </c>
      <c r="AH4486">
        <v>8</v>
      </c>
      <c r="AI4486">
        <v>8</v>
      </c>
    </row>
    <row r="4487" spans="1:35" x14ac:dyDescent="0.2">
      <c r="A4487" s="102">
        <v>1355</v>
      </c>
      <c r="B4487">
        <v>3938</v>
      </c>
      <c r="C4487" t="s">
        <v>3272</v>
      </c>
      <c r="D4487" t="s">
        <v>2929</v>
      </c>
      <c r="E4487">
        <v>5380</v>
      </c>
      <c r="F4487">
        <v>5380</v>
      </c>
      <c r="G4487">
        <v>200</v>
      </c>
      <c r="H4487" t="s">
        <v>2927</v>
      </c>
      <c r="I4487">
        <v>4543</v>
      </c>
      <c r="J4487" t="s">
        <v>833</v>
      </c>
      <c r="K4487" t="s">
        <v>2936</v>
      </c>
      <c r="L4487">
        <v>3852</v>
      </c>
      <c r="M4487">
        <v>3941</v>
      </c>
      <c r="N4487">
        <v>300</v>
      </c>
      <c r="O4487" t="s">
        <v>2930</v>
      </c>
      <c r="P4487">
        <v>0.202108012907292</v>
      </c>
      <c r="Q4487">
        <v>0.90802022921605596</v>
      </c>
      <c r="R4487">
        <v>1</v>
      </c>
      <c r="S4487">
        <v>0.13330208734215701</v>
      </c>
      <c r="T4487">
        <v>0.62810532910270001</v>
      </c>
      <c r="U4487">
        <v>0.62810532910270001</v>
      </c>
      <c r="V4487">
        <v>0.14279973765225401</v>
      </c>
      <c r="W4487">
        <v>4.4400000000000004</v>
      </c>
      <c r="X4487">
        <v>9.8800000000000008</v>
      </c>
      <c r="Y4487">
        <v>62030</v>
      </c>
      <c r="Z4487">
        <v>6892</v>
      </c>
      <c r="AA4487">
        <v>0.28000000000000003</v>
      </c>
      <c r="AB4487">
        <v>9</v>
      </c>
      <c r="AC4487">
        <v>5</v>
      </c>
      <c r="AD4487">
        <v>4</v>
      </c>
      <c r="AE4487">
        <v>55.56</v>
      </c>
      <c r="AF4487">
        <v>13</v>
      </c>
      <c r="AG4487">
        <v>4</v>
      </c>
      <c r="AH4487">
        <v>3</v>
      </c>
      <c r="AI4487">
        <v>2</v>
      </c>
    </row>
    <row r="4488" spans="1:35" x14ac:dyDescent="0.2">
      <c r="A4488" s="102">
        <v>2087</v>
      </c>
      <c r="B4488">
        <v>4114</v>
      </c>
      <c r="C4488" t="s">
        <v>3136</v>
      </c>
      <c r="D4488" t="s">
        <v>2952</v>
      </c>
      <c r="E4488">
        <v>6320</v>
      </c>
      <c r="F4488">
        <v>6230</v>
      </c>
      <c r="G4488">
        <v>100</v>
      </c>
      <c r="H4488" t="s">
        <v>2927</v>
      </c>
      <c r="I4488">
        <v>5214</v>
      </c>
      <c r="J4488" t="s">
        <v>3284</v>
      </c>
      <c r="K4488" t="s">
        <v>2926</v>
      </c>
      <c r="L4488">
        <v>2218</v>
      </c>
      <c r="M4488">
        <v>2198</v>
      </c>
      <c r="N4488">
        <v>300</v>
      </c>
      <c r="O4488" t="s">
        <v>2930</v>
      </c>
      <c r="P4488">
        <v>0.80086967650227303</v>
      </c>
      <c r="Q4488">
        <v>0.89453856267921295</v>
      </c>
      <c r="R4488">
        <v>0.81794565024628596</v>
      </c>
      <c r="S4488">
        <v>9.92121734090411E-3</v>
      </c>
      <c r="T4488">
        <v>0.27139911889523999</v>
      </c>
      <c r="U4488">
        <v>0.27139911889523999</v>
      </c>
      <c r="V4488">
        <v>0.24391003420714899</v>
      </c>
      <c r="W4488">
        <v>0.69</v>
      </c>
      <c r="X4488">
        <v>5.84</v>
      </c>
      <c r="Y4488">
        <v>62028</v>
      </c>
      <c r="Z4488">
        <v>7754</v>
      </c>
      <c r="AA4488">
        <v>0.5</v>
      </c>
      <c r="AB4488">
        <v>8</v>
      </c>
      <c r="AC4488">
        <v>4</v>
      </c>
      <c r="AD4488">
        <v>4</v>
      </c>
      <c r="AE4488">
        <v>50</v>
      </c>
      <c r="AF4488">
        <v>12</v>
      </c>
      <c r="AG4488">
        <v>3</v>
      </c>
      <c r="AH4488">
        <v>2</v>
      </c>
      <c r="AI4488">
        <v>3</v>
      </c>
    </row>
    <row r="4489" spans="1:35" x14ac:dyDescent="0.2">
      <c r="A4489" s="102">
        <v>8307</v>
      </c>
      <c r="B4489">
        <v>1721</v>
      </c>
      <c r="C4489" t="s">
        <v>3656</v>
      </c>
      <c r="D4489" t="s">
        <v>2937</v>
      </c>
      <c r="E4489">
        <v>3170</v>
      </c>
      <c r="F4489">
        <v>3180</v>
      </c>
      <c r="G4489">
        <v>300</v>
      </c>
      <c r="H4489" t="s">
        <v>2927</v>
      </c>
      <c r="I4489">
        <v>6592</v>
      </c>
      <c r="J4489" t="s">
        <v>3224</v>
      </c>
      <c r="K4489" t="s">
        <v>2932</v>
      </c>
      <c r="L4489">
        <v>4045</v>
      </c>
      <c r="M4489">
        <v>4015</v>
      </c>
      <c r="N4489">
        <v>200</v>
      </c>
      <c r="O4489" t="s">
        <v>2930</v>
      </c>
      <c r="P4489">
        <v>0.191648265741937</v>
      </c>
      <c r="Q4489">
        <v>0.805717783156367</v>
      </c>
      <c r="R4489">
        <v>2.6344539476549401E-2</v>
      </c>
      <c r="S4489">
        <v>2.8869069727088099E-2</v>
      </c>
      <c r="T4489">
        <v>1.42752948649291</v>
      </c>
      <c r="U4489">
        <v>1.42752948649291</v>
      </c>
      <c r="V4489">
        <v>1.1606487558215599</v>
      </c>
      <c r="W4489">
        <v>5.33</v>
      </c>
      <c r="X4489">
        <v>18.8</v>
      </c>
      <c r="Y4489">
        <v>61986</v>
      </c>
      <c r="Z4489">
        <v>4132</v>
      </c>
      <c r="AA4489">
        <v>0.28000000000000003</v>
      </c>
      <c r="AB4489">
        <v>15</v>
      </c>
      <c r="AC4489">
        <v>8</v>
      </c>
      <c r="AD4489">
        <v>7</v>
      </c>
      <c r="AE4489">
        <v>53.33</v>
      </c>
      <c r="AF4489">
        <v>13</v>
      </c>
      <c r="AG4489">
        <v>8</v>
      </c>
      <c r="AH4489">
        <v>6</v>
      </c>
      <c r="AI4489">
        <v>1</v>
      </c>
    </row>
    <row r="4490" spans="1:35" x14ac:dyDescent="0.2">
      <c r="A4490" s="102">
        <v>8654</v>
      </c>
      <c r="B4490">
        <v>3105</v>
      </c>
      <c r="C4490" t="s">
        <v>50</v>
      </c>
      <c r="D4490" t="s">
        <v>2932</v>
      </c>
      <c r="E4490">
        <v>1030</v>
      </c>
      <c r="F4490">
        <v>1027</v>
      </c>
      <c r="G4490">
        <v>1000</v>
      </c>
      <c r="H4490" t="s">
        <v>2927</v>
      </c>
      <c r="I4490">
        <v>6472</v>
      </c>
      <c r="J4490" t="s">
        <v>63</v>
      </c>
      <c r="K4490" t="s">
        <v>2940</v>
      </c>
      <c r="L4490">
        <v>302</v>
      </c>
      <c r="M4490">
        <v>299</v>
      </c>
      <c r="N4490">
        <v>3400</v>
      </c>
      <c r="O4490" t="s">
        <v>2930</v>
      </c>
      <c r="P4490">
        <v>0.44871243537581701</v>
      </c>
      <c r="Q4490">
        <v>0.80050618836578102</v>
      </c>
      <c r="R4490">
        <v>0.94809134125819705</v>
      </c>
      <c r="S4490">
        <v>2.9442906352969801E-2</v>
      </c>
      <c r="T4490">
        <v>2.4483913059627902</v>
      </c>
      <c r="U4490">
        <v>2.4483913059627902</v>
      </c>
      <c r="V4490">
        <v>2.5182084667905</v>
      </c>
      <c r="W4490">
        <v>13.92</v>
      </c>
      <c r="X4490">
        <v>1.01</v>
      </c>
      <c r="Y4490">
        <v>61967</v>
      </c>
      <c r="Z4490">
        <v>3261</v>
      </c>
      <c r="AA4490">
        <v>0.13</v>
      </c>
      <c r="AB4490">
        <v>19</v>
      </c>
      <c r="AC4490">
        <v>7</v>
      </c>
      <c r="AD4490">
        <v>12</v>
      </c>
      <c r="AE4490">
        <v>36.840000000000003</v>
      </c>
      <c r="AF4490">
        <v>13</v>
      </c>
      <c r="AG4490">
        <v>5</v>
      </c>
      <c r="AH4490">
        <v>6</v>
      </c>
      <c r="AI4490">
        <v>8</v>
      </c>
    </row>
    <row r="4491" spans="1:35" x14ac:dyDescent="0.2">
      <c r="A4491" s="102">
        <v>6457</v>
      </c>
      <c r="B4491">
        <v>4634</v>
      </c>
      <c r="C4491" t="s">
        <v>66</v>
      </c>
      <c r="D4491" t="s">
        <v>2952</v>
      </c>
      <c r="E4491">
        <v>2600</v>
      </c>
      <c r="F4491">
        <v>2582</v>
      </c>
      <c r="G4491">
        <v>400</v>
      </c>
      <c r="H4491" t="s">
        <v>2930</v>
      </c>
      <c r="I4491">
        <v>4967</v>
      </c>
      <c r="J4491" t="s">
        <v>853</v>
      </c>
      <c r="K4491" t="s">
        <v>2952</v>
      </c>
      <c r="L4491">
        <v>9130</v>
      </c>
      <c r="M4491">
        <v>9140</v>
      </c>
      <c r="N4491">
        <v>100</v>
      </c>
      <c r="O4491" t="s">
        <v>2927</v>
      </c>
      <c r="P4491">
        <v>0.110598525644044</v>
      </c>
      <c r="Q4491">
        <v>0.82987876517807002</v>
      </c>
      <c r="R4491">
        <v>0.87647122397043997</v>
      </c>
      <c r="S4491">
        <v>0.37223619927673202</v>
      </c>
      <c r="T4491">
        <v>-1.05725592832832</v>
      </c>
      <c r="U4491">
        <v>1.05725592832832</v>
      </c>
      <c r="V4491">
        <v>0.51182955253056495</v>
      </c>
      <c r="W4491">
        <v>-4.3899999999999997</v>
      </c>
      <c r="X4491">
        <v>13</v>
      </c>
      <c r="Y4491">
        <v>61938</v>
      </c>
      <c r="Z4491">
        <v>4129</v>
      </c>
      <c r="AA4491">
        <v>0.34</v>
      </c>
      <c r="AB4491">
        <v>15</v>
      </c>
      <c r="AC4491">
        <v>9</v>
      </c>
      <c r="AD4491">
        <v>6</v>
      </c>
      <c r="AE4491">
        <v>60</v>
      </c>
      <c r="AF4491">
        <v>12</v>
      </c>
      <c r="AG4491">
        <v>7</v>
      </c>
      <c r="AH4491">
        <v>4</v>
      </c>
      <c r="AI4491">
        <v>4</v>
      </c>
    </row>
    <row r="4492" spans="1:35" x14ac:dyDescent="0.2">
      <c r="A4492" s="102">
        <v>4418</v>
      </c>
      <c r="B4492">
        <v>1893</v>
      </c>
      <c r="C4492" t="s">
        <v>3652</v>
      </c>
      <c r="D4492" t="s">
        <v>2937</v>
      </c>
      <c r="E4492">
        <v>690</v>
      </c>
      <c r="F4492">
        <v>690</v>
      </c>
      <c r="G4492">
        <v>1400</v>
      </c>
      <c r="H4492" t="s">
        <v>2930</v>
      </c>
      <c r="I4492">
        <v>3774</v>
      </c>
      <c r="J4492" t="s">
        <v>809</v>
      </c>
      <c r="K4492" t="s">
        <v>2929</v>
      </c>
      <c r="L4492">
        <v>3065</v>
      </c>
      <c r="M4492">
        <v>3250</v>
      </c>
      <c r="N4492">
        <v>300</v>
      </c>
      <c r="O4492" t="s">
        <v>2927</v>
      </c>
      <c r="P4492">
        <v>0.47924995753086103</v>
      </c>
      <c r="Q4492">
        <v>0.85753914880571303</v>
      </c>
      <c r="R4492">
        <v>0.25860154465507001</v>
      </c>
      <c r="S4492">
        <v>0.31801573660525401</v>
      </c>
      <c r="T4492">
        <v>-1.81419853784902</v>
      </c>
      <c r="U4492">
        <v>1.81419853784902</v>
      </c>
      <c r="V4492">
        <v>0.85287853334688501</v>
      </c>
      <c r="W4492">
        <v>-14.29</v>
      </c>
      <c r="X4492">
        <v>0.92</v>
      </c>
      <c r="Y4492">
        <v>61881</v>
      </c>
      <c r="Z4492">
        <v>3640</v>
      </c>
      <c r="AA4492">
        <v>0.2</v>
      </c>
      <c r="AB4492">
        <v>17</v>
      </c>
      <c r="AC4492">
        <v>10</v>
      </c>
      <c r="AD4492">
        <v>7</v>
      </c>
      <c r="AE4492">
        <v>58.82</v>
      </c>
      <c r="AF4492">
        <v>12</v>
      </c>
      <c r="AG4492">
        <v>5</v>
      </c>
      <c r="AH4492">
        <v>4</v>
      </c>
      <c r="AI4492">
        <v>8</v>
      </c>
    </row>
    <row r="4493" spans="1:35" x14ac:dyDescent="0.2">
      <c r="A4493" s="102">
        <v>5418</v>
      </c>
      <c r="B4493">
        <v>4205</v>
      </c>
      <c r="C4493" t="s">
        <v>3137</v>
      </c>
      <c r="D4493" t="s">
        <v>2952</v>
      </c>
      <c r="E4493">
        <v>1271</v>
      </c>
      <c r="F4493">
        <v>1265</v>
      </c>
      <c r="G4493">
        <v>500</v>
      </c>
      <c r="H4493" t="s">
        <v>2930</v>
      </c>
      <c r="I4493">
        <v>6201</v>
      </c>
      <c r="J4493" t="s">
        <v>3463</v>
      </c>
      <c r="K4493" t="s">
        <v>2945</v>
      </c>
      <c r="L4493">
        <v>6290</v>
      </c>
      <c r="M4493">
        <v>6250</v>
      </c>
      <c r="N4493">
        <v>100</v>
      </c>
      <c r="O4493" t="s">
        <v>2927</v>
      </c>
      <c r="P4493">
        <v>0.75728178265564405</v>
      </c>
      <c r="Q4493">
        <v>0.84346602767053702</v>
      </c>
      <c r="R4493">
        <v>0.37157709685392298</v>
      </c>
      <c r="S4493">
        <v>0.269980429331454</v>
      </c>
      <c r="T4493">
        <v>-1.1611985159098701</v>
      </c>
      <c r="U4493">
        <v>1.1611985159098701</v>
      </c>
      <c r="V4493">
        <v>0.90918411977514602</v>
      </c>
      <c r="W4493">
        <v>-4.28</v>
      </c>
      <c r="X4493">
        <v>1.2</v>
      </c>
      <c r="Y4493">
        <v>61809</v>
      </c>
      <c r="Z4493">
        <v>4415</v>
      </c>
      <c r="AA4493">
        <v>0.18</v>
      </c>
      <c r="AB4493">
        <v>14</v>
      </c>
      <c r="AC4493">
        <v>8</v>
      </c>
      <c r="AD4493">
        <v>6</v>
      </c>
      <c r="AE4493">
        <v>57.14</v>
      </c>
      <c r="AF4493">
        <v>11</v>
      </c>
      <c r="AG4493">
        <v>6</v>
      </c>
      <c r="AH4493">
        <v>5</v>
      </c>
      <c r="AI4493">
        <v>3</v>
      </c>
    </row>
    <row r="4494" spans="1:35" x14ac:dyDescent="0.2">
      <c r="A4494" s="102">
        <v>4308</v>
      </c>
      <c r="B4494">
        <v>2914</v>
      </c>
      <c r="C4494" t="s">
        <v>3132</v>
      </c>
      <c r="D4494" t="s">
        <v>2955</v>
      </c>
      <c r="E4494">
        <v>2326</v>
      </c>
      <c r="F4494">
        <v>2301</v>
      </c>
      <c r="G4494">
        <v>400</v>
      </c>
      <c r="H4494" t="s">
        <v>2930</v>
      </c>
      <c r="I4494">
        <v>5401</v>
      </c>
      <c r="J4494" t="s">
        <v>3380</v>
      </c>
      <c r="K4494" t="s">
        <v>2988</v>
      </c>
      <c r="L4494">
        <v>1553.5</v>
      </c>
      <c r="M4494">
        <v>1552</v>
      </c>
      <c r="N4494">
        <v>600</v>
      </c>
      <c r="O4494" t="s">
        <v>2927</v>
      </c>
      <c r="P4494">
        <v>0.60242257901901297</v>
      </c>
      <c r="Q4494">
        <v>0.85888370619260102</v>
      </c>
      <c r="R4494">
        <v>0.59834476627269795</v>
      </c>
      <c r="S4494">
        <v>0.39293249553631299</v>
      </c>
      <c r="T4494">
        <v>-0.39520405798223801</v>
      </c>
      <c r="U4494">
        <v>0.39520405798223801</v>
      </c>
      <c r="V4494">
        <v>0.187476784070954</v>
      </c>
      <c r="W4494">
        <v>-1.37</v>
      </c>
      <c r="X4494">
        <v>1.17</v>
      </c>
      <c r="Y4494">
        <v>61737</v>
      </c>
      <c r="Z4494">
        <v>4749</v>
      </c>
      <c r="AA4494">
        <v>0.39</v>
      </c>
      <c r="AB4494">
        <v>13</v>
      </c>
      <c r="AC4494">
        <v>8</v>
      </c>
      <c r="AD4494">
        <v>5</v>
      </c>
      <c r="AE4494">
        <v>61.54</v>
      </c>
      <c r="AF4494">
        <v>14</v>
      </c>
      <c r="AG4494">
        <v>4</v>
      </c>
      <c r="AH4494">
        <v>2</v>
      </c>
      <c r="AI4494">
        <v>7</v>
      </c>
    </row>
    <row r="4495" spans="1:35" x14ac:dyDescent="0.2">
      <c r="A4495" s="102">
        <v>6628</v>
      </c>
      <c r="B4495">
        <v>4188</v>
      </c>
      <c r="C4495" t="s">
        <v>3211</v>
      </c>
      <c r="D4495" t="s">
        <v>2952</v>
      </c>
      <c r="E4495">
        <v>795.2</v>
      </c>
      <c r="F4495">
        <v>793.2</v>
      </c>
      <c r="G4495">
        <v>1100</v>
      </c>
      <c r="H4495" t="s">
        <v>2927</v>
      </c>
      <c r="I4495">
        <v>7267</v>
      </c>
      <c r="J4495" t="s">
        <v>61</v>
      </c>
      <c r="K4495" t="s">
        <v>2945</v>
      </c>
      <c r="L4495">
        <v>2893</v>
      </c>
      <c r="M4495">
        <v>2857.5</v>
      </c>
      <c r="N4495">
        <v>300</v>
      </c>
      <c r="O4495" t="s">
        <v>2930</v>
      </c>
      <c r="P4495">
        <v>0.70877713879559601</v>
      </c>
      <c r="Q4495">
        <v>0.82781218566016501</v>
      </c>
      <c r="R4495">
        <v>0.984889081083127</v>
      </c>
      <c r="S4495">
        <v>0.257427561147617</v>
      </c>
      <c r="T4495">
        <v>0.76845293362080003</v>
      </c>
      <c r="U4495">
        <v>0.76845293362080003</v>
      </c>
      <c r="V4495">
        <v>0.148672397023936</v>
      </c>
      <c r="W4495">
        <v>2.39</v>
      </c>
      <c r="X4495">
        <v>1.78</v>
      </c>
      <c r="Y4495">
        <v>61590</v>
      </c>
      <c r="Z4495">
        <v>3623</v>
      </c>
      <c r="AA4495">
        <v>0.18</v>
      </c>
      <c r="AB4495">
        <v>17</v>
      </c>
      <c r="AC4495">
        <v>11</v>
      </c>
      <c r="AD4495">
        <v>6</v>
      </c>
      <c r="AE4495">
        <v>64.709999999999994</v>
      </c>
      <c r="AF4495">
        <v>15</v>
      </c>
      <c r="AG4495">
        <v>3</v>
      </c>
      <c r="AH4495">
        <v>3</v>
      </c>
      <c r="AI4495">
        <v>11</v>
      </c>
    </row>
    <row r="4496" spans="1:35" x14ac:dyDescent="0.2">
      <c r="A4496" s="102">
        <v>1088</v>
      </c>
      <c r="B4496">
        <v>2413</v>
      </c>
      <c r="C4496" t="s">
        <v>2947</v>
      </c>
      <c r="D4496" t="s">
        <v>2942</v>
      </c>
      <c r="E4496">
        <v>3220</v>
      </c>
      <c r="F4496">
        <v>3160</v>
      </c>
      <c r="G4496">
        <v>300</v>
      </c>
      <c r="H4496" t="s">
        <v>2930</v>
      </c>
      <c r="I4496">
        <v>3038</v>
      </c>
      <c r="J4496" t="s">
        <v>1328</v>
      </c>
      <c r="K4496" t="s">
        <v>2934</v>
      </c>
      <c r="L4496">
        <v>4340</v>
      </c>
      <c r="M4496">
        <v>4370</v>
      </c>
      <c r="N4496">
        <v>200</v>
      </c>
      <c r="O4496" t="s">
        <v>2927</v>
      </c>
      <c r="P4496">
        <v>0.76352302229660596</v>
      </c>
      <c r="Q4496">
        <v>0.914045601124296</v>
      </c>
      <c r="R4496">
        <v>0.68211200502139802</v>
      </c>
      <c r="S4496">
        <v>0.29224846600383603</v>
      </c>
      <c r="T4496">
        <v>-2.1800540790498899</v>
      </c>
      <c r="U4496">
        <v>2.1800540790498899</v>
      </c>
      <c r="V4496">
        <v>1.86867426440038</v>
      </c>
      <c r="W4496">
        <v>-16.82</v>
      </c>
      <c r="X4496">
        <v>8.4700000000000006</v>
      </c>
      <c r="Y4496">
        <v>61474</v>
      </c>
      <c r="Z4496">
        <v>2794</v>
      </c>
      <c r="AA4496">
        <v>0.15</v>
      </c>
      <c r="AB4496">
        <v>22</v>
      </c>
      <c r="AC4496">
        <v>11</v>
      </c>
      <c r="AD4496">
        <v>11</v>
      </c>
      <c r="AE4496">
        <v>50</v>
      </c>
      <c r="AF4496">
        <v>9</v>
      </c>
      <c r="AG4496">
        <v>9</v>
      </c>
      <c r="AH4496">
        <v>10</v>
      </c>
      <c r="AI4496">
        <v>3</v>
      </c>
    </row>
    <row r="4497" spans="1:35" x14ac:dyDescent="0.2">
      <c r="A4497" s="102">
        <v>4614</v>
      </c>
      <c r="B4497">
        <v>2201</v>
      </c>
      <c r="C4497" t="s">
        <v>724</v>
      </c>
      <c r="D4497" t="s">
        <v>2955</v>
      </c>
      <c r="E4497">
        <v>5410</v>
      </c>
      <c r="F4497">
        <v>5410</v>
      </c>
      <c r="G4497">
        <v>200</v>
      </c>
      <c r="H4497" t="s">
        <v>2930</v>
      </c>
      <c r="I4497">
        <v>2264</v>
      </c>
      <c r="J4497" t="s">
        <v>3271</v>
      </c>
      <c r="K4497" t="s">
        <v>2955</v>
      </c>
      <c r="L4497">
        <v>4525</v>
      </c>
      <c r="M4497">
        <v>4530</v>
      </c>
      <c r="N4497">
        <v>200</v>
      </c>
      <c r="O4497" t="s">
        <v>2927</v>
      </c>
      <c r="P4497">
        <v>0.88705633892915403</v>
      </c>
      <c r="Q4497">
        <v>0.85450743712080801</v>
      </c>
      <c r="R4497">
        <v>0.21824511949860101</v>
      </c>
      <c r="S4497">
        <v>5.4722609055971198E-2</v>
      </c>
      <c r="T4497">
        <v>-1.8380134157435899</v>
      </c>
      <c r="U4497">
        <v>1.8380134157435899</v>
      </c>
      <c r="V4497">
        <v>1.77871897326655</v>
      </c>
      <c r="W4497">
        <v>-3.14</v>
      </c>
      <c r="X4497">
        <v>16.27</v>
      </c>
      <c r="Y4497">
        <v>61443</v>
      </c>
      <c r="Z4497">
        <v>10240</v>
      </c>
      <c r="AA4497">
        <v>0.65</v>
      </c>
      <c r="AB4497">
        <v>6</v>
      </c>
      <c r="AC4497">
        <v>4</v>
      </c>
      <c r="AD4497">
        <v>2</v>
      </c>
      <c r="AE4497">
        <v>66.67</v>
      </c>
      <c r="AF4497">
        <v>9</v>
      </c>
      <c r="AG4497">
        <v>3</v>
      </c>
      <c r="AH4497">
        <v>1</v>
      </c>
      <c r="AI4497">
        <v>2</v>
      </c>
    </row>
    <row r="4498" spans="1:35" x14ac:dyDescent="0.2">
      <c r="A4498" s="102">
        <v>5041</v>
      </c>
      <c r="B4498">
        <v>7259</v>
      </c>
      <c r="C4498" t="s">
        <v>27</v>
      </c>
      <c r="D4498" t="s">
        <v>2945</v>
      </c>
      <c r="E4498">
        <v>3840</v>
      </c>
      <c r="F4498">
        <v>3780</v>
      </c>
      <c r="G4498">
        <v>200</v>
      </c>
      <c r="H4498" t="s">
        <v>2930</v>
      </c>
      <c r="I4498">
        <v>9076</v>
      </c>
      <c r="J4498" t="s">
        <v>1116</v>
      </c>
      <c r="K4498" t="s">
        <v>3099</v>
      </c>
      <c r="L4498">
        <v>1487</v>
      </c>
      <c r="M4498">
        <v>1474</v>
      </c>
      <c r="N4498">
        <v>500</v>
      </c>
      <c r="O4498" t="s">
        <v>2927</v>
      </c>
      <c r="P4498">
        <v>0.73609407555147099</v>
      </c>
      <c r="Q4498">
        <v>0.84876608749786797</v>
      </c>
      <c r="R4498">
        <v>0.68245912640496997</v>
      </c>
      <c r="S4498">
        <v>1.0163181568705101E-2</v>
      </c>
      <c r="T4498">
        <v>-1.52009074416942</v>
      </c>
      <c r="U4498">
        <v>1.52009074416942</v>
      </c>
      <c r="V4498">
        <v>1.1609792886129899</v>
      </c>
      <c r="W4498">
        <v>-7.34</v>
      </c>
      <c r="X4498">
        <v>2.5099999999999998</v>
      </c>
      <c r="Y4498">
        <v>61422</v>
      </c>
      <c r="Z4498">
        <v>5584</v>
      </c>
      <c r="AA4498">
        <v>0.28000000000000003</v>
      </c>
      <c r="AB4498">
        <v>11</v>
      </c>
      <c r="AC4498">
        <v>6</v>
      </c>
      <c r="AD4498">
        <v>5</v>
      </c>
      <c r="AE4498">
        <v>54.55</v>
      </c>
      <c r="AF4498">
        <v>13</v>
      </c>
      <c r="AG4498">
        <v>5</v>
      </c>
      <c r="AH4498">
        <v>2</v>
      </c>
      <c r="AI4498">
        <v>4</v>
      </c>
    </row>
    <row r="4499" spans="1:35" x14ac:dyDescent="0.2">
      <c r="A4499" s="102">
        <v>6610</v>
      </c>
      <c r="B4499">
        <v>3563</v>
      </c>
      <c r="C4499" t="s">
        <v>3197</v>
      </c>
      <c r="D4499" t="s">
        <v>2953</v>
      </c>
      <c r="E4499">
        <v>9330</v>
      </c>
      <c r="F4499">
        <v>9800</v>
      </c>
      <c r="G4499">
        <v>100</v>
      </c>
      <c r="H4499" t="s">
        <v>2927</v>
      </c>
      <c r="I4499">
        <v>5714</v>
      </c>
      <c r="J4499" t="s">
        <v>873</v>
      </c>
      <c r="K4499" t="s">
        <v>2943</v>
      </c>
      <c r="L4499">
        <v>4090</v>
      </c>
      <c r="M4499">
        <v>4070</v>
      </c>
      <c r="N4499">
        <v>200</v>
      </c>
      <c r="O4499" t="s">
        <v>2930</v>
      </c>
      <c r="P4499">
        <v>0.36159720930341599</v>
      </c>
      <c r="Q4499">
        <v>0.82807008182462205</v>
      </c>
      <c r="R4499">
        <v>0.97508027343463399</v>
      </c>
      <c r="S4499">
        <v>5.1750611605240901E-2</v>
      </c>
      <c r="T4499">
        <v>1.2404921691558299</v>
      </c>
      <c r="U4499">
        <v>1.2404921691558299</v>
      </c>
      <c r="V4499">
        <v>0.70902050191288202</v>
      </c>
      <c r="W4499">
        <v>8.4</v>
      </c>
      <c r="X4499">
        <v>16.940000000000001</v>
      </c>
      <c r="Y4499">
        <v>61383</v>
      </c>
      <c r="Z4499">
        <v>3611</v>
      </c>
      <c r="AA4499">
        <v>0.14000000000000001</v>
      </c>
      <c r="AB4499">
        <v>17</v>
      </c>
      <c r="AC4499">
        <v>9</v>
      </c>
      <c r="AD4499">
        <v>8</v>
      </c>
      <c r="AE4499">
        <v>52.94</v>
      </c>
      <c r="AF4499">
        <v>9</v>
      </c>
      <c r="AG4499">
        <v>9</v>
      </c>
      <c r="AH4499">
        <v>6</v>
      </c>
      <c r="AI4499">
        <v>2</v>
      </c>
    </row>
    <row r="4500" spans="1:35" x14ac:dyDescent="0.2">
      <c r="A4500" s="102">
        <v>776</v>
      </c>
      <c r="B4500">
        <v>2222</v>
      </c>
      <c r="C4500" t="s">
        <v>730</v>
      </c>
      <c r="D4500" t="s">
        <v>2955</v>
      </c>
      <c r="E4500">
        <v>7150</v>
      </c>
      <c r="F4500">
        <v>6920</v>
      </c>
      <c r="G4500">
        <v>100</v>
      </c>
      <c r="H4500" t="s">
        <v>2930</v>
      </c>
      <c r="I4500">
        <v>4552</v>
      </c>
      <c r="J4500" t="s">
        <v>3582</v>
      </c>
      <c r="K4500" t="s">
        <v>2950</v>
      </c>
      <c r="L4500">
        <v>10030</v>
      </c>
      <c r="M4500">
        <v>10050</v>
      </c>
      <c r="N4500">
        <v>100</v>
      </c>
      <c r="O4500" t="s">
        <v>2927</v>
      </c>
      <c r="P4500">
        <v>4.3327430192289698E-2</v>
      </c>
      <c r="Q4500">
        <v>0.92261110988402195</v>
      </c>
      <c r="R4500">
        <v>0.55094730841270001</v>
      </c>
      <c r="S4500">
        <v>4.4760145603494304E-3</v>
      </c>
      <c r="T4500">
        <v>-2.8278264461565401</v>
      </c>
      <c r="U4500">
        <v>2.8278264461565401</v>
      </c>
      <c r="V4500">
        <v>2.4988099862011501</v>
      </c>
      <c r="W4500">
        <v>-25.76</v>
      </c>
      <c r="X4500">
        <v>31.14</v>
      </c>
      <c r="Y4500">
        <v>61287</v>
      </c>
      <c r="Z4500">
        <v>7661</v>
      </c>
      <c r="AA4500">
        <v>0.73</v>
      </c>
      <c r="AB4500">
        <v>8</v>
      </c>
      <c r="AC4500">
        <v>5</v>
      </c>
      <c r="AD4500">
        <v>3</v>
      </c>
      <c r="AE4500">
        <v>62.5</v>
      </c>
      <c r="AF4500">
        <v>7</v>
      </c>
      <c r="AG4500">
        <v>4</v>
      </c>
      <c r="AH4500">
        <v>2</v>
      </c>
      <c r="AI4500">
        <v>2</v>
      </c>
    </row>
    <row r="4501" spans="1:35" x14ac:dyDescent="0.2">
      <c r="A4501" s="102">
        <v>967</v>
      </c>
      <c r="B4501">
        <v>5333</v>
      </c>
      <c r="C4501" t="s">
        <v>238</v>
      </c>
      <c r="D4501" t="s">
        <v>2926</v>
      </c>
      <c r="E4501">
        <v>1900</v>
      </c>
      <c r="F4501">
        <v>1908</v>
      </c>
      <c r="G4501">
        <v>500</v>
      </c>
      <c r="H4501" t="s">
        <v>2927</v>
      </c>
      <c r="I4501">
        <v>5802</v>
      </c>
      <c r="J4501" t="s">
        <v>3220</v>
      </c>
      <c r="K4501" t="s">
        <v>2943</v>
      </c>
      <c r="L4501">
        <v>1533.5</v>
      </c>
      <c r="M4501">
        <v>1518</v>
      </c>
      <c r="N4501">
        <v>600</v>
      </c>
      <c r="O4501" t="s">
        <v>2930</v>
      </c>
      <c r="P4501">
        <v>0.44175598465531601</v>
      </c>
      <c r="Q4501">
        <v>0.91703550344729901</v>
      </c>
      <c r="R4501">
        <v>0.589423433924396</v>
      </c>
      <c r="S4501">
        <v>0.19728879191069701</v>
      </c>
      <c r="T4501">
        <v>1.9531005226456599</v>
      </c>
      <c r="U4501">
        <v>1.9531005226456599</v>
      </c>
      <c r="V4501">
        <v>1.4601951238108499</v>
      </c>
      <c r="W4501">
        <v>7.07</v>
      </c>
      <c r="X4501">
        <v>4.53</v>
      </c>
      <c r="Y4501">
        <v>61282</v>
      </c>
      <c r="Z4501">
        <v>3605</v>
      </c>
      <c r="AA4501">
        <v>0.16</v>
      </c>
      <c r="AB4501">
        <v>17</v>
      </c>
      <c r="AC4501">
        <v>11</v>
      </c>
      <c r="AD4501">
        <v>6</v>
      </c>
      <c r="AE4501">
        <v>64.709999999999994</v>
      </c>
      <c r="AF4501">
        <v>15</v>
      </c>
      <c r="AG4501">
        <v>4</v>
      </c>
      <c r="AH4501">
        <v>2</v>
      </c>
      <c r="AI4501">
        <v>11</v>
      </c>
    </row>
    <row r="4502" spans="1:35" x14ac:dyDescent="0.2">
      <c r="A4502" s="102">
        <v>6458</v>
      </c>
      <c r="B4502">
        <v>3407</v>
      </c>
      <c r="C4502" t="s">
        <v>3106</v>
      </c>
      <c r="D4502" t="s">
        <v>2952</v>
      </c>
      <c r="E4502">
        <v>1197</v>
      </c>
      <c r="F4502">
        <v>1100</v>
      </c>
      <c r="G4502">
        <v>900</v>
      </c>
      <c r="H4502" t="s">
        <v>2930</v>
      </c>
      <c r="I4502">
        <v>4634</v>
      </c>
      <c r="J4502" t="s">
        <v>66</v>
      </c>
      <c r="K4502" t="s">
        <v>2952</v>
      </c>
      <c r="L4502">
        <v>2600</v>
      </c>
      <c r="M4502">
        <v>2582</v>
      </c>
      <c r="N4502">
        <v>400</v>
      </c>
      <c r="O4502" t="s">
        <v>2927</v>
      </c>
      <c r="P4502">
        <v>0.90125755207620595</v>
      </c>
      <c r="Q4502">
        <v>0.82987815204347903</v>
      </c>
      <c r="R4502" s="15">
        <v>2.0633552169917402E-5</v>
      </c>
      <c r="S4502">
        <v>0.13377162968874701</v>
      </c>
      <c r="T4502">
        <v>-4.3365507528870602</v>
      </c>
      <c r="U4502">
        <v>4.3365507528870602</v>
      </c>
      <c r="V4502">
        <v>0.270511390962205</v>
      </c>
      <c r="W4502">
        <v>-7.55</v>
      </c>
      <c r="X4502">
        <v>4.1399999999999997</v>
      </c>
      <c r="Y4502">
        <v>61277</v>
      </c>
      <c r="Z4502">
        <v>3404</v>
      </c>
      <c r="AA4502">
        <v>0.17</v>
      </c>
      <c r="AB4502">
        <v>18</v>
      </c>
      <c r="AC4502">
        <v>9</v>
      </c>
      <c r="AD4502">
        <v>9</v>
      </c>
      <c r="AE4502">
        <v>50</v>
      </c>
      <c r="AF4502">
        <v>14</v>
      </c>
      <c r="AG4502">
        <v>7</v>
      </c>
      <c r="AH4502">
        <v>3</v>
      </c>
      <c r="AI4502">
        <v>8</v>
      </c>
    </row>
    <row r="4503" spans="1:35" x14ac:dyDescent="0.2">
      <c r="A4503" s="102">
        <v>7676</v>
      </c>
      <c r="B4503">
        <v>4205</v>
      </c>
      <c r="C4503" t="s">
        <v>3137</v>
      </c>
      <c r="D4503" t="s">
        <v>2952</v>
      </c>
      <c r="E4503">
        <v>1271</v>
      </c>
      <c r="F4503">
        <v>1265</v>
      </c>
      <c r="G4503">
        <v>600</v>
      </c>
      <c r="H4503" t="s">
        <v>2927</v>
      </c>
      <c r="I4503">
        <v>6728</v>
      </c>
      <c r="J4503" t="s">
        <v>3721</v>
      </c>
      <c r="K4503" t="s">
        <v>2932</v>
      </c>
      <c r="L4503">
        <v>4200</v>
      </c>
      <c r="M4503">
        <v>4045</v>
      </c>
      <c r="N4503">
        <v>200</v>
      </c>
      <c r="O4503" t="s">
        <v>2930</v>
      </c>
      <c r="P4503">
        <v>0.544581801552116</v>
      </c>
      <c r="Q4503">
        <v>0.81369457976409598</v>
      </c>
      <c r="R4503">
        <v>0.46260088947004402</v>
      </c>
      <c r="S4503">
        <v>0.391370390300597</v>
      </c>
      <c r="T4503">
        <v>0.35002280010515402</v>
      </c>
      <c r="U4503">
        <v>0.35002280010515402</v>
      </c>
      <c r="V4503">
        <v>0.15691916132395001</v>
      </c>
      <c r="W4503">
        <v>1.92</v>
      </c>
      <c r="X4503">
        <v>6.18</v>
      </c>
      <c r="Y4503">
        <v>61274</v>
      </c>
      <c r="Z4503">
        <v>4085</v>
      </c>
      <c r="AA4503">
        <v>0.32</v>
      </c>
      <c r="AB4503">
        <v>15</v>
      </c>
      <c r="AC4503">
        <v>9</v>
      </c>
      <c r="AD4503">
        <v>6</v>
      </c>
      <c r="AE4503">
        <v>60</v>
      </c>
      <c r="AF4503">
        <v>13</v>
      </c>
      <c r="AG4503">
        <v>6</v>
      </c>
      <c r="AH4503">
        <v>3</v>
      </c>
      <c r="AI4503">
        <v>6</v>
      </c>
    </row>
    <row r="4504" spans="1:35" x14ac:dyDescent="0.2">
      <c r="A4504" s="102">
        <v>2860</v>
      </c>
      <c r="B4504">
        <v>9502</v>
      </c>
      <c r="C4504" t="s">
        <v>3252</v>
      </c>
      <c r="D4504" t="s">
        <v>2992</v>
      </c>
      <c r="E4504">
        <v>1569.5</v>
      </c>
      <c r="F4504">
        <v>1568</v>
      </c>
      <c r="G4504">
        <v>700</v>
      </c>
      <c r="H4504" t="s">
        <v>2927</v>
      </c>
      <c r="I4504">
        <v>9508</v>
      </c>
      <c r="J4504" t="s">
        <v>3104</v>
      </c>
      <c r="K4504" t="s">
        <v>2992</v>
      </c>
      <c r="L4504">
        <v>931</v>
      </c>
      <c r="M4504">
        <v>921</v>
      </c>
      <c r="N4504">
        <v>1200</v>
      </c>
      <c r="O4504" t="s">
        <v>2930</v>
      </c>
      <c r="P4504">
        <v>0.80412420482006997</v>
      </c>
      <c r="Q4504">
        <v>0.88214263082372701</v>
      </c>
      <c r="R4504">
        <v>9.1629478477625495E-2</v>
      </c>
      <c r="S4504">
        <v>7.0896571056853694E-2</v>
      </c>
      <c r="T4504">
        <v>1.9469152206040901</v>
      </c>
      <c r="U4504">
        <v>1.9469152206040901</v>
      </c>
      <c r="V4504">
        <v>1.7660289395158999</v>
      </c>
      <c r="W4504">
        <v>5.68</v>
      </c>
      <c r="X4504">
        <v>0.69</v>
      </c>
      <c r="Y4504">
        <v>61273</v>
      </c>
      <c r="Z4504">
        <v>3064</v>
      </c>
      <c r="AA4504">
        <v>0.14000000000000001</v>
      </c>
      <c r="AB4504">
        <v>20</v>
      </c>
      <c r="AC4504">
        <v>8</v>
      </c>
      <c r="AD4504">
        <v>12</v>
      </c>
      <c r="AE4504">
        <v>40</v>
      </c>
      <c r="AF4504">
        <v>14</v>
      </c>
      <c r="AG4504">
        <v>6</v>
      </c>
      <c r="AH4504">
        <v>2</v>
      </c>
      <c r="AI4504">
        <v>12</v>
      </c>
    </row>
    <row r="4505" spans="1:35" x14ac:dyDescent="0.2">
      <c r="A4505" s="102">
        <v>8129</v>
      </c>
      <c r="B4505">
        <v>4452</v>
      </c>
      <c r="C4505" t="s">
        <v>3229</v>
      </c>
      <c r="D4505" t="s">
        <v>2952</v>
      </c>
      <c r="E4505">
        <v>8660</v>
      </c>
      <c r="F4505">
        <v>8673</v>
      </c>
      <c r="G4505">
        <v>100</v>
      </c>
      <c r="H4505" t="s">
        <v>2927</v>
      </c>
      <c r="I4505">
        <v>5201</v>
      </c>
      <c r="J4505" t="s">
        <v>3586</v>
      </c>
      <c r="K4505" t="s">
        <v>2926</v>
      </c>
      <c r="L4505">
        <v>3750</v>
      </c>
      <c r="M4505">
        <v>3620</v>
      </c>
      <c r="N4505">
        <v>200</v>
      </c>
      <c r="O4505" t="s">
        <v>2930</v>
      </c>
      <c r="P4505">
        <v>0.10621871294865599</v>
      </c>
      <c r="Q4505">
        <v>0.80788642505769104</v>
      </c>
      <c r="R4505">
        <v>0.87193284569908602</v>
      </c>
      <c r="S4505">
        <v>0.36847352632079899</v>
      </c>
      <c r="T4505">
        <v>1.63300016242149</v>
      </c>
      <c r="U4505">
        <v>1.63300016242149</v>
      </c>
      <c r="V4505">
        <v>0.57424634985919198</v>
      </c>
      <c r="W4505">
        <v>5.77</v>
      </c>
      <c r="X4505">
        <v>16.52</v>
      </c>
      <c r="Y4505">
        <v>61262</v>
      </c>
      <c r="Z4505">
        <v>8752</v>
      </c>
      <c r="AA4505">
        <v>0.36</v>
      </c>
      <c r="AB4505">
        <v>7</v>
      </c>
      <c r="AC4505">
        <v>4</v>
      </c>
      <c r="AD4505">
        <v>3</v>
      </c>
      <c r="AE4505">
        <v>57.14</v>
      </c>
      <c r="AF4505">
        <v>11</v>
      </c>
      <c r="AG4505">
        <v>3</v>
      </c>
      <c r="AH4505">
        <v>2</v>
      </c>
      <c r="AI4505">
        <v>2</v>
      </c>
    </row>
    <row r="4506" spans="1:35" x14ac:dyDescent="0.2">
      <c r="A4506" s="102">
        <v>206</v>
      </c>
      <c r="B4506">
        <v>7205</v>
      </c>
      <c r="C4506" t="s">
        <v>60</v>
      </c>
      <c r="D4506" t="s">
        <v>2945</v>
      </c>
      <c r="E4506">
        <v>1052</v>
      </c>
      <c r="F4506">
        <v>1055</v>
      </c>
      <c r="G4506">
        <v>900</v>
      </c>
      <c r="H4506" t="s">
        <v>2927</v>
      </c>
      <c r="I4506">
        <v>7282</v>
      </c>
      <c r="J4506" t="s">
        <v>3251</v>
      </c>
      <c r="K4506" t="s">
        <v>2945</v>
      </c>
      <c r="L4506">
        <v>2462</v>
      </c>
      <c r="M4506">
        <v>2471</v>
      </c>
      <c r="N4506">
        <v>400</v>
      </c>
      <c r="O4506" t="s">
        <v>2930</v>
      </c>
      <c r="P4506">
        <v>0.909811371686569</v>
      </c>
      <c r="Q4506">
        <v>0.94640567159642597</v>
      </c>
      <c r="R4506">
        <v>1.9621330152489999E-2</v>
      </c>
      <c r="S4506">
        <v>0.18817558266228501</v>
      </c>
      <c r="T4506">
        <v>0.873728131957064</v>
      </c>
      <c r="U4506">
        <v>0.873728131957064</v>
      </c>
      <c r="V4506">
        <v>1.3818862186996399</v>
      </c>
      <c r="W4506">
        <v>1.73</v>
      </c>
      <c r="X4506">
        <v>3.94</v>
      </c>
      <c r="Y4506">
        <v>61193</v>
      </c>
      <c r="Z4506">
        <v>5099</v>
      </c>
      <c r="AA4506">
        <v>0.08</v>
      </c>
      <c r="AB4506">
        <v>12</v>
      </c>
      <c r="AC4506">
        <v>7</v>
      </c>
      <c r="AD4506">
        <v>5</v>
      </c>
      <c r="AE4506">
        <v>58.33</v>
      </c>
      <c r="AF4506">
        <v>11</v>
      </c>
      <c r="AG4506">
        <v>5</v>
      </c>
      <c r="AH4506">
        <v>3</v>
      </c>
      <c r="AI4506">
        <v>4</v>
      </c>
    </row>
    <row r="4507" spans="1:35" x14ac:dyDescent="0.2">
      <c r="A4507" s="102">
        <v>3629</v>
      </c>
      <c r="B4507">
        <v>6963</v>
      </c>
      <c r="C4507" t="s">
        <v>3605</v>
      </c>
      <c r="D4507" t="s">
        <v>2932</v>
      </c>
      <c r="E4507">
        <v>8620</v>
      </c>
      <c r="F4507">
        <v>8580</v>
      </c>
      <c r="G4507">
        <v>100</v>
      </c>
      <c r="H4507" t="s">
        <v>2930</v>
      </c>
      <c r="I4507">
        <v>8604</v>
      </c>
      <c r="J4507" t="s">
        <v>541</v>
      </c>
      <c r="K4507" t="s">
        <v>3186</v>
      </c>
      <c r="L4507">
        <v>559</v>
      </c>
      <c r="M4507">
        <v>561.6</v>
      </c>
      <c r="N4507">
        <v>1500</v>
      </c>
      <c r="O4507" t="s">
        <v>2927</v>
      </c>
      <c r="P4507">
        <v>0.231745515004837</v>
      </c>
      <c r="Q4507">
        <v>0.86938884049168896</v>
      </c>
      <c r="R4507">
        <v>0.50979933570713798</v>
      </c>
      <c r="S4507">
        <v>0.103329627285206</v>
      </c>
      <c r="T4507">
        <v>-1.0515520973747099</v>
      </c>
      <c r="U4507">
        <v>1.0515520973747099</v>
      </c>
      <c r="V4507">
        <v>0.98101153910499095</v>
      </c>
      <c r="W4507">
        <v>-5.87</v>
      </c>
      <c r="X4507">
        <v>1.82</v>
      </c>
      <c r="Y4507">
        <v>61187</v>
      </c>
      <c r="Z4507">
        <v>3399</v>
      </c>
      <c r="AA4507">
        <v>0.14000000000000001</v>
      </c>
      <c r="AB4507">
        <v>18</v>
      </c>
      <c r="AC4507">
        <v>9</v>
      </c>
      <c r="AD4507">
        <v>9</v>
      </c>
      <c r="AE4507">
        <v>50</v>
      </c>
      <c r="AF4507">
        <v>12</v>
      </c>
      <c r="AG4507">
        <v>7</v>
      </c>
      <c r="AH4507">
        <v>7</v>
      </c>
      <c r="AI4507">
        <v>4</v>
      </c>
    </row>
    <row r="4508" spans="1:35" x14ac:dyDescent="0.2">
      <c r="A4508" s="102">
        <v>2878</v>
      </c>
      <c r="B4508">
        <v>6178</v>
      </c>
      <c r="C4508" t="s">
        <v>3706</v>
      </c>
      <c r="D4508" t="s">
        <v>2942</v>
      </c>
      <c r="E4508">
        <v>1040.5</v>
      </c>
      <c r="F4508">
        <v>1030.5</v>
      </c>
      <c r="G4508">
        <v>1000</v>
      </c>
      <c r="H4508" t="s">
        <v>2927</v>
      </c>
      <c r="I4508">
        <v>8273</v>
      </c>
      <c r="J4508" t="s">
        <v>3101</v>
      </c>
      <c r="K4508" t="s">
        <v>2953</v>
      </c>
      <c r="L4508">
        <v>3595</v>
      </c>
      <c r="M4508">
        <v>3570</v>
      </c>
      <c r="N4508">
        <v>300</v>
      </c>
      <c r="O4508" t="s">
        <v>2930</v>
      </c>
      <c r="P4508">
        <v>0.49882438649562899</v>
      </c>
      <c r="Q4508">
        <v>0.88179527572470695</v>
      </c>
      <c r="R4508">
        <v>0.117624737731669</v>
      </c>
      <c r="S4508">
        <v>0.20665961913860201</v>
      </c>
      <c r="T4508">
        <v>1.8787763884295501</v>
      </c>
      <c r="U4508">
        <v>1.8787763884295501</v>
      </c>
      <c r="V4508">
        <v>2.06036677603658</v>
      </c>
      <c r="W4508">
        <v>11.5</v>
      </c>
      <c r="X4508">
        <v>3.78</v>
      </c>
      <c r="Y4508">
        <v>61151</v>
      </c>
      <c r="Z4508">
        <v>3218</v>
      </c>
      <c r="AA4508">
        <v>0.15</v>
      </c>
      <c r="AB4508">
        <v>19</v>
      </c>
      <c r="AC4508">
        <v>10</v>
      </c>
      <c r="AD4508">
        <v>9</v>
      </c>
      <c r="AE4508">
        <v>52.63</v>
      </c>
      <c r="AF4508">
        <v>12</v>
      </c>
      <c r="AG4508">
        <v>6</v>
      </c>
      <c r="AH4508">
        <v>5</v>
      </c>
      <c r="AI4508">
        <v>8</v>
      </c>
    </row>
    <row r="4509" spans="1:35" x14ac:dyDescent="0.2">
      <c r="A4509" s="102">
        <v>6086</v>
      </c>
      <c r="B4509">
        <v>1973</v>
      </c>
      <c r="C4509" t="s">
        <v>2935</v>
      </c>
      <c r="D4509" t="s">
        <v>2929</v>
      </c>
      <c r="E4509">
        <v>4215</v>
      </c>
      <c r="F4509">
        <v>4215</v>
      </c>
      <c r="G4509">
        <v>200</v>
      </c>
      <c r="H4509" t="s">
        <v>2927</v>
      </c>
      <c r="I4509">
        <v>2371</v>
      </c>
      <c r="J4509" t="s">
        <v>737</v>
      </c>
      <c r="K4509" t="s">
        <v>2942</v>
      </c>
      <c r="L4509">
        <v>3005</v>
      </c>
      <c r="M4509">
        <v>3080</v>
      </c>
      <c r="N4509">
        <v>300</v>
      </c>
      <c r="O4509" t="s">
        <v>2930</v>
      </c>
      <c r="P4509">
        <v>0.89478929894785897</v>
      </c>
      <c r="Q4509">
        <v>0.83470142207856701</v>
      </c>
      <c r="R4509">
        <v>0.31567666682672402</v>
      </c>
      <c r="S4509">
        <v>0.44630645986895301</v>
      </c>
      <c r="T4509">
        <v>0.37376024811585901</v>
      </c>
      <c r="U4509">
        <v>0.37376024811585901</v>
      </c>
      <c r="V4509">
        <v>1.06945730926494</v>
      </c>
      <c r="W4509">
        <v>1.63</v>
      </c>
      <c r="X4509">
        <v>9.61</v>
      </c>
      <c r="Y4509">
        <v>61082</v>
      </c>
      <c r="Z4509">
        <v>3593</v>
      </c>
      <c r="AA4509">
        <v>0.23</v>
      </c>
      <c r="AB4509">
        <v>17</v>
      </c>
      <c r="AC4509">
        <v>9</v>
      </c>
      <c r="AD4509">
        <v>8</v>
      </c>
      <c r="AE4509">
        <v>52.94</v>
      </c>
      <c r="AF4509">
        <v>10</v>
      </c>
      <c r="AG4509">
        <v>6</v>
      </c>
      <c r="AH4509">
        <v>6</v>
      </c>
      <c r="AI4509">
        <v>5</v>
      </c>
    </row>
    <row r="4510" spans="1:35" x14ac:dyDescent="0.2">
      <c r="A4510" s="102">
        <v>2235</v>
      </c>
      <c r="B4510">
        <v>7201</v>
      </c>
      <c r="C4510" t="s">
        <v>2972</v>
      </c>
      <c r="D4510" t="s">
        <v>2945</v>
      </c>
      <c r="E4510">
        <v>604</v>
      </c>
      <c r="F4510">
        <v>596.1</v>
      </c>
      <c r="G4510">
        <v>1700</v>
      </c>
      <c r="H4510" t="s">
        <v>2930</v>
      </c>
      <c r="I4510">
        <v>9508</v>
      </c>
      <c r="J4510" t="s">
        <v>3104</v>
      </c>
      <c r="K4510" t="s">
        <v>2992</v>
      </c>
      <c r="L4510">
        <v>931</v>
      </c>
      <c r="M4510">
        <v>921</v>
      </c>
      <c r="N4510">
        <v>1100</v>
      </c>
      <c r="O4510" t="s">
        <v>2927</v>
      </c>
      <c r="P4510">
        <v>0.82700714893925498</v>
      </c>
      <c r="Q4510">
        <v>0.89227909666101202</v>
      </c>
      <c r="R4510">
        <v>0.21557032594056499</v>
      </c>
      <c r="S4510">
        <v>0.36143600201850901</v>
      </c>
      <c r="T4510">
        <v>-1.3529943773020101</v>
      </c>
      <c r="U4510">
        <v>1.3529943773020101</v>
      </c>
      <c r="V4510">
        <v>1.3346158085779201</v>
      </c>
      <c r="W4510">
        <v>-6.23</v>
      </c>
      <c r="X4510">
        <v>0.03</v>
      </c>
      <c r="Y4510">
        <v>61006</v>
      </c>
      <c r="Z4510">
        <v>4067</v>
      </c>
      <c r="AA4510">
        <v>0.19</v>
      </c>
      <c r="AB4510">
        <v>15</v>
      </c>
      <c r="AC4510">
        <v>8</v>
      </c>
      <c r="AD4510">
        <v>7</v>
      </c>
      <c r="AE4510">
        <v>53.33</v>
      </c>
      <c r="AF4510">
        <v>14</v>
      </c>
      <c r="AG4510">
        <v>4</v>
      </c>
      <c r="AH4510">
        <v>1</v>
      </c>
      <c r="AI4510">
        <v>10</v>
      </c>
    </row>
    <row r="4511" spans="1:35" x14ac:dyDescent="0.2">
      <c r="A4511" s="102">
        <v>49</v>
      </c>
      <c r="B4511">
        <v>7189</v>
      </c>
      <c r="C4511" t="s">
        <v>45</v>
      </c>
      <c r="D4511" t="s">
        <v>2990</v>
      </c>
      <c r="E4511">
        <v>755</v>
      </c>
      <c r="F4511">
        <v>738</v>
      </c>
      <c r="G4511">
        <v>1500</v>
      </c>
      <c r="H4511" t="s">
        <v>2930</v>
      </c>
      <c r="I4511">
        <v>7327</v>
      </c>
      <c r="J4511" t="s">
        <v>3249</v>
      </c>
      <c r="K4511" t="s">
        <v>2990</v>
      </c>
      <c r="L4511">
        <v>2822</v>
      </c>
      <c r="M4511">
        <v>2725</v>
      </c>
      <c r="N4511">
        <v>400</v>
      </c>
      <c r="O4511" t="s">
        <v>2927</v>
      </c>
      <c r="P4511">
        <v>0.88055024185169595</v>
      </c>
      <c r="Q4511">
        <v>0.96084031301000505</v>
      </c>
      <c r="R4511">
        <v>0.97188407488671702</v>
      </c>
      <c r="S4511">
        <v>6.0518090992609103E-2</v>
      </c>
      <c r="T4511">
        <v>-1.31666117040971</v>
      </c>
      <c r="U4511">
        <v>1.31666117040971</v>
      </c>
      <c r="V4511">
        <v>1.6270797528604899</v>
      </c>
      <c r="W4511">
        <v>-4.62</v>
      </c>
      <c r="X4511">
        <v>1.56</v>
      </c>
      <c r="Y4511">
        <v>60955</v>
      </c>
      <c r="Z4511">
        <v>10159</v>
      </c>
      <c r="AA4511">
        <v>0.57999999999999996</v>
      </c>
      <c r="AB4511">
        <v>6</v>
      </c>
      <c r="AC4511">
        <v>3</v>
      </c>
      <c r="AD4511">
        <v>3</v>
      </c>
      <c r="AE4511">
        <v>50</v>
      </c>
      <c r="AF4511">
        <v>12</v>
      </c>
      <c r="AG4511">
        <v>2</v>
      </c>
      <c r="AH4511">
        <v>1</v>
      </c>
      <c r="AI4511">
        <v>3</v>
      </c>
    </row>
    <row r="4512" spans="1:35" x14ac:dyDescent="0.2">
      <c r="A4512" s="102">
        <v>8105</v>
      </c>
      <c r="B4512">
        <v>4182</v>
      </c>
      <c r="C4512" t="s">
        <v>48</v>
      </c>
      <c r="D4512" t="s">
        <v>2952</v>
      </c>
      <c r="E4512">
        <v>1870</v>
      </c>
      <c r="F4512">
        <v>1870</v>
      </c>
      <c r="G4512">
        <v>300</v>
      </c>
      <c r="H4512" t="s">
        <v>2927</v>
      </c>
      <c r="I4512">
        <v>4704</v>
      </c>
      <c r="J4512" t="s">
        <v>2886</v>
      </c>
      <c r="K4512" t="s">
        <v>2929</v>
      </c>
      <c r="L4512">
        <v>6060</v>
      </c>
      <c r="M4512">
        <v>6050</v>
      </c>
      <c r="N4512">
        <v>100</v>
      </c>
      <c r="O4512" t="s">
        <v>2930</v>
      </c>
      <c r="P4512">
        <v>0.55410798351215196</v>
      </c>
      <c r="Q4512">
        <v>0.80818577005755199</v>
      </c>
      <c r="R4512">
        <v>5.0091808895068E-3</v>
      </c>
      <c r="S4512">
        <v>0.13772704562965399</v>
      </c>
      <c r="T4512">
        <v>2.2403538179484701</v>
      </c>
      <c r="U4512">
        <v>2.2403538179484701</v>
      </c>
      <c r="V4512">
        <v>2.15988306683548</v>
      </c>
      <c r="W4512">
        <v>5.91</v>
      </c>
      <c r="X4512">
        <v>7.27</v>
      </c>
      <c r="Y4512">
        <v>60943</v>
      </c>
      <c r="Z4512">
        <v>5540</v>
      </c>
      <c r="AA4512">
        <v>0.13</v>
      </c>
      <c r="AB4512">
        <v>11</v>
      </c>
      <c r="AC4512">
        <v>6</v>
      </c>
      <c r="AD4512">
        <v>5</v>
      </c>
      <c r="AE4512">
        <v>54.55</v>
      </c>
      <c r="AF4512">
        <v>11</v>
      </c>
      <c r="AG4512">
        <v>4</v>
      </c>
      <c r="AH4512">
        <v>2</v>
      </c>
      <c r="AI4512">
        <v>5</v>
      </c>
    </row>
    <row r="4513" spans="1:35" x14ac:dyDescent="0.2">
      <c r="A4513" s="102">
        <v>6751</v>
      </c>
      <c r="B4513">
        <v>3863</v>
      </c>
      <c r="C4513" t="s">
        <v>3214</v>
      </c>
      <c r="D4513" t="s">
        <v>3213</v>
      </c>
      <c r="E4513">
        <v>1848</v>
      </c>
      <c r="F4513">
        <v>1861</v>
      </c>
      <c r="G4513">
        <v>600</v>
      </c>
      <c r="H4513" t="s">
        <v>2927</v>
      </c>
      <c r="I4513">
        <v>7327</v>
      </c>
      <c r="J4513" t="s">
        <v>3249</v>
      </c>
      <c r="K4513" t="s">
        <v>2990</v>
      </c>
      <c r="L4513">
        <v>2822</v>
      </c>
      <c r="M4513">
        <v>2725</v>
      </c>
      <c r="N4513">
        <v>400</v>
      </c>
      <c r="O4513" t="s">
        <v>2930</v>
      </c>
      <c r="P4513">
        <v>0.51244193589488596</v>
      </c>
      <c r="Q4513">
        <v>0.82636610237817398</v>
      </c>
      <c r="R4513">
        <v>0.80016808442193299</v>
      </c>
      <c r="S4513">
        <v>0.169474068890415</v>
      </c>
      <c r="T4513">
        <v>1.6867407137344601</v>
      </c>
      <c r="U4513">
        <v>1.6867407137344601</v>
      </c>
      <c r="V4513">
        <v>0.78244963880090401</v>
      </c>
      <c r="W4513">
        <v>5.88</v>
      </c>
      <c r="X4513">
        <v>2.44</v>
      </c>
      <c r="Y4513">
        <v>60888</v>
      </c>
      <c r="Z4513">
        <v>20296</v>
      </c>
      <c r="AA4513">
        <v>1.02</v>
      </c>
      <c r="AB4513">
        <v>3</v>
      </c>
      <c r="AC4513">
        <v>2</v>
      </c>
      <c r="AD4513">
        <v>1</v>
      </c>
      <c r="AE4513">
        <v>66.67</v>
      </c>
      <c r="AF4513">
        <v>15</v>
      </c>
      <c r="AG4513">
        <v>1</v>
      </c>
      <c r="AH4513">
        <v>0</v>
      </c>
      <c r="AI4513">
        <v>2</v>
      </c>
    </row>
    <row r="4514" spans="1:35" x14ac:dyDescent="0.2">
      <c r="A4514" s="102">
        <v>2960</v>
      </c>
      <c r="B4514">
        <v>9684</v>
      </c>
      <c r="C4514" t="s">
        <v>3179</v>
      </c>
      <c r="D4514" t="s">
        <v>2929</v>
      </c>
      <c r="E4514">
        <v>5260</v>
      </c>
      <c r="F4514">
        <v>5160</v>
      </c>
      <c r="G4514">
        <v>200</v>
      </c>
      <c r="H4514" t="s">
        <v>2930</v>
      </c>
      <c r="I4514">
        <v>9934</v>
      </c>
      <c r="J4514" t="s">
        <v>3193</v>
      </c>
      <c r="K4514" t="s">
        <v>2934</v>
      </c>
      <c r="L4514">
        <v>2780</v>
      </c>
      <c r="M4514">
        <v>2759</v>
      </c>
      <c r="N4514">
        <v>400</v>
      </c>
      <c r="O4514" t="s">
        <v>2927</v>
      </c>
      <c r="P4514">
        <v>0.72970944921701497</v>
      </c>
      <c r="Q4514">
        <v>0.880411043574995</v>
      </c>
      <c r="R4514">
        <v>5.44904623517539E-2</v>
      </c>
      <c r="S4514">
        <v>0.179434465807331</v>
      </c>
      <c r="T4514">
        <v>-2.3444701959528498</v>
      </c>
      <c r="U4514">
        <v>2.3444701959528498</v>
      </c>
      <c r="V4514">
        <v>2.4023675945899399</v>
      </c>
      <c r="W4514">
        <v>-6.87</v>
      </c>
      <c r="X4514">
        <v>6.94</v>
      </c>
      <c r="Y4514">
        <v>60849</v>
      </c>
      <c r="Z4514">
        <v>4346</v>
      </c>
      <c r="AA4514">
        <v>0.2</v>
      </c>
      <c r="AB4514">
        <v>14</v>
      </c>
      <c r="AC4514">
        <v>8</v>
      </c>
      <c r="AD4514">
        <v>6</v>
      </c>
      <c r="AE4514">
        <v>57.14</v>
      </c>
      <c r="AF4514">
        <v>9</v>
      </c>
      <c r="AG4514">
        <v>6</v>
      </c>
      <c r="AH4514">
        <v>4</v>
      </c>
      <c r="AI4514">
        <v>4</v>
      </c>
    </row>
    <row r="4515" spans="1:35" x14ac:dyDescent="0.2">
      <c r="A4515" s="102">
        <v>682</v>
      </c>
      <c r="B4515">
        <v>6471</v>
      </c>
      <c r="C4515" t="s">
        <v>1367</v>
      </c>
      <c r="D4515" t="s">
        <v>2940</v>
      </c>
      <c r="E4515">
        <v>959</v>
      </c>
      <c r="F4515">
        <v>951</v>
      </c>
      <c r="G4515">
        <v>900</v>
      </c>
      <c r="H4515" t="s">
        <v>2930</v>
      </c>
      <c r="I4515">
        <v>7267</v>
      </c>
      <c r="J4515" t="s">
        <v>61</v>
      </c>
      <c r="K4515" t="s">
        <v>2945</v>
      </c>
      <c r="L4515">
        <v>2893</v>
      </c>
      <c r="M4515">
        <v>2857.5</v>
      </c>
      <c r="N4515">
        <v>300</v>
      </c>
      <c r="O4515" t="s">
        <v>2927</v>
      </c>
      <c r="P4515">
        <v>0.94515380316185904</v>
      </c>
      <c r="Q4515">
        <v>0.92525802957758396</v>
      </c>
      <c r="R4515">
        <v>0.179409526868445</v>
      </c>
      <c r="S4515">
        <v>3.45680992049252E-2</v>
      </c>
      <c r="T4515">
        <v>-0.65863398981041699</v>
      </c>
      <c r="U4515">
        <v>0.65863398981041699</v>
      </c>
      <c r="V4515">
        <v>1.1718613620091101</v>
      </c>
      <c r="W4515">
        <v>-1.52</v>
      </c>
      <c r="X4515">
        <v>0.16</v>
      </c>
      <c r="Y4515">
        <v>60757</v>
      </c>
      <c r="Z4515">
        <v>4674</v>
      </c>
      <c r="AA4515">
        <v>0.32</v>
      </c>
      <c r="AB4515">
        <v>13</v>
      </c>
      <c r="AC4515">
        <v>7</v>
      </c>
      <c r="AD4515">
        <v>6</v>
      </c>
      <c r="AE4515">
        <v>53.85</v>
      </c>
      <c r="AF4515">
        <v>16</v>
      </c>
      <c r="AG4515">
        <v>4</v>
      </c>
      <c r="AH4515">
        <v>1</v>
      </c>
      <c r="AI4515">
        <v>8</v>
      </c>
    </row>
    <row r="4516" spans="1:35" x14ac:dyDescent="0.2">
      <c r="A4516" s="102">
        <v>2967</v>
      </c>
      <c r="B4516">
        <v>4528</v>
      </c>
      <c r="C4516" t="s">
        <v>831</v>
      </c>
      <c r="D4516" t="s">
        <v>2950</v>
      </c>
      <c r="E4516">
        <v>2710</v>
      </c>
      <c r="F4516">
        <v>2690.5</v>
      </c>
      <c r="G4516">
        <v>400</v>
      </c>
      <c r="H4516" t="s">
        <v>2927</v>
      </c>
      <c r="I4516">
        <v>7251</v>
      </c>
      <c r="J4516" t="s">
        <v>3690</v>
      </c>
      <c r="K4516" t="s">
        <v>2945</v>
      </c>
      <c r="L4516">
        <v>2584</v>
      </c>
      <c r="M4516">
        <v>2582</v>
      </c>
      <c r="N4516">
        <v>400</v>
      </c>
      <c r="O4516" t="s">
        <v>2930</v>
      </c>
      <c r="P4516">
        <v>7.1300134181538702E-2</v>
      </c>
      <c r="Q4516">
        <v>0.88033446181235697</v>
      </c>
      <c r="R4516">
        <v>0.89063606695819297</v>
      </c>
      <c r="S4516">
        <v>0.164187808584394</v>
      </c>
      <c r="T4516">
        <v>0.99774546638310002</v>
      </c>
      <c r="U4516">
        <v>0.99774546638310002</v>
      </c>
      <c r="V4516">
        <v>1.00028591133055</v>
      </c>
      <c r="W4516">
        <v>7.04</v>
      </c>
      <c r="X4516">
        <v>4.03</v>
      </c>
      <c r="Y4516">
        <v>60661</v>
      </c>
      <c r="Z4516">
        <v>3791</v>
      </c>
      <c r="AA4516">
        <v>0.09</v>
      </c>
      <c r="AB4516">
        <v>16</v>
      </c>
      <c r="AC4516">
        <v>7</v>
      </c>
      <c r="AD4516">
        <v>9</v>
      </c>
      <c r="AE4516">
        <v>43.75</v>
      </c>
      <c r="AF4516">
        <v>13</v>
      </c>
      <c r="AG4516">
        <v>4</v>
      </c>
      <c r="AH4516">
        <v>5</v>
      </c>
      <c r="AI4516">
        <v>7</v>
      </c>
    </row>
    <row r="4517" spans="1:35" x14ac:dyDescent="0.2">
      <c r="A4517" s="102">
        <v>4722</v>
      </c>
      <c r="B4517">
        <v>5947</v>
      </c>
      <c r="C4517" t="s">
        <v>231</v>
      </c>
      <c r="D4517" t="s">
        <v>3194</v>
      </c>
      <c r="E4517">
        <v>7930</v>
      </c>
      <c r="F4517">
        <v>7870</v>
      </c>
      <c r="G4517">
        <v>100</v>
      </c>
      <c r="H4517" t="s">
        <v>2930</v>
      </c>
      <c r="I4517">
        <v>6753</v>
      </c>
      <c r="J4517" t="s">
        <v>3650</v>
      </c>
      <c r="K4517" t="s">
        <v>2932</v>
      </c>
      <c r="L4517">
        <v>1533</v>
      </c>
      <c r="M4517">
        <v>1547</v>
      </c>
      <c r="N4517">
        <v>500</v>
      </c>
      <c r="O4517" t="s">
        <v>2927</v>
      </c>
      <c r="P4517">
        <v>0.79591510130808496</v>
      </c>
      <c r="Q4517">
        <v>0.85309066676869905</v>
      </c>
      <c r="R4517">
        <v>0.38403645619819898</v>
      </c>
      <c r="S4517">
        <v>0.45651346008994498</v>
      </c>
      <c r="T4517">
        <v>-0.33120066804645298</v>
      </c>
      <c r="U4517">
        <v>0.33120066804645298</v>
      </c>
      <c r="V4517">
        <v>0.27403874085684399</v>
      </c>
      <c r="W4517">
        <v>-2.78</v>
      </c>
      <c r="X4517">
        <v>1.72</v>
      </c>
      <c r="Y4517">
        <v>60610</v>
      </c>
      <c r="Z4517">
        <v>3190</v>
      </c>
      <c r="AA4517">
        <v>0.11</v>
      </c>
      <c r="AB4517">
        <v>19</v>
      </c>
      <c r="AC4517">
        <v>9</v>
      </c>
      <c r="AD4517">
        <v>10</v>
      </c>
      <c r="AE4517">
        <v>47.37</v>
      </c>
      <c r="AF4517">
        <v>9</v>
      </c>
      <c r="AG4517">
        <v>8</v>
      </c>
      <c r="AH4517">
        <v>8</v>
      </c>
      <c r="AI4517">
        <v>3</v>
      </c>
    </row>
    <row r="4518" spans="1:35" x14ac:dyDescent="0.2">
      <c r="A4518" s="102">
        <v>5612</v>
      </c>
      <c r="B4518">
        <v>4523</v>
      </c>
      <c r="C4518" t="s">
        <v>3185</v>
      </c>
      <c r="D4518" t="s">
        <v>2950</v>
      </c>
      <c r="E4518">
        <v>9328</v>
      </c>
      <c r="F4518">
        <v>9350</v>
      </c>
      <c r="G4518">
        <v>100</v>
      </c>
      <c r="H4518" t="s">
        <v>2927</v>
      </c>
      <c r="I4518">
        <v>8279</v>
      </c>
      <c r="J4518" t="s">
        <v>1050</v>
      </c>
      <c r="K4518" t="s">
        <v>2953</v>
      </c>
      <c r="L4518">
        <v>5840</v>
      </c>
      <c r="M4518">
        <v>5810</v>
      </c>
      <c r="N4518">
        <v>200</v>
      </c>
      <c r="O4518" t="s">
        <v>2930</v>
      </c>
      <c r="P4518">
        <v>0.82160110684855603</v>
      </c>
      <c r="Q4518">
        <v>0.84114452115072302</v>
      </c>
      <c r="R4518">
        <v>0.10129335960986</v>
      </c>
      <c r="S4518">
        <v>3.9865410467574497E-2</v>
      </c>
      <c r="T4518">
        <v>1.3932658842238299</v>
      </c>
      <c r="U4518">
        <v>1.3932658842238299</v>
      </c>
      <c r="V4518">
        <v>1.07599351046812</v>
      </c>
      <c r="W4518">
        <v>8.08</v>
      </c>
      <c r="X4518">
        <v>24.28</v>
      </c>
      <c r="Y4518">
        <v>60560</v>
      </c>
      <c r="Z4518">
        <v>10093</v>
      </c>
      <c r="AA4518">
        <v>0.64</v>
      </c>
      <c r="AB4518">
        <v>6</v>
      </c>
      <c r="AC4518">
        <v>4</v>
      </c>
      <c r="AD4518">
        <v>2</v>
      </c>
      <c r="AE4518">
        <v>66.67</v>
      </c>
      <c r="AF4518">
        <v>9</v>
      </c>
      <c r="AG4518">
        <v>3</v>
      </c>
      <c r="AH4518">
        <v>2</v>
      </c>
      <c r="AI4518">
        <v>1</v>
      </c>
    </row>
    <row r="4519" spans="1:35" x14ac:dyDescent="0.2">
      <c r="A4519" s="102">
        <v>4698</v>
      </c>
      <c r="B4519">
        <v>4631</v>
      </c>
      <c r="C4519" t="s">
        <v>3264</v>
      </c>
      <c r="D4519" t="s">
        <v>2952</v>
      </c>
      <c r="E4519">
        <v>2993</v>
      </c>
      <c r="F4519">
        <v>2980</v>
      </c>
      <c r="G4519">
        <v>300</v>
      </c>
      <c r="H4519" t="s">
        <v>2927</v>
      </c>
      <c r="I4519">
        <v>5301</v>
      </c>
      <c r="J4519" t="s">
        <v>862</v>
      </c>
      <c r="K4519" t="s">
        <v>2926</v>
      </c>
      <c r="L4519">
        <v>1029</v>
      </c>
      <c r="M4519">
        <v>1027</v>
      </c>
      <c r="N4519">
        <v>900</v>
      </c>
      <c r="O4519" t="s">
        <v>2930</v>
      </c>
      <c r="P4519">
        <v>0.58730258056292695</v>
      </c>
      <c r="Q4519">
        <v>0.85343219920000002</v>
      </c>
      <c r="R4519">
        <v>0.98674185137766202</v>
      </c>
      <c r="S4519">
        <v>0.17139377968104999</v>
      </c>
      <c r="T4519">
        <v>0.79151039696801995</v>
      </c>
      <c r="U4519">
        <v>0.79151039696801995</v>
      </c>
      <c r="V4519">
        <v>0.77546675626793204</v>
      </c>
      <c r="W4519">
        <v>2.34</v>
      </c>
      <c r="X4519">
        <v>3.39</v>
      </c>
      <c r="Y4519">
        <v>60397</v>
      </c>
      <c r="Z4519">
        <v>2626</v>
      </c>
      <c r="AA4519">
        <v>0.02</v>
      </c>
      <c r="AB4519">
        <v>23</v>
      </c>
      <c r="AC4519">
        <v>11</v>
      </c>
      <c r="AD4519">
        <v>12</v>
      </c>
      <c r="AE4519">
        <v>47.83</v>
      </c>
      <c r="AF4519">
        <v>9</v>
      </c>
      <c r="AG4519">
        <v>10</v>
      </c>
      <c r="AH4519">
        <v>11</v>
      </c>
      <c r="AI4519">
        <v>2</v>
      </c>
    </row>
    <row r="4520" spans="1:35" x14ac:dyDescent="0.2">
      <c r="A4520" s="102">
        <v>512</v>
      </c>
      <c r="B4520">
        <v>6588</v>
      </c>
      <c r="C4520" t="s">
        <v>539</v>
      </c>
      <c r="D4520" t="s">
        <v>2932</v>
      </c>
      <c r="E4520">
        <v>4385</v>
      </c>
      <c r="F4520">
        <v>4395</v>
      </c>
      <c r="G4520">
        <v>300</v>
      </c>
      <c r="H4520" t="s">
        <v>2927</v>
      </c>
      <c r="I4520">
        <v>9706</v>
      </c>
      <c r="J4520" t="s">
        <v>3103</v>
      </c>
      <c r="K4520" t="s">
        <v>2949</v>
      </c>
      <c r="L4520">
        <v>5630</v>
      </c>
      <c r="M4520">
        <v>5500</v>
      </c>
      <c r="N4520">
        <v>200</v>
      </c>
      <c r="O4520" t="s">
        <v>2930</v>
      </c>
      <c r="P4520">
        <v>0.53838033266363206</v>
      </c>
      <c r="Q4520">
        <v>0.93077190853528802</v>
      </c>
      <c r="R4520">
        <v>0.83656435315202504</v>
      </c>
      <c r="S4520">
        <v>9.8913638930271094E-2</v>
      </c>
      <c r="T4520">
        <v>0.61599640465465</v>
      </c>
      <c r="U4520">
        <v>0.61599640465465</v>
      </c>
      <c r="V4520">
        <v>0.57892080259974299</v>
      </c>
      <c r="W4520">
        <v>3.23</v>
      </c>
      <c r="X4520">
        <v>19.86</v>
      </c>
      <c r="Y4520">
        <v>60331</v>
      </c>
      <c r="Z4520">
        <v>5485</v>
      </c>
      <c r="AA4520">
        <v>0.35</v>
      </c>
      <c r="AB4520">
        <v>11</v>
      </c>
      <c r="AC4520">
        <v>7</v>
      </c>
      <c r="AD4520">
        <v>4</v>
      </c>
      <c r="AE4520">
        <v>63.64</v>
      </c>
      <c r="AF4520">
        <v>12</v>
      </c>
      <c r="AG4520">
        <v>4</v>
      </c>
      <c r="AH4520">
        <v>3</v>
      </c>
      <c r="AI4520">
        <v>4</v>
      </c>
    </row>
    <row r="4521" spans="1:35" x14ac:dyDescent="0.2">
      <c r="A4521" s="102">
        <v>6562</v>
      </c>
      <c r="B4521">
        <v>1983</v>
      </c>
      <c r="C4521" t="s">
        <v>3696</v>
      </c>
      <c r="D4521" t="s">
        <v>2937</v>
      </c>
      <c r="E4521">
        <v>2664</v>
      </c>
      <c r="F4521">
        <v>2665</v>
      </c>
      <c r="G4521">
        <v>400</v>
      </c>
      <c r="H4521" t="s">
        <v>2927</v>
      </c>
      <c r="I4521">
        <v>6465</v>
      </c>
      <c r="J4521" t="s">
        <v>537</v>
      </c>
      <c r="K4521" t="s">
        <v>2940</v>
      </c>
      <c r="L4521">
        <v>10100</v>
      </c>
      <c r="M4521">
        <v>10090</v>
      </c>
      <c r="N4521">
        <v>100</v>
      </c>
      <c r="O4521" t="s">
        <v>2930</v>
      </c>
      <c r="P4521">
        <v>0.16292011454177399</v>
      </c>
      <c r="Q4521">
        <v>0.82866022287771901</v>
      </c>
      <c r="R4521">
        <v>0.529779424303642</v>
      </c>
      <c r="S4521">
        <v>0.36346001616749202</v>
      </c>
      <c r="T4521">
        <v>0.36348236372312998</v>
      </c>
      <c r="U4521">
        <v>0.36348236372312998</v>
      </c>
      <c r="V4521">
        <v>0.43318095065249201</v>
      </c>
      <c r="W4521">
        <v>2.94</v>
      </c>
      <c r="X4521">
        <v>5.65</v>
      </c>
      <c r="Y4521">
        <v>60259</v>
      </c>
      <c r="Z4521">
        <v>4017</v>
      </c>
      <c r="AA4521">
        <v>0.28999999999999998</v>
      </c>
      <c r="AB4521">
        <v>15</v>
      </c>
      <c r="AC4521">
        <v>9</v>
      </c>
      <c r="AD4521">
        <v>6</v>
      </c>
      <c r="AE4521">
        <v>60</v>
      </c>
      <c r="AF4521">
        <v>12</v>
      </c>
      <c r="AG4521">
        <v>5</v>
      </c>
      <c r="AH4521">
        <v>4</v>
      </c>
      <c r="AI4521">
        <v>6</v>
      </c>
    </row>
    <row r="4522" spans="1:35" x14ac:dyDescent="0.2">
      <c r="A4522" s="102">
        <v>1966</v>
      </c>
      <c r="B4522">
        <v>1662</v>
      </c>
      <c r="C4522" t="s">
        <v>708</v>
      </c>
      <c r="D4522" t="s">
        <v>3208</v>
      </c>
      <c r="E4522">
        <v>2820</v>
      </c>
      <c r="F4522">
        <v>2804</v>
      </c>
      <c r="G4522">
        <v>200</v>
      </c>
      <c r="H4522" t="s">
        <v>2927</v>
      </c>
      <c r="I4522">
        <v>3141</v>
      </c>
      <c r="J4522" t="s">
        <v>3133</v>
      </c>
      <c r="K4522" t="s">
        <v>2953</v>
      </c>
      <c r="L4522">
        <v>6330</v>
      </c>
      <c r="M4522">
        <v>6320</v>
      </c>
      <c r="N4522">
        <v>100</v>
      </c>
      <c r="O4522" t="s">
        <v>2930</v>
      </c>
      <c r="P4522">
        <v>0.51223307774371596</v>
      </c>
      <c r="Q4522">
        <v>0.896497006732905</v>
      </c>
      <c r="R4522">
        <v>0.11611397050865201</v>
      </c>
      <c r="S4522">
        <v>2.0005833376174599E-2</v>
      </c>
      <c r="T4522">
        <v>0.13143297470353299</v>
      </c>
      <c r="U4522">
        <v>0.13143297470353299</v>
      </c>
      <c r="V4522">
        <v>0.277714025598289</v>
      </c>
      <c r="W4522">
        <v>0.52</v>
      </c>
      <c r="X4522">
        <v>11.27</v>
      </c>
      <c r="Y4522">
        <v>60213</v>
      </c>
      <c r="Z4522">
        <v>3763</v>
      </c>
      <c r="AA4522">
        <v>0.34</v>
      </c>
      <c r="AB4522">
        <v>16</v>
      </c>
      <c r="AC4522">
        <v>8</v>
      </c>
      <c r="AD4522">
        <v>8</v>
      </c>
      <c r="AE4522">
        <v>50</v>
      </c>
      <c r="AF4522">
        <v>12</v>
      </c>
      <c r="AG4522">
        <v>8</v>
      </c>
      <c r="AH4522">
        <v>5</v>
      </c>
      <c r="AI4522">
        <v>3</v>
      </c>
    </row>
    <row r="4523" spans="1:35" x14ac:dyDescent="0.2">
      <c r="A4523" s="102">
        <v>2875</v>
      </c>
      <c r="B4523">
        <v>3046</v>
      </c>
      <c r="C4523" t="s">
        <v>764</v>
      </c>
      <c r="D4523" t="s">
        <v>2953</v>
      </c>
      <c r="E4523">
        <v>7810</v>
      </c>
      <c r="F4523">
        <v>7780</v>
      </c>
      <c r="G4523">
        <v>100</v>
      </c>
      <c r="H4523" t="s">
        <v>2930</v>
      </c>
      <c r="I4523">
        <v>4217</v>
      </c>
      <c r="J4523" t="s">
        <v>1372</v>
      </c>
      <c r="K4523" t="s">
        <v>2952</v>
      </c>
      <c r="L4523">
        <v>4600</v>
      </c>
      <c r="M4523">
        <v>4605</v>
      </c>
      <c r="N4523">
        <v>200</v>
      </c>
      <c r="O4523" t="s">
        <v>2927</v>
      </c>
      <c r="P4523">
        <v>0.84348745002292003</v>
      </c>
      <c r="Q4523">
        <v>0.88191293606300702</v>
      </c>
      <c r="R4523">
        <v>0.410344399068161</v>
      </c>
      <c r="S4523">
        <v>9.3185982014141494E-2</v>
      </c>
      <c r="T4523">
        <v>-0.48672006845154198</v>
      </c>
      <c r="U4523">
        <v>0.48672006845154198</v>
      </c>
      <c r="V4523">
        <v>0.21603699906305701</v>
      </c>
      <c r="W4523">
        <v>-3.76</v>
      </c>
      <c r="X4523">
        <v>18.38</v>
      </c>
      <c r="Y4523">
        <v>60058</v>
      </c>
      <c r="Z4523">
        <v>3533</v>
      </c>
      <c r="AA4523">
        <v>0.01</v>
      </c>
      <c r="AB4523">
        <v>17</v>
      </c>
      <c r="AC4523">
        <v>8</v>
      </c>
      <c r="AD4523">
        <v>9</v>
      </c>
      <c r="AE4523">
        <v>47.06</v>
      </c>
      <c r="AF4523">
        <v>8</v>
      </c>
      <c r="AG4523">
        <v>8</v>
      </c>
      <c r="AH4523">
        <v>7</v>
      </c>
      <c r="AI4523">
        <v>2</v>
      </c>
    </row>
    <row r="4524" spans="1:35" x14ac:dyDescent="0.2">
      <c r="A4524" s="102">
        <v>3535</v>
      </c>
      <c r="B4524">
        <v>2531</v>
      </c>
      <c r="C4524" t="s">
        <v>2954</v>
      </c>
      <c r="D4524" t="s">
        <v>2955</v>
      </c>
      <c r="E4524">
        <v>1021</v>
      </c>
      <c r="F4524">
        <v>1006</v>
      </c>
      <c r="G4524">
        <v>1000</v>
      </c>
      <c r="H4524" t="s">
        <v>2927</v>
      </c>
      <c r="I4524">
        <v>4902</v>
      </c>
      <c r="J4524" t="s">
        <v>3679</v>
      </c>
      <c r="K4524" t="s">
        <v>2932</v>
      </c>
      <c r="L4524">
        <v>696</v>
      </c>
      <c r="M4524">
        <v>701</v>
      </c>
      <c r="N4524">
        <v>1400</v>
      </c>
      <c r="O4524" t="s">
        <v>2930</v>
      </c>
      <c r="P4524">
        <v>0.72626328150627895</v>
      </c>
      <c r="Q4524">
        <v>0.87083964225313903</v>
      </c>
      <c r="R4524">
        <v>0.53275629667564794</v>
      </c>
      <c r="S4524">
        <v>2.4730461045034902E-2</v>
      </c>
      <c r="T4524">
        <v>0.240920254844292</v>
      </c>
      <c r="U4524">
        <v>0.240920254844292</v>
      </c>
      <c r="V4524">
        <v>0.132854677112035</v>
      </c>
      <c r="W4524">
        <v>0.78</v>
      </c>
      <c r="X4524">
        <v>2.4500000000000002</v>
      </c>
      <c r="Y4524">
        <v>59983</v>
      </c>
      <c r="Z4524">
        <v>4284</v>
      </c>
      <c r="AA4524">
        <v>0.22</v>
      </c>
      <c r="AB4524">
        <v>14</v>
      </c>
      <c r="AC4524">
        <v>9</v>
      </c>
      <c r="AD4524">
        <v>5</v>
      </c>
      <c r="AE4524">
        <v>64.290000000000006</v>
      </c>
      <c r="AF4524">
        <v>10</v>
      </c>
      <c r="AG4524">
        <v>6</v>
      </c>
      <c r="AH4524">
        <v>4</v>
      </c>
      <c r="AI4524">
        <v>4</v>
      </c>
    </row>
    <row r="4525" spans="1:35" x14ac:dyDescent="0.2">
      <c r="A4525" s="102">
        <v>5619</v>
      </c>
      <c r="B4525">
        <v>6481</v>
      </c>
      <c r="C4525" t="s">
        <v>3657</v>
      </c>
      <c r="D4525" t="s">
        <v>2940</v>
      </c>
      <c r="E4525">
        <v>2929</v>
      </c>
      <c r="F4525">
        <v>2911</v>
      </c>
      <c r="G4525">
        <v>300</v>
      </c>
      <c r="H4525" t="s">
        <v>2927</v>
      </c>
      <c r="I4525">
        <v>7282</v>
      </c>
      <c r="J4525" t="s">
        <v>3251</v>
      </c>
      <c r="K4525" t="s">
        <v>2945</v>
      </c>
      <c r="L4525">
        <v>2462</v>
      </c>
      <c r="M4525">
        <v>2471</v>
      </c>
      <c r="N4525">
        <v>400</v>
      </c>
      <c r="O4525" t="s">
        <v>2930</v>
      </c>
      <c r="P4525">
        <v>0.43638028613164898</v>
      </c>
      <c r="Q4525">
        <v>0.84106604770480997</v>
      </c>
      <c r="R4525">
        <v>0.25394119442688701</v>
      </c>
      <c r="S4525">
        <v>8.28766107064626E-2</v>
      </c>
      <c r="T4525">
        <v>8.3693334820103105E-2</v>
      </c>
      <c r="U4525">
        <v>8.3693334820103105E-2</v>
      </c>
      <c r="V4525">
        <v>0.35423789165643599</v>
      </c>
      <c r="W4525">
        <v>0.54</v>
      </c>
      <c r="X4525">
        <v>13.18</v>
      </c>
      <c r="Y4525">
        <v>59919</v>
      </c>
      <c r="Z4525">
        <v>3154</v>
      </c>
      <c r="AA4525">
        <v>0.13</v>
      </c>
      <c r="AB4525">
        <v>19</v>
      </c>
      <c r="AC4525">
        <v>8</v>
      </c>
      <c r="AD4525">
        <v>11</v>
      </c>
      <c r="AE4525">
        <v>42.11</v>
      </c>
      <c r="AF4525">
        <v>11</v>
      </c>
      <c r="AG4525">
        <v>8</v>
      </c>
      <c r="AH4525">
        <v>5</v>
      </c>
      <c r="AI4525">
        <v>6</v>
      </c>
    </row>
    <row r="4526" spans="1:35" x14ac:dyDescent="0.2">
      <c r="A4526" s="102">
        <v>1741</v>
      </c>
      <c r="B4526">
        <v>3098</v>
      </c>
      <c r="C4526" t="s">
        <v>3678</v>
      </c>
      <c r="D4526" t="s">
        <v>2953</v>
      </c>
      <c r="E4526">
        <v>5660</v>
      </c>
      <c r="F4526">
        <v>5660</v>
      </c>
      <c r="G4526">
        <v>100</v>
      </c>
      <c r="H4526" t="s">
        <v>2930</v>
      </c>
      <c r="I4526">
        <v>3141</v>
      </c>
      <c r="J4526" t="s">
        <v>3133</v>
      </c>
      <c r="K4526" t="s">
        <v>2953</v>
      </c>
      <c r="L4526">
        <v>6330</v>
      </c>
      <c r="M4526">
        <v>6320</v>
      </c>
      <c r="N4526">
        <v>100</v>
      </c>
      <c r="O4526" t="s">
        <v>2927</v>
      </c>
      <c r="P4526">
        <v>0.465114558936843</v>
      </c>
      <c r="Q4526">
        <v>0.90069358028281998</v>
      </c>
      <c r="R4526">
        <v>2.6866467928317699E-2</v>
      </c>
      <c r="S4526">
        <v>8.81286708435291E-2</v>
      </c>
      <c r="T4526">
        <v>-1.7109162731666701</v>
      </c>
      <c r="U4526">
        <v>1.7109162731666701</v>
      </c>
      <c r="V4526">
        <v>1.4079242599784001</v>
      </c>
      <c r="W4526">
        <v>-7.7</v>
      </c>
      <c r="X4526">
        <v>10.44</v>
      </c>
      <c r="Y4526">
        <v>59853</v>
      </c>
      <c r="Z4526">
        <v>8550</v>
      </c>
      <c r="AA4526">
        <v>0.57999999999999996</v>
      </c>
      <c r="AB4526">
        <v>7</v>
      </c>
      <c r="AC4526">
        <v>6</v>
      </c>
      <c r="AD4526">
        <v>1</v>
      </c>
      <c r="AE4526">
        <v>85.71</v>
      </c>
      <c r="AF4526">
        <v>9</v>
      </c>
      <c r="AG4526">
        <v>3</v>
      </c>
      <c r="AH4526">
        <v>2</v>
      </c>
      <c r="AI4526">
        <v>2</v>
      </c>
    </row>
    <row r="4527" spans="1:35" x14ac:dyDescent="0.2">
      <c r="A4527" s="102">
        <v>3526</v>
      </c>
      <c r="B4527">
        <v>1820</v>
      </c>
      <c r="C4527" t="s">
        <v>62</v>
      </c>
      <c r="D4527" t="s">
        <v>2937</v>
      </c>
      <c r="E4527">
        <v>2559</v>
      </c>
      <c r="F4527">
        <v>2571</v>
      </c>
      <c r="G4527">
        <v>200</v>
      </c>
      <c r="H4527" t="s">
        <v>2930</v>
      </c>
      <c r="I4527">
        <v>8279</v>
      </c>
      <c r="J4527" t="s">
        <v>1050</v>
      </c>
      <c r="K4527" t="s">
        <v>2953</v>
      </c>
      <c r="L4527">
        <v>5840</v>
      </c>
      <c r="M4527">
        <v>5810</v>
      </c>
      <c r="N4527">
        <v>100</v>
      </c>
      <c r="O4527" t="s">
        <v>2927</v>
      </c>
      <c r="P4527">
        <v>0.705884593093973</v>
      </c>
      <c r="Q4527">
        <v>0.87105116084595802</v>
      </c>
      <c r="R4527">
        <v>0.22072429630130999</v>
      </c>
      <c r="S4527">
        <v>0.124872013063274</v>
      </c>
      <c r="T4527">
        <v>-0.56484577306717498</v>
      </c>
      <c r="U4527">
        <v>0.56484577306717498</v>
      </c>
      <c r="V4527">
        <v>1.0448313078512901</v>
      </c>
      <c r="W4527">
        <v>-1.6</v>
      </c>
      <c r="X4527">
        <v>11.5</v>
      </c>
      <c r="Y4527">
        <v>59834</v>
      </c>
      <c r="Z4527">
        <v>3989</v>
      </c>
      <c r="AA4527">
        <v>0.36</v>
      </c>
      <c r="AB4527">
        <v>15</v>
      </c>
      <c r="AC4527">
        <v>9</v>
      </c>
      <c r="AD4527">
        <v>6</v>
      </c>
      <c r="AE4527">
        <v>60</v>
      </c>
      <c r="AF4527">
        <v>12</v>
      </c>
      <c r="AG4527">
        <v>6</v>
      </c>
      <c r="AH4527">
        <v>4</v>
      </c>
      <c r="AI4527">
        <v>5</v>
      </c>
    </row>
    <row r="4528" spans="1:35" x14ac:dyDescent="0.2">
      <c r="A4528" s="102">
        <v>4512</v>
      </c>
      <c r="B4528">
        <v>4205</v>
      </c>
      <c r="C4528" t="s">
        <v>3137</v>
      </c>
      <c r="D4528" t="s">
        <v>2952</v>
      </c>
      <c r="E4528">
        <v>1271</v>
      </c>
      <c r="F4528">
        <v>1265</v>
      </c>
      <c r="G4528">
        <v>400</v>
      </c>
      <c r="H4528" t="s">
        <v>2927</v>
      </c>
      <c r="I4528">
        <v>7649</v>
      </c>
      <c r="J4528" t="s">
        <v>3226</v>
      </c>
      <c r="K4528" t="s">
        <v>2953</v>
      </c>
      <c r="L4528">
        <v>5600</v>
      </c>
      <c r="M4528">
        <v>5560</v>
      </c>
      <c r="N4528">
        <v>100</v>
      </c>
      <c r="O4528" t="s">
        <v>2930</v>
      </c>
      <c r="P4528">
        <v>0.80373773189707898</v>
      </c>
      <c r="Q4528">
        <v>0.85604900545475304</v>
      </c>
      <c r="R4528">
        <v>0.119946687712482</v>
      </c>
      <c r="S4528">
        <v>4.3608736109803002E-2</v>
      </c>
      <c r="T4528">
        <v>0.131836155583968</v>
      </c>
      <c r="U4528">
        <v>0.131836155583968</v>
      </c>
      <c r="V4528">
        <v>0.19770725048754201</v>
      </c>
      <c r="W4528">
        <v>0.41</v>
      </c>
      <c r="X4528">
        <v>8.99</v>
      </c>
      <c r="Y4528">
        <v>59813</v>
      </c>
      <c r="Z4528">
        <v>4272</v>
      </c>
      <c r="AA4528">
        <v>0.37</v>
      </c>
      <c r="AB4528">
        <v>14</v>
      </c>
      <c r="AC4528">
        <v>7</v>
      </c>
      <c r="AD4528">
        <v>7</v>
      </c>
      <c r="AE4528">
        <v>50</v>
      </c>
      <c r="AF4528">
        <v>12</v>
      </c>
      <c r="AG4528">
        <v>6</v>
      </c>
      <c r="AH4528">
        <v>4</v>
      </c>
      <c r="AI4528">
        <v>4</v>
      </c>
    </row>
    <row r="4529" spans="1:35" x14ac:dyDescent="0.2">
      <c r="A4529" s="102">
        <v>1757</v>
      </c>
      <c r="B4529">
        <v>6750</v>
      </c>
      <c r="C4529" t="s">
        <v>2993</v>
      </c>
      <c r="D4529" t="s">
        <v>2932</v>
      </c>
      <c r="E4529">
        <v>4400</v>
      </c>
      <c r="F4529">
        <v>4275</v>
      </c>
      <c r="G4529">
        <v>200</v>
      </c>
      <c r="H4529" t="s">
        <v>2930</v>
      </c>
      <c r="I4529">
        <v>6758</v>
      </c>
      <c r="J4529" t="s">
        <v>2944</v>
      </c>
      <c r="K4529" t="s">
        <v>2932</v>
      </c>
      <c r="L4529">
        <v>7890</v>
      </c>
      <c r="M4529">
        <v>7826</v>
      </c>
      <c r="N4529">
        <v>100</v>
      </c>
      <c r="O4529" t="s">
        <v>2927</v>
      </c>
      <c r="P4529">
        <v>0.89331584636985095</v>
      </c>
      <c r="Q4529">
        <v>0.90039302222627304</v>
      </c>
      <c r="R4529">
        <v>1.6001119560597101E-2</v>
      </c>
      <c r="S4529">
        <v>5.38282407031664E-2</v>
      </c>
      <c r="T4529">
        <v>-1.8921868212289801</v>
      </c>
      <c r="U4529">
        <v>1.8921868212289801</v>
      </c>
      <c r="V4529">
        <v>0.79854447713938803</v>
      </c>
      <c r="W4529">
        <v>-9.23</v>
      </c>
      <c r="X4529">
        <v>9.25</v>
      </c>
      <c r="Y4529">
        <v>59792</v>
      </c>
      <c r="Z4529">
        <v>4983</v>
      </c>
      <c r="AA4529">
        <v>0.12</v>
      </c>
      <c r="AB4529">
        <v>12</v>
      </c>
      <c r="AC4529">
        <v>6</v>
      </c>
      <c r="AD4529">
        <v>6</v>
      </c>
      <c r="AE4529">
        <v>50</v>
      </c>
      <c r="AF4529">
        <v>12</v>
      </c>
      <c r="AG4529">
        <v>4</v>
      </c>
      <c r="AH4529">
        <v>3</v>
      </c>
      <c r="AI4529">
        <v>5</v>
      </c>
    </row>
    <row r="4530" spans="1:35" x14ac:dyDescent="0.2">
      <c r="A4530" s="102">
        <v>6889</v>
      </c>
      <c r="B4530">
        <v>6981</v>
      </c>
      <c r="C4530" t="s">
        <v>3182</v>
      </c>
      <c r="D4530" t="s">
        <v>2932</v>
      </c>
      <c r="E4530">
        <v>6711</v>
      </c>
      <c r="F4530">
        <v>6620</v>
      </c>
      <c r="G4530">
        <v>100</v>
      </c>
      <c r="H4530" t="s">
        <v>2927</v>
      </c>
      <c r="I4530">
        <v>9989</v>
      </c>
      <c r="J4530" t="s">
        <v>692</v>
      </c>
      <c r="K4530" t="s">
        <v>2953</v>
      </c>
      <c r="L4530">
        <v>3725</v>
      </c>
      <c r="M4530">
        <v>3745</v>
      </c>
      <c r="N4530">
        <v>200</v>
      </c>
      <c r="O4530" t="s">
        <v>2930</v>
      </c>
      <c r="P4530">
        <v>0.48711115549995598</v>
      </c>
      <c r="Q4530">
        <v>0.82417575422576606</v>
      </c>
      <c r="R4530">
        <v>0.38087516284997602</v>
      </c>
      <c r="S4530">
        <v>0.26699516821806701</v>
      </c>
      <c r="T4530">
        <v>1.91168736320521</v>
      </c>
      <c r="U4530">
        <v>1.91168736320521</v>
      </c>
      <c r="V4530">
        <v>2.8026105298137298</v>
      </c>
      <c r="W4530">
        <v>5.48</v>
      </c>
      <c r="X4530">
        <v>13.14</v>
      </c>
      <c r="Y4530">
        <v>59769</v>
      </c>
      <c r="Z4530">
        <v>8538</v>
      </c>
      <c r="AA4530">
        <v>0.72</v>
      </c>
      <c r="AB4530">
        <v>7</v>
      </c>
      <c r="AC4530">
        <v>5</v>
      </c>
      <c r="AD4530">
        <v>2</v>
      </c>
      <c r="AE4530">
        <v>71.430000000000007</v>
      </c>
      <c r="AF4530">
        <v>7</v>
      </c>
      <c r="AG4530">
        <v>4</v>
      </c>
      <c r="AH4530">
        <v>2</v>
      </c>
      <c r="AI4530">
        <v>1</v>
      </c>
    </row>
    <row r="4531" spans="1:35" x14ac:dyDescent="0.2">
      <c r="A4531" s="102">
        <v>5971</v>
      </c>
      <c r="B4531">
        <v>7327</v>
      </c>
      <c r="C4531" t="s">
        <v>3249</v>
      </c>
      <c r="D4531" t="s">
        <v>2990</v>
      </c>
      <c r="E4531">
        <v>2822</v>
      </c>
      <c r="F4531">
        <v>2725</v>
      </c>
      <c r="G4531">
        <v>300</v>
      </c>
      <c r="H4531" t="s">
        <v>2930</v>
      </c>
      <c r="I4531">
        <v>9201</v>
      </c>
      <c r="J4531" t="s">
        <v>3262</v>
      </c>
      <c r="K4531" t="s">
        <v>3263</v>
      </c>
      <c r="L4531">
        <v>3217</v>
      </c>
      <c r="M4531">
        <v>3167</v>
      </c>
      <c r="N4531">
        <v>300</v>
      </c>
      <c r="O4531" t="s">
        <v>2927</v>
      </c>
      <c r="P4531">
        <v>0.81888749714379105</v>
      </c>
      <c r="Q4531">
        <v>0.83634191790290102</v>
      </c>
      <c r="R4531">
        <v>0.25808425627678699</v>
      </c>
      <c r="S4531">
        <v>0.34681883313849798</v>
      </c>
      <c r="T4531">
        <v>-0.35574892899087601</v>
      </c>
      <c r="U4531">
        <v>0.35574892899087601</v>
      </c>
      <c r="V4531">
        <v>0.36137634464142698</v>
      </c>
      <c r="W4531">
        <v>-1.18</v>
      </c>
      <c r="X4531">
        <v>13.96</v>
      </c>
      <c r="Y4531">
        <v>59759</v>
      </c>
      <c r="Z4531">
        <v>29880</v>
      </c>
      <c r="AA4531">
        <v>1.54</v>
      </c>
      <c r="AB4531">
        <v>2</v>
      </c>
      <c r="AC4531">
        <v>2</v>
      </c>
      <c r="AD4531">
        <v>0</v>
      </c>
      <c r="AE4531">
        <v>100</v>
      </c>
      <c r="AF4531">
        <v>16</v>
      </c>
      <c r="AG4531">
        <v>1</v>
      </c>
      <c r="AH4531">
        <v>0</v>
      </c>
      <c r="AI4531">
        <v>1</v>
      </c>
    </row>
    <row r="4532" spans="1:35" x14ac:dyDescent="0.2">
      <c r="A4532" s="102">
        <v>4259</v>
      </c>
      <c r="B4532">
        <v>5201</v>
      </c>
      <c r="C4532" t="s">
        <v>3586</v>
      </c>
      <c r="D4532" t="s">
        <v>2926</v>
      </c>
      <c r="E4532">
        <v>3750</v>
      </c>
      <c r="F4532">
        <v>3620</v>
      </c>
      <c r="G4532">
        <v>300</v>
      </c>
      <c r="H4532" t="s">
        <v>2930</v>
      </c>
      <c r="I4532">
        <v>7267</v>
      </c>
      <c r="J4532" t="s">
        <v>61</v>
      </c>
      <c r="K4532" t="s">
        <v>2945</v>
      </c>
      <c r="L4532">
        <v>2893</v>
      </c>
      <c r="M4532">
        <v>2857.5</v>
      </c>
      <c r="N4532">
        <v>400</v>
      </c>
      <c r="O4532" t="s">
        <v>2927</v>
      </c>
      <c r="P4532">
        <v>0.76958838392717799</v>
      </c>
      <c r="Q4532">
        <v>0.85966944407790302</v>
      </c>
      <c r="R4532">
        <v>2.1330487768688899E-2</v>
      </c>
      <c r="S4532">
        <v>0.12807893548230201</v>
      </c>
      <c r="T4532">
        <v>-0.239037766968656</v>
      </c>
      <c r="U4532">
        <v>0.239037766968656</v>
      </c>
      <c r="V4532">
        <v>0.138517550428816</v>
      </c>
      <c r="W4532">
        <v>-0.7</v>
      </c>
      <c r="X4532">
        <v>5.25</v>
      </c>
      <c r="Y4532">
        <v>59715</v>
      </c>
      <c r="Z4532">
        <v>11943</v>
      </c>
      <c r="AA4532">
        <v>0.67</v>
      </c>
      <c r="AB4532">
        <v>5</v>
      </c>
      <c r="AC4532">
        <v>3</v>
      </c>
      <c r="AD4532">
        <v>2</v>
      </c>
      <c r="AE4532">
        <v>60</v>
      </c>
      <c r="AF4532">
        <v>15</v>
      </c>
      <c r="AG4532">
        <v>2</v>
      </c>
      <c r="AH4532">
        <v>0</v>
      </c>
      <c r="AI4532">
        <v>3</v>
      </c>
    </row>
    <row r="4533" spans="1:35" x14ac:dyDescent="0.2">
      <c r="A4533" s="102">
        <v>8639</v>
      </c>
      <c r="B4533">
        <v>4507</v>
      </c>
      <c r="C4533" t="s">
        <v>3713</v>
      </c>
      <c r="D4533" t="s">
        <v>2950</v>
      </c>
      <c r="E4533">
        <v>6691</v>
      </c>
      <c r="F4533">
        <v>6773</v>
      </c>
      <c r="G4533">
        <v>100</v>
      </c>
      <c r="H4533" t="s">
        <v>2930</v>
      </c>
      <c r="I4533">
        <v>6586</v>
      </c>
      <c r="J4533" t="s">
        <v>927</v>
      </c>
      <c r="K4533" t="s">
        <v>2940</v>
      </c>
      <c r="L4533">
        <v>4330</v>
      </c>
      <c r="M4533">
        <v>4310</v>
      </c>
      <c r="N4533">
        <v>200</v>
      </c>
      <c r="O4533" t="s">
        <v>2927</v>
      </c>
      <c r="P4533">
        <v>0.55562096786159798</v>
      </c>
      <c r="Q4533">
        <v>0.80073126575392095</v>
      </c>
      <c r="R4533">
        <v>0.61324303079963904</v>
      </c>
      <c r="S4533">
        <v>3.4057147420496599E-2</v>
      </c>
      <c r="T4533">
        <v>-2.3462536521959598</v>
      </c>
      <c r="U4533">
        <v>2.3462536521959598</v>
      </c>
      <c r="V4533">
        <v>2.97434927442466</v>
      </c>
      <c r="W4533">
        <v>-10.06</v>
      </c>
      <c r="X4533">
        <v>27.27</v>
      </c>
      <c r="Y4533">
        <v>59673</v>
      </c>
      <c r="Z4533">
        <v>14918</v>
      </c>
      <c r="AA4533">
        <v>1.06</v>
      </c>
      <c r="AB4533">
        <v>4</v>
      </c>
      <c r="AC4533">
        <v>3</v>
      </c>
      <c r="AD4533">
        <v>1</v>
      </c>
      <c r="AE4533">
        <v>75</v>
      </c>
      <c r="AF4533">
        <v>13</v>
      </c>
      <c r="AG4533">
        <v>2</v>
      </c>
      <c r="AH4533">
        <v>0</v>
      </c>
      <c r="AI4533">
        <v>2</v>
      </c>
    </row>
    <row r="4534" spans="1:35" x14ac:dyDescent="0.2">
      <c r="A4534" s="102">
        <v>7792</v>
      </c>
      <c r="B4534">
        <v>2229</v>
      </c>
      <c r="C4534" t="s">
        <v>731</v>
      </c>
      <c r="D4534" t="s">
        <v>2955</v>
      </c>
      <c r="E4534">
        <v>3340</v>
      </c>
      <c r="F4534">
        <v>3255</v>
      </c>
      <c r="G4534">
        <v>300</v>
      </c>
      <c r="H4534" t="s">
        <v>2930</v>
      </c>
      <c r="I4534">
        <v>9468</v>
      </c>
      <c r="J4534" t="s">
        <v>2928</v>
      </c>
      <c r="K4534" t="s">
        <v>2929</v>
      </c>
      <c r="L4534">
        <v>1877</v>
      </c>
      <c r="M4534">
        <v>1832</v>
      </c>
      <c r="N4534">
        <v>500</v>
      </c>
      <c r="O4534" t="s">
        <v>2927</v>
      </c>
      <c r="P4534">
        <v>0.245141108645484</v>
      </c>
      <c r="Q4534">
        <v>0.81203400232328804</v>
      </c>
      <c r="R4534" s="15">
        <v>1.9234770975367501E-8</v>
      </c>
      <c r="S4534">
        <v>0.19318024915093701</v>
      </c>
      <c r="T4534">
        <v>-1.0458221440476501</v>
      </c>
      <c r="U4534">
        <v>1.0458221440476501</v>
      </c>
      <c r="V4534">
        <v>0.96563606202452401</v>
      </c>
      <c r="W4534">
        <v>-13.05</v>
      </c>
      <c r="X4534">
        <v>6.2</v>
      </c>
      <c r="Y4534">
        <v>59667</v>
      </c>
      <c r="Z4534">
        <v>3510</v>
      </c>
      <c r="AA4534">
        <v>0.27</v>
      </c>
      <c r="AB4534">
        <v>17</v>
      </c>
      <c r="AC4534">
        <v>7</v>
      </c>
      <c r="AD4534">
        <v>10</v>
      </c>
      <c r="AE4534">
        <v>41.18</v>
      </c>
      <c r="AF4534">
        <v>15</v>
      </c>
      <c r="AG4534">
        <v>4</v>
      </c>
      <c r="AH4534">
        <v>2</v>
      </c>
      <c r="AI4534">
        <v>11</v>
      </c>
    </row>
    <row r="4535" spans="1:35" x14ac:dyDescent="0.2">
      <c r="A4535" s="102">
        <v>7941</v>
      </c>
      <c r="B4535">
        <v>6988</v>
      </c>
      <c r="C4535" t="s">
        <v>65</v>
      </c>
      <c r="D4535" t="s">
        <v>2952</v>
      </c>
      <c r="E4535">
        <v>6340</v>
      </c>
      <c r="F4535">
        <v>6310</v>
      </c>
      <c r="G4535">
        <v>100</v>
      </c>
      <c r="H4535" t="s">
        <v>2927</v>
      </c>
      <c r="I4535">
        <v>7762</v>
      </c>
      <c r="J4535" t="s">
        <v>3203</v>
      </c>
      <c r="K4535" t="s">
        <v>2936</v>
      </c>
      <c r="L4535">
        <v>543</v>
      </c>
      <c r="M4535">
        <v>539</v>
      </c>
      <c r="N4535">
        <v>1200</v>
      </c>
      <c r="O4535" t="s">
        <v>2930</v>
      </c>
      <c r="P4535">
        <v>0.24060591956452301</v>
      </c>
      <c r="Q4535">
        <v>0.81015215549368702</v>
      </c>
      <c r="R4535">
        <v>2.2815507610318001E-4</v>
      </c>
      <c r="S4535">
        <v>3.9530385433024902E-2</v>
      </c>
      <c r="T4535">
        <v>2.5907185917323798</v>
      </c>
      <c r="U4535">
        <v>2.5907185917323798</v>
      </c>
      <c r="V4535">
        <v>2.6766198576271698</v>
      </c>
      <c r="W4535">
        <v>10.3</v>
      </c>
      <c r="X4535">
        <v>2.5</v>
      </c>
      <c r="Y4535">
        <v>59565</v>
      </c>
      <c r="Z4535">
        <v>3971</v>
      </c>
      <c r="AA4535">
        <v>7.0000000000000007E-2</v>
      </c>
      <c r="AB4535">
        <v>15</v>
      </c>
      <c r="AC4535">
        <v>9</v>
      </c>
      <c r="AD4535">
        <v>6</v>
      </c>
      <c r="AE4535">
        <v>60</v>
      </c>
      <c r="AF4535">
        <v>13</v>
      </c>
      <c r="AG4535">
        <v>7</v>
      </c>
      <c r="AH4535">
        <v>3</v>
      </c>
      <c r="AI4535">
        <v>5</v>
      </c>
    </row>
    <row r="4536" spans="1:35" x14ac:dyDescent="0.2">
      <c r="A4536" s="102">
        <v>6826</v>
      </c>
      <c r="B4536">
        <v>7272</v>
      </c>
      <c r="C4536" t="s">
        <v>3202</v>
      </c>
      <c r="D4536" t="s">
        <v>2945</v>
      </c>
      <c r="E4536">
        <v>2115</v>
      </c>
      <c r="F4536">
        <v>2104</v>
      </c>
      <c r="G4536">
        <v>500</v>
      </c>
      <c r="H4536" t="s">
        <v>2930</v>
      </c>
      <c r="I4536">
        <v>7984</v>
      </c>
      <c r="J4536" t="s">
        <v>1007</v>
      </c>
      <c r="K4536" t="s">
        <v>2951</v>
      </c>
      <c r="L4536">
        <v>1673</v>
      </c>
      <c r="M4536">
        <v>1664</v>
      </c>
      <c r="N4536">
        <v>600</v>
      </c>
      <c r="O4536" t="s">
        <v>2927</v>
      </c>
      <c r="P4536">
        <v>0.35872725485028101</v>
      </c>
      <c r="Q4536">
        <v>0.82513385480891599</v>
      </c>
      <c r="R4536">
        <v>0.63435538657125401</v>
      </c>
      <c r="S4536">
        <v>5.4764905474907498E-2</v>
      </c>
      <c r="T4536">
        <v>-1.7160010495247999</v>
      </c>
      <c r="U4536">
        <v>1.7160010495247999</v>
      </c>
      <c r="V4536">
        <v>1.7541760348258499</v>
      </c>
      <c r="W4536">
        <v>-6.24</v>
      </c>
      <c r="X4536">
        <v>5.0999999999999996</v>
      </c>
      <c r="Y4536">
        <v>59540</v>
      </c>
      <c r="Z4536">
        <v>4580</v>
      </c>
      <c r="AA4536">
        <v>0.18</v>
      </c>
      <c r="AB4536">
        <v>13</v>
      </c>
      <c r="AC4536">
        <v>8</v>
      </c>
      <c r="AD4536">
        <v>5</v>
      </c>
      <c r="AE4536">
        <v>61.54</v>
      </c>
      <c r="AF4536">
        <v>13</v>
      </c>
      <c r="AG4536">
        <v>5</v>
      </c>
      <c r="AH4536">
        <v>4</v>
      </c>
      <c r="AI4536">
        <v>4</v>
      </c>
    </row>
    <row r="4537" spans="1:35" x14ac:dyDescent="0.2">
      <c r="A4537" s="102">
        <v>3106</v>
      </c>
      <c r="B4537">
        <v>1803</v>
      </c>
      <c r="C4537" t="s">
        <v>2938</v>
      </c>
      <c r="D4537" t="s">
        <v>2937</v>
      </c>
      <c r="E4537">
        <v>1160</v>
      </c>
      <c r="F4537">
        <v>1165</v>
      </c>
      <c r="G4537">
        <v>800</v>
      </c>
      <c r="H4537" t="s">
        <v>2927</v>
      </c>
      <c r="I4537">
        <v>6479</v>
      </c>
      <c r="J4537" t="s">
        <v>690</v>
      </c>
      <c r="K4537" t="s">
        <v>2932</v>
      </c>
      <c r="L4537">
        <v>2286</v>
      </c>
      <c r="M4537">
        <v>2243</v>
      </c>
      <c r="N4537">
        <v>400</v>
      </c>
      <c r="O4537" t="s">
        <v>2930</v>
      </c>
      <c r="P4537">
        <v>0.78384106435449596</v>
      </c>
      <c r="Q4537">
        <v>0.87798802319416103</v>
      </c>
      <c r="R4537">
        <v>0.136403714647505</v>
      </c>
      <c r="S4537">
        <v>2.33966007277987E-2</v>
      </c>
      <c r="T4537">
        <v>1.44319266842178</v>
      </c>
      <c r="U4537">
        <v>1.44319266842178</v>
      </c>
      <c r="V4537">
        <v>0.32133201437537601</v>
      </c>
      <c r="W4537">
        <v>4.41</v>
      </c>
      <c r="X4537">
        <v>3.88</v>
      </c>
      <c r="Y4537">
        <v>59428</v>
      </c>
      <c r="Z4537">
        <v>3962</v>
      </c>
      <c r="AA4537">
        <v>0.14000000000000001</v>
      </c>
      <c r="AB4537">
        <v>15</v>
      </c>
      <c r="AC4537">
        <v>8</v>
      </c>
      <c r="AD4537">
        <v>7</v>
      </c>
      <c r="AE4537">
        <v>53.33</v>
      </c>
      <c r="AF4537">
        <v>13</v>
      </c>
      <c r="AG4537">
        <v>5</v>
      </c>
      <c r="AH4537">
        <v>3</v>
      </c>
      <c r="AI4537">
        <v>7</v>
      </c>
    </row>
    <row r="4538" spans="1:35" x14ac:dyDescent="0.2">
      <c r="A4538" s="102">
        <v>6905</v>
      </c>
      <c r="B4538">
        <v>8316</v>
      </c>
      <c r="C4538" t="s">
        <v>3215</v>
      </c>
      <c r="D4538" t="s">
        <v>2990</v>
      </c>
      <c r="E4538">
        <v>3973</v>
      </c>
      <c r="F4538">
        <v>3954</v>
      </c>
      <c r="G4538">
        <v>200</v>
      </c>
      <c r="H4538" t="s">
        <v>2927</v>
      </c>
      <c r="I4538">
        <v>9810</v>
      </c>
      <c r="J4538" t="s">
        <v>2894</v>
      </c>
      <c r="K4538" t="s">
        <v>2934</v>
      </c>
      <c r="L4538">
        <v>4820</v>
      </c>
      <c r="M4538">
        <v>4860</v>
      </c>
      <c r="N4538">
        <v>200</v>
      </c>
      <c r="O4538" t="s">
        <v>2930</v>
      </c>
      <c r="P4538">
        <v>0.58227894610850395</v>
      </c>
      <c r="Q4538">
        <v>0.82398410617628104</v>
      </c>
      <c r="R4538">
        <v>0.53549979310515206</v>
      </c>
      <c r="S4538">
        <v>0.171765977578173</v>
      </c>
      <c r="T4538">
        <v>0.59357996526398604</v>
      </c>
      <c r="U4538">
        <v>0.59357996526398604</v>
      </c>
      <c r="V4538">
        <v>0.83491846208491605</v>
      </c>
      <c r="W4538">
        <v>2.2200000000000002</v>
      </c>
      <c r="X4538">
        <v>18.64</v>
      </c>
      <c r="Y4538">
        <v>59360</v>
      </c>
      <c r="Z4538">
        <v>29680</v>
      </c>
      <c r="AA4538">
        <v>1.6</v>
      </c>
      <c r="AB4538">
        <v>2</v>
      </c>
      <c r="AC4538">
        <v>2</v>
      </c>
      <c r="AD4538">
        <v>0</v>
      </c>
      <c r="AE4538">
        <v>100</v>
      </c>
      <c r="AF4538">
        <v>16</v>
      </c>
      <c r="AG4538">
        <v>1</v>
      </c>
      <c r="AH4538">
        <v>0</v>
      </c>
      <c r="AI4538">
        <v>1</v>
      </c>
    </row>
    <row r="4539" spans="1:35" x14ac:dyDescent="0.2">
      <c r="A4539" s="102">
        <v>1021</v>
      </c>
      <c r="B4539">
        <v>4186</v>
      </c>
      <c r="C4539" t="s">
        <v>820</v>
      </c>
      <c r="D4539" t="s">
        <v>2952</v>
      </c>
      <c r="E4539">
        <v>4750</v>
      </c>
      <c r="F4539">
        <v>4735</v>
      </c>
      <c r="G4539">
        <v>200</v>
      </c>
      <c r="H4539" t="s">
        <v>2927</v>
      </c>
      <c r="I4539">
        <v>7203</v>
      </c>
      <c r="J4539" t="s">
        <v>233</v>
      </c>
      <c r="K4539" t="s">
        <v>2945</v>
      </c>
      <c r="L4539">
        <v>7959</v>
      </c>
      <c r="M4539">
        <v>7862</v>
      </c>
      <c r="N4539">
        <v>100</v>
      </c>
      <c r="O4539" t="s">
        <v>2930</v>
      </c>
      <c r="P4539">
        <v>0.17410755261608599</v>
      </c>
      <c r="Q4539">
        <v>0.91563197221223303</v>
      </c>
      <c r="R4539">
        <v>0.82267170498447695</v>
      </c>
      <c r="S4539">
        <v>4.4655936744571502E-2</v>
      </c>
      <c r="T4539">
        <v>1.3575793758564501</v>
      </c>
      <c r="U4539">
        <v>1.3575793758564501</v>
      </c>
      <c r="V4539">
        <v>1.3335077536075599</v>
      </c>
      <c r="W4539">
        <v>7.06</v>
      </c>
      <c r="X4539">
        <v>20.45</v>
      </c>
      <c r="Y4539">
        <v>59341</v>
      </c>
      <c r="Z4539">
        <v>8477</v>
      </c>
      <c r="AA4539">
        <v>0.55000000000000004</v>
      </c>
      <c r="AB4539">
        <v>7</v>
      </c>
      <c r="AC4539">
        <v>4</v>
      </c>
      <c r="AD4539">
        <v>3</v>
      </c>
      <c r="AE4539">
        <v>57.14</v>
      </c>
      <c r="AF4539">
        <v>13</v>
      </c>
      <c r="AG4539">
        <v>3</v>
      </c>
      <c r="AH4539">
        <v>1</v>
      </c>
      <c r="AI4539">
        <v>3</v>
      </c>
    </row>
    <row r="4540" spans="1:35" x14ac:dyDescent="0.2">
      <c r="A4540" s="102">
        <v>5666</v>
      </c>
      <c r="B4540">
        <v>6371</v>
      </c>
      <c r="C4540" t="s">
        <v>3148</v>
      </c>
      <c r="D4540" t="s">
        <v>2940</v>
      </c>
      <c r="E4540">
        <v>3540</v>
      </c>
      <c r="F4540">
        <v>3530</v>
      </c>
      <c r="G4540">
        <v>200</v>
      </c>
      <c r="H4540" t="s">
        <v>2930</v>
      </c>
      <c r="I4540">
        <v>9787</v>
      </c>
      <c r="J4540" t="s">
        <v>3670</v>
      </c>
      <c r="K4540" t="s">
        <v>2942</v>
      </c>
      <c r="L4540">
        <v>3900</v>
      </c>
      <c r="M4540">
        <v>3850</v>
      </c>
      <c r="N4540">
        <v>200</v>
      </c>
      <c r="O4540" t="s">
        <v>2927</v>
      </c>
      <c r="P4540">
        <v>0.511192670635502</v>
      </c>
      <c r="Q4540">
        <v>0.84046685441260804</v>
      </c>
      <c r="R4540">
        <v>0.50897157878145505</v>
      </c>
      <c r="S4540">
        <v>8.5944996787829496E-4</v>
      </c>
      <c r="T4540">
        <v>-1.7748937993949101</v>
      </c>
      <c r="U4540">
        <v>1.7748937993949101</v>
      </c>
      <c r="V4540">
        <v>3.0133109292771998</v>
      </c>
      <c r="W4540">
        <v>-7.04</v>
      </c>
      <c r="X4540">
        <v>8.31</v>
      </c>
      <c r="Y4540">
        <v>59271</v>
      </c>
      <c r="Z4540">
        <v>4559</v>
      </c>
      <c r="AA4540">
        <v>0.18</v>
      </c>
      <c r="AB4540">
        <v>13</v>
      </c>
      <c r="AC4540">
        <v>8</v>
      </c>
      <c r="AD4540">
        <v>5</v>
      </c>
      <c r="AE4540">
        <v>61.54</v>
      </c>
      <c r="AF4540">
        <v>11</v>
      </c>
      <c r="AG4540">
        <v>4</v>
      </c>
      <c r="AH4540">
        <v>3</v>
      </c>
      <c r="AI4540">
        <v>6</v>
      </c>
    </row>
    <row r="4541" spans="1:35" x14ac:dyDescent="0.2">
      <c r="A4541" s="102">
        <v>6963</v>
      </c>
      <c r="B4541">
        <v>3086</v>
      </c>
      <c r="C4541" t="s">
        <v>767</v>
      </c>
      <c r="D4541" t="s">
        <v>2953</v>
      </c>
      <c r="E4541">
        <v>1355</v>
      </c>
      <c r="F4541">
        <v>1346</v>
      </c>
      <c r="G4541">
        <v>800</v>
      </c>
      <c r="H4541" t="s">
        <v>2930</v>
      </c>
      <c r="I4541">
        <v>4613</v>
      </c>
      <c r="J4541" t="s">
        <v>227</v>
      </c>
      <c r="K4541" t="s">
        <v>2952</v>
      </c>
      <c r="L4541">
        <v>2620</v>
      </c>
      <c r="M4541">
        <v>2566</v>
      </c>
      <c r="N4541">
        <v>400</v>
      </c>
      <c r="O4541" t="s">
        <v>2927</v>
      </c>
      <c r="P4541">
        <v>0.30058222226103798</v>
      </c>
      <c r="Q4541">
        <v>0.82313669819117197</v>
      </c>
      <c r="R4541">
        <v>0.30841836101032499</v>
      </c>
      <c r="S4541">
        <v>0.245637938029968</v>
      </c>
      <c r="T4541">
        <v>-0.478266430798928</v>
      </c>
      <c r="U4541">
        <v>0.478266430798928</v>
      </c>
      <c r="V4541">
        <v>1.1104207491107401</v>
      </c>
      <c r="W4541">
        <v>-2.12</v>
      </c>
      <c r="X4541">
        <v>4.91</v>
      </c>
      <c r="Y4541">
        <v>59231</v>
      </c>
      <c r="Z4541">
        <v>3117</v>
      </c>
      <c r="AA4541">
        <v>0.2</v>
      </c>
      <c r="AB4541">
        <v>19</v>
      </c>
      <c r="AC4541">
        <v>10</v>
      </c>
      <c r="AD4541">
        <v>9</v>
      </c>
      <c r="AE4541">
        <v>52.63</v>
      </c>
      <c r="AF4541">
        <v>10</v>
      </c>
      <c r="AG4541">
        <v>7</v>
      </c>
      <c r="AH4541">
        <v>7</v>
      </c>
      <c r="AI4541">
        <v>5</v>
      </c>
    </row>
    <row r="4542" spans="1:35" x14ac:dyDescent="0.2">
      <c r="A4542" s="102">
        <v>8326</v>
      </c>
      <c r="B4542">
        <v>7282</v>
      </c>
      <c r="C4542" t="s">
        <v>3251</v>
      </c>
      <c r="D4542" t="s">
        <v>2945</v>
      </c>
      <c r="E4542">
        <v>2462</v>
      </c>
      <c r="F4542">
        <v>2471</v>
      </c>
      <c r="G4542">
        <v>300</v>
      </c>
      <c r="H4542" t="s">
        <v>2930</v>
      </c>
      <c r="I4542">
        <v>8309</v>
      </c>
      <c r="J4542" t="s">
        <v>1054</v>
      </c>
      <c r="K4542" t="s">
        <v>2990</v>
      </c>
      <c r="L4542">
        <v>4123</v>
      </c>
      <c r="M4542">
        <v>4099</v>
      </c>
      <c r="N4542">
        <v>200</v>
      </c>
      <c r="O4542" t="s">
        <v>2927</v>
      </c>
      <c r="P4542">
        <v>0.70322869105960395</v>
      </c>
      <c r="Q4542">
        <v>0.80546619003506703</v>
      </c>
      <c r="R4542">
        <v>6.0255674197673498E-2</v>
      </c>
      <c r="S4542">
        <v>0.34942253294807402</v>
      </c>
      <c r="T4542">
        <v>-0.79996444453814597</v>
      </c>
      <c r="U4542">
        <v>0.79996444453814597</v>
      </c>
      <c r="V4542">
        <v>1.3789473294533301</v>
      </c>
      <c r="W4542">
        <v>-3.18</v>
      </c>
      <c r="X4542">
        <v>9.58</v>
      </c>
      <c r="Y4542">
        <v>59178</v>
      </c>
      <c r="Z4542">
        <v>3945</v>
      </c>
      <c r="AA4542">
        <v>0.3</v>
      </c>
      <c r="AB4542">
        <v>15</v>
      </c>
      <c r="AC4542">
        <v>8</v>
      </c>
      <c r="AD4542">
        <v>7</v>
      </c>
      <c r="AE4542">
        <v>53.33</v>
      </c>
      <c r="AF4542">
        <v>14</v>
      </c>
      <c r="AG4542">
        <v>5</v>
      </c>
      <c r="AH4542">
        <v>2</v>
      </c>
      <c r="AI4542">
        <v>8</v>
      </c>
    </row>
    <row r="4543" spans="1:35" x14ac:dyDescent="0.2">
      <c r="A4543" s="102">
        <v>3786</v>
      </c>
      <c r="B4543">
        <v>6135</v>
      </c>
      <c r="C4543" t="s">
        <v>3235</v>
      </c>
      <c r="D4543" t="s">
        <v>2940</v>
      </c>
      <c r="E4543">
        <v>4315</v>
      </c>
      <c r="F4543">
        <v>4295</v>
      </c>
      <c r="G4543">
        <v>200</v>
      </c>
      <c r="H4543" t="s">
        <v>2930</v>
      </c>
      <c r="I4543">
        <v>6592</v>
      </c>
      <c r="J4543" t="s">
        <v>3224</v>
      </c>
      <c r="K4543" t="s">
        <v>2932</v>
      </c>
      <c r="L4543">
        <v>4045</v>
      </c>
      <c r="M4543">
        <v>4015</v>
      </c>
      <c r="N4543">
        <v>200</v>
      </c>
      <c r="O4543" t="s">
        <v>2927</v>
      </c>
      <c r="P4543">
        <v>0.79206412156599304</v>
      </c>
      <c r="Q4543">
        <v>0.86681585012884899</v>
      </c>
      <c r="R4543">
        <v>0.60049711307688203</v>
      </c>
      <c r="S4543">
        <v>2.91404629170566E-2</v>
      </c>
      <c r="T4543">
        <v>-1.71684774583357</v>
      </c>
      <c r="U4543">
        <v>1.71684774583357</v>
      </c>
      <c r="V4543">
        <v>1.9021113236906599</v>
      </c>
      <c r="W4543">
        <v>-10.89</v>
      </c>
      <c r="X4543">
        <v>6.52</v>
      </c>
      <c r="Y4543">
        <v>59120</v>
      </c>
      <c r="Z4543">
        <v>7390</v>
      </c>
      <c r="AA4543">
        <v>0.72</v>
      </c>
      <c r="AB4543">
        <v>8</v>
      </c>
      <c r="AC4543">
        <v>4</v>
      </c>
      <c r="AD4543">
        <v>4</v>
      </c>
      <c r="AE4543">
        <v>50</v>
      </c>
      <c r="AF4543">
        <v>13</v>
      </c>
      <c r="AG4543">
        <v>3</v>
      </c>
      <c r="AH4543">
        <v>1</v>
      </c>
      <c r="AI4543">
        <v>4</v>
      </c>
    </row>
    <row r="4544" spans="1:35" x14ac:dyDescent="0.2">
      <c r="A4544" s="102">
        <v>4845</v>
      </c>
      <c r="B4544">
        <v>4917</v>
      </c>
      <c r="C4544" t="s">
        <v>3378</v>
      </c>
      <c r="D4544" t="s">
        <v>2952</v>
      </c>
      <c r="E4544">
        <v>2692</v>
      </c>
      <c r="F4544">
        <v>2677</v>
      </c>
      <c r="G4544">
        <v>300</v>
      </c>
      <c r="H4544" t="s">
        <v>2930</v>
      </c>
      <c r="I4544">
        <v>7701</v>
      </c>
      <c r="J4544" t="s">
        <v>3705</v>
      </c>
      <c r="K4544" t="s">
        <v>2936</v>
      </c>
      <c r="L4544">
        <v>3030</v>
      </c>
      <c r="M4544">
        <v>3035</v>
      </c>
      <c r="N4544">
        <v>300</v>
      </c>
      <c r="O4544" t="s">
        <v>2927</v>
      </c>
      <c r="P4544">
        <v>0.69583547499532905</v>
      </c>
      <c r="Q4544">
        <v>0.85152633463615302</v>
      </c>
      <c r="R4544">
        <v>0.53349497621063602</v>
      </c>
      <c r="S4544">
        <v>1.2651588841869001E-3</v>
      </c>
      <c r="T4544">
        <v>-0.56021658534174001</v>
      </c>
      <c r="U4544">
        <v>0.56021658534174001</v>
      </c>
      <c r="V4544">
        <v>1.4723535301730799</v>
      </c>
      <c r="W4544">
        <v>-3.21</v>
      </c>
      <c r="X4544">
        <v>11.8</v>
      </c>
      <c r="Y4544">
        <v>59044</v>
      </c>
      <c r="Z4544">
        <v>3690</v>
      </c>
      <c r="AA4544">
        <v>0.18</v>
      </c>
      <c r="AB4544">
        <v>16</v>
      </c>
      <c r="AC4544">
        <v>8</v>
      </c>
      <c r="AD4544">
        <v>8</v>
      </c>
      <c r="AE4544">
        <v>50</v>
      </c>
      <c r="AF4544">
        <v>12</v>
      </c>
      <c r="AG4544">
        <v>7</v>
      </c>
      <c r="AH4544">
        <v>6</v>
      </c>
      <c r="AI4544">
        <v>3</v>
      </c>
    </row>
    <row r="4545" spans="1:35" x14ac:dyDescent="0.2">
      <c r="A4545" s="102">
        <v>2025</v>
      </c>
      <c r="B4545">
        <v>1802</v>
      </c>
      <c r="C4545" t="s">
        <v>3204</v>
      </c>
      <c r="D4545" t="s">
        <v>2937</v>
      </c>
      <c r="E4545">
        <v>1275</v>
      </c>
      <c r="F4545">
        <v>1266</v>
      </c>
      <c r="G4545">
        <v>800</v>
      </c>
      <c r="H4545" t="s">
        <v>2930</v>
      </c>
      <c r="I4545">
        <v>4503</v>
      </c>
      <c r="J4545" t="s">
        <v>829</v>
      </c>
      <c r="K4545" t="s">
        <v>2950</v>
      </c>
      <c r="L4545">
        <v>1980</v>
      </c>
      <c r="M4545">
        <v>1984.5</v>
      </c>
      <c r="N4545">
        <v>500</v>
      </c>
      <c r="O4545" t="s">
        <v>2927</v>
      </c>
      <c r="P4545">
        <v>0.59694581155152004</v>
      </c>
      <c r="Q4545">
        <v>0.89550221187081802</v>
      </c>
      <c r="R4545">
        <v>0.30658801200277702</v>
      </c>
      <c r="S4545">
        <v>0.21571661664299299</v>
      </c>
      <c r="T4545">
        <v>-0.416499497665827</v>
      </c>
      <c r="U4545">
        <v>0.416499497665827</v>
      </c>
      <c r="V4545">
        <v>4.78831593834875E-2</v>
      </c>
      <c r="W4545">
        <v>-1.07</v>
      </c>
      <c r="X4545">
        <v>2.0699999999999998</v>
      </c>
      <c r="Y4545">
        <v>59042</v>
      </c>
      <c r="Z4545">
        <v>2952</v>
      </c>
      <c r="AA4545">
        <v>0.17</v>
      </c>
      <c r="AB4545">
        <v>20</v>
      </c>
      <c r="AC4545">
        <v>10</v>
      </c>
      <c r="AD4545">
        <v>10</v>
      </c>
      <c r="AE4545">
        <v>50</v>
      </c>
      <c r="AF4545">
        <v>14</v>
      </c>
      <c r="AG4545">
        <v>6</v>
      </c>
      <c r="AH4545">
        <v>4</v>
      </c>
      <c r="AI4545">
        <v>10</v>
      </c>
    </row>
    <row r="4546" spans="1:35" x14ac:dyDescent="0.2">
      <c r="A4546" s="102">
        <v>4692</v>
      </c>
      <c r="B4546">
        <v>3774</v>
      </c>
      <c r="C4546" t="s">
        <v>809</v>
      </c>
      <c r="D4546" t="s">
        <v>2929</v>
      </c>
      <c r="E4546">
        <v>3065</v>
      </c>
      <c r="F4546">
        <v>3250</v>
      </c>
      <c r="G4546">
        <v>300</v>
      </c>
      <c r="H4546" t="s">
        <v>2927</v>
      </c>
      <c r="I4546">
        <v>8585</v>
      </c>
      <c r="J4546" t="s">
        <v>3703</v>
      </c>
      <c r="K4546" t="s">
        <v>2933</v>
      </c>
      <c r="L4546">
        <v>165</v>
      </c>
      <c r="M4546">
        <v>165</v>
      </c>
      <c r="N4546">
        <v>5900</v>
      </c>
      <c r="O4546" t="s">
        <v>2930</v>
      </c>
      <c r="P4546">
        <v>0.52178879973001202</v>
      </c>
      <c r="Q4546">
        <v>0.85351570994030701</v>
      </c>
      <c r="R4546">
        <v>0.32482211761191498</v>
      </c>
      <c r="S4546">
        <v>7.8667360890581503E-2</v>
      </c>
      <c r="T4546">
        <v>2.5103743169640902</v>
      </c>
      <c r="U4546">
        <v>2.5103743169640902</v>
      </c>
      <c r="V4546">
        <v>1.3853278023075499</v>
      </c>
      <c r="W4546">
        <v>13.68</v>
      </c>
      <c r="X4546">
        <v>0.15</v>
      </c>
      <c r="Y4546">
        <v>58924</v>
      </c>
      <c r="Z4546">
        <v>3101</v>
      </c>
      <c r="AA4546">
        <v>0.08</v>
      </c>
      <c r="AB4546">
        <v>19</v>
      </c>
      <c r="AC4546">
        <v>9</v>
      </c>
      <c r="AD4546">
        <v>10</v>
      </c>
      <c r="AE4546">
        <v>47.37</v>
      </c>
      <c r="AF4546">
        <v>11</v>
      </c>
      <c r="AG4546">
        <v>8</v>
      </c>
      <c r="AH4546">
        <v>7</v>
      </c>
      <c r="AI4546">
        <v>4</v>
      </c>
    </row>
    <row r="4547" spans="1:35" x14ac:dyDescent="0.2">
      <c r="A4547" s="102">
        <v>5605</v>
      </c>
      <c r="B4547">
        <v>1835</v>
      </c>
      <c r="C4547" t="s">
        <v>1360</v>
      </c>
      <c r="D4547" t="s">
        <v>2937</v>
      </c>
      <c r="E4547">
        <v>3340</v>
      </c>
      <c r="F4547">
        <v>3285</v>
      </c>
      <c r="G4547">
        <v>200</v>
      </c>
      <c r="H4547" t="s">
        <v>2930</v>
      </c>
      <c r="I4547">
        <v>6645</v>
      </c>
      <c r="J4547" t="s">
        <v>931</v>
      </c>
      <c r="K4547" t="s">
        <v>2932</v>
      </c>
      <c r="L4547">
        <v>6820</v>
      </c>
      <c r="M4547">
        <v>6840</v>
      </c>
      <c r="N4547">
        <v>100</v>
      </c>
      <c r="O4547" t="s">
        <v>2927</v>
      </c>
      <c r="P4547">
        <v>0.507622630741424</v>
      </c>
      <c r="Q4547">
        <v>0.84124481899432801</v>
      </c>
      <c r="R4547">
        <v>0.365105676068884</v>
      </c>
      <c r="S4547">
        <v>2.2892533376096102E-3</v>
      </c>
      <c r="T4547">
        <v>-1.91582839371314</v>
      </c>
      <c r="U4547">
        <v>1.91582839371314</v>
      </c>
      <c r="V4547">
        <v>1.18423038624513</v>
      </c>
      <c r="W4547">
        <v>-5.34</v>
      </c>
      <c r="X4547">
        <v>3.95</v>
      </c>
      <c r="Y4547">
        <v>58838</v>
      </c>
      <c r="Z4547">
        <v>4903</v>
      </c>
      <c r="AA4547">
        <v>0.4</v>
      </c>
      <c r="AB4547">
        <v>12</v>
      </c>
      <c r="AC4547">
        <v>7</v>
      </c>
      <c r="AD4547">
        <v>5</v>
      </c>
      <c r="AE4547">
        <v>58.33</v>
      </c>
      <c r="AF4547">
        <v>10</v>
      </c>
      <c r="AG4547">
        <v>6</v>
      </c>
      <c r="AH4547">
        <v>4</v>
      </c>
      <c r="AI4547">
        <v>2</v>
      </c>
    </row>
    <row r="4548" spans="1:35" x14ac:dyDescent="0.2">
      <c r="A4548" s="102">
        <v>4532</v>
      </c>
      <c r="B4548">
        <v>6406</v>
      </c>
      <c r="C4548" t="s">
        <v>2939</v>
      </c>
      <c r="D4548" t="s">
        <v>2940</v>
      </c>
      <c r="E4548">
        <v>1820</v>
      </c>
      <c r="F4548">
        <v>1780</v>
      </c>
      <c r="G4548">
        <v>500</v>
      </c>
      <c r="H4548" t="s">
        <v>2927</v>
      </c>
      <c r="I4548">
        <v>6501</v>
      </c>
      <c r="J4548" t="s">
        <v>3183</v>
      </c>
      <c r="K4548" t="s">
        <v>2932</v>
      </c>
      <c r="L4548">
        <v>4291</v>
      </c>
      <c r="M4548">
        <v>4269</v>
      </c>
      <c r="N4548">
        <v>200</v>
      </c>
      <c r="O4548" t="s">
        <v>2930</v>
      </c>
      <c r="P4548">
        <v>0.36225101662589099</v>
      </c>
      <c r="Q4548">
        <v>0.85576260081823297</v>
      </c>
      <c r="R4548">
        <v>0.98845615243904705</v>
      </c>
      <c r="S4548">
        <v>0.248295266823231</v>
      </c>
      <c r="T4548">
        <v>0.93231625910780802</v>
      </c>
      <c r="U4548">
        <v>0.93231625910780802</v>
      </c>
      <c r="V4548">
        <v>1.4108938513770799</v>
      </c>
      <c r="W4548">
        <v>4.8</v>
      </c>
      <c r="X4548">
        <v>4.24</v>
      </c>
      <c r="Y4548">
        <v>58788</v>
      </c>
      <c r="Z4548">
        <v>3458</v>
      </c>
      <c r="AA4548">
        <v>0.16</v>
      </c>
      <c r="AB4548">
        <v>17</v>
      </c>
      <c r="AC4548">
        <v>8</v>
      </c>
      <c r="AD4548">
        <v>9</v>
      </c>
      <c r="AE4548">
        <v>47.06</v>
      </c>
      <c r="AF4548">
        <v>11</v>
      </c>
      <c r="AG4548">
        <v>7</v>
      </c>
      <c r="AH4548">
        <v>6</v>
      </c>
      <c r="AI4548">
        <v>4</v>
      </c>
    </row>
    <row r="4549" spans="1:35" x14ac:dyDescent="0.2">
      <c r="A4549" s="102">
        <v>7877</v>
      </c>
      <c r="B4549">
        <v>4739</v>
      </c>
      <c r="C4549" t="s">
        <v>2987</v>
      </c>
      <c r="D4549" t="s">
        <v>2929</v>
      </c>
      <c r="E4549">
        <v>3330</v>
      </c>
      <c r="F4549">
        <v>3345</v>
      </c>
      <c r="G4549">
        <v>300</v>
      </c>
      <c r="H4549" t="s">
        <v>2927</v>
      </c>
      <c r="I4549">
        <v>8425</v>
      </c>
      <c r="J4549" t="s">
        <v>3174</v>
      </c>
      <c r="K4549" t="s">
        <v>2933</v>
      </c>
      <c r="L4549">
        <v>3445</v>
      </c>
      <c r="M4549">
        <v>3420</v>
      </c>
      <c r="N4549">
        <v>300</v>
      </c>
      <c r="O4549" t="s">
        <v>2930</v>
      </c>
      <c r="P4549">
        <v>0.63734273237091699</v>
      </c>
      <c r="Q4549">
        <v>0.81105875454067999</v>
      </c>
      <c r="R4549">
        <v>0.52547962553931904</v>
      </c>
      <c r="S4549">
        <v>9.5403426154574297E-2</v>
      </c>
      <c r="T4549">
        <v>1.3045941960027401</v>
      </c>
      <c r="U4549">
        <v>1.3045941960027401</v>
      </c>
      <c r="V4549">
        <v>1.0929374155751499</v>
      </c>
      <c r="W4549">
        <v>4.29</v>
      </c>
      <c r="X4549">
        <v>2.19</v>
      </c>
      <c r="Y4549">
        <v>58725</v>
      </c>
      <c r="Z4549">
        <v>3262</v>
      </c>
      <c r="AA4549">
        <v>0.18</v>
      </c>
      <c r="AB4549">
        <v>18</v>
      </c>
      <c r="AC4549">
        <v>10</v>
      </c>
      <c r="AD4549">
        <v>8</v>
      </c>
      <c r="AE4549">
        <v>55.56</v>
      </c>
      <c r="AF4549">
        <v>10</v>
      </c>
      <c r="AG4549">
        <v>8</v>
      </c>
      <c r="AH4549">
        <v>5</v>
      </c>
      <c r="AI4549">
        <v>5</v>
      </c>
    </row>
    <row r="4550" spans="1:35" x14ac:dyDescent="0.2">
      <c r="A4550" s="102">
        <v>6542</v>
      </c>
      <c r="B4550">
        <v>2220</v>
      </c>
      <c r="C4550" t="s">
        <v>3336</v>
      </c>
      <c r="D4550" t="s">
        <v>2955</v>
      </c>
      <c r="E4550">
        <v>5110</v>
      </c>
      <c r="F4550">
        <v>5110</v>
      </c>
      <c r="G4550">
        <v>200</v>
      </c>
      <c r="H4550" t="s">
        <v>2927</v>
      </c>
      <c r="I4550">
        <v>6371</v>
      </c>
      <c r="J4550" t="s">
        <v>3148</v>
      </c>
      <c r="K4550" t="s">
        <v>2940</v>
      </c>
      <c r="L4550">
        <v>3540</v>
      </c>
      <c r="M4550">
        <v>3530</v>
      </c>
      <c r="N4550">
        <v>300</v>
      </c>
      <c r="O4550" t="s">
        <v>2930</v>
      </c>
      <c r="P4550">
        <v>0.210270503114318</v>
      </c>
      <c r="Q4550">
        <v>0.82887735371549298</v>
      </c>
      <c r="R4550">
        <v>5.7070511779778899E-2</v>
      </c>
      <c r="S4550">
        <v>4.6815758721067196E-3</v>
      </c>
      <c r="T4550">
        <v>2.1864933853795598</v>
      </c>
      <c r="U4550">
        <v>2.1864933853795598</v>
      </c>
      <c r="V4550">
        <v>3.2742707320909301</v>
      </c>
      <c r="W4550">
        <v>8.5299999999999994</v>
      </c>
      <c r="X4550">
        <v>3.62</v>
      </c>
      <c r="Y4550">
        <v>58700</v>
      </c>
      <c r="Z4550">
        <v>11740</v>
      </c>
      <c r="AA4550">
        <v>0.57999999999999996</v>
      </c>
      <c r="AB4550">
        <v>5</v>
      </c>
      <c r="AC4550">
        <v>3</v>
      </c>
      <c r="AD4550">
        <v>2</v>
      </c>
      <c r="AE4550">
        <v>60</v>
      </c>
      <c r="AF4550">
        <v>15</v>
      </c>
      <c r="AG4550">
        <v>2</v>
      </c>
      <c r="AH4550">
        <v>1</v>
      </c>
      <c r="AI4550">
        <v>2</v>
      </c>
    </row>
    <row r="4551" spans="1:35" x14ac:dyDescent="0.2">
      <c r="A4551" s="102">
        <v>5631</v>
      </c>
      <c r="B4551">
        <v>1812</v>
      </c>
      <c r="C4551" t="s">
        <v>3069</v>
      </c>
      <c r="D4551" t="s">
        <v>2937</v>
      </c>
      <c r="E4551">
        <v>1460</v>
      </c>
      <c r="F4551">
        <v>1451</v>
      </c>
      <c r="G4551">
        <v>600</v>
      </c>
      <c r="H4551" t="s">
        <v>2930</v>
      </c>
      <c r="I4551">
        <v>3863</v>
      </c>
      <c r="J4551" t="s">
        <v>3214</v>
      </c>
      <c r="K4551" t="s">
        <v>3213</v>
      </c>
      <c r="L4551">
        <v>1848</v>
      </c>
      <c r="M4551">
        <v>1861</v>
      </c>
      <c r="N4551">
        <v>500</v>
      </c>
      <c r="O4551" t="s">
        <v>2927</v>
      </c>
      <c r="P4551">
        <v>0.70664319967573597</v>
      </c>
      <c r="Q4551">
        <v>0.84091698479594401</v>
      </c>
      <c r="R4551">
        <v>0.271808244176796</v>
      </c>
      <c r="S4551">
        <v>0.132853661224208</v>
      </c>
      <c r="T4551">
        <v>-0.38335418877705901</v>
      </c>
      <c r="U4551">
        <v>0.38335418877705901</v>
      </c>
      <c r="V4551">
        <v>5.4219929405939102E-2</v>
      </c>
      <c r="W4551">
        <v>-0.75</v>
      </c>
      <c r="X4551">
        <v>6.44</v>
      </c>
      <c r="Y4551">
        <v>58609</v>
      </c>
      <c r="Z4551">
        <v>3256</v>
      </c>
      <c r="AA4551">
        <v>0.12</v>
      </c>
      <c r="AB4551">
        <v>18</v>
      </c>
      <c r="AC4551">
        <v>8</v>
      </c>
      <c r="AD4551">
        <v>10</v>
      </c>
      <c r="AE4551">
        <v>44.44</v>
      </c>
      <c r="AF4551">
        <v>13</v>
      </c>
      <c r="AG4551">
        <v>5</v>
      </c>
      <c r="AH4551">
        <v>4</v>
      </c>
      <c r="AI4551">
        <v>9</v>
      </c>
    </row>
    <row r="4552" spans="1:35" x14ac:dyDescent="0.2">
      <c r="A4552" s="102">
        <v>1382</v>
      </c>
      <c r="B4552">
        <v>3099</v>
      </c>
      <c r="C4552" t="s">
        <v>36</v>
      </c>
      <c r="D4552" t="s">
        <v>2953</v>
      </c>
      <c r="E4552">
        <v>852</v>
      </c>
      <c r="F4552">
        <v>848</v>
      </c>
      <c r="G4552">
        <v>1200</v>
      </c>
      <c r="H4552" t="s">
        <v>2930</v>
      </c>
      <c r="I4552">
        <v>4202</v>
      </c>
      <c r="J4552" t="s">
        <v>49</v>
      </c>
      <c r="K4552" t="s">
        <v>2952</v>
      </c>
      <c r="L4552">
        <v>1047</v>
      </c>
      <c r="M4552">
        <v>1048</v>
      </c>
      <c r="N4552">
        <v>1000</v>
      </c>
      <c r="O4552" t="s">
        <v>2927</v>
      </c>
      <c r="P4552">
        <v>0.44555670402697101</v>
      </c>
      <c r="Q4552">
        <v>0.90750157585459701</v>
      </c>
      <c r="R4552">
        <v>0.44506611398367202</v>
      </c>
      <c r="S4552">
        <v>1.3709326263810001E-2</v>
      </c>
      <c r="T4552">
        <v>-2.0045322717660898</v>
      </c>
      <c r="U4552">
        <v>2.0045322717660898</v>
      </c>
      <c r="V4552">
        <v>1.99517730567603</v>
      </c>
      <c r="W4552">
        <v>-12.04</v>
      </c>
      <c r="X4552">
        <v>2.9</v>
      </c>
      <c r="Y4552">
        <v>58562</v>
      </c>
      <c r="Z4552">
        <v>3660</v>
      </c>
      <c r="AA4552">
        <v>0.15</v>
      </c>
      <c r="AB4552">
        <v>16</v>
      </c>
      <c r="AC4552">
        <v>9</v>
      </c>
      <c r="AD4552">
        <v>7</v>
      </c>
      <c r="AE4552">
        <v>56.25</v>
      </c>
      <c r="AF4552">
        <v>13</v>
      </c>
      <c r="AG4552">
        <v>6</v>
      </c>
      <c r="AH4552">
        <v>5</v>
      </c>
      <c r="AI4552">
        <v>5</v>
      </c>
    </row>
    <row r="4553" spans="1:35" x14ac:dyDescent="0.2">
      <c r="A4553" s="102">
        <v>4430</v>
      </c>
      <c r="B4553">
        <v>2331</v>
      </c>
      <c r="C4553" t="s">
        <v>3130</v>
      </c>
      <c r="D4553" t="s">
        <v>2942</v>
      </c>
      <c r="E4553">
        <v>5750</v>
      </c>
      <c r="F4553">
        <v>5710</v>
      </c>
      <c r="G4553">
        <v>100</v>
      </c>
      <c r="H4553" t="s">
        <v>2930</v>
      </c>
      <c r="I4553">
        <v>3231</v>
      </c>
      <c r="J4553" t="s">
        <v>543</v>
      </c>
      <c r="K4553" t="s">
        <v>2949</v>
      </c>
      <c r="L4553">
        <v>2725</v>
      </c>
      <c r="M4553">
        <v>2748</v>
      </c>
      <c r="N4553">
        <v>200</v>
      </c>
      <c r="O4553" t="s">
        <v>2927</v>
      </c>
      <c r="P4553">
        <v>0.43939487704583802</v>
      </c>
      <c r="Q4553">
        <v>0.85735947905632204</v>
      </c>
      <c r="R4553">
        <v>0.334293793195586</v>
      </c>
      <c r="S4553">
        <v>0.14584730683017</v>
      </c>
      <c r="T4553">
        <v>-2.1211432843466098</v>
      </c>
      <c r="U4553">
        <v>2.1211432843466098</v>
      </c>
      <c r="V4553">
        <v>2.2420527671736301</v>
      </c>
      <c r="W4553">
        <v>-5.96</v>
      </c>
      <c r="X4553">
        <v>3.75</v>
      </c>
      <c r="Y4553">
        <v>58536</v>
      </c>
      <c r="Z4553">
        <v>4181</v>
      </c>
      <c r="AA4553">
        <v>0.33</v>
      </c>
      <c r="AB4553">
        <v>14</v>
      </c>
      <c r="AC4553">
        <v>7</v>
      </c>
      <c r="AD4553">
        <v>7</v>
      </c>
      <c r="AE4553">
        <v>50</v>
      </c>
      <c r="AF4553">
        <v>13</v>
      </c>
      <c r="AG4553">
        <v>4</v>
      </c>
      <c r="AH4553">
        <v>2</v>
      </c>
      <c r="AI4553">
        <v>8</v>
      </c>
    </row>
    <row r="4554" spans="1:35" x14ac:dyDescent="0.2">
      <c r="A4554" s="102">
        <v>1646</v>
      </c>
      <c r="B4554">
        <v>7189</v>
      </c>
      <c r="C4554" t="s">
        <v>45</v>
      </c>
      <c r="D4554" t="s">
        <v>2990</v>
      </c>
      <c r="E4554">
        <v>755</v>
      </c>
      <c r="F4554">
        <v>738</v>
      </c>
      <c r="G4554">
        <v>1400</v>
      </c>
      <c r="H4554" t="s">
        <v>2930</v>
      </c>
      <c r="I4554">
        <v>9603</v>
      </c>
      <c r="J4554" t="s">
        <v>3170</v>
      </c>
      <c r="K4554" t="s">
        <v>2942</v>
      </c>
      <c r="L4554">
        <v>2755</v>
      </c>
      <c r="M4554">
        <v>2667</v>
      </c>
      <c r="N4554">
        <v>400</v>
      </c>
      <c r="O4554" t="s">
        <v>2927</v>
      </c>
      <c r="P4554">
        <v>0.82885141911679405</v>
      </c>
      <c r="Q4554">
        <v>0.90234225099196197</v>
      </c>
      <c r="R4554">
        <v>0.87039254752269701</v>
      </c>
      <c r="S4554">
        <v>0.31343367114766701</v>
      </c>
      <c r="T4554">
        <v>-0.60103689224391299</v>
      </c>
      <c r="U4554">
        <v>0.60103689224391299</v>
      </c>
      <c r="V4554">
        <v>0.61157634358208401</v>
      </c>
      <c r="W4554">
        <v>-2.21</v>
      </c>
      <c r="X4554">
        <v>3.15</v>
      </c>
      <c r="Y4554">
        <v>58455</v>
      </c>
      <c r="Z4554">
        <v>3077</v>
      </c>
      <c r="AA4554">
        <v>0.28000000000000003</v>
      </c>
      <c r="AB4554">
        <v>19</v>
      </c>
      <c r="AC4554">
        <v>10</v>
      </c>
      <c r="AD4554">
        <v>9</v>
      </c>
      <c r="AE4554">
        <v>52.63</v>
      </c>
      <c r="AF4554">
        <v>11</v>
      </c>
      <c r="AG4554">
        <v>8</v>
      </c>
      <c r="AH4554">
        <v>6</v>
      </c>
      <c r="AI4554">
        <v>5</v>
      </c>
    </row>
    <row r="4555" spans="1:35" x14ac:dyDescent="0.2">
      <c r="A4555" s="102">
        <v>5124</v>
      </c>
      <c r="B4555">
        <v>8002</v>
      </c>
      <c r="C4555" t="s">
        <v>29</v>
      </c>
      <c r="D4555" t="s">
        <v>2934</v>
      </c>
      <c r="E4555">
        <v>810.6</v>
      </c>
      <c r="F4555">
        <v>808.5</v>
      </c>
      <c r="G4555">
        <v>1300</v>
      </c>
      <c r="H4555" t="s">
        <v>2927</v>
      </c>
      <c r="I4555">
        <v>8385</v>
      </c>
      <c r="J4555" t="s">
        <v>1075</v>
      </c>
      <c r="K4555" t="s">
        <v>2990</v>
      </c>
      <c r="L4555">
        <v>587</v>
      </c>
      <c r="M4555">
        <v>576</v>
      </c>
      <c r="N4555">
        <v>1800</v>
      </c>
      <c r="O4555" t="s">
        <v>2930</v>
      </c>
      <c r="P4555">
        <v>0.68118953967039497</v>
      </c>
      <c r="Q4555">
        <v>0.84773758786362796</v>
      </c>
      <c r="R4555">
        <v>0.15467778099280699</v>
      </c>
      <c r="S4555">
        <v>0.19513973413669899</v>
      </c>
      <c r="T4555">
        <v>1.6901406610282099</v>
      </c>
      <c r="U4555">
        <v>1.6901406610282099</v>
      </c>
      <c r="V4555">
        <v>0.94658004771278303</v>
      </c>
      <c r="W4555">
        <v>4.01</v>
      </c>
      <c r="X4555">
        <v>1.36</v>
      </c>
      <c r="Y4555">
        <v>58453</v>
      </c>
      <c r="Z4555">
        <v>3438</v>
      </c>
      <c r="AA4555">
        <v>0.18</v>
      </c>
      <c r="AB4555">
        <v>17</v>
      </c>
      <c r="AC4555">
        <v>10</v>
      </c>
      <c r="AD4555">
        <v>7</v>
      </c>
      <c r="AE4555">
        <v>58.82</v>
      </c>
      <c r="AF4555">
        <v>14</v>
      </c>
      <c r="AG4555">
        <v>3</v>
      </c>
      <c r="AH4555">
        <v>4</v>
      </c>
      <c r="AI4555">
        <v>10</v>
      </c>
    </row>
    <row r="4556" spans="1:35" x14ac:dyDescent="0.2">
      <c r="A4556" s="102">
        <v>5489</v>
      </c>
      <c r="B4556">
        <v>4043</v>
      </c>
      <c r="C4556" t="s">
        <v>3283</v>
      </c>
      <c r="D4556" t="s">
        <v>2952</v>
      </c>
      <c r="E4556">
        <v>2845</v>
      </c>
      <c r="F4556">
        <v>2847</v>
      </c>
      <c r="G4556">
        <v>300</v>
      </c>
      <c r="H4556" t="s">
        <v>2927</v>
      </c>
      <c r="I4556">
        <v>5802</v>
      </c>
      <c r="J4556" t="s">
        <v>3220</v>
      </c>
      <c r="K4556" t="s">
        <v>2943</v>
      </c>
      <c r="L4556">
        <v>1533.5</v>
      </c>
      <c r="M4556">
        <v>1518</v>
      </c>
      <c r="N4556">
        <v>600</v>
      </c>
      <c r="O4556" t="s">
        <v>2930</v>
      </c>
      <c r="P4556">
        <v>0.375406545608023</v>
      </c>
      <c r="Q4556">
        <v>0.84276821920790501</v>
      </c>
      <c r="R4556">
        <v>0.82343727483588502</v>
      </c>
      <c r="S4556">
        <v>0.22825114173727501</v>
      </c>
      <c r="T4556">
        <v>0.38273474129255203</v>
      </c>
      <c r="U4556">
        <v>0.38273474129255203</v>
      </c>
      <c r="V4556">
        <v>0.13150940528216501</v>
      </c>
      <c r="W4556">
        <v>1.97</v>
      </c>
      <c r="X4556">
        <v>6.64</v>
      </c>
      <c r="Y4556">
        <v>58427</v>
      </c>
      <c r="Z4556">
        <v>4173</v>
      </c>
      <c r="AA4556">
        <v>0.36</v>
      </c>
      <c r="AB4556">
        <v>14</v>
      </c>
      <c r="AC4556">
        <v>7</v>
      </c>
      <c r="AD4556">
        <v>7</v>
      </c>
      <c r="AE4556">
        <v>50</v>
      </c>
      <c r="AF4556">
        <v>12</v>
      </c>
      <c r="AG4556">
        <v>4</v>
      </c>
      <c r="AH4556">
        <v>4</v>
      </c>
      <c r="AI4556">
        <v>6</v>
      </c>
    </row>
    <row r="4557" spans="1:35" x14ac:dyDescent="0.2">
      <c r="A4557" s="102">
        <v>8403</v>
      </c>
      <c r="B4557">
        <v>1824</v>
      </c>
      <c r="C4557" t="s">
        <v>225</v>
      </c>
      <c r="D4557" t="s">
        <v>2937</v>
      </c>
      <c r="E4557">
        <v>1081</v>
      </c>
      <c r="F4557">
        <v>1095</v>
      </c>
      <c r="G4557">
        <v>1000</v>
      </c>
      <c r="H4557" t="s">
        <v>2927</v>
      </c>
      <c r="I4557">
        <v>8308</v>
      </c>
      <c r="J4557" t="s">
        <v>52</v>
      </c>
      <c r="K4557" t="s">
        <v>2990</v>
      </c>
      <c r="L4557">
        <v>467.9</v>
      </c>
      <c r="M4557">
        <v>466.4</v>
      </c>
      <c r="N4557">
        <v>2300</v>
      </c>
      <c r="O4557" t="s">
        <v>2930</v>
      </c>
      <c r="P4557">
        <v>7.2752275253953294E-2</v>
      </c>
      <c r="Q4557">
        <v>0.80455667682743104</v>
      </c>
      <c r="R4557">
        <v>0.59141000248523801</v>
      </c>
      <c r="S4557">
        <v>0.13956244310650801</v>
      </c>
      <c r="T4557">
        <v>1.25724281264857</v>
      </c>
      <c r="U4557">
        <v>1.25724281264857</v>
      </c>
      <c r="V4557">
        <v>1.0270719138220701</v>
      </c>
      <c r="W4557">
        <v>5.62</v>
      </c>
      <c r="X4557">
        <v>2.0299999999999998</v>
      </c>
      <c r="Y4557">
        <v>58394</v>
      </c>
      <c r="Z4557">
        <v>3435</v>
      </c>
      <c r="AA4557">
        <v>0.11</v>
      </c>
      <c r="AB4557">
        <v>17</v>
      </c>
      <c r="AC4557">
        <v>9</v>
      </c>
      <c r="AD4557">
        <v>8</v>
      </c>
      <c r="AE4557">
        <v>52.94</v>
      </c>
      <c r="AF4557">
        <v>12</v>
      </c>
      <c r="AG4557">
        <v>6</v>
      </c>
      <c r="AH4557">
        <v>3</v>
      </c>
      <c r="AI4557">
        <v>8</v>
      </c>
    </row>
    <row r="4558" spans="1:35" x14ac:dyDescent="0.2">
      <c r="A4558" s="102">
        <v>5016</v>
      </c>
      <c r="B4558">
        <v>5803</v>
      </c>
      <c r="C4558" t="s">
        <v>26</v>
      </c>
      <c r="D4558" t="s">
        <v>2943</v>
      </c>
      <c r="E4558">
        <v>386</v>
      </c>
      <c r="F4558">
        <v>380</v>
      </c>
      <c r="G4558">
        <v>2700</v>
      </c>
      <c r="H4558" t="s">
        <v>2930</v>
      </c>
      <c r="I4558">
        <v>5991</v>
      </c>
      <c r="J4558" t="s">
        <v>1327</v>
      </c>
      <c r="K4558" t="s">
        <v>3194</v>
      </c>
      <c r="L4558">
        <v>931</v>
      </c>
      <c r="M4558">
        <v>937</v>
      </c>
      <c r="N4558">
        <v>1100</v>
      </c>
      <c r="O4558" t="s">
        <v>2927</v>
      </c>
      <c r="P4558">
        <v>0.65458701157996302</v>
      </c>
      <c r="Q4558">
        <v>0.84905534931062099</v>
      </c>
      <c r="R4558">
        <v>0.17049494305810201</v>
      </c>
      <c r="S4558">
        <v>7.9072843550247504E-2</v>
      </c>
      <c r="T4558">
        <v>-2.09008249896138</v>
      </c>
      <c r="U4558">
        <v>2.09008249896138</v>
      </c>
      <c r="V4558">
        <v>1.9771762378464699</v>
      </c>
      <c r="W4558">
        <v>-18.05</v>
      </c>
      <c r="X4558">
        <v>0.46</v>
      </c>
      <c r="Y4558">
        <v>58274</v>
      </c>
      <c r="Z4558">
        <v>3642</v>
      </c>
      <c r="AA4558">
        <v>0.19</v>
      </c>
      <c r="AB4558">
        <v>16</v>
      </c>
      <c r="AC4558">
        <v>8</v>
      </c>
      <c r="AD4558">
        <v>8</v>
      </c>
      <c r="AE4558">
        <v>50</v>
      </c>
      <c r="AF4558">
        <v>14</v>
      </c>
      <c r="AG4558">
        <v>5</v>
      </c>
      <c r="AH4558">
        <v>4</v>
      </c>
      <c r="AI4558">
        <v>7</v>
      </c>
    </row>
    <row r="4559" spans="1:35" x14ac:dyDescent="0.2">
      <c r="A4559" s="102">
        <v>8558</v>
      </c>
      <c r="B4559">
        <v>3863</v>
      </c>
      <c r="C4559" t="s">
        <v>3214</v>
      </c>
      <c r="D4559" t="s">
        <v>3213</v>
      </c>
      <c r="E4559">
        <v>1848</v>
      </c>
      <c r="F4559">
        <v>1861</v>
      </c>
      <c r="G4559">
        <v>500</v>
      </c>
      <c r="H4559" t="s">
        <v>2930</v>
      </c>
      <c r="I4559">
        <v>8218</v>
      </c>
      <c r="J4559" t="s">
        <v>3162</v>
      </c>
      <c r="K4559" t="s">
        <v>2953</v>
      </c>
      <c r="L4559">
        <v>2400</v>
      </c>
      <c r="M4559">
        <v>2382</v>
      </c>
      <c r="N4559">
        <v>400</v>
      </c>
      <c r="O4559" t="s">
        <v>2927</v>
      </c>
      <c r="P4559">
        <v>0.50638928194168598</v>
      </c>
      <c r="Q4559">
        <v>0.80234084274581796</v>
      </c>
      <c r="R4559">
        <v>0.43995836095016</v>
      </c>
      <c r="S4559">
        <v>0.43133536041429199</v>
      </c>
      <c r="T4559">
        <v>-1.0447276894789199</v>
      </c>
      <c r="U4559">
        <v>1.0447276894789199</v>
      </c>
      <c r="V4559">
        <v>1.28510133671458</v>
      </c>
      <c r="W4559">
        <v>-2.76</v>
      </c>
      <c r="X4559">
        <v>2.34</v>
      </c>
      <c r="Y4559">
        <v>58269</v>
      </c>
      <c r="Z4559">
        <v>3237</v>
      </c>
      <c r="AA4559">
        <v>7.0000000000000007E-2</v>
      </c>
      <c r="AB4559">
        <v>18</v>
      </c>
      <c r="AC4559">
        <v>9</v>
      </c>
      <c r="AD4559">
        <v>9</v>
      </c>
      <c r="AE4559">
        <v>50</v>
      </c>
      <c r="AF4559">
        <v>12</v>
      </c>
      <c r="AG4559">
        <v>6</v>
      </c>
      <c r="AH4559">
        <v>4</v>
      </c>
      <c r="AI4559">
        <v>8</v>
      </c>
    </row>
    <row r="4560" spans="1:35" x14ac:dyDescent="0.2">
      <c r="A4560" s="102">
        <v>8080</v>
      </c>
      <c r="B4560">
        <v>7267</v>
      </c>
      <c r="C4560" t="s">
        <v>61</v>
      </c>
      <c r="D4560" t="s">
        <v>2945</v>
      </c>
      <c r="E4560">
        <v>2893</v>
      </c>
      <c r="F4560">
        <v>2857.5</v>
      </c>
      <c r="G4560">
        <v>300</v>
      </c>
      <c r="H4560" t="s">
        <v>2930</v>
      </c>
      <c r="I4560">
        <v>7984</v>
      </c>
      <c r="J4560" t="s">
        <v>1007</v>
      </c>
      <c r="K4560" t="s">
        <v>2951</v>
      </c>
      <c r="L4560">
        <v>1673</v>
      </c>
      <c r="M4560">
        <v>1664</v>
      </c>
      <c r="N4560">
        <v>500</v>
      </c>
      <c r="O4560" t="s">
        <v>2927</v>
      </c>
      <c r="P4560">
        <v>0.32694679667478299</v>
      </c>
      <c r="Q4560">
        <v>0.80849990584683995</v>
      </c>
      <c r="R4560">
        <v>0.37443753686690001</v>
      </c>
      <c r="S4560">
        <v>5.9191445488804499E-2</v>
      </c>
      <c r="T4560">
        <v>-2.4191482488087099</v>
      </c>
      <c r="U4560">
        <v>2.4191482488087099</v>
      </c>
      <c r="V4560">
        <v>1.9362246356984401</v>
      </c>
      <c r="W4560">
        <v>-8.2899999999999991</v>
      </c>
      <c r="X4560">
        <v>2.95</v>
      </c>
      <c r="Y4560">
        <v>58211</v>
      </c>
      <c r="Z4560">
        <v>5821</v>
      </c>
      <c r="AA4560">
        <v>0.32</v>
      </c>
      <c r="AB4560">
        <v>10</v>
      </c>
      <c r="AC4560">
        <v>6</v>
      </c>
      <c r="AD4560">
        <v>4</v>
      </c>
      <c r="AE4560">
        <v>60</v>
      </c>
      <c r="AF4560">
        <v>15</v>
      </c>
      <c r="AG4560">
        <v>1</v>
      </c>
      <c r="AH4560">
        <v>1</v>
      </c>
      <c r="AI4560">
        <v>8</v>
      </c>
    </row>
    <row r="4561" spans="1:35" x14ac:dyDescent="0.2">
      <c r="A4561" s="102">
        <v>7409</v>
      </c>
      <c r="B4561">
        <v>4689</v>
      </c>
      <c r="C4561" t="s">
        <v>3173</v>
      </c>
      <c r="D4561" t="s">
        <v>2929</v>
      </c>
      <c r="E4561">
        <v>451</v>
      </c>
      <c r="F4561">
        <v>437</v>
      </c>
      <c r="G4561">
        <v>2500</v>
      </c>
      <c r="H4561" t="s">
        <v>2927</v>
      </c>
      <c r="I4561">
        <v>9706</v>
      </c>
      <c r="J4561" t="s">
        <v>3103</v>
      </c>
      <c r="K4561" t="s">
        <v>2949</v>
      </c>
      <c r="L4561">
        <v>5630</v>
      </c>
      <c r="M4561">
        <v>5500</v>
      </c>
      <c r="N4561">
        <v>200</v>
      </c>
      <c r="O4561" t="s">
        <v>2930</v>
      </c>
      <c r="P4561">
        <v>4.7088196994479199E-2</v>
      </c>
      <c r="Q4561">
        <v>0.81724443824706905</v>
      </c>
      <c r="R4561">
        <v>0.95217803306381399</v>
      </c>
      <c r="S4561">
        <v>2.4955323195305999E-2</v>
      </c>
      <c r="T4561">
        <v>0.92149594131226498</v>
      </c>
      <c r="U4561">
        <v>0.92149594131226498</v>
      </c>
      <c r="V4561">
        <v>0.80252453554351499</v>
      </c>
      <c r="W4561">
        <v>8.91</v>
      </c>
      <c r="X4561">
        <v>0.68</v>
      </c>
      <c r="Y4561">
        <v>57918</v>
      </c>
      <c r="Z4561">
        <v>2896</v>
      </c>
      <c r="AA4561">
        <v>0.05</v>
      </c>
      <c r="AB4561">
        <v>20</v>
      </c>
      <c r="AC4561">
        <v>10</v>
      </c>
      <c r="AD4561">
        <v>10</v>
      </c>
      <c r="AE4561">
        <v>50</v>
      </c>
      <c r="AF4561">
        <v>10</v>
      </c>
      <c r="AG4561">
        <v>8</v>
      </c>
      <c r="AH4561">
        <v>9</v>
      </c>
      <c r="AI4561">
        <v>3</v>
      </c>
    </row>
    <row r="4562" spans="1:35" x14ac:dyDescent="0.2">
      <c r="A4562" s="102">
        <v>1240</v>
      </c>
      <c r="B4562">
        <v>2914</v>
      </c>
      <c r="C4562" t="s">
        <v>3132</v>
      </c>
      <c r="D4562" t="s">
        <v>2955</v>
      </c>
      <c r="E4562">
        <v>2326</v>
      </c>
      <c r="F4562">
        <v>2301</v>
      </c>
      <c r="G4562">
        <v>500</v>
      </c>
      <c r="H4562" t="s">
        <v>2927</v>
      </c>
      <c r="I4562">
        <v>7327</v>
      </c>
      <c r="J4562" t="s">
        <v>3249</v>
      </c>
      <c r="K4562" t="s">
        <v>2990</v>
      </c>
      <c r="L4562">
        <v>2822</v>
      </c>
      <c r="M4562">
        <v>2725</v>
      </c>
      <c r="N4562">
        <v>400</v>
      </c>
      <c r="O4562" t="s">
        <v>2930</v>
      </c>
      <c r="P4562">
        <v>0.84816586456879794</v>
      </c>
      <c r="Q4562">
        <v>0.91044735623864503</v>
      </c>
      <c r="R4562">
        <v>0.23217160531902001</v>
      </c>
      <c r="S4562">
        <v>9.4813758995682104E-2</v>
      </c>
      <c r="T4562">
        <v>0.13677900950426</v>
      </c>
      <c r="U4562">
        <v>0.13677900950426</v>
      </c>
      <c r="V4562">
        <v>0.57825152349817999</v>
      </c>
      <c r="W4562">
        <v>0.39</v>
      </c>
      <c r="X4562">
        <v>5.55</v>
      </c>
      <c r="Y4562">
        <v>57783</v>
      </c>
      <c r="Z4562">
        <v>19261</v>
      </c>
      <c r="AA4562">
        <v>0.97</v>
      </c>
      <c r="AB4562">
        <v>3</v>
      </c>
      <c r="AC4562">
        <v>2</v>
      </c>
      <c r="AD4562">
        <v>1</v>
      </c>
      <c r="AE4562">
        <v>66.67</v>
      </c>
      <c r="AF4562">
        <v>18</v>
      </c>
      <c r="AG4562">
        <v>0</v>
      </c>
      <c r="AH4562">
        <v>0</v>
      </c>
      <c r="AI4562">
        <v>3</v>
      </c>
    </row>
    <row r="4563" spans="1:35" x14ac:dyDescent="0.2">
      <c r="A4563" s="102">
        <v>2327</v>
      </c>
      <c r="B4563">
        <v>7984</v>
      </c>
      <c r="C4563" t="s">
        <v>1007</v>
      </c>
      <c r="D4563" t="s">
        <v>2951</v>
      </c>
      <c r="E4563">
        <v>1673</v>
      </c>
      <c r="F4563">
        <v>1664</v>
      </c>
      <c r="G4563">
        <v>600</v>
      </c>
      <c r="H4563" t="s">
        <v>2930</v>
      </c>
      <c r="I4563">
        <v>9412</v>
      </c>
      <c r="J4563" t="s">
        <v>695</v>
      </c>
      <c r="K4563" t="s">
        <v>2929</v>
      </c>
      <c r="L4563">
        <v>485</v>
      </c>
      <c r="M4563">
        <v>485</v>
      </c>
      <c r="N4563">
        <v>2100</v>
      </c>
      <c r="O4563" t="s">
        <v>2927</v>
      </c>
      <c r="P4563">
        <v>0.427735554949639</v>
      </c>
      <c r="Q4563">
        <v>0.89073921337888695</v>
      </c>
      <c r="R4563">
        <v>0.156944004873418</v>
      </c>
      <c r="S4563">
        <v>9.5777778332827403E-4</v>
      </c>
      <c r="T4563">
        <v>-0.95239071816865195</v>
      </c>
      <c r="U4563">
        <v>0.95239071816865195</v>
      </c>
      <c r="V4563">
        <v>5.2577569581070502E-2</v>
      </c>
      <c r="W4563">
        <v>-1.86</v>
      </c>
      <c r="X4563">
        <v>2.0099999999999998</v>
      </c>
      <c r="Y4563">
        <v>57683</v>
      </c>
      <c r="Z4563">
        <v>2747</v>
      </c>
      <c r="AA4563">
        <v>0.12</v>
      </c>
      <c r="AB4563">
        <v>21</v>
      </c>
      <c r="AC4563">
        <v>10</v>
      </c>
      <c r="AD4563">
        <v>11</v>
      </c>
      <c r="AE4563">
        <v>47.62</v>
      </c>
      <c r="AF4563">
        <v>13</v>
      </c>
      <c r="AG4563">
        <v>5</v>
      </c>
      <c r="AH4563">
        <v>7</v>
      </c>
      <c r="AI4563">
        <v>9</v>
      </c>
    </row>
    <row r="4564" spans="1:35" x14ac:dyDescent="0.2">
      <c r="A4564" s="102">
        <v>4174</v>
      </c>
      <c r="B4564">
        <v>2379</v>
      </c>
      <c r="C4564" t="s">
        <v>581</v>
      </c>
      <c r="D4564" t="s">
        <v>2942</v>
      </c>
      <c r="E4564">
        <v>3610</v>
      </c>
      <c r="F4564">
        <v>3675</v>
      </c>
      <c r="G4564">
        <v>200</v>
      </c>
      <c r="H4564" t="s">
        <v>2927</v>
      </c>
      <c r="I4564">
        <v>8766</v>
      </c>
      <c r="J4564" t="s">
        <v>3168</v>
      </c>
      <c r="K4564" t="s">
        <v>3176</v>
      </c>
      <c r="L4564">
        <v>6280</v>
      </c>
      <c r="M4564">
        <v>6213</v>
      </c>
      <c r="N4564">
        <v>100</v>
      </c>
      <c r="O4564" t="s">
        <v>2930</v>
      </c>
      <c r="P4564">
        <v>0.496529736948082</v>
      </c>
      <c r="Q4564">
        <v>0.86088690240173305</v>
      </c>
      <c r="R4564">
        <v>0.58473276166060995</v>
      </c>
      <c r="S4564">
        <v>0.10226771943811</v>
      </c>
      <c r="T4564">
        <v>2.0704503679103201</v>
      </c>
      <c r="U4564">
        <v>2.0704503679103201</v>
      </c>
      <c r="V4564">
        <v>1.59605551879984</v>
      </c>
      <c r="W4564">
        <v>9.58</v>
      </c>
      <c r="X4564">
        <v>18.3</v>
      </c>
      <c r="Y4564">
        <v>57555</v>
      </c>
      <c r="Z4564">
        <v>3029</v>
      </c>
      <c r="AA4564">
        <v>0.08</v>
      </c>
      <c r="AB4564">
        <v>19</v>
      </c>
      <c r="AC4564">
        <v>9</v>
      </c>
      <c r="AD4564">
        <v>10</v>
      </c>
      <c r="AE4564">
        <v>47.37</v>
      </c>
      <c r="AF4564">
        <v>10</v>
      </c>
      <c r="AG4564">
        <v>8</v>
      </c>
      <c r="AH4564">
        <v>6</v>
      </c>
      <c r="AI4564">
        <v>5</v>
      </c>
    </row>
    <row r="4565" spans="1:35" x14ac:dyDescent="0.2">
      <c r="A4565" s="102">
        <v>8246</v>
      </c>
      <c r="B4565">
        <v>6754</v>
      </c>
      <c r="C4565" t="s">
        <v>935</v>
      </c>
      <c r="D4565" t="s">
        <v>2932</v>
      </c>
      <c r="E4565">
        <v>2178</v>
      </c>
      <c r="F4565">
        <v>2149</v>
      </c>
      <c r="G4565">
        <v>400</v>
      </c>
      <c r="H4565" t="s">
        <v>2930</v>
      </c>
      <c r="I4565">
        <v>9783</v>
      </c>
      <c r="J4565" t="s">
        <v>3031</v>
      </c>
      <c r="K4565" t="s">
        <v>2942</v>
      </c>
      <c r="L4565">
        <v>3125</v>
      </c>
      <c r="M4565">
        <v>3120</v>
      </c>
      <c r="N4565">
        <v>300</v>
      </c>
      <c r="O4565" t="s">
        <v>2927</v>
      </c>
      <c r="P4565">
        <v>0.26685252977273699</v>
      </c>
      <c r="Q4565">
        <v>0.80651710072080096</v>
      </c>
      <c r="R4565">
        <v>0.176095467663552</v>
      </c>
      <c r="S4565">
        <v>5.8280450972657601E-3</v>
      </c>
      <c r="T4565">
        <v>-1.6460693889728499</v>
      </c>
      <c r="U4565">
        <v>1.6460693889728499</v>
      </c>
      <c r="V4565">
        <v>0.92093216704370995</v>
      </c>
      <c r="W4565">
        <v>-5.35</v>
      </c>
      <c r="X4565">
        <v>8.16</v>
      </c>
      <c r="Y4565">
        <v>57496</v>
      </c>
      <c r="Z4565">
        <v>2500</v>
      </c>
      <c r="AA4565">
        <v>0.2</v>
      </c>
      <c r="AB4565">
        <v>23</v>
      </c>
      <c r="AC4565">
        <v>12</v>
      </c>
      <c r="AD4565">
        <v>11</v>
      </c>
      <c r="AE4565">
        <v>52.17</v>
      </c>
      <c r="AF4565">
        <v>9</v>
      </c>
      <c r="AG4565">
        <v>10</v>
      </c>
      <c r="AH4565">
        <v>9</v>
      </c>
      <c r="AI4565">
        <v>4</v>
      </c>
    </row>
    <row r="4566" spans="1:35" x14ac:dyDescent="0.2">
      <c r="A4566" s="102">
        <v>1025</v>
      </c>
      <c r="B4566">
        <v>3003</v>
      </c>
      <c r="C4566" t="s">
        <v>691</v>
      </c>
      <c r="D4566" t="s">
        <v>2949</v>
      </c>
      <c r="E4566">
        <v>1355</v>
      </c>
      <c r="F4566">
        <v>1364</v>
      </c>
      <c r="G4566">
        <v>600</v>
      </c>
      <c r="H4566" t="s">
        <v>2927</v>
      </c>
      <c r="I4566">
        <v>4543</v>
      </c>
      <c r="J4566" t="s">
        <v>833</v>
      </c>
      <c r="K4566" t="s">
        <v>2936</v>
      </c>
      <c r="L4566">
        <v>3852</v>
      </c>
      <c r="M4566">
        <v>3941</v>
      </c>
      <c r="N4566">
        <v>200</v>
      </c>
      <c r="O4566" t="s">
        <v>2930</v>
      </c>
      <c r="P4566">
        <v>0.54652942425103601</v>
      </c>
      <c r="Q4566">
        <v>0.91559474525089202</v>
      </c>
      <c r="R4566">
        <v>0.98396631207073704</v>
      </c>
      <c r="S4566">
        <v>2.2393799260790801E-2</v>
      </c>
      <c r="T4566">
        <v>1.2758800484661099</v>
      </c>
      <c r="U4566">
        <v>1.2758800484661099</v>
      </c>
      <c r="V4566">
        <v>1.6559107756665799E-2</v>
      </c>
      <c r="W4566">
        <v>4.49</v>
      </c>
      <c r="X4566">
        <v>3.83</v>
      </c>
      <c r="Y4566">
        <v>57486</v>
      </c>
      <c r="Z4566">
        <v>3593</v>
      </c>
      <c r="AA4566">
        <v>0.19</v>
      </c>
      <c r="AB4566">
        <v>16</v>
      </c>
      <c r="AC4566">
        <v>9</v>
      </c>
      <c r="AD4566">
        <v>7</v>
      </c>
      <c r="AE4566">
        <v>56.25</v>
      </c>
      <c r="AF4566">
        <v>13</v>
      </c>
      <c r="AG4566">
        <v>5</v>
      </c>
      <c r="AH4566">
        <v>3</v>
      </c>
      <c r="AI4566">
        <v>8</v>
      </c>
    </row>
    <row r="4567" spans="1:35" x14ac:dyDescent="0.2">
      <c r="A4567" s="102">
        <v>5126</v>
      </c>
      <c r="B4567">
        <v>1893</v>
      </c>
      <c r="C4567" t="s">
        <v>3652</v>
      </c>
      <c r="D4567" t="s">
        <v>2937</v>
      </c>
      <c r="E4567">
        <v>690</v>
      </c>
      <c r="F4567">
        <v>690</v>
      </c>
      <c r="G4567">
        <v>1300</v>
      </c>
      <c r="H4567" t="s">
        <v>2930</v>
      </c>
      <c r="I4567">
        <v>2897</v>
      </c>
      <c r="J4567" t="s">
        <v>755</v>
      </c>
      <c r="K4567" t="s">
        <v>2955</v>
      </c>
      <c r="L4567">
        <v>9040</v>
      </c>
      <c r="M4567">
        <v>9170</v>
      </c>
      <c r="N4567">
        <v>100</v>
      </c>
      <c r="O4567" t="s">
        <v>2927</v>
      </c>
      <c r="P4567">
        <v>0.13070523784822199</v>
      </c>
      <c r="Q4567">
        <v>0.84769512071756004</v>
      </c>
      <c r="R4567">
        <v>0.633530713508341</v>
      </c>
      <c r="S4567">
        <v>0.24303155642695601</v>
      </c>
      <c r="T4567">
        <v>-2.0005953878082101</v>
      </c>
      <c r="U4567">
        <v>2.0005953878082101</v>
      </c>
      <c r="V4567">
        <v>1.4877987564428801</v>
      </c>
      <c r="W4567">
        <v>-7.03</v>
      </c>
      <c r="X4567">
        <v>2.1800000000000002</v>
      </c>
      <c r="Y4567">
        <v>57459</v>
      </c>
      <c r="Z4567">
        <v>3024</v>
      </c>
      <c r="AA4567">
        <v>0.23</v>
      </c>
      <c r="AB4567">
        <v>19</v>
      </c>
      <c r="AC4567">
        <v>13</v>
      </c>
      <c r="AD4567">
        <v>6</v>
      </c>
      <c r="AE4567">
        <v>68.42</v>
      </c>
      <c r="AF4567">
        <v>12</v>
      </c>
      <c r="AG4567">
        <v>7</v>
      </c>
      <c r="AH4567">
        <v>3</v>
      </c>
      <c r="AI4567">
        <v>9</v>
      </c>
    </row>
    <row r="4568" spans="1:35" x14ac:dyDescent="0.2">
      <c r="A4568" s="102">
        <v>203</v>
      </c>
      <c r="B4568">
        <v>4581</v>
      </c>
      <c r="C4568" t="s">
        <v>3700</v>
      </c>
      <c r="D4568" t="s">
        <v>2950</v>
      </c>
      <c r="E4568">
        <v>8470</v>
      </c>
      <c r="F4568">
        <v>8300</v>
      </c>
      <c r="G4568">
        <v>100</v>
      </c>
      <c r="H4568" t="s">
        <v>2927</v>
      </c>
      <c r="I4568">
        <v>9956</v>
      </c>
      <c r="J4568" t="s">
        <v>2876</v>
      </c>
      <c r="K4568" t="s">
        <v>2953</v>
      </c>
      <c r="L4568">
        <v>2037</v>
      </c>
      <c r="M4568">
        <v>1991</v>
      </c>
      <c r="N4568">
        <v>400</v>
      </c>
      <c r="O4568" t="s">
        <v>2930</v>
      </c>
      <c r="P4568">
        <v>0.52587929674336498</v>
      </c>
      <c r="Q4568">
        <v>0.94654670195183299</v>
      </c>
      <c r="R4568">
        <v>0.185890750637345</v>
      </c>
      <c r="S4568">
        <v>0.234922609062656</v>
      </c>
      <c r="T4568">
        <v>1.3525422515249601</v>
      </c>
      <c r="U4568">
        <v>1.3525422515249601</v>
      </c>
      <c r="V4568">
        <v>2.02735981734507</v>
      </c>
      <c r="W4568">
        <v>4.3899999999999997</v>
      </c>
      <c r="X4568">
        <v>4.05</v>
      </c>
      <c r="Y4568">
        <v>57409</v>
      </c>
      <c r="Z4568">
        <v>8201</v>
      </c>
      <c r="AA4568">
        <v>0.46</v>
      </c>
      <c r="AB4568">
        <v>7</v>
      </c>
      <c r="AC4568">
        <v>4</v>
      </c>
      <c r="AD4568">
        <v>3</v>
      </c>
      <c r="AE4568">
        <v>57.14</v>
      </c>
      <c r="AF4568">
        <v>17</v>
      </c>
      <c r="AG4568">
        <v>0</v>
      </c>
      <c r="AH4568">
        <v>0</v>
      </c>
      <c r="AI4568">
        <v>7</v>
      </c>
    </row>
    <row r="4569" spans="1:35" x14ac:dyDescent="0.2">
      <c r="A4569" s="102">
        <v>8476</v>
      </c>
      <c r="B4569">
        <v>2801</v>
      </c>
      <c r="C4569" t="s">
        <v>751</v>
      </c>
      <c r="D4569" t="s">
        <v>2955</v>
      </c>
      <c r="E4569">
        <v>5800</v>
      </c>
      <c r="F4569">
        <v>5710</v>
      </c>
      <c r="G4569">
        <v>100</v>
      </c>
      <c r="H4569" t="s">
        <v>2927</v>
      </c>
      <c r="I4569">
        <v>9142</v>
      </c>
      <c r="J4569" t="s">
        <v>1121</v>
      </c>
      <c r="K4569" t="s">
        <v>3099</v>
      </c>
      <c r="L4569">
        <v>3690</v>
      </c>
      <c r="M4569">
        <v>3630</v>
      </c>
      <c r="N4569">
        <v>200</v>
      </c>
      <c r="O4569" t="s">
        <v>2930</v>
      </c>
      <c r="P4569">
        <v>0.54095816018041099</v>
      </c>
      <c r="Q4569">
        <v>0.80351288257439601</v>
      </c>
      <c r="R4569">
        <v>1.36629820190777E-3</v>
      </c>
      <c r="S4569">
        <v>8.3531729288255693E-3</v>
      </c>
      <c r="T4569">
        <v>2.87433803353436</v>
      </c>
      <c r="U4569">
        <v>2.87433803353436</v>
      </c>
      <c r="V4569">
        <v>3.5020162333413798</v>
      </c>
      <c r="W4569">
        <v>6.15</v>
      </c>
      <c r="X4569">
        <v>27.15</v>
      </c>
      <c r="Y4569">
        <v>57352</v>
      </c>
      <c r="Z4569">
        <v>4412</v>
      </c>
      <c r="AA4569">
        <v>0.23</v>
      </c>
      <c r="AB4569">
        <v>13</v>
      </c>
      <c r="AC4569">
        <v>7</v>
      </c>
      <c r="AD4569">
        <v>6</v>
      </c>
      <c r="AE4569">
        <v>53.85</v>
      </c>
      <c r="AF4569">
        <v>13</v>
      </c>
      <c r="AG4569">
        <v>5</v>
      </c>
      <c r="AH4569">
        <v>4</v>
      </c>
      <c r="AI4569">
        <v>4</v>
      </c>
    </row>
    <row r="4570" spans="1:35" x14ac:dyDescent="0.2">
      <c r="A4570" s="102">
        <v>2019</v>
      </c>
      <c r="B4570">
        <v>3099</v>
      </c>
      <c r="C4570" t="s">
        <v>36</v>
      </c>
      <c r="D4570" t="s">
        <v>2953</v>
      </c>
      <c r="E4570">
        <v>852</v>
      </c>
      <c r="F4570">
        <v>848</v>
      </c>
      <c r="G4570">
        <v>1100</v>
      </c>
      <c r="H4570" t="s">
        <v>2930</v>
      </c>
      <c r="I4570">
        <v>5463</v>
      </c>
      <c r="J4570" t="s">
        <v>67</v>
      </c>
      <c r="K4570" t="s">
        <v>2988</v>
      </c>
      <c r="L4570">
        <v>3180</v>
      </c>
      <c r="M4570">
        <v>3170</v>
      </c>
      <c r="N4570">
        <v>300</v>
      </c>
      <c r="O4570" t="s">
        <v>2927</v>
      </c>
      <c r="P4570">
        <v>0.43470599921838898</v>
      </c>
      <c r="Q4570">
        <v>0.89556996761718199</v>
      </c>
      <c r="R4570">
        <v>0.182186374993691</v>
      </c>
      <c r="S4570">
        <v>3.6490610010110102E-3</v>
      </c>
      <c r="T4570">
        <v>-2.6077322630308899</v>
      </c>
      <c r="U4570">
        <v>2.6077322630308899</v>
      </c>
      <c r="V4570">
        <v>2.5488317730205701</v>
      </c>
      <c r="W4570">
        <v>-15.59</v>
      </c>
      <c r="X4570">
        <v>1.91</v>
      </c>
      <c r="Y4570">
        <v>57301</v>
      </c>
      <c r="Z4570">
        <v>3371</v>
      </c>
      <c r="AA4570">
        <v>0.21</v>
      </c>
      <c r="AB4570">
        <v>17</v>
      </c>
      <c r="AC4570">
        <v>9</v>
      </c>
      <c r="AD4570">
        <v>8</v>
      </c>
      <c r="AE4570">
        <v>52.94</v>
      </c>
      <c r="AF4570">
        <v>14</v>
      </c>
      <c r="AG4570">
        <v>7</v>
      </c>
      <c r="AH4570">
        <v>5</v>
      </c>
      <c r="AI4570">
        <v>5</v>
      </c>
    </row>
    <row r="4571" spans="1:35" x14ac:dyDescent="0.2">
      <c r="A4571" s="102">
        <v>2934</v>
      </c>
      <c r="B4571">
        <v>1983</v>
      </c>
      <c r="C4571" t="s">
        <v>3696</v>
      </c>
      <c r="D4571" t="s">
        <v>2937</v>
      </c>
      <c r="E4571">
        <v>2664</v>
      </c>
      <c r="F4571">
        <v>2665</v>
      </c>
      <c r="G4571">
        <v>400</v>
      </c>
      <c r="H4571" t="s">
        <v>2930</v>
      </c>
      <c r="I4571">
        <v>4689</v>
      </c>
      <c r="J4571" t="s">
        <v>3173</v>
      </c>
      <c r="K4571" t="s">
        <v>2929</v>
      </c>
      <c r="L4571">
        <v>453</v>
      </c>
      <c r="M4571">
        <v>455</v>
      </c>
      <c r="N4571">
        <v>2300</v>
      </c>
      <c r="O4571" t="s">
        <v>2927</v>
      </c>
      <c r="P4571">
        <v>0.27664995330701497</v>
      </c>
      <c r="Q4571">
        <v>0.88092988160088204</v>
      </c>
      <c r="R4571">
        <v>0.65902862495010295</v>
      </c>
      <c r="S4571">
        <v>0.30775388477621402</v>
      </c>
      <c r="T4571">
        <v>-0.864540694129731</v>
      </c>
      <c r="U4571">
        <v>0.864540694129731</v>
      </c>
      <c r="V4571">
        <v>0.75510617829266702</v>
      </c>
      <c r="W4571">
        <v>-7.13</v>
      </c>
      <c r="X4571">
        <v>1.83</v>
      </c>
      <c r="Y4571">
        <v>57255</v>
      </c>
      <c r="Z4571">
        <v>3013</v>
      </c>
      <c r="AA4571">
        <v>0.12</v>
      </c>
      <c r="AB4571">
        <v>19</v>
      </c>
      <c r="AC4571">
        <v>7</v>
      </c>
      <c r="AD4571">
        <v>12</v>
      </c>
      <c r="AE4571">
        <v>36.840000000000003</v>
      </c>
      <c r="AF4571">
        <v>11</v>
      </c>
      <c r="AG4571">
        <v>7</v>
      </c>
      <c r="AH4571">
        <v>8</v>
      </c>
      <c r="AI4571">
        <v>4</v>
      </c>
    </row>
    <row r="4572" spans="1:35" x14ac:dyDescent="0.2">
      <c r="A4572" s="102">
        <v>4850</v>
      </c>
      <c r="B4572">
        <v>1721</v>
      </c>
      <c r="C4572" t="s">
        <v>3656</v>
      </c>
      <c r="D4572" t="s">
        <v>2937</v>
      </c>
      <c r="E4572">
        <v>3170</v>
      </c>
      <c r="F4572">
        <v>3180</v>
      </c>
      <c r="G4572">
        <v>200</v>
      </c>
      <c r="H4572" t="s">
        <v>2927</v>
      </c>
      <c r="I4572">
        <v>2602</v>
      </c>
      <c r="J4572" t="s">
        <v>693</v>
      </c>
      <c r="K4572" t="s">
        <v>2955</v>
      </c>
      <c r="L4572">
        <v>3830</v>
      </c>
      <c r="M4572">
        <v>3790</v>
      </c>
      <c r="N4572">
        <v>200</v>
      </c>
      <c r="O4572" t="s">
        <v>2930</v>
      </c>
      <c r="P4572">
        <v>0.18351609713171901</v>
      </c>
      <c r="Q4572">
        <v>0.85146831910662901</v>
      </c>
      <c r="R4572">
        <v>2.4485884218459798E-2</v>
      </c>
      <c r="S4572">
        <v>0.117141630992627</v>
      </c>
      <c r="T4572">
        <v>0.26594418213115301</v>
      </c>
      <c r="U4572">
        <v>0.26594418213115301</v>
      </c>
      <c r="V4572">
        <v>0.18277754511896399</v>
      </c>
      <c r="W4572">
        <v>0.89</v>
      </c>
      <c r="X4572">
        <v>16.09</v>
      </c>
      <c r="Y4572">
        <v>57224</v>
      </c>
      <c r="Z4572">
        <v>5202</v>
      </c>
      <c r="AA4572">
        <v>0.28000000000000003</v>
      </c>
      <c r="AB4572">
        <v>11</v>
      </c>
      <c r="AC4572">
        <v>5</v>
      </c>
      <c r="AD4572">
        <v>6</v>
      </c>
      <c r="AE4572">
        <v>45.45</v>
      </c>
      <c r="AF4572">
        <v>13</v>
      </c>
      <c r="AG4572">
        <v>3</v>
      </c>
      <c r="AH4572">
        <v>2</v>
      </c>
      <c r="AI4572">
        <v>6</v>
      </c>
    </row>
    <row r="4573" spans="1:35" x14ac:dyDescent="0.2">
      <c r="A4573" s="102">
        <v>5545</v>
      </c>
      <c r="B4573">
        <v>2914</v>
      </c>
      <c r="C4573" t="s">
        <v>3132</v>
      </c>
      <c r="D4573" t="s">
        <v>2955</v>
      </c>
      <c r="E4573">
        <v>2326</v>
      </c>
      <c r="F4573">
        <v>2301</v>
      </c>
      <c r="G4573">
        <v>500</v>
      </c>
      <c r="H4573" t="s">
        <v>2930</v>
      </c>
      <c r="I4573">
        <v>4118</v>
      </c>
      <c r="J4573" t="s">
        <v>3246</v>
      </c>
      <c r="K4573" t="s">
        <v>2952</v>
      </c>
      <c r="L4573">
        <v>3545</v>
      </c>
      <c r="M4573">
        <v>3520</v>
      </c>
      <c r="N4573">
        <v>300</v>
      </c>
      <c r="O4573" t="s">
        <v>2927</v>
      </c>
      <c r="P4573">
        <v>0.56670493766573404</v>
      </c>
      <c r="Q4573">
        <v>0.841985414420649</v>
      </c>
      <c r="R4573">
        <v>0.70145645060141204</v>
      </c>
      <c r="S4573">
        <v>0.33163360614974902</v>
      </c>
      <c r="T4573">
        <v>-1.4822652938533101</v>
      </c>
      <c r="U4573">
        <v>1.4822652938533101</v>
      </c>
      <c r="V4573">
        <v>1.4136009560037299</v>
      </c>
      <c r="W4573">
        <v>-4.58</v>
      </c>
      <c r="X4573">
        <v>8.9499999999999993</v>
      </c>
      <c r="Y4573">
        <v>57203</v>
      </c>
      <c r="Z4573">
        <v>5200</v>
      </c>
      <c r="AA4573">
        <v>0.22</v>
      </c>
      <c r="AB4573">
        <v>11</v>
      </c>
      <c r="AC4573">
        <v>7</v>
      </c>
      <c r="AD4573">
        <v>4</v>
      </c>
      <c r="AE4573">
        <v>63.64</v>
      </c>
      <c r="AF4573">
        <v>14</v>
      </c>
      <c r="AG4573">
        <v>2</v>
      </c>
      <c r="AH4573">
        <v>2</v>
      </c>
      <c r="AI4573">
        <v>7</v>
      </c>
    </row>
    <row r="4574" spans="1:35" x14ac:dyDescent="0.2">
      <c r="A4574" s="102">
        <v>3406</v>
      </c>
      <c r="B4574">
        <v>7202</v>
      </c>
      <c r="C4574" t="s">
        <v>959</v>
      </c>
      <c r="D4574" t="s">
        <v>2945</v>
      </c>
      <c r="E4574">
        <v>1138</v>
      </c>
      <c r="F4574">
        <v>1140.5</v>
      </c>
      <c r="G4574">
        <v>800</v>
      </c>
      <c r="H4574" t="s">
        <v>2930</v>
      </c>
      <c r="I4574">
        <v>8218</v>
      </c>
      <c r="J4574" t="s">
        <v>3162</v>
      </c>
      <c r="K4574" t="s">
        <v>2953</v>
      </c>
      <c r="L4574">
        <v>2400</v>
      </c>
      <c r="M4574">
        <v>2382</v>
      </c>
      <c r="N4574">
        <v>400</v>
      </c>
      <c r="O4574" t="s">
        <v>2927</v>
      </c>
      <c r="P4574">
        <v>0.46956203497594201</v>
      </c>
      <c r="Q4574">
        <v>0.87322811775133302</v>
      </c>
      <c r="R4574">
        <v>0.40940074465322801</v>
      </c>
      <c r="S4574">
        <v>1.5691355746583601E-2</v>
      </c>
      <c r="T4574">
        <v>-2.29645145177239</v>
      </c>
      <c r="U4574">
        <v>2.29645145177239</v>
      </c>
      <c r="V4574">
        <v>2.5976475445746399</v>
      </c>
      <c r="W4574">
        <v>-13.25</v>
      </c>
      <c r="X4574">
        <v>4.24</v>
      </c>
      <c r="Y4574">
        <v>57193</v>
      </c>
      <c r="Z4574">
        <v>3813</v>
      </c>
      <c r="AA4574">
        <v>0.25</v>
      </c>
      <c r="AB4574">
        <v>15</v>
      </c>
      <c r="AC4574">
        <v>8</v>
      </c>
      <c r="AD4574">
        <v>7</v>
      </c>
      <c r="AE4574">
        <v>53.33</v>
      </c>
      <c r="AF4574">
        <v>13</v>
      </c>
      <c r="AG4574">
        <v>5</v>
      </c>
      <c r="AH4574">
        <v>2</v>
      </c>
      <c r="AI4574">
        <v>8</v>
      </c>
    </row>
    <row r="4575" spans="1:35" x14ac:dyDescent="0.2">
      <c r="A4575" s="102">
        <v>212</v>
      </c>
      <c r="B4575">
        <v>3938</v>
      </c>
      <c r="C4575" t="s">
        <v>3272</v>
      </c>
      <c r="D4575" t="s">
        <v>2929</v>
      </c>
      <c r="E4575">
        <v>5380</v>
      </c>
      <c r="F4575">
        <v>5380</v>
      </c>
      <c r="G4575">
        <v>200</v>
      </c>
      <c r="H4575" t="s">
        <v>2927</v>
      </c>
      <c r="I4575">
        <v>8604</v>
      </c>
      <c r="J4575" t="s">
        <v>541</v>
      </c>
      <c r="K4575" t="s">
        <v>3186</v>
      </c>
      <c r="L4575">
        <v>559</v>
      </c>
      <c r="M4575">
        <v>561.6</v>
      </c>
      <c r="N4575">
        <v>1900</v>
      </c>
      <c r="O4575" t="s">
        <v>2930</v>
      </c>
      <c r="P4575">
        <v>0.74087004593278405</v>
      </c>
      <c r="Q4575">
        <v>0.94606365461749597</v>
      </c>
      <c r="R4575">
        <v>0.30198326136699899</v>
      </c>
      <c r="S4575">
        <v>0.116348896380668</v>
      </c>
      <c r="T4575">
        <v>0.74957197624125804</v>
      </c>
      <c r="U4575">
        <v>0.74957197624125804</v>
      </c>
      <c r="V4575">
        <v>0.84293646408910605</v>
      </c>
      <c r="W4575">
        <v>4.7300000000000004</v>
      </c>
      <c r="X4575">
        <v>0.83</v>
      </c>
      <c r="Y4575">
        <v>57193</v>
      </c>
      <c r="Z4575">
        <v>2723</v>
      </c>
      <c r="AA4575">
        <v>-0.01</v>
      </c>
      <c r="AB4575">
        <v>21</v>
      </c>
      <c r="AC4575">
        <v>12</v>
      </c>
      <c r="AD4575">
        <v>9</v>
      </c>
      <c r="AE4575">
        <v>57.14</v>
      </c>
      <c r="AF4575">
        <v>10</v>
      </c>
      <c r="AG4575">
        <v>10</v>
      </c>
      <c r="AH4575">
        <v>8</v>
      </c>
      <c r="AI4575">
        <v>3</v>
      </c>
    </row>
    <row r="4576" spans="1:35" x14ac:dyDescent="0.2">
      <c r="A4576" s="102">
        <v>3994</v>
      </c>
      <c r="B4576">
        <v>2607</v>
      </c>
      <c r="C4576" t="s">
        <v>2956</v>
      </c>
      <c r="D4576" t="s">
        <v>2955</v>
      </c>
      <c r="E4576">
        <v>2936</v>
      </c>
      <c r="F4576">
        <v>2901</v>
      </c>
      <c r="G4576">
        <v>300</v>
      </c>
      <c r="H4576" t="s">
        <v>2930</v>
      </c>
      <c r="I4576">
        <v>4095</v>
      </c>
      <c r="J4576" t="s">
        <v>3672</v>
      </c>
      <c r="K4576" t="s">
        <v>2952</v>
      </c>
      <c r="L4576">
        <v>1200</v>
      </c>
      <c r="M4576">
        <v>1184</v>
      </c>
      <c r="N4576">
        <v>700</v>
      </c>
      <c r="O4576" t="s">
        <v>2927</v>
      </c>
      <c r="P4576">
        <v>0.52610896069699398</v>
      </c>
      <c r="Q4576">
        <v>0.86379151447041502</v>
      </c>
      <c r="R4576">
        <v>0.68414880984329596</v>
      </c>
      <c r="S4576">
        <v>3.1041181080168099E-2</v>
      </c>
      <c r="T4576">
        <v>-1.2939167819233299</v>
      </c>
      <c r="U4576">
        <v>1.2939167819233299</v>
      </c>
      <c r="V4576">
        <v>1.03048281823093</v>
      </c>
      <c r="W4576">
        <v>-4.51</v>
      </c>
      <c r="X4576">
        <v>4.7699999999999996</v>
      </c>
      <c r="Y4576">
        <v>57038</v>
      </c>
      <c r="Z4576">
        <v>3355</v>
      </c>
      <c r="AA4576">
        <v>0.14000000000000001</v>
      </c>
      <c r="AB4576">
        <v>17</v>
      </c>
      <c r="AC4576">
        <v>9</v>
      </c>
      <c r="AD4576">
        <v>8</v>
      </c>
      <c r="AE4576">
        <v>52.94</v>
      </c>
      <c r="AF4576">
        <v>11</v>
      </c>
      <c r="AG4576">
        <v>7</v>
      </c>
      <c r="AH4576">
        <v>5</v>
      </c>
      <c r="AI4576">
        <v>5</v>
      </c>
    </row>
    <row r="4577" spans="1:35" x14ac:dyDescent="0.2">
      <c r="A4577" s="102">
        <v>1621</v>
      </c>
      <c r="B4577">
        <v>7976</v>
      </c>
      <c r="C4577" t="s">
        <v>2985</v>
      </c>
      <c r="D4577" t="s">
        <v>2951</v>
      </c>
      <c r="E4577">
        <v>1703</v>
      </c>
      <c r="F4577">
        <v>1683</v>
      </c>
      <c r="G4577">
        <v>600</v>
      </c>
      <c r="H4577" t="s">
        <v>2927</v>
      </c>
      <c r="I4577">
        <v>9501</v>
      </c>
      <c r="J4577" t="s">
        <v>2994</v>
      </c>
      <c r="K4577" t="s">
        <v>2992</v>
      </c>
      <c r="L4577">
        <v>461</v>
      </c>
      <c r="M4577">
        <v>451</v>
      </c>
      <c r="N4577">
        <v>2200</v>
      </c>
      <c r="O4577" t="s">
        <v>2930</v>
      </c>
      <c r="P4577">
        <v>0.87014748443267798</v>
      </c>
      <c r="Q4577">
        <v>0.90283107523116601</v>
      </c>
      <c r="R4577">
        <v>6.1053106569430103E-2</v>
      </c>
      <c r="S4577">
        <v>0.37903831756801498</v>
      </c>
      <c r="T4577">
        <v>1.0523896013057601</v>
      </c>
      <c r="U4577">
        <v>1.0523896013057601</v>
      </c>
      <c r="V4577">
        <v>0.79473422135483796</v>
      </c>
      <c r="W4577">
        <v>3.9</v>
      </c>
      <c r="X4577">
        <v>1.74</v>
      </c>
      <c r="Y4577">
        <v>57010</v>
      </c>
      <c r="Z4577">
        <v>3354</v>
      </c>
      <c r="AA4577">
        <v>0.16</v>
      </c>
      <c r="AB4577">
        <v>17</v>
      </c>
      <c r="AC4577">
        <v>10</v>
      </c>
      <c r="AD4577">
        <v>7</v>
      </c>
      <c r="AE4577">
        <v>58.82</v>
      </c>
      <c r="AF4577">
        <v>11</v>
      </c>
      <c r="AG4577">
        <v>9</v>
      </c>
      <c r="AH4577">
        <v>3</v>
      </c>
      <c r="AI4577">
        <v>5</v>
      </c>
    </row>
    <row r="4578" spans="1:35" x14ac:dyDescent="0.2">
      <c r="A4578" s="102">
        <v>6975</v>
      </c>
      <c r="B4578">
        <v>6965</v>
      </c>
      <c r="C4578" t="s">
        <v>3606</v>
      </c>
      <c r="D4578" t="s">
        <v>2932</v>
      </c>
      <c r="E4578">
        <v>4860</v>
      </c>
      <c r="F4578">
        <v>4865</v>
      </c>
      <c r="G4578">
        <v>100</v>
      </c>
      <c r="H4578" t="s">
        <v>2927</v>
      </c>
      <c r="I4578">
        <v>6988</v>
      </c>
      <c r="J4578" t="s">
        <v>65</v>
      </c>
      <c r="K4578" t="s">
        <v>2952</v>
      </c>
      <c r="L4578">
        <v>6340</v>
      </c>
      <c r="M4578">
        <v>6310</v>
      </c>
      <c r="N4578">
        <v>100</v>
      </c>
      <c r="O4578" t="s">
        <v>2930</v>
      </c>
      <c r="P4578">
        <v>0.21585713744764201</v>
      </c>
      <c r="Q4578">
        <v>0.82303076849706502</v>
      </c>
      <c r="R4578">
        <v>0.23814366163686801</v>
      </c>
      <c r="S4578">
        <v>0.440257240914607</v>
      </c>
      <c r="T4578">
        <v>1.82489019417972</v>
      </c>
      <c r="U4578">
        <v>1.82489019417972</v>
      </c>
      <c r="V4578">
        <v>1.7172972321478699</v>
      </c>
      <c r="W4578">
        <v>4.75</v>
      </c>
      <c r="X4578">
        <v>22.9</v>
      </c>
      <c r="Y4578">
        <v>56994</v>
      </c>
      <c r="Z4578">
        <v>9499</v>
      </c>
      <c r="AA4578">
        <v>0.53</v>
      </c>
      <c r="AB4578">
        <v>6</v>
      </c>
      <c r="AC4578">
        <v>3</v>
      </c>
      <c r="AD4578">
        <v>3</v>
      </c>
      <c r="AE4578">
        <v>50</v>
      </c>
      <c r="AF4578">
        <v>12</v>
      </c>
      <c r="AG4578">
        <v>3</v>
      </c>
      <c r="AH4578">
        <v>1</v>
      </c>
      <c r="AI4578">
        <v>2</v>
      </c>
    </row>
    <row r="4579" spans="1:35" x14ac:dyDescent="0.2">
      <c r="A4579" s="102">
        <v>2676</v>
      </c>
      <c r="B4579">
        <v>1332</v>
      </c>
      <c r="C4579" t="s">
        <v>3655</v>
      </c>
      <c r="D4579" t="s">
        <v>3097</v>
      </c>
      <c r="E4579">
        <v>613</v>
      </c>
      <c r="F4579">
        <v>609</v>
      </c>
      <c r="G4579">
        <v>1700</v>
      </c>
      <c r="H4579" t="s">
        <v>2930</v>
      </c>
      <c r="I4579">
        <v>4118</v>
      </c>
      <c r="J4579" t="s">
        <v>3246</v>
      </c>
      <c r="K4579" t="s">
        <v>2952</v>
      </c>
      <c r="L4579">
        <v>3545</v>
      </c>
      <c r="M4579">
        <v>3520</v>
      </c>
      <c r="N4579">
        <v>300</v>
      </c>
      <c r="O4579" t="s">
        <v>2927</v>
      </c>
      <c r="P4579">
        <v>0.52691344257385397</v>
      </c>
      <c r="Q4579">
        <v>0.885198615347357</v>
      </c>
      <c r="R4579">
        <v>0.111469529178647</v>
      </c>
      <c r="S4579">
        <v>1.7230953140652198E-2</v>
      </c>
      <c r="T4579">
        <v>-0.50776099778358197</v>
      </c>
      <c r="U4579">
        <v>0.50776099778358197</v>
      </c>
      <c r="V4579">
        <v>0.50608812868214204</v>
      </c>
      <c r="W4579">
        <v>-1.8</v>
      </c>
      <c r="X4579">
        <v>1.96</v>
      </c>
      <c r="Y4579">
        <v>56841</v>
      </c>
      <c r="Z4579">
        <v>2707</v>
      </c>
      <c r="AA4579">
        <v>0.21</v>
      </c>
      <c r="AB4579">
        <v>21</v>
      </c>
      <c r="AC4579">
        <v>13</v>
      </c>
      <c r="AD4579">
        <v>8</v>
      </c>
      <c r="AE4579">
        <v>61.9</v>
      </c>
      <c r="AF4579">
        <v>11</v>
      </c>
      <c r="AG4579">
        <v>9</v>
      </c>
      <c r="AH4579">
        <v>8</v>
      </c>
      <c r="AI4579">
        <v>4</v>
      </c>
    </row>
    <row r="4580" spans="1:35" x14ac:dyDescent="0.2">
      <c r="A4580" s="102">
        <v>3041</v>
      </c>
      <c r="B4580">
        <v>2371</v>
      </c>
      <c r="C4580" t="s">
        <v>737</v>
      </c>
      <c r="D4580" t="s">
        <v>2942</v>
      </c>
      <c r="E4580">
        <v>3005</v>
      </c>
      <c r="F4580">
        <v>3080</v>
      </c>
      <c r="G4580">
        <v>300</v>
      </c>
      <c r="H4580" t="s">
        <v>2927</v>
      </c>
      <c r="I4580">
        <v>8585</v>
      </c>
      <c r="J4580" t="s">
        <v>3703</v>
      </c>
      <c r="K4580" t="s">
        <v>2933</v>
      </c>
      <c r="L4580">
        <v>165</v>
      </c>
      <c r="M4580">
        <v>165</v>
      </c>
      <c r="N4580">
        <v>5600</v>
      </c>
      <c r="O4580" t="s">
        <v>2930</v>
      </c>
      <c r="P4580">
        <v>0.55936229722321895</v>
      </c>
      <c r="Q4580">
        <v>0.87915722228161097</v>
      </c>
      <c r="R4580">
        <v>0.462397539379441</v>
      </c>
      <c r="S4580">
        <v>6.5261425209805393E-2</v>
      </c>
      <c r="T4580">
        <v>2.4357533273301502</v>
      </c>
      <c r="U4580">
        <v>2.4357533273301502</v>
      </c>
      <c r="V4580">
        <v>1.91594632162379</v>
      </c>
      <c r="W4580">
        <v>10.23</v>
      </c>
      <c r="X4580">
        <v>0</v>
      </c>
      <c r="Y4580">
        <v>56836</v>
      </c>
      <c r="Z4580">
        <v>2471</v>
      </c>
      <c r="AA4580">
        <v>0.11</v>
      </c>
      <c r="AB4580">
        <v>23</v>
      </c>
      <c r="AC4580">
        <v>12</v>
      </c>
      <c r="AD4580">
        <v>11</v>
      </c>
      <c r="AE4580">
        <v>52.17</v>
      </c>
      <c r="AF4580">
        <v>11</v>
      </c>
      <c r="AG4580">
        <v>9</v>
      </c>
      <c r="AH4580">
        <v>6</v>
      </c>
      <c r="AI4580">
        <v>8</v>
      </c>
    </row>
    <row r="4581" spans="1:35" x14ac:dyDescent="0.2">
      <c r="A4581" s="102">
        <v>5020</v>
      </c>
      <c r="B4581">
        <v>4631</v>
      </c>
      <c r="C4581" t="s">
        <v>3264</v>
      </c>
      <c r="D4581" t="s">
        <v>2952</v>
      </c>
      <c r="E4581">
        <v>2993</v>
      </c>
      <c r="F4581">
        <v>2980</v>
      </c>
      <c r="G4581">
        <v>300</v>
      </c>
      <c r="H4581" t="s">
        <v>2927</v>
      </c>
      <c r="I4581">
        <v>9532</v>
      </c>
      <c r="J4581" t="s">
        <v>3228</v>
      </c>
      <c r="K4581" t="s">
        <v>2992</v>
      </c>
      <c r="L4581">
        <v>1919</v>
      </c>
      <c r="M4581">
        <v>1935</v>
      </c>
      <c r="N4581">
        <v>500</v>
      </c>
      <c r="O4581" t="s">
        <v>2930</v>
      </c>
      <c r="P4581">
        <v>0.66508649197362402</v>
      </c>
      <c r="Q4581">
        <v>0.84903860303178602</v>
      </c>
      <c r="R4581">
        <v>0.89795733948749901</v>
      </c>
      <c r="S4581">
        <v>7.4081463705881895E-2</v>
      </c>
      <c r="T4581">
        <v>1.1861943688066201</v>
      </c>
      <c r="U4581">
        <v>1.1861943688066201</v>
      </c>
      <c r="V4581">
        <v>1.8076751173838399</v>
      </c>
      <c r="W4581">
        <v>3.56</v>
      </c>
      <c r="X4581">
        <v>8.2200000000000006</v>
      </c>
      <c r="Y4581">
        <v>56781</v>
      </c>
      <c r="Z4581">
        <v>4732</v>
      </c>
      <c r="AA4581">
        <v>0.36</v>
      </c>
      <c r="AB4581">
        <v>12</v>
      </c>
      <c r="AC4581">
        <v>7</v>
      </c>
      <c r="AD4581">
        <v>5</v>
      </c>
      <c r="AE4581">
        <v>58.33</v>
      </c>
      <c r="AF4581">
        <v>15</v>
      </c>
      <c r="AG4581">
        <v>4</v>
      </c>
      <c r="AH4581">
        <v>2</v>
      </c>
      <c r="AI4581">
        <v>6</v>
      </c>
    </row>
    <row r="4582" spans="1:35" x14ac:dyDescent="0.2">
      <c r="A4582" s="102">
        <v>4254</v>
      </c>
      <c r="B4582">
        <v>6460</v>
      </c>
      <c r="C4582" t="s">
        <v>3282</v>
      </c>
      <c r="D4582" t="s">
        <v>2940</v>
      </c>
      <c r="E4582">
        <v>1575</v>
      </c>
      <c r="F4582">
        <v>1583</v>
      </c>
      <c r="G4582">
        <v>400</v>
      </c>
      <c r="H4582" t="s">
        <v>2930</v>
      </c>
      <c r="I4582">
        <v>6645</v>
      </c>
      <c r="J4582" t="s">
        <v>931</v>
      </c>
      <c r="K4582" t="s">
        <v>2932</v>
      </c>
      <c r="L4582">
        <v>6820</v>
      </c>
      <c r="M4582">
        <v>6840</v>
      </c>
      <c r="N4582">
        <v>100</v>
      </c>
      <c r="O4582" t="s">
        <v>2927</v>
      </c>
      <c r="P4582">
        <v>0.33622974701014902</v>
      </c>
      <c r="Q4582">
        <v>0.85975659461404197</v>
      </c>
      <c r="R4582">
        <v>0.347508282459706</v>
      </c>
      <c r="S4582">
        <v>0.49572543394549601</v>
      </c>
      <c r="T4582">
        <v>-1.97635504249477</v>
      </c>
      <c r="U4582">
        <v>1.97635504249477</v>
      </c>
      <c r="V4582">
        <v>2.2269276255906201</v>
      </c>
      <c r="W4582">
        <v>-5.61</v>
      </c>
      <c r="X4582">
        <v>7.43</v>
      </c>
      <c r="Y4582">
        <v>56682</v>
      </c>
      <c r="Z4582">
        <v>3149</v>
      </c>
      <c r="AA4582">
        <v>0.1</v>
      </c>
      <c r="AB4582">
        <v>18</v>
      </c>
      <c r="AC4582">
        <v>9</v>
      </c>
      <c r="AD4582">
        <v>9</v>
      </c>
      <c r="AE4582">
        <v>50</v>
      </c>
      <c r="AF4582">
        <v>12</v>
      </c>
      <c r="AG4582">
        <v>8</v>
      </c>
      <c r="AH4582">
        <v>6</v>
      </c>
      <c r="AI4582">
        <v>4</v>
      </c>
    </row>
    <row r="4583" spans="1:35" x14ac:dyDescent="0.2">
      <c r="A4583" s="102">
        <v>3827</v>
      </c>
      <c r="B4583">
        <v>4043</v>
      </c>
      <c r="C4583" t="s">
        <v>3283</v>
      </c>
      <c r="D4583" t="s">
        <v>2952</v>
      </c>
      <c r="E4583">
        <v>2845</v>
      </c>
      <c r="F4583">
        <v>2847</v>
      </c>
      <c r="G4583">
        <v>400</v>
      </c>
      <c r="H4583" t="s">
        <v>2927</v>
      </c>
      <c r="I4583">
        <v>5201</v>
      </c>
      <c r="J4583" t="s">
        <v>3586</v>
      </c>
      <c r="K4583" t="s">
        <v>2926</v>
      </c>
      <c r="L4583">
        <v>3750</v>
      </c>
      <c r="M4583">
        <v>3620</v>
      </c>
      <c r="N4583">
        <v>300</v>
      </c>
      <c r="O4583" t="s">
        <v>2930</v>
      </c>
      <c r="P4583">
        <v>0.58847809419095998</v>
      </c>
      <c r="Q4583">
        <v>0.86611856819804101</v>
      </c>
      <c r="R4583">
        <v>0.343778196621773</v>
      </c>
      <c r="S4583">
        <v>2.4999042263223501E-2</v>
      </c>
      <c r="T4583">
        <v>1.24501374950828</v>
      </c>
      <c r="U4583">
        <v>1.24501374950828</v>
      </c>
      <c r="V4583">
        <v>0.62219111742794198</v>
      </c>
      <c r="W4583">
        <v>5.12</v>
      </c>
      <c r="X4583">
        <v>4.8600000000000003</v>
      </c>
      <c r="Y4583">
        <v>56655</v>
      </c>
      <c r="Z4583">
        <v>5150</v>
      </c>
      <c r="AA4583">
        <v>0.3</v>
      </c>
      <c r="AB4583">
        <v>11</v>
      </c>
      <c r="AC4583">
        <v>5</v>
      </c>
      <c r="AD4583">
        <v>6</v>
      </c>
      <c r="AE4583">
        <v>45.45</v>
      </c>
      <c r="AF4583">
        <v>12</v>
      </c>
      <c r="AG4583">
        <v>4</v>
      </c>
      <c r="AH4583">
        <v>3</v>
      </c>
      <c r="AI4583">
        <v>4</v>
      </c>
    </row>
    <row r="4584" spans="1:35" x14ac:dyDescent="0.2">
      <c r="A4584" s="102">
        <v>8206</v>
      </c>
      <c r="B4584">
        <v>4540</v>
      </c>
      <c r="C4584" t="s">
        <v>3676</v>
      </c>
      <c r="D4584" t="s">
        <v>2950</v>
      </c>
      <c r="E4584">
        <v>3115</v>
      </c>
      <c r="F4584">
        <v>3085</v>
      </c>
      <c r="G4584">
        <v>300</v>
      </c>
      <c r="H4584" t="s">
        <v>2927</v>
      </c>
      <c r="I4584">
        <v>9507</v>
      </c>
      <c r="J4584" t="s">
        <v>3105</v>
      </c>
      <c r="K4584" t="s">
        <v>2992</v>
      </c>
      <c r="L4584">
        <v>942</v>
      </c>
      <c r="M4584">
        <v>935</v>
      </c>
      <c r="N4584">
        <v>1000</v>
      </c>
      <c r="O4584" t="s">
        <v>2930</v>
      </c>
      <c r="P4584">
        <v>0.65553553117063501</v>
      </c>
      <c r="Q4584">
        <v>0.80701334209320996</v>
      </c>
      <c r="R4584">
        <v>0.25048011387254299</v>
      </c>
      <c r="S4584">
        <v>0.437085379051322</v>
      </c>
      <c r="T4584">
        <v>1.65022630569522</v>
      </c>
      <c r="U4584">
        <v>1.65022630569522</v>
      </c>
      <c r="V4584">
        <v>1.7603433476313901</v>
      </c>
      <c r="W4584">
        <v>8.58</v>
      </c>
      <c r="X4584">
        <v>1.03</v>
      </c>
      <c r="Y4584">
        <v>56651</v>
      </c>
      <c r="Z4584">
        <v>2575</v>
      </c>
      <c r="AA4584">
        <v>0.05</v>
      </c>
      <c r="AB4584">
        <v>22</v>
      </c>
      <c r="AC4584">
        <v>10</v>
      </c>
      <c r="AD4584">
        <v>12</v>
      </c>
      <c r="AE4584">
        <v>45.45</v>
      </c>
      <c r="AF4584">
        <v>12</v>
      </c>
      <c r="AG4584">
        <v>7</v>
      </c>
      <c r="AH4584">
        <v>7</v>
      </c>
      <c r="AI4584">
        <v>8</v>
      </c>
    </row>
    <row r="4585" spans="1:35" x14ac:dyDescent="0.2">
      <c r="A4585" s="102">
        <v>2833</v>
      </c>
      <c r="B4585">
        <v>5991</v>
      </c>
      <c r="C4585" t="s">
        <v>1327</v>
      </c>
      <c r="D4585" t="s">
        <v>3194</v>
      </c>
      <c r="E4585">
        <v>931</v>
      </c>
      <c r="F4585">
        <v>937</v>
      </c>
      <c r="G4585">
        <v>1100</v>
      </c>
      <c r="H4585" t="s">
        <v>2927</v>
      </c>
      <c r="I4585">
        <v>8385</v>
      </c>
      <c r="J4585" t="s">
        <v>1075</v>
      </c>
      <c r="K4585" t="s">
        <v>2990</v>
      </c>
      <c r="L4585">
        <v>587</v>
      </c>
      <c r="M4585">
        <v>576</v>
      </c>
      <c r="N4585">
        <v>1800</v>
      </c>
      <c r="O4585" t="s">
        <v>2930</v>
      </c>
      <c r="P4585">
        <v>0.87195609124719797</v>
      </c>
      <c r="Q4585">
        <v>0.88251719461787603</v>
      </c>
      <c r="R4585">
        <v>0.21818900276178399</v>
      </c>
      <c r="S4585">
        <v>0.19738526999139799</v>
      </c>
      <c r="T4585">
        <v>0.411964469284195</v>
      </c>
      <c r="U4585">
        <v>0.411964469284195</v>
      </c>
      <c r="V4585">
        <v>0.140505051117324</v>
      </c>
      <c r="W4585">
        <v>1.22</v>
      </c>
      <c r="X4585">
        <v>0.59</v>
      </c>
      <c r="Y4585">
        <v>56638</v>
      </c>
      <c r="Z4585">
        <v>4720</v>
      </c>
      <c r="AA4585">
        <v>0.21</v>
      </c>
      <c r="AB4585">
        <v>12</v>
      </c>
      <c r="AC4585">
        <v>7</v>
      </c>
      <c r="AD4585">
        <v>5</v>
      </c>
      <c r="AE4585">
        <v>58.33</v>
      </c>
      <c r="AF4585">
        <v>13</v>
      </c>
      <c r="AG4585">
        <v>3</v>
      </c>
      <c r="AH4585">
        <v>2</v>
      </c>
      <c r="AI4585">
        <v>7</v>
      </c>
    </row>
    <row r="4586" spans="1:35" x14ac:dyDescent="0.2">
      <c r="A4586" s="102">
        <v>7527</v>
      </c>
      <c r="B4586">
        <v>8316</v>
      </c>
      <c r="C4586" t="s">
        <v>3215</v>
      </c>
      <c r="D4586" t="s">
        <v>2990</v>
      </c>
      <c r="E4586">
        <v>3973</v>
      </c>
      <c r="F4586">
        <v>3954</v>
      </c>
      <c r="G4586">
        <v>200</v>
      </c>
      <c r="H4586" t="s">
        <v>2927</v>
      </c>
      <c r="I4586">
        <v>8341</v>
      </c>
      <c r="J4586" t="s">
        <v>1058</v>
      </c>
      <c r="K4586" t="s">
        <v>2990</v>
      </c>
      <c r="L4586">
        <v>1744</v>
      </c>
      <c r="M4586">
        <v>1693</v>
      </c>
      <c r="N4586">
        <v>500</v>
      </c>
      <c r="O4586" t="s">
        <v>2930</v>
      </c>
      <c r="P4586">
        <v>0.90535831855334503</v>
      </c>
      <c r="Q4586">
        <v>0.815632661261674</v>
      </c>
      <c r="R4586">
        <v>1.3272260718130801E-2</v>
      </c>
      <c r="S4586">
        <v>0.279971928593443</v>
      </c>
      <c r="T4586">
        <v>1.36439313195114</v>
      </c>
      <c r="U4586">
        <v>1.36439313195114</v>
      </c>
      <c r="V4586">
        <v>0.24858884075718601</v>
      </c>
      <c r="W4586">
        <v>2.86</v>
      </c>
      <c r="X4586">
        <v>7.04</v>
      </c>
      <c r="Y4586">
        <v>56599</v>
      </c>
      <c r="Z4586">
        <v>3537</v>
      </c>
      <c r="AA4586">
        <v>0.13</v>
      </c>
      <c r="AB4586">
        <v>16</v>
      </c>
      <c r="AC4586">
        <v>9</v>
      </c>
      <c r="AD4586">
        <v>7</v>
      </c>
      <c r="AE4586">
        <v>56.25</v>
      </c>
      <c r="AF4586">
        <v>14</v>
      </c>
      <c r="AG4586">
        <v>2</v>
      </c>
      <c r="AH4586">
        <v>3</v>
      </c>
      <c r="AI4586">
        <v>11</v>
      </c>
    </row>
    <row r="4587" spans="1:35" x14ac:dyDescent="0.2">
      <c r="A4587" s="102">
        <v>2285</v>
      </c>
      <c r="B4587">
        <v>5393</v>
      </c>
      <c r="C4587" t="s">
        <v>237</v>
      </c>
      <c r="D4587" t="s">
        <v>2926</v>
      </c>
      <c r="E4587">
        <v>2740</v>
      </c>
      <c r="F4587">
        <v>2743</v>
      </c>
      <c r="G4587">
        <v>200</v>
      </c>
      <c r="H4587" t="s">
        <v>2927</v>
      </c>
      <c r="I4587">
        <v>7951</v>
      </c>
      <c r="J4587" t="s">
        <v>3359</v>
      </c>
      <c r="K4587" t="s">
        <v>2951</v>
      </c>
      <c r="L4587">
        <v>5630</v>
      </c>
      <c r="M4587">
        <v>5670</v>
      </c>
      <c r="N4587">
        <v>100</v>
      </c>
      <c r="O4587" t="s">
        <v>2930</v>
      </c>
      <c r="P4587">
        <v>0.28329465524119601</v>
      </c>
      <c r="Q4587">
        <v>0.89140228746915595</v>
      </c>
      <c r="R4587">
        <v>0.86963697997785105</v>
      </c>
      <c r="S4587">
        <v>0.148739828583344</v>
      </c>
      <c r="T4587">
        <v>2.2258558844434599</v>
      </c>
      <c r="U4587">
        <v>2.2258558844434599</v>
      </c>
      <c r="V4587">
        <v>1.7086974713127301</v>
      </c>
      <c r="W4587">
        <v>8.4</v>
      </c>
      <c r="X4587">
        <v>3.25</v>
      </c>
      <c r="Y4587">
        <v>56555</v>
      </c>
      <c r="Z4587">
        <v>3327</v>
      </c>
      <c r="AA4587">
        <v>0.12</v>
      </c>
      <c r="AB4587">
        <v>17</v>
      </c>
      <c r="AC4587">
        <v>10</v>
      </c>
      <c r="AD4587">
        <v>7</v>
      </c>
      <c r="AE4587">
        <v>58.82</v>
      </c>
      <c r="AF4587">
        <v>11</v>
      </c>
      <c r="AG4587">
        <v>5</v>
      </c>
      <c r="AH4587">
        <v>6</v>
      </c>
      <c r="AI4587">
        <v>6</v>
      </c>
    </row>
    <row r="4588" spans="1:35" x14ac:dyDescent="0.2">
      <c r="A4588" s="102">
        <v>3631</v>
      </c>
      <c r="B4588">
        <v>1332</v>
      </c>
      <c r="C4588" t="s">
        <v>3655</v>
      </c>
      <c r="D4588" t="s">
        <v>3097</v>
      </c>
      <c r="E4588">
        <v>613</v>
      </c>
      <c r="F4588">
        <v>609</v>
      </c>
      <c r="G4588">
        <v>1800</v>
      </c>
      <c r="H4588" t="s">
        <v>2930</v>
      </c>
      <c r="I4588">
        <v>3941</v>
      </c>
      <c r="J4588" t="s">
        <v>3669</v>
      </c>
      <c r="K4588" t="s">
        <v>3213</v>
      </c>
      <c r="L4588">
        <v>894</v>
      </c>
      <c r="M4588">
        <v>907</v>
      </c>
      <c r="N4588">
        <v>1200</v>
      </c>
      <c r="O4588" t="s">
        <v>2927</v>
      </c>
      <c r="P4588">
        <v>5.1962431515994403E-2</v>
      </c>
      <c r="Q4588">
        <v>0.86936564292907204</v>
      </c>
      <c r="R4588">
        <v>0.23053246255102</v>
      </c>
      <c r="S4588">
        <v>5.7872241231445203E-3</v>
      </c>
      <c r="T4588">
        <v>-3.33343936258539</v>
      </c>
      <c r="U4588">
        <v>3.33343936258539</v>
      </c>
      <c r="V4588">
        <v>3.4207534393402899</v>
      </c>
      <c r="W4588">
        <v>-15.39</v>
      </c>
      <c r="X4588">
        <v>0.72</v>
      </c>
      <c r="Y4588">
        <v>56528</v>
      </c>
      <c r="Z4588">
        <v>3325</v>
      </c>
      <c r="AA4588">
        <v>0.17</v>
      </c>
      <c r="AB4588">
        <v>17</v>
      </c>
      <c r="AC4588">
        <v>9</v>
      </c>
      <c r="AD4588">
        <v>8</v>
      </c>
      <c r="AE4588">
        <v>52.94</v>
      </c>
      <c r="AF4588">
        <v>11</v>
      </c>
      <c r="AG4588">
        <v>7</v>
      </c>
      <c r="AH4588">
        <v>6</v>
      </c>
      <c r="AI4588">
        <v>4</v>
      </c>
    </row>
    <row r="4589" spans="1:35" x14ac:dyDescent="0.2">
      <c r="A4589" s="102">
        <v>2157</v>
      </c>
      <c r="B4589">
        <v>1941</v>
      </c>
      <c r="C4589" t="s">
        <v>3569</v>
      </c>
      <c r="D4589" t="s">
        <v>2937</v>
      </c>
      <c r="E4589">
        <v>2587</v>
      </c>
      <c r="F4589">
        <v>2560</v>
      </c>
      <c r="G4589">
        <v>400</v>
      </c>
      <c r="H4589" t="s">
        <v>2930</v>
      </c>
      <c r="I4589">
        <v>4212</v>
      </c>
      <c r="J4589" t="s">
        <v>822</v>
      </c>
      <c r="K4589" t="s">
        <v>2952</v>
      </c>
      <c r="L4589">
        <v>2579</v>
      </c>
      <c r="M4589">
        <v>2529</v>
      </c>
      <c r="N4589">
        <v>400</v>
      </c>
      <c r="O4589" t="s">
        <v>2927</v>
      </c>
      <c r="P4589">
        <v>0.19471536243850501</v>
      </c>
      <c r="Q4589">
        <v>0.89338657850172998</v>
      </c>
      <c r="R4589">
        <v>0.57896569376378704</v>
      </c>
      <c r="S4589">
        <v>7.2012891997682404E-2</v>
      </c>
      <c r="T4589">
        <v>-2.8743427585712902</v>
      </c>
      <c r="U4589">
        <v>2.8743427585712902</v>
      </c>
      <c r="V4589">
        <v>3.0721414212956799</v>
      </c>
      <c r="W4589">
        <v>-9.58</v>
      </c>
      <c r="X4589">
        <v>1.21</v>
      </c>
      <c r="Y4589">
        <v>56480</v>
      </c>
      <c r="Z4589">
        <v>4034</v>
      </c>
      <c r="AA4589">
        <v>0.22</v>
      </c>
      <c r="AB4589">
        <v>14</v>
      </c>
      <c r="AC4589">
        <v>8</v>
      </c>
      <c r="AD4589">
        <v>6</v>
      </c>
      <c r="AE4589">
        <v>57.14</v>
      </c>
      <c r="AF4589">
        <v>13</v>
      </c>
      <c r="AG4589">
        <v>4</v>
      </c>
      <c r="AH4589">
        <v>2</v>
      </c>
      <c r="AI4589">
        <v>8</v>
      </c>
    </row>
    <row r="4590" spans="1:35" x14ac:dyDescent="0.2">
      <c r="A4590" s="102">
        <v>8234</v>
      </c>
      <c r="B4590">
        <v>4540</v>
      </c>
      <c r="C4590" t="s">
        <v>3676</v>
      </c>
      <c r="D4590" t="s">
        <v>2950</v>
      </c>
      <c r="E4590">
        <v>3115</v>
      </c>
      <c r="F4590">
        <v>3085</v>
      </c>
      <c r="G4590">
        <v>300</v>
      </c>
      <c r="H4590" t="s">
        <v>2927</v>
      </c>
      <c r="I4590">
        <v>8377</v>
      </c>
      <c r="J4590" t="s">
        <v>3100</v>
      </c>
      <c r="K4590" t="s">
        <v>2990</v>
      </c>
      <c r="L4590">
        <v>1105</v>
      </c>
      <c r="M4590">
        <v>1073</v>
      </c>
      <c r="N4590">
        <v>900</v>
      </c>
      <c r="O4590" t="s">
        <v>2930</v>
      </c>
      <c r="P4590">
        <v>0.77880360337193899</v>
      </c>
      <c r="Q4590">
        <v>0.80666726105430298</v>
      </c>
      <c r="R4590">
        <v>0.15648705887693401</v>
      </c>
      <c r="S4590">
        <v>0.24469977514680599</v>
      </c>
      <c r="T4590">
        <v>0.98067392479015003</v>
      </c>
      <c r="U4590">
        <v>0.98067392479015003</v>
      </c>
      <c r="V4590">
        <v>0.25202341697255098</v>
      </c>
      <c r="W4590">
        <v>1.77</v>
      </c>
      <c r="X4590">
        <v>4.34</v>
      </c>
      <c r="Y4590">
        <v>56399</v>
      </c>
      <c r="Z4590">
        <v>3760</v>
      </c>
      <c r="AA4590">
        <v>0.2</v>
      </c>
      <c r="AB4590">
        <v>15</v>
      </c>
      <c r="AC4590">
        <v>9</v>
      </c>
      <c r="AD4590">
        <v>6</v>
      </c>
      <c r="AE4590">
        <v>60</v>
      </c>
      <c r="AF4590">
        <v>12</v>
      </c>
      <c r="AG4590">
        <v>6</v>
      </c>
      <c r="AH4590">
        <v>5</v>
      </c>
      <c r="AI4590">
        <v>4</v>
      </c>
    </row>
    <row r="4591" spans="1:35" x14ac:dyDescent="0.2">
      <c r="A4591" s="102">
        <v>1046</v>
      </c>
      <c r="B4591">
        <v>4114</v>
      </c>
      <c r="C4591" t="s">
        <v>3136</v>
      </c>
      <c r="D4591" t="s">
        <v>2952</v>
      </c>
      <c r="E4591">
        <v>6320</v>
      </c>
      <c r="F4591">
        <v>6230</v>
      </c>
      <c r="G4591">
        <v>100</v>
      </c>
      <c r="H4591" t="s">
        <v>2930</v>
      </c>
      <c r="I4591">
        <v>4118</v>
      </c>
      <c r="J4591" t="s">
        <v>3246</v>
      </c>
      <c r="K4591" t="s">
        <v>2952</v>
      </c>
      <c r="L4591">
        <v>3545</v>
      </c>
      <c r="M4591">
        <v>3520</v>
      </c>
      <c r="N4591">
        <v>200</v>
      </c>
      <c r="O4591" t="s">
        <v>2927</v>
      </c>
      <c r="P4591">
        <v>0.75008740030417498</v>
      </c>
      <c r="Q4591">
        <v>0.91499039726147802</v>
      </c>
      <c r="R4591">
        <v>5.42289424817099E-3</v>
      </c>
      <c r="S4591">
        <v>3.5248827343567499E-3</v>
      </c>
      <c r="T4591">
        <v>-2.5293585093575102</v>
      </c>
      <c r="U4591">
        <v>2.5293585093575102</v>
      </c>
      <c r="V4591">
        <v>2.7538879462226702</v>
      </c>
      <c r="W4591">
        <v>-5.85</v>
      </c>
      <c r="X4591">
        <v>13</v>
      </c>
      <c r="Y4591">
        <v>56288</v>
      </c>
      <c r="Z4591">
        <v>11258</v>
      </c>
      <c r="AA4591">
        <v>0.74</v>
      </c>
      <c r="AB4591">
        <v>5</v>
      </c>
      <c r="AC4591">
        <v>3</v>
      </c>
      <c r="AD4591">
        <v>2</v>
      </c>
      <c r="AE4591">
        <v>60</v>
      </c>
      <c r="AF4591">
        <v>17</v>
      </c>
      <c r="AG4591">
        <v>2</v>
      </c>
      <c r="AH4591">
        <v>0</v>
      </c>
      <c r="AI4591">
        <v>3</v>
      </c>
    </row>
    <row r="4592" spans="1:35" x14ac:dyDescent="0.2">
      <c r="A4592" s="102">
        <v>123</v>
      </c>
      <c r="B4592">
        <v>1333</v>
      </c>
      <c r="C4592" t="s">
        <v>3096</v>
      </c>
      <c r="D4592" t="s">
        <v>3097</v>
      </c>
      <c r="E4592">
        <v>2617</v>
      </c>
      <c r="F4592">
        <v>2596</v>
      </c>
      <c r="G4592">
        <v>300</v>
      </c>
      <c r="H4592" t="s">
        <v>2930</v>
      </c>
      <c r="I4592">
        <v>4534</v>
      </c>
      <c r="J4592" t="s">
        <v>3255</v>
      </c>
      <c r="K4592" t="s">
        <v>2950</v>
      </c>
      <c r="L4592">
        <v>4340</v>
      </c>
      <c r="M4592">
        <v>4370</v>
      </c>
      <c r="N4592">
        <v>200</v>
      </c>
      <c r="O4592" t="s">
        <v>2927</v>
      </c>
      <c r="P4592">
        <v>0.57891151529168094</v>
      </c>
      <c r="Q4592">
        <v>0.95323781967264198</v>
      </c>
      <c r="R4592">
        <v>0.71248245470302196</v>
      </c>
      <c r="S4592">
        <v>6.5256232737554596E-3</v>
      </c>
      <c r="T4592">
        <v>-2.0627387002239801</v>
      </c>
      <c r="U4592">
        <v>2.0627387002239801</v>
      </c>
      <c r="V4592">
        <v>1.2590821519603701</v>
      </c>
      <c r="W4592">
        <v>-7.69</v>
      </c>
      <c r="X4592">
        <v>10.89</v>
      </c>
      <c r="Y4592">
        <v>56226</v>
      </c>
      <c r="Z4592">
        <v>5623</v>
      </c>
      <c r="AA4592">
        <v>0.48</v>
      </c>
      <c r="AB4592">
        <v>10</v>
      </c>
      <c r="AC4592">
        <v>7</v>
      </c>
      <c r="AD4592">
        <v>3</v>
      </c>
      <c r="AE4592">
        <v>70</v>
      </c>
      <c r="AF4592">
        <v>15</v>
      </c>
      <c r="AG4592">
        <v>3</v>
      </c>
      <c r="AH4592">
        <v>2</v>
      </c>
      <c r="AI4592">
        <v>5</v>
      </c>
    </row>
    <row r="4593" spans="1:35" x14ac:dyDescent="0.2">
      <c r="A4593" s="102">
        <v>2381</v>
      </c>
      <c r="B4593">
        <v>4182</v>
      </c>
      <c r="C4593" t="s">
        <v>48</v>
      </c>
      <c r="D4593" t="s">
        <v>2952</v>
      </c>
      <c r="E4593">
        <v>1870</v>
      </c>
      <c r="F4593">
        <v>1870</v>
      </c>
      <c r="G4593">
        <v>500</v>
      </c>
      <c r="H4593" t="s">
        <v>2927</v>
      </c>
      <c r="I4593">
        <v>7282</v>
      </c>
      <c r="J4593" t="s">
        <v>3251</v>
      </c>
      <c r="K4593" t="s">
        <v>2945</v>
      </c>
      <c r="L4593">
        <v>2462</v>
      </c>
      <c r="M4593">
        <v>2471</v>
      </c>
      <c r="N4593">
        <v>400</v>
      </c>
      <c r="O4593" t="s">
        <v>2930</v>
      </c>
      <c r="P4593">
        <v>3.5474132873914599E-2</v>
      </c>
      <c r="Q4593">
        <v>0.88981561696667699</v>
      </c>
      <c r="R4593">
        <v>4.5061347872679902E-4</v>
      </c>
      <c r="S4593">
        <v>2.9282127515255298E-2</v>
      </c>
      <c r="T4593">
        <v>3.4761443533373</v>
      </c>
      <c r="U4593">
        <v>3.4761443533373</v>
      </c>
      <c r="V4593">
        <v>3.8448659704852801</v>
      </c>
      <c r="W4593">
        <v>15.07</v>
      </c>
      <c r="X4593">
        <v>5.4</v>
      </c>
      <c r="Y4593">
        <v>56226</v>
      </c>
      <c r="Z4593">
        <v>2959</v>
      </c>
      <c r="AA4593">
        <v>0.18</v>
      </c>
      <c r="AB4593">
        <v>19</v>
      </c>
      <c r="AC4593">
        <v>10</v>
      </c>
      <c r="AD4593">
        <v>9</v>
      </c>
      <c r="AE4593">
        <v>52.63</v>
      </c>
      <c r="AF4593">
        <v>11</v>
      </c>
      <c r="AG4593">
        <v>7</v>
      </c>
      <c r="AH4593">
        <v>6</v>
      </c>
      <c r="AI4593">
        <v>6</v>
      </c>
    </row>
    <row r="4594" spans="1:35" x14ac:dyDescent="0.2">
      <c r="A4594" s="102">
        <v>4515</v>
      </c>
      <c r="B4594">
        <v>9449</v>
      </c>
      <c r="C4594" t="s">
        <v>3483</v>
      </c>
      <c r="D4594" t="s">
        <v>2929</v>
      </c>
      <c r="E4594">
        <v>2145</v>
      </c>
      <c r="F4594">
        <v>2143</v>
      </c>
      <c r="G4594">
        <v>300</v>
      </c>
      <c r="H4594" t="s">
        <v>2930</v>
      </c>
      <c r="I4594">
        <v>9719</v>
      </c>
      <c r="J4594" t="s">
        <v>3626</v>
      </c>
      <c r="K4594" t="s">
        <v>2929</v>
      </c>
      <c r="L4594">
        <v>6100</v>
      </c>
      <c r="M4594">
        <v>6130</v>
      </c>
      <c r="N4594">
        <v>100</v>
      </c>
      <c r="O4594" t="s">
        <v>2927</v>
      </c>
      <c r="P4594">
        <v>0.25215711559906601</v>
      </c>
      <c r="Q4594">
        <v>0.856017061693916</v>
      </c>
      <c r="R4594">
        <v>0.58250151987699195</v>
      </c>
      <c r="S4594">
        <v>8.4875613993318309E-3</v>
      </c>
      <c r="T4594">
        <v>-1.1369479749653699</v>
      </c>
      <c r="U4594">
        <v>1.1369479749653699</v>
      </c>
      <c r="V4594">
        <v>0.86772519005188498</v>
      </c>
      <c r="W4594">
        <v>-5.25</v>
      </c>
      <c r="X4594">
        <v>4.88</v>
      </c>
      <c r="Y4594">
        <v>56214</v>
      </c>
      <c r="Z4594">
        <v>3307</v>
      </c>
      <c r="AA4594">
        <v>0.19</v>
      </c>
      <c r="AB4594">
        <v>17</v>
      </c>
      <c r="AC4594">
        <v>11</v>
      </c>
      <c r="AD4594">
        <v>6</v>
      </c>
      <c r="AE4594">
        <v>64.709999999999994</v>
      </c>
      <c r="AF4594">
        <v>8</v>
      </c>
      <c r="AG4594">
        <v>11</v>
      </c>
      <c r="AH4594">
        <v>6</v>
      </c>
      <c r="AI4594">
        <v>0</v>
      </c>
    </row>
    <row r="4595" spans="1:35" x14ac:dyDescent="0.2">
      <c r="A4595" s="102">
        <v>2580</v>
      </c>
      <c r="B4595">
        <v>5301</v>
      </c>
      <c r="C4595" t="s">
        <v>862</v>
      </c>
      <c r="D4595" t="s">
        <v>2926</v>
      </c>
      <c r="E4595">
        <v>1029</v>
      </c>
      <c r="F4595">
        <v>1027</v>
      </c>
      <c r="G4595">
        <v>1000</v>
      </c>
      <c r="H4595" t="s">
        <v>2930</v>
      </c>
      <c r="I4595">
        <v>9064</v>
      </c>
      <c r="J4595" t="s">
        <v>3716</v>
      </c>
      <c r="K4595" t="s">
        <v>3099</v>
      </c>
      <c r="L4595">
        <v>1978</v>
      </c>
      <c r="M4595">
        <v>1970</v>
      </c>
      <c r="N4595">
        <v>500</v>
      </c>
      <c r="O4595" t="s">
        <v>2927</v>
      </c>
      <c r="P4595">
        <v>0.34829468092802701</v>
      </c>
      <c r="Q4595">
        <v>0.88652355090534396</v>
      </c>
      <c r="R4595">
        <v>0.50311181599884003</v>
      </c>
      <c r="S4595">
        <v>7.5413809084449002E-2</v>
      </c>
      <c r="T4595">
        <v>-2.4945713520509498</v>
      </c>
      <c r="U4595">
        <v>2.4945713520509498</v>
      </c>
      <c r="V4595">
        <v>2.1836965940870798</v>
      </c>
      <c r="W4595">
        <v>-12.01</v>
      </c>
      <c r="X4595">
        <v>4.26</v>
      </c>
      <c r="Y4595">
        <v>56207</v>
      </c>
      <c r="Z4595">
        <v>2342</v>
      </c>
      <c r="AA4595">
        <v>0.19</v>
      </c>
      <c r="AB4595">
        <v>24</v>
      </c>
      <c r="AC4595">
        <v>14</v>
      </c>
      <c r="AD4595">
        <v>10</v>
      </c>
      <c r="AE4595">
        <v>58.33</v>
      </c>
      <c r="AF4595">
        <v>8</v>
      </c>
      <c r="AG4595">
        <v>11</v>
      </c>
      <c r="AH4595">
        <v>9</v>
      </c>
      <c r="AI4595">
        <v>4</v>
      </c>
    </row>
    <row r="4596" spans="1:35" x14ac:dyDescent="0.2">
      <c r="A4596" s="102">
        <v>6478</v>
      </c>
      <c r="B4596">
        <v>5706</v>
      </c>
      <c r="C4596" t="s">
        <v>3377</v>
      </c>
      <c r="D4596" t="s">
        <v>2943</v>
      </c>
      <c r="E4596">
        <v>2698</v>
      </c>
      <c r="F4596">
        <v>2689</v>
      </c>
      <c r="G4596">
        <v>200</v>
      </c>
      <c r="H4596" t="s">
        <v>2930</v>
      </c>
      <c r="I4596">
        <v>6988</v>
      </c>
      <c r="J4596" t="s">
        <v>65</v>
      </c>
      <c r="K4596" t="s">
        <v>2952</v>
      </c>
      <c r="L4596">
        <v>6340</v>
      </c>
      <c r="M4596">
        <v>6310</v>
      </c>
      <c r="N4596">
        <v>100</v>
      </c>
      <c r="O4596" t="s">
        <v>2927</v>
      </c>
      <c r="P4596">
        <v>0.15093211390275299</v>
      </c>
      <c r="Q4596">
        <v>0.82968599556631994</v>
      </c>
      <c r="R4596">
        <v>0.735092789581414</v>
      </c>
      <c r="S4596">
        <v>7.9095557560499102E-2</v>
      </c>
      <c r="T4596">
        <v>-1.2072548376635599</v>
      </c>
      <c r="U4596">
        <v>1.2072548376635599</v>
      </c>
      <c r="V4596">
        <v>1.2607815343920199</v>
      </c>
      <c r="W4596">
        <v>-8.61</v>
      </c>
      <c r="X4596">
        <v>14.77</v>
      </c>
      <c r="Y4596">
        <v>56150</v>
      </c>
      <c r="Z4596">
        <v>5105</v>
      </c>
      <c r="AA4596">
        <v>0.44</v>
      </c>
      <c r="AB4596">
        <v>11</v>
      </c>
      <c r="AC4596">
        <v>7</v>
      </c>
      <c r="AD4596">
        <v>4</v>
      </c>
      <c r="AE4596">
        <v>63.64</v>
      </c>
      <c r="AF4596">
        <v>12</v>
      </c>
      <c r="AG4596">
        <v>6</v>
      </c>
      <c r="AH4596">
        <v>4</v>
      </c>
      <c r="AI4596">
        <v>1</v>
      </c>
    </row>
    <row r="4597" spans="1:35" x14ac:dyDescent="0.2">
      <c r="A4597" s="102">
        <v>6094</v>
      </c>
      <c r="B4597">
        <v>7259</v>
      </c>
      <c r="C4597" t="s">
        <v>27</v>
      </c>
      <c r="D4597" t="s">
        <v>2945</v>
      </c>
      <c r="E4597">
        <v>3840</v>
      </c>
      <c r="F4597">
        <v>3780</v>
      </c>
      <c r="G4597">
        <v>200</v>
      </c>
      <c r="H4597" t="s">
        <v>2927</v>
      </c>
      <c r="I4597">
        <v>8358</v>
      </c>
      <c r="J4597" t="s">
        <v>3278</v>
      </c>
      <c r="K4597" t="s">
        <v>2990</v>
      </c>
      <c r="L4597">
        <v>449</v>
      </c>
      <c r="M4597">
        <v>434</v>
      </c>
      <c r="N4597">
        <v>1700</v>
      </c>
      <c r="O4597" t="s">
        <v>2930</v>
      </c>
      <c r="P4597">
        <v>0.76739217745585697</v>
      </c>
      <c r="Q4597">
        <v>0.83456508567311305</v>
      </c>
      <c r="R4597">
        <v>0.358740017542442</v>
      </c>
      <c r="S4597">
        <v>0.118780565114492</v>
      </c>
      <c r="T4597">
        <v>0.85356030403924699</v>
      </c>
      <c r="U4597">
        <v>0.85356030403924699</v>
      </c>
      <c r="V4597">
        <v>0.74851036285802497</v>
      </c>
      <c r="W4597">
        <v>5.46</v>
      </c>
      <c r="X4597">
        <v>2.41</v>
      </c>
      <c r="Y4597">
        <v>56053</v>
      </c>
      <c r="Z4597">
        <v>2950</v>
      </c>
      <c r="AA4597">
        <v>0.05</v>
      </c>
      <c r="AB4597">
        <v>19</v>
      </c>
      <c r="AC4597">
        <v>11</v>
      </c>
      <c r="AD4597">
        <v>8</v>
      </c>
      <c r="AE4597">
        <v>57.89</v>
      </c>
      <c r="AF4597">
        <v>10</v>
      </c>
      <c r="AG4597">
        <v>10</v>
      </c>
      <c r="AH4597">
        <v>7</v>
      </c>
      <c r="AI4597">
        <v>2</v>
      </c>
    </row>
    <row r="4598" spans="1:35" x14ac:dyDescent="0.2">
      <c r="A4598" s="102">
        <v>8420</v>
      </c>
      <c r="B4598">
        <v>4202</v>
      </c>
      <c r="C4598" t="s">
        <v>49</v>
      </c>
      <c r="D4598" t="s">
        <v>2952</v>
      </c>
      <c r="E4598">
        <v>1047</v>
      </c>
      <c r="F4598">
        <v>1048</v>
      </c>
      <c r="G4598">
        <v>1000</v>
      </c>
      <c r="H4598" t="s">
        <v>2927</v>
      </c>
      <c r="I4598">
        <v>9072</v>
      </c>
      <c r="J4598" t="s">
        <v>3098</v>
      </c>
      <c r="K4598" t="s">
        <v>3099</v>
      </c>
      <c r="L4598">
        <v>2659</v>
      </c>
      <c r="M4598">
        <v>2602</v>
      </c>
      <c r="N4598">
        <v>400</v>
      </c>
      <c r="O4598" t="s">
        <v>2930</v>
      </c>
      <c r="P4598">
        <v>0.46825864710899101</v>
      </c>
      <c r="Q4598">
        <v>0.80432706928243003</v>
      </c>
      <c r="R4598">
        <v>0.91691361959753503</v>
      </c>
      <c r="S4598">
        <v>0.160785114072902</v>
      </c>
      <c r="T4598">
        <v>0.71494746836469603</v>
      </c>
      <c r="U4598">
        <v>0.71494746836469603</v>
      </c>
      <c r="V4598">
        <v>0.10503992008197199</v>
      </c>
      <c r="W4598">
        <v>2.48</v>
      </c>
      <c r="X4598">
        <v>0.69</v>
      </c>
      <c r="Y4598">
        <v>55926</v>
      </c>
      <c r="Z4598">
        <v>3728</v>
      </c>
      <c r="AA4598">
        <v>0.26</v>
      </c>
      <c r="AB4598">
        <v>15</v>
      </c>
      <c r="AC4598">
        <v>8</v>
      </c>
      <c r="AD4598">
        <v>7</v>
      </c>
      <c r="AE4598">
        <v>53.33</v>
      </c>
      <c r="AF4598">
        <v>14</v>
      </c>
      <c r="AG4598">
        <v>4</v>
      </c>
      <c r="AH4598">
        <v>2</v>
      </c>
      <c r="AI4598">
        <v>9</v>
      </c>
    </row>
    <row r="4599" spans="1:35" x14ac:dyDescent="0.2">
      <c r="A4599" s="102">
        <v>7040</v>
      </c>
      <c r="B4599">
        <v>6361</v>
      </c>
      <c r="C4599" t="s">
        <v>913</v>
      </c>
      <c r="D4599" t="s">
        <v>2940</v>
      </c>
      <c r="E4599">
        <v>3490</v>
      </c>
      <c r="F4599">
        <v>3505</v>
      </c>
      <c r="G4599">
        <v>300</v>
      </c>
      <c r="H4599" t="s">
        <v>2927</v>
      </c>
      <c r="I4599">
        <v>9107</v>
      </c>
      <c r="J4599" t="s">
        <v>3237</v>
      </c>
      <c r="K4599" t="s">
        <v>3238</v>
      </c>
      <c r="L4599">
        <v>1499</v>
      </c>
      <c r="M4599">
        <v>1502</v>
      </c>
      <c r="N4599">
        <v>700</v>
      </c>
      <c r="O4599" t="s">
        <v>2930</v>
      </c>
      <c r="P4599">
        <v>0.55909710498191301</v>
      </c>
      <c r="Q4599">
        <v>0.82225663845989405</v>
      </c>
      <c r="R4599">
        <v>3.7273926709702498E-3</v>
      </c>
      <c r="S4599">
        <v>0.37093156963968099</v>
      </c>
      <c r="T4599">
        <v>3.00716623542657</v>
      </c>
      <c r="U4599">
        <v>3.00716623542657</v>
      </c>
      <c r="V4599">
        <v>3.2121180817238302</v>
      </c>
      <c r="W4599">
        <v>17.579999999999998</v>
      </c>
      <c r="X4599">
        <v>0.01</v>
      </c>
      <c r="Y4599">
        <v>55874</v>
      </c>
      <c r="Z4599">
        <v>2941</v>
      </c>
      <c r="AA4599">
        <v>0.15</v>
      </c>
      <c r="AB4599">
        <v>19</v>
      </c>
      <c r="AC4599">
        <v>11</v>
      </c>
      <c r="AD4599">
        <v>8</v>
      </c>
      <c r="AE4599">
        <v>57.89</v>
      </c>
      <c r="AF4599">
        <v>9</v>
      </c>
      <c r="AG4599">
        <v>8</v>
      </c>
      <c r="AH4599">
        <v>7</v>
      </c>
      <c r="AI4599">
        <v>4</v>
      </c>
    </row>
    <row r="4600" spans="1:35" x14ac:dyDescent="0.2">
      <c r="A4600" s="102">
        <v>6979</v>
      </c>
      <c r="B4600">
        <v>6098</v>
      </c>
      <c r="C4600" t="s">
        <v>240</v>
      </c>
      <c r="D4600" t="s">
        <v>2942</v>
      </c>
      <c r="E4600">
        <v>4570</v>
      </c>
      <c r="F4600">
        <v>4520</v>
      </c>
      <c r="G4600">
        <v>200</v>
      </c>
      <c r="H4600" t="s">
        <v>2927</v>
      </c>
      <c r="I4600">
        <v>7164</v>
      </c>
      <c r="J4600" t="s">
        <v>3205</v>
      </c>
      <c r="K4600" t="s">
        <v>2933</v>
      </c>
      <c r="L4600">
        <v>4540</v>
      </c>
      <c r="M4600">
        <v>4485</v>
      </c>
      <c r="N4600">
        <v>200</v>
      </c>
      <c r="O4600" t="s">
        <v>2930</v>
      </c>
      <c r="P4600">
        <v>0.77567440451097702</v>
      </c>
      <c r="Q4600">
        <v>0.82300184569338197</v>
      </c>
      <c r="R4600">
        <v>4.5514036425799102E-3</v>
      </c>
      <c r="S4600">
        <v>6.4079238853147993E-2</v>
      </c>
      <c r="T4600">
        <v>2.6050249042750799</v>
      </c>
      <c r="U4600">
        <v>2.6050249042750799</v>
      </c>
      <c r="V4600">
        <v>2.6268473060845698</v>
      </c>
      <c r="W4600">
        <v>12.47</v>
      </c>
      <c r="X4600">
        <v>0.77</v>
      </c>
      <c r="Y4600">
        <v>55862</v>
      </c>
      <c r="Z4600">
        <v>3724</v>
      </c>
      <c r="AA4600">
        <v>0.27</v>
      </c>
      <c r="AB4600">
        <v>15</v>
      </c>
      <c r="AC4600">
        <v>9</v>
      </c>
      <c r="AD4600">
        <v>6</v>
      </c>
      <c r="AE4600">
        <v>60</v>
      </c>
      <c r="AF4600">
        <v>12</v>
      </c>
      <c r="AG4600">
        <v>5</v>
      </c>
      <c r="AH4600">
        <v>4</v>
      </c>
      <c r="AI4600">
        <v>6</v>
      </c>
    </row>
    <row r="4601" spans="1:35" x14ac:dyDescent="0.2">
      <c r="A4601" s="102">
        <v>1763</v>
      </c>
      <c r="B4601">
        <v>7259</v>
      </c>
      <c r="C4601" t="s">
        <v>27</v>
      </c>
      <c r="D4601" t="s">
        <v>2945</v>
      </c>
      <c r="E4601">
        <v>3840</v>
      </c>
      <c r="F4601">
        <v>3780</v>
      </c>
      <c r="G4601">
        <v>200</v>
      </c>
      <c r="H4601" t="s">
        <v>2930</v>
      </c>
      <c r="I4601">
        <v>8316</v>
      </c>
      <c r="J4601" t="s">
        <v>3215</v>
      </c>
      <c r="K4601" t="s">
        <v>2990</v>
      </c>
      <c r="L4601">
        <v>3973</v>
      </c>
      <c r="M4601">
        <v>3954</v>
      </c>
      <c r="N4601">
        <v>200</v>
      </c>
      <c r="O4601" t="s">
        <v>2927</v>
      </c>
      <c r="P4601">
        <v>0.75224421255014695</v>
      </c>
      <c r="Q4601">
        <v>0.90024675069640903</v>
      </c>
      <c r="R4601">
        <v>0.80020955346692002</v>
      </c>
      <c r="S4601">
        <v>5.5945307433263999E-3</v>
      </c>
      <c r="T4601">
        <v>-1.3517243657185201</v>
      </c>
      <c r="U4601">
        <v>1.3517243657185201</v>
      </c>
      <c r="V4601">
        <v>1.0023401750334699</v>
      </c>
      <c r="W4601">
        <v>-6.35</v>
      </c>
      <c r="X4601">
        <v>4.4000000000000004</v>
      </c>
      <c r="Y4601">
        <v>55852</v>
      </c>
      <c r="Z4601">
        <v>7979</v>
      </c>
      <c r="AA4601">
        <v>0.57999999999999996</v>
      </c>
      <c r="AB4601">
        <v>7</v>
      </c>
      <c r="AC4601">
        <v>4</v>
      </c>
      <c r="AD4601">
        <v>3</v>
      </c>
      <c r="AE4601">
        <v>57.14</v>
      </c>
      <c r="AF4601">
        <v>11</v>
      </c>
      <c r="AG4601">
        <v>4</v>
      </c>
      <c r="AH4601">
        <v>1</v>
      </c>
      <c r="AI4601">
        <v>2</v>
      </c>
    </row>
    <row r="4602" spans="1:35" x14ac:dyDescent="0.2">
      <c r="A4602" s="102">
        <v>6383</v>
      </c>
      <c r="B4602">
        <v>4689</v>
      </c>
      <c r="C4602" t="s">
        <v>3173</v>
      </c>
      <c r="D4602" t="s">
        <v>2929</v>
      </c>
      <c r="E4602">
        <v>451</v>
      </c>
      <c r="F4602">
        <v>437</v>
      </c>
      <c r="G4602">
        <v>2000</v>
      </c>
      <c r="H4602" t="s">
        <v>2927</v>
      </c>
      <c r="I4602">
        <v>6501</v>
      </c>
      <c r="J4602" t="s">
        <v>3183</v>
      </c>
      <c r="K4602" t="s">
        <v>2932</v>
      </c>
      <c r="L4602">
        <v>4291</v>
      </c>
      <c r="M4602">
        <v>4269</v>
      </c>
      <c r="N4602">
        <v>200</v>
      </c>
      <c r="O4602" t="s">
        <v>2930</v>
      </c>
      <c r="P4602">
        <v>0.69531190057577297</v>
      </c>
      <c r="Q4602">
        <v>0.83091839855567196</v>
      </c>
      <c r="R4602">
        <v>0.36245689818089399</v>
      </c>
      <c r="S4602">
        <v>0.32977600062025397</v>
      </c>
      <c r="T4602">
        <v>1.0841384091942099</v>
      </c>
      <c r="U4602">
        <v>1.0841384091942099</v>
      </c>
      <c r="V4602">
        <v>1.4373150535527399</v>
      </c>
      <c r="W4602">
        <v>8.42</v>
      </c>
      <c r="X4602">
        <v>2.37</v>
      </c>
      <c r="Y4602">
        <v>55755</v>
      </c>
      <c r="Z4602">
        <v>2934</v>
      </c>
      <c r="AA4602">
        <v>0.24</v>
      </c>
      <c r="AB4602">
        <v>19</v>
      </c>
      <c r="AC4602">
        <v>12</v>
      </c>
      <c r="AD4602">
        <v>7</v>
      </c>
      <c r="AE4602">
        <v>63.16</v>
      </c>
      <c r="AF4602">
        <v>11</v>
      </c>
      <c r="AG4602">
        <v>7</v>
      </c>
      <c r="AH4602">
        <v>4</v>
      </c>
      <c r="AI4602">
        <v>8</v>
      </c>
    </row>
    <row r="4603" spans="1:35" x14ac:dyDescent="0.2">
      <c r="A4603" s="102">
        <v>5913</v>
      </c>
      <c r="B4603">
        <v>6370</v>
      </c>
      <c r="C4603" t="s">
        <v>3241</v>
      </c>
      <c r="D4603" t="s">
        <v>2940</v>
      </c>
      <c r="E4603">
        <v>3500</v>
      </c>
      <c r="F4603">
        <v>3495</v>
      </c>
      <c r="G4603">
        <v>300</v>
      </c>
      <c r="H4603" t="s">
        <v>2930</v>
      </c>
      <c r="I4603">
        <v>6967</v>
      </c>
      <c r="J4603" t="s">
        <v>950</v>
      </c>
      <c r="K4603" t="s">
        <v>2932</v>
      </c>
      <c r="L4603">
        <v>1353</v>
      </c>
      <c r="M4603">
        <v>1352</v>
      </c>
      <c r="N4603">
        <v>800</v>
      </c>
      <c r="O4603" t="s">
        <v>2927</v>
      </c>
      <c r="P4603">
        <v>0.76994623341112101</v>
      </c>
      <c r="Q4603">
        <v>0.83710333157606398</v>
      </c>
      <c r="R4603">
        <v>1.4640756242961599E-3</v>
      </c>
      <c r="S4603">
        <v>0.106313475408501</v>
      </c>
      <c r="T4603">
        <v>-0.38651845226162401</v>
      </c>
      <c r="U4603">
        <v>0.38651845226162401</v>
      </c>
      <c r="V4603">
        <v>0.75891348757660704</v>
      </c>
      <c r="W4603">
        <v>-2.94</v>
      </c>
      <c r="X4603">
        <v>3.16</v>
      </c>
      <c r="Y4603">
        <v>55755</v>
      </c>
      <c r="Z4603">
        <v>2534</v>
      </c>
      <c r="AA4603">
        <v>0.05</v>
      </c>
      <c r="AB4603">
        <v>22</v>
      </c>
      <c r="AC4603">
        <v>13</v>
      </c>
      <c r="AD4603">
        <v>9</v>
      </c>
      <c r="AE4603">
        <v>59.09</v>
      </c>
      <c r="AF4603">
        <v>10</v>
      </c>
      <c r="AG4603">
        <v>10</v>
      </c>
      <c r="AH4603">
        <v>7</v>
      </c>
      <c r="AI4603">
        <v>5</v>
      </c>
    </row>
    <row r="4604" spans="1:35" x14ac:dyDescent="0.2">
      <c r="A4604" s="102">
        <v>1578</v>
      </c>
      <c r="B4604">
        <v>6235</v>
      </c>
      <c r="C4604" t="s">
        <v>3660</v>
      </c>
      <c r="D4604" t="s">
        <v>2940</v>
      </c>
      <c r="E4604">
        <v>3040</v>
      </c>
      <c r="F4604">
        <v>3010</v>
      </c>
      <c r="G4604">
        <v>300</v>
      </c>
      <c r="H4604" t="s">
        <v>2927</v>
      </c>
      <c r="I4604">
        <v>6728</v>
      </c>
      <c r="J4604" t="s">
        <v>3721</v>
      </c>
      <c r="K4604" t="s">
        <v>2932</v>
      </c>
      <c r="L4604">
        <v>4200</v>
      </c>
      <c r="M4604">
        <v>4045</v>
      </c>
      <c r="N4604">
        <v>200</v>
      </c>
      <c r="O4604" t="s">
        <v>2930</v>
      </c>
      <c r="P4604">
        <v>0.37986167615477101</v>
      </c>
      <c r="Q4604">
        <v>0.90370088535461801</v>
      </c>
      <c r="R4604">
        <v>0.42770699264665402</v>
      </c>
      <c r="S4604">
        <v>1.6111844789317899E-2</v>
      </c>
      <c r="T4604">
        <v>1.38891191193719</v>
      </c>
      <c r="U4604">
        <v>1.38891191193719</v>
      </c>
      <c r="V4604">
        <v>0.61778110934194796</v>
      </c>
      <c r="W4604">
        <v>6.18</v>
      </c>
      <c r="X4604">
        <v>11.62</v>
      </c>
      <c r="Y4604">
        <v>55737</v>
      </c>
      <c r="Z4604">
        <v>6967</v>
      </c>
      <c r="AA4604">
        <v>0.42</v>
      </c>
      <c r="AB4604">
        <v>8</v>
      </c>
      <c r="AC4604">
        <v>4</v>
      </c>
      <c r="AD4604">
        <v>4</v>
      </c>
      <c r="AE4604">
        <v>50</v>
      </c>
      <c r="AF4604">
        <v>6</v>
      </c>
      <c r="AG4604">
        <v>4</v>
      </c>
      <c r="AH4604">
        <v>4</v>
      </c>
      <c r="AI4604">
        <v>0</v>
      </c>
    </row>
    <row r="4605" spans="1:35" x14ac:dyDescent="0.2">
      <c r="A4605" s="102">
        <v>5768</v>
      </c>
      <c r="B4605">
        <v>8031</v>
      </c>
      <c r="C4605" t="s">
        <v>1014</v>
      </c>
      <c r="D4605" t="s">
        <v>2934</v>
      </c>
      <c r="E4605">
        <v>1981</v>
      </c>
      <c r="F4605">
        <v>1981</v>
      </c>
      <c r="G4605">
        <v>500</v>
      </c>
      <c r="H4605" t="s">
        <v>2927</v>
      </c>
      <c r="I4605">
        <v>9303</v>
      </c>
      <c r="J4605" t="s">
        <v>3623</v>
      </c>
      <c r="K4605" t="s">
        <v>3673</v>
      </c>
      <c r="L4605">
        <v>1521</v>
      </c>
      <c r="M4605">
        <v>1503</v>
      </c>
      <c r="N4605">
        <v>700</v>
      </c>
      <c r="O4605" t="s">
        <v>2930</v>
      </c>
      <c r="P4605">
        <v>3.6937992961237003E-2</v>
      </c>
      <c r="Q4605">
        <v>0.83904091465868103</v>
      </c>
      <c r="R4605">
        <v>0.51652614500793004</v>
      </c>
      <c r="S4605">
        <v>3.6162662468830001E-2</v>
      </c>
      <c r="T4605">
        <v>0.60094987514520404</v>
      </c>
      <c r="U4605">
        <v>0.60094987514520404</v>
      </c>
      <c r="V4605">
        <v>0.10515477797474899</v>
      </c>
      <c r="W4605">
        <v>1.64</v>
      </c>
      <c r="X4605">
        <v>6.22</v>
      </c>
      <c r="Y4605">
        <v>55572</v>
      </c>
      <c r="Z4605">
        <v>3705</v>
      </c>
      <c r="AA4605">
        <v>0.21</v>
      </c>
      <c r="AB4605">
        <v>15</v>
      </c>
      <c r="AC4605">
        <v>8</v>
      </c>
      <c r="AD4605">
        <v>7</v>
      </c>
      <c r="AE4605">
        <v>53.33</v>
      </c>
      <c r="AF4605">
        <v>14</v>
      </c>
      <c r="AG4605">
        <v>6</v>
      </c>
      <c r="AH4605">
        <v>3</v>
      </c>
      <c r="AI4605">
        <v>6</v>
      </c>
    </row>
    <row r="4606" spans="1:35" x14ac:dyDescent="0.2">
      <c r="A4606" s="102">
        <v>3319</v>
      </c>
      <c r="B4606">
        <v>6592</v>
      </c>
      <c r="C4606" t="s">
        <v>3224</v>
      </c>
      <c r="D4606" t="s">
        <v>2932</v>
      </c>
      <c r="E4606">
        <v>4045</v>
      </c>
      <c r="F4606">
        <v>4015</v>
      </c>
      <c r="G4606">
        <v>200</v>
      </c>
      <c r="H4606" t="s">
        <v>2927</v>
      </c>
      <c r="I4606">
        <v>6995</v>
      </c>
      <c r="J4606" t="s">
        <v>51</v>
      </c>
      <c r="K4606" t="s">
        <v>2945</v>
      </c>
      <c r="L4606">
        <v>1941</v>
      </c>
      <c r="M4606">
        <v>1926</v>
      </c>
      <c r="N4606">
        <v>400</v>
      </c>
      <c r="O4606" t="s">
        <v>2930</v>
      </c>
      <c r="P4606">
        <v>0.59195312797525401</v>
      </c>
      <c r="Q4606">
        <v>0.87464216942712603</v>
      </c>
      <c r="R4606">
        <v>0.93303582599175305</v>
      </c>
      <c r="S4606">
        <v>0.27692816431390999</v>
      </c>
      <c r="T4606">
        <v>0.46372874376280199</v>
      </c>
      <c r="U4606">
        <v>0.46372874376280199</v>
      </c>
      <c r="V4606">
        <v>0.76615931768567902</v>
      </c>
      <c r="W4606">
        <v>1.78</v>
      </c>
      <c r="X4606">
        <v>4.0599999999999996</v>
      </c>
      <c r="Y4606">
        <v>55549</v>
      </c>
      <c r="Z4606">
        <v>3703</v>
      </c>
      <c r="AA4606">
        <v>0.33</v>
      </c>
      <c r="AB4606">
        <v>15</v>
      </c>
      <c r="AC4606">
        <v>8</v>
      </c>
      <c r="AD4606">
        <v>7</v>
      </c>
      <c r="AE4606">
        <v>53.33</v>
      </c>
      <c r="AF4606">
        <v>13</v>
      </c>
      <c r="AG4606">
        <v>6</v>
      </c>
      <c r="AH4606">
        <v>4</v>
      </c>
      <c r="AI4606">
        <v>5</v>
      </c>
    </row>
    <row r="4607" spans="1:35" x14ac:dyDescent="0.2">
      <c r="A4607" s="102">
        <v>4982</v>
      </c>
      <c r="B4607">
        <v>7276</v>
      </c>
      <c r="C4607" t="s">
        <v>2986</v>
      </c>
      <c r="D4607" t="s">
        <v>2932</v>
      </c>
      <c r="E4607">
        <v>5020</v>
      </c>
      <c r="F4607">
        <v>4980</v>
      </c>
      <c r="G4607">
        <v>200</v>
      </c>
      <c r="H4607" t="s">
        <v>2930</v>
      </c>
      <c r="I4607">
        <v>7327</v>
      </c>
      <c r="J4607" t="s">
        <v>3249</v>
      </c>
      <c r="K4607" t="s">
        <v>2990</v>
      </c>
      <c r="L4607">
        <v>2822</v>
      </c>
      <c r="M4607">
        <v>2725</v>
      </c>
      <c r="N4607">
        <v>400</v>
      </c>
      <c r="O4607" t="s">
        <v>2927</v>
      </c>
      <c r="P4607">
        <v>0.55200399540440404</v>
      </c>
      <c r="Q4607">
        <v>0.84959060729033098</v>
      </c>
      <c r="R4607">
        <v>0.99385959197882701</v>
      </c>
      <c r="S4607">
        <v>0.325745674233968</v>
      </c>
      <c r="T4607">
        <v>-0.27232167657973599</v>
      </c>
      <c r="U4607">
        <v>0.27232167657973599</v>
      </c>
      <c r="V4607">
        <v>0.65344159754139597</v>
      </c>
      <c r="W4607">
        <v>-1.83</v>
      </c>
      <c r="X4607">
        <v>9.44</v>
      </c>
      <c r="Y4607">
        <v>55474</v>
      </c>
      <c r="Z4607">
        <v>9246</v>
      </c>
      <c r="AA4607">
        <v>0.69</v>
      </c>
      <c r="AB4607">
        <v>6</v>
      </c>
      <c r="AC4607">
        <v>3</v>
      </c>
      <c r="AD4607">
        <v>3</v>
      </c>
      <c r="AE4607">
        <v>50</v>
      </c>
      <c r="AF4607">
        <v>11</v>
      </c>
      <c r="AG4607">
        <v>2</v>
      </c>
      <c r="AH4607">
        <v>1</v>
      </c>
      <c r="AI4607">
        <v>3</v>
      </c>
    </row>
    <row r="4608" spans="1:35" x14ac:dyDescent="0.2">
      <c r="A4608" s="102">
        <v>911</v>
      </c>
      <c r="B4608">
        <v>4516</v>
      </c>
      <c r="C4608" t="s">
        <v>3698</v>
      </c>
      <c r="D4608" t="s">
        <v>2950</v>
      </c>
      <c r="E4608">
        <v>8990</v>
      </c>
      <c r="F4608">
        <v>9360</v>
      </c>
      <c r="G4608">
        <v>100</v>
      </c>
      <c r="H4608" t="s">
        <v>2930</v>
      </c>
      <c r="I4608">
        <v>8036</v>
      </c>
      <c r="J4608" t="s">
        <v>2941</v>
      </c>
      <c r="K4608" t="s">
        <v>2934</v>
      </c>
      <c r="L4608">
        <v>8010</v>
      </c>
      <c r="M4608">
        <v>8020</v>
      </c>
      <c r="N4608">
        <v>100</v>
      </c>
      <c r="O4608" t="s">
        <v>2927</v>
      </c>
      <c r="P4608">
        <v>0.189922746604686</v>
      </c>
      <c r="Q4608">
        <v>0.91841460602404101</v>
      </c>
      <c r="R4608">
        <v>0.18400894176086399</v>
      </c>
      <c r="S4608">
        <v>1.7107396839113401E-2</v>
      </c>
      <c r="T4608">
        <v>-1.6085000071068201</v>
      </c>
      <c r="U4608">
        <v>1.6085000071068201</v>
      </c>
      <c r="V4608">
        <v>2.1735955652102001</v>
      </c>
      <c r="W4608">
        <v>-12.78</v>
      </c>
      <c r="X4608">
        <v>14.32</v>
      </c>
      <c r="Y4608">
        <v>55404</v>
      </c>
      <c r="Z4608">
        <v>9234</v>
      </c>
      <c r="AA4608">
        <v>0.68</v>
      </c>
      <c r="AB4608">
        <v>6</v>
      </c>
      <c r="AC4608">
        <v>3</v>
      </c>
      <c r="AD4608">
        <v>3</v>
      </c>
      <c r="AE4608">
        <v>50</v>
      </c>
      <c r="AF4608">
        <v>11</v>
      </c>
      <c r="AG4608">
        <v>3</v>
      </c>
      <c r="AH4608">
        <v>1</v>
      </c>
      <c r="AI4608">
        <v>2</v>
      </c>
    </row>
    <row r="4609" spans="1:35" x14ac:dyDescent="0.2">
      <c r="A4609" s="102">
        <v>1130</v>
      </c>
      <c r="B4609">
        <v>6028</v>
      </c>
      <c r="C4609" t="s">
        <v>694</v>
      </c>
      <c r="D4609" t="s">
        <v>2942</v>
      </c>
      <c r="E4609">
        <v>7870</v>
      </c>
      <c r="F4609">
        <v>7750</v>
      </c>
      <c r="G4609">
        <v>100</v>
      </c>
      <c r="H4609" t="s">
        <v>2927</v>
      </c>
      <c r="I4609">
        <v>9706</v>
      </c>
      <c r="J4609" t="s">
        <v>3103</v>
      </c>
      <c r="K4609" t="s">
        <v>2949</v>
      </c>
      <c r="L4609">
        <v>5630</v>
      </c>
      <c r="M4609">
        <v>5500</v>
      </c>
      <c r="N4609">
        <v>100</v>
      </c>
      <c r="O4609" t="s">
        <v>2930</v>
      </c>
      <c r="P4609">
        <v>0.52399085665031297</v>
      </c>
      <c r="Q4609">
        <v>0.91283315220287498</v>
      </c>
      <c r="R4609">
        <v>0.64406787527795695</v>
      </c>
      <c r="S4609">
        <v>1.54857626893001E-2</v>
      </c>
      <c r="T4609">
        <v>1.6036258907460901</v>
      </c>
      <c r="U4609">
        <v>1.6036258907460901</v>
      </c>
      <c r="V4609">
        <v>0.942220286770446</v>
      </c>
      <c r="W4609">
        <v>7.2</v>
      </c>
      <c r="X4609">
        <v>29.03</v>
      </c>
      <c r="Y4609">
        <v>55399</v>
      </c>
      <c r="Z4609">
        <v>55399</v>
      </c>
      <c r="AA4609">
        <v>2.4900000000000002</v>
      </c>
      <c r="AB4609">
        <v>1</v>
      </c>
      <c r="AC4609">
        <v>1</v>
      </c>
      <c r="AD4609">
        <v>0</v>
      </c>
      <c r="AE4609">
        <v>100</v>
      </c>
      <c r="AF4609">
        <v>14</v>
      </c>
      <c r="AG4609">
        <v>1</v>
      </c>
      <c r="AH4609">
        <v>0</v>
      </c>
      <c r="AI4609">
        <v>0</v>
      </c>
    </row>
    <row r="4610" spans="1:35" x14ac:dyDescent="0.2">
      <c r="A4610" s="102">
        <v>1676</v>
      </c>
      <c r="B4610">
        <v>8604</v>
      </c>
      <c r="C4610" t="s">
        <v>541</v>
      </c>
      <c r="D4610" t="s">
        <v>3186</v>
      </c>
      <c r="E4610">
        <v>559</v>
      </c>
      <c r="F4610">
        <v>561.6</v>
      </c>
      <c r="G4610">
        <v>1700</v>
      </c>
      <c r="H4610" t="s">
        <v>2930</v>
      </c>
      <c r="I4610">
        <v>8806</v>
      </c>
      <c r="J4610" t="s">
        <v>3192</v>
      </c>
      <c r="K4610" t="s">
        <v>2949</v>
      </c>
      <c r="L4610">
        <v>1408</v>
      </c>
      <c r="M4610">
        <v>1403</v>
      </c>
      <c r="N4610">
        <v>700</v>
      </c>
      <c r="O4610" t="s">
        <v>2927</v>
      </c>
      <c r="P4610">
        <v>0.49913640946413101</v>
      </c>
      <c r="Q4610">
        <v>0.90163439464247597</v>
      </c>
      <c r="R4610">
        <v>0.77872283304496404</v>
      </c>
      <c r="S4610">
        <v>9.0588182044875107E-2</v>
      </c>
      <c r="T4610">
        <v>-1.6304823982002601</v>
      </c>
      <c r="U4610">
        <v>1.6304823982002601</v>
      </c>
      <c r="V4610">
        <v>1.59612791444369</v>
      </c>
      <c r="W4610">
        <v>-10.8</v>
      </c>
      <c r="X4610">
        <v>2.79</v>
      </c>
      <c r="Y4610">
        <v>55164</v>
      </c>
      <c r="Z4610">
        <v>2903</v>
      </c>
      <c r="AA4610">
        <v>0.17</v>
      </c>
      <c r="AB4610">
        <v>19</v>
      </c>
      <c r="AC4610">
        <v>11</v>
      </c>
      <c r="AD4610">
        <v>8</v>
      </c>
      <c r="AE4610">
        <v>57.89</v>
      </c>
      <c r="AF4610">
        <v>14</v>
      </c>
      <c r="AG4610">
        <v>6</v>
      </c>
      <c r="AH4610">
        <v>4</v>
      </c>
      <c r="AI4610">
        <v>9</v>
      </c>
    </row>
    <row r="4611" spans="1:35" x14ac:dyDescent="0.2">
      <c r="A4611" s="102">
        <v>6454</v>
      </c>
      <c r="B4611">
        <v>1969</v>
      </c>
      <c r="C4611" t="s">
        <v>3445</v>
      </c>
      <c r="D4611" t="s">
        <v>2937</v>
      </c>
      <c r="E4611">
        <v>1973</v>
      </c>
      <c r="F4611">
        <v>1971</v>
      </c>
      <c r="G4611">
        <v>300</v>
      </c>
      <c r="H4611" t="s">
        <v>2930</v>
      </c>
      <c r="I4611">
        <v>6645</v>
      </c>
      <c r="J4611" t="s">
        <v>931</v>
      </c>
      <c r="K4611" t="s">
        <v>2932</v>
      </c>
      <c r="L4611">
        <v>6820</v>
      </c>
      <c r="M4611">
        <v>6840</v>
      </c>
      <c r="N4611">
        <v>100</v>
      </c>
      <c r="O4611" t="s">
        <v>2927</v>
      </c>
      <c r="P4611">
        <v>0.45162947019077299</v>
      </c>
      <c r="Q4611">
        <v>0.82996530841742</v>
      </c>
      <c r="R4611">
        <v>0.60027735006523497</v>
      </c>
      <c r="S4611">
        <v>9.6215744564921199E-2</v>
      </c>
      <c r="T4611">
        <v>-1.8257076080243599</v>
      </c>
      <c r="U4611">
        <v>1.8257076080243599</v>
      </c>
      <c r="V4611">
        <v>1.72706081886734</v>
      </c>
      <c r="W4611">
        <v>-3.72</v>
      </c>
      <c r="X4611">
        <v>13.55</v>
      </c>
      <c r="Y4611">
        <v>55116</v>
      </c>
      <c r="Z4611">
        <v>3062</v>
      </c>
      <c r="AA4611">
        <v>0.34</v>
      </c>
      <c r="AB4611">
        <v>18</v>
      </c>
      <c r="AC4611">
        <v>10</v>
      </c>
      <c r="AD4611">
        <v>8</v>
      </c>
      <c r="AE4611">
        <v>55.56</v>
      </c>
      <c r="AF4611">
        <v>11</v>
      </c>
      <c r="AG4611">
        <v>7</v>
      </c>
      <c r="AH4611">
        <v>5</v>
      </c>
      <c r="AI4611">
        <v>6</v>
      </c>
    </row>
    <row r="4612" spans="1:35" x14ac:dyDescent="0.2">
      <c r="A4612" s="102">
        <v>8148</v>
      </c>
      <c r="B4612">
        <v>8002</v>
      </c>
      <c r="C4612" t="s">
        <v>29</v>
      </c>
      <c r="D4612" t="s">
        <v>2934</v>
      </c>
      <c r="E4612">
        <v>810.6</v>
      </c>
      <c r="F4612">
        <v>808.5</v>
      </c>
      <c r="G4612">
        <v>1200</v>
      </c>
      <c r="H4612" t="s">
        <v>2930</v>
      </c>
      <c r="I4612">
        <v>8905</v>
      </c>
      <c r="J4612" t="s">
        <v>3275</v>
      </c>
      <c r="K4612" t="s">
        <v>2949</v>
      </c>
      <c r="L4612">
        <v>1920</v>
      </c>
      <c r="M4612">
        <v>1900</v>
      </c>
      <c r="N4612">
        <v>500</v>
      </c>
      <c r="O4612" t="s">
        <v>2927</v>
      </c>
      <c r="P4612">
        <v>0.41078830688579199</v>
      </c>
      <c r="Q4612">
        <v>0.80771272986989595</v>
      </c>
      <c r="R4612">
        <v>9.2899653680677E-2</v>
      </c>
      <c r="S4612">
        <v>0.129498870477885</v>
      </c>
      <c r="T4612">
        <v>-0.66887919272321505</v>
      </c>
      <c r="U4612">
        <v>0.66887919272321505</v>
      </c>
      <c r="V4612">
        <v>0.63581127127741399</v>
      </c>
      <c r="W4612">
        <v>-2.91</v>
      </c>
      <c r="X4612">
        <v>2.13</v>
      </c>
      <c r="Y4612">
        <v>55105</v>
      </c>
      <c r="Z4612">
        <v>3241</v>
      </c>
      <c r="AA4612">
        <v>0.16</v>
      </c>
      <c r="AB4612">
        <v>17</v>
      </c>
      <c r="AC4612">
        <v>7</v>
      </c>
      <c r="AD4612">
        <v>10</v>
      </c>
      <c r="AE4612">
        <v>41.18</v>
      </c>
      <c r="AF4612">
        <v>15</v>
      </c>
      <c r="AG4612">
        <v>4</v>
      </c>
      <c r="AH4612">
        <v>3</v>
      </c>
      <c r="AI4612">
        <v>10</v>
      </c>
    </row>
    <row r="4613" spans="1:35" x14ac:dyDescent="0.2">
      <c r="A4613" s="102">
        <v>109</v>
      </c>
      <c r="B4613">
        <v>9433</v>
      </c>
      <c r="C4613" t="s">
        <v>689</v>
      </c>
      <c r="D4613" t="s">
        <v>2929</v>
      </c>
      <c r="E4613">
        <v>3417</v>
      </c>
      <c r="F4613">
        <v>3411</v>
      </c>
      <c r="G4613">
        <v>300</v>
      </c>
      <c r="H4613" t="s">
        <v>2927</v>
      </c>
      <c r="I4613">
        <v>9437</v>
      </c>
      <c r="J4613" t="s">
        <v>582</v>
      </c>
      <c r="K4613" t="s">
        <v>2929</v>
      </c>
      <c r="L4613">
        <v>3155</v>
      </c>
      <c r="M4613">
        <v>3136</v>
      </c>
      <c r="N4613">
        <v>300</v>
      </c>
      <c r="O4613" t="s">
        <v>2930</v>
      </c>
      <c r="P4613">
        <v>0.85355946957763396</v>
      </c>
      <c r="Q4613">
        <v>0.95415516601031003</v>
      </c>
      <c r="R4613">
        <v>3.3925200546013001E-2</v>
      </c>
      <c r="S4613">
        <v>0.16979379982738399</v>
      </c>
      <c r="T4613">
        <v>2.0075816440417298</v>
      </c>
      <c r="U4613">
        <v>2.0075816440417298</v>
      </c>
      <c r="V4613">
        <v>1.51537964951871</v>
      </c>
      <c r="W4613">
        <v>2.83</v>
      </c>
      <c r="X4613">
        <v>8.06</v>
      </c>
      <c r="Y4613">
        <v>55049</v>
      </c>
      <c r="Z4613">
        <v>3238</v>
      </c>
      <c r="AA4613">
        <v>0.19</v>
      </c>
      <c r="AB4613">
        <v>17</v>
      </c>
      <c r="AC4613">
        <v>9</v>
      </c>
      <c r="AD4613">
        <v>8</v>
      </c>
      <c r="AE4613">
        <v>52.94</v>
      </c>
      <c r="AF4613">
        <v>17</v>
      </c>
      <c r="AG4613">
        <v>0</v>
      </c>
      <c r="AH4613">
        <v>0</v>
      </c>
      <c r="AI4613">
        <v>17</v>
      </c>
    </row>
    <row r="4614" spans="1:35" x14ac:dyDescent="0.2">
      <c r="A4614" s="102">
        <v>2694</v>
      </c>
      <c r="B4614">
        <v>1719</v>
      </c>
      <c r="C4614" t="s">
        <v>687</v>
      </c>
      <c r="D4614" t="s">
        <v>2937</v>
      </c>
      <c r="E4614">
        <v>930</v>
      </c>
      <c r="F4614">
        <v>927</v>
      </c>
      <c r="G4614">
        <v>1100</v>
      </c>
      <c r="H4614" t="s">
        <v>2927</v>
      </c>
      <c r="I4614">
        <v>3880</v>
      </c>
      <c r="J4614" t="s">
        <v>2822</v>
      </c>
      <c r="K4614" t="s">
        <v>3213</v>
      </c>
      <c r="L4614">
        <v>1488</v>
      </c>
      <c r="M4614">
        <v>1483</v>
      </c>
      <c r="N4614">
        <v>700</v>
      </c>
      <c r="O4614" t="s">
        <v>2930</v>
      </c>
      <c r="P4614">
        <v>0.12752697993144199</v>
      </c>
      <c r="Q4614">
        <v>0.88488153076101195</v>
      </c>
      <c r="R4614">
        <v>0.56198982121627805</v>
      </c>
      <c r="S4614">
        <v>7.3084812969383503E-2</v>
      </c>
      <c r="T4614">
        <v>0.31175618545089201</v>
      </c>
      <c r="U4614">
        <v>0.31175618545089201</v>
      </c>
      <c r="V4614">
        <v>0.12194756948046299</v>
      </c>
      <c r="W4614">
        <v>1.42</v>
      </c>
      <c r="X4614">
        <v>1.77</v>
      </c>
      <c r="Y4614">
        <v>55040</v>
      </c>
      <c r="Z4614">
        <v>3058</v>
      </c>
      <c r="AA4614">
        <v>0.15</v>
      </c>
      <c r="AB4614">
        <v>18</v>
      </c>
      <c r="AC4614">
        <v>8</v>
      </c>
      <c r="AD4614">
        <v>10</v>
      </c>
      <c r="AE4614">
        <v>44.44</v>
      </c>
      <c r="AF4614">
        <v>13</v>
      </c>
      <c r="AG4614">
        <v>8</v>
      </c>
      <c r="AH4614">
        <v>5</v>
      </c>
      <c r="AI4614">
        <v>5</v>
      </c>
    </row>
    <row r="4615" spans="1:35" x14ac:dyDescent="0.2">
      <c r="A4615" s="102">
        <v>8273</v>
      </c>
      <c r="B4615">
        <v>5334</v>
      </c>
      <c r="C4615" t="s">
        <v>3243</v>
      </c>
      <c r="D4615" t="s">
        <v>2926</v>
      </c>
      <c r="E4615">
        <v>1963</v>
      </c>
      <c r="F4615">
        <v>1967</v>
      </c>
      <c r="G4615">
        <v>500</v>
      </c>
      <c r="H4615" t="s">
        <v>2930</v>
      </c>
      <c r="I4615">
        <v>5471</v>
      </c>
      <c r="J4615" t="s">
        <v>3216</v>
      </c>
      <c r="K4615" t="s">
        <v>2988</v>
      </c>
      <c r="L4615">
        <v>4560</v>
      </c>
      <c r="M4615">
        <v>4520</v>
      </c>
      <c r="N4615">
        <v>200</v>
      </c>
      <c r="O4615" t="s">
        <v>2927</v>
      </c>
      <c r="P4615">
        <v>0.91891513823749704</v>
      </c>
      <c r="Q4615">
        <v>0.80615054351906201</v>
      </c>
      <c r="R4615">
        <v>3.19468405128399E-2</v>
      </c>
      <c r="S4615">
        <v>0.124925214941786</v>
      </c>
      <c r="T4615">
        <v>-0.99778615158670203</v>
      </c>
      <c r="U4615">
        <v>0.99778615158670203</v>
      </c>
      <c r="V4615">
        <v>1.1582176631066201</v>
      </c>
      <c r="W4615">
        <v>-2.6</v>
      </c>
      <c r="X4615">
        <v>8.7899999999999991</v>
      </c>
      <c r="Y4615">
        <v>55003</v>
      </c>
      <c r="Z4615">
        <v>6111</v>
      </c>
      <c r="AA4615">
        <v>0.14000000000000001</v>
      </c>
      <c r="AB4615">
        <v>9</v>
      </c>
      <c r="AC4615">
        <v>6</v>
      </c>
      <c r="AD4615">
        <v>3</v>
      </c>
      <c r="AE4615">
        <v>66.67</v>
      </c>
      <c r="AF4615">
        <v>14</v>
      </c>
      <c r="AG4615">
        <v>2</v>
      </c>
      <c r="AH4615">
        <v>1</v>
      </c>
      <c r="AI4615">
        <v>6</v>
      </c>
    </row>
    <row r="4616" spans="1:35" x14ac:dyDescent="0.2">
      <c r="A4616" s="102">
        <v>6382</v>
      </c>
      <c r="B4616">
        <v>5803</v>
      </c>
      <c r="C4616" t="s">
        <v>26</v>
      </c>
      <c r="D4616" t="s">
        <v>2943</v>
      </c>
      <c r="E4616">
        <v>386</v>
      </c>
      <c r="F4616">
        <v>380</v>
      </c>
      <c r="G4616">
        <v>1700</v>
      </c>
      <c r="H4616" t="s">
        <v>2930</v>
      </c>
      <c r="I4616">
        <v>6988</v>
      </c>
      <c r="J4616" t="s">
        <v>65</v>
      </c>
      <c r="K4616" t="s">
        <v>2952</v>
      </c>
      <c r="L4616">
        <v>6340</v>
      </c>
      <c r="M4616">
        <v>6310</v>
      </c>
      <c r="N4616">
        <v>100</v>
      </c>
      <c r="O4616" t="s">
        <v>2927</v>
      </c>
      <c r="P4616">
        <v>0.220458352498975</v>
      </c>
      <c r="Q4616">
        <v>0.83093194065702702</v>
      </c>
      <c r="R4616">
        <v>0.12452331348244999</v>
      </c>
      <c r="S4616">
        <v>9.7272944418124695E-3</v>
      </c>
      <c r="T4616">
        <v>-2.7733756899222599</v>
      </c>
      <c r="U4616">
        <v>2.7733756899222599</v>
      </c>
      <c r="V4616">
        <v>2.7224828603089199</v>
      </c>
      <c r="W4616">
        <v>-23.85</v>
      </c>
      <c r="X4616">
        <v>2.38</v>
      </c>
      <c r="Y4616">
        <v>54948</v>
      </c>
      <c r="Z4616">
        <v>3232</v>
      </c>
      <c r="AA4616">
        <v>0.01</v>
      </c>
      <c r="AB4616">
        <v>17</v>
      </c>
      <c r="AC4616">
        <v>8</v>
      </c>
      <c r="AD4616">
        <v>9</v>
      </c>
      <c r="AE4616">
        <v>47.06</v>
      </c>
      <c r="AF4616">
        <v>13</v>
      </c>
      <c r="AG4616">
        <v>6</v>
      </c>
      <c r="AH4616">
        <v>3</v>
      </c>
      <c r="AI4616">
        <v>8</v>
      </c>
    </row>
    <row r="4617" spans="1:35" x14ac:dyDescent="0.2">
      <c r="A4617" s="102">
        <v>8559</v>
      </c>
      <c r="B4617">
        <v>3098</v>
      </c>
      <c r="C4617" t="s">
        <v>3678</v>
      </c>
      <c r="D4617" t="s">
        <v>2953</v>
      </c>
      <c r="E4617">
        <v>5660</v>
      </c>
      <c r="F4617">
        <v>5660</v>
      </c>
      <c r="G4617">
        <v>100</v>
      </c>
      <c r="H4617" t="s">
        <v>2930</v>
      </c>
      <c r="I4617">
        <v>6501</v>
      </c>
      <c r="J4617" t="s">
        <v>3183</v>
      </c>
      <c r="K4617" t="s">
        <v>2932</v>
      </c>
      <c r="L4617">
        <v>4291</v>
      </c>
      <c r="M4617">
        <v>4269</v>
      </c>
      <c r="N4617">
        <v>100</v>
      </c>
      <c r="O4617" t="s">
        <v>2927</v>
      </c>
      <c r="P4617">
        <v>0.42924685475205099</v>
      </c>
      <c r="Q4617">
        <v>0.80232030152224598</v>
      </c>
      <c r="R4617">
        <v>1.3436782854804199E-2</v>
      </c>
      <c r="S4617">
        <v>0.24791462035075401</v>
      </c>
      <c r="T4617">
        <v>-2.2364503749349698</v>
      </c>
      <c r="U4617">
        <v>2.2364503749349698</v>
      </c>
      <c r="V4617">
        <v>1.8123941968458099</v>
      </c>
      <c r="W4617">
        <v>-10.92</v>
      </c>
      <c r="X4617">
        <v>24.58</v>
      </c>
      <c r="Y4617">
        <v>54916</v>
      </c>
      <c r="Z4617">
        <v>6864</v>
      </c>
      <c r="AA4617">
        <v>0.56000000000000005</v>
      </c>
      <c r="AB4617">
        <v>8</v>
      </c>
      <c r="AC4617">
        <v>5</v>
      </c>
      <c r="AD4617">
        <v>3</v>
      </c>
      <c r="AE4617">
        <v>62.5</v>
      </c>
      <c r="AF4617">
        <v>12</v>
      </c>
      <c r="AG4617">
        <v>4</v>
      </c>
      <c r="AH4617">
        <v>1</v>
      </c>
      <c r="AI4617">
        <v>3</v>
      </c>
    </row>
    <row r="4618" spans="1:35" x14ac:dyDescent="0.2">
      <c r="A4618" s="102">
        <v>210</v>
      </c>
      <c r="B4618">
        <v>1928</v>
      </c>
      <c r="C4618" t="s">
        <v>220</v>
      </c>
      <c r="D4618" t="s">
        <v>2937</v>
      </c>
      <c r="E4618">
        <v>2445</v>
      </c>
      <c r="F4618">
        <v>2442</v>
      </c>
      <c r="G4618">
        <v>400</v>
      </c>
      <c r="H4618" t="s">
        <v>2930</v>
      </c>
      <c r="I4618">
        <v>3289</v>
      </c>
      <c r="J4618" t="s">
        <v>781</v>
      </c>
      <c r="K4618" t="s">
        <v>2949</v>
      </c>
      <c r="L4618">
        <v>800</v>
      </c>
      <c r="M4618">
        <v>800</v>
      </c>
      <c r="N4618">
        <v>1200</v>
      </c>
      <c r="O4618" t="s">
        <v>2927</v>
      </c>
      <c r="P4618">
        <v>0.37888220318271698</v>
      </c>
      <c r="Q4618">
        <v>0.94611440991369899</v>
      </c>
      <c r="R4618">
        <v>0.390247576768323</v>
      </c>
      <c r="S4618">
        <v>2.9893148987942E-2</v>
      </c>
      <c r="T4618">
        <v>-1.4240316319548301</v>
      </c>
      <c r="U4618">
        <v>1.4240316319548301</v>
      </c>
      <c r="V4618">
        <v>1.52465223700524</v>
      </c>
      <c r="W4618">
        <v>-4.4400000000000004</v>
      </c>
      <c r="X4618">
        <v>1.72</v>
      </c>
      <c r="Y4618">
        <v>54863</v>
      </c>
      <c r="Z4618">
        <v>3658</v>
      </c>
      <c r="AA4618">
        <v>0.19</v>
      </c>
      <c r="AB4618">
        <v>15</v>
      </c>
      <c r="AC4618">
        <v>8</v>
      </c>
      <c r="AD4618">
        <v>7</v>
      </c>
      <c r="AE4618">
        <v>53.33</v>
      </c>
      <c r="AF4618">
        <v>15</v>
      </c>
      <c r="AG4618">
        <v>3</v>
      </c>
      <c r="AH4618">
        <v>1</v>
      </c>
      <c r="AI4618">
        <v>11</v>
      </c>
    </row>
    <row r="4619" spans="1:35" x14ac:dyDescent="0.2">
      <c r="A4619" s="102">
        <v>1283</v>
      </c>
      <c r="B4619">
        <v>7272</v>
      </c>
      <c r="C4619" t="s">
        <v>3202</v>
      </c>
      <c r="D4619" t="s">
        <v>2945</v>
      </c>
      <c r="E4619">
        <v>2115</v>
      </c>
      <c r="F4619">
        <v>2104</v>
      </c>
      <c r="G4619">
        <v>500</v>
      </c>
      <c r="H4619" t="s">
        <v>2930</v>
      </c>
      <c r="I4619">
        <v>8002</v>
      </c>
      <c r="J4619" t="s">
        <v>29</v>
      </c>
      <c r="K4619" t="s">
        <v>2934</v>
      </c>
      <c r="L4619">
        <v>810.6</v>
      </c>
      <c r="M4619">
        <v>808.5</v>
      </c>
      <c r="N4619">
        <v>1300</v>
      </c>
      <c r="O4619" t="s">
        <v>2927</v>
      </c>
      <c r="P4619">
        <v>0.49657654797165501</v>
      </c>
      <c r="Q4619">
        <v>0.90954521954975998</v>
      </c>
      <c r="R4619">
        <v>0.65200942981387799</v>
      </c>
      <c r="S4619">
        <v>7.3260321196635697E-2</v>
      </c>
      <c r="T4619">
        <v>-1.47855061409189</v>
      </c>
      <c r="U4619">
        <v>1.47855061409189</v>
      </c>
      <c r="V4619">
        <v>1.44094441391532</v>
      </c>
      <c r="W4619">
        <v>-5.57</v>
      </c>
      <c r="X4619">
        <v>0.09</v>
      </c>
      <c r="Y4619">
        <v>54860</v>
      </c>
      <c r="Z4619">
        <v>3048</v>
      </c>
      <c r="AA4619">
        <v>0.16</v>
      </c>
      <c r="AB4619">
        <v>18</v>
      </c>
      <c r="AC4619">
        <v>9</v>
      </c>
      <c r="AD4619">
        <v>9</v>
      </c>
      <c r="AE4619">
        <v>50</v>
      </c>
      <c r="AF4619">
        <v>14</v>
      </c>
      <c r="AG4619">
        <v>4</v>
      </c>
      <c r="AH4619">
        <v>3</v>
      </c>
      <c r="AI4619">
        <v>11</v>
      </c>
    </row>
    <row r="4620" spans="1:35" x14ac:dyDescent="0.2">
      <c r="A4620" s="102">
        <v>6024</v>
      </c>
      <c r="B4620">
        <v>3099</v>
      </c>
      <c r="C4620" t="s">
        <v>36</v>
      </c>
      <c r="D4620" t="s">
        <v>2953</v>
      </c>
      <c r="E4620">
        <v>852</v>
      </c>
      <c r="F4620">
        <v>848</v>
      </c>
      <c r="G4620">
        <v>1300</v>
      </c>
      <c r="H4620" t="s">
        <v>2930</v>
      </c>
      <c r="I4620">
        <v>8377</v>
      </c>
      <c r="J4620" t="s">
        <v>3100</v>
      </c>
      <c r="K4620" t="s">
        <v>2990</v>
      </c>
      <c r="L4620">
        <v>1105</v>
      </c>
      <c r="M4620">
        <v>1073</v>
      </c>
      <c r="N4620">
        <v>1000</v>
      </c>
      <c r="O4620" t="s">
        <v>2927</v>
      </c>
      <c r="P4620">
        <v>0.79401558984771903</v>
      </c>
      <c r="Q4620">
        <v>0.83559148177812803</v>
      </c>
      <c r="R4620">
        <v>0.241733970403917</v>
      </c>
      <c r="S4620">
        <v>0.32124013005486701</v>
      </c>
      <c r="T4620">
        <v>-1.7856831802869799</v>
      </c>
      <c r="U4620">
        <v>1.7856831802869799</v>
      </c>
      <c r="V4620">
        <v>2.2505841090262599</v>
      </c>
      <c r="W4620">
        <v>-8.57</v>
      </c>
      <c r="X4620">
        <v>2.74</v>
      </c>
      <c r="Y4620">
        <v>54851</v>
      </c>
      <c r="Z4620">
        <v>3428</v>
      </c>
      <c r="AA4620">
        <v>0.2</v>
      </c>
      <c r="AB4620">
        <v>16</v>
      </c>
      <c r="AC4620">
        <v>8</v>
      </c>
      <c r="AD4620">
        <v>8</v>
      </c>
      <c r="AE4620">
        <v>50</v>
      </c>
      <c r="AF4620">
        <v>15</v>
      </c>
      <c r="AG4620">
        <v>4</v>
      </c>
      <c r="AH4620">
        <v>2</v>
      </c>
      <c r="AI4620">
        <v>10</v>
      </c>
    </row>
    <row r="4621" spans="1:35" x14ac:dyDescent="0.2">
      <c r="A4621" s="102">
        <v>7520</v>
      </c>
      <c r="B4621">
        <v>4555</v>
      </c>
      <c r="C4621" t="s">
        <v>835</v>
      </c>
      <c r="D4621" t="s">
        <v>2950</v>
      </c>
      <c r="E4621">
        <v>7350</v>
      </c>
      <c r="F4621">
        <v>7390</v>
      </c>
      <c r="G4621">
        <v>100</v>
      </c>
      <c r="H4621" t="s">
        <v>2927</v>
      </c>
      <c r="I4621">
        <v>6965</v>
      </c>
      <c r="J4621" t="s">
        <v>3606</v>
      </c>
      <c r="K4621" t="s">
        <v>2932</v>
      </c>
      <c r="L4621">
        <v>4860</v>
      </c>
      <c r="M4621">
        <v>4865</v>
      </c>
      <c r="N4621">
        <v>200</v>
      </c>
      <c r="O4621" t="s">
        <v>2930</v>
      </c>
      <c r="P4621">
        <v>0.66315770237934002</v>
      </c>
      <c r="Q4621">
        <v>0.81570065581720297</v>
      </c>
      <c r="R4621">
        <v>0.68419502964770096</v>
      </c>
      <c r="S4621">
        <v>0.17490171019735701</v>
      </c>
      <c r="T4621">
        <v>0.67144311759790698</v>
      </c>
      <c r="U4621">
        <v>0.67144311759790698</v>
      </c>
      <c r="V4621">
        <v>0.63271671882811698</v>
      </c>
      <c r="W4621">
        <v>2.67</v>
      </c>
      <c r="X4621">
        <v>31.66</v>
      </c>
      <c r="Y4621">
        <v>54775</v>
      </c>
      <c r="Z4621">
        <v>10955</v>
      </c>
      <c r="AA4621">
        <v>0.56000000000000005</v>
      </c>
      <c r="AB4621">
        <v>5</v>
      </c>
      <c r="AC4621">
        <v>3</v>
      </c>
      <c r="AD4621">
        <v>2</v>
      </c>
      <c r="AE4621">
        <v>60</v>
      </c>
      <c r="AF4621">
        <v>14</v>
      </c>
      <c r="AG4621">
        <v>2</v>
      </c>
      <c r="AH4621">
        <v>0</v>
      </c>
      <c r="AI4621">
        <v>3</v>
      </c>
    </row>
    <row r="4622" spans="1:35" x14ac:dyDescent="0.2">
      <c r="A4622" s="102">
        <v>4941</v>
      </c>
      <c r="B4622">
        <v>3110</v>
      </c>
      <c r="C4622" t="s">
        <v>682</v>
      </c>
      <c r="D4622" t="s">
        <v>2926</v>
      </c>
      <c r="E4622">
        <v>4900</v>
      </c>
      <c r="F4622">
        <v>4810</v>
      </c>
      <c r="G4622">
        <v>200</v>
      </c>
      <c r="H4622" t="s">
        <v>2927</v>
      </c>
      <c r="I4622">
        <v>4819</v>
      </c>
      <c r="J4622" t="s">
        <v>2946</v>
      </c>
      <c r="K4622" t="s">
        <v>2929</v>
      </c>
      <c r="L4622">
        <v>4350</v>
      </c>
      <c r="M4622">
        <v>4245</v>
      </c>
      <c r="N4622">
        <v>200</v>
      </c>
      <c r="O4622" t="s">
        <v>2930</v>
      </c>
      <c r="P4622">
        <v>0.74010723889138497</v>
      </c>
      <c r="Q4622">
        <v>0.85021497694957904</v>
      </c>
      <c r="R4622">
        <v>0.71844806480655898</v>
      </c>
      <c r="S4622">
        <v>0.29579967308903599</v>
      </c>
      <c r="T4622">
        <v>1.39932658040689</v>
      </c>
      <c r="U4622">
        <v>1.39932658040689</v>
      </c>
      <c r="V4622">
        <v>1.4995296369382101</v>
      </c>
      <c r="W4622">
        <v>10.17</v>
      </c>
      <c r="X4622">
        <v>11.75</v>
      </c>
      <c r="Y4622">
        <v>54638</v>
      </c>
      <c r="Z4622">
        <v>2277</v>
      </c>
      <c r="AA4622">
        <v>0.18</v>
      </c>
      <c r="AB4622">
        <v>24</v>
      </c>
      <c r="AC4622">
        <v>11</v>
      </c>
      <c r="AD4622">
        <v>13</v>
      </c>
      <c r="AE4622">
        <v>45.83</v>
      </c>
      <c r="AF4622">
        <v>9</v>
      </c>
      <c r="AG4622">
        <v>10</v>
      </c>
      <c r="AH4622">
        <v>9</v>
      </c>
      <c r="AI4622">
        <v>5</v>
      </c>
    </row>
    <row r="4623" spans="1:35" x14ac:dyDescent="0.2">
      <c r="A4623" s="102">
        <v>2062</v>
      </c>
      <c r="B4623">
        <v>3626</v>
      </c>
      <c r="C4623" t="s">
        <v>3178</v>
      </c>
      <c r="D4623" t="s">
        <v>2929</v>
      </c>
      <c r="E4623">
        <v>7250</v>
      </c>
      <c r="F4623">
        <v>7090</v>
      </c>
      <c r="G4623">
        <v>100</v>
      </c>
      <c r="H4623" t="s">
        <v>2930</v>
      </c>
      <c r="I4623">
        <v>6758</v>
      </c>
      <c r="J4623" t="s">
        <v>2944</v>
      </c>
      <c r="K4623" t="s">
        <v>2932</v>
      </c>
      <c r="L4623">
        <v>7890</v>
      </c>
      <c r="M4623">
        <v>7826</v>
      </c>
      <c r="N4623">
        <v>100</v>
      </c>
      <c r="O4623" t="s">
        <v>2927</v>
      </c>
      <c r="P4623">
        <v>0.70450859992904002</v>
      </c>
      <c r="Q4623">
        <v>0.89489518601930895</v>
      </c>
      <c r="R4623">
        <v>0.20656504074825</v>
      </c>
      <c r="S4623">
        <v>0.115575093706661</v>
      </c>
      <c r="T4623">
        <v>-8.3219368426570101E-2</v>
      </c>
      <c r="U4623">
        <v>8.3219368426570101E-2</v>
      </c>
      <c r="V4623">
        <v>0.57429736904661199</v>
      </c>
      <c r="W4623">
        <v>-0.53</v>
      </c>
      <c r="X4623">
        <v>9.4</v>
      </c>
      <c r="Y4623">
        <v>54591</v>
      </c>
      <c r="Z4623">
        <v>5459</v>
      </c>
      <c r="AA4623">
        <v>0.36</v>
      </c>
      <c r="AB4623">
        <v>10</v>
      </c>
      <c r="AC4623">
        <v>6</v>
      </c>
      <c r="AD4623">
        <v>4</v>
      </c>
      <c r="AE4623">
        <v>60</v>
      </c>
      <c r="AF4623">
        <v>12</v>
      </c>
      <c r="AG4623">
        <v>6</v>
      </c>
      <c r="AH4623">
        <v>4</v>
      </c>
      <c r="AI4623">
        <v>0</v>
      </c>
    </row>
    <row r="4624" spans="1:35" x14ac:dyDescent="0.2">
      <c r="A4624" s="102">
        <v>8397</v>
      </c>
      <c r="B4624">
        <v>1833</v>
      </c>
      <c r="C4624" t="s">
        <v>3701</v>
      </c>
      <c r="D4624" t="s">
        <v>2937</v>
      </c>
      <c r="E4624">
        <v>2880</v>
      </c>
      <c r="F4624">
        <v>2904</v>
      </c>
      <c r="G4624">
        <v>300</v>
      </c>
      <c r="H4624" t="s">
        <v>2930</v>
      </c>
      <c r="I4624">
        <v>6013</v>
      </c>
      <c r="J4624" t="s">
        <v>3695</v>
      </c>
      <c r="K4624" t="s">
        <v>2940</v>
      </c>
      <c r="L4624">
        <v>1263</v>
      </c>
      <c r="M4624">
        <v>1251</v>
      </c>
      <c r="N4624">
        <v>700</v>
      </c>
      <c r="O4624" t="s">
        <v>2927</v>
      </c>
      <c r="P4624">
        <v>0.517330538697645</v>
      </c>
      <c r="Q4624">
        <v>0.804707035505139</v>
      </c>
      <c r="R4624">
        <v>0.229023748763137</v>
      </c>
      <c r="S4624">
        <v>0.176077407875075</v>
      </c>
      <c r="T4624">
        <v>-0.95213498386873197</v>
      </c>
      <c r="U4624">
        <v>0.95213498386873197</v>
      </c>
      <c r="V4624">
        <v>0.79040640011012397</v>
      </c>
      <c r="W4624">
        <v>-2.64</v>
      </c>
      <c r="X4624">
        <v>0.52</v>
      </c>
      <c r="Y4624">
        <v>54512</v>
      </c>
      <c r="Z4624">
        <v>3407</v>
      </c>
      <c r="AA4624">
        <v>0.11</v>
      </c>
      <c r="AB4624">
        <v>16</v>
      </c>
      <c r="AC4624">
        <v>9</v>
      </c>
      <c r="AD4624">
        <v>7</v>
      </c>
      <c r="AE4624">
        <v>56.25</v>
      </c>
      <c r="AF4624">
        <v>10</v>
      </c>
      <c r="AG4624">
        <v>5</v>
      </c>
      <c r="AH4624">
        <v>5</v>
      </c>
      <c r="AI4624">
        <v>6</v>
      </c>
    </row>
    <row r="4625" spans="1:35" x14ac:dyDescent="0.2">
      <c r="A4625" s="102">
        <v>958</v>
      </c>
      <c r="B4625">
        <v>2730</v>
      </c>
      <c r="C4625" t="s">
        <v>750</v>
      </c>
      <c r="D4625" t="s">
        <v>2953</v>
      </c>
      <c r="E4625">
        <v>1082</v>
      </c>
      <c r="F4625">
        <v>1061</v>
      </c>
      <c r="G4625">
        <v>1000</v>
      </c>
      <c r="H4625" t="s">
        <v>2930</v>
      </c>
      <c r="I4625">
        <v>8593</v>
      </c>
      <c r="J4625" t="s">
        <v>224</v>
      </c>
      <c r="K4625" t="s">
        <v>2933</v>
      </c>
      <c r="L4625">
        <v>719</v>
      </c>
      <c r="M4625">
        <v>717</v>
      </c>
      <c r="N4625">
        <v>1500</v>
      </c>
      <c r="O4625" t="s">
        <v>2927</v>
      </c>
      <c r="P4625">
        <v>0.19189000413534599</v>
      </c>
      <c r="Q4625">
        <v>0.91726684817835802</v>
      </c>
      <c r="R4625">
        <v>3.6654940728940298E-3</v>
      </c>
      <c r="S4625">
        <v>7.17563960982366E-4</v>
      </c>
      <c r="T4625">
        <v>-3.5103832388499399</v>
      </c>
      <c r="U4625">
        <v>3.5103832388499399</v>
      </c>
      <c r="V4625">
        <v>3.5579773375712498</v>
      </c>
      <c r="W4625">
        <v>-13.83</v>
      </c>
      <c r="X4625">
        <v>1.37</v>
      </c>
      <c r="Y4625">
        <v>54438</v>
      </c>
      <c r="Z4625">
        <v>3888</v>
      </c>
      <c r="AA4625">
        <v>0.17</v>
      </c>
      <c r="AB4625">
        <v>14</v>
      </c>
      <c r="AC4625">
        <v>9</v>
      </c>
      <c r="AD4625">
        <v>5</v>
      </c>
      <c r="AE4625">
        <v>64.290000000000006</v>
      </c>
      <c r="AF4625">
        <v>13</v>
      </c>
      <c r="AG4625">
        <v>6</v>
      </c>
      <c r="AH4625">
        <v>4</v>
      </c>
      <c r="AI4625">
        <v>4</v>
      </c>
    </row>
    <row r="4626" spans="1:35" x14ac:dyDescent="0.2">
      <c r="A4626" s="102">
        <v>6218</v>
      </c>
      <c r="B4626">
        <v>3591</v>
      </c>
      <c r="C4626" t="s">
        <v>795</v>
      </c>
      <c r="D4626" t="s">
        <v>3281</v>
      </c>
      <c r="E4626">
        <v>3060</v>
      </c>
      <c r="F4626">
        <v>3005</v>
      </c>
      <c r="G4626">
        <v>300</v>
      </c>
      <c r="H4626" t="s">
        <v>2927</v>
      </c>
      <c r="I4626">
        <v>8341</v>
      </c>
      <c r="J4626" t="s">
        <v>1058</v>
      </c>
      <c r="K4626" t="s">
        <v>2990</v>
      </c>
      <c r="L4626">
        <v>1744</v>
      </c>
      <c r="M4626">
        <v>1693</v>
      </c>
      <c r="N4626">
        <v>500</v>
      </c>
      <c r="O4626" t="s">
        <v>2930</v>
      </c>
      <c r="P4626">
        <v>4.04199873476042E-2</v>
      </c>
      <c r="Q4626">
        <v>0.83302942560109705</v>
      </c>
      <c r="R4626">
        <v>0.125071174074187</v>
      </c>
      <c r="S4626">
        <v>0.10967694936259099</v>
      </c>
      <c r="T4626">
        <v>1.41415146445771</v>
      </c>
      <c r="U4626">
        <v>1.41415146445771</v>
      </c>
      <c r="V4626">
        <v>1.4314715412886401</v>
      </c>
      <c r="W4626">
        <v>4.92</v>
      </c>
      <c r="X4626">
        <v>6.1</v>
      </c>
      <c r="Y4626">
        <v>54410</v>
      </c>
      <c r="Z4626">
        <v>3401</v>
      </c>
      <c r="AA4626">
        <v>0.2</v>
      </c>
      <c r="AB4626">
        <v>16</v>
      </c>
      <c r="AC4626">
        <v>8</v>
      </c>
      <c r="AD4626">
        <v>8</v>
      </c>
      <c r="AE4626">
        <v>50</v>
      </c>
      <c r="AF4626">
        <v>13</v>
      </c>
      <c r="AG4626">
        <v>5</v>
      </c>
      <c r="AH4626">
        <v>5</v>
      </c>
      <c r="AI4626">
        <v>6</v>
      </c>
    </row>
    <row r="4627" spans="1:35" x14ac:dyDescent="0.2">
      <c r="A4627" s="102">
        <v>3211</v>
      </c>
      <c r="B4627">
        <v>4689</v>
      </c>
      <c r="C4627" t="s">
        <v>3173</v>
      </c>
      <c r="D4627" t="s">
        <v>2929</v>
      </c>
      <c r="E4627">
        <v>451</v>
      </c>
      <c r="F4627">
        <v>437</v>
      </c>
      <c r="G4627">
        <v>1900</v>
      </c>
      <c r="H4627" t="s">
        <v>2927</v>
      </c>
      <c r="I4627">
        <v>7729</v>
      </c>
      <c r="J4627" t="s">
        <v>686</v>
      </c>
      <c r="K4627" t="s">
        <v>2936</v>
      </c>
      <c r="L4627">
        <v>4095</v>
      </c>
      <c r="M4627">
        <v>4050</v>
      </c>
      <c r="N4627">
        <v>200</v>
      </c>
      <c r="O4627" t="s">
        <v>2930</v>
      </c>
      <c r="P4627">
        <v>0.665139920460176</v>
      </c>
      <c r="Q4627">
        <v>0.87638555120526396</v>
      </c>
      <c r="R4627">
        <v>0.57433854227483705</v>
      </c>
      <c r="S4627">
        <v>0.12765059241671001</v>
      </c>
      <c r="T4627">
        <v>0.81637829000016104</v>
      </c>
      <c r="U4627">
        <v>0.81637829000016104</v>
      </c>
      <c r="V4627">
        <v>1.09741539616768</v>
      </c>
      <c r="W4627">
        <v>4.96</v>
      </c>
      <c r="X4627">
        <v>2.5099999999999998</v>
      </c>
      <c r="Y4627">
        <v>54351</v>
      </c>
      <c r="Z4627">
        <v>2470</v>
      </c>
      <c r="AA4627">
        <v>0.01</v>
      </c>
      <c r="AB4627">
        <v>22</v>
      </c>
      <c r="AC4627">
        <v>12</v>
      </c>
      <c r="AD4627">
        <v>10</v>
      </c>
      <c r="AE4627">
        <v>54.55</v>
      </c>
      <c r="AF4627">
        <v>12</v>
      </c>
      <c r="AG4627">
        <v>12</v>
      </c>
      <c r="AH4627">
        <v>9</v>
      </c>
      <c r="AI4627">
        <v>1</v>
      </c>
    </row>
    <row r="4628" spans="1:35" x14ac:dyDescent="0.2">
      <c r="A4628" s="102">
        <v>596</v>
      </c>
      <c r="B4628">
        <v>6472</v>
      </c>
      <c r="C4628" t="s">
        <v>63</v>
      </c>
      <c r="D4628" t="s">
        <v>2940</v>
      </c>
      <c r="E4628">
        <v>302</v>
      </c>
      <c r="F4628">
        <v>299</v>
      </c>
      <c r="G4628">
        <v>2900</v>
      </c>
      <c r="H4628" t="s">
        <v>2930</v>
      </c>
      <c r="I4628">
        <v>7267</v>
      </c>
      <c r="J4628" t="s">
        <v>61</v>
      </c>
      <c r="K4628" t="s">
        <v>2945</v>
      </c>
      <c r="L4628">
        <v>2893</v>
      </c>
      <c r="M4628">
        <v>2857.5</v>
      </c>
      <c r="N4628">
        <v>300</v>
      </c>
      <c r="O4628" t="s">
        <v>2927</v>
      </c>
      <c r="P4628">
        <v>0.90006906518479601</v>
      </c>
      <c r="Q4628">
        <v>0.92799872476617096</v>
      </c>
      <c r="R4628">
        <v>0.572533224561664</v>
      </c>
      <c r="S4628">
        <v>1.8559949220330501E-3</v>
      </c>
      <c r="T4628">
        <v>-1.70363958975701</v>
      </c>
      <c r="U4628">
        <v>1.70363958975701</v>
      </c>
      <c r="V4628">
        <v>2.28965609981246</v>
      </c>
      <c r="W4628">
        <v>-5.73</v>
      </c>
      <c r="X4628">
        <v>1.1499999999999999</v>
      </c>
      <c r="Y4628">
        <v>54335</v>
      </c>
      <c r="Z4628">
        <v>4528</v>
      </c>
      <c r="AA4628">
        <v>0.17</v>
      </c>
      <c r="AB4628">
        <v>12</v>
      </c>
      <c r="AC4628">
        <v>6</v>
      </c>
      <c r="AD4628">
        <v>6</v>
      </c>
      <c r="AE4628">
        <v>50</v>
      </c>
      <c r="AF4628">
        <v>14</v>
      </c>
      <c r="AG4628">
        <v>4</v>
      </c>
      <c r="AH4628">
        <v>2</v>
      </c>
      <c r="AI4628">
        <v>6</v>
      </c>
    </row>
    <row r="4629" spans="1:35" x14ac:dyDescent="0.2">
      <c r="A4629" s="102">
        <v>6095</v>
      </c>
      <c r="B4629">
        <v>4185</v>
      </c>
      <c r="C4629" t="s">
        <v>3646</v>
      </c>
      <c r="D4629" t="s">
        <v>2952</v>
      </c>
      <c r="E4629">
        <v>2150</v>
      </c>
      <c r="F4629">
        <v>2163</v>
      </c>
      <c r="G4629">
        <v>500</v>
      </c>
      <c r="H4629" t="s">
        <v>2927</v>
      </c>
      <c r="I4629">
        <v>8593</v>
      </c>
      <c r="J4629" t="s">
        <v>224</v>
      </c>
      <c r="K4629" t="s">
        <v>2933</v>
      </c>
      <c r="L4629">
        <v>719</v>
      </c>
      <c r="M4629">
        <v>717</v>
      </c>
      <c r="N4629">
        <v>1500</v>
      </c>
      <c r="O4629" t="s">
        <v>2930</v>
      </c>
      <c r="P4629">
        <v>0.19726618470788701</v>
      </c>
      <c r="Q4629">
        <v>0.83454598582487405</v>
      </c>
      <c r="R4629">
        <v>0.38194131890348099</v>
      </c>
      <c r="S4629">
        <v>0.12645564953947</v>
      </c>
      <c r="T4629">
        <v>1.2747605795369299</v>
      </c>
      <c r="U4629">
        <v>1.2747605795369299</v>
      </c>
      <c r="V4629">
        <v>0.57504451797440803</v>
      </c>
      <c r="W4629">
        <v>4.3099999999999996</v>
      </c>
      <c r="X4629">
        <v>0.55000000000000004</v>
      </c>
      <c r="Y4629">
        <v>54314</v>
      </c>
      <c r="Z4629">
        <v>4526</v>
      </c>
      <c r="AA4629">
        <v>0.22</v>
      </c>
      <c r="AB4629">
        <v>12</v>
      </c>
      <c r="AC4629">
        <v>8</v>
      </c>
      <c r="AD4629">
        <v>4</v>
      </c>
      <c r="AE4629">
        <v>66.67</v>
      </c>
      <c r="AF4629">
        <v>13</v>
      </c>
      <c r="AG4629">
        <v>3</v>
      </c>
      <c r="AH4629">
        <v>2</v>
      </c>
      <c r="AI4629">
        <v>7</v>
      </c>
    </row>
    <row r="4630" spans="1:35" x14ac:dyDescent="0.2">
      <c r="A4630" s="102">
        <v>2467</v>
      </c>
      <c r="B4630">
        <v>1973</v>
      </c>
      <c r="C4630" t="s">
        <v>2935</v>
      </c>
      <c r="D4630" t="s">
        <v>2929</v>
      </c>
      <c r="E4630">
        <v>4215</v>
      </c>
      <c r="F4630">
        <v>4215</v>
      </c>
      <c r="G4630">
        <v>200</v>
      </c>
      <c r="H4630" t="s">
        <v>2927</v>
      </c>
      <c r="I4630">
        <v>6807</v>
      </c>
      <c r="J4630" t="s">
        <v>239</v>
      </c>
      <c r="K4630" t="s">
        <v>2932</v>
      </c>
      <c r="L4630">
        <v>2080</v>
      </c>
      <c r="M4630">
        <v>2041</v>
      </c>
      <c r="N4630">
        <v>400</v>
      </c>
      <c r="O4630" t="s">
        <v>2930</v>
      </c>
      <c r="P4630">
        <v>3.7741638836840903E-2</v>
      </c>
      <c r="Q4630">
        <v>0.88845185102203095</v>
      </c>
      <c r="R4630">
        <v>0.92754698746650699</v>
      </c>
      <c r="S4630">
        <v>2.9748785914632601E-3</v>
      </c>
      <c r="T4630">
        <v>2.0792488948189201</v>
      </c>
      <c r="U4630">
        <v>2.0792488948189201</v>
      </c>
      <c r="V4630">
        <v>1.9841289875118799</v>
      </c>
      <c r="W4630">
        <v>16.02</v>
      </c>
      <c r="X4630">
        <v>3.16</v>
      </c>
      <c r="Y4630">
        <v>54290</v>
      </c>
      <c r="Z4630">
        <v>2714</v>
      </c>
      <c r="AA4630">
        <v>7.0000000000000007E-2</v>
      </c>
      <c r="AB4630">
        <v>20</v>
      </c>
      <c r="AC4630">
        <v>12</v>
      </c>
      <c r="AD4630">
        <v>8</v>
      </c>
      <c r="AE4630">
        <v>60</v>
      </c>
      <c r="AF4630">
        <v>12</v>
      </c>
      <c r="AG4630">
        <v>7</v>
      </c>
      <c r="AH4630">
        <v>7</v>
      </c>
      <c r="AI4630">
        <v>6</v>
      </c>
    </row>
    <row r="4631" spans="1:35" x14ac:dyDescent="0.2">
      <c r="A4631" s="102">
        <v>514</v>
      </c>
      <c r="B4631">
        <v>5411</v>
      </c>
      <c r="C4631" t="s">
        <v>3666</v>
      </c>
      <c r="D4631" t="s">
        <v>2988</v>
      </c>
      <c r="E4631">
        <v>1351</v>
      </c>
      <c r="F4631">
        <v>1348</v>
      </c>
      <c r="G4631">
        <v>700</v>
      </c>
      <c r="H4631" t="s">
        <v>2927</v>
      </c>
      <c r="I4631">
        <v>9201</v>
      </c>
      <c r="J4631" t="s">
        <v>3262</v>
      </c>
      <c r="K4631" t="s">
        <v>3263</v>
      </c>
      <c r="L4631">
        <v>3217</v>
      </c>
      <c r="M4631">
        <v>3167</v>
      </c>
      <c r="N4631">
        <v>300</v>
      </c>
      <c r="O4631" t="s">
        <v>2930</v>
      </c>
      <c r="P4631">
        <v>0.57050036966227302</v>
      </c>
      <c r="Q4631">
        <v>0.93071709510053102</v>
      </c>
      <c r="R4631">
        <v>0.76519027789651495</v>
      </c>
      <c r="S4631">
        <v>0.31848312917886401</v>
      </c>
      <c r="T4631">
        <v>0.45275040142373901</v>
      </c>
      <c r="U4631">
        <v>0.45275040142373901</v>
      </c>
      <c r="V4631">
        <v>0.37760837645240902</v>
      </c>
      <c r="W4631">
        <v>1.8</v>
      </c>
      <c r="X4631">
        <v>0.68</v>
      </c>
      <c r="Y4631">
        <v>54259</v>
      </c>
      <c r="Z4631">
        <v>3192</v>
      </c>
      <c r="AA4631">
        <v>0.18</v>
      </c>
      <c r="AB4631">
        <v>17</v>
      </c>
      <c r="AC4631">
        <v>8</v>
      </c>
      <c r="AD4631">
        <v>9</v>
      </c>
      <c r="AE4631">
        <v>47.06</v>
      </c>
      <c r="AF4631">
        <v>15</v>
      </c>
      <c r="AG4631">
        <v>6</v>
      </c>
      <c r="AH4631">
        <v>3</v>
      </c>
      <c r="AI4631">
        <v>8</v>
      </c>
    </row>
    <row r="4632" spans="1:35" x14ac:dyDescent="0.2">
      <c r="A4632" s="102">
        <v>8626</v>
      </c>
      <c r="B4632">
        <v>3105</v>
      </c>
      <c r="C4632" t="s">
        <v>50</v>
      </c>
      <c r="D4632" t="s">
        <v>2932</v>
      </c>
      <c r="E4632">
        <v>1030</v>
      </c>
      <c r="F4632">
        <v>1027</v>
      </c>
      <c r="G4632">
        <v>1000</v>
      </c>
      <c r="H4632" t="s">
        <v>2930</v>
      </c>
      <c r="I4632">
        <v>4503</v>
      </c>
      <c r="J4632" t="s">
        <v>829</v>
      </c>
      <c r="K4632" t="s">
        <v>2950</v>
      </c>
      <c r="L4632">
        <v>1980</v>
      </c>
      <c r="M4632">
        <v>1984.5</v>
      </c>
      <c r="N4632">
        <v>500</v>
      </c>
      <c r="O4632" t="s">
        <v>2927</v>
      </c>
      <c r="P4632">
        <v>0.26194173308471003</v>
      </c>
      <c r="Q4632">
        <v>0.80101855330204397</v>
      </c>
      <c r="R4632">
        <v>0.81070679905312204</v>
      </c>
      <c r="S4632">
        <v>0.347024418198705</v>
      </c>
      <c r="T4632">
        <v>-0.81094736601332595</v>
      </c>
      <c r="U4632">
        <v>0.81094736601332595</v>
      </c>
      <c r="V4632">
        <v>0.47130235310663698</v>
      </c>
      <c r="W4632">
        <v>-3.73</v>
      </c>
      <c r="X4632">
        <v>3.5</v>
      </c>
      <c r="Y4632">
        <v>54239</v>
      </c>
      <c r="Z4632">
        <v>3191</v>
      </c>
      <c r="AA4632">
        <v>0.05</v>
      </c>
      <c r="AB4632">
        <v>17</v>
      </c>
      <c r="AC4632">
        <v>9</v>
      </c>
      <c r="AD4632">
        <v>8</v>
      </c>
      <c r="AE4632">
        <v>52.94</v>
      </c>
      <c r="AF4632">
        <v>12</v>
      </c>
      <c r="AG4632">
        <v>6</v>
      </c>
      <c r="AH4632">
        <v>5</v>
      </c>
      <c r="AI4632">
        <v>6</v>
      </c>
    </row>
    <row r="4633" spans="1:35" x14ac:dyDescent="0.2">
      <c r="A4633" s="102">
        <v>8085</v>
      </c>
      <c r="B4633">
        <v>4631</v>
      </c>
      <c r="C4633" t="s">
        <v>3264</v>
      </c>
      <c r="D4633" t="s">
        <v>2952</v>
      </c>
      <c r="E4633">
        <v>2993</v>
      </c>
      <c r="F4633">
        <v>2980</v>
      </c>
      <c r="G4633">
        <v>300</v>
      </c>
      <c r="H4633" t="s">
        <v>2930</v>
      </c>
      <c r="I4633">
        <v>5463</v>
      </c>
      <c r="J4633" t="s">
        <v>67</v>
      </c>
      <c r="K4633" t="s">
        <v>2988</v>
      </c>
      <c r="L4633">
        <v>3180</v>
      </c>
      <c r="M4633">
        <v>3170</v>
      </c>
      <c r="N4633">
        <v>300</v>
      </c>
      <c r="O4633" t="s">
        <v>2927</v>
      </c>
      <c r="P4633">
        <v>0.11050543979268</v>
      </c>
      <c r="Q4633">
        <v>0.80839871728990498</v>
      </c>
      <c r="R4633">
        <v>0.26933938858254602</v>
      </c>
      <c r="S4633">
        <v>0.247839962069973</v>
      </c>
      <c r="T4633">
        <v>-1.00806174049089</v>
      </c>
      <c r="U4633">
        <v>1.00806174049089</v>
      </c>
      <c r="V4633">
        <v>0.74561748744908096</v>
      </c>
      <c r="W4633">
        <v>-5.16</v>
      </c>
      <c r="X4633">
        <v>5.99</v>
      </c>
      <c r="Y4633">
        <v>54216</v>
      </c>
      <c r="Z4633">
        <v>6777</v>
      </c>
      <c r="AA4633">
        <v>0.34</v>
      </c>
      <c r="AB4633">
        <v>8</v>
      </c>
      <c r="AC4633">
        <v>5</v>
      </c>
      <c r="AD4633">
        <v>3</v>
      </c>
      <c r="AE4633">
        <v>62.5</v>
      </c>
      <c r="AF4633">
        <v>12</v>
      </c>
      <c r="AG4633">
        <v>3</v>
      </c>
      <c r="AH4633">
        <v>2</v>
      </c>
      <c r="AI4633">
        <v>3</v>
      </c>
    </row>
    <row r="4634" spans="1:35" x14ac:dyDescent="0.2">
      <c r="A4634" s="102">
        <v>7485</v>
      </c>
      <c r="B4634">
        <v>3098</v>
      </c>
      <c r="C4634" t="s">
        <v>3678</v>
      </c>
      <c r="D4634" t="s">
        <v>2953</v>
      </c>
      <c r="E4634">
        <v>5660</v>
      </c>
      <c r="F4634">
        <v>5660</v>
      </c>
      <c r="G4634">
        <v>100</v>
      </c>
      <c r="H4634" t="s">
        <v>2930</v>
      </c>
      <c r="I4634">
        <v>4091</v>
      </c>
      <c r="J4634" t="s">
        <v>816</v>
      </c>
      <c r="K4634" t="s">
        <v>2952</v>
      </c>
      <c r="L4634">
        <v>2271</v>
      </c>
      <c r="M4634">
        <v>2282</v>
      </c>
      <c r="N4634">
        <v>200</v>
      </c>
      <c r="O4634" t="s">
        <v>2927</v>
      </c>
      <c r="P4634">
        <v>0.31784964977581798</v>
      </c>
      <c r="Q4634">
        <v>0.81615051141480099</v>
      </c>
      <c r="R4634">
        <v>7.41790961140988E-2</v>
      </c>
      <c r="S4634">
        <v>0.12313372807794</v>
      </c>
      <c r="T4634">
        <v>-0.73333270371908599</v>
      </c>
      <c r="U4634">
        <v>0.73333270371908599</v>
      </c>
      <c r="V4634">
        <v>0.15772015789122401</v>
      </c>
      <c r="W4634">
        <v>-3.75</v>
      </c>
      <c r="X4634">
        <v>19.36</v>
      </c>
      <c r="Y4634">
        <v>54170</v>
      </c>
      <c r="Z4634">
        <v>3186</v>
      </c>
      <c r="AA4634">
        <v>0.34</v>
      </c>
      <c r="AB4634">
        <v>17</v>
      </c>
      <c r="AC4634">
        <v>10</v>
      </c>
      <c r="AD4634">
        <v>7</v>
      </c>
      <c r="AE4634">
        <v>58.82</v>
      </c>
      <c r="AF4634">
        <v>10</v>
      </c>
      <c r="AG4634">
        <v>5</v>
      </c>
      <c r="AH4634">
        <v>7</v>
      </c>
      <c r="AI4634">
        <v>5</v>
      </c>
    </row>
    <row r="4635" spans="1:35" x14ac:dyDescent="0.2">
      <c r="A4635" s="102">
        <v>5906</v>
      </c>
      <c r="B4635">
        <v>3099</v>
      </c>
      <c r="C4635" t="s">
        <v>36</v>
      </c>
      <c r="D4635" t="s">
        <v>2953</v>
      </c>
      <c r="E4635">
        <v>852</v>
      </c>
      <c r="F4635">
        <v>848</v>
      </c>
      <c r="G4635">
        <v>1100</v>
      </c>
      <c r="H4635" t="s">
        <v>2930</v>
      </c>
      <c r="I4635">
        <v>4506</v>
      </c>
      <c r="J4635" t="s">
        <v>3680</v>
      </c>
      <c r="K4635" t="s">
        <v>2950</v>
      </c>
      <c r="L4635">
        <v>1908</v>
      </c>
      <c r="M4635">
        <v>1917</v>
      </c>
      <c r="N4635">
        <v>500</v>
      </c>
      <c r="O4635" t="s">
        <v>2927</v>
      </c>
      <c r="P4635">
        <v>0.44369857096716298</v>
      </c>
      <c r="Q4635">
        <v>0.83720276241496205</v>
      </c>
      <c r="R4635">
        <v>0.80363484312042099</v>
      </c>
      <c r="S4635">
        <v>0.106173276267591</v>
      </c>
      <c r="T4635">
        <v>-1.15229950220302</v>
      </c>
      <c r="U4635">
        <v>1.15229950220302</v>
      </c>
      <c r="V4635">
        <v>0.97481159349354396</v>
      </c>
      <c r="W4635">
        <v>-7.4</v>
      </c>
      <c r="X4635">
        <v>2.68</v>
      </c>
      <c r="Y4635">
        <v>54140</v>
      </c>
      <c r="Z4635">
        <v>2707</v>
      </c>
      <c r="AA4635">
        <v>0.14000000000000001</v>
      </c>
      <c r="AB4635">
        <v>20</v>
      </c>
      <c r="AC4635">
        <v>10</v>
      </c>
      <c r="AD4635">
        <v>10</v>
      </c>
      <c r="AE4635">
        <v>50</v>
      </c>
      <c r="AF4635">
        <v>12</v>
      </c>
      <c r="AG4635">
        <v>7</v>
      </c>
      <c r="AH4635">
        <v>7</v>
      </c>
      <c r="AI4635">
        <v>6</v>
      </c>
    </row>
    <row r="4636" spans="1:35" x14ac:dyDescent="0.2">
      <c r="A4636" s="102">
        <v>3700</v>
      </c>
      <c r="B4636">
        <v>1333</v>
      </c>
      <c r="C4636" t="s">
        <v>3096</v>
      </c>
      <c r="D4636" t="s">
        <v>3097</v>
      </c>
      <c r="E4636">
        <v>2617</v>
      </c>
      <c r="F4636">
        <v>2596</v>
      </c>
      <c r="G4636">
        <v>400</v>
      </c>
      <c r="H4636" t="s">
        <v>2930</v>
      </c>
      <c r="I4636">
        <v>2206</v>
      </c>
      <c r="J4636" t="s">
        <v>726</v>
      </c>
      <c r="K4636" t="s">
        <v>2955</v>
      </c>
      <c r="L4636">
        <v>4955</v>
      </c>
      <c r="M4636">
        <v>4900</v>
      </c>
      <c r="N4636">
        <v>200</v>
      </c>
      <c r="O4636" t="s">
        <v>2927</v>
      </c>
      <c r="P4636">
        <v>0.84327460075329896</v>
      </c>
      <c r="Q4636">
        <v>0.86820042752833104</v>
      </c>
      <c r="R4636">
        <v>1.4137372273944701E-2</v>
      </c>
      <c r="S4636">
        <v>0.28308874275711698</v>
      </c>
      <c r="T4636">
        <v>-3.1529654608256399</v>
      </c>
      <c r="U4636">
        <v>3.1529654608256399</v>
      </c>
      <c r="V4636">
        <v>3.6540491891083402</v>
      </c>
      <c r="W4636">
        <v>-6.69</v>
      </c>
      <c r="X4636">
        <v>5.96</v>
      </c>
      <c r="Y4636">
        <v>54107</v>
      </c>
      <c r="Z4636">
        <v>27054</v>
      </c>
      <c r="AA4636">
        <v>1.35</v>
      </c>
      <c r="AB4636">
        <v>2</v>
      </c>
      <c r="AC4636">
        <v>1</v>
      </c>
      <c r="AD4636">
        <v>1</v>
      </c>
      <c r="AE4636">
        <v>50</v>
      </c>
      <c r="AF4636">
        <v>6</v>
      </c>
      <c r="AG4636">
        <v>1</v>
      </c>
      <c r="AH4636">
        <v>1</v>
      </c>
      <c r="AI4636">
        <v>0</v>
      </c>
    </row>
    <row r="4637" spans="1:35" x14ac:dyDescent="0.2">
      <c r="A4637" s="102">
        <v>7562</v>
      </c>
      <c r="B4637">
        <v>1963</v>
      </c>
      <c r="C4637" t="s">
        <v>3248</v>
      </c>
      <c r="D4637" t="s">
        <v>2937</v>
      </c>
      <c r="E4637">
        <v>1561</v>
      </c>
      <c r="F4637">
        <v>1560</v>
      </c>
      <c r="G4637">
        <v>600</v>
      </c>
      <c r="H4637" t="s">
        <v>2930</v>
      </c>
      <c r="I4637">
        <v>8253</v>
      </c>
      <c r="J4637" t="s">
        <v>669</v>
      </c>
      <c r="K4637" t="s">
        <v>2933</v>
      </c>
      <c r="L4637">
        <v>1789</v>
      </c>
      <c r="M4637">
        <v>1854</v>
      </c>
      <c r="N4637">
        <v>500</v>
      </c>
      <c r="O4637" t="s">
        <v>2927</v>
      </c>
      <c r="P4637">
        <v>0.59302864633832597</v>
      </c>
      <c r="Q4637">
        <v>0.81522240289352299</v>
      </c>
      <c r="R4637">
        <v>0.24130709349346699</v>
      </c>
      <c r="S4637">
        <v>4.9405815177163803E-2</v>
      </c>
      <c r="T4637">
        <v>-1.8787381520014901</v>
      </c>
      <c r="U4637">
        <v>1.8787381520014901</v>
      </c>
      <c r="V4637">
        <v>1.2738038968561201</v>
      </c>
      <c r="W4637">
        <v>-10.28</v>
      </c>
      <c r="X4637">
        <v>0.97</v>
      </c>
      <c r="Y4637">
        <v>53954</v>
      </c>
      <c r="Z4637">
        <v>2158</v>
      </c>
      <c r="AA4637">
        <v>0.13</v>
      </c>
      <c r="AB4637">
        <v>25</v>
      </c>
      <c r="AC4637">
        <v>14</v>
      </c>
      <c r="AD4637">
        <v>11</v>
      </c>
      <c r="AE4637">
        <v>56</v>
      </c>
      <c r="AF4637">
        <v>12</v>
      </c>
      <c r="AG4637">
        <v>8</v>
      </c>
      <c r="AH4637">
        <v>8</v>
      </c>
      <c r="AI4637">
        <v>9</v>
      </c>
    </row>
    <row r="4638" spans="1:35" x14ac:dyDescent="0.2">
      <c r="A4638" s="102">
        <v>962</v>
      </c>
      <c r="B4638">
        <v>3635</v>
      </c>
      <c r="C4638" t="s">
        <v>47</v>
      </c>
      <c r="D4638" t="s">
        <v>2929</v>
      </c>
      <c r="E4638">
        <v>3150</v>
      </c>
      <c r="F4638">
        <v>3155</v>
      </c>
      <c r="G4638">
        <v>300</v>
      </c>
      <c r="H4638" t="s">
        <v>2927</v>
      </c>
      <c r="I4638">
        <v>9437</v>
      </c>
      <c r="J4638" t="s">
        <v>582</v>
      </c>
      <c r="K4638" t="s">
        <v>2929</v>
      </c>
      <c r="L4638">
        <v>3155</v>
      </c>
      <c r="M4638">
        <v>3136</v>
      </c>
      <c r="N4638">
        <v>300</v>
      </c>
      <c r="O4638" t="s">
        <v>2930</v>
      </c>
      <c r="P4638">
        <v>0.83053672760112895</v>
      </c>
      <c r="Q4638">
        <v>0.91714752682434697</v>
      </c>
      <c r="R4638">
        <v>0.25541803193760998</v>
      </c>
      <c r="S4638">
        <v>0.24451234887037801</v>
      </c>
      <c r="T4638">
        <v>2.3251189340337701</v>
      </c>
      <c r="U4638">
        <v>2.3251189340337701</v>
      </c>
      <c r="V4638">
        <v>2.3443468374293301</v>
      </c>
      <c r="W4638">
        <v>10.97</v>
      </c>
      <c r="X4638">
        <v>0.6</v>
      </c>
      <c r="Y4638">
        <v>53822</v>
      </c>
      <c r="Z4638">
        <v>3588</v>
      </c>
      <c r="AA4638">
        <v>0.22</v>
      </c>
      <c r="AB4638">
        <v>15</v>
      </c>
      <c r="AC4638">
        <v>9</v>
      </c>
      <c r="AD4638">
        <v>6</v>
      </c>
      <c r="AE4638">
        <v>60</v>
      </c>
      <c r="AF4638">
        <v>15</v>
      </c>
      <c r="AG4638">
        <v>4</v>
      </c>
      <c r="AH4638">
        <v>3</v>
      </c>
      <c r="AI4638">
        <v>8</v>
      </c>
    </row>
    <row r="4639" spans="1:35" x14ac:dyDescent="0.2">
      <c r="A4639" s="102">
        <v>6758</v>
      </c>
      <c r="B4639">
        <v>3003</v>
      </c>
      <c r="C4639" t="s">
        <v>691</v>
      </c>
      <c r="D4639" t="s">
        <v>2949</v>
      </c>
      <c r="E4639">
        <v>1355</v>
      </c>
      <c r="F4639">
        <v>1364</v>
      </c>
      <c r="G4639">
        <v>800</v>
      </c>
      <c r="H4639" t="s">
        <v>2927</v>
      </c>
      <c r="I4639">
        <v>8020</v>
      </c>
      <c r="J4639" t="s">
        <v>3095</v>
      </c>
      <c r="K4639" t="s">
        <v>2934</v>
      </c>
      <c r="L4639">
        <v>1360</v>
      </c>
      <c r="M4639">
        <v>1373</v>
      </c>
      <c r="N4639">
        <v>800</v>
      </c>
      <c r="O4639" t="s">
        <v>2930</v>
      </c>
      <c r="P4639">
        <v>0.32942089695397703</v>
      </c>
      <c r="Q4639">
        <v>0.82623513259676096</v>
      </c>
      <c r="R4639">
        <v>0.70287704350542302</v>
      </c>
      <c r="S4639">
        <v>0.196865286474213</v>
      </c>
      <c r="T4639">
        <v>2.6834803856465901</v>
      </c>
      <c r="U4639">
        <v>2.6834803856465901</v>
      </c>
      <c r="V4639">
        <v>2.4831228436066599</v>
      </c>
      <c r="W4639">
        <v>10.24</v>
      </c>
      <c r="X4639">
        <v>0.66</v>
      </c>
      <c r="Y4639">
        <v>53689</v>
      </c>
      <c r="Z4639">
        <v>2983</v>
      </c>
      <c r="AA4639">
        <v>0.16</v>
      </c>
      <c r="AB4639">
        <v>18</v>
      </c>
      <c r="AC4639">
        <v>9</v>
      </c>
      <c r="AD4639">
        <v>9</v>
      </c>
      <c r="AE4639">
        <v>50</v>
      </c>
      <c r="AF4639">
        <v>13</v>
      </c>
      <c r="AG4639">
        <v>5</v>
      </c>
      <c r="AH4639">
        <v>3</v>
      </c>
      <c r="AI4639">
        <v>10</v>
      </c>
    </row>
    <row r="4640" spans="1:35" x14ac:dyDescent="0.2">
      <c r="A4640" s="102">
        <v>3782</v>
      </c>
      <c r="B4640">
        <v>4503</v>
      </c>
      <c r="C4640" t="s">
        <v>829</v>
      </c>
      <c r="D4640" t="s">
        <v>2950</v>
      </c>
      <c r="E4640">
        <v>1980</v>
      </c>
      <c r="F4640">
        <v>1984.5</v>
      </c>
      <c r="G4640">
        <v>500</v>
      </c>
      <c r="H4640" t="s">
        <v>2927</v>
      </c>
      <c r="I4640">
        <v>7282</v>
      </c>
      <c r="J4640" t="s">
        <v>3251</v>
      </c>
      <c r="K4640" t="s">
        <v>2945</v>
      </c>
      <c r="L4640">
        <v>2462</v>
      </c>
      <c r="M4640">
        <v>2471</v>
      </c>
      <c r="N4640">
        <v>400</v>
      </c>
      <c r="O4640" t="s">
        <v>2930</v>
      </c>
      <c r="P4640">
        <v>5.9636934103245304E-3</v>
      </c>
      <c r="Q4640">
        <v>0.86684424057645204</v>
      </c>
      <c r="R4640">
        <v>2.64944102504674E-2</v>
      </c>
      <c r="S4640">
        <v>2.2571894095838499E-2</v>
      </c>
      <c r="T4640">
        <v>2.2744771225072</v>
      </c>
      <c r="U4640">
        <v>2.2744771225072</v>
      </c>
      <c r="V4640">
        <v>2.4576315491340499</v>
      </c>
      <c r="W4640">
        <v>10.66</v>
      </c>
      <c r="X4640">
        <v>0.39</v>
      </c>
      <c r="Y4640">
        <v>53601</v>
      </c>
      <c r="Z4640">
        <v>2680</v>
      </c>
      <c r="AA4640">
        <v>0.15</v>
      </c>
      <c r="AB4640">
        <v>20</v>
      </c>
      <c r="AC4640">
        <v>10</v>
      </c>
      <c r="AD4640">
        <v>10</v>
      </c>
      <c r="AE4640">
        <v>50</v>
      </c>
      <c r="AF4640">
        <v>13</v>
      </c>
      <c r="AG4640">
        <v>6</v>
      </c>
      <c r="AH4640">
        <v>3</v>
      </c>
      <c r="AI4640">
        <v>11</v>
      </c>
    </row>
    <row r="4641" spans="1:35" x14ac:dyDescent="0.2">
      <c r="A4641" s="102">
        <v>6027</v>
      </c>
      <c r="B4641">
        <v>3148</v>
      </c>
      <c r="C4641" t="s">
        <v>770</v>
      </c>
      <c r="D4641" t="s">
        <v>2953</v>
      </c>
      <c r="E4641">
        <v>2925</v>
      </c>
      <c r="F4641">
        <v>2883</v>
      </c>
      <c r="G4641">
        <v>200</v>
      </c>
      <c r="H4641" t="s">
        <v>2927</v>
      </c>
      <c r="I4641">
        <v>6981</v>
      </c>
      <c r="J4641" t="s">
        <v>3182</v>
      </c>
      <c r="K4641" t="s">
        <v>2932</v>
      </c>
      <c r="L4641">
        <v>6711</v>
      </c>
      <c r="M4641">
        <v>6620</v>
      </c>
      <c r="N4641">
        <v>100</v>
      </c>
      <c r="O4641" t="s">
        <v>2930</v>
      </c>
      <c r="P4641">
        <v>0.50486879352657998</v>
      </c>
      <c r="Q4641">
        <v>0.83557542463463397</v>
      </c>
      <c r="R4641">
        <v>0.42596367698458498</v>
      </c>
      <c r="S4641">
        <v>0.18312723314218601</v>
      </c>
      <c r="T4641">
        <v>0.176786578916836</v>
      </c>
      <c r="U4641">
        <v>0.176786578916836</v>
      </c>
      <c r="V4641">
        <v>0.27417375578952802</v>
      </c>
      <c r="W4641">
        <v>0.7</v>
      </c>
      <c r="X4641">
        <v>12.9</v>
      </c>
      <c r="Y4641">
        <v>53586</v>
      </c>
      <c r="Z4641">
        <v>4871</v>
      </c>
      <c r="AA4641">
        <v>0.17</v>
      </c>
      <c r="AB4641">
        <v>11</v>
      </c>
      <c r="AC4641">
        <v>5</v>
      </c>
      <c r="AD4641">
        <v>6</v>
      </c>
      <c r="AE4641">
        <v>45.45</v>
      </c>
      <c r="AF4641">
        <v>11</v>
      </c>
      <c r="AG4641">
        <v>3</v>
      </c>
      <c r="AH4641">
        <v>3</v>
      </c>
      <c r="AI4641">
        <v>5</v>
      </c>
    </row>
    <row r="4642" spans="1:35" x14ac:dyDescent="0.2">
      <c r="A4642" s="102">
        <v>7843</v>
      </c>
      <c r="B4642">
        <v>3765</v>
      </c>
      <c r="C4642" t="s">
        <v>3292</v>
      </c>
      <c r="D4642" t="s">
        <v>2929</v>
      </c>
      <c r="E4642">
        <v>2133</v>
      </c>
      <c r="F4642">
        <v>2103</v>
      </c>
      <c r="G4642">
        <v>500</v>
      </c>
      <c r="H4642" t="s">
        <v>2930</v>
      </c>
      <c r="I4642">
        <v>5444</v>
      </c>
      <c r="J4642" t="s">
        <v>3707</v>
      </c>
      <c r="K4642" t="s">
        <v>2988</v>
      </c>
      <c r="L4642">
        <v>2659</v>
      </c>
      <c r="M4642">
        <v>2619</v>
      </c>
      <c r="N4642">
        <v>400</v>
      </c>
      <c r="O4642" t="s">
        <v>2927</v>
      </c>
      <c r="P4642">
        <v>0.756580830234449</v>
      </c>
      <c r="Q4642">
        <v>0.81143505566308205</v>
      </c>
      <c r="R4642">
        <v>0.110966925731793</v>
      </c>
      <c r="S4642">
        <v>0.11365506361430799</v>
      </c>
      <c r="T4642">
        <v>-1.26590966721367</v>
      </c>
      <c r="U4642">
        <v>1.26590966721367</v>
      </c>
      <c r="V4642">
        <v>1.47138554469431</v>
      </c>
      <c r="W4642">
        <v>-4.8</v>
      </c>
      <c r="X4642">
        <v>0.37</v>
      </c>
      <c r="Y4642">
        <v>53467</v>
      </c>
      <c r="Z4642">
        <v>3564</v>
      </c>
      <c r="AA4642">
        <v>0.18</v>
      </c>
      <c r="AB4642">
        <v>15</v>
      </c>
      <c r="AC4642">
        <v>9</v>
      </c>
      <c r="AD4642">
        <v>6</v>
      </c>
      <c r="AE4642">
        <v>60</v>
      </c>
      <c r="AF4642">
        <v>8</v>
      </c>
      <c r="AG4642">
        <v>8</v>
      </c>
      <c r="AH4642">
        <v>5</v>
      </c>
      <c r="AI4642">
        <v>2</v>
      </c>
    </row>
    <row r="4643" spans="1:35" x14ac:dyDescent="0.2">
      <c r="A4643" s="102">
        <v>692</v>
      </c>
      <c r="B4643">
        <v>1973</v>
      </c>
      <c r="C4643" t="s">
        <v>2935</v>
      </c>
      <c r="D4643" t="s">
        <v>2929</v>
      </c>
      <c r="E4643">
        <v>4215</v>
      </c>
      <c r="F4643">
        <v>4215</v>
      </c>
      <c r="G4643">
        <v>200</v>
      </c>
      <c r="H4643" t="s">
        <v>2930</v>
      </c>
      <c r="I4643">
        <v>5486</v>
      </c>
      <c r="J4643" t="s">
        <v>871</v>
      </c>
      <c r="K4643" t="s">
        <v>2988</v>
      </c>
      <c r="L4643">
        <v>1774</v>
      </c>
      <c r="M4643">
        <v>1790</v>
      </c>
      <c r="N4643">
        <v>500</v>
      </c>
      <c r="O4643" t="s">
        <v>2927</v>
      </c>
      <c r="P4643">
        <v>0.94345100258553405</v>
      </c>
      <c r="Q4643">
        <v>0.92495155063608903</v>
      </c>
      <c r="R4643">
        <v>0.164017066254598</v>
      </c>
      <c r="S4643">
        <v>0.211491436944543</v>
      </c>
      <c r="T4643">
        <v>-0.396797111763322</v>
      </c>
      <c r="U4643">
        <v>0.396797111763322</v>
      </c>
      <c r="V4643">
        <v>0.51637701454100304</v>
      </c>
      <c r="W4643">
        <v>-1.38</v>
      </c>
      <c r="X4643">
        <v>6.17</v>
      </c>
      <c r="Y4643">
        <v>53422</v>
      </c>
      <c r="Z4643">
        <v>3339</v>
      </c>
      <c r="AA4643">
        <v>0.2</v>
      </c>
      <c r="AB4643">
        <v>16</v>
      </c>
      <c r="AC4643">
        <v>9</v>
      </c>
      <c r="AD4643">
        <v>7</v>
      </c>
      <c r="AE4643">
        <v>56.25</v>
      </c>
      <c r="AF4643">
        <v>13</v>
      </c>
      <c r="AG4643">
        <v>5</v>
      </c>
      <c r="AH4643">
        <v>3</v>
      </c>
      <c r="AI4643">
        <v>8</v>
      </c>
    </row>
    <row r="4644" spans="1:35" x14ac:dyDescent="0.2">
      <c r="A4644" s="102">
        <v>3613</v>
      </c>
      <c r="B4644">
        <v>7167</v>
      </c>
      <c r="C4644" t="s">
        <v>3024</v>
      </c>
      <c r="D4644" t="s">
        <v>2990</v>
      </c>
      <c r="E4644">
        <v>256</v>
      </c>
      <c r="F4644">
        <v>251</v>
      </c>
      <c r="G4644">
        <v>4300</v>
      </c>
      <c r="H4644" t="s">
        <v>2930</v>
      </c>
      <c r="I4644">
        <v>8377</v>
      </c>
      <c r="J4644" t="s">
        <v>3100</v>
      </c>
      <c r="K4644" t="s">
        <v>2990</v>
      </c>
      <c r="L4644">
        <v>1105</v>
      </c>
      <c r="M4644">
        <v>1073</v>
      </c>
      <c r="N4644">
        <v>1000</v>
      </c>
      <c r="O4644" t="s">
        <v>2927</v>
      </c>
      <c r="P4644">
        <v>0.86575974246162701</v>
      </c>
      <c r="Q4644">
        <v>0.86957303571143496</v>
      </c>
      <c r="R4644">
        <v>0.65225128885822603</v>
      </c>
      <c r="S4644">
        <v>0.27669005438412803</v>
      </c>
      <c r="T4644">
        <v>-1.2656931076642799</v>
      </c>
      <c r="U4644">
        <v>1.2656931076642799</v>
      </c>
      <c r="V4644">
        <v>1.4312080070934301</v>
      </c>
      <c r="W4644">
        <v>-5.05</v>
      </c>
      <c r="X4644">
        <v>0.59</v>
      </c>
      <c r="Y4644">
        <v>53366</v>
      </c>
      <c r="Z4644">
        <v>2965</v>
      </c>
      <c r="AA4644">
        <v>0.11</v>
      </c>
      <c r="AB4644">
        <v>18</v>
      </c>
      <c r="AC4644">
        <v>11</v>
      </c>
      <c r="AD4644">
        <v>7</v>
      </c>
      <c r="AE4644">
        <v>61.11</v>
      </c>
      <c r="AF4644">
        <v>16</v>
      </c>
      <c r="AG4644">
        <v>2</v>
      </c>
      <c r="AH4644">
        <v>1</v>
      </c>
      <c r="AI4644">
        <v>15</v>
      </c>
    </row>
    <row r="4645" spans="1:35" x14ac:dyDescent="0.2">
      <c r="A4645" s="102">
        <v>2846</v>
      </c>
      <c r="B4645">
        <v>1812</v>
      </c>
      <c r="C4645" t="s">
        <v>3069</v>
      </c>
      <c r="D4645" t="s">
        <v>2937</v>
      </c>
      <c r="E4645">
        <v>1460</v>
      </c>
      <c r="F4645">
        <v>1451</v>
      </c>
      <c r="G4645">
        <v>600</v>
      </c>
      <c r="H4645" t="s">
        <v>2927</v>
      </c>
      <c r="I4645">
        <v>7012</v>
      </c>
      <c r="J4645" t="s">
        <v>3218</v>
      </c>
      <c r="K4645" t="s">
        <v>2945</v>
      </c>
      <c r="L4645">
        <v>2311</v>
      </c>
      <c r="M4645">
        <v>2281</v>
      </c>
      <c r="N4645">
        <v>400</v>
      </c>
      <c r="O4645" t="s">
        <v>2930</v>
      </c>
      <c r="P4645">
        <v>0.75914836555399201</v>
      </c>
      <c r="Q4645">
        <v>0.88235495235598504</v>
      </c>
      <c r="R4645">
        <v>5.6750188956403699E-2</v>
      </c>
      <c r="S4645">
        <v>2.5450920158477899E-2</v>
      </c>
      <c r="T4645">
        <v>1.72050779785845</v>
      </c>
      <c r="U4645">
        <v>1.72050779785845</v>
      </c>
      <c r="V4645">
        <v>1.18362522330658</v>
      </c>
      <c r="W4645">
        <v>5.82</v>
      </c>
      <c r="X4645">
        <v>4.58</v>
      </c>
      <c r="Y4645">
        <v>53264</v>
      </c>
      <c r="Z4645">
        <v>2536</v>
      </c>
      <c r="AA4645">
        <v>0.1</v>
      </c>
      <c r="AB4645">
        <v>21</v>
      </c>
      <c r="AC4645">
        <v>9</v>
      </c>
      <c r="AD4645">
        <v>12</v>
      </c>
      <c r="AE4645">
        <v>42.86</v>
      </c>
      <c r="AF4645">
        <v>11</v>
      </c>
      <c r="AG4645">
        <v>8</v>
      </c>
      <c r="AH4645">
        <v>6</v>
      </c>
      <c r="AI4645">
        <v>7</v>
      </c>
    </row>
    <row r="4646" spans="1:35" x14ac:dyDescent="0.2">
      <c r="A4646" s="102">
        <v>4415</v>
      </c>
      <c r="B4646">
        <v>3046</v>
      </c>
      <c r="C4646" t="s">
        <v>764</v>
      </c>
      <c r="D4646" t="s">
        <v>2953</v>
      </c>
      <c r="E4646">
        <v>7810</v>
      </c>
      <c r="F4646">
        <v>7780</v>
      </c>
      <c r="G4646">
        <v>100</v>
      </c>
      <c r="H4646" t="s">
        <v>2927</v>
      </c>
      <c r="I4646">
        <v>4689</v>
      </c>
      <c r="J4646" t="s">
        <v>3173</v>
      </c>
      <c r="K4646" t="s">
        <v>2929</v>
      </c>
      <c r="L4646">
        <v>451</v>
      </c>
      <c r="M4646">
        <v>437</v>
      </c>
      <c r="N4646">
        <v>1800</v>
      </c>
      <c r="O4646" t="s">
        <v>2930</v>
      </c>
      <c r="P4646">
        <v>0.82128221098197196</v>
      </c>
      <c r="Q4646">
        <v>0.85756053948619504</v>
      </c>
      <c r="R4646">
        <v>0.196196382213324</v>
      </c>
      <c r="S4646">
        <v>0.41160672775474899</v>
      </c>
      <c r="T4646">
        <v>0.17045941301050799</v>
      </c>
      <c r="U4646">
        <v>0.17045941301050799</v>
      </c>
      <c r="V4646">
        <v>0.18693229331738101</v>
      </c>
      <c r="W4646">
        <v>1.1599999999999999</v>
      </c>
      <c r="X4646">
        <v>1.1100000000000001</v>
      </c>
      <c r="Y4646">
        <v>53156</v>
      </c>
      <c r="Z4646">
        <v>2531</v>
      </c>
      <c r="AA4646">
        <v>-0.11</v>
      </c>
      <c r="AB4646">
        <v>21</v>
      </c>
      <c r="AC4646">
        <v>11</v>
      </c>
      <c r="AD4646">
        <v>10</v>
      </c>
      <c r="AE4646">
        <v>52.38</v>
      </c>
      <c r="AF4646">
        <v>9</v>
      </c>
      <c r="AG4646">
        <v>10</v>
      </c>
      <c r="AH4646">
        <v>9</v>
      </c>
      <c r="AI4646">
        <v>2</v>
      </c>
    </row>
    <row r="4647" spans="1:35" x14ac:dyDescent="0.2">
      <c r="A4647" s="102">
        <v>139</v>
      </c>
      <c r="B4647">
        <v>1333</v>
      </c>
      <c r="C4647" t="s">
        <v>3096</v>
      </c>
      <c r="D4647" t="s">
        <v>3097</v>
      </c>
      <c r="E4647">
        <v>2617</v>
      </c>
      <c r="F4647">
        <v>2596</v>
      </c>
      <c r="G4647">
        <v>400</v>
      </c>
      <c r="H4647" t="s">
        <v>2927</v>
      </c>
      <c r="I4647">
        <v>7201</v>
      </c>
      <c r="J4647" t="s">
        <v>2972</v>
      </c>
      <c r="K4647" t="s">
        <v>2945</v>
      </c>
      <c r="L4647">
        <v>604</v>
      </c>
      <c r="M4647">
        <v>596.1</v>
      </c>
      <c r="N4647">
        <v>1700</v>
      </c>
      <c r="O4647" t="s">
        <v>2930</v>
      </c>
      <c r="P4647">
        <v>0.92144060712396902</v>
      </c>
      <c r="Q4647">
        <v>0.95143324856489997</v>
      </c>
      <c r="R4647">
        <v>1.1265182958606E-2</v>
      </c>
      <c r="S4647">
        <v>3.4493606701015297E-2</v>
      </c>
      <c r="T4647">
        <v>0.85546493663832601</v>
      </c>
      <c r="U4647">
        <v>0.85546493663832601</v>
      </c>
      <c r="V4647">
        <v>0.72069021466666505</v>
      </c>
      <c r="W4647">
        <v>2.33</v>
      </c>
      <c r="X4647">
        <v>2.41</v>
      </c>
      <c r="Y4647">
        <v>53058</v>
      </c>
      <c r="Z4647">
        <v>2793</v>
      </c>
      <c r="AA4647">
        <v>0.15</v>
      </c>
      <c r="AB4647">
        <v>19</v>
      </c>
      <c r="AC4647">
        <v>10</v>
      </c>
      <c r="AD4647">
        <v>9</v>
      </c>
      <c r="AE4647">
        <v>52.63</v>
      </c>
      <c r="AF4647">
        <v>11</v>
      </c>
      <c r="AG4647">
        <v>8</v>
      </c>
      <c r="AH4647">
        <v>6</v>
      </c>
      <c r="AI4647">
        <v>5</v>
      </c>
    </row>
    <row r="4648" spans="1:35" x14ac:dyDescent="0.2">
      <c r="A4648" s="102">
        <v>3873</v>
      </c>
      <c r="B4648">
        <v>7984</v>
      </c>
      <c r="C4648" t="s">
        <v>1007</v>
      </c>
      <c r="D4648" t="s">
        <v>2951</v>
      </c>
      <c r="E4648">
        <v>1673</v>
      </c>
      <c r="F4648">
        <v>1664</v>
      </c>
      <c r="G4648">
        <v>600</v>
      </c>
      <c r="H4648" t="s">
        <v>2927</v>
      </c>
      <c r="I4648">
        <v>8306</v>
      </c>
      <c r="J4648" t="s">
        <v>3191</v>
      </c>
      <c r="K4648" t="s">
        <v>2990</v>
      </c>
      <c r="L4648">
        <v>579.9</v>
      </c>
      <c r="M4648">
        <v>579.4</v>
      </c>
      <c r="N4648">
        <v>1700</v>
      </c>
      <c r="O4648" t="s">
        <v>2930</v>
      </c>
      <c r="P4648">
        <v>0.55395066933103498</v>
      </c>
      <c r="Q4648">
        <v>0.86550327340504296</v>
      </c>
      <c r="R4648">
        <v>0.45474343381905002</v>
      </c>
      <c r="S4648">
        <v>1.4261339705559499E-2</v>
      </c>
      <c r="T4648">
        <v>0.87799722676130798</v>
      </c>
      <c r="U4648">
        <v>0.87799722676130798</v>
      </c>
      <c r="V4648">
        <v>1.18418888897514</v>
      </c>
      <c r="W4648">
        <v>1.42</v>
      </c>
      <c r="X4648">
        <v>1.34</v>
      </c>
      <c r="Y4648">
        <v>53022</v>
      </c>
      <c r="Z4648">
        <v>3314</v>
      </c>
      <c r="AA4648">
        <v>0.15</v>
      </c>
      <c r="AB4648">
        <v>16</v>
      </c>
      <c r="AC4648">
        <v>9</v>
      </c>
      <c r="AD4648">
        <v>7</v>
      </c>
      <c r="AE4648">
        <v>56.25</v>
      </c>
      <c r="AF4648">
        <v>12</v>
      </c>
      <c r="AG4648">
        <v>5</v>
      </c>
      <c r="AH4648">
        <v>5</v>
      </c>
      <c r="AI4648">
        <v>6</v>
      </c>
    </row>
    <row r="4649" spans="1:35" x14ac:dyDescent="0.2">
      <c r="A4649" s="102">
        <v>4096</v>
      </c>
      <c r="B4649">
        <v>2229</v>
      </c>
      <c r="C4649" t="s">
        <v>731</v>
      </c>
      <c r="D4649" t="s">
        <v>2955</v>
      </c>
      <c r="E4649">
        <v>3340</v>
      </c>
      <c r="F4649">
        <v>3255</v>
      </c>
      <c r="G4649">
        <v>300</v>
      </c>
      <c r="H4649" t="s">
        <v>2930</v>
      </c>
      <c r="I4649">
        <v>8572</v>
      </c>
      <c r="J4649" t="s">
        <v>2895</v>
      </c>
      <c r="K4649" t="s">
        <v>2933</v>
      </c>
      <c r="L4649">
        <v>527</v>
      </c>
      <c r="M4649">
        <v>527</v>
      </c>
      <c r="N4649">
        <v>1900</v>
      </c>
      <c r="O4649" t="s">
        <v>2927</v>
      </c>
      <c r="P4649">
        <v>0.13036831960040901</v>
      </c>
      <c r="Q4649">
        <v>0.86211629395536105</v>
      </c>
      <c r="R4649" s="15">
        <v>7.6793368460160793E-9</v>
      </c>
      <c r="S4649">
        <v>2.3473849219062901E-3</v>
      </c>
      <c r="T4649">
        <v>-2.7624636041904602</v>
      </c>
      <c r="U4649">
        <v>2.7624636041904602</v>
      </c>
      <c r="V4649">
        <v>2.55196490648785</v>
      </c>
      <c r="W4649">
        <v>-21.85</v>
      </c>
      <c r="X4649">
        <v>2.54</v>
      </c>
      <c r="Y4649">
        <v>52996</v>
      </c>
      <c r="Z4649">
        <v>3312</v>
      </c>
      <c r="AA4649">
        <v>0.04</v>
      </c>
      <c r="AB4649">
        <v>16</v>
      </c>
      <c r="AC4649">
        <v>8</v>
      </c>
      <c r="AD4649">
        <v>8</v>
      </c>
      <c r="AE4649">
        <v>50</v>
      </c>
      <c r="AF4649">
        <v>12</v>
      </c>
      <c r="AG4649">
        <v>6</v>
      </c>
      <c r="AH4649">
        <v>3</v>
      </c>
      <c r="AI4649">
        <v>7</v>
      </c>
    </row>
    <row r="4650" spans="1:35" x14ac:dyDescent="0.2">
      <c r="A4650" s="102">
        <v>3395</v>
      </c>
      <c r="B4650">
        <v>2222</v>
      </c>
      <c r="C4650" t="s">
        <v>730</v>
      </c>
      <c r="D4650" t="s">
        <v>2955</v>
      </c>
      <c r="E4650">
        <v>7150</v>
      </c>
      <c r="F4650">
        <v>6920</v>
      </c>
      <c r="G4650">
        <v>100</v>
      </c>
      <c r="H4650" t="s">
        <v>2930</v>
      </c>
      <c r="I4650">
        <v>4739</v>
      </c>
      <c r="J4650" t="s">
        <v>2987</v>
      </c>
      <c r="K4650" t="s">
        <v>2929</v>
      </c>
      <c r="L4650">
        <v>3330</v>
      </c>
      <c r="M4650">
        <v>3345</v>
      </c>
      <c r="N4650">
        <v>200</v>
      </c>
      <c r="O4650" t="s">
        <v>2927</v>
      </c>
      <c r="P4650">
        <v>0.34039767209930599</v>
      </c>
      <c r="Q4650">
        <v>0.87342232227258898</v>
      </c>
      <c r="R4650">
        <v>0.40082211262528999</v>
      </c>
      <c r="S4650">
        <v>7.0733495348631699E-3</v>
      </c>
      <c r="T4650">
        <v>-3.1409758575528</v>
      </c>
      <c r="U4650">
        <v>3.1409758575528</v>
      </c>
      <c r="V4650">
        <v>2.5606962655084899</v>
      </c>
      <c r="W4650">
        <v>-21.89</v>
      </c>
      <c r="X4650">
        <v>3.32</v>
      </c>
      <c r="Y4650">
        <v>52988</v>
      </c>
      <c r="Z4650">
        <v>4076</v>
      </c>
      <c r="AA4650">
        <v>0.72</v>
      </c>
      <c r="AB4650">
        <v>13</v>
      </c>
      <c r="AC4650">
        <v>6</v>
      </c>
      <c r="AD4650">
        <v>7</v>
      </c>
      <c r="AE4650">
        <v>46.15</v>
      </c>
      <c r="AF4650">
        <v>10</v>
      </c>
      <c r="AG4650">
        <v>6</v>
      </c>
      <c r="AH4650">
        <v>4</v>
      </c>
      <c r="AI4650">
        <v>3</v>
      </c>
    </row>
    <row r="4651" spans="1:35" x14ac:dyDescent="0.2">
      <c r="A4651" s="102">
        <v>1950</v>
      </c>
      <c r="B4651">
        <v>6361</v>
      </c>
      <c r="C4651" t="s">
        <v>913</v>
      </c>
      <c r="D4651" t="s">
        <v>2940</v>
      </c>
      <c r="E4651">
        <v>3490</v>
      </c>
      <c r="F4651">
        <v>3505</v>
      </c>
      <c r="G4651">
        <v>300</v>
      </c>
      <c r="H4651" t="s">
        <v>2927</v>
      </c>
      <c r="I4651">
        <v>8002</v>
      </c>
      <c r="J4651" t="s">
        <v>29</v>
      </c>
      <c r="K4651" t="s">
        <v>2934</v>
      </c>
      <c r="L4651">
        <v>810.6</v>
      </c>
      <c r="M4651">
        <v>808.5</v>
      </c>
      <c r="N4651">
        <v>1300</v>
      </c>
      <c r="O4651" t="s">
        <v>2930</v>
      </c>
      <c r="P4651">
        <v>0.63555847967065504</v>
      </c>
      <c r="Q4651">
        <v>0.89670405091584604</v>
      </c>
      <c r="R4651">
        <v>2.9319005949633901E-2</v>
      </c>
      <c r="S4651">
        <v>6.6932541910808205E-2</v>
      </c>
      <c r="T4651">
        <v>1.8417082384447401</v>
      </c>
      <c r="U4651">
        <v>1.8417082384447401</v>
      </c>
      <c r="V4651">
        <v>1.8268200383789801</v>
      </c>
      <c r="W4651">
        <v>5</v>
      </c>
      <c r="X4651">
        <v>0.04</v>
      </c>
      <c r="Y4651">
        <v>52978</v>
      </c>
      <c r="Z4651">
        <v>3311</v>
      </c>
      <c r="AA4651">
        <v>0</v>
      </c>
      <c r="AB4651">
        <v>16</v>
      </c>
      <c r="AC4651">
        <v>8</v>
      </c>
      <c r="AD4651">
        <v>8</v>
      </c>
      <c r="AE4651">
        <v>50</v>
      </c>
      <c r="AF4651">
        <v>13</v>
      </c>
      <c r="AG4651">
        <v>7</v>
      </c>
      <c r="AH4651">
        <v>4</v>
      </c>
      <c r="AI4651">
        <v>5</v>
      </c>
    </row>
    <row r="4652" spans="1:35" x14ac:dyDescent="0.2">
      <c r="A4652" s="102">
        <v>2396</v>
      </c>
      <c r="B4652">
        <v>6758</v>
      </c>
      <c r="C4652" t="s">
        <v>2944</v>
      </c>
      <c r="D4652" t="s">
        <v>2932</v>
      </c>
      <c r="E4652">
        <v>7890</v>
      </c>
      <c r="F4652">
        <v>7826</v>
      </c>
      <c r="G4652">
        <v>100</v>
      </c>
      <c r="H4652" t="s">
        <v>2927</v>
      </c>
      <c r="I4652">
        <v>6925</v>
      </c>
      <c r="J4652" t="s">
        <v>3659</v>
      </c>
      <c r="K4652" t="s">
        <v>2932</v>
      </c>
      <c r="L4652">
        <v>1599</v>
      </c>
      <c r="M4652">
        <v>1614</v>
      </c>
      <c r="N4652">
        <v>500</v>
      </c>
      <c r="O4652" t="s">
        <v>2930</v>
      </c>
      <c r="P4652">
        <v>0.172145521147818</v>
      </c>
      <c r="Q4652">
        <v>0.88945541589926702</v>
      </c>
      <c r="R4652">
        <v>0.96812964121559297</v>
      </c>
      <c r="S4652">
        <v>6.2065069830180203E-2</v>
      </c>
      <c r="T4652">
        <v>1.5209915578575299</v>
      </c>
      <c r="U4652">
        <v>1.5209915578575299</v>
      </c>
      <c r="V4652">
        <v>1.7979222333087399</v>
      </c>
      <c r="W4652">
        <v>9.65</v>
      </c>
      <c r="X4652">
        <v>3.12</v>
      </c>
      <c r="Y4652">
        <v>52886</v>
      </c>
      <c r="Z4652">
        <v>2783</v>
      </c>
      <c r="AA4652">
        <v>0.34</v>
      </c>
      <c r="AB4652">
        <v>19</v>
      </c>
      <c r="AC4652">
        <v>11</v>
      </c>
      <c r="AD4652">
        <v>8</v>
      </c>
      <c r="AE4652">
        <v>57.89</v>
      </c>
      <c r="AF4652">
        <v>15</v>
      </c>
      <c r="AG4652">
        <v>6</v>
      </c>
      <c r="AH4652">
        <v>2</v>
      </c>
      <c r="AI4652">
        <v>11</v>
      </c>
    </row>
    <row r="4653" spans="1:35" x14ac:dyDescent="0.2">
      <c r="A4653" s="102">
        <v>6600</v>
      </c>
      <c r="B4653">
        <v>1963</v>
      </c>
      <c r="C4653" t="s">
        <v>3248</v>
      </c>
      <c r="D4653" t="s">
        <v>2937</v>
      </c>
      <c r="E4653">
        <v>1561</v>
      </c>
      <c r="F4653">
        <v>1560</v>
      </c>
      <c r="G4653">
        <v>600</v>
      </c>
      <c r="H4653" t="s">
        <v>2930</v>
      </c>
      <c r="I4653">
        <v>7984</v>
      </c>
      <c r="J4653" t="s">
        <v>1007</v>
      </c>
      <c r="K4653" t="s">
        <v>2951</v>
      </c>
      <c r="L4653">
        <v>1673</v>
      </c>
      <c r="M4653">
        <v>1664</v>
      </c>
      <c r="N4653">
        <v>600</v>
      </c>
      <c r="O4653" t="s">
        <v>2927</v>
      </c>
      <c r="P4653">
        <v>0.40787085531357498</v>
      </c>
      <c r="Q4653">
        <v>0.82818958972822299</v>
      </c>
      <c r="R4653">
        <v>0.309025274921855</v>
      </c>
      <c r="S4653">
        <v>3.2732524395396999E-2</v>
      </c>
      <c r="T4653">
        <v>-1.9645562745212299</v>
      </c>
      <c r="U4653">
        <v>1.9645562745212299</v>
      </c>
      <c r="V4653">
        <v>2.0628364965628299</v>
      </c>
      <c r="W4653">
        <v>-7.59</v>
      </c>
      <c r="X4653">
        <v>6.25</v>
      </c>
      <c r="Y4653">
        <v>52832</v>
      </c>
      <c r="Z4653">
        <v>2401</v>
      </c>
      <c r="AA4653">
        <v>0.12</v>
      </c>
      <c r="AB4653">
        <v>22</v>
      </c>
      <c r="AC4653">
        <v>10</v>
      </c>
      <c r="AD4653">
        <v>12</v>
      </c>
      <c r="AE4653">
        <v>45.45</v>
      </c>
      <c r="AF4653">
        <v>13</v>
      </c>
      <c r="AG4653">
        <v>8</v>
      </c>
      <c r="AH4653">
        <v>7</v>
      </c>
      <c r="AI4653">
        <v>7</v>
      </c>
    </row>
    <row r="4654" spans="1:35" x14ac:dyDescent="0.2">
      <c r="A4654" s="102">
        <v>5777</v>
      </c>
      <c r="B4654">
        <v>8308</v>
      </c>
      <c r="C4654" t="s">
        <v>52</v>
      </c>
      <c r="D4654" t="s">
        <v>2990</v>
      </c>
      <c r="E4654">
        <v>467.9</v>
      </c>
      <c r="F4654">
        <v>466.4</v>
      </c>
      <c r="G4654">
        <v>2200</v>
      </c>
      <c r="H4654" t="s">
        <v>2927</v>
      </c>
      <c r="I4654">
        <v>9072</v>
      </c>
      <c r="J4654" t="s">
        <v>3098</v>
      </c>
      <c r="K4654" t="s">
        <v>3099</v>
      </c>
      <c r="L4654">
        <v>2659</v>
      </c>
      <c r="M4654">
        <v>2602</v>
      </c>
      <c r="N4654">
        <v>400</v>
      </c>
      <c r="O4654" t="s">
        <v>2930</v>
      </c>
      <c r="P4654">
        <v>0.75860468551763904</v>
      </c>
      <c r="Q4654">
        <v>0.83894052757204196</v>
      </c>
      <c r="R4654">
        <v>0.437014562257108</v>
      </c>
      <c r="S4654">
        <v>2.50345009691379E-2</v>
      </c>
      <c r="T4654">
        <v>0.96161830590278397</v>
      </c>
      <c r="U4654">
        <v>0.96161830590278397</v>
      </c>
      <c r="V4654">
        <v>4.2878055956232002E-2</v>
      </c>
      <c r="W4654">
        <v>1.86</v>
      </c>
      <c r="X4654">
        <v>1.41</v>
      </c>
      <c r="Y4654">
        <v>52780</v>
      </c>
      <c r="Z4654">
        <v>3519</v>
      </c>
      <c r="AA4654">
        <v>0.26</v>
      </c>
      <c r="AB4654">
        <v>15</v>
      </c>
      <c r="AC4654">
        <v>8</v>
      </c>
      <c r="AD4654">
        <v>7</v>
      </c>
      <c r="AE4654">
        <v>53.33</v>
      </c>
      <c r="AF4654">
        <v>14</v>
      </c>
      <c r="AG4654">
        <v>5</v>
      </c>
      <c r="AH4654">
        <v>2</v>
      </c>
      <c r="AI4654">
        <v>8</v>
      </c>
    </row>
    <row r="4655" spans="1:35" x14ac:dyDescent="0.2">
      <c r="A4655" s="102">
        <v>3344</v>
      </c>
      <c r="B4655">
        <v>4202</v>
      </c>
      <c r="C4655" t="s">
        <v>49</v>
      </c>
      <c r="D4655" t="s">
        <v>2952</v>
      </c>
      <c r="E4655">
        <v>1047</v>
      </c>
      <c r="F4655">
        <v>1048</v>
      </c>
      <c r="G4655">
        <v>900</v>
      </c>
      <c r="H4655" t="s">
        <v>2927</v>
      </c>
      <c r="I4655">
        <v>6301</v>
      </c>
      <c r="J4655" t="s">
        <v>56</v>
      </c>
      <c r="K4655" t="s">
        <v>2940</v>
      </c>
      <c r="L4655">
        <v>2410</v>
      </c>
      <c r="M4655">
        <v>2398.5</v>
      </c>
      <c r="N4655">
        <v>400</v>
      </c>
      <c r="O4655" t="s">
        <v>2930</v>
      </c>
      <c r="P4655">
        <v>0.32707324636692298</v>
      </c>
      <c r="Q4655">
        <v>0.87420460947689305</v>
      </c>
      <c r="R4655">
        <v>0.88656032619085301</v>
      </c>
      <c r="S4655">
        <v>4.0850931034901103E-2</v>
      </c>
      <c r="T4655">
        <v>1.75519897530541</v>
      </c>
      <c r="U4655">
        <v>1.75519897530541</v>
      </c>
      <c r="V4655">
        <v>1.3114392351714701</v>
      </c>
      <c r="W4655">
        <v>7.09</v>
      </c>
      <c r="X4655">
        <v>1.69</v>
      </c>
      <c r="Y4655">
        <v>52765</v>
      </c>
      <c r="Z4655">
        <v>3104</v>
      </c>
      <c r="AA4655">
        <v>0.15</v>
      </c>
      <c r="AB4655">
        <v>17</v>
      </c>
      <c r="AC4655">
        <v>8</v>
      </c>
      <c r="AD4655">
        <v>9</v>
      </c>
      <c r="AE4655">
        <v>47.06</v>
      </c>
      <c r="AF4655">
        <v>12</v>
      </c>
      <c r="AG4655">
        <v>5</v>
      </c>
      <c r="AH4655">
        <v>4</v>
      </c>
      <c r="AI4655">
        <v>8</v>
      </c>
    </row>
    <row r="4656" spans="1:35" x14ac:dyDescent="0.2">
      <c r="A4656" s="102">
        <v>856</v>
      </c>
      <c r="B4656">
        <v>5714</v>
      </c>
      <c r="C4656" t="s">
        <v>873</v>
      </c>
      <c r="D4656" t="s">
        <v>2943</v>
      </c>
      <c r="E4656">
        <v>4090</v>
      </c>
      <c r="F4656">
        <v>4070</v>
      </c>
      <c r="G4656">
        <v>200</v>
      </c>
      <c r="H4656" t="s">
        <v>2927</v>
      </c>
      <c r="I4656">
        <v>6134</v>
      </c>
      <c r="J4656" t="s">
        <v>3221</v>
      </c>
      <c r="K4656" t="s">
        <v>2940</v>
      </c>
      <c r="L4656">
        <v>1884</v>
      </c>
      <c r="M4656">
        <v>1848</v>
      </c>
      <c r="N4656">
        <v>400</v>
      </c>
      <c r="O4656" t="s">
        <v>2930</v>
      </c>
      <c r="P4656">
        <v>0.51852102412204504</v>
      </c>
      <c r="Q4656">
        <v>0.92009280796260495</v>
      </c>
      <c r="R4656">
        <v>0.39424013922648299</v>
      </c>
      <c r="S4656">
        <v>1.5742750721083099E-2</v>
      </c>
      <c r="T4656">
        <v>1.43078731453373</v>
      </c>
      <c r="U4656">
        <v>1.43078731453373</v>
      </c>
      <c r="V4656">
        <v>1.1239393086026599</v>
      </c>
      <c r="W4656">
        <v>5.0199999999999996</v>
      </c>
      <c r="X4656">
        <v>9.19</v>
      </c>
      <c r="Y4656">
        <v>52742</v>
      </c>
      <c r="Z4656">
        <v>3102</v>
      </c>
      <c r="AA4656">
        <v>0.27</v>
      </c>
      <c r="AB4656">
        <v>17</v>
      </c>
      <c r="AC4656">
        <v>6</v>
      </c>
      <c r="AD4656">
        <v>11</v>
      </c>
      <c r="AE4656">
        <v>35.29</v>
      </c>
      <c r="AF4656">
        <v>12</v>
      </c>
      <c r="AG4656">
        <v>6</v>
      </c>
      <c r="AH4656">
        <v>6</v>
      </c>
      <c r="AI4656">
        <v>5</v>
      </c>
    </row>
    <row r="4657" spans="1:35" x14ac:dyDescent="0.2">
      <c r="A4657" s="102">
        <v>2880</v>
      </c>
      <c r="B4657">
        <v>3288</v>
      </c>
      <c r="C4657" t="s">
        <v>2967</v>
      </c>
      <c r="D4657" t="s">
        <v>2949</v>
      </c>
      <c r="E4657">
        <v>3135</v>
      </c>
      <c r="F4657">
        <v>3035</v>
      </c>
      <c r="G4657">
        <v>300</v>
      </c>
      <c r="H4657" t="s">
        <v>2927</v>
      </c>
      <c r="I4657">
        <v>7730</v>
      </c>
      <c r="J4657" t="s">
        <v>3276</v>
      </c>
      <c r="K4657" t="s">
        <v>2936</v>
      </c>
      <c r="L4657">
        <v>2901</v>
      </c>
      <c r="M4657">
        <v>2890</v>
      </c>
      <c r="N4657">
        <v>300</v>
      </c>
      <c r="O4657" t="s">
        <v>2930</v>
      </c>
      <c r="P4657">
        <v>5.9551514104274499E-2</v>
      </c>
      <c r="Q4657">
        <v>0.88175311010328905</v>
      </c>
      <c r="R4657">
        <v>0.28035967241767001</v>
      </c>
      <c r="S4657">
        <v>0.34214709389498199</v>
      </c>
      <c r="T4657">
        <v>0.10159868079135199</v>
      </c>
      <c r="U4657">
        <v>0.10159868079135199</v>
      </c>
      <c r="V4657">
        <v>0.69580173183957394</v>
      </c>
      <c r="W4657">
        <v>0.66</v>
      </c>
      <c r="X4657">
        <v>4.78</v>
      </c>
      <c r="Y4657">
        <v>52617</v>
      </c>
      <c r="Z4657">
        <v>2506</v>
      </c>
      <c r="AA4657">
        <v>-0.04</v>
      </c>
      <c r="AB4657">
        <v>21</v>
      </c>
      <c r="AC4657">
        <v>9</v>
      </c>
      <c r="AD4657">
        <v>12</v>
      </c>
      <c r="AE4657">
        <v>42.86</v>
      </c>
      <c r="AF4657">
        <v>11</v>
      </c>
      <c r="AG4657">
        <v>7</v>
      </c>
      <c r="AH4657">
        <v>8</v>
      </c>
      <c r="AI4657">
        <v>6</v>
      </c>
    </row>
    <row r="4658" spans="1:35" x14ac:dyDescent="0.2">
      <c r="A4658" s="102">
        <v>3748</v>
      </c>
      <c r="B4658">
        <v>5947</v>
      </c>
      <c r="C4658" t="s">
        <v>231</v>
      </c>
      <c r="D4658" t="s">
        <v>3194</v>
      </c>
      <c r="E4658">
        <v>7930</v>
      </c>
      <c r="F4658">
        <v>7870</v>
      </c>
      <c r="G4658">
        <v>100</v>
      </c>
      <c r="H4658" t="s">
        <v>2927</v>
      </c>
      <c r="I4658">
        <v>9107</v>
      </c>
      <c r="J4658" t="s">
        <v>3237</v>
      </c>
      <c r="K4658" t="s">
        <v>3238</v>
      </c>
      <c r="L4658">
        <v>1499</v>
      </c>
      <c r="M4658">
        <v>1502</v>
      </c>
      <c r="N4658">
        <v>500</v>
      </c>
      <c r="O4658" t="s">
        <v>2930</v>
      </c>
      <c r="P4658">
        <v>0.85031995559435702</v>
      </c>
      <c r="Q4658">
        <v>0.86753416362241398</v>
      </c>
      <c r="R4658">
        <v>0.18051114659762901</v>
      </c>
      <c r="S4658">
        <v>0.12392916874153199</v>
      </c>
      <c r="T4658">
        <v>1.5427486927177401</v>
      </c>
      <c r="U4658">
        <v>1.5427486927177401</v>
      </c>
      <c r="V4658">
        <v>1.7119028301247701</v>
      </c>
      <c r="W4658">
        <v>7.77</v>
      </c>
      <c r="X4658">
        <v>4.57</v>
      </c>
      <c r="Y4658">
        <v>52615</v>
      </c>
      <c r="Z4658">
        <v>3288</v>
      </c>
      <c r="AA4658">
        <v>0.2</v>
      </c>
      <c r="AB4658">
        <v>16</v>
      </c>
      <c r="AC4658">
        <v>8</v>
      </c>
      <c r="AD4658">
        <v>8</v>
      </c>
      <c r="AE4658">
        <v>50</v>
      </c>
      <c r="AF4658">
        <v>12</v>
      </c>
      <c r="AG4658">
        <v>5</v>
      </c>
      <c r="AH4658">
        <v>4</v>
      </c>
      <c r="AI4658">
        <v>7</v>
      </c>
    </row>
    <row r="4659" spans="1:35" x14ac:dyDescent="0.2">
      <c r="A4659" s="102">
        <v>1450</v>
      </c>
      <c r="B4659">
        <v>5301</v>
      </c>
      <c r="C4659" t="s">
        <v>862</v>
      </c>
      <c r="D4659" t="s">
        <v>2926</v>
      </c>
      <c r="E4659">
        <v>1029</v>
      </c>
      <c r="F4659">
        <v>1027</v>
      </c>
      <c r="G4659">
        <v>1100</v>
      </c>
      <c r="H4659" t="s">
        <v>2930</v>
      </c>
      <c r="I4659">
        <v>5411</v>
      </c>
      <c r="J4659" t="s">
        <v>3666</v>
      </c>
      <c r="K4659" t="s">
        <v>2988</v>
      </c>
      <c r="L4659">
        <v>1351</v>
      </c>
      <c r="M4659">
        <v>1348</v>
      </c>
      <c r="N4659">
        <v>800</v>
      </c>
      <c r="O4659" t="s">
        <v>2927</v>
      </c>
      <c r="P4659">
        <v>0.40718214565317101</v>
      </c>
      <c r="Q4659">
        <v>0.90636099740005505</v>
      </c>
      <c r="R4659">
        <v>0.82976724886837305</v>
      </c>
      <c r="S4659">
        <v>0.20479965312183801</v>
      </c>
      <c r="T4659">
        <v>-0.28692459895660599</v>
      </c>
      <c r="U4659">
        <v>0.28692459895660599</v>
      </c>
      <c r="V4659">
        <v>0.31532605933862001</v>
      </c>
      <c r="W4659">
        <v>-1.54</v>
      </c>
      <c r="X4659">
        <v>4.76</v>
      </c>
      <c r="Y4659">
        <v>52592</v>
      </c>
      <c r="Z4659">
        <v>2104</v>
      </c>
      <c r="AA4659">
        <v>7.0000000000000007E-2</v>
      </c>
      <c r="AB4659">
        <v>25</v>
      </c>
      <c r="AC4659">
        <v>14</v>
      </c>
      <c r="AD4659">
        <v>11</v>
      </c>
      <c r="AE4659">
        <v>56</v>
      </c>
      <c r="AF4659">
        <v>8</v>
      </c>
      <c r="AG4659">
        <v>12</v>
      </c>
      <c r="AH4659">
        <v>8</v>
      </c>
      <c r="AI4659">
        <v>5</v>
      </c>
    </row>
    <row r="4660" spans="1:35" x14ac:dyDescent="0.2">
      <c r="A4660" s="102">
        <v>8199</v>
      </c>
      <c r="B4660">
        <v>3105</v>
      </c>
      <c r="C4660" t="s">
        <v>50</v>
      </c>
      <c r="D4660" t="s">
        <v>2932</v>
      </c>
      <c r="E4660">
        <v>1030</v>
      </c>
      <c r="F4660">
        <v>1027</v>
      </c>
      <c r="G4660">
        <v>1000</v>
      </c>
      <c r="H4660" t="s">
        <v>2927</v>
      </c>
      <c r="I4660">
        <v>9072</v>
      </c>
      <c r="J4660" t="s">
        <v>3098</v>
      </c>
      <c r="K4660" t="s">
        <v>3099</v>
      </c>
      <c r="L4660">
        <v>2659</v>
      </c>
      <c r="M4660">
        <v>2602</v>
      </c>
      <c r="N4660">
        <v>400</v>
      </c>
      <c r="O4660" t="s">
        <v>2930</v>
      </c>
      <c r="P4660">
        <v>0.47519770598441502</v>
      </c>
      <c r="Q4660">
        <v>0.80709145246404501</v>
      </c>
      <c r="R4660">
        <v>0.87421562571762301</v>
      </c>
      <c r="S4660">
        <v>0.30715325633708102</v>
      </c>
      <c r="T4660">
        <v>1.4242449519446601</v>
      </c>
      <c r="U4660">
        <v>1.4242449519446601</v>
      </c>
      <c r="V4660">
        <v>1.1115733340657501</v>
      </c>
      <c r="W4660">
        <v>6.04</v>
      </c>
      <c r="X4660">
        <v>1.33</v>
      </c>
      <c r="Y4660">
        <v>52572</v>
      </c>
      <c r="Z4660">
        <v>2103</v>
      </c>
      <c r="AA4660">
        <v>7.0000000000000007E-2</v>
      </c>
      <c r="AB4660">
        <v>25</v>
      </c>
      <c r="AC4660">
        <v>13</v>
      </c>
      <c r="AD4660">
        <v>12</v>
      </c>
      <c r="AE4660">
        <v>52</v>
      </c>
      <c r="AF4660">
        <v>12</v>
      </c>
      <c r="AG4660">
        <v>8</v>
      </c>
      <c r="AH4660">
        <v>9</v>
      </c>
      <c r="AI4660">
        <v>8</v>
      </c>
    </row>
    <row r="4661" spans="1:35" x14ac:dyDescent="0.2">
      <c r="A4661" s="102">
        <v>1424</v>
      </c>
      <c r="B4661">
        <v>2331</v>
      </c>
      <c r="C4661" t="s">
        <v>3130</v>
      </c>
      <c r="D4661" t="s">
        <v>2942</v>
      </c>
      <c r="E4661">
        <v>5750</v>
      </c>
      <c r="F4661">
        <v>5710</v>
      </c>
      <c r="G4661">
        <v>100</v>
      </c>
      <c r="H4661" t="s">
        <v>2930</v>
      </c>
      <c r="I4661">
        <v>9437</v>
      </c>
      <c r="J4661" t="s">
        <v>582</v>
      </c>
      <c r="K4661" t="s">
        <v>2929</v>
      </c>
      <c r="L4661">
        <v>3155</v>
      </c>
      <c r="M4661">
        <v>3136</v>
      </c>
      <c r="N4661">
        <v>200</v>
      </c>
      <c r="O4661" t="s">
        <v>2927</v>
      </c>
      <c r="P4661">
        <v>0.44189818431523298</v>
      </c>
      <c r="Q4661">
        <v>0.90680709422558203</v>
      </c>
      <c r="R4661">
        <v>0.52786643467317795</v>
      </c>
      <c r="S4661">
        <v>0.207729274778161</v>
      </c>
      <c r="T4661">
        <v>-2.3792980501229799</v>
      </c>
      <c r="U4661">
        <v>2.3792980501229799</v>
      </c>
      <c r="V4661">
        <v>2.61228673810733</v>
      </c>
      <c r="W4661">
        <v>-5.56</v>
      </c>
      <c r="X4661">
        <v>9.84</v>
      </c>
      <c r="Y4661">
        <v>52565</v>
      </c>
      <c r="Z4661">
        <v>5256</v>
      </c>
      <c r="AA4661">
        <v>0.35</v>
      </c>
      <c r="AB4661">
        <v>10</v>
      </c>
      <c r="AC4661">
        <v>6</v>
      </c>
      <c r="AD4661">
        <v>4</v>
      </c>
      <c r="AE4661">
        <v>60</v>
      </c>
      <c r="AF4661">
        <v>14</v>
      </c>
      <c r="AG4661">
        <v>2</v>
      </c>
      <c r="AH4661">
        <v>1</v>
      </c>
      <c r="AI4661">
        <v>7</v>
      </c>
    </row>
    <row r="4662" spans="1:35" x14ac:dyDescent="0.2">
      <c r="A4662" s="102">
        <v>1489</v>
      </c>
      <c r="B4662">
        <v>4204</v>
      </c>
      <c r="C4662" t="s">
        <v>230</v>
      </c>
      <c r="D4662" t="s">
        <v>2952</v>
      </c>
      <c r="E4662">
        <v>1900</v>
      </c>
      <c r="F4662">
        <v>1874</v>
      </c>
      <c r="G4662">
        <v>500</v>
      </c>
      <c r="H4662" t="s">
        <v>2927</v>
      </c>
      <c r="I4662">
        <v>7205</v>
      </c>
      <c r="J4662" t="s">
        <v>60</v>
      </c>
      <c r="K4662" t="s">
        <v>2945</v>
      </c>
      <c r="L4662">
        <v>1052</v>
      </c>
      <c r="M4662">
        <v>1055</v>
      </c>
      <c r="N4662">
        <v>900</v>
      </c>
      <c r="O4662" t="s">
        <v>2930</v>
      </c>
      <c r="P4662">
        <v>0.34085756535755102</v>
      </c>
      <c r="Q4662">
        <v>0.90527943278725898</v>
      </c>
      <c r="R4662">
        <v>0.101271137417561</v>
      </c>
      <c r="S4662">
        <v>4.7198973884282999E-2</v>
      </c>
      <c r="T4662">
        <v>0.46516104549165499</v>
      </c>
      <c r="U4662">
        <v>0.46516104549165499</v>
      </c>
      <c r="V4662">
        <v>0.84522434215400899</v>
      </c>
      <c r="W4662">
        <v>2.0699999999999998</v>
      </c>
      <c r="X4662">
        <v>1.33</v>
      </c>
      <c r="Y4662">
        <v>52480</v>
      </c>
      <c r="Z4662">
        <v>2499</v>
      </c>
      <c r="AA4662">
        <v>0.14000000000000001</v>
      </c>
      <c r="AB4662">
        <v>21</v>
      </c>
      <c r="AC4662">
        <v>11</v>
      </c>
      <c r="AD4662">
        <v>10</v>
      </c>
      <c r="AE4662">
        <v>52.38</v>
      </c>
      <c r="AF4662">
        <v>14</v>
      </c>
      <c r="AG4662">
        <v>4</v>
      </c>
      <c r="AH4662">
        <v>3</v>
      </c>
      <c r="AI4662">
        <v>14</v>
      </c>
    </row>
    <row r="4663" spans="1:35" x14ac:dyDescent="0.2">
      <c r="A4663" s="102">
        <v>7229</v>
      </c>
      <c r="B4663">
        <v>6370</v>
      </c>
      <c r="C4663" t="s">
        <v>3241</v>
      </c>
      <c r="D4663" t="s">
        <v>2940</v>
      </c>
      <c r="E4663">
        <v>3500</v>
      </c>
      <c r="F4663">
        <v>3495</v>
      </c>
      <c r="G4663">
        <v>200</v>
      </c>
      <c r="H4663" t="s">
        <v>2927</v>
      </c>
      <c r="I4663">
        <v>8766</v>
      </c>
      <c r="J4663" t="s">
        <v>3168</v>
      </c>
      <c r="K4663" t="s">
        <v>3176</v>
      </c>
      <c r="L4663">
        <v>6280</v>
      </c>
      <c r="M4663">
        <v>6213</v>
      </c>
      <c r="N4663">
        <v>100</v>
      </c>
      <c r="O4663" t="s">
        <v>2930</v>
      </c>
      <c r="P4663">
        <v>0.670998396646595</v>
      </c>
      <c r="Q4663">
        <v>0.81978426594873099</v>
      </c>
      <c r="R4663">
        <v>4.5103302573752599E-2</v>
      </c>
      <c r="S4663">
        <v>0.37357239025453498</v>
      </c>
      <c r="T4663">
        <v>2.8965486442696999</v>
      </c>
      <c r="U4663">
        <v>2.8965486442696999</v>
      </c>
      <c r="V4663">
        <v>0.99170543905313402</v>
      </c>
      <c r="W4663">
        <v>5.94</v>
      </c>
      <c r="X4663">
        <v>12.51</v>
      </c>
      <c r="Y4663">
        <v>52467</v>
      </c>
      <c r="Z4663">
        <v>4372</v>
      </c>
      <c r="AA4663">
        <v>0.09</v>
      </c>
      <c r="AB4663">
        <v>12</v>
      </c>
      <c r="AC4663">
        <v>5</v>
      </c>
      <c r="AD4663">
        <v>7</v>
      </c>
      <c r="AE4663">
        <v>41.67</v>
      </c>
      <c r="AF4663">
        <v>14</v>
      </c>
      <c r="AG4663">
        <v>3</v>
      </c>
      <c r="AH4663">
        <v>3</v>
      </c>
      <c r="AI4663">
        <v>6</v>
      </c>
    </row>
    <row r="4664" spans="1:35" x14ac:dyDescent="0.2">
      <c r="A4664" s="102">
        <v>5065</v>
      </c>
      <c r="B4664">
        <v>6135</v>
      </c>
      <c r="C4664" t="s">
        <v>3235</v>
      </c>
      <c r="D4664" t="s">
        <v>2940</v>
      </c>
      <c r="E4664">
        <v>4315</v>
      </c>
      <c r="F4664">
        <v>4295</v>
      </c>
      <c r="G4664">
        <v>200</v>
      </c>
      <c r="H4664" t="s">
        <v>2930</v>
      </c>
      <c r="I4664">
        <v>9101</v>
      </c>
      <c r="J4664" t="s">
        <v>1118</v>
      </c>
      <c r="K4664" t="s">
        <v>3238</v>
      </c>
      <c r="L4664">
        <v>1790</v>
      </c>
      <c r="M4664">
        <v>1798</v>
      </c>
      <c r="N4664">
        <v>500</v>
      </c>
      <c r="O4664" t="s">
        <v>2927</v>
      </c>
      <c r="P4664">
        <v>0.79576691635232799</v>
      </c>
      <c r="Q4664">
        <v>0.84845778597158095</v>
      </c>
      <c r="R4664">
        <v>0.59471855356462799</v>
      </c>
      <c r="S4664">
        <v>2.78195245234985E-2</v>
      </c>
      <c r="T4664">
        <v>-1.7627712682494501</v>
      </c>
      <c r="U4664">
        <v>1.7627712682494501</v>
      </c>
      <c r="V4664">
        <v>1.6888718709994499</v>
      </c>
      <c r="W4664">
        <v>-9.43</v>
      </c>
      <c r="X4664">
        <v>4.66</v>
      </c>
      <c r="Y4664">
        <v>52464</v>
      </c>
      <c r="Z4664">
        <v>3498</v>
      </c>
      <c r="AA4664">
        <v>0.17</v>
      </c>
      <c r="AB4664">
        <v>15</v>
      </c>
      <c r="AC4664">
        <v>10</v>
      </c>
      <c r="AD4664">
        <v>5</v>
      </c>
      <c r="AE4664">
        <v>66.67</v>
      </c>
      <c r="AF4664">
        <v>13</v>
      </c>
      <c r="AG4664">
        <v>3</v>
      </c>
      <c r="AH4664">
        <v>2</v>
      </c>
      <c r="AI4664">
        <v>10</v>
      </c>
    </row>
    <row r="4665" spans="1:35" x14ac:dyDescent="0.2">
      <c r="A4665" s="102">
        <v>4229</v>
      </c>
      <c r="B4665">
        <v>7274</v>
      </c>
      <c r="C4665" t="s">
        <v>3663</v>
      </c>
      <c r="D4665" t="s">
        <v>2945</v>
      </c>
      <c r="E4665">
        <v>2285</v>
      </c>
      <c r="F4665">
        <v>2285</v>
      </c>
      <c r="G4665">
        <v>400</v>
      </c>
      <c r="H4665" t="s">
        <v>2930</v>
      </c>
      <c r="I4665">
        <v>8804</v>
      </c>
      <c r="J4665" t="s">
        <v>1097</v>
      </c>
      <c r="K4665" t="s">
        <v>2949</v>
      </c>
      <c r="L4665">
        <v>1791</v>
      </c>
      <c r="M4665">
        <v>1788</v>
      </c>
      <c r="N4665">
        <v>500</v>
      </c>
      <c r="O4665" t="s">
        <v>2927</v>
      </c>
      <c r="P4665">
        <v>0.16808725291528001</v>
      </c>
      <c r="Q4665">
        <v>0.86017571624620304</v>
      </c>
      <c r="R4665">
        <v>0.24679143731622699</v>
      </c>
      <c r="S4665">
        <v>0.43449704548677898</v>
      </c>
      <c r="T4665">
        <v>-0.60532361133169799</v>
      </c>
      <c r="U4665">
        <v>0.60532361133169799</v>
      </c>
      <c r="V4665">
        <v>0.52894225140885098</v>
      </c>
      <c r="W4665">
        <v>-4.99</v>
      </c>
      <c r="X4665">
        <v>2.19</v>
      </c>
      <c r="Y4665">
        <v>52407</v>
      </c>
      <c r="Z4665">
        <v>2279</v>
      </c>
      <c r="AA4665">
        <v>0.14000000000000001</v>
      </c>
      <c r="AB4665">
        <v>23</v>
      </c>
      <c r="AC4665">
        <v>12</v>
      </c>
      <c r="AD4665">
        <v>11</v>
      </c>
      <c r="AE4665">
        <v>52.17</v>
      </c>
      <c r="AF4665">
        <v>12</v>
      </c>
      <c r="AG4665">
        <v>8</v>
      </c>
      <c r="AH4665">
        <v>7</v>
      </c>
      <c r="AI4665">
        <v>8</v>
      </c>
    </row>
    <row r="4666" spans="1:35" x14ac:dyDescent="0.2">
      <c r="A4666" s="102">
        <v>5875</v>
      </c>
      <c r="B4666">
        <v>6479</v>
      </c>
      <c r="C4666" t="s">
        <v>690</v>
      </c>
      <c r="D4666" t="s">
        <v>2932</v>
      </c>
      <c r="E4666">
        <v>2286</v>
      </c>
      <c r="F4666">
        <v>2243</v>
      </c>
      <c r="G4666">
        <v>400</v>
      </c>
      <c r="H4666" t="s">
        <v>2927</v>
      </c>
      <c r="I4666">
        <v>8585</v>
      </c>
      <c r="J4666" t="s">
        <v>3703</v>
      </c>
      <c r="K4666" t="s">
        <v>2933</v>
      </c>
      <c r="L4666">
        <v>165</v>
      </c>
      <c r="M4666">
        <v>165</v>
      </c>
      <c r="N4666">
        <v>5400</v>
      </c>
      <c r="O4666" t="s">
        <v>2930</v>
      </c>
      <c r="P4666">
        <v>0.427182620562361</v>
      </c>
      <c r="Q4666">
        <v>0.83763469296408999</v>
      </c>
      <c r="R4666">
        <v>0.70584589190229896</v>
      </c>
      <c r="S4666">
        <v>0.24368409290250001</v>
      </c>
      <c r="T4666">
        <v>3.1311450454902801E-2</v>
      </c>
      <c r="U4666">
        <v>3.1311450454902801E-2</v>
      </c>
      <c r="V4666">
        <v>1.0055994858064401</v>
      </c>
      <c r="W4666">
        <v>0.13</v>
      </c>
      <c r="X4666">
        <v>0.69</v>
      </c>
      <c r="Y4666">
        <v>52314</v>
      </c>
      <c r="Z4666">
        <v>2275</v>
      </c>
      <c r="AA4666">
        <v>0.15</v>
      </c>
      <c r="AB4666">
        <v>23</v>
      </c>
      <c r="AC4666">
        <v>11</v>
      </c>
      <c r="AD4666">
        <v>12</v>
      </c>
      <c r="AE4666">
        <v>47.83</v>
      </c>
      <c r="AF4666">
        <v>9</v>
      </c>
      <c r="AG4666">
        <v>10</v>
      </c>
      <c r="AH4666">
        <v>10</v>
      </c>
      <c r="AI4666">
        <v>3</v>
      </c>
    </row>
    <row r="4667" spans="1:35" x14ac:dyDescent="0.2">
      <c r="A4667" s="102">
        <v>1173</v>
      </c>
      <c r="B4667">
        <v>4919</v>
      </c>
      <c r="C4667" t="s">
        <v>849</v>
      </c>
      <c r="D4667" t="s">
        <v>2952</v>
      </c>
      <c r="E4667">
        <v>5690</v>
      </c>
      <c r="F4667">
        <v>5670</v>
      </c>
      <c r="G4667">
        <v>100</v>
      </c>
      <c r="H4667" t="s">
        <v>2930</v>
      </c>
      <c r="I4667">
        <v>6807</v>
      </c>
      <c r="J4667" t="s">
        <v>239</v>
      </c>
      <c r="K4667" t="s">
        <v>2932</v>
      </c>
      <c r="L4667">
        <v>2080</v>
      </c>
      <c r="M4667">
        <v>2041</v>
      </c>
      <c r="N4667">
        <v>300</v>
      </c>
      <c r="O4667" t="s">
        <v>2927</v>
      </c>
      <c r="P4667">
        <v>0.47882232053026202</v>
      </c>
      <c r="Q4667">
        <v>0.91199716327814295</v>
      </c>
      <c r="R4667">
        <v>0.107196257810785</v>
      </c>
      <c r="S4667">
        <v>5.3678860880154397E-4</v>
      </c>
      <c r="T4667">
        <v>-0.56641767666514398</v>
      </c>
      <c r="U4667">
        <v>0.56641767666514398</v>
      </c>
      <c r="V4667">
        <v>0.65703617133604197</v>
      </c>
      <c r="W4667">
        <v>-3.33</v>
      </c>
      <c r="X4667">
        <v>7.99</v>
      </c>
      <c r="Y4667">
        <v>52123</v>
      </c>
      <c r="Z4667">
        <v>2266</v>
      </c>
      <c r="AA4667">
        <v>-0.09</v>
      </c>
      <c r="AB4667">
        <v>23</v>
      </c>
      <c r="AC4667">
        <v>11</v>
      </c>
      <c r="AD4667">
        <v>12</v>
      </c>
      <c r="AE4667">
        <v>47.83</v>
      </c>
      <c r="AF4667">
        <v>8</v>
      </c>
      <c r="AG4667">
        <v>10</v>
      </c>
      <c r="AH4667">
        <v>9</v>
      </c>
      <c r="AI4667">
        <v>4</v>
      </c>
    </row>
    <row r="4668" spans="1:35" x14ac:dyDescent="0.2">
      <c r="A4668" s="102">
        <v>7110</v>
      </c>
      <c r="B4668">
        <v>5714</v>
      </c>
      <c r="C4668" t="s">
        <v>873</v>
      </c>
      <c r="D4668" t="s">
        <v>2943</v>
      </c>
      <c r="E4668">
        <v>4090</v>
      </c>
      <c r="F4668">
        <v>4070</v>
      </c>
      <c r="G4668">
        <v>200</v>
      </c>
      <c r="H4668" t="s">
        <v>2927</v>
      </c>
      <c r="I4668">
        <v>6457</v>
      </c>
      <c r="J4668" t="s">
        <v>3354</v>
      </c>
      <c r="K4668" t="s">
        <v>2940</v>
      </c>
      <c r="L4668">
        <v>3335</v>
      </c>
      <c r="M4668">
        <v>3195</v>
      </c>
      <c r="N4668">
        <v>300</v>
      </c>
      <c r="O4668" t="s">
        <v>2930</v>
      </c>
      <c r="P4668">
        <v>0.47824154847336597</v>
      </c>
      <c r="Q4668">
        <v>0.82144489585229397</v>
      </c>
      <c r="R4668">
        <v>0.96897598504159999</v>
      </c>
      <c r="S4668">
        <v>0.178526459173249</v>
      </c>
      <c r="T4668">
        <v>1.8593216698031201</v>
      </c>
      <c r="U4668">
        <v>1.8593216698031201</v>
      </c>
      <c r="V4668">
        <v>0.88839323819688398</v>
      </c>
      <c r="W4668">
        <v>4.63</v>
      </c>
      <c r="X4668">
        <v>17.75</v>
      </c>
      <c r="Y4668">
        <v>52104</v>
      </c>
      <c r="Z4668">
        <v>4737</v>
      </c>
      <c r="AA4668">
        <v>0.28999999999999998</v>
      </c>
      <c r="AB4668">
        <v>11</v>
      </c>
      <c r="AC4668">
        <v>7</v>
      </c>
      <c r="AD4668">
        <v>4</v>
      </c>
      <c r="AE4668">
        <v>63.64</v>
      </c>
      <c r="AF4668">
        <v>14</v>
      </c>
      <c r="AG4668">
        <v>3</v>
      </c>
      <c r="AH4668">
        <v>1</v>
      </c>
      <c r="AI4668">
        <v>7</v>
      </c>
    </row>
    <row r="4669" spans="1:35" x14ac:dyDescent="0.2">
      <c r="A4669" s="102">
        <v>1485</v>
      </c>
      <c r="B4669">
        <v>6674</v>
      </c>
      <c r="C4669" t="s">
        <v>234</v>
      </c>
      <c r="D4669" t="s">
        <v>2932</v>
      </c>
      <c r="E4669">
        <v>2318</v>
      </c>
      <c r="F4669">
        <v>2245</v>
      </c>
      <c r="G4669">
        <v>400</v>
      </c>
      <c r="H4669" t="s">
        <v>2927</v>
      </c>
      <c r="I4669">
        <v>9810</v>
      </c>
      <c r="J4669" t="s">
        <v>2894</v>
      </c>
      <c r="K4669" t="s">
        <v>2934</v>
      </c>
      <c r="L4669">
        <v>4820</v>
      </c>
      <c r="M4669">
        <v>4860</v>
      </c>
      <c r="N4669">
        <v>200</v>
      </c>
      <c r="O4669" t="s">
        <v>2930</v>
      </c>
      <c r="P4669">
        <v>0.86145393201310105</v>
      </c>
      <c r="Q4669">
        <v>0.90533909942909596</v>
      </c>
      <c r="R4669">
        <v>3.2317277974367203E-2</v>
      </c>
      <c r="S4669">
        <v>0.33011659116813202</v>
      </c>
      <c r="T4669">
        <v>1.0113061286818801</v>
      </c>
      <c r="U4669">
        <v>1.0113061286818801</v>
      </c>
      <c r="V4669">
        <v>2.0274573185910501</v>
      </c>
      <c r="W4669">
        <v>2.46</v>
      </c>
      <c r="X4669">
        <v>7.61</v>
      </c>
      <c r="Y4669">
        <v>52066</v>
      </c>
      <c r="Z4669">
        <v>5207</v>
      </c>
      <c r="AA4669">
        <v>0.35</v>
      </c>
      <c r="AB4669">
        <v>10</v>
      </c>
      <c r="AC4669">
        <v>4</v>
      </c>
      <c r="AD4669">
        <v>6</v>
      </c>
      <c r="AE4669">
        <v>40</v>
      </c>
      <c r="AF4669">
        <v>16</v>
      </c>
      <c r="AG4669">
        <v>1</v>
      </c>
      <c r="AH4669">
        <v>0</v>
      </c>
      <c r="AI4669">
        <v>9</v>
      </c>
    </row>
    <row r="4670" spans="1:35" x14ac:dyDescent="0.2">
      <c r="A4670" s="102">
        <v>8233</v>
      </c>
      <c r="B4670">
        <v>3591</v>
      </c>
      <c r="C4670" t="s">
        <v>795</v>
      </c>
      <c r="D4670" t="s">
        <v>3281</v>
      </c>
      <c r="E4670">
        <v>3060</v>
      </c>
      <c r="F4670">
        <v>3005</v>
      </c>
      <c r="G4670">
        <v>300</v>
      </c>
      <c r="H4670" t="s">
        <v>2930</v>
      </c>
      <c r="I4670">
        <v>5393</v>
      </c>
      <c r="J4670" t="s">
        <v>237</v>
      </c>
      <c r="K4670" t="s">
        <v>2926</v>
      </c>
      <c r="L4670">
        <v>2740</v>
      </c>
      <c r="M4670">
        <v>2743</v>
      </c>
      <c r="N4670">
        <v>300</v>
      </c>
      <c r="O4670" t="s">
        <v>2927</v>
      </c>
      <c r="P4670">
        <v>0.529190079714563</v>
      </c>
      <c r="Q4670">
        <v>0.80666935991384103</v>
      </c>
      <c r="R4670">
        <v>0.103940275370596</v>
      </c>
      <c r="S4670">
        <v>9.2047015982475694E-2</v>
      </c>
      <c r="T4670">
        <v>-0.62706431464690504</v>
      </c>
      <c r="U4670">
        <v>0.62706431464690504</v>
      </c>
      <c r="V4670">
        <v>0.32777034679667599</v>
      </c>
      <c r="W4670">
        <v>-4.07</v>
      </c>
      <c r="X4670">
        <v>8.7200000000000006</v>
      </c>
      <c r="Y4670">
        <v>51967</v>
      </c>
      <c r="Z4670">
        <v>3464</v>
      </c>
      <c r="AA4670">
        <v>0.12</v>
      </c>
      <c r="AB4670">
        <v>15</v>
      </c>
      <c r="AC4670">
        <v>8</v>
      </c>
      <c r="AD4670">
        <v>7</v>
      </c>
      <c r="AE4670">
        <v>53.33</v>
      </c>
      <c r="AF4670">
        <v>11</v>
      </c>
      <c r="AG4670">
        <v>6</v>
      </c>
      <c r="AH4670">
        <v>6</v>
      </c>
      <c r="AI4670">
        <v>3</v>
      </c>
    </row>
    <row r="4671" spans="1:35" x14ac:dyDescent="0.2">
      <c r="A4671" s="102">
        <v>410</v>
      </c>
      <c r="B4671">
        <v>1332</v>
      </c>
      <c r="C4671" t="s">
        <v>3655</v>
      </c>
      <c r="D4671" t="s">
        <v>3097</v>
      </c>
      <c r="E4671">
        <v>613</v>
      </c>
      <c r="F4671">
        <v>609</v>
      </c>
      <c r="G4671">
        <v>900</v>
      </c>
      <c r="H4671" t="s">
        <v>2927</v>
      </c>
      <c r="I4671">
        <v>2267</v>
      </c>
      <c r="J4671" t="s">
        <v>3242</v>
      </c>
      <c r="K4671" t="s">
        <v>2955</v>
      </c>
      <c r="L4671">
        <v>5780</v>
      </c>
      <c r="M4671">
        <v>5740</v>
      </c>
      <c r="N4671">
        <v>100</v>
      </c>
      <c r="O4671" t="s">
        <v>2930</v>
      </c>
      <c r="P4671">
        <v>0.63345447165582403</v>
      </c>
      <c r="Q4671">
        <v>0.93451183328668397</v>
      </c>
      <c r="R4671">
        <v>3.25912139812463E-2</v>
      </c>
      <c r="S4671">
        <v>1.7201122946309E-3</v>
      </c>
      <c r="T4671">
        <v>0.91707926172516996</v>
      </c>
      <c r="U4671">
        <v>0.91707926172516996</v>
      </c>
      <c r="V4671">
        <v>1.19438758170618</v>
      </c>
      <c r="W4671">
        <v>2.89</v>
      </c>
      <c r="X4671">
        <v>4.51</v>
      </c>
      <c r="Y4671">
        <v>51871</v>
      </c>
      <c r="Z4671">
        <v>3242</v>
      </c>
      <c r="AA4671">
        <v>0.36</v>
      </c>
      <c r="AB4671">
        <v>16</v>
      </c>
      <c r="AC4671">
        <v>8</v>
      </c>
      <c r="AD4671">
        <v>8</v>
      </c>
      <c r="AE4671">
        <v>50</v>
      </c>
      <c r="AF4671">
        <v>12</v>
      </c>
      <c r="AG4671">
        <v>6</v>
      </c>
      <c r="AH4671">
        <v>4</v>
      </c>
      <c r="AI4671">
        <v>6</v>
      </c>
    </row>
    <row r="4672" spans="1:35" x14ac:dyDescent="0.2">
      <c r="A4672" s="102">
        <v>3052</v>
      </c>
      <c r="B4672">
        <v>7762</v>
      </c>
      <c r="C4672" t="s">
        <v>3203</v>
      </c>
      <c r="D4672" t="s">
        <v>2936</v>
      </c>
      <c r="E4672">
        <v>543</v>
      </c>
      <c r="F4672">
        <v>539</v>
      </c>
      <c r="G4672">
        <v>1900</v>
      </c>
      <c r="H4672" t="s">
        <v>2930</v>
      </c>
      <c r="I4672">
        <v>9072</v>
      </c>
      <c r="J4672" t="s">
        <v>3098</v>
      </c>
      <c r="K4672" t="s">
        <v>3099</v>
      </c>
      <c r="L4672">
        <v>2659</v>
      </c>
      <c r="M4672">
        <v>2602</v>
      </c>
      <c r="N4672">
        <v>400</v>
      </c>
      <c r="O4672" t="s">
        <v>2927</v>
      </c>
      <c r="P4672">
        <v>0.91993082650167501</v>
      </c>
      <c r="Q4672">
        <v>0.87890395156290801</v>
      </c>
      <c r="R4672">
        <v>9.2840638760474901E-3</v>
      </c>
      <c r="S4672">
        <v>6.1939177158935703E-3</v>
      </c>
      <c r="T4672">
        <v>-2.0010191553060999</v>
      </c>
      <c r="U4672">
        <v>2.0010191553060999</v>
      </c>
      <c r="V4672">
        <v>2.5997751172847599</v>
      </c>
      <c r="W4672">
        <v>-5.27</v>
      </c>
      <c r="X4672">
        <v>1.6</v>
      </c>
      <c r="Y4672">
        <v>51410</v>
      </c>
      <c r="Z4672">
        <v>3427</v>
      </c>
      <c r="AA4672">
        <v>0.15</v>
      </c>
      <c r="AB4672">
        <v>15</v>
      </c>
      <c r="AC4672">
        <v>10</v>
      </c>
      <c r="AD4672">
        <v>5</v>
      </c>
      <c r="AE4672">
        <v>66.67</v>
      </c>
      <c r="AF4672">
        <v>14</v>
      </c>
      <c r="AG4672">
        <v>1</v>
      </c>
      <c r="AH4672">
        <v>2</v>
      </c>
      <c r="AI4672">
        <v>12</v>
      </c>
    </row>
    <row r="4673" spans="1:35" x14ac:dyDescent="0.2">
      <c r="A4673" s="102">
        <v>2352</v>
      </c>
      <c r="B4673">
        <v>8309</v>
      </c>
      <c r="C4673" t="s">
        <v>1054</v>
      </c>
      <c r="D4673" t="s">
        <v>2990</v>
      </c>
      <c r="E4673">
        <v>4123</v>
      </c>
      <c r="F4673">
        <v>4099</v>
      </c>
      <c r="G4673">
        <v>200</v>
      </c>
      <c r="H4673" t="s">
        <v>2930</v>
      </c>
      <c r="I4673">
        <v>8316</v>
      </c>
      <c r="J4673" t="s">
        <v>3215</v>
      </c>
      <c r="K4673" t="s">
        <v>2990</v>
      </c>
      <c r="L4673">
        <v>3973</v>
      </c>
      <c r="M4673">
        <v>3954</v>
      </c>
      <c r="N4673">
        <v>200</v>
      </c>
      <c r="O4673" t="s">
        <v>2927</v>
      </c>
      <c r="P4673">
        <v>0.83231397063857804</v>
      </c>
      <c r="Q4673">
        <v>0.89032706727933597</v>
      </c>
      <c r="R4673">
        <v>0.29379213211107402</v>
      </c>
      <c r="S4673">
        <v>0.16681562644506701</v>
      </c>
      <c r="T4673">
        <v>-0.88265709110503099</v>
      </c>
      <c r="U4673">
        <v>0.88265709110503099</v>
      </c>
      <c r="V4673">
        <v>0.30321013983066603</v>
      </c>
      <c r="W4673">
        <v>-1.3</v>
      </c>
      <c r="X4673">
        <v>3.54</v>
      </c>
      <c r="Y4673">
        <v>51386</v>
      </c>
      <c r="Z4673">
        <v>3953</v>
      </c>
      <c r="AA4673">
        <v>0.24</v>
      </c>
      <c r="AB4673">
        <v>13</v>
      </c>
      <c r="AC4673">
        <v>7</v>
      </c>
      <c r="AD4673">
        <v>6</v>
      </c>
      <c r="AE4673">
        <v>53.85</v>
      </c>
      <c r="AF4673">
        <v>17</v>
      </c>
      <c r="AG4673">
        <v>1</v>
      </c>
      <c r="AH4673">
        <v>0</v>
      </c>
      <c r="AI4673">
        <v>12</v>
      </c>
    </row>
    <row r="4674" spans="1:35" x14ac:dyDescent="0.2">
      <c r="A4674" s="102">
        <v>4221</v>
      </c>
      <c r="B4674">
        <v>6967</v>
      </c>
      <c r="C4674" t="s">
        <v>950</v>
      </c>
      <c r="D4674" t="s">
        <v>2932</v>
      </c>
      <c r="E4674">
        <v>1353</v>
      </c>
      <c r="F4674">
        <v>1352</v>
      </c>
      <c r="G4674">
        <v>700</v>
      </c>
      <c r="H4674" t="s">
        <v>2930</v>
      </c>
      <c r="I4674">
        <v>8806</v>
      </c>
      <c r="J4674" t="s">
        <v>3192</v>
      </c>
      <c r="K4674" t="s">
        <v>2949</v>
      </c>
      <c r="L4674">
        <v>1408</v>
      </c>
      <c r="M4674">
        <v>1403</v>
      </c>
      <c r="N4674">
        <v>700</v>
      </c>
      <c r="O4674" t="s">
        <v>2927</v>
      </c>
      <c r="P4674">
        <v>0.81863174544120498</v>
      </c>
      <c r="Q4674">
        <v>0.86023343798683705</v>
      </c>
      <c r="R4674">
        <v>0.40856668039159799</v>
      </c>
      <c r="S4674">
        <v>0.37940774640076702</v>
      </c>
      <c r="T4674">
        <v>-0.15794091752790401</v>
      </c>
      <c r="U4674">
        <v>0.15794091752790401</v>
      </c>
      <c r="V4674">
        <v>2.2564563783208501E-2</v>
      </c>
      <c r="W4674">
        <v>-0.96</v>
      </c>
      <c r="X4674">
        <v>3.64</v>
      </c>
      <c r="Y4674">
        <v>51379</v>
      </c>
      <c r="Z4674">
        <v>2234</v>
      </c>
      <c r="AA4674">
        <v>0.13</v>
      </c>
      <c r="AB4674">
        <v>23</v>
      </c>
      <c r="AC4674">
        <v>13</v>
      </c>
      <c r="AD4674">
        <v>10</v>
      </c>
      <c r="AE4674">
        <v>56.52</v>
      </c>
      <c r="AF4674">
        <v>12</v>
      </c>
      <c r="AG4674">
        <v>11</v>
      </c>
      <c r="AH4674">
        <v>6</v>
      </c>
      <c r="AI4674">
        <v>6</v>
      </c>
    </row>
    <row r="4675" spans="1:35" x14ac:dyDescent="0.2">
      <c r="A4675" s="102">
        <v>891</v>
      </c>
      <c r="B4675">
        <v>3141</v>
      </c>
      <c r="C4675" t="s">
        <v>3133</v>
      </c>
      <c r="D4675" t="s">
        <v>2953</v>
      </c>
      <c r="E4675">
        <v>6330</v>
      </c>
      <c r="F4675">
        <v>6320</v>
      </c>
      <c r="G4675">
        <v>100</v>
      </c>
      <c r="H4675" t="s">
        <v>2930</v>
      </c>
      <c r="I4675">
        <v>8593</v>
      </c>
      <c r="J4675" t="s">
        <v>224</v>
      </c>
      <c r="K4675" t="s">
        <v>2933</v>
      </c>
      <c r="L4675">
        <v>719</v>
      </c>
      <c r="M4675">
        <v>717</v>
      </c>
      <c r="N4675">
        <v>900</v>
      </c>
      <c r="O4675" t="s">
        <v>2927</v>
      </c>
      <c r="P4675">
        <v>0.37357233829692599</v>
      </c>
      <c r="Q4675">
        <v>0.91906110629886995</v>
      </c>
      <c r="R4675">
        <v>0.16110639251459799</v>
      </c>
      <c r="S4675">
        <v>0.107637849081914</v>
      </c>
      <c r="T4675">
        <v>-1.80611721954572</v>
      </c>
      <c r="U4675">
        <v>1.80611721954572</v>
      </c>
      <c r="V4675">
        <v>2.04021260991273</v>
      </c>
      <c r="W4675">
        <v>-7.47</v>
      </c>
      <c r="X4675">
        <v>2.1</v>
      </c>
      <c r="Y4675">
        <v>51367</v>
      </c>
      <c r="Z4675">
        <v>2233</v>
      </c>
      <c r="AA4675">
        <v>0.24</v>
      </c>
      <c r="AB4675">
        <v>23</v>
      </c>
      <c r="AC4675">
        <v>11</v>
      </c>
      <c r="AD4675">
        <v>12</v>
      </c>
      <c r="AE4675">
        <v>47.83</v>
      </c>
      <c r="AF4675">
        <v>10</v>
      </c>
      <c r="AG4675">
        <v>10</v>
      </c>
      <c r="AH4675">
        <v>7</v>
      </c>
      <c r="AI4675">
        <v>6</v>
      </c>
    </row>
    <row r="4676" spans="1:35" x14ac:dyDescent="0.2">
      <c r="A4676" s="102">
        <v>1184</v>
      </c>
      <c r="B4676">
        <v>8572</v>
      </c>
      <c r="C4676" t="s">
        <v>2895</v>
      </c>
      <c r="D4676" t="s">
        <v>2933</v>
      </c>
      <c r="E4676">
        <v>527</v>
      </c>
      <c r="F4676">
        <v>527</v>
      </c>
      <c r="G4676">
        <v>1600</v>
      </c>
      <c r="H4676" t="s">
        <v>2927</v>
      </c>
      <c r="I4676">
        <v>9934</v>
      </c>
      <c r="J4676" t="s">
        <v>3193</v>
      </c>
      <c r="K4676" t="s">
        <v>2934</v>
      </c>
      <c r="L4676">
        <v>2780</v>
      </c>
      <c r="M4676">
        <v>2759</v>
      </c>
      <c r="N4676">
        <v>300</v>
      </c>
      <c r="O4676" t="s">
        <v>2930</v>
      </c>
      <c r="P4676">
        <v>0.67495409027453501</v>
      </c>
      <c r="Q4676">
        <v>0.91154854403194996</v>
      </c>
      <c r="R4676">
        <v>0.78928063084552202</v>
      </c>
      <c r="S4676">
        <v>0.114463836028781</v>
      </c>
      <c r="T4676">
        <v>1.57158769997925</v>
      </c>
      <c r="U4676">
        <v>1.57158769997925</v>
      </c>
      <c r="V4676">
        <v>1.34776571552949</v>
      </c>
      <c r="W4676">
        <v>6.78</v>
      </c>
      <c r="X4676">
        <v>1.87</v>
      </c>
      <c r="Y4676">
        <v>51307</v>
      </c>
      <c r="Z4676">
        <v>3018</v>
      </c>
      <c r="AA4676">
        <v>0.17</v>
      </c>
      <c r="AB4676">
        <v>17</v>
      </c>
      <c r="AC4676">
        <v>9</v>
      </c>
      <c r="AD4676">
        <v>8</v>
      </c>
      <c r="AE4676">
        <v>52.94</v>
      </c>
      <c r="AF4676">
        <v>13</v>
      </c>
      <c r="AG4676">
        <v>5</v>
      </c>
      <c r="AH4676">
        <v>4</v>
      </c>
      <c r="AI4676">
        <v>8</v>
      </c>
    </row>
    <row r="4677" spans="1:35" x14ac:dyDescent="0.2">
      <c r="A4677" s="102">
        <v>822</v>
      </c>
      <c r="B4677">
        <v>6301</v>
      </c>
      <c r="C4677" t="s">
        <v>56</v>
      </c>
      <c r="D4677" t="s">
        <v>2940</v>
      </c>
      <c r="E4677">
        <v>2410</v>
      </c>
      <c r="F4677">
        <v>2398.5</v>
      </c>
      <c r="G4677">
        <v>400</v>
      </c>
      <c r="H4677" t="s">
        <v>2930</v>
      </c>
      <c r="I4677">
        <v>6371</v>
      </c>
      <c r="J4677" t="s">
        <v>3148</v>
      </c>
      <c r="K4677" t="s">
        <v>2940</v>
      </c>
      <c r="L4677">
        <v>3540</v>
      </c>
      <c r="M4677">
        <v>3530</v>
      </c>
      <c r="N4677">
        <v>300</v>
      </c>
      <c r="O4677" t="s">
        <v>2927</v>
      </c>
      <c r="P4677">
        <v>0.91088899838900395</v>
      </c>
      <c r="Q4677">
        <v>0.92120137901568</v>
      </c>
      <c r="R4677">
        <v>2.0895395113568901E-3</v>
      </c>
      <c r="S4677">
        <v>1.0754954857565601E-3</v>
      </c>
      <c r="T4677">
        <v>-0.68008230800276803</v>
      </c>
      <c r="U4677">
        <v>0.68008230800276803</v>
      </c>
      <c r="V4677">
        <v>1.90308626289308</v>
      </c>
      <c r="W4677">
        <v>-1.53</v>
      </c>
      <c r="X4677">
        <v>9.41</v>
      </c>
      <c r="Y4677">
        <v>51301</v>
      </c>
      <c r="Z4677">
        <v>3206</v>
      </c>
      <c r="AA4677">
        <v>0.19</v>
      </c>
      <c r="AB4677">
        <v>16</v>
      </c>
      <c r="AC4677">
        <v>8</v>
      </c>
      <c r="AD4677">
        <v>8</v>
      </c>
      <c r="AE4677">
        <v>50</v>
      </c>
      <c r="AF4677">
        <v>13</v>
      </c>
      <c r="AG4677">
        <v>4</v>
      </c>
      <c r="AH4677">
        <v>3</v>
      </c>
      <c r="AI4677">
        <v>9</v>
      </c>
    </row>
    <row r="4678" spans="1:35" x14ac:dyDescent="0.2">
      <c r="A4678" s="102">
        <v>7656</v>
      </c>
      <c r="B4678">
        <v>1721</v>
      </c>
      <c r="C4678" t="s">
        <v>3656</v>
      </c>
      <c r="D4678" t="s">
        <v>2937</v>
      </c>
      <c r="E4678">
        <v>3170</v>
      </c>
      <c r="F4678">
        <v>3180</v>
      </c>
      <c r="G4678">
        <v>300</v>
      </c>
      <c r="H4678" t="s">
        <v>2927</v>
      </c>
      <c r="I4678">
        <v>3086</v>
      </c>
      <c r="J4678" t="s">
        <v>767</v>
      </c>
      <c r="K4678" t="s">
        <v>2953</v>
      </c>
      <c r="L4678">
        <v>1355</v>
      </c>
      <c r="M4678">
        <v>1346</v>
      </c>
      <c r="N4678">
        <v>700</v>
      </c>
      <c r="O4678" t="s">
        <v>2930</v>
      </c>
      <c r="P4678">
        <v>0.25267950877481599</v>
      </c>
      <c r="Q4678">
        <v>0.81397888906000904</v>
      </c>
      <c r="R4678">
        <v>1.8576791406272601E-2</v>
      </c>
      <c r="S4678">
        <v>0.105301516429222</v>
      </c>
      <c r="T4678">
        <v>1.52630218996834</v>
      </c>
      <c r="U4678">
        <v>1.52630218996834</v>
      </c>
      <c r="V4678">
        <v>1.3630071764054199</v>
      </c>
      <c r="W4678">
        <v>6.24</v>
      </c>
      <c r="X4678">
        <v>1.24</v>
      </c>
      <c r="Y4678">
        <v>51272</v>
      </c>
      <c r="Z4678">
        <v>3204</v>
      </c>
      <c r="AA4678">
        <v>0.12</v>
      </c>
      <c r="AB4678">
        <v>16</v>
      </c>
      <c r="AC4678">
        <v>7</v>
      </c>
      <c r="AD4678">
        <v>9</v>
      </c>
      <c r="AE4678">
        <v>43.75</v>
      </c>
      <c r="AF4678">
        <v>14</v>
      </c>
      <c r="AG4678">
        <v>6</v>
      </c>
      <c r="AH4678">
        <v>5</v>
      </c>
      <c r="AI4678">
        <v>5</v>
      </c>
    </row>
    <row r="4679" spans="1:35" x14ac:dyDescent="0.2">
      <c r="A4679" s="102">
        <v>2393</v>
      </c>
      <c r="B4679">
        <v>4186</v>
      </c>
      <c r="C4679" t="s">
        <v>820</v>
      </c>
      <c r="D4679" t="s">
        <v>2952</v>
      </c>
      <c r="E4679">
        <v>4750</v>
      </c>
      <c r="F4679">
        <v>4735</v>
      </c>
      <c r="G4679">
        <v>200</v>
      </c>
      <c r="H4679" t="s">
        <v>2930</v>
      </c>
      <c r="I4679">
        <v>8572</v>
      </c>
      <c r="J4679" t="s">
        <v>2895</v>
      </c>
      <c r="K4679" t="s">
        <v>2933</v>
      </c>
      <c r="L4679">
        <v>527</v>
      </c>
      <c r="M4679">
        <v>527</v>
      </c>
      <c r="N4679">
        <v>1800</v>
      </c>
      <c r="O4679" t="s">
        <v>2927</v>
      </c>
      <c r="P4679">
        <v>0.86061574124289797</v>
      </c>
      <c r="Q4679">
        <v>0.88951673764539896</v>
      </c>
      <c r="R4679">
        <v>0.45151222111816602</v>
      </c>
      <c r="S4679">
        <v>0.25518010409862701</v>
      </c>
      <c r="T4679">
        <v>-0.20957765286924099</v>
      </c>
      <c r="U4679">
        <v>0.20957765286924099</v>
      </c>
      <c r="V4679">
        <v>4.5927213513893103E-2</v>
      </c>
      <c r="W4679">
        <v>-1.1100000000000001</v>
      </c>
      <c r="X4679">
        <v>0.17</v>
      </c>
      <c r="Y4679">
        <v>51183</v>
      </c>
      <c r="Z4679">
        <v>2559</v>
      </c>
      <c r="AA4679">
        <v>0.12</v>
      </c>
      <c r="AB4679">
        <v>20</v>
      </c>
      <c r="AC4679">
        <v>11</v>
      </c>
      <c r="AD4679">
        <v>9</v>
      </c>
      <c r="AE4679">
        <v>55</v>
      </c>
      <c r="AF4679">
        <v>11</v>
      </c>
      <c r="AG4679">
        <v>7</v>
      </c>
      <c r="AH4679">
        <v>7</v>
      </c>
      <c r="AI4679">
        <v>6</v>
      </c>
    </row>
    <row r="4680" spans="1:35" x14ac:dyDescent="0.2">
      <c r="A4680" s="102">
        <v>4840</v>
      </c>
      <c r="B4680">
        <v>3593</v>
      </c>
      <c r="C4680" t="s">
        <v>3715</v>
      </c>
      <c r="D4680" t="s">
        <v>3281</v>
      </c>
      <c r="E4680">
        <v>3580</v>
      </c>
      <c r="F4680">
        <v>3620</v>
      </c>
      <c r="G4680">
        <v>300</v>
      </c>
      <c r="H4680" t="s">
        <v>2930</v>
      </c>
      <c r="I4680">
        <v>4544</v>
      </c>
      <c r="J4680" t="s">
        <v>3687</v>
      </c>
      <c r="K4680" t="s">
        <v>2942</v>
      </c>
      <c r="L4680">
        <v>2957</v>
      </c>
      <c r="M4680">
        <v>3025</v>
      </c>
      <c r="N4680">
        <v>400</v>
      </c>
      <c r="O4680" t="s">
        <v>2927</v>
      </c>
      <c r="P4680">
        <v>0.36496045602374599</v>
      </c>
      <c r="Q4680">
        <v>0.85158599444107996</v>
      </c>
      <c r="R4680">
        <v>0.170161572005674</v>
      </c>
      <c r="S4680">
        <v>2.6608581932610599E-2</v>
      </c>
      <c r="T4680">
        <v>-3.1569606244108601</v>
      </c>
      <c r="U4680">
        <v>3.1569606244108601</v>
      </c>
      <c r="V4680">
        <v>2.2713381824171299</v>
      </c>
      <c r="W4680">
        <v>-11.47</v>
      </c>
      <c r="X4680">
        <v>11.42</v>
      </c>
      <c r="Y4680">
        <v>51177</v>
      </c>
      <c r="Z4680">
        <v>4652</v>
      </c>
      <c r="AA4680">
        <v>0.17</v>
      </c>
      <c r="AB4680">
        <v>11</v>
      </c>
      <c r="AC4680">
        <v>5</v>
      </c>
      <c r="AD4680">
        <v>6</v>
      </c>
      <c r="AE4680">
        <v>45.45</v>
      </c>
      <c r="AF4680">
        <v>12</v>
      </c>
      <c r="AG4680">
        <v>4</v>
      </c>
      <c r="AH4680">
        <v>4</v>
      </c>
      <c r="AI4680">
        <v>3</v>
      </c>
    </row>
    <row r="4681" spans="1:35" x14ac:dyDescent="0.2">
      <c r="A4681" s="102">
        <v>7047</v>
      </c>
      <c r="B4681">
        <v>1928</v>
      </c>
      <c r="C4681" t="s">
        <v>220</v>
      </c>
      <c r="D4681" t="s">
        <v>2937</v>
      </c>
      <c r="E4681">
        <v>2445</v>
      </c>
      <c r="F4681">
        <v>2442</v>
      </c>
      <c r="G4681">
        <v>300</v>
      </c>
      <c r="H4681" t="s">
        <v>2930</v>
      </c>
      <c r="I4681">
        <v>4543</v>
      </c>
      <c r="J4681" t="s">
        <v>833</v>
      </c>
      <c r="K4681" t="s">
        <v>2936</v>
      </c>
      <c r="L4681">
        <v>3852</v>
      </c>
      <c r="M4681">
        <v>3941</v>
      </c>
      <c r="N4681">
        <v>200</v>
      </c>
      <c r="O4681" t="s">
        <v>2927</v>
      </c>
      <c r="P4681">
        <v>0.30156931379543001</v>
      </c>
      <c r="Q4681">
        <v>0.82215916155124102</v>
      </c>
      <c r="R4681">
        <v>0.22952591258513999</v>
      </c>
      <c r="S4681">
        <v>0.47932614590168598</v>
      </c>
      <c r="T4681">
        <v>-8.2248564867009696E-2</v>
      </c>
      <c r="U4681">
        <v>8.2248564867009696E-2</v>
      </c>
      <c r="V4681">
        <v>1.1167600877621999</v>
      </c>
      <c r="W4681">
        <v>-0.3</v>
      </c>
      <c r="X4681">
        <v>7.05</v>
      </c>
      <c r="Y4681">
        <v>51172</v>
      </c>
      <c r="Z4681">
        <v>3010</v>
      </c>
      <c r="AA4681">
        <v>0.23</v>
      </c>
      <c r="AB4681">
        <v>17</v>
      </c>
      <c r="AC4681">
        <v>10</v>
      </c>
      <c r="AD4681">
        <v>7</v>
      </c>
      <c r="AE4681">
        <v>58.82</v>
      </c>
      <c r="AF4681">
        <v>13</v>
      </c>
      <c r="AG4681">
        <v>5</v>
      </c>
      <c r="AH4681">
        <v>4</v>
      </c>
      <c r="AI4681">
        <v>8</v>
      </c>
    </row>
    <row r="4682" spans="1:35" x14ac:dyDescent="0.2">
      <c r="A4682" s="102">
        <v>4843</v>
      </c>
      <c r="B4682">
        <v>2206</v>
      </c>
      <c r="C4682" t="s">
        <v>726</v>
      </c>
      <c r="D4682" t="s">
        <v>2955</v>
      </c>
      <c r="E4682">
        <v>4955</v>
      </c>
      <c r="F4682">
        <v>4900</v>
      </c>
      <c r="G4682">
        <v>200</v>
      </c>
      <c r="H4682" t="s">
        <v>2927</v>
      </c>
      <c r="I4682">
        <v>3099</v>
      </c>
      <c r="J4682" t="s">
        <v>36</v>
      </c>
      <c r="K4682" t="s">
        <v>2953</v>
      </c>
      <c r="L4682">
        <v>852</v>
      </c>
      <c r="M4682">
        <v>848</v>
      </c>
      <c r="N4682">
        <v>1200</v>
      </c>
      <c r="O4682" t="s">
        <v>2930</v>
      </c>
      <c r="P4682">
        <v>0.61454742568027998</v>
      </c>
      <c r="Q4682">
        <v>0.85155218142881794</v>
      </c>
      <c r="R4682">
        <v>0.52796937621905504</v>
      </c>
      <c r="S4682">
        <v>0.26476706020374202</v>
      </c>
      <c r="T4682">
        <v>1.86742634643508</v>
      </c>
      <c r="U4682">
        <v>1.86742634643508</v>
      </c>
      <c r="V4682">
        <v>2.0630211508714802</v>
      </c>
      <c r="W4682">
        <v>10.01</v>
      </c>
      <c r="X4682">
        <v>3.84</v>
      </c>
      <c r="Y4682">
        <v>51069</v>
      </c>
      <c r="Z4682">
        <v>3648</v>
      </c>
      <c r="AA4682">
        <v>0.33</v>
      </c>
      <c r="AB4682">
        <v>14</v>
      </c>
      <c r="AC4682">
        <v>7</v>
      </c>
      <c r="AD4682">
        <v>7</v>
      </c>
      <c r="AE4682">
        <v>50</v>
      </c>
      <c r="AF4682">
        <v>12</v>
      </c>
      <c r="AG4682">
        <v>6</v>
      </c>
      <c r="AH4682">
        <v>3</v>
      </c>
      <c r="AI4682">
        <v>5</v>
      </c>
    </row>
    <row r="4683" spans="1:35" x14ac:dyDescent="0.2">
      <c r="A4683" s="102">
        <v>1916</v>
      </c>
      <c r="B4683">
        <v>4536</v>
      </c>
      <c r="C4683" t="s">
        <v>3289</v>
      </c>
      <c r="D4683" t="s">
        <v>2950</v>
      </c>
      <c r="E4683">
        <v>2090</v>
      </c>
      <c r="F4683">
        <v>2100</v>
      </c>
      <c r="G4683">
        <v>500</v>
      </c>
      <c r="H4683" t="s">
        <v>2927</v>
      </c>
      <c r="I4683">
        <v>4716</v>
      </c>
      <c r="J4683" t="s">
        <v>3346</v>
      </c>
      <c r="K4683" t="s">
        <v>2929</v>
      </c>
      <c r="L4683">
        <v>9810</v>
      </c>
      <c r="M4683">
        <v>9870</v>
      </c>
      <c r="N4683">
        <v>100</v>
      </c>
      <c r="O4683" t="s">
        <v>2930</v>
      </c>
      <c r="P4683">
        <v>0.13131762758305099</v>
      </c>
      <c r="Q4683">
        <v>0.897175746501778</v>
      </c>
      <c r="R4683">
        <v>0.471899774118272</v>
      </c>
      <c r="S4683">
        <v>0.27738545430683498</v>
      </c>
      <c r="T4683">
        <v>0.722537829962142</v>
      </c>
      <c r="U4683">
        <v>0.722537829962142</v>
      </c>
      <c r="V4683">
        <v>0.57599682796760998</v>
      </c>
      <c r="W4683">
        <v>1.98</v>
      </c>
      <c r="X4683">
        <v>6.38</v>
      </c>
      <c r="Y4683">
        <v>51062</v>
      </c>
      <c r="Z4683">
        <v>2553</v>
      </c>
      <c r="AA4683">
        <v>0.16</v>
      </c>
      <c r="AB4683">
        <v>20</v>
      </c>
      <c r="AC4683">
        <v>10</v>
      </c>
      <c r="AD4683">
        <v>10</v>
      </c>
      <c r="AE4683">
        <v>50</v>
      </c>
      <c r="AF4683">
        <v>14</v>
      </c>
      <c r="AG4683">
        <v>6</v>
      </c>
      <c r="AH4683">
        <v>3</v>
      </c>
      <c r="AI4683">
        <v>11</v>
      </c>
    </row>
    <row r="4684" spans="1:35" x14ac:dyDescent="0.2">
      <c r="A4684" s="102">
        <v>4742</v>
      </c>
      <c r="B4684">
        <v>1802</v>
      </c>
      <c r="C4684" t="s">
        <v>3204</v>
      </c>
      <c r="D4684" t="s">
        <v>2937</v>
      </c>
      <c r="E4684">
        <v>1275</v>
      </c>
      <c r="F4684">
        <v>1266</v>
      </c>
      <c r="G4684">
        <v>900</v>
      </c>
      <c r="H4684" t="s">
        <v>2927</v>
      </c>
      <c r="I4684">
        <v>6753</v>
      </c>
      <c r="J4684" t="s">
        <v>3650</v>
      </c>
      <c r="K4684" t="s">
        <v>2932</v>
      </c>
      <c r="L4684">
        <v>1533</v>
      </c>
      <c r="M4684">
        <v>1547</v>
      </c>
      <c r="N4684">
        <v>700</v>
      </c>
      <c r="O4684" t="s">
        <v>2930</v>
      </c>
      <c r="P4684">
        <v>5.6404241293439399E-2</v>
      </c>
      <c r="Q4684">
        <v>0.85292103950936304</v>
      </c>
      <c r="R4684">
        <v>0.72831774869642696</v>
      </c>
      <c r="S4684">
        <v>7.9515466900771103E-2</v>
      </c>
      <c r="T4684">
        <v>1.0185340010977599</v>
      </c>
      <c r="U4684">
        <v>1.0185340010977599</v>
      </c>
      <c r="V4684">
        <v>0.96791361080173999</v>
      </c>
      <c r="W4684">
        <v>7.99</v>
      </c>
      <c r="X4684">
        <v>5.22</v>
      </c>
      <c r="Y4684">
        <v>51050</v>
      </c>
      <c r="Z4684">
        <v>2042</v>
      </c>
      <c r="AA4684">
        <v>0.19</v>
      </c>
      <c r="AB4684">
        <v>25</v>
      </c>
      <c r="AC4684">
        <v>13</v>
      </c>
      <c r="AD4684">
        <v>12</v>
      </c>
      <c r="AE4684">
        <v>52</v>
      </c>
      <c r="AF4684">
        <v>9</v>
      </c>
      <c r="AG4684">
        <v>11</v>
      </c>
      <c r="AH4684">
        <v>11</v>
      </c>
      <c r="AI4684">
        <v>3</v>
      </c>
    </row>
    <row r="4685" spans="1:35" x14ac:dyDescent="0.2">
      <c r="A4685" s="102">
        <v>154</v>
      </c>
      <c r="B4685">
        <v>4534</v>
      </c>
      <c r="C4685" t="s">
        <v>3255</v>
      </c>
      <c r="D4685" t="s">
        <v>2950</v>
      </c>
      <c r="E4685">
        <v>4340</v>
      </c>
      <c r="F4685">
        <v>4370</v>
      </c>
      <c r="G4685">
        <v>200</v>
      </c>
      <c r="H4685" t="s">
        <v>2930</v>
      </c>
      <c r="I4685">
        <v>6178</v>
      </c>
      <c r="J4685" t="s">
        <v>3706</v>
      </c>
      <c r="K4685" t="s">
        <v>2942</v>
      </c>
      <c r="L4685">
        <v>1040.5</v>
      </c>
      <c r="M4685">
        <v>1030.5</v>
      </c>
      <c r="N4685">
        <v>800</v>
      </c>
      <c r="O4685" t="s">
        <v>2927</v>
      </c>
      <c r="P4685">
        <v>0.765596235581537</v>
      </c>
      <c r="Q4685">
        <v>0.94997559399409803</v>
      </c>
      <c r="R4685">
        <v>2.6146077337397901E-2</v>
      </c>
      <c r="S4685">
        <v>9.9267040611700802E-2</v>
      </c>
      <c r="T4685">
        <v>-0.55340520668775695</v>
      </c>
      <c r="U4685">
        <v>0.55340520668775695</v>
      </c>
      <c r="V4685">
        <v>2.3339441546484201</v>
      </c>
      <c r="W4685">
        <v>-0.99</v>
      </c>
      <c r="X4685">
        <v>5.68</v>
      </c>
      <c r="Y4685">
        <v>51042</v>
      </c>
      <c r="Z4685">
        <v>2686</v>
      </c>
      <c r="AA4685">
        <v>0.04</v>
      </c>
      <c r="AB4685">
        <v>19</v>
      </c>
      <c r="AC4685">
        <v>9</v>
      </c>
      <c r="AD4685">
        <v>10</v>
      </c>
      <c r="AE4685">
        <v>47.37</v>
      </c>
      <c r="AF4685">
        <v>14</v>
      </c>
      <c r="AG4685">
        <v>6</v>
      </c>
      <c r="AH4685">
        <v>5</v>
      </c>
      <c r="AI4685">
        <v>8</v>
      </c>
    </row>
    <row r="4686" spans="1:35" x14ac:dyDescent="0.2">
      <c r="A4686" s="102">
        <v>731</v>
      </c>
      <c r="B4686">
        <v>3405</v>
      </c>
      <c r="C4686" t="s">
        <v>3342</v>
      </c>
      <c r="D4686" t="s">
        <v>2952</v>
      </c>
      <c r="E4686">
        <v>1372</v>
      </c>
      <c r="F4686">
        <v>1374</v>
      </c>
      <c r="G4686">
        <v>700</v>
      </c>
      <c r="H4686" t="s">
        <v>2927</v>
      </c>
      <c r="I4686">
        <v>4631</v>
      </c>
      <c r="J4686" t="s">
        <v>3264</v>
      </c>
      <c r="K4686" t="s">
        <v>2952</v>
      </c>
      <c r="L4686">
        <v>2993</v>
      </c>
      <c r="M4686">
        <v>2980</v>
      </c>
      <c r="N4686">
        <v>300</v>
      </c>
      <c r="O4686" t="s">
        <v>2930</v>
      </c>
      <c r="P4686">
        <v>0.66606312496351405</v>
      </c>
      <c r="Q4686">
        <v>0.924033717927358</v>
      </c>
      <c r="R4686">
        <v>0.142677350470858</v>
      </c>
      <c r="S4686">
        <v>0.165581383875093</v>
      </c>
      <c r="T4686">
        <v>1.8068971307514801</v>
      </c>
      <c r="U4686">
        <v>1.8068971307514801</v>
      </c>
      <c r="V4686">
        <v>1.7202555313917001</v>
      </c>
      <c r="W4686">
        <v>4.51</v>
      </c>
      <c r="X4686">
        <v>7.58</v>
      </c>
      <c r="Y4686">
        <v>51002</v>
      </c>
      <c r="Z4686">
        <v>3643</v>
      </c>
      <c r="AA4686">
        <v>0.26</v>
      </c>
      <c r="AB4686">
        <v>14</v>
      </c>
      <c r="AC4686">
        <v>7</v>
      </c>
      <c r="AD4686">
        <v>7</v>
      </c>
      <c r="AE4686">
        <v>50</v>
      </c>
      <c r="AF4686">
        <v>14</v>
      </c>
      <c r="AG4686">
        <v>4</v>
      </c>
      <c r="AH4686">
        <v>2</v>
      </c>
      <c r="AI4686">
        <v>8</v>
      </c>
    </row>
    <row r="4687" spans="1:35" x14ac:dyDescent="0.2">
      <c r="A4687" s="102">
        <v>2536</v>
      </c>
      <c r="B4687">
        <v>8002</v>
      </c>
      <c r="C4687" t="s">
        <v>29</v>
      </c>
      <c r="D4687" t="s">
        <v>2934</v>
      </c>
      <c r="E4687">
        <v>810.6</v>
      </c>
      <c r="F4687">
        <v>808.5</v>
      </c>
      <c r="G4687">
        <v>1300</v>
      </c>
      <c r="H4687" t="s">
        <v>2930</v>
      </c>
      <c r="I4687">
        <v>9412</v>
      </c>
      <c r="J4687" t="s">
        <v>695</v>
      </c>
      <c r="K4687" t="s">
        <v>2929</v>
      </c>
      <c r="L4687">
        <v>485</v>
      </c>
      <c r="M4687">
        <v>485</v>
      </c>
      <c r="N4687">
        <v>2200</v>
      </c>
      <c r="O4687" t="s">
        <v>2927</v>
      </c>
      <c r="P4687">
        <v>0.282217648018048</v>
      </c>
      <c r="Q4687">
        <v>0.887209979388908</v>
      </c>
      <c r="R4687">
        <v>0.15756566765205501</v>
      </c>
      <c r="S4687">
        <v>7.0453549247715394E-2</v>
      </c>
      <c r="T4687">
        <v>-1.2847897794424199</v>
      </c>
      <c r="U4687">
        <v>1.2847897794424199</v>
      </c>
      <c r="V4687">
        <v>0.36546066695408802</v>
      </c>
      <c r="W4687">
        <v>-2.5099999999999998</v>
      </c>
      <c r="X4687">
        <v>1.52</v>
      </c>
      <c r="Y4687">
        <v>50847</v>
      </c>
      <c r="Z4687">
        <v>3911</v>
      </c>
      <c r="AA4687">
        <v>0.19</v>
      </c>
      <c r="AB4687">
        <v>13</v>
      </c>
      <c r="AC4687">
        <v>7</v>
      </c>
      <c r="AD4687">
        <v>6</v>
      </c>
      <c r="AE4687">
        <v>53.85</v>
      </c>
      <c r="AF4687">
        <v>16</v>
      </c>
      <c r="AG4687">
        <v>2</v>
      </c>
      <c r="AH4687">
        <v>0</v>
      </c>
      <c r="AI4687">
        <v>11</v>
      </c>
    </row>
    <row r="4688" spans="1:35" x14ac:dyDescent="0.2">
      <c r="A4688" s="102">
        <v>6525</v>
      </c>
      <c r="B4688">
        <v>1801</v>
      </c>
      <c r="C4688" t="s">
        <v>3684</v>
      </c>
      <c r="D4688" t="s">
        <v>2937</v>
      </c>
      <c r="E4688">
        <v>4570</v>
      </c>
      <c r="F4688">
        <v>4465</v>
      </c>
      <c r="G4688">
        <v>200</v>
      </c>
      <c r="H4688" t="s">
        <v>2930</v>
      </c>
      <c r="I4688">
        <v>8601</v>
      </c>
      <c r="J4688" t="s">
        <v>25</v>
      </c>
      <c r="K4688" t="s">
        <v>3186</v>
      </c>
      <c r="L4688">
        <v>570</v>
      </c>
      <c r="M4688">
        <v>567.29999999999995</v>
      </c>
      <c r="N4688">
        <v>1600</v>
      </c>
      <c r="O4688" t="s">
        <v>2927</v>
      </c>
      <c r="P4688">
        <v>0.73778905862667399</v>
      </c>
      <c r="Q4688">
        <v>0.82914952854282697</v>
      </c>
      <c r="R4688">
        <v>0.44812258087458301</v>
      </c>
      <c r="S4688">
        <v>0.327521802487798</v>
      </c>
      <c r="T4688">
        <v>-1.0571661036915001</v>
      </c>
      <c r="U4688">
        <v>1.0571661036915001</v>
      </c>
      <c r="V4688">
        <v>0.58002543229063397</v>
      </c>
      <c r="W4688">
        <v>-3.72</v>
      </c>
      <c r="X4688">
        <v>1.64</v>
      </c>
      <c r="Y4688">
        <v>50788</v>
      </c>
      <c r="Z4688">
        <v>2116</v>
      </c>
      <c r="AA4688">
        <v>-0.03</v>
      </c>
      <c r="AB4688">
        <v>24</v>
      </c>
      <c r="AC4688">
        <v>13</v>
      </c>
      <c r="AD4688">
        <v>11</v>
      </c>
      <c r="AE4688">
        <v>54.17</v>
      </c>
      <c r="AF4688">
        <v>13</v>
      </c>
      <c r="AG4688">
        <v>8</v>
      </c>
      <c r="AH4688">
        <v>6</v>
      </c>
      <c r="AI4688">
        <v>10</v>
      </c>
    </row>
    <row r="4689" spans="1:35" x14ac:dyDescent="0.2">
      <c r="A4689" s="102">
        <v>2117</v>
      </c>
      <c r="B4689">
        <v>2229</v>
      </c>
      <c r="C4689" t="s">
        <v>731</v>
      </c>
      <c r="D4689" t="s">
        <v>2955</v>
      </c>
      <c r="E4689">
        <v>3340</v>
      </c>
      <c r="F4689">
        <v>3255</v>
      </c>
      <c r="G4689">
        <v>300</v>
      </c>
      <c r="H4689" t="s">
        <v>2930</v>
      </c>
      <c r="I4689">
        <v>6457</v>
      </c>
      <c r="J4689" t="s">
        <v>3354</v>
      </c>
      <c r="K4689" t="s">
        <v>2940</v>
      </c>
      <c r="L4689">
        <v>3335</v>
      </c>
      <c r="M4689">
        <v>3195</v>
      </c>
      <c r="N4689">
        <v>300</v>
      </c>
      <c r="O4689" t="s">
        <v>2927</v>
      </c>
      <c r="P4689">
        <v>0.24003104633292599</v>
      </c>
      <c r="Q4689">
        <v>0.89410392080747603</v>
      </c>
      <c r="R4689" s="15">
        <v>9.5094786741030897E-7</v>
      </c>
      <c r="S4689">
        <v>5.0002120128650199E-2</v>
      </c>
      <c r="T4689">
        <v>-2.5243709872687399</v>
      </c>
      <c r="U4689">
        <v>2.5243709872687399</v>
      </c>
      <c r="V4689">
        <v>2.8691177531252001</v>
      </c>
      <c r="W4689">
        <v>-6.46</v>
      </c>
      <c r="X4689">
        <v>1.84</v>
      </c>
      <c r="Y4689">
        <v>50750</v>
      </c>
      <c r="Z4689">
        <v>10150</v>
      </c>
      <c r="AA4689">
        <v>0.26</v>
      </c>
      <c r="AB4689">
        <v>5</v>
      </c>
      <c r="AC4689">
        <v>3</v>
      </c>
      <c r="AD4689">
        <v>2</v>
      </c>
      <c r="AE4689">
        <v>60</v>
      </c>
      <c r="AF4689">
        <v>9</v>
      </c>
      <c r="AG4689">
        <v>2</v>
      </c>
      <c r="AH4689">
        <v>1</v>
      </c>
      <c r="AI4689">
        <v>2</v>
      </c>
    </row>
    <row r="4690" spans="1:35" x14ac:dyDescent="0.2">
      <c r="A4690" s="102">
        <v>2245</v>
      </c>
      <c r="B4690">
        <v>3861</v>
      </c>
      <c r="C4690" t="s">
        <v>37</v>
      </c>
      <c r="D4690" t="s">
        <v>3213</v>
      </c>
      <c r="E4690">
        <v>592</v>
      </c>
      <c r="F4690">
        <v>613</v>
      </c>
      <c r="G4690">
        <v>1800</v>
      </c>
      <c r="H4690" t="s">
        <v>2927</v>
      </c>
      <c r="I4690">
        <v>7327</v>
      </c>
      <c r="J4690" t="s">
        <v>3249</v>
      </c>
      <c r="K4690" t="s">
        <v>2990</v>
      </c>
      <c r="L4690">
        <v>2822</v>
      </c>
      <c r="M4690">
        <v>2725</v>
      </c>
      <c r="N4690">
        <v>400</v>
      </c>
      <c r="O4690" t="s">
        <v>2930</v>
      </c>
      <c r="P4690">
        <v>0.62973699710789899</v>
      </c>
      <c r="Q4690">
        <v>0.89202132862053296</v>
      </c>
      <c r="R4690">
        <v>0.516360082655824</v>
      </c>
      <c r="S4690">
        <v>4.6419237787350097E-2</v>
      </c>
      <c r="T4690">
        <v>2.6927910474186301</v>
      </c>
      <c r="U4690">
        <v>2.6927910474186301</v>
      </c>
      <c r="V4690">
        <v>1.45847545333905</v>
      </c>
      <c r="W4690">
        <v>8.1300000000000008</v>
      </c>
      <c r="X4690">
        <v>1.23</v>
      </c>
      <c r="Y4690">
        <v>50620</v>
      </c>
      <c r="Z4690">
        <v>8437</v>
      </c>
      <c r="AA4690">
        <v>0.4</v>
      </c>
      <c r="AB4690">
        <v>6</v>
      </c>
      <c r="AC4690">
        <v>3</v>
      </c>
      <c r="AD4690">
        <v>3</v>
      </c>
      <c r="AE4690">
        <v>50</v>
      </c>
      <c r="AF4690">
        <v>14</v>
      </c>
      <c r="AG4690">
        <v>3</v>
      </c>
      <c r="AH4690">
        <v>2</v>
      </c>
      <c r="AI4690">
        <v>1</v>
      </c>
    </row>
    <row r="4691" spans="1:35" x14ac:dyDescent="0.2">
      <c r="A4691" s="102">
        <v>5036</v>
      </c>
      <c r="B4691">
        <v>7240</v>
      </c>
      <c r="C4691" t="s">
        <v>964</v>
      </c>
      <c r="D4691" t="s">
        <v>2945</v>
      </c>
      <c r="E4691">
        <v>1633</v>
      </c>
      <c r="F4691">
        <v>1578</v>
      </c>
      <c r="G4691">
        <v>700</v>
      </c>
      <c r="H4691" t="s">
        <v>2930</v>
      </c>
      <c r="I4691">
        <v>7272</v>
      </c>
      <c r="J4691" t="s">
        <v>3202</v>
      </c>
      <c r="K4691" t="s">
        <v>2945</v>
      </c>
      <c r="L4691">
        <v>2115</v>
      </c>
      <c r="M4691">
        <v>2104</v>
      </c>
      <c r="N4691">
        <v>500</v>
      </c>
      <c r="O4691" t="s">
        <v>2927</v>
      </c>
      <c r="P4691">
        <v>0.84717518635135003</v>
      </c>
      <c r="Q4691">
        <v>0.84879733479386599</v>
      </c>
      <c r="R4691">
        <v>0.21404970313235</v>
      </c>
      <c r="S4691">
        <v>0.143865213228208</v>
      </c>
      <c r="T4691">
        <v>-0.30458147342854303</v>
      </c>
      <c r="U4691">
        <v>0.30458147342854303</v>
      </c>
      <c r="V4691">
        <v>0.440293727625021</v>
      </c>
      <c r="W4691">
        <v>-0.99</v>
      </c>
      <c r="X4691">
        <v>5</v>
      </c>
      <c r="Y4691">
        <v>50410</v>
      </c>
      <c r="Z4691">
        <v>3878</v>
      </c>
      <c r="AA4691">
        <v>0.06</v>
      </c>
      <c r="AB4691">
        <v>13</v>
      </c>
      <c r="AC4691">
        <v>5</v>
      </c>
      <c r="AD4691">
        <v>8</v>
      </c>
      <c r="AE4691">
        <v>38.46</v>
      </c>
      <c r="AF4691">
        <v>12</v>
      </c>
      <c r="AG4691">
        <v>5</v>
      </c>
      <c r="AH4691">
        <v>3</v>
      </c>
      <c r="AI4691">
        <v>5</v>
      </c>
    </row>
    <row r="4692" spans="1:35" x14ac:dyDescent="0.2">
      <c r="A4692" s="102">
        <v>8099</v>
      </c>
      <c r="B4692">
        <v>2579</v>
      </c>
      <c r="C4692" t="s">
        <v>3719</v>
      </c>
      <c r="D4692" t="s">
        <v>2955</v>
      </c>
      <c r="E4692">
        <v>3025</v>
      </c>
      <c r="F4692">
        <v>3010</v>
      </c>
      <c r="G4692">
        <v>300</v>
      </c>
      <c r="H4692" t="s">
        <v>2927</v>
      </c>
      <c r="I4692">
        <v>7846</v>
      </c>
      <c r="J4692" t="s">
        <v>995</v>
      </c>
      <c r="K4692" t="s">
        <v>2951</v>
      </c>
      <c r="L4692">
        <v>4540</v>
      </c>
      <c r="M4692">
        <v>4485</v>
      </c>
      <c r="N4692">
        <v>200</v>
      </c>
      <c r="O4692" t="s">
        <v>2930</v>
      </c>
      <c r="P4692">
        <v>0.48045594676299902</v>
      </c>
      <c r="Q4692">
        <v>0.80821398953157997</v>
      </c>
      <c r="R4692">
        <v>0.72266138931894397</v>
      </c>
      <c r="S4692">
        <v>4.0400888450724697E-2</v>
      </c>
      <c r="T4692">
        <v>1.72255443332508</v>
      </c>
      <c r="U4692">
        <v>1.72255443332508</v>
      </c>
      <c r="V4692">
        <v>1.6182365140656101</v>
      </c>
      <c r="W4692">
        <v>7.01</v>
      </c>
      <c r="X4692">
        <v>0.67</v>
      </c>
      <c r="Y4692">
        <v>50254</v>
      </c>
      <c r="Z4692">
        <v>6282</v>
      </c>
      <c r="AA4692">
        <v>0.34</v>
      </c>
      <c r="AB4692">
        <v>8</v>
      </c>
      <c r="AC4692">
        <v>6</v>
      </c>
      <c r="AD4692">
        <v>2</v>
      </c>
      <c r="AE4692">
        <v>75</v>
      </c>
      <c r="AF4692">
        <v>10</v>
      </c>
      <c r="AG4692">
        <v>3</v>
      </c>
      <c r="AH4692">
        <v>2</v>
      </c>
      <c r="AI4692">
        <v>3</v>
      </c>
    </row>
    <row r="4693" spans="1:35" x14ac:dyDescent="0.2">
      <c r="A4693" s="102">
        <v>722</v>
      </c>
      <c r="B4693">
        <v>6758</v>
      </c>
      <c r="C4693" t="s">
        <v>2944</v>
      </c>
      <c r="D4693" t="s">
        <v>2932</v>
      </c>
      <c r="E4693">
        <v>7890</v>
      </c>
      <c r="F4693">
        <v>7826</v>
      </c>
      <c r="G4693">
        <v>100</v>
      </c>
      <c r="H4693" t="s">
        <v>2927</v>
      </c>
      <c r="I4693">
        <v>9468</v>
      </c>
      <c r="J4693" t="s">
        <v>2928</v>
      </c>
      <c r="K4693" t="s">
        <v>2929</v>
      </c>
      <c r="L4693">
        <v>1877</v>
      </c>
      <c r="M4693">
        <v>1832</v>
      </c>
      <c r="N4693">
        <v>400</v>
      </c>
      <c r="O4693" t="s">
        <v>2930</v>
      </c>
      <c r="P4693">
        <v>0.80683606443606204</v>
      </c>
      <c r="Q4693">
        <v>0.92418301847959206</v>
      </c>
      <c r="R4693">
        <v>0.40338141122923299</v>
      </c>
      <c r="S4693">
        <v>2.3155272622370299E-2</v>
      </c>
      <c r="T4693">
        <v>0.93609368953699701</v>
      </c>
      <c r="U4693">
        <v>0.93609368953699701</v>
      </c>
      <c r="V4693">
        <v>0.79865092214490097</v>
      </c>
      <c r="W4693">
        <v>5.65</v>
      </c>
      <c r="X4693">
        <v>6.36</v>
      </c>
      <c r="Y4693">
        <v>50189</v>
      </c>
      <c r="Z4693">
        <v>2509</v>
      </c>
      <c r="AA4693">
        <v>0.2</v>
      </c>
      <c r="AB4693">
        <v>20</v>
      </c>
      <c r="AC4693">
        <v>10</v>
      </c>
      <c r="AD4693">
        <v>10</v>
      </c>
      <c r="AE4693">
        <v>50</v>
      </c>
      <c r="AF4693">
        <v>10</v>
      </c>
      <c r="AG4693">
        <v>8</v>
      </c>
      <c r="AH4693">
        <v>5</v>
      </c>
      <c r="AI4693">
        <v>7</v>
      </c>
    </row>
    <row r="4694" spans="1:35" x14ac:dyDescent="0.2">
      <c r="A4694" s="102">
        <v>2452</v>
      </c>
      <c r="B4694">
        <v>1802</v>
      </c>
      <c r="C4694" t="s">
        <v>3204</v>
      </c>
      <c r="D4694" t="s">
        <v>2937</v>
      </c>
      <c r="E4694">
        <v>1275</v>
      </c>
      <c r="F4694">
        <v>1266</v>
      </c>
      <c r="G4694">
        <v>600</v>
      </c>
      <c r="H4694" t="s">
        <v>2927</v>
      </c>
      <c r="I4694">
        <v>4543</v>
      </c>
      <c r="J4694" t="s">
        <v>833</v>
      </c>
      <c r="K4694" t="s">
        <v>2936</v>
      </c>
      <c r="L4694">
        <v>3852</v>
      </c>
      <c r="M4694">
        <v>3941</v>
      </c>
      <c r="N4694">
        <v>200</v>
      </c>
      <c r="O4694" t="s">
        <v>2930</v>
      </c>
      <c r="P4694">
        <v>0.33677956580779</v>
      </c>
      <c r="Q4694">
        <v>0.88863525851786196</v>
      </c>
      <c r="R4694">
        <v>0.90281939441549097</v>
      </c>
      <c r="S4694">
        <v>1.4954247113652499E-2</v>
      </c>
      <c r="T4694">
        <v>1.0130294571795999</v>
      </c>
      <c r="U4694">
        <v>1.0130294571795999</v>
      </c>
      <c r="V4694">
        <v>0.30719472279432702</v>
      </c>
      <c r="W4694">
        <v>2.5499999999999998</v>
      </c>
      <c r="X4694">
        <v>3.63</v>
      </c>
      <c r="Y4694">
        <v>50125</v>
      </c>
      <c r="Z4694">
        <v>2949</v>
      </c>
      <c r="AA4694">
        <v>0.23</v>
      </c>
      <c r="AB4694">
        <v>17</v>
      </c>
      <c r="AC4694">
        <v>8</v>
      </c>
      <c r="AD4694">
        <v>9</v>
      </c>
      <c r="AE4694">
        <v>47.06</v>
      </c>
      <c r="AF4694">
        <v>12</v>
      </c>
      <c r="AG4694">
        <v>6</v>
      </c>
      <c r="AH4694">
        <v>5</v>
      </c>
      <c r="AI4694">
        <v>6</v>
      </c>
    </row>
    <row r="4695" spans="1:35" x14ac:dyDescent="0.2">
      <c r="A4695" s="102">
        <v>2469</v>
      </c>
      <c r="B4695">
        <v>5334</v>
      </c>
      <c r="C4695" t="s">
        <v>3243</v>
      </c>
      <c r="D4695" t="s">
        <v>2926</v>
      </c>
      <c r="E4695">
        <v>1963</v>
      </c>
      <c r="F4695">
        <v>1967</v>
      </c>
      <c r="G4695">
        <v>500</v>
      </c>
      <c r="H4695" t="s">
        <v>2927</v>
      </c>
      <c r="I4695">
        <v>5803</v>
      </c>
      <c r="J4695" t="s">
        <v>26</v>
      </c>
      <c r="K4695" t="s">
        <v>2943</v>
      </c>
      <c r="L4695">
        <v>386</v>
      </c>
      <c r="M4695">
        <v>380</v>
      </c>
      <c r="N4695">
        <v>2600</v>
      </c>
      <c r="O4695" t="s">
        <v>2930</v>
      </c>
      <c r="P4695">
        <v>0.90180376910505899</v>
      </c>
      <c r="Q4695">
        <v>0.88842321119878698</v>
      </c>
      <c r="R4695">
        <v>2.96378969231832E-2</v>
      </c>
      <c r="S4695">
        <v>1.8242193676914799E-2</v>
      </c>
      <c r="T4695">
        <v>3.1977425504503998</v>
      </c>
      <c r="U4695">
        <v>3.1977425504503998</v>
      </c>
      <c r="V4695">
        <v>2.7213793797222001</v>
      </c>
      <c r="W4695">
        <v>9.57</v>
      </c>
      <c r="X4695">
        <v>0.46</v>
      </c>
      <c r="Y4695">
        <v>50071</v>
      </c>
      <c r="Z4695">
        <v>2635</v>
      </c>
      <c r="AA4695">
        <v>0.11</v>
      </c>
      <c r="AB4695">
        <v>19</v>
      </c>
      <c r="AC4695">
        <v>9</v>
      </c>
      <c r="AD4695">
        <v>10</v>
      </c>
      <c r="AE4695">
        <v>47.37</v>
      </c>
      <c r="AF4695">
        <v>11</v>
      </c>
      <c r="AG4695">
        <v>8</v>
      </c>
      <c r="AH4695">
        <v>4</v>
      </c>
      <c r="AI4695">
        <v>7</v>
      </c>
    </row>
    <row r="4696" spans="1:35" x14ac:dyDescent="0.2">
      <c r="A4696" s="102">
        <v>8425</v>
      </c>
      <c r="B4696">
        <v>2875</v>
      </c>
      <c r="C4696" t="s">
        <v>752</v>
      </c>
      <c r="D4696" t="s">
        <v>2955</v>
      </c>
      <c r="E4696">
        <v>4840</v>
      </c>
      <c r="F4696">
        <v>4775</v>
      </c>
      <c r="G4696">
        <v>200</v>
      </c>
      <c r="H4696" t="s">
        <v>2927</v>
      </c>
      <c r="I4696">
        <v>7203</v>
      </c>
      <c r="J4696" t="s">
        <v>233</v>
      </c>
      <c r="K4696" t="s">
        <v>2945</v>
      </c>
      <c r="L4696">
        <v>7959</v>
      </c>
      <c r="M4696">
        <v>7862</v>
      </c>
      <c r="N4696">
        <v>100</v>
      </c>
      <c r="O4696" t="s">
        <v>2930</v>
      </c>
      <c r="P4696">
        <v>0.28844482592243598</v>
      </c>
      <c r="Q4696">
        <v>0.80425954474438199</v>
      </c>
      <c r="R4696">
        <v>0.725798889271565</v>
      </c>
      <c r="S4696">
        <v>0.17892787696027301</v>
      </c>
      <c r="T4696">
        <v>0.26384435247434401</v>
      </c>
      <c r="U4696">
        <v>0.26384435247434401</v>
      </c>
      <c r="V4696">
        <v>0.108184146160127</v>
      </c>
      <c r="W4696">
        <v>0.56999999999999995</v>
      </c>
      <c r="X4696">
        <v>21.47</v>
      </c>
      <c r="Y4696">
        <v>50033</v>
      </c>
      <c r="Z4696">
        <v>50033</v>
      </c>
      <c r="AA4696">
        <v>3.25</v>
      </c>
      <c r="AB4696">
        <v>1</v>
      </c>
      <c r="AC4696">
        <v>1</v>
      </c>
      <c r="AD4696">
        <v>0</v>
      </c>
      <c r="AE4696">
        <v>100</v>
      </c>
      <c r="AF4696">
        <v>16</v>
      </c>
      <c r="AG4696">
        <v>1</v>
      </c>
      <c r="AH4696">
        <v>0</v>
      </c>
      <c r="AI4696">
        <v>0</v>
      </c>
    </row>
    <row r="4697" spans="1:35" x14ac:dyDescent="0.2">
      <c r="A4697" s="102">
        <v>1803</v>
      </c>
      <c r="B4697">
        <v>1803</v>
      </c>
      <c r="C4697" t="s">
        <v>2938</v>
      </c>
      <c r="D4697" t="s">
        <v>2937</v>
      </c>
      <c r="E4697">
        <v>1160</v>
      </c>
      <c r="F4697">
        <v>1165</v>
      </c>
      <c r="G4697">
        <v>900</v>
      </c>
      <c r="H4697" t="s">
        <v>2927</v>
      </c>
      <c r="I4697">
        <v>8425</v>
      </c>
      <c r="J4697" t="s">
        <v>3174</v>
      </c>
      <c r="K4697" t="s">
        <v>2933</v>
      </c>
      <c r="L4697">
        <v>3445</v>
      </c>
      <c r="M4697">
        <v>3420</v>
      </c>
      <c r="N4697">
        <v>300</v>
      </c>
      <c r="O4697" t="s">
        <v>2930</v>
      </c>
      <c r="P4697">
        <v>0.72841544982272399</v>
      </c>
      <c r="Q4697">
        <v>0.89927774964643603</v>
      </c>
      <c r="R4697">
        <v>0.30602028004043802</v>
      </c>
      <c r="S4697">
        <v>0.183400040883097</v>
      </c>
      <c r="T4697">
        <v>0.99833471997333301</v>
      </c>
      <c r="U4697">
        <v>0.99833471997333301</v>
      </c>
      <c r="V4697">
        <v>1.0742281946163199</v>
      </c>
      <c r="W4697">
        <v>2.15</v>
      </c>
      <c r="X4697">
        <v>2.19</v>
      </c>
      <c r="Y4697">
        <v>49925</v>
      </c>
      <c r="Z4697">
        <v>3566</v>
      </c>
      <c r="AA4697">
        <v>0.24</v>
      </c>
      <c r="AB4697">
        <v>14</v>
      </c>
      <c r="AC4697">
        <v>9</v>
      </c>
      <c r="AD4697">
        <v>5</v>
      </c>
      <c r="AE4697">
        <v>64.290000000000006</v>
      </c>
      <c r="AF4697">
        <v>12</v>
      </c>
      <c r="AG4697">
        <v>7</v>
      </c>
      <c r="AH4697">
        <v>3</v>
      </c>
      <c r="AI4697">
        <v>4</v>
      </c>
    </row>
    <row r="4698" spans="1:35" x14ac:dyDescent="0.2">
      <c r="A4698" s="102">
        <v>523</v>
      </c>
      <c r="B4698">
        <v>2206</v>
      </c>
      <c r="C4698" t="s">
        <v>726</v>
      </c>
      <c r="D4698" t="s">
        <v>2955</v>
      </c>
      <c r="E4698">
        <v>4955</v>
      </c>
      <c r="F4698">
        <v>4900</v>
      </c>
      <c r="G4698">
        <v>200</v>
      </c>
      <c r="H4698" t="s">
        <v>2927</v>
      </c>
      <c r="I4698">
        <v>9603</v>
      </c>
      <c r="J4698" t="s">
        <v>3170</v>
      </c>
      <c r="K4698" t="s">
        <v>2942</v>
      </c>
      <c r="L4698">
        <v>2755</v>
      </c>
      <c r="M4698">
        <v>2667</v>
      </c>
      <c r="N4698">
        <v>400</v>
      </c>
      <c r="O4698" t="s">
        <v>2930</v>
      </c>
      <c r="P4698">
        <v>0.57489192359336605</v>
      </c>
      <c r="Q4698">
        <v>0.93052341718238896</v>
      </c>
      <c r="R4698">
        <v>0.86501622380368404</v>
      </c>
      <c r="S4698">
        <v>6.5713866799423204E-2</v>
      </c>
      <c r="T4698">
        <v>1.46557946915711</v>
      </c>
      <c r="U4698">
        <v>1.46557946915711</v>
      </c>
      <c r="V4698">
        <v>1.2365453577129799</v>
      </c>
      <c r="W4698">
        <v>7.24</v>
      </c>
      <c r="X4698">
        <v>8.86</v>
      </c>
      <c r="Y4698">
        <v>49921</v>
      </c>
      <c r="Z4698">
        <v>4992</v>
      </c>
      <c r="AA4698">
        <v>0.26</v>
      </c>
      <c r="AB4698">
        <v>10</v>
      </c>
      <c r="AC4698">
        <v>6</v>
      </c>
      <c r="AD4698">
        <v>4</v>
      </c>
      <c r="AE4698">
        <v>60</v>
      </c>
      <c r="AF4698">
        <v>13</v>
      </c>
      <c r="AG4698">
        <v>5</v>
      </c>
      <c r="AH4698">
        <v>4</v>
      </c>
      <c r="AI4698">
        <v>1</v>
      </c>
    </row>
    <row r="4699" spans="1:35" x14ac:dyDescent="0.2">
      <c r="A4699" s="102">
        <v>7615</v>
      </c>
      <c r="B4699">
        <v>2337</v>
      </c>
      <c r="C4699" t="s">
        <v>3651</v>
      </c>
      <c r="D4699" t="s">
        <v>2949</v>
      </c>
      <c r="E4699">
        <v>436</v>
      </c>
      <c r="F4699">
        <v>423</v>
      </c>
      <c r="G4699">
        <v>1700</v>
      </c>
      <c r="H4699" t="s">
        <v>2930</v>
      </c>
      <c r="I4699">
        <v>3626</v>
      </c>
      <c r="J4699" t="s">
        <v>3178</v>
      </c>
      <c r="K4699" t="s">
        <v>2929</v>
      </c>
      <c r="L4699">
        <v>7250</v>
      </c>
      <c r="M4699">
        <v>7090</v>
      </c>
      <c r="N4699">
        <v>100</v>
      </c>
      <c r="O4699" t="s">
        <v>2927</v>
      </c>
      <c r="P4699">
        <v>0.31971614270305898</v>
      </c>
      <c r="Q4699">
        <v>0.814521976653795</v>
      </c>
      <c r="R4699">
        <v>0.34371387681361698</v>
      </c>
      <c r="S4699">
        <v>0.117841791656861</v>
      </c>
      <c r="T4699">
        <v>-2.95700523027002</v>
      </c>
      <c r="U4699">
        <v>2.95700523027002</v>
      </c>
      <c r="V4699">
        <v>1.3152425400427401</v>
      </c>
      <c r="W4699">
        <v>-13.46</v>
      </c>
      <c r="X4699">
        <v>1.42</v>
      </c>
      <c r="Y4699">
        <v>49840</v>
      </c>
      <c r="Z4699">
        <v>2932</v>
      </c>
      <c r="AA4699">
        <v>0.13</v>
      </c>
      <c r="AB4699">
        <v>17</v>
      </c>
      <c r="AC4699">
        <v>9</v>
      </c>
      <c r="AD4699">
        <v>8</v>
      </c>
      <c r="AE4699">
        <v>52.94</v>
      </c>
      <c r="AF4699">
        <v>10</v>
      </c>
      <c r="AG4699">
        <v>8</v>
      </c>
      <c r="AH4699">
        <v>7</v>
      </c>
      <c r="AI4699">
        <v>2</v>
      </c>
    </row>
    <row r="4700" spans="1:35" x14ac:dyDescent="0.2">
      <c r="A4700" s="102">
        <v>7857</v>
      </c>
      <c r="B4700">
        <v>4919</v>
      </c>
      <c r="C4700" t="s">
        <v>849</v>
      </c>
      <c r="D4700" t="s">
        <v>2952</v>
      </c>
      <c r="E4700">
        <v>5690</v>
      </c>
      <c r="F4700">
        <v>5670</v>
      </c>
      <c r="G4700">
        <v>100</v>
      </c>
      <c r="H4700" t="s">
        <v>2930</v>
      </c>
      <c r="I4700">
        <v>8425</v>
      </c>
      <c r="J4700" t="s">
        <v>3174</v>
      </c>
      <c r="K4700" t="s">
        <v>2933</v>
      </c>
      <c r="L4700">
        <v>3445</v>
      </c>
      <c r="M4700">
        <v>3420</v>
      </c>
      <c r="N4700">
        <v>200</v>
      </c>
      <c r="O4700" t="s">
        <v>2927</v>
      </c>
      <c r="P4700">
        <v>0.37586286836890498</v>
      </c>
      <c r="Q4700">
        <v>0.81130226760523205</v>
      </c>
      <c r="R4700">
        <v>0.52679322564103903</v>
      </c>
      <c r="S4700">
        <v>3.7224737590557E-2</v>
      </c>
      <c r="T4700">
        <v>-2.9031281046278901</v>
      </c>
      <c r="U4700">
        <v>2.9031281046278901</v>
      </c>
      <c r="V4700">
        <v>2.9068818460933499</v>
      </c>
      <c r="W4700">
        <v>-11.59</v>
      </c>
      <c r="X4700">
        <v>20.63</v>
      </c>
      <c r="Y4700">
        <v>49780</v>
      </c>
      <c r="Z4700">
        <v>2620</v>
      </c>
      <c r="AA4700">
        <v>0.15</v>
      </c>
      <c r="AB4700">
        <v>19</v>
      </c>
      <c r="AC4700">
        <v>13</v>
      </c>
      <c r="AD4700">
        <v>6</v>
      </c>
      <c r="AE4700">
        <v>68.42</v>
      </c>
      <c r="AF4700">
        <v>10</v>
      </c>
      <c r="AG4700">
        <v>10</v>
      </c>
      <c r="AH4700">
        <v>7</v>
      </c>
      <c r="AI4700">
        <v>2</v>
      </c>
    </row>
    <row r="4701" spans="1:35" x14ac:dyDescent="0.2">
      <c r="A4701" s="102">
        <v>5978</v>
      </c>
      <c r="B4701">
        <v>2269</v>
      </c>
      <c r="C4701" t="s">
        <v>3708</v>
      </c>
      <c r="D4701" t="s">
        <v>2955</v>
      </c>
      <c r="E4701">
        <v>7500</v>
      </c>
      <c r="F4701">
        <v>7400</v>
      </c>
      <c r="G4701">
        <v>100</v>
      </c>
      <c r="H4701" t="s">
        <v>2930</v>
      </c>
      <c r="I4701">
        <v>2811</v>
      </c>
      <c r="J4701" t="s">
        <v>3450</v>
      </c>
      <c r="K4701" t="s">
        <v>2955</v>
      </c>
      <c r="L4701">
        <v>2900</v>
      </c>
      <c r="M4701">
        <v>2852</v>
      </c>
      <c r="N4701">
        <v>300</v>
      </c>
      <c r="O4701" t="s">
        <v>2927</v>
      </c>
      <c r="P4701">
        <v>0.207491556440314</v>
      </c>
      <c r="Q4701">
        <v>0.83627435240468795</v>
      </c>
      <c r="R4701">
        <v>0.90001107252887602</v>
      </c>
      <c r="S4701">
        <v>4.2255794386458899E-2</v>
      </c>
      <c r="T4701">
        <v>-2.8755296970964102</v>
      </c>
      <c r="U4701">
        <v>2.8755296970964102</v>
      </c>
      <c r="V4701">
        <v>3.42351032350278</v>
      </c>
      <c r="W4701">
        <v>-9.68</v>
      </c>
      <c r="X4701">
        <v>15.62</v>
      </c>
      <c r="Y4701">
        <v>49587</v>
      </c>
      <c r="Z4701">
        <v>4959</v>
      </c>
      <c r="AA4701">
        <v>0.31</v>
      </c>
      <c r="AB4701">
        <v>10</v>
      </c>
      <c r="AC4701">
        <v>6</v>
      </c>
      <c r="AD4701">
        <v>4</v>
      </c>
      <c r="AE4701">
        <v>60</v>
      </c>
      <c r="AF4701">
        <v>14</v>
      </c>
      <c r="AG4701">
        <v>2</v>
      </c>
      <c r="AH4701">
        <v>1</v>
      </c>
      <c r="AI4701">
        <v>7</v>
      </c>
    </row>
    <row r="4702" spans="1:35" x14ac:dyDescent="0.2">
      <c r="A4702" s="102">
        <v>4958</v>
      </c>
      <c r="B4702">
        <v>4182</v>
      </c>
      <c r="C4702" t="s">
        <v>48</v>
      </c>
      <c r="D4702" t="s">
        <v>2952</v>
      </c>
      <c r="E4702">
        <v>1870</v>
      </c>
      <c r="F4702">
        <v>1870</v>
      </c>
      <c r="G4702">
        <v>400</v>
      </c>
      <c r="H4702" t="s">
        <v>2927</v>
      </c>
      <c r="I4702">
        <v>4507</v>
      </c>
      <c r="J4702" t="s">
        <v>3713</v>
      </c>
      <c r="K4702" t="s">
        <v>2950</v>
      </c>
      <c r="L4702">
        <v>6691</v>
      </c>
      <c r="M4702">
        <v>6773</v>
      </c>
      <c r="N4702">
        <v>100</v>
      </c>
      <c r="O4702" t="s">
        <v>2930</v>
      </c>
      <c r="P4702">
        <v>0.37802244109775401</v>
      </c>
      <c r="Q4702">
        <v>0.84999085174461397</v>
      </c>
      <c r="R4702">
        <v>5.3101179254122304E-4</v>
      </c>
      <c r="S4702">
        <v>2.10818506506401E-2</v>
      </c>
      <c r="T4702">
        <v>2.4232501287786299</v>
      </c>
      <c r="U4702">
        <v>2.4232501287786299</v>
      </c>
      <c r="V4702">
        <v>2.9667812529417099</v>
      </c>
      <c r="W4702">
        <v>7.89</v>
      </c>
      <c r="X4702">
        <v>10.44</v>
      </c>
      <c r="Y4702">
        <v>49557</v>
      </c>
      <c r="Z4702">
        <v>3812</v>
      </c>
      <c r="AA4702">
        <v>0.3</v>
      </c>
      <c r="AB4702">
        <v>13</v>
      </c>
      <c r="AC4702">
        <v>7</v>
      </c>
      <c r="AD4702">
        <v>6</v>
      </c>
      <c r="AE4702">
        <v>53.85</v>
      </c>
      <c r="AF4702">
        <v>13</v>
      </c>
      <c r="AG4702">
        <v>5</v>
      </c>
      <c r="AH4702">
        <v>2</v>
      </c>
      <c r="AI4702">
        <v>6</v>
      </c>
    </row>
    <row r="4703" spans="1:35" x14ac:dyDescent="0.2">
      <c r="A4703" s="102">
        <v>2322</v>
      </c>
      <c r="B4703">
        <v>6758</v>
      </c>
      <c r="C4703" t="s">
        <v>2944</v>
      </c>
      <c r="D4703" t="s">
        <v>2932</v>
      </c>
      <c r="E4703">
        <v>7890</v>
      </c>
      <c r="F4703">
        <v>7826</v>
      </c>
      <c r="G4703">
        <v>100</v>
      </c>
      <c r="H4703" t="s">
        <v>2930</v>
      </c>
      <c r="I4703">
        <v>6967</v>
      </c>
      <c r="J4703" t="s">
        <v>950</v>
      </c>
      <c r="K4703" t="s">
        <v>2932</v>
      </c>
      <c r="L4703">
        <v>1353</v>
      </c>
      <c r="M4703">
        <v>1352</v>
      </c>
      <c r="N4703">
        <v>600</v>
      </c>
      <c r="O4703" t="s">
        <v>2927</v>
      </c>
      <c r="P4703">
        <v>0.94890860236209895</v>
      </c>
      <c r="Q4703">
        <v>0.89082246779854002</v>
      </c>
      <c r="R4703">
        <v>4.3319534184294399E-3</v>
      </c>
      <c r="S4703">
        <v>0.19344926488486999</v>
      </c>
      <c r="T4703">
        <v>-0.961750070987892</v>
      </c>
      <c r="U4703">
        <v>0.961750070987892</v>
      </c>
      <c r="V4703">
        <v>0.96336310783796297</v>
      </c>
      <c r="W4703">
        <v>-3.76</v>
      </c>
      <c r="X4703">
        <v>3.65</v>
      </c>
      <c r="Y4703">
        <v>49551</v>
      </c>
      <c r="Z4703">
        <v>2065</v>
      </c>
      <c r="AA4703">
        <v>0.05</v>
      </c>
      <c r="AB4703">
        <v>24</v>
      </c>
      <c r="AC4703">
        <v>13</v>
      </c>
      <c r="AD4703">
        <v>11</v>
      </c>
      <c r="AE4703">
        <v>54.17</v>
      </c>
      <c r="AF4703">
        <v>9</v>
      </c>
      <c r="AG4703">
        <v>12</v>
      </c>
      <c r="AH4703">
        <v>8</v>
      </c>
      <c r="AI4703">
        <v>4</v>
      </c>
    </row>
    <row r="4704" spans="1:35" x14ac:dyDescent="0.2">
      <c r="A4704" s="102">
        <v>6728</v>
      </c>
      <c r="B4704">
        <v>6724</v>
      </c>
      <c r="C4704" t="s">
        <v>933</v>
      </c>
      <c r="D4704" t="s">
        <v>2932</v>
      </c>
      <c r="E4704">
        <v>1742</v>
      </c>
      <c r="F4704">
        <v>1722</v>
      </c>
      <c r="G4704">
        <v>600</v>
      </c>
      <c r="H4704" t="s">
        <v>2927</v>
      </c>
      <c r="I4704">
        <v>8012</v>
      </c>
      <c r="J4704" t="s">
        <v>3219</v>
      </c>
      <c r="K4704" t="s">
        <v>2934</v>
      </c>
      <c r="L4704">
        <v>1539</v>
      </c>
      <c r="M4704">
        <v>1523</v>
      </c>
      <c r="N4704">
        <v>700</v>
      </c>
      <c r="O4704" t="s">
        <v>2930</v>
      </c>
      <c r="P4704">
        <v>0.28397966026141902</v>
      </c>
      <c r="Q4704">
        <v>0.82652226973513399</v>
      </c>
      <c r="R4704">
        <v>0.60489171036206701</v>
      </c>
      <c r="S4704">
        <v>8.3158088221138692E-3</v>
      </c>
      <c r="T4704">
        <v>2.7044848036361699</v>
      </c>
      <c r="U4704">
        <v>2.7044848036361699</v>
      </c>
      <c r="V4704">
        <v>2.5987881089401301</v>
      </c>
      <c r="W4704">
        <v>10.71</v>
      </c>
      <c r="X4704">
        <v>3.18</v>
      </c>
      <c r="Y4704">
        <v>49423</v>
      </c>
      <c r="Z4704">
        <v>3295</v>
      </c>
      <c r="AA4704">
        <v>0.23</v>
      </c>
      <c r="AB4704">
        <v>15</v>
      </c>
      <c r="AC4704">
        <v>8</v>
      </c>
      <c r="AD4704">
        <v>7</v>
      </c>
      <c r="AE4704">
        <v>53.33</v>
      </c>
      <c r="AF4704">
        <v>15</v>
      </c>
      <c r="AG4704">
        <v>4</v>
      </c>
      <c r="AH4704">
        <v>2</v>
      </c>
      <c r="AI4704">
        <v>9</v>
      </c>
    </row>
    <row r="4705" spans="1:35" x14ac:dyDescent="0.2">
      <c r="A4705" s="102">
        <v>2496</v>
      </c>
      <c r="B4705">
        <v>2331</v>
      </c>
      <c r="C4705" t="s">
        <v>3130</v>
      </c>
      <c r="D4705" t="s">
        <v>2942</v>
      </c>
      <c r="E4705">
        <v>5750</v>
      </c>
      <c r="F4705">
        <v>5710</v>
      </c>
      <c r="G4705">
        <v>100</v>
      </c>
      <c r="H4705" t="s">
        <v>2927</v>
      </c>
      <c r="I4705">
        <v>6457</v>
      </c>
      <c r="J4705" t="s">
        <v>3354</v>
      </c>
      <c r="K4705" t="s">
        <v>2940</v>
      </c>
      <c r="L4705">
        <v>3335</v>
      </c>
      <c r="M4705">
        <v>3195</v>
      </c>
      <c r="N4705">
        <v>200</v>
      </c>
      <c r="O4705" t="s">
        <v>2930</v>
      </c>
      <c r="P4705">
        <v>0.16333659294035399</v>
      </c>
      <c r="Q4705">
        <v>0.88790452746480397</v>
      </c>
      <c r="R4705">
        <v>0.729666921759902</v>
      </c>
      <c r="S4705">
        <v>7.4051782947936198E-2</v>
      </c>
      <c r="T4705">
        <v>0.42452608420830601</v>
      </c>
      <c r="U4705">
        <v>0.42452608420830601</v>
      </c>
      <c r="V4705">
        <v>0.73550863008787204</v>
      </c>
      <c r="W4705">
        <v>1.1200000000000001</v>
      </c>
      <c r="X4705">
        <v>11.91</v>
      </c>
      <c r="Y4705">
        <v>49376</v>
      </c>
      <c r="Z4705">
        <v>6172</v>
      </c>
      <c r="AA4705">
        <v>0.33</v>
      </c>
      <c r="AB4705">
        <v>8</v>
      </c>
      <c r="AC4705">
        <v>5</v>
      </c>
      <c r="AD4705">
        <v>3</v>
      </c>
      <c r="AE4705">
        <v>62.5</v>
      </c>
      <c r="AF4705">
        <v>12</v>
      </c>
      <c r="AG4705">
        <v>4</v>
      </c>
      <c r="AH4705">
        <v>1</v>
      </c>
      <c r="AI4705">
        <v>3</v>
      </c>
    </row>
    <row r="4706" spans="1:35" x14ac:dyDescent="0.2">
      <c r="A4706" s="102">
        <v>5839</v>
      </c>
      <c r="B4706">
        <v>1803</v>
      </c>
      <c r="C4706" t="s">
        <v>2938</v>
      </c>
      <c r="D4706" t="s">
        <v>2937</v>
      </c>
      <c r="E4706">
        <v>1160</v>
      </c>
      <c r="F4706">
        <v>1165</v>
      </c>
      <c r="G4706">
        <v>800</v>
      </c>
      <c r="H4706" t="s">
        <v>2930</v>
      </c>
      <c r="I4706">
        <v>2897</v>
      </c>
      <c r="J4706" t="s">
        <v>755</v>
      </c>
      <c r="K4706" t="s">
        <v>2955</v>
      </c>
      <c r="L4706">
        <v>9040</v>
      </c>
      <c r="M4706">
        <v>9170</v>
      </c>
      <c r="N4706">
        <v>100</v>
      </c>
      <c r="O4706" t="s">
        <v>2927</v>
      </c>
      <c r="P4706">
        <v>0.17803576199180601</v>
      </c>
      <c r="Q4706">
        <v>0.83824561050171598</v>
      </c>
      <c r="R4706">
        <v>0.91766719539686303</v>
      </c>
      <c r="S4706">
        <v>0.189413079235765</v>
      </c>
      <c r="T4706">
        <v>-0.85620120023244395</v>
      </c>
      <c r="U4706">
        <v>0.85620120023244395</v>
      </c>
      <c r="V4706">
        <v>0.53633365524319099</v>
      </c>
      <c r="W4706">
        <v>-3.93</v>
      </c>
      <c r="X4706">
        <v>1.64</v>
      </c>
      <c r="Y4706">
        <v>49372</v>
      </c>
      <c r="Z4706">
        <v>2904</v>
      </c>
      <c r="AA4706">
        <v>0.26</v>
      </c>
      <c r="AB4706">
        <v>17</v>
      </c>
      <c r="AC4706">
        <v>9</v>
      </c>
      <c r="AD4706">
        <v>8</v>
      </c>
      <c r="AE4706">
        <v>52.94</v>
      </c>
      <c r="AF4706">
        <v>13</v>
      </c>
      <c r="AG4706">
        <v>6</v>
      </c>
      <c r="AH4706">
        <v>2</v>
      </c>
      <c r="AI4706">
        <v>9</v>
      </c>
    </row>
    <row r="4707" spans="1:35" x14ac:dyDescent="0.2">
      <c r="A4707" s="102">
        <v>3294</v>
      </c>
      <c r="B4707">
        <v>4324</v>
      </c>
      <c r="C4707" t="s">
        <v>3231</v>
      </c>
      <c r="D4707" t="s">
        <v>2942</v>
      </c>
      <c r="E4707">
        <v>3715</v>
      </c>
      <c r="F4707">
        <v>3660</v>
      </c>
      <c r="G4707">
        <v>300</v>
      </c>
      <c r="H4707" t="s">
        <v>2927</v>
      </c>
      <c r="I4707">
        <v>7189</v>
      </c>
      <c r="J4707" t="s">
        <v>45</v>
      </c>
      <c r="K4707" t="s">
        <v>2990</v>
      </c>
      <c r="L4707">
        <v>755</v>
      </c>
      <c r="M4707">
        <v>738</v>
      </c>
      <c r="N4707">
        <v>1500</v>
      </c>
      <c r="O4707" t="s">
        <v>2930</v>
      </c>
      <c r="P4707">
        <v>0.72733358188161701</v>
      </c>
      <c r="Q4707">
        <v>0.87509188999687004</v>
      </c>
      <c r="R4707">
        <v>0.30910712874641499</v>
      </c>
      <c r="S4707">
        <v>0.38612082459685698</v>
      </c>
      <c r="T4707">
        <v>1.2083858368565401</v>
      </c>
      <c r="U4707">
        <v>1.2083858368565401</v>
      </c>
      <c r="V4707">
        <v>1.17393115541228</v>
      </c>
      <c r="W4707">
        <v>4.68</v>
      </c>
      <c r="X4707">
        <v>0.82</v>
      </c>
      <c r="Y4707">
        <v>49336</v>
      </c>
      <c r="Z4707">
        <v>2902</v>
      </c>
      <c r="AA4707">
        <v>0.26</v>
      </c>
      <c r="AB4707">
        <v>17</v>
      </c>
      <c r="AC4707">
        <v>10</v>
      </c>
      <c r="AD4707">
        <v>7</v>
      </c>
      <c r="AE4707">
        <v>58.82</v>
      </c>
      <c r="AF4707">
        <v>12</v>
      </c>
      <c r="AG4707">
        <v>7</v>
      </c>
      <c r="AH4707">
        <v>5</v>
      </c>
      <c r="AI4707">
        <v>5</v>
      </c>
    </row>
    <row r="4708" spans="1:35" x14ac:dyDescent="0.2">
      <c r="A4708" s="102">
        <v>8092</v>
      </c>
      <c r="B4708">
        <v>9072</v>
      </c>
      <c r="C4708" t="s">
        <v>3098</v>
      </c>
      <c r="D4708" t="s">
        <v>3099</v>
      </c>
      <c r="E4708">
        <v>2659</v>
      </c>
      <c r="F4708">
        <v>2602</v>
      </c>
      <c r="G4708">
        <v>400</v>
      </c>
      <c r="H4708" t="s">
        <v>2930</v>
      </c>
      <c r="I4708">
        <v>9142</v>
      </c>
      <c r="J4708" t="s">
        <v>1121</v>
      </c>
      <c r="K4708" t="s">
        <v>3099</v>
      </c>
      <c r="L4708">
        <v>3690</v>
      </c>
      <c r="M4708">
        <v>3630</v>
      </c>
      <c r="N4708">
        <v>300</v>
      </c>
      <c r="O4708" t="s">
        <v>2927</v>
      </c>
      <c r="P4708">
        <v>0.65227121194912097</v>
      </c>
      <c r="Q4708">
        <v>0.80832476636245199</v>
      </c>
      <c r="R4708">
        <v>0.57981162423211297</v>
      </c>
      <c r="S4708">
        <v>1.8114143129634198E-2</v>
      </c>
      <c r="T4708">
        <v>-1.1535294779676</v>
      </c>
      <c r="U4708">
        <v>1.1535294779676</v>
      </c>
      <c r="V4708">
        <v>0.50505494316647304</v>
      </c>
      <c r="W4708">
        <v>-2.0699999999999998</v>
      </c>
      <c r="X4708">
        <v>4.43</v>
      </c>
      <c r="Y4708">
        <v>49227</v>
      </c>
      <c r="Z4708">
        <v>3516</v>
      </c>
      <c r="AA4708">
        <v>0.24</v>
      </c>
      <c r="AB4708">
        <v>14</v>
      </c>
      <c r="AC4708">
        <v>6</v>
      </c>
      <c r="AD4708">
        <v>8</v>
      </c>
      <c r="AE4708">
        <v>42.86</v>
      </c>
      <c r="AF4708">
        <v>15</v>
      </c>
      <c r="AG4708">
        <v>3</v>
      </c>
      <c r="AH4708">
        <v>2</v>
      </c>
      <c r="AI4708">
        <v>9</v>
      </c>
    </row>
    <row r="4709" spans="1:35" x14ac:dyDescent="0.2">
      <c r="A4709" s="102">
        <v>5166</v>
      </c>
      <c r="B4709">
        <v>3038</v>
      </c>
      <c r="C4709" t="s">
        <v>1328</v>
      </c>
      <c r="D4709" t="s">
        <v>2934</v>
      </c>
      <c r="E4709">
        <v>4340</v>
      </c>
      <c r="F4709">
        <v>4370</v>
      </c>
      <c r="G4709">
        <v>200</v>
      </c>
      <c r="H4709" t="s">
        <v>2927</v>
      </c>
      <c r="I4709">
        <v>4568</v>
      </c>
      <c r="J4709" t="s">
        <v>3273</v>
      </c>
      <c r="K4709" t="s">
        <v>2950</v>
      </c>
      <c r="L4709">
        <v>8117</v>
      </c>
      <c r="M4709">
        <v>8180</v>
      </c>
      <c r="N4709">
        <v>100</v>
      </c>
      <c r="O4709" t="s">
        <v>2930</v>
      </c>
      <c r="P4709">
        <v>0.82115219748366497</v>
      </c>
      <c r="Q4709">
        <v>0.84715008537383296</v>
      </c>
      <c r="R4709">
        <v>0.244756398335578</v>
      </c>
      <c r="S4709">
        <v>0.44069854096794803</v>
      </c>
      <c r="T4709">
        <v>0.62559733456928801</v>
      </c>
      <c r="U4709">
        <v>0.62559733456928801</v>
      </c>
      <c r="V4709">
        <v>0.590123346000478</v>
      </c>
      <c r="W4709">
        <v>5.4</v>
      </c>
      <c r="X4709">
        <v>6.85</v>
      </c>
      <c r="Y4709">
        <v>49208</v>
      </c>
      <c r="Z4709">
        <v>2343</v>
      </c>
      <c r="AA4709">
        <v>0.13</v>
      </c>
      <c r="AB4709">
        <v>21</v>
      </c>
      <c r="AC4709">
        <v>12</v>
      </c>
      <c r="AD4709">
        <v>9</v>
      </c>
      <c r="AE4709">
        <v>57.14</v>
      </c>
      <c r="AF4709">
        <v>9</v>
      </c>
      <c r="AG4709">
        <v>11</v>
      </c>
      <c r="AH4709">
        <v>9</v>
      </c>
      <c r="AI4709">
        <v>1</v>
      </c>
    </row>
    <row r="4710" spans="1:35" x14ac:dyDescent="0.2">
      <c r="A4710" s="102">
        <v>169</v>
      </c>
      <c r="B4710">
        <v>3635</v>
      </c>
      <c r="C4710" t="s">
        <v>47</v>
      </c>
      <c r="D4710" t="s">
        <v>2929</v>
      </c>
      <c r="E4710">
        <v>3150</v>
      </c>
      <c r="F4710">
        <v>3155</v>
      </c>
      <c r="G4710">
        <v>300</v>
      </c>
      <c r="H4710" t="s">
        <v>2927</v>
      </c>
      <c r="I4710">
        <v>6951</v>
      </c>
      <c r="J4710" t="s">
        <v>229</v>
      </c>
      <c r="K4710" t="s">
        <v>2932</v>
      </c>
      <c r="L4710">
        <v>3685</v>
      </c>
      <c r="M4710">
        <v>3665</v>
      </c>
      <c r="N4710">
        <v>300</v>
      </c>
      <c r="O4710" t="s">
        <v>2930</v>
      </c>
      <c r="P4710">
        <v>0.88726832020046398</v>
      </c>
      <c r="Q4710">
        <v>0.94885417286989304</v>
      </c>
      <c r="R4710">
        <v>0.24451860861528099</v>
      </c>
      <c r="S4710">
        <v>6.3894141719498906E-2</v>
      </c>
      <c r="T4710">
        <v>0.56974320403700496</v>
      </c>
      <c r="U4710">
        <v>0.56974320403700496</v>
      </c>
      <c r="V4710">
        <v>7.7581131641491899E-2</v>
      </c>
      <c r="W4710">
        <v>1.89</v>
      </c>
      <c r="X4710">
        <v>13.92</v>
      </c>
      <c r="Y4710">
        <v>49192</v>
      </c>
      <c r="Z4710">
        <v>3279</v>
      </c>
      <c r="AA4710">
        <v>0.28999999999999998</v>
      </c>
      <c r="AB4710">
        <v>15</v>
      </c>
      <c r="AC4710">
        <v>7</v>
      </c>
      <c r="AD4710">
        <v>8</v>
      </c>
      <c r="AE4710">
        <v>46.67</v>
      </c>
      <c r="AF4710">
        <v>11</v>
      </c>
      <c r="AG4710">
        <v>5</v>
      </c>
      <c r="AH4710">
        <v>5</v>
      </c>
      <c r="AI4710">
        <v>5</v>
      </c>
    </row>
    <row r="4711" spans="1:35" x14ac:dyDescent="0.2">
      <c r="A4711" s="102">
        <v>3869</v>
      </c>
      <c r="B4711">
        <v>6925</v>
      </c>
      <c r="C4711" t="s">
        <v>3659</v>
      </c>
      <c r="D4711" t="s">
        <v>2932</v>
      </c>
      <c r="E4711">
        <v>1599</v>
      </c>
      <c r="F4711">
        <v>1614</v>
      </c>
      <c r="G4711">
        <v>600</v>
      </c>
      <c r="H4711" t="s">
        <v>2930</v>
      </c>
      <c r="I4711">
        <v>7274</v>
      </c>
      <c r="J4711" t="s">
        <v>3663</v>
      </c>
      <c r="K4711" t="s">
        <v>2945</v>
      </c>
      <c r="L4711">
        <v>2285</v>
      </c>
      <c r="M4711">
        <v>2285</v>
      </c>
      <c r="N4711">
        <v>400</v>
      </c>
      <c r="O4711" t="s">
        <v>2927</v>
      </c>
      <c r="P4711">
        <v>0.173758176167399</v>
      </c>
      <c r="Q4711">
        <v>0.86554399559489703</v>
      </c>
      <c r="R4711">
        <v>4.9726997175726997E-2</v>
      </c>
      <c r="S4711">
        <v>0.14651865556531499</v>
      </c>
      <c r="T4711">
        <v>-0.608158160302399</v>
      </c>
      <c r="U4711">
        <v>0.608158160302399</v>
      </c>
      <c r="V4711">
        <v>0.75054504260781896</v>
      </c>
      <c r="W4711">
        <v>-5.62</v>
      </c>
      <c r="X4711">
        <v>5.95</v>
      </c>
      <c r="Y4711">
        <v>49158</v>
      </c>
      <c r="Z4711">
        <v>3277</v>
      </c>
      <c r="AA4711">
        <v>0.18</v>
      </c>
      <c r="AB4711">
        <v>15</v>
      </c>
      <c r="AC4711">
        <v>10</v>
      </c>
      <c r="AD4711">
        <v>5</v>
      </c>
      <c r="AE4711">
        <v>66.67</v>
      </c>
      <c r="AF4711">
        <v>12</v>
      </c>
      <c r="AG4711">
        <v>6</v>
      </c>
      <c r="AH4711">
        <v>4</v>
      </c>
      <c r="AI4711">
        <v>5</v>
      </c>
    </row>
    <row r="4712" spans="1:35" x14ac:dyDescent="0.2">
      <c r="A4712" s="102">
        <v>1932</v>
      </c>
      <c r="B4712">
        <v>2331</v>
      </c>
      <c r="C4712" t="s">
        <v>3130</v>
      </c>
      <c r="D4712" t="s">
        <v>2942</v>
      </c>
      <c r="E4712">
        <v>5750</v>
      </c>
      <c r="F4712">
        <v>5710</v>
      </c>
      <c r="G4712">
        <v>100</v>
      </c>
      <c r="H4712" t="s">
        <v>2930</v>
      </c>
      <c r="I4712">
        <v>9433</v>
      </c>
      <c r="J4712" t="s">
        <v>689</v>
      </c>
      <c r="K4712" t="s">
        <v>2929</v>
      </c>
      <c r="L4712">
        <v>3417</v>
      </c>
      <c r="M4712">
        <v>3411</v>
      </c>
      <c r="N4712">
        <v>200</v>
      </c>
      <c r="O4712" t="s">
        <v>2927</v>
      </c>
      <c r="P4712">
        <v>0.43007026943871601</v>
      </c>
      <c r="Q4712">
        <v>0.89696162592306095</v>
      </c>
      <c r="R4712">
        <v>0.20052811933910999</v>
      </c>
      <c r="S4712">
        <v>0.24967046677629601</v>
      </c>
      <c r="T4712">
        <v>-2.6510506429710201</v>
      </c>
      <c r="U4712">
        <v>2.6510506429710201</v>
      </c>
      <c r="V4712">
        <v>2.6353681796655199</v>
      </c>
      <c r="W4712">
        <v>-8.67</v>
      </c>
      <c r="X4712">
        <v>19.47</v>
      </c>
      <c r="Y4712">
        <v>49038</v>
      </c>
      <c r="Z4712">
        <v>4904</v>
      </c>
      <c r="AA4712">
        <v>0.15</v>
      </c>
      <c r="AB4712">
        <v>10</v>
      </c>
      <c r="AC4712">
        <v>6</v>
      </c>
      <c r="AD4712">
        <v>4</v>
      </c>
      <c r="AE4712">
        <v>60</v>
      </c>
      <c r="AF4712">
        <v>13</v>
      </c>
      <c r="AG4712">
        <v>3</v>
      </c>
      <c r="AH4712">
        <v>3</v>
      </c>
      <c r="AI4712">
        <v>4</v>
      </c>
    </row>
    <row r="4713" spans="1:35" x14ac:dyDescent="0.2">
      <c r="A4713" s="102">
        <v>2094</v>
      </c>
      <c r="B4713">
        <v>4182</v>
      </c>
      <c r="C4713" t="s">
        <v>48</v>
      </c>
      <c r="D4713" t="s">
        <v>2952</v>
      </c>
      <c r="E4713">
        <v>1870</v>
      </c>
      <c r="F4713">
        <v>1870</v>
      </c>
      <c r="G4713">
        <v>300</v>
      </c>
      <c r="H4713" t="s">
        <v>2927</v>
      </c>
      <c r="I4713">
        <v>4530</v>
      </c>
      <c r="J4713" t="s">
        <v>1269</v>
      </c>
      <c r="K4713" t="s">
        <v>2950</v>
      </c>
      <c r="L4713">
        <v>5860</v>
      </c>
      <c r="M4713">
        <v>5830</v>
      </c>
      <c r="N4713">
        <v>100</v>
      </c>
      <c r="O4713" t="s">
        <v>2930</v>
      </c>
      <c r="P4713">
        <v>0.55252757229611105</v>
      </c>
      <c r="Q4713">
        <v>0.89446070432677605</v>
      </c>
      <c r="R4713">
        <v>3.64693218933457E-4</v>
      </c>
      <c r="S4713">
        <v>3.7200986725386201E-2</v>
      </c>
      <c r="T4713">
        <v>0.95627680990960995</v>
      </c>
      <c r="U4713">
        <v>0.95627680990960995</v>
      </c>
      <c r="V4713">
        <v>0.785240695475934</v>
      </c>
      <c r="W4713">
        <v>3.77</v>
      </c>
      <c r="X4713">
        <v>3.77</v>
      </c>
      <c r="Y4713">
        <v>49030</v>
      </c>
      <c r="Z4713">
        <v>3269</v>
      </c>
      <c r="AA4713">
        <v>0.33</v>
      </c>
      <c r="AB4713">
        <v>15</v>
      </c>
      <c r="AC4713">
        <v>10</v>
      </c>
      <c r="AD4713">
        <v>5</v>
      </c>
      <c r="AE4713">
        <v>66.67</v>
      </c>
      <c r="AF4713">
        <v>10</v>
      </c>
      <c r="AG4713">
        <v>7</v>
      </c>
      <c r="AH4713">
        <v>5</v>
      </c>
      <c r="AI4713">
        <v>3</v>
      </c>
    </row>
    <row r="4714" spans="1:35" x14ac:dyDescent="0.2">
      <c r="A4714" s="102">
        <v>2968</v>
      </c>
      <c r="B4714">
        <v>1944</v>
      </c>
      <c r="C4714" t="s">
        <v>3334</v>
      </c>
      <c r="D4714" t="s">
        <v>2937</v>
      </c>
      <c r="E4714">
        <v>1876</v>
      </c>
      <c r="F4714">
        <v>1872</v>
      </c>
      <c r="G4714">
        <v>500</v>
      </c>
      <c r="H4714" t="s">
        <v>2930</v>
      </c>
      <c r="I4714">
        <v>9505</v>
      </c>
      <c r="J4714" t="s">
        <v>3408</v>
      </c>
      <c r="K4714" t="s">
        <v>2992</v>
      </c>
      <c r="L4714">
        <v>899</v>
      </c>
      <c r="M4714">
        <v>886</v>
      </c>
      <c r="N4714">
        <v>1100</v>
      </c>
      <c r="O4714" t="s">
        <v>2927</v>
      </c>
      <c r="P4714">
        <v>0.78023771943224096</v>
      </c>
      <c r="Q4714">
        <v>0.88032377526788796</v>
      </c>
      <c r="R4714">
        <v>0.28127657290976499</v>
      </c>
      <c r="S4714" s="15">
        <v>7.1191107211841296E-5</v>
      </c>
      <c r="T4714">
        <v>-0.19872151772032901</v>
      </c>
      <c r="U4714">
        <v>0.19872151772032901</v>
      </c>
      <c r="V4714">
        <v>0.47921689694792602</v>
      </c>
      <c r="W4714">
        <v>-0.5</v>
      </c>
      <c r="X4714">
        <v>4.12</v>
      </c>
      <c r="Y4714">
        <v>49027</v>
      </c>
      <c r="Z4714">
        <v>2451</v>
      </c>
      <c r="AA4714">
        <v>0.15</v>
      </c>
      <c r="AB4714">
        <v>20</v>
      </c>
      <c r="AC4714">
        <v>11</v>
      </c>
      <c r="AD4714">
        <v>9</v>
      </c>
      <c r="AE4714">
        <v>55</v>
      </c>
      <c r="AF4714">
        <v>14</v>
      </c>
      <c r="AG4714">
        <v>6</v>
      </c>
      <c r="AH4714">
        <v>2</v>
      </c>
      <c r="AI4714">
        <v>12</v>
      </c>
    </row>
    <row r="4715" spans="1:35" x14ac:dyDescent="0.2">
      <c r="A4715" s="102">
        <v>4746</v>
      </c>
      <c r="B4715">
        <v>1719</v>
      </c>
      <c r="C4715" t="s">
        <v>687</v>
      </c>
      <c r="D4715" t="s">
        <v>2937</v>
      </c>
      <c r="E4715">
        <v>930</v>
      </c>
      <c r="F4715">
        <v>927</v>
      </c>
      <c r="G4715">
        <v>700</v>
      </c>
      <c r="H4715" t="s">
        <v>2930</v>
      </c>
      <c r="I4715">
        <v>6981</v>
      </c>
      <c r="J4715" t="s">
        <v>3182</v>
      </c>
      <c r="K4715" t="s">
        <v>2932</v>
      </c>
      <c r="L4715">
        <v>6711</v>
      </c>
      <c r="M4715">
        <v>6620</v>
      </c>
      <c r="N4715">
        <v>100</v>
      </c>
      <c r="O4715" t="s">
        <v>2927</v>
      </c>
      <c r="P4715">
        <v>0.61637786420850804</v>
      </c>
      <c r="Q4715">
        <v>0.85287308532301398</v>
      </c>
      <c r="R4715">
        <v>8.8121703092919508E-3</v>
      </c>
      <c r="S4715">
        <v>0.22634011782855701</v>
      </c>
      <c r="T4715">
        <v>-0.62873407178289997</v>
      </c>
      <c r="U4715">
        <v>0.62873407178289997</v>
      </c>
      <c r="V4715">
        <v>1.3012256584425701</v>
      </c>
      <c r="W4715">
        <v>-1.97</v>
      </c>
      <c r="X4715">
        <v>1.98</v>
      </c>
      <c r="Y4715">
        <v>48933</v>
      </c>
      <c r="Z4715">
        <v>2575</v>
      </c>
      <c r="AA4715">
        <v>0.09</v>
      </c>
      <c r="AB4715">
        <v>19</v>
      </c>
      <c r="AC4715">
        <v>12</v>
      </c>
      <c r="AD4715">
        <v>7</v>
      </c>
      <c r="AE4715">
        <v>63.16</v>
      </c>
      <c r="AF4715">
        <v>11</v>
      </c>
      <c r="AG4715">
        <v>7</v>
      </c>
      <c r="AH4715">
        <v>6</v>
      </c>
      <c r="AI4715">
        <v>6</v>
      </c>
    </row>
    <row r="4716" spans="1:35" x14ac:dyDescent="0.2">
      <c r="A4716" s="102">
        <v>5829</v>
      </c>
      <c r="B4716">
        <v>8316</v>
      </c>
      <c r="C4716" t="s">
        <v>3215</v>
      </c>
      <c r="D4716" t="s">
        <v>2990</v>
      </c>
      <c r="E4716">
        <v>3973</v>
      </c>
      <c r="F4716">
        <v>3954</v>
      </c>
      <c r="G4716">
        <v>200</v>
      </c>
      <c r="H4716" t="s">
        <v>2927</v>
      </c>
      <c r="I4716">
        <v>8795</v>
      </c>
      <c r="J4716" t="s">
        <v>3258</v>
      </c>
      <c r="K4716" t="s">
        <v>3176</v>
      </c>
      <c r="L4716">
        <v>1292</v>
      </c>
      <c r="M4716">
        <v>1289</v>
      </c>
      <c r="N4716">
        <v>600</v>
      </c>
      <c r="O4716" t="s">
        <v>2930</v>
      </c>
      <c r="P4716">
        <v>0.88206818989077096</v>
      </c>
      <c r="Q4716">
        <v>0.83833186648515801</v>
      </c>
      <c r="R4716">
        <v>7.7749088812495398E-2</v>
      </c>
      <c r="S4716">
        <v>0.36243810745706501</v>
      </c>
      <c r="T4716">
        <v>7.7332306189036401E-2</v>
      </c>
      <c r="U4716">
        <v>7.7332306189036401E-2</v>
      </c>
      <c r="V4716">
        <v>0.104342219089278</v>
      </c>
      <c r="W4716">
        <v>0.28000000000000003</v>
      </c>
      <c r="X4716">
        <v>2.2000000000000002</v>
      </c>
      <c r="Y4716">
        <v>48899</v>
      </c>
      <c r="Z4716">
        <v>2574</v>
      </c>
      <c r="AA4716">
        <v>0.14000000000000001</v>
      </c>
      <c r="AB4716">
        <v>19</v>
      </c>
      <c r="AC4716">
        <v>10</v>
      </c>
      <c r="AD4716">
        <v>9</v>
      </c>
      <c r="AE4716">
        <v>52.63</v>
      </c>
      <c r="AF4716">
        <v>14</v>
      </c>
      <c r="AG4716">
        <v>4</v>
      </c>
      <c r="AH4716">
        <v>3</v>
      </c>
      <c r="AI4716">
        <v>12</v>
      </c>
    </row>
    <row r="4717" spans="1:35" x14ac:dyDescent="0.2">
      <c r="A4717" s="102">
        <v>6022</v>
      </c>
      <c r="B4717">
        <v>7701</v>
      </c>
      <c r="C4717" t="s">
        <v>3705</v>
      </c>
      <c r="D4717" t="s">
        <v>2936</v>
      </c>
      <c r="E4717">
        <v>3030</v>
      </c>
      <c r="F4717">
        <v>3035</v>
      </c>
      <c r="G4717">
        <v>300</v>
      </c>
      <c r="H4717" t="s">
        <v>2930</v>
      </c>
      <c r="I4717">
        <v>8253</v>
      </c>
      <c r="J4717" t="s">
        <v>669</v>
      </c>
      <c r="K4717" t="s">
        <v>2933</v>
      </c>
      <c r="L4717">
        <v>1789</v>
      </c>
      <c r="M4717">
        <v>1854</v>
      </c>
      <c r="N4717">
        <v>500</v>
      </c>
      <c r="O4717" t="s">
        <v>2927</v>
      </c>
      <c r="P4717">
        <v>0.60840131825667298</v>
      </c>
      <c r="Q4717">
        <v>0.83560548217449004</v>
      </c>
      <c r="R4717">
        <v>1.5158173574754101E-2</v>
      </c>
      <c r="S4717">
        <v>0.30469409879956599</v>
      </c>
      <c r="T4717">
        <v>-3.1402170536452298</v>
      </c>
      <c r="U4717">
        <v>3.1402170536452298</v>
      </c>
      <c r="V4717">
        <v>0.48824791310674698</v>
      </c>
      <c r="W4717">
        <v>-9.9</v>
      </c>
      <c r="X4717">
        <v>1.81</v>
      </c>
      <c r="Y4717">
        <v>48660</v>
      </c>
      <c r="Z4717">
        <v>2116</v>
      </c>
      <c r="AA4717">
        <v>0</v>
      </c>
      <c r="AB4717">
        <v>23</v>
      </c>
      <c r="AC4717">
        <v>12</v>
      </c>
      <c r="AD4717">
        <v>11</v>
      </c>
      <c r="AE4717">
        <v>52.17</v>
      </c>
      <c r="AF4717">
        <v>10</v>
      </c>
      <c r="AG4717">
        <v>9</v>
      </c>
      <c r="AH4717">
        <v>8</v>
      </c>
      <c r="AI4717">
        <v>6</v>
      </c>
    </row>
    <row r="4718" spans="1:35" x14ac:dyDescent="0.2">
      <c r="A4718" s="102">
        <v>297</v>
      </c>
      <c r="B4718">
        <v>9746</v>
      </c>
      <c r="C4718" t="s">
        <v>3201</v>
      </c>
      <c r="D4718" t="s">
        <v>2929</v>
      </c>
      <c r="E4718">
        <v>5600</v>
      </c>
      <c r="F4718">
        <v>5640</v>
      </c>
      <c r="G4718">
        <v>100</v>
      </c>
      <c r="H4718" t="s">
        <v>2927</v>
      </c>
      <c r="I4718">
        <v>9759</v>
      </c>
      <c r="J4718" t="s">
        <v>580</v>
      </c>
      <c r="K4718" t="s">
        <v>2929</v>
      </c>
      <c r="L4718">
        <v>1843</v>
      </c>
      <c r="M4718">
        <v>1871</v>
      </c>
      <c r="N4718">
        <v>300</v>
      </c>
      <c r="O4718" t="s">
        <v>2930</v>
      </c>
      <c r="P4718">
        <v>0.60502173185060903</v>
      </c>
      <c r="Q4718">
        <v>0.94038493148628799</v>
      </c>
      <c r="R4718">
        <v>0.52624308290408806</v>
      </c>
      <c r="S4718">
        <v>2.6313364301172302E-3</v>
      </c>
      <c r="T4718">
        <v>1.2088177412087899</v>
      </c>
      <c r="U4718">
        <v>1.2088177412087899</v>
      </c>
      <c r="V4718">
        <v>1.1868246848919399</v>
      </c>
      <c r="W4718">
        <v>3.87</v>
      </c>
      <c r="X4718">
        <v>0.48</v>
      </c>
      <c r="Y4718">
        <v>48491</v>
      </c>
      <c r="Z4718">
        <v>3730</v>
      </c>
      <c r="AA4718">
        <v>0.25</v>
      </c>
      <c r="AB4718">
        <v>13</v>
      </c>
      <c r="AC4718">
        <v>7</v>
      </c>
      <c r="AD4718">
        <v>6</v>
      </c>
      <c r="AE4718">
        <v>53.85</v>
      </c>
      <c r="AF4718">
        <v>13</v>
      </c>
      <c r="AG4718">
        <v>6</v>
      </c>
      <c r="AH4718">
        <v>2</v>
      </c>
      <c r="AI4718">
        <v>5</v>
      </c>
    </row>
    <row r="4719" spans="1:35" x14ac:dyDescent="0.2">
      <c r="A4719" s="102">
        <v>6523</v>
      </c>
      <c r="B4719">
        <v>4812</v>
      </c>
      <c r="C4719" t="s">
        <v>844</v>
      </c>
      <c r="D4719" t="s">
        <v>2929</v>
      </c>
      <c r="E4719">
        <v>4820</v>
      </c>
      <c r="F4719">
        <v>4730</v>
      </c>
      <c r="G4719">
        <v>200</v>
      </c>
      <c r="H4719" t="s">
        <v>2927</v>
      </c>
      <c r="I4719">
        <v>8020</v>
      </c>
      <c r="J4719" t="s">
        <v>3095</v>
      </c>
      <c r="K4719" t="s">
        <v>2934</v>
      </c>
      <c r="L4719">
        <v>1360</v>
      </c>
      <c r="M4719">
        <v>1373</v>
      </c>
      <c r="N4719">
        <v>700</v>
      </c>
      <c r="O4719" t="s">
        <v>2930</v>
      </c>
      <c r="P4719">
        <v>6.3153280469042394E-2</v>
      </c>
      <c r="Q4719">
        <v>0.829173351472417</v>
      </c>
      <c r="R4719">
        <v>0.95608307331051601</v>
      </c>
      <c r="S4719">
        <v>2.6157892663365899E-2</v>
      </c>
      <c r="T4719">
        <v>2.31933950899389</v>
      </c>
      <c r="U4719">
        <v>2.31933950899389</v>
      </c>
      <c r="V4719">
        <v>2.5619304771170701</v>
      </c>
      <c r="W4719">
        <v>14.41</v>
      </c>
      <c r="X4719">
        <v>1.6</v>
      </c>
      <c r="Y4719">
        <v>48291</v>
      </c>
      <c r="Z4719">
        <v>2841</v>
      </c>
      <c r="AA4719">
        <v>0.27</v>
      </c>
      <c r="AB4719">
        <v>17</v>
      </c>
      <c r="AC4719">
        <v>10</v>
      </c>
      <c r="AD4719">
        <v>7</v>
      </c>
      <c r="AE4719">
        <v>58.82</v>
      </c>
      <c r="AF4719">
        <v>10</v>
      </c>
      <c r="AG4719">
        <v>9</v>
      </c>
      <c r="AH4719">
        <v>7</v>
      </c>
      <c r="AI4719">
        <v>1</v>
      </c>
    </row>
    <row r="4720" spans="1:35" x14ac:dyDescent="0.2">
      <c r="A4720" s="102">
        <v>6228</v>
      </c>
      <c r="B4720">
        <v>7167</v>
      </c>
      <c r="C4720" t="s">
        <v>3024</v>
      </c>
      <c r="D4720" t="s">
        <v>2990</v>
      </c>
      <c r="E4720">
        <v>256</v>
      </c>
      <c r="F4720">
        <v>251</v>
      </c>
      <c r="G4720">
        <v>4300</v>
      </c>
      <c r="H4720" t="s">
        <v>2930</v>
      </c>
      <c r="I4720">
        <v>7731</v>
      </c>
      <c r="J4720" t="s">
        <v>3247</v>
      </c>
      <c r="K4720" t="s">
        <v>2936</v>
      </c>
      <c r="L4720">
        <v>1309</v>
      </c>
      <c r="M4720">
        <v>1338</v>
      </c>
      <c r="N4720">
        <v>800</v>
      </c>
      <c r="O4720" t="s">
        <v>2927</v>
      </c>
      <c r="P4720">
        <v>0.75610970894347396</v>
      </c>
      <c r="Q4720">
        <v>0.83288665339206702</v>
      </c>
      <c r="R4720">
        <v>0.23312897733160601</v>
      </c>
      <c r="S4720">
        <v>0.13735305479186</v>
      </c>
      <c r="T4720">
        <v>-0.71601345931262395</v>
      </c>
      <c r="U4720">
        <v>0.71601345931262395</v>
      </c>
      <c r="V4720">
        <v>0.69676829571770404</v>
      </c>
      <c r="W4720">
        <v>-2.85</v>
      </c>
      <c r="X4720">
        <v>0.83</v>
      </c>
      <c r="Y4720">
        <v>48288</v>
      </c>
      <c r="Z4720">
        <v>2840</v>
      </c>
      <c r="AA4720">
        <v>0.17</v>
      </c>
      <c r="AB4720">
        <v>17</v>
      </c>
      <c r="AC4720">
        <v>9</v>
      </c>
      <c r="AD4720">
        <v>8</v>
      </c>
      <c r="AE4720">
        <v>52.94</v>
      </c>
      <c r="AF4720">
        <v>13</v>
      </c>
      <c r="AG4720">
        <v>8</v>
      </c>
      <c r="AH4720">
        <v>4</v>
      </c>
      <c r="AI4720">
        <v>5</v>
      </c>
    </row>
    <row r="4721" spans="1:35" x14ac:dyDescent="0.2">
      <c r="A4721" s="102">
        <v>4462</v>
      </c>
      <c r="B4721">
        <v>4042</v>
      </c>
      <c r="C4721" t="s">
        <v>3290</v>
      </c>
      <c r="D4721" t="s">
        <v>2952</v>
      </c>
      <c r="E4721">
        <v>1747</v>
      </c>
      <c r="F4721">
        <v>1718</v>
      </c>
      <c r="G4721">
        <v>600</v>
      </c>
      <c r="H4721" t="s">
        <v>2927</v>
      </c>
      <c r="I4721">
        <v>6301</v>
      </c>
      <c r="J4721" t="s">
        <v>56</v>
      </c>
      <c r="K4721" t="s">
        <v>2940</v>
      </c>
      <c r="L4721">
        <v>2410</v>
      </c>
      <c r="M4721">
        <v>2398.5</v>
      </c>
      <c r="N4721">
        <v>400</v>
      </c>
      <c r="O4721" t="s">
        <v>2930</v>
      </c>
      <c r="P4721">
        <v>0.42444959449585301</v>
      </c>
      <c r="Q4721">
        <v>0.85689174045252103</v>
      </c>
      <c r="R4721">
        <v>4.52770230504837E-2</v>
      </c>
      <c r="S4721">
        <v>6.7850191309210802E-3</v>
      </c>
      <c r="T4721">
        <v>3.3678601313273102</v>
      </c>
      <c r="U4721">
        <v>3.3678601313273102</v>
      </c>
      <c r="V4721">
        <v>3.4924729023467198</v>
      </c>
      <c r="W4721">
        <v>11.89</v>
      </c>
      <c r="X4721">
        <v>7.44</v>
      </c>
      <c r="Y4721">
        <v>48205</v>
      </c>
      <c r="Z4721">
        <v>2678</v>
      </c>
      <c r="AA4721">
        <v>0.23</v>
      </c>
      <c r="AB4721">
        <v>18</v>
      </c>
      <c r="AC4721">
        <v>9</v>
      </c>
      <c r="AD4721">
        <v>9</v>
      </c>
      <c r="AE4721">
        <v>50</v>
      </c>
      <c r="AF4721">
        <v>13</v>
      </c>
      <c r="AG4721">
        <v>7</v>
      </c>
      <c r="AH4721">
        <v>4</v>
      </c>
      <c r="AI4721">
        <v>7</v>
      </c>
    </row>
    <row r="4722" spans="1:35" x14ac:dyDescent="0.2">
      <c r="A4722" s="102">
        <v>5774</v>
      </c>
      <c r="B4722">
        <v>2501</v>
      </c>
      <c r="C4722" t="s">
        <v>741</v>
      </c>
      <c r="D4722" t="s">
        <v>2955</v>
      </c>
      <c r="E4722">
        <v>2730</v>
      </c>
      <c r="F4722">
        <v>2703</v>
      </c>
      <c r="G4722">
        <v>400</v>
      </c>
      <c r="H4722" t="s">
        <v>2927</v>
      </c>
      <c r="I4722">
        <v>4716</v>
      </c>
      <c r="J4722" t="s">
        <v>3346</v>
      </c>
      <c r="K4722" t="s">
        <v>2929</v>
      </c>
      <c r="L4722">
        <v>9810</v>
      </c>
      <c r="M4722">
        <v>9870</v>
      </c>
      <c r="N4722">
        <v>100</v>
      </c>
      <c r="O4722" t="s">
        <v>2930</v>
      </c>
      <c r="P4722">
        <v>0.231449084774869</v>
      </c>
      <c r="Q4722">
        <v>0.83896805417600695</v>
      </c>
      <c r="R4722">
        <v>0.15913067073144899</v>
      </c>
      <c r="S4722">
        <v>0.24911673528452399</v>
      </c>
      <c r="T4722">
        <v>9.1190405408049097E-3</v>
      </c>
      <c r="U4722">
        <v>9.1190405408049097E-3</v>
      </c>
      <c r="V4722">
        <v>0.22041698322443401</v>
      </c>
      <c r="W4722">
        <v>0.04</v>
      </c>
      <c r="X4722">
        <v>9.5399999999999991</v>
      </c>
      <c r="Y4722">
        <v>48017</v>
      </c>
      <c r="Z4722">
        <v>3430</v>
      </c>
      <c r="AA4722">
        <v>0.1</v>
      </c>
      <c r="AB4722">
        <v>14</v>
      </c>
      <c r="AC4722">
        <v>7</v>
      </c>
      <c r="AD4722">
        <v>7</v>
      </c>
      <c r="AE4722">
        <v>50</v>
      </c>
      <c r="AF4722">
        <v>13</v>
      </c>
      <c r="AG4722">
        <v>2</v>
      </c>
      <c r="AH4722">
        <v>3</v>
      </c>
      <c r="AI4722">
        <v>9</v>
      </c>
    </row>
    <row r="4723" spans="1:35" x14ac:dyDescent="0.2">
      <c r="A4723" s="102">
        <v>8402</v>
      </c>
      <c r="B4723">
        <v>8905</v>
      </c>
      <c r="C4723" t="s">
        <v>3275</v>
      </c>
      <c r="D4723" t="s">
        <v>2949</v>
      </c>
      <c r="E4723">
        <v>1920</v>
      </c>
      <c r="F4723">
        <v>1900</v>
      </c>
      <c r="G4723">
        <v>500</v>
      </c>
      <c r="H4723" t="s">
        <v>2927</v>
      </c>
      <c r="I4723">
        <v>9810</v>
      </c>
      <c r="J4723" t="s">
        <v>2894</v>
      </c>
      <c r="K4723" t="s">
        <v>2934</v>
      </c>
      <c r="L4723">
        <v>4820</v>
      </c>
      <c r="M4723">
        <v>4860</v>
      </c>
      <c r="N4723">
        <v>200</v>
      </c>
      <c r="O4723" t="s">
        <v>2930</v>
      </c>
      <c r="P4723">
        <v>0.54783877766618405</v>
      </c>
      <c r="Q4723">
        <v>0.80457403473265998</v>
      </c>
      <c r="R4723">
        <v>0.54177480791344901</v>
      </c>
      <c r="S4723">
        <v>0.101599612343288</v>
      </c>
      <c r="T4723">
        <v>1.4115102410189899</v>
      </c>
      <c r="U4723">
        <v>1.4115102410189899</v>
      </c>
      <c r="V4723">
        <v>1.6656961695938299</v>
      </c>
      <c r="W4723">
        <v>5.91</v>
      </c>
      <c r="X4723">
        <v>2.2599999999999998</v>
      </c>
      <c r="Y4723">
        <v>47947</v>
      </c>
      <c r="Z4723">
        <v>3425</v>
      </c>
      <c r="AA4723">
        <v>0.25</v>
      </c>
      <c r="AB4723">
        <v>14</v>
      </c>
      <c r="AC4723">
        <v>8</v>
      </c>
      <c r="AD4723">
        <v>6</v>
      </c>
      <c r="AE4723">
        <v>57.14</v>
      </c>
      <c r="AF4723">
        <v>13</v>
      </c>
      <c r="AG4723">
        <v>5</v>
      </c>
      <c r="AH4723">
        <v>4</v>
      </c>
      <c r="AI4723">
        <v>5</v>
      </c>
    </row>
    <row r="4724" spans="1:35" x14ac:dyDescent="0.2">
      <c r="A4724" s="102">
        <v>6818</v>
      </c>
      <c r="B4724">
        <v>5947</v>
      </c>
      <c r="C4724" t="s">
        <v>231</v>
      </c>
      <c r="D4724" t="s">
        <v>3194</v>
      </c>
      <c r="E4724">
        <v>7930</v>
      </c>
      <c r="F4724">
        <v>7870</v>
      </c>
      <c r="G4724">
        <v>100</v>
      </c>
      <c r="H4724" t="s">
        <v>2930</v>
      </c>
      <c r="I4724">
        <v>6952</v>
      </c>
      <c r="J4724" t="s">
        <v>540</v>
      </c>
      <c r="K4724" t="s">
        <v>2932</v>
      </c>
      <c r="L4724">
        <v>2036</v>
      </c>
      <c r="M4724">
        <v>2031</v>
      </c>
      <c r="N4724">
        <v>400</v>
      </c>
      <c r="O4724" t="s">
        <v>2927</v>
      </c>
      <c r="P4724">
        <v>0.101638193397289</v>
      </c>
      <c r="Q4724">
        <v>0.82528899665144195</v>
      </c>
      <c r="R4724">
        <v>0.62079180801670197</v>
      </c>
      <c r="S4724">
        <v>0.37399978715868698</v>
      </c>
      <c r="T4724">
        <v>-0.61652876713512095</v>
      </c>
      <c r="U4724">
        <v>0.61652876713512095</v>
      </c>
      <c r="V4724">
        <v>0.595548082623655</v>
      </c>
      <c r="W4724">
        <v>-4.47</v>
      </c>
      <c r="X4724">
        <v>3.23</v>
      </c>
      <c r="Y4724">
        <v>47886</v>
      </c>
      <c r="Z4724">
        <v>4353</v>
      </c>
      <c r="AA4724">
        <v>0.26</v>
      </c>
      <c r="AB4724">
        <v>11</v>
      </c>
      <c r="AC4724">
        <v>6</v>
      </c>
      <c r="AD4724">
        <v>5</v>
      </c>
      <c r="AE4724">
        <v>54.55</v>
      </c>
      <c r="AF4724">
        <v>15</v>
      </c>
      <c r="AG4724">
        <v>3</v>
      </c>
      <c r="AH4724">
        <v>3</v>
      </c>
      <c r="AI4724">
        <v>5</v>
      </c>
    </row>
    <row r="4725" spans="1:35" x14ac:dyDescent="0.2">
      <c r="A4725" s="102">
        <v>6046</v>
      </c>
      <c r="B4725">
        <v>4812</v>
      </c>
      <c r="C4725" t="s">
        <v>844</v>
      </c>
      <c r="D4725" t="s">
        <v>2929</v>
      </c>
      <c r="E4725">
        <v>4820</v>
      </c>
      <c r="F4725">
        <v>4730</v>
      </c>
      <c r="G4725">
        <v>100</v>
      </c>
      <c r="H4725" t="s">
        <v>2927</v>
      </c>
      <c r="I4725">
        <v>6383</v>
      </c>
      <c r="J4725" t="s">
        <v>698</v>
      </c>
      <c r="K4725" t="s">
        <v>2940</v>
      </c>
      <c r="L4725">
        <v>6960</v>
      </c>
      <c r="M4725">
        <v>6910</v>
      </c>
      <c r="N4725">
        <v>100</v>
      </c>
      <c r="O4725" t="s">
        <v>2930</v>
      </c>
      <c r="P4725">
        <v>0.88119619654720305</v>
      </c>
      <c r="Q4725">
        <v>0.83530735205697604</v>
      </c>
      <c r="R4725">
        <v>0.115244131555612</v>
      </c>
      <c r="S4725">
        <v>5.5842712321313402E-2</v>
      </c>
      <c r="T4725">
        <v>1.77898274190934</v>
      </c>
      <c r="U4725">
        <v>1.77898274190934</v>
      </c>
      <c r="V4725">
        <v>2.1550552712136102</v>
      </c>
      <c r="W4725">
        <v>6.25</v>
      </c>
      <c r="X4725">
        <v>31.55</v>
      </c>
      <c r="Y4725">
        <v>47874</v>
      </c>
      <c r="Z4725">
        <v>4352</v>
      </c>
      <c r="AA4725">
        <v>0.1</v>
      </c>
      <c r="AB4725">
        <v>11</v>
      </c>
      <c r="AC4725">
        <v>6</v>
      </c>
      <c r="AD4725">
        <v>5</v>
      </c>
      <c r="AE4725">
        <v>54.55</v>
      </c>
      <c r="AF4725">
        <v>8</v>
      </c>
      <c r="AG4725">
        <v>5</v>
      </c>
      <c r="AH4725">
        <v>5</v>
      </c>
      <c r="AI4725">
        <v>1</v>
      </c>
    </row>
    <row r="4726" spans="1:35" x14ac:dyDescent="0.2">
      <c r="A4726" s="102">
        <v>1779</v>
      </c>
      <c r="B4726">
        <v>7278</v>
      </c>
      <c r="C4726" t="s">
        <v>46</v>
      </c>
      <c r="D4726" t="s">
        <v>2945</v>
      </c>
      <c r="E4726">
        <v>2341</v>
      </c>
      <c r="F4726">
        <v>2320</v>
      </c>
      <c r="G4726">
        <v>500</v>
      </c>
      <c r="H4726" t="s">
        <v>2927</v>
      </c>
      <c r="I4726">
        <v>7327</v>
      </c>
      <c r="J4726" t="s">
        <v>3249</v>
      </c>
      <c r="K4726" t="s">
        <v>2990</v>
      </c>
      <c r="L4726">
        <v>2822</v>
      </c>
      <c r="M4726">
        <v>2725</v>
      </c>
      <c r="N4726">
        <v>400</v>
      </c>
      <c r="O4726" t="s">
        <v>2930</v>
      </c>
      <c r="P4726">
        <v>0.88391714257295395</v>
      </c>
      <c r="Q4726">
        <v>0.89977650251700303</v>
      </c>
      <c r="R4726">
        <v>0.221837150143294</v>
      </c>
      <c r="S4726">
        <v>5.4972391794613301E-2</v>
      </c>
      <c r="T4726">
        <v>0.85556232770885798</v>
      </c>
      <c r="U4726">
        <v>0.85556232770885798</v>
      </c>
      <c r="V4726">
        <v>3.52721886311263E-2</v>
      </c>
      <c r="W4726">
        <v>2.41</v>
      </c>
      <c r="X4726">
        <v>6.42</v>
      </c>
      <c r="Y4726">
        <v>47830</v>
      </c>
      <c r="Z4726">
        <v>47830</v>
      </c>
      <c r="AA4726">
        <v>2.29</v>
      </c>
      <c r="AB4726">
        <v>1</v>
      </c>
      <c r="AC4726">
        <v>1</v>
      </c>
      <c r="AD4726">
        <v>0</v>
      </c>
      <c r="AE4726">
        <v>100</v>
      </c>
      <c r="AF4726">
        <v>6</v>
      </c>
      <c r="AG4726">
        <v>1</v>
      </c>
      <c r="AH4726">
        <v>0</v>
      </c>
      <c r="AI4726">
        <v>0</v>
      </c>
    </row>
    <row r="4727" spans="1:35" x14ac:dyDescent="0.2">
      <c r="A4727" s="102">
        <v>4123</v>
      </c>
      <c r="B4727">
        <v>1941</v>
      </c>
      <c r="C4727" t="s">
        <v>3569</v>
      </c>
      <c r="D4727" t="s">
        <v>2937</v>
      </c>
      <c r="E4727">
        <v>2587</v>
      </c>
      <c r="F4727">
        <v>2560</v>
      </c>
      <c r="G4727">
        <v>300</v>
      </c>
      <c r="H4727" t="s">
        <v>2930</v>
      </c>
      <c r="I4727">
        <v>6028</v>
      </c>
      <c r="J4727" t="s">
        <v>694</v>
      </c>
      <c r="K4727" t="s">
        <v>2942</v>
      </c>
      <c r="L4727">
        <v>7870</v>
      </c>
      <c r="M4727">
        <v>7750</v>
      </c>
      <c r="N4727">
        <v>100</v>
      </c>
      <c r="O4727" t="s">
        <v>2927</v>
      </c>
      <c r="P4727">
        <v>8.6818890770346796E-2</v>
      </c>
      <c r="Q4727">
        <v>0.86165631082457905</v>
      </c>
      <c r="R4727">
        <v>0.53964599692568405</v>
      </c>
      <c r="S4727">
        <v>5.8002310353937901E-2</v>
      </c>
      <c r="T4727">
        <v>-1.0483112113351201</v>
      </c>
      <c r="U4727">
        <v>1.0483112113351201</v>
      </c>
      <c r="V4727">
        <v>0.85406206674669705</v>
      </c>
      <c r="W4727">
        <v>-5.35</v>
      </c>
      <c r="X4727">
        <v>0.9</v>
      </c>
      <c r="Y4727">
        <v>47728</v>
      </c>
      <c r="Z4727">
        <v>3671</v>
      </c>
      <c r="AA4727">
        <v>0.28000000000000003</v>
      </c>
      <c r="AB4727">
        <v>13</v>
      </c>
      <c r="AC4727">
        <v>7</v>
      </c>
      <c r="AD4727">
        <v>6</v>
      </c>
      <c r="AE4727">
        <v>53.85</v>
      </c>
      <c r="AF4727">
        <v>12</v>
      </c>
      <c r="AG4727">
        <v>5</v>
      </c>
      <c r="AH4727">
        <v>4</v>
      </c>
      <c r="AI4727">
        <v>4</v>
      </c>
    </row>
    <row r="4728" spans="1:35" x14ac:dyDescent="0.2">
      <c r="A4728" s="102">
        <v>3640</v>
      </c>
      <c r="B4728">
        <v>4626</v>
      </c>
      <c r="C4728" t="s">
        <v>3260</v>
      </c>
      <c r="D4728" t="s">
        <v>2952</v>
      </c>
      <c r="E4728">
        <v>5170</v>
      </c>
      <c r="F4728">
        <v>5140</v>
      </c>
      <c r="G4728">
        <v>200</v>
      </c>
      <c r="H4728" t="s">
        <v>2927</v>
      </c>
      <c r="I4728">
        <v>4812</v>
      </c>
      <c r="J4728" t="s">
        <v>844</v>
      </c>
      <c r="K4728" t="s">
        <v>2929</v>
      </c>
      <c r="L4728">
        <v>4820</v>
      </c>
      <c r="M4728">
        <v>4730</v>
      </c>
      <c r="N4728">
        <v>200</v>
      </c>
      <c r="O4728" t="s">
        <v>2930</v>
      </c>
      <c r="P4728">
        <v>0.78461467375790195</v>
      </c>
      <c r="Q4728">
        <v>0.86924759339728797</v>
      </c>
      <c r="R4728">
        <v>1.3668567679159501E-2</v>
      </c>
      <c r="S4728">
        <v>0.49582377835186497</v>
      </c>
      <c r="T4728">
        <v>0.85777203708310601</v>
      </c>
      <c r="U4728">
        <v>0.85777203708310601</v>
      </c>
      <c r="V4728">
        <v>0.70070969614171597</v>
      </c>
      <c r="W4728">
        <v>4.17</v>
      </c>
      <c r="X4728">
        <v>7.98</v>
      </c>
      <c r="Y4728">
        <v>47713</v>
      </c>
      <c r="Z4728">
        <v>3976</v>
      </c>
      <c r="AA4728">
        <v>0.3</v>
      </c>
      <c r="AB4728">
        <v>12</v>
      </c>
      <c r="AC4728">
        <v>6</v>
      </c>
      <c r="AD4728">
        <v>6</v>
      </c>
      <c r="AE4728">
        <v>50</v>
      </c>
      <c r="AF4728">
        <v>10</v>
      </c>
      <c r="AG4728">
        <v>5</v>
      </c>
      <c r="AH4728">
        <v>5</v>
      </c>
      <c r="AI4728">
        <v>2</v>
      </c>
    </row>
    <row r="4729" spans="1:35" x14ac:dyDescent="0.2">
      <c r="A4729" s="102">
        <v>3522</v>
      </c>
      <c r="B4729">
        <v>6995</v>
      </c>
      <c r="C4729" t="s">
        <v>51</v>
      </c>
      <c r="D4729" t="s">
        <v>2945</v>
      </c>
      <c r="E4729">
        <v>1941</v>
      </c>
      <c r="F4729">
        <v>1926</v>
      </c>
      <c r="G4729">
        <v>300</v>
      </c>
      <c r="H4729" t="s">
        <v>2930</v>
      </c>
      <c r="I4729">
        <v>9062</v>
      </c>
      <c r="J4729" t="s">
        <v>2891</v>
      </c>
      <c r="K4729" t="s">
        <v>3099</v>
      </c>
      <c r="L4729">
        <v>6140</v>
      </c>
      <c r="M4729">
        <v>6140</v>
      </c>
      <c r="N4729">
        <v>100</v>
      </c>
      <c r="O4729" t="s">
        <v>2927</v>
      </c>
      <c r="P4729">
        <v>0.65685854032225</v>
      </c>
      <c r="Q4729">
        <v>0.871139558626018</v>
      </c>
      <c r="R4729">
        <v>0.15452236133684999</v>
      </c>
      <c r="S4729">
        <v>0.18074474190056999</v>
      </c>
      <c r="T4729">
        <v>-0.80682966816269097</v>
      </c>
      <c r="U4729">
        <v>0.80682966816269097</v>
      </c>
      <c r="V4729">
        <v>0.67096435212055805</v>
      </c>
      <c r="W4729">
        <v>-3.07</v>
      </c>
      <c r="X4729">
        <v>5.9</v>
      </c>
      <c r="Y4729">
        <v>47652</v>
      </c>
      <c r="Z4729">
        <v>3177</v>
      </c>
      <c r="AA4729">
        <v>0.24</v>
      </c>
      <c r="AB4729">
        <v>15</v>
      </c>
      <c r="AC4729">
        <v>7</v>
      </c>
      <c r="AD4729">
        <v>8</v>
      </c>
      <c r="AE4729">
        <v>46.67</v>
      </c>
      <c r="AF4729">
        <v>13</v>
      </c>
      <c r="AG4729">
        <v>5</v>
      </c>
      <c r="AH4729">
        <v>3</v>
      </c>
      <c r="AI4729">
        <v>7</v>
      </c>
    </row>
    <row r="4730" spans="1:35" x14ac:dyDescent="0.2">
      <c r="A4730" s="102">
        <v>3495</v>
      </c>
      <c r="B4730">
        <v>5802</v>
      </c>
      <c r="C4730" t="s">
        <v>3220</v>
      </c>
      <c r="D4730" t="s">
        <v>2943</v>
      </c>
      <c r="E4730">
        <v>1533.5</v>
      </c>
      <c r="F4730">
        <v>1518</v>
      </c>
      <c r="G4730">
        <v>700</v>
      </c>
      <c r="H4730" t="s">
        <v>2930</v>
      </c>
      <c r="I4730">
        <v>8601</v>
      </c>
      <c r="J4730" t="s">
        <v>25</v>
      </c>
      <c r="K4730" t="s">
        <v>3186</v>
      </c>
      <c r="L4730">
        <v>570</v>
      </c>
      <c r="M4730">
        <v>567.29999999999995</v>
      </c>
      <c r="N4730">
        <v>1900</v>
      </c>
      <c r="O4730" t="s">
        <v>2927</v>
      </c>
      <c r="P4730">
        <v>0.24633755395014401</v>
      </c>
      <c r="Q4730">
        <v>0.87168863125887297</v>
      </c>
      <c r="R4730">
        <v>6.7111501229052295E-2</v>
      </c>
      <c r="S4730">
        <v>0.39045276971655501</v>
      </c>
      <c r="T4730">
        <v>-2.0882005974897</v>
      </c>
      <c r="U4730">
        <v>2.0882005974897</v>
      </c>
      <c r="V4730">
        <v>1.9528235381082599</v>
      </c>
      <c r="W4730">
        <v>-9.1</v>
      </c>
      <c r="X4730">
        <v>1.44</v>
      </c>
      <c r="Y4730">
        <v>47410</v>
      </c>
      <c r="Z4730">
        <v>3161</v>
      </c>
      <c r="AA4730">
        <v>0.14000000000000001</v>
      </c>
      <c r="AB4730">
        <v>15</v>
      </c>
      <c r="AC4730">
        <v>11</v>
      </c>
      <c r="AD4730">
        <v>4</v>
      </c>
      <c r="AE4730">
        <v>73.33</v>
      </c>
      <c r="AF4730">
        <v>17</v>
      </c>
      <c r="AG4730">
        <v>1</v>
      </c>
      <c r="AH4730">
        <v>1</v>
      </c>
      <c r="AI4730">
        <v>13</v>
      </c>
    </row>
    <row r="4731" spans="1:35" x14ac:dyDescent="0.2">
      <c r="A4731" s="102">
        <v>1767</v>
      </c>
      <c r="B4731">
        <v>2607</v>
      </c>
      <c r="C4731" t="s">
        <v>2956</v>
      </c>
      <c r="D4731" t="s">
        <v>2955</v>
      </c>
      <c r="E4731">
        <v>2936</v>
      </c>
      <c r="F4731">
        <v>2901</v>
      </c>
      <c r="G4731">
        <v>300</v>
      </c>
      <c r="H4731" t="s">
        <v>2927</v>
      </c>
      <c r="I4731">
        <v>7201</v>
      </c>
      <c r="J4731" t="s">
        <v>2972</v>
      </c>
      <c r="K4731" t="s">
        <v>2945</v>
      </c>
      <c r="L4731">
        <v>604</v>
      </c>
      <c r="M4731">
        <v>596.1</v>
      </c>
      <c r="N4731">
        <v>1500</v>
      </c>
      <c r="O4731" t="s">
        <v>2930</v>
      </c>
      <c r="P4731">
        <v>0.86636616438627301</v>
      </c>
      <c r="Q4731">
        <v>0.90014800983529997</v>
      </c>
      <c r="R4731">
        <v>0.21127740444208001</v>
      </c>
      <c r="S4731">
        <v>7.9002672373973803E-3</v>
      </c>
      <c r="T4731">
        <v>1.88443109118302</v>
      </c>
      <c r="U4731">
        <v>1.88443109118302</v>
      </c>
      <c r="V4731">
        <v>2.10525256302655</v>
      </c>
      <c r="W4731">
        <v>4.6399999999999997</v>
      </c>
      <c r="X4731">
        <v>2.74</v>
      </c>
      <c r="Y4731">
        <v>47192</v>
      </c>
      <c r="Z4731">
        <v>1966</v>
      </c>
      <c r="AA4731">
        <v>0.16</v>
      </c>
      <c r="AB4731">
        <v>24</v>
      </c>
      <c r="AC4731">
        <v>11</v>
      </c>
      <c r="AD4731">
        <v>13</v>
      </c>
      <c r="AE4731">
        <v>45.83</v>
      </c>
      <c r="AF4731">
        <v>11</v>
      </c>
      <c r="AG4731">
        <v>8</v>
      </c>
      <c r="AH4731">
        <v>7</v>
      </c>
      <c r="AI4731">
        <v>9</v>
      </c>
    </row>
    <row r="4732" spans="1:35" x14ac:dyDescent="0.2">
      <c r="A4732" s="102">
        <v>6106</v>
      </c>
      <c r="B4732">
        <v>4503</v>
      </c>
      <c r="C4732" t="s">
        <v>829</v>
      </c>
      <c r="D4732" t="s">
        <v>2950</v>
      </c>
      <c r="E4732">
        <v>1980</v>
      </c>
      <c r="F4732">
        <v>1984.5</v>
      </c>
      <c r="G4732">
        <v>500</v>
      </c>
      <c r="H4732" t="s">
        <v>2930</v>
      </c>
      <c r="I4732">
        <v>8806</v>
      </c>
      <c r="J4732" t="s">
        <v>3192</v>
      </c>
      <c r="K4732" t="s">
        <v>2949</v>
      </c>
      <c r="L4732">
        <v>1408</v>
      </c>
      <c r="M4732">
        <v>1403</v>
      </c>
      <c r="N4732">
        <v>700</v>
      </c>
      <c r="O4732" t="s">
        <v>2927</v>
      </c>
      <c r="P4732">
        <v>0.596285761698367</v>
      </c>
      <c r="Q4732">
        <v>0.83438868591428195</v>
      </c>
      <c r="R4732">
        <v>7.4013313927066698E-3</v>
      </c>
      <c r="S4732">
        <v>0.32025185460747801</v>
      </c>
      <c r="T4732">
        <v>-1.1391625019532201</v>
      </c>
      <c r="U4732">
        <v>1.1391625019532201</v>
      </c>
      <c r="V4732">
        <v>1.1585306541970799</v>
      </c>
      <c r="W4732">
        <v>-6.54</v>
      </c>
      <c r="X4732">
        <v>1.02</v>
      </c>
      <c r="Y4732">
        <v>47184</v>
      </c>
      <c r="Z4732">
        <v>2359</v>
      </c>
      <c r="AA4732">
        <v>0.14000000000000001</v>
      </c>
      <c r="AB4732">
        <v>20</v>
      </c>
      <c r="AC4732">
        <v>9</v>
      </c>
      <c r="AD4732">
        <v>11</v>
      </c>
      <c r="AE4732">
        <v>45</v>
      </c>
      <c r="AF4732">
        <v>15</v>
      </c>
      <c r="AG4732">
        <v>6</v>
      </c>
      <c r="AH4732">
        <v>4</v>
      </c>
      <c r="AI4732">
        <v>10</v>
      </c>
    </row>
    <row r="4733" spans="1:35" x14ac:dyDescent="0.2">
      <c r="A4733" s="102">
        <v>3487</v>
      </c>
      <c r="B4733">
        <v>6481</v>
      </c>
      <c r="C4733" t="s">
        <v>3657</v>
      </c>
      <c r="D4733" t="s">
        <v>2940</v>
      </c>
      <c r="E4733">
        <v>2929</v>
      </c>
      <c r="F4733">
        <v>2911</v>
      </c>
      <c r="G4733">
        <v>300</v>
      </c>
      <c r="H4733" t="s">
        <v>2927</v>
      </c>
      <c r="I4733">
        <v>6995</v>
      </c>
      <c r="J4733" t="s">
        <v>51</v>
      </c>
      <c r="K4733" t="s">
        <v>2945</v>
      </c>
      <c r="L4733">
        <v>1941</v>
      </c>
      <c r="M4733">
        <v>1926</v>
      </c>
      <c r="N4733">
        <v>500</v>
      </c>
      <c r="O4733" t="s">
        <v>2930</v>
      </c>
      <c r="P4733">
        <v>0.490434206510727</v>
      </c>
      <c r="Q4733">
        <v>0.87184015176625795</v>
      </c>
      <c r="R4733">
        <v>0.173607348798971</v>
      </c>
      <c r="S4733">
        <v>9.43041095742434E-2</v>
      </c>
      <c r="T4733">
        <v>0.78151866805817005</v>
      </c>
      <c r="U4733">
        <v>0.78151866805817005</v>
      </c>
      <c r="V4733">
        <v>0.91227962642052096</v>
      </c>
      <c r="W4733">
        <v>3.67</v>
      </c>
      <c r="X4733">
        <v>10.27</v>
      </c>
      <c r="Y4733">
        <v>47120</v>
      </c>
      <c r="Z4733">
        <v>2244</v>
      </c>
      <c r="AA4733">
        <v>0.12</v>
      </c>
      <c r="AB4733">
        <v>21</v>
      </c>
      <c r="AC4733">
        <v>10</v>
      </c>
      <c r="AD4733">
        <v>11</v>
      </c>
      <c r="AE4733">
        <v>47.62</v>
      </c>
      <c r="AF4733">
        <v>12</v>
      </c>
      <c r="AG4733">
        <v>9</v>
      </c>
      <c r="AH4733">
        <v>6</v>
      </c>
      <c r="AI4733">
        <v>6</v>
      </c>
    </row>
    <row r="4734" spans="1:35" x14ac:dyDescent="0.2">
      <c r="A4734" s="102">
        <v>6660</v>
      </c>
      <c r="B4734">
        <v>4208</v>
      </c>
      <c r="C4734" t="s">
        <v>3188</v>
      </c>
      <c r="D4734" t="s">
        <v>2952</v>
      </c>
      <c r="E4734">
        <v>2253</v>
      </c>
      <c r="F4734">
        <v>2236</v>
      </c>
      <c r="G4734">
        <v>300</v>
      </c>
      <c r="H4734" t="s">
        <v>2930</v>
      </c>
      <c r="I4734">
        <v>6988</v>
      </c>
      <c r="J4734" t="s">
        <v>65</v>
      </c>
      <c r="K4734" t="s">
        <v>2952</v>
      </c>
      <c r="L4734">
        <v>6340</v>
      </c>
      <c r="M4734">
        <v>6310</v>
      </c>
      <c r="N4734">
        <v>100</v>
      </c>
      <c r="O4734" t="s">
        <v>2927</v>
      </c>
      <c r="P4734">
        <v>0.41477140411305702</v>
      </c>
      <c r="Q4734">
        <v>0.82744718852272003</v>
      </c>
      <c r="R4734">
        <v>0.320342745545109</v>
      </c>
      <c r="S4734">
        <v>0.122498560051839</v>
      </c>
      <c r="T4734">
        <v>-2.2331191019144399</v>
      </c>
      <c r="U4734">
        <v>2.2331191019144399</v>
      </c>
      <c r="V4734">
        <v>2.2658664348505901</v>
      </c>
      <c r="W4734">
        <v>-7.6</v>
      </c>
      <c r="X4734">
        <v>6.31</v>
      </c>
      <c r="Y4734">
        <v>46968</v>
      </c>
      <c r="Z4734">
        <v>7828</v>
      </c>
      <c r="AA4734">
        <v>0.38</v>
      </c>
      <c r="AB4734">
        <v>6</v>
      </c>
      <c r="AC4734">
        <v>4</v>
      </c>
      <c r="AD4734">
        <v>2</v>
      </c>
      <c r="AE4734">
        <v>66.67</v>
      </c>
      <c r="AF4734">
        <v>17</v>
      </c>
      <c r="AG4734">
        <v>2</v>
      </c>
      <c r="AH4734">
        <v>0</v>
      </c>
      <c r="AI4734">
        <v>4</v>
      </c>
    </row>
    <row r="4735" spans="1:35" x14ac:dyDescent="0.2">
      <c r="A4735" s="102">
        <v>3405</v>
      </c>
      <c r="B4735">
        <v>7701</v>
      </c>
      <c r="C4735" t="s">
        <v>3705</v>
      </c>
      <c r="D4735" t="s">
        <v>2936</v>
      </c>
      <c r="E4735">
        <v>3030</v>
      </c>
      <c r="F4735">
        <v>3035</v>
      </c>
      <c r="G4735">
        <v>300</v>
      </c>
      <c r="H4735" t="s">
        <v>2930</v>
      </c>
      <c r="I4735">
        <v>8020</v>
      </c>
      <c r="J4735" t="s">
        <v>3095</v>
      </c>
      <c r="K4735" t="s">
        <v>2934</v>
      </c>
      <c r="L4735">
        <v>1360</v>
      </c>
      <c r="M4735">
        <v>1373</v>
      </c>
      <c r="N4735">
        <v>700</v>
      </c>
      <c r="O4735" t="s">
        <v>2927</v>
      </c>
      <c r="P4735">
        <v>0.70406364336467497</v>
      </c>
      <c r="Q4735">
        <v>0.87323790007803703</v>
      </c>
      <c r="R4735">
        <v>0.14058481317146601</v>
      </c>
      <c r="S4735">
        <v>0.25274216271348598</v>
      </c>
      <c r="T4735">
        <v>-0.83306514206318405</v>
      </c>
      <c r="U4735">
        <v>0.83306514206318405</v>
      </c>
      <c r="V4735">
        <v>0.75733088213626598</v>
      </c>
      <c r="W4735">
        <v>-2.52</v>
      </c>
      <c r="X4735">
        <v>5.56</v>
      </c>
      <c r="Y4735">
        <v>46966</v>
      </c>
      <c r="Z4735">
        <v>2763</v>
      </c>
      <c r="AA4735">
        <v>0.09</v>
      </c>
      <c r="AB4735">
        <v>17</v>
      </c>
      <c r="AC4735">
        <v>10</v>
      </c>
      <c r="AD4735">
        <v>7</v>
      </c>
      <c r="AE4735">
        <v>58.82</v>
      </c>
      <c r="AF4735">
        <v>13</v>
      </c>
      <c r="AG4735">
        <v>4</v>
      </c>
      <c r="AH4735">
        <v>5</v>
      </c>
      <c r="AI4735">
        <v>8</v>
      </c>
    </row>
    <row r="4736" spans="1:35" x14ac:dyDescent="0.2">
      <c r="A4736" s="102">
        <v>4987</v>
      </c>
      <c r="B4736">
        <v>7167</v>
      </c>
      <c r="C4736" t="s">
        <v>3024</v>
      </c>
      <c r="D4736" t="s">
        <v>2990</v>
      </c>
      <c r="E4736">
        <v>256</v>
      </c>
      <c r="F4736">
        <v>251</v>
      </c>
      <c r="G4736">
        <v>4300</v>
      </c>
      <c r="H4736" t="s">
        <v>2930</v>
      </c>
      <c r="I4736">
        <v>7327</v>
      </c>
      <c r="J4736" t="s">
        <v>3249</v>
      </c>
      <c r="K4736" t="s">
        <v>2990</v>
      </c>
      <c r="L4736">
        <v>2822</v>
      </c>
      <c r="M4736">
        <v>2725</v>
      </c>
      <c r="N4736">
        <v>400</v>
      </c>
      <c r="O4736" t="s">
        <v>2927</v>
      </c>
      <c r="P4736">
        <v>0.79493066761323306</v>
      </c>
      <c r="Q4736">
        <v>0.84954811800551899</v>
      </c>
      <c r="R4736">
        <v>0.97902241266251699</v>
      </c>
      <c r="S4736">
        <v>0.32196606784677601</v>
      </c>
      <c r="T4736">
        <v>-0.53856541929421897</v>
      </c>
      <c r="U4736">
        <v>0.53856541929421897</v>
      </c>
      <c r="V4736">
        <v>0.91869505360895198</v>
      </c>
      <c r="W4736">
        <v>-2.2400000000000002</v>
      </c>
      <c r="X4736">
        <v>0.98</v>
      </c>
      <c r="Y4736">
        <v>46964</v>
      </c>
      <c r="Z4736">
        <v>11741</v>
      </c>
      <c r="AA4736">
        <v>0.82</v>
      </c>
      <c r="AB4736">
        <v>4</v>
      </c>
      <c r="AC4736">
        <v>3</v>
      </c>
      <c r="AD4736">
        <v>1</v>
      </c>
      <c r="AE4736">
        <v>75</v>
      </c>
      <c r="AF4736">
        <v>13</v>
      </c>
      <c r="AG4736">
        <v>1</v>
      </c>
      <c r="AH4736">
        <v>0</v>
      </c>
      <c r="AI4736">
        <v>3</v>
      </c>
    </row>
    <row r="4737" spans="1:35" x14ac:dyDescent="0.2">
      <c r="A4737" s="102">
        <v>5539</v>
      </c>
      <c r="B4737">
        <v>6134</v>
      </c>
      <c r="C4737" t="s">
        <v>3221</v>
      </c>
      <c r="D4737" t="s">
        <v>2940</v>
      </c>
      <c r="E4737">
        <v>1884</v>
      </c>
      <c r="F4737">
        <v>1848</v>
      </c>
      <c r="G4737">
        <v>500</v>
      </c>
      <c r="H4737" t="s">
        <v>2927</v>
      </c>
      <c r="I4737">
        <v>7313</v>
      </c>
      <c r="J4737" t="s">
        <v>2873</v>
      </c>
      <c r="K4737" t="s">
        <v>2945</v>
      </c>
      <c r="L4737">
        <v>3180</v>
      </c>
      <c r="M4737">
        <v>3155</v>
      </c>
      <c r="N4737">
        <v>300</v>
      </c>
      <c r="O4737" t="s">
        <v>2930</v>
      </c>
      <c r="P4737">
        <v>0.76085848460042904</v>
      </c>
      <c r="Q4737">
        <v>0.84207558398093696</v>
      </c>
      <c r="R4737">
        <v>0.88682311878808096</v>
      </c>
      <c r="S4737">
        <v>0.32664539425854699</v>
      </c>
      <c r="T4737">
        <v>0.69003022932633895</v>
      </c>
      <c r="U4737">
        <v>0.69003022932633895</v>
      </c>
      <c r="V4737">
        <v>0.74580117016057801</v>
      </c>
      <c r="W4737">
        <v>3.37</v>
      </c>
      <c r="X4737">
        <v>2.38</v>
      </c>
      <c r="Y4737">
        <v>46937</v>
      </c>
      <c r="Z4737">
        <v>2347</v>
      </c>
      <c r="AA4737">
        <v>0.13</v>
      </c>
      <c r="AB4737">
        <v>20</v>
      </c>
      <c r="AC4737">
        <v>12</v>
      </c>
      <c r="AD4737">
        <v>8</v>
      </c>
      <c r="AE4737">
        <v>60</v>
      </c>
      <c r="AF4737">
        <v>12</v>
      </c>
      <c r="AG4737">
        <v>6</v>
      </c>
      <c r="AH4737">
        <v>6</v>
      </c>
      <c r="AI4737">
        <v>8</v>
      </c>
    </row>
    <row r="4738" spans="1:35" x14ac:dyDescent="0.2">
      <c r="A4738" s="102">
        <v>4079</v>
      </c>
      <c r="B4738">
        <v>3938</v>
      </c>
      <c r="C4738" t="s">
        <v>3272</v>
      </c>
      <c r="D4738" t="s">
        <v>2929</v>
      </c>
      <c r="E4738">
        <v>5380</v>
      </c>
      <c r="F4738">
        <v>5380</v>
      </c>
      <c r="G4738">
        <v>200</v>
      </c>
      <c r="H4738" t="s">
        <v>2927</v>
      </c>
      <c r="I4738">
        <v>4503</v>
      </c>
      <c r="J4738" t="s">
        <v>829</v>
      </c>
      <c r="K4738" t="s">
        <v>2950</v>
      </c>
      <c r="L4738">
        <v>1980</v>
      </c>
      <c r="M4738">
        <v>1984.5</v>
      </c>
      <c r="N4738">
        <v>500</v>
      </c>
      <c r="O4738" t="s">
        <v>2930</v>
      </c>
      <c r="P4738">
        <v>0.550368717149054</v>
      </c>
      <c r="Q4738">
        <v>0.86246973120839199</v>
      </c>
      <c r="R4738">
        <v>0.62222696017732404</v>
      </c>
      <c r="S4738">
        <v>0.25733137197809702</v>
      </c>
      <c r="T4738">
        <v>9.0095880283695903E-2</v>
      </c>
      <c r="U4738">
        <v>9.0095880283695903E-2</v>
      </c>
      <c r="V4738">
        <v>0.21204601494895101</v>
      </c>
      <c r="W4738">
        <v>0.78</v>
      </c>
      <c r="X4738">
        <v>7.78</v>
      </c>
      <c r="Y4738">
        <v>46931</v>
      </c>
      <c r="Z4738">
        <v>2933</v>
      </c>
      <c r="AA4738">
        <v>0.15</v>
      </c>
      <c r="AB4738">
        <v>16</v>
      </c>
      <c r="AC4738">
        <v>10</v>
      </c>
      <c r="AD4738">
        <v>6</v>
      </c>
      <c r="AE4738">
        <v>62.5</v>
      </c>
      <c r="AF4738">
        <v>13</v>
      </c>
      <c r="AG4738">
        <v>5</v>
      </c>
      <c r="AH4738">
        <v>4</v>
      </c>
      <c r="AI4738">
        <v>7</v>
      </c>
    </row>
    <row r="4739" spans="1:35" x14ac:dyDescent="0.2">
      <c r="A4739" s="102">
        <v>8655</v>
      </c>
      <c r="B4739">
        <v>5233</v>
      </c>
      <c r="C4739" t="s">
        <v>3195</v>
      </c>
      <c r="D4739" t="s">
        <v>2926</v>
      </c>
      <c r="E4739">
        <v>3035</v>
      </c>
      <c r="F4739">
        <v>3040</v>
      </c>
      <c r="G4739">
        <v>300</v>
      </c>
      <c r="H4739" t="s">
        <v>2930</v>
      </c>
      <c r="I4739">
        <v>9076</v>
      </c>
      <c r="J4739" t="s">
        <v>1116</v>
      </c>
      <c r="K4739" t="s">
        <v>3099</v>
      </c>
      <c r="L4739">
        <v>1487</v>
      </c>
      <c r="M4739">
        <v>1474</v>
      </c>
      <c r="N4739">
        <v>600</v>
      </c>
      <c r="O4739" t="s">
        <v>2927</v>
      </c>
      <c r="P4739">
        <v>0.63682061015075897</v>
      </c>
      <c r="Q4739">
        <v>0.80050061436110698</v>
      </c>
      <c r="R4739">
        <v>0.41573777267996997</v>
      </c>
      <c r="S4739">
        <v>0.14246511311037</v>
      </c>
      <c r="T4739">
        <v>-1.5163941022388301</v>
      </c>
      <c r="U4739">
        <v>1.5163941022388301</v>
      </c>
      <c r="V4739">
        <v>1.5115651131905701</v>
      </c>
      <c r="W4739">
        <v>-5.57</v>
      </c>
      <c r="X4739">
        <v>3.03</v>
      </c>
      <c r="Y4739">
        <v>46897</v>
      </c>
      <c r="Z4739">
        <v>2132</v>
      </c>
      <c r="AA4739">
        <v>0.05</v>
      </c>
      <c r="AB4739">
        <v>22</v>
      </c>
      <c r="AC4739">
        <v>13</v>
      </c>
      <c r="AD4739">
        <v>9</v>
      </c>
      <c r="AE4739">
        <v>59.09</v>
      </c>
      <c r="AF4739">
        <v>14</v>
      </c>
      <c r="AG4739">
        <v>5</v>
      </c>
      <c r="AH4739">
        <v>5</v>
      </c>
      <c r="AI4739">
        <v>12</v>
      </c>
    </row>
    <row r="4740" spans="1:35" x14ac:dyDescent="0.2">
      <c r="A4740" s="102">
        <v>3324</v>
      </c>
      <c r="B4740">
        <v>1801</v>
      </c>
      <c r="C4740" t="s">
        <v>3684</v>
      </c>
      <c r="D4740" t="s">
        <v>2937</v>
      </c>
      <c r="E4740">
        <v>4570</v>
      </c>
      <c r="F4740">
        <v>4465</v>
      </c>
      <c r="G4740">
        <v>200</v>
      </c>
      <c r="H4740" t="s">
        <v>2927</v>
      </c>
      <c r="I4740">
        <v>9787</v>
      </c>
      <c r="J4740" t="s">
        <v>3670</v>
      </c>
      <c r="K4740" t="s">
        <v>2942</v>
      </c>
      <c r="L4740">
        <v>3900</v>
      </c>
      <c r="M4740">
        <v>3850</v>
      </c>
      <c r="N4740">
        <v>200</v>
      </c>
      <c r="O4740" t="s">
        <v>2930</v>
      </c>
      <c r="P4740">
        <v>9.4391560859973994E-2</v>
      </c>
      <c r="Q4740">
        <v>0.87448680352665698</v>
      </c>
      <c r="R4740">
        <v>0.62171971242267399</v>
      </c>
      <c r="S4740">
        <v>0.49319795656326998</v>
      </c>
      <c r="T4740">
        <v>0.26718949982648998</v>
      </c>
      <c r="U4740">
        <v>0.26718949982648998</v>
      </c>
      <c r="V4740">
        <v>0.74566136611193301</v>
      </c>
      <c r="W4740">
        <v>0.84</v>
      </c>
      <c r="X4740">
        <v>13.77</v>
      </c>
      <c r="Y4740">
        <v>46894</v>
      </c>
      <c r="Z4740">
        <v>9379</v>
      </c>
      <c r="AA4740">
        <v>0.48</v>
      </c>
      <c r="AB4740">
        <v>5</v>
      </c>
      <c r="AC4740">
        <v>3</v>
      </c>
      <c r="AD4740">
        <v>2</v>
      </c>
      <c r="AE4740">
        <v>60</v>
      </c>
      <c r="AF4740">
        <v>11</v>
      </c>
      <c r="AG4740">
        <v>2</v>
      </c>
      <c r="AH4740">
        <v>1</v>
      </c>
      <c r="AI4740">
        <v>2</v>
      </c>
    </row>
    <row r="4741" spans="1:35" x14ac:dyDescent="0.2">
      <c r="A4741" s="102">
        <v>4276</v>
      </c>
      <c r="B4741">
        <v>6135</v>
      </c>
      <c r="C4741" t="s">
        <v>3235</v>
      </c>
      <c r="D4741" t="s">
        <v>2940</v>
      </c>
      <c r="E4741">
        <v>4315</v>
      </c>
      <c r="F4741">
        <v>4295</v>
      </c>
      <c r="G4741">
        <v>200</v>
      </c>
      <c r="H4741" t="s">
        <v>2930</v>
      </c>
      <c r="I4741">
        <v>6856</v>
      </c>
      <c r="J4741" t="s">
        <v>235</v>
      </c>
      <c r="K4741" t="s">
        <v>2932</v>
      </c>
      <c r="L4741">
        <v>7250</v>
      </c>
      <c r="M4741">
        <v>7210</v>
      </c>
      <c r="N4741">
        <v>100</v>
      </c>
      <c r="O4741" t="s">
        <v>2927</v>
      </c>
      <c r="P4741">
        <v>0.55573582905377705</v>
      </c>
      <c r="Q4741">
        <v>0.859307232380075</v>
      </c>
      <c r="R4741">
        <v>0.59443613112535898</v>
      </c>
      <c r="S4741">
        <v>5.4825048159652797E-3</v>
      </c>
      <c r="T4741">
        <v>-2.1186200056343298</v>
      </c>
      <c r="U4741">
        <v>2.1186200056343298</v>
      </c>
      <c r="V4741">
        <v>2.24282840422971</v>
      </c>
      <c r="W4741">
        <v>-15.89</v>
      </c>
      <c r="X4741">
        <v>19.14</v>
      </c>
      <c r="Y4741">
        <v>46787</v>
      </c>
      <c r="Z4741">
        <v>46787</v>
      </c>
      <c r="AA4741">
        <v>3.43</v>
      </c>
      <c r="AB4741">
        <v>1</v>
      </c>
      <c r="AC4741">
        <v>1</v>
      </c>
      <c r="AD4741">
        <v>0</v>
      </c>
      <c r="AE4741">
        <v>100</v>
      </c>
      <c r="AF4741">
        <v>6</v>
      </c>
      <c r="AG4741">
        <v>1</v>
      </c>
      <c r="AH4741">
        <v>0</v>
      </c>
      <c r="AI4741">
        <v>0</v>
      </c>
    </row>
    <row r="4742" spans="1:35" x14ac:dyDescent="0.2">
      <c r="A4742" s="102">
        <v>4918</v>
      </c>
      <c r="B4742">
        <v>2897</v>
      </c>
      <c r="C4742" t="s">
        <v>755</v>
      </c>
      <c r="D4742" t="s">
        <v>2955</v>
      </c>
      <c r="E4742">
        <v>9040</v>
      </c>
      <c r="F4742">
        <v>9170</v>
      </c>
      <c r="G4742">
        <v>100</v>
      </c>
      <c r="H4742" t="s">
        <v>2930</v>
      </c>
      <c r="I4742">
        <v>8806</v>
      </c>
      <c r="J4742" t="s">
        <v>3192</v>
      </c>
      <c r="K4742" t="s">
        <v>2949</v>
      </c>
      <c r="L4742">
        <v>1408</v>
      </c>
      <c r="M4742">
        <v>1403</v>
      </c>
      <c r="N4742">
        <v>700</v>
      </c>
      <c r="O4742" t="s">
        <v>2927</v>
      </c>
      <c r="P4742">
        <v>0.34188368700291</v>
      </c>
      <c r="Q4742">
        <v>0.850537669718193</v>
      </c>
      <c r="R4742">
        <v>1.0249944833580699E-3</v>
      </c>
      <c r="S4742">
        <v>0.38259678697083699</v>
      </c>
      <c r="T4742">
        <v>-0.47341902768162902</v>
      </c>
      <c r="U4742">
        <v>0.47341902768162902</v>
      </c>
      <c r="V4742">
        <v>0.60775236016960699</v>
      </c>
      <c r="W4742">
        <v>-2.92</v>
      </c>
      <c r="X4742">
        <v>7.1</v>
      </c>
      <c r="Y4742">
        <v>46768</v>
      </c>
      <c r="Z4742">
        <v>2923</v>
      </c>
      <c r="AA4742">
        <v>0.19</v>
      </c>
      <c r="AB4742">
        <v>16</v>
      </c>
      <c r="AC4742">
        <v>8</v>
      </c>
      <c r="AD4742">
        <v>8</v>
      </c>
      <c r="AE4742">
        <v>50</v>
      </c>
      <c r="AF4742">
        <v>14</v>
      </c>
      <c r="AG4742">
        <v>7</v>
      </c>
      <c r="AH4742">
        <v>4</v>
      </c>
      <c r="AI4742">
        <v>5</v>
      </c>
    </row>
    <row r="4743" spans="1:35" x14ac:dyDescent="0.2">
      <c r="A4743" s="102">
        <v>125</v>
      </c>
      <c r="B4743">
        <v>3105</v>
      </c>
      <c r="C4743" t="s">
        <v>50</v>
      </c>
      <c r="D4743" t="s">
        <v>2932</v>
      </c>
      <c r="E4743">
        <v>1030</v>
      </c>
      <c r="F4743">
        <v>1027</v>
      </c>
      <c r="G4743">
        <v>600</v>
      </c>
      <c r="H4743" t="s">
        <v>2927</v>
      </c>
      <c r="I4743">
        <v>6988</v>
      </c>
      <c r="J4743" t="s">
        <v>65</v>
      </c>
      <c r="K4743" t="s">
        <v>2952</v>
      </c>
      <c r="L4743">
        <v>6340</v>
      </c>
      <c r="M4743">
        <v>6310</v>
      </c>
      <c r="N4743">
        <v>100</v>
      </c>
      <c r="O4743" t="s">
        <v>2930</v>
      </c>
      <c r="P4743">
        <v>0.23618965955510299</v>
      </c>
      <c r="Q4743">
        <v>0.95302262609760902</v>
      </c>
      <c r="R4743">
        <v>0.94058350000036595</v>
      </c>
      <c r="S4743">
        <v>4.8616626323358197E-2</v>
      </c>
      <c r="T4743">
        <v>8.8944517889873204E-2</v>
      </c>
      <c r="U4743">
        <v>8.8944517889873204E-2</v>
      </c>
      <c r="V4743">
        <v>0.14054713882989001</v>
      </c>
      <c r="W4743">
        <v>0.37</v>
      </c>
      <c r="X4743">
        <v>2.35</v>
      </c>
      <c r="Y4743">
        <v>46767</v>
      </c>
      <c r="Z4743">
        <v>2461</v>
      </c>
      <c r="AA4743">
        <v>-0.01</v>
      </c>
      <c r="AB4743">
        <v>19</v>
      </c>
      <c r="AC4743">
        <v>10</v>
      </c>
      <c r="AD4743">
        <v>9</v>
      </c>
      <c r="AE4743">
        <v>52.63</v>
      </c>
      <c r="AF4743">
        <v>12</v>
      </c>
      <c r="AG4743">
        <v>6</v>
      </c>
      <c r="AH4743">
        <v>5</v>
      </c>
      <c r="AI4743">
        <v>8</v>
      </c>
    </row>
    <row r="4744" spans="1:35" x14ac:dyDescent="0.2">
      <c r="A4744" s="102">
        <v>190</v>
      </c>
      <c r="B4744">
        <v>2413</v>
      </c>
      <c r="C4744" t="s">
        <v>2947</v>
      </c>
      <c r="D4744" t="s">
        <v>2942</v>
      </c>
      <c r="E4744">
        <v>3220</v>
      </c>
      <c r="F4744">
        <v>3160</v>
      </c>
      <c r="G4744">
        <v>200</v>
      </c>
      <c r="H4744" t="s">
        <v>2927</v>
      </c>
      <c r="I4744">
        <v>6857</v>
      </c>
      <c r="J4744" t="s">
        <v>3187</v>
      </c>
      <c r="K4744" t="s">
        <v>2932</v>
      </c>
      <c r="L4744">
        <v>5760</v>
      </c>
      <c r="M4744">
        <v>5650</v>
      </c>
      <c r="N4744">
        <v>100</v>
      </c>
      <c r="O4744" t="s">
        <v>2930</v>
      </c>
      <c r="P4744">
        <v>0.75349296335516402</v>
      </c>
      <c r="Q4744">
        <v>0.94753391358504302</v>
      </c>
      <c r="R4744">
        <v>0.73269599709410105</v>
      </c>
      <c r="S4744">
        <v>0.134756377101626</v>
      </c>
      <c r="T4744">
        <v>0.96089293607686499</v>
      </c>
      <c r="U4744">
        <v>0.96089293607686499</v>
      </c>
      <c r="V4744">
        <v>0.99972766478427699</v>
      </c>
      <c r="W4744">
        <v>5.0999999999999996</v>
      </c>
      <c r="X4744">
        <v>11.86</v>
      </c>
      <c r="Y4744">
        <v>46752</v>
      </c>
      <c r="Z4744">
        <v>2750</v>
      </c>
      <c r="AA4744">
        <v>0.2</v>
      </c>
      <c r="AB4744">
        <v>17</v>
      </c>
      <c r="AC4744">
        <v>9</v>
      </c>
      <c r="AD4744">
        <v>8</v>
      </c>
      <c r="AE4744">
        <v>52.94</v>
      </c>
      <c r="AF4744">
        <v>10</v>
      </c>
      <c r="AG4744">
        <v>9</v>
      </c>
      <c r="AH4744">
        <v>7</v>
      </c>
      <c r="AI4744">
        <v>1</v>
      </c>
    </row>
    <row r="4745" spans="1:35" x14ac:dyDescent="0.2">
      <c r="A4745" s="102">
        <v>118</v>
      </c>
      <c r="B4745">
        <v>4217</v>
      </c>
      <c r="C4745" t="s">
        <v>1372</v>
      </c>
      <c r="D4745" t="s">
        <v>2952</v>
      </c>
      <c r="E4745">
        <v>4600</v>
      </c>
      <c r="F4745">
        <v>4605</v>
      </c>
      <c r="G4745">
        <v>200</v>
      </c>
      <c r="H4745" t="s">
        <v>2927</v>
      </c>
      <c r="I4745">
        <v>9468</v>
      </c>
      <c r="J4745" t="s">
        <v>2928</v>
      </c>
      <c r="K4745" t="s">
        <v>2929</v>
      </c>
      <c r="L4745">
        <v>1877</v>
      </c>
      <c r="M4745">
        <v>1832</v>
      </c>
      <c r="N4745">
        <v>500</v>
      </c>
      <c r="O4745" t="s">
        <v>2930</v>
      </c>
      <c r="P4745">
        <v>0.86954177706361901</v>
      </c>
      <c r="Q4745">
        <v>0.95366338692306896</v>
      </c>
      <c r="R4745">
        <v>0.17399535752384701</v>
      </c>
      <c r="S4745">
        <v>1.2282230262959701E-2</v>
      </c>
      <c r="T4745">
        <v>2.0125810826419501</v>
      </c>
      <c r="U4745">
        <v>2.0125810826419501</v>
      </c>
      <c r="V4745">
        <v>1.8167104335219699</v>
      </c>
      <c r="W4745">
        <v>9.5399999999999991</v>
      </c>
      <c r="X4745">
        <v>0.54</v>
      </c>
      <c r="Y4745">
        <v>46713</v>
      </c>
      <c r="Z4745">
        <v>2224</v>
      </c>
      <c r="AA4745">
        <v>0.12</v>
      </c>
      <c r="AB4745">
        <v>21</v>
      </c>
      <c r="AC4745">
        <v>10</v>
      </c>
      <c r="AD4745">
        <v>11</v>
      </c>
      <c r="AE4745">
        <v>47.62</v>
      </c>
      <c r="AF4745">
        <v>11</v>
      </c>
      <c r="AG4745">
        <v>10</v>
      </c>
      <c r="AH4745">
        <v>5</v>
      </c>
      <c r="AI4745">
        <v>6</v>
      </c>
    </row>
    <row r="4746" spans="1:35" x14ac:dyDescent="0.2">
      <c r="A4746" s="102">
        <v>8298</v>
      </c>
      <c r="B4746">
        <v>1944</v>
      </c>
      <c r="C4746" t="s">
        <v>3334</v>
      </c>
      <c r="D4746" t="s">
        <v>2937</v>
      </c>
      <c r="E4746">
        <v>1876</v>
      </c>
      <c r="F4746">
        <v>1872</v>
      </c>
      <c r="G4746">
        <v>500</v>
      </c>
      <c r="H4746" t="s">
        <v>2927</v>
      </c>
      <c r="I4746">
        <v>8570</v>
      </c>
      <c r="J4746" t="s">
        <v>3702</v>
      </c>
      <c r="K4746" t="s">
        <v>2933</v>
      </c>
      <c r="L4746">
        <v>1800</v>
      </c>
      <c r="M4746">
        <v>1777</v>
      </c>
      <c r="N4746">
        <v>500</v>
      </c>
      <c r="O4746" t="s">
        <v>2930</v>
      </c>
      <c r="P4746">
        <v>0.489615934730325</v>
      </c>
      <c r="Q4746">
        <v>0.80584167572092802</v>
      </c>
      <c r="R4746">
        <v>2.05447246524233E-2</v>
      </c>
      <c r="S4746">
        <v>3.64642613319354E-4</v>
      </c>
      <c r="T4746">
        <v>1.89450806879117</v>
      </c>
      <c r="U4746">
        <v>1.89450806879117</v>
      </c>
      <c r="V4746">
        <v>1.8411386881479399</v>
      </c>
      <c r="W4746">
        <v>5.15</v>
      </c>
      <c r="X4746">
        <v>5.07</v>
      </c>
      <c r="Y4746">
        <v>46711</v>
      </c>
      <c r="Z4746">
        <v>2919</v>
      </c>
      <c r="AA4746">
        <v>0.13</v>
      </c>
      <c r="AB4746">
        <v>16</v>
      </c>
      <c r="AC4746">
        <v>8</v>
      </c>
      <c r="AD4746">
        <v>8</v>
      </c>
      <c r="AE4746">
        <v>50</v>
      </c>
      <c r="AF4746">
        <v>13</v>
      </c>
      <c r="AG4746">
        <v>5</v>
      </c>
      <c r="AH4746">
        <v>5</v>
      </c>
      <c r="AI4746">
        <v>6</v>
      </c>
    </row>
    <row r="4747" spans="1:35" x14ac:dyDescent="0.2">
      <c r="A4747" s="102">
        <v>2527</v>
      </c>
      <c r="B4747">
        <v>5486</v>
      </c>
      <c r="C4747" t="s">
        <v>871</v>
      </c>
      <c r="D4747" t="s">
        <v>2988</v>
      </c>
      <c r="E4747">
        <v>1774</v>
      </c>
      <c r="F4747">
        <v>1790</v>
      </c>
      <c r="G4747">
        <v>600</v>
      </c>
      <c r="H4747" t="s">
        <v>2927</v>
      </c>
      <c r="I4747">
        <v>7251</v>
      </c>
      <c r="J4747" t="s">
        <v>3690</v>
      </c>
      <c r="K4747" t="s">
        <v>2945</v>
      </c>
      <c r="L4747">
        <v>2584</v>
      </c>
      <c r="M4747">
        <v>2582</v>
      </c>
      <c r="N4747">
        <v>400</v>
      </c>
      <c r="O4747" t="s">
        <v>2930</v>
      </c>
      <c r="P4747">
        <v>0.20023942845185</v>
      </c>
      <c r="Q4747">
        <v>0.88737331164814404</v>
      </c>
      <c r="R4747">
        <v>0.89618206604124595</v>
      </c>
      <c r="S4747">
        <v>0.33018246633540799</v>
      </c>
      <c r="T4747">
        <v>1.4236968158582499</v>
      </c>
      <c r="U4747">
        <v>1.4236968158582499</v>
      </c>
      <c r="V4747">
        <v>1.4070209979224899</v>
      </c>
      <c r="W4747">
        <v>10.47</v>
      </c>
      <c r="X4747">
        <v>3.99</v>
      </c>
      <c r="Y4747">
        <v>46635</v>
      </c>
      <c r="Z4747">
        <v>1865</v>
      </c>
      <c r="AA4747">
        <v>0.16</v>
      </c>
      <c r="AB4747">
        <v>25</v>
      </c>
      <c r="AC4747">
        <v>16</v>
      </c>
      <c r="AD4747">
        <v>9</v>
      </c>
      <c r="AE4747">
        <v>64</v>
      </c>
      <c r="AF4747">
        <v>12</v>
      </c>
      <c r="AG4747">
        <v>11</v>
      </c>
      <c r="AH4747">
        <v>3</v>
      </c>
      <c r="AI4747">
        <v>11</v>
      </c>
    </row>
    <row r="4748" spans="1:35" x14ac:dyDescent="0.2">
      <c r="A4748" s="102">
        <v>4998</v>
      </c>
      <c r="B4748">
        <v>3401</v>
      </c>
      <c r="C4748" t="s">
        <v>789</v>
      </c>
      <c r="D4748" t="s">
        <v>3281</v>
      </c>
      <c r="E4748">
        <v>2110</v>
      </c>
      <c r="F4748">
        <v>2088</v>
      </c>
      <c r="G4748">
        <v>300</v>
      </c>
      <c r="H4748" t="s">
        <v>2927</v>
      </c>
      <c r="I4748">
        <v>7649</v>
      </c>
      <c r="J4748" t="s">
        <v>3226</v>
      </c>
      <c r="K4748" t="s">
        <v>2953</v>
      </c>
      <c r="L4748">
        <v>5600</v>
      </c>
      <c r="M4748">
        <v>5560</v>
      </c>
      <c r="N4748">
        <v>100</v>
      </c>
      <c r="O4748" t="s">
        <v>2930</v>
      </c>
      <c r="P4748">
        <v>0.65660893989109403</v>
      </c>
      <c r="Q4748">
        <v>0.84943034188114697</v>
      </c>
      <c r="R4748">
        <v>8.4952247491666202E-3</v>
      </c>
      <c r="S4748">
        <v>5.4417041087220903E-2</v>
      </c>
      <c r="T4748">
        <v>2.1493485401503398</v>
      </c>
      <c r="U4748">
        <v>2.1493485401503398</v>
      </c>
      <c r="V4748">
        <v>2.4994048352649298</v>
      </c>
      <c r="W4748">
        <v>7.1</v>
      </c>
      <c r="X4748">
        <v>12.66</v>
      </c>
      <c r="Y4748">
        <v>46586</v>
      </c>
      <c r="Z4748">
        <v>3328</v>
      </c>
      <c r="AA4748">
        <v>0.23</v>
      </c>
      <c r="AB4748">
        <v>14</v>
      </c>
      <c r="AC4748">
        <v>6</v>
      </c>
      <c r="AD4748">
        <v>8</v>
      </c>
      <c r="AE4748">
        <v>42.86</v>
      </c>
      <c r="AF4748">
        <v>13</v>
      </c>
      <c r="AG4748">
        <v>5</v>
      </c>
      <c r="AH4748">
        <v>3</v>
      </c>
      <c r="AI4748">
        <v>6</v>
      </c>
    </row>
    <row r="4749" spans="1:35" x14ac:dyDescent="0.2">
      <c r="A4749" s="102">
        <v>5230</v>
      </c>
      <c r="B4749">
        <v>4613</v>
      </c>
      <c r="C4749" t="s">
        <v>227</v>
      </c>
      <c r="D4749" t="s">
        <v>2952</v>
      </c>
      <c r="E4749">
        <v>2620</v>
      </c>
      <c r="F4749">
        <v>2566</v>
      </c>
      <c r="G4749">
        <v>400</v>
      </c>
      <c r="H4749" t="s">
        <v>2927</v>
      </c>
      <c r="I4749">
        <v>4996</v>
      </c>
      <c r="J4749" t="s">
        <v>3279</v>
      </c>
      <c r="K4749" t="s">
        <v>2952</v>
      </c>
      <c r="L4749">
        <v>905</v>
      </c>
      <c r="M4749">
        <v>896</v>
      </c>
      <c r="N4749">
        <v>1100</v>
      </c>
      <c r="O4749" t="s">
        <v>2930</v>
      </c>
      <c r="P4749">
        <v>0.66992910128592897</v>
      </c>
      <c r="Q4749">
        <v>0.84638521215400098</v>
      </c>
      <c r="R4749">
        <v>6.5702586094094795E-2</v>
      </c>
      <c r="S4749">
        <v>0.25336682801985499</v>
      </c>
      <c r="T4749">
        <v>0.974835975273178</v>
      </c>
      <c r="U4749">
        <v>0.974835975273178</v>
      </c>
      <c r="V4749">
        <v>1.7932666456191</v>
      </c>
      <c r="W4749">
        <v>4.47</v>
      </c>
      <c r="X4749">
        <v>3.98</v>
      </c>
      <c r="Y4749">
        <v>46577</v>
      </c>
      <c r="Z4749">
        <v>2451</v>
      </c>
      <c r="AA4749">
        <v>-0.02</v>
      </c>
      <c r="AB4749">
        <v>19</v>
      </c>
      <c r="AC4749">
        <v>9</v>
      </c>
      <c r="AD4749">
        <v>10</v>
      </c>
      <c r="AE4749">
        <v>47.37</v>
      </c>
      <c r="AF4749">
        <v>12</v>
      </c>
      <c r="AG4749">
        <v>7</v>
      </c>
      <c r="AH4749">
        <v>8</v>
      </c>
      <c r="AI4749">
        <v>4</v>
      </c>
    </row>
    <row r="4750" spans="1:35" x14ac:dyDescent="0.2">
      <c r="A4750" s="102">
        <v>4287</v>
      </c>
      <c r="B4750">
        <v>6971</v>
      </c>
      <c r="C4750" t="s">
        <v>951</v>
      </c>
      <c r="D4750" t="s">
        <v>2932</v>
      </c>
      <c r="E4750">
        <v>7344</v>
      </c>
      <c r="F4750">
        <v>7328</v>
      </c>
      <c r="G4750">
        <v>100</v>
      </c>
      <c r="H4750" t="s">
        <v>2930</v>
      </c>
      <c r="I4750">
        <v>9719</v>
      </c>
      <c r="J4750" t="s">
        <v>3626</v>
      </c>
      <c r="K4750" t="s">
        <v>2929</v>
      </c>
      <c r="L4750">
        <v>6100</v>
      </c>
      <c r="M4750">
        <v>6130</v>
      </c>
      <c r="N4750">
        <v>100</v>
      </c>
      <c r="O4750" t="s">
        <v>2927</v>
      </c>
      <c r="P4750">
        <v>0.41333049933048299</v>
      </c>
      <c r="Q4750">
        <v>0.85916367880358202</v>
      </c>
      <c r="R4750">
        <v>0.39474768988941999</v>
      </c>
      <c r="S4750">
        <v>2.3342843403001301E-2</v>
      </c>
      <c r="T4750">
        <v>-2.0310730899294098</v>
      </c>
      <c r="U4750">
        <v>2.0310730899294098</v>
      </c>
      <c r="V4750">
        <v>1.5921612493624899</v>
      </c>
      <c r="W4750">
        <v>-7.59</v>
      </c>
      <c r="X4750">
        <v>16.350000000000001</v>
      </c>
      <c r="Y4750">
        <v>46540</v>
      </c>
      <c r="Z4750">
        <v>46540</v>
      </c>
      <c r="AA4750">
        <v>2.08</v>
      </c>
      <c r="AB4750">
        <v>1</v>
      </c>
      <c r="AC4750">
        <v>1</v>
      </c>
      <c r="AD4750">
        <v>0</v>
      </c>
      <c r="AE4750">
        <v>100</v>
      </c>
      <c r="AF4750">
        <v>17</v>
      </c>
      <c r="AG4750">
        <v>1</v>
      </c>
      <c r="AH4750">
        <v>0</v>
      </c>
      <c r="AI4750">
        <v>0</v>
      </c>
    </row>
    <row r="4751" spans="1:35" x14ac:dyDescent="0.2">
      <c r="A4751" s="102">
        <v>7902</v>
      </c>
      <c r="B4751">
        <v>8306</v>
      </c>
      <c r="C4751" t="s">
        <v>3191</v>
      </c>
      <c r="D4751" t="s">
        <v>2990</v>
      </c>
      <c r="E4751">
        <v>579.9</v>
      </c>
      <c r="F4751">
        <v>579.4</v>
      </c>
      <c r="G4751">
        <v>1800</v>
      </c>
      <c r="H4751" t="s">
        <v>2927</v>
      </c>
      <c r="I4751">
        <v>9072</v>
      </c>
      <c r="J4751" t="s">
        <v>3098</v>
      </c>
      <c r="K4751" t="s">
        <v>3099</v>
      </c>
      <c r="L4751">
        <v>2659</v>
      </c>
      <c r="M4751">
        <v>2602</v>
      </c>
      <c r="N4751">
        <v>400</v>
      </c>
      <c r="O4751" t="s">
        <v>2930</v>
      </c>
      <c r="P4751">
        <v>0.78728660995178501</v>
      </c>
      <c r="Q4751">
        <v>0.810680572947306</v>
      </c>
      <c r="R4751">
        <v>0.31819035907438198</v>
      </c>
      <c r="S4751">
        <v>9.43490252926725E-2</v>
      </c>
      <c r="T4751">
        <v>2.3199372373073999</v>
      </c>
      <c r="U4751">
        <v>2.3199372373073999</v>
      </c>
      <c r="V4751">
        <v>0.95847294971901398</v>
      </c>
      <c r="W4751">
        <v>3.06</v>
      </c>
      <c r="X4751">
        <v>0.2</v>
      </c>
      <c r="Y4751">
        <v>46391</v>
      </c>
      <c r="Z4751">
        <v>2729</v>
      </c>
      <c r="AA4751">
        <v>0.08</v>
      </c>
      <c r="AB4751">
        <v>17</v>
      </c>
      <c r="AC4751">
        <v>9</v>
      </c>
      <c r="AD4751">
        <v>8</v>
      </c>
      <c r="AE4751">
        <v>52.94</v>
      </c>
      <c r="AF4751">
        <v>15</v>
      </c>
      <c r="AG4751">
        <v>3</v>
      </c>
      <c r="AH4751">
        <v>3</v>
      </c>
      <c r="AI4751">
        <v>11</v>
      </c>
    </row>
    <row r="4752" spans="1:35" x14ac:dyDescent="0.2">
      <c r="A4752" s="102">
        <v>4422</v>
      </c>
      <c r="B4752">
        <v>2337</v>
      </c>
      <c r="C4752" t="s">
        <v>3651</v>
      </c>
      <c r="D4752" t="s">
        <v>2949</v>
      </c>
      <c r="E4752">
        <v>436</v>
      </c>
      <c r="F4752">
        <v>423</v>
      </c>
      <c r="G4752">
        <v>2600</v>
      </c>
      <c r="H4752" t="s">
        <v>2930</v>
      </c>
      <c r="I4752">
        <v>8585</v>
      </c>
      <c r="J4752" t="s">
        <v>3703</v>
      </c>
      <c r="K4752" t="s">
        <v>2933</v>
      </c>
      <c r="L4752">
        <v>165</v>
      </c>
      <c r="M4752">
        <v>165</v>
      </c>
      <c r="N4752">
        <v>6700</v>
      </c>
      <c r="O4752" t="s">
        <v>2927</v>
      </c>
      <c r="P4752">
        <v>0.14563306566200401</v>
      </c>
      <c r="Q4752">
        <v>0.85745131687910403</v>
      </c>
      <c r="R4752">
        <v>0.66916556804390004</v>
      </c>
      <c r="S4752">
        <v>9.3399190250077604E-2</v>
      </c>
      <c r="T4752">
        <v>-1.0074314528872399</v>
      </c>
      <c r="U4752">
        <v>1.0074314528872399</v>
      </c>
      <c r="V4752">
        <v>0.159309869820669</v>
      </c>
      <c r="W4752">
        <v>-6.42</v>
      </c>
      <c r="X4752">
        <v>0.52</v>
      </c>
      <c r="Y4752">
        <v>46381</v>
      </c>
      <c r="Z4752">
        <v>1784</v>
      </c>
      <c r="AA4752">
        <v>0.08</v>
      </c>
      <c r="AB4752">
        <v>26</v>
      </c>
      <c r="AC4752">
        <v>12</v>
      </c>
      <c r="AD4752">
        <v>14</v>
      </c>
      <c r="AE4752">
        <v>46.15</v>
      </c>
      <c r="AF4752">
        <v>13</v>
      </c>
      <c r="AG4752">
        <v>8</v>
      </c>
      <c r="AH4752">
        <v>9</v>
      </c>
      <c r="AI4752">
        <v>9</v>
      </c>
    </row>
    <row r="4753" spans="1:35" x14ac:dyDescent="0.2">
      <c r="A4753" s="102">
        <v>5963</v>
      </c>
      <c r="B4753">
        <v>3046</v>
      </c>
      <c r="C4753" t="s">
        <v>764</v>
      </c>
      <c r="D4753" t="s">
        <v>2953</v>
      </c>
      <c r="E4753">
        <v>7810</v>
      </c>
      <c r="F4753">
        <v>7780</v>
      </c>
      <c r="G4753">
        <v>100</v>
      </c>
      <c r="H4753" t="s">
        <v>2927</v>
      </c>
      <c r="I4753">
        <v>3289</v>
      </c>
      <c r="J4753" t="s">
        <v>781</v>
      </c>
      <c r="K4753" t="s">
        <v>2949</v>
      </c>
      <c r="L4753">
        <v>800</v>
      </c>
      <c r="M4753">
        <v>800</v>
      </c>
      <c r="N4753">
        <v>1000</v>
      </c>
      <c r="O4753" t="s">
        <v>2930</v>
      </c>
      <c r="P4753">
        <v>0.69880017496512004</v>
      </c>
      <c r="Q4753">
        <v>0.83644949570827898</v>
      </c>
      <c r="R4753">
        <v>0.75310788694228603</v>
      </c>
      <c r="S4753">
        <v>0.37493440733403899</v>
      </c>
      <c r="T4753">
        <v>0.411757886774125</v>
      </c>
      <c r="U4753">
        <v>0.411757886774125</v>
      </c>
      <c r="V4753">
        <v>0.82972812368687399</v>
      </c>
      <c r="W4753">
        <v>1.96</v>
      </c>
      <c r="X4753">
        <v>2.83</v>
      </c>
      <c r="Y4753">
        <v>46268</v>
      </c>
      <c r="Z4753">
        <v>2313</v>
      </c>
      <c r="AA4753">
        <v>7.0000000000000007E-2</v>
      </c>
      <c r="AB4753">
        <v>20</v>
      </c>
      <c r="AC4753">
        <v>12</v>
      </c>
      <c r="AD4753">
        <v>8</v>
      </c>
      <c r="AE4753">
        <v>60</v>
      </c>
      <c r="AF4753">
        <v>12</v>
      </c>
      <c r="AG4753">
        <v>7</v>
      </c>
      <c r="AH4753">
        <v>6</v>
      </c>
      <c r="AI4753">
        <v>7</v>
      </c>
    </row>
    <row r="4754" spans="1:35" x14ac:dyDescent="0.2">
      <c r="A4754" s="102">
        <v>6520</v>
      </c>
      <c r="B4754">
        <v>5486</v>
      </c>
      <c r="C4754" t="s">
        <v>871</v>
      </c>
      <c r="D4754" t="s">
        <v>2988</v>
      </c>
      <c r="E4754">
        <v>1774</v>
      </c>
      <c r="F4754">
        <v>1790</v>
      </c>
      <c r="G4754">
        <v>400</v>
      </c>
      <c r="H4754" t="s">
        <v>2927</v>
      </c>
      <c r="I4754">
        <v>6383</v>
      </c>
      <c r="J4754" t="s">
        <v>698</v>
      </c>
      <c r="K4754" t="s">
        <v>2940</v>
      </c>
      <c r="L4754">
        <v>6960</v>
      </c>
      <c r="M4754">
        <v>6910</v>
      </c>
      <c r="N4754">
        <v>100</v>
      </c>
      <c r="O4754" t="s">
        <v>2930</v>
      </c>
      <c r="P4754">
        <v>0.84434257896628095</v>
      </c>
      <c r="Q4754">
        <v>0.82919404533893404</v>
      </c>
      <c r="R4754">
        <v>0.117536278881575</v>
      </c>
      <c r="S4754">
        <v>0.12727190209410599</v>
      </c>
      <c r="T4754">
        <v>2.1204824604702401</v>
      </c>
      <c r="U4754">
        <v>2.1204824604702401</v>
      </c>
      <c r="V4754">
        <v>2.1755981229672199</v>
      </c>
      <c r="W4754">
        <v>8.9700000000000006</v>
      </c>
      <c r="X4754">
        <v>3.62</v>
      </c>
      <c r="Y4754">
        <v>46155</v>
      </c>
      <c r="Z4754">
        <v>2885</v>
      </c>
      <c r="AA4754">
        <v>0.3</v>
      </c>
      <c r="AB4754">
        <v>16</v>
      </c>
      <c r="AC4754">
        <v>9</v>
      </c>
      <c r="AD4754">
        <v>7</v>
      </c>
      <c r="AE4754">
        <v>56.25</v>
      </c>
      <c r="AF4754">
        <v>7</v>
      </c>
      <c r="AG4754">
        <v>7</v>
      </c>
      <c r="AH4754">
        <v>7</v>
      </c>
      <c r="AI4754">
        <v>2</v>
      </c>
    </row>
    <row r="4755" spans="1:35" x14ac:dyDescent="0.2">
      <c r="A4755" s="102">
        <v>1446</v>
      </c>
      <c r="B4755">
        <v>2331</v>
      </c>
      <c r="C4755" t="s">
        <v>3130</v>
      </c>
      <c r="D4755" t="s">
        <v>2942</v>
      </c>
      <c r="E4755">
        <v>5750</v>
      </c>
      <c r="F4755">
        <v>5710</v>
      </c>
      <c r="G4755">
        <v>100</v>
      </c>
      <c r="H4755" t="s">
        <v>2930</v>
      </c>
      <c r="I4755">
        <v>6758</v>
      </c>
      <c r="J4755" t="s">
        <v>2944</v>
      </c>
      <c r="K4755" t="s">
        <v>2932</v>
      </c>
      <c r="L4755">
        <v>7890</v>
      </c>
      <c r="M4755">
        <v>7826</v>
      </c>
      <c r="N4755">
        <v>100</v>
      </c>
      <c r="O4755" t="s">
        <v>2927</v>
      </c>
      <c r="P4755">
        <v>0.64397734519852801</v>
      </c>
      <c r="Q4755">
        <v>0.90638427632059404</v>
      </c>
      <c r="R4755">
        <v>0.137329601762328</v>
      </c>
      <c r="S4755">
        <v>4.7065480959719901E-2</v>
      </c>
      <c r="T4755">
        <v>-1.65418791991589</v>
      </c>
      <c r="U4755">
        <v>1.65418791991589</v>
      </c>
      <c r="V4755">
        <v>1.7654118361673901</v>
      </c>
      <c r="W4755">
        <v>-11.04</v>
      </c>
      <c r="X4755">
        <v>27.04</v>
      </c>
      <c r="Y4755">
        <v>46100</v>
      </c>
      <c r="Z4755">
        <v>5762</v>
      </c>
      <c r="AA4755">
        <v>0.66</v>
      </c>
      <c r="AB4755">
        <v>8</v>
      </c>
      <c r="AC4755">
        <v>5</v>
      </c>
      <c r="AD4755">
        <v>3</v>
      </c>
      <c r="AE4755">
        <v>62.5</v>
      </c>
      <c r="AF4755">
        <v>14</v>
      </c>
      <c r="AG4755">
        <v>4</v>
      </c>
      <c r="AH4755">
        <v>2</v>
      </c>
      <c r="AI4755">
        <v>2</v>
      </c>
    </row>
    <row r="4756" spans="1:35" x14ac:dyDescent="0.2">
      <c r="A4756" s="102">
        <v>5008</v>
      </c>
      <c r="B4756">
        <v>1802</v>
      </c>
      <c r="C4756" t="s">
        <v>3204</v>
      </c>
      <c r="D4756" t="s">
        <v>2937</v>
      </c>
      <c r="E4756">
        <v>1275</v>
      </c>
      <c r="F4756">
        <v>1266</v>
      </c>
      <c r="G4756">
        <v>800</v>
      </c>
      <c r="H4756" t="s">
        <v>2930</v>
      </c>
      <c r="I4756">
        <v>3563</v>
      </c>
      <c r="J4756" t="s">
        <v>3197</v>
      </c>
      <c r="K4756" t="s">
        <v>2953</v>
      </c>
      <c r="L4756">
        <v>9330</v>
      </c>
      <c r="M4756">
        <v>9800</v>
      </c>
      <c r="N4756">
        <v>100</v>
      </c>
      <c r="O4756" t="s">
        <v>2927</v>
      </c>
      <c r="P4756">
        <v>0.55260117013448695</v>
      </c>
      <c r="Q4756">
        <v>0.84919458959349203</v>
      </c>
      <c r="R4756">
        <v>0.72220882613537696</v>
      </c>
      <c r="S4756">
        <v>0.14949604026062799</v>
      </c>
      <c r="T4756">
        <v>-0.78701656969296596</v>
      </c>
      <c r="U4756">
        <v>0.78701656969296596</v>
      </c>
      <c r="V4756">
        <v>0.25628533692032301</v>
      </c>
      <c r="W4756">
        <v>-5.58</v>
      </c>
      <c r="X4756">
        <v>3.35</v>
      </c>
      <c r="Y4756">
        <v>46059</v>
      </c>
      <c r="Z4756">
        <v>2879</v>
      </c>
      <c r="AA4756">
        <v>0.25</v>
      </c>
      <c r="AB4756">
        <v>16</v>
      </c>
      <c r="AC4756">
        <v>9</v>
      </c>
      <c r="AD4756">
        <v>7</v>
      </c>
      <c r="AE4756">
        <v>56.25</v>
      </c>
      <c r="AF4756">
        <v>11</v>
      </c>
      <c r="AG4756">
        <v>8</v>
      </c>
      <c r="AH4756">
        <v>4</v>
      </c>
      <c r="AI4756">
        <v>4</v>
      </c>
    </row>
    <row r="4757" spans="1:35" x14ac:dyDescent="0.2">
      <c r="A4757" s="102">
        <v>6945</v>
      </c>
      <c r="B4757">
        <v>2127</v>
      </c>
      <c r="C4757" t="s">
        <v>3177</v>
      </c>
      <c r="D4757" t="s">
        <v>2942</v>
      </c>
      <c r="E4757">
        <v>3750</v>
      </c>
      <c r="F4757">
        <v>3830</v>
      </c>
      <c r="G4757">
        <v>200</v>
      </c>
      <c r="H4757" t="s">
        <v>2930</v>
      </c>
      <c r="I4757">
        <v>4528</v>
      </c>
      <c r="J4757" t="s">
        <v>831</v>
      </c>
      <c r="K4757" t="s">
        <v>2950</v>
      </c>
      <c r="L4757">
        <v>2710</v>
      </c>
      <c r="M4757">
        <v>2690.5</v>
      </c>
      <c r="N4757">
        <v>300</v>
      </c>
      <c r="O4757" t="s">
        <v>2927</v>
      </c>
      <c r="P4757">
        <v>0.752853480337355</v>
      </c>
      <c r="Q4757">
        <v>0.82332960390251597</v>
      </c>
      <c r="R4757">
        <v>0.10666432344964</v>
      </c>
      <c r="S4757">
        <v>0.362824892454429</v>
      </c>
      <c r="T4757">
        <v>-1.40054273768215</v>
      </c>
      <c r="U4757">
        <v>1.40054273768215</v>
      </c>
      <c r="V4757">
        <v>1.61344116366073</v>
      </c>
      <c r="W4757">
        <v>-5.81</v>
      </c>
      <c r="X4757">
        <v>5.37</v>
      </c>
      <c r="Y4757">
        <v>46058</v>
      </c>
      <c r="Z4757">
        <v>2303</v>
      </c>
      <c r="AA4757">
        <v>7.0000000000000007E-2</v>
      </c>
      <c r="AB4757">
        <v>20</v>
      </c>
      <c r="AC4757">
        <v>9</v>
      </c>
      <c r="AD4757">
        <v>11</v>
      </c>
      <c r="AE4757">
        <v>45</v>
      </c>
      <c r="AF4757">
        <v>9</v>
      </c>
      <c r="AG4757">
        <v>8</v>
      </c>
      <c r="AH4757">
        <v>8</v>
      </c>
      <c r="AI4757">
        <v>4</v>
      </c>
    </row>
    <row r="4758" spans="1:35" x14ac:dyDescent="0.2">
      <c r="A4758" s="102">
        <v>1238</v>
      </c>
      <c r="B4758">
        <v>1833</v>
      </c>
      <c r="C4758" t="s">
        <v>3701</v>
      </c>
      <c r="D4758" t="s">
        <v>2937</v>
      </c>
      <c r="E4758">
        <v>2880</v>
      </c>
      <c r="F4758">
        <v>2904</v>
      </c>
      <c r="G4758">
        <v>300</v>
      </c>
      <c r="H4758" t="s">
        <v>2930</v>
      </c>
      <c r="I4758">
        <v>8136</v>
      </c>
      <c r="J4758" t="s">
        <v>3086</v>
      </c>
      <c r="K4758" t="s">
        <v>2934</v>
      </c>
      <c r="L4758">
        <v>2217</v>
      </c>
      <c r="M4758">
        <v>2219</v>
      </c>
      <c r="N4758">
        <v>400</v>
      </c>
      <c r="O4758" t="s">
        <v>2927</v>
      </c>
      <c r="P4758">
        <v>0.54303382381772203</v>
      </c>
      <c r="Q4758">
        <v>0.91046448093787002</v>
      </c>
      <c r="R4758">
        <v>1.58097050173003E-2</v>
      </c>
      <c r="S4758">
        <v>1.6215381012132001E-2</v>
      </c>
      <c r="T4758">
        <v>-2.3486485753187201</v>
      </c>
      <c r="U4758">
        <v>2.3486485753187201</v>
      </c>
      <c r="V4758">
        <v>2.0478080533576102</v>
      </c>
      <c r="W4758">
        <v>-6.12</v>
      </c>
      <c r="X4758">
        <v>1.88</v>
      </c>
      <c r="Y4758">
        <v>45989</v>
      </c>
      <c r="Z4758">
        <v>3285</v>
      </c>
      <c r="AA4758">
        <v>0.1</v>
      </c>
      <c r="AB4758">
        <v>14</v>
      </c>
      <c r="AC4758">
        <v>7</v>
      </c>
      <c r="AD4758">
        <v>7</v>
      </c>
      <c r="AE4758">
        <v>50</v>
      </c>
      <c r="AF4758">
        <v>13</v>
      </c>
      <c r="AG4758">
        <v>5</v>
      </c>
      <c r="AH4758">
        <v>5</v>
      </c>
      <c r="AI4758">
        <v>4</v>
      </c>
    </row>
    <row r="4759" spans="1:35" x14ac:dyDescent="0.2">
      <c r="A4759" s="102">
        <v>1234</v>
      </c>
      <c r="B4759">
        <v>2784</v>
      </c>
      <c r="C4759" t="s">
        <v>1262</v>
      </c>
      <c r="D4759" t="s">
        <v>2934</v>
      </c>
      <c r="E4759">
        <v>2350</v>
      </c>
      <c r="F4759">
        <v>2377</v>
      </c>
      <c r="G4759">
        <v>400</v>
      </c>
      <c r="H4759" t="s">
        <v>2927</v>
      </c>
      <c r="I4759">
        <v>7182</v>
      </c>
      <c r="J4759" t="s">
        <v>3094</v>
      </c>
      <c r="K4759" t="s">
        <v>2990</v>
      </c>
      <c r="L4759">
        <v>1050</v>
      </c>
      <c r="M4759">
        <v>1047</v>
      </c>
      <c r="N4759">
        <v>900</v>
      </c>
      <c r="O4759" t="s">
        <v>2930</v>
      </c>
      <c r="P4759">
        <v>0.59303162078258798</v>
      </c>
      <c r="Q4759">
        <v>0.910525531327114</v>
      </c>
      <c r="R4759">
        <v>0.41067749111739299</v>
      </c>
      <c r="S4759">
        <v>0.38179342740268601</v>
      </c>
      <c r="T4759">
        <v>0.72893184906790298</v>
      </c>
      <c r="U4759">
        <v>0.72893184906790298</v>
      </c>
      <c r="V4759">
        <v>0.29632046753348301</v>
      </c>
      <c r="W4759">
        <v>2.33</v>
      </c>
      <c r="X4759">
        <v>0.89</v>
      </c>
      <c r="Y4759">
        <v>45966</v>
      </c>
      <c r="Z4759">
        <v>2704</v>
      </c>
      <c r="AA4759">
        <v>0.12</v>
      </c>
      <c r="AB4759">
        <v>17</v>
      </c>
      <c r="AC4759">
        <v>10</v>
      </c>
      <c r="AD4759">
        <v>7</v>
      </c>
      <c r="AE4759">
        <v>58.82</v>
      </c>
      <c r="AF4759">
        <v>15</v>
      </c>
      <c r="AG4759">
        <v>4</v>
      </c>
      <c r="AH4759">
        <v>3</v>
      </c>
      <c r="AI4759">
        <v>10</v>
      </c>
    </row>
    <row r="4760" spans="1:35" x14ac:dyDescent="0.2">
      <c r="A4760" s="102">
        <v>1606</v>
      </c>
      <c r="B4760">
        <v>6988</v>
      </c>
      <c r="C4760" t="s">
        <v>65</v>
      </c>
      <c r="D4760" t="s">
        <v>2952</v>
      </c>
      <c r="E4760">
        <v>6340</v>
      </c>
      <c r="F4760">
        <v>6310</v>
      </c>
      <c r="G4760">
        <v>100</v>
      </c>
      <c r="H4760" t="s">
        <v>2927</v>
      </c>
      <c r="I4760">
        <v>9810</v>
      </c>
      <c r="J4760" t="s">
        <v>2894</v>
      </c>
      <c r="K4760" t="s">
        <v>2934</v>
      </c>
      <c r="L4760">
        <v>4820</v>
      </c>
      <c r="M4760">
        <v>4860</v>
      </c>
      <c r="N4760">
        <v>100</v>
      </c>
      <c r="O4760" t="s">
        <v>2930</v>
      </c>
      <c r="P4760">
        <v>0.111750851537021</v>
      </c>
      <c r="Q4760">
        <v>0.903164175066131</v>
      </c>
      <c r="R4760">
        <v>3.2231503826604202E-4</v>
      </c>
      <c r="S4760">
        <v>7.0485809382147505E-2</v>
      </c>
      <c r="T4760">
        <v>1.4629429708891899</v>
      </c>
      <c r="U4760">
        <v>1.4629429708891899</v>
      </c>
      <c r="V4760">
        <v>1.8504252430402499</v>
      </c>
      <c r="W4760">
        <v>5.16</v>
      </c>
      <c r="X4760">
        <v>22.98</v>
      </c>
      <c r="Y4760">
        <v>45922</v>
      </c>
      <c r="Z4760">
        <v>45922</v>
      </c>
      <c r="AA4760">
        <v>2.08</v>
      </c>
      <c r="AB4760">
        <v>1</v>
      </c>
      <c r="AC4760">
        <v>1</v>
      </c>
      <c r="AD4760">
        <v>0</v>
      </c>
      <c r="AE4760">
        <v>100</v>
      </c>
      <c r="AF4760">
        <v>14</v>
      </c>
      <c r="AG4760">
        <v>1</v>
      </c>
      <c r="AH4760">
        <v>0</v>
      </c>
      <c r="AI4760">
        <v>0</v>
      </c>
    </row>
    <row r="4761" spans="1:35" x14ac:dyDescent="0.2">
      <c r="A4761" s="102">
        <v>5776</v>
      </c>
      <c r="B4761">
        <v>2492</v>
      </c>
      <c r="C4761" t="s">
        <v>740</v>
      </c>
      <c r="D4761" t="s">
        <v>2942</v>
      </c>
      <c r="E4761">
        <v>900</v>
      </c>
      <c r="F4761">
        <v>884</v>
      </c>
      <c r="G4761">
        <v>1000</v>
      </c>
      <c r="H4761" t="s">
        <v>2930</v>
      </c>
      <c r="I4761">
        <v>4819</v>
      </c>
      <c r="J4761" t="s">
        <v>2946</v>
      </c>
      <c r="K4761" t="s">
        <v>2929</v>
      </c>
      <c r="L4761">
        <v>4350</v>
      </c>
      <c r="M4761">
        <v>4245</v>
      </c>
      <c r="N4761">
        <v>200</v>
      </c>
      <c r="O4761" t="s">
        <v>2927</v>
      </c>
      <c r="P4761">
        <v>0.374569932205085</v>
      </c>
      <c r="Q4761">
        <v>0.83895048017140506</v>
      </c>
      <c r="R4761">
        <v>0.38794179803871798</v>
      </c>
      <c r="S4761">
        <v>1.18377303556427E-2</v>
      </c>
      <c r="T4761">
        <v>-1.36587638565533</v>
      </c>
      <c r="U4761">
        <v>1.36587638565533</v>
      </c>
      <c r="V4761">
        <v>1.30988548331465</v>
      </c>
      <c r="W4761">
        <v>-9.91</v>
      </c>
      <c r="X4761">
        <v>4.12</v>
      </c>
      <c r="Y4761">
        <v>45888</v>
      </c>
      <c r="Z4761">
        <v>1995</v>
      </c>
      <c r="AA4761">
        <v>0.14000000000000001</v>
      </c>
      <c r="AB4761">
        <v>23</v>
      </c>
      <c r="AC4761">
        <v>13</v>
      </c>
      <c r="AD4761">
        <v>10</v>
      </c>
      <c r="AE4761">
        <v>56.52</v>
      </c>
      <c r="AF4761">
        <v>7</v>
      </c>
      <c r="AG4761">
        <v>12</v>
      </c>
      <c r="AH4761">
        <v>9</v>
      </c>
      <c r="AI4761">
        <v>2</v>
      </c>
    </row>
    <row r="4762" spans="1:35" x14ac:dyDescent="0.2">
      <c r="A4762" s="102">
        <v>5865</v>
      </c>
      <c r="B4762">
        <v>2427</v>
      </c>
      <c r="C4762" t="s">
        <v>3268</v>
      </c>
      <c r="D4762" t="s">
        <v>2942</v>
      </c>
      <c r="E4762">
        <v>980</v>
      </c>
      <c r="F4762">
        <v>995</v>
      </c>
      <c r="G4762">
        <v>1100</v>
      </c>
      <c r="H4762" t="s">
        <v>2930</v>
      </c>
      <c r="I4762">
        <v>7211</v>
      </c>
      <c r="J4762" t="s">
        <v>28</v>
      </c>
      <c r="K4762" t="s">
        <v>2945</v>
      </c>
      <c r="L4762">
        <v>423</v>
      </c>
      <c r="M4762">
        <v>425</v>
      </c>
      <c r="N4762">
        <v>2600</v>
      </c>
      <c r="O4762" t="s">
        <v>2927</v>
      </c>
      <c r="P4762">
        <v>0.909911146614092</v>
      </c>
      <c r="Q4762">
        <v>0.83785696595142001</v>
      </c>
      <c r="R4762">
        <v>1.2005612390930599E-2</v>
      </c>
      <c r="S4762">
        <v>9.2021708658242496E-2</v>
      </c>
      <c r="T4762">
        <v>-1.0623511520994899</v>
      </c>
      <c r="U4762">
        <v>1.0623511520994899</v>
      </c>
      <c r="V4762">
        <v>0.66300264905658501</v>
      </c>
      <c r="W4762">
        <v>-4.33</v>
      </c>
      <c r="X4762">
        <v>0.96</v>
      </c>
      <c r="Y4762">
        <v>45815</v>
      </c>
      <c r="Z4762">
        <v>2291</v>
      </c>
      <c r="AA4762">
        <v>0.09</v>
      </c>
      <c r="AB4762">
        <v>20</v>
      </c>
      <c r="AC4762">
        <v>11</v>
      </c>
      <c r="AD4762">
        <v>9</v>
      </c>
      <c r="AE4762">
        <v>55</v>
      </c>
      <c r="AF4762">
        <v>11</v>
      </c>
      <c r="AG4762">
        <v>9</v>
      </c>
      <c r="AH4762">
        <v>7</v>
      </c>
      <c r="AI4762">
        <v>4</v>
      </c>
    </row>
    <row r="4763" spans="1:35" x14ac:dyDescent="0.2">
      <c r="A4763" s="102">
        <v>7242</v>
      </c>
      <c r="B4763">
        <v>6201</v>
      </c>
      <c r="C4763" t="s">
        <v>3463</v>
      </c>
      <c r="D4763" t="s">
        <v>2945</v>
      </c>
      <c r="E4763">
        <v>6290</v>
      </c>
      <c r="F4763">
        <v>6250</v>
      </c>
      <c r="G4763">
        <v>100</v>
      </c>
      <c r="H4763" t="s">
        <v>2927</v>
      </c>
      <c r="I4763">
        <v>7649</v>
      </c>
      <c r="J4763" t="s">
        <v>3226</v>
      </c>
      <c r="K4763" t="s">
        <v>2953</v>
      </c>
      <c r="L4763">
        <v>5600</v>
      </c>
      <c r="M4763">
        <v>5560</v>
      </c>
      <c r="N4763">
        <v>100</v>
      </c>
      <c r="O4763" t="s">
        <v>2930</v>
      </c>
      <c r="P4763">
        <v>0.621875493021392</v>
      </c>
      <c r="Q4763">
        <v>0.81969189912505402</v>
      </c>
      <c r="R4763">
        <v>3.15194986469211E-2</v>
      </c>
      <c r="S4763">
        <v>4.8695364635284899E-2</v>
      </c>
      <c r="T4763">
        <v>1.21146904453722</v>
      </c>
      <c r="U4763">
        <v>1.21146904453722</v>
      </c>
      <c r="V4763">
        <v>1.0102838604755999</v>
      </c>
      <c r="W4763">
        <v>4.42</v>
      </c>
      <c r="X4763">
        <v>11.04</v>
      </c>
      <c r="Y4763">
        <v>45800</v>
      </c>
      <c r="Z4763">
        <v>4580</v>
      </c>
      <c r="AA4763">
        <v>0.21</v>
      </c>
      <c r="AB4763">
        <v>10</v>
      </c>
      <c r="AC4763">
        <v>4</v>
      </c>
      <c r="AD4763">
        <v>6</v>
      </c>
      <c r="AE4763">
        <v>40</v>
      </c>
      <c r="AF4763">
        <v>12</v>
      </c>
      <c r="AG4763">
        <v>3</v>
      </c>
      <c r="AH4763">
        <v>2</v>
      </c>
      <c r="AI4763">
        <v>5</v>
      </c>
    </row>
    <row r="4764" spans="1:35" x14ac:dyDescent="0.2">
      <c r="A4764" s="102">
        <v>1092</v>
      </c>
      <c r="B4764">
        <v>5947</v>
      </c>
      <c r="C4764" t="s">
        <v>231</v>
      </c>
      <c r="D4764" t="s">
        <v>3194</v>
      </c>
      <c r="E4764">
        <v>7930</v>
      </c>
      <c r="F4764">
        <v>7870</v>
      </c>
      <c r="G4764">
        <v>100</v>
      </c>
      <c r="H4764" t="s">
        <v>2930</v>
      </c>
      <c r="I4764">
        <v>8020</v>
      </c>
      <c r="J4764" t="s">
        <v>3095</v>
      </c>
      <c r="K4764" t="s">
        <v>2934</v>
      </c>
      <c r="L4764">
        <v>1360</v>
      </c>
      <c r="M4764">
        <v>1373</v>
      </c>
      <c r="N4764">
        <v>600</v>
      </c>
      <c r="O4764" t="s">
        <v>2927</v>
      </c>
      <c r="P4764">
        <v>0.51885948994879905</v>
      </c>
      <c r="Q4764">
        <v>0.91398354351117095</v>
      </c>
      <c r="R4764">
        <v>0.84020461720897099</v>
      </c>
      <c r="S4764">
        <v>9.2183851755062995E-2</v>
      </c>
      <c r="T4764">
        <v>-0.80412916605983997</v>
      </c>
      <c r="U4764">
        <v>0.80412916605983997</v>
      </c>
      <c r="V4764">
        <v>0.58395476956009995</v>
      </c>
      <c r="W4764">
        <v>-2.3199999999999998</v>
      </c>
      <c r="X4764">
        <v>4.68</v>
      </c>
      <c r="Y4764">
        <v>45763</v>
      </c>
      <c r="Z4764">
        <v>2860</v>
      </c>
      <c r="AA4764">
        <v>0.23</v>
      </c>
      <c r="AB4764">
        <v>16</v>
      </c>
      <c r="AC4764">
        <v>9</v>
      </c>
      <c r="AD4764">
        <v>7</v>
      </c>
      <c r="AE4764">
        <v>56.25</v>
      </c>
      <c r="AF4764">
        <v>14</v>
      </c>
      <c r="AG4764">
        <v>3</v>
      </c>
      <c r="AH4764">
        <v>2</v>
      </c>
      <c r="AI4764">
        <v>11</v>
      </c>
    </row>
    <row r="4765" spans="1:35" x14ac:dyDescent="0.2">
      <c r="A4765" s="102">
        <v>4097</v>
      </c>
      <c r="B4765">
        <v>5233</v>
      </c>
      <c r="C4765" t="s">
        <v>3195</v>
      </c>
      <c r="D4765" t="s">
        <v>2926</v>
      </c>
      <c r="E4765">
        <v>3035</v>
      </c>
      <c r="F4765">
        <v>3040</v>
      </c>
      <c r="G4765">
        <v>300</v>
      </c>
      <c r="H4765" t="s">
        <v>2930</v>
      </c>
      <c r="I4765">
        <v>5301</v>
      </c>
      <c r="J4765" t="s">
        <v>862</v>
      </c>
      <c r="K4765" t="s">
        <v>2926</v>
      </c>
      <c r="L4765">
        <v>1029</v>
      </c>
      <c r="M4765">
        <v>1027</v>
      </c>
      <c r="N4765">
        <v>900</v>
      </c>
      <c r="O4765" t="s">
        <v>2927</v>
      </c>
      <c r="P4765">
        <v>0.87532416003911995</v>
      </c>
      <c r="Q4765">
        <v>0.86208868663234295</v>
      </c>
      <c r="R4765">
        <v>3.53324398691469E-2</v>
      </c>
      <c r="S4765">
        <v>0.45602608350927698</v>
      </c>
      <c r="T4765">
        <v>-1.22198351231377E-2</v>
      </c>
      <c r="U4765">
        <v>1.22198351231377E-2</v>
      </c>
      <c r="V4765">
        <v>0.11364323602396099</v>
      </c>
      <c r="W4765">
        <v>-0.04</v>
      </c>
      <c r="X4765">
        <v>1.35</v>
      </c>
      <c r="Y4765">
        <v>45732</v>
      </c>
      <c r="Z4765">
        <v>2079</v>
      </c>
      <c r="AA4765">
        <v>0.02</v>
      </c>
      <c r="AB4765">
        <v>22</v>
      </c>
      <c r="AC4765">
        <v>12</v>
      </c>
      <c r="AD4765">
        <v>10</v>
      </c>
      <c r="AE4765">
        <v>54.55</v>
      </c>
      <c r="AF4765">
        <v>9</v>
      </c>
      <c r="AG4765">
        <v>11</v>
      </c>
      <c r="AH4765">
        <v>9</v>
      </c>
      <c r="AI4765">
        <v>2</v>
      </c>
    </row>
    <row r="4766" spans="1:35" x14ac:dyDescent="0.2">
      <c r="A4766" s="102">
        <v>4936</v>
      </c>
      <c r="B4766">
        <v>1951</v>
      </c>
      <c r="C4766" t="s">
        <v>3674</v>
      </c>
      <c r="D4766" t="s">
        <v>2937</v>
      </c>
      <c r="E4766">
        <v>2760</v>
      </c>
      <c r="F4766">
        <v>2810</v>
      </c>
      <c r="G4766">
        <v>300</v>
      </c>
      <c r="H4766" t="s">
        <v>2927</v>
      </c>
      <c r="I4766">
        <v>7272</v>
      </c>
      <c r="J4766" t="s">
        <v>3202</v>
      </c>
      <c r="K4766" t="s">
        <v>2945</v>
      </c>
      <c r="L4766">
        <v>2115</v>
      </c>
      <c r="M4766">
        <v>2104</v>
      </c>
      <c r="N4766">
        <v>400</v>
      </c>
      <c r="O4766" t="s">
        <v>2930</v>
      </c>
      <c r="P4766">
        <v>0.64620536852045096</v>
      </c>
      <c r="Q4766">
        <v>0.85035468518453505</v>
      </c>
      <c r="R4766">
        <v>1.13951677176272E-2</v>
      </c>
      <c r="S4766">
        <v>6.25964949593458E-2</v>
      </c>
      <c r="T4766">
        <v>1.6923462671632099</v>
      </c>
      <c r="U4766">
        <v>1.6923462671632099</v>
      </c>
      <c r="V4766">
        <v>1.1572952664216301</v>
      </c>
      <c r="W4766">
        <v>4.5599999999999996</v>
      </c>
      <c r="X4766">
        <v>0.17</v>
      </c>
      <c r="Y4766">
        <v>45696</v>
      </c>
      <c r="Z4766">
        <v>2285</v>
      </c>
      <c r="AA4766">
        <v>0.16</v>
      </c>
      <c r="AB4766">
        <v>20</v>
      </c>
      <c r="AC4766">
        <v>11</v>
      </c>
      <c r="AD4766">
        <v>9</v>
      </c>
      <c r="AE4766">
        <v>55</v>
      </c>
      <c r="AF4766">
        <v>11</v>
      </c>
      <c r="AG4766">
        <v>8</v>
      </c>
      <c r="AH4766">
        <v>7</v>
      </c>
      <c r="AI4766">
        <v>5</v>
      </c>
    </row>
    <row r="4767" spans="1:35" x14ac:dyDescent="0.2">
      <c r="A4767" s="102">
        <v>1568</v>
      </c>
      <c r="B4767">
        <v>3289</v>
      </c>
      <c r="C4767" t="s">
        <v>781</v>
      </c>
      <c r="D4767" t="s">
        <v>2949</v>
      </c>
      <c r="E4767">
        <v>800</v>
      </c>
      <c r="F4767">
        <v>800</v>
      </c>
      <c r="G4767">
        <v>1300</v>
      </c>
      <c r="H4767" t="s">
        <v>2927</v>
      </c>
      <c r="I4767">
        <v>6952</v>
      </c>
      <c r="J4767" t="s">
        <v>540</v>
      </c>
      <c r="K4767" t="s">
        <v>2932</v>
      </c>
      <c r="L4767">
        <v>2036</v>
      </c>
      <c r="M4767">
        <v>2031</v>
      </c>
      <c r="N4767">
        <v>500</v>
      </c>
      <c r="O4767" t="s">
        <v>2930</v>
      </c>
      <c r="P4767">
        <v>0.37207278755089002</v>
      </c>
      <c r="Q4767">
        <v>0.90383473756566401</v>
      </c>
      <c r="R4767">
        <v>0.209063491007524</v>
      </c>
      <c r="S4767">
        <v>5.0313176472021404E-3</v>
      </c>
      <c r="T4767">
        <v>1.0800703865889201</v>
      </c>
      <c r="U4767">
        <v>1.0800703865889201</v>
      </c>
      <c r="V4767">
        <v>0.94329275419560898</v>
      </c>
      <c r="W4767">
        <v>7.8</v>
      </c>
      <c r="X4767">
        <v>2.41</v>
      </c>
      <c r="Y4767">
        <v>45647</v>
      </c>
      <c r="Z4767">
        <v>2853</v>
      </c>
      <c r="AA4767">
        <v>0.16</v>
      </c>
      <c r="AB4767">
        <v>16</v>
      </c>
      <c r="AC4767">
        <v>7</v>
      </c>
      <c r="AD4767">
        <v>9</v>
      </c>
      <c r="AE4767">
        <v>43.75</v>
      </c>
      <c r="AF4767">
        <v>15</v>
      </c>
      <c r="AG4767">
        <v>5</v>
      </c>
      <c r="AH4767">
        <v>4</v>
      </c>
      <c r="AI4767">
        <v>7</v>
      </c>
    </row>
    <row r="4768" spans="1:35" x14ac:dyDescent="0.2">
      <c r="A4768" s="102">
        <v>1828</v>
      </c>
      <c r="B4768">
        <v>3110</v>
      </c>
      <c r="C4768" t="s">
        <v>682</v>
      </c>
      <c r="D4768" t="s">
        <v>2926</v>
      </c>
      <c r="E4768">
        <v>4900</v>
      </c>
      <c r="F4768">
        <v>4810</v>
      </c>
      <c r="G4768">
        <v>200</v>
      </c>
      <c r="H4768" t="s">
        <v>2927</v>
      </c>
      <c r="I4768">
        <v>9433</v>
      </c>
      <c r="J4768" t="s">
        <v>689</v>
      </c>
      <c r="K4768" t="s">
        <v>2929</v>
      </c>
      <c r="L4768">
        <v>3417</v>
      </c>
      <c r="M4768">
        <v>3411</v>
      </c>
      <c r="N4768">
        <v>300</v>
      </c>
      <c r="O4768" t="s">
        <v>2930</v>
      </c>
      <c r="P4768">
        <v>0.79027834830886401</v>
      </c>
      <c r="Q4768">
        <v>0.89888106635721299</v>
      </c>
      <c r="R4768">
        <v>0.40647658974478801</v>
      </c>
      <c r="S4768">
        <v>5.6415774610656097E-2</v>
      </c>
      <c r="T4768">
        <v>0.69523572251074695</v>
      </c>
      <c r="U4768">
        <v>0.69523572251074695</v>
      </c>
      <c r="V4768">
        <v>0.89648920323403003</v>
      </c>
      <c r="W4768">
        <v>7.61</v>
      </c>
      <c r="X4768">
        <v>6.37</v>
      </c>
      <c r="Y4768">
        <v>45600</v>
      </c>
      <c r="Z4768">
        <v>2280</v>
      </c>
      <c r="AA4768">
        <v>0.17</v>
      </c>
      <c r="AB4768">
        <v>20</v>
      </c>
      <c r="AC4768">
        <v>10</v>
      </c>
      <c r="AD4768">
        <v>10</v>
      </c>
      <c r="AE4768">
        <v>50</v>
      </c>
      <c r="AF4768">
        <v>9</v>
      </c>
      <c r="AG4768">
        <v>8</v>
      </c>
      <c r="AH4768">
        <v>8</v>
      </c>
      <c r="AI4768">
        <v>4</v>
      </c>
    </row>
    <row r="4769" spans="1:35" x14ac:dyDescent="0.2">
      <c r="A4769" s="102">
        <v>8117</v>
      </c>
      <c r="B4769">
        <v>1662</v>
      </c>
      <c r="C4769" t="s">
        <v>708</v>
      </c>
      <c r="D4769" t="s">
        <v>3208</v>
      </c>
      <c r="E4769">
        <v>2820</v>
      </c>
      <c r="F4769">
        <v>2804</v>
      </c>
      <c r="G4769">
        <v>400</v>
      </c>
      <c r="H4769" t="s">
        <v>2930</v>
      </c>
      <c r="I4769">
        <v>6976</v>
      </c>
      <c r="J4769" t="s">
        <v>952</v>
      </c>
      <c r="K4769" t="s">
        <v>2932</v>
      </c>
      <c r="L4769">
        <v>3500</v>
      </c>
      <c r="M4769">
        <v>3500</v>
      </c>
      <c r="N4769">
        <v>300</v>
      </c>
      <c r="O4769" t="s">
        <v>2927</v>
      </c>
      <c r="P4769">
        <v>0.19698226805424501</v>
      </c>
      <c r="Q4769">
        <v>0.80803116372316097</v>
      </c>
      <c r="R4769">
        <v>0.67709905987787999</v>
      </c>
      <c r="S4769">
        <v>0.35377604293388298</v>
      </c>
      <c r="T4769">
        <v>-1.9281503305197301</v>
      </c>
      <c r="U4769">
        <v>1.9281503305197301</v>
      </c>
      <c r="V4769">
        <v>1.8722171241432199</v>
      </c>
      <c r="W4769">
        <v>-16.22</v>
      </c>
      <c r="X4769">
        <v>6.82</v>
      </c>
      <c r="Y4769">
        <v>45578</v>
      </c>
      <c r="Z4769">
        <v>2399</v>
      </c>
      <c r="AA4769">
        <v>0.11</v>
      </c>
      <c r="AB4769">
        <v>19</v>
      </c>
      <c r="AC4769">
        <v>9</v>
      </c>
      <c r="AD4769">
        <v>10</v>
      </c>
      <c r="AE4769">
        <v>47.37</v>
      </c>
      <c r="AF4769">
        <v>10</v>
      </c>
      <c r="AG4769">
        <v>9</v>
      </c>
      <c r="AH4769">
        <v>8</v>
      </c>
      <c r="AI4769">
        <v>2</v>
      </c>
    </row>
    <row r="4770" spans="1:35" x14ac:dyDescent="0.2">
      <c r="A4770" s="102">
        <v>1026</v>
      </c>
      <c r="B4770">
        <v>6770</v>
      </c>
      <c r="C4770" t="s">
        <v>24</v>
      </c>
      <c r="D4770" t="s">
        <v>2932</v>
      </c>
      <c r="E4770">
        <v>2014</v>
      </c>
      <c r="F4770">
        <v>2008</v>
      </c>
      <c r="G4770">
        <v>300</v>
      </c>
      <c r="H4770" t="s">
        <v>2930</v>
      </c>
      <c r="I4770">
        <v>6988</v>
      </c>
      <c r="J4770" t="s">
        <v>65</v>
      </c>
      <c r="K4770" t="s">
        <v>2952</v>
      </c>
      <c r="L4770">
        <v>6340</v>
      </c>
      <c r="M4770">
        <v>6310</v>
      </c>
      <c r="N4770">
        <v>100</v>
      </c>
      <c r="O4770" t="s">
        <v>2927</v>
      </c>
      <c r="P4770">
        <v>6.8460407412804694E-2</v>
      </c>
      <c r="Q4770">
        <v>0.91558002727139498</v>
      </c>
      <c r="R4770">
        <v>0.21567371528882001</v>
      </c>
      <c r="S4770">
        <v>5.6947538800725605E-4</v>
      </c>
      <c r="T4770">
        <v>-2.7204655262608202</v>
      </c>
      <c r="U4770">
        <v>2.7204655262608202</v>
      </c>
      <c r="V4770">
        <v>2.9997652630221898</v>
      </c>
      <c r="W4770">
        <v>-22.33</v>
      </c>
      <c r="X4770">
        <v>4.53</v>
      </c>
      <c r="Y4770">
        <v>45570</v>
      </c>
      <c r="Z4770">
        <v>3038</v>
      </c>
      <c r="AA4770">
        <v>0.09</v>
      </c>
      <c r="AB4770">
        <v>15</v>
      </c>
      <c r="AC4770">
        <v>8</v>
      </c>
      <c r="AD4770">
        <v>7</v>
      </c>
      <c r="AE4770">
        <v>53.33</v>
      </c>
      <c r="AF4770">
        <v>12</v>
      </c>
      <c r="AG4770">
        <v>7</v>
      </c>
      <c r="AH4770">
        <v>4</v>
      </c>
      <c r="AI4770">
        <v>4</v>
      </c>
    </row>
    <row r="4771" spans="1:35" x14ac:dyDescent="0.2">
      <c r="A4771" s="102">
        <v>8624</v>
      </c>
      <c r="B4771">
        <v>1820</v>
      </c>
      <c r="C4771" t="s">
        <v>62</v>
      </c>
      <c r="D4771" t="s">
        <v>2937</v>
      </c>
      <c r="E4771">
        <v>2559</v>
      </c>
      <c r="F4771">
        <v>2571</v>
      </c>
      <c r="G4771">
        <v>400</v>
      </c>
      <c r="H4771" t="s">
        <v>2927</v>
      </c>
      <c r="I4771">
        <v>6923</v>
      </c>
      <c r="J4771" t="s">
        <v>58</v>
      </c>
      <c r="K4771" t="s">
        <v>2932</v>
      </c>
      <c r="L4771">
        <v>3135</v>
      </c>
      <c r="M4771">
        <v>3095</v>
      </c>
      <c r="N4771">
        <v>300</v>
      </c>
      <c r="O4771" t="s">
        <v>2930</v>
      </c>
      <c r="P4771">
        <v>0.422696679932069</v>
      </c>
      <c r="Q4771">
        <v>0.80109520213508401</v>
      </c>
      <c r="R4771">
        <v>0.31766997703692801</v>
      </c>
      <c r="S4771">
        <v>0.14901075692655499</v>
      </c>
      <c r="T4771">
        <v>1.4702377471316701</v>
      </c>
      <c r="U4771">
        <v>1.4702377471316701</v>
      </c>
      <c r="V4771">
        <v>1.4382415760546301</v>
      </c>
      <c r="W4771">
        <v>5.3</v>
      </c>
      <c r="X4771">
        <v>10.76</v>
      </c>
      <c r="Y4771">
        <v>45426</v>
      </c>
      <c r="Z4771">
        <v>4543</v>
      </c>
      <c r="AA4771">
        <v>0.22</v>
      </c>
      <c r="AB4771">
        <v>10</v>
      </c>
      <c r="AC4771">
        <v>5</v>
      </c>
      <c r="AD4771">
        <v>5</v>
      </c>
      <c r="AE4771">
        <v>50</v>
      </c>
      <c r="AF4771">
        <v>13</v>
      </c>
      <c r="AG4771">
        <v>2</v>
      </c>
      <c r="AH4771">
        <v>2</v>
      </c>
      <c r="AI4771">
        <v>6</v>
      </c>
    </row>
    <row r="4772" spans="1:35" x14ac:dyDescent="0.2">
      <c r="A4772" s="102">
        <v>1376</v>
      </c>
      <c r="B4772">
        <v>6770</v>
      </c>
      <c r="C4772" t="s">
        <v>24</v>
      </c>
      <c r="D4772" t="s">
        <v>2932</v>
      </c>
      <c r="E4772">
        <v>2014</v>
      </c>
      <c r="F4772">
        <v>2008</v>
      </c>
      <c r="G4772">
        <v>500</v>
      </c>
      <c r="H4772" t="s">
        <v>2930</v>
      </c>
      <c r="I4772">
        <v>8002</v>
      </c>
      <c r="J4772" t="s">
        <v>29</v>
      </c>
      <c r="K4772" t="s">
        <v>2934</v>
      </c>
      <c r="L4772">
        <v>810.6</v>
      </c>
      <c r="M4772">
        <v>808.5</v>
      </c>
      <c r="N4772">
        <v>1200</v>
      </c>
      <c r="O4772" t="s">
        <v>2927</v>
      </c>
      <c r="P4772">
        <v>0.66261084879499299</v>
      </c>
      <c r="Q4772">
        <v>0.90758304331259398</v>
      </c>
      <c r="R4772">
        <v>2.9387988869680502E-2</v>
      </c>
      <c r="S4772">
        <v>2.2809861796801701E-3</v>
      </c>
      <c r="T4772">
        <v>-2.79931693118245</v>
      </c>
      <c r="U4772">
        <v>2.79931693118245</v>
      </c>
      <c r="V4772">
        <v>3.1056935484899002</v>
      </c>
      <c r="W4772">
        <v>-19.899999999999999</v>
      </c>
      <c r="X4772">
        <v>3.37</v>
      </c>
      <c r="Y4772">
        <v>45377</v>
      </c>
      <c r="Z4772">
        <v>2669</v>
      </c>
      <c r="AA4772">
        <v>0.22</v>
      </c>
      <c r="AB4772">
        <v>17</v>
      </c>
      <c r="AC4772">
        <v>11</v>
      </c>
      <c r="AD4772">
        <v>6</v>
      </c>
      <c r="AE4772">
        <v>64.709999999999994</v>
      </c>
      <c r="AF4772">
        <v>14</v>
      </c>
      <c r="AG4772">
        <v>5</v>
      </c>
      <c r="AH4772">
        <v>3</v>
      </c>
      <c r="AI4772">
        <v>9</v>
      </c>
    </row>
    <row r="4773" spans="1:35" x14ac:dyDescent="0.2">
      <c r="A4773" s="102">
        <v>2161</v>
      </c>
      <c r="B4773">
        <v>4324</v>
      </c>
      <c r="C4773" t="s">
        <v>3231</v>
      </c>
      <c r="D4773" t="s">
        <v>2942</v>
      </c>
      <c r="E4773">
        <v>3715</v>
      </c>
      <c r="F4773">
        <v>3660</v>
      </c>
      <c r="G4773">
        <v>300</v>
      </c>
      <c r="H4773" t="s">
        <v>2930</v>
      </c>
      <c r="I4773">
        <v>8086</v>
      </c>
      <c r="J4773" t="s">
        <v>3288</v>
      </c>
      <c r="K4773" t="s">
        <v>2936</v>
      </c>
      <c r="L4773">
        <v>1295</v>
      </c>
      <c r="M4773">
        <v>1326</v>
      </c>
      <c r="N4773">
        <v>800</v>
      </c>
      <c r="O4773" t="s">
        <v>2927</v>
      </c>
      <c r="P4773">
        <v>0.33227672658347601</v>
      </c>
      <c r="Q4773">
        <v>0.89335834549084403</v>
      </c>
      <c r="R4773">
        <v>0.41084482760095298</v>
      </c>
      <c r="S4773">
        <v>1.0442903342356201E-2</v>
      </c>
      <c r="T4773">
        <v>-2.2602675679321198</v>
      </c>
      <c r="U4773">
        <v>2.2602675679321198</v>
      </c>
      <c r="V4773">
        <v>0.87544483480633495</v>
      </c>
      <c r="W4773">
        <v>-9.56</v>
      </c>
      <c r="X4773">
        <v>3.39</v>
      </c>
      <c r="Y4773">
        <v>45374</v>
      </c>
      <c r="Z4773">
        <v>3025</v>
      </c>
      <c r="AA4773">
        <v>0.18</v>
      </c>
      <c r="AB4773">
        <v>15</v>
      </c>
      <c r="AC4773">
        <v>7</v>
      </c>
      <c r="AD4773">
        <v>8</v>
      </c>
      <c r="AE4773">
        <v>46.67</v>
      </c>
      <c r="AF4773">
        <v>12</v>
      </c>
      <c r="AG4773">
        <v>7</v>
      </c>
      <c r="AH4773">
        <v>3</v>
      </c>
      <c r="AI4773">
        <v>5</v>
      </c>
    </row>
    <row r="4774" spans="1:35" x14ac:dyDescent="0.2">
      <c r="A4774" s="102">
        <v>4338</v>
      </c>
      <c r="B4774">
        <v>6098</v>
      </c>
      <c r="C4774" t="s">
        <v>240</v>
      </c>
      <c r="D4774" t="s">
        <v>2942</v>
      </c>
      <c r="E4774">
        <v>4570</v>
      </c>
      <c r="F4774">
        <v>4520</v>
      </c>
      <c r="G4774">
        <v>200</v>
      </c>
      <c r="H4774" t="s">
        <v>2927</v>
      </c>
      <c r="I4774">
        <v>8060</v>
      </c>
      <c r="J4774" t="s">
        <v>1307</v>
      </c>
      <c r="K4774" t="s">
        <v>2934</v>
      </c>
      <c r="L4774">
        <v>2756</v>
      </c>
      <c r="M4774">
        <v>2767</v>
      </c>
      <c r="N4774">
        <v>300</v>
      </c>
      <c r="O4774" t="s">
        <v>2930</v>
      </c>
      <c r="P4774">
        <v>0.83903244294984203</v>
      </c>
      <c r="Q4774">
        <v>0.85843598873093996</v>
      </c>
      <c r="R4774">
        <v>0.24001755337865899</v>
      </c>
      <c r="S4774">
        <v>0.10964984727508099</v>
      </c>
      <c r="T4774">
        <v>0.77983867845741195</v>
      </c>
      <c r="U4774">
        <v>0.77983867845741195</v>
      </c>
      <c r="V4774">
        <v>1.64580369637507</v>
      </c>
      <c r="W4774">
        <v>2.4300000000000002</v>
      </c>
      <c r="X4774">
        <v>8.17</v>
      </c>
      <c r="Y4774">
        <v>45371</v>
      </c>
      <c r="Z4774">
        <v>3241</v>
      </c>
      <c r="AA4774">
        <v>0.09</v>
      </c>
      <c r="AB4774">
        <v>14</v>
      </c>
      <c r="AC4774">
        <v>8</v>
      </c>
      <c r="AD4774">
        <v>6</v>
      </c>
      <c r="AE4774">
        <v>57.14</v>
      </c>
      <c r="AF4774">
        <v>12</v>
      </c>
      <c r="AG4774">
        <v>5</v>
      </c>
      <c r="AH4774">
        <v>5</v>
      </c>
      <c r="AI4774">
        <v>4</v>
      </c>
    </row>
    <row r="4775" spans="1:35" x14ac:dyDescent="0.2">
      <c r="A4775" s="102">
        <v>6630</v>
      </c>
      <c r="B4775">
        <v>3076</v>
      </c>
      <c r="C4775" t="s">
        <v>3339</v>
      </c>
      <c r="D4775" t="s">
        <v>2934</v>
      </c>
      <c r="E4775">
        <v>1883</v>
      </c>
      <c r="F4775">
        <v>1874</v>
      </c>
      <c r="G4775">
        <v>400</v>
      </c>
      <c r="H4775" t="s">
        <v>2930</v>
      </c>
      <c r="I4775">
        <v>4203</v>
      </c>
      <c r="J4775" t="s">
        <v>821</v>
      </c>
      <c r="K4775" t="s">
        <v>2952</v>
      </c>
      <c r="L4775">
        <v>4245</v>
      </c>
      <c r="M4775">
        <v>4155</v>
      </c>
      <c r="N4775">
        <v>200</v>
      </c>
      <c r="O4775" t="s">
        <v>2927</v>
      </c>
      <c r="P4775">
        <v>0.70286831909228398</v>
      </c>
      <c r="Q4775">
        <v>0.82780074910821599</v>
      </c>
      <c r="R4775">
        <v>0.16672804704739799</v>
      </c>
      <c r="S4775">
        <v>0.102456069583205</v>
      </c>
      <c r="T4775">
        <v>-0.35860216126105399</v>
      </c>
      <c r="U4775">
        <v>0.35860216126105399</v>
      </c>
      <c r="V4775">
        <v>0.50666162114896596</v>
      </c>
      <c r="W4775">
        <v>-1.51</v>
      </c>
      <c r="X4775">
        <v>9.8000000000000007</v>
      </c>
      <c r="Y4775">
        <v>45259</v>
      </c>
      <c r="Z4775">
        <v>1968</v>
      </c>
      <c r="AA4775">
        <v>0.22</v>
      </c>
      <c r="AB4775">
        <v>23</v>
      </c>
      <c r="AC4775">
        <v>13</v>
      </c>
      <c r="AD4775">
        <v>10</v>
      </c>
      <c r="AE4775">
        <v>56.52</v>
      </c>
      <c r="AF4775">
        <v>12</v>
      </c>
      <c r="AG4775">
        <v>8</v>
      </c>
      <c r="AH4775">
        <v>6</v>
      </c>
      <c r="AI4775">
        <v>9</v>
      </c>
    </row>
    <row r="4776" spans="1:35" x14ac:dyDescent="0.2">
      <c r="A4776" s="102">
        <v>3080</v>
      </c>
      <c r="B4776">
        <v>5471</v>
      </c>
      <c r="C4776" t="s">
        <v>3216</v>
      </c>
      <c r="D4776" t="s">
        <v>2988</v>
      </c>
      <c r="E4776">
        <v>4560</v>
      </c>
      <c r="F4776">
        <v>4520</v>
      </c>
      <c r="G4776">
        <v>200</v>
      </c>
      <c r="H4776" t="s">
        <v>2927</v>
      </c>
      <c r="I4776">
        <v>6592</v>
      </c>
      <c r="J4776" t="s">
        <v>3224</v>
      </c>
      <c r="K4776" t="s">
        <v>2932</v>
      </c>
      <c r="L4776">
        <v>4045</v>
      </c>
      <c r="M4776">
        <v>4015</v>
      </c>
      <c r="N4776">
        <v>200</v>
      </c>
      <c r="O4776" t="s">
        <v>2930</v>
      </c>
      <c r="P4776">
        <v>0.82790241198805103</v>
      </c>
      <c r="Q4776">
        <v>0.87849834545976602</v>
      </c>
      <c r="R4776">
        <v>0.61339170224870099</v>
      </c>
      <c r="S4776">
        <v>5.3922274896590898E-2</v>
      </c>
      <c r="T4776">
        <v>2.5063350004742701E-2</v>
      </c>
      <c r="U4776">
        <v>2.5063350004742701E-2</v>
      </c>
      <c r="V4776">
        <v>0.15993986864405799</v>
      </c>
      <c r="W4776">
        <v>0.08</v>
      </c>
      <c r="X4776">
        <v>11.17</v>
      </c>
      <c r="Y4776">
        <v>45212</v>
      </c>
      <c r="Z4776">
        <v>4521</v>
      </c>
      <c r="AA4776">
        <v>0.26</v>
      </c>
      <c r="AB4776">
        <v>10</v>
      </c>
      <c r="AC4776">
        <v>4</v>
      </c>
      <c r="AD4776">
        <v>6</v>
      </c>
      <c r="AE4776">
        <v>40</v>
      </c>
      <c r="AF4776">
        <v>12</v>
      </c>
      <c r="AG4776">
        <v>4</v>
      </c>
      <c r="AH4776">
        <v>3</v>
      </c>
      <c r="AI4776">
        <v>3</v>
      </c>
    </row>
    <row r="4777" spans="1:35" x14ac:dyDescent="0.2">
      <c r="A4777" s="102">
        <v>539</v>
      </c>
      <c r="B4777">
        <v>3289</v>
      </c>
      <c r="C4777" t="s">
        <v>781</v>
      </c>
      <c r="D4777" t="s">
        <v>2949</v>
      </c>
      <c r="E4777">
        <v>800</v>
      </c>
      <c r="F4777">
        <v>800</v>
      </c>
      <c r="G4777">
        <v>1300</v>
      </c>
      <c r="H4777" t="s">
        <v>2930</v>
      </c>
      <c r="I4777">
        <v>8572</v>
      </c>
      <c r="J4777" t="s">
        <v>2895</v>
      </c>
      <c r="K4777" t="s">
        <v>2933</v>
      </c>
      <c r="L4777">
        <v>527</v>
      </c>
      <c r="M4777">
        <v>527</v>
      </c>
      <c r="N4777">
        <v>2000</v>
      </c>
      <c r="O4777" t="s">
        <v>2927</v>
      </c>
      <c r="P4777">
        <v>0.76184104756223403</v>
      </c>
      <c r="Q4777">
        <v>0.92998575756768098</v>
      </c>
      <c r="R4777">
        <v>0.36534488014590899</v>
      </c>
      <c r="S4777">
        <v>1.4795239784335199E-2</v>
      </c>
      <c r="T4777">
        <v>-0.66164359184191102</v>
      </c>
      <c r="U4777">
        <v>0.66164359184191102</v>
      </c>
      <c r="V4777">
        <v>0.54793213514925199</v>
      </c>
      <c r="W4777">
        <v>-3.42</v>
      </c>
      <c r="X4777">
        <v>1.35</v>
      </c>
      <c r="Y4777">
        <v>45137</v>
      </c>
      <c r="Z4777">
        <v>2508</v>
      </c>
      <c r="AA4777">
        <v>0.12</v>
      </c>
      <c r="AB4777">
        <v>18</v>
      </c>
      <c r="AC4777">
        <v>9</v>
      </c>
      <c r="AD4777">
        <v>9</v>
      </c>
      <c r="AE4777">
        <v>50</v>
      </c>
      <c r="AF4777">
        <v>14</v>
      </c>
      <c r="AG4777">
        <v>5</v>
      </c>
      <c r="AH4777">
        <v>2</v>
      </c>
      <c r="AI4777">
        <v>11</v>
      </c>
    </row>
    <row r="4778" spans="1:35" x14ac:dyDescent="0.2">
      <c r="A4778" s="102">
        <v>3950</v>
      </c>
      <c r="B4778">
        <v>7267</v>
      </c>
      <c r="C4778" t="s">
        <v>61</v>
      </c>
      <c r="D4778" t="s">
        <v>2945</v>
      </c>
      <c r="E4778">
        <v>2893</v>
      </c>
      <c r="F4778">
        <v>2857.5</v>
      </c>
      <c r="G4778">
        <v>300</v>
      </c>
      <c r="H4778" t="s">
        <v>2930</v>
      </c>
      <c r="I4778">
        <v>8309</v>
      </c>
      <c r="J4778" t="s">
        <v>1054</v>
      </c>
      <c r="K4778" t="s">
        <v>2990</v>
      </c>
      <c r="L4778">
        <v>4123</v>
      </c>
      <c r="M4778">
        <v>4099</v>
      </c>
      <c r="N4778">
        <v>200</v>
      </c>
      <c r="O4778" t="s">
        <v>2927</v>
      </c>
      <c r="P4778">
        <v>0.67173662474751905</v>
      </c>
      <c r="Q4778">
        <v>0.86454783107161803</v>
      </c>
      <c r="R4778">
        <v>0.73914269309764202</v>
      </c>
      <c r="S4778">
        <v>0.178297208654979</v>
      </c>
      <c r="T4778">
        <v>-1.89089305756805</v>
      </c>
      <c r="U4778">
        <v>1.89089305756805</v>
      </c>
      <c r="V4778">
        <v>1.32544975122897</v>
      </c>
      <c r="W4778">
        <v>-5.0599999999999996</v>
      </c>
      <c r="X4778">
        <v>4.57</v>
      </c>
      <c r="Y4778">
        <v>45070</v>
      </c>
      <c r="Z4778">
        <v>9014</v>
      </c>
      <c r="AA4778">
        <v>0.44</v>
      </c>
      <c r="AB4778">
        <v>5</v>
      </c>
      <c r="AC4778">
        <v>3</v>
      </c>
      <c r="AD4778">
        <v>2</v>
      </c>
      <c r="AE4778">
        <v>60</v>
      </c>
      <c r="AF4778">
        <v>16</v>
      </c>
      <c r="AG4778">
        <v>1</v>
      </c>
      <c r="AH4778">
        <v>0</v>
      </c>
      <c r="AI4778">
        <v>4</v>
      </c>
    </row>
    <row r="4779" spans="1:35" x14ac:dyDescent="0.2">
      <c r="A4779" s="102">
        <v>3310</v>
      </c>
      <c r="B4779">
        <v>5401</v>
      </c>
      <c r="C4779" t="s">
        <v>3380</v>
      </c>
      <c r="D4779" t="s">
        <v>2988</v>
      </c>
      <c r="E4779">
        <v>1553.5</v>
      </c>
      <c r="F4779">
        <v>1552</v>
      </c>
      <c r="G4779">
        <v>700</v>
      </c>
      <c r="H4779" t="s">
        <v>2927</v>
      </c>
      <c r="I4779">
        <v>7731</v>
      </c>
      <c r="J4779" t="s">
        <v>3247</v>
      </c>
      <c r="K4779" t="s">
        <v>2936</v>
      </c>
      <c r="L4779">
        <v>1309</v>
      </c>
      <c r="M4779">
        <v>1338</v>
      </c>
      <c r="N4779">
        <v>800</v>
      </c>
      <c r="O4779" t="s">
        <v>2930</v>
      </c>
      <c r="P4779">
        <v>0.164964223465178</v>
      </c>
      <c r="Q4779">
        <v>0.87473240587478895</v>
      </c>
      <c r="R4779">
        <v>0.72416530329229101</v>
      </c>
      <c r="S4779">
        <v>0.32559989576139903</v>
      </c>
      <c r="T4779">
        <v>0.18216226248424</v>
      </c>
      <c r="U4779">
        <v>0.18216226248424</v>
      </c>
      <c r="V4779">
        <v>2.2082250405117802E-2</v>
      </c>
      <c r="W4779">
        <v>0.97</v>
      </c>
      <c r="X4779">
        <v>1.47</v>
      </c>
      <c r="Y4779">
        <v>45046</v>
      </c>
      <c r="Z4779">
        <v>2650</v>
      </c>
      <c r="AA4779">
        <v>0.15</v>
      </c>
      <c r="AB4779">
        <v>17</v>
      </c>
      <c r="AC4779">
        <v>11</v>
      </c>
      <c r="AD4779">
        <v>6</v>
      </c>
      <c r="AE4779">
        <v>64.709999999999994</v>
      </c>
      <c r="AF4779">
        <v>14</v>
      </c>
      <c r="AG4779">
        <v>4</v>
      </c>
      <c r="AH4779">
        <v>2</v>
      </c>
      <c r="AI4779">
        <v>11</v>
      </c>
    </row>
    <row r="4780" spans="1:35" x14ac:dyDescent="0.2">
      <c r="A4780" s="102">
        <v>2752</v>
      </c>
      <c r="B4780">
        <v>6479</v>
      </c>
      <c r="C4780" t="s">
        <v>690</v>
      </c>
      <c r="D4780" t="s">
        <v>2932</v>
      </c>
      <c r="E4780">
        <v>2286</v>
      </c>
      <c r="F4780">
        <v>2243</v>
      </c>
      <c r="G4780">
        <v>400</v>
      </c>
      <c r="H4780" t="s">
        <v>2927</v>
      </c>
      <c r="I4780">
        <v>6952</v>
      </c>
      <c r="J4780" t="s">
        <v>540</v>
      </c>
      <c r="K4780" t="s">
        <v>2932</v>
      </c>
      <c r="L4780">
        <v>2036</v>
      </c>
      <c r="M4780">
        <v>2031</v>
      </c>
      <c r="N4780">
        <v>400</v>
      </c>
      <c r="O4780" t="s">
        <v>2930</v>
      </c>
      <c r="P4780">
        <v>0.85342003158698398</v>
      </c>
      <c r="Q4780">
        <v>0.88397966829686203</v>
      </c>
      <c r="R4780">
        <v>0.19375094702090601</v>
      </c>
      <c r="S4780">
        <v>1.8946080004194302E-2</v>
      </c>
      <c r="T4780">
        <v>0.68256950016104001</v>
      </c>
      <c r="U4780">
        <v>0.68256950016104001</v>
      </c>
      <c r="V4780">
        <v>1.2315390495906999</v>
      </c>
      <c r="W4780">
        <v>3.03</v>
      </c>
      <c r="X4780">
        <v>9.4499999999999993</v>
      </c>
      <c r="Y4780">
        <v>44988</v>
      </c>
      <c r="Z4780">
        <v>2045</v>
      </c>
      <c r="AA4780">
        <v>0.13</v>
      </c>
      <c r="AB4780">
        <v>22</v>
      </c>
      <c r="AC4780">
        <v>11</v>
      </c>
      <c r="AD4780">
        <v>11</v>
      </c>
      <c r="AE4780">
        <v>50</v>
      </c>
      <c r="AF4780">
        <v>11</v>
      </c>
      <c r="AG4780">
        <v>9</v>
      </c>
      <c r="AH4780">
        <v>6</v>
      </c>
      <c r="AI4780">
        <v>7</v>
      </c>
    </row>
    <row r="4781" spans="1:35" x14ac:dyDescent="0.2">
      <c r="A4781" s="102">
        <v>5225</v>
      </c>
      <c r="B4781">
        <v>1812</v>
      </c>
      <c r="C4781" t="s">
        <v>3069</v>
      </c>
      <c r="D4781" t="s">
        <v>2937</v>
      </c>
      <c r="E4781">
        <v>1460</v>
      </c>
      <c r="F4781">
        <v>1451</v>
      </c>
      <c r="G4781">
        <v>700</v>
      </c>
      <c r="H4781" t="s">
        <v>2927</v>
      </c>
      <c r="I4781">
        <v>5401</v>
      </c>
      <c r="J4781" t="s">
        <v>3380</v>
      </c>
      <c r="K4781" t="s">
        <v>2988</v>
      </c>
      <c r="L4781">
        <v>1553.5</v>
      </c>
      <c r="M4781">
        <v>1552</v>
      </c>
      <c r="N4781">
        <v>700</v>
      </c>
      <c r="O4781" t="s">
        <v>2930</v>
      </c>
      <c r="P4781">
        <v>0.44600777781773998</v>
      </c>
      <c r="Q4781">
        <v>0.84642887470693695</v>
      </c>
      <c r="R4781">
        <v>0.50791581940797703</v>
      </c>
      <c r="S4781">
        <v>0.25409642067904498</v>
      </c>
      <c r="T4781">
        <v>0.85601571309769098</v>
      </c>
      <c r="U4781">
        <v>0.85601571309769098</v>
      </c>
      <c r="V4781">
        <v>0.94495272519197904</v>
      </c>
      <c r="W4781">
        <v>3.51</v>
      </c>
      <c r="X4781">
        <v>6.51</v>
      </c>
      <c r="Y4781">
        <v>44984</v>
      </c>
      <c r="Z4781">
        <v>2045</v>
      </c>
      <c r="AA4781">
        <v>0.09</v>
      </c>
      <c r="AB4781">
        <v>22</v>
      </c>
      <c r="AC4781">
        <v>10</v>
      </c>
      <c r="AD4781">
        <v>12</v>
      </c>
      <c r="AE4781">
        <v>45.45</v>
      </c>
      <c r="AF4781">
        <v>13</v>
      </c>
      <c r="AG4781">
        <v>6</v>
      </c>
      <c r="AH4781">
        <v>3</v>
      </c>
      <c r="AI4781">
        <v>13</v>
      </c>
    </row>
    <row r="4782" spans="1:35" x14ac:dyDescent="0.2">
      <c r="A4782" s="102">
        <v>5633</v>
      </c>
      <c r="B4782">
        <v>6028</v>
      </c>
      <c r="C4782" t="s">
        <v>694</v>
      </c>
      <c r="D4782" t="s">
        <v>2942</v>
      </c>
      <c r="E4782">
        <v>7870</v>
      </c>
      <c r="F4782">
        <v>7750</v>
      </c>
      <c r="G4782">
        <v>100</v>
      </c>
      <c r="H4782" t="s">
        <v>2927</v>
      </c>
      <c r="I4782">
        <v>8585</v>
      </c>
      <c r="J4782" t="s">
        <v>3703</v>
      </c>
      <c r="K4782" t="s">
        <v>2933</v>
      </c>
      <c r="L4782">
        <v>165</v>
      </c>
      <c r="M4782">
        <v>165</v>
      </c>
      <c r="N4782">
        <v>4700</v>
      </c>
      <c r="O4782" t="s">
        <v>2930</v>
      </c>
      <c r="P4782">
        <v>4.0607911307821501E-2</v>
      </c>
      <c r="Q4782">
        <v>0.84090730992426699</v>
      </c>
      <c r="R4782">
        <v>0.85534790306192299</v>
      </c>
      <c r="S4782">
        <v>0.13458637378375199</v>
      </c>
      <c r="T4782">
        <v>0.78892889441120995</v>
      </c>
      <c r="U4782">
        <v>0.78892889441120995</v>
      </c>
      <c r="V4782">
        <v>0.93913271233413798</v>
      </c>
      <c r="W4782">
        <v>3.66</v>
      </c>
      <c r="X4782">
        <v>0.06</v>
      </c>
      <c r="Y4782">
        <v>44835</v>
      </c>
      <c r="Z4782">
        <v>1724</v>
      </c>
      <c r="AA4782">
        <v>-0.14000000000000001</v>
      </c>
      <c r="AB4782">
        <v>26</v>
      </c>
      <c r="AC4782">
        <v>14</v>
      </c>
      <c r="AD4782">
        <v>12</v>
      </c>
      <c r="AE4782">
        <v>53.85</v>
      </c>
      <c r="AF4782">
        <v>10</v>
      </c>
      <c r="AG4782">
        <v>11</v>
      </c>
      <c r="AH4782">
        <v>10</v>
      </c>
      <c r="AI4782">
        <v>5</v>
      </c>
    </row>
    <row r="4783" spans="1:35" x14ac:dyDescent="0.2">
      <c r="A4783" s="102">
        <v>182</v>
      </c>
      <c r="B4783">
        <v>4095</v>
      </c>
      <c r="C4783" t="s">
        <v>3672</v>
      </c>
      <c r="D4783" t="s">
        <v>2952</v>
      </c>
      <c r="E4783">
        <v>1200</v>
      </c>
      <c r="F4783">
        <v>1184</v>
      </c>
      <c r="G4783">
        <v>900</v>
      </c>
      <c r="H4783" t="s">
        <v>2927</v>
      </c>
      <c r="I4783">
        <v>9506</v>
      </c>
      <c r="J4783" t="s">
        <v>2991</v>
      </c>
      <c r="K4783" t="s">
        <v>2992</v>
      </c>
      <c r="L4783">
        <v>1060</v>
      </c>
      <c r="M4783">
        <v>1057</v>
      </c>
      <c r="N4783">
        <v>1000</v>
      </c>
      <c r="O4783" t="s">
        <v>2930</v>
      </c>
      <c r="P4783">
        <v>0.54132404892518104</v>
      </c>
      <c r="Q4783">
        <v>0.94826033948539201</v>
      </c>
      <c r="R4783">
        <v>0.59933531002262797</v>
      </c>
      <c r="S4783">
        <v>9.4423148210772603E-3</v>
      </c>
      <c r="T4783">
        <v>0.386919891153718</v>
      </c>
      <c r="U4783">
        <v>0.386919891153718</v>
      </c>
      <c r="V4783">
        <v>0.48464514746436399</v>
      </c>
      <c r="W4783">
        <v>1.18</v>
      </c>
      <c r="X4783">
        <v>0.81</v>
      </c>
      <c r="Y4783">
        <v>44804</v>
      </c>
      <c r="Z4783">
        <v>2358</v>
      </c>
      <c r="AA4783">
        <v>0.14000000000000001</v>
      </c>
      <c r="AB4783">
        <v>19</v>
      </c>
      <c r="AC4783">
        <v>11</v>
      </c>
      <c r="AD4783">
        <v>8</v>
      </c>
      <c r="AE4783">
        <v>57.89</v>
      </c>
      <c r="AF4783">
        <v>12</v>
      </c>
      <c r="AG4783">
        <v>6</v>
      </c>
      <c r="AH4783">
        <v>5</v>
      </c>
      <c r="AI4783">
        <v>8</v>
      </c>
    </row>
    <row r="4784" spans="1:35" x14ac:dyDescent="0.2">
      <c r="A4784" s="102">
        <v>7863</v>
      </c>
      <c r="B4784">
        <v>9072</v>
      </c>
      <c r="C4784" t="s">
        <v>3098</v>
      </c>
      <c r="D4784" t="s">
        <v>3099</v>
      </c>
      <c r="E4784">
        <v>2659</v>
      </c>
      <c r="F4784">
        <v>2602</v>
      </c>
      <c r="G4784">
        <v>300</v>
      </c>
      <c r="H4784" t="s">
        <v>2930</v>
      </c>
      <c r="I4784">
        <v>9787</v>
      </c>
      <c r="J4784" t="s">
        <v>3670</v>
      </c>
      <c r="K4784" t="s">
        <v>2942</v>
      </c>
      <c r="L4784">
        <v>3900</v>
      </c>
      <c r="M4784">
        <v>3850</v>
      </c>
      <c r="N4784">
        <v>200</v>
      </c>
      <c r="O4784" t="s">
        <v>2927</v>
      </c>
      <c r="P4784">
        <v>0.64430913047620897</v>
      </c>
      <c r="Q4784">
        <v>0.81123852353776404</v>
      </c>
      <c r="R4784">
        <v>0.163762017669973</v>
      </c>
      <c r="S4784">
        <v>8.2380681743012205E-2</v>
      </c>
      <c r="T4784">
        <v>-1.8689447622276101</v>
      </c>
      <c r="U4784">
        <v>1.8689447622276101</v>
      </c>
      <c r="V4784">
        <v>1.2263192674947101</v>
      </c>
      <c r="W4784">
        <v>-3.42</v>
      </c>
      <c r="X4784">
        <v>1.38</v>
      </c>
      <c r="Y4784">
        <v>44718</v>
      </c>
      <c r="Z4784">
        <v>3440</v>
      </c>
      <c r="AA4784">
        <v>0.27</v>
      </c>
      <c r="AB4784">
        <v>13</v>
      </c>
      <c r="AC4784">
        <v>8</v>
      </c>
      <c r="AD4784">
        <v>5</v>
      </c>
      <c r="AE4784">
        <v>61.54</v>
      </c>
      <c r="AF4784">
        <v>13</v>
      </c>
      <c r="AG4784">
        <v>4</v>
      </c>
      <c r="AH4784">
        <v>2</v>
      </c>
      <c r="AI4784">
        <v>7</v>
      </c>
    </row>
    <row r="4785" spans="1:35" x14ac:dyDescent="0.2">
      <c r="A4785" s="102">
        <v>879</v>
      </c>
      <c r="B4785">
        <v>2914</v>
      </c>
      <c r="C4785" t="s">
        <v>3132</v>
      </c>
      <c r="D4785" t="s">
        <v>2955</v>
      </c>
      <c r="E4785">
        <v>2326</v>
      </c>
      <c r="F4785">
        <v>2301</v>
      </c>
      <c r="G4785">
        <v>500</v>
      </c>
      <c r="H4785" t="s">
        <v>2927</v>
      </c>
      <c r="I4785">
        <v>9603</v>
      </c>
      <c r="J4785" t="s">
        <v>3170</v>
      </c>
      <c r="K4785" t="s">
        <v>2942</v>
      </c>
      <c r="L4785">
        <v>2755</v>
      </c>
      <c r="M4785">
        <v>2667</v>
      </c>
      <c r="N4785">
        <v>400</v>
      </c>
      <c r="O4785" t="s">
        <v>2930</v>
      </c>
      <c r="P4785">
        <v>0.85079843274141298</v>
      </c>
      <c r="Q4785">
        <v>0.91933770546499805</v>
      </c>
      <c r="R4785">
        <v>0.31930302095159702</v>
      </c>
      <c r="S4785">
        <v>7.8117552279296995E-2</v>
      </c>
      <c r="T4785">
        <v>0.63398818271831503</v>
      </c>
      <c r="U4785">
        <v>0.63398818271831503</v>
      </c>
      <c r="V4785">
        <v>0.37390932358569801</v>
      </c>
      <c r="W4785">
        <v>2.64</v>
      </c>
      <c r="X4785">
        <v>7.85</v>
      </c>
      <c r="Y4785">
        <v>44687</v>
      </c>
      <c r="Z4785">
        <v>2483</v>
      </c>
      <c r="AA4785">
        <v>0.13</v>
      </c>
      <c r="AB4785">
        <v>18</v>
      </c>
      <c r="AC4785">
        <v>9</v>
      </c>
      <c r="AD4785">
        <v>9</v>
      </c>
      <c r="AE4785">
        <v>50</v>
      </c>
      <c r="AF4785">
        <v>12</v>
      </c>
      <c r="AG4785">
        <v>6</v>
      </c>
      <c r="AH4785">
        <v>5</v>
      </c>
      <c r="AI4785">
        <v>7</v>
      </c>
    </row>
    <row r="4786" spans="1:35" x14ac:dyDescent="0.2">
      <c r="A4786" s="102">
        <v>2887</v>
      </c>
      <c r="B4786">
        <v>1820</v>
      </c>
      <c r="C4786" t="s">
        <v>62</v>
      </c>
      <c r="D4786" t="s">
        <v>2937</v>
      </c>
      <c r="E4786">
        <v>2559</v>
      </c>
      <c r="F4786">
        <v>2571</v>
      </c>
      <c r="G4786">
        <v>400</v>
      </c>
      <c r="H4786" t="s">
        <v>2927</v>
      </c>
      <c r="I4786">
        <v>8385</v>
      </c>
      <c r="J4786" t="s">
        <v>1075</v>
      </c>
      <c r="K4786" t="s">
        <v>2990</v>
      </c>
      <c r="L4786">
        <v>587</v>
      </c>
      <c r="M4786">
        <v>576</v>
      </c>
      <c r="N4786">
        <v>1800</v>
      </c>
      <c r="O4786" t="s">
        <v>2930</v>
      </c>
      <c r="P4786">
        <v>0.13260389575260101</v>
      </c>
      <c r="Q4786">
        <v>0.88159022214224203</v>
      </c>
      <c r="R4786">
        <v>0.247587308577808</v>
      </c>
      <c r="S4786">
        <v>5.5855784225536401E-2</v>
      </c>
      <c r="T4786">
        <v>2.5610818119201602</v>
      </c>
      <c r="U4786">
        <v>2.5610818119201602</v>
      </c>
      <c r="V4786">
        <v>1.9037995627109101</v>
      </c>
      <c r="W4786">
        <v>9.1999999999999993</v>
      </c>
      <c r="X4786">
        <v>0.82</v>
      </c>
      <c r="Y4786">
        <v>44674</v>
      </c>
      <c r="Z4786">
        <v>2351</v>
      </c>
      <c r="AA4786">
        <v>0.1</v>
      </c>
      <c r="AB4786">
        <v>19</v>
      </c>
      <c r="AC4786">
        <v>11</v>
      </c>
      <c r="AD4786">
        <v>8</v>
      </c>
      <c r="AE4786">
        <v>57.89</v>
      </c>
      <c r="AF4786">
        <v>13</v>
      </c>
      <c r="AG4786">
        <v>5</v>
      </c>
      <c r="AH4786">
        <v>3</v>
      </c>
      <c r="AI4786">
        <v>11</v>
      </c>
    </row>
    <row r="4787" spans="1:35" x14ac:dyDescent="0.2">
      <c r="A4787" s="102">
        <v>2195</v>
      </c>
      <c r="B4787">
        <v>3863</v>
      </c>
      <c r="C4787" t="s">
        <v>3214</v>
      </c>
      <c r="D4787" t="s">
        <v>3213</v>
      </c>
      <c r="E4787">
        <v>1848</v>
      </c>
      <c r="F4787">
        <v>1861</v>
      </c>
      <c r="G4787">
        <v>600</v>
      </c>
      <c r="H4787" t="s">
        <v>2927</v>
      </c>
      <c r="I4787">
        <v>5214</v>
      </c>
      <c r="J4787" t="s">
        <v>3284</v>
      </c>
      <c r="K4787" t="s">
        <v>2926</v>
      </c>
      <c r="L4787">
        <v>2218</v>
      </c>
      <c r="M4787">
        <v>2198</v>
      </c>
      <c r="N4787">
        <v>500</v>
      </c>
      <c r="O4787" t="s">
        <v>2930</v>
      </c>
      <c r="P4787">
        <v>0.48156189119694498</v>
      </c>
      <c r="Q4787">
        <v>0.89281906405353495</v>
      </c>
      <c r="R4787">
        <v>0.67728899110589502</v>
      </c>
      <c r="S4787">
        <v>0.130999041831733</v>
      </c>
      <c r="T4787">
        <v>2.2349418801422001</v>
      </c>
      <c r="U4787">
        <v>2.2349418801422001</v>
      </c>
      <c r="V4787">
        <v>2.0684921186540599</v>
      </c>
      <c r="W4787">
        <v>7.32</v>
      </c>
      <c r="X4787">
        <v>1.6</v>
      </c>
      <c r="Y4787">
        <v>44645</v>
      </c>
      <c r="Z4787">
        <v>2232</v>
      </c>
      <c r="AA4787">
        <v>0.15</v>
      </c>
      <c r="AB4787">
        <v>20</v>
      </c>
      <c r="AC4787">
        <v>11</v>
      </c>
      <c r="AD4787">
        <v>9</v>
      </c>
      <c r="AE4787">
        <v>55</v>
      </c>
      <c r="AF4787">
        <v>11</v>
      </c>
      <c r="AG4787">
        <v>8</v>
      </c>
      <c r="AH4787">
        <v>6</v>
      </c>
      <c r="AI4787">
        <v>6</v>
      </c>
    </row>
    <row r="4788" spans="1:35" x14ac:dyDescent="0.2">
      <c r="A4788" s="102">
        <v>8237</v>
      </c>
      <c r="B4788">
        <v>3938</v>
      </c>
      <c r="C4788" t="s">
        <v>3272</v>
      </c>
      <c r="D4788" t="s">
        <v>2929</v>
      </c>
      <c r="E4788">
        <v>5380</v>
      </c>
      <c r="F4788">
        <v>5380</v>
      </c>
      <c r="G4788">
        <v>200</v>
      </c>
      <c r="H4788" t="s">
        <v>2927</v>
      </c>
      <c r="I4788">
        <v>9810</v>
      </c>
      <c r="J4788" t="s">
        <v>2894</v>
      </c>
      <c r="K4788" t="s">
        <v>2934</v>
      </c>
      <c r="L4788">
        <v>4820</v>
      </c>
      <c r="M4788">
        <v>4860</v>
      </c>
      <c r="N4788">
        <v>200</v>
      </c>
      <c r="O4788" t="s">
        <v>2930</v>
      </c>
      <c r="P4788">
        <v>0.19104982254772099</v>
      </c>
      <c r="Q4788">
        <v>0.80664827090115299</v>
      </c>
      <c r="R4788">
        <v>0.99376086834256205</v>
      </c>
      <c r="S4788">
        <v>0.27864367359893499</v>
      </c>
      <c r="T4788">
        <v>1.52961095660807</v>
      </c>
      <c r="U4788">
        <v>1.52961095660807</v>
      </c>
      <c r="V4788">
        <v>1.6829244107448</v>
      </c>
      <c r="W4788">
        <v>9.8000000000000007</v>
      </c>
      <c r="X4788">
        <v>9.67</v>
      </c>
      <c r="Y4788">
        <v>44580</v>
      </c>
      <c r="Z4788">
        <v>4953</v>
      </c>
      <c r="AA4788">
        <v>0.39</v>
      </c>
      <c r="AB4788">
        <v>9</v>
      </c>
      <c r="AC4788">
        <v>5</v>
      </c>
      <c r="AD4788">
        <v>4</v>
      </c>
      <c r="AE4788">
        <v>55.56</v>
      </c>
      <c r="AF4788">
        <v>14</v>
      </c>
      <c r="AG4788">
        <v>3</v>
      </c>
      <c r="AH4788">
        <v>4</v>
      </c>
      <c r="AI4788">
        <v>2</v>
      </c>
    </row>
    <row r="4789" spans="1:35" x14ac:dyDescent="0.2">
      <c r="A4789" s="102">
        <v>2310</v>
      </c>
      <c r="B4789">
        <v>3436</v>
      </c>
      <c r="C4789" t="s">
        <v>3256</v>
      </c>
      <c r="D4789" t="s">
        <v>3194</v>
      </c>
      <c r="E4789">
        <v>1768</v>
      </c>
      <c r="F4789">
        <v>1768</v>
      </c>
      <c r="G4789">
        <v>600</v>
      </c>
      <c r="H4789" t="s">
        <v>2930</v>
      </c>
      <c r="I4789">
        <v>6723</v>
      </c>
      <c r="J4789" t="s">
        <v>3257</v>
      </c>
      <c r="K4789" t="s">
        <v>2932</v>
      </c>
      <c r="L4789">
        <v>748</v>
      </c>
      <c r="M4789">
        <v>744</v>
      </c>
      <c r="N4789">
        <v>1400</v>
      </c>
      <c r="O4789" t="s">
        <v>2927</v>
      </c>
      <c r="P4789">
        <v>0.88707235384264904</v>
      </c>
      <c r="Q4789">
        <v>0.89098664621508294</v>
      </c>
      <c r="R4789">
        <v>4.8327309692023403E-3</v>
      </c>
      <c r="S4789">
        <v>0.24088374741978799</v>
      </c>
      <c r="T4789">
        <v>-0.48648541442725601</v>
      </c>
      <c r="U4789">
        <v>0.48648541442725601</v>
      </c>
      <c r="V4789">
        <v>0.686053545704714</v>
      </c>
      <c r="W4789">
        <v>-1.4</v>
      </c>
      <c r="X4789">
        <v>1.81</v>
      </c>
      <c r="Y4789">
        <v>44562</v>
      </c>
      <c r="Z4789">
        <v>2345</v>
      </c>
      <c r="AA4789">
        <v>0.1</v>
      </c>
      <c r="AB4789">
        <v>19</v>
      </c>
      <c r="AC4789">
        <v>10</v>
      </c>
      <c r="AD4789">
        <v>9</v>
      </c>
      <c r="AE4789">
        <v>52.63</v>
      </c>
      <c r="AF4789">
        <v>10</v>
      </c>
      <c r="AG4789">
        <v>8</v>
      </c>
      <c r="AH4789">
        <v>8</v>
      </c>
      <c r="AI4789">
        <v>3</v>
      </c>
    </row>
    <row r="4790" spans="1:35" x14ac:dyDescent="0.2">
      <c r="A4790" s="102">
        <v>2519</v>
      </c>
      <c r="B4790">
        <v>1941</v>
      </c>
      <c r="C4790" t="s">
        <v>3569</v>
      </c>
      <c r="D4790" t="s">
        <v>2937</v>
      </c>
      <c r="E4790">
        <v>2587</v>
      </c>
      <c r="F4790">
        <v>2560</v>
      </c>
      <c r="G4790">
        <v>400</v>
      </c>
      <c r="H4790" t="s">
        <v>2927</v>
      </c>
      <c r="I4790">
        <v>1942</v>
      </c>
      <c r="J4790" t="s">
        <v>3682</v>
      </c>
      <c r="K4790" t="s">
        <v>2937</v>
      </c>
      <c r="L4790">
        <v>1058</v>
      </c>
      <c r="M4790">
        <v>1054</v>
      </c>
      <c r="N4790">
        <v>1000</v>
      </c>
      <c r="O4790" t="s">
        <v>2930</v>
      </c>
      <c r="P4790">
        <v>0.75749162847442697</v>
      </c>
      <c r="Q4790">
        <v>0.88755514669873503</v>
      </c>
      <c r="R4790">
        <v>0.185796072298791</v>
      </c>
      <c r="S4790">
        <v>0.46037435396586901</v>
      </c>
      <c r="T4790">
        <v>0.147259102123833</v>
      </c>
      <c r="U4790">
        <v>0.147259102123833</v>
      </c>
      <c r="V4790">
        <v>1.4273724854768699</v>
      </c>
      <c r="W4790">
        <v>0.18</v>
      </c>
      <c r="X4790">
        <v>2.93</v>
      </c>
      <c r="Y4790">
        <v>44529</v>
      </c>
      <c r="Z4790">
        <v>2783</v>
      </c>
      <c r="AA4790">
        <v>0.15</v>
      </c>
      <c r="AB4790">
        <v>16</v>
      </c>
      <c r="AC4790">
        <v>8</v>
      </c>
      <c r="AD4790">
        <v>8</v>
      </c>
      <c r="AE4790">
        <v>50</v>
      </c>
      <c r="AF4790">
        <v>16</v>
      </c>
      <c r="AG4790">
        <v>2</v>
      </c>
      <c r="AH4790">
        <v>1</v>
      </c>
      <c r="AI4790">
        <v>13</v>
      </c>
    </row>
    <row r="4791" spans="1:35" x14ac:dyDescent="0.2">
      <c r="A4791" s="102">
        <v>1875</v>
      </c>
      <c r="B4791">
        <v>3003</v>
      </c>
      <c r="C4791" t="s">
        <v>691</v>
      </c>
      <c r="D4791" t="s">
        <v>2949</v>
      </c>
      <c r="E4791">
        <v>1355</v>
      </c>
      <c r="F4791">
        <v>1364</v>
      </c>
      <c r="G4791">
        <v>800</v>
      </c>
      <c r="H4791" t="s">
        <v>2930</v>
      </c>
      <c r="I4791">
        <v>4626</v>
      </c>
      <c r="J4791" t="s">
        <v>3260</v>
      </c>
      <c r="K4791" t="s">
        <v>2952</v>
      </c>
      <c r="L4791">
        <v>5170</v>
      </c>
      <c r="M4791">
        <v>5140</v>
      </c>
      <c r="N4791">
        <v>200</v>
      </c>
      <c r="O4791" t="s">
        <v>2927</v>
      </c>
      <c r="P4791">
        <v>0.66788058931634997</v>
      </c>
      <c r="Q4791">
        <v>0.89805822461782803</v>
      </c>
      <c r="R4791">
        <v>0.66115798739934595</v>
      </c>
      <c r="S4791">
        <v>0.25603255576421002</v>
      </c>
      <c r="T4791">
        <v>-2.3082611524902599</v>
      </c>
      <c r="U4791">
        <v>2.3082611524902599</v>
      </c>
      <c r="V4791">
        <v>2.73020482225273</v>
      </c>
      <c r="W4791">
        <v>-9.84</v>
      </c>
      <c r="X4791">
        <v>6.15</v>
      </c>
      <c r="Y4791">
        <v>44506</v>
      </c>
      <c r="Z4791">
        <v>2782</v>
      </c>
      <c r="AA4791">
        <v>0.23</v>
      </c>
      <c r="AB4791">
        <v>16</v>
      </c>
      <c r="AC4791">
        <v>10</v>
      </c>
      <c r="AD4791">
        <v>6</v>
      </c>
      <c r="AE4791">
        <v>62.5</v>
      </c>
      <c r="AF4791">
        <v>12</v>
      </c>
      <c r="AG4791">
        <v>5</v>
      </c>
      <c r="AH4791">
        <v>5</v>
      </c>
      <c r="AI4791">
        <v>6</v>
      </c>
    </row>
    <row r="4792" spans="1:35" x14ac:dyDescent="0.2">
      <c r="A4792" s="102">
        <v>1320</v>
      </c>
      <c r="B4792">
        <v>1332</v>
      </c>
      <c r="C4792" t="s">
        <v>3655</v>
      </c>
      <c r="D4792" t="s">
        <v>3097</v>
      </c>
      <c r="E4792">
        <v>613</v>
      </c>
      <c r="F4792">
        <v>609</v>
      </c>
      <c r="G4792">
        <v>1800</v>
      </c>
      <c r="H4792" t="s">
        <v>2927</v>
      </c>
      <c r="I4792">
        <v>7201</v>
      </c>
      <c r="J4792" t="s">
        <v>2972</v>
      </c>
      <c r="K4792" t="s">
        <v>2945</v>
      </c>
      <c r="L4792">
        <v>604</v>
      </c>
      <c r="M4792">
        <v>596.1</v>
      </c>
      <c r="N4792">
        <v>1800</v>
      </c>
      <c r="O4792" t="s">
        <v>2930</v>
      </c>
      <c r="P4792">
        <v>0.68540146056753404</v>
      </c>
      <c r="Q4792">
        <v>0.908730771402394</v>
      </c>
      <c r="R4792">
        <v>2.6036861154591699E-2</v>
      </c>
      <c r="S4792">
        <v>1.12149530646819E-2</v>
      </c>
      <c r="T4792">
        <v>1.4382580792372099</v>
      </c>
      <c r="U4792">
        <v>1.4382580792372099</v>
      </c>
      <c r="V4792">
        <v>1.4358789019655001</v>
      </c>
      <c r="W4792">
        <v>6.36</v>
      </c>
      <c r="X4792">
        <v>2.12</v>
      </c>
      <c r="Y4792">
        <v>44316</v>
      </c>
      <c r="Z4792">
        <v>2014</v>
      </c>
      <c r="AA4792">
        <v>0.11</v>
      </c>
      <c r="AB4792">
        <v>22</v>
      </c>
      <c r="AC4792">
        <v>12</v>
      </c>
      <c r="AD4792">
        <v>10</v>
      </c>
      <c r="AE4792">
        <v>54.55</v>
      </c>
      <c r="AF4792">
        <v>12</v>
      </c>
      <c r="AG4792">
        <v>8</v>
      </c>
      <c r="AH4792">
        <v>6</v>
      </c>
      <c r="AI4792">
        <v>8</v>
      </c>
    </row>
    <row r="4793" spans="1:35" x14ac:dyDescent="0.2">
      <c r="A4793" s="102">
        <v>3789</v>
      </c>
      <c r="B4793">
        <v>4061</v>
      </c>
      <c r="C4793" t="s">
        <v>3233</v>
      </c>
      <c r="D4793" t="s">
        <v>2952</v>
      </c>
      <c r="E4793">
        <v>3100</v>
      </c>
      <c r="F4793">
        <v>3050</v>
      </c>
      <c r="G4793">
        <v>300</v>
      </c>
      <c r="H4793" t="s">
        <v>2930</v>
      </c>
      <c r="I4793">
        <v>9072</v>
      </c>
      <c r="J4793" t="s">
        <v>3098</v>
      </c>
      <c r="K4793" t="s">
        <v>3099</v>
      </c>
      <c r="L4793">
        <v>2659</v>
      </c>
      <c r="M4793">
        <v>2602</v>
      </c>
      <c r="N4793">
        <v>400</v>
      </c>
      <c r="O4793" t="s">
        <v>2927</v>
      </c>
      <c r="P4793">
        <v>0.90209407158988397</v>
      </c>
      <c r="Q4793">
        <v>0.86676555966938296</v>
      </c>
      <c r="R4793">
        <v>4.5282791204109801E-2</v>
      </c>
      <c r="S4793">
        <v>5.0726325696723001E-2</v>
      </c>
      <c r="T4793">
        <v>-1.08895507562545</v>
      </c>
      <c r="U4793">
        <v>1.08895507562545</v>
      </c>
      <c r="V4793">
        <v>1.1324408256542</v>
      </c>
      <c r="W4793">
        <v>-2.1800000000000002</v>
      </c>
      <c r="X4793">
        <v>13.75</v>
      </c>
      <c r="Y4793">
        <v>44299</v>
      </c>
      <c r="Z4793">
        <v>4027</v>
      </c>
      <c r="AA4793">
        <v>0.36</v>
      </c>
      <c r="AB4793">
        <v>11</v>
      </c>
      <c r="AC4793">
        <v>7</v>
      </c>
      <c r="AD4793">
        <v>4</v>
      </c>
      <c r="AE4793">
        <v>63.64</v>
      </c>
      <c r="AF4793">
        <v>11</v>
      </c>
      <c r="AG4793">
        <v>5</v>
      </c>
      <c r="AH4793">
        <v>3</v>
      </c>
      <c r="AI4793">
        <v>3</v>
      </c>
    </row>
    <row r="4794" spans="1:35" x14ac:dyDescent="0.2">
      <c r="A4794" s="102">
        <v>6558</v>
      </c>
      <c r="B4794">
        <v>1983</v>
      </c>
      <c r="C4794" t="s">
        <v>3696</v>
      </c>
      <c r="D4794" t="s">
        <v>2937</v>
      </c>
      <c r="E4794">
        <v>2664</v>
      </c>
      <c r="F4794">
        <v>2665</v>
      </c>
      <c r="G4794">
        <v>300</v>
      </c>
      <c r="H4794" t="s">
        <v>2927</v>
      </c>
      <c r="I4794">
        <v>6028</v>
      </c>
      <c r="J4794" t="s">
        <v>694</v>
      </c>
      <c r="K4794" t="s">
        <v>2942</v>
      </c>
      <c r="L4794">
        <v>7770</v>
      </c>
      <c r="M4794">
        <v>7690</v>
      </c>
      <c r="N4794">
        <v>100</v>
      </c>
      <c r="O4794" t="s">
        <v>2930</v>
      </c>
      <c r="P4794">
        <v>0.297656065058506</v>
      </c>
      <c r="Q4794">
        <v>0.82870246441853002</v>
      </c>
      <c r="R4794">
        <v>0.368559998736324</v>
      </c>
      <c r="S4794">
        <v>0.25888139628731199</v>
      </c>
      <c r="T4794">
        <v>0.28936599922047401</v>
      </c>
      <c r="U4794">
        <v>0.28936599922047401</v>
      </c>
      <c r="V4794">
        <v>0.25009920505438699</v>
      </c>
      <c r="W4794">
        <v>2.2799999999999998</v>
      </c>
      <c r="X4794">
        <v>3.97</v>
      </c>
      <c r="Y4794">
        <v>44234</v>
      </c>
      <c r="Z4794">
        <v>3686</v>
      </c>
      <c r="AA4794">
        <v>0.3</v>
      </c>
      <c r="AB4794">
        <v>12</v>
      </c>
      <c r="AC4794">
        <v>8</v>
      </c>
      <c r="AD4794">
        <v>4</v>
      </c>
      <c r="AE4794">
        <v>66.67</v>
      </c>
      <c r="AF4794">
        <v>9</v>
      </c>
      <c r="AG4794">
        <v>6</v>
      </c>
      <c r="AH4794">
        <v>4</v>
      </c>
      <c r="AI4794">
        <v>2</v>
      </c>
    </row>
    <row r="4795" spans="1:35" x14ac:dyDescent="0.2">
      <c r="A4795" s="102">
        <v>3858</v>
      </c>
      <c r="B4795">
        <v>4118</v>
      </c>
      <c r="C4795" t="s">
        <v>3246</v>
      </c>
      <c r="D4795" t="s">
        <v>2952</v>
      </c>
      <c r="E4795">
        <v>3545</v>
      </c>
      <c r="F4795">
        <v>3520</v>
      </c>
      <c r="G4795">
        <v>300</v>
      </c>
      <c r="H4795" t="s">
        <v>2930</v>
      </c>
      <c r="I4795">
        <v>8058</v>
      </c>
      <c r="J4795" t="s">
        <v>3381</v>
      </c>
      <c r="K4795" t="s">
        <v>2934</v>
      </c>
      <c r="L4795">
        <v>2897.5</v>
      </c>
      <c r="M4795">
        <v>2920</v>
      </c>
      <c r="N4795">
        <v>400</v>
      </c>
      <c r="O4795" t="s">
        <v>2927</v>
      </c>
      <c r="P4795">
        <v>0.27029730780155897</v>
      </c>
      <c r="Q4795">
        <v>0.86572979125365002</v>
      </c>
      <c r="R4795">
        <v>0.97772762104798605</v>
      </c>
      <c r="S4795">
        <v>0.11060026389782</v>
      </c>
      <c r="T4795">
        <v>-0.85640020694450103</v>
      </c>
      <c r="U4795">
        <v>0.85640020694450103</v>
      </c>
      <c r="V4795">
        <v>0.74553682201463001</v>
      </c>
      <c r="W4795">
        <v>-3.74</v>
      </c>
      <c r="X4795">
        <v>10.61</v>
      </c>
      <c r="Y4795">
        <v>44215</v>
      </c>
      <c r="Z4795">
        <v>4020</v>
      </c>
      <c r="AA4795">
        <v>0.32</v>
      </c>
      <c r="AB4795">
        <v>11</v>
      </c>
      <c r="AC4795">
        <v>6</v>
      </c>
      <c r="AD4795">
        <v>5</v>
      </c>
      <c r="AE4795">
        <v>54.55</v>
      </c>
      <c r="AF4795">
        <v>16</v>
      </c>
      <c r="AG4795">
        <v>1</v>
      </c>
      <c r="AH4795">
        <v>1</v>
      </c>
      <c r="AI4795">
        <v>9</v>
      </c>
    </row>
    <row r="4796" spans="1:35" x14ac:dyDescent="0.2">
      <c r="A4796" s="102">
        <v>8261</v>
      </c>
      <c r="B4796">
        <v>4204</v>
      </c>
      <c r="C4796" t="s">
        <v>230</v>
      </c>
      <c r="D4796" t="s">
        <v>2952</v>
      </c>
      <c r="E4796">
        <v>1900</v>
      </c>
      <c r="F4796">
        <v>1874</v>
      </c>
      <c r="G4796">
        <v>400</v>
      </c>
      <c r="H4796" t="s">
        <v>2930</v>
      </c>
      <c r="I4796">
        <v>7729</v>
      </c>
      <c r="J4796" t="s">
        <v>686</v>
      </c>
      <c r="K4796" t="s">
        <v>2936</v>
      </c>
      <c r="L4796">
        <v>4095</v>
      </c>
      <c r="M4796">
        <v>4050</v>
      </c>
      <c r="N4796">
        <v>200</v>
      </c>
      <c r="O4796" t="s">
        <v>2927</v>
      </c>
      <c r="P4796">
        <v>0.137542381465105</v>
      </c>
      <c r="Q4796">
        <v>0.80630732312633902</v>
      </c>
      <c r="R4796">
        <v>6.9808739072182296E-2</v>
      </c>
      <c r="S4796">
        <v>0.30157080340868198</v>
      </c>
      <c r="T4796">
        <v>-0.52103526782997001</v>
      </c>
      <c r="U4796">
        <v>0.52103526782997001</v>
      </c>
      <c r="V4796">
        <v>0.36663545972536599</v>
      </c>
      <c r="W4796">
        <v>-3.53</v>
      </c>
      <c r="X4796">
        <v>7.46</v>
      </c>
      <c r="Y4796">
        <v>44114</v>
      </c>
      <c r="Z4796">
        <v>2451</v>
      </c>
      <c r="AA4796">
        <v>0.14000000000000001</v>
      </c>
      <c r="AB4796">
        <v>18</v>
      </c>
      <c r="AC4796">
        <v>9</v>
      </c>
      <c r="AD4796">
        <v>9</v>
      </c>
      <c r="AE4796">
        <v>50</v>
      </c>
      <c r="AF4796">
        <v>10</v>
      </c>
      <c r="AG4796">
        <v>7</v>
      </c>
      <c r="AH4796">
        <v>7</v>
      </c>
      <c r="AI4796">
        <v>4</v>
      </c>
    </row>
    <row r="4797" spans="1:35" x14ac:dyDescent="0.2">
      <c r="A4797" s="102">
        <v>3891</v>
      </c>
      <c r="B4797">
        <v>6501</v>
      </c>
      <c r="C4797" t="s">
        <v>3183</v>
      </c>
      <c r="D4797" t="s">
        <v>2932</v>
      </c>
      <c r="E4797">
        <v>4291</v>
      </c>
      <c r="F4797">
        <v>4269</v>
      </c>
      <c r="G4797">
        <v>200</v>
      </c>
      <c r="H4797" t="s">
        <v>2930</v>
      </c>
      <c r="I4797">
        <v>8850</v>
      </c>
      <c r="J4797" t="s">
        <v>3683</v>
      </c>
      <c r="K4797" t="s">
        <v>2949</v>
      </c>
      <c r="L4797">
        <v>2718</v>
      </c>
      <c r="M4797">
        <v>2705</v>
      </c>
      <c r="N4797">
        <v>300</v>
      </c>
      <c r="O4797" t="s">
        <v>2927</v>
      </c>
      <c r="P4797">
        <v>0.44373578311735501</v>
      </c>
      <c r="Q4797">
        <v>0.86534721617792398</v>
      </c>
      <c r="R4797">
        <v>0.89938187216551801</v>
      </c>
      <c r="S4797">
        <v>0.12723930639905001</v>
      </c>
      <c r="T4797">
        <v>-1.03202556051344E-2</v>
      </c>
      <c r="U4797">
        <v>1.03202556051344E-2</v>
      </c>
      <c r="V4797">
        <v>0.24489332837206601</v>
      </c>
      <c r="W4797">
        <v>-0.05</v>
      </c>
      <c r="X4797">
        <v>4.95</v>
      </c>
      <c r="Y4797">
        <v>44091</v>
      </c>
      <c r="Z4797">
        <v>2756</v>
      </c>
      <c r="AA4797">
        <v>0.3</v>
      </c>
      <c r="AB4797">
        <v>16</v>
      </c>
      <c r="AC4797">
        <v>8</v>
      </c>
      <c r="AD4797">
        <v>8</v>
      </c>
      <c r="AE4797">
        <v>50</v>
      </c>
      <c r="AF4797">
        <v>14</v>
      </c>
      <c r="AG4797">
        <v>5</v>
      </c>
      <c r="AH4797">
        <v>2</v>
      </c>
      <c r="AI4797">
        <v>9</v>
      </c>
    </row>
    <row r="4798" spans="1:35" x14ac:dyDescent="0.2">
      <c r="A4798" s="102">
        <v>6182</v>
      </c>
      <c r="B4798">
        <v>7202</v>
      </c>
      <c r="C4798" t="s">
        <v>959</v>
      </c>
      <c r="D4798" t="s">
        <v>2945</v>
      </c>
      <c r="E4798">
        <v>1138</v>
      </c>
      <c r="F4798">
        <v>1140.5</v>
      </c>
      <c r="G4798">
        <v>900</v>
      </c>
      <c r="H4798" t="s">
        <v>2927</v>
      </c>
      <c r="I4798">
        <v>7321</v>
      </c>
      <c r="J4798" t="s">
        <v>3200</v>
      </c>
      <c r="K4798" t="s">
        <v>2990</v>
      </c>
      <c r="L4798">
        <v>629</v>
      </c>
      <c r="M4798">
        <v>614</v>
      </c>
      <c r="N4798">
        <v>1700</v>
      </c>
      <c r="O4798" t="s">
        <v>2930</v>
      </c>
      <c r="P4798">
        <v>0.89494553547002098</v>
      </c>
      <c r="Q4798">
        <v>0.833559156820594</v>
      </c>
      <c r="R4798">
        <v>0.306387643716032</v>
      </c>
      <c r="S4798">
        <v>5.1413816854944998E-2</v>
      </c>
      <c r="T4798">
        <v>0.891283692936363</v>
      </c>
      <c r="U4798">
        <v>0.891283692936363</v>
      </c>
      <c r="V4798">
        <v>1.9061389110133199E-2</v>
      </c>
      <c r="W4798">
        <v>2.6</v>
      </c>
      <c r="X4798">
        <v>1.69</v>
      </c>
      <c r="Y4798">
        <v>44036</v>
      </c>
      <c r="Z4798">
        <v>5504</v>
      </c>
      <c r="AA4798">
        <v>0.27</v>
      </c>
      <c r="AB4798">
        <v>8</v>
      </c>
      <c r="AC4798">
        <v>4</v>
      </c>
      <c r="AD4798">
        <v>4</v>
      </c>
      <c r="AE4798">
        <v>50</v>
      </c>
      <c r="AF4798">
        <v>12</v>
      </c>
      <c r="AG4798">
        <v>3</v>
      </c>
      <c r="AH4798">
        <v>2</v>
      </c>
      <c r="AI4798">
        <v>3</v>
      </c>
    </row>
    <row r="4799" spans="1:35" x14ac:dyDescent="0.2">
      <c r="A4799" s="102">
        <v>6613</v>
      </c>
      <c r="B4799">
        <v>3086</v>
      </c>
      <c r="C4799" t="s">
        <v>767</v>
      </c>
      <c r="D4799" t="s">
        <v>2953</v>
      </c>
      <c r="E4799">
        <v>1355</v>
      </c>
      <c r="F4799">
        <v>1346</v>
      </c>
      <c r="G4799">
        <v>700</v>
      </c>
      <c r="H4799" t="s">
        <v>2930</v>
      </c>
      <c r="I4799">
        <v>7282</v>
      </c>
      <c r="J4799" t="s">
        <v>3251</v>
      </c>
      <c r="K4799" t="s">
        <v>2945</v>
      </c>
      <c r="L4799">
        <v>2462</v>
      </c>
      <c r="M4799">
        <v>2471</v>
      </c>
      <c r="N4799">
        <v>400</v>
      </c>
      <c r="O4799" t="s">
        <v>2927</v>
      </c>
      <c r="P4799">
        <v>0.79723742959278099</v>
      </c>
      <c r="Q4799">
        <v>0.82804491164443605</v>
      </c>
      <c r="R4799">
        <v>0.322968454832878</v>
      </c>
      <c r="S4799">
        <v>0.312810951438247</v>
      </c>
      <c r="T4799">
        <v>-0.50925518383480906</v>
      </c>
      <c r="U4799">
        <v>0.50925518383480906</v>
      </c>
      <c r="V4799">
        <v>6.8113833422174794E-2</v>
      </c>
      <c r="W4799">
        <v>-2.35</v>
      </c>
      <c r="X4799">
        <v>4.67</v>
      </c>
      <c r="Y4799">
        <v>43957</v>
      </c>
      <c r="Z4799">
        <v>2586</v>
      </c>
      <c r="AA4799">
        <v>0.11</v>
      </c>
      <c r="AB4799">
        <v>17</v>
      </c>
      <c r="AC4799">
        <v>9</v>
      </c>
      <c r="AD4799">
        <v>8</v>
      </c>
      <c r="AE4799">
        <v>52.94</v>
      </c>
      <c r="AF4799">
        <v>14</v>
      </c>
      <c r="AG4799">
        <v>5</v>
      </c>
      <c r="AH4799">
        <v>3</v>
      </c>
      <c r="AI4799">
        <v>9</v>
      </c>
    </row>
    <row r="4800" spans="1:35" x14ac:dyDescent="0.2">
      <c r="A4800" s="102">
        <v>7425</v>
      </c>
      <c r="B4800">
        <v>4005</v>
      </c>
      <c r="C4800" t="s">
        <v>3239</v>
      </c>
      <c r="D4800" t="s">
        <v>2952</v>
      </c>
      <c r="E4800">
        <v>465</v>
      </c>
      <c r="F4800">
        <v>464</v>
      </c>
      <c r="G4800">
        <v>2100</v>
      </c>
      <c r="H4800" t="s">
        <v>2927</v>
      </c>
      <c r="I4800">
        <v>5334</v>
      </c>
      <c r="J4800" t="s">
        <v>3243</v>
      </c>
      <c r="K4800" t="s">
        <v>2926</v>
      </c>
      <c r="L4800">
        <v>1963</v>
      </c>
      <c r="M4800">
        <v>1967</v>
      </c>
      <c r="N4800">
        <v>500</v>
      </c>
      <c r="O4800" t="s">
        <v>2930</v>
      </c>
      <c r="P4800">
        <v>0.91286530313583203</v>
      </c>
      <c r="Q4800">
        <v>0.81704336702330904</v>
      </c>
      <c r="R4800">
        <v>4.2684973766543101E-2</v>
      </c>
      <c r="S4800">
        <v>0.187886764607195</v>
      </c>
      <c r="T4800">
        <v>0.78898617100892499</v>
      </c>
      <c r="U4800">
        <v>0.78898617100892499</v>
      </c>
      <c r="V4800">
        <v>0.67558037331269405</v>
      </c>
      <c r="W4800">
        <v>1.67</v>
      </c>
      <c r="X4800">
        <v>0.93</v>
      </c>
      <c r="Y4800">
        <v>43900</v>
      </c>
      <c r="Z4800">
        <v>2439</v>
      </c>
      <c r="AA4800">
        <v>0.05</v>
      </c>
      <c r="AB4800">
        <v>18</v>
      </c>
      <c r="AC4800">
        <v>9</v>
      </c>
      <c r="AD4800">
        <v>9</v>
      </c>
      <c r="AE4800">
        <v>50</v>
      </c>
      <c r="AF4800">
        <v>12</v>
      </c>
      <c r="AG4800">
        <v>7</v>
      </c>
      <c r="AH4800">
        <v>6</v>
      </c>
      <c r="AI4800">
        <v>5</v>
      </c>
    </row>
    <row r="4801" spans="1:35" x14ac:dyDescent="0.2">
      <c r="A4801" s="102">
        <v>2126</v>
      </c>
      <c r="B4801">
        <v>6744</v>
      </c>
      <c r="C4801" t="s">
        <v>3697</v>
      </c>
      <c r="D4801" t="s">
        <v>2932</v>
      </c>
      <c r="E4801">
        <v>2575</v>
      </c>
      <c r="F4801">
        <v>2500</v>
      </c>
      <c r="G4801">
        <v>400</v>
      </c>
      <c r="H4801" t="s">
        <v>2927</v>
      </c>
      <c r="I4801">
        <v>9613</v>
      </c>
      <c r="J4801" t="s">
        <v>3671</v>
      </c>
      <c r="K4801" t="s">
        <v>2929</v>
      </c>
      <c r="L4801">
        <v>1489</v>
      </c>
      <c r="M4801">
        <v>1479</v>
      </c>
      <c r="N4801">
        <v>700</v>
      </c>
      <c r="O4801" t="s">
        <v>2930</v>
      </c>
      <c r="P4801">
        <v>0.29160017191984</v>
      </c>
      <c r="Q4801">
        <v>0.89388015193977199</v>
      </c>
      <c r="R4801">
        <v>0.628712851747674</v>
      </c>
      <c r="S4801">
        <v>1.0663330072401601E-2</v>
      </c>
      <c r="T4801">
        <v>1.5478894725219701</v>
      </c>
      <c r="U4801">
        <v>1.5478894725219701</v>
      </c>
      <c r="V4801">
        <v>2.0859252810679099</v>
      </c>
      <c r="W4801">
        <v>6.23</v>
      </c>
      <c r="X4801">
        <v>3.53</v>
      </c>
      <c r="Y4801">
        <v>43882</v>
      </c>
      <c r="Z4801">
        <v>2310</v>
      </c>
      <c r="AA4801">
        <v>0.09</v>
      </c>
      <c r="AB4801">
        <v>19</v>
      </c>
      <c r="AC4801">
        <v>12</v>
      </c>
      <c r="AD4801">
        <v>7</v>
      </c>
      <c r="AE4801">
        <v>63.16</v>
      </c>
      <c r="AF4801">
        <v>11</v>
      </c>
      <c r="AG4801">
        <v>5</v>
      </c>
      <c r="AH4801">
        <v>5</v>
      </c>
      <c r="AI4801">
        <v>9</v>
      </c>
    </row>
    <row r="4802" spans="1:35" x14ac:dyDescent="0.2">
      <c r="A4802" s="102">
        <v>4434</v>
      </c>
      <c r="B4802">
        <v>8031</v>
      </c>
      <c r="C4802" t="s">
        <v>1014</v>
      </c>
      <c r="D4802" t="s">
        <v>2934</v>
      </c>
      <c r="E4802">
        <v>1981</v>
      </c>
      <c r="F4802">
        <v>1981</v>
      </c>
      <c r="G4802">
        <v>300</v>
      </c>
      <c r="H4802" t="s">
        <v>2930</v>
      </c>
      <c r="I4802">
        <v>8766</v>
      </c>
      <c r="J4802" t="s">
        <v>3168</v>
      </c>
      <c r="K4802" t="s">
        <v>3176</v>
      </c>
      <c r="L4802">
        <v>6280</v>
      </c>
      <c r="M4802">
        <v>6213</v>
      </c>
      <c r="N4802">
        <v>100</v>
      </c>
      <c r="O4802" t="s">
        <v>2927</v>
      </c>
      <c r="P4802">
        <v>0.77752533676938496</v>
      </c>
      <c r="Q4802">
        <v>0.85733234050625196</v>
      </c>
      <c r="R4802">
        <v>4.20944580179236E-3</v>
      </c>
      <c r="S4802">
        <v>0.42352821148900999</v>
      </c>
      <c r="T4802">
        <v>-0.74799867345508697</v>
      </c>
      <c r="U4802">
        <v>0.74799867345508697</v>
      </c>
      <c r="V4802">
        <v>1.52693344890801</v>
      </c>
      <c r="W4802">
        <v>-1.03</v>
      </c>
      <c r="X4802">
        <v>4.3499999999999996</v>
      </c>
      <c r="Y4802">
        <v>43848</v>
      </c>
      <c r="Z4802">
        <v>3132</v>
      </c>
      <c r="AA4802">
        <v>0.12</v>
      </c>
      <c r="AB4802">
        <v>14</v>
      </c>
      <c r="AC4802">
        <v>6</v>
      </c>
      <c r="AD4802">
        <v>8</v>
      </c>
      <c r="AE4802">
        <v>42.86</v>
      </c>
      <c r="AF4802">
        <v>15</v>
      </c>
      <c r="AG4802">
        <v>3</v>
      </c>
      <c r="AH4802">
        <v>1</v>
      </c>
      <c r="AI4802">
        <v>10</v>
      </c>
    </row>
    <row r="4803" spans="1:35" x14ac:dyDescent="0.2">
      <c r="A4803" s="102">
        <v>405</v>
      </c>
      <c r="B4803">
        <v>6758</v>
      </c>
      <c r="C4803" t="s">
        <v>2944</v>
      </c>
      <c r="D4803" t="s">
        <v>2932</v>
      </c>
      <c r="E4803">
        <v>7890</v>
      </c>
      <c r="F4803">
        <v>7826</v>
      </c>
      <c r="G4803">
        <v>100</v>
      </c>
      <c r="H4803" t="s">
        <v>2927</v>
      </c>
      <c r="I4803">
        <v>9437</v>
      </c>
      <c r="J4803" t="s">
        <v>582</v>
      </c>
      <c r="K4803" t="s">
        <v>2929</v>
      </c>
      <c r="L4803">
        <v>3155</v>
      </c>
      <c r="M4803">
        <v>3136</v>
      </c>
      <c r="N4803">
        <v>200</v>
      </c>
      <c r="O4803" t="s">
        <v>2930</v>
      </c>
      <c r="P4803">
        <v>0.85850707179025398</v>
      </c>
      <c r="Q4803">
        <v>0.93464417920973697</v>
      </c>
      <c r="R4803">
        <v>0.35526515613507598</v>
      </c>
      <c r="S4803">
        <v>0.31747468176884502</v>
      </c>
      <c r="T4803">
        <v>0.90036608298466303</v>
      </c>
      <c r="U4803">
        <v>0.90036608298466303</v>
      </c>
      <c r="V4803">
        <v>0.95932713647305501</v>
      </c>
      <c r="W4803">
        <v>4.6399999999999997</v>
      </c>
      <c r="X4803">
        <v>19.86</v>
      </c>
      <c r="Y4803">
        <v>43751</v>
      </c>
      <c r="Z4803">
        <v>3365</v>
      </c>
      <c r="AA4803">
        <v>0</v>
      </c>
      <c r="AB4803">
        <v>13</v>
      </c>
      <c r="AC4803">
        <v>6</v>
      </c>
      <c r="AD4803">
        <v>7</v>
      </c>
      <c r="AE4803">
        <v>46.15</v>
      </c>
      <c r="AF4803">
        <v>16</v>
      </c>
      <c r="AG4803">
        <v>3</v>
      </c>
      <c r="AH4803">
        <v>2</v>
      </c>
      <c r="AI4803">
        <v>8</v>
      </c>
    </row>
    <row r="4804" spans="1:35" x14ac:dyDescent="0.2">
      <c r="A4804" s="102">
        <v>6756</v>
      </c>
      <c r="B4804">
        <v>1860</v>
      </c>
      <c r="C4804" t="s">
        <v>57</v>
      </c>
      <c r="D4804" t="s">
        <v>2937</v>
      </c>
      <c r="E4804">
        <v>758</v>
      </c>
      <c r="F4804">
        <v>754</v>
      </c>
      <c r="G4804">
        <v>1200</v>
      </c>
      <c r="H4804" t="s">
        <v>2927</v>
      </c>
      <c r="I4804">
        <v>6674</v>
      </c>
      <c r="J4804" t="s">
        <v>234</v>
      </c>
      <c r="K4804" t="s">
        <v>2932</v>
      </c>
      <c r="L4804">
        <v>2318</v>
      </c>
      <c r="M4804">
        <v>2245</v>
      </c>
      <c r="N4804">
        <v>400</v>
      </c>
      <c r="O4804" t="s">
        <v>2930</v>
      </c>
      <c r="P4804">
        <v>0.56494080836735805</v>
      </c>
      <c r="Q4804">
        <v>0.82629981814920295</v>
      </c>
      <c r="R4804">
        <v>0.122196555635216</v>
      </c>
      <c r="S4804">
        <v>0.14908573546296899</v>
      </c>
      <c r="T4804">
        <v>1.2380391395919299</v>
      </c>
      <c r="U4804">
        <v>1.2380391395919299</v>
      </c>
      <c r="V4804">
        <v>0.98301012360103801</v>
      </c>
      <c r="W4804">
        <v>6.24</v>
      </c>
      <c r="X4804">
        <v>0.76</v>
      </c>
      <c r="Y4804">
        <v>43714</v>
      </c>
      <c r="Z4804">
        <v>2914</v>
      </c>
      <c r="AA4804">
        <v>0.04</v>
      </c>
      <c r="AB4804">
        <v>15</v>
      </c>
      <c r="AC4804">
        <v>8</v>
      </c>
      <c r="AD4804">
        <v>7</v>
      </c>
      <c r="AE4804">
        <v>53.33</v>
      </c>
      <c r="AF4804">
        <v>12</v>
      </c>
      <c r="AG4804">
        <v>4</v>
      </c>
      <c r="AH4804">
        <v>4</v>
      </c>
      <c r="AI4804">
        <v>7</v>
      </c>
    </row>
    <row r="4805" spans="1:35" x14ac:dyDescent="0.2">
      <c r="A4805" s="102">
        <v>5843</v>
      </c>
      <c r="B4805">
        <v>4812</v>
      </c>
      <c r="C4805" t="s">
        <v>844</v>
      </c>
      <c r="D4805" t="s">
        <v>2929</v>
      </c>
      <c r="E4805">
        <v>4820</v>
      </c>
      <c r="F4805">
        <v>4730</v>
      </c>
      <c r="G4805">
        <v>200</v>
      </c>
      <c r="H4805" t="s">
        <v>2927</v>
      </c>
      <c r="I4805">
        <v>7729</v>
      </c>
      <c r="J4805" t="s">
        <v>686</v>
      </c>
      <c r="K4805" t="s">
        <v>2936</v>
      </c>
      <c r="L4805">
        <v>4095</v>
      </c>
      <c r="M4805">
        <v>4050</v>
      </c>
      <c r="N4805">
        <v>200</v>
      </c>
      <c r="O4805" t="s">
        <v>2930</v>
      </c>
      <c r="P4805">
        <v>0.65396586964035996</v>
      </c>
      <c r="Q4805">
        <v>0.838214557671491</v>
      </c>
      <c r="R4805">
        <v>0.45739360738677098</v>
      </c>
      <c r="S4805">
        <v>0.2884054934775</v>
      </c>
      <c r="T4805">
        <v>2.1044389117449298</v>
      </c>
      <c r="U4805">
        <v>2.1044389117449298</v>
      </c>
      <c r="V4805">
        <v>2.4110066925390701</v>
      </c>
      <c r="W4805">
        <v>9.51</v>
      </c>
      <c r="X4805">
        <v>14.38</v>
      </c>
      <c r="Y4805">
        <v>43669</v>
      </c>
      <c r="Z4805">
        <v>3639</v>
      </c>
      <c r="AA4805">
        <v>0.25</v>
      </c>
      <c r="AB4805">
        <v>12</v>
      </c>
      <c r="AC4805">
        <v>6</v>
      </c>
      <c r="AD4805">
        <v>6</v>
      </c>
      <c r="AE4805">
        <v>50</v>
      </c>
      <c r="AF4805">
        <v>11</v>
      </c>
      <c r="AG4805">
        <v>4</v>
      </c>
      <c r="AH4805">
        <v>4</v>
      </c>
      <c r="AI4805">
        <v>4</v>
      </c>
    </row>
    <row r="4806" spans="1:35" x14ac:dyDescent="0.2">
      <c r="A4806" s="102">
        <v>7949</v>
      </c>
      <c r="B4806">
        <v>8267</v>
      </c>
      <c r="C4806" t="s">
        <v>221</v>
      </c>
      <c r="D4806" t="s">
        <v>2953</v>
      </c>
      <c r="E4806">
        <v>2350</v>
      </c>
      <c r="F4806">
        <v>2344.5</v>
      </c>
      <c r="G4806">
        <v>400</v>
      </c>
      <c r="H4806" t="s">
        <v>2930</v>
      </c>
      <c r="I4806">
        <v>8515</v>
      </c>
      <c r="J4806" t="s">
        <v>3291</v>
      </c>
      <c r="K4806" t="s">
        <v>2933</v>
      </c>
      <c r="L4806">
        <v>309</v>
      </c>
      <c r="M4806">
        <v>314</v>
      </c>
      <c r="N4806">
        <v>3000</v>
      </c>
      <c r="O4806" t="s">
        <v>2927</v>
      </c>
      <c r="P4806">
        <v>0.39738847820973999</v>
      </c>
      <c r="Q4806">
        <v>0.81002672686584498</v>
      </c>
      <c r="R4806">
        <v>0.113098038052673</v>
      </c>
      <c r="S4806">
        <v>0.206870067532713</v>
      </c>
      <c r="T4806">
        <v>-1.52115661352703</v>
      </c>
      <c r="U4806">
        <v>1.52115661352703</v>
      </c>
      <c r="V4806">
        <v>1.4068628289343701</v>
      </c>
      <c r="W4806">
        <v>-15.66</v>
      </c>
      <c r="X4806">
        <v>0.45</v>
      </c>
      <c r="Y4806">
        <v>43653</v>
      </c>
      <c r="Z4806">
        <v>1819</v>
      </c>
      <c r="AA4806">
        <v>0.1</v>
      </c>
      <c r="AB4806">
        <v>24</v>
      </c>
      <c r="AC4806">
        <v>10</v>
      </c>
      <c r="AD4806">
        <v>14</v>
      </c>
      <c r="AE4806">
        <v>41.67</v>
      </c>
      <c r="AF4806">
        <v>10</v>
      </c>
      <c r="AG4806">
        <v>10</v>
      </c>
      <c r="AH4806">
        <v>7</v>
      </c>
      <c r="AI4806">
        <v>7</v>
      </c>
    </row>
    <row r="4807" spans="1:35" x14ac:dyDescent="0.2">
      <c r="A4807" s="102">
        <v>6572</v>
      </c>
      <c r="B4807">
        <v>1824</v>
      </c>
      <c r="C4807" t="s">
        <v>225</v>
      </c>
      <c r="D4807" t="s">
        <v>2937</v>
      </c>
      <c r="E4807">
        <v>1081</v>
      </c>
      <c r="F4807">
        <v>1095</v>
      </c>
      <c r="G4807">
        <v>500</v>
      </c>
      <c r="H4807" t="s">
        <v>2930</v>
      </c>
      <c r="I4807">
        <v>8279</v>
      </c>
      <c r="J4807" t="s">
        <v>1050</v>
      </c>
      <c r="K4807" t="s">
        <v>2953</v>
      </c>
      <c r="L4807">
        <v>5840</v>
      </c>
      <c r="M4807">
        <v>5810</v>
      </c>
      <c r="N4807">
        <v>100</v>
      </c>
      <c r="O4807" t="s">
        <v>2927</v>
      </c>
      <c r="P4807">
        <v>0.68824271423284999</v>
      </c>
      <c r="Q4807">
        <v>0.82849798922552398</v>
      </c>
      <c r="R4807">
        <v>2.5787802954167702E-3</v>
      </c>
      <c r="S4807">
        <v>3.25176256913116E-2</v>
      </c>
      <c r="T4807">
        <v>-1.0266683442108799</v>
      </c>
      <c r="U4807">
        <v>1.0266683442108799</v>
      </c>
      <c r="V4807">
        <v>1.65961495736397</v>
      </c>
      <c r="W4807">
        <v>-3.39</v>
      </c>
      <c r="X4807">
        <v>5.77</v>
      </c>
      <c r="Y4807">
        <v>43650</v>
      </c>
      <c r="Z4807">
        <v>2079</v>
      </c>
      <c r="AA4807">
        <v>0.39</v>
      </c>
      <c r="AB4807">
        <v>21</v>
      </c>
      <c r="AC4807">
        <v>12</v>
      </c>
      <c r="AD4807">
        <v>9</v>
      </c>
      <c r="AE4807">
        <v>57.14</v>
      </c>
      <c r="AF4807">
        <v>11</v>
      </c>
      <c r="AG4807">
        <v>10</v>
      </c>
      <c r="AH4807">
        <v>5</v>
      </c>
      <c r="AI4807">
        <v>6</v>
      </c>
    </row>
    <row r="4808" spans="1:35" x14ac:dyDescent="0.2">
      <c r="A4808" s="102">
        <v>1422</v>
      </c>
      <c r="B4808">
        <v>1860</v>
      </c>
      <c r="C4808" t="s">
        <v>57</v>
      </c>
      <c r="D4808" t="s">
        <v>2937</v>
      </c>
      <c r="E4808">
        <v>758</v>
      </c>
      <c r="F4808">
        <v>754</v>
      </c>
      <c r="G4808">
        <v>1200</v>
      </c>
      <c r="H4808" t="s">
        <v>2927</v>
      </c>
      <c r="I4808">
        <v>8267</v>
      </c>
      <c r="J4808" t="s">
        <v>221</v>
      </c>
      <c r="K4808" t="s">
        <v>2953</v>
      </c>
      <c r="L4808">
        <v>2350</v>
      </c>
      <c r="M4808">
        <v>2344.5</v>
      </c>
      <c r="N4808">
        <v>400</v>
      </c>
      <c r="O4808" t="s">
        <v>2930</v>
      </c>
      <c r="P4808">
        <v>0.43457833754429898</v>
      </c>
      <c r="Q4808">
        <v>0.90688247831715396</v>
      </c>
      <c r="R4808">
        <v>0.52820598470398705</v>
      </c>
      <c r="S4808">
        <v>3.66390192099353E-2</v>
      </c>
      <c r="T4808">
        <v>1.0104580761059001</v>
      </c>
      <c r="U4808">
        <v>1.0104580761059001</v>
      </c>
      <c r="V4808">
        <v>1.1017955036076901</v>
      </c>
      <c r="W4808">
        <v>2.7</v>
      </c>
      <c r="X4808">
        <v>3.52</v>
      </c>
      <c r="Y4808">
        <v>43634</v>
      </c>
      <c r="Z4808">
        <v>2727</v>
      </c>
      <c r="AA4808">
        <v>0.06</v>
      </c>
      <c r="AB4808">
        <v>16</v>
      </c>
      <c r="AC4808">
        <v>8</v>
      </c>
      <c r="AD4808">
        <v>8</v>
      </c>
      <c r="AE4808">
        <v>50</v>
      </c>
      <c r="AF4808">
        <v>12</v>
      </c>
      <c r="AG4808">
        <v>6</v>
      </c>
      <c r="AH4808">
        <v>5</v>
      </c>
      <c r="AI4808">
        <v>5</v>
      </c>
    </row>
    <row r="4809" spans="1:35" x14ac:dyDescent="0.2">
      <c r="A4809" s="102">
        <v>3685</v>
      </c>
      <c r="B4809">
        <v>7186</v>
      </c>
      <c r="C4809" t="s">
        <v>685</v>
      </c>
      <c r="D4809" t="s">
        <v>2990</v>
      </c>
      <c r="E4809">
        <v>447</v>
      </c>
      <c r="F4809">
        <v>437</v>
      </c>
      <c r="G4809">
        <v>2400</v>
      </c>
      <c r="H4809" t="s">
        <v>2930</v>
      </c>
      <c r="I4809">
        <v>8002</v>
      </c>
      <c r="J4809" t="s">
        <v>29</v>
      </c>
      <c r="K4809" t="s">
        <v>2934</v>
      </c>
      <c r="L4809">
        <v>810.6</v>
      </c>
      <c r="M4809">
        <v>808.5</v>
      </c>
      <c r="N4809">
        <v>1300</v>
      </c>
      <c r="O4809" t="s">
        <v>2927</v>
      </c>
      <c r="P4809">
        <v>0.47364751776467601</v>
      </c>
      <c r="Q4809">
        <v>0.86846727183736006</v>
      </c>
      <c r="R4809">
        <v>0.98577989708198099</v>
      </c>
      <c r="S4809">
        <v>0.13207890025267699</v>
      </c>
      <c r="T4809">
        <v>-0.64781720697712297</v>
      </c>
      <c r="U4809">
        <v>0.64781720697712297</v>
      </c>
      <c r="V4809">
        <v>0.68547161982038596</v>
      </c>
      <c r="W4809">
        <v>-2.19</v>
      </c>
      <c r="X4809">
        <v>0.21</v>
      </c>
      <c r="Y4809">
        <v>43607</v>
      </c>
      <c r="Z4809">
        <v>2565</v>
      </c>
      <c r="AA4809">
        <v>0.15</v>
      </c>
      <c r="AB4809">
        <v>17</v>
      </c>
      <c r="AC4809">
        <v>10</v>
      </c>
      <c r="AD4809">
        <v>7</v>
      </c>
      <c r="AE4809">
        <v>58.82</v>
      </c>
      <c r="AF4809">
        <v>13</v>
      </c>
      <c r="AG4809">
        <v>6</v>
      </c>
      <c r="AH4809">
        <v>5</v>
      </c>
      <c r="AI4809">
        <v>6</v>
      </c>
    </row>
    <row r="4810" spans="1:35" x14ac:dyDescent="0.2">
      <c r="A4810" s="102">
        <v>1522</v>
      </c>
      <c r="B4810">
        <v>8572</v>
      </c>
      <c r="C4810" t="s">
        <v>2895</v>
      </c>
      <c r="D4810" t="s">
        <v>2933</v>
      </c>
      <c r="E4810">
        <v>527</v>
      </c>
      <c r="F4810">
        <v>527</v>
      </c>
      <c r="G4810">
        <v>2000</v>
      </c>
      <c r="H4810" t="s">
        <v>2927</v>
      </c>
      <c r="I4810">
        <v>8604</v>
      </c>
      <c r="J4810" t="s">
        <v>541</v>
      </c>
      <c r="K4810" t="s">
        <v>3186</v>
      </c>
      <c r="L4810">
        <v>559</v>
      </c>
      <c r="M4810">
        <v>561.6</v>
      </c>
      <c r="N4810">
        <v>1900</v>
      </c>
      <c r="O4810" t="s">
        <v>2930</v>
      </c>
      <c r="P4810">
        <v>0.69000983101205804</v>
      </c>
      <c r="Q4810">
        <v>0.90462401920815505</v>
      </c>
      <c r="R4810">
        <v>0.41202911429952399</v>
      </c>
      <c r="S4810">
        <v>0.29621738783282098</v>
      </c>
      <c r="T4810">
        <v>1.6595153450175499</v>
      </c>
      <c r="U4810">
        <v>1.6595153450175499</v>
      </c>
      <c r="V4810">
        <v>1.6757752836713</v>
      </c>
      <c r="W4810">
        <v>7.16</v>
      </c>
      <c r="X4810">
        <v>1.22</v>
      </c>
      <c r="Y4810">
        <v>43460</v>
      </c>
      <c r="Z4810">
        <v>2716</v>
      </c>
      <c r="AA4810">
        <v>0.13</v>
      </c>
      <c r="AB4810">
        <v>16</v>
      </c>
      <c r="AC4810">
        <v>10</v>
      </c>
      <c r="AD4810">
        <v>6</v>
      </c>
      <c r="AE4810">
        <v>62.5</v>
      </c>
      <c r="AF4810">
        <v>14</v>
      </c>
      <c r="AG4810">
        <v>4</v>
      </c>
      <c r="AH4810">
        <v>5</v>
      </c>
      <c r="AI4810">
        <v>7</v>
      </c>
    </row>
    <row r="4811" spans="1:35" x14ac:dyDescent="0.2">
      <c r="A4811" s="102">
        <v>5061</v>
      </c>
      <c r="B4811">
        <v>4543</v>
      </c>
      <c r="C4811" t="s">
        <v>833</v>
      </c>
      <c r="D4811" t="s">
        <v>2936</v>
      </c>
      <c r="E4811">
        <v>3852</v>
      </c>
      <c r="F4811">
        <v>3941</v>
      </c>
      <c r="G4811">
        <v>200</v>
      </c>
      <c r="H4811" t="s">
        <v>2930</v>
      </c>
      <c r="I4811">
        <v>9934</v>
      </c>
      <c r="J4811" t="s">
        <v>3193</v>
      </c>
      <c r="K4811" t="s">
        <v>2934</v>
      </c>
      <c r="L4811">
        <v>2780</v>
      </c>
      <c r="M4811">
        <v>2759</v>
      </c>
      <c r="N4811">
        <v>300</v>
      </c>
      <c r="O4811" t="s">
        <v>2927</v>
      </c>
      <c r="P4811">
        <v>0.39516516446006</v>
      </c>
      <c r="Q4811">
        <v>0.84848146511047295</v>
      </c>
      <c r="R4811">
        <v>0.145925268757501</v>
      </c>
      <c r="S4811">
        <v>6.1214362478012298E-2</v>
      </c>
      <c r="T4811">
        <v>-7.2040565874156401E-2</v>
      </c>
      <c r="U4811">
        <v>7.2040565874156401E-2</v>
      </c>
      <c r="V4811">
        <v>0.97493361754903296</v>
      </c>
      <c r="W4811">
        <v>-0.22</v>
      </c>
      <c r="X4811">
        <v>5.01</v>
      </c>
      <c r="Y4811">
        <v>43354</v>
      </c>
      <c r="Z4811">
        <v>2168</v>
      </c>
      <c r="AA4811">
        <v>0.12</v>
      </c>
      <c r="AB4811">
        <v>20</v>
      </c>
      <c r="AC4811">
        <v>11</v>
      </c>
      <c r="AD4811">
        <v>9</v>
      </c>
      <c r="AE4811">
        <v>55</v>
      </c>
      <c r="AF4811">
        <v>11</v>
      </c>
      <c r="AG4811">
        <v>7</v>
      </c>
      <c r="AH4811">
        <v>7</v>
      </c>
      <c r="AI4811">
        <v>6</v>
      </c>
    </row>
    <row r="4812" spans="1:35" x14ac:dyDescent="0.2">
      <c r="A4812" s="102">
        <v>60</v>
      </c>
      <c r="B4812">
        <v>2413</v>
      </c>
      <c r="C4812" t="s">
        <v>2947</v>
      </c>
      <c r="D4812" t="s">
        <v>2942</v>
      </c>
      <c r="E4812">
        <v>3220</v>
      </c>
      <c r="F4812">
        <v>3160</v>
      </c>
      <c r="G4812">
        <v>300</v>
      </c>
      <c r="H4812" t="s">
        <v>2930</v>
      </c>
      <c r="I4812">
        <v>3635</v>
      </c>
      <c r="J4812" t="s">
        <v>47</v>
      </c>
      <c r="K4812" t="s">
        <v>2929</v>
      </c>
      <c r="L4812">
        <v>3150</v>
      </c>
      <c r="M4812">
        <v>3155</v>
      </c>
      <c r="N4812">
        <v>300</v>
      </c>
      <c r="O4812" t="s">
        <v>2927</v>
      </c>
      <c r="P4812">
        <v>0.83987951222234702</v>
      </c>
      <c r="Q4812">
        <v>0.95916172868590899</v>
      </c>
      <c r="R4812">
        <v>6.9128473636987195E-2</v>
      </c>
      <c r="S4812">
        <v>3.0138018412554199E-3</v>
      </c>
      <c r="T4812">
        <v>-2.6906898214622199</v>
      </c>
      <c r="U4812">
        <v>2.6906898214622199</v>
      </c>
      <c r="V4812">
        <v>2.2093030073478501</v>
      </c>
      <c r="W4812">
        <v>-11.5</v>
      </c>
      <c r="X4812">
        <v>0.16</v>
      </c>
      <c r="Y4812">
        <v>43348</v>
      </c>
      <c r="Z4812">
        <v>2709</v>
      </c>
      <c r="AA4812">
        <v>0.02</v>
      </c>
      <c r="AB4812">
        <v>16</v>
      </c>
      <c r="AC4812">
        <v>7</v>
      </c>
      <c r="AD4812">
        <v>9</v>
      </c>
      <c r="AE4812">
        <v>43.75</v>
      </c>
      <c r="AF4812">
        <v>11</v>
      </c>
      <c r="AG4812">
        <v>6</v>
      </c>
      <c r="AH4812">
        <v>6</v>
      </c>
      <c r="AI4812">
        <v>4</v>
      </c>
    </row>
    <row r="4813" spans="1:35" x14ac:dyDescent="0.2">
      <c r="A4813" s="102">
        <v>3046</v>
      </c>
      <c r="B4813">
        <v>5411</v>
      </c>
      <c r="C4813" t="s">
        <v>3666</v>
      </c>
      <c r="D4813" t="s">
        <v>2988</v>
      </c>
      <c r="E4813">
        <v>1351</v>
      </c>
      <c r="F4813">
        <v>1348</v>
      </c>
      <c r="G4813">
        <v>800</v>
      </c>
      <c r="H4813" t="s">
        <v>2930</v>
      </c>
      <c r="I4813">
        <v>9401</v>
      </c>
      <c r="J4813" t="s">
        <v>1127</v>
      </c>
      <c r="K4813" t="s">
        <v>2929</v>
      </c>
      <c r="L4813">
        <v>2183</v>
      </c>
      <c r="M4813">
        <v>2102</v>
      </c>
      <c r="N4813">
        <v>500</v>
      </c>
      <c r="O4813" t="s">
        <v>2927</v>
      </c>
      <c r="P4813">
        <v>5.0780532183277098E-2</v>
      </c>
      <c r="Q4813">
        <v>0.87899644871973603</v>
      </c>
      <c r="R4813">
        <v>0.66758974304337404</v>
      </c>
      <c r="S4813">
        <v>1.3027781486422E-4</v>
      </c>
      <c r="T4813">
        <v>-2.8595304699560802</v>
      </c>
      <c r="U4813">
        <v>2.8595304699560802</v>
      </c>
      <c r="V4813">
        <v>1.7554020002270601</v>
      </c>
      <c r="W4813">
        <v>-19.8</v>
      </c>
      <c r="X4813">
        <v>2.61</v>
      </c>
      <c r="Y4813">
        <v>43245</v>
      </c>
      <c r="Z4813">
        <v>2402</v>
      </c>
      <c r="AA4813">
        <v>0.16</v>
      </c>
      <c r="AB4813">
        <v>18</v>
      </c>
      <c r="AC4813">
        <v>10</v>
      </c>
      <c r="AD4813">
        <v>8</v>
      </c>
      <c r="AE4813">
        <v>55.56</v>
      </c>
      <c r="AF4813">
        <v>12</v>
      </c>
      <c r="AG4813">
        <v>6</v>
      </c>
      <c r="AH4813">
        <v>6</v>
      </c>
      <c r="AI4813">
        <v>6</v>
      </c>
    </row>
    <row r="4814" spans="1:35" x14ac:dyDescent="0.2">
      <c r="A4814" s="102">
        <v>5428</v>
      </c>
      <c r="B4814">
        <v>3407</v>
      </c>
      <c r="C4814" t="s">
        <v>3106</v>
      </c>
      <c r="D4814" t="s">
        <v>2952</v>
      </c>
      <c r="E4814">
        <v>1197</v>
      </c>
      <c r="F4814">
        <v>1100</v>
      </c>
      <c r="G4814">
        <v>800</v>
      </c>
      <c r="H4814" t="s">
        <v>2930</v>
      </c>
      <c r="I4814">
        <v>4061</v>
      </c>
      <c r="J4814" t="s">
        <v>3233</v>
      </c>
      <c r="K4814" t="s">
        <v>2952</v>
      </c>
      <c r="L4814">
        <v>3100</v>
      </c>
      <c r="M4814">
        <v>3050</v>
      </c>
      <c r="N4814">
        <v>300</v>
      </c>
      <c r="O4814" t="s">
        <v>2927</v>
      </c>
      <c r="P4814">
        <v>0.90892405108955698</v>
      </c>
      <c r="Q4814">
        <v>0.84338423146261499</v>
      </c>
      <c r="R4814">
        <v>4.2851567094955301E-3</v>
      </c>
      <c r="S4814">
        <v>0.13997592553520599</v>
      </c>
      <c r="T4814">
        <v>-2.2909430204608801</v>
      </c>
      <c r="U4814">
        <v>2.2909430204608801</v>
      </c>
      <c r="V4814">
        <v>0.77637030219808401</v>
      </c>
      <c r="W4814">
        <v>-4.49</v>
      </c>
      <c r="X4814">
        <v>3.83</v>
      </c>
      <c r="Y4814">
        <v>43239</v>
      </c>
      <c r="Z4814">
        <v>2702</v>
      </c>
      <c r="AA4814">
        <v>0.08</v>
      </c>
      <c r="AB4814">
        <v>16</v>
      </c>
      <c r="AC4814">
        <v>9</v>
      </c>
      <c r="AD4814">
        <v>7</v>
      </c>
      <c r="AE4814">
        <v>56.25</v>
      </c>
      <c r="AF4814">
        <v>12</v>
      </c>
      <c r="AG4814">
        <v>7</v>
      </c>
      <c r="AH4814">
        <v>4</v>
      </c>
      <c r="AI4814">
        <v>5</v>
      </c>
    </row>
    <row r="4815" spans="1:35" x14ac:dyDescent="0.2">
      <c r="A4815" s="102">
        <v>8392</v>
      </c>
      <c r="B4815">
        <v>3436</v>
      </c>
      <c r="C4815" t="s">
        <v>3256</v>
      </c>
      <c r="D4815" t="s">
        <v>3194</v>
      </c>
      <c r="E4815">
        <v>1768</v>
      </c>
      <c r="F4815">
        <v>1768</v>
      </c>
      <c r="G4815">
        <v>400</v>
      </c>
      <c r="H4815" t="s">
        <v>2927</v>
      </c>
      <c r="I4815">
        <v>5947</v>
      </c>
      <c r="J4815" t="s">
        <v>231</v>
      </c>
      <c r="K4815" t="s">
        <v>3194</v>
      </c>
      <c r="L4815">
        <v>7930</v>
      </c>
      <c r="M4815">
        <v>7870</v>
      </c>
      <c r="N4815">
        <v>100</v>
      </c>
      <c r="O4815" t="s">
        <v>2930</v>
      </c>
      <c r="P4815">
        <v>7.3407492847584604E-2</v>
      </c>
      <c r="Q4815">
        <v>0.80482775496145198</v>
      </c>
      <c r="R4815">
        <v>0.66699025915771004</v>
      </c>
      <c r="S4815">
        <v>0.29282683741663401</v>
      </c>
      <c r="T4815">
        <v>0.69225289403038304</v>
      </c>
      <c r="U4815">
        <v>0.69225289403038304</v>
      </c>
      <c r="V4815">
        <v>0.484404023259766</v>
      </c>
      <c r="W4815">
        <v>3.9</v>
      </c>
      <c r="X4815">
        <v>10.14</v>
      </c>
      <c r="Y4815">
        <v>43197</v>
      </c>
      <c r="Z4815">
        <v>1878</v>
      </c>
      <c r="AA4815">
        <v>0.19</v>
      </c>
      <c r="AB4815">
        <v>23</v>
      </c>
      <c r="AC4815">
        <v>13</v>
      </c>
      <c r="AD4815">
        <v>10</v>
      </c>
      <c r="AE4815">
        <v>56.52</v>
      </c>
      <c r="AF4815">
        <v>8</v>
      </c>
      <c r="AG4815">
        <v>13</v>
      </c>
      <c r="AH4815">
        <v>9</v>
      </c>
      <c r="AI4815">
        <v>1</v>
      </c>
    </row>
    <row r="4816" spans="1:35" x14ac:dyDescent="0.2">
      <c r="A4816" s="102">
        <v>7170</v>
      </c>
      <c r="B4816">
        <v>4530</v>
      </c>
      <c r="C4816" t="s">
        <v>1269</v>
      </c>
      <c r="D4816" t="s">
        <v>2950</v>
      </c>
      <c r="E4816">
        <v>5860</v>
      </c>
      <c r="F4816">
        <v>5830</v>
      </c>
      <c r="G4816">
        <v>100</v>
      </c>
      <c r="H4816" t="s">
        <v>2927</v>
      </c>
      <c r="I4816">
        <v>6923</v>
      </c>
      <c r="J4816" t="s">
        <v>58</v>
      </c>
      <c r="K4816" t="s">
        <v>2932</v>
      </c>
      <c r="L4816">
        <v>3135</v>
      </c>
      <c r="M4816">
        <v>3095</v>
      </c>
      <c r="N4816">
        <v>200</v>
      </c>
      <c r="O4816" t="s">
        <v>2930</v>
      </c>
      <c r="P4816">
        <v>2.06346987622242E-2</v>
      </c>
      <c r="Q4816">
        <v>0.82056511503603502</v>
      </c>
      <c r="R4816">
        <v>0.85883396432992398</v>
      </c>
      <c r="S4816">
        <v>4.8731447926194597E-2</v>
      </c>
      <c r="T4816">
        <v>1.2103715262875701</v>
      </c>
      <c r="U4816">
        <v>1.2103715262875701</v>
      </c>
      <c r="V4816">
        <v>1.17693528672613</v>
      </c>
      <c r="W4816">
        <v>6.61</v>
      </c>
      <c r="X4816">
        <v>6.17</v>
      </c>
      <c r="Y4816">
        <v>43189</v>
      </c>
      <c r="Z4816">
        <v>5399</v>
      </c>
      <c r="AA4816">
        <v>0.1</v>
      </c>
      <c r="AB4816">
        <v>8</v>
      </c>
      <c r="AC4816">
        <v>4</v>
      </c>
      <c r="AD4816">
        <v>4</v>
      </c>
      <c r="AE4816">
        <v>50</v>
      </c>
      <c r="AF4816">
        <v>11</v>
      </c>
      <c r="AG4816">
        <v>3</v>
      </c>
      <c r="AH4816">
        <v>3</v>
      </c>
      <c r="AI4816">
        <v>2</v>
      </c>
    </row>
    <row r="4817" spans="1:35" x14ac:dyDescent="0.2">
      <c r="A4817" s="102">
        <v>3647</v>
      </c>
      <c r="B4817">
        <v>5214</v>
      </c>
      <c r="C4817" t="s">
        <v>3284</v>
      </c>
      <c r="D4817" t="s">
        <v>2926</v>
      </c>
      <c r="E4817">
        <v>2218</v>
      </c>
      <c r="F4817">
        <v>2198</v>
      </c>
      <c r="G4817">
        <v>500</v>
      </c>
      <c r="H4817" t="s">
        <v>2930</v>
      </c>
      <c r="I4817">
        <v>9501</v>
      </c>
      <c r="J4817" t="s">
        <v>2994</v>
      </c>
      <c r="K4817" t="s">
        <v>2992</v>
      </c>
      <c r="L4817">
        <v>461</v>
      </c>
      <c r="M4817">
        <v>451</v>
      </c>
      <c r="N4817">
        <v>2400</v>
      </c>
      <c r="O4817" t="s">
        <v>2927</v>
      </c>
      <c r="P4817">
        <v>0.600337297392043</v>
      </c>
      <c r="Q4817">
        <v>0.86906737370909304</v>
      </c>
      <c r="R4817">
        <v>0.49149615943265401</v>
      </c>
      <c r="S4817">
        <v>0.22294999370580701</v>
      </c>
      <c r="T4817">
        <v>-0.53608808605829905</v>
      </c>
      <c r="U4817">
        <v>0.53608808605829905</v>
      </c>
      <c r="V4817">
        <v>0.62838489680332699</v>
      </c>
      <c r="W4817">
        <v>-2.8</v>
      </c>
      <c r="X4817">
        <v>1.51</v>
      </c>
      <c r="Y4817">
        <v>43121</v>
      </c>
      <c r="Z4817">
        <v>1960</v>
      </c>
      <c r="AA4817">
        <v>0.01</v>
      </c>
      <c r="AB4817">
        <v>22</v>
      </c>
      <c r="AC4817">
        <v>10</v>
      </c>
      <c r="AD4817">
        <v>12</v>
      </c>
      <c r="AE4817">
        <v>45.45</v>
      </c>
      <c r="AF4817">
        <v>13</v>
      </c>
      <c r="AG4817">
        <v>7</v>
      </c>
      <c r="AH4817">
        <v>6</v>
      </c>
      <c r="AI4817">
        <v>9</v>
      </c>
    </row>
    <row r="4818" spans="1:35" x14ac:dyDescent="0.2">
      <c r="A4818" s="102">
        <v>8078</v>
      </c>
      <c r="B4818">
        <v>2220</v>
      </c>
      <c r="C4818" t="s">
        <v>3336</v>
      </c>
      <c r="D4818" t="s">
        <v>2955</v>
      </c>
      <c r="E4818">
        <v>5110</v>
      </c>
      <c r="F4818">
        <v>5110</v>
      </c>
      <c r="G4818">
        <v>200</v>
      </c>
      <c r="H4818" t="s">
        <v>2927</v>
      </c>
      <c r="I4818">
        <v>4631</v>
      </c>
      <c r="J4818" t="s">
        <v>3264</v>
      </c>
      <c r="K4818" t="s">
        <v>2952</v>
      </c>
      <c r="L4818">
        <v>2993</v>
      </c>
      <c r="M4818">
        <v>2980</v>
      </c>
      <c r="N4818">
        <v>300</v>
      </c>
      <c r="O4818" t="s">
        <v>2930</v>
      </c>
      <c r="P4818">
        <v>0.333105168123777</v>
      </c>
      <c r="Q4818">
        <v>0.80854023891936699</v>
      </c>
      <c r="R4818">
        <v>3.8197580333704198E-2</v>
      </c>
      <c r="S4818">
        <v>1.18391398986915E-2</v>
      </c>
      <c r="T4818">
        <v>1.36166664178511</v>
      </c>
      <c r="U4818">
        <v>1.36166664178511</v>
      </c>
      <c r="V4818">
        <v>1.2045406556917599</v>
      </c>
      <c r="W4818">
        <v>4.6500000000000004</v>
      </c>
      <c r="X4818">
        <v>12.52</v>
      </c>
      <c r="Y4818">
        <v>43083</v>
      </c>
      <c r="Z4818">
        <v>3917</v>
      </c>
      <c r="AA4818">
        <v>0.23</v>
      </c>
      <c r="AB4818">
        <v>11</v>
      </c>
      <c r="AC4818">
        <v>6</v>
      </c>
      <c r="AD4818">
        <v>5</v>
      </c>
      <c r="AE4818">
        <v>54.55</v>
      </c>
      <c r="AF4818">
        <v>12</v>
      </c>
      <c r="AG4818">
        <v>4</v>
      </c>
      <c r="AH4818">
        <v>3</v>
      </c>
      <c r="AI4818">
        <v>4</v>
      </c>
    </row>
    <row r="4819" spans="1:35" x14ac:dyDescent="0.2">
      <c r="A4819" s="102">
        <v>5080</v>
      </c>
      <c r="B4819">
        <v>2379</v>
      </c>
      <c r="C4819" t="s">
        <v>581</v>
      </c>
      <c r="D4819" t="s">
        <v>2942</v>
      </c>
      <c r="E4819">
        <v>3610</v>
      </c>
      <c r="F4819">
        <v>3675</v>
      </c>
      <c r="G4819">
        <v>200</v>
      </c>
      <c r="H4819" t="s">
        <v>2927</v>
      </c>
      <c r="I4819">
        <v>6370</v>
      </c>
      <c r="J4819" t="s">
        <v>3241</v>
      </c>
      <c r="K4819" t="s">
        <v>2940</v>
      </c>
      <c r="L4819">
        <v>3500</v>
      </c>
      <c r="M4819">
        <v>3495</v>
      </c>
      <c r="N4819">
        <v>200</v>
      </c>
      <c r="O4819" t="s">
        <v>2930</v>
      </c>
      <c r="P4819">
        <v>0.72047603065452004</v>
      </c>
      <c r="Q4819">
        <v>0.84827410981413398</v>
      </c>
      <c r="R4819">
        <v>0.499598461463588</v>
      </c>
      <c r="S4819">
        <v>0.24300326867480401</v>
      </c>
      <c r="T4819">
        <v>0.93627528452564202</v>
      </c>
      <c r="U4819">
        <v>0.93627528452564202</v>
      </c>
      <c r="V4819">
        <v>1.37518892269587</v>
      </c>
      <c r="W4819">
        <v>3.88</v>
      </c>
      <c r="X4819">
        <v>4.9000000000000004</v>
      </c>
      <c r="Y4819">
        <v>43000</v>
      </c>
      <c r="Z4819">
        <v>2389</v>
      </c>
      <c r="AA4819">
        <v>7.0000000000000007E-2</v>
      </c>
      <c r="AB4819">
        <v>18</v>
      </c>
      <c r="AC4819">
        <v>8</v>
      </c>
      <c r="AD4819">
        <v>10</v>
      </c>
      <c r="AE4819">
        <v>44.44</v>
      </c>
      <c r="AF4819">
        <v>11</v>
      </c>
      <c r="AG4819">
        <v>6</v>
      </c>
      <c r="AH4819">
        <v>5</v>
      </c>
      <c r="AI4819">
        <v>7</v>
      </c>
    </row>
    <row r="4820" spans="1:35" x14ac:dyDescent="0.2">
      <c r="A4820" s="102">
        <v>908</v>
      </c>
      <c r="B4820">
        <v>4204</v>
      </c>
      <c r="C4820" t="s">
        <v>230</v>
      </c>
      <c r="D4820" t="s">
        <v>2952</v>
      </c>
      <c r="E4820">
        <v>1900</v>
      </c>
      <c r="F4820">
        <v>1874</v>
      </c>
      <c r="G4820">
        <v>600</v>
      </c>
      <c r="H4820" t="s">
        <v>2930</v>
      </c>
      <c r="I4820">
        <v>5393</v>
      </c>
      <c r="J4820" t="s">
        <v>237</v>
      </c>
      <c r="K4820" t="s">
        <v>2926</v>
      </c>
      <c r="L4820">
        <v>2740</v>
      </c>
      <c r="M4820">
        <v>2743</v>
      </c>
      <c r="N4820">
        <v>400</v>
      </c>
      <c r="O4820" t="s">
        <v>2927</v>
      </c>
      <c r="P4820">
        <v>0.19635905354743699</v>
      </c>
      <c r="Q4820">
        <v>0.91849757096783502</v>
      </c>
      <c r="R4820">
        <v>0.89861765948984595</v>
      </c>
      <c r="S4820">
        <v>1.9986390544843802E-2</v>
      </c>
      <c r="T4820">
        <v>-1.0237424685698</v>
      </c>
      <c r="U4820">
        <v>1.0237424685698</v>
      </c>
      <c r="V4820">
        <v>0.89522916007059905</v>
      </c>
      <c r="W4820">
        <v>-6.77</v>
      </c>
      <c r="X4820">
        <v>2.48</v>
      </c>
      <c r="Y4820">
        <v>42987</v>
      </c>
      <c r="Z4820">
        <v>2388</v>
      </c>
      <c r="AA4820">
        <v>0.1</v>
      </c>
      <c r="AB4820">
        <v>18</v>
      </c>
      <c r="AC4820">
        <v>8</v>
      </c>
      <c r="AD4820">
        <v>10</v>
      </c>
      <c r="AE4820">
        <v>44.44</v>
      </c>
      <c r="AF4820">
        <v>12</v>
      </c>
      <c r="AG4820">
        <v>6</v>
      </c>
      <c r="AH4820">
        <v>4</v>
      </c>
      <c r="AI4820">
        <v>8</v>
      </c>
    </row>
    <row r="4821" spans="1:35" x14ac:dyDescent="0.2">
      <c r="A4821" s="102">
        <v>462</v>
      </c>
      <c r="B4821">
        <v>6471</v>
      </c>
      <c r="C4821" t="s">
        <v>1367</v>
      </c>
      <c r="D4821" t="s">
        <v>2940</v>
      </c>
      <c r="E4821">
        <v>959</v>
      </c>
      <c r="F4821">
        <v>951</v>
      </c>
      <c r="G4821">
        <v>1100</v>
      </c>
      <c r="H4821" t="s">
        <v>2927</v>
      </c>
      <c r="I4821">
        <v>6473</v>
      </c>
      <c r="J4821" t="s">
        <v>1368</v>
      </c>
      <c r="K4821" t="s">
        <v>2940</v>
      </c>
      <c r="L4821">
        <v>1212</v>
      </c>
      <c r="M4821">
        <v>1209</v>
      </c>
      <c r="N4821">
        <v>900</v>
      </c>
      <c r="O4821" t="s">
        <v>2930</v>
      </c>
      <c r="P4821">
        <v>0.94346210376573802</v>
      </c>
      <c r="Q4821">
        <v>0.93263132128712101</v>
      </c>
      <c r="R4821">
        <v>0.540997922283183</v>
      </c>
      <c r="S4821">
        <v>0.15781514101001401</v>
      </c>
      <c r="T4821">
        <v>0.53166497314411898</v>
      </c>
      <c r="U4821">
        <v>0.53166497314411898</v>
      </c>
      <c r="V4821">
        <v>0.99801755136150405</v>
      </c>
      <c r="W4821">
        <v>1.17</v>
      </c>
      <c r="X4821">
        <v>3.86</v>
      </c>
      <c r="Y4821">
        <v>42918</v>
      </c>
      <c r="Z4821">
        <v>3066</v>
      </c>
      <c r="AA4821">
        <v>0.15</v>
      </c>
      <c r="AB4821">
        <v>14</v>
      </c>
      <c r="AC4821">
        <v>8</v>
      </c>
      <c r="AD4821">
        <v>6</v>
      </c>
      <c r="AE4821">
        <v>57.14</v>
      </c>
      <c r="AF4821">
        <v>16</v>
      </c>
      <c r="AG4821">
        <v>1</v>
      </c>
      <c r="AH4821">
        <v>1</v>
      </c>
      <c r="AI4821">
        <v>12</v>
      </c>
    </row>
    <row r="4822" spans="1:35" x14ac:dyDescent="0.2">
      <c r="A4822" s="102">
        <v>1033</v>
      </c>
      <c r="B4822">
        <v>1803</v>
      </c>
      <c r="C4822" t="s">
        <v>2938</v>
      </c>
      <c r="D4822" t="s">
        <v>2937</v>
      </c>
      <c r="E4822">
        <v>1160</v>
      </c>
      <c r="F4822">
        <v>1165</v>
      </c>
      <c r="G4822">
        <v>700</v>
      </c>
      <c r="H4822" t="s">
        <v>2927</v>
      </c>
      <c r="I4822">
        <v>5714</v>
      </c>
      <c r="J4822" t="s">
        <v>873</v>
      </c>
      <c r="K4822" t="s">
        <v>2943</v>
      </c>
      <c r="L4822">
        <v>4090</v>
      </c>
      <c r="M4822">
        <v>4070</v>
      </c>
      <c r="N4822">
        <v>200</v>
      </c>
      <c r="O4822" t="s">
        <v>2930</v>
      </c>
      <c r="P4822">
        <v>0.55962050501742799</v>
      </c>
      <c r="Q4822">
        <v>0.91529267058906605</v>
      </c>
      <c r="R4822">
        <v>0.61333839612213403</v>
      </c>
      <c r="S4822">
        <v>1.5296327603267699E-4</v>
      </c>
      <c r="T4822">
        <v>1.8490389771579401</v>
      </c>
      <c r="U4822">
        <v>1.8490389771579401</v>
      </c>
      <c r="V4822">
        <v>1.6951743492026801</v>
      </c>
      <c r="W4822">
        <v>4.49</v>
      </c>
      <c r="X4822">
        <v>0.18</v>
      </c>
      <c r="Y4822">
        <v>42895</v>
      </c>
      <c r="Z4822">
        <v>2860</v>
      </c>
      <c r="AA4822">
        <v>0.11</v>
      </c>
      <c r="AB4822">
        <v>15</v>
      </c>
      <c r="AC4822">
        <v>7</v>
      </c>
      <c r="AD4822">
        <v>8</v>
      </c>
      <c r="AE4822">
        <v>46.67</v>
      </c>
      <c r="AF4822">
        <v>13</v>
      </c>
      <c r="AG4822">
        <v>6</v>
      </c>
      <c r="AH4822">
        <v>4</v>
      </c>
      <c r="AI4822">
        <v>5</v>
      </c>
    </row>
    <row r="4823" spans="1:35" x14ac:dyDescent="0.2">
      <c r="A4823" s="102">
        <v>4558</v>
      </c>
      <c r="B4823">
        <v>4188</v>
      </c>
      <c r="C4823" t="s">
        <v>3211</v>
      </c>
      <c r="D4823" t="s">
        <v>2952</v>
      </c>
      <c r="E4823">
        <v>795.2</v>
      </c>
      <c r="F4823">
        <v>793.2</v>
      </c>
      <c r="G4823">
        <v>1100</v>
      </c>
      <c r="H4823" t="s">
        <v>2930</v>
      </c>
      <c r="I4823">
        <v>6481</v>
      </c>
      <c r="J4823" t="s">
        <v>3657</v>
      </c>
      <c r="K4823" t="s">
        <v>2940</v>
      </c>
      <c r="L4823">
        <v>2929</v>
      </c>
      <c r="M4823">
        <v>2911</v>
      </c>
      <c r="N4823">
        <v>300</v>
      </c>
      <c r="O4823" t="s">
        <v>2927</v>
      </c>
      <c r="P4823">
        <v>0.58358195114993705</v>
      </c>
      <c r="Q4823">
        <v>0.85543648048005005</v>
      </c>
      <c r="R4823">
        <v>0.86671209175965902</v>
      </c>
      <c r="S4823">
        <v>0.116657512578418</v>
      </c>
      <c r="T4823">
        <v>-5.4988681923732699E-2</v>
      </c>
      <c r="U4823">
        <v>5.4988681923732699E-2</v>
      </c>
      <c r="V4823">
        <v>1.5515385298700401E-2</v>
      </c>
      <c r="W4823">
        <v>-0.16</v>
      </c>
      <c r="X4823">
        <v>0.09</v>
      </c>
      <c r="Y4823">
        <v>42780</v>
      </c>
      <c r="Z4823">
        <v>2674</v>
      </c>
      <c r="AA4823">
        <v>0.17</v>
      </c>
      <c r="AB4823">
        <v>16</v>
      </c>
      <c r="AC4823">
        <v>8</v>
      </c>
      <c r="AD4823">
        <v>8</v>
      </c>
      <c r="AE4823">
        <v>50</v>
      </c>
      <c r="AF4823">
        <v>12</v>
      </c>
      <c r="AG4823">
        <v>7</v>
      </c>
      <c r="AH4823">
        <v>3</v>
      </c>
      <c r="AI4823">
        <v>6</v>
      </c>
    </row>
    <row r="4824" spans="1:35" x14ac:dyDescent="0.2">
      <c r="A4824" s="102">
        <v>1494</v>
      </c>
      <c r="B4824">
        <v>3941</v>
      </c>
      <c r="C4824" t="s">
        <v>3669</v>
      </c>
      <c r="D4824" t="s">
        <v>3213</v>
      </c>
      <c r="E4824">
        <v>894</v>
      </c>
      <c r="F4824">
        <v>907</v>
      </c>
      <c r="G4824">
        <v>1200</v>
      </c>
      <c r="H4824" t="s">
        <v>2927</v>
      </c>
      <c r="I4824">
        <v>5411</v>
      </c>
      <c r="J4824" t="s">
        <v>3666</v>
      </c>
      <c r="K4824" t="s">
        <v>2988</v>
      </c>
      <c r="L4824">
        <v>1351</v>
      </c>
      <c r="M4824">
        <v>1348</v>
      </c>
      <c r="N4824">
        <v>800</v>
      </c>
      <c r="O4824" t="s">
        <v>2930</v>
      </c>
      <c r="P4824">
        <v>0.35178067949098801</v>
      </c>
      <c r="Q4824">
        <v>0.90521346357697796</v>
      </c>
      <c r="R4824" s="15">
        <v>1.0959417265834099E-5</v>
      </c>
      <c r="S4824">
        <v>1.4759296275855601E-3</v>
      </c>
      <c r="T4824">
        <v>3.48910152677094</v>
      </c>
      <c r="U4824">
        <v>3.48910152677094</v>
      </c>
      <c r="V4824">
        <v>3.6553098131792199</v>
      </c>
      <c r="W4824">
        <v>13.3</v>
      </c>
      <c r="X4824">
        <v>0.93</v>
      </c>
      <c r="Y4824">
        <v>42766</v>
      </c>
      <c r="Z4824">
        <v>1859</v>
      </c>
      <c r="AA4824">
        <v>0.11</v>
      </c>
      <c r="AB4824">
        <v>23</v>
      </c>
      <c r="AC4824">
        <v>12</v>
      </c>
      <c r="AD4824">
        <v>11</v>
      </c>
      <c r="AE4824">
        <v>52.17</v>
      </c>
      <c r="AF4824">
        <v>9</v>
      </c>
      <c r="AG4824">
        <v>11</v>
      </c>
      <c r="AH4824">
        <v>9</v>
      </c>
      <c r="AI4824">
        <v>3</v>
      </c>
    </row>
    <row r="4825" spans="1:35" x14ac:dyDescent="0.2">
      <c r="A4825" s="102">
        <v>8295</v>
      </c>
      <c r="B4825">
        <v>4540</v>
      </c>
      <c r="C4825" t="s">
        <v>3676</v>
      </c>
      <c r="D4825" t="s">
        <v>2950</v>
      </c>
      <c r="E4825">
        <v>3115</v>
      </c>
      <c r="F4825">
        <v>3085</v>
      </c>
      <c r="G4825">
        <v>300</v>
      </c>
      <c r="H4825" t="s">
        <v>2927</v>
      </c>
      <c r="I4825">
        <v>9474</v>
      </c>
      <c r="J4825" t="s">
        <v>3209</v>
      </c>
      <c r="K4825" t="s">
        <v>2929</v>
      </c>
      <c r="L4825">
        <v>1585</v>
      </c>
      <c r="M4825">
        <v>1584</v>
      </c>
      <c r="N4825">
        <v>600</v>
      </c>
      <c r="O4825" t="s">
        <v>2930</v>
      </c>
      <c r="P4825">
        <v>0.81367859788820196</v>
      </c>
      <c r="Q4825">
        <v>0.80588429049257004</v>
      </c>
      <c r="R4825">
        <v>7.9647290049729105E-2</v>
      </c>
      <c r="S4825">
        <v>3.24283395596918E-2</v>
      </c>
      <c r="T4825">
        <v>1.8004336512153201</v>
      </c>
      <c r="U4825">
        <v>1.8004336512153201</v>
      </c>
      <c r="V4825">
        <v>2.1348417192442901</v>
      </c>
      <c r="W4825">
        <v>11.42</v>
      </c>
      <c r="X4825">
        <v>2.69</v>
      </c>
      <c r="Y4825">
        <v>42702</v>
      </c>
      <c r="Z4825">
        <v>2512</v>
      </c>
      <c r="AA4825">
        <v>0.14000000000000001</v>
      </c>
      <c r="AB4825">
        <v>17</v>
      </c>
      <c r="AC4825">
        <v>8</v>
      </c>
      <c r="AD4825">
        <v>9</v>
      </c>
      <c r="AE4825">
        <v>47.06</v>
      </c>
      <c r="AF4825">
        <v>12</v>
      </c>
      <c r="AG4825">
        <v>7</v>
      </c>
      <c r="AH4825">
        <v>4</v>
      </c>
      <c r="AI4825">
        <v>6</v>
      </c>
    </row>
    <row r="4826" spans="1:35" x14ac:dyDescent="0.2">
      <c r="A4826" s="102">
        <v>5096</v>
      </c>
      <c r="B4826">
        <v>3289</v>
      </c>
      <c r="C4826" t="s">
        <v>781</v>
      </c>
      <c r="D4826" t="s">
        <v>2949</v>
      </c>
      <c r="E4826">
        <v>800</v>
      </c>
      <c r="F4826">
        <v>800</v>
      </c>
      <c r="G4826">
        <v>1300</v>
      </c>
      <c r="H4826" t="s">
        <v>2930</v>
      </c>
      <c r="I4826">
        <v>3938</v>
      </c>
      <c r="J4826" t="s">
        <v>3272</v>
      </c>
      <c r="K4826" t="s">
        <v>2929</v>
      </c>
      <c r="L4826">
        <v>5380</v>
      </c>
      <c r="M4826">
        <v>5380</v>
      </c>
      <c r="N4826">
        <v>200</v>
      </c>
      <c r="O4826" t="s">
        <v>2927</v>
      </c>
      <c r="P4826">
        <v>0.52878749448253304</v>
      </c>
      <c r="Q4826">
        <v>0.84809847403124805</v>
      </c>
      <c r="R4826">
        <v>0.11161440277274499</v>
      </c>
      <c r="S4826">
        <v>0.38284386360081002</v>
      </c>
      <c r="T4826">
        <v>-0.121602251017755</v>
      </c>
      <c r="U4826">
        <v>0.121602251017755</v>
      </c>
      <c r="V4826">
        <v>0.136410032446593</v>
      </c>
      <c r="W4826">
        <v>-1.3</v>
      </c>
      <c r="X4826">
        <v>3.35</v>
      </c>
      <c r="Y4826">
        <v>42669</v>
      </c>
      <c r="Z4826">
        <v>2032</v>
      </c>
      <c r="AA4826">
        <v>0.28000000000000003</v>
      </c>
      <c r="AB4826">
        <v>21</v>
      </c>
      <c r="AC4826">
        <v>11</v>
      </c>
      <c r="AD4826">
        <v>10</v>
      </c>
      <c r="AE4826">
        <v>52.38</v>
      </c>
      <c r="AF4826">
        <v>11</v>
      </c>
      <c r="AG4826">
        <v>8</v>
      </c>
      <c r="AH4826">
        <v>8</v>
      </c>
      <c r="AI4826">
        <v>5</v>
      </c>
    </row>
    <row r="4827" spans="1:35" x14ac:dyDescent="0.2">
      <c r="A4827" s="102">
        <v>5799</v>
      </c>
      <c r="B4827">
        <v>2503</v>
      </c>
      <c r="C4827" t="s">
        <v>3648</v>
      </c>
      <c r="D4827" t="s">
        <v>2955</v>
      </c>
      <c r="E4827">
        <v>2522</v>
      </c>
      <c r="F4827">
        <v>2499</v>
      </c>
      <c r="G4827">
        <v>300</v>
      </c>
      <c r="H4827" t="s">
        <v>2927</v>
      </c>
      <c r="I4827">
        <v>8316</v>
      </c>
      <c r="J4827" t="s">
        <v>3215</v>
      </c>
      <c r="K4827" t="s">
        <v>2990</v>
      </c>
      <c r="L4827">
        <v>3973</v>
      </c>
      <c r="M4827">
        <v>3954</v>
      </c>
      <c r="N4827">
        <v>200</v>
      </c>
      <c r="O4827" t="s">
        <v>2930</v>
      </c>
      <c r="P4827">
        <v>0.17959115058401001</v>
      </c>
      <c r="Q4827">
        <v>0.83867398346927102</v>
      </c>
      <c r="R4827">
        <v>0.267219206193963</v>
      </c>
      <c r="S4827">
        <v>2.47875112830113E-2</v>
      </c>
      <c r="T4827">
        <v>1.19458186442328</v>
      </c>
      <c r="U4827">
        <v>1.19458186442328</v>
      </c>
      <c r="V4827">
        <v>1.5493486446561799</v>
      </c>
      <c r="W4827">
        <v>3.05</v>
      </c>
      <c r="X4827">
        <v>5.2</v>
      </c>
      <c r="Y4827">
        <v>42607</v>
      </c>
      <c r="Z4827">
        <v>3551</v>
      </c>
      <c r="AA4827">
        <v>0.24</v>
      </c>
      <c r="AB4827">
        <v>12</v>
      </c>
      <c r="AC4827">
        <v>8</v>
      </c>
      <c r="AD4827">
        <v>4</v>
      </c>
      <c r="AE4827">
        <v>66.67</v>
      </c>
      <c r="AF4827">
        <v>12</v>
      </c>
      <c r="AG4827">
        <v>3</v>
      </c>
      <c r="AH4827">
        <v>3</v>
      </c>
      <c r="AI4827">
        <v>6</v>
      </c>
    </row>
    <row r="4828" spans="1:35" x14ac:dyDescent="0.2">
      <c r="A4828" s="102">
        <v>5580</v>
      </c>
      <c r="B4828">
        <v>4204</v>
      </c>
      <c r="C4828" t="s">
        <v>230</v>
      </c>
      <c r="D4828" t="s">
        <v>2952</v>
      </c>
      <c r="E4828">
        <v>1900</v>
      </c>
      <c r="F4828">
        <v>1874</v>
      </c>
      <c r="G4828">
        <v>600</v>
      </c>
      <c r="H4828" t="s">
        <v>2927</v>
      </c>
      <c r="I4828">
        <v>9706</v>
      </c>
      <c r="J4828" t="s">
        <v>3103</v>
      </c>
      <c r="K4828" t="s">
        <v>2949</v>
      </c>
      <c r="L4828">
        <v>5630</v>
      </c>
      <c r="M4828">
        <v>5500</v>
      </c>
      <c r="N4828">
        <v>200</v>
      </c>
      <c r="O4828" t="s">
        <v>2930</v>
      </c>
      <c r="P4828">
        <v>0.26197132174955201</v>
      </c>
      <c r="Q4828">
        <v>0.84152179564291396</v>
      </c>
      <c r="R4828">
        <v>5.0006164901483102E-4</v>
      </c>
      <c r="S4828">
        <v>0.15607410275124001</v>
      </c>
      <c r="T4828">
        <v>0.230363833188058</v>
      </c>
      <c r="U4828">
        <v>0.230363833188058</v>
      </c>
      <c r="V4828">
        <v>0.108327346063306</v>
      </c>
      <c r="W4828">
        <v>1.19</v>
      </c>
      <c r="X4828">
        <v>2.2200000000000002</v>
      </c>
      <c r="Y4828">
        <v>42583</v>
      </c>
      <c r="Z4828">
        <v>2241</v>
      </c>
      <c r="AA4828">
        <v>0.14000000000000001</v>
      </c>
      <c r="AB4828">
        <v>19</v>
      </c>
      <c r="AC4828">
        <v>10</v>
      </c>
      <c r="AD4828">
        <v>9</v>
      </c>
      <c r="AE4828">
        <v>52.63</v>
      </c>
      <c r="AF4828">
        <v>12</v>
      </c>
      <c r="AG4828">
        <v>6</v>
      </c>
      <c r="AH4828">
        <v>6</v>
      </c>
      <c r="AI4828">
        <v>7</v>
      </c>
    </row>
    <row r="4829" spans="1:35" x14ac:dyDescent="0.2">
      <c r="A4829" s="102">
        <v>3539</v>
      </c>
      <c r="B4829">
        <v>6465</v>
      </c>
      <c r="C4829" t="s">
        <v>537</v>
      </c>
      <c r="D4829" t="s">
        <v>2940</v>
      </c>
      <c r="E4829">
        <v>10550</v>
      </c>
      <c r="F4829">
        <v>10560</v>
      </c>
      <c r="G4829">
        <v>100</v>
      </c>
      <c r="H4829" t="s">
        <v>2927</v>
      </c>
      <c r="I4829">
        <v>9719</v>
      </c>
      <c r="J4829" t="s">
        <v>3626</v>
      </c>
      <c r="K4829" t="s">
        <v>2929</v>
      </c>
      <c r="L4829">
        <v>6100</v>
      </c>
      <c r="M4829">
        <v>6130</v>
      </c>
      <c r="N4829">
        <v>200</v>
      </c>
      <c r="O4829" t="s">
        <v>2930</v>
      </c>
      <c r="P4829">
        <v>0.56528737782341199</v>
      </c>
      <c r="Q4829">
        <v>0.87082134578435599</v>
      </c>
      <c r="R4829">
        <v>0.36263738092910902</v>
      </c>
      <c r="S4829">
        <v>0.24765744723666699</v>
      </c>
      <c r="T4829">
        <v>0.45427688124996102</v>
      </c>
      <c r="U4829">
        <v>0.45427688124996102</v>
      </c>
      <c r="V4829">
        <v>1.35825043467414</v>
      </c>
      <c r="W4829">
        <v>1.1299999999999999</v>
      </c>
      <c r="X4829">
        <v>16.100000000000001</v>
      </c>
      <c r="Y4829">
        <v>42501</v>
      </c>
      <c r="Z4829">
        <v>7084</v>
      </c>
      <c r="AA4829">
        <v>0.41</v>
      </c>
      <c r="AB4829">
        <v>6</v>
      </c>
      <c r="AC4829">
        <v>4</v>
      </c>
      <c r="AD4829">
        <v>2</v>
      </c>
      <c r="AE4829">
        <v>66.67</v>
      </c>
      <c r="AF4829">
        <v>14</v>
      </c>
      <c r="AG4829">
        <v>1</v>
      </c>
      <c r="AH4829">
        <v>1</v>
      </c>
      <c r="AI4829">
        <v>4</v>
      </c>
    </row>
    <row r="4830" spans="1:35" x14ac:dyDescent="0.2">
      <c r="A4830" s="102">
        <v>7509</v>
      </c>
      <c r="B4830">
        <v>2337</v>
      </c>
      <c r="C4830" t="s">
        <v>3651</v>
      </c>
      <c r="D4830" t="s">
        <v>2949</v>
      </c>
      <c r="E4830">
        <v>436</v>
      </c>
      <c r="F4830">
        <v>423</v>
      </c>
      <c r="G4830">
        <v>1900</v>
      </c>
      <c r="H4830" t="s">
        <v>2927</v>
      </c>
      <c r="I4830">
        <v>6728</v>
      </c>
      <c r="J4830" t="s">
        <v>3721</v>
      </c>
      <c r="K4830" t="s">
        <v>2932</v>
      </c>
      <c r="L4830">
        <v>4200</v>
      </c>
      <c r="M4830">
        <v>4045</v>
      </c>
      <c r="N4830">
        <v>200</v>
      </c>
      <c r="O4830" t="s">
        <v>2930</v>
      </c>
      <c r="P4830">
        <v>0.11807846803276301</v>
      </c>
      <c r="Q4830">
        <v>0.81583688886291605</v>
      </c>
      <c r="R4830">
        <v>0.72825131209244198</v>
      </c>
      <c r="S4830">
        <v>0.15547636979950699</v>
      </c>
      <c r="T4830">
        <v>0.65898679395380599</v>
      </c>
      <c r="U4830">
        <v>0.65898679395380599</v>
      </c>
      <c r="V4830">
        <v>0.87198331395678796</v>
      </c>
      <c r="W4830">
        <v>4.12</v>
      </c>
      <c r="X4830">
        <v>0.66</v>
      </c>
      <c r="Y4830">
        <v>42496</v>
      </c>
      <c r="Z4830">
        <v>2361</v>
      </c>
      <c r="AA4830">
        <v>0.17</v>
      </c>
      <c r="AB4830">
        <v>18</v>
      </c>
      <c r="AC4830">
        <v>9</v>
      </c>
      <c r="AD4830">
        <v>9</v>
      </c>
      <c r="AE4830">
        <v>50</v>
      </c>
      <c r="AF4830">
        <v>9</v>
      </c>
      <c r="AG4830">
        <v>8</v>
      </c>
      <c r="AH4830">
        <v>7</v>
      </c>
      <c r="AI4830">
        <v>3</v>
      </c>
    </row>
    <row r="4831" spans="1:35" x14ac:dyDescent="0.2">
      <c r="A4831" s="102">
        <v>5886</v>
      </c>
      <c r="B4831">
        <v>8036</v>
      </c>
      <c r="C4831" t="s">
        <v>2941</v>
      </c>
      <c r="D4831" t="s">
        <v>2934</v>
      </c>
      <c r="E4831">
        <v>8010</v>
      </c>
      <c r="F4831">
        <v>8020</v>
      </c>
      <c r="G4831">
        <v>100</v>
      </c>
      <c r="H4831" t="s">
        <v>2927</v>
      </c>
      <c r="I4831">
        <v>9682</v>
      </c>
      <c r="J4831" t="s">
        <v>3206</v>
      </c>
      <c r="K4831" t="s">
        <v>2929</v>
      </c>
      <c r="L4831">
        <v>2376</v>
      </c>
      <c r="M4831">
        <v>2326</v>
      </c>
      <c r="N4831">
        <v>300</v>
      </c>
      <c r="O4831" t="s">
        <v>2930</v>
      </c>
      <c r="P4831">
        <v>0.75374773662185801</v>
      </c>
      <c r="Q4831">
        <v>0.83743481237321005</v>
      </c>
      <c r="R4831">
        <v>9.6750956801711405E-2</v>
      </c>
      <c r="S4831">
        <v>4.2844858208157602E-2</v>
      </c>
      <c r="T4831">
        <v>2.9177477611197702</v>
      </c>
      <c r="U4831">
        <v>2.9177477611197702</v>
      </c>
      <c r="V4831">
        <v>3.2527006490693302</v>
      </c>
      <c r="W4831">
        <v>12.01</v>
      </c>
      <c r="X4831">
        <v>12.99</v>
      </c>
      <c r="Y4831">
        <v>42429</v>
      </c>
      <c r="Z4831">
        <v>2652</v>
      </c>
      <c r="AA4831">
        <v>0.18</v>
      </c>
      <c r="AB4831">
        <v>16</v>
      </c>
      <c r="AC4831">
        <v>10</v>
      </c>
      <c r="AD4831">
        <v>6</v>
      </c>
      <c r="AE4831">
        <v>62.5</v>
      </c>
      <c r="AF4831">
        <v>11</v>
      </c>
      <c r="AG4831">
        <v>6</v>
      </c>
      <c r="AH4831">
        <v>4</v>
      </c>
      <c r="AI4831">
        <v>6</v>
      </c>
    </row>
    <row r="4832" spans="1:35" x14ac:dyDescent="0.2">
      <c r="A4832" s="102">
        <v>5966</v>
      </c>
      <c r="B4832">
        <v>1833</v>
      </c>
      <c r="C4832" t="s">
        <v>3701</v>
      </c>
      <c r="D4832" t="s">
        <v>2937</v>
      </c>
      <c r="E4832">
        <v>2880</v>
      </c>
      <c r="F4832">
        <v>2904</v>
      </c>
      <c r="G4832">
        <v>300</v>
      </c>
      <c r="H4832" t="s">
        <v>2930</v>
      </c>
      <c r="I4832">
        <v>7751</v>
      </c>
      <c r="J4832" t="s">
        <v>3688</v>
      </c>
      <c r="K4832" t="s">
        <v>2932</v>
      </c>
      <c r="L4832">
        <v>2963</v>
      </c>
      <c r="M4832">
        <v>2958</v>
      </c>
      <c r="N4832">
        <v>300</v>
      </c>
      <c r="O4832" t="s">
        <v>2927</v>
      </c>
      <c r="P4832">
        <v>0.29867186856855998</v>
      </c>
      <c r="Q4832">
        <v>0.83639939489024395</v>
      </c>
      <c r="R4832">
        <v>0.43821664632555701</v>
      </c>
      <c r="S4832">
        <v>6.5352764140278005E-2</v>
      </c>
      <c r="T4832">
        <v>-0.71731703032635497</v>
      </c>
      <c r="U4832">
        <v>0.71731703032635497</v>
      </c>
      <c r="V4832">
        <v>0.40101821254469999</v>
      </c>
      <c r="W4832">
        <v>-2.3199999999999998</v>
      </c>
      <c r="X4832">
        <v>1.83</v>
      </c>
      <c r="Y4832">
        <v>42422</v>
      </c>
      <c r="Z4832">
        <v>3535</v>
      </c>
      <c r="AA4832">
        <v>0.12</v>
      </c>
      <c r="AB4832">
        <v>12</v>
      </c>
      <c r="AC4832">
        <v>8</v>
      </c>
      <c r="AD4832">
        <v>4</v>
      </c>
      <c r="AE4832">
        <v>66.67</v>
      </c>
      <c r="AF4832">
        <v>14</v>
      </c>
      <c r="AG4832">
        <v>3</v>
      </c>
      <c r="AH4832">
        <v>3</v>
      </c>
      <c r="AI4832">
        <v>6</v>
      </c>
    </row>
    <row r="4833" spans="1:35" x14ac:dyDescent="0.2">
      <c r="A4833" s="102">
        <v>5239</v>
      </c>
      <c r="B4833">
        <v>6055</v>
      </c>
      <c r="C4833" t="s">
        <v>889</v>
      </c>
      <c r="D4833" t="s">
        <v>2942</v>
      </c>
      <c r="E4833">
        <v>1730</v>
      </c>
      <c r="F4833">
        <v>1639</v>
      </c>
      <c r="G4833">
        <v>600</v>
      </c>
      <c r="H4833" t="s">
        <v>2930</v>
      </c>
      <c r="I4833">
        <v>6305</v>
      </c>
      <c r="J4833" t="s">
        <v>31</v>
      </c>
      <c r="K4833" t="s">
        <v>2940</v>
      </c>
      <c r="L4833">
        <v>3100</v>
      </c>
      <c r="M4833">
        <v>3025</v>
      </c>
      <c r="N4833">
        <v>300</v>
      </c>
      <c r="O4833" t="s">
        <v>2927</v>
      </c>
      <c r="P4833">
        <v>0.77788351684171797</v>
      </c>
      <c r="Q4833">
        <v>0.84621271192524194</v>
      </c>
      <c r="R4833">
        <v>0.37025650425480899</v>
      </c>
      <c r="S4833">
        <v>0.11163832602224499</v>
      </c>
      <c r="T4833">
        <v>-0.25139163981471102</v>
      </c>
      <c r="U4833">
        <v>0.25139163981471102</v>
      </c>
      <c r="V4833">
        <v>3.7353340008112199E-3</v>
      </c>
      <c r="W4833">
        <v>-1.1499999999999999</v>
      </c>
      <c r="X4833">
        <v>8.36</v>
      </c>
      <c r="Y4833">
        <v>42288</v>
      </c>
      <c r="Z4833">
        <v>1762</v>
      </c>
      <c r="AA4833">
        <v>0.2</v>
      </c>
      <c r="AB4833">
        <v>24</v>
      </c>
      <c r="AC4833">
        <v>12</v>
      </c>
      <c r="AD4833">
        <v>12</v>
      </c>
      <c r="AE4833">
        <v>50</v>
      </c>
      <c r="AF4833">
        <v>9</v>
      </c>
      <c r="AG4833">
        <v>12</v>
      </c>
      <c r="AH4833">
        <v>11</v>
      </c>
      <c r="AI4833">
        <v>1</v>
      </c>
    </row>
    <row r="4834" spans="1:35" x14ac:dyDescent="0.2">
      <c r="A4834" s="102">
        <v>4504</v>
      </c>
      <c r="B4834">
        <v>3048</v>
      </c>
      <c r="C4834" t="s">
        <v>3338</v>
      </c>
      <c r="D4834" t="s">
        <v>2953</v>
      </c>
      <c r="E4834">
        <v>1208</v>
      </c>
      <c r="F4834">
        <v>1188</v>
      </c>
      <c r="G4834">
        <v>700</v>
      </c>
      <c r="H4834" t="s">
        <v>2930</v>
      </c>
      <c r="I4834">
        <v>3148</v>
      </c>
      <c r="J4834" t="s">
        <v>770</v>
      </c>
      <c r="K4834" t="s">
        <v>2953</v>
      </c>
      <c r="L4834">
        <v>2925</v>
      </c>
      <c r="M4834">
        <v>2883</v>
      </c>
      <c r="N4834">
        <v>300</v>
      </c>
      <c r="O4834" t="s">
        <v>2927</v>
      </c>
      <c r="P4834">
        <v>0.34502288666616199</v>
      </c>
      <c r="Q4834">
        <v>0.85616116850403201</v>
      </c>
      <c r="R4834">
        <v>0.27007001029281602</v>
      </c>
      <c r="S4834">
        <v>0.11050399088310001</v>
      </c>
      <c r="T4834">
        <v>-2.06985042864852</v>
      </c>
      <c r="U4834">
        <v>2.06985042864852</v>
      </c>
      <c r="V4834">
        <v>2.2510123097004899</v>
      </c>
      <c r="W4834">
        <v>-7.58</v>
      </c>
      <c r="X4834">
        <v>3.85</v>
      </c>
      <c r="Y4834">
        <v>42262</v>
      </c>
      <c r="Z4834">
        <v>2486</v>
      </c>
      <c r="AA4834">
        <v>0.06</v>
      </c>
      <c r="AB4834">
        <v>17</v>
      </c>
      <c r="AC4834">
        <v>9</v>
      </c>
      <c r="AD4834">
        <v>8</v>
      </c>
      <c r="AE4834">
        <v>52.94</v>
      </c>
      <c r="AF4834">
        <v>13</v>
      </c>
      <c r="AG4834">
        <v>5</v>
      </c>
      <c r="AH4834">
        <v>4</v>
      </c>
      <c r="AI4834">
        <v>8</v>
      </c>
    </row>
    <row r="4835" spans="1:35" x14ac:dyDescent="0.2">
      <c r="A4835" s="102">
        <v>4499</v>
      </c>
      <c r="B4835">
        <v>1824</v>
      </c>
      <c r="C4835" t="s">
        <v>225</v>
      </c>
      <c r="D4835" t="s">
        <v>2937</v>
      </c>
      <c r="E4835">
        <v>1081</v>
      </c>
      <c r="F4835">
        <v>1095</v>
      </c>
      <c r="G4835">
        <v>1000</v>
      </c>
      <c r="H4835" t="s">
        <v>2927</v>
      </c>
      <c r="I4835">
        <v>3593</v>
      </c>
      <c r="J4835" t="s">
        <v>3715</v>
      </c>
      <c r="K4835" t="s">
        <v>3281</v>
      </c>
      <c r="L4835">
        <v>3580</v>
      </c>
      <c r="M4835">
        <v>3620</v>
      </c>
      <c r="N4835">
        <v>300</v>
      </c>
      <c r="O4835" t="s">
        <v>2930</v>
      </c>
      <c r="P4835">
        <v>0.219823748045715</v>
      </c>
      <c r="Q4835">
        <v>0.85621061034494095</v>
      </c>
      <c r="R4835">
        <v>0.54979127261092398</v>
      </c>
      <c r="S4835">
        <v>0.19545538620866501</v>
      </c>
      <c r="T4835">
        <v>0.969073922753664</v>
      </c>
      <c r="U4835">
        <v>0.969073922753664</v>
      </c>
      <c r="V4835">
        <v>0.66608230549150604</v>
      </c>
      <c r="W4835">
        <v>4.03</v>
      </c>
      <c r="X4835">
        <v>0.83</v>
      </c>
      <c r="Y4835">
        <v>42089</v>
      </c>
      <c r="Z4835">
        <v>2004</v>
      </c>
      <c r="AA4835">
        <v>-0.02</v>
      </c>
      <c r="AB4835">
        <v>21</v>
      </c>
      <c r="AC4835">
        <v>11</v>
      </c>
      <c r="AD4835">
        <v>10</v>
      </c>
      <c r="AE4835">
        <v>52.38</v>
      </c>
      <c r="AF4835">
        <v>13</v>
      </c>
      <c r="AG4835">
        <v>10</v>
      </c>
      <c r="AH4835">
        <v>9</v>
      </c>
      <c r="AI4835">
        <v>2</v>
      </c>
    </row>
    <row r="4836" spans="1:35" x14ac:dyDescent="0.2">
      <c r="A4836" s="102">
        <v>1884</v>
      </c>
      <c r="B4836">
        <v>5714</v>
      </c>
      <c r="C4836" t="s">
        <v>873</v>
      </c>
      <c r="D4836" t="s">
        <v>2943</v>
      </c>
      <c r="E4836">
        <v>4090</v>
      </c>
      <c r="F4836">
        <v>4070</v>
      </c>
      <c r="G4836">
        <v>200</v>
      </c>
      <c r="H4836" t="s">
        <v>2930</v>
      </c>
      <c r="I4836">
        <v>8604</v>
      </c>
      <c r="J4836" t="s">
        <v>541</v>
      </c>
      <c r="K4836" t="s">
        <v>3186</v>
      </c>
      <c r="L4836">
        <v>559</v>
      </c>
      <c r="M4836">
        <v>561.6</v>
      </c>
      <c r="N4836">
        <v>1400</v>
      </c>
      <c r="O4836" t="s">
        <v>2927</v>
      </c>
      <c r="P4836">
        <v>0.50924634222493004</v>
      </c>
      <c r="Q4836">
        <v>0.89788758403359104</v>
      </c>
      <c r="R4836">
        <v>3.6664175232011E-3</v>
      </c>
      <c r="S4836">
        <v>1.6223648914050998E-2</v>
      </c>
      <c r="T4836">
        <v>-0.36976676132489</v>
      </c>
      <c r="U4836">
        <v>0.36976676132489</v>
      </c>
      <c r="V4836">
        <v>9.7378891123055603E-2</v>
      </c>
      <c r="W4836">
        <v>-1.04</v>
      </c>
      <c r="X4836">
        <v>3.41</v>
      </c>
      <c r="Y4836">
        <v>42001</v>
      </c>
      <c r="Z4836">
        <v>2333</v>
      </c>
      <c r="AA4836">
        <v>0.16</v>
      </c>
      <c r="AB4836">
        <v>18</v>
      </c>
      <c r="AC4836">
        <v>9</v>
      </c>
      <c r="AD4836">
        <v>9</v>
      </c>
      <c r="AE4836">
        <v>50</v>
      </c>
      <c r="AF4836">
        <v>12</v>
      </c>
      <c r="AG4836">
        <v>8</v>
      </c>
      <c r="AH4836">
        <v>5</v>
      </c>
      <c r="AI4836">
        <v>5</v>
      </c>
    </row>
    <row r="4837" spans="1:35" x14ac:dyDescent="0.2">
      <c r="A4837" s="102">
        <v>4419</v>
      </c>
      <c r="B4837">
        <v>1414</v>
      </c>
      <c r="C4837" t="s">
        <v>3175</v>
      </c>
      <c r="D4837" t="s">
        <v>2937</v>
      </c>
      <c r="E4837">
        <v>4640</v>
      </c>
      <c r="F4837">
        <v>4655</v>
      </c>
      <c r="G4837">
        <v>200</v>
      </c>
      <c r="H4837" t="s">
        <v>2930</v>
      </c>
      <c r="I4837">
        <v>6370</v>
      </c>
      <c r="J4837" t="s">
        <v>3241</v>
      </c>
      <c r="K4837" t="s">
        <v>2940</v>
      </c>
      <c r="L4837">
        <v>3500</v>
      </c>
      <c r="M4837">
        <v>3495</v>
      </c>
      <c r="N4837">
        <v>300</v>
      </c>
      <c r="O4837" t="s">
        <v>2927</v>
      </c>
      <c r="P4837">
        <v>0.74381253047554496</v>
      </c>
      <c r="Q4837">
        <v>0.85753898924913696</v>
      </c>
      <c r="R4837">
        <v>0.32851106026016502</v>
      </c>
      <c r="S4837">
        <v>0.111525442000008</v>
      </c>
      <c r="T4837">
        <v>-1.8427717107978201</v>
      </c>
      <c r="U4837">
        <v>1.8427717107978201</v>
      </c>
      <c r="V4837">
        <v>0.99921610211783196</v>
      </c>
      <c r="W4837">
        <v>-4.8</v>
      </c>
      <c r="X4837">
        <v>12.62</v>
      </c>
      <c r="Y4837">
        <v>41916</v>
      </c>
      <c r="Z4837">
        <v>3224</v>
      </c>
      <c r="AA4837">
        <v>0.22</v>
      </c>
      <c r="AB4837">
        <v>13</v>
      </c>
      <c r="AC4837">
        <v>8</v>
      </c>
      <c r="AD4837">
        <v>5</v>
      </c>
      <c r="AE4837">
        <v>61.54</v>
      </c>
      <c r="AF4837">
        <v>15</v>
      </c>
      <c r="AG4837">
        <v>3</v>
      </c>
      <c r="AH4837">
        <v>2</v>
      </c>
      <c r="AI4837">
        <v>8</v>
      </c>
    </row>
    <row r="4838" spans="1:35" x14ac:dyDescent="0.2">
      <c r="A4838" s="102">
        <v>3322</v>
      </c>
      <c r="B4838">
        <v>1332</v>
      </c>
      <c r="C4838" t="s">
        <v>3655</v>
      </c>
      <c r="D4838" t="s">
        <v>3097</v>
      </c>
      <c r="E4838">
        <v>613</v>
      </c>
      <c r="F4838">
        <v>609</v>
      </c>
      <c r="G4838">
        <v>1400</v>
      </c>
      <c r="H4838" t="s">
        <v>2930</v>
      </c>
      <c r="I4838">
        <v>4581</v>
      </c>
      <c r="J4838" t="s">
        <v>3700</v>
      </c>
      <c r="K4838" t="s">
        <v>2950</v>
      </c>
      <c r="L4838">
        <v>8470</v>
      </c>
      <c r="M4838">
        <v>8300</v>
      </c>
      <c r="N4838">
        <v>100</v>
      </c>
      <c r="O4838" t="s">
        <v>2927</v>
      </c>
      <c r="P4838">
        <v>0.177330710803903</v>
      </c>
      <c r="Q4838">
        <v>0.87454877397289799</v>
      </c>
      <c r="R4838">
        <v>0.247310153761578</v>
      </c>
      <c r="S4838">
        <v>9.2994498295908695E-2</v>
      </c>
      <c r="T4838">
        <v>-1.8980554857355101</v>
      </c>
      <c r="U4838">
        <v>1.8980554857355101</v>
      </c>
      <c r="V4838">
        <v>2.0271809607376299</v>
      </c>
      <c r="W4838">
        <v>-7.23</v>
      </c>
      <c r="X4838">
        <v>2.72</v>
      </c>
      <c r="Y4838">
        <v>41803</v>
      </c>
      <c r="Z4838">
        <v>2787</v>
      </c>
      <c r="AA4838">
        <v>0.26</v>
      </c>
      <c r="AB4838">
        <v>15</v>
      </c>
      <c r="AC4838">
        <v>10</v>
      </c>
      <c r="AD4838">
        <v>5</v>
      </c>
      <c r="AE4838">
        <v>66.67</v>
      </c>
      <c r="AF4838">
        <v>10</v>
      </c>
      <c r="AG4838">
        <v>6</v>
      </c>
      <c r="AH4838">
        <v>4</v>
      </c>
      <c r="AI4838">
        <v>5</v>
      </c>
    </row>
    <row r="4839" spans="1:35" x14ac:dyDescent="0.2">
      <c r="A4839" s="102">
        <v>4640</v>
      </c>
      <c r="B4839">
        <v>3865</v>
      </c>
      <c r="C4839" t="s">
        <v>2869</v>
      </c>
      <c r="D4839" t="s">
        <v>3213</v>
      </c>
      <c r="E4839">
        <v>526</v>
      </c>
      <c r="F4839">
        <v>527</v>
      </c>
      <c r="G4839">
        <v>2000</v>
      </c>
      <c r="H4839" t="s">
        <v>2927</v>
      </c>
      <c r="I4839">
        <v>9507</v>
      </c>
      <c r="J4839" t="s">
        <v>3105</v>
      </c>
      <c r="K4839" t="s">
        <v>2992</v>
      </c>
      <c r="L4839">
        <v>942</v>
      </c>
      <c r="M4839">
        <v>935</v>
      </c>
      <c r="N4839">
        <v>1100</v>
      </c>
      <c r="O4839" t="s">
        <v>2930</v>
      </c>
      <c r="P4839">
        <v>0.862275553645374</v>
      </c>
      <c r="Q4839">
        <v>0.85416533021350105</v>
      </c>
      <c r="R4839">
        <v>3.3753222163349701E-2</v>
      </c>
      <c r="S4839">
        <v>0.34435568625794499</v>
      </c>
      <c r="T4839">
        <v>1.5968034420782899</v>
      </c>
      <c r="U4839">
        <v>1.5968034420782899</v>
      </c>
      <c r="V4839">
        <v>1.79354740557899</v>
      </c>
      <c r="W4839">
        <v>5.3</v>
      </c>
      <c r="X4839">
        <v>2.48</v>
      </c>
      <c r="Y4839">
        <v>41792</v>
      </c>
      <c r="Z4839">
        <v>1900</v>
      </c>
      <c r="AA4839">
        <v>0.08</v>
      </c>
      <c r="AB4839">
        <v>22</v>
      </c>
      <c r="AC4839">
        <v>10</v>
      </c>
      <c r="AD4839">
        <v>12</v>
      </c>
      <c r="AE4839">
        <v>45.45</v>
      </c>
      <c r="AF4839">
        <v>13</v>
      </c>
      <c r="AG4839">
        <v>8</v>
      </c>
      <c r="AH4839">
        <v>7</v>
      </c>
      <c r="AI4839">
        <v>7</v>
      </c>
    </row>
    <row r="4840" spans="1:35" x14ac:dyDescent="0.2">
      <c r="A4840" s="102">
        <v>2678</v>
      </c>
      <c r="B4840">
        <v>7327</v>
      </c>
      <c r="C4840" t="s">
        <v>3249</v>
      </c>
      <c r="D4840" t="s">
        <v>2990</v>
      </c>
      <c r="E4840">
        <v>2822</v>
      </c>
      <c r="F4840">
        <v>2725</v>
      </c>
      <c r="G4840">
        <v>400</v>
      </c>
      <c r="H4840" t="s">
        <v>2927</v>
      </c>
      <c r="I4840">
        <v>8242</v>
      </c>
      <c r="J4840" t="s">
        <v>1044</v>
      </c>
      <c r="K4840" t="s">
        <v>2953</v>
      </c>
      <c r="L4840">
        <v>1014</v>
      </c>
      <c r="M4840">
        <v>1011</v>
      </c>
      <c r="N4840">
        <v>1100</v>
      </c>
      <c r="O4840" t="s">
        <v>2930</v>
      </c>
      <c r="P4840">
        <v>0.86232053469856396</v>
      </c>
      <c r="Q4840">
        <v>0.88515396244975297</v>
      </c>
      <c r="R4840">
        <v>0.38809024750906901</v>
      </c>
      <c r="S4840">
        <v>0.20168890986729901</v>
      </c>
      <c r="T4840">
        <v>2.2243833998879698</v>
      </c>
      <c r="U4840">
        <v>2.2243833998879698</v>
      </c>
      <c r="V4840">
        <v>3.0024622168042701</v>
      </c>
      <c r="W4840">
        <v>10.39</v>
      </c>
      <c r="X4840">
        <v>2.0299999999999998</v>
      </c>
      <c r="Y4840">
        <v>41734</v>
      </c>
      <c r="Z4840">
        <v>13911</v>
      </c>
      <c r="AA4840">
        <v>0.94</v>
      </c>
      <c r="AB4840">
        <v>3</v>
      </c>
      <c r="AC4840">
        <v>2</v>
      </c>
      <c r="AD4840">
        <v>1</v>
      </c>
      <c r="AE4840">
        <v>66.67</v>
      </c>
      <c r="AF4840">
        <v>12</v>
      </c>
      <c r="AG4840">
        <v>1</v>
      </c>
      <c r="AH4840">
        <v>0</v>
      </c>
      <c r="AI4840">
        <v>2</v>
      </c>
    </row>
    <row r="4841" spans="1:35" x14ac:dyDescent="0.2">
      <c r="A4841" s="102">
        <v>2547</v>
      </c>
      <c r="B4841">
        <v>7202</v>
      </c>
      <c r="C4841" t="s">
        <v>959</v>
      </c>
      <c r="D4841" t="s">
        <v>2945</v>
      </c>
      <c r="E4841">
        <v>1138</v>
      </c>
      <c r="F4841">
        <v>1140.5</v>
      </c>
      <c r="G4841">
        <v>900</v>
      </c>
      <c r="H4841" t="s">
        <v>2927</v>
      </c>
      <c r="I4841">
        <v>9507</v>
      </c>
      <c r="J4841" t="s">
        <v>3105</v>
      </c>
      <c r="K4841" t="s">
        <v>2992</v>
      </c>
      <c r="L4841">
        <v>942</v>
      </c>
      <c r="M4841">
        <v>935</v>
      </c>
      <c r="N4841">
        <v>1100</v>
      </c>
      <c r="O4841" t="s">
        <v>2930</v>
      </c>
      <c r="P4841">
        <v>0.873062274705942</v>
      </c>
      <c r="Q4841">
        <v>0.88704775374164702</v>
      </c>
      <c r="R4841">
        <v>0.61017866039829105</v>
      </c>
      <c r="S4841">
        <v>8.7694342079098597E-2</v>
      </c>
      <c r="T4841">
        <v>0.30800630513257199</v>
      </c>
      <c r="U4841">
        <v>0.30800630513257199</v>
      </c>
      <c r="V4841">
        <v>8.5715331326085796E-3</v>
      </c>
      <c r="W4841">
        <v>1.06</v>
      </c>
      <c r="X4841">
        <v>0.2</v>
      </c>
      <c r="Y4841">
        <v>41729</v>
      </c>
      <c r="Z4841">
        <v>2086</v>
      </c>
      <c r="AA4841">
        <v>0.08</v>
      </c>
      <c r="AB4841">
        <v>20</v>
      </c>
      <c r="AC4841">
        <v>9</v>
      </c>
      <c r="AD4841">
        <v>11</v>
      </c>
      <c r="AE4841">
        <v>45</v>
      </c>
      <c r="AF4841">
        <v>13</v>
      </c>
      <c r="AG4841">
        <v>7</v>
      </c>
      <c r="AH4841">
        <v>5</v>
      </c>
      <c r="AI4841">
        <v>8</v>
      </c>
    </row>
    <row r="4842" spans="1:35" x14ac:dyDescent="0.2">
      <c r="A4842" s="102">
        <v>350</v>
      </c>
      <c r="B4842">
        <v>2267</v>
      </c>
      <c r="C4842" t="s">
        <v>3242</v>
      </c>
      <c r="D4842" t="s">
        <v>2955</v>
      </c>
      <c r="E4842">
        <v>5780</v>
      </c>
      <c r="F4842">
        <v>5740</v>
      </c>
      <c r="G4842">
        <v>100</v>
      </c>
      <c r="H4842" t="s">
        <v>2927</v>
      </c>
      <c r="I4842">
        <v>5406</v>
      </c>
      <c r="J4842" t="s">
        <v>3375</v>
      </c>
      <c r="K4842" t="s">
        <v>2988</v>
      </c>
      <c r="L4842">
        <v>508</v>
      </c>
      <c r="M4842">
        <v>504</v>
      </c>
      <c r="N4842">
        <v>1100</v>
      </c>
      <c r="O4842" t="s">
        <v>2930</v>
      </c>
      <c r="P4842">
        <v>0.57363463587617403</v>
      </c>
      <c r="Q4842">
        <v>0.937977956653129</v>
      </c>
      <c r="R4842">
        <v>0.49996363859872101</v>
      </c>
      <c r="S4842">
        <v>7.1773469391266401E-2</v>
      </c>
      <c r="T4842">
        <v>1.3897808033496399</v>
      </c>
      <c r="U4842">
        <v>1.3897808033496399</v>
      </c>
      <c r="V4842">
        <v>1.0518103856921399</v>
      </c>
      <c r="W4842">
        <v>6.09</v>
      </c>
      <c r="X4842">
        <v>3.41</v>
      </c>
      <c r="Y4842">
        <v>41716</v>
      </c>
      <c r="Z4842">
        <v>2196</v>
      </c>
      <c r="AA4842">
        <v>0.25</v>
      </c>
      <c r="AB4842">
        <v>19</v>
      </c>
      <c r="AC4842">
        <v>12</v>
      </c>
      <c r="AD4842">
        <v>7</v>
      </c>
      <c r="AE4842">
        <v>63.16</v>
      </c>
      <c r="AF4842">
        <v>10</v>
      </c>
      <c r="AG4842">
        <v>8</v>
      </c>
      <c r="AH4842">
        <v>6</v>
      </c>
      <c r="AI4842">
        <v>5</v>
      </c>
    </row>
    <row r="4843" spans="1:35" x14ac:dyDescent="0.2">
      <c r="A4843" s="102">
        <v>2225</v>
      </c>
      <c r="B4843">
        <v>4202</v>
      </c>
      <c r="C4843" t="s">
        <v>49</v>
      </c>
      <c r="D4843" t="s">
        <v>2952</v>
      </c>
      <c r="E4843">
        <v>1047</v>
      </c>
      <c r="F4843">
        <v>1048</v>
      </c>
      <c r="G4843">
        <v>1000</v>
      </c>
      <c r="H4843" t="s">
        <v>2927</v>
      </c>
      <c r="I4843">
        <v>7327</v>
      </c>
      <c r="J4843" t="s">
        <v>3249</v>
      </c>
      <c r="K4843" t="s">
        <v>2990</v>
      </c>
      <c r="L4843">
        <v>2822</v>
      </c>
      <c r="M4843">
        <v>2725</v>
      </c>
      <c r="N4843">
        <v>400</v>
      </c>
      <c r="O4843" t="s">
        <v>2930</v>
      </c>
      <c r="P4843">
        <v>0.19784258581769201</v>
      </c>
      <c r="Q4843">
        <v>0.89238250182712697</v>
      </c>
      <c r="R4843">
        <v>0.92913217660210301</v>
      </c>
      <c r="S4843">
        <v>6.1371963602601901E-2</v>
      </c>
      <c r="T4843">
        <v>1.2635974781699599</v>
      </c>
      <c r="U4843">
        <v>1.2635974781699599</v>
      </c>
      <c r="V4843">
        <v>0.494164836224468</v>
      </c>
      <c r="W4843">
        <v>5.55</v>
      </c>
      <c r="X4843">
        <v>3.85</v>
      </c>
      <c r="Y4843">
        <v>41676</v>
      </c>
      <c r="Z4843">
        <v>13892</v>
      </c>
      <c r="AA4843">
        <v>0.69</v>
      </c>
      <c r="AB4843">
        <v>3</v>
      </c>
      <c r="AC4843">
        <v>2</v>
      </c>
      <c r="AD4843">
        <v>1</v>
      </c>
      <c r="AE4843">
        <v>66.67</v>
      </c>
      <c r="AF4843">
        <v>16</v>
      </c>
      <c r="AG4843">
        <v>0</v>
      </c>
      <c r="AH4843">
        <v>0</v>
      </c>
      <c r="AI4843">
        <v>3</v>
      </c>
    </row>
    <row r="4844" spans="1:35" x14ac:dyDescent="0.2">
      <c r="A4844" s="102">
        <v>1053</v>
      </c>
      <c r="B4844">
        <v>1808</v>
      </c>
      <c r="C4844" t="s">
        <v>711</v>
      </c>
      <c r="D4844" t="s">
        <v>2937</v>
      </c>
      <c r="E4844">
        <v>1494</v>
      </c>
      <c r="F4844">
        <v>1494</v>
      </c>
      <c r="G4844">
        <v>600</v>
      </c>
      <c r="H4844" t="s">
        <v>2930</v>
      </c>
      <c r="I4844">
        <v>8267</v>
      </c>
      <c r="J4844" t="s">
        <v>221</v>
      </c>
      <c r="K4844" t="s">
        <v>2953</v>
      </c>
      <c r="L4844">
        <v>2350</v>
      </c>
      <c r="M4844">
        <v>2344.5</v>
      </c>
      <c r="N4844">
        <v>400</v>
      </c>
      <c r="O4844" t="s">
        <v>2927</v>
      </c>
      <c r="P4844">
        <v>0.49659247048057997</v>
      </c>
      <c r="Q4844">
        <v>0.914805256361786</v>
      </c>
      <c r="R4844">
        <v>0.170778461086456</v>
      </c>
      <c r="S4844">
        <v>0.39822048065027099</v>
      </c>
      <c r="T4844">
        <v>-0.102306487490753</v>
      </c>
      <c r="U4844">
        <v>0.102306487490753</v>
      </c>
      <c r="V4844">
        <v>0.58479842711837904</v>
      </c>
      <c r="W4844">
        <v>-0.22</v>
      </c>
      <c r="X4844">
        <v>4.41</v>
      </c>
      <c r="Y4844">
        <v>41649</v>
      </c>
      <c r="Z4844">
        <v>2603</v>
      </c>
      <c r="AA4844">
        <v>0.09</v>
      </c>
      <c r="AB4844">
        <v>16</v>
      </c>
      <c r="AC4844">
        <v>10</v>
      </c>
      <c r="AD4844">
        <v>6</v>
      </c>
      <c r="AE4844">
        <v>62.5</v>
      </c>
      <c r="AF4844">
        <v>14</v>
      </c>
      <c r="AG4844">
        <v>4</v>
      </c>
      <c r="AH4844">
        <v>3</v>
      </c>
      <c r="AI4844">
        <v>9</v>
      </c>
    </row>
    <row r="4845" spans="1:35" x14ac:dyDescent="0.2">
      <c r="A4845" s="102">
        <v>1608</v>
      </c>
      <c r="B4845">
        <v>4552</v>
      </c>
      <c r="C4845" t="s">
        <v>3582</v>
      </c>
      <c r="D4845" t="s">
        <v>2950</v>
      </c>
      <c r="E4845">
        <v>10030</v>
      </c>
      <c r="F4845">
        <v>10050</v>
      </c>
      <c r="G4845">
        <v>100</v>
      </c>
      <c r="H4845" t="s">
        <v>2930</v>
      </c>
      <c r="I4845">
        <v>6951</v>
      </c>
      <c r="J4845" t="s">
        <v>229</v>
      </c>
      <c r="K4845" t="s">
        <v>2932</v>
      </c>
      <c r="L4845">
        <v>3685</v>
      </c>
      <c r="M4845">
        <v>3665</v>
      </c>
      <c r="N4845">
        <v>300</v>
      </c>
      <c r="O4845" t="s">
        <v>2927</v>
      </c>
      <c r="P4845">
        <v>0.59885290009207304</v>
      </c>
      <c r="Q4845">
        <v>0.90313506210635996</v>
      </c>
      <c r="R4845">
        <v>0.54060285624505899</v>
      </c>
      <c r="S4845">
        <v>0.34802891644731898</v>
      </c>
      <c r="T4845">
        <v>-0.29642608387731001</v>
      </c>
      <c r="U4845">
        <v>0.29642608387731001</v>
      </c>
      <c r="V4845">
        <v>0.53450320223374803</v>
      </c>
      <c r="W4845">
        <v>-1.89</v>
      </c>
      <c r="X4845">
        <v>9.4</v>
      </c>
      <c r="Y4845">
        <v>41624</v>
      </c>
      <c r="Z4845">
        <v>2191</v>
      </c>
      <c r="AA4845">
        <v>0.39</v>
      </c>
      <c r="AB4845">
        <v>19</v>
      </c>
      <c r="AC4845">
        <v>11</v>
      </c>
      <c r="AD4845">
        <v>8</v>
      </c>
      <c r="AE4845">
        <v>57.89</v>
      </c>
      <c r="AF4845">
        <v>10</v>
      </c>
      <c r="AG4845">
        <v>8</v>
      </c>
      <c r="AH4845">
        <v>6</v>
      </c>
      <c r="AI4845">
        <v>5</v>
      </c>
    </row>
    <row r="4846" spans="1:35" x14ac:dyDescent="0.2">
      <c r="A4846" s="102">
        <v>8562</v>
      </c>
      <c r="B4846">
        <v>4507</v>
      </c>
      <c r="C4846" t="s">
        <v>3713</v>
      </c>
      <c r="D4846" t="s">
        <v>2950</v>
      </c>
      <c r="E4846">
        <v>6691</v>
      </c>
      <c r="F4846">
        <v>6773</v>
      </c>
      <c r="G4846">
        <v>100</v>
      </c>
      <c r="H4846" t="s">
        <v>2930</v>
      </c>
      <c r="I4846">
        <v>8304</v>
      </c>
      <c r="J4846" t="s">
        <v>3363</v>
      </c>
      <c r="K4846" t="s">
        <v>2990</v>
      </c>
      <c r="L4846">
        <v>3085</v>
      </c>
      <c r="M4846">
        <v>3100</v>
      </c>
      <c r="N4846">
        <v>200</v>
      </c>
      <c r="O4846" t="s">
        <v>2927</v>
      </c>
      <c r="P4846">
        <v>0.410884849033119</v>
      </c>
      <c r="Q4846">
        <v>0.80227959081091904</v>
      </c>
      <c r="R4846">
        <v>0.69759770175797098</v>
      </c>
      <c r="S4846">
        <v>0.131486801728703</v>
      </c>
      <c r="T4846">
        <v>-1.4638949846631799</v>
      </c>
      <c r="U4846">
        <v>1.4638949846631799</v>
      </c>
      <c r="V4846">
        <v>2.0416432624630998</v>
      </c>
      <c r="W4846">
        <v>-4.7</v>
      </c>
      <c r="X4846">
        <v>8.4600000000000009</v>
      </c>
      <c r="Y4846">
        <v>41614</v>
      </c>
      <c r="Z4846">
        <v>6936</v>
      </c>
      <c r="AA4846">
        <v>0.52</v>
      </c>
      <c r="AB4846">
        <v>6</v>
      </c>
      <c r="AC4846">
        <v>4</v>
      </c>
      <c r="AD4846">
        <v>2</v>
      </c>
      <c r="AE4846">
        <v>66.67</v>
      </c>
      <c r="AF4846">
        <v>14</v>
      </c>
      <c r="AG4846">
        <v>2</v>
      </c>
      <c r="AH4846">
        <v>1</v>
      </c>
      <c r="AI4846">
        <v>3</v>
      </c>
    </row>
    <row r="4847" spans="1:35" x14ac:dyDescent="0.2">
      <c r="A4847" s="102">
        <v>3224</v>
      </c>
      <c r="B4847">
        <v>7189</v>
      </c>
      <c r="C4847" t="s">
        <v>45</v>
      </c>
      <c r="D4847" t="s">
        <v>2990</v>
      </c>
      <c r="E4847">
        <v>755</v>
      </c>
      <c r="F4847">
        <v>738</v>
      </c>
      <c r="G4847">
        <v>1300</v>
      </c>
      <c r="H4847" t="s">
        <v>2930</v>
      </c>
      <c r="I4847">
        <v>8218</v>
      </c>
      <c r="J4847" t="s">
        <v>3162</v>
      </c>
      <c r="K4847" t="s">
        <v>2953</v>
      </c>
      <c r="L4847">
        <v>2400</v>
      </c>
      <c r="M4847">
        <v>2382</v>
      </c>
      <c r="N4847">
        <v>400</v>
      </c>
      <c r="O4847" t="s">
        <v>2927</v>
      </c>
      <c r="P4847">
        <v>0.59129310377061195</v>
      </c>
      <c r="Q4847">
        <v>0.87619951938241203</v>
      </c>
      <c r="R4847">
        <v>0.150466963074946</v>
      </c>
      <c r="S4847">
        <v>0.24588757009554801</v>
      </c>
      <c r="T4847">
        <v>-2.64912949994069</v>
      </c>
      <c r="U4847">
        <v>2.64912949994069</v>
      </c>
      <c r="V4847">
        <v>2.4651444842916299</v>
      </c>
      <c r="W4847">
        <v>-14.34</v>
      </c>
      <c r="X4847">
        <v>0.69</v>
      </c>
      <c r="Y4847">
        <v>41600</v>
      </c>
      <c r="Z4847">
        <v>2447</v>
      </c>
      <c r="AA4847">
        <v>0.24</v>
      </c>
      <c r="AB4847">
        <v>17</v>
      </c>
      <c r="AC4847">
        <v>10</v>
      </c>
      <c r="AD4847">
        <v>7</v>
      </c>
      <c r="AE4847">
        <v>58.82</v>
      </c>
      <c r="AF4847">
        <v>14</v>
      </c>
      <c r="AG4847">
        <v>8</v>
      </c>
      <c r="AH4847">
        <v>3</v>
      </c>
      <c r="AI4847">
        <v>6</v>
      </c>
    </row>
    <row r="4848" spans="1:35" x14ac:dyDescent="0.2">
      <c r="A4848" s="102">
        <v>6987</v>
      </c>
      <c r="B4848">
        <v>2602</v>
      </c>
      <c r="C4848" t="s">
        <v>693</v>
      </c>
      <c r="D4848" t="s">
        <v>2955</v>
      </c>
      <c r="E4848">
        <v>3830</v>
      </c>
      <c r="F4848">
        <v>3790</v>
      </c>
      <c r="G4848">
        <v>200</v>
      </c>
      <c r="H4848" t="s">
        <v>2927</v>
      </c>
      <c r="I4848">
        <v>3086</v>
      </c>
      <c r="J4848" t="s">
        <v>767</v>
      </c>
      <c r="K4848" t="s">
        <v>2953</v>
      </c>
      <c r="L4848">
        <v>1355</v>
      </c>
      <c r="M4848">
        <v>1346</v>
      </c>
      <c r="N4848">
        <v>600</v>
      </c>
      <c r="O4848" t="s">
        <v>2930</v>
      </c>
      <c r="P4848">
        <v>0.26552413478750198</v>
      </c>
      <c r="Q4848">
        <v>0.82289421721747802</v>
      </c>
      <c r="R4848">
        <v>0.97459153138690802</v>
      </c>
      <c r="S4848">
        <v>0.19108367410781299</v>
      </c>
      <c r="T4848">
        <v>1.2109539785571699</v>
      </c>
      <c r="U4848">
        <v>1.2109539785571699</v>
      </c>
      <c r="V4848">
        <v>1.11431814476543</v>
      </c>
      <c r="W4848">
        <v>5.33</v>
      </c>
      <c r="X4848">
        <v>6.54</v>
      </c>
      <c r="Y4848">
        <v>41557</v>
      </c>
      <c r="Z4848">
        <v>2309</v>
      </c>
      <c r="AA4848">
        <v>0.12</v>
      </c>
      <c r="AB4848">
        <v>18</v>
      </c>
      <c r="AC4848">
        <v>10</v>
      </c>
      <c r="AD4848">
        <v>8</v>
      </c>
      <c r="AE4848">
        <v>55.56</v>
      </c>
      <c r="AF4848">
        <v>11</v>
      </c>
      <c r="AG4848">
        <v>7</v>
      </c>
      <c r="AH4848">
        <v>6</v>
      </c>
      <c r="AI4848">
        <v>5</v>
      </c>
    </row>
    <row r="4849" spans="1:35" x14ac:dyDescent="0.2">
      <c r="A4849" s="102">
        <v>6935</v>
      </c>
      <c r="B4849">
        <v>6135</v>
      </c>
      <c r="C4849" t="s">
        <v>3235</v>
      </c>
      <c r="D4849" t="s">
        <v>2940</v>
      </c>
      <c r="E4849">
        <v>4315</v>
      </c>
      <c r="F4849">
        <v>4295</v>
      </c>
      <c r="G4849">
        <v>100</v>
      </c>
      <c r="H4849" t="s">
        <v>2930</v>
      </c>
      <c r="I4849">
        <v>6201</v>
      </c>
      <c r="J4849" t="s">
        <v>3463</v>
      </c>
      <c r="K4849" t="s">
        <v>2945</v>
      </c>
      <c r="L4849">
        <v>6290</v>
      </c>
      <c r="M4849">
        <v>6250</v>
      </c>
      <c r="N4849">
        <v>100</v>
      </c>
      <c r="O4849" t="s">
        <v>2927</v>
      </c>
      <c r="P4849">
        <v>0.73195502676155999</v>
      </c>
      <c r="Q4849">
        <v>0.82346825873229101</v>
      </c>
      <c r="R4849">
        <v>0.25504339055096598</v>
      </c>
      <c r="S4849">
        <v>7.3550362903957306E-2</v>
      </c>
      <c r="T4849">
        <v>-2.19183799389798</v>
      </c>
      <c r="U4849">
        <v>2.19183799389798</v>
      </c>
      <c r="V4849">
        <v>2.1888611215120899</v>
      </c>
      <c r="W4849">
        <v>-14.69</v>
      </c>
      <c r="X4849">
        <v>31.28</v>
      </c>
      <c r="Y4849">
        <v>41517</v>
      </c>
      <c r="Z4849">
        <v>41517</v>
      </c>
      <c r="AA4849">
        <v>3.08</v>
      </c>
      <c r="AB4849">
        <v>1</v>
      </c>
      <c r="AC4849">
        <v>1</v>
      </c>
      <c r="AD4849">
        <v>0</v>
      </c>
      <c r="AE4849">
        <v>100</v>
      </c>
      <c r="AF4849">
        <v>4</v>
      </c>
      <c r="AG4849">
        <v>1</v>
      </c>
      <c r="AH4849">
        <v>0</v>
      </c>
      <c r="AI4849">
        <v>0</v>
      </c>
    </row>
    <row r="4850" spans="1:35" x14ac:dyDescent="0.2">
      <c r="A4850" s="102">
        <v>6799</v>
      </c>
      <c r="B4850">
        <v>4005</v>
      </c>
      <c r="C4850" t="s">
        <v>3239</v>
      </c>
      <c r="D4850" t="s">
        <v>2952</v>
      </c>
      <c r="E4850">
        <v>465</v>
      </c>
      <c r="F4850">
        <v>464</v>
      </c>
      <c r="G4850">
        <v>2300</v>
      </c>
      <c r="H4850" t="s">
        <v>2927</v>
      </c>
      <c r="I4850">
        <v>9603</v>
      </c>
      <c r="J4850" t="s">
        <v>3170</v>
      </c>
      <c r="K4850" t="s">
        <v>2942</v>
      </c>
      <c r="L4850">
        <v>2755</v>
      </c>
      <c r="M4850">
        <v>2667</v>
      </c>
      <c r="N4850">
        <v>400</v>
      </c>
      <c r="O4850" t="s">
        <v>2930</v>
      </c>
      <c r="P4850">
        <v>0.71584260419615298</v>
      </c>
      <c r="Q4850">
        <v>0.82551787021546996</v>
      </c>
      <c r="R4850">
        <v>0.88905467780651604</v>
      </c>
      <c r="S4850">
        <v>1.20870530284617E-2</v>
      </c>
      <c r="T4850">
        <v>0.399140130067548</v>
      </c>
      <c r="U4850">
        <v>0.399140130067548</v>
      </c>
      <c r="V4850">
        <v>0.117528166134532</v>
      </c>
      <c r="W4850">
        <v>1.99</v>
      </c>
      <c r="X4850">
        <v>0.04</v>
      </c>
      <c r="Y4850">
        <v>41480</v>
      </c>
      <c r="Z4850">
        <v>1595</v>
      </c>
      <c r="AA4850">
        <v>0.09</v>
      </c>
      <c r="AB4850">
        <v>26</v>
      </c>
      <c r="AC4850">
        <v>15</v>
      </c>
      <c r="AD4850">
        <v>11</v>
      </c>
      <c r="AE4850">
        <v>57.69</v>
      </c>
      <c r="AF4850">
        <v>12</v>
      </c>
      <c r="AG4850">
        <v>10</v>
      </c>
      <c r="AH4850">
        <v>9</v>
      </c>
      <c r="AI4850">
        <v>7</v>
      </c>
    </row>
    <row r="4851" spans="1:35" x14ac:dyDescent="0.2">
      <c r="A4851" s="102">
        <v>6191</v>
      </c>
      <c r="B4851">
        <v>7182</v>
      </c>
      <c r="C4851" t="s">
        <v>3094</v>
      </c>
      <c r="D4851" t="s">
        <v>2990</v>
      </c>
      <c r="E4851">
        <v>1050</v>
      </c>
      <c r="F4851">
        <v>1047</v>
      </c>
      <c r="G4851">
        <v>1000</v>
      </c>
      <c r="H4851" t="s">
        <v>2927</v>
      </c>
      <c r="I4851">
        <v>7321</v>
      </c>
      <c r="J4851" t="s">
        <v>3200</v>
      </c>
      <c r="K4851" t="s">
        <v>2990</v>
      </c>
      <c r="L4851">
        <v>629</v>
      </c>
      <c r="M4851">
        <v>614</v>
      </c>
      <c r="N4851">
        <v>1700</v>
      </c>
      <c r="O4851" t="s">
        <v>2930</v>
      </c>
      <c r="P4851">
        <v>0.84113445661581998</v>
      </c>
      <c r="Q4851">
        <v>0.83347008447493498</v>
      </c>
      <c r="R4851">
        <v>0.193129831619548</v>
      </c>
      <c r="S4851">
        <v>0.11848180843714801</v>
      </c>
      <c r="T4851">
        <v>3.4617209891390299</v>
      </c>
      <c r="U4851">
        <v>3.4617209891390299</v>
      </c>
      <c r="V4851">
        <v>3.01795697761932</v>
      </c>
      <c r="W4851">
        <v>11.06</v>
      </c>
      <c r="X4851">
        <v>0.31</v>
      </c>
      <c r="Y4851">
        <v>41395</v>
      </c>
      <c r="Z4851">
        <v>4140</v>
      </c>
      <c r="AA4851">
        <v>0.24</v>
      </c>
      <c r="AB4851">
        <v>10</v>
      </c>
      <c r="AC4851">
        <v>6</v>
      </c>
      <c r="AD4851">
        <v>4</v>
      </c>
      <c r="AE4851">
        <v>60</v>
      </c>
      <c r="AF4851">
        <v>12</v>
      </c>
      <c r="AG4851">
        <v>4</v>
      </c>
      <c r="AH4851">
        <v>3</v>
      </c>
      <c r="AI4851">
        <v>3</v>
      </c>
    </row>
    <row r="4852" spans="1:35" x14ac:dyDescent="0.2">
      <c r="A4852" s="102">
        <v>5048</v>
      </c>
      <c r="B4852">
        <v>7267</v>
      </c>
      <c r="C4852" t="s">
        <v>61</v>
      </c>
      <c r="D4852" t="s">
        <v>2945</v>
      </c>
      <c r="E4852">
        <v>2893</v>
      </c>
      <c r="F4852">
        <v>2857.5</v>
      </c>
      <c r="G4852">
        <v>200</v>
      </c>
      <c r="H4852" t="s">
        <v>2930</v>
      </c>
      <c r="I4852">
        <v>9062</v>
      </c>
      <c r="J4852" t="s">
        <v>2891</v>
      </c>
      <c r="K4852" t="s">
        <v>3099</v>
      </c>
      <c r="L4852">
        <v>6140</v>
      </c>
      <c r="M4852">
        <v>6140</v>
      </c>
      <c r="N4852">
        <v>100</v>
      </c>
      <c r="O4852" t="s">
        <v>2927</v>
      </c>
      <c r="P4852">
        <v>0.73121864487902299</v>
      </c>
      <c r="Q4852">
        <v>0.84869355449434603</v>
      </c>
      <c r="R4852">
        <v>0.31702463164054201</v>
      </c>
      <c r="S4852">
        <v>4.9597265602507497E-2</v>
      </c>
      <c r="T4852">
        <v>-0.46511587108344299</v>
      </c>
      <c r="U4852">
        <v>0.46511587108344299</v>
      </c>
      <c r="V4852">
        <v>0.395941646090263</v>
      </c>
      <c r="W4852">
        <v>-1.78</v>
      </c>
      <c r="X4852">
        <v>6.92</v>
      </c>
      <c r="Y4852">
        <v>41371</v>
      </c>
      <c r="Z4852">
        <v>2955</v>
      </c>
      <c r="AA4852">
        <v>0.31</v>
      </c>
      <c r="AB4852">
        <v>14</v>
      </c>
      <c r="AC4852">
        <v>8</v>
      </c>
      <c r="AD4852">
        <v>6</v>
      </c>
      <c r="AE4852">
        <v>57.14</v>
      </c>
      <c r="AF4852">
        <v>13</v>
      </c>
      <c r="AG4852">
        <v>3</v>
      </c>
      <c r="AH4852">
        <v>2</v>
      </c>
      <c r="AI4852">
        <v>9</v>
      </c>
    </row>
    <row r="4853" spans="1:35" x14ac:dyDescent="0.2">
      <c r="A4853" s="102">
        <v>3132</v>
      </c>
      <c r="B4853">
        <v>2267</v>
      </c>
      <c r="C4853" t="s">
        <v>3242</v>
      </c>
      <c r="D4853" t="s">
        <v>2955</v>
      </c>
      <c r="E4853">
        <v>5780</v>
      </c>
      <c r="F4853">
        <v>5740</v>
      </c>
      <c r="G4853">
        <v>100</v>
      </c>
      <c r="H4853" t="s">
        <v>2927</v>
      </c>
      <c r="I4853">
        <v>7321</v>
      </c>
      <c r="J4853" t="s">
        <v>3200</v>
      </c>
      <c r="K4853" t="s">
        <v>2990</v>
      </c>
      <c r="L4853">
        <v>629</v>
      </c>
      <c r="M4853">
        <v>614</v>
      </c>
      <c r="N4853">
        <v>900</v>
      </c>
      <c r="O4853" t="s">
        <v>2930</v>
      </c>
      <c r="P4853">
        <v>0.84209364662200104</v>
      </c>
      <c r="Q4853">
        <v>0.87765667159401595</v>
      </c>
      <c r="R4853">
        <v>0.16982635285644099</v>
      </c>
      <c r="S4853">
        <v>0.22279727100506699</v>
      </c>
      <c r="T4853">
        <v>2.3017109267958298</v>
      </c>
      <c r="U4853">
        <v>2.3017109267958298</v>
      </c>
      <c r="V4853">
        <v>1.6175772194482501</v>
      </c>
      <c r="W4853">
        <v>6.08</v>
      </c>
      <c r="X4853">
        <v>3.73</v>
      </c>
      <c r="Y4853">
        <v>41347</v>
      </c>
      <c r="Z4853">
        <v>6891</v>
      </c>
      <c r="AA4853">
        <v>0.64</v>
      </c>
      <c r="AB4853">
        <v>6</v>
      </c>
      <c r="AC4853">
        <v>4</v>
      </c>
      <c r="AD4853">
        <v>2</v>
      </c>
      <c r="AE4853">
        <v>66.67</v>
      </c>
      <c r="AF4853">
        <v>13</v>
      </c>
      <c r="AG4853">
        <v>3</v>
      </c>
      <c r="AH4853">
        <v>1</v>
      </c>
      <c r="AI4853">
        <v>2</v>
      </c>
    </row>
    <row r="4854" spans="1:35" x14ac:dyDescent="0.2">
      <c r="A4854" s="102">
        <v>4620</v>
      </c>
      <c r="B4854">
        <v>3863</v>
      </c>
      <c r="C4854" t="s">
        <v>3214</v>
      </c>
      <c r="D4854" t="s">
        <v>3213</v>
      </c>
      <c r="E4854">
        <v>1848</v>
      </c>
      <c r="F4854">
        <v>1861</v>
      </c>
      <c r="G4854">
        <v>500</v>
      </c>
      <c r="H4854" t="s">
        <v>2927</v>
      </c>
      <c r="I4854">
        <v>7189</v>
      </c>
      <c r="J4854" t="s">
        <v>45</v>
      </c>
      <c r="K4854" t="s">
        <v>2990</v>
      </c>
      <c r="L4854">
        <v>755</v>
      </c>
      <c r="M4854">
        <v>738</v>
      </c>
      <c r="N4854">
        <v>1300</v>
      </c>
      <c r="O4854" t="s">
        <v>2930</v>
      </c>
      <c r="P4854">
        <v>0.70457491402297601</v>
      </c>
      <c r="Q4854">
        <v>0.854454184687372</v>
      </c>
      <c r="R4854">
        <v>0.37132080467817702</v>
      </c>
      <c r="S4854">
        <v>0.32006002520075899</v>
      </c>
      <c r="T4854">
        <v>2.2658187962308798</v>
      </c>
      <c r="U4854">
        <v>2.2658187962308798</v>
      </c>
      <c r="V4854">
        <v>1.8276052859705301</v>
      </c>
      <c r="W4854">
        <v>9.9499999999999993</v>
      </c>
      <c r="X4854">
        <v>3.11</v>
      </c>
      <c r="Y4854">
        <v>41329</v>
      </c>
      <c r="Z4854">
        <v>1797</v>
      </c>
      <c r="AA4854">
        <v>0.14000000000000001</v>
      </c>
      <c r="AB4854">
        <v>23</v>
      </c>
      <c r="AC4854">
        <v>13</v>
      </c>
      <c r="AD4854">
        <v>10</v>
      </c>
      <c r="AE4854">
        <v>56.52</v>
      </c>
      <c r="AF4854">
        <v>12</v>
      </c>
      <c r="AG4854">
        <v>8</v>
      </c>
      <c r="AH4854">
        <v>6</v>
      </c>
      <c r="AI4854">
        <v>9</v>
      </c>
    </row>
    <row r="4855" spans="1:35" x14ac:dyDescent="0.2">
      <c r="A4855" s="102">
        <v>6236</v>
      </c>
      <c r="B4855">
        <v>8591</v>
      </c>
      <c r="C4855" t="s">
        <v>3164</v>
      </c>
      <c r="D4855" t="s">
        <v>2933</v>
      </c>
      <c r="E4855">
        <v>1950.5</v>
      </c>
      <c r="F4855">
        <v>1940</v>
      </c>
      <c r="G4855">
        <v>300</v>
      </c>
      <c r="H4855" t="s">
        <v>2927</v>
      </c>
      <c r="I4855">
        <v>9719</v>
      </c>
      <c r="J4855" t="s">
        <v>3626</v>
      </c>
      <c r="K4855" t="s">
        <v>2929</v>
      </c>
      <c r="L4855">
        <v>6100</v>
      </c>
      <c r="M4855">
        <v>6130</v>
      </c>
      <c r="N4855">
        <v>100</v>
      </c>
      <c r="O4855" t="s">
        <v>2930</v>
      </c>
      <c r="P4855">
        <v>0.62875515026182305</v>
      </c>
      <c r="Q4855">
        <v>0.83280545175567799</v>
      </c>
      <c r="R4855">
        <v>0.16581774259472401</v>
      </c>
      <c r="S4855">
        <v>0.18239348145904299</v>
      </c>
      <c r="T4855">
        <v>0.184219283686582</v>
      </c>
      <c r="U4855">
        <v>0.184219283686582</v>
      </c>
      <c r="V4855">
        <v>1.02699031860833</v>
      </c>
      <c r="W4855">
        <v>0.46</v>
      </c>
      <c r="X4855">
        <v>5.0599999999999996</v>
      </c>
      <c r="Y4855">
        <v>41249</v>
      </c>
      <c r="Z4855">
        <v>2750</v>
      </c>
      <c r="AA4855">
        <v>0.1</v>
      </c>
      <c r="AB4855">
        <v>15</v>
      </c>
      <c r="AC4855">
        <v>6</v>
      </c>
      <c r="AD4855">
        <v>9</v>
      </c>
      <c r="AE4855">
        <v>40</v>
      </c>
      <c r="AF4855">
        <v>14</v>
      </c>
      <c r="AG4855">
        <v>4</v>
      </c>
      <c r="AH4855">
        <v>3</v>
      </c>
      <c r="AI4855">
        <v>8</v>
      </c>
    </row>
    <row r="4856" spans="1:35" x14ac:dyDescent="0.2">
      <c r="A4856" s="102">
        <v>2214</v>
      </c>
      <c r="B4856">
        <v>5411</v>
      </c>
      <c r="C4856" t="s">
        <v>3666</v>
      </c>
      <c r="D4856" t="s">
        <v>2988</v>
      </c>
      <c r="E4856">
        <v>1351</v>
      </c>
      <c r="F4856">
        <v>1348</v>
      </c>
      <c r="G4856">
        <v>600</v>
      </c>
      <c r="H4856" t="s">
        <v>2930</v>
      </c>
      <c r="I4856">
        <v>8058</v>
      </c>
      <c r="J4856" t="s">
        <v>3381</v>
      </c>
      <c r="K4856" t="s">
        <v>2934</v>
      </c>
      <c r="L4856">
        <v>2897.5</v>
      </c>
      <c r="M4856">
        <v>2920</v>
      </c>
      <c r="N4856">
        <v>300</v>
      </c>
      <c r="O4856" t="s">
        <v>2927</v>
      </c>
      <c r="P4856">
        <v>0.76676083293808195</v>
      </c>
      <c r="Q4856">
        <v>0.89252208292574597</v>
      </c>
      <c r="R4856">
        <v>6.65706626256483E-2</v>
      </c>
      <c r="S4856">
        <v>0.26685843701844902</v>
      </c>
      <c r="T4856">
        <v>-1.47345991076606</v>
      </c>
      <c r="U4856">
        <v>1.47345991076606</v>
      </c>
      <c r="V4856">
        <v>1.4463682628524901</v>
      </c>
      <c r="W4856">
        <v>-5.66</v>
      </c>
      <c r="X4856">
        <v>7.67</v>
      </c>
      <c r="Y4856">
        <v>41241</v>
      </c>
      <c r="Z4856">
        <v>2291</v>
      </c>
      <c r="AA4856">
        <v>0.11</v>
      </c>
      <c r="AB4856">
        <v>18</v>
      </c>
      <c r="AC4856">
        <v>10</v>
      </c>
      <c r="AD4856">
        <v>8</v>
      </c>
      <c r="AE4856">
        <v>55.56</v>
      </c>
      <c r="AF4856">
        <v>14</v>
      </c>
      <c r="AG4856">
        <v>5</v>
      </c>
      <c r="AH4856">
        <v>5</v>
      </c>
      <c r="AI4856">
        <v>8</v>
      </c>
    </row>
    <row r="4857" spans="1:35" x14ac:dyDescent="0.2">
      <c r="A4857" s="102">
        <v>254</v>
      </c>
      <c r="B4857">
        <v>4581</v>
      </c>
      <c r="C4857" t="s">
        <v>3700</v>
      </c>
      <c r="D4857" t="s">
        <v>2950</v>
      </c>
      <c r="E4857">
        <v>8470</v>
      </c>
      <c r="F4857">
        <v>8300</v>
      </c>
      <c r="G4857">
        <v>100</v>
      </c>
      <c r="H4857" t="s">
        <v>2930</v>
      </c>
      <c r="I4857">
        <v>8570</v>
      </c>
      <c r="J4857" t="s">
        <v>3702</v>
      </c>
      <c r="K4857" t="s">
        <v>2933</v>
      </c>
      <c r="L4857">
        <v>1800</v>
      </c>
      <c r="M4857">
        <v>1777</v>
      </c>
      <c r="N4857">
        <v>500</v>
      </c>
      <c r="O4857" t="s">
        <v>2927</v>
      </c>
      <c r="P4857">
        <v>0.56008748024190103</v>
      </c>
      <c r="Q4857">
        <v>0.94301508008885104</v>
      </c>
      <c r="R4857">
        <v>0.426245588244412</v>
      </c>
      <c r="S4857">
        <v>0.48960596436287102</v>
      </c>
      <c r="T4857">
        <v>-0.55770113902819296</v>
      </c>
      <c r="U4857">
        <v>0.55770113902819296</v>
      </c>
      <c r="V4857">
        <v>0.176885785310683</v>
      </c>
      <c r="W4857">
        <v>-1.22</v>
      </c>
      <c r="X4857">
        <v>7.05</v>
      </c>
      <c r="Y4857">
        <v>41131</v>
      </c>
      <c r="Z4857">
        <v>4113</v>
      </c>
      <c r="AA4857">
        <v>0.23</v>
      </c>
      <c r="AB4857">
        <v>10</v>
      </c>
      <c r="AC4857">
        <v>7</v>
      </c>
      <c r="AD4857">
        <v>3</v>
      </c>
      <c r="AE4857">
        <v>70</v>
      </c>
      <c r="AF4857">
        <v>14</v>
      </c>
      <c r="AG4857">
        <v>2</v>
      </c>
      <c r="AH4857">
        <v>2</v>
      </c>
      <c r="AI4857">
        <v>6</v>
      </c>
    </row>
    <row r="4858" spans="1:35" x14ac:dyDescent="0.2">
      <c r="A4858" s="102">
        <v>8330</v>
      </c>
      <c r="B4858">
        <v>4613</v>
      </c>
      <c r="C4858" t="s">
        <v>227</v>
      </c>
      <c r="D4858" t="s">
        <v>2952</v>
      </c>
      <c r="E4858">
        <v>2620</v>
      </c>
      <c r="F4858">
        <v>2566</v>
      </c>
      <c r="G4858">
        <v>400</v>
      </c>
      <c r="H4858" t="s">
        <v>2930</v>
      </c>
      <c r="I4858">
        <v>9449</v>
      </c>
      <c r="J4858" t="s">
        <v>3483</v>
      </c>
      <c r="K4858" t="s">
        <v>2929</v>
      </c>
      <c r="L4858">
        <v>2145</v>
      </c>
      <c r="M4858">
        <v>2143</v>
      </c>
      <c r="N4858">
        <v>500</v>
      </c>
      <c r="O4858" t="s">
        <v>2927</v>
      </c>
      <c r="P4858">
        <v>0.57776632714168497</v>
      </c>
      <c r="Q4858">
        <v>0.80543924077350404</v>
      </c>
      <c r="R4858">
        <v>0.94956172652050197</v>
      </c>
      <c r="S4858">
        <v>0.45072170638332099</v>
      </c>
      <c r="T4858">
        <v>-1.00510660625704</v>
      </c>
      <c r="U4858">
        <v>1.00510660625704</v>
      </c>
      <c r="V4858">
        <v>0.45430496531300801</v>
      </c>
      <c r="W4858">
        <v>-7.3</v>
      </c>
      <c r="X4858">
        <v>4.3899999999999997</v>
      </c>
      <c r="Y4858">
        <v>41101</v>
      </c>
      <c r="Z4858">
        <v>2418</v>
      </c>
      <c r="AA4858">
        <v>0.09</v>
      </c>
      <c r="AB4858">
        <v>17</v>
      </c>
      <c r="AC4858">
        <v>9</v>
      </c>
      <c r="AD4858">
        <v>8</v>
      </c>
      <c r="AE4858">
        <v>52.94</v>
      </c>
      <c r="AF4858">
        <v>11</v>
      </c>
      <c r="AG4858">
        <v>7</v>
      </c>
      <c r="AH4858">
        <v>6</v>
      </c>
      <c r="AI4858">
        <v>4</v>
      </c>
    </row>
    <row r="4859" spans="1:35" x14ac:dyDescent="0.2">
      <c r="A4859" s="102">
        <v>3381</v>
      </c>
      <c r="B4859">
        <v>4689</v>
      </c>
      <c r="C4859" t="s">
        <v>3173</v>
      </c>
      <c r="D4859" t="s">
        <v>2929</v>
      </c>
      <c r="E4859">
        <v>451</v>
      </c>
      <c r="F4859">
        <v>437</v>
      </c>
      <c r="G4859">
        <v>1900</v>
      </c>
      <c r="H4859" t="s">
        <v>2927</v>
      </c>
      <c r="I4859">
        <v>9934</v>
      </c>
      <c r="J4859" t="s">
        <v>3193</v>
      </c>
      <c r="K4859" t="s">
        <v>2934</v>
      </c>
      <c r="L4859">
        <v>2780</v>
      </c>
      <c r="M4859">
        <v>2759</v>
      </c>
      <c r="N4859">
        <v>300</v>
      </c>
      <c r="O4859" t="s">
        <v>2930</v>
      </c>
      <c r="P4859">
        <v>0.44469492419204398</v>
      </c>
      <c r="Q4859">
        <v>0.87360590152315898</v>
      </c>
      <c r="R4859">
        <v>0.83615295348230501</v>
      </c>
      <c r="S4859">
        <v>7.0912470913207001E-2</v>
      </c>
      <c r="T4859">
        <v>0.52040763281263103</v>
      </c>
      <c r="U4859">
        <v>0.52040763281263103</v>
      </c>
      <c r="V4859">
        <v>0.69392151958555304</v>
      </c>
      <c r="W4859">
        <v>4.1500000000000004</v>
      </c>
      <c r="X4859">
        <v>0.31</v>
      </c>
      <c r="Y4859">
        <v>41051</v>
      </c>
      <c r="Z4859">
        <v>2053</v>
      </c>
      <c r="AA4859">
        <v>0.05</v>
      </c>
      <c r="AB4859">
        <v>20</v>
      </c>
      <c r="AC4859">
        <v>9</v>
      </c>
      <c r="AD4859">
        <v>11</v>
      </c>
      <c r="AE4859">
        <v>45</v>
      </c>
      <c r="AF4859">
        <v>12</v>
      </c>
      <c r="AG4859">
        <v>7</v>
      </c>
      <c r="AH4859">
        <v>5</v>
      </c>
      <c r="AI4859">
        <v>8</v>
      </c>
    </row>
    <row r="4860" spans="1:35" x14ac:dyDescent="0.2">
      <c r="A4860" s="102">
        <v>31</v>
      </c>
      <c r="B4860">
        <v>6457</v>
      </c>
      <c r="C4860" t="s">
        <v>3354</v>
      </c>
      <c r="D4860" t="s">
        <v>2940</v>
      </c>
      <c r="E4860">
        <v>3335</v>
      </c>
      <c r="F4860">
        <v>3195</v>
      </c>
      <c r="G4860">
        <v>300</v>
      </c>
      <c r="H4860" t="s">
        <v>2927</v>
      </c>
      <c r="I4860">
        <v>6845</v>
      </c>
      <c r="J4860" t="s">
        <v>3232</v>
      </c>
      <c r="K4860" t="s">
        <v>2932</v>
      </c>
      <c r="L4860">
        <v>3060</v>
      </c>
      <c r="M4860">
        <v>3010</v>
      </c>
      <c r="N4860">
        <v>300</v>
      </c>
      <c r="O4860" t="s">
        <v>2930</v>
      </c>
      <c r="P4860">
        <v>0.58697813974546498</v>
      </c>
      <c r="Q4860">
        <v>0.96344870872945099</v>
      </c>
      <c r="R4860">
        <v>7.7795786484190499E-2</v>
      </c>
      <c r="S4860">
        <v>8.1537236500195107E-2</v>
      </c>
      <c r="T4860">
        <v>1.6725267954944601E-2</v>
      </c>
      <c r="U4860">
        <v>1.6725267954944601E-2</v>
      </c>
      <c r="V4860">
        <v>0.34261230600283599</v>
      </c>
      <c r="W4860">
        <v>0.03</v>
      </c>
      <c r="X4860">
        <v>5.79</v>
      </c>
      <c r="Y4860">
        <v>41040</v>
      </c>
      <c r="Z4860">
        <v>4104</v>
      </c>
      <c r="AA4860">
        <v>0.28999999999999998</v>
      </c>
      <c r="AB4860">
        <v>10</v>
      </c>
      <c r="AC4860">
        <v>6</v>
      </c>
      <c r="AD4860">
        <v>4</v>
      </c>
      <c r="AE4860">
        <v>60</v>
      </c>
      <c r="AF4860">
        <v>15</v>
      </c>
      <c r="AG4860">
        <v>2</v>
      </c>
      <c r="AH4860">
        <v>1</v>
      </c>
      <c r="AI4860">
        <v>7</v>
      </c>
    </row>
    <row r="4861" spans="1:35" x14ac:dyDescent="0.2">
      <c r="A4861" s="102">
        <v>5055</v>
      </c>
      <c r="B4861">
        <v>1944</v>
      </c>
      <c r="C4861" t="s">
        <v>3334</v>
      </c>
      <c r="D4861" t="s">
        <v>2937</v>
      </c>
      <c r="E4861">
        <v>1876</v>
      </c>
      <c r="F4861">
        <v>1872</v>
      </c>
      <c r="G4861">
        <v>600</v>
      </c>
      <c r="H4861" t="s">
        <v>2930</v>
      </c>
      <c r="I4861">
        <v>9401</v>
      </c>
      <c r="J4861" t="s">
        <v>1127</v>
      </c>
      <c r="K4861" t="s">
        <v>2929</v>
      </c>
      <c r="L4861">
        <v>2183</v>
      </c>
      <c r="M4861">
        <v>2102</v>
      </c>
      <c r="N4861">
        <v>500</v>
      </c>
      <c r="O4861" t="s">
        <v>2927</v>
      </c>
      <c r="P4861">
        <v>0.55777034007679605</v>
      </c>
      <c r="Q4861">
        <v>0.84859685972276999</v>
      </c>
      <c r="R4861">
        <v>8.6140642165493497E-2</v>
      </c>
      <c r="S4861">
        <v>8.1796815310861896E-4</v>
      </c>
      <c r="T4861">
        <v>-1.2465448688298599</v>
      </c>
      <c r="U4861">
        <v>1.2465448688298599</v>
      </c>
      <c r="V4861">
        <v>0.93326874186689102</v>
      </c>
      <c r="W4861">
        <v>-4.49</v>
      </c>
      <c r="X4861">
        <v>6.87</v>
      </c>
      <c r="Y4861">
        <v>41021</v>
      </c>
      <c r="Z4861">
        <v>2564</v>
      </c>
      <c r="AA4861">
        <v>0.16</v>
      </c>
      <c r="AB4861">
        <v>16</v>
      </c>
      <c r="AC4861">
        <v>8</v>
      </c>
      <c r="AD4861">
        <v>8</v>
      </c>
      <c r="AE4861">
        <v>50</v>
      </c>
      <c r="AF4861">
        <v>14</v>
      </c>
      <c r="AG4861">
        <v>5</v>
      </c>
      <c r="AH4861">
        <v>3</v>
      </c>
      <c r="AI4861">
        <v>8</v>
      </c>
    </row>
    <row r="4862" spans="1:35" x14ac:dyDescent="0.2">
      <c r="A4862" s="102">
        <v>2907</v>
      </c>
      <c r="B4862">
        <v>5214</v>
      </c>
      <c r="C4862" t="s">
        <v>3284</v>
      </c>
      <c r="D4862" t="s">
        <v>2926</v>
      </c>
      <c r="E4862">
        <v>2218</v>
      </c>
      <c r="F4862">
        <v>2198</v>
      </c>
      <c r="G4862">
        <v>400</v>
      </c>
      <c r="H4862" t="s">
        <v>2930</v>
      </c>
      <c r="I4862">
        <v>5233</v>
      </c>
      <c r="J4862" t="s">
        <v>3195</v>
      </c>
      <c r="K4862" t="s">
        <v>2926</v>
      </c>
      <c r="L4862">
        <v>3035</v>
      </c>
      <c r="M4862">
        <v>3040</v>
      </c>
      <c r="N4862">
        <v>300</v>
      </c>
      <c r="O4862" t="s">
        <v>2927</v>
      </c>
      <c r="P4862">
        <v>0.68642545436066704</v>
      </c>
      <c r="Q4862">
        <v>0.88128226139547305</v>
      </c>
      <c r="R4862">
        <v>0.56070999352937501</v>
      </c>
      <c r="S4862">
        <v>0.31381764481825702</v>
      </c>
      <c r="T4862">
        <v>-0.88060294895963198</v>
      </c>
      <c r="U4862">
        <v>0.88060294895963198</v>
      </c>
      <c r="V4862">
        <v>0.70111253843472998</v>
      </c>
      <c r="W4862">
        <v>-3.28</v>
      </c>
      <c r="X4862">
        <v>3.6</v>
      </c>
      <c r="Y4862">
        <v>41008</v>
      </c>
      <c r="Z4862">
        <v>3154</v>
      </c>
      <c r="AA4862">
        <v>0.27</v>
      </c>
      <c r="AB4862">
        <v>13</v>
      </c>
      <c r="AC4862">
        <v>7</v>
      </c>
      <c r="AD4862">
        <v>6</v>
      </c>
      <c r="AE4862">
        <v>53.85</v>
      </c>
      <c r="AF4862">
        <v>11</v>
      </c>
      <c r="AG4862">
        <v>5</v>
      </c>
      <c r="AH4862">
        <v>3</v>
      </c>
      <c r="AI4862">
        <v>5</v>
      </c>
    </row>
    <row r="4863" spans="1:35" x14ac:dyDescent="0.2">
      <c r="A4863" s="102">
        <v>7333</v>
      </c>
      <c r="B4863">
        <v>6201</v>
      </c>
      <c r="C4863" t="s">
        <v>3463</v>
      </c>
      <c r="D4863" t="s">
        <v>2945</v>
      </c>
      <c r="E4863">
        <v>6290</v>
      </c>
      <c r="F4863">
        <v>6250</v>
      </c>
      <c r="G4863">
        <v>100</v>
      </c>
      <c r="H4863" t="s">
        <v>2930</v>
      </c>
      <c r="I4863">
        <v>8031</v>
      </c>
      <c r="J4863" t="s">
        <v>1014</v>
      </c>
      <c r="K4863" t="s">
        <v>2934</v>
      </c>
      <c r="L4863">
        <v>1981</v>
      </c>
      <c r="M4863">
        <v>1981</v>
      </c>
      <c r="N4863">
        <v>300</v>
      </c>
      <c r="O4863" t="s">
        <v>2927</v>
      </c>
      <c r="P4863">
        <v>4.0805024693450299E-2</v>
      </c>
      <c r="Q4863">
        <v>0.81842129724259305</v>
      </c>
      <c r="R4863">
        <v>0.61514386593073</v>
      </c>
      <c r="S4863">
        <v>0.25979436732823702</v>
      </c>
      <c r="T4863">
        <v>-1.30208931088471</v>
      </c>
      <c r="U4863">
        <v>1.30208931088471</v>
      </c>
      <c r="V4863">
        <v>1.5260624982105899</v>
      </c>
      <c r="W4863">
        <v>-5.0999999999999996</v>
      </c>
      <c r="X4863">
        <v>4.91</v>
      </c>
      <c r="Y4863">
        <v>40920</v>
      </c>
      <c r="Z4863">
        <v>3720</v>
      </c>
      <c r="AA4863">
        <v>0.44</v>
      </c>
      <c r="AB4863">
        <v>11</v>
      </c>
      <c r="AC4863">
        <v>8</v>
      </c>
      <c r="AD4863">
        <v>3</v>
      </c>
      <c r="AE4863">
        <v>72.73</v>
      </c>
      <c r="AF4863">
        <v>14</v>
      </c>
      <c r="AG4863">
        <v>3</v>
      </c>
      <c r="AH4863">
        <v>1</v>
      </c>
      <c r="AI4863">
        <v>7</v>
      </c>
    </row>
    <row r="4864" spans="1:35" x14ac:dyDescent="0.2">
      <c r="A4864" s="102">
        <v>961</v>
      </c>
      <c r="B4864">
        <v>7182</v>
      </c>
      <c r="C4864" t="s">
        <v>3094</v>
      </c>
      <c r="D4864" t="s">
        <v>2990</v>
      </c>
      <c r="E4864">
        <v>1050</v>
      </c>
      <c r="F4864">
        <v>1047</v>
      </c>
      <c r="G4864">
        <v>1000</v>
      </c>
      <c r="H4864" t="s">
        <v>2927</v>
      </c>
      <c r="I4864">
        <v>8273</v>
      </c>
      <c r="J4864" t="s">
        <v>3101</v>
      </c>
      <c r="K4864" t="s">
        <v>2953</v>
      </c>
      <c r="L4864">
        <v>3595</v>
      </c>
      <c r="M4864">
        <v>3570</v>
      </c>
      <c r="N4864">
        <v>300</v>
      </c>
      <c r="O4864" t="s">
        <v>2930</v>
      </c>
      <c r="P4864">
        <v>0.86181549592370899</v>
      </c>
      <c r="Q4864">
        <v>0.91718244833270801</v>
      </c>
      <c r="R4864">
        <v>2.6005062775712601E-2</v>
      </c>
      <c r="S4864">
        <v>2.9774256317943001E-2</v>
      </c>
      <c r="T4864">
        <v>2.04801937238364</v>
      </c>
      <c r="U4864">
        <v>2.04801937238364</v>
      </c>
      <c r="V4864">
        <v>2.07556281887764</v>
      </c>
      <c r="W4864">
        <v>10.199999999999999</v>
      </c>
      <c r="X4864">
        <v>2.2400000000000002</v>
      </c>
      <c r="Y4864">
        <v>40904</v>
      </c>
      <c r="Z4864">
        <v>2406</v>
      </c>
      <c r="AA4864">
        <v>0.11</v>
      </c>
      <c r="AB4864">
        <v>17</v>
      </c>
      <c r="AC4864">
        <v>8</v>
      </c>
      <c r="AD4864">
        <v>9</v>
      </c>
      <c r="AE4864">
        <v>47.06</v>
      </c>
      <c r="AF4864">
        <v>12</v>
      </c>
      <c r="AG4864">
        <v>7</v>
      </c>
      <c r="AH4864">
        <v>6</v>
      </c>
      <c r="AI4864">
        <v>4</v>
      </c>
    </row>
    <row r="4865" spans="1:35" x14ac:dyDescent="0.2">
      <c r="A4865" s="102">
        <v>6486</v>
      </c>
      <c r="B4865">
        <v>4543</v>
      </c>
      <c r="C4865" t="s">
        <v>833</v>
      </c>
      <c r="D4865" t="s">
        <v>2936</v>
      </c>
      <c r="E4865">
        <v>3852</v>
      </c>
      <c r="F4865">
        <v>3941</v>
      </c>
      <c r="G4865">
        <v>200</v>
      </c>
      <c r="H4865" t="s">
        <v>2930</v>
      </c>
      <c r="I4865">
        <v>4555</v>
      </c>
      <c r="J4865" t="s">
        <v>835</v>
      </c>
      <c r="K4865" t="s">
        <v>2950</v>
      </c>
      <c r="L4865">
        <v>7350</v>
      </c>
      <c r="M4865">
        <v>7390</v>
      </c>
      <c r="N4865">
        <v>100</v>
      </c>
      <c r="O4865" t="s">
        <v>2927</v>
      </c>
      <c r="P4865">
        <v>0.55847266073270496</v>
      </c>
      <c r="Q4865">
        <v>0.82963022481953097</v>
      </c>
      <c r="R4865">
        <v>7.1234148617148496E-2</v>
      </c>
      <c r="S4865">
        <v>8.6253892953964698E-2</v>
      </c>
      <c r="T4865">
        <v>-1.6290107907871301</v>
      </c>
      <c r="U4865">
        <v>1.6290107907871301</v>
      </c>
      <c r="V4865">
        <v>0.84300556343231103</v>
      </c>
      <c r="W4865">
        <v>-7.7</v>
      </c>
      <c r="X4865">
        <v>6.66</v>
      </c>
      <c r="Y4865">
        <v>40865</v>
      </c>
      <c r="Z4865">
        <v>2919</v>
      </c>
      <c r="AA4865">
        <v>0.45</v>
      </c>
      <c r="AB4865">
        <v>14</v>
      </c>
      <c r="AC4865">
        <v>8</v>
      </c>
      <c r="AD4865">
        <v>6</v>
      </c>
      <c r="AE4865">
        <v>57.14</v>
      </c>
      <c r="AF4865">
        <v>9</v>
      </c>
      <c r="AG4865">
        <v>6</v>
      </c>
      <c r="AH4865">
        <v>4</v>
      </c>
      <c r="AI4865">
        <v>4</v>
      </c>
    </row>
    <row r="4866" spans="1:35" x14ac:dyDescent="0.2">
      <c r="A4866" s="102">
        <v>2431</v>
      </c>
      <c r="B4866">
        <v>3407</v>
      </c>
      <c r="C4866" t="s">
        <v>3106</v>
      </c>
      <c r="D4866" t="s">
        <v>2952</v>
      </c>
      <c r="E4866">
        <v>1197</v>
      </c>
      <c r="F4866">
        <v>1100</v>
      </c>
      <c r="G4866">
        <v>700</v>
      </c>
      <c r="H4866" t="s">
        <v>2930</v>
      </c>
      <c r="I4866">
        <v>8309</v>
      </c>
      <c r="J4866" t="s">
        <v>1054</v>
      </c>
      <c r="K4866" t="s">
        <v>2990</v>
      </c>
      <c r="L4866">
        <v>4123</v>
      </c>
      <c r="M4866">
        <v>4099</v>
      </c>
      <c r="N4866">
        <v>200</v>
      </c>
      <c r="O4866" t="s">
        <v>2927</v>
      </c>
      <c r="P4866">
        <v>0.65005234235767395</v>
      </c>
      <c r="Q4866">
        <v>0.88895504587283103</v>
      </c>
      <c r="R4866">
        <v>0.79821612404518505</v>
      </c>
      <c r="S4866">
        <v>0.15522355856539299</v>
      </c>
      <c r="T4866">
        <v>-2.2883900196731801</v>
      </c>
      <c r="U4866">
        <v>2.2883900196731801</v>
      </c>
      <c r="V4866">
        <v>0.42303314650964002</v>
      </c>
      <c r="W4866">
        <v>-8.4499999999999993</v>
      </c>
      <c r="X4866">
        <v>6.07</v>
      </c>
      <c r="Y4866">
        <v>40859</v>
      </c>
      <c r="Z4866">
        <v>2554</v>
      </c>
      <c r="AA4866">
        <v>0.18</v>
      </c>
      <c r="AB4866">
        <v>16</v>
      </c>
      <c r="AC4866">
        <v>9</v>
      </c>
      <c r="AD4866">
        <v>7</v>
      </c>
      <c r="AE4866">
        <v>56.25</v>
      </c>
      <c r="AF4866">
        <v>14</v>
      </c>
      <c r="AG4866">
        <v>3</v>
      </c>
      <c r="AH4866">
        <v>4</v>
      </c>
      <c r="AI4866">
        <v>9</v>
      </c>
    </row>
    <row r="4867" spans="1:35" x14ac:dyDescent="0.2">
      <c r="A4867" s="102">
        <v>608</v>
      </c>
      <c r="B4867">
        <v>3626</v>
      </c>
      <c r="C4867" t="s">
        <v>3178</v>
      </c>
      <c r="D4867" t="s">
        <v>2929</v>
      </c>
      <c r="E4867">
        <v>7250</v>
      </c>
      <c r="F4867">
        <v>7090</v>
      </c>
      <c r="G4867">
        <v>100</v>
      </c>
      <c r="H4867" t="s">
        <v>2927</v>
      </c>
      <c r="I4867">
        <v>4516</v>
      </c>
      <c r="J4867" t="s">
        <v>3698</v>
      </c>
      <c r="K4867" t="s">
        <v>2950</v>
      </c>
      <c r="L4867">
        <v>8990</v>
      </c>
      <c r="M4867">
        <v>9360</v>
      </c>
      <c r="N4867">
        <v>100</v>
      </c>
      <c r="O4867" t="s">
        <v>2930</v>
      </c>
      <c r="P4867">
        <v>0.247927431854639</v>
      </c>
      <c r="Q4867">
        <v>0.92768514781616995</v>
      </c>
      <c r="R4867">
        <v>0.57137309272787695</v>
      </c>
      <c r="S4867">
        <v>2.6286663094199299E-2</v>
      </c>
      <c r="T4867">
        <v>2.9604467819819602</v>
      </c>
      <c r="U4867">
        <v>2.9604467819819602</v>
      </c>
      <c r="V4867">
        <v>3.6541948149194901</v>
      </c>
      <c r="W4867">
        <v>10.29</v>
      </c>
      <c r="X4867">
        <v>24.25</v>
      </c>
      <c r="Y4867">
        <v>40859</v>
      </c>
      <c r="Z4867">
        <v>8172</v>
      </c>
      <c r="AA4867">
        <v>0.65</v>
      </c>
      <c r="AB4867">
        <v>5</v>
      </c>
      <c r="AC4867">
        <v>3</v>
      </c>
      <c r="AD4867">
        <v>2</v>
      </c>
      <c r="AE4867">
        <v>60</v>
      </c>
      <c r="AF4867">
        <v>7</v>
      </c>
      <c r="AG4867">
        <v>3</v>
      </c>
      <c r="AH4867">
        <v>2</v>
      </c>
      <c r="AI4867">
        <v>0</v>
      </c>
    </row>
    <row r="4868" spans="1:35" x14ac:dyDescent="0.2">
      <c r="A4868" s="102">
        <v>6121</v>
      </c>
      <c r="B4868">
        <v>1802</v>
      </c>
      <c r="C4868" t="s">
        <v>3204</v>
      </c>
      <c r="D4868" t="s">
        <v>2937</v>
      </c>
      <c r="E4868">
        <v>1275</v>
      </c>
      <c r="F4868">
        <v>1266</v>
      </c>
      <c r="G4868">
        <v>400</v>
      </c>
      <c r="H4868" t="s">
        <v>2927</v>
      </c>
      <c r="I4868">
        <v>7951</v>
      </c>
      <c r="J4868" t="s">
        <v>3359</v>
      </c>
      <c r="K4868" t="s">
        <v>2951</v>
      </c>
      <c r="L4868">
        <v>5630</v>
      </c>
      <c r="M4868">
        <v>5670</v>
      </c>
      <c r="N4868">
        <v>100</v>
      </c>
      <c r="O4868" t="s">
        <v>2930</v>
      </c>
      <c r="P4868">
        <v>0.14581429014668501</v>
      </c>
      <c r="Q4868">
        <v>0.83428061165983503</v>
      </c>
      <c r="R4868">
        <v>0.69927914004212599</v>
      </c>
      <c r="S4868">
        <v>8.8180526285034505E-2</v>
      </c>
      <c r="T4868">
        <v>1.90499099336586</v>
      </c>
      <c r="U4868">
        <v>1.90499099336586</v>
      </c>
      <c r="V4868">
        <v>1.3663831175226</v>
      </c>
      <c r="W4868">
        <v>8.41</v>
      </c>
      <c r="X4868">
        <v>10.69</v>
      </c>
      <c r="Y4868">
        <v>40830</v>
      </c>
      <c r="Z4868">
        <v>3402</v>
      </c>
      <c r="AA4868">
        <v>0.25</v>
      </c>
      <c r="AB4868">
        <v>12</v>
      </c>
      <c r="AC4868">
        <v>8</v>
      </c>
      <c r="AD4868">
        <v>4</v>
      </c>
      <c r="AE4868">
        <v>66.67</v>
      </c>
      <c r="AF4868">
        <v>14</v>
      </c>
      <c r="AG4868">
        <v>4</v>
      </c>
      <c r="AH4868">
        <v>3</v>
      </c>
      <c r="AI4868">
        <v>5</v>
      </c>
    </row>
    <row r="4869" spans="1:35" x14ac:dyDescent="0.2">
      <c r="A4869" s="102">
        <v>8441</v>
      </c>
      <c r="B4869">
        <v>3289</v>
      </c>
      <c r="C4869" t="s">
        <v>781</v>
      </c>
      <c r="D4869" t="s">
        <v>2949</v>
      </c>
      <c r="E4869">
        <v>800</v>
      </c>
      <c r="F4869">
        <v>800</v>
      </c>
      <c r="G4869">
        <v>1200</v>
      </c>
      <c r="H4869" t="s">
        <v>2930</v>
      </c>
      <c r="I4869">
        <v>3563</v>
      </c>
      <c r="J4869" t="s">
        <v>3197</v>
      </c>
      <c r="K4869" t="s">
        <v>2953</v>
      </c>
      <c r="L4869">
        <v>9330</v>
      </c>
      <c r="M4869">
        <v>9800</v>
      </c>
      <c r="N4869">
        <v>100</v>
      </c>
      <c r="O4869" t="s">
        <v>2927</v>
      </c>
      <c r="P4869">
        <v>0.471126798193646</v>
      </c>
      <c r="Q4869">
        <v>0.80403538863130997</v>
      </c>
      <c r="R4869">
        <v>0.47433940585340401</v>
      </c>
      <c r="S4869">
        <v>0.34541429582392502</v>
      </c>
      <c r="T4869">
        <v>-0.47605012489401499</v>
      </c>
      <c r="U4869">
        <v>0.47605012489401499</v>
      </c>
      <c r="V4869">
        <v>7.9227564816906598E-2</v>
      </c>
      <c r="W4869">
        <v>-4.1900000000000004</v>
      </c>
      <c r="X4869">
        <v>2.04</v>
      </c>
      <c r="Y4869">
        <v>40734</v>
      </c>
      <c r="Z4869">
        <v>1940</v>
      </c>
      <c r="AA4869">
        <v>0.24</v>
      </c>
      <c r="AB4869">
        <v>21</v>
      </c>
      <c r="AC4869">
        <v>13</v>
      </c>
      <c r="AD4869">
        <v>8</v>
      </c>
      <c r="AE4869">
        <v>61.9</v>
      </c>
      <c r="AF4869">
        <v>11</v>
      </c>
      <c r="AG4869">
        <v>9</v>
      </c>
      <c r="AH4869">
        <v>7</v>
      </c>
      <c r="AI4869">
        <v>5</v>
      </c>
    </row>
    <row r="4870" spans="1:35" x14ac:dyDescent="0.2">
      <c r="A4870" s="102">
        <v>4777</v>
      </c>
      <c r="B4870">
        <v>6457</v>
      </c>
      <c r="C4870" t="s">
        <v>3354</v>
      </c>
      <c r="D4870" t="s">
        <v>2940</v>
      </c>
      <c r="E4870">
        <v>3335</v>
      </c>
      <c r="F4870">
        <v>3195</v>
      </c>
      <c r="G4870">
        <v>200</v>
      </c>
      <c r="H4870" t="s">
        <v>2927</v>
      </c>
      <c r="I4870">
        <v>7649</v>
      </c>
      <c r="J4870" t="s">
        <v>3226</v>
      </c>
      <c r="K4870" t="s">
        <v>2953</v>
      </c>
      <c r="L4870">
        <v>5600</v>
      </c>
      <c r="M4870">
        <v>5560</v>
      </c>
      <c r="N4870">
        <v>100</v>
      </c>
      <c r="O4870" t="s">
        <v>2930</v>
      </c>
      <c r="P4870">
        <v>0.52550845125045598</v>
      </c>
      <c r="Q4870">
        <v>0.85249260888068901</v>
      </c>
      <c r="R4870">
        <v>9.0089809601656707E-3</v>
      </c>
      <c r="S4870">
        <v>9.1403561122788496E-2</v>
      </c>
      <c r="T4870">
        <v>0.86724718989149896</v>
      </c>
      <c r="U4870">
        <v>0.86724718989149896</v>
      </c>
      <c r="V4870">
        <v>1.3974980413612501</v>
      </c>
      <c r="W4870">
        <v>4.0199999999999996</v>
      </c>
      <c r="X4870">
        <v>14.93</v>
      </c>
      <c r="Y4870">
        <v>40721</v>
      </c>
      <c r="Z4870">
        <v>5817</v>
      </c>
      <c r="AA4870">
        <v>0.25</v>
      </c>
      <c r="AB4870">
        <v>7</v>
      </c>
      <c r="AC4870">
        <v>3</v>
      </c>
      <c r="AD4870">
        <v>4</v>
      </c>
      <c r="AE4870">
        <v>42.86</v>
      </c>
      <c r="AF4870">
        <v>12</v>
      </c>
      <c r="AG4870">
        <v>3</v>
      </c>
      <c r="AH4870">
        <v>2</v>
      </c>
      <c r="AI4870">
        <v>2</v>
      </c>
    </row>
    <row r="4871" spans="1:35" x14ac:dyDescent="0.2">
      <c r="A4871" s="102">
        <v>8243</v>
      </c>
      <c r="B4871">
        <v>1942</v>
      </c>
      <c r="C4871" t="s">
        <v>3682</v>
      </c>
      <c r="D4871" t="s">
        <v>2937</v>
      </c>
      <c r="E4871">
        <v>1058</v>
      </c>
      <c r="F4871">
        <v>1054</v>
      </c>
      <c r="G4871">
        <v>1000</v>
      </c>
      <c r="H4871" t="s">
        <v>2927</v>
      </c>
      <c r="I4871">
        <v>8795</v>
      </c>
      <c r="J4871" t="s">
        <v>3258</v>
      </c>
      <c r="K4871" t="s">
        <v>3176</v>
      </c>
      <c r="L4871">
        <v>1292</v>
      </c>
      <c r="M4871">
        <v>1289</v>
      </c>
      <c r="N4871">
        <v>800</v>
      </c>
      <c r="O4871" t="s">
        <v>2930</v>
      </c>
      <c r="P4871">
        <v>0.55560410973642804</v>
      </c>
      <c r="Q4871">
        <v>0.80654592097884803</v>
      </c>
      <c r="R4871">
        <v>0.61766125067913602</v>
      </c>
      <c r="S4871">
        <v>0.38491051538245602</v>
      </c>
      <c r="T4871">
        <v>0.19897319670781699</v>
      </c>
      <c r="U4871">
        <v>0.19897319670781699</v>
      </c>
      <c r="V4871">
        <v>4.2933596666452099E-2</v>
      </c>
      <c r="W4871">
        <v>0.85</v>
      </c>
      <c r="X4871">
        <v>2.21</v>
      </c>
      <c r="Y4871">
        <v>40719</v>
      </c>
      <c r="Z4871">
        <v>2715</v>
      </c>
      <c r="AA4871">
        <v>0.14000000000000001</v>
      </c>
      <c r="AB4871">
        <v>15</v>
      </c>
      <c r="AC4871">
        <v>8</v>
      </c>
      <c r="AD4871">
        <v>7</v>
      </c>
      <c r="AE4871">
        <v>53.33</v>
      </c>
      <c r="AF4871">
        <v>13</v>
      </c>
      <c r="AG4871">
        <v>6</v>
      </c>
      <c r="AH4871">
        <v>3</v>
      </c>
      <c r="AI4871">
        <v>6</v>
      </c>
    </row>
    <row r="4872" spans="1:35" x14ac:dyDescent="0.2">
      <c r="A4872" s="102">
        <v>7510</v>
      </c>
      <c r="B4872">
        <v>1662</v>
      </c>
      <c r="C4872" t="s">
        <v>708</v>
      </c>
      <c r="D4872" t="s">
        <v>3208</v>
      </c>
      <c r="E4872">
        <v>2820</v>
      </c>
      <c r="F4872">
        <v>2804</v>
      </c>
      <c r="G4872">
        <v>400</v>
      </c>
      <c r="H4872" t="s">
        <v>2930</v>
      </c>
      <c r="I4872">
        <v>9706</v>
      </c>
      <c r="J4872" t="s">
        <v>3103</v>
      </c>
      <c r="K4872" t="s">
        <v>2949</v>
      </c>
      <c r="L4872">
        <v>5630</v>
      </c>
      <c r="M4872">
        <v>5500</v>
      </c>
      <c r="N4872">
        <v>200</v>
      </c>
      <c r="O4872" t="s">
        <v>2927</v>
      </c>
      <c r="P4872">
        <v>0.62623491947958998</v>
      </c>
      <c r="Q4872">
        <v>0.81583181098970603</v>
      </c>
      <c r="R4872">
        <v>0.178179368782206</v>
      </c>
      <c r="S4872">
        <v>0.34690277646961698</v>
      </c>
      <c r="T4872">
        <v>-0.40911841678462402</v>
      </c>
      <c r="U4872">
        <v>0.40911841678462402</v>
      </c>
      <c r="V4872">
        <v>1.00044212598563</v>
      </c>
      <c r="W4872">
        <v>-1.71</v>
      </c>
      <c r="X4872">
        <v>1.96</v>
      </c>
      <c r="Y4872">
        <v>40706</v>
      </c>
      <c r="Z4872">
        <v>2714</v>
      </c>
      <c r="AA4872">
        <v>0.18</v>
      </c>
      <c r="AB4872">
        <v>15</v>
      </c>
      <c r="AC4872">
        <v>8</v>
      </c>
      <c r="AD4872">
        <v>7</v>
      </c>
      <c r="AE4872">
        <v>53.33</v>
      </c>
      <c r="AF4872">
        <v>10</v>
      </c>
      <c r="AG4872">
        <v>7</v>
      </c>
      <c r="AH4872">
        <v>6</v>
      </c>
      <c r="AI4872">
        <v>2</v>
      </c>
    </row>
    <row r="4873" spans="1:35" x14ac:dyDescent="0.2">
      <c r="A4873" s="102">
        <v>7018</v>
      </c>
      <c r="B4873">
        <v>5929</v>
      </c>
      <c r="C4873" t="s">
        <v>3718</v>
      </c>
      <c r="D4873" t="s">
        <v>3194</v>
      </c>
      <c r="E4873">
        <v>1222</v>
      </c>
      <c r="F4873">
        <v>1215</v>
      </c>
      <c r="G4873">
        <v>600</v>
      </c>
      <c r="H4873" t="s">
        <v>2930</v>
      </c>
      <c r="I4873">
        <v>9787</v>
      </c>
      <c r="J4873" t="s">
        <v>3670</v>
      </c>
      <c r="K4873" t="s">
        <v>2942</v>
      </c>
      <c r="L4873">
        <v>3900</v>
      </c>
      <c r="M4873">
        <v>3850</v>
      </c>
      <c r="N4873">
        <v>200</v>
      </c>
      <c r="O4873" t="s">
        <v>2927</v>
      </c>
      <c r="P4873">
        <v>0.38601806967211599</v>
      </c>
      <c r="Q4873">
        <v>0.82246092520382297</v>
      </c>
      <c r="R4873">
        <v>0.49591260301671303</v>
      </c>
      <c r="S4873">
        <v>0.191017280202601</v>
      </c>
      <c r="T4873">
        <v>-0.62246952983557502</v>
      </c>
      <c r="U4873">
        <v>0.62246952983557502</v>
      </c>
      <c r="V4873">
        <v>0.492996195372916</v>
      </c>
      <c r="W4873">
        <v>-2.31</v>
      </c>
      <c r="X4873">
        <v>5.32</v>
      </c>
      <c r="Y4873">
        <v>40579</v>
      </c>
      <c r="Z4873">
        <v>1932</v>
      </c>
      <c r="AA4873">
        <v>-0.03</v>
      </c>
      <c r="AB4873">
        <v>21</v>
      </c>
      <c r="AC4873">
        <v>10</v>
      </c>
      <c r="AD4873">
        <v>11</v>
      </c>
      <c r="AE4873">
        <v>47.62</v>
      </c>
      <c r="AF4873">
        <v>12</v>
      </c>
      <c r="AG4873">
        <v>7</v>
      </c>
      <c r="AH4873">
        <v>5</v>
      </c>
      <c r="AI4873">
        <v>9</v>
      </c>
    </row>
    <row r="4874" spans="1:35" x14ac:dyDescent="0.2">
      <c r="A4874" s="102">
        <v>2131</v>
      </c>
      <c r="B4874">
        <v>7278</v>
      </c>
      <c r="C4874" t="s">
        <v>46</v>
      </c>
      <c r="D4874" t="s">
        <v>2945</v>
      </c>
      <c r="E4874">
        <v>2341</v>
      </c>
      <c r="F4874">
        <v>2320</v>
      </c>
      <c r="G4874">
        <v>300</v>
      </c>
      <c r="H4874" t="s">
        <v>2930</v>
      </c>
      <c r="I4874">
        <v>8316</v>
      </c>
      <c r="J4874" t="s">
        <v>3215</v>
      </c>
      <c r="K4874" t="s">
        <v>2990</v>
      </c>
      <c r="L4874">
        <v>3973</v>
      </c>
      <c r="M4874">
        <v>3954</v>
      </c>
      <c r="N4874">
        <v>200</v>
      </c>
      <c r="O4874" t="s">
        <v>2927</v>
      </c>
      <c r="P4874">
        <v>0.83634912377162696</v>
      </c>
      <c r="Q4874">
        <v>0.89381553382489998</v>
      </c>
      <c r="R4874">
        <v>0.190026518682333</v>
      </c>
      <c r="S4874">
        <v>5.5654160373292003E-2</v>
      </c>
      <c r="T4874">
        <v>-1.1272206891091201</v>
      </c>
      <c r="U4874">
        <v>1.1272206891091201</v>
      </c>
      <c r="V4874">
        <v>0.88209531529451402</v>
      </c>
      <c r="W4874">
        <v>-3.7</v>
      </c>
      <c r="X4874">
        <v>11.99</v>
      </c>
      <c r="Y4874">
        <v>40452</v>
      </c>
      <c r="Z4874">
        <v>5056</v>
      </c>
      <c r="AA4874">
        <v>0.21</v>
      </c>
      <c r="AB4874">
        <v>8</v>
      </c>
      <c r="AC4874">
        <v>4</v>
      </c>
      <c r="AD4874">
        <v>4</v>
      </c>
      <c r="AE4874">
        <v>50</v>
      </c>
      <c r="AF4874">
        <v>16</v>
      </c>
      <c r="AG4874">
        <v>3</v>
      </c>
      <c r="AH4874">
        <v>1</v>
      </c>
      <c r="AI4874">
        <v>4</v>
      </c>
    </row>
    <row r="4875" spans="1:35" x14ac:dyDescent="0.2">
      <c r="A4875" s="102">
        <v>5318</v>
      </c>
      <c r="B4875">
        <v>4578</v>
      </c>
      <c r="C4875" t="s">
        <v>3140</v>
      </c>
      <c r="D4875" t="s">
        <v>2950</v>
      </c>
      <c r="E4875">
        <v>5140</v>
      </c>
      <c r="F4875">
        <v>5092</v>
      </c>
      <c r="G4875">
        <v>200</v>
      </c>
      <c r="H4875" t="s">
        <v>2927</v>
      </c>
      <c r="I4875">
        <v>6952</v>
      </c>
      <c r="J4875" t="s">
        <v>540</v>
      </c>
      <c r="K4875" t="s">
        <v>2932</v>
      </c>
      <c r="L4875">
        <v>2036</v>
      </c>
      <c r="M4875">
        <v>2031</v>
      </c>
      <c r="N4875">
        <v>500</v>
      </c>
      <c r="O4875" t="s">
        <v>2930</v>
      </c>
      <c r="P4875">
        <v>0.56236417189927901</v>
      </c>
      <c r="Q4875">
        <v>0.84494580598761304</v>
      </c>
      <c r="R4875">
        <v>0.10707268676423</v>
      </c>
      <c r="S4875">
        <v>0.23902422832494599</v>
      </c>
      <c r="T4875">
        <v>1.30483132308443</v>
      </c>
      <c r="U4875">
        <v>1.30483132308443</v>
      </c>
      <c r="V4875">
        <v>1.1479380567145401</v>
      </c>
      <c r="W4875">
        <v>6.67</v>
      </c>
      <c r="X4875">
        <v>0.28000000000000003</v>
      </c>
      <c r="Y4875">
        <v>40291</v>
      </c>
      <c r="Z4875">
        <v>2238</v>
      </c>
      <c r="AA4875">
        <v>0.2</v>
      </c>
      <c r="AB4875">
        <v>18</v>
      </c>
      <c r="AC4875">
        <v>9</v>
      </c>
      <c r="AD4875">
        <v>9</v>
      </c>
      <c r="AE4875">
        <v>50</v>
      </c>
      <c r="AF4875">
        <v>12</v>
      </c>
      <c r="AG4875">
        <v>7</v>
      </c>
      <c r="AH4875">
        <v>3</v>
      </c>
      <c r="AI4875">
        <v>8</v>
      </c>
    </row>
    <row r="4876" spans="1:35" x14ac:dyDescent="0.2">
      <c r="A4876" s="102">
        <v>8561</v>
      </c>
      <c r="B4876">
        <v>6268</v>
      </c>
      <c r="C4876" t="s">
        <v>3668</v>
      </c>
      <c r="D4876" t="s">
        <v>2940</v>
      </c>
      <c r="E4876">
        <v>3200</v>
      </c>
      <c r="F4876">
        <v>3195</v>
      </c>
      <c r="G4876">
        <v>300</v>
      </c>
      <c r="H4876" t="s">
        <v>2927</v>
      </c>
      <c r="I4876">
        <v>6592</v>
      </c>
      <c r="J4876" t="s">
        <v>3224</v>
      </c>
      <c r="K4876" t="s">
        <v>2932</v>
      </c>
      <c r="L4876">
        <v>4045</v>
      </c>
      <c r="M4876">
        <v>4015</v>
      </c>
      <c r="N4876">
        <v>200</v>
      </c>
      <c r="O4876" t="s">
        <v>2930</v>
      </c>
      <c r="P4876">
        <v>0.41643195560297103</v>
      </c>
      <c r="Q4876">
        <v>0.80230100309673702</v>
      </c>
      <c r="R4876">
        <v>4.41066283493287E-2</v>
      </c>
      <c r="S4876">
        <v>8.7836753948926302E-2</v>
      </c>
      <c r="T4876">
        <v>0.115195428531963</v>
      </c>
      <c r="U4876">
        <v>0.115195428531963</v>
      </c>
      <c r="V4876">
        <v>8.6553697987983E-2</v>
      </c>
      <c r="W4876">
        <v>0.51</v>
      </c>
      <c r="X4876">
        <v>19.36</v>
      </c>
      <c r="Y4876">
        <v>40180</v>
      </c>
      <c r="Z4876">
        <v>5022</v>
      </c>
      <c r="AA4876">
        <v>0.33</v>
      </c>
      <c r="AB4876">
        <v>8</v>
      </c>
      <c r="AC4876">
        <v>5</v>
      </c>
      <c r="AD4876">
        <v>3</v>
      </c>
      <c r="AE4876">
        <v>62.5</v>
      </c>
      <c r="AF4876">
        <v>11</v>
      </c>
      <c r="AG4876">
        <v>4</v>
      </c>
      <c r="AH4876">
        <v>3</v>
      </c>
      <c r="AI4876">
        <v>1</v>
      </c>
    </row>
    <row r="4877" spans="1:35" x14ac:dyDescent="0.2">
      <c r="A4877" s="102">
        <v>525</v>
      </c>
      <c r="B4877">
        <v>6981</v>
      </c>
      <c r="C4877" t="s">
        <v>3182</v>
      </c>
      <c r="D4877" t="s">
        <v>2932</v>
      </c>
      <c r="E4877">
        <v>6711</v>
      </c>
      <c r="F4877">
        <v>6620</v>
      </c>
      <c r="G4877">
        <v>100</v>
      </c>
      <c r="H4877" t="s">
        <v>2927</v>
      </c>
      <c r="I4877">
        <v>6988</v>
      </c>
      <c r="J4877" t="s">
        <v>65</v>
      </c>
      <c r="K4877" t="s">
        <v>2952</v>
      </c>
      <c r="L4877">
        <v>6340</v>
      </c>
      <c r="M4877">
        <v>6310</v>
      </c>
      <c r="N4877">
        <v>100</v>
      </c>
      <c r="O4877" t="s">
        <v>2930</v>
      </c>
      <c r="P4877">
        <v>9.5161410166243507E-2</v>
      </c>
      <c r="Q4877">
        <v>0.93050067230911304</v>
      </c>
      <c r="R4877">
        <v>0.89206721851179005</v>
      </c>
      <c r="S4877">
        <v>7.8397598181009595E-2</v>
      </c>
      <c r="T4877">
        <v>0.12400598369221499</v>
      </c>
      <c r="U4877">
        <v>0.12400598369221499</v>
      </c>
      <c r="V4877">
        <v>0.23881085523954501</v>
      </c>
      <c r="W4877">
        <v>0.46</v>
      </c>
      <c r="X4877">
        <v>4.68</v>
      </c>
      <c r="Y4877">
        <v>40111</v>
      </c>
      <c r="Z4877">
        <v>5730</v>
      </c>
      <c r="AA4877">
        <v>0.83</v>
      </c>
      <c r="AB4877">
        <v>7</v>
      </c>
      <c r="AC4877">
        <v>4</v>
      </c>
      <c r="AD4877">
        <v>3</v>
      </c>
      <c r="AE4877">
        <v>57.14</v>
      </c>
      <c r="AF4877">
        <v>12</v>
      </c>
      <c r="AG4877">
        <v>2</v>
      </c>
      <c r="AH4877">
        <v>1</v>
      </c>
      <c r="AI4877">
        <v>4</v>
      </c>
    </row>
    <row r="4878" spans="1:35" x14ac:dyDescent="0.2">
      <c r="A4878" s="102">
        <v>7074</v>
      </c>
      <c r="B4878">
        <v>3941</v>
      </c>
      <c r="C4878" t="s">
        <v>3669</v>
      </c>
      <c r="D4878" t="s">
        <v>3213</v>
      </c>
      <c r="E4878">
        <v>894</v>
      </c>
      <c r="F4878">
        <v>907</v>
      </c>
      <c r="G4878">
        <v>1000</v>
      </c>
      <c r="H4878" t="s">
        <v>2927</v>
      </c>
      <c r="I4878">
        <v>9201</v>
      </c>
      <c r="J4878" t="s">
        <v>3262</v>
      </c>
      <c r="K4878" t="s">
        <v>3263</v>
      </c>
      <c r="L4878">
        <v>3217</v>
      </c>
      <c r="M4878">
        <v>3167</v>
      </c>
      <c r="N4878">
        <v>300</v>
      </c>
      <c r="O4878" t="s">
        <v>2930</v>
      </c>
      <c r="P4878">
        <v>0.13052595870668199</v>
      </c>
      <c r="Q4878">
        <v>0.82183237151673105</v>
      </c>
      <c r="R4878">
        <v>2.70917869762135E-4</v>
      </c>
      <c r="S4878">
        <v>0.18536710238397799</v>
      </c>
      <c r="T4878">
        <v>4.0020012383781003</v>
      </c>
      <c r="U4878">
        <v>4.0020012383781003</v>
      </c>
      <c r="V4878">
        <v>4.2435924051011096</v>
      </c>
      <c r="W4878">
        <v>14.93</v>
      </c>
      <c r="X4878">
        <v>4.54</v>
      </c>
      <c r="Y4878">
        <v>40095</v>
      </c>
      <c r="Z4878">
        <v>1671</v>
      </c>
      <c r="AA4878">
        <v>0.16</v>
      </c>
      <c r="AB4878">
        <v>24</v>
      </c>
      <c r="AC4878">
        <v>12</v>
      </c>
      <c r="AD4878">
        <v>12</v>
      </c>
      <c r="AE4878">
        <v>50</v>
      </c>
      <c r="AF4878">
        <v>12</v>
      </c>
      <c r="AG4878">
        <v>9</v>
      </c>
      <c r="AH4878">
        <v>7</v>
      </c>
      <c r="AI4878">
        <v>8</v>
      </c>
    </row>
    <row r="4879" spans="1:35" x14ac:dyDescent="0.2">
      <c r="A4879" s="102">
        <v>1496</v>
      </c>
      <c r="B4879">
        <v>5714</v>
      </c>
      <c r="C4879" t="s">
        <v>873</v>
      </c>
      <c r="D4879" t="s">
        <v>2943</v>
      </c>
      <c r="E4879">
        <v>4090</v>
      </c>
      <c r="F4879">
        <v>4070</v>
      </c>
      <c r="G4879">
        <v>200</v>
      </c>
      <c r="H4879" t="s">
        <v>2930</v>
      </c>
      <c r="I4879">
        <v>8253</v>
      </c>
      <c r="J4879" t="s">
        <v>669</v>
      </c>
      <c r="K4879" t="s">
        <v>2933</v>
      </c>
      <c r="L4879">
        <v>1789</v>
      </c>
      <c r="M4879">
        <v>1854</v>
      </c>
      <c r="N4879">
        <v>400</v>
      </c>
      <c r="O4879" t="s">
        <v>2927</v>
      </c>
      <c r="P4879">
        <v>0.65442053557653501</v>
      </c>
      <c r="Q4879">
        <v>0.905202985811008</v>
      </c>
      <c r="R4879">
        <v>3.3624229035314798E-2</v>
      </c>
      <c r="S4879">
        <v>7.62466000070431E-2</v>
      </c>
      <c r="T4879">
        <v>-0.46589974389150401</v>
      </c>
      <c r="U4879">
        <v>0.46589974389150401</v>
      </c>
      <c r="V4879">
        <v>0.28537185279713001</v>
      </c>
      <c r="W4879">
        <v>-2.0699999999999998</v>
      </c>
      <c r="X4879">
        <v>8.89</v>
      </c>
      <c r="Y4879">
        <v>40087</v>
      </c>
      <c r="Z4879">
        <v>2672</v>
      </c>
      <c r="AA4879">
        <v>0.11</v>
      </c>
      <c r="AB4879">
        <v>15</v>
      </c>
      <c r="AC4879">
        <v>7</v>
      </c>
      <c r="AD4879">
        <v>8</v>
      </c>
      <c r="AE4879">
        <v>46.67</v>
      </c>
      <c r="AF4879">
        <v>9</v>
      </c>
      <c r="AG4879">
        <v>7</v>
      </c>
      <c r="AH4879">
        <v>7</v>
      </c>
      <c r="AI4879">
        <v>1</v>
      </c>
    </row>
    <row r="4880" spans="1:35" x14ac:dyDescent="0.2">
      <c r="A4880" s="102">
        <v>538</v>
      </c>
      <c r="B4880">
        <v>5333</v>
      </c>
      <c r="C4880" t="s">
        <v>238</v>
      </c>
      <c r="D4880" t="s">
        <v>2926</v>
      </c>
      <c r="E4880">
        <v>1900</v>
      </c>
      <c r="F4880">
        <v>1908</v>
      </c>
      <c r="G4880">
        <v>300</v>
      </c>
      <c r="H4880" t="s">
        <v>2927</v>
      </c>
      <c r="I4880">
        <v>6981</v>
      </c>
      <c r="J4880" t="s">
        <v>3182</v>
      </c>
      <c r="K4880" t="s">
        <v>2932</v>
      </c>
      <c r="L4880">
        <v>6711</v>
      </c>
      <c r="M4880">
        <v>6620</v>
      </c>
      <c r="N4880">
        <v>100</v>
      </c>
      <c r="O4880" t="s">
        <v>2930</v>
      </c>
      <c r="P4880">
        <v>0.86862716108224303</v>
      </c>
      <c r="Q4880">
        <v>0.92999263505018503</v>
      </c>
      <c r="R4880">
        <v>2.23538435493712E-2</v>
      </c>
      <c r="S4880">
        <v>0.13807131319916699</v>
      </c>
      <c r="T4880">
        <v>6.4622684409450099E-2</v>
      </c>
      <c r="U4880">
        <v>6.4622684409450099E-2</v>
      </c>
      <c r="V4880">
        <v>0.37157428679517901</v>
      </c>
      <c r="W4880">
        <v>0.18</v>
      </c>
      <c r="X4880">
        <v>13.53</v>
      </c>
      <c r="Y4880">
        <v>40044</v>
      </c>
      <c r="Z4880">
        <v>2670</v>
      </c>
      <c r="AA4880">
        <v>0.36</v>
      </c>
      <c r="AB4880">
        <v>15</v>
      </c>
      <c r="AC4880">
        <v>8</v>
      </c>
      <c r="AD4880">
        <v>7</v>
      </c>
      <c r="AE4880">
        <v>53.33</v>
      </c>
      <c r="AF4880">
        <v>14</v>
      </c>
      <c r="AG4880">
        <v>4</v>
      </c>
      <c r="AH4880">
        <v>5</v>
      </c>
      <c r="AI4880">
        <v>6</v>
      </c>
    </row>
    <row r="4881" spans="1:35" x14ac:dyDescent="0.2">
      <c r="A4881" s="102">
        <v>7603</v>
      </c>
      <c r="B4881">
        <v>5332</v>
      </c>
      <c r="C4881" t="s">
        <v>864</v>
      </c>
      <c r="D4881" t="s">
        <v>2926</v>
      </c>
      <c r="E4881">
        <v>5000</v>
      </c>
      <c r="F4881">
        <v>5010</v>
      </c>
      <c r="G4881">
        <v>200</v>
      </c>
      <c r="H4881" t="s">
        <v>2930</v>
      </c>
      <c r="I4881">
        <v>6752</v>
      </c>
      <c r="J4881" t="s">
        <v>55</v>
      </c>
      <c r="K4881" t="s">
        <v>2932</v>
      </c>
      <c r="L4881">
        <v>1236.5</v>
      </c>
      <c r="M4881">
        <v>1236</v>
      </c>
      <c r="N4881">
        <v>800</v>
      </c>
      <c r="O4881" t="s">
        <v>2927</v>
      </c>
      <c r="P4881">
        <v>0.43616003440449302</v>
      </c>
      <c r="Q4881">
        <v>0.81474251054339597</v>
      </c>
      <c r="R4881">
        <v>0.28643219888556298</v>
      </c>
      <c r="S4881">
        <v>0.21458173874734601</v>
      </c>
      <c r="T4881">
        <v>-2.1050766746699998</v>
      </c>
      <c r="U4881">
        <v>2.1050766746699998</v>
      </c>
      <c r="V4881">
        <v>2.49117339726756</v>
      </c>
      <c r="W4881">
        <v>-11.5</v>
      </c>
      <c r="X4881">
        <v>1.32</v>
      </c>
      <c r="Y4881">
        <v>40018</v>
      </c>
      <c r="Z4881">
        <v>2501</v>
      </c>
      <c r="AA4881">
        <v>0.18</v>
      </c>
      <c r="AB4881">
        <v>16</v>
      </c>
      <c r="AC4881">
        <v>9</v>
      </c>
      <c r="AD4881">
        <v>7</v>
      </c>
      <c r="AE4881">
        <v>56.25</v>
      </c>
      <c r="AF4881">
        <v>15</v>
      </c>
      <c r="AG4881">
        <v>4</v>
      </c>
      <c r="AH4881">
        <v>4</v>
      </c>
      <c r="AI4881">
        <v>8</v>
      </c>
    </row>
    <row r="4882" spans="1:35" x14ac:dyDescent="0.2">
      <c r="A4882" s="102">
        <v>2276</v>
      </c>
      <c r="B4882">
        <v>2001</v>
      </c>
      <c r="C4882" t="s">
        <v>2783</v>
      </c>
      <c r="D4882" t="s">
        <v>2955</v>
      </c>
      <c r="E4882">
        <v>1684</v>
      </c>
      <c r="F4882">
        <v>1706</v>
      </c>
      <c r="G4882">
        <v>500</v>
      </c>
      <c r="H4882" t="s">
        <v>2927</v>
      </c>
      <c r="I4882">
        <v>5233</v>
      </c>
      <c r="J4882" t="s">
        <v>3195</v>
      </c>
      <c r="K4882" t="s">
        <v>2926</v>
      </c>
      <c r="L4882">
        <v>3035</v>
      </c>
      <c r="M4882">
        <v>3040</v>
      </c>
      <c r="N4882">
        <v>300</v>
      </c>
      <c r="O4882" t="s">
        <v>2930</v>
      </c>
      <c r="P4882">
        <v>0.67199582969219196</v>
      </c>
      <c r="Q4882">
        <v>0.89153539672301096</v>
      </c>
      <c r="R4882">
        <v>0.710665313684542</v>
      </c>
      <c r="S4882">
        <v>5.2112020767326697E-2</v>
      </c>
      <c r="T4882">
        <v>1.24299822865627</v>
      </c>
      <c r="U4882">
        <v>1.24299822865627</v>
      </c>
      <c r="V4882">
        <v>0.88392377599685501</v>
      </c>
      <c r="W4882">
        <v>4.1900000000000004</v>
      </c>
      <c r="X4882">
        <v>6.47</v>
      </c>
      <c r="Y4882">
        <v>39982</v>
      </c>
      <c r="Z4882">
        <v>2499</v>
      </c>
      <c r="AA4882">
        <v>0.04</v>
      </c>
      <c r="AB4882">
        <v>16</v>
      </c>
      <c r="AC4882">
        <v>9</v>
      </c>
      <c r="AD4882">
        <v>7</v>
      </c>
      <c r="AE4882">
        <v>56.25</v>
      </c>
      <c r="AF4882">
        <v>14</v>
      </c>
      <c r="AG4882">
        <v>5</v>
      </c>
      <c r="AH4882">
        <v>4</v>
      </c>
      <c r="AI4882">
        <v>7</v>
      </c>
    </row>
    <row r="4883" spans="1:35" x14ac:dyDescent="0.2">
      <c r="A4883" s="102">
        <v>3003</v>
      </c>
      <c r="B4883">
        <v>2229</v>
      </c>
      <c r="C4883" t="s">
        <v>731</v>
      </c>
      <c r="D4883" t="s">
        <v>2955</v>
      </c>
      <c r="E4883">
        <v>3340</v>
      </c>
      <c r="F4883">
        <v>3255</v>
      </c>
      <c r="G4883">
        <v>200</v>
      </c>
      <c r="H4883" t="s">
        <v>2930</v>
      </c>
      <c r="I4883">
        <v>6758</v>
      </c>
      <c r="J4883" t="s">
        <v>2944</v>
      </c>
      <c r="K4883" t="s">
        <v>2932</v>
      </c>
      <c r="L4883">
        <v>7890</v>
      </c>
      <c r="M4883">
        <v>7826</v>
      </c>
      <c r="N4883">
        <v>100</v>
      </c>
      <c r="O4883" t="s">
        <v>2927</v>
      </c>
      <c r="P4883">
        <v>0.178584655527115</v>
      </c>
      <c r="Q4883">
        <v>0.879804650756847</v>
      </c>
      <c r="R4883" s="15">
        <v>3.5088312566802198E-9</v>
      </c>
      <c r="S4883">
        <v>0.23324971888085</v>
      </c>
      <c r="T4883">
        <v>-2.5629932926898999</v>
      </c>
      <c r="U4883">
        <v>2.5629932926898999</v>
      </c>
      <c r="V4883">
        <v>2.4112142467659399</v>
      </c>
      <c r="W4883">
        <v>-19.600000000000001</v>
      </c>
      <c r="X4883">
        <v>16.82</v>
      </c>
      <c r="Y4883">
        <v>39927</v>
      </c>
      <c r="Z4883">
        <v>3630</v>
      </c>
      <c r="AA4883">
        <v>0.21</v>
      </c>
      <c r="AB4883">
        <v>11</v>
      </c>
      <c r="AC4883">
        <v>5</v>
      </c>
      <c r="AD4883">
        <v>6</v>
      </c>
      <c r="AE4883">
        <v>45.45</v>
      </c>
      <c r="AF4883">
        <v>15</v>
      </c>
      <c r="AG4883">
        <v>2</v>
      </c>
      <c r="AH4883">
        <v>2</v>
      </c>
      <c r="AI4883">
        <v>7</v>
      </c>
    </row>
    <row r="4884" spans="1:35" x14ac:dyDescent="0.2">
      <c r="A4884" s="102">
        <v>5809</v>
      </c>
      <c r="B4884">
        <v>2222</v>
      </c>
      <c r="C4884" t="s">
        <v>730</v>
      </c>
      <c r="D4884" t="s">
        <v>2955</v>
      </c>
      <c r="E4884">
        <v>7150</v>
      </c>
      <c r="F4884">
        <v>6920</v>
      </c>
      <c r="G4884">
        <v>100</v>
      </c>
      <c r="H4884" t="s">
        <v>2930</v>
      </c>
      <c r="I4884">
        <v>6641</v>
      </c>
      <c r="J4884" t="s">
        <v>930</v>
      </c>
      <c r="K4884" t="s">
        <v>2932</v>
      </c>
      <c r="L4884">
        <v>1202</v>
      </c>
      <c r="M4884">
        <v>1218</v>
      </c>
      <c r="N4884">
        <v>600</v>
      </c>
      <c r="O4884" t="s">
        <v>2927</v>
      </c>
      <c r="P4884">
        <v>0.41957825847653002</v>
      </c>
      <c r="Q4884">
        <v>0.83849535019966903</v>
      </c>
      <c r="R4884">
        <v>0.422062600032029</v>
      </c>
      <c r="S4884">
        <v>4.1452283331105601E-2</v>
      </c>
      <c r="T4884">
        <v>-0.70059018045490296</v>
      </c>
      <c r="U4884">
        <v>0.70059018045490296</v>
      </c>
      <c r="V4884">
        <v>0.15043656794975899</v>
      </c>
      <c r="W4884">
        <v>-6.21</v>
      </c>
      <c r="X4884">
        <v>5.61</v>
      </c>
      <c r="Y4884">
        <v>39890</v>
      </c>
      <c r="Z4884">
        <v>1662</v>
      </c>
      <c r="AA4884">
        <v>0.02</v>
      </c>
      <c r="AB4884">
        <v>24</v>
      </c>
      <c r="AC4884">
        <v>10</v>
      </c>
      <c r="AD4884">
        <v>14</v>
      </c>
      <c r="AE4884">
        <v>41.67</v>
      </c>
      <c r="AF4884">
        <v>9</v>
      </c>
      <c r="AG4884">
        <v>9</v>
      </c>
      <c r="AH4884">
        <v>11</v>
      </c>
      <c r="AI4884">
        <v>4</v>
      </c>
    </row>
    <row r="4885" spans="1:35" x14ac:dyDescent="0.2">
      <c r="A4885" s="102">
        <v>6278</v>
      </c>
      <c r="B4885">
        <v>4631</v>
      </c>
      <c r="C4885" t="s">
        <v>3264</v>
      </c>
      <c r="D4885" t="s">
        <v>2952</v>
      </c>
      <c r="E4885">
        <v>2993</v>
      </c>
      <c r="F4885">
        <v>2980</v>
      </c>
      <c r="G4885">
        <v>300</v>
      </c>
      <c r="H4885" t="s">
        <v>2930</v>
      </c>
      <c r="I4885">
        <v>5991</v>
      </c>
      <c r="J4885" t="s">
        <v>1327</v>
      </c>
      <c r="K4885" t="s">
        <v>3194</v>
      </c>
      <c r="L4885">
        <v>931</v>
      </c>
      <c r="M4885">
        <v>937</v>
      </c>
      <c r="N4885">
        <v>1000</v>
      </c>
      <c r="O4885" t="s">
        <v>2927</v>
      </c>
      <c r="P4885">
        <v>0.57222236684114103</v>
      </c>
      <c r="Q4885">
        <v>0.83226713276517905</v>
      </c>
      <c r="R4885">
        <v>0.97001117106002199</v>
      </c>
      <c r="S4885">
        <v>0.40944363040593201</v>
      </c>
      <c r="T4885">
        <v>-7.4989539228339105E-2</v>
      </c>
      <c r="U4885">
        <v>7.4989539228339105E-2</v>
      </c>
      <c r="V4885">
        <v>9.6980783854897099E-2</v>
      </c>
      <c r="W4885">
        <v>-0.46</v>
      </c>
      <c r="X4885">
        <v>4.8099999999999996</v>
      </c>
      <c r="Y4885">
        <v>39880</v>
      </c>
      <c r="Z4885">
        <v>1899</v>
      </c>
      <c r="AA4885">
        <v>0.08</v>
      </c>
      <c r="AB4885">
        <v>21</v>
      </c>
      <c r="AC4885">
        <v>12</v>
      </c>
      <c r="AD4885">
        <v>9</v>
      </c>
      <c r="AE4885">
        <v>57.14</v>
      </c>
      <c r="AF4885">
        <v>15</v>
      </c>
      <c r="AG4885">
        <v>5</v>
      </c>
      <c r="AH4885">
        <v>4</v>
      </c>
      <c r="AI4885">
        <v>12</v>
      </c>
    </row>
    <row r="4886" spans="1:35" x14ac:dyDescent="0.2">
      <c r="A4886" s="102">
        <v>4625</v>
      </c>
      <c r="B4886">
        <v>3099</v>
      </c>
      <c r="C4886" t="s">
        <v>36</v>
      </c>
      <c r="D4886" t="s">
        <v>2953</v>
      </c>
      <c r="E4886">
        <v>852</v>
      </c>
      <c r="F4886">
        <v>848</v>
      </c>
      <c r="G4886">
        <v>1100</v>
      </c>
      <c r="H4886" t="s">
        <v>2930</v>
      </c>
      <c r="I4886">
        <v>7181</v>
      </c>
      <c r="J4886" t="s">
        <v>64</v>
      </c>
      <c r="K4886" t="s">
        <v>3176</v>
      </c>
      <c r="L4886">
        <v>1900</v>
      </c>
      <c r="M4886">
        <v>1885</v>
      </c>
      <c r="N4886">
        <v>500</v>
      </c>
      <c r="O4886" t="s">
        <v>2927</v>
      </c>
      <c r="P4886">
        <v>4.1098061250833498E-2</v>
      </c>
      <c r="Q4886">
        <v>0.85433267711718897</v>
      </c>
      <c r="R4886">
        <v>0.52147110372725203</v>
      </c>
      <c r="S4886">
        <v>0.112226205317869</v>
      </c>
      <c r="T4886">
        <v>-2.05942590001046</v>
      </c>
      <c r="U4886">
        <v>2.05942590001046</v>
      </c>
      <c r="V4886">
        <v>2.3167930112496</v>
      </c>
      <c r="W4886">
        <v>-14.2</v>
      </c>
      <c r="X4886">
        <v>1.03</v>
      </c>
      <c r="Y4886">
        <v>39808</v>
      </c>
      <c r="Z4886">
        <v>2342</v>
      </c>
      <c r="AA4886">
        <v>0.08</v>
      </c>
      <c r="AB4886">
        <v>17</v>
      </c>
      <c r="AC4886">
        <v>9</v>
      </c>
      <c r="AD4886">
        <v>8</v>
      </c>
      <c r="AE4886">
        <v>52.94</v>
      </c>
      <c r="AF4886">
        <v>11</v>
      </c>
      <c r="AG4886">
        <v>7</v>
      </c>
      <c r="AH4886">
        <v>5</v>
      </c>
      <c r="AI4886">
        <v>5</v>
      </c>
    </row>
    <row r="4887" spans="1:35" x14ac:dyDescent="0.2">
      <c r="A4887" s="102">
        <v>3626</v>
      </c>
      <c r="B4887">
        <v>8308</v>
      </c>
      <c r="C4887" t="s">
        <v>52</v>
      </c>
      <c r="D4887" t="s">
        <v>2990</v>
      </c>
      <c r="E4887">
        <v>467.9</v>
      </c>
      <c r="F4887">
        <v>466.4</v>
      </c>
      <c r="G4887">
        <v>2300</v>
      </c>
      <c r="H4887" t="s">
        <v>2927</v>
      </c>
      <c r="I4887">
        <v>8385</v>
      </c>
      <c r="J4887" t="s">
        <v>1075</v>
      </c>
      <c r="K4887" t="s">
        <v>2990</v>
      </c>
      <c r="L4887">
        <v>587</v>
      </c>
      <c r="M4887">
        <v>576</v>
      </c>
      <c r="N4887">
        <v>1900</v>
      </c>
      <c r="O4887" t="s">
        <v>2930</v>
      </c>
      <c r="P4887">
        <v>0.86047050973046102</v>
      </c>
      <c r="Q4887">
        <v>0.86944630685024304</v>
      </c>
      <c r="R4887">
        <v>1.21121628822907E-2</v>
      </c>
      <c r="S4887">
        <v>0.32445875235856297</v>
      </c>
      <c r="T4887">
        <v>1.03583542391448</v>
      </c>
      <c r="U4887">
        <v>1.03583542391448</v>
      </c>
      <c r="V4887">
        <v>2.8513139560817899E-2</v>
      </c>
      <c r="W4887">
        <v>2.06</v>
      </c>
      <c r="X4887">
        <v>1.98</v>
      </c>
      <c r="Y4887">
        <v>39782</v>
      </c>
      <c r="Z4887">
        <v>2652</v>
      </c>
      <c r="AA4887">
        <v>0.13</v>
      </c>
      <c r="AB4887">
        <v>15</v>
      </c>
      <c r="AC4887">
        <v>7</v>
      </c>
      <c r="AD4887">
        <v>8</v>
      </c>
      <c r="AE4887">
        <v>46.67</v>
      </c>
      <c r="AF4887">
        <v>17</v>
      </c>
      <c r="AG4887">
        <v>2</v>
      </c>
      <c r="AH4887">
        <v>1</v>
      </c>
      <c r="AI4887">
        <v>12</v>
      </c>
    </row>
    <row r="4888" spans="1:35" x14ac:dyDescent="0.2">
      <c r="A4888" s="102">
        <v>6293</v>
      </c>
      <c r="B4888">
        <v>7951</v>
      </c>
      <c r="C4888" t="s">
        <v>3359</v>
      </c>
      <c r="D4888" t="s">
        <v>2951</v>
      </c>
      <c r="E4888">
        <v>5630</v>
      </c>
      <c r="F4888">
        <v>5670</v>
      </c>
      <c r="G4888">
        <v>100</v>
      </c>
      <c r="H4888" t="s">
        <v>2927</v>
      </c>
      <c r="I4888">
        <v>9062</v>
      </c>
      <c r="J4888" t="s">
        <v>2891</v>
      </c>
      <c r="K4888" t="s">
        <v>3099</v>
      </c>
      <c r="L4888">
        <v>6140</v>
      </c>
      <c r="M4888">
        <v>6140</v>
      </c>
      <c r="N4888">
        <v>100</v>
      </c>
      <c r="O4888" t="s">
        <v>2930</v>
      </c>
      <c r="P4888">
        <v>0.56602505665013603</v>
      </c>
      <c r="Q4888">
        <v>0.83203736693090102</v>
      </c>
      <c r="R4888">
        <v>0.69173057569337604</v>
      </c>
      <c r="S4888">
        <v>0.44215385297921</v>
      </c>
      <c r="T4888">
        <v>0.347324029202777</v>
      </c>
      <c r="U4888">
        <v>0.347324029202777</v>
      </c>
      <c r="V4888">
        <v>1.1594605106459701</v>
      </c>
      <c r="W4888">
        <v>1.52</v>
      </c>
      <c r="X4888">
        <v>7.65</v>
      </c>
      <c r="Y4888">
        <v>39756</v>
      </c>
      <c r="Z4888">
        <v>9939</v>
      </c>
      <c r="AA4888">
        <v>0.64</v>
      </c>
      <c r="AB4888">
        <v>4</v>
      </c>
      <c r="AC4888">
        <v>2</v>
      </c>
      <c r="AD4888">
        <v>2</v>
      </c>
      <c r="AE4888">
        <v>50</v>
      </c>
      <c r="AF4888">
        <v>17</v>
      </c>
      <c r="AG4888">
        <v>1</v>
      </c>
      <c r="AH4888">
        <v>0</v>
      </c>
      <c r="AI4888">
        <v>3</v>
      </c>
    </row>
    <row r="4889" spans="1:35" x14ac:dyDescent="0.2">
      <c r="A4889" s="102">
        <v>875</v>
      </c>
      <c r="B4889">
        <v>1893</v>
      </c>
      <c r="C4889" t="s">
        <v>3652</v>
      </c>
      <c r="D4889" t="s">
        <v>2937</v>
      </c>
      <c r="E4889">
        <v>690</v>
      </c>
      <c r="F4889">
        <v>690</v>
      </c>
      <c r="G4889">
        <v>1200</v>
      </c>
      <c r="H4889" t="s">
        <v>2927</v>
      </c>
      <c r="I4889">
        <v>9934</v>
      </c>
      <c r="J4889" t="s">
        <v>3193</v>
      </c>
      <c r="K4889" t="s">
        <v>2934</v>
      </c>
      <c r="L4889">
        <v>2780</v>
      </c>
      <c r="M4889">
        <v>2759</v>
      </c>
      <c r="N4889">
        <v>300</v>
      </c>
      <c r="O4889" t="s">
        <v>2930</v>
      </c>
      <c r="P4889">
        <v>0.64284653330249697</v>
      </c>
      <c r="Q4889">
        <v>0.91938112920456605</v>
      </c>
      <c r="R4889">
        <v>0.239136741466981</v>
      </c>
      <c r="S4889">
        <v>0.115150092696631</v>
      </c>
      <c r="T4889">
        <v>4.9949198597286797E-2</v>
      </c>
      <c r="U4889">
        <v>4.9949198597286797E-2</v>
      </c>
      <c r="V4889">
        <v>7.9386728218755101E-2</v>
      </c>
      <c r="W4889">
        <v>0.17</v>
      </c>
      <c r="X4889">
        <v>0.04</v>
      </c>
      <c r="Y4889">
        <v>39733</v>
      </c>
      <c r="Z4889">
        <v>2838</v>
      </c>
      <c r="AA4889">
        <v>0.1</v>
      </c>
      <c r="AB4889">
        <v>14</v>
      </c>
      <c r="AC4889">
        <v>7</v>
      </c>
      <c r="AD4889">
        <v>7</v>
      </c>
      <c r="AE4889">
        <v>50</v>
      </c>
      <c r="AF4889">
        <v>13</v>
      </c>
      <c r="AG4889">
        <v>6</v>
      </c>
      <c r="AH4889">
        <v>4</v>
      </c>
      <c r="AI4889">
        <v>4</v>
      </c>
    </row>
    <row r="4890" spans="1:35" x14ac:dyDescent="0.2">
      <c r="A4890" s="102">
        <v>7348</v>
      </c>
      <c r="B4890">
        <v>2270</v>
      </c>
      <c r="C4890" t="s">
        <v>3720</v>
      </c>
      <c r="D4890" t="s">
        <v>2955</v>
      </c>
      <c r="E4890">
        <v>2600</v>
      </c>
      <c r="F4890">
        <v>2607</v>
      </c>
      <c r="G4890">
        <v>400</v>
      </c>
      <c r="H4890" t="s">
        <v>2927</v>
      </c>
      <c r="I4890">
        <v>4188</v>
      </c>
      <c r="J4890" t="s">
        <v>3211</v>
      </c>
      <c r="K4890" t="s">
        <v>2952</v>
      </c>
      <c r="L4890">
        <v>795.2</v>
      </c>
      <c r="M4890">
        <v>793.2</v>
      </c>
      <c r="N4890">
        <v>1300</v>
      </c>
      <c r="O4890" t="s">
        <v>2930</v>
      </c>
      <c r="P4890">
        <v>0.61427483189397802</v>
      </c>
      <c r="Q4890">
        <v>0.81822771094994895</v>
      </c>
      <c r="R4890">
        <v>0.59083326078048704</v>
      </c>
      <c r="S4890">
        <v>6.0481567242038998E-3</v>
      </c>
      <c r="T4890">
        <v>1.54596587146495</v>
      </c>
      <c r="U4890">
        <v>1.54596587146495</v>
      </c>
      <c r="V4890">
        <v>1.86713505624003</v>
      </c>
      <c r="W4890">
        <v>4.17</v>
      </c>
      <c r="X4890">
        <v>1.1200000000000001</v>
      </c>
      <c r="Y4890">
        <v>39322</v>
      </c>
      <c r="Z4890">
        <v>2070</v>
      </c>
      <c r="AA4890">
        <v>-0.01</v>
      </c>
      <c r="AB4890">
        <v>19</v>
      </c>
      <c r="AC4890">
        <v>10</v>
      </c>
      <c r="AD4890">
        <v>9</v>
      </c>
      <c r="AE4890">
        <v>52.63</v>
      </c>
      <c r="AF4890">
        <v>12</v>
      </c>
      <c r="AG4890">
        <v>7</v>
      </c>
      <c r="AH4890">
        <v>6</v>
      </c>
      <c r="AI4890">
        <v>6</v>
      </c>
    </row>
    <row r="4891" spans="1:35" x14ac:dyDescent="0.2">
      <c r="A4891" s="102">
        <v>1906</v>
      </c>
      <c r="B4891">
        <v>8273</v>
      </c>
      <c r="C4891" t="s">
        <v>3101</v>
      </c>
      <c r="D4891" t="s">
        <v>2953</v>
      </c>
      <c r="E4891">
        <v>3595</v>
      </c>
      <c r="F4891">
        <v>3570</v>
      </c>
      <c r="G4891">
        <v>300</v>
      </c>
      <c r="H4891" t="s">
        <v>2927</v>
      </c>
      <c r="I4891">
        <v>9474</v>
      </c>
      <c r="J4891" t="s">
        <v>3209</v>
      </c>
      <c r="K4891" t="s">
        <v>2929</v>
      </c>
      <c r="L4891">
        <v>1585</v>
      </c>
      <c r="M4891">
        <v>1584</v>
      </c>
      <c r="N4891">
        <v>700</v>
      </c>
      <c r="O4891" t="s">
        <v>2930</v>
      </c>
      <c r="P4891">
        <v>0.90344688069706403</v>
      </c>
      <c r="Q4891">
        <v>0.89744789007708203</v>
      </c>
      <c r="R4891">
        <v>0.21757710379110001</v>
      </c>
      <c r="S4891">
        <v>0.102035471276945</v>
      </c>
      <c r="T4891">
        <v>0.70927109476468297</v>
      </c>
      <c r="U4891">
        <v>0.70927109476468297</v>
      </c>
      <c r="V4891">
        <v>0.88452945446203501</v>
      </c>
      <c r="W4891">
        <v>2.48</v>
      </c>
      <c r="X4891">
        <v>3.53</v>
      </c>
      <c r="Y4891">
        <v>39159</v>
      </c>
      <c r="Z4891">
        <v>3916</v>
      </c>
      <c r="AA4891">
        <v>0</v>
      </c>
      <c r="AB4891">
        <v>10</v>
      </c>
      <c r="AC4891">
        <v>5</v>
      </c>
      <c r="AD4891">
        <v>5</v>
      </c>
      <c r="AE4891">
        <v>50</v>
      </c>
      <c r="AF4891">
        <v>14</v>
      </c>
      <c r="AG4891">
        <v>4</v>
      </c>
      <c r="AH4891">
        <v>3</v>
      </c>
      <c r="AI4891">
        <v>3</v>
      </c>
    </row>
    <row r="4892" spans="1:35" x14ac:dyDescent="0.2">
      <c r="A4892" s="102">
        <v>5553</v>
      </c>
      <c r="B4892">
        <v>3863</v>
      </c>
      <c r="C4892" t="s">
        <v>3214</v>
      </c>
      <c r="D4892" t="s">
        <v>3213</v>
      </c>
      <c r="E4892">
        <v>1848</v>
      </c>
      <c r="F4892">
        <v>1861</v>
      </c>
      <c r="G4892">
        <v>600</v>
      </c>
      <c r="H4892" t="s">
        <v>2927</v>
      </c>
      <c r="I4892">
        <v>4324</v>
      </c>
      <c r="J4892" t="s">
        <v>3231</v>
      </c>
      <c r="K4892" t="s">
        <v>2942</v>
      </c>
      <c r="L4892">
        <v>3715</v>
      </c>
      <c r="M4892">
        <v>3660</v>
      </c>
      <c r="N4892">
        <v>300</v>
      </c>
      <c r="O4892" t="s">
        <v>2930</v>
      </c>
      <c r="P4892">
        <v>0.79815832016336397</v>
      </c>
      <c r="Q4892">
        <v>0.84184913137151296</v>
      </c>
      <c r="R4892">
        <v>3.13885140879949E-4</v>
      </c>
      <c r="S4892">
        <v>0.35443641288637301</v>
      </c>
      <c r="T4892">
        <v>2.2556133475780999</v>
      </c>
      <c r="U4892">
        <v>2.2556133475780999</v>
      </c>
      <c r="V4892">
        <v>1.4721904351672701</v>
      </c>
      <c r="W4892">
        <v>5.53</v>
      </c>
      <c r="X4892">
        <v>1.69</v>
      </c>
      <c r="Y4892">
        <v>39131</v>
      </c>
      <c r="Z4892">
        <v>2609</v>
      </c>
      <c r="AA4892">
        <v>0.37</v>
      </c>
      <c r="AB4892">
        <v>15</v>
      </c>
      <c r="AC4892">
        <v>7</v>
      </c>
      <c r="AD4892">
        <v>8</v>
      </c>
      <c r="AE4892">
        <v>46.67</v>
      </c>
      <c r="AF4892">
        <v>13</v>
      </c>
      <c r="AG4892">
        <v>5</v>
      </c>
      <c r="AH4892">
        <v>3</v>
      </c>
      <c r="AI4892">
        <v>7</v>
      </c>
    </row>
    <row r="4893" spans="1:35" x14ac:dyDescent="0.2">
      <c r="A4893" s="102">
        <v>7688</v>
      </c>
      <c r="B4893">
        <v>3064</v>
      </c>
      <c r="C4893" t="s">
        <v>3267</v>
      </c>
      <c r="D4893" t="s">
        <v>2953</v>
      </c>
      <c r="E4893">
        <v>2839</v>
      </c>
      <c r="F4893">
        <v>2816</v>
      </c>
      <c r="G4893">
        <v>300</v>
      </c>
      <c r="H4893" t="s">
        <v>2930</v>
      </c>
      <c r="I4893">
        <v>8593</v>
      </c>
      <c r="J4893" t="s">
        <v>224</v>
      </c>
      <c r="K4893" t="s">
        <v>2933</v>
      </c>
      <c r="L4893">
        <v>719</v>
      </c>
      <c r="M4893">
        <v>717</v>
      </c>
      <c r="N4893">
        <v>1200</v>
      </c>
      <c r="O4893" t="s">
        <v>2927</v>
      </c>
      <c r="P4893">
        <v>6.1000409106315399E-2</v>
      </c>
      <c r="Q4893">
        <v>0.81348414420261606</v>
      </c>
      <c r="R4893">
        <v>0.93549833768607904</v>
      </c>
      <c r="S4893">
        <v>9.1695736442894304E-2</v>
      </c>
      <c r="T4893">
        <v>-1.05021049638484</v>
      </c>
      <c r="U4893">
        <v>1.05021049638484</v>
      </c>
      <c r="V4893">
        <v>1.1279135385332499</v>
      </c>
      <c r="W4893">
        <v>-7.95</v>
      </c>
      <c r="X4893">
        <v>1.85</v>
      </c>
      <c r="Y4893">
        <v>39081</v>
      </c>
      <c r="Z4893">
        <v>1861</v>
      </c>
      <c r="AA4893">
        <v>0.04</v>
      </c>
      <c r="AB4893">
        <v>21</v>
      </c>
      <c r="AC4893">
        <v>11</v>
      </c>
      <c r="AD4893">
        <v>10</v>
      </c>
      <c r="AE4893">
        <v>52.38</v>
      </c>
      <c r="AF4893">
        <v>10</v>
      </c>
      <c r="AG4893">
        <v>9</v>
      </c>
      <c r="AH4893">
        <v>9</v>
      </c>
      <c r="AI4893">
        <v>3</v>
      </c>
    </row>
    <row r="4894" spans="1:35" x14ac:dyDescent="0.2">
      <c r="A4894" s="102">
        <v>7313</v>
      </c>
      <c r="B4894">
        <v>5201</v>
      </c>
      <c r="C4894" t="s">
        <v>3586</v>
      </c>
      <c r="D4894" t="s">
        <v>2926</v>
      </c>
      <c r="E4894">
        <v>3750</v>
      </c>
      <c r="F4894">
        <v>3620</v>
      </c>
      <c r="G4894">
        <v>300</v>
      </c>
      <c r="H4894" t="s">
        <v>2930</v>
      </c>
      <c r="I4894">
        <v>5991</v>
      </c>
      <c r="J4894" t="s">
        <v>1327</v>
      </c>
      <c r="K4894" t="s">
        <v>3194</v>
      </c>
      <c r="L4894">
        <v>931</v>
      </c>
      <c r="M4894">
        <v>937</v>
      </c>
      <c r="N4894">
        <v>1200</v>
      </c>
      <c r="O4894" t="s">
        <v>2927</v>
      </c>
      <c r="P4894">
        <v>0.658113883383183</v>
      </c>
      <c r="Q4894">
        <v>0.81873263789463602</v>
      </c>
      <c r="R4894">
        <v>4.0098600840424298E-3</v>
      </c>
      <c r="S4894">
        <v>0.25855097964152501</v>
      </c>
      <c r="T4894">
        <v>-1.5725735750498</v>
      </c>
      <c r="U4894">
        <v>1.5725735750498</v>
      </c>
      <c r="V4894">
        <v>0.90367083524169001</v>
      </c>
      <c r="W4894">
        <v>-5.27</v>
      </c>
      <c r="X4894">
        <v>3.54</v>
      </c>
      <c r="Y4894">
        <v>38945</v>
      </c>
      <c r="Z4894">
        <v>3245</v>
      </c>
      <c r="AA4894">
        <v>0.17</v>
      </c>
      <c r="AB4894">
        <v>12</v>
      </c>
      <c r="AC4894">
        <v>6</v>
      </c>
      <c r="AD4894">
        <v>6</v>
      </c>
      <c r="AE4894">
        <v>50</v>
      </c>
      <c r="AF4894">
        <v>15</v>
      </c>
      <c r="AG4894">
        <v>3</v>
      </c>
      <c r="AH4894">
        <v>3</v>
      </c>
      <c r="AI4894">
        <v>6</v>
      </c>
    </row>
    <row r="4895" spans="1:35" x14ac:dyDescent="0.2">
      <c r="A4895" s="102">
        <v>4201</v>
      </c>
      <c r="B4895">
        <v>6925</v>
      </c>
      <c r="C4895" t="s">
        <v>3659</v>
      </c>
      <c r="D4895" t="s">
        <v>2932</v>
      </c>
      <c r="E4895">
        <v>1599</v>
      </c>
      <c r="F4895">
        <v>1614</v>
      </c>
      <c r="G4895">
        <v>600</v>
      </c>
      <c r="H4895" t="s">
        <v>2930</v>
      </c>
      <c r="I4895">
        <v>8572</v>
      </c>
      <c r="J4895" t="s">
        <v>2895</v>
      </c>
      <c r="K4895" t="s">
        <v>2933</v>
      </c>
      <c r="L4895">
        <v>527</v>
      </c>
      <c r="M4895">
        <v>527</v>
      </c>
      <c r="N4895">
        <v>1800</v>
      </c>
      <c r="O4895" t="s">
        <v>2927</v>
      </c>
      <c r="P4895">
        <v>1.7451488926749401E-2</v>
      </c>
      <c r="Q4895">
        <v>0.86056143011381303</v>
      </c>
      <c r="R4895">
        <v>7.60110725564353E-2</v>
      </c>
      <c r="S4895">
        <v>5.8302938309033998E-2</v>
      </c>
      <c r="T4895">
        <v>-1.64776209755417</v>
      </c>
      <c r="U4895">
        <v>1.64776209755417</v>
      </c>
      <c r="V4895">
        <v>1.7821302536591901</v>
      </c>
      <c r="W4895">
        <v>-13.33</v>
      </c>
      <c r="X4895">
        <v>2.04</v>
      </c>
      <c r="Y4895">
        <v>38847</v>
      </c>
      <c r="Z4895">
        <v>2158</v>
      </c>
      <c r="AA4895">
        <v>0.11</v>
      </c>
      <c r="AB4895">
        <v>18</v>
      </c>
      <c r="AC4895">
        <v>9</v>
      </c>
      <c r="AD4895">
        <v>9</v>
      </c>
      <c r="AE4895">
        <v>50</v>
      </c>
      <c r="AF4895">
        <v>13</v>
      </c>
      <c r="AG4895">
        <v>4</v>
      </c>
      <c r="AH4895">
        <v>3</v>
      </c>
      <c r="AI4895">
        <v>11</v>
      </c>
    </row>
    <row r="4896" spans="1:35" x14ac:dyDescent="0.2">
      <c r="A4896" s="102">
        <v>5866</v>
      </c>
      <c r="B4896">
        <v>6287</v>
      </c>
      <c r="C4896" t="s">
        <v>3080</v>
      </c>
      <c r="D4896" t="s">
        <v>2940</v>
      </c>
      <c r="E4896">
        <v>3200</v>
      </c>
      <c r="F4896">
        <v>3155</v>
      </c>
      <c r="G4896">
        <v>300</v>
      </c>
      <c r="H4896" t="s">
        <v>2930</v>
      </c>
      <c r="I4896">
        <v>6501</v>
      </c>
      <c r="J4896" t="s">
        <v>3183</v>
      </c>
      <c r="K4896" t="s">
        <v>2932</v>
      </c>
      <c r="L4896">
        <v>4291</v>
      </c>
      <c r="M4896">
        <v>4269</v>
      </c>
      <c r="N4896">
        <v>200</v>
      </c>
      <c r="O4896" t="s">
        <v>2927</v>
      </c>
      <c r="P4896">
        <v>0.39586344585148697</v>
      </c>
      <c r="Q4896">
        <v>0.83783315864063801</v>
      </c>
      <c r="R4896">
        <v>0.61808150024333797</v>
      </c>
      <c r="S4896">
        <v>0.39892163795850299</v>
      </c>
      <c r="T4896">
        <v>-0.62312737415045705</v>
      </c>
      <c r="U4896">
        <v>0.62312737415045705</v>
      </c>
      <c r="V4896">
        <v>0.173795283197164</v>
      </c>
      <c r="W4896">
        <v>-2.9</v>
      </c>
      <c r="X4896">
        <v>10.86</v>
      </c>
      <c r="Y4896">
        <v>38819</v>
      </c>
      <c r="Z4896">
        <v>4313</v>
      </c>
      <c r="AA4896">
        <v>0.25</v>
      </c>
      <c r="AB4896">
        <v>9</v>
      </c>
      <c r="AC4896">
        <v>4</v>
      </c>
      <c r="AD4896">
        <v>5</v>
      </c>
      <c r="AE4896">
        <v>44.44</v>
      </c>
      <c r="AF4896">
        <v>14</v>
      </c>
      <c r="AG4896">
        <v>3</v>
      </c>
      <c r="AH4896">
        <v>0</v>
      </c>
      <c r="AI4896">
        <v>6</v>
      </c>
    </row>
    <row r="4897" spans="1:35" x14ac:dyDescent="0.2">
      <c r="A4897" s="102">
        <v>1553</v>
      </c>
      <c r="B4897">
        <v>5486</v>
      </c>
      <c r="C4897" t="s">
        <v>871</v>
      </c>
      <c r="D4897" t="s">
        <v>2988</v>
      </c>
      <c r="E4897">
        <v>1774</v>
      </c>
      <c r="F4897">
        <v>1790</v>
      </c>
      <c r="G4897">
        <v>500</v>
      </c>
      <c r="H4897" t="s">
        <v>2927</v>
      </c>
      <c r="I4897">
        <v>5714</v>
      </c>
      <c r="J4897" t="s">
        <v>873</v>
      </c>
      <c r="K4897" t="s">
        <v>2943</v>
      </c>
      <c r="L4897">
        <v>4090</v>
      </c>
      <c r="M4897">
        <v>4070</v>
      </c>
      <c r="N4897">
        <v>200</v>
      </c>
      <c r="O4897" t="s">
        <v>2930</v>
      </c>
      <c r="P4897">
        <v>0.30501246884929001</v>
      </c>
      <c r="Q4897">
        <v>0.90424196742608098</v>
      </c>
      <c r="R4897">
        <v>0.80352814460845601</v>
      </c>
      <c r="S4897">
        <v>2.2132355653288499E-2</v>
      </c>
      <c r="T4897">
        <v>1.83660729076771</v>
      </c>
      <c r="U4897">
        <v>1.83660729076771</v>
      </c>
      <c r="V4897">
        <v>1.8370552022794999</v>
      </c>
      <c r="W4897">
        <v>12.62</v>
      </c>
      <c r="X4897">
        <v>9.9499999999999993</v>
      </c>
      <c r="Y4897">
        <v>38803</v>
      </c>
      <c r="Z4897">
        <v>2283</v>
      </c>
      <c r="AA4897">
        <v>0.13</v>
      </c>
      <c r="AB4897">
        <v>17</v>
      </c>
      <c r="AC4897">
        <v>9</v>
      </c>
      <c r="AD4897">
        <v>8</v>
      </c>
      <c r="AE4897">
        <v>52.94</v>
      </c>
      <c r="AF4897">
        <v>13</v>
      </c>
      <c r="AG4897">
        <v>5</v>
      </c>
      <c r="AH4897">
        <v>4</v>
      </c>
      <c r="AI4897">
        <v>8</v>
      </c>
    </row>
    <row r="4898" spans="1:35" x14ac:dyDescent="0.2">
      <c r="A4898" s="102">
        <v>2359</v>
      </c>
      <c r="B4898">
        <v>4516</v>
      </c>
      <c r="C4898" t="s">
        <v>3698</v>
      </c>
      <c r="D4898" t="s">
        <v>2950</v>
      </c>
      <c r="E4898">
        <v>8990</v>
      </c>
      <c r="F4898">
        <v>9360</v>
      </c>
      <c r="G4898">
        <v>100</v>
      </c>
      <c r="H4898" t="s">
        <v>2930</v>
      </c>
      <c r="I4898">
        <v>9437</v>
      </c>
      <c r="J4898" t="s">
        <v>582</v>
      </c>
      <c r="K4898" t="s">
        <v>2929</v>
      </c>
      <c r="L4898">
        <v>3155</v>
      </c>
      <c r="M4898">
        <v>3136</v>
      </c>
      <c r="N4898">
        <v>300</v>
      </c>
      <c r="O4898" t="s">
        <v>2927</v>
      </c>
      <c r="P4898">
        <v>0.26491203655163398</v>
      </c>
      <c r="Q4898">
        <v>0.89020916060099897</v>
      </c>
      <c r="R4898">
        <v>0.113188796519092</v>
      </c>
      <c r="S4898">
        <v>9.0602077855917396E-2</v>
      </c>
      <c r="T4898">
        <v>-1.87195556741012</v>
      </c>
      <c r="U4898">
        <v>1.87195556741012</v>
      </c>
      <c r="V4898">
        <v>3.18541292469896</v>
      </c>
      <c r="W4898">
        <v>-6.62</v>
      </c>
      <c r="X4898">
        <v>0.51</v>
      </c>
      <c r="Y4898">
        <v>38751</v>
      </c>
      <c r="Z4898">
        <v>4306</v>
      </c>
      <c r="AA4898">
        <v>0.31</v>
      </c>
      <c r="AB4898">
        <v>9</v>
      </c>
      <c r="AC4898">
        <v>6</v>
      </c>
      <c r="AD4898">
        <v>3</v>
      </c>
      <c r="AE4898">
        <v>66.67</v>
      </c>
      <c r="AF4898">
        <v>14</v>
      </c>
      <c r="AG4898">
        <v>2</v>
      </c>
      <c r="AH4898">
        <v>1</v>
      </c>
      <c r="AI4898">
        <v>6</v>
      </c>
    </row>
    <row r="4899" spans="1:35" x14ac:dyDescent="0.2">
      <c r="A4899" s="102">
        <v>2745</v>
      </c>
      <c r="B4899">
        <v>5631</v>
      </c>
      <c r="C4899" t="s">
        <v>3217</v>
      </c>
      <c r="D4899" t="s">
        <v>2940</v>
      </c>
      <c r="E4899">
        <v>2141</v>
      </c>
      <c r="F4899">
        <v>2148</v>
      </c>
      <c r="G4899">
        <v>300</v>
      </c>
      <c r="H4899" t="s">
        <v>2930</v>
      </c>
      <c r="I4899">
        <v>6856</v>
      </c>
      <c r="J4899" t="s">
        <v>235</v>
      </c>
      <c r="K4899" t="s">
        <v>2932</v>
      </c>
      <c r="L4899">
        <v>7250</v>
      </c>
      <c r="M4899">
        <v>7210</v>
      </c>
      <c r="N4899">
        <v>100</v>
      </c>
      <c r="O4899" t="s">
        <v>2927</v>
      </c>
      <c r="P4899">
        <v>0.39552242838354401</v>
      </c>
      <c r="Q4899">
        <v>0.88411815427196705</v>
      </c>
      <c r="R4899">
        <v>0.798199527515838</v>
      </c>
      <c r="S4899">
        <v>0.30833090287311099</v>
      </c>
      <c r="T4899">
        <v>-0.31140423859850502</v>
      </c>
      <c r="U4899">
        <v>0.31140423859850502</v>
      </c>
      <c r="V4899">
        <v>0.60175613808055095</v>
      </c>
      <c r="W4899">
        <v>-1.41</v>
      </c>
      <c r="X4899">
        <v>10.62</v>
      </c>
      <c r="Y4899">
        <v>38568</v>
      </c>
      <c r="Z4899">
        <v>3214</v>
      </c>
      <c r="AA4899">
        <v>0.38</v>
      </c>
      <c r="AB4899">
        <v>12</v>
      </c>
      <c r="AC4899">
        <v>7</v>
      </c>
      <c r="AD4899">
        <v>5</v>
      </c>
      <c r="AE4899">
        <v>58.33</v>
      </c>
      <c r="AF4899">
        <v>9</v>
      </c>
      <c r="AG4899">
        <v>7</v>
      </c>
      <c r="AH4899">
        <v>3</v>
      </c>
      <c r="AI4899">
        <v>2</v>
      </c>
    </row>
    <row r="4900" spans="1:35" x14ac:dyDescent="0.2">
      <c r="A4900" s="102">
        <v>7696</v>
      </c>
      <c r="B4900">
        <v>3105</v>
      </c>
      <c r="C4900" t="s">
        <v>50</v>
      </c>
      <c r="D4900" t="s">
        <v>2932</v>
      </c>
      <c r="E4900">
        <v>1030</v>
      </c>
      <c r="F4900">
        <v>1027</v>
      </c>
      <c r="G4900">
        <v>900</v>
      </c>
      <c r="H4900" t="s">
        <v>2930</v>
      </c>
      <c r="I4900">
        <v>4502</v>
      </c>
      <c r="J4900" t="s">
        <v>3277</v>
      </c>
      <c r="K4900" t="s">
        <v>2950</v>
      </c>
      <c r="L4900">
        <v>4481</v>
      </c>
      <c r="M4900">
        <v>4498</v>
      </c>
      <c r="N4900">
        <v>200</v>
      </c>
      <c r="O4900" t="s">
        <v>2927</v>
      </c>
      <c r="P4900">
        <v>0.20083012395386399</v>
      </c>
      <c r="Q4900">
        <v>0.81340079543308896</v>
      </c>
      <c r="R4900">
        <v>0.89200817958671497</v>
      </c>
      <c r="S4900">
        <v>6.7446660985057902E-2</v>
      </c>
      <c r="T4900">
        <v>-0.34289619981910302</v>
      </c>
      <c r="U4900">
        <v>0.34289619981910302</v>
      </c>
      <c r="V4900">
        <v>0.13414452579135699</v>
      </c>
      <c r="W4900">
        <v>-1.26</v>
      </c>
      <c r="X4900">
        <v>2.75</v>
      </c>
      <c r="Y4900">
        <v>38511</v>
      </c>
      <c r="Z4900">
        <v>1834</v>
      </c>
      <c r="AA4900">
        <v>0.26</v>
      </c>
      <c r="AB4900">
        <v>21</v>
      </c>
      <c r="AC4900">
        <v>11</v>
      </c>
      <c r="AD4900">
        <v>10</v>
      </c>
      <c r="AE4900">
        <v>52.38</v>
      </c>
      <c r="AF4900">
        <v>11</v>
      </c>
      <c r="AG4900">
        <v>7</v>
      </c>
      <c r="AH4900">
        <v>7</v>
      </c>
      <c r="AI4900">
        <v>7</v>
      </c>
    </row>
    <row r="4901" spans="1:35" x14ac:dyDescent="0.2">
      <c r="A4901" s="102">
        <v>729</v>
      </c>
      <c r="B4901">
        <v>3401</v>
      </c>
      <c r="C4901" t="s">
        <v>789</v>
      </c>
      <c r="D4901" t="s">
        <v>3281</v>
      </c>
      <c r="E4901">
        <v>2110</v>
      </c>
      <c r="F4901">
        <v>2088</v>
      </c>
      <c r="G4901">
        <v>500</v>
      </c>
      <c r="H4901" t="s">
        <v>2927</v>
      </c>
      <c r="I4901">
        <v>4612</v>
      </c>
      <c r="J4901" t="s">
        <v>837</v>
      </c>
      <c r="K4901" t="s">
        <v>2952</v>
      </c>
      <c r="L4901">
        <v>5630</v>
      </c>
      <c r="M4901">
        <v>5450</v>
      </c>
      <c r="N4901">
        <v>200</v>
      </c>
      <c r="O4901" t="s">
        <v>2930</v>
      </c>
      <c r="P4901">
        <v>0.57411003770021396</v>
      </c>
      <c r="Q4901">
        <v>0.924082831589641</v>
      </c>
      <c r="R4901">
        <v>0.17027338283992299</v>
      </c>
      <c r="S4901">
        <v>1.5133500642119E-2</v>
      </c>
      <c r="T4901">
        <v>1.53745065559976</v>
      </c>
      <c r="U4901">
        <v>1.53745065559976</v>
      </c>
      <c r="V4901">
        <v>0.87663945245302699</v>
      </c>
      <c r="W4901">
        <v>5.67</v>
      </c>
      <c r="X4901">
        <v>4.22</v>
      </c>
      <c r="Y4901">
        <v>38155</v>
      </c>
      <c r="Z4901">
        <v>2725</v>
      </c>
      <c r="AA4901">
        <v>0.17</v>
      </c>
      <c r="AB4901">
        <v>14</v>
      </c>
      <c r="AC4901">
        <v>8</v>
      </c>
      <c r="AD4901">
        <v>6</v>
      </c>
      <c r="AE4901">
        <v>57.14</v>
      </c>
      <c r="AF4901">
        <v>13</v>
      </c>
      <c r="AG4901">
        <v>4</v>
      </c>
      <c r="AH4901">
        <v>3</v>
      </c>
      <c r="AI4901">
        <v>7</v>
      </c>
    </row>
    <row r="4902" spans="1:35" x14ac:dyDescent="0.2">
      <c r="A4902" s="102">
        <v>4144</v>
      </c>
      <c r="B4902">
        <v>4530</v>
      </c>
      <c r="C4902" t="s">
        <v>1269</v>
      </c>
      <c r="D4902" t="s">
        <v>2950</v>
      </c>
      <c r="E4902">
        <v>5860</v>
      </c>
      <c r="F4902">
        <v>5830</v>
      </c>
      <c r="G4902">
        <v>100</v>
      </c>
      <c r="H4902" t="s">
        <v>2927</v>
      </c>
      <c r="I4902">
        <v>7282</v>
      </c>
      <c r="J4902" t="s">
        <v>3251</v>
      </c>
      <c r="K4902" t="s">
        <v>2945</v>
      </c>
      <c r="L4902">
        <v>2462</v>
      </c>
      <c r="M4902">
        <v>2471</v>
      </c>
      <c r="N4902">
        <v>200</v>
      </c>
      <c r="O4902" t="s">
        <v>2930</v>
      </c>
      <c r="P4902">
        <v>0.101976202620531</v>
      </c>
      <c r="Q4902">
        <v>0.86139283273015399</v>
      </c>
      <c r="R4902">
        <v>0.83905628779817898</v>
      </c>
      <c r="S4902">
        <v>5.2595831700705101E-2</v>
      </c>
      <c r="T4902">
        <v>2.0276194123611102</v>
      </c>
      <c r="U4902">
        <v>2.0276194123611102</v>
      </c>
      <c r="V4902">
        <v>2.1924946778493002</v>
      </c>
      <c r="W4902">
        <v>11.59</v>
      </c>
      <c r="X4902">
        <v>15.23</v>
      </c>
      <c r="Y4902">
        <v>38110</v>
      </c>
      <c r="Z4902">
        <v>4234</v>
      </c>
      <c r="AA4902">
        <v>-0.21</v>
      </c>
      <c r="AB4902">
        <v>9</v>
      </c>
      <c r="AC4902">
        <v>5</v>
      </c>
      <c r="AD4902">
        <v>4</v>
      </c>
      <c r="AE4902">
        <v>55.56</v>
      </c>
      <c r="AF4902">
        <v>14</v>
      </c>
      <c r="AG4902">
        <v>3</v>
      </c>
      <c r="AH4902">
        <v>3</v>
      </c>
      <c r="AI4902">
        <v>3</v>
      </c>
    </row>
    <row r="4903" spans="1:35" x14ac:dyDescent="0.2">
      <c r="A4903" s="102">
        <v>5361</v>
      </c>
      <c r="B4903">
        <v>6995</v>
      </c>
      <c r="C4903" t="s">
        <v>51</v>
      </c>
      <c r="D4903" t="s">
        <v>2945</v>
      </c>
      <c r="E4903">
        <v>1941</v>
      </c>
      <c r="F4903">
        <v>1926</v>
      </c>
      <c r="G4903">
        <v>500</v>
      </c>
      <c r="H4903" t="s">
        <v>2930</v>
      </c>
      <c r="I4903">
        <v>7701</v>
      </c>
      <c r="J4903" t="s">
        <v>3705</v>
      </c>
      <c r="K4903" t="s">
        <v>2936</v>
      </c>
      <c r="L4903">
        <v>3030</v>
      </c>
      <c r="M4903">
        <v>3035</v>
      </c>
      <c r="N4903">
        <v>300</v>
      </c>
      <c r="O4903" t="s">
        <v>2927</v>
      </c>
      <c r="P4903">
        <v>0.71269883562425396</v>
      </c>
      <c r="Q4903">
        <v>0.84432374107947905</v>
      </c>
      <c r="R4903">
        <v>0.93671091789578997</v>
      </c>
      <c r="S4903">
        <v>0.12923812391459299</v>
      </c>
      <c r="T4903">
        <v>-0.45125261314611098</v>
      </c>
      <c r="U4903">
        <v>0.45125261314611098</v>
      </c>
      <c r="V4903">
        <v>1.43125719470677</v>
      </c>
      <c r="W4903">
        <v>-2.34</v>
      </c>
      <c r="X4903">
        <v>5.77</v>
      </c>
      <c r="Y4903">
        <v>38056</v>
      </c>
      <c r="Z4903">
        <v>1655</v>
      </c>
      <c r="AA4903">
        <v>0.02</v>
      </c>
      <c r="AB4903">
        <v>23</v>
      </c>
      <c r="AC4903">
        <v>14</v>
      </c>
      <c r="AD4903">
        <v>9</v>
      </c>
      <c r="AE4903">
        <v>60.87</v>
      </c>
      <c r="AF4903">
        <v>9</v>
      </c>
      <c r="AG4903">
        <v>9</v>
      </c>
      <c r="AH4903">
        <v>8</v>
      </c>
      <c r="AI4903">
        <v>6</v>
      </c>
    </row>
    <row r="4904" spans="1:35" x14ac:dyDescent="0.2">
      <c r="A4904" s="102">
        <v>5085</v>
      </c>
      <c r="B4904">
        <v>1801</v>
      </c>
      <c r="C4904" t="s">
        <v>3684</v>
      </c>
      <c r="D4904" t="s">
        <v>2937</v>
      </c>
      <c r="E4904">
        <v>4570</v>
      </c>
      <c r="F4904">
        <v>4465</v>
      </c>
      <c r="G4904">
        <v>200</v>
      </c>
      <c r="H4904" t="s">
        <v>2930</v>
      </c>
      <c r="I4904">
        <v>1944</v>
      </c>
      <c r="J4904" t="s">
        <v>3334</v>
      </c>
      <c r="K4904" t="s">
        <v>2937</v>
      </c>
      <c r="L4904">
        <v>1876</v>
      </c>
      <c r="M4904">
        <v>1872</v>
      </c>
      <c r="N4904">
        <v>500</v>
      </c>
      <c r="O4904" t="s">
        <v>2927</v>
      </c>
      <c r="P4904">
        <v>0.25761736397573198</v>
      </c>
      <c r="Q4904">
        <v>0.848201199492294</v>
      </c>
      <c r="R4904">
        <v>0.57946396364284802</v>
      </c>
      <c r="S4904">
        <v>3.9698433337458398E-3</v>
      </c>
      <c r="T4904">
        <v>-2.5047836932737502</v>
      </c>
      <c r="U4904">
        <v>2.5047836932737502</v>
      </c>
      <c r="V4904">
        <v>2.03791716849492</v>
      </c>
      <c r="W4904">
        <v>-9.58</v>
      </c>
      <c r="X4904">
        <v>4.82</v>
      </c>
      <c r="Y4904">
        <v>37901</v>
      </c>
      <c r="Z4904">
        <v>2106</v>
      </c>
      <c r="AA4904">
        <v>-0.1</v>
      </c>
      <c r="AB4904">
        <v>18</v>
      </c>
      <c r="AC4904">
        <v>8</v>
      </c>
      <c r="AD4904">
        <v>10</v>
      </c>
      <c r="AE4904">
        <v>44.44</v>
      </c>
      <c r="AF4904">
        <v>15</v>
      </c>
      <c r="AG4904">
        <v>3</v>
      </c>
      <c r="AH4904">
        <v>4</v>
      </c>
      <c r="AI4904">
        <v>11</v>
      </c>
    </row>
    <row r="4905" spans="1:35" x14ac:dyDescent="0.2">
      <c r="A4905" s="102">
        <v>3760</v>
      </c>
      <c r="B4905">
        <v>1983</v>
      </c>
      <c r="C4905" t="s">
        <v>3696</v>
      </c>
      <c r="D4905" t="s">
        <v>2937</v>
      </c>
      <c r="E4905">
        <v>2664</v>
      </c>
      <c r="F4905">
        <v>2665</v>
      </c>
      <c r="G4905">
        <v>300</v>
      </c>
      <c r="H4905" t="s">
        <v>2927</v>
      </c>
      <c r="I4905">
        <v>5947</v>
      </c>
      <c r="J4905" t="s">
        <v>231</v>
      </c>
      <c r="K4905" t="s">
        <v>3194</v>
      </c>
      <c r="L4905">
        <v>8360</v>
      </c>
      <c r="M4905">
        <v>8240</v>
      </c>
      <c r="N4905">
        <v>100</v>
      </c>
      <c r="O4905" t="s">
        <v>2930</v>
      </c>
      <c r="P4905">
        <v>2.1456236175156199E-2</v>
      </c>
      <c r="Q4905">
        <v>0.86729026569035494</v>
      </c>
      <c r="R4905">
        <v>0.89747058093975796</v>
      </c>
      <c r="S4905">
        <v>0.11340555765508201</v>
      </c>
      <c r="T4905">
        <v>1.1357443371311899</v>
      </c>
      <c r="U4905">
        <v>1.1357443371311899</v>
      </c>
      <c r="V4905">
        <v>1.04869947528921</v>
      </c>
      <c r="W4905">
        <v>8.61</v>
      </c>
      <c r="X4905">
        <v>2.97</v>
      </c>
      <c r="Y4905">
        <v>37875</v>
      </c>
      <c r="Z4905">
        <v>2525</v>
      </c>
      <c r="AA4905">
        <v>0.23</v>
      </c>
      <c r="AB4905">
        <v>15</v>
      </c>
      <c r="AC4905">
        <v>10</v>
      </c>
      <c r="AD4905">
        <v>5</v>
      </c>
      <c r="AE4905">
        <v>66.67</v>
      </c>
      <c r="AF4905">
        <v>14</v>
      </c>
      <c r="AG4905">
        <v>3</v>
      </c>
      <c r="AH4905">
        <v>2</v>
      </c>
      <c r="AI4905">
        <v>10</v>
      </c>
    </row>
    <row r="4906" spans="1:35" x14ac:dyDescent="0.2">
      <c r="A4906" s="102">
        <v>6779</v>
      </c>
      <c r="B4906">
        <v>2222</v>
      </c>
      <c r="C4906" t="s">
        <v>730</v>
      </c>
      <c r="D4906" t="s">
        <v>2955</v>
      </c>
      <c r="E4906">
        <v>7150</v>
      </c>
      <c r="F4906">
        <v>6920</v>
      </c>
      <c r="G4906">
        <v>100</v>
      </c>
      <c r="H4906" t="s">
        <v>2930</v>
      </c>
      <c r="I4906">
        <v>4186</v>
      </c>
      <c r="J4906" t="s">
        <v>820</v>
      </c>
      <c r="K4906" t="s">
        <v>2952</v>
      </c>
      <c r="L4906">
        <v>4750</v>
      </c>
      <c r="M4906">
        <v>4735</v>
      </c>
      <c r="N4906">
        <v>100</v>
      </c>
      <c r="O4906" t="s">
        <v>2927</v>
      </c>
      <c r="P4906">
        <v>0.123695353416377</v>
      </c>
      <c r="Q4906">
        <v>0.82595259466311499</v>
      </c>
      <c r="R4906">
        <v>0.50954048604186897</v>
      </c>
      <c r="S4906">
        <v>0.14777723835898901</v>
      </c>
      <c r="T4906">
        <v>-2.4678326132946</v>
      </c>
      <c r="U4906">
        <v>2.4678326132946</v>
      </c>
      <c r="V4906">
        <v>2.1467247139813601</v>
      </c>
      <c r="W4906">
        <v>-22.89</v>
      </c>
      <c r="X4906">
        <v>31.58</v>
      </c>
      <c r="Y4906">
        <v>37785</v>
      </c>
      <c r="Z4906">
        <v>6298</v>
      </c>
      <c r="AA4906">
        <v>0.65</v>
      </c>
      <c r="AB4906">
        <v>6</v>
      </c>
      <c r="AC4906">
        <v>4</v>
      </c>
      <c r="AD4906">
        <v>2</v>
      </c>
      <c r="AE4906">
        <v>66.67</v>
      </c>
      <c r="AF4906">
        <v>9</v>
      </c>
      <c r="AG4906">
        <v>4</v>
      </c>
      <c r="AH4906">
        <v>2</v>
      </c>
      <c r="AI4906">
        <v>0</v>
      </c>
    </row>
    <row r="4907" spans="1:35" x14ac:dyDescent="0.2">
      <c r="A4907" s="102">
        <v>5740</v>
      </c>
      <c r="B4907">
        <v>4095</v>
      </c>
      <c r="C4907" t="s">
        <v>3672</v>
      </c>
      <c r="D4907" t="s">
        <v>2952</v>
      </c>
      <c r="E4907">
        <v>1200</v>
      </c>
      <c r="F4907">
        <v>1184</v>
      </c>
      <c r="G4907">
        <v>900</v>
      </c>
      <c r="H4907" t="s">
        <v>2927</v>
      </c>
      <c r="I4907">
        <v>8273</v>
      </c>
      <c r="J4907" t="s">
        <v>3101</v>
      </c>
      <c r="K4907" t="s">
        <v>2953</v>
      </c>
      <c r="L4907">
        <v>3595</v>
      </c>
      <c r="M4907">
        <v>3570</v>
      </c>
      <c r="N4907">
        <v>300</v>
      </c>
      <c r="O4907" t="s">
        <v>2930</v>
      </c>
      <c r="P4907">
        <v>0.40222111029892998</v>
      </c>
      <c r="Q4907">
        <v>0.83950453905786604</v>
      </c>
      <c r="R4907">
        <v>0.73827654180218905</v>
      </c>
      <c r="S4907">
        <v>0.110614717189461</v>
      </c>
      <c r="T4907">
        <v>1.7711006805951599</v>
      </c>
      <c r="U4907">
        <v>1.7711006805951599</v>
      </c>
      <c r="V4907">
        <v>1.90835224109086</v>
      </c>
      <c r="W4907">
        <v>10.130000000000001</v>
      </c>
      <c r="X4907">
        <v>0.5</v>
      </c>
      <c r="Y4907">
        <v>37703</v>
      </c>
      <c r="Z4907">
        <v>2356</v>
      </c>
      <c r="AA4907">
        <v>0.03</v>
      </c>
      <c r="AB4907">
        <v>16</v>
      </c>
      <c r="AC4907">
        <v>9</v>
      </c>
      <c r="AD4907">
        <v>7</v>
      </c>
      <c r="AE4907">
        <v>56.25</v>
      </c>
      <c r="AF4907">
        <v>12</v>
      </c>
      <c r="AG4907">
        <v>4</v>
      </c>
      <c r="AH4907">
        <v>5</v>
      </c>
      <c r="AI4907">
        <v>7</v>
      </c>
    </row>
    <row r="4908" spans="1:35" x14ac:dyDescent="0.2">
      <c r="A4908" s="102">
        <v>443</v>
      </c>
      <c r="B4908">
        <v>4543</v>
      </c>
      <c r="C4908" t="s">
        <v>833</v>
      </c>
      <c r="D4908" t="s">
        <v>2936</v>
      </c>
      <c r="E4908">
        <v>3852</v>
      </c>
      <c r="F4908">
        <v>3941</v>
      </c>
      <c r="G4908">
        <v>200</v>
      </c>
      <c r="H4908" t="s">
        <v>2927</v>
      </c>
      <c r="I4908">
        <v>6952</v>
      </c>
      <c r="J4908" t="s">
        <v>540</v>
      </c>
      <c r="K4908" t="s">
        <v>2932</v>
      </c>
      <c r="L4908">
        <v>2036</v>
      </c>
      <c r="M4908">
        <v>2031</v>
      </c>
      <c r="N4908">
        <v>400</v>
      </c>
      <c r="O4908" t="s">
        <v>2930</v>
      </c>
      <c r="P4908">
        <v>0.31334127406118401</v>
      </c>
      <c r="Q4908">
        <v>0.93333278382138796</v>
      </c>
      <c r="R4908">
        <v>8.0886836042669594E-2</v>
      </c>
      <c r="S4908">
        <v>3.3931947608017601E-3</v>
      </c>
      <c r="T4908">
        <v>0.78706528119443397</v>
      </c>
      <c r="U4908">
        <v>0.78706528119443397</v>
      </c>
      <c r="V4908">
        <v>1.312300867142</v>
      </c>
      <c r="W4908">
        <v>4.12</v>
      </c>
      <c r="X4908">
        <v>3.07</v>
      </c>
      <c r="Y4908">
        <v>37615</v>
      </c>
      <c r="Z4908">
        <v>1791</v>
      </c>
      <c r="AA4908">
        <v>0.11</v>
      </c>
      <c r="AB4908">
        <v>21</v>
      </c>
      <c r="AC4908">
        <v>12</v>
      </c>
      <c r="AD4908">
        <v>9</v>
      </c>
      <c r="AE4908">
        <v>57.14</v>
      </c>
      <c r="AF4908">
        <v>12</v>
      </c>
      <c r="AG4908">
        <v>7</v>
      </c>
      <c r="AH4908">
        <v>7</v>
      </c>
      <c r="AI4908">
        <v>7</v>
      </c>
    </row>
    <row r="4909" spans="1:35" x14ac:dyDescent="0.2">
      <c r="A4909" s="102">
        <v>3265</v>
      </c>
      <c r="B4909">
        <v>6371</v>
      </c>
      <c r="C4909" t="s">
        <v>3148</v>
      </c>
      <c r="D4909" t="s">
        <v>2940</v>
      </c>
      <c r="E4909">
        <v>3540</v>
      </c>
      <c r="F4909">
        <v>3530</v>
      </c>
      <c r="G4909">
        <v>300</v>
      </c>
      <c r="H4909" t="s">
        <v>2930</v>
      </c>
      <c r="I4909">
        <v>8086</v>
      </c>
      <c r="J4909" t="s">
        <v>3288</v>
      </c>
      <c r="K4909" t="s">
        <v>2936</v>
      </c>
      <c r="L4909">
        <v>1295</v>
      </c>
      <c r="M4909">
        <v>1326</v>
      </c>
      <c r="N4909">
        <v>800</v>
      </c>
      <c r="O4909" t="s">
        <v>2927</v>
      </c>
      <c r="P4909">
        <v>0.60098552995119503</v>
      </c>
      <c r="Q4909">
        <v>0.87550561446170905</v>
      </c>
      <c r="R4909">
        <v>0.14245451237904799</v>
      </c>
      <c r="S4909">
        <v>0.14985762237961101</v>
      </c>
      <c r="T4909">
        <v>-2.5787256630986599</v>
      </c>
      <c r="U4909">
        <v>2.5787256630986599</v>
      </c>
      <c r="V4909">
        <v>2.74929398841001</v>
      </c>
      <c r="W4909">
        <v>-10.16</v>
      </c>
      <c r="X4909">
        <v>0.17</v>
      </c>
      <c r="Y4909">
        <v>37601</v>
      </c>
      <c r="Z4909">
        <v>2212</v>
      </c>
      <c r="AA4909">
        <v>0.08</v>
      </c>
      <c r="AB4909">
        <v>17</v>
      </c>
      <c r="AC4909">
        <v>10</v>
      </c>
      <c r="AD4909">
        <v>7</v>
      </c>
      <c r="AE4909">
        <v>58.82</v>
      </c>
      <c r="AF4909">
        <v>10</v>
      </c>
      <c r="AG4909">
        <v>7</v>
      </c>
      <c r="AH4909">
        <v>6</v>
      </c>
      <c r="AI4909">
        <v>4</v>
      </c>
    </row>
    <row r="4910" spans="1:35" x14ac:dyDescent="0.2">
      <c r="A4910" s="102">
        <v>3768</v>
      </c>
      <c r="B4910">
        <v>4543</v>
      </c>
      <c r="C4910" t="s">
        <v>833</v>
      </c>
      <c r="D4910" t="s">
        <v>2936</v>
      </c>
      <c r="E4910">
        <v>3852</v>
      </c>
      <c r="F4910">
        <v>3941</v>
      </c>
      <c r="G4910">
        <v>200</v>
      </c>
      <c r="H4910" t="s">
        <v>2930</v>
      </c>
      <c r="I4910">
        <v>8806</v>
      </c>
      <c r="J4910" t="s">
        <v>3192</v>
      </c>
      <c r="K4910" t="s">
        <v>2949</v>
      </c>
      <c r="L4910">
        <v>1408</v>
      </c>
      <c r="M4910">
        <v>1403</v>
      </c>
      <c r="N4910">
        <v>600</v>
      </c>
      <c r="O4910" t="s">
        <v>2927</v>
      </c>
      <c r="P4910">
        <v>0.56516786957827103</v>
      </c>
      <c r="Q4910">
        <v>0.86707899946164202</v>
      </c>
      <c r="R4910">
        <v>3.7192607739739203E-2</v>
      </c>
      <c r="S4910">
        <v>3.9679775253930398E-2</v>
      </c>
      <c r="T4910">
        <v>-1.6093527585529701</v>
      </c>
      <c r="U4910">
        <v>1.6093527585529701</v>
      </c>
      <c r="V4910">
        <v>0.92224460776667905</v>
      </c>
      <c r="W4910">
        <v>-10.53</v>
      </c>
      <c r="X4910">
        <v>6.8</v>
      </c>
      <c r="Y4910">
        <v>37526</v>
      </c>
      <c r="Z4910">
        <v>1975</v>
      </c>
      <c r="AA4910">
        <v>0.08</v>
      </c>
      <c r="AB4910">
        <v>19</v>
      </c>
      <c r="AC4910">
        <v>9</v>
      </c>
      <c r="AD4910">
        <v>10</v>
      </c>
      <c r="AE4910">
        <v>47.37</v>
      </c>
      <c r="AF4910">
        <v>13</v>
      </c>
      <c r="AG4910">
        <v>4</v>
      </c>
      <c r="AH4910">
        <v>4</v>
      </c>
      <c r="AI4910">
        <v>11</v>
      </c>
    </row>
    <row r="4911" spans="1:35" x14ac:dyDescent="0.2">
      <c r="A4911" s="102">
        <v>7261</v>
      </c>
      <c r="B4911">
        <v>1883</v>
      </c>
      <c r="C4911" t="s">
        <v>3180</v>
      </c>
      <c r="D4911" t="s">
        <v>2937</v>
      </c>
      <c r="E4911">
        <v>3680</v>
      </c>
      <c r="F4911">
        <v>3695</v>
      </c>
      <c r="G4911">
        <v>200</v>
      </c>
      <c r="H4911" t="s">
        <v>2927</v>
      </c>
      <c r="I4911">
        <v>3635</v>
      </c>
      <c r="J4911" t="s">
        <v>47</v>
      </c>
      <c r="K4911" t="s">
        <v>2929</v>
      </c>
      <c r="L4911">
        <v>3150</v>
      </c>
      <c r="M4911">
        <v>3155</v>
      </c>
      <c r="N4911">
        <v>200</v>
      </c>
      <c r="O4911" t="s">
        <v>2930</v>
      </c>
      <c r="P4911">
        <v>0.71777224031932896</v>
      </c>
      <c r="Q4911">
        <v>0.81948919128073505</v>
      </c>
      <c r="R4911">
        <v>0.204574925598937</v>
      </c>
      <c r="S4911">
        <v>0.112187224339582</v>
      </c>
      <c r="T4911">
        <v>1.3287914701285599</v>
      </c>
      <c r="U4911">
        <v>1.3287914701285599</v>
      </c>
      <c r="V4911">
        <v>1.38103036576448</v>
      </c>
      <c r="W4911">
        <v>13.21</v>
      </c>
      <c r="X4911">
        <v>14.61</v>
      </c>
      <c r="Y4911">
        <v>37457</v>
      </c>
      <c r="Z4911">
        <v>1784</v>
      </c>
      <c r="AA4911">
        <v>0.09</v>
      </c>
      <c r="AB4911">
        <v>21</v>
      </c>
      <c r="AC4911">
        <v>10</v>
      </c>
      <c r="AD4911">
        <v>11</v>
      </c>
      <c r="AE4911">
        <v>47.62</v>
      </c>
      <c r="AF4911">
        <v>13</v>
      </c>
      <c r="AG4911">
        <v>8</v>
      </c>
      <c r="AH4911">
        <v>5</v>
      </c>
      <c r="AI4911">
        <v>8</v>
      </c>
    </row>
    <row r="4912" spans="1:35" x14ac:dyDescent="0.2">
      <c r="A4912" s="102">
        <v>1625</v>
      </c>
      <c r="B4912">
        <v>5802</v>
      </c>
      <c r="C4912" t="s">
        <v>3220</v>
      </c>
      <c r="D4912" t="s">
        <v>2943</v>
      </c>
      <c r="E4912">
        <v>1533.5</v>
      </c>
      <c r="F4912">
        <v>1518</v>
      </c>
      <c r="G4912">
        <v>500</v>
      </c>
      <c r="H4912" t="s">
        <v>2930</v>
      </c>
      <c r="I4912">
        <v>8309</v>
      </c>
      <c r="J4912" t="s">
        <v>1054</v>
      </c>
      <c r="K4912" t="s">
        <v>2990</v>
      </c>
      <c r="L4912">
        <v>4123</v>
      </c>
      <c r="M4912">
        <v>4099</v>
      </c>
      <c r="N4912">
        <v>200</v>
      </c>
      <c r="O4912" t="s">
        <v>2927</v>
      </c>
      <c r="P4912">
        <v>0.74856882903724598</v>
      </c>
      <c r="Q4912">
        <v>0.90276108805736599</v>
      </c>
      <c r="R4912">
        <v>1.26753557653467E-2</v>
      </c>
      <c r="S4912">
        <v>3.4702579821472901E-2</v>
      </c>
      <c r="T4912">
        <v>-0.90008484902223096</v>
      </c>
      <c r="U4912">
        <v>0.90008484902223096</v>
      </c>
      <c r="V4912">
        <v>0.71227874653732803</v>
      </c>
      <c r="W4912">
        <v>-2.4</v>
      </c>
      <c r="X4912">
        <v>7.42</v>
      </c>
      <c r="Y4912">
        <v>37281</v>
      </c>
      <c r="Z4912">
        <v>2193</v>
      </c>
      <c r="AA4912">
        <v>0.16</v>
      </c>
      <c r="AB4912">
        <v>17</v>
      </c>
      <c r="AC4912">
        <v>8</v>
      </c>
      <c r="AD4912">
        <v>9</v>
      </c>
      <c r="AE4912">
        <v>47.06</v>
      </c>
      <c r="AF4912">
        <v>17</v>
      </c>
      <c r="AG4912">
        <v>3</v>
      </c>
      <c r="AH4912">
        <v>3</v>
      </c>
      <c r="AI4912">
        <v>11</v>
      </c>
    </row>
    <row r="4913" spans="1:35" x14ac:dyDescent="0.2">
      <c r="A4913" s="102">
        <v>7612</v>
      </c>
      <c r="B4913">
        <v>7203</v>
      </c>
      <c r="C4913" t="s">
        <v>233</v>
      </c>
      <c r="D4913" t="s">
        <v>2945</v>
      </c>
      <c r="E4913">
        <v>7959</v>
      </c>
      <c r="F4913">
        <v>7862</v>
      </c>
      <c r="G4913">
        <v>100</v>
      </c>
      <c r="H4913" t="s">
        <v>2930</v>
      </c>
      <c r="I4913">
        <v>9719</v>
      </c>
      <c r="J4913" t="s">
        <v>3626</v>
      </c>
      <c r="K4913" t="s">
        <v>2929</v>
      </c>
      <c r="L4913">
        <v>6100</v>
      </c>
      <c r="M4913">
        <v>6130</v>
      </c>
      <c r="N4913">
        <v>100</v>
      </c>
      <c r="O4913" t="s">
        <v>2927</v>
      </c>
      <c r="P4913">
        <v>0.28309791689165797</v>
      </c>
      <c r="Q4913">
        <v>0.81460395357076998</v>
      </c>
      <c r="R4913">
        <v>0.44956972905371101</v>
      </c>
      <c r="S4913">
        <v>0.203159706715589</v>
      </c>
      <c r="T4913">
        <v>-1.36831056754562</v>
      </c>
      <c r="U4913">
        <v>1.36831056754562</v>
      </c>
      <c r="V4913">
        <v>0.78724975634587802</v>
      </c>
      <c r="W4913">
        <v>-5.2</v>
      </c>
      <c r="X4913">
        <v>22.03</v>
      </c>
      <c r="Y4913">
        <v>37203</v>
      </c>
      <c r="Z4913">
        <v>37203</v>
      </c>
      <c r="AA4913">
        <v>3.29</v>
      </c>
      <c r="AB4913">
        <v>1</v>
      </c>
      <c r="AC4913">
        <v>1</v>
      </c>
      <c r="AD4913">
        <v>0</v>
      </c>
      <c r="AE4913">
        <v>100</v>
      </c>
      <c r="AF4913">
        <v>6</v>
      </c>
      <c r="AG4913">
        <v>1</v>
      </c>
      <c r="AH4913">
        <v>0</v>
      </c>
      <c r="AI4913">
        <v>0</v>
      </c>
    </row>
    <row r="4914" spans="1:35" x14ac:dyDescent="0.2">
      <c r="A4914" s="102">
        <v>2928</v>
      </c>
      <c r="B4914">
        <v>1893</v>
      </c>
      <c r="C4914" t="s">
        <v>3652</v>
      </c>
      <c r="D4914" t="s">
        <v>2937</v>
      </c>
      <c r="E4914">
        <v>690</v>
      </c>
      <c r="F4914">
        <v>690</v>
      </c>
      <c r="G4914">
        <v>1500</v>
      </c>
      <c r="H4914" t="s">
        <v>2930</v>
      </c>
      <c r="I4914">
        <v>6976</v>
      </c>
      <c r="J4914" t="s">
        <v>952</v>
      </c>
      <c r="K4914" t="s">
        <v>2932</v>
      </c>
      <c r="L4914">
        <v>3500</v>
      </c>
      <c r="M4914">
        <v>3500</v>
      </c>
      <c r="N4914">
        <v>300</v>
      </c>
      <c r="O4914" t="s">
        <v>2927</v>
      </c>
      <c r="P4914">
        <v>0.53336309736946497</v>
      </c>
      <c r="Q4914">
        <v>0.88096775038992503</v>
      </c>
      <c r="R4914">
        <v>0.16010387887555799</v>
      </c>
      <c r="S4914">
        <v>0.27115288606205601</v>
      </c>
      <c r="T4914">
        <v>-1.15764103892617</v>
      </c>
      <c r="U4914">
        <v>1.15764103892617</v>
      </c>
      <c r="V4914">
        <v>1.1065464483715699</v>
      </c>
      <c r="W4914">
        <v>-8.16</v>
      </c>
      <c r="X4914">
        <v>1.43</v>
      </c>
      <c r="Y4914">
        <v>37154</v>
      </c>
      <c r="Z4914">
        <v>1858</v>
      </c>
      <c r="AA4914">
        <v>7.0000000000000007E-2</v>
      </c>
      <c r="AB4914">
        <v>20</v>
      </c>
      <c r="AC4914">
        <v>10</v>
      </c>
      <c r="AD4914">
        <v>10</v>
      </c>
      <c r="AE4914">
        <v>50</v>
      </c>
      <c r="AF4914">
        <v>8</v>
      </c>
      <c r="AG4914">
        <v>11</v>
      </c>
      <c r="AH4914">
        <v>8</v>
      </c>
      <c r="AI4914">
        <v>1</v>
      </c>
    </row>
    <row r="4915" spans="1:35" x14ac:dyDescent="0.2">
      <c r="A4915" s="102">
        <v>7854</v>
      </c>
      <c r="B4915">
        <v>1881</v>
      </c>
      <c r="C4915" t="s">
        <v>714</v>
      </c>
      <c r="D4915" t="s">
        <v>2937</v>
      </c>
      <c r="E4915">
        <v>2731</v>
      </c>
      <c r="F4915">
        <v>2741</v>
      </c>
      <c r="G4915">
        <v>400</v>
      </c>
      <c r="H4915" t="s">
        <v>2927</v>
      </c>
      <c r="I4915">
        <v>8572</v>
      </c>
      <c r="J4915" t="s">
        <v>2895</v>
      </c>
      <c r="K4915" t="s">
        <v>2933</v>
      </c>
      <c r="L4915">
        <v>527</v>
      </c>
      <c r="M4915">
        <v>527</v>
      </c>
      <c r="N4915">
        <v>2100</v>
      </c>
      <c r="O4915" t="s">
        <v>2930</v>
      </c>
      <c r="P4915">
        <v>0.84165189135373297</v>
      </c>
      <c r="Q4915">
        <v>0.81137896131584197</v>
      </c>
      <c r="R4915">
        <v>0.28253013135046001</v>
      </c>
      <c r="S4915">
        <v>0.32262795987217102</v>
      </c>
      <c r="T4915">
        <v>1.0852201358879801</v>
      </c>
      <c r="U4915">
        <v>1.0852201358879801</v>
      </c>
      <c r="V4915">
        <v>1.12786535444012</v>
      </c>
      <c r="W4915">
        <v>3.77</v>
      </c>
      <c r="X4915">
        <v>0.94</v>
      </c>
      <c r="Y4915">
        <v>37135</v>
      </c>
      <c r="Z4915">
        <v>1857</v>
      </c>
      <c r="AA4915">
        <v>0.15</v>
      </c>
      <c r="AB4915">
        <v>20</v>
      </c>
      <c r="AC4915">
        <v>13</v>
      </c>
      <c r="AD4915">
        <v>7</v>
      </c>
      <c r="AE4915">
        <v>65</v>
      </c>
      <c r="AF4915">
        <v>14</v>
      </c>
      <c r="AG4915">
        <v>6</v>
      </c>
      <c r="AH4915">
        <v>5</v>
      </c>
      <c r="AI4915">
        <v>9</v>
      </c>
    </row>
    <row r="4916" spans="1:35" x14ac:dyDescent="0.2">
      <c r="A4916" s="102">
        <v>1637</v>
      </c>
      <c r="B4916">
        <v>1802</v>
      </c>
      <c r="C4916" t="s">
        <v>3204</v>
      </c>
      <c r="D4916" t="s">
        <v>2937</v>
      </c>
      <c r="E4916">
        <v>1275</v>
      </c>
      <c r="F4916">
        <v>1266</v>
      </c>
      <c r="G4916">
        <v>700</v>
      </c>
      <c r="H4916" t="s">
        <v>2927</v>
      </c>
      <c r="I4916">
        <v>8253</v>
      </c>
      <c r="J4916" t="s">
        <v>669</v>
      </c>
      <c r="K4916" t="s">
        <v>2933</v>
      </c>
      <c r="L4916">
        <v>1789</v>
      </c>
      <c r="M4916">
        <v>1854</v>
      </c>
      <c r="N4916">
        <v>500</v>
      </c>
      <c r="O4916" t="s">
        <v>2930</v>
      </c>
      <c r="P4916">
        <v>0.66397244410376199</v>
      </c>
      <c r="Q4916">
        <v>0.90255586480502303</v>
      </c>
      <c r="R4916">
        <v>0.31098210275583499</v>
      </c>
      <c r="S4916">
        <v>0.25859927397008903</v>
      </c>
      <c r="T4916">
        <v>0.46879115750091999</v>
      </c>
      <c r="U4916">
        <v>0.46879115750091999</v>
      </c>
      <c r="V4916">
        <v>1.3152823322288101</v>
      </c>
      <c r="W4916">
        <v>1.8</v>
      </c>
      <c r="X4916">
        <v>4.4000000000000004</v>
      </c>
      <c r="Y4916">
        <v>37101</v>
      </c>
      <c r="Z4916">
        <v>1953</v>
      </c>
      <c r="AA4916">
        <v>7.0000000000000007E-2</v>
      </c>
      <c r="AB4916">
        <v>19</v>
      </c>
      <c r="AC4916">
        <v>9</v>
      </c>
      <c r="AD4916">
        <v>10</v>
      </c>
      <c r="AE4916">
        <v>47.37</v>
      </c>
      <c r="AF4916">
        <v>13</v>
      </c>
      <c r="AG4916">
        <v>5</v>
      </c>
      <c r="AH4916">
        <v>5</v>
      </c>
      <c r="AI4916">
        <v>9</v>
      </c>
    </row>
    <row r="4917" spans="1:35" x14ac:dyDescent="0.2">
      <c r="A4917" s="102">
        <v>5610</v>
      </c>
      <c r="B4917">
        <v>5714</v>
      </c>
      <c r="C4917" t="s">
        <v>873</v>
      </c>
      <c r="D4917" t="s">
        <v>2943</v>
      </c>
      <c r="E4917">
        <v>4090</v>
      </c>
      <c r="F4917">
        <v>4070</v>
      </c>
      <c r="G4917">
        <v>200</v>
      </c>
      <c r="H4917" t="s">
        <v>2927</v>
      </c>
      <c r="I4917">
        <v>6995</v>
      </c>
      <c r="J4917" t="s">
        <v>51</v>
      </c>
      <c r="K4917" t="s">
        <v>2945</v>
      </c>
      <c r="L4917">
        <v>1941</v>
      </c>
      <c r="M4917">
        <v>1926</v>
      </c>
      <c r="N4917">
        <v>400</v>
      </c>
      <c r="O4917" t="s">
        <v>2930</v>
      </c>
      <c r="P4917">
        <v>0.41097132033567102</v>
      </c>
      <c r="Q4917">
        <v>0.84117480104498399</v>
      </c>
      <c r="R4917">
        <v>0.60992064866088103</v>
      </c>
      <c r="S4917">
        <v>9.91310061074646E-2</v>
      </c>
      <c r="T4917">
        <v>2.2111791302481998</v>
      </c>
      <c r="U4917">
        <v>2.2111791302481998</v>
      </c>
      <c r="V4917">
        <v>2.42187222888231</v>
      </c>
      <c r="W4917">
        <v>9.09</v>
      </c>
      <c r="X4917">
        <v>5.36</v>
      </c>
      <c r="Y4917">
        <v>37057</v>
      </c>
      <c r="Z4917">
        <v>2647</v>
      </c>
      <c r="AA4917">
        <v>0.25</v>
      </c>
      <c r="AB4917">
        <v>14</v>
      </c>
      <c r="AC4917">
        <v>10</v>
      </c>
      <c r="AD4917">
        <v>4</v>
      </c>
      <c r="AE4917">
        <v>71.430000000000007</v>
      </c>
      <c r="AF4917">
        <v>14</v>
      </c>
      <c r="AG4917">
        <v>3</v>
      </c>
      <c r="AH4917">
        <v>3</v>
      </c>
      <c r="AI4917">
        <v>8</v>
      </c>
    </row>
    <row r="4918" spans="1:35" x14ac:dyDescent="0.2">
      <c r="A4918" s="102">
        <v>2460</v>
      </c>
      <c r="B4918">
        <v>2281</v>
      </c>
      <c r="C4918" t="s">
        <v>1361</v>
      </c>
      <c r="D4918" t="s">
        <v>2955</v>
      </c>
      <c r="E4918">
        <v>2684</v>
      </c>
      <c r="F4918">
        <v>2671</v>
      </c>
      <c r="G4918">
        <v>400</v>
      </c>
      <c r="H4918" t="s">
        <v>2927</v>
      </c>
      <c r="I4918">
        <v>9706</v>
      </c>
      <c r="J4918" t="s">
        <v>3103</v>
      </c>
      <c r="K4918" t="s">
        <v>2949</v>
      </c>
      <c r="L4918">
        <v>5630</v>
      </c>
      <c r="M4918">
        <v>5500</v>
      </c>
      <c r="N4918">
        <v>200</v>
      </c>
      <c r="O4918" t="s">
        <v>2930</v>
      </c>
      <c r="P4918">
        <v>0.48688835788818802</v>
      </c>
      <c r="Q4918">
        <v>0.88849016412431003</v>
      </c>
      <c r="R4918">
        <v>0.96095498406244495</v>
      </c>
      <c r="S4918">
        <v>7.6206641498924393E-2</v>
      </c>
      <c r="T4918">
        <v>1.2217848039811401</v>
      </c>
      <c r="U4918">
        <v>1.2217848039811401</v>
      </c>
      <c r="V4918">
        <v>0.53053163515068003</v>
      </c>
      <c r="W4918">
        <v>6.19</v>
      </c>
      <c r="X4918">
        <v>2.87</v>
      </c>
      <c r="Y4918">
        <v>37057</v>
      </c>
      <c r="Z4918">
        <v>3088</v>
      </c>
      <c r="AA4918">
        <v>0.14000000000000001</v>
      </c>
      <c r="AB4918">
        <v>12</v>
      </c>
      <c r="AC4918">
        <v>7</v>
      </c>
      <c r="AD4918">
        <v>5</v>
      </c>
      <c r="AE4918">
        <v>58.33</v>
      </c>
      <c r="AF4918">
        <v>10</v>
      </c>
      <c r="AG4918">
        <v>7</v>
      </c>
      <c r="AH4918">
        <v>4</v>
      </c>
      <c r="AI4918">
        <v>1</v>
      </c>
    </row>
    <row r="4919" spans="1:35" x14ac:dyDescent="0.2">
      <c r="A4919" s="102">
        <v>5549</v>
      </c>
      <c r="B4919">
        <v>5486</v>
      </c>
      <c r="C4919" t="s">
        <v>871</v>
      </c>
      <c r="D4919" t="s">
        <v>2988</v>
      </c>
      <c r="E4919">
        <v>1774</v>
      </c>
      <c r="F4919">
        <v>1790</v>
      </c>
      <c r="G4919">
        <v>600</v>
      </c>
      <c r="H4919" t="s">
        <v>2927</v>
      </c>
      <c r="I4919">
        <v>8804</v>
      </c>
      <c r="J4919" t="s">
        <v>1097</v>
      </c>
      <c r="K4919" t="s">
        <v>2949</v>
      </c>
      <c r="L4919">
        <v>1791</v>
      </c>
      <c r="M4919">
        <v>1788</v>
      </c>
      <c r="N4919">
        <v>600</v>
      </c>
      <c r="O4919" t="s">
        <v>2930</v>
      </c>
      <c r="P4919">
        <v>0.89328965424631801</v>
      </c>
      <c r="Q4919">
        <v>0.84195600465512199</v>
      </c>
      <c r="R4919">
        <v>0.227576035667657</v>
      </c>
      <c r="S4919">
        <v>0.47362753299169302</v>
      </c>
      <c r="T4919">
        <v>1.4081318802043601</v>
      </c>
      <c r="U4919">
        <v>1.4081318802043601</v>
      </c>
      <c r="V4919">
        <v>1.48245111677786</v>
      </c>
      <c r="W4919">
        <v>7.39</v>
      </c>
      <c r="X4919">
        <v>0.11</v>
      </c>
      <c r="Y4919">
        <v>37033</v>
      </c>
      <c r="Z4919">
        <v>2315</v>
      </c>
      <c r="AA4919">
        <v>0.12</v>
      </c>
      <c r="AB4919">
        <v>16</v>
      </c>
      <c r="AC4919">
        <v>10</v>
      </c>
      <c r="AD4919">
        <v>6</v>
      </c>
      <c r="AE4919">
        <v>62.5</v>
      </c>
      <c r="AF4919">
        <v>13</v>
      </c>
      <c r="AG4919">
        <v>5</v>
      </c>
      <c r="AH4919">
        <v>5</v>
      </c>
      <c r="AI4919">
        <v>6</v>
      </c>
    </row>
    <row r="4920" spans="1:35" x14ac:dyDescent="0.2">
      <c r="A4920" s="102">
        <v>744</v>
      </c>
      <c r="B4920">
        <v>6951</v>
      </c>
      <c r="C4920" t="s">
        <v>229</v>
      </c>
      <c r="D4920" t="s">
        <v>2932</v>
      </c>
      <c r="E4920">
        <v>3685</v>
      </c>
      <c r="F4920">
        <v>3665</v>
      </c>
      <c r="G4920">
        <v>200</v>
      </c>
      <c r="H4920" t="s">
        <v>2927</v>
      </c>
      <c r="I4920">
        <v>9746</v>
      </c>
      <c r="J4920" t="s">
        <v>3201</v>
      </c>
      <c r="K4920" t="s">
        <v>2929</v>
      </c>
      <c r="L4920">
        <v>5600</v>
      </c>
      <c r="M4920">
        <v>5640</v>
      </c>
      <c r="N4920">
        <v>100</v>
      </c>
      <c r="O4920" t="s">
        <v>2930</v>
      </c>
      <c r="P4920">
        <v>0.79108855309852999</v>
      </c>
      <c r="Q4920">
        <v>0.92352333565907796</v>
      </c>
      <c r="R4920">
        <v>0.55730926514425805</v>
      </c>
      <c r="S4920">
        <v>0.36797247562485602</v>
      </c>
      <c r="T4920">
        <v>0.61289277451021795</v>
      </c>
      <c r="U4920">
        <v>0.61289277451021795</v>
      </c>
      <c r="V4920">
        <v>1.3473251434714599</v>
      </c>
      <c r="W4920">
        <v>3.05</v>
      </c>
      <c r="X4920">
        <v>29.96</v>
      </c>
      <c r="Y4920">
        <v>36874</v>
      </c>
      <c r="Z4920">
        <v>1756</v>
      </c>
      <c r="AA4920">
        <v>0.1</v>
      </c>
      <c r="AB4920">
        <v>21</v>
      </c>
      <c r="AC4920">
        <v>13</v>
      </c>
      <c r="AD4920">
        <v>8</v>
      </c>
      <c r="AE4920">
        <v>61.9</v>
      </c>
      <c r="AF4920">
        <v>10</v>
      </c>
      <c r="AG4920">
        <v>8</v>
      </c>
      <c r="AH4920">
        <v>6</v>
      </c>
      <c r="AI4920">
        <v>7</v>
      </c>
    </row>
    <row r="4921" spans="1:35" x14ac:dyDescent="0.2">
      <c r="A4921" s="102">
        <v>2504</v>
      </c>
      <c r="B4921">
        <v>2331</v>
      </c>
      <c r="C4921" t="s">
        <v>3130</v>
      </c>
      <c r="D4921" t="s">
        <v>2942</v>
      </c>
      <c r="E4921">
        <v>5750</v>
      </c>
      <c r="F4921">
        <v>5710</v>
      </c>
      <c r="G4921">
        <v>100</v>
      </c>
      <c r="H4921" t="s">
        <v>2930</v>
      </c>
      <c r="I4921">
        <v>3635</v>
      </c>
      <c r="J4921" t="s">
        <v>47</v>
      </c>
      <c r="K4921" t="s">
        <v>2929</v>
      </c>
      <c r="L4921">
        <v>3150</v>
      </c>
      <c r="M4921">
        <v>3155</v>
      </c>
      <c r="N4921">
        <v>200</v>
      </c>
      <c r="O4921" t="s">
        <v>2927</v>
      </c>
      <c r="P4921">
        <v>0.52941500376122597</v>
      </c>
      <c r="Q4921">
        <v>0.88777625186439502</v>
      </c>
      <c r="R4921">
        <v>0.109608532407713</v>
      </c>
      <c r="S4921">
        <v>2.8051352591102901E-2</v>
      </c>
      <c r="T4921">
        <v>-2.72017580492694</v>
      </c>
      <c r="U4921">
        <v>2.72017580492694</v>
      </c>
      <c r="V4921">
        <v>2.8362983483408102</v>
      </c>
      <c r="W4921">
        <v>-18.920000000000002</v>
      </c>
      <c r="X4921">
        <v>10.51</v>
      </c>
      <c r="Y4921">
        <v>36873</v>
      </c>
      <c r="Z4921">
        <v>2048</v>
      </c>
      <c r="AA4921">
        <v>-0.04</v>
      </c>
      <c r="AB4921">
        <v>18</v>
      </c>
      <c r="AC4921">
        <v>9</v>
      </c>
      <c r="AD4921">
        <v>9</v>
      </c>
      <c r="AE4921">
        <v>50</v>
      </c>
      <c r="AF4921">
        <v>12</v>
      </c>
      <c r="AG4921">
        <v>6</v>
      </c>
      <c r="AH4921">
        <v>5</v>
      </c>
      <c r="AI4921">
        <v>7</v>
      </c>
    </row>
    <row r="4922" spans="1:35" x14ac:dyDescent="0.2">
      <c r="A4922" s="102">
        <v>2480</v>
      </c>
      <c r="B4922">
        <v>4091</v>
      </c>
      <c r="C4922" t="s">
        <v>816</v>
      </c>
      <c r="D4922" t="s">
        <v>2952</v>
      </c>
      <c r="E4922">
        <v>2271</v>
      </c>
      <c r="F4922">
        <v>2282</v>
      </c>
      <c r="G4922">
        <v>400</v>
      </c>
      <c r="H4922" t="s">
        <v>2930</v>
      </c>
      <c r="I4922">
        <v>8919</v>
      </c>
      <c r="J4922" t="s">
        <v>3664</v>
      </c>
      <c r="K4922" t="s">
        <v>2949</v>
      </c>
      <c r="L4922">
        <v>4320</v>
      </c>
      <c r="M4922">
        <v>4380</v>
      </c>
      <c r="N4922">
        <v>200</v>
      </c>
      <c r="O4922" t="s">
        <v>2927</v>
      </c>
      <c r="P4922">
        <v>0.47802458229702599</v>
      </c>
      <c r="Q4922">
        <v>0.888175648074783</v>
      </c>
      <c r="R4922">
        <v>0.87694444556017104</v>
      </c>
      <c r="S4922">
        <v>0.109437522419617</v>
      </c>
      <c r="T4922">
        <v>-3.2678942755119803E-2</v>
      </c>
      <c r="U4922">
        <v>3.2678942755119803E-2</v>
      </c>
      <c r="V4922">
        <v>1.78179063551163</v>
      </c>
      <c r="W4922">
        <v>-0.14000000000000001</v>
      </c>
      <c r="X4922">
        <v>4.2</v>
      </c>
      <c r="Y4922">
        <v>36854</v>
      </c>
      <c r="Z4922">
        <v>2457</v>
      </c>
      <c r="AA4922">
        <v>0.09</v>
      </c>
      <c r="AB4922">
        <v>15</v>
      </c>
      <c r="AC4922">
        <v>7</v>
      </c>
      <c r="AD4922">
        <v>8</v>
      </c>
      <c r="AE4922">
        <v>46.67</v>
      </c>
      <c r="AF4922">
        <v>7</v>
      </c>
      <c r="AG4922">
        <v>6</v>
      </c>
      <c r="AH4922">
        <v>8</v>
      </c>
      <c r="AI4922">
        <v>1</v>
      </c>
    </row>
    <row r="4923" spans="1:35" x14ac:dyDescent="0.2">
      <c r="A4923" s="102">
        <v>4970</v>
      </c>
      <c r="B4923">
        <v>7182</v>
      </c>
      <c r="C4923" t="s">
        <v>3094</v>
      </c>
      <c r="D4923" t="s">
        <v>2990</v>
      </c>
      <c r="E4923">
        <v>1050</v>
      </c>
      <c r="F4923">
        <v>1047</v>
      </c>
      <c r="G4923">
        <v>1000</v>
      </c>
      <c r="H4923" t="s">
        <v>2927</v>
      </c>
      <c r="I4923">
        <v>7731</v>
      </c>
      <c r="J4923" t="s">
        <v>3247</v>
      </c>
      <c r="K4923" t="s">
        <v>2936</v>
      </c>
      <c r="L4923">
        <v>1309</v>
      </c>
      <c r="M4923">
        <v>1338</v>
      </c>
      <c r="N4923">
        <v>800</v>
      </c>
      <c r="O4923" t="s">
        <v>2930</v>
      </c>
      <c r="P4923">
        <v>0.80515454443419299</v>
      </c>
      <c r="Q4923">
        <v>0.84976499372004299</v>
      </c>
      <c r="R4923">
        <v>0.175258063970578</v>
      </c>
      <c r="S4923">
        <v>0.38676509909131301</v>
      </c>
      <c r="T4923">
        <v>1.3255333833215499</v>
      </c>
      <c r="U4923">
        <v>1.3255333833215499</v>
      </c>
      <c r="V4923">
        <v>0.84059371071979705</v>
      </c>
      <c r="W4923">
        <v>4.83</v>
      </c>
      <c r="X4923">
        <v>2.19</v>
      </c>
      <c r="Y4923">
        <v>36838</v>
      </c>
      <c r="Z4923">
        <v>1939</v>
      </c>
      <c r="AA4923">
        <v>0.11</v>
      </c>
      <c r="AB4923">
        <v>19</v>
      </c>
      <c r="AC4923">
        <v>10</v>
      </c>
      <c r="AD4923">
        <v>9</v>
      </c>
      <c r="AE4923">
        <v>52.63</v>
      </c>
      <c r="AF4923">
        <v>14</v>
      </c>
      <c r="AG4923">
        <v>4</v>
      </c>
      <c r="AH4923">
        <v>2</v>
      </c>
      <c r="AI4923">
        <v>13</v>
      </c>
    </row>
    <row r="4924" spans="1:35" x14ac:dyDescent="0.2">
      <c r="A4924" s="102">
        <v>7960</v>
      </c>
      <c r="B4924">
        <v>2331</v>
      </c>
      <c r="C4924" t="s">
        <v>3130</v>
      </c>
      <c r="D4924" t="s">
        <v>2942</v>
      </c>
      <c r="E4924">
        <v>5750</v>
      </c>
      <c r="F4924">
        <v>5710</v>
      </c>
      <c r="G4924">
        <v>100</v>
      </c>
      <c r="H4924" t="s">
        <v>2927</v>
      </c>
      <c r="I4924">
        <v>2492</v>
      </c>
      <c r="J4924" t="s">
        <v>740</v>
      </c>
      <c r="K4924" t="s">
        <v>2942</v>
      </c>
      <c r="L4924">
        <v>900</v>
      </c>
      <c r="M4924">
        <v>884</v>
      </c>
      <c r="N4924">
        <v>600</v>
      </c>
      <c r="O4924" t="s">
        <v>2930</v>
      </c>
      <c r="P4924">
        <v>0.44194707111035397</v>
      </c>
      <c r="Q4924">
        <v>0.80990605359738699</v>
      </c>
      <c r="R4924">
        <v>0.56501654036174398</v>
      </c>
      <c r="S4924">
        <v>0.19082349016306199</v>
      </c>
      <c r="T4924">
        <v>0.40196309356729398</v>
      </c>
      <c r="U4924">
        <v>0.40196309356729398</v>
      </c>
      <c r="V4924">
        <v>0.16014250190930501</v>
      </c>
      <c r="W4924">
        <v>3.04</v>
      </c>
      <c r="X4924">
        <v>7.11</v>
      </c>
      <c r="Y4924">
        <v>36835</v>
      </c>
      <c r="Z4924">
        <v>1602</v>
      </c>
      <c r="AA4924">
        <v>-0.05</v>
      </c>
      <c r="AB4924">
        <v>23</v>
      </c>
      <c r="AC4924">
        <v>11</v>
      </c>
      <c r="AD4924">
        <v>12</v>
      </c>
      <c r="AE4924">
        <v>47.83</v>
      </c>
      <c r="AF4924">
        <v>8</v>
      </c>
      <c r="AG4924">
        <v>11</v>
      </c>
      <c r="AH4924">
        <v>11</v>
      </c>
      <c r="AI4924">
        <v>1</v>
      </c>
    </row>
    <row r="4925" spans="1:35" x14ac:dyDescent="0.2">
      <c r="A4925" s="102">
        <v>7150</v>
      </c>
      <c r="B4925">
        <v>5463</v>
      </c>
      <c r="C4925" t="s">
        <v>67</v>
      </c>
      <c r="D4925" t="s">
        <v>2988</v>
      </c>
      <c r="E4925">
        <v>3180</v>
      </c>
      <c r="F4925">
        <v>3170</v>
      </c>
      <c r="G4925">
        <v>300</v>
      </c>
      <c r="H4925" t="s">
        <v>2930</v>
      </c>
      <c r="I4925">
        <v>7459</v>
      </c>
      <c r="J4925" t="s">
        <v>973</v>
      </c>
      <c r="K4925" t="s">
        <v>2934</v>
      </c>
      <c r="L4925">
        <v>2468</v>
      </c>
      <c r="M4925">
        <v>2491</v>
      </c>
      <c r="N4925">
        <v>400</v>
      </c>
      <c r="O4925" t="s">
        <v>2927</v>
      </c>
      <c r="P4925">
        <v>0.57661105002039603</v>
      </c>
      <c r="Q4925">
        <v>0.820865907317753</v>
      </c>
      <c r="R4925">
        <v>0.20302787274395601</v>
      </c>
      <c r="S4925">
        <v>0.19088009862573199</v>
      </c>
      <c r="T4925">
        <v>-1.6114303010611199E-2</v>
      </c>
      <c r="U4925">
        <v>1.6114303010611199E-2</v>
      </c>
      <c r="V4925">
        <v>0.34561448622443502</v>
      </c>
      <c r="W4925">
        <v>-0.05</v>
      </c>
      <c r="X4925">
        <v>4.7699999999999996</v>
      </c>
      <c r="Y4925">
        <v>36770</v>
      </c>
      <c r="Z4925">
        <v>2626</v>
      </c>
      <c r="AA4925">
        <v>0.16</v>
      </c>
      <c r="AB4925">
        <v>14</v>
      </c>
      <c r="AC4925">
        <v>6</v>
      </c>
      <c r="AD4925">
        <v>8</v>
      </c>
      <c r="AE4925">
        <v>42.86</v>
      </c>
      <c r="AF4925">
        <v>13</v>
      </c>
      <c r="AG4925">
        <v>3</v>
      </c>
      <c r="AH4925">
        <v>2</v>
      </c>
      <c r="AI4925">
        <v>9</v>
      </c>
    </row>
    <row r="4926" spans="1:35" x14ac:dyDescent="0.2">
      <c r="A4926" s="102">
        <v>6821</v>
      </c>
      <c r="B4926">
        <v>3048</v>
      </c>
      <c r="C4926" t="s">
        <v>3338</v>
      </c>
      <c r="D4926" t="s">
        <v>2953</v>
      </c>
      <c r="E4926">
        <v>1208</v>
      </c>
      <c r="F4926">
        <v>1188</v>
      </c>
      <c r="G4926">
        <v>500</v>
      </c>
      <c r="H4926" t="s">
        <v>2930</v>
      </c>
      <c r="I4926">
        <v>6988</v>
      </c>
      <c r="J4926" t="s">
        <v>65</v>
      </c>
      <c r="K4926" t="s">
        <v>2952</v>
      </c>
      <c r="L4926">
        <v>6340</v>
      </c>
      <c r="M4926">
        <v>6310</v>
      </c>
      <c r="N4926">
        <v>100</v>
      </c>
      <c r="O4926" t="s">
        <v>2927</v>
      </c>
      <c r="P4926">
        <v>0.12823925291163699</v>
      </c>
      <c r="Q4926">
        <v>0.82517194562781504</v>
      </c>
      <c r="R4926">
        <v>0.39277876878674101</v>
      </c>
      <c r="S4926">
        <v>4.7546371794967797E-2</v>
      </c>
      <c r="T4926">
        <v>-1.75407224698822</v>
      </c>
      <c r="U4926">
        <v>1.75407224698822</v>
      </c>
      <c r="V4926">
        <v>1.6452253982735501</v>
      </c>
      <c r="W4926">
        <v>-6.17</v>
      </c>
      <c r="X4926">
        <v>5.86</v>
      </c>
      <c r="Y4926">
        <v>36682</v>
      </c>
      <c r="Z4926">
        <v>2445</v>
      </c>
      <c r="AA4926">
        <v>0.15</v>
      </c>
      <c r="AB4926">
        <v>15</v>
      </c>
      <c r="AC4926">
        <v>8</v>
      </c>
      <c r="AD4926">
        <v>7</v>
      </c>
      <c r="AE4926">
        <v>53.33</v>
      </c>
      <c r="AF4926">
        <v>10</v>
      </c>
      <c r="AG4926">
        <v>7</v>
      </c>
      <c r="AH4926">
        <v>5</v>
      </c>
      <c r="AI4926">
        <v>3</v>
      </c>
    </row>
    <row r="4927" spans="1:35" x14ac:dyDescent="0.2">
      <c r="A4927" s="102">
        <v>1297</v>
      </c>
      <c r="B4927">
        <v>5991</v>
      </c>
      <c r="C4927" t="s">
        <v>1327</v>
      </c>
      <c r="D4927" t="s">
        <v>3194</v>
      </c>
      <c r="E4927">
        <v>931</v>
      </c>
      <c r="F4927">
        <v>937</v>
      </c>
      <c r="G4927">
        <v>1100</v>
      </c>
      <c r="H4927" t="s">
        <v>2930</v>
      </c>
      <c r="I4927">
        <v>8002</v>
      </c>
      <c r="J4927" t="s">
        <v>29</v>
      </c>
      <c r="K4927" t="s">
        <v>2934</v>
      </c>
      <c r="L4927">
        <v>810.6</v>
      </c>
      <c r="M4927">
        <v>808.5</v>
      </c>
      <c r="N4927">
        <v>1300</v>
      </c>
      <c r="O4927" t="s">
        <v>2927</v>
      </c>
      <c r="P4927">
        <v>0.77023849830431201</v>
      </c>
      <c r="Q4927">
        <v>0.90929600300589697</v>
      </c>
      <c r="R4927">
        <v>0.205008759519127</v>
      </c>
      <c r="S4927">
        <v>0.33561026007571998</v>
      </c>
      <c r="T4927">
        <v>-0.988824136331792</v>
      </c>
      <c r="U4927">
        <v>0.988824136331792</v>
      </c>
      <c r="V4927">
        <v>0.95681178948822299</v>
      </c>
      <c r="W4927">
        <v>-2.94</v>
      </c>
      <c r="X4927">
        <v>1.97</v>
      </c>
      <c r="Y4927">
        <v>36618</v>
      </c>
      <c r="Z4927">
        <v>2034</v>
      </c>
      <c r="AA4927">
        <v>0.12</v>
      </c>
      <c r="AB4927">
        <v>18</v>
      </c>
      <c r="AC4927">
        <v>9</v>
      </c>
      <c r="AD4927">
        <v>9</v>
      </c>
      <c r="AE4927">
        <v>50</v>
      </c>
      <c r="AF4927">
        <v>14</v>
      </c>
      <c r="AG4927">
        <v>5</v>
      </c>
      <c r="AH4927">
        <v>3</v>
      </c>
      <c r="AI4927">
        <v>10</v>
      </c>
    </row>
    <row r="4928" spans="1:35" x14ac:dyDescent="0.2">
      <c r="A4928" s="102">
        <v>29</v>
      </c>
      <c r="B4928">
        <v>6471</v>
      </c>
      <c r="C4928" t="s">
        <v>1367</v>
      </c>
      <c r="D4928" t="s">
        <v>2940</v>
      </c>
      <c r="E4928">
        <v>959</v>
      </c>
      <c r="F4928">
        <v>951</v>
      </c>
      <c r="G4928">
        <v>1100</v>
      </c>
      <c r="H4928" t="s">
        <v>2927</v>
      </c>
      <c r="I4928">
        <v>6472</v>
      </c>
      <c r="J4928" t="s">
        <v>63</v>
      </c>
      <c r="K4928" t="s">
        <v>2940</v>
      </c>
      <c r="L4928">
        <v>302</v>
      </c>
      <c r="M4928">
        <v>299</v>
      </c>
      <c r="N4928">
        <v>3500</v>
      </c>
      <c r="O4928" t="s">
        <v>2930</v>
      </c>
      <c r="P4928">
        <v>0.91080759087367502</v>
      </c>
      <c r="Q4928">
        <v>0.96416318494282105</v>
      </c>
      <c r="R4928">
        <v>0.65673852698648705</v>
      </c>
      <c r="S4928">
        <v>0.17538417486926799</v>
      </c>
      <c r="T4928">
        <v>1.76280413485152</v>
      </c>
      <c r="U4928">
        <v>1.76280413485152</v>
      </c>
      <c r="V4928">
        <v>2.0857090535635501</v>
      </c>
      <c r="W4928">
        <v>3.93</v>
      </c>
      <c r="X4928">
        <v>0.04</v>
      </c>
      <c r="Y4928">
        <v>36555</v>
      </c>
      <c r="Z4928">
        <v>2285</v>
      </c>
      <c r="AA4928">
        <v>0.09</v>
      </c>
      <c r="AB4928">
        <v>16</v>
      </c>
      <c r="AC4928">
        <v>8</v>
      </c>
      <c r="AD4928">
        <v>8</v>
      </c>
      <c r="AE4928">
        <v>50</v>
      </c>
      <c r="AF4928">
        <v>16</v>
      </c>
      <c r="AG4928">
        <v>2</v>
      </c>
      <c r="AH4928">
        <v>2</v>
      </c>
      <c r="AI4928">
        <v>12</v>
      </c>
    </row>
    <row r="4929" spans="1:35" x14ac:dyDescent="0.2">
      <c r="A4929" s="102">
        <v>3774</v>
      </c>
      <c r="B4929">
        <v>3141</v>
      </c>
      <c r="C4929" t="s">
        <v>3133</v>
      </c>
      <c r="D4929" t="s">
        <v>2953</v>
      </c>
      <c r="E4929">
        <v>6330</v>
      </c>
      <c r="F4929">
        <v>6320</v>
      </c>
      <c r="G4929">
        <v>100</v>
      </c>
      <c r="H4929" t="s">
        <v>2930</v>
      </c>
      <c r="I4929">
        <v>6963</v>
      </c>
      <c r="J4929" t="s">
        <v>3605</v>
      </c>
      <c r="K4929" t="s">
        <v>2932</v>
      </c>
      <c r="L4929">
        <v>8620</v>
      </c>
      <c r="M4929">
        <v>8580</v>
      </c>
      <c r="N4929">
        <v>100</v>
      </c>
      <c r="O4929" t="s">
        <v>2927</v>
      </c>
      <c r="P4929">
        <v>0.65706214886807901</v>
      </c>
      <c r="Q4929">
        <v>0.86700831539221701</v>
      </c>
      <c r="R4929">
        <v>0.414698477490547</v>
      </c>
      <c r="S4929">
        <v>0.10069343168360401</v>
      </c>
      <c r="T4929">
        <v>-0.41657482633045601</v>
      </c>
      <c r="U4929">
        <v>0.41657482633045601</v>
      </c>
      <c r="V4929">
        <v>0.34794182977515098</v>
      </c>
      <c r="W4929">
        <v>-1.61</v>
      </c>
      <c r="X4929">
        <v>26.34</v>
      </c>
      <c r="Y4929">
        <v>36542</v>
      </c>
      <c r="Z4929">
        <v>3322</v>
      </c>
      <c r="AA4929">
        <v>0.38</v>
      </c>
      <c r="AB4929">
        <v>11</v>
      </c>
      <c r="AC4929">
        <v>6</v>
      </c>
      <c r="AD4929">
        <v>5</v>
      </c>
      <c r="AE4929">
        <v>54.55</v>
      </c>
      <c r="AF4929">
        <v>9</v>
      </c>
      <c r="AG4929">
        <v>6</v>
      </c>
      <c r="AH4929">
        <v>3</v>
      </c>
      <c r="AI4929">
        <v>2</v>
      </c>
    </row>
    <row r="4930" spans="1:35" x14ac:dyDescent="0.2">
      <c r="A4930" s="102">
        <v>3788</v>
      </c>
      <c r="B4930">
        <v>6971</v>
      </c>
      <c r="C4930" t="s">
        <v>951</v>
      </c>
      <c r="D4930" t="s">
        <v>2932</v>
      </c>
      <c r="E4930">
        <v>7344</v>
      </c>
      <c r="F4930">
        <v>7328</v>
      </c>
      <c r="G4930">
        <v>100</v>
      </c>
      <c r="H4930" t="s">
        <v>2930</v>
      </c>
      <c r="I4930">
        <v>9746</v>
      </c>
      <c r="J4930" t="s">
        <v>3201</v>
      </c>
      <c r="K4930" t="s">
        <v>2929</v>
      </c>
      <c r="L4930">
        <v>5600</v>
      </c>
      <c r="M4930">
        <v>5640</v>
      </c>
      <c r="N4930">
        <v>100</v>
      </c>
      <c r="O4930" t="s">
        <v>2927</v>
      </c>
      <c r="P4930">
        <v>0.41355544002891897</v>
      </c>
      <c r="Q4930">
        <v>0.86677733106274601</v>
      </c>
      <c r="R4930">
        <v>5.3518466606309503E-2</v>
      </c>
      <c r="S4930">
        <v>5.3327645636677801E-2</v>
      </c>
      <c r="T4930">
        <v>-2.1442312570276099</v>
      </c>
      <c r="U4930">
        <v>2.1442312570276099</v>
      </c>
      <c r="V4930">
        <v>1.7713225571245901</v>
      </c>
      <c r="W4930">
        <v>-11.2</v>
      </c>
      <c r="X4930">
        <v>23.03</v>
      </c>
      <c r="Y4930">
        <v>36501</v>
      </c>
      <c r="Z4930">
        <v>6084</v>
      </c>
      <c r="AA4930">
        <v>0.46</v>
      </c>
      <c r="AB4930">
        <v>6</v>
      </c>
      <c r="AC4930">
        <v>3</v>
      </c>
      <c r="AD4930">
        <v>3</v>
      </c>
      <c r="AE4930">
        <v>50</v>
      </c>
      <c r="AF4930">
        <v>10</v>
      </c>
      <c r="AG4930">
        <v>1</v>
      </c>
      <c r="AH4930">
        <v>2</v>
      </c>
      <c r="AI4930">
        <v>3</v>
      </c>
    </row>
    <row r="4931" spans="1:35" x14ac:dyDescent="0.2">
      <c r="A4931" s="102">
        <v>2914</v>
      </c>
      <c r="B4931">
        <v>3863</v>
      </c>
      <c r="C4931" t="s">
        <v>3214</v>
      </c>
      <c r="D4931" t="s">
        <v>3213</v>
      </c>
      <c r="E4931">
        <v>1848</v>
      </c>
      <c r="F4931">
        <v>1861</v>
      </c>
      <c r="G4931">
        <v>500</v>
      </c>
      <c r="H4931" t="s">
        <v>2927</v>
      </c>
      <c r="I4931">
        <v>8242</v>
      </c>
      <c r="J4931" t="s">
        <v>1044</v>
      </c>
      <c r="K4931" t="s">
        <v>2953</v>
      </c>
      <c r="L4931">
        <v>1014</v>
      </c>
      <c r="M4931">
        <v>1011</v>
      </c>
      <c r="N4931">
        <v>900</v>
      </c>
      <c r="O4931" t="s">
        <v>2930</v>
      </c>
      <c r="P4931">
        <v>0.61738433560102401</v>
      </c>
      <c r="Q4931">
        <v>0.88117502783946999</v>
      </c>
      <c r="R4931">
        <v>0.35900150299713302</v>
      </c>
      <c r="S4931">
        <v>0.27719710997775898</v>
      </c>
      <c r="T4931">
        <v>3.0720226448244001</v>
      </c>
      <c r="U4931">
        <v>3.0720226448244001</v>
      </c>
      <c r="V4931">
        <v>3.2900940094440099</v>
      </c>
      <c r="W4931">
        <v>15.68</v>
      </c>
      <c r="X4931">
        <v>2.21</v>
      </c>
      <c r="Y4931">
        <v>36311</v>
      </c>
      <c r="Z4931">
        <v>1650</v>
      </c>
      <c r="AA4931">
        <v>0.05</v>
      </c>
      <c r="AB4931">
        <v>22</v>
      </c>
      <c r="AC4931">
        <v>13</v>
      </c>
      <c r="AD4931">
        <v>9</v>
      </c>
      <c r="AE4931">
        <v>59.09</v>
      </c>
      <c r="AF4931">
        <v>11</v>
      </c>
      <c r="AG4931">
        <v>9</v>
      </c>
      <c r="AH4931">
        <v>8</v>
      </c>
      <c r="AI4931">
        <v>5</v>
      </c>
    </row>
    <row r="4932" spans="1:35" x14ac:dyDescent="0.2">
      <c r="A4932" s="102">
        <v>8345</v>
      </c>
      <c r="B4932">
        <v>1969</v>
      </c>
      <c r="C4932" t="s">
        <v>3445</v>
      </c>
      <c r="D4932" t="s">
        <v>2937</v>
      </c>
      <c r="E4932">
        <v>1973</v>
      </c>
      <c r="F4932">
        <v>1971</v>
      </c>
      <c r="G4932">
        <v>500</v>
      </c>
      <c r="H4932" t="s">
        <v>2927</v>
      </c>
      <c r="I4932">
        <v>6952</v>
      </c>
      <c r="J4932" t="s">
        <v>540</v>
      </c>
      <c r="K4932" t="s">
        <v>2932</v>
      </c>
      <c r="L4932">
        <v>2036</v>
      </c>
      <c r="M4932">
        <v>2031</v>
      </c>
      <c r="N4932">
        <v>500</v>
      </c>
      <c r="O4932" t="s">
        <v>2930</v>
      </c>
      <c r="P4932">
        <v>0.18025450625677999</v>
      </c>
      <c r="Q4932">
        <v>0.80527762832843297</v>
      </c>
      <c r="R4932">
        <v>0.47952431891353697</v>
      </c>
      <c r="S4932">
        <v>0.17160926505173699</v>
      </c>
      <c r="T4932">
        <v>0.26514151588387003</v>
      </c>
      <c r="U4932">
        <v>0.26514151588387003</v>
      </c>
      <c r="V4932">
        <v>0.141183586878569</v>
      </c>
      <c r="W4932">
        <v>2.38</v>
      </c>
      <c r="X4932">
        <v>2.95</v>
      </c>
      <c r="Y4932">
        <v>36241</v>
      </c>
      <c r="Z4932">
        <v>2013</v>
      </c>
      <c r="AA4932">
        <v>0.08</v>
      </c>
      <c r="AB4932">
        <v>18</v>
      </c>
      <c r="AC4932">
        <v>9</v>
      </c>
      <c r="AD4932">
        <v>9</v>
      </c>
      <c r="AE4932">
        <v>50</v>
      </c>
      <c r="AF4932">
        <v>14</v>
      </c>
      <c r="AG4932">
        <v>4</v>
      </c>
      <c r="AH4932">
        <v>4</v>
      </c>
      <c r="AI4932">
        <v>10</v>
      </c>
    </row>
    <row r="4933" spans="1:35" x14ac:dyDescent="0.2">
      <c r="A4933" s="102">
        <v>6212</v>
      </c>
      <c r="B4933">
        <v>2206</v>
      </c>
      <c r="C4933" t="s">
        <v>726</v>
      </c>
      <c r="D4933" t="s">
        <v>2955</v>
      </c>
      <c r="E4933">
        <v>4955</v>
      </c>
      <c r="F4933">
        <v>4900</v>
      </c>
      <c r="G4933">
        <v>200</v>
      </c>
      <c r="H4933" t="s">
        <v>2930</v>
      </c>
      <c r="I4933">
        <v>8058</v>
      </c>
      <c r="J4933" t="s">
        <v>3381</v>
      </c>
      <c r="K4933" t="s">
        <v>2934</v>
      </c>
      <c r="L4933">
        <v>2897.5</v>
      </c>
      <c r="M4933">
        <v>2920</v>
      </c>
      <c r="N4933">
        <v>300</v>
      </c>
      <c r="O4933" t="s">
        <v>2927</v>
      </c>
      <c r="P4933">
        <v>0.274870506381591</v>
      </c>
      <c r="Q4933">
        <v>0.83316730890480395</v>
      </c>
      <c r="R4933">
        <v>0.90420061614770797</v>
      </c>
      <c r="S4933">
        <v>0.24489237799677799</v>
      </c>
      <c r="T4933">
        <v>-0.93541829738274096</v>
      </c>
      <c r="U4933">
        <v>0.93541829738274096</v>
      </c>
      <c r="V4933">
        <v>0.73762634116849402</v>
      </c>
      <c r="W4933">
        <v>-3.23</v>
      </c>
      <c r="X4933">
        <v>10.61</v>
      </c>
      <c r="Y4933">
        <v>36172</v>
      </c>
      <c r="Z4933">
        <v>3014</v>
      </c>
      <c r="AA4933">
        <v>0.01</v>
      </c>
      <c r="AB4933">
        <v>12</v>
      </c>
      <c r="AC4933">
        <v>4</v>
      </c>
      <c r="AD4933">
        <v>8</v>
      </c>
      <c r="AE4933">
        <v>33.33</v>
      </c>
      <c r="AF4933">
        <v>14</v>
      </c>
      <c r="AG4933">
        <v>2</v>
      </c>
      <c r="AH4933">
        <v>1</v>
      </c>
      <c r="AI4933">
        <v>9</v>
      </c>
    </row>
    <row r="4934" spans="1:35" x14ac:dyDescent="0.2">
      <c r="A4934" s="102">
        <v>2101</v>
      </c>
      <c r="B4934">
        <v>4204</v>
      </c>
      <c r="C4934" t="s">
        <v>230</v>
      </c>
      <c r="D4934" t="s">
        <v>2952</v>
      </c>
      <c r="E4934">
        <v>1900</v>
      </c>
      <c r="F4934">
        <v>1874</v>
      </c>
      <c r="G4934">
        <v>500</v>
      </c>
      <c r="H4934" t="s">
        <v>2927</v>
      </c>
      <c r="I4934">
        <v>7701</v>
      </c>
      <c r="J4934" t="s">
        <v>3705</v>
      </c>
      <c r="K4934" t="s">
        <v>2936</v>
      </c>
      <c r="L4934">
        <v>3030</v>
      </c>
      <c r="M4934">
        <v>3035</v>
      </c>
      <c r="N4934">
        <v>300</v>
      </c>
      <c r="O4934" t="s">
        <v>2930</v>
      </c>
      <c r="P4934">
        <v>0.39720249737834601</v>
      </c>
      <c r="Q4934">
        <v>0.89436927586829496</v>
      </c>
      <c r="R4934">
        <v>6.9089305071272797E-2</v>
      </c>
      <c r="S4934">
        <v>3.9136498650737699E-2</v>
      </c>
      <c r="T4934">
        <v>0.988595327664062</v>
      </c>
      <c r="U4934">
        <v>0.988595327664062</v>
      </c>
      <c r="V4934">
        <v>0.20067725512565901</v>
      </c>
      <c r="W4934">
        <v>4.66</v>
      </c>
      <c r="X4934">
        <v>2.91</v>
      </c>
      <c r="Y4934">
        <v>36158</v>
      </c>
      <c r="Z4934">
        <v>1808</v>
      </c>
      <c r="AA4934">
        <v>0.2</v>
      </c>
      <c r="AB4934">
        <v>20</v>
      </c>
      <c r="AC4934">
        <v>11</v>
      </c>
      <c r="AD4934">
        <v>9</v>
      </c>
      <c r="AE4934">
        <v>55</v>
      </c>
      <c r="AF4934">
        <v>11</v>
      </c>
      <c r="AG4934">
        <v>9</v>
      </c>
      <c r="AH4934">
        <v>6</v>
      </c>
      <c r="AI4934">
        <v>5</v>
      </c>
    </row>
    <row r="4935" spans="1:35" x14ac:dyDescent="0.2">
      <c r="A4935" s="102">
        <v>8332</v>
      </c>
      <c r="B4935">
        <v>4212</v>
      </c>
      <c r="C4935" t="s">
        <v>822</v>
      </c>
      <c r="D4935" t="s">
        <v>2952</v>
      </c>
      <c r="E4935">
        <v>2579</v>
      </c>
      <c r="F4935">
        <v>2529</v>
      </c>
      <c r="G4935">
        <v>300</v>
      </c>
      <c r="H4935" t="s">
        <v>2927</v>
      </c>
      <c r="I4935">
        <v>6645</v>
      </c>
      <c r="J4935" t="s">
        <v>931</v>
      </c>
      <c r="K4935" t="s">
        <v>2932</v>
      </c>
      <c r="L4935">
        <v>6820</v>
      </c>
      <c r="M4935">
        <v>6840</v>
      </c>
      <c r="N4935">
        <v>100</v>
      </c>
      <c r="O4935" t="s">
        <v>2930</v>
      </c>
      <c r="P4935">
        <v>0.42941643219285902</v>
      </c>
      <c r="Q4935">
        <v>0.80542877171212701</v>
      </c>
      <c r="R4935">
        <v>0.459859349672676</v>
      </c>
      <c r="S4935">
        <v>5.83052464942517E-2</v>
      </c>
      <c r="T4935">
        <v>1.4042817957748099</v>
      </c>
      <c r="U4935">
        <v>1.4042817957748099</v>
      </c>
      <c r="V4935">
        <v>1.98025869407555</v>
      </c>
      <c r="W4935">
        <v>4.24</v>
      </c>
      <c r="X4935">
        <v>10.92</v>
      </c>
      <c r="Y4935">
        <v>36153</v>
      </c>
      <c r="Z4935">
        <v>3287</v>
      </c>
      <c r="AA4935">
        <v>0.28000000000000003</v>
      </c>
      <c r="AB4935">
        <v>11</v>
      </c>
      <c r="AC4935">
        <v>6</v>
      </c>
      <c r="AD4935">
        <v>5</v>
      </c>
      <c r="AE4935">
        <v>54.55</v>
      </c>
      <c r="AF4935">
        <v>13</v>
      </c>
      <c r="AG4935">
        <v>4</v>
      </c>
      <c r="AH4935">
        <v>1</v>
      </c>
      <c r="AI4935">
        <v>6</v>
      </c>
    </row>
    <row r="4936" spans="1:35" x14ac:dyDescent="0.2">
      <c r="A4936" s="102">
        <v>4493</v>
      </c>
      <c r="B4936">
        <v>6436</v>
      </c>
      <c r="C4936" t="s">
        <v>3647</v>
      </c>
      <c r="D4936" t="s">
        <v>2940</v>
      </c>
      <c r="E4936">
        <v>3070</v>
      </c>
      <c r="F4936">
        <v>3015</v>
      </c>
      <c r="G4936">
        <v>300</v>
      </c>
      <c r="H4936" t="s">
        <v>2930</v>
      </c>
      <c r="I4936">
        <v>6750</v>
      </c>
      <c r="J4936" t="s">
        <v>2993</v>
      </c>
      <c r="K4936" t="s">
        <v>2932</v>
      </c>
      <c r="L4936">
        <v>4400</v>
      </c>
      <c r="M4936">
        <v>4275</v>
      </c>
      <c r="N4936">
        <v>200</v>
      </c>
      <c r="O4936" t="s">
        <v>2927</v>
      </c>
      <c r="P4936">
        <v>8.2887393689802094E-2</v>
      </c>
      <c r="Q4936">
        <v>0.85626650723064401</v>
      </c>
      <c r="R4936">
        <v>0.403991013435198</v>
      </c>
      <c r="S4936">
        <v>0.22720792416532901</v>
      </c>
      <c r="T4936">
        <v>-1.4412556297613901</v>
      </c>
      <c r="U4936">
        <v>1.4412556297613901</v>
      </c>
      <c r="V4936">
        <v>2.3282922747775001</v>
      </c>
      <c r="W4936">
        <v>-7.93</v>
      </c>
      <c r="X4936">
        <v>5.79</v>
      </c>
      <c r="Y4936">
        <v>36039</v>
      </c>
      <c r="Z4936">
        <v>3003</v>
      </c>
      <c r="AA4936">
        <v>0.23</v>
      </c>
      <c r="AB4936">
        <v>12</v>
      </c>
      <c r="AC4936">
        <v>8</v>
      </c>
      <c r="AD4936">
        <v>4</v>
      </c>
      <c r="AE4936">
        <v>66.67</v>
      </c>
      <c r="AF4936">
        <v>11</v>
      </c>
      <c r="AG4936">
        <v>4</v>
      </c>
      <c r="AH4936">
        <v>2</v>
      </c>
      <c r="AI4936">
        <v>6</v>
      </c>
    </row>
    <row r="4937" spans="1:35" x14ac:dyDescent="0.2">
      <c r="A4937" s="102">
        <v>8597</v>
      </c>
      <c r="B4937">
        <v>7817</v>
      </c>
      <c r="C4937" t="s">
        <v>696</v>
      </c>
      <c r="D4937" t="s">
        <v>2951</v>
      </c>
      <c r="E4937">
        <v>4605</v>
      </c>
      <c r="F4937">
        <v>4615</v>
      </c>
      <c r="G4937">
        <v>100</v>
      </c>
      <c r="H4937" t="s">
        <v>2930</v>
      </c>
      <c r="I4937">
        <v>8279</v>
      </c>
      <c r="J4937" t="s">
        <v>1050</v>
      </c>
      <c r="K4937" t="s">
        <v>2953</v>
      </c>
      <c r="L4937">
        <v>5840</v>
      </c>
      <c r="M4937">
        <v>5810</v>
      </c>
      <c r="N4937">
        <v>100</v>
      </c>
      <c r="O4937" t="s">
        <v>2927</v>
      </c>
      <c r="P4937">
        <v>0.86373097496406803</v>
      </c>
      <c r="Q4937">
        <v>0.80174249968467304</v>
      </c>
      <c r="R4937">
        <v>0.259904377040162</v>
      </c>
      <c r="S4937">
        <v>0.18415526036761901</v>
      </c>
      <c r="T4937">
        <v>-1.7195697049424901</v>
      </c>
      <c r="U4937">
        <v>1.7195697049424901</v>
      </c>
      <c r="V4937">
        <v>2.9496186214763802</v>
      </c>
      <c r="W4937">
        <v>-3.71</v>
      </c>
      <c r="X4937">
        <v>20.57</v>
      </c>
      <c r="Y4937">
        <v>36036</v>
      </c>
      <c r="Z4937">
        <v>6006</v>
      </c>
      <c r="AA4937">
        <v>0.39</v>
      </c>
      <c r="AB4937">
        <v>6</v>
      </c>
      <c r="AC4937">
        <v>3</v>
      </c>
      <c r="AD4937">
        <v>3</v>
      </c>
      <c r="AE4937">
        <v>50</v>
      </c>
      <c r="AF4937">
        <v>12</v>
      </c>
      <c r="AG4937">
        <v>2</v>
      </c>
      <c r="AH4937">
        <v>0</v>
      </c>
      <c r="AI4937">
        <v>4</v>
      </c>
    </row>
    <row r="4938" spans="1:35" x14ac:dyDescent="0.2">
      <c r="A4938" s="102">
        <v>3688</v>
      </c>
      <c r="B4938">
        <v>5401</v>
      </c>
      <c r="C4938" t="s">
        <v>3380</v>
      </c>
      <c r="D4938" t="s">
        <v>2988</v>
      </c>
      <c r="E4938">
        <v>1553.5</v>
      </c>
      <c r="F4938">
        <v>1552</v>
      </c>
      <c r="G4938">
        <v>700</v>
      </c>
      <c r="H4938" t="s">
        <v>2930</v>
      </c>
      <c r="I4938">
        <v>8570</v>
      </c>
      <c r="J4938" t="s">
        <v>3702</v>
      </c>
      <c r="K4938" t="s">
        <v>2933</v>
      </c>
      <c r="L4938">
        <v>1800</v>
      </c>
      <c r="M4938">
        <v>1777</v>
      </c>
      <c r="N4938">
        <v>600</v>
      </c>
      <c r="O4938" t="s">
        <v>2927</v>
      </c>
      <c r="P4938">
        <v>0.175873439575505</v>
      </c>
      <c r="Q4938">
        <v>0.868360223814306</v>
      </c>
      <c r="R4938">
        <v>0.145352529476026</v>
      </c>
      <c r="S4938">
        <v>0.44254052944022199</v>
      </c>
      <c r="T4938">
        <v>-2.2770762859418001</v>
      </c>
      <c r="U4938">
        <v>2.2770762859418001</v>
      </c>
      <c r="V4938">
        <v>2.3348640264959699</v>
      </c>
      <c r="W4938">
        <v>-10.07</v>
      </c>
      <c r="X4938">
        <v>1.89</v>
      </c>
      <c r="Y4938">
        <v>36023</v>
      </c>
      <c r="Z4938">
        <v>3002</v>
      </c>
      <c r="AA4938">
        <v>0.1</v>
      </c>
      <c r="AB4938">
        <v>12</v>
      </c>
      <c r="AC4938">
        <v>6</v>
      </c>
      <c r="AD4938">
        <v>6</v>
      </c>
      <c r="AE4938">
        <v>50</v>
      </c>
      <c r="AF4938">
        <v>15</v>
      </c>
      <c r="AG4938">
        <v>3</v>
      </c>
      <c r="AH4938">
        <v>2</v>
      </c>
      <c r="AI4938">
        <v>7</v>
      </c>
    </row>
    <row r="4939" spans="1:35" x14ac:dyDescent="0.2">
      <c r="A4939" s="102">
        <v>295</v>
      </c>
      <c r="B4939">
        <v>4204</v>
      </c>
      <c r="C4939" t="s">
        <v>230</v>
      </c>
      <c r="D4939" t="s">
        <v>2952</v>
      </c>
      <c r="E4939">
        <v>1900</v>
      </c>
      <c r="F4939">
        <v>1874</v>
      </c>
      <c r="G4939">
        <v>500</v>
      </c>
      <c r="H4939" t="s">
        <v>2927</v>
      </c>
      <c r="I4939">
        <v>7282</v>
      </c>
      <c r="J4939" t="s">
        <v>3251</v>
      </c>
      <c r="K4939" t="s">
        <v>2945</v>
      </c>
      <c r="L4939">
        <v>2462</v>
      </c>
      <c r="M4939">
        <v>2471</v>
      </c>
      <c r="N4939">
        <v>400</v>
      </c>
      <c r="O4939" t="s">
        <v>2930</v>
      </c>
      <c r="P4939">
        <v>0.43023268946516202</v>
      </c>
      <c r="Q4939">
        <v>0.94049089538420105</v>
      </c>
      <c r="R4939">
        <v>6.1411317166773999E-3</v>
      </c>
      <c r="S4939">
        <v>3.1653047853833199E-3</v>
      </c>
      <c r="T4939">
        <v>0.89656695055744895</v>
      </c>
      <c r="U4939">
        <v>0.89656695055744895</v>
      </c>
      <c r="V4939">
        <v>1.53026011747538</v>
      </c>
      <c r="W4939">
        <v>3.8</v>
      </c>
      <c r="X4939">
        <v>5.2</v>
      </c>
      <c r="Y4939">
        <v>35900</v>
      </c>
      <c r="Z4939">
        <v>2244</v>
      </c>
      <c r="AA4939">
        <v>0.2</v>
      </c>
      <c r="AB4939">
        <v>16</v>
      </c>
      <c r="AC4939">
        <v>8</v>
      </c>
      <c r="AD4939">
        <v>8</v>
      </c>
      <c r="AE4939">
        <v>50</v>
      </c>
      <c r="AF4939">
        <v>14</v>
      </c>
      <c r="AG4939">
        <v>5</v>
      </c>
      <c r="AH4939">
        <v>2</v>
      </c>
      <c r="AI4939">
        <v>9</v>
      </c>
    </row>
    <row r="4940" spans="1:35" x14ac:dyDescent="0.2">
      <c r="A4940" s="102">
        <v>2957</v>
      </c>
      <c r="B4940">
        <v>7327</v>
      </c>
      <c r="C4940" t="s">
        <v>3249</v>
      </c>
      <c r="D4940" t="s">
        <v>2990</v>
      </c>
      <c r="E4940">
        <v>2822</v>
      </c>
      <c r="F4940">
        <v>2725</v>
      </c>
      <c r="G4940">
        <v>400</v>
      </c>
      <c r="H4940" t="s">
        <v>2927</v>
      </c>
      <c r="I4940">
        <v>7762</v>
      </c>
      <c r="J4940" t="s">
        <v>3203</v>
      </c>
      <c r="K4940" t="s">
        <v>2936</v>
      </c>
      <c r="L4940">
        <v>543</v>
      </c>
      <c r="M4940">
        <v>539</v>
      </c>
      <c r="N4940">
        <v>2000</v>
      </c>
      <c r="O4940" t="s">
        <v>2930</v>
      </c>
      <c r="P4940">
        <v>0.847823697949593</v>
      </c>
      <c r="Q4940">
        <v>0.88045553944057697</v>
      </c>
      <c r="R4940">
        <v>0.76125355383856497</v>
      </c>
      <c r="S4940">
        <v>0.20827377385613899</v>
      </c>
      <c r="T4940">
        <v>0.741654916337121</v>
      </c>
      <c r="U4940">
        <v>0.741654916337121</v>
      </c>
      <c r="V4940">
        <v>1.89577690080505</v>
      </c>
      <c r="W4940">
        <v>1.81</v>
      </c>
      <c r="X4940">
        <v>1.1000000000000001</v>
      </c>
      <c r="Y4940">
        <v>35851</v>
      </c>
      <c r="Z4940">
        <v>8963</v>
      </c>
      <c r="AA4940">
        <v>0.63</v>
      </c>
      <c r="AB4940">
        <v>4</v>
      </c>
      <c r="AC4940">
        <v>3</v>
      </c>
      <c r="AD4940">
        <v>1</v>
      </c>
      <c r="AE4940">
        <v>75</v>
      </c>
      <c r="AF4940">
        <v>11</v>
      </c>
      <c r="AG4940">
        <v>3</v>
      </c>
      <c r="AH4940">
        <v>0</v>
      </c>
      <c r="AI4940">
        <v>1</v>
      </c>
    </row>
    <row r="4941" spans="1:35" x14ac:dyDescent="0.2">
      <c r="A4941" s="102">
        <v>5959</v>
      </c>
      <c r="B4941">
        <v>4534</v>
      </c>
      <c r="C4941" t="s">
        <v>3255</v>
      </c>
      <c r="D4941" t="s">
        <v>2950</v>
      </c>
      <c r="E4941">
        <v>4340</v>
      </c>
      <c r="F4941">
        <v>4370</v>
      </c>
      <c r="G4941">
        <v>200</v>
      </c>
      <c r="H4941" t="s">
        <v>2930</v>
      </c>
      <c r="I4941">
        <v>9503</v>
      </c>
      <c r="J4941" t="s">
        <v>3654</v>
      </c>
      <c r="K4941" t="s">
        <v>2992</v>
      </c>
      <c r="L4941">
        <v>1309.5</v>
      </c>
      <c r="M4941">
        <v>1306.5</v>
      </c>
      <c r="N4941">
        <v>700</v>
      </c>
      <c r="O4941" t="s">
        <v>2927</v>
      </c>
      <c r="P4941">
        <v>0.326736674326151</v>
      </c>
      <c r="Q4941">
        <v>0.83647685954740603</v>
      </c>
      <c r="R4941">
        <v>0.59776607429168405</v>
      </c>
      <c r="S4941">
        <v>0.39576312296840099</v>
      </c>
      <c r="T4941">
        <v>-1.4286111845251299</v>
      </c>
      <c r="U4941">
        <v>1.4286111845251299</v>
      </c>
      <c r="V4941">
        <v>2.1011610513184098</v>
      </c>
      <c r="W4941">
        <v>-4.5999999999999996</v>
      </c>
      <c r="X4941">
        <v>4.6399999999999997</v>
      </c>
      <c r="Y4941">
        <v>35788</v>
      </c>
      <c r="Z4941">
        <v>1556</v>
      </c>
      <c r="AA4941">
        <v>0.16</v>
      </c>
      <c r="AB4941">
        <v>23</v>
      </c>
      <c r="AC4941">
        <v>12</v>
      </c>
      <c r="AD4941">
        <v>11</v>
      </c>
      <c r="AE4941">
        <v>52.17</v>
      </c>
      <c r="AF4941">
        <v>11</v>
      </c>
      <c r="AG4941">
        <v>10</v>
      </c>
      <c r="AH4941">
        <v>8</v>
      </c>
      <c r="AI4941">
        <v>5</v>
      </c>
    </row>
    <row r="4942" spans="1:35" x14ac:dyDescent="0.2">
      <c r="A4942" s="102">
        <v>2522</v>
      </c>
      <c r="B4942">
        <v>2427</v>
      </c>
      <c r="C4942" t="s">
        <v>3268</v>
      </c>
      <c r="D4942" t="s">
        <v>2942</v>
      </c>
      <c r="E4942">
        <v>980</v>
      </c>
      <c r="F4942">
        <v>995</v>
      </c>
      <c r="G4942">
        <v>1100</v>
      </c>
      <c r="H4942" t="s">
        <v>2930</v>
      </c>
      <c r="I4942">
        <v>5214</v>
      </c>
      <c r="J4942" t="s">
        <v>3284</v>
      </c>
      <c r="K4942" t="s">
        <v>2926</v>
      </c>
      <c r="L4942">
        <v>2218</v>
      </c>
      <c r="M4942">
        <v>2198</v>
      </c>
      <c r="N4942">
        <v>500</v>
      </c>
      <c r="O4942" t="s">
        <v>2927</v>
      </c>
      <c r="P4942">
        <v>0.80218763505815505</v>
      </c>
      <c r="Q4942">
        <v>0.88751217687005002</v>
      </c>
      <c r="R4942">
        <v>0.26912269801409699</v>
      </c>
      <c r="S4942">
        <v>2.8990551456790001E-2</v>
      </c>
      <c r="T4942">
        <v>-1.6347897141101999</v>
      </c>
      <c r="U4942">
        <v>1.6347897141101999</v>
      </c>
      <c r="V4942">
        <v>0.40960548239372702</v>
      </c>
      <c r="W4942">
        <v>-6.57</v>
      </c>
      <c r="X4942">
        <v>0.41</v>
      </c>
      <c r="Y4942">
        <v>35765</v>
      </c>
      <c r="Z4942">
        <v>1555</v>
      </c>
      <c r="AA4942">
        <v>0.06</v>
      </c>
      <c r="AB4942">
        <v>23</v>
      </c>
      <c r="AC4942">
        <v>13</v>
      </c>
      <c r="AD4942">
        <v>10</v>
      </c>
      <c r="AE4942">
        <v>56.52</v>
      </c>
      <c r="AF4942">
        <v>9</v>
      </c>
      <c r="AG4942">
        <v>11</v>
      </c>
      <c r="AH4942">
        <v>10</v>
      </c>
      <c r="AI4942">
        <v>2</v>
      </c>
    </row>
    <row r="4943" spans="1:35" x14ac:dyDescent="0.2">
      <c r="A4943" s="102">
        <v>5991</v>
      </c>
      <c r="B4943">
        <v>6305</v>
      </c>
      <c r="C4943" t="s">
        <v>31</v>
      </c>
      <c r="D4943" t="s">
        <v>2940</v>
      </c>
      <c r="E4943">
        <v>3100</v>
      </c>
      <c r="F4943">
        <v>3025</v>
      </c>
      <c r="G4943">
        <v>300</v>
      </c>
      <c r="H4943" t="s">
        <v>2930</v>
      </c>
      <c r="I4943">
        <v>6361</v>
      </c>
      <c r="J4943" t="s">
        <v>913</v>
      </c>
      <c r="K4943" t="s">
        <v>2940</v>
      </c>
      <c r="L4943">
        <v>3490</v>
      </c>
      <c r="M4943">
        <v>3505</v>
      </c>
      <c r="N4943">
        <v>300</v>
      </c>
      <c r="O4943" t="s">
        <v>2927</v>
      </c>
      <c r="P4943">
        <v>0.191373108815969</v>
      </c>
      <c r="Q4943">
        <v>0.836094398321784</v>
      </c>
      <c r="R4943">
        <v>0.93337057525882805</v>
      </c>
      <c r="S4943">
        <v>0.24093577154319501</v>
      </c>
      <c r="T4943">
        <v>-0.81134418300914901</v>
      </c>
      <c r="U4943">
        <v>0.81134418300914901</v>
      </c>
      <c r="V4943">
        <v>0.49137040151814698</v>
      </c>
      <c r="W4943">
        <v>-6.28</v>
      </c>
      <c r="X4943">
        <v>13.69</v>
      </c>
      <c r="Y4943">
        <v>35638</v>
      </c>
      <c r="Z4943">
        <v>2970</v>
      </c>
      <c r="AA4943">
        <v>0.13</v>
      </c>
      <c r="AB4943">
        <v>12</v>
      </c>
      <c r="AC4943">
        <v>5</v>
      </c>
      <c r="AD4943">
        <v>7</v>
      </c>
      <c r="AE4943">
        <v>41.67</v>
      </c>
      <c r="AF4943">
        <v>14</v>
      </c>
      <c r="AG4943">
        <v>4</v>
      </c>
      <c r="AH4943">
        <v>2</v>
      </c>
      <c r="AI4943">
        <v>6</v>
      </c>
    </row>
    <row r="4944" spans="1:35" x14ac:dyDescent="0.2">
      <c r="A4944" s="102">
        <v>5951</v>
      </c>
      <c r="B4944">
        <v>3086</v>
      </c>
      <c r="C4944" t="s">
        <v>767</v>
      </c>
      <c r="D4944" t="s">
        <v>2953</v>
      </c>
      <c r="E4944">
        <v>1355</v>
      </c>
      <c r="F4944">
        <v>1346</v>
      </c>
      <c r="G4944">
        <v>600</v>
      </c>
      <c r="H4944" t="s">
        <v>2930</v>
      </c>
      <c r="I4944">
        <v>9989</v>
      </c>
      <c r="J4944" t="s">
        <v>692</v>
      </c>
      <c r="K4944" t="s">
        <v>2953</v>
      </c>
      <c r="L4944">
        <v>3725</v>
      </c>
      <c r="M4944">
        <v>3745</v>
      </c>
      <c r="N4944">
        <v>200</v>
      </c>
      <c r="O4944" t="s">
        <v>2927</v>
      </c>
      <c r="P4944">
        <v>0.82542987453052197</v>
      </c>
      <c r="Q4944">
        <v>0.83656290887822604</v>
      </c>
      <c r="R4944">
        <v>6.11416751336065E-2</v>
      </c>
      <c r="S4944">
        <v>0.41414137575182203</v>
      </c>
      <c r="T4944">
        <v>-1.25581385063287</v>
      </c>
      <c r="U4944">
        <v>1.25581385063287</v>
      </c>
      <c r="V4944">
        <v>0.69611689233224805</v>
      </c>
      <c r="W4944">
        <v>-4.62</v>
      </c>
      <c r="X4944">
        <v>7.82</v>
      </c>
      <c r="Y4944">
        <v>35598</v>
      </c>
      <c r="Z4944">
        <v>2094</v>
      </c>
      <c r="AA4944">
        <v>0.16</v>
      </c>
      <c r="AB4944">
        <v>17</v>
      </c>
      <c r="AC4944">
        <v>6</v>
      </c>
      <c r="AD4944">
        <v>11</v>
      </c>
      <c r="AE4944">
        <v>35.29</v>
      </c>
      <c r="AF4944">
        <v>13</v>
      </c>
      <c r="AG4944">
        <v>6</v>
      </c>
      <c r="AH4944">
        <v>3</v>
      </c>
      <c r="AI4944">
        <v>8</v>
      </c>
    </row>
    <row r="4945" spans="1:35" x14ac:dyDescent="0.2">
      <c r="A4945" s="102">
        <v>3254</v>
      </c>
      <c r="B4945">
        <v>1803</v>
      </c>
      <c r="C4945" t="s">
        <v>2938</v>
      </c>
      <c r="D4945" t="s">
        <v>2937</v>
      </c>
      <c r="E4945">
        <v>1160</v>
      </c>
      <c r="F4945">
        <v>1165</v>
      </c>
      <c r="G4945">
        <v>900</v>
      </c>
      <c r="H4945" t="s">
        <v>2927</v>
      </c>
      <c r="I4945">
        <v>8031</v>
      </c>
      <c r="J4945" t="s">
        <v>1014</v>
      </c>
      <c r="K4945" t="s">
        <v>2934</v>
      </c>
      <c r="L4945">
        <v>1981</v>
      </c>
      <c r="M4945">
        <v>1981</v>
      </c>
      <c r="N4945">
        <v>500</v>
      </c>
      <c r="O4945" t="s">
        <v>2930</v>
      </c>
      <c r="P4945">
        <v>0.65007550126132896</v>
      </c>
      <c r="Q4945">
        <v>0.87569028702607299</v>
      </c>
      <c r="R4945">
        <v>0.39942611029146102</v>
      </c>
      <c r="S4945">
        <v>3.2704792990586297E-2</v>
      </c>
      <c r="T4945">
        <v>1.70415003945912</v>
      </c>
      <c r="U4945">
        <v>1.70415003945912</v>
      </c>
      <c r="V4945">
        <v>1.4938640261813401</v>
      </c>
      <c r="W4945">
        <v>4.01</v>
      </c>
      <c r="X4945">
        <v>5.86</v>
      </c>
      <c r="Y4945">
        <v>35560</v>
      </c>
      <c r="Z4945">
        <v>2092</v>
      </c>
      <c r="AA4945">
        <v>0.09</v>
      </c>
      <c r="AB4945">
        <v>17</v>
      </c>
      <c r="AC4945">
        <v>8</v>
      </c>
      <c r="AD4945">
        <v>9</v>
      </c>
      <c r="AE4945">
        <v>47.06</v>
      </c>
      <c r="AF4945">
        <v>14</v>
      </c>
      <c r="AG4945">
        <v>3</v>
      </c>
      <c r="AH4945">
        <v>3</v>
      </c>
      <c r="AI4945">
        <v>11</v>
      </c>
    </row>
    <row r="4946" spans="1:35" x14ac:dyDescent="0.2">
      <c r="A4946" s="102">
        <v>8424</v>
      </c>
      <c r="B4946">
        <v>4114</v>
      </c>
      <c r="C4946" t="s">
        <v>3136</v>
      </c>
      <c r="D4946" t="s">
        <v>2952</v>
      </c>
      <c r="E4946">
        <v>6320</v>
      </c>
      <c r="F4946">
        <v>6230</v>
      </c>
      <c r="G4946">
        <v>100</v>
      </c>
      <c r="H4946" t="s">
        <v>2930</v>
      </c>
      <c r="I4946">
        <v>9003</v>
      </c>
      <c r="J4946" t="s">
        <v>3230</v>
      </c>
      <c r="K4946" t="s">
        <v>3099</v>
      </c>
      <c r="L4946">
        <v>2960</v>
      </c>
      <c r="M4946">
        <v>2903</v>
      </c>
      <c r="N4946">
        <v>200</v>
      </c>
      <c r="O4946" t="s">
        <v>2927</v>
      </c>
      <c r="P4946">
        <v>0.67445395261536001</v>
      </c>
      <c r="Q4946">
        <v>0.80426127165307604</v>
      </c>
      <c r="R4946">
        <v>7.2096255401813206E-2</v>
      </c>
      <c r="S4946">
        <v>5.8312710905792903E-2</v>
      </c>
      <c r="T4946">
        <v>-1.9279313065999</v>
      </c>
      <c r="U4946">
        <v>1.9279313065999</v>
      </c>
      <c r="V4946">
        <v>2.25207335638436</v>
      </c>
      <c r="W4946">
        <v>-4.76</v>
      </c>
      <c r="X4946">
        <v>6.81</v>
      </c>
      <c r="Y4946">
        <v>35525</v>
      </c>
      <c r="Z4946">
        <v>5921</v>
      </c>
      <c r="AA4946">
        <v>0.59</v>
      </c>
      <c r="AB4946">
        <v>6</v>
      </c>
      <c r="AC4946">
        <v>3</v>
      </c>
      <c r="AD4946">
        <v>3</v>
      </c>
      <c r="AE4946">
        <v>50</v>
      </c>
      <c r="AF4946">
        <v>13</v>
      </c>
      <c r="AG4946">
        <v>3</v>
      </c>
      <c r="AH4946">
        <v>1</v>
      </c>
      <c r="AI4946">
        <v>2</v>
      </c>
    </row>
    <row r="4947" spans="1:35" x14ac:dyDescent="0.2">
      <c r="A4947" s="102">
        <v>2977</v>
      </c>
      <c r="B4947">
        <v>6856</v>
      </c>
      <c r="C4947" t="s">
        <v>235</v>
      </c>
      <c r="D4947" t="s">
        <v>2932</v>
      </c>
      <c r="E4947">
        <v>7250</v>
      </c>
      <c r="F4947">
        <v>7210</v>
      </c>
      <c r="G4947">
        <v>100</v>
      </c>
      <c r="H4947" t="s">
        <v>2930</v>
      </c>
      <c r="I4947">
        <v>7203</v>
      </c>
      <c r="J4947" t="s">
        <v>233</v>
      </c>
      <c r="K4947" t="s">
        <v>2945</v>
      </c>
      <c r="L4947">
        <v>7959</v>
      </c>
      <c r="M4947">
        <v>7862</v>
      </c>
      <c r="N4947">
        <v>100</v>
      </c>
      <c r="O4947" t="s">
        <v>2927</v>
      </c>
      <c r="P4947">
        <v>0.33237735017814601</v>
      </c>
      <c r="Q4947">
        <v>0.88023223974872999</v>
      </c>
      <c r="R4947">
        <v>0.487267631621154</v>
      </c>
      <c r="S4947">
        <v>0.201478335639794</v>
      </c>
      <c r="T4947">
        <v>-1.28978876003694</v>
      </c>
      <c r="U4947">
        <v>1.28978876003694</v>
      </c>
      <c r="V4947">
        <v>1.30516747916734</v>
      </c>
      <c r="W4947">
        <v>-3.59</v>
      </c>
      <c r="X4947">
        <v>8.2899999999999991</v>
      </c>
      <c r="Y4947">
        <v>35431</v>
      </c>
      <c r="Z4947">
        <v>3937</v>
      </c>
      <c r="AA4947">
        <v>0.3</v>
      </c>
      <c r="AB4947">
        <v>9</v>
      </c>
      <c r="AC4947">
        <v>4</v>
      </c>
      <c r="AD4947">
        <v>5</v>
      </c>
      <c r="AE4947">
        <v>44.44</v>
      </c>
      <c r="AF4947">
        <v>13</v>
      </c>
      <c r="AG4947">
        <v>3</v>
      </c>
      <c r="AH4947">
        <v>3</v>
      </c>
      <c r="AI4947">
        <v>3</v>
      </c>
    </row>
    <row r="4948" spans="1:35" x14ac:dyDescent="0.2">
      <c r="A4948" s="102">
        <v>6563</v>
      </c>
      <c r="B4948">
        <v>4202</v>
      </c>
      <c r="C4948" t="s">
        <v>49</v>
      </c>
      <c r="D4948" t="s">
        <v>2952</v>
      </c>
      <c r="E4948">
        <v>1047</v>
      </c>
      <c r="F4948">
        <v>1048</v>
      </c>
      <c r="G4948">
        <v>800</v>
      </c>
      <c r="H4948" t="s">
        <v>2927</v>
      </c>
      <c r="I4948">
        <v>9003</v>
      </c>
      <c r="J4948" t="s">
        <v>3230</v>
      </c>
      <c r="K4948" t="s">
        <v>3099</v>
      </c>
      <c r="L4948">
        <v>2960</v>
      </c>
      <c r="M4948">
        <v>2903</v>
      </c>
      <c r="N4948">
        <v>300</v>
      </c>
      <c r="O4948" t="s">
        <v>2930</v>
      </c>
      <c r="P4948">
        <v>0.72585492284983899</v>
      </c>
      <c r="Q4948">
        <v>0.82865508854465197</v>
      </c>
      <c r="R4948">
        <v>0.32620896206456501</v>
      </c>
      <c r="S4948">
        <v>0.17405562546843001</v>
      </c>
      <c r="T4948">
        <v>0.62091194766950497</v>
      </c>
      <c r="U4948">
        <v>0.62091194766950497</v>
      </c>
      <c r="V4948">
        <v>0.128494853753855</v>
      </c>
      <c r="W4948">
        <v>1.92</v>
      </c>
      <c r="X4948">
        <v>3.73</v>
      </c>
      <c r="Y4948">
        <v>35373</v>
      </c>
      <c r="Z4948">
        <v>1862</v>
      </c>
      <c r="AA4948">
        <v>0.17</v>
      </c>
      <c r="AB4948">
        <v>19</v>
      </c>
      <c r="AC4948">
        <v>10</v>
      </c>
      <c r="AD4948">
        <v>9</v>
      </c>
      <c r="AE4948">
        <v>52.63</v>
      </c>
      <c r="AF4948">
        <v>12</v>
      </c>
      <c r="AG4948">
        <v>5</v>
      </c>
      <c r="AH4948">
        <v>4</v>
      </c>
      <c r="AI4948">
        <v>10</v>
      </c>
    </row>
    <row r="4949" spans="1:35" x14ac:dyDescent="0.2">
      <c r="A4949" s="102">
        <v>1175</v>
      </c>
      <c r="B4949">
        <v>3626</v>
      </c>
      <c r="C4949" t="s">
        <v>3178</v>
      </c>
      <c r="D4949" t="s">
        <v>2929</v>
      </c>
      <c r="E4949">
        <v>7250</v>
      </c>
      <c r="F4949">
        <v>7090</v>
      </c>
      <c r="G4949">
        <v>100</v>
      </c>
      <c r="H4949" t="s">
        <v>2927</v>
      </c>
      <c r="I4949">
        <v>4062</v>
      </c>
      <c r="J4949" t="s">
        <v>232</v>
      </c>
      <c r="K4949" t="s">
        <v>2932</v>
      </c>
      <c r="L4949">
        <v>2783</v>
      </c>
      <c r="M4949">
        <v>2712</v>
      </c>
      <c r="N4949">
        <v>300</v>
      </c>
      <c r="O4949" t="s">
        <v>2930</v>
      </c>
      <c r="P4949">
        <v>0.67104167720040797</v>
      </c>
      <c r="Q4949">
        <v>0.91198220612524605</v>
      </c>
      <c r="R4949">
        <v>0.15274203451746299</v>
      </c>
      <c r="S4949">
        <v>9.1527650376426906E-2</v>
      </c>
      <c r="T4949">
        <v>0.70191836697297705</v>
      </c>
      <c r="U4949">
        <v>0.70191836697297705</v>
      </c>
      <c r="V4949">
        <v>0.52999724599042997</v>
      </c>
      <c r="W4949">
        <v>2.6</v>
      </c>
      <c r="X4949">
        <v>14.75</v>
      </c>
      <c r="Y4949">
        <v>35337</v>
      </c>
      <c r="Z4949">
        <v>1860</v>
      </c>
      <c r="AA4949">
        <v>0.15</v>
      </c>
      <c r="AB4949">
        <v>19</v>
      </c>
      <c r="AC4949">
        <v>9</v>
      </c>
      <c r="AD4949">
        <v>10</v>
      </c>
      <c r="AE4949">
        <v>47.37</v>
      </c>
      <c r="AF4949">
        <v>12</v>
      </c>
      <c r="AG4949">
        <v>8</v>
      </c>
      <c r="AH4949">
        <v>4</v>
      </c>
      <c r="AI4949">
        <v>7</v>
      </c>
    </row>
    <row r="4950" spans="1:35" x14ac:dyDescent="0.2">
      <c r="A4950" s="102">
        <v>5752</v>
      </c>
      <c r="B4950">
        <v>3405</v>
      </c>
      <c r="C4950" t="s">
        <v>3342</v>
      </c>
      <c r="D4950" t="s">
        <v>2952</v>
      </c>
      <c r="E4950">
        <v>1372</v>
      </c>
      <c r="F4950">
        <v>1374</v>
      </c>
      <c r="G4950">
        <v>800</v>
      </c>
      <c r="H4950" t="s">
        <v>2927</v>
      </c>
      <c r="I4950">
        <v>9507</v>
      </c>
      <c r="J4950" t="s">
        <v>3105</v>
      </c>
      <c r="K4950" t="s">
        <v>2992</v>
      </c>
      <c r="L4950">
        <v>942</v>
      </c>
      <c r="M4950">
        <v>935</v>
      </c>
      <c r="N4950">
        <v>1200</v>
      </c>
      <c r="O4950" t="s">
        <v>2930</v>
      </c>
      <c r="P4950">
        <v>0.36632183763682902</v>
      </c>
      <c r="Q4950">
        <v>0.83935525726726701</v>
      </c>
      <c r="R4950">
        <v>8.2487670341460706E-2</v>
      </c>
      <c r="S4950">
        <v>1.99999151996187E-3</v>
      </c>
      <c r="T4950">
        <v>2.49127423104302</v>
      </c>
      <c r="U4950">
        <v>2.49127423104302</v>
      </c>
      <c r="V4950">
        <v>2.5167776052577802</v>
      </c>
      <c r="W4950">
        <v>12.3</v>
      </c>
      <c r="X4950">
        <v>2.0699999999999998</v>
      </c>
      <c r="Y4950">
        <v>35240</v>
      </c>
      <c r="Z4950">
        <v>1958</v>
      </c>
      <c r="AA4950">
        <v>0.06</v>
      </c>
      <c r="AB4950">
        <v>18</v>
      </c>
      <c r="AC4950">
        <v>9</v>
      </c>
      <c r="AD4950">
        <v>9</v>
      </c>
      <c r="AE4950">
        <v>50</v>
      </c>
      <c r="AF4950">
        <v>12</v>
      </c>
      <c r="AG4950">
        <v>7</v>
      </c>
      <c r="AH4950">
        <v>6</v>
      </c>
      <c r="AI4950">
        <v>5</v>
      </c>
    </row>
    <row r="4951" spans="1:35" x14ac:dyDescent="0.2">
      <c r="A4951" s="102">
        <v>5588</v>
      </c>
      <c r="B4951">
        <v>1973</v>
      </c>
      <c r="C4951" t="s">
        <v>2935</v>
      </c>
      <c r="D4951" t="s">
        <v>2929</v>
      </c>
      <c r="E4951">
        <v>4305</v>
      </c>
      <c r="F4951">
        <v>4335</v>
      </c>
      <c r="G4951">
        <v>200</v>
      </c>
      <c r="H4951" t="s">
        <v>2927</v>
      </c>
      <c r="I4951">
        <v>1983</v>
      </c>
      <c r="J4951" t="s">
        <v>3696</v>
      </c>
      <c r="K4951" t="s">
        <v>2937</v>
      </c>
      <c r="L4951">
        <v>2664</v>
      </c>
      <c r="M4951">
        <v>2665</v>
      </c>
      <c r="N4951">
        <v>300</v>
      </c>
      <c r="O4951" t="s">
        <v>2930</v>
      </c>
      <c r="P4951">
        <v>0.25759494315953102</v>
      </c>
      <c r="Q4951">
        <v>0.84145779746227001</v>
      </c>
      <c r="R4951">
        <v>0.54277743531107103</v>
      </c>
      <c r="S4951">
        <v>0.116123324971646</v>
      </c>
      <c r="T4951">
        <v>1.43200801017538</v>
      </c>
      <c r="U4951">
        <v>1.43200801017538</v>
      </c>
      <c r="V4951">
        <v>1.1753093932288701</v>
      </c>
      <c r="W4951">
        <v>10.92</v>
      </c>
      <c r="X4951">
        <v>7.79</v>
      </c>
      <c r="Y4951">
        <v>35238</v>
      </c>
      <c r="Z4951">
        <v>1958</v>
      </c>
      <c r="AA4951">
        <v>0.04</v>
      </c>
      <c r="AB4951">
        <v>18</v>
      </c>
      <c r="AC4951">
        <v>10</v>
      </c>
      <c r="AD4951">
        <v>8</v>
      </c>
      <c r="AE4951">
        <v>55.56</v>
      </c>
      <c r="AF4951">
        <v>12</v>
      </c>
      <c r="AG4951">
        <v>7</v>
      </c>
      <c r="AH4951">
        <v>5</v>
      </c>
      <c r="AI4951">
        <v>6</v>
      </c>
    </row>
    <row r="4952" spans="1:35" x14ac:dyDescent="0.2">
      <c r="A4952" s="102">
        <v>2698</v>
      </c>
      <c r="B4952">
        <v>5019</v>
      </c>
      <c r="C4952" t="s">
        <v>3265</v>
      </c>
      <c r="D4952" t="s">
        <v>3266</v>
      </c>
      <c r="E4952">
        <v>2827</v>
      </c>
      <c r="F4952">
        <v>2835</v>
      </c>
      <c r="G4952">
        <v>300</v>
      </c>
      <c r="H4952" t="s">
        <v>2930</v>
      </c>
      <c r="I4952">
        <v>5411</v>
      </c>
      <c r="J4952" t="s">
        <v>3666</v>
      </c>
      <c r="K4952" t="s">
        <v>2988</v>
      </c>
      <c r="L4952">
        <v>1351</v>
      </c>
      <c r="M4952">
        <v>1348</v>
      </c>
      <c r="N4952">
        <v>600</v>
      </c>
      <c r="O4952" t="s">
        <v>2927</v>
      </c>
      <c r="P4952">
        <v>0.29154483794314301</v>
      </c>
      <c r="Q4952">
        <v>0.88478776573692997</v>
      </c>
      <c r="R4952">
        <v>0.96635590026430196</v>
      </c>
      <c r="S4952">
        <v>0.30483427912821198</v>
      </c>
      <c r="T4952">
        <v>-0.49687265114877499</v>
      </c>
      <c r="U4952">
        <v>0.49687265114877499</v>
      </c>
      <c r="V4952">
        <v>0.61142202311841798</v>
      </c>
      <c r="W4952">
        <v>-3.1</v>
      </c>
      <c r="X4952">
        <v>4.9000000000000004</v>
      </c>
      <c r="Y4952">
        <v>35161</v>
      </c>
      <c r="Z4952">
        <v>1953</v>
      </c>
      <c r="AA4952">
        <v>0.05</v>
      </c>
      <c r="AB4952">
        <v>18</v>
      </c>
      <c r="AC4952">
        <v>9</v>
      </c>
      <c r="AD4952">
        <v>9</v>
      </c>
      <c r="AE4952">
        <v>50</v>
      </c>
      <c r="AF4952">
        <v>11</v>
      </c>
      <c r="AG4952">
        <v>7</v>
      </c>
      <c r="AH4952">
        <v>5</v>
      </c>
      <c r="AI4952">
        <v>6</v>
      </c>
    </row>
    <row r="4953" spans="1:35" x14ac:dyDescent="0.2">
      <c r="A4953" s="102">
        <v>6165</v>
      </c>
      <c r="B4953">
        <v>6588</v>
      </c>
      <c r="C4953" t="s">
        <v>539</v>
      </c>
      <c r="D4953" t="s">
        <v>2932</v>
      </c>
      <c r="E4953">
        <v>4385</v>
      </c>
      <c r="F4953">
        <v>4395</v>
      </c>
      <c r="G4953">
        <v>200</v>
      </c>
      <c r="H4953" t="s">
        <v>2930</v>
      </c>
      <c r="I4953">
        <v>9433</v>
      </c>
      <c r="J4953" t="s">
        <v>689</v>
      </c>
      <c r="K4953" t="s">
        <v>2929</v>
      </c>
      <c r="L4953">
        <v>3417</v>
      </c>
      <c r="M4953">
        <v>3411</v>
      </c>
      <c r="N4953">
        <v>300</v>
      </c>
      <c r="O4953" t="s">
        <v>2927</v>
      </c>
      <c r="P4953">
        <v>0.37930997553075901</v>
      </c>
      <c r="Q4953">
        <v>0.83382200757209801</v>
      </c>
      <c r="R4953">
        <v>0.92912086889698497</v>
      </c>
      <c r="S4953">
        <v>0.14895263579729401</v>
      </c>
      <c r="T4953">
        <v>-1.17783655336933</v>
      </c>
      <c r="U4953">
        <v>1.17783655336933</v>
      </c>
      <c r="V4953">
        <v>0.32519052143170701</v>
      </c>
      <c r="W4953">
        <v>-5.35</v>
      </c>
      <c r="X4953">
        <v>16.420000000000002</v>
      </c>
      <c r="Y4953">
        <v>35086</v>
      </c>
      <c r="Z4953">
        <v>2699</v>
      </c>
      <c r="AA4953">
        <v>0.19</v>
      </c>
      <c r="AB4953">
        <v>13</v>
      </c>
      <c r="AC4953">
        <v>7</v>
      </c>
      <c r="AD4953">
        <v>6</v>
      </c>
      <c r="AE4953">
        <v>53.85</v>
      </c>
      <c r="AF4953">
        <v>12</v>
      </c>
      <c r="AG4953">
        <v>5</v>
      </c>
      <c r="AH4953">
        <v>3</v>
      </c>
      <c r="AI4953">
        <v>5</v>
      </c>
    </row>
    <row r="4954" spans="1:35" x14ac:dyDescent="0.2">
      <c r="A4954" s="102">
        <v>4257</v>
      </c>
      <c r="B4954">
        <v>5233</v>
      </c>
      <c r="C4954" t="s">
        <v>3195</v>
      </c>
      <c r="D4954" t="s">
        <v>2926</v>
      </c>
      <c r="E4954">
        <v>3035</v>
      </c>
      <c r="F4954">
        <v>3040</v>
      </c>
      <c r="G4954">
        <v>300</v>
      </c>
      <c r="H4954" t="s">
        <v>2930</v>
      </c>
      <c r="I4954">
        <v>7976</v>
      </c>
      <c r="J4954" t="s">
        <v>2985</v>
      </c>
      <c r="K4954" t="s">
        <v>2951</v>
      </c>
      <c r="L4954">
        <v>1703</v>
      </c>
      <c r="M4954">
        <v>1683</v>
      </c>
      <c r="N4954">
        <v>500</v>
      </c>
      <c r="O4954" t="s">
        <v>2927</v>
      </c>
      <c r="P4954">
        <v>0.638301177629223</v>
      </c>
      <c r="Q4954">
        <v>0.85972700708737004</v>
      </c>
      <c r="R4954">
        <v>0.45254644485349699</v>
      </c>
      <c r="S4954">
        <v>0.41689648698589399</v>
      </c>
      <c r="T4954">
        <v>-0.906693555715961</v>
      </c>
      <c r="U4954">
        <v>0.906693555715961</v>
      </c>
      <c r="V4954">
        <v>0.96411918231205096</v>
      </c>
      <c r="W4954">
        <v>-3.66</v>
      </c>
      <c r="X4954">
        <v>7.73</v>
      </c>
      <c r="Y4954">
        <v>35070</v>
      </c>
      <c r="Z4954">
        <v>2922</v>
      </c>
      <c r="AA4954">
        <v>0.19</v>
      </c>
      <c r="AB4954">
        <v>12</v>
      </c>
      <c r="AC4954">
        <v>7</v>
      </c>
      <c r="AD4954">
        <v>5</v>
      </c>
      <c r="AE4954">
        <v>58.33</v>
      </c>
      <c r="AF4954">
        <v>12</v>
      </c>
      <c r="AG4954">
        <v>5</v>
      </c>
      <c r="AH4954">
        <v>2</v>
      </c>
      <c r="AI4954">
        <v>5</v>
      </c>
    </row>
    <row r="4955" spans="1:35" x14ac:dyDescent="0.2">
      <c r="A4955" s="102">
        <v>5790</v>
      </c>
      <c r="B4955">
        <v>7817</v>
      </c>
      <c r="C4955" t="s">
        <v>696</v>
      </c>
      <c r="D4955" t="s">
        <v>2951</v>
      </c>
      <c r="E4955">
        <v>4605</v>
      </c>
      <c r="F4955">
        <v>4615</v>
      </c>
      <c r="G4955">
        <v>200</v>
      </c>
      <c r="H4955" t="s">
        <v>2927</v>
      </c>
      <c r="I4955">
        <v>9956</v>
      </c>
      <c r="J4955" t="s">
        <v>2876</v>
      </c>
      <c r="K4955" t="s">
        <v>2953</v>
      </c>
      <c r="L4955">
        <v>2037</v>
      </c>
      <c r="M4955">
        <v>1991</v>
      </c>
      <c r="N4955">
        <v>500</v>
      </c>
      <c r="O4955" t="s">
        <v>2930</v>
      </c>
      <c r="P4955">
        <v>0.14816434406652601</v>
      </c>
      <c r="Q4955">
        <v>0.83877824696486403</v>
      </c>
      <c r="R4955">
        <v>0.97443375698874501</v>
      </c>
      <c r="S4955">
        <v>0.35235591383479797</v>
      </c>
      <c r="T4955">
        <v>1.1464552745957199</v>
      </c>
      <c r="U4955">
        <v>1.1464552745957199</v>
      </c>
      <c r="V4955">
        <v>1.0468009756813399</v>
      </c>
      <c r="W4955">
        <v>4.95</v>
      </c>
      <c r="X4955">
        <v>7.85</v>
      </c>
      <c r="Y4955">
        <v>35008</v>
      </c>
      <c r="Z4955">
        <v>2059</v>
      </c>
      <c r="AA4955">
        <v>0.04</v>
      </c>
      <c r="AB4955">
        <v>17</v>
      </c>
      <c r="AC4955">
        <v>9</v>
      </c>
      <c r="AD4955">
        <v>8</v>
      </c>
      <c r="AE4955">
        <v>52.94</v>
      </c>
      <c r="AF4955">
        <v>10</v>
      </c>
      <c r="AG4955">
        <v>7</v>
      </c>
      <c r="AH4955">
        <v>5</v>
      </c>
      <c r="AI4955">
        <v>5</v>
      </c>
    </row>
    <row r="4956" spans="1:35" x14ac:dyDescent="0.2">
      <c r="A4956" s="102">
        <v>706</v>
      </c>
      <c r="B4956">
        <v>6465</v>
      </c>
      <c r="C4956" t="s">
        <v>537</v>
      </c>
      <c r="D4956" t="s">
        <v>2940</v>
      </c>
      <c r="E4956">
        <v>10550</v>
      </c>
      <c r="F4956">
        <v>10560</v>
      </c>
      <c r="G4956">
        <v>100</v>
      </c>
      <c r="H4956" t="s">
        <v>2927</v>
      </c>
      <c r="I4956">
        <v>9437</v>
      </c>
      <c r="J4956" t="s">
        <v>582</v>
      </c>
      <c r="K4956" t="s">
        <v>2929</v>
      </c>
      <c r="L4956">
        <v>3155</v>
      </c>
      <c r="M4956">
        <v>3136</v>
      </c>
      <c r="N4956">
        <v>300</v>
      </c>
      <c r="O4956" t="s">
        <v>2930</v>
      </c>
      <c r="P4956">
        <v>0.83630193073304104</v>
      </c>
      <c r="Q4956">
        <v>0.924609703758415</v>
      </c>
      <c r="R4956">
        <v>1.33479132044014E-2</v>
      </c>
      <c r="S4956">
        <v>0.164557641290414</v>
      </c>
      <c r="T4956">
        <v>2.1553695438831899</v>
      </c>
      <c r="U4956">
        <v>2.1553695438831899</v>
      </c>
      <c r="V4956">
        <v>2.43112665718622</v>
      </c>
      <c r="W4956">
        <v>4.37</v>
      </c>
      <c r="X4956">
        <v>10.91</v>
      </c>
      <c r="Y4956">
        <v>34947</v>
      </c>
      <c r="Z4956">
        <v>2496</v>
      </c>
      <c r="AA4956">
        <v>0.28999999999999998</v>
      </c>
      <c r="AB4956">
        <v>14</v>
      </c>
      <c r="AC4956">
        <v>7</v>
      </c>
      <c r="AD4956">
        <v>7</v>
      </c>
      <c r="AE4956">
        <v>50</v>
      </c>
      <c r="AF4956">
        <v>13</v>
      </c>
      <c r="AG4956">
        <v>5</v>
      </c>
      <c r="AH4956">
        <v>2</v>
      </c>
      <c r="AI4956">
        <v>7</v>
      </c>
    </row>
    <row r="4957" spans="1:35" x14ac:dyDescent="0.2">
      <c r="A4957" s="102">
        <v>6238</v>
      </c>
      <c r="B4957">
        <v>3116</v>
      </c>
      <c r="C4957" t="s">
        <v>3184</v>
      </c>
      <c r="D4957" t="s">
        <v>2945</v>
      </c>
      <c r="E4957">
        <v>1714</v>
      </c>
      <c r="F4957">
        <v>1681</v>
      </c>
      <c r="G4957">
        <v>600</v>
      </c>
      <c r="H4957" t="s">
        <v>2927</v>
      </c>
      <c r="I4957">
        <v>6301</v>
      </c>
      <c r="J4957" t="s">
        <v>56</v>
      </c>
      <c r="K4957" t="s">
        <v>2940</v>
      </c>
      <c r="L4957">
        <v>2410</v>
      </c>
      <c r="M4957">
        <v>2398.5</v>
      </c>
      <c r="N4957">
        <v>400</v>
      </c>
      <c r="O4957" t="s">
        <v>2930</v>
      </c>
      <c r="P4957">
        <v>0.76465075226228296</v>
      </c>
      <c r="Q4957">
        <v>0.83278491417956901</v>
      </c>
      <c r="R4957">
        <v>0.27681257531408299</v>
      </c>
      <c r="S4957">
        <v>0.122992890213758</v>
      </c>
      <c r="T4957">
        <v>2.0575236524074501</v>
      </c>
      <c r="U4957">
        <v>2.0575236524074501</v>
      </c>
      <c r="V4957">
        <v>1.94662989688001</v>
      </c>
      <c r="W4957">
        <v>6.72</v>
      </c>
      <c r="X4957">
        <v>5.13</v>
      </c>
      <c r="Y4957">
        <v>34881</v>
      </c>
      <c r="Z4957">
        <v>1938</v>
      </c>
      <c r="AA4957">
        <v>-0.03</v>
      </c>
      <c r="AB4957">
        <v>18</v>
      </c>
      <c r="AC4957">
        <v>9</v>
      </c>
      <c r="AD4957">
        <v>9</v>
      </c>
      <c r="AE4957">
        <v>50</v>
      </c>
      <c r="AF4957">
        <v>12</v>
      </c>
      <c r="AG4957">
        <v>5</v>
      </c>
      <c r="AH4957">
        <v>8</v>
      </c>
      <c r="AI4957">
        <v>5</v>
      </c>
    </row>
    <row r="4958" spans="1:35" x14ac:dyDescent="0.2">
      <c r="A4958" s="102">
        <v>5296</v>
      </c>
      <c r="B4958">
        <v>6703</v>
      </c>
      <c r="C4958" t="s">
        <v>3253</v>
      </c>
      <c r="D4958" t="s">
        <v>2932</v>
      </c>
      <c r="E4958">
        <v>1393</v>
      </c>
      <c r="F4958">
        <v>1400</v>
      </c>
      <c r="G4958">
        <v>500</v>
      </c>
      <c r="H4958" t="s">
        <v>2927</v>
      </c>
      <c r="I4958">
        <v>7735</v>
      </c>
      <c r="J4958" t="s">
        <v>3677</v>
      </c>
      <c r="K4958" t="s">
        <v>2932</v>
      </c>
      <c r="L4958">
        <v>6580</v>
      </c>
      <c r="M4958">
        <v>6560</v>
      </c>
      <c r="N4958">
        <v>100</v>
      </c>
      <c r="O4958" t="s">
        <v>2930</v>
      </c>
      <c r="P4958">
        <v>0.45174058716160598</v>
      </c>
      <c r="Q4958">
        <v>0.84528238291563595</v>
      </c>
      <c r="R4958">
        <v>0.80585476012475099</v>
      </c>
      <c r="S4958">
        <v>1.8088377247548498E-2</v>
      </c>
      <c r="T4958">
        <v>1.0254889856013101</v>
      </c>
      <c r="U4958">
        <v>1.0254889856013101</v>
      </c>
      <c r="V4958">
        <v>0.94117902786680496</v>
      </c>
      <c r="W4958">
        <v>6.01</v>
      </c>
      <c r="X4958">
        <v>6.71</v>
      </c>
      <c r="Y4958">
        <v>34866</v>
      </c>
      <c r="Z4958">
        <v>1585</v>
      </c>
      <c r="AA4958">
        <v>0.25</v>
      </c>
      <c r="AB4958">
        <v>22</v>
      </c>
      <c r="AC4958">
        <v>13</v>
      </c>
      <c r="AD4958">
        <v>9</v>
      </c>
      <c r="AE4958">
        <v>59.09</v>
      </c>
      <c r="AF4958">
        <v>9</v>
      </c>
      <c r="AG4958">
        <v>10</v>
      </c>
      <c r="AH4958">
        <v>8</v>
      </c>
      <c r="AI4958">
        <v>4</v>
      </c>
    </row>
    <row r="4959" spans="1:35" x14ac:dyDescent="0.2">
      <c r="A4959" s="102">
        <v>7979</v>
      </c>
      <c r="B4959">
        <v>8086</v>
      </c>
      <c r="C4959" t="s">
        <v>3288</v>
      </c>
      <c r="D4959" t="s">
        <v>2936</v>
      </c>
      <c r="E4959">
        <v>1295</v>
      </c>
      <c r="F4959">
        <v>1326</v>
      </c>
      <c r="G4959">
        <v>700</v>
      </c>
      <c r="H4959" t="s">
        <v>2927</v>
      </c>
      <c r="I4959">
        <v>9201</v>
      </c>
      <c r="J4959" t="s">
        <v>3262</v>
      </c>
      <c r="K4959" t="s">
        <v>3263</v>
      </c>
      <c r="L4959">
        <v>3217</v>
      </c>
      <c r="M4959">
        <v>3167</v>
      </c>
      <c r="N4959">
        <v>300</v>
      </c>
      <c r="O4959" t="s">
        <v>2930</v>
      </c>
      <c r="P4959">
        <v>0.64111688401921496</v>
      </c>
      <c r="Q4959">
        <v>0.80973465181467297</v>
      </c>
      <c r="R4959">
        <v>0.55810617422492304</v>
      </c>
      <c r="S4959">
        <v>0.38153565252317401</v>
      </c>
      <c r="T4959">
        <v>3.21666698875398</v>
      </c>
      <c r="U4959">
        <v>3.21666698875398</v>
      </c>
      <c r="V4959">
        <v>1.47857105873445</v>
      </c>
      <c r="W4959">
        <v>7.98</v>
      </c>
      <c r="X4959">
        <v>2.31</v>
      </c>
      <c r="Y4959">
        <v>34790</v>
      </c>
      <c r="Z4959">
        <v>2485</v>
      </c>
      <c r="AA4959">
        <v>0.09</v>
      </c>
      <c r="AB4959">
        <v>14</v>
      </c>
      <c r="AC4959">
        <v>7</v>
      </c>
      <c r="AD4959">
        <v>7</v>
      </c>
      <c r="AE4959">
        <v>50</v>
      </c>
      <c r="AF4959">
        <v>15</v>
      </c>
      <c r="AG4959">
        <v>2</v>
      </c>
      <c r="AH4959">
        <v>2</v>
      </c>
      <c r="AI4959">
        <v>10</v>
      </c>
    </row>
    <row r="4960" spans="1:35" x14ac:dyDescent="0.2">
      <c r="A4960" s="102">
        <v>7175</v>
      </c>
      <c r="B4960">
        <v>3563</v>
      </c>
      <c r="C4960" t="s">
        <v>3197</v>
      </c>
      <c r="D4960" t="s">
        <v>2953</v>
      </c>
      <c r="E4960">
        <v>9330</v>
      </c>
      <c r="F4960">
        <v>9800</v>
      </c>
      <c r="G4960">
        <v>100</v>
      </c>
      <c r="H4960" t="s">
        <v>2930</v>
      </c>
      <c r="I4960">
        <v>8806</v>
      </c>
      <c r="J4960" t="s">
        <v>3192</v>
      </c>
      <c r="K4960" t="s">
        <v>2949</v>
      </c>
      <c r="L4960">
        <v>1408</v>
      </c>
      <c r="M4960">
        <v>1403</v>
      </c>
      <c r="N4960">
        <v>700</v>
      </c>
      <c r="O4960" t="s">
        <v>2927</v>
      </c>
      <c r="P4960">
        <v>0.82229137741233405</v>
      </c>
      <c r="Q4960">
        <v>0.82049625537731297</v>
      </c>
      <c r="R4960">
        <v>0.67523940571167795</v>
      </c>
      <c r="S4960">
        <v>0.24059328941143299</v>
      </c>
      <c r="T4960">
        <v>-0.32613567745282501</v>
      </c>
      <c r="U4960">
        <v>0.32613567745282501</v>
      </c>
      <c r="V4960">
        <v>0.68064082701330997</v>
      </c>
      <c r="W4960">
        <v>-2.29</v>
      </c>
      <c r="X4960">
        <v>0.21</v>
      </c>
      <c r="Y4960">
        <v>34755</v>
      </c>
      <c r="Z4960">
        <v>1580</v>
      </c>
      <c r="AA4960">
        <v>-0.05</v>
      </c>
      <c r="AB4960">
        <v>22</v>
      </c>
      <c r="AC4960">
        <v>12</v>
      </c>
      <c r="AD4960">
        <v>10</v>
      </c>
      <c r="AE4960">
        <v>54.55</v>
      </c>
      <c r="AF4960">
        <v>10</v>
      </c>
      <c r="AG4960">
        <v>9</v>
      </c>
      <c r="AH4960">
        <v>8</v>
      </c>
      <c r="AI4960">
        <v>5</v>
      </c>
    </row>
    <row r="4961" spans="1:35" x14ac:dyDescent="0.2">
      <c r="A4961" s="102">
        <v>3226</v>
      </c>
      <c r="B4961">
        <v>5471</v>
      </c>
      <c r="C4961" t="s">
        <v>3216</v>
      </c>
      <c r="D4961" t="s">
        <v>2988</v>
      </c>
      <c r="E4961">
        <v>4560</v>
      </c>
      <c r="F4961">
        <v>4520</v>
      </c>
      <c r="G4961">
        <v>200</v>
      </c>
      <c r="H4961" t="s">
        <v>2930</v>
      </c>
      <c r="I4961">
        <v>5947</v>
      </c>
      <c r="J4961" t="s">
        <v>231</v>
      </c>
      <c r="K4961" t="s">
        <v>3194</v>
      </c>
      <c r="L4961">
        <v>7930</v>
      </c>
      <c r="M4961">
        <v>7870</v>
      </c>
      <c r="N4961">
        <v>100</v>
      </c>
      <c r="O4961" t="s">
        <v>2927</v>
      </c>
      <c r="P4961">
        <v>0.86034236648686302</v>
      </c>
      <c r="Q4961">
        <v>0.87617983304816105</v>
      </c>
      <c r="R4961">
        <v>0.81908672528578597</v>
      </c>
      <c r="S4961">
        <v>7.7850149519211403E-2</v>
      </c>
      <c r="T4961">
        <v>-0.11625594516319999</v>
      </c>
      <c r="U4961">
        <v>0.11625594516319999</v>
      </c>
      <c r="V4961">
        <v>0.28294196311092301</v>
      </c>
      <c r="W4961">
        <v>-0.45</v>
      </c>
      <c r="X4961">
        <v>14.87</v>
      </c>
      <c r="Y4961">
        <v>34698</v>
      </c>
      <c r="Z4961">
        <v>8674</v>
      </c>
      <c r="AA4961">
        <v>0.57999999999999996</v>
      </c>
      <c r="AB4961">
        <v>4</v>
      </c>
      <c r="AC4961">
        <v>2</v>
      </c>
      <c r="AD4961">
        <v>2</v>
      </c>
      <c r="AE4961">
        <v>50</v>
      </c>
      <c r="AF4961">
        <v>14</v>
      </c>
      <c r="AG4961">
        <v>1</v>
      </c>
      <c r="AH4961">
        <v>0</v>
      </c>
      <c r="AI4961">
        <v>3</v>
      </c>
    </row>
    <row r="4962" spans="1:35" x14ac:dyDescent="0.2">
      <c r="A4962" s="102">
        <v>6410</v>
      </c>
      <c r="B4962">
        <v>6920</v>
      </c>
      <c r="C4962" t="s">
        <v>2931</v>
      </c>
      <c r="D4962" t="s">
        <v>2932</v>
      </c>
      <c r="E4962">
        <v>5600</v>
      </c>
      <c r="F4962">
        <v>5490</v>
      </c>
      <c r="G4962">
        <v>200</v>
      </c>
      <c r="H4962" t="s">
        <v>2930</v>
      </c>
      <c r="I4962">
        <v>9697</v>
      </c>
      <c r="J4962" t="s">
        <v>3029</v>
      </c>
      <c r="K4962" t="s">
        <v>2929</v>
      </c>
      <c r="L4962">
        <v>3345</v>
      </c>
      <c r="M4962">
        <v>3285</v>
      </c>
      <c r="N4962">
        <v>300</v>
      </c>
      <c r="O4962" t="s">
        <v>2927</v>
      </c>
      <c r="P4962">
        <v>0.82845475260415002</v>
      </c>
      <c r="Q4962">
        <v>0.83064771004276905</v>
      </c>
      <c r="R4962">
        <v>0.46643963028776397</v>
      </c>
      <c r="S4962">
        <v>0.438934970993413</v>
      </c>
      <c r="T4962">
        <v>-0.32047233268262298</v>
      </c>
      <c r="U4962">
        <v>0.32047233268262298</v>
      </c>
      <c r="V4962">
        <v>0.28926024453550803</v>
      </c>
      <c r="W4962">
        <v>-3.18</v>
      </c>
      <c r="X4962">
        <v>10.25</v>
      </c>
      <c r="Y4962">
        <v>34587</v>
      </c>
      <c r="Z4962">
        <v>1572</v>
      </c>
      <c r="AA4962">
        <v>0.04</v>
      </c>
      <c r="AB4962">
        <v>22</v>
      </c>
      <c r="AC4962">
        <v>10</v>
      </c>
      <c r="AD4962">
        <v>12</v>
      </c>
      <c r="AE4962">
        <v>45.45</v>
      </c>
      <c r="AF4962">
        <v>8</v>
      </c>
      <c r="AG4962">
        <v>9</v>
      </c>
      <c r="AH4962">
        <v>10</v>
      </c>
      <c r="AI4962">
        <v>3</v>
      </c>
    </row>
    <row r="4963" spans="1:35" x14ac:dyDescent="0.2">
      <c r="A4963" s="102">
        <v>1565</v>
      </c>
      <c r="B4963">
        <v>2379</v>
      </c>
      <c r="C4963" t="s">
        <v>581</v>
      </c>
      <c r="D4963" t="s">
        <v>2942</v>
      </c>
      <c r="E4963">
        <v>3610</v>
      </c>
      <c r="F4963">
        <v>3675</v>
      </c>
      <c r="G4963">
        <v>200</v>
      </c>
      <c r="H4963" t="s">
        <v>2927</v>
      </c>
      <c r="I4963">
        <v>8572</v>
      </c>
      <c r="J4963" t="s">
        <v>2895</v>
      </c>
      <c r="K4963" t="s">
        <v>2933</v>
      </c>
      <c r="L4963">
        <v>527</v>
      </c>
      <c r="M4963">
        <v>527</v>
      </c>
      <c r="N4963">
        <v>1400</v>
      </c>
      <c r="O4963" t="s">
        <v>2930</v>
      </c>
      <c r="P4963">
        <v>0.90257207582050503</v>
      </c>
      <c r="Q4963">
        <v>0.90390370334586501</v>
      </c>
      <c r="R4963">
        <v>1.10742268481543E-2</v>
      </c>
      <c r="S4963">
        <v>0.37561835214675199</v>
      </c>
      <c r="T4963">
        <v>1.09740838555845</v>
      </c>
      <c r="U4963">
        <v>1.09740838555845</v>
      </c>
      <c r="V4963">
        <v>1.0035517711495501</v>
      </c>
      <c r="W4963">
        <v>3.1</v>
      </c>
      <c r="X4963">
        <v>0.38</v>
      </c>
      <c r="Y4963">
        <v>34410</v>
      </c>
      <c r="Z4963">
        <v>1912</v>
      </c>
      <c r="AA4963">
        <v>0.17</v>
      </c>
      <c r="AB4963">
        <v>18</v>
      </c>
      <c r="AC4963">
        <v>10</v>
      </c>
      <c r="AD4963">
        <v>8</v>
      </c>
      <c r="AE4963">
        <v>55.56</v>
      </c>
      <c r="AF4963">
        <v>10</v>
      </c>
      <c r="AG4963">
        <v>8</v>
      </c>
      <c r="AH4963">
        <v>7</v>
      </c>
      <c r="AI4963">
        <v>3</v>
      </c>
    </row>
    <row r="4964" spans="1:35" x14ac:dyDescent="0.2">
      <c r="A4964" s="102">
        <v>4837</v>
      </c>
      <c r="B4964">
        <v>1802</v>
      </c>
      <c r="C4964" t="s">
        <v>3204</v>
      </c>
      <c r="D4964" t="s">
        <v>2937</v>
      </c>
      <c r="E4964">
        <v>1275</v>
      </c>
      <c r="F4964">
        <v>1266</v>
      </c>
      <c r="G4964">
        <v>900</v>
      </c>
      <c r="H4964" t="s">
        <v>2930</v>
      </c>
      <c r="I4964">
        <v>6967</v>
      </c>
      <c r="J4964" t="s">
        <v>950</v>
      </c>
      <c r="K4964" t="s">
        <v>2932</v>
      </c>
      <c r="L4964">
        <v>1353</v>
      </c>
      <c r="M4964">
        <v>1352</v>
      </c>
      <c r="N4964">
        <v>800</v>
      </c>
      <c r="O4964" t="s">
        <v>2927</v>
      </c>
      <c r="P4964">
        <v>0.75268507180030397</v>
      </c>
      <c r="Q4964">
        <v>0.85159529367462405</v>
      </c>
      <c r="R4964">
        <v>0.140362162891086</v>
      </c>
      <c r="S4964">
        <v>0.16793412857218501</v>
      </c>
      <c r="T4964">
        <v>-0.94295347906717997</v>
      </c>
      <c r="U4964">
        <v>0.94295347906717997</v>
      </c>
      <c r="V4964">
        <v>0.94564151401691299</v>
      </c>
      <c r="W4964">
        <v>-6.92</v>
      </c>
      <c r="X4964">
        <v>5.34</v>
      </c>
      <c r="Y4964">
        <v>34389</v>
      </c>
      <c r="Z4964">
        <v>1376</v>
      </c>
      <c r="AA4964">
        <v>0.04</v>
      </c>
      <c r="AB4964">
        <v>25</v>
      </c>
      <c r="AC4964">
        <v>11</v>
      </c>
      <c r="AD4964">
        <v>14</v>
      </c>
      <c r="AE4964">
        <v>44</v>
      </c>
      <c r="AF4964">
        <v>10</v>
      </c>
      <c r="AG4964">
        <v>9</v>
      </c>
      <c r="AH4964">
        <v>8</v>
      </c>
      <c r="AI4964">
        <v>8</v>
      </c>
    </row>
    <row r="4965" spans="1:35" x14ac:dyDescent="0.2">
      <c r="A4965" s="102">
        <v>1755</v>
      </c>
      <c r="B4965">
        <v>6287</v>
      </c>
      <c r="C4965" t="s">
        <v>3080</v>
      </c>
      <c r="D4965" t="s">
        <v>2940</v>
      </c>
      <c r="E4965">
        <v>3200</v>
      </c>
      <c r="F4965">
        <v>3155</v>
      </c>
      <c r="G4965">
        <v>200</v>
      </c>
      <c r="H4965" t="s">
        <v>2930</v>
      </c>
      <c r="I4965">
        <v>7203</v>
      </c>
      <c r="J4965" t="s">
        <v>233</v>
      </c>
      <c r="K4965" t="s">
        <v>2945</v>
      </c>
      <c r="L4965">
        <v>7959</v>
      </c>
      <c r="M4965">
        <v>7862</v>
      </c>
      <c r="N4965">
        <v>100</v>
      </c>
      <c r="O4965" t="s">
        <v>2927</v>
      </c>
      <c r="P4965">
        <v>4.8901134735271799E-3</v>
      </c>
      <c r="Q4965">
        <v>0.90044084935202895</v>
      </c>
      <c r="R4965">
        <v>0.589592236752984</v>
      </c>
      <c r="S4965">
        <v>0.189381284131143</v>
      </c>
      <c r="T4965">
        <v>-1.6905358934078401</v>
      </c>
      <c r="U4965">
        <v>1.6905358934078401</v>
      </c>
      <c r="V4965">
        <v>1.4900967349685199</v>
      </c>
      <c r="W4965">
        <v>-6.27</v>
      </c>
      <c r="X4965">
        <v>19.739999999999998</v>
      </c>
      <c r="Y4965">
        <v>34174</v>
      </c>
      <c r="Z4965">
        <v>3797</v>
      </c>
      <c r="AA4965">
        <v>0.25</v>
      </c>
      <c r="AB4965">
        <v>9</v>
      </c>
      <c r="AC4965">
        <v>6</v>
      </c>
      <c r="AD4965">
        <v>3</v>
      </c>
      <c r="AE4965">
        <v>66.67</v>
      </c>
      <c r="AF4965">
        <v>12</v>
      </c>
      <c r="AG4965">
        <v>2</v>
      </c>
      <c r="AH4965">
        <v>2</v>
      </c>
      <c r="AI4965">
        <v>5</v>
      </c>
    </row>
    <row r="4966" spans="1:35" x14ac:dyDescent="0.2">
      <c r="A4966" s="102">
        <v>8556</v>
      </c>
      <c r="B4966">
        <v>4114</v>
      </c>
      <c r="C4966" t="s">
        <v>3136</v>
      </c>
      <c r="D4966" t="s">
        <v>2952</v>
      </c>
      <c r="E4966">
        <v>6320</v>
      </c>
      <c r="F4966">
        <v>6230</v>
      </c>
      <c r="G4966">
        <v>100</v>
      </c>
      <c r="H4966" t="s">
        <v>2930</v>
      </c>
      <c r="I4966">
        <v>5020</v>
      </c>
      <c r="J4966" t="s">
        <v>3379</v>
      </c>
      <c r="K4966" t="s">
        <v>3266</v>
      </c>
      <c r="L4966">
        <v>480.9</v>
      </c>
      <c r="M4966">
        <v>483</v>
      </c>
      <c r="N4966">
        <v>1300</v>
      </c>
      <c r="O4966" t="s">
        <v>2927</v>
      </c>
      <c r="P4966">
        <v>0.62704185952619995</v>
      </c>
      <c r="Q4966">
        <v>0.80235031691607095</v>
      </c>
      <c r="R4966">
        <v>3.1198187212456398E-2</v>
      </c>
      <c r="S4966">
        <v>1.73302392373792E-2</v>
      </c>
      <c r="T4966">
        <v>-1.67456907825834</v>
      </c>
      <c r="U4966">
        <v>1.67456907825834</v>
      </c>
      <c r="V4966">
        <v>1.2270243482816501</v>
      </c>
      <c r="W4966">
        <v>-4.43</v>
      </c>
      <c r="X4966">
        <v>0.79</v>
      </c>
      <c r="Y4966">
        <v>34131</v>
      </c>
      <c r="Z4966">
        <v>2275</v>
      </c>
      <c r="AA4966">
        <v>0.25</v>
      </c>
      <c r="AB4966">
        <v>15</v>
      </c>
      <c r="AC4966">
        <v>8</v>
      </c>
      <c r="AD4966">
        <v>7</v>
      </c>
      <c r="AE4966">
        <v>53.33</v>
      </c>
      <c r="AF4966">
        <v>10</v>
      </c>
      <c r="AG4966">
        <v>8</v>
      </c>
      <c r="AH4966">
        <v>6</v>
      </c>
      <c r="AI4966">
        <v>1</v>
      </c>
    </row>
    <row r="4967" spans="1:35" x14ac:dyDescent="0.2">
      <c r="A4967" s="102">
        <v>8588</v>
      </c>
      <c r="B4967">
        <v>7261</v>
      </c>
      <c r="C4967" t="s">
        <v>3473</v>
      </c>
      <c r="D4967" t="s">
        <v>2945</v>
      </c>
      <c r="E4967">
        <v>941</v>
      </c>
      <c r="F4967">
        <v>912</v>
      </c>
      <c r="G4967">
        <v>1000</v>
      </c>
      <c r="H4967" t="s">
        <v>2930</v>
      </c>
      <c r="I4967">
        <v>7751</v>
      </c>
      <c r="J4967" t="s">
        <v>3688</v>
      </c>
      <c r="K4967" t="s">
        <v>2932</v>
      </c>
      <c r="L4967">
        <v>2963</v>
      </c>
      <c r="M4967">
        <v>2958</v>
      </c>
      <c r="N4967">
        <v>300</v>
      </c>
      <c r="O4967" t="s">
        <v>2927</v>
      </c>
      <c r="P4967">
        <v>0.38139580250611999</v>
      </c>
      <c r="Q4967">
        <v>0.80184254686117196</v>
      </c>
      <c r="R4967">
        <v>0.38703680302132298</v>
      </c>
      <c r="S4967">
        <v>0.39583104189295099</v>
      </c>
      <c r="T4967">
        <v>-0.99420745395127796</v>
      </c>
      <c r="U4967">
        <v>0.99420745395127796</v>
      </c>
      <c r="V4967">
        <v>2.8175101472541202E-2</v>
      </c>
      <c r="W4967">
        <v>-3.91</v>
      </c>
      <c r="X4967">
        <v>2.77</v>
      </c>
      <c r="Y4967">
        <v>34098</v>
      </c>
      <c r="Z4967">
        <v>2131</v>
      </c>
      <c r="AA4967">
        <v>7.0000000000000007E-2</v>
      </c>
      <c r="AB4967">
        <v>16</v>
      </c>
      <c r="AC4967">
        <v>8</v>
      </c>
      <c r="AD4967">
        <v>8</v>
      </c>
      <c r="AE4967">
        <v>50</v>
      </c>
      <c r="AF4967">
        <v>13</v>
      </c>
      <c r="AG4967">
        <v>4</v>
      </c>
      <c r="AH4967">
        <v>3</v>
      </c>
      <c r="AI4967">
        <v>9</v>
      </c>
    </row>
    <row r="4968" spans="1:35" x14ac:dyDescent="0.2">
      <c r="A4968" s="102">
        <v>1633</v>
      </c>
      <c r="B4968">
        <v>2531</v>
      </c>
      <c r="C4968" t="s">
        <v>2954</v>
      </c>
      <c r="D4968" t="s">
        <v>2955</v>
      </c>
      <c r="E4968">
        <v>1021</v>
      </c>
      <c r="F4968">
        <v>1006</v>
      </c>
      <c r="G4968">
        <v>1100</v>
      </c>
      <c r="H4968" t="s">
        <v>2927</v>
      </c>
      <c r="I4968">
        <v>8273</v>
      </c>
      <c r="J4968" t="s">
        <v>3101</v>
      </c>
      <c r="K4968" t="s">
        <v>2953</v>
      </c>
      <c r="L4968">
        <v>3595</v>
      </c>
      <c r="M4968">
        <v>3570</v>
      </c>
      <c r="N4968">
        <v>300</v>
      </c>
      <c r="O4968" t="s">
        <v>2930</v>
      </c>
      <c r="P4968">
        <v>0.91907548201672495</v>
      </c>
      <c r="Q4968">
        <v>0.90262143201463696</v>
      </c>
      <c r="R4968">
        <v>4.4148118748003499E-4</v>
      </c>
      <c r="S4968">
        <v>2.37645631483136E-2</v>
      </c>
      <c r="T4968">
        <v>2.2017424403902899</v>
      </c>
      <c r="U4968">
        <v>2.2017424403902899</v>
      </c>
      <c r="V4968">
        <v>1.7453755209509001</v>
      </c>
      <c r="W4968">
        <v>8.33</v>
      </c>
      <c r="X4968">
        <v>3.32</v>
      </c>
      <c r="Y4968">
        <v>34021</v>
      </c>
      <c r="Z4968">
        <v>1791</v>
      </c>
      <c r="AA4968">
        <v>0.01</v>
      </c>
      <c r="AB4968">
        <v>19</v>
      </c>
      <c r="AC4968">
        <v>9</v>
      </c>
      <c r="AD4968">
        <v>10</v>
      </c>
      <c r="AE4968">
        <v>47.37</v>
      </c>
      <c r="AF4968">
        <v>9</v>
      </c>
      <c r="AG4968">
        <v>8</v>
      </c>
      <c r="AH4968">
        <v>7</v>
      </c>
      <c r="AI4968">
        <v>4</v>
      </c>
    </row>
    <row r="4969" spans="1:35" x14ac:dyDescent="0.2">
      <c r="A4969" s="102">
        <v>4694</v>
      </c>
      <c r="B4969">
        <v>2281</v>
      </c>
      <c r="C4969" t="s">
        <v>1361</v>
      </c>
      <c r="D4969" t="s">
        <v>2955</v>
      </c>
      <c r="E4969">
        <v>2684</v>
      </c>
      <c r="F4969">
        <v>2671</v>
      </c>
      <c r="G4969">
        <v>400</v>
      </c>
      <c r="H4969" t="s">
        <v>2930</v>
      </c>
      <c r="I4969">
        <v>4307</v>
      </c>
      <c r="J4969" t="s">
        <v>3345</v>
      </c>
      <c r="K4969" t="s">
        <v>2929</v>
      </c>
      <c r="L4969">
        <v>2706</v>
      </c>
      <c r="M4969">
        <v>2734</v>
      </c>
      <c r="N4969">
        <v>400</v>
      </c>
      <c r="O4969" t="s">
        <v>2927</v>
      </c>
      <c r="P4969">
        <v>0.25232830836179598</v>
      </c>
      <c r="Q4969">
        <v>0.85349271723876996</v>
      </c>
      <c r="R4969">
        <v>0.68387717830079298</v>
      </c>
      <c r="S4969">
        <v>0.41400307979817802</v>
      </c>
      <c r="T4969">
        <v>-2.426143494023</v>
      </c>
      <c r="U4969">
        <v>2.426143494023</v>
      </c>
      <c r="V4969">
        <v>2.6458390228784201</v>
      </c>
      <c r="W4969">
        <v>-10.51</v>
      </c>
      <c r="X4969">
        <v>2.2999999999999998</v>
      </c>
      <c r="Y4969">
        <v>33975</v>
      </c>
      <c r="Z4969">
        <v>1544</v>
      </c>
      <c r="AA4969">
        <v>0.12</v>
      </c>
      <c r="AB4969">
        <v>22</v>
      </c>
      <c r="AC4969">
        <v>11</v>
      </c>
      <c r="AD4969">
        <v>11</v>
      </c>
      <c r="AE4969">
        <v>50</v>
      </c>
      <c r="AF4969">
        <v>10</v>
      </c>
      <c r="AG4969">
        <v>9</v>
      </c>
      <c r="AH4969">
        <v>9</v>
      </c>
      <c r="AI4969">
        <v>4</v>
      </c>
    </row>
    <row r="4970" spans="1:35" x14ac:dyDescent="0.2">
      <c r="A4970" s="102">
        <v>8640</v>
      </c>
      <c r="B4970">
        <v>6371</v>
      </c>
      <c r="C4970" t="s">
        <v>3148</v>
      </c>
      <c r="D4970" t="s">
        <v>2940</v>
      </c>
      <c r="E4970">
        <v>3540</v>
      </c>
      <c r="F4970">
        <v>3530</v>
      </c>
      <c r="G4970">
        <v>300</v>
      </c>
      <c r="H4970" t="s">
        <v>2930</v>
      </c>
      <c r="I4970">
        <v>6674</v>
      </c>
      <c r="J4970" t="s">
        <v>234</v>
      </c>
      <c r="K4970" t="s">
        <v>2932</v>
      </c>
      <c r="L4970">
        <v>2318</v>
      </c>
      <c r="M4970">
        <v>2245</v>
      </c>
      <c r="N4970">
        <v>500</v>
      </c>
      <c r="O4970" t="s">
        <v>2927</v>
      </c>
      <c r="P4970">
        <v>0.60795880422507997</v>
      </c>
      <c r="Q4970">
        <v>0.80070629273266503</v>
      </c>
      <c r="R4970">
        <v>0.84520737851377603</v>
      </c>
      <c r="S4970">
        <v>0.103608718261042</v>
      </c>
      <c r="T4970">
        <v>-0.99411008957105196</v>
      </c>
      <c r="U4970">
        <v>0.99411008957105196</v>
      </c>
      <c r="V4970">
        <v>1.7819906438766699</v>
      </c>
      <c r="W4970">
        <v>-6.83</v>
      </c>
      <c r="X4970">
        <v>6</v>
      </c>
      <c r="Y4970">
        <v>33945</v>
      </c>
      <c r="Z4970">
        <v>1997</v>
      </c>
      <c r="AA4970">
        <v>0.05</v>
      </c>
      <c r="AB4970">
        <v>17</v>
      </c>
      <c r="AC4970">
        <v>8</v>
      </c>
      <c r="AD4970">
        <v>9</v>
      </c>
      <c r="AE4970">
        <v>47.06</v>
      </c>
      <c r="AF4970">
        <v>13</v>
      </c>
      <c r="AG4970">
        <v>6</v>
      </c>
      <c r="AH4970">
        <v>3</v>
      </c>
      <c r="AI4970">
        <v>8</v>
      </c>
    </row>
    <row r="4971" spans="1:35" x14ac:dyDescent="0.2">
      <c r="A4971" s="102">
        <v>1644</v>
      </c>
      <c r="B4971">
        <v>7278</v>
      </c>
      <c r="C4971" t="s">
        <v>46</v>
      </c>
      <c r="D4971" t="s">
        <v>2945</v>
      </c>
      <c r="E4971">
        <v>2341</v>
      </c>
      <c r="F4971">
        <v>2320</v>
      </c>
      <c r="G4971">
        <v>400</v>
      </c>
      <c r="H4971" t="s">
        <v>2930</v>
      </c>
      <c r="I4971">
        <v>9072</v>
      </c>
      <c r="J4971" t="s">
        <v>3098</v>
      </c>
      <c r="K4971" t="s">
        <v>3099</v>
      </c>
      <c r="L4971">
        <v>2659</v>
      </c>
      <c r="M4971">
        <v>2602</v>
      </c>
      <c r="N4971">
        <v>400</v>
      </c>
      <c r="O4971" t="s">
        <v>2927</v>
      </c>
      <c r="P4971">
        <v>0.85298494825489402</v>
      </c>
      <c r="Q4971">
        <v>0.90236477486587396</v>
      </c>
      <c r="R4971">
        <v>5.2832913217681597E-2</v>
      </c>
      <c r="S4971">
        <v>1.18681507623697E-3</v>
      </c>
      <c r="T4971">
        <v>-0.27898925122134499</v>
      </c>
      <c r="U4971">
        <v>0.27898925122134499</v>
      </c>
      <c r="V4971">
        <v>0.62092271999577597</v>
      </c>
      <c r="W4971">
        <v>-0.8</v>
      </c>
      <c r="X4971">
        <v>10.84</v>
      </c>
      <c r="Y4971">
        <v>33937</v>
      </c>
      <c r="Z4971">
        <v>2828</v>
      </c>
      <c r="AA4971">
        <v>0.1</v>
      </c>
      <c r="AB4971">
        <v>12</v>
      </c>
      <c r="AC4971">
        <v>6</v>
      </c>
      <c r="AD4971">
        <v>6</v>
      </c>
      <c r="AE4971">
        <v>50</v>
      </c>
      <c r="AF4971">
        <v>13</v>
      </c>
      <c r="AG4971">
        <v>3</v>
      </c>
      <c r="AH4971">
        <v>3</v>
      </c>
      <c r="AI4971">
        <v>6</v>
      </c>
    </row>
    <row r="4972" spans="1:35" x14ac:dyDescent="0.2">
      <c r="A4972" s="102">
        <v>3871</v>
      </c>
      <c r="B4972">
        <v>6370</v>
      </c>
      <c r="C4972" t="s">
        <v>3241</v>
      </c>
      <c r="D4972" t="s">
        <v>2940</v>
      </c>
      <c r="E4972">
        <v>3500</v>
      </c>
      <c r="F4972">
        <v>3495</v>
      </c>
      <c r="G4972">
        <v>200</v>
      </c>
      <c r="H4972" t="s">
        <v>2927</v>
      </c>
      <c r="I4972">
        <v>7203</v>
      </c>
      <c r="J4972" t="s">
        <v>233</v>
      </c>
      <c r="K4972" t="s">
        <v>2945</v>
      </c>
      <c r="L4972">
        <v>7959</v>
      </c>
      <c r="M4972">
        <v>7862</v>
      </c>
      <c r="N4972">
        <v>100</v>
      </c>
      <c r="O4972" t="s">
        <v>2930</v>
      </c>
      <c r="P4972">
        <v>0.14524943585802699</v>
      </c>
      <c r="Q4972">
        <v>0.86553139770629195</v>
      </c>
      <c r="R4972">
        <v>6.1659410945958899E-2</v>
      </c>
      <c r="S4972">
        <v>6.4835673832387405E-2</v>
      </c>
      <c r="T4972">
        <v>2.76687680030266</v>
      </c>
      <c r="U4972">
        <v>2.76687680030266</v>
      </c>
      <c r="V4972">
        <v>1.6585184547390901</v>
      </c>
      <c r="W4972">
        <v>7.26</v>
      </c>
      <c r="X4972">
        <v>11.09</v>
      </c>
      <c r="Y4972">
        <v>33895</v>
      </c>
      <c r="Z4972">
        <v>5649</v>
      </c>
      <c r="AA4972">
        <v>0.5</v>
      </c>
      <c r="AB4972">
        <v>6</v>
      </c>
      <c r="AC4972">
        <v>4</v>
      </c>
      <c r="AD4972">
        <v>2</v>
      </c>
      <c r="AE4972">
        <v>66.67</v>
      </c>
      <c r="AF4972">
        <v>13</v>
      </c>
      <c r="AG4972">
        <v>2</v>
      </c>
      <c r="AH4972">
        <v>1</v>
      </c>
      <c r="AI4972">
        <v>3</v>
      </c>
    </row>
    <row r="4973" spans="1:35" x14ac:dyDescent="0.2">
      <c r="A4973" s="102">
        <v>5743</v>
      </c>
      <c r="B4973">
        <v>7976</v>
      </c>
      <c r="C4973" t="s">
        <v>2985</v>
      </c>
      <c r="D4973" t="s">
        <v>2951</v>
      </c>
      <c r="E4973">
        <v>1703</v>
      </c>
      <c r="F4973">
        <v>1683</v>
      </c>
      <c r="G4973">
        <v>600</v>
      </c>
      <c r="H4973" t="s">
        <v>2930</v>
      </c>
      <c r="I4973">
        <v>9503</v>
      </c>
      <c r="J4973" t="s">
        <v>3654</v>
      </c>
      <c r="K4973" t="s">
        <v>2992</v>
      </c>
      <c r="L4973">
        <v>1309.5</v>
      </c>
      <c r="M4973">
        <v>1306.5</v>
      </c>
      <c r="N4973">
        <v>800</v>
      </c>
      <c r="O4973" t="s">
        <v>2927</v>
      </c>
      <c r="P4973">
        <v>0.115335607424742</v>
      </c>
      <c r="Q4973">
        <v>0.83948536450453104</v>
      </c>
      <c r="R4973">
        <v>0.94836369047193803</v>
      </c>
      <c r="S4973">
        <v>0.2930880417906</v>
      </c>
      <c r="T4973">
        <v>-1.6613618318712</v>
      </c>
      <c r="U4973">
        <v>1.6613618318712</v>
      </c>
      <c r="V4973">
        <v>1.4734596734243599</v>
      </c>
      <c r="W4973">
        <v>-5.71</v>
      </c>
      <c r="X4973">
        <v>3.51</v>
      </c>
      <c r="Y4973">
        <v>33792</v>
      </c>
      <c r="Z4973">
        <v>1536</v>
      </c>
      <c r="AA4973">
        <v>0.09</v>
      </c>
      <c r="AB4973">
        <v>22</v>
      </c>
      <c r="AC4973">
        <v>10</v>
      </c>
      <c r="AD4973">
        <v>12</v>
      </c>
      <c r="AE4973">
        <v>45.45</v>
      </c>
      <c r="AF4973">
        <v>10</v>
      </c>
      <c r="AG4973">
        <v>9</v>
      </c>
      <c r="AH4973">
        <v>6</v>
      </c>
      <c r="AI4973">
        <v>7</v>
      </c>
    </row>
    <row r="4974" spans="1:35" x14ac:dyDescent="0.2">
      <c r="A4974" s="102">
        <v>7690</v>
      </c>
      <c r="B4974">
        <v>6841</v>
      </c>
      <c r="C4974" t="s">
        <v>3602</v>
      </c>
      <c r="D4974" t="s">
        <v>2932</v>
      </c>
      <c r="E4974">
        <v>2015</v>
      </c>
      <c r="F4974">
        <v>1992</v>
      </c>
      <c r="G4974">
        <v>400</v>
      </c>
      <c r="H4974" t="s">
        <v>2930</v>
      </c>
      <c r="I4974">
        <v>8136</v>
      </c>
      <c r="J4974" t="s">
        <v>3086</v>
      </c>
      <c r="K4974" t="s">
        <v>2934</v>
      </c>
      <c r="L4974">
        <v>2217</v>
      </c>
      <c r="M4974">
        <v>2219</v>
      </c>
      <c r="N4974">
        <v>400</v>
      </c>
      <c r="O4974" t="s">
        <v>2927</v>
      </c>
      <c r="P4974">
        <v>0.176237802821965</v>
      </c>
      <c r="Q4974">
        <v>0.81347694428856598</v>
      </c>
      <c r="R4974">
        <v>0.51602409098400603</v>
      </c>
      <c r="S4974">
        <v>5.6827946234816899E-2</v>
      </c>
      <c r="T4974">
        <v>-0.251343000261053</v>
      </c>
      <c r="U4974">
        <v>0.251343000261053</v>
      </c>
      <c r="V4974">
        <v>0.14070345301805201</v>
      </c>
      <c r="W4974">
        <v>-0.66</v>
      </c>
      <c r="X4974">
        <v>10.23</v>
      </c>
      <c r="Y4974">
        <v>33453</v>
      </c>
      <c r="Z4974">
        <v>1968</v>
      </c>
      <c r="AA4974">
        <v>7.0000000000000007E-2</v>
      </c>
      <c r="AB4974">
        <v>17</v>
      </c>
      <c r="AC4974">
        <v>9</v>
      </c>
      <c r="AD4974">
        <v>8</v>
      </c>
      <c r="AE4974">
        <v>52.94</v>
      </c>
      <c r="AF4974">
        <v>11</v>
      </c>
      <c r="AG4974">
        <v>7</v>
      </c>
      <c r="AH4974">
        <v>5</v>
      </c>
      <c r="AI4974">
        <v>5</v>
      </c>
    </row>
    <row r="4975" spans="1:35" x14ac:dyDescent="0.2">
      <c r="A4975" s="102">
        <v>2869</v>
      </c>
      <c r="B4975">
        <v>9502</v>
      </c>
      <c r="C4975" t="s">
        <v>3252</v>
      </c>
      <c r="D4975" t="s">
        <v>2992</v>
      </c>
      <c r="E4975">
        <v>1569.5</v>
      </c>
      <c r="F4975">
        <v>1568</v>
      </c>
      <c r="G4975">
        <v>700</v>
      </c>
      <c r="H4975" t="s">
        <v>2927</v>
      </c>
      <c r="I4975">
        <v>9507</v>
      </c>
      <c r="J4975" t="s">
        <v>3105</v>
      </c>
      <c r="K4975" t="s">
        <v>2992</v>
      </c>
      <c r="L4975">
        <v>942</v>
      </c>
      <c r="M4975">
        <v>935</v>
      </c>
      <c r="N4975">
        <v>1200</v>
      </c>
      <c r="O4975" t="s">
        <v>2930</v>
      </c>
      <c r="P4975">
        <v>0.59040448187335304</v>
      </c>
      <c r="Q4975">
        <v>0.88204315490157204</v>
      </c>
      <c r="R4975">
        <v>2.6216942383843901E-2</v>
      </c>
      <c r="S4975">
        <v>7.2614047958469805E-2</v>
      </c>
      <c r="T4975">
        <v>2.7818663246426101</v>
      </c>
      <c r="U4975">
        <v>2.7818663246426101</v>
      </c>
      <c r="V4975">
        <v>2.8794106182385799</v>
      </c>
      <c r="W4975">
        <v>12</v>
      </c>
      <c r="X4975">
        <v>2.2200000000000002</v>
      </c>
      <c r="Y4975">
        <v>33424</v>
      </c>
      <c r="Z4975">
        <v>1857</v>
      </c>
      <c r="AA4975">
        <v>-0.01</v>
      </c>
      <c r="AB4975">
        <v>18</v>
      </c>
      <c r="AC4975">
        <v>10</v>
      </c>
      <c r="AD4975">
        <v>8</v>
      </c>
      <c r="AE4975">
        <v>55.56</v>
      </c>
      <c r="AF4975">
        <v>13</v>
      </c>
      <c r="AG4975">
        <v>5</v>
      </c>
      <c r="AH4975">
        <v>5</v>
      </c>
      <c r="AI4975">
        <v>8</v>
      </c>
    </row>
    <row r="4976" spans="1:35" x14ac:dyDescent="0.2">
      <c r="A4976" s="102">
        <v>5161</v>
      </c>
      <c r="B4976">
        <v>3405</v>
      </c>
      <c r="C4976" t="s">
        <v>3342</v>
      </c>
      <c r="D4976" t="s">
        <v>2952</v>
      </c>
      <c r="E4976">
        <v>1372</v>
      </c>
      <c r="F4976">
        <v>1374</v>
      </c>
      <c r="G4976">
        <v>700</v>
      </c>
      <c r="H4976" t="s">
        <v>2930</v>
      </c>
      <c r="I4976">
        <v>7846</v>
      </c>
      <c r="J4976" t="s">
        <v>995</v>
      </c>
      <c r="K4976" t="s">
        <v>2951</v>
      </c>
      <c r="L4976">
        <v>4540</v>
      </c>
      <c r="M4976">
        <v>4485</v>
      </c>
      <c r="N4976">
        <v>200</v>
      </c>
      <c r="O4976" t="s">
        <v>2927</v>
      </c>
      <c r="P4976">
        <v>0.64005642839723698</v>
      </c>
      <c r="Q4976">
        <v>0.84719646560711004</v>
      </c>
      <c r="R4976">
        <v>0.614016667726072</v>
      </c>
      <c r="S4976">
        <v>5.2702392484629899E-2</v>
      </c>
      <c r="T4976">
        <v>-5.8713954728407597E-2</v>
      </c>
      <c r="U4976">
        <v>5.8713954728407597E-2</v>
      </c>
      <c r="V4976">
        <v>0.298869707098253</v>
      </c>
      <c r="W4976">
        <v>-0.19</v>
      </c>
      <c r="X4976">
        <v>7.22</v>
      </c>
      <c r="Y4976">
        <v>33159</v>
      </c>
      <c r="Z4976">
        <v>1842</v>
      </c>
      <c r="AA4976">
        <v>-0.12</v>
      </c>
      <c r="AB4976">
        <v>18</v>
      </c>
      <c r="AC4976">
        <v>10</v>
      </c>
      <c r="AD4976">
        <v>8</v>
      </c>
      <c r="AE4976">
        <v>55.56</v>
      </c>
      <c r="AF4976">
        <v>12</v>
      </c>
      <c r="AG4976">
        <v>3</v>
      </c>
      <c r="AH4976">
        <v>6</v>
      </c>
      <c r="AI4976">
        <v>9</v>
      </c>
    </row>
    <row r="4977" spans="1:35" x14ac:dyDescent="0.2">
      <c r="A4977" s="102">
        <v>1805</v>
      </c>
      <c r="B4977">
        <v>4186</v>
      </c>
      <c r="C4977" t="s">
        <v>820</v>
      </c>
      <c r="D4977" t="s">
        <v>2952</v>
      </c>
      <c r="E4977">
        <v>4750</v>
      </c>
      <c r="F4977">
        <v>4735</v>
      </c>
      <c r="G4977">
        <v>200</v>
      </c>
      <c r="H4977" t="s">
        <v>2927</v>
      </c>
      <c r="I4977">
        <v>6758</v>
      </c>
      <c r="J4977" t="s">
        <v>2944</v>
      </c>
      <c r="K4977" t="s">
        <v>2932</v>
      </c>
      <c r="L4977">
        <v>7890</v>
      </c>
      <c r="M4977">
        <v>7826</v>
      </c>
      <c r="N4977">
        <v>100</v>
      </c>
      <c r="O4977" t="s">
        <v>2930</v>
      </c>
      <c r="P4977">
        <v>0.845507190509038</v>
      </c>
      <c r="Q4977">
        <v>0.89925812294948104</v>
      </c>
      <c r="R4977">
        <v>0.49538352898692001</v>
      </c>
      <c r="S4977">
        <v>0.16388135021334099</v>
      </c>
      <c r="T4977">
        <v>0.12229596697996301</v>
      </c>
      <c r="U4977">
        <v>0.12229596697996301</v>
      </c>
      <c r="V4977">
        <v>0.121184569241711</v>
      </c>
      <c r="W4977">
        <v>0.72</v>
      </c>
      <c r="X4977">
        <v>21.01</v>
      </c>
      <c r="Y4977">
        <v>33125</v>
      </c>
      <c r="Z4977">
        <v>3681</v>
      </c>
      <c r="AA4977">
        <v>0.43</v>
      </c>
      <c r="AB4977">
        <v>9</v>
      </c>
      <c r="AC4977">
        <v>6</v>
      </c>
      <c r="AD4977">
        <v>3</v>
      </c>
      <c r="AE4977">
        <v>66.67</v>
      </c>
      <c r="AF4977">
        <v>8</v>
      </c>
      <c r="AG4977">
        <v>5</v>
      </c>
      <c r="AH4977">
        <v>3</v>
      </c>
      <c r="AI4977">
        <v>1</v>
      </c>
    </row>
    <row r="4978" spans="1:35" x14ac:dyDescent="0.2">
      <c r="A4978" s="102">
        <v>6878</v>
      </c>
      <c r="B4978">
        <v>6981</v>
      </c>
      <c r="C4978" t="s">
        <v>3182</v>
      </c>
      <c r="D4978" t="s">
        <v>2932</v>
      </c>
      <c r="E4978">
        <v>6711</v>
      </c>
      <c r="F4978">
        <v>6620</v>
      </c>
      <c r="G4978">
        <v>100</v>
      </c>
      <c r="H4978" t="s">
        <v>2930</v>
      </c>
      <c r="I4978">
        <v>9412</v>
      </c>
      <c r="J4978" t="s">
        <v>695</v>
      </c>
      <c r="K4978" t="s">
        <v>2929</v>
      </c>
      <c r="L4978">
        <v>485</v>
      </c>
      <c r="M4978">
        <v>485</v>
      </c>
      <c r="N4978">
        <v>1400</v>
      </c>
      <c r="O4978" t="s">
        <v>2927</v>
      </c>
      <c r="P4978">
        <v>0.54315401881346703</v>
      </c>
      <c r="Q4978">
        <v>0.824387374495959</v>
      </c>
      <c r="R4978">
        <v>0.49691258487832501</v>
      </c>
      <c r="S4978">
        <v>0.20721751315589901</v>
      </c>
      <c r="T4978">
        <v>-9.5650826059742802E-3</v>
      </c>
      <c r="U4978">
        <v>9.5650826059742802E-3</v>
      </c>
      <c r="V4978">
        <v>0.72517615923053302</v>
      </c>
      <c r="W4978">
        <v>-0.03</v>
      </c>
      <c r="X4978">
        <v>2.57</v>
      </c>
      <c r="Y4978">
        <v>33011</v>
      </c>
      <c r="Z4978">
        <v>1737</v>
      </c>
      <c r="AA4978">
        <v>0.22</v>
      </c>
      <c r="AB4978">
        <v>19</v>
      </c>
      <c r="AC4978">
        <v>11</v>
      </c>
      <c r="AD4978">
        <v>8</v>
      </c>
      <c r="AE4978">
        <v>57.89</v>
      </c>
      <c r="AF4978">
        <v>12</v>
      </c>
      <c r="AG4978">
        <v>7</v>
      </c>
      <c r="AH4978">
        <v>4</v>
      </c>
      <c r="AI4978">
        <v>8</v>
      </c>
    </row>
    <row r="4979" spans="1:35" x14ac:dyDescent="0.2">
      <c r="A4979" s="102">
        <v>6512</v>
      </c>
      <c r="B4979">
        <v>2337</v>
      </c>
      <c r="C4979" t="s">
        <v>3651</v>
      </c>
      <c r="D4979" t="s">
        <v>2949</v>
      </c>
      <c r="E4979">
        <v>436</v>
      </c>
      <c r="F4979">
        <v>423</v>
      </c>
      <c r="G4979">
        <v>2200</v>
      </c>
      <c r="H4979" t="s">
        <v>2930</v>
      </c>
      <c r="I4979">
        <v>9437</v>
      </c>
      <c r="J4979" t="s">
        <v>582</v>
      </c>
      <c r="K4979" t="s">
        <v>2929</v>
      </c>
      <c r="L4979">
        <v>3155</v>
      </c>
      <c r="M4979">
        <v>3136</v>
      </c>
      <c r="N4979">
        <v>300</v>
      </c>
      <c r="O4979" t="s">
        <v>2927</v>
      </c>
      <c r="P4979">
        <v>0.27320082899567599</v>
      </c>
      <c r="Q4979">
        <v>0.82924097650140005</v>
      </c>
      <c r="R4979">
        <v>0.50721798805509499</v>
      </c>
      <c r="S4979">
        <v>0.30520305011797</v>
      </c>
      <c r="T4979">
        <v>-1.84877211030656</v>
      </c>
      <c r="U4979">
        <v>1.84877211030656</v>
      </c>
      <c r="V4979">
        <v>0.82266760690214202</v>
      </c>
      <c r="W4979">
        <v>-8.4</v>
      </c>
      <c r="X4979">
        <v>1.08</v>
      </c>
      <c r="Y4979">
        <v>32967</v>
      </c>
      <c r="Z4979">
        <v>1832</v>
      </c>
      <c r="AA4979">
        <v>0.13</v>
      </c>
      <c r="AB4979">
        <v>18</v>
      </c>
      <c r="AC4979">
        <v>10</v>
      </c>
      <c r="AD4979">
        <v>8</v>
      </c>
      <c r="AE4979">
        <v>55.56</v>
      </c>
      <c r="AF4979">
        <v>13</v>
      </c>
      <c r="AG4979">
        <v>7</v>
      </c>
      <c r="AH4979">
        <v>6</v>
      </c>
      <c r="AI4979">
        <v>5</v>
      </c>
    </row>
    <row r="4980" spans="1:35" x14ac:dyDescent="0.2">
      <c r="A4980" s="102">
        <v>6135</v>
      </c>
      <c r="B4980">
        <v>2875</v>
      </c>
      <c r="C4980" t="s">
        <v>752</v>
      </c>
      <c r="D4980" t="s">
        <v>2955</v>
      </c>
      <c r="E4980">
        <v>4840</v>
      </c>
      <c r="F4980">
        <v>4775</v>
      </c>
      <c r="G4980">
        <v>200</v>
      </c>
      <c r="H4980" t="s">
        <v>2927</v>
      </c>
      <c r="I4980">
        <v>6457</v>
      </c>
      <c r="J4980" t="s">
        <v>3354</v>
      </c>
      <c r="K4980" t="s">
        <v>2940</v>
      </c>
      <c r="L4980">
        <v>3335</v>
      </c>
      <c r="M4980">
        <v>3195</v>
      </c>
      <c r="N4980">
        <v>300</v>
      </c>
      <c r="O4980" t="s">
        <v>2930</v>
      </c>
      <c r="P4980">
        <v>0.29810729320895402</v>
      </c>
      <c r="Q4980">
        <v>0.83411425797003602</v>
      </c>
      <c r="R4980">
        <v>0.53435283439194103</v>
      </c>
      <c r="S4980">
        <v>1.35283108868555E-2</v>
      </c>
      <c r="T4980">
        <v>2.3081372472286401</v>
      </c>
      <c r="U4980">
        <v>2.3081372472286401</v>
      </c>
      <c r="V4980">
        <v>1.21592820624627</v>
      </c>
      <c r="W4980">
        <v>5.29</v>
      </c>
      <c r="X4980">
        <v>0.37</v>
      </c>
      <c r="Y4980">
        <v>32957</v>
      </c>
      <c r="Z4980">
        <v>2535</v>
      </c>
      <c r="AA4980">
        <v>0.12</v>
      </c>
      <c r="AB4980">
        <v>13</v>
      </c>
      <c r="AC4980">
        <v>7</v>
      </c>
      <c r="AD4980">
        <v>6</v>
      </c>
      <c r="AE4980">
        <v>53.85</v>
      </c>
      <c r="AF4980">
        <v>12</v>
      </c>
      <c r="AG4980">
        <v>5</v>
      </c>
      <c r="AH4980">
        <v>4</v>
      </c>
      <c r="AI4980">
        <v>4</v>
      </c>
    </row>
    <row r="4981" spans="1:35" x14ac:dyDescent="0.2">
      <c r="A4981" s="102">
        <v>8641</v>
      </c>
      <c r="B4981">
        <v>4507</v>
      </c>
      <c r="C4981" t="s">
        <v>3713</v>
      </c>
      <c r="D4981" t="s">
        <v>2950</v>
      </c>
      <c r="E4981">
        <v>6691</v>
      </c>
      <c r="F4981">
        <v>6773</v>
      </c>
      <c r="G4981">
        <v>100</v>
      </c>
      <c r="H4981" t="s">
        <v>2927</v>
      </c>
      <c r="I4981">
        <v>4540</v>
      </c>
      <c r="J4981" t="s">
        <v>3676</v>
      </c>
      <c r="K4981" t="s">
        <v>2950</v>
      </c>
      <c r="L4981">
        <v>3115</v>
      </c>
      <c r="M4981">
        <v>3085</v>
      </c>
      <c r="N4981">
        <v>200</v>
      </c>
      <c r="O4981" t="s">
        <v>2930</v>
      </c>
      <c r="P4981">
        <v>5.5156473610599499E-2</v>
      </c>
      <c r="Q4981">
        <v>0.80070512767861002</v>
      </c>
      <c r="R4981">
        <v>0.78334525863373805</v>
      </c>
      <c r="S4981">
        <v>1.1223930795944199E-2</v>
      </c>
      <c r="T4981">
        <v>1.4286796580579899</v>
      </c>
      <c r="U4981">
        <v>1.4286796580579899</v>
      </c>
      <c r="V4981">
        <v>0.46590520727390899</v>
      </c>
      <c r="W4981">
        <v>5.17</v>
      </c>
      <c r="X4981">
        <v>8.9</v>
      </c>
      <c r="Y4981">
        <v>32940</v>
      </c>
      <c r="Z4981">
        <v>2995</v>
      </c>
      <c r="AA4981">
        <v>0.41</v>
      </c>
      <c r="AB4981">
        <v>11</v>
      </c>
      <c r="AC4981">
        <v>7</v>
      </c>
      <c r="AD4981">
        <v>4</v>
      </c>
      <c r="AE4981">
        <v>63.64</v>
      </c>
      <c r="AF4981">
        <v>13</v>
      </c>
      <c r="AG4981">
        <v>3</v>
      </c>
      <c r="AH4981">
        <v>2</v>
      </c>
      <c r="AI4981">
        <v>6</v>
      </c>
    </row>
    <row r="4982" spans="1:35" x14ac:dyDescent="0.2">
      <c r="A4982" s="102">
        <v>621</v>
      </c>
      <c r="B4982">
        <v>2768</v>
      </c>
      <c r="C4982" t="s">
        <v>3699</v>
      </c>
      <c r="D4982" t="s">
        <v>2934</v>
      </c>
      <c r="E4982">
        <v>354</v>
      </c>
      <c r="F4982">
        <v>356</v>
      </c>
      <c r="G4982">
        <v>3000</v>
      </c>
      <c r="H4982" t="s">
        <v>2927</v>
      </c>
      <c r="I4982">
        <v>9603</v>
      </c>
      <c r="J4982" t="s">
        <v>3170</v>
      </c>
      <c r="K4982" t="s">
        <v>2942</v>
      </c>
      <c r="L4982">
        <v>2755</v>
      </c>
      <c r="M4982">
        <v>2667</v>
      </c>
      <c r="N4982">
        <v>400</v>
      </c>
      <c r="O4982" t="s">
        <v>2930</v>
      </c>
      <c r="P4982">
        <v>0.38772653035487398</v>
      </c>
      <c r="Q4982">
        <v>0.92733624840109297</v>
      </c>
      <c r="R4982">
        <v>9.6048245665067797E-2</v>
      </c>
      <c r="S4982">
        <v>8.9958878752053693E-3</v>
      </c>
      <c r="T4982">
        <v>1.89741628358602</v>
      </c>
      <c r="U4982">
        <v>1.89741628358602</v>
      </c>
      <c r="V4982">
        <v>1.4306277467375601</v>
      </c>
      <c r="W4982">
        <v>10.08</v>
      </c>
      <c r="X4982">
        <v>0.11</v>
      </c>
      <c r="Y4982">
        <v>32745</v>
      </c>
      <c r="Z4982">
        <v>1488</v>
      </c>
      <c r="AA4982">
        <v>0.16</v>
      </c>
      <c r="AB4982">
        <v>22</v>
      </c>
      <c r="AC4982">
        <v>11</v>
      </c>
      <c r="AD4982">
        <v>11</v>
      </c>
      <c r="AE4982">
        <v>50</v>
      </c>
      <c r="AF4982">
        <v>11</v>
      </c>
      <c r="AG4982">
        <v>10</v>
      </c>
      <c r="AH4982">
        <v>7</v>
      </c>
      <c r="AI4982">
        <v>5</v>
      </c>
    </row>
    <row r="4983" spans="1:35" x14ac:dyDescent="0.2">
      <c r="A4983" s="102">
        <v>8609</v>
      </c>
      <c r="B4983">
        <v>1820</v>
      </c>
      <c r="C4983" t="s">
        <v>62</v>
      </c>
      <c r="D4983" t="s">
        <v>2937</v>
      </c>
      <c r="E4983">
        <v>2559</v>
      </c>
      <c r="F4983">
        <v>2571</v>
      </c>
      <c r="G4983">
        <v>400</v>
      </c>
      <c r="H4983" t="s">
        <v>2930</v>
      </c>
      <c r="I4983">
        <v>1944</v>
      </c>
      <c r="J4983" t="s">
        <v>3334</v>
      </c>
      <c r="K4983" t="s">
        <v>2937</v>
      </c>
      <c r="L4983">
        <v>1876</v>
      </c>
      <c r="M4983">
        <v>1872</v>
      </c>
      <c r="N4983">
        <v>500</v>
      </c>
      <c r="O4983" t="s">
        <v>2927</v>
      </c>
      <c r="P4983">
        <v>0.48323117944670901</v>
      </c>
      <c r="Q4983">
        <v>0.80146506535180995</v>
      </c>
      <c r="R4983">
        <v>0.35013924642953698</v>
      </c>
      <c r="S4983">
        <v>0.187565002588958</v>
      </c>
      <c r="T4983">
        <v>-1.1507018632239401</v>
      </c>
      <c r="U4983">
        <v>1.1507018632239401</v>
      </c>
      <c r="V4983">
        <v>1.24403772758264</v>
      </c>
      <c r="W4983">
        <v>-3.94</v>
      </c>
      <c r="X4983">
        <v>8.98</v>
      </c>
      <c r="Y4983">
        <v>32739</v>
      </c>
      <c r="Z4983">
        <v>2046</v>
      </c>
      <c r="AA4983">
        <v>0.13</v>
      </c>
      <c r="AB4983">
        <v>16</v>
      </c>
      <c r="AC4983">
        <v>7</v>
      </c>
      <c r="AD4983">
        <v>9</v>
      </c>
      <c r="AE4983">
        <v>43.75</v>
      </c>
      <c r="AF4983">
        <v>15</v>
      </c>
      <c r="AG4983">
        <v>3</v>
      </c>
      <c r="AH4983">
        <v>2</v>
      </c>
      <c r="AI4983">
        <v>11</v>
      </c>
    </row>
    <row r="4984" spans="1:35" x14ac:dyDescent="0.2">
      <c r="A4984" s="102">
        <v>1048</v>
      </c>
      <c r="B4984">
        <v>8273</v>
      </c>
      <c r="C4984" t="s">
        <v>3101</v>
      </c>
      <c r="D4984" t="s">
        <v>2953</v>
      </c>
      <c r="E4984">
        <v>3595</v>
      </c>
      <c r="F4984">
        <v>3570</v>
      </c>
      <c r="G4984">
        <v>300</v>
      </c>
      <c r="H4984" t="s">
        <v>2930</v>
      </c>
      <c r="I4984">
        <v>9201</v>
      </c>
      <c r="J4984" t="s">
        <v>3262</v>
      </c>
      <c r="K4984" t="s">
        <v>3263</v>
      </c>
      <c r="L4984">
        <v>3217</v>
      </c>
      <c r="M4984">
        <v>3167</v>
      </c>
      <c r="N4984">
        <v>300</v>
      </c>
      <c r="O4984" t="s">
        <v>2927</v>
      </c>
      <c r="P4984">
        <v>0.70084771767097598</v>
      </c>
      <c r="Q4984">
        <v>0.91492722965854101</v>
      </c>
      <c r="R4984">
        <v>0.90295724273756495</v>
      </c>
      <c r="S4984">
        <v>0.148266509418221</v>
      </c>
      <c r="T4984">
        <v>-1.2057849801787499</v>
      </c>
      <c r="U4984">
        <v>1.2057849801787499</v>
      </c>
      <c r="V4984">
        <v>1.4004496988855999</v>
      </c>
      <c r="W4984">
        <v>-6.75</v>
      </c>
      <c r="X4984">
        <v>11.29</v>
      </c>
      <c r="Y4984">
        <v>32681</v>
      </c>
      <c r="Z4984">
        <v>10894</v>
      </c>
      <c r="AA4984">
        <v>0.7</v>
      </c>
      <c r="AB4984">
        <v>3</v>
      </c>
      <c r="AC4984">
        <v>2</v>
      </c>
      <c r="AD4984">
        <v>1</v>
      </c>
      <c r="AE4984">
        <v>66.67</v>
      </c>
      <c r="AF4984">
        <v>16</v>
      </c>
      <c r="AG4984">
        <v>1</v>
      </c>
      <c r="AH4984">
        <v>0</v>
      </c>
      <c r="AI4984">
        <v>2</v>
      </c>
    </row>
    <row r="4985" spans="1:35" x14ac:dyDescent="0.2">
      <c r="A4985" s="102">
        <v>4902</v>
      </c>
      <c r="B4985">
        <v>8002</v>
      </c>
      <c r="C4985" t="s">
        <v>29</v>
      </c>
      <c r="D4985" t="s">
        <v>2934</v>
      </c>
      <c r="E4985">
        <v>810.6</v>
      </c>
      <c r="F4985">
        <v>808.5</v>
      </c>
      <c r="G4985">
        <v>1200</v>
      </c>
      <c r="H4985" t="s">
        <v>2930</v>
      </c>
      <c r="I4985">
        <v>8267</v>
      </c>
      <c r="J4985" t="s">
        <v>221</v>
      </c>
      <c r="K4985" t="s">
        <v>2953</v>
      </c>
      <c r="L4985">
        <v>2350</v>
      </c>
      <c r="M4985">
        <v>2344.5</v>
      </c>
      <c r="N4985">
        <v>400</v>
      </c>
      <c r="O4985" t="s">
        <v>2927</v>
      </c>
      <c r="P4985">
        <v>0.21940426733121501</v>
      </c>
      <c r="Q4985">
        <v>0.85071646464635597</v>
      </c>
      <c r="R4985">
        <v>0.16999004760771499</v>
      </c>
      <c r="S4985">
        <v>2.5131198936162902E-3</v>
      </c>
      <c r="T4985">
        <v>-1.2159270611703099</v>
      </c>
      <c r="U4985">
        <v>1.2159270611703099</v>
      </c>
      <c r="V4985">
        <v>1.0852657259092799</v>
      </c>
      <c r="W4985">
        <v>-2.98</v>
      </c>
      <c r="X4985">
        <v>3.45</v>
      </c>
      <c r="Y4985">
        <v>32666</v>
      </c>
      <c r="Z4985">
        <v>2513</v>
      </c>
      <c r="AA4985">
        <v>0.18</v>
      </c>
      <c r="AB4985">
        <v>13</v>
      </c>
      <c r="AC4985">
        <v>6</v>
      </c>
      <c r="AD4985">
        <v>7</v>
      </c>
      <c r="AE4985">
        <v>46.15</v>
      </c>
      <c r="AF4985">
        <v>15</v>
      </c>
      <c r="AG4985">
        <v>5</v>
      </c>
      <c r="AH4985">
        <v>3</v>
      </c>
      <c r="AI4985">
        <v>5</v>
      </c>
    </row>
    <row r="4986" spans="1:35" x14ac:dyDescent="0.2">
      <c r="A4986" s="102">
        <v>7934</v>
      </c>
      <c r="B4986">
        <v>7453</v>
      </c>
      <c r="C4986" t="s">
        <v>54</v>
      </c>
      <c r="D4986" t="s">
        <v>2953</v>
      </c>
      <c r="E4986">
        <v>1892</v>
      </c>
      <c r="F4986">
        <v>1872</v>
      </c>
      <c r="G4986">
        <v>500</v>
      </c>
      <c r="H4986" t="s">
        <v>2930</v>
      </c>
      <c r="I4986">
        <v>8233</v>
      </c>
      <c r="J4986" t="s">
        <v>2976</v>
      </c>
      <c r="K4986" t="s">
        <v>2953</v>
      </c>
      <c r="L4986">
        <v>1222</v>
      </c>
      <c r="M4986">
        <v>1208</v>
      </c>
      <c r="N4986">
        <v>800</v>
      </c>
      <c r="O4986" t="s">
        <v>2927</v>
      </c>
      <c r="P4986">
        <v>0.70561575138912702</v>
      </c>
      <c r="Q4986">
        <v>0.81025525518539299</v>
      </c>
      <c r="R4986">
        <v>0.57231331149273901</v>
      </c>
      <c r="S4986">
        <v>0.257925009769012</v>
      </c>
      <c r="T4986">
        <v>-1.9551481456500299</v>
      </c>
      <c r="U4986">
        <v>1.9551481456500299</v>
      </c>
      <c r="V4986">
        <v>2.1005277635827002</v>
      </c>
      <c r="W4986">
        <v>-20.260000000000002</v>
      </c>
      <c r="X4986">
        <v>3.25</v>
      </c>
      <c r="Y4986">
        <v>32605</v>
      </c>
      <c r="Z4986">
        <v>2174</v>
      </c>
      <c r="AA4986">
        <v>0.12</v>
      </c>
      <c r="AB4986">
        <v>15</v>
      </c>
      <c r="AC4986">
        <v>7</v>
      </c>
      <c r="AD4986">
        <v>8</v>
      </c>
      <c r="AE4986">
        <v>46.67</v>
      </c>
      <c r="AF4986">
        <v>12</v>
      </c>
      <c r="AG4986">
        <v>5</v>
      </c>
      <c r="AH4986">
        <v>4</v>
      </c>
      <c r="AI4986">
        <v>6</v>
      </c>
    </row>
    <row r="4987" spans="1:35" x14ac:dyDescent="0.2">
      <c r="A4987" s="102">
        <v>5828</v>
      </c>
      <c r="B4987">
        <v>2427</v>
      </c>
      <c r="C4987" t="s">
        <v>3268</v>
      </c>
      <c r="D4987" t="s">
        <v>2942</v>
      </c>
      <c r="E4987">
        <v>980</v>
      </c>
      <c r="F4987">
        <v>995</v>
      </c>
      <c r="G4987">
        <v>900</v>
      </c>
      <c r="H4987" t="s">
        <v>2930</v>
      </c>
      <c r="I4987">
        <v>8058</v>
      </c>
      <c r="J4987" t="s">
        <v>3381</v>
      </c>
      <c r="K4987" t="s">
        <v>2934</v>
      </c>
      <c r="L4987">
        <v>2897.5</v>
      </c>
      <c r="M4987">
        <v>2920</v>
      </c>
      <c r="N4987">
        <v>300</v>
      </c>
      <c r="O4987" t="s">
        <v>2927</v>
      </c>
      <c r="P4987">
        <v>0.46145949411765502</v>
      </c>
      <c r="Q4987">
        <v>0.83833626105896397</v>
      </c>
      <c r="R4987">
        <v>0.47264992848243997</v>
      </c>
      <c r="S4987">
        <v>3.5751977840292798E-2</v>
      </c>
      <c r="T4987">
        <v>-2.7684285663643902</v>
      </c>
      <c r="U4987">
        <v>2.7684285663643902</v>
      </c>
      <c r="V4987">
        <v>2.0689024996451502</v>
      </c>
      <c r="W4987">
        <v>-17.86</v>
      </c>
      <c r="X4987">
        <v>2.23</v>
      </c>
      <c r="Y4987">
        <v>32502</v>
      </c>
      <c r="Z4987">
        <v>1711</v>
      </c>
      <c r="AA4987">
        <v>0.04</v>
      </c>
      <c r="AB4987">
        <v>19</v>
      </c>
      <c r="AC4987">
        <v>9</v>
      </c>
      <c r="AD4987">
        <v>10</v>
      </c>
      <c r="AE4987">
        <v>47.37</v>
      </c>
      <c r="AF4987">
        <v>7</v>
      </c>
      <c r="AG4987">
        <v>9</v>
      </c>
      <c r="AH4987">
        <v>8</v>
      </c>
      <c r="AI4987">
        <v>2</v>
      </c>
    </row>
    <row r="4988" spans="1:35" x14ac:dyDescent="0.2">
      <c r="A4988" s="102">
        <v>8294</v>
      </c>
      <c r="B4988">
        <v>7202</v>
      </c>
      <c r="C4988" t="s">
        <v>959</v>
      </c>
      <c r="D4988" t="s">
        <v>2945</v>
      </c>
      <c r="E4988">
        <v>1138</v>
      </c>
      <c r="F4988">
        <v>1140.5</v>
      </c>
      <c r="G4988">
        <v>900</v>
      </c>
      <c r="H4988" t="s">
        <v>2930</v>
      </c>
      <c r="I4988">
        <v>9503</v>
      </c>
      <c r="J4988" t="s">
        <v>3654</v>
      </c>
      <c r="K4988" t="s">
        <v>2992</v>
      </c>
      <c r="L4988">
        <v>1309.5</v>
      </c>
      <c r="M4988">
        <v>1306.5</v>
      </c>
      <c r="N4988">
        <v>800</v>
      </c>
      <c r="O4988" t="s">
        <v>2927</v>
      </c>
      <c r="P4988">
        <v>0.193767528278907</v>
      </c>
      <c r="Q4988">
        <v>0.80589761988890296</v>
      </c>
      <c r="R4988">
        <v>0.54144275251239604</v>
      </c>
      <c r="S4988">
        <v>7.2138951215150002E-2</v>
      </c>
      <c r="T4988">
        <v>-2.3289780701582101</v>
      </c>
      <c r="U4988">
        <v>2.3289780701582101</v>
      </c>
      <c r="V4988">
        <v>2.4631941883289699</v>
      </c>
      <c r="W4988">
        <v>-15.38</v>
      </c>
      <c r="X4988">
        <v>1.79</v>
      </c>
      <c r="Y4988">
        <v>32473</v>
      </c>
      <c r="Z4988">
        <v>1709</v>
      </c>
      <c r="AA4988">
        <v>0.06</v>
      </c>
      <c r="AB4988">
        <v>19</v>
      </c>
      <c r="AC4988">
        <v>11</v>
      </c>
      <c r="AD4988">
        <v>8</v>
      </c>
      <c r="AE4988">
        <v>57.89</v>
      </c>
      <c r="AF4988">
        <v>12</v>
      </c>
      <c r="AG4988">
        <v>7</v>
      </c>
      <c r="AH4988">
        <v>7</v>
      </c>
      <c r="AI4988">
        <v>5</v>
      </c>
    </row>
    <row r="4989" spans="1:35" x14ac:dyDescent="0.2">
      <c r="A4989" s="102">
        <v>2779</v>
      </c>
      <c r="B4989">
        <v>5631</v>
      </c>
      <c r="C4989" t="s">
        <v>3217</v>
      </c>
      <c r="D4989" t="s">
        <v>2940</v>
      </c>
      <c r="E4989">
        <v>2141</v>
      </c>
      <c r="F4989">
        <v>2148</v>
      </c>
      <c r="G4989">
        <v>400</v>
      </c>
      <c r="H4989" t="s">
        <v>2927</v>
      </c>
      <c r="I4989">
        <v>6592</v>
      </c>
      <c r="J4989" t="s">
        <v>3224</v>
      </c>
      <c r="K4989" t="s">
        <v>2932</v>
      </c>
      <c r="L4989">
        <v>4045</v>
      </c>
      <c r="M4989">
        <v>4015</v>
      </c>
      <c r="N4989">
        <v>200</v>
      </c>
      <c r="O4989" t="s">
        <v>2930</v>
      </c>
      <c r="P4989">
        <v>0.851862901587772</v>
      </c>
      <c r="Q4989">
        <v>0.88349313860763501</v>
      </c>
      <c r="R4989">
        <v>0.116079152997469</v>
      </c>
      <c r="S4989">
        <v>6.4947009935487398E-3</v>
      </c>
      <c r="T4989">
        <v>0.80390219851164202</v>
      </c>
      <c r="U4989">
        <v>0.80390219851164202</v>
      </c>
      <c r="V4989">
        <v>0.30058784354880902</v>
      </c>
      <c r="W4989">
        <v>2.95</v>
      </c>
      <c r="X4989">
        <v>7</v>
      </c>
      <c r="Y4989">
        <v>32448</v>
      </c>
      <c r="Z4989">
        <v>2496</v>
      </c>
      <c r="AA4989">
        <v>0.16</v>
      </c>
      <c r="AB4989">
        <v>13</v>
      </c>
      <c r="AC4989">
        <v>6</v>
      </c>
      <c r="AD4989">
        <v>7</v>
      </c>
      <c r="AE4989">
        <v>46.15</v>
      </c>
      <c r="AF4989">
        <v>12</v>
      </c>
      <c r="AG4989">
        <v>5</v>
      </c>
      <c r="AH4989">
        <v>4</v>
      </c>
      <c r="AI4989">
        <v>4</v>
      </c>
    </row>
    <row r="4990" spans="1:35" x14ac:dyDescent="0.2">
      <c r="A4990" s="102">
        <v>1785</v>
      </c>
      <c r="B4990">
        <v>3863</v>
      </c>
      <c r="C4990" t="s">
        <v>3214</v>
      </c>
      <c r="D4990" t="s">
        <v>3213</v>
      </c>
      <c r="E4990">
        <v>1848</v>
      </c>
      <c r="F4990">
        <v>1861</v>
      </c>
      <c r="G4990">
        <v>500</v>
      </c>
      <c r="H4990" t="s">
        <v>2927</v>
      </c>
      <c r="I4990">
        <v>3865</v>
      </c>
      <c r="J4990" t="s">
        <v>2869</v>
      </c>
      <c r="K4990" t="s">
        <v>3213</v>
      </c>
      <c r="L4990">
        <v>526</v>
      </c>
      <c r="M4990">
        <v>527</v>
      </c>
      <c r="N4990">
        <v>1800</v>
      </c>
      <c r="O4990" t="s">
        <v>2930</v>
      </c>
      <c r="P4990">
        <v>0.792996893396821</v>
      </c>
      <c r="Q4990">
        <v>0.89968786269939705</v>
      </c>
      <c r="R4990">
        <v>0.53559629591029001</v>
      </c>
      <c r="S4990">
        <v>5.8053888320149403E-3</v>
      </c>
      <c r="T4990">
        <v>2.2859042649727899</v>
      </c>
      <c r="U4990">
        <v>2.2859042649727899</v>
      </c>
      <c r="V4990">
        <v>1.8915280152682801</v>
      </c>
      <c r="W4990">
        <v>5.0599999999999996</v>
      </c>
      <c r="X4990">
        <v>1.95</v>
      </c>
      <c r="Y4990">
        <v>32370</v>
      </c>
      <c r="Z4990">
        <v>2158</v>
      </c>
      <c r="AA4990">
        <v>0.1</v>
      </c>
      <c r="AB4990">
        <v>15</v>
      </c>
      <c r="AC4990">
        <v>7</v>
      </c>
      <c r="AD4990">
        <v>8</v>
      </c>
      <c r="AE4990">
        <v>46.67</v>
      </c>
      <c r="AF4990">
        <v>12</v>
      </c>
      <c r="AG4990">
        <v>5</v>
      </c>
      <c r="AH4990">
        <v>4</v>
      </c>
      <c r="AI4990">
        <v>6</v>
      </c>
    </row>
    <row r="4991" spans="1:35" x14ac:dyDescent="0.2">
      <c r="A4991" s="102">
        <v>8450</v>
      </c>
      <c r="B4991">
        <v>4043</v>
      </c>
      <c r="C4991" t="s">
        <v>3283</v>
      </c>
      <c r="D4991" t="s">
        <v>2952</v>
      </c>
      <c r="E4991">
        <v>2845</v>
      </c>
      <c r="F4991">
        <v>2847</v>
      </c>
      <c r="G4991">
        <v>300</v>
      </c>
      <c r="H4991" t="s">
        <v>2927</v>
      </c>
      <c r="I4991">
        <v>9072</v>
      </c>
      <c r="J4991" t="s">
        <v>3098</v>
      </c>
      <c r="K4991" t="s">
        <v>3099</v>
      </c>
      <c r="L4991">
        <v>2659</v>
      </c>
      <c r="M4991">
        <v>2602</v>
      </c>
      <c r="N4991">
        <v>300</v>
      </c>
      <c r="O4991" t="s">
        <v>2930</v>
      </c>
      <c r="P4991">
        <v>0.75434365206147003</v>
      </c>
      <c r="Q4991">
        <v>0.80390592756645896</v>
      </c>
      <c r="R4991">
        <v>0.215702286011037</v>
      </c>
      <c r="S4991">
        <v>4.08335413618423E-2</v>
      </c>
      <c r="T4991">
        <v>0.42426843907807799</v>
      </c>
      <c r="U4991">
        <v>0.42426843907807799</v>
      </c>
      <c r="V4991">
        <v>0.162966486099692</v>
      </c>
      <c r="W4991">
        <v>1.28</v>
      </c>
      <c r="X4991">
        <v>8.61</v>
      </c>
      <c r="Y4991">
        <v>32347</v>
      </c>
      <c r="Z4991">
        <v>2941</v>
      </c>
      <c r="AA4991">
        <v>0.04</v>
      </c>
      <c r="AB4991">
        <v>11</v>
      </c>
      <c r="AC4991">
        <v>5</v>
      </c>
      <c r="AD4991">
        <v>6</v>
      </c>
      <c r="AE4991">
        <v>45.45</v>
      </c>
      <c r="AF4991">
        <v>11</v>
      </c>
      <c r="AG4991">
        <v>4</v>
      </c>
      <c r="AH4991">
        <v>3</v>
      </c>
      <c r="AI4991">
        <v>4</v>
      </c>
    </row>
    <row r="4992" spans="1:35" x14ac:dyDescent="0.2">
      <c r="A4992" s="102">
        <v>5751</v>
      </c>
      <c r="B4992">
        <v>3105</v>
      </c>
      <c r="C4992" t="s">
        <v>50</v>
      </c>
      <c r="D4992" t="s">
        <v>2932</v>
      </c>
      <c r="E4992">
        <v>1030</v>
      </c>
      <c r="F4992">
        <v>1027</v>
      </c>
      <c r="G4992">
        <v>1000</v>
      </c>
      <c r="H4992" t="s">
        <v>2927</v>
      </c>
      <c r="I4992">
        <v>7458</v>
      </c>
      <c r="J4992" t="s">
        <v>3694</v>
      </c>
      <c r="K4992" t="s">
        <v>2934</v>
      </c>
      <c r="L4992">
        <v>5440</v>
      </c>
      <c r="M4992">
        <v>5360</v>
      </c>
      <c r="N4992">
        <v>200</v>
      </c>
      <c r="O4992" t="s">
        <v>2930</v>
      </c>
      <c r="P4992">
        <v>0.63553288084997195</v>
      </c>
      <c r="Q4992">
        <v>0.83936639979413896</v>
      </c>
      <c r="R4992">
        <v>0.44754356738712597</v>
      </c>
      <c r="S4992">
        <v>9.3379992197017897E-2</v>
      </c>
      <c r="T4992">
        <v>1.3802702703557901</v>
      </c>
      <c r="U4992">
        <v>1.3802702703557901</v>
      </c>
      <c r="V4992">
        <v>1.3372817039251601</v>
      </c>
      <c r="W4992">
        <v>4.42</v>
      </c>
      <c r="X4992">
        <v>4.2</v>
      </c>
      <c r="Y4992">
        <v>32324</v>
      </c>
      <c r="Z4992">
        <v>1616</v>
      </c>
      <c r="AA4992">
        <v>0.14000000000000001</v>
      </c>
      <c r="AB4992">
        <v>20</v>
      </c>
      <c r="AC4992">
        <v>12</v>
      </c>
      <c r="AD4992">
        <v>8</v>
      </c>
      <c r="AE4992">
        <v>60</v>
      </c>
      <c r="AF4992">
        <v>11</v>
      </c>
      <c r="AG4992">
        <v>5</v>
      </c>
      <c r="AH4992">
        <v>7</v>
      </c>
      <c r="AI4992">
        <v>8</v>
      </c>
    </row>
    <row r="4993" spans="1:35" x14ac:dyDescent="0.2">
      <c r="A4993" s="102">
        <v>8006</v>
      </c>
      <c r="B4993">
        <v>4204</v>
      </c>
      <c r="C4993" t="s">
        <v>230</v>
      </c>
      <c r="D4993" t="s">
        <v>2952</v>
      </c>
      <c r="E4993">
        <v>1900</v>
      </c>
      <c r="F4993">
        <v>1874</v>
      </c>
      <c r="G4993">
        <v>600</v>
      </c>
      <c r="H4993" t="s">
        <v>2927</v>
      </c>
      <c r="I4993">
        <v>5706</v>
      </c>
      <c r="J4993" t="s">
        <v>3377</v>
      </c>
      <c r="K4993" t="s">
        <v>2943</v>
      </c>
      <c r="L4993">
        <v>2698</v>
      </c>
      <c r="M4993">
        <v>2689</v>
      </c>
      <c r="N4993">
        <v>400</v>
      </c>
      <c r="O4993" t="s">
        <v>2930</v>
      </c>
      <c r="P4993">
        <v>0.252836761173027</v>
      </c>
      <c r="Q4993">
        <v>0.80939902677512598</v>
      </c>
      <c r="R4993">
        <v>7.6870429061303702E-3</v>
      </c>
      <c r="S4993">
        <v>4.8501795246034603E-2</v>
      </c>
      <c r="T4993">
        <v>0.77590771770927403</v>
      </c>
      <c r="U4993">
        <v>0.77590771770927403</v>
      </c>
      <c r="V4993">
        <v>0.99118585379172497</v>
      </c>
      <c r="W4993">
        <v>4.3600000000000003</v>
      </c>
      <c r="X4993">
        <v>4.54</v>
      </c>
      <c r="Y4993">
        <v>32302</v>
      </c>
      <c r="Z4993">
        <v>1795</v>
      </c>
      <c r="AA4993">
        <v>0.14000000000000001</v>
      </c>
      <c r="AB4993">
        <v>18</v>
      </c>
      <c r="AC4993">
        <v>9</v>
      </c>
      <c r="AD4993">
        <v>9</v>
      </c>
      <c r="AE4993">
        <v>50</v>
      </c>
      <c r="AF4993">
        <v>10</v>
      </c>
      <c r="AG4993">
        <v>8</v>
      </c>
      <c r="AH4993">
        <v>5</v>
      </c>
      <c r="AI4993">
        <v>5</v>
      </c>
    </row>
    <row r="4994" spans="1:35" x14ac:dyDescent="0.2">
      <c r="A4994" s="102">
        <v>2470</v>
      </c>
      <c r="B4994">
        <v>8697</v>
      </c>
      <c r="C4994" t="s">
        <v>1091</v>
      </c>
      <c r="D4994" t="s">
        <v>2933</v>
      </c>
      <c r="E4994">
        <v>2058</v>
      </c>
      <c r="F4994">
        <v>2042</v>
      </c>
      <c r="G4994">
        <v>500</v>
      </c>
      <c r="H4994" t="s">
        <v>2927</v>
      </c>
      <c r="I4994">
        <v>9412</v>
      </c>
      <c r="J4994" t="s">
        <v>695</v>
      </c>
      <c r="K4994" t="s">
        <v>2929</v>
      </c>
      <c r="L4994">
        <v>485</v>
      </c>
      <c r="M4994">
        <v>485</v>
      </c>
      <c r="N4994">
        <v>2100</v>
      </c>
      <c r="O4994" t="s">
        <v>2930</v>
      </c>
      <c r="P4994">
        <v>0.43322395615341602</v>
      </c>
      <c r="Q4994">
        <v>0.88841430123202003</v>
      </c>
      <c r="R4994">
        <v>0.63040410889227805</v>
      </c>
      <c r="S4994">
        <v>1.2194218625732899E-2</v>
      </c>
      <c r="T4994">
        <v>1.28260227594058</v>
      </c>
      <c r="U4994">
        <v>1.28260227594058</v>
      </c>
      <c r="V4994">
        <v>2.0089250742612501</v>
      </c>
      <c r="W4994">
        <v>3.18</v>
      </c>
      <c r="X4994">
        <v>0.24</v>
      </c>
      <c r="Y4994">
        <v>32249</v>
      </c>
      <c r="Z4994">
        <v>2304</v>
      </c>
      <c r="AA4994">
        <v>0.08</v>
      </c>
      <c r="AB4994">
        <v>14</v>
      </c>
      <c r="AC4994">
        <v>6</v>
      </c>
      <c r="AD4994">
        <v>8</v>
      </c>
      <c r="AE4994">
        <v>42.86</v>
      </c>
      <c r="AF4994">
        <v>13</v>
      </c>
      <c r="AG4994">
        <v>3</v>
      </c>
      <c r="AH4994">
        <v>3</v>
      </c>
      <c r="AI4994">
        <v>8</v>
      </c>
    </row>
    <row r="4995" spans="1:35" x14ac:dyDescent="0.2">
      <c r="A4995" s="102">
        <v>6924</v>
      </c>
      <c r="B4995">
        <v>4183</v>
      </c>
      <c r="C4995" t="s">
        <v>3190</v>
      </c>
      <c r="D4995" t="s">
        <v>2952</v>
      </c>
      <c r="E4995">
        <v>2640</v>
      </c>
      <c r="F4995">
        <v>2634</v>
      </c>
      <c r="G4995">
        <v>300</v>
      </c>
      <c r="H4995" t="s">
        <v>2930</v>
      </c>
      <c r="I4995">
        <v>8058</v>
      </c>
      <c r="J4995" t="s">
        <v>3381</v>
      </c>
      <c r="K4995" t="s">
        <v>2934</v>
      </c>
      <c r="L4995">
        <v>2897.5</v>
      </c>
      <c r="M4995">
        <v>2920</v>
      </c>
      <c r="N4995">
        <v>300</v>
      </c>
      <c r="O4995" t="s">
        <v>2927</v>
      </c>
      <c r="P4995">
        <v>0.62441568006688997</v>
      </c>
      <c r="Q4995">
        <v>0.82373300806511596</v>
      </c>
      <c r="R4995">
        <v>0.81264379079570903</v>
      </c>
      <c r="S4995">
        <v>0.211382714845258</v>
      </c>
      <c r="T4995">
        <v>-0.66132207283510303</v>
      </c>
      <c r="U4995">
        <v>0.66132207283510303</v>
      </c>
      <c r="V4995">
        <v>0.44259778406372202</v>
      </c>
      <c r="W4995">
        <v>-2.06</v>
      </c>
      <c r="X4995">
        <v>9.7899999999999991</v>
      </c>
      <c r="Y4995">
        <v>32123</v>
      </c>
      <c r="Z4995">
        <v>2294</v>
      </c>
      <c r="AA4995">
        <v>0.19</v>
      </c>
      <c r="AB4995">
        <v>14</v>
      </c>
      <c r="AC4995">
        <v>7</v>
      </c>
      <c r="AD4995">
        <v>7</v>
      </c>
      <c r="AE4995">
        <v>50</v>
      </c>
      <c r="AF4995">
        <v>16</v>
      </c>
      <c r="AG4995">
        <v>3</v>
      </c>
      <c r="AH4995">
        <v>1</v>
      </c>
      <c r="AI4995">
        <v>10</v>
      </c>
    </row>
    <row r="4996" spans="1:35" x14ac:dyDescent="0.2">
      <c r="A4996" s="102">
        <v>4571</v>
      </c>
      <c r="B4996">
        <v>6479</v>
      </c>
      <c r="C4996" t="s">
        <v>690</v>
      </c>
      <c r="D4996" t="s">
        <v>2932</v>
      </c>
      <c r="E4996">
        <v>2286</v>
      </c>
      <c r="F4996">
        <v>2243</v>
      </c>
      <c r="G4996">
        <v>400</v>
      </c>
      <c r="H4996" t="s">
        <v>2927</v>
      </c>
      <c r="I4996">
        <v>6925</v>
      </c>
      <c r="J4996" t="s">
        <v>3659</v>
      </c>
      <c r="K4996" t="s">
        <v>2932</v>
      </c>
      <c r="L4996">
        <v>1599</v>
      </c>
      <c r="M4996">
        <v>1614</v>
      </c>
      <c r="N4996">
        <v>600</v>
      </c>
      <c r="O4996" t="s">
        <v>2930</v>
      </c>
      <c r="P4996">
        <v>0.39281336019416702</v>
      </c>
      <c r="Q4996">
        <v>0.85530697384410803</v>
      </c>
      <c r="R4996">
        <v>0.98458705473484898</v>
      </c>
      <c r="S4996">
        <v>0.40782022302009902</v>
      </c>
      <c r="T4996">
        <v>0.72525436945974098</v>
      </c>
      <c r="U4996">
        <v>0.72525436945974098</v>
      </c>
      <c r="V4996">
        <v>1.6598186540500399</v>
      </c>
      <c r="W4996">
        <v>3.58</v>
      </c>
      <c r="X4996">
        <v>7.94</v>
      </c>
      <c r="Y4996">
        <v>31983</v>
      </c>
      <c r="Z4996">
        <v>1881</v>
      </c>
      <c r="AA4996">
        <v>0.11</v>
      </c>
      <c r="AB4996">
        <v>17</v>
      </c>
      <c r="AC4996">
        <v>7</v>
      </c>
      <c r="AD4996">
        <v>10</v>
      </c>
      <c r="AE4996">
        <v>41.18</v>
      </c>
      <c r="AF4996">
        <v>12</v>
      </c>
      <c r="AG4996">
        <v>5</v>
      </c>
      <c r="AH4996">
        <v>4</v>
      </c>
      <c r="AI4996">
        <v>8</v>
      </c>
    </row>
    <row r="4997" spans="1:35" x14ac:dyDescent="0.2">
      <c r="A4997" s="102">
        <v>6017</v>
      </c>
      <c r="B4997">
        <v>6988</v>
      </c>
      <c r="C4997" t="s">
        <v>65</v>
      </c>
      <c r="D4997" t="s">
        <v>2952</v>
      </c>
      <c r="E4997">
        <v>6340</v>
      </c>
      <c r="F4997">
        <v>6310</v>
      </c>
      <c r="G4997">
        <v>100</v>
      </c>
      <c r="H4997" t="s">
        <v>2927</v>
      </c>
      <c r="I4997">
        <v>9072</v>
      </c>
      <c r="J4997" t="s">
        <v>3098</v>
      </c>
      <c r="K4997" t="s">
        <v>3099</v>
      </c>
      <c r="L4997">
        <v>2659</v>
      </c>
      <c r="M4997">
        <v>2602</v>
      </c>
      <c r="N4997">
        <v>200</v>
      </c>
      <c r="O4997" t="s">
        <v>2930</v>
      </c>
      <c r="P4997">
        <v>0.30841291744701399</v>
      </c>
      <c r="Q4997">
        <v>0.83566227080793198</v>
      </c>
      <c r="R4997">
        <v>3.3663989956665702E-4</v>
      </c>
      <c r="S4997">
        <v>9.9146180678223894E-2</v>
      </c>
      <c r="T4997">
        <v>2.2838690226624299</v>
      </c>
      <c r="U4997">
        <v>2.2838690226624299</v>
      </c>
      <c r="V4997">
        <v>1.6483284708006201</v>
      </c>
      <c r="W4997">
        <v>5.67</v>
      </c>
      <c r="X4997">
        <v>17.53</v>
      </c>
      <c r="Y4997">
        <v>31865</v>
      </c>
      <c r="Z4997">
        <v>2451</v>
      </c>
      <c r="AA4997">
        <v>-0.02</v>
      </c>
      <c r="AB4997">
        <v>13</v>
      </c>
      <c r="AC4997">
        <v>6</v>
      </c>
      <c r="AD4997">
        <v>7</v>
      </c>
      <c r="AE4997">
        <v>46.15</v>
      </c>
      <c r="AF4997">
        <v>12</v>
      </c>
      <c r="AG4997">
        <v>4</v>
      </c>
      <c r="AH4997">
        <v>3</v>
      </c>
      <c r="AI4997">
        <v>6</v>
      </c>
    </row>
    <row r="4998" spans="1:35" x14ac:dyDescent="0.2">
      <c r="A4998" s="102">
        <v>3548</v>
      </c>
      <c r="B4998">
        <v>3288</v>
      </c>
      <c r="C4998" t="s">
        <v>2967</v>
      </c>
      <c r="D4998" t="s">
        <v>2949</v>
      </c>
      <c r="E4998">
        <v>3135</v>
      </c>
      <c r="F4998">
        <v>3035</v>
      </c>
      <c r="G4998">
        <v>300</v>
      </c>
      <c r="H4998" t="s">
        <v>2930</v>
      </c>
      <c r="I4998">
        <v>4716</v>
      </c>
      <c r="J4998" t="s">
        <v>3346</v>
      </c>
      <c r="K4998" t="s">
        <v>2929</v>
      </c>
      <c r="L4998">
        <v>9810</v>
      </c>
      <c r="M4998">
        <v>9870</v>
      </c>
      <c r="N4998">
        <v>100</v>
      </c>
      <c r="O4998" t="s">
        <v>2927</v>
      </c>
      <c r="P4998">
        <v>0.446367775922479</v>
      </c>
      <c r="Q4998">
        <v>0.87070766058256199</v>
      </c>
      <c r="R4998">
        <v>0.29776696409349801</v>
      </c>
      <c r="S4998">
        <v>8.1226548735043105E-2</v>
      </c>
      <c r="T4998">
        <v>-0.19984016863126</v>
      </c>
      <c r="U4998">
        <v>0.19984016863126</v>
      </c>
      <c r="V4998">
        <v>0.65398822442612603</v>
      </c>
      <c r="W4998">
        <v>-0.95</v>
      </c>
      <c r="X4998">
        <v>7.75</v>
      </c>
      <c r="Y4998">
        <v>31803</v>
      </c>
      <c r="Z4998">
        <v>1767</v>
      </c>
      <c r="AA4998">
        <v>0.2</v>
      </c>
      <c r="AB4998">
        <v>18</v>
      </c>
      <c r="AC4998">
        <v>10</v>
      </c>
      <c r="AD4998">
        <v>8</v>
      </c>
      <c r="AE4998">
        <v>55.56</v>
      </c>
      <c r="AF4998">
        <v>10</v>
      </c>
      <c r="AG4998">
        <v>7</v>
      </c>
      <c r="AH4998">
        <v>5</v>
      </c>
      <c r="AI4998">
        <v>6</v>
      </c>
    </row>
    <row r="4999" spans="1:35" x14ac:dyDescent="0.2">
      <c r="A4999" s="102">
        <v>7610</v>
      </c>
      <c r="B4999">
        <v>1969</v>
      </c>
      <c r="C4999" t="s">
        <v>3445</v>
      </c>
      <c r="D4999" t="s">
        <v>2937</v>
      </c>
      <c r="E4999">
        <v>1973</v>
      </c>
      <c r="F4999">
        <v>1971</v>
      </c>
      <c r="G4999">
        <v>400</v>
      </c>
      <c r="H4999" t="s">
        <v>2930</v>
      </c>
      <c r="I4999">
        <v>6588</v>
      </c>
      <c r="J4999" t="s">
        <v>539</v>
      </c>
      <c r="K4999" t="s">
        <v>2932</v>
      </c>
      <c r="L4999">
        <v>4385</v>
      </c>
      <c r="M4999">
        <v>4395</v>
      </c>
      <c r="N4999">
        <v>200</v>
      </c>
      <c r="O4999" t="s">
        <v>2927</v>
      </c>
      <c r="P4999">
        <v>0.38744639062434899</v>
      </c>
      <c r="Q4999">
        <v>0.81463523000601501</v>
      </c>
      <c r="R4999">
        <v>0.60502464112204701</v>
      </c>
      <c r="S4999">
        <v>0.14092100096992299</v>
      </c>
      <c r="T4999">
        <v>-1.0344459690909601E-2</v>
      </c>
      <c r="U4999">
        <v>1.0344459690909601E-2</v>
      </c>
      <c r="V4999">
        <v>0.459854658083301</v>
      </c>
      <c r="W4999">
        <v>-7.0000000000000007E-2</v>
      </c>
      <c r="X4999">
        <v>10.31</v>
      </c>
      <c r="Y4999">
        <v>31790</v>
      </c>
      <c r="Z4999">
        <v>2119</v>
      </c>
      <c r="AA4999">
        <v>0</v>
      </c>
      <c r="AB4999">
        <v>15</v>
      </c>
      <c r="AC4999">
        <v>8</v>
      </c>
      <c r="AD4999">
        <v>7</v>
      </c>
      <c r="AE4999">
        <v>53.33</v>
      </c>
      <c r="AF4999">
        <v>11</v>
      </c>
      <c r="AG4999">
        <v>5</v>
      </c>
      <c r="AH4999">
        <v>5</v>
      </c>
      <c r="AI4999">
        <v>5</v>
      </c>
    </row>
    <row r="5000" spans="1:35" x14ac:dyDescent="0.2">
      <c r="A5000" s="102">
        <v>5196</v>
      </c>
      <c r="B5000">
        <v>2001</v>
      </c>
      <c r="C5000" t="s">
        <v>2783</v>
      </c>
      <c r="D5000" t="s">
        <v>2955</v>
      </c>
      <c r="E5000">
        <v>1684</v>
      </c>
      <c r="F5000">
        <v>1706</v>
      </c>
      <c r="G5000">
        <v>500</v>
      </c>
      <c r="H5000" t="s">
        <v>2927</v>
      </c>
      <c r="I5000">
        <v>6302</v>
      </c>
      <c r="J5000" t="s">
        <v>3261</v>
      </c>
      <c r="K5000" t="s">
        <v>2940</v>
      </c>
      <c r="L5000">
        <v>2938</v>
      </c>
      <c r="M5000">
        <v>2901</v>
      </c>
      <c r="N5000">
        <v>300</v>
      </c>
      <c r="O5000" t="s">
        <v>2930</v>
      </c>
      <c r="P5000">
        <v>0.79690565456546603</v>
      </c>
      <c r="Q5000">
        <v>0.84679914014328905</v>
      </c>
      <c r="R5000">
        <v>5.80788190555519E-2</v>
      </c>
      <c r="S5000">
        <v>9.9481375204515402E-2</v>
      </c>
      <c r="T5000">
        <v>2.5028896040503299</v>
      </c>
      <c r="U5000">
        <v>2.5028896040503299</v>
      </c>
      <c r="V5000">
        <v>1.9108521885921801</v>
      </c>
      <c r="W5000">
        <v>7.75</v>
      </c>
      <c r="X5000">
        <v>1.99</v>
      </c>
      <c r="Y5000">
        <v>31689</v>
      </c>
      <c r="Z5000">
        <v>2113</v>
      </c>
      <c r="AA5000">
        <v>-0.03</v>
      </c>
      <c r="AB5000">
        <v>15</v>
      </c>
      <c r="AC5000">
        <v>7</v>
      </c>
      <c r="AD5000">
        <v>8</v>
      </c>
      <c r="AE5000">
        <v>46.67</v>
      </c>
      <c r="AF5000">
        <v>14</v>
      </c>
      <c r="AG5000">
        <v>4</v>
      </c>
      <c r="AH5000">
        <v>4</v>
      </c>
      <c r="AI5000">
        <v>7</v>
      </c>
    </row>
    <row r="5001" spans="1:35" x14ac:dyDescent="0.2">
      <c r="A5001" s="102">
        <v>4148</v>
      </c>
      <c r="B5001">
        <v>5019</v>
      </c>
      <c r="C5001" t="s">
        <v>3265</v>
      </c>
      <c r="D5001" t="s">
        <v>3266</v>
      </c>
      <c r="E5001">
        <v>2827</v>
      </c>
      <c r="F5001">
        <v>2835</v>
      </c>
      <c r="G5001">
        <v>400</v>
      </c>
      <c r="H5001" t="s">
        <v>2927</v>
      </c>
      <c r="I5001">
        <v>7276</v>
      </c>
      <c r="J5001" t="s">
        <v>2986</v>
      </c>
      <c r="K5001" t="s">
        <v>2932</v>
      </c>
      <c r="L5001">
        <v>5020</v>
      </c>
      <c r="M5001">
        <v>4980</v>
      </c>
      <c r="N5001">
        <v>200</v>
      </c>
      <c r="O5001" t="s">
        <v>2930</v>
      </c>
      <c r="P5001">
        <v>0.69918118185011402</v>
      </c>
      <c r="Q5001">
        <v>0.86129869416288596</v>
      </c>
      <c r="R5001">
        <v>0.68992183137206098</v>
      </c>
      <c r="S5001">
        <v>0.110810329549755</v>
      </c>
      <c r="T5001">
        <v>0.380345976560445</v>
      </c>
      <c r="U5001">
        <v>0.380345976560445</v>
      </c>
      <c r="V5001">
        <v>0.20215227165706501</v>
      </c>
      <c r="W5001">
        <v>1.63</v>
      </c>
      <c r="X5001">
        <v>13.86</v>
      </c>
      <c r="Y5001">
        <v>31604</v>
      </c>
      <c r="Z5001">
        <v>2634</v>
      </c>
      <c r="AA5001">
        <v>0</v>
      </c>
      <c r="AB5001">
        <v>12</v>
      </c>
      <c r="AC5001">
        <v>6</v>
      </c>
      <c r="AD5001">
        <v>6</v>
      </c>
      <c r="AE5001">
        <v>50</v>
      </c>
      <c r="AF5001">
        <v>11</v>
      </c>
      <c r="AG5001">
        <v>3</v>
      </c>
      <c r="AH5001">
        <v>5</v>
      </c>
      <c r="AI5001">
        <v>4</v>
      </c>
    </row>
    <row r="5002" spans="1:35" x14ac:dyDescent="0.2">
      <c r="A5002" s="102">
        <v>5824</v>
      </c>
      <c r="B5002">
        <v>4534</v>
      </c>
      <c r="C5002" t="s">
        <v>3255</v>
      </c>
      <c r="D5002" t="s">
        <v>2950</v>
      </c>
      <c r="E5002">
        <v>4340</v>
      </c>
      <c r="F5002">
        <v>4370</v>
      </c>
      <c r="G5002">
        <v>200</v>
      </c>
      <c r="H5002" t="s">
        <v>2927</v>
      </c>
      <c r="I5002">
        <v>8377</v>
      </c>
      <c r="J5002" t="s">
        <v>3100</v>
      </c>
      <c r="K5002" t="s">
        <v>2990</v>
      </c>
      <c r="L5002">
        <v>1105</v>
      </c>
      <c r="M5002">
        <v>1073</v>
      </c>
      <c r="N5002">
        <v>800</v>
      </c>
      <c r="O5002" t="s">
        <v>2930</v>
      </c>
      <c r="P5002">
        <v>0.82936389493005502</v>
      </c>
      <c r="Q5002">
        <v>0.83835481228962505</v>
      </c>
      <c r="R5002">
        <v>0.11425861098328401</v>
      </c>
      <c r="S5002">
        <v>0.38597736265171301</v>
      </c>
      <c r="T5002">
        <v>2.2911154128322799</v>
      </c>
      <c r="U5002">
        <v>2.2911154128322799</v>
      </c>
      <c r="V5002">
        <v>0.85254245816921104</v>
      </c>
      <c r="W5002">
        <v>3.42</v>
      </c>
      <c r="X5002">
        <v>1.78</v>
      </c>
      <c r="Y5002">
        <v>31583</v>
      </c>
      <c r="Z5002">
        <v>2106</v>
      </c>
      <c r="AA5002">
        <v>0.31</v>
      </c>
      <c r="AB5002">
        <v>15</v>
      </c>
      <c r="AC5002">
        <v>10</v>
      </c>
      <c r="AD5002">
        <v>5</v>
      </c>
      <c r="AE5002">
        <v>66.67</v>
      </c>
      <c r="AF5002">
        <v>14</v>
      </c>
      <c r="AG5002">
        <v>3</v>
      </c>
      <c r="AH5002">
        <v>3</v>
      </c>
      <c r="AI5002">
        <v>9</v>
      </c>
    </row>
    <row r="5003" spans="1:35" x14ac:dyDescent="0.2">
      <c r="A5003" s="102">
        <v>5135</v>
      </c>
      <c r="B5003">
        <v>4045</v>
      </c>
      <c r="C5003" t="s">
        <v>3343</v>
      </c>
      <c r="D5003" t="s">
        <v>2952</v>
      </c>
      <c r="E5003">
        <v>1319</v>
      </c>
      <c r="F5003">
        <v>1302</v>
      </c>
      <c r="G5003">
        <v>800</v>
      </c>
      <c r="H5003" t="s">
        <v>2927</v>
      </c>
      <c r="I5003">
        <v>5802</v>
      </c>
      <c r="J5003" t="s">
        <v>3220</v>
      </c>
      <c r="K5003" t="s">
        <v>2943</v>
      </c>
      <c r="L5003">
        <v>1533.5</v>
      </c>
      <c r="M5003">
        <v>1518</v>
      </c>
      <c r="N5003">
        <v>700</v>
      </c>
      <c r="O5003" t="s">
        <v>2930</v>
      </c>
      <c r="P5003">
        <v>0.41009357100891303</v>
      </c>
      <c r="Q5003">
        <v>0.84760186638843404</v>
      </c>
      <c r="R5003">
        <v>0.15850641672912499</v>
      </c>
      <c r="S5003">
        <v>1.0355127954303199E-2</v>
      </c>
      <c r="T5003">
        <v>1.86952094196568</v>
      </c>
      <c r="U5003">
        <v>1.86952094196568</v>
      </c>
      <c r="V5003">
        <v>1.63895577208267</v>
      </c>
      <c r="W5003">
        <v>6.87</v>
      </c>
      <c r="X5003">
        <v>1.98</v>
      </c>
      <c r="Y5003">
        <v>31529</v>
      </c>
      <c r="Z5003">
        <v>1855</v>
      </c>
      <c r="AA5003">
        <v>0.11</v>
      </c>
      <c r="AB5003">
        <v>17</v>
      </c>
      <c r="AC5003">
        <v>10</v>
      </c>
      <c r="AD5003">
        <v>7</v>
      </c>
      <c r="AE5003">
        <v>58.82</v>
      </c>
      <c r="AF5003">
        <v>14</v>
      </c>
      <c r="AG5003">
        <v>4</v>
      </c>
      <c r="AH5003">
        <v>2</v>
      </c>
      <c r="AI5003">
        <v>11</v>
      </c>
    </row>
    <row r="5004" spans="1:35" x14ac:dyDescent="0.2">
      <c r="A5004" s="102">
        <v>5181</v>
      </c>
      <c r="B5004">
        <v>6701</v>
      </c>
      <c r="C5004" t="s">
        <v>3181</v>
      </c>
      <c r="D5004" t="s">
        <v>2932</v>
      </c>
      <c r="E5004">
        <v>5010</v>
      </c>
      <c r="F5004">
        <v>5010</v>
      </c>
      <c r="G5004">
        <v>200</v>
      </c>
      <c r="H5004" t="s">
        <v>2930</v>
      </c>
      <c r="I5004">
        <v>6758</v>
      </c>
      <c r="J5004" t="s">
        <v>2944</v>
      </c>
      <c r="K5004" t="s">
        <v>2932</v>
      </c>
      <c r="L5004">
        <v>7890</v>
      </c>
      <c r="M5004">
        <v>7826</v>
      </c>
      <c r="N5004">
        <v>100</v>
      </c>
      <c r="O5004" t="s">
        <v>2927</v>
      </c>
      <c r="P5004">
        <v>0.87547185746045797</v>
      </c>
      <c r="Q5004">
        <v>0.84698213035328695</v>
      </c>
      <c r="R5004">
        <v>0.38281040670523198</v>
      </c>
      <c r="S5004">
        <v>0.41902510920507602</v>
      </c>
      <c r="T5004">
        <v>-0.105004147663981</v>
      </c>
      <c r="U5004">
        <v>0.105004147663981</v>
      </c>
      <c r="V5004">
        <v>0.145795218802377</v>
      </c>
      <c r="W5004">
        <v>-0.51</v>
      </c>
      <c r="X5004">
        <v>28.03</v>
      </c>
      <c r="Y5004">
        <v>31416</v>
      </c>
      <c r="Z5004">
        <v>2618</v>
      </c>
      <c r="AA5004">
        <v>-0.38</v>
      </c>
      <c r="AB5004">
        <v>12</v>
      </c>
      <c r="AC5004">
        <v>5</v>
      </c>
      <c r="AD5004">
        <v>7</v>
      </c>
      <c r="AE5004">
        <v>41.67</v>
      </c>
      <c r="AF5004">
        <v>10</v>
      </c>
      <c r="AG5004">
        <v>5</v>
      </c>
      <c r="AH5004">
        <v>4</v>
      </c>
      <c r="AI5004">
        <v>3</v>
      </c>
    </row>
    <row r="5005" spans="1:35" x14ac:dyDescent="0.2">
      <c r="A5005" s="102">
        <v>3196</v>
      </c>
      <c r="B5005">
        <v>5019</v>
      </c>
      <c r="C5005" t="s">
        <v>3265</v>
      </c>
      <c r="D5005" t="s">
        <v>3266</v>
      </c>
      <c r="E5005">
        <v>2827</v>
      </c>
      <c r="F5005">
        <v>2835</v>
      </c>
      <c r="G5005">
        <v>300</v>
      </c>
      <c r="H5005" t="s">
        <v>2930</v>
      </c>
      <c r="I5005">
        <v>9503</v>
      </c>
      <c r="J5005" t="s">
        <v>3654</v>
      </c>
      <c r="K5005" t="s">
        <v>2992</v>
      </c>
      <c r="L5005">
        <v>1309.5</v>
      </c>
      <c r="M5005">
        <v>1306.5</v>
      </c>
      <c r="N5005">
        <v>700</v>
      </c>
      <c r="O5005" t="s">
        <v>2927</v>
      </c>
      <c r="P5005">
        <v>4.9805142227273301E-2</v>
      </c>
      <c r="Q5005">
        <v>0.87669309831181896</v>
      </c>
      <c r="R5005">
        <v>0.93322873189935396</v>
      </c>
      <c r="S5005">
        <v>7.7390878569673097E-2</v>
      </c>
      <c r="T5005">
        <v>-2.26478526453965</v>
      </c>
      <c r="U5005">
        <v>2.26478526453965</v>
      </c>
      <c r="V5005">
        <v>2.3136630951258299</v>
      </c>
      <c r="W5005">
        <v>-11.2</v>
      </c>
      <c r="X5005">
        <v>7.53</v>
      </c>
      <c r="Y5005">
        <v>31313</v>
      </c>
      <c r="Z5005">
        <v>1423</v>
      </c>
      <c r="AA5005">
        <v>0.01</v>
      </c>
      <c r="AB5005">
        <v>22</v>
      </c>
      <c r="AC5005">
        <v>11</v>
      </c>
      <c r="AD5005">
        <v>11</v>
      </c>
      <c r="AE5005">
        <v>50</v>
      </c>
      <c r="AF5005">
        <v>9</v>
      </c>
      <c r="AG5005">
        <v>10</v>
      </c>
      <c r="AH5005">
        <v>10</v>
      </c>
      <c r="AI5005">
        <v>2</v>
      </c>
    </row>
    <row r="5006" spans="1:35" x14ac:dyDescent="0.2">
      <c r="A5006" s="102">
        <v>5123</v>
      </c>
      <c r="B5006">
        <v>4204</v>
      </c>
      <c r="C5006" t="s">
        <v>230</v>
      </c>
      <c r="D5006" t="s">
        <v>2952</v>
      </c>
      <c r="E5006">
        <v>1900</v>
      </c>
      <c r="F5006">
        <v>1874</v>
      </c>
      <c r="G5006">
        <v>500</v>
      </c>
      <c r="H5006" t="s">
        <v>2927</v>
      </c>
      <c r="I5006">
        <v>7267</v>
      </c>
      <c r="J5006" t="s">
        <v>61</v>
      </c>
      <c r="K5006" t="s">
        <v>2945</v>
      </c>
      <c r="L5006">
        <v>2893</v>
      </c>
      <c r="M5006">
        <v>2857.5</v>
      </c>
      <c r="N5006">
        <v>300</v>
      </c>
      <c r="O5006" t="s">
        <v>2930</v>
      </c>
      <c r="P5006">
        <v>0.45592393883844201</v>
      </c>
      <c r="Q5006">
        <v>0.84774007552511199</v>
      </c>
      <c r="R5006">
        <v>1.8716346658469101E-4</v>
      </c>
      <c r="S5006">
        <v>0.20498495619241899</v>
      </c>
      <c r="T5006">
        <v>1.82735102949605</v>
      </c>
      <c r="U5006">
        <v>1.82735102949605</v>
      </c>
      <c r="V5006">
        <v>1.4638188935309699</v>
      </c>
      <c r="W5006">
        <v>5.6</v>
      </c>
      <c r="X5006">
        <v>9.3000000000000007</v>
      </c>
      <c r="Y5006">
        <v>31298</v>
      </c>
      <c r="Z5006">
        <v>2236</v>
      </c>
      <c r="AA5006">
        <v>0.13</v>
      </c>
      <c r="AB5006">
        <v>14</v>
      </c>
      <c r="AC5006">
        <v>7</v>
      </c>
      <c r="AD5006">
        <v>7</v>
      </c>
      <c r="AE5006">
        <v>50</v>
      </c>
      <c r="AF5006">
        <v>14</v>
      </c>
      <c r="AG5006">
        <v>4</v>
      </c>
      <c r="AH5006">
        <v>3</v>
      </c>
      <c r="AI5006">
        <v>7</v>
      </c>
    </row>
    <row r="5007" spans="1:35" x14ac:dyDescent="0.2">
      <c r="A5007" s="102">
        <v>1641</v>
      </c>
      <c r="B5007">
        <v>5631</v>
      </c>
      <c r="C5007" t="s">
        <v>3217</v>
      </c>
      <c r="D5007" t="s">
        <v>2940</v>
      </c>
      <c r="E5007">
        <v>2141</v>
      </c>
      <c r="F5007">
        <v>2148</v>
      </c>
      <c r="G5007">
        <v>400</v>
      </c>
      <c r="H5007" t="s">
        <v>2927</v>
      </c>
      <c r="I5007">
        <v>6135</v>
      </c>
      <c r="J5007" t="s">
        <v>3235</v>
      </c>
      <c r="K5007" t="s">
        <v>2940</v>
      </c>
      <c r="L5007">
        <v>4315</v>
      </c>
      <c r="M5007">
        <v>4295</v>
      </c>
      <c r="N5007">
        <v>200</v>
      </c>
      <c r="O5007" t="s">
        <v>2930</v>
      </c>
      <c r="P5007">
        <v>0.86187506973040595</v>
      </c>
      <c r="Q5007">
        <v>0.90250994232811799</v>
      </c>
      <c r="R5007">
        <v>8.29859265304385E-2</v>
      </c>
      <c r="S5007">
        <v>6.03272731835377E-2</v>
      </c>
      <c r="T5007">
        <v>3.1429256914888102</v>
      </c>
      <c r="U5007">
        <v>3.1429256914888102</v>
      </c>
      <c r="V5007">
        <v>3.1180741006631201</v>
      </c>
      <c r="W5007">
        <v>12.3</v>
      </c>
      <c r="X5007">
        <v>0.02</v>
      </c>
      <c r="Y5007">
        <v>31031</v>
      </c>
      <c r="Z5007">
        <v>1939</v>
      </c>
      <c r="AA5007">
        <v>0.1</v>
      </c>
      <c r="AB5007">
        <v>16</v>
      </c>
      <c r="AC5007">
        <v>9</v>
      </c>
      <c r="AD5007">
        <v>7</v>
      </c>
      <c r="AE5007">
        <v>56.25</v>
      </c>
      <c r="AF5007">
        <v>10</v>
      </c>
      <c r="AG5007">
        <v>6</v>
      </c>
      <c r="AH5007">
        <v>6</v>
      </c>
      <c r="AI5007">
        <v>4</v>
      </c>
    </row>
    <row r="5008" spans="1:35" x14ac:dyDescent="0.2">
      <c r="A5008" s="102">
        <v>3008</v>
      </c>
      <c r="B5008">
        <v>5333</v>
      </c>
      <c r="C5008" t="s">
        <v>238</v>
      </c>
      <c r="D5008" t="s">
        <v>2926</v>
      </c>
      <c r="E5008">
        <v>1900</v>
      </c>
      <c r="F5008">
        <v>1908</v>
      </c>
      <c r="G5008">
        <v>500</v>
      </c>
      <c r="H5008" t="s">
        <v>2927</v>
      </c>
      <c r="I5008">
        <v>8410</v>
      </c>
      <c r="J5008" t="s">
        <v>3210</v>
      </c>
      <c r="K5008" t="s">
        <v>2990</v>
      </c>
      <c r="L5008">
        <v>332</v>
      </c>
      <c r="M5008">
        <v>328</v>
      </c>
      <c r="N5008">
        <v>2900</v>
      </c>
      <c r="O5008" t="s">
        <v>2930</v>
      </c>
      <c r="P5008">
        <v>0.33118292205038602</v>
      </c>
      <c r="Q5008">
        <v>0.87973461176885903</v>
      </c>
      <c r="R5008">
        <v>0.52682265480294499</v>
      </c>
      <c r="S5008">
        <v>0.26468914079682898</v>
      </c>
      <c r="T5008">
        <v>1.47868017140111</v>
      </c>
      <c r="U5008">
        <v>1.47868017140111</v>
      </c>
      <c r="V5008">
        <v>1.0187700334477201</v>
      </c>
      <c r="W5008">
        <v>5.69</v>
      </c>
      <c r="X5008">
        <v>0.28999999999999998</v>
      </c>
      <c r="Y5008">
        <v>30961</v>
      </c>
      <c r="Z5008">
        <v>1935</v>
      </c>
      <c r="AA5008">
        <v>7.0000000000000007E-2</v>
      </c>
      <c r="AB5008">
        <v>16</v>
      </c>
      <c r="AC5008">
        <v>9</v>
      </c>
      <c r="AD5008">
        <v>7</v>
      </c>
      <c r="AE5008">
        <v>56.25</v>
      </c>
      <c r="AF5008">
        <v>13</v>
      </c>
      <c r="AG5008">
        <v>5</v>
      </c>
      <c r="AH5008">
        <v>3</v>
      </c>
      <c r="AI5008">
        <v>8</v>
      </c>
    </row>
    <row r="5009" spans="1:35" x14ac:dyDescent="0.2">
      <c r="A5009" s="102">
        <v>252</v>
      </c>
      <c r="B5009">
        <v>7182</v>
      </c>
      <c r="C5009" t="s">
        <v>3094</v>
      </c>
      <c r="D5009" t="s">
        <v>2990</v>
      </c>
      <c r="E5009">
        <v>1050</v>
      </c>
      <c r="F5009">
        <v>1047</v>
      </c>
      <c r="G5009">
        <v>1000</v>
      </c>
      <c r="H5009" t="s">
        <v>2927</v>
      </c>
      <c r="I5009">
        <v>7211</v>
      </c>
      <c r="J5009" t="s">
        <v>28</v>
      </c>
      <c r="K5009" t="s">
        <v>2945</v>
      </c>
      <c r="L5009">
        <v>423</v>
      </c>
      <c r="M5009">
        <v>425</v>
      </c>
      <c r="N5009">
        <v>2500</v>
      </c>
      <c r="O5009" t="s">
        <v>2930</v>
      </c>
      <c r="P5009">
        <v>0.88507940732022305</v>
      </c>
      <c r="Q5009">
        <v>0.94308510785618405</v>
      </c>
      <c r="R5009">
        <v>4.7648884960529603E-2</v>
      </c>
      <c r="S5009">
        <v>1.83695244292853E-3</v>
      </c>
      <c r="T5009">
        <v>1.91688296950065</v>
      </c>
      <c r="U5009">
        <v>1.91688296950065</v>
      </c>
      <c r="V5009">
        <v>2.2079041974370202</v>
      </c>
      <c r="W5009">
        <v>8.77</v>
      </c>
      <c r="X5009">
        <v>1.48</v>
      </c>
      <c r="Y5009">
        <v>30913</v>
      </c>
      <c r="Z5009">
        <v>1717</v>
      </c>
      <c r="AA5009">
        <v>7.0000000000000007E-2</v>
      </c>
      <c r="AB5009">
        <v>18</v>
      </c>
      <c r="AC5009">
        <v>8</v>
      </c>
      <c r="AD5009">
        <v>10</v>
      </c>
      <c r="AE5009">
        <v>44.44</v>
      </c>
      <c r="AF5009">
        <v>16</v>
      </c>
      <c r="AG5009">
        <v>3</v>
      </c>
      <c r="AH5009">
        <v>2</v>
      </c>
      <c r="AI5009">
        <v>13</v>
      </c>
    </row>
    <row r="5010" spans="1:35" x14ac:dyDescent="0.2">
      <c r="A5010" s="102">
        <v>4562</v>
      </c>
      <c r="B5010">
        <v>2602</v>
      </c>
      <c r="C5010" t="s">
        <v>693</v>
      </c>
      <c r="D5010" t="s">
        <v>2955</v>
      </c>
      <c r="E5010">
        <v>3830</v>
      </c>
      <c r="F5010">
        <v>3790</v>
      </c>
      <c r="G5010">
        <v>200</v>
      </c>
      <c r="H5010" t="s">
        <v>2927</v>
      </c>
      <c r="I5010">
        <v>6807</v>
      </c>
      <c r="J5010" t="s">
        <v>239</v>
      </c>
      <c r="K5010" t="s">
        <v>2932</v>
      </c>
      <c r="L5010">
        <v>2080</v>
      </c>
      <c r="M5010">
        <v>2041</v>
      </c>
      <c r="N5010">
        <v>400</v>
      </c>
      <c r="O5010" t="s">
        <v>2930</v>
      </c>
      <c r="P5010">
        <v>3.6402729252275501E-2</v>
      </c>
      <c r="Q5010">
        <v>0.85540156313526705</v>
      </c>
      <c r="R5010">
        <v>0.95070394469903696</v>
      </c>
      <c r="S5010">
        <v>0.48522640817839002</v>
      </c>
      <c r="T5010">
        <v>0.27649830193609598</v>
      </c>
      <c r="U5010">
        <v>0.27649830193609598</v>
      </c>
      <c r="V5010">
        <v>0.14121653557415401</v>
      </c>
      <c r="W5010">
        <v>1.93</v>
      </c>
      <c r="X5010">
        <v>7.7</v>
      </c>
      <c r="Y5010">
        <v>30787</v>
      </c>
      <c r="Z5010">
        <v>1339</v>
      </c>
      <c r="AA5010">
        <v>0.12</v>
      </c>
      <c r="AB5010">
        <v>23</v>
      </c>
      <c r="AC5010">
        <v>14</v>
      </c>
      <c r="AD5010">
        <v>9</v>
      </c>
      <c r="AE5010">
        <v>60.87</v>
      </c>
      <c r="AF5010">
        <v>9</v>
      </c>
      <c r="AG5010">
        <v>10</v>
      </c>
      <c r="AH5010">
        <v>9</v>
      </c>
      <c r="AI5010">
        <v>4</v>
      </c>
    </row>
    <row r="5011" spans="1:35" x14ac:dyDescent="0.2">
      <c r="A5011" s="102">
        <v>8271</v>
      </c>
      <c r="B5011">
        <v>8806</v>
      </c>
      <c r="C5011" t="s">
        <v>3192</v>
      </c>
      <c r="D5011" t="s">
        <v>2949</v>
      </c>
      <c r="E5011">
        <v>1408</v>
      </c>
      <c r="F5011">
        <v>1403</v>
      </c>
      <c r="G5011">
        <v>700</v>
      </c>
      <c r="H5011" t="s">
        <v>2927</v>
      </c>
      <c r="I5011">
        <v>9433</v>
      </c>
      <c r="J5011" t="s">
        <v>689</v>
      </c>
      <c r="K5011" t="s">
        <v>2929</v>
      </c>
      <c r="L5011">
        <v>3417</v>
      </c>
      <c r="M5011">
        <v>3411</v>
      </c>
      <c r="N5011">
        <v>300</v>
      </c>
      <c r="O5011" t="s">
        <v>2930</v>
      </c>
      <c r="P5011">
        <v>0.83574121568193205</v>
      </c>
      <c r="Q5011">
        <v>0.80618156279548903</v>
      </c>
      <c r="R5011">
        <v>0.14151289611273199</v>
      </c>
      <c r="S5011">
        <v>0.31165022973932899</v>
      </c>
      <c r="T5011">
        <v>1.23151965435946</v>
      </c>
      <c r="U5011">
        <v>1.23151965435946</v>
      </c>
      <c r="V5011">
        <v>1.23948469218084</v>
      </c>
      <c r="W5011">
        <v>6.09</v>
      </c>
      <c r="X5011">
        <v>4.03</v>
      </c>
      <c r="Y5011">
        <v>30689</v>
      </c>
      <c r="Z5011">
        <v>1705</v>
      </c>
      <c r="AA5011">
        <v>0.18</v>
      </c>
      <c r="AB5011">
        <v>18</v>
      </c>
      <c r="AC5011">
        <v>8</v>
      </c>
      <c r="AD5011">
        <v>10</v>
      </c>
      <c r="AE5011">
        <v>44.44</v>
      </c>
      <c r="AF5011">
        <v>12</v>
      </c>
      <c r="AG5011">
        <v>6</v>
      </c>
      <c r="AH5011">
        <v>4</v>
      </c>
      <c r="AI5011">
        <v>8</v>
      </c>
    </row>
    <row r="5012" spans="1:35" x14ac:dyDescent="0.2">
      <c r="A5012" s="102">
        <v>3968</v>
      </c>
      <c r="B5012">
        <v>2607</v>
      </c>
      <c r="C5012" t="s">
        <v>2956</v>
      </c>
      <c r="D5012" t="s">
        <v>2955</v>
      </c>
      <c r="E5012">
        <v>2936</v>
      </c>
      <c r="F5012">
        <v>2901</v>
      </c>
      <c r="G5012">
        <v>400</v>
      </c>
      <c r="H5012" t="s">
        <v>2930</v>
      </c>
      <c r="I5012">
        <v>4118</v>
      </c>
      <c r="J5012" t="s">
        <v>3246</v>
      </c>
      <c r="K5012" t="s">
        <v>2952</v>
      </c>
      <c r="L5012">
        <v>3545</v>
      </c>
      <c r="M5012">
        <v>3520</v>
      </c>
      <c r="N5012">
        <v>300</v>
      </c>
      <c r="O5012" t="s">
        <v>2927</v>
      </c>
      <c r="P5012">
        <v>0.77222398227442501</v>
      </c>
      <c r="Q5012">
        <v>0.86434013668592302</v>
      </c>
      <c r="R5012">
        <v>0.23170308506697501</v>
      </c>
      <c r="S5012">
        <v>6.0656172980649403E-2</v>
      </c>
      <c r="T5012">
        <v>-1.1444006155536399</v>
      </c>
      <c r="U5012">
        <v>1.1444006155536399</v>
      </c>
      <c r="V5012">
        <v>0.98062743345028602</v>
      </c>
      <c r="W5012">
        <v>-3.73</v>
      </c>
      <c r="X5012">
        <v>9.89</v>
      </c>
      <c r="Y5012">
        <v>30616</v>
      </c>
      <c r="Z5012">
        <v>3827</v>
      </c>
      <c r="AA5012">
        <v>0.13</v>
      </c>
      <c r="AB5012">
        <v>8</v>
      </c>
      <c r="AC5012">
        <v>3</v>
      </c>
      <c r="AD5012">
        <v>5</v>
      </c>
      <c r="AE5012">
        <v>37.5</v>
      </c>
      <c r="AF5012">
        <v>11</v>
      </c>
      <c r="AG5012">
        <v>3</v>
      </c>
      <c r="AH5012">
        <v>2</v>
      </c>
      <c r="AI5012">
        <v>3</v>
      </c>
    </row>
    <row r="5013" spans="1:35" x14ac:dyDescent="0.2">
      <c r="A5013" s="102">
        <v>4266</v>
      </c>
      <c r="B5013">
        <v>4324</v>
      </c>
      <c r="C5013" t="s">
        <v>3231</v>
      </c>
      <c r="D5013" t="s">
        <v>2942</v>
      </c>
      <c r="E5013">
        <v>3715</v>
      </c>
      <c r="F5013">
        <v>3660</v>
      </c>
      <c r="G5013">
        <v>300</v>
      </c>
      <c r="H5013" t="s">
        <v>2927</v>
      </c>
      <c r="I5013">
        <v>7201</v>
      </c>
      <c r="J5013" t="s">
        <v>2972</v>
      </c>
      <c r="K5013" t="s">
        <v>2945</v>
      </c>
      <c r="L5013">
        <v>604</v>
      </c>
      <c r="M5013">
        <v>596.1</v>
      </c>
      <c r="N5013">
        <v>1800</v>
      </c>
      <c r="O5013" t="s">
        <v>2930</v>
      </c>
      <c r="P5013">
        <v>0.83737922642140095</v>
      </c>
      <c r="Q5013">
        <v>0.85956184401104896</v>
      </c>
      <c r="R5013">
        <v>8.2123731766668095E-2</v>
      </c>
      <c r="S5013">
        <v>0.41660549792524298</v>
      </c>
      <c r="T5013">
        <v>1.1371435375708401</v>
      </c>
      <c r="U5013">
        <v>1.1371435375708401</v>
      </c>
      <c r="V5013">
        <v>1.4333968077689401</v>
      </c>
      <c r="W5013">
        <v>3.81</v>
      </c>
      <c r="X5013">
        <v>2.2799999999999998</v>
      </c>
      <c r="Y5013">
        <v>30604</v>
      </c>
      <c r="Z5013">
        <v>2186</v>
      </c>
      <c r="AA5013">
        <v>0.3</v>
      </c>
      <c r="AB5013">
        <v>14</v>
      </c>
      <c r="AC5013">
        <v>8</v>
      </c>
      <c r="AD5013">
        <v>6</v>
      </c>
      <c r="AE5013">
        <v>57.14</v>
      </c>
      <c r="AF5013">
        <v>14</v>
      </c>
      <c r="AG5013">
        <v>4</v>
      </c>
      <c r="AH5013">
        <v>3</v>
      </c>
      <c r="AI5013">
        <v>7</v>
      </c>
    </row>
    <row r="5014" spans="1:35" x14ac:dyDescent="0.2">
      <c r="A5014" s="102">
        <v>7032</v>
      </c>
      <c r="B5014">
        <v>1803</v>
      </c>
      <c r="C5014" t="s">
        <v>2938</v>
      </c>
      <c r="D5014" t="s">
        <v>2937</v>
      </c>
      <c r="E5014">
        <v>1160</v>
      </c>
      <c r="F5014">
        <v>1165</v>
      </c>
      <c r="G5014">
        <v>900</v>
      </c>
      <c r="H5014" t="s">
        <v>2930</v>
      </c>
      <c r="I5014">
        <v>4508</v>
      </c>
      <c r="J5014" t="s">
        <v>223</v>
      </c>
      <c r="K5014" t="s">
        <v>2950</v>
      </c>
      <c r="L5014">
        <v>2006</v>
      </c>
      <c r="M5014">
        <v>2007</v>
      </c>
      <c r="N5014">
        <v>500</v>
      </c>
      <c r="O5014" t="s">
        <v>2927</v>
      </c>
      <c r="P5014">
        <v>0.509990370466606</v>
      </c>
      <c r="Q5014">
        <v>0.82230739225427696</v>
      </c>
      <c r="R5014">
        <v>0.31411257360688999</v>
      </c>
      <c r="S5014">
        <v>0.46132252185118899</v>
      </c>
      <c r="T5014">
        <v>-0.40388375927009201</v>
      </c>
      <c r="U5014">
        <v>0.40388375927009201</v>
      </c>
      <c r="V5014">
        <v>0.433060050508905</v>
      </c>
      <c r="W5014">
        <v>-7.55</v>
      </c>
      <c r="X5014">
        <v>4.4800000000000004</v>
      </c>
      <c r="Y5014">
        <v>30501</v>
      </c>
      <c r="Z5014">
        <v>1525</v>
      </c>
      <c r="AA5014">
        <v>7.0000000000000007E-2</v>
      </c>
      <c r="AB5014">
        <v>20</v>
      </c>
      <c r="AC5014">
        <v>12</v>
      </c>
      <c r="AD5014">
        <v>8</v>
      </c>
      <c r="AE5014">
        <v>60</v>
      </c>
      <c r="AF5014">
        <v>13</v>
      </c>
      <c r="AG5014">
        <v>6</v>
      </c>
      <c r="AH5014">
        <v>5</v>
      </c>
      <c r="AI5014">
        <v>9</v>
      </c>
    </row>
    <row r="5015" spans="1:35" x14ac:dyDescent="0.2">
      <c r="A5015" s="102">
        <v>4800</v>
      </c>
      <c r="B5015">
        <v>3289</v>
      </c>
      <c r="C5015" t="s">
        <v>781</v>
      </c>
      <c r="D5015" t="s">
        <v>2949</v>
      </c>
      <c r="E5015">
        <v>800</v>
      </c>
      <c r="F5015">
        <v>800</v>
      </c>
      <c r="G5015">
        <v>1300</v>
      </c>
      <c r="H5015" t="s">
        <v>2927</v>
      </c>
      <c r="I5015">
        <v>9433</v>
      </c>
      <c r="J5015" t="s">
        <v>689</v>
      </c>
      <c r="K5015" t="s">
        <v>2929</v>
      </c>
      <c r="L5015">
        <v>3417</v>
      </c>
      <c r="M5015">
        <v>3411</v>
      </c>
      <c r="N5015">
        <v>300</v>
      </c>
      <c r="O5015" t="s">
        <v>2930</v>
      </c>
      <c r="P5015">
        <v>0.70964975148002396</v>
      </c>
      <c r="Q5015">
        <v>0.85219864688890601</v>
      </c>
      <c r="R5015">
        <v>0.30330979613097597</v>
      </c>
      <c r="S5015">
        <v>0.35991458637490698</v>
      </c>
      <c r="T5015">
        <v>0.20340467125612399</v>
      </c>
      <c r="U5015">
        <v>0.20340467125612399</v>
      </c>
      <c r="V5015">
        <v>0.47712945920880101</v>
      </c>
      <c r="W5015">
        <v>0.6</v>
      </c>
      <c r="X5015">
        <v>1.63</v>
      </c>
      <c r="Y5015">
        <v>30487</v>
      </c>
      <c r="Z5015">
        <v>1452</v>
      </c>
      <c r="AA5015">
        <v>0.08</v>
      </c>
      <c r="AB5015">
        <v>21</v>
      </c>
      <c r="AC5015">
        <v>12</v>
      </c>
      <c r="AD5015">
        <v>9</v>
      </c>
      <c r="AE5015">
        <v>57.14</v>
      </c>
      <c r="AF5015">
        <v>14</v>
      </c>
      <c r="AG5015">
        <v>6</v>
      </c>
      <c r="AH5015">
        <v>4</v>
      </c>
      <c r="AI5015">
        <v>11</v>
      </c>
    </row>
    <row r="5016" spans="1:35" x14ac:dyDescent="0.2">
      <c r="A5016" s="102">
        <v>1342</v>
      </c>
      <c r="B5016">
        <v>2264</v>
      </c>
      <c r="C5016" t="s">
        <v>3271</v>
      </c>
      <c r="D5016" t="s">
        <v>2955</v>
      </c>
      <c r="E5016">
        <v>4525</v>
      </c>
      <c r="F5016">
        <v>4530</v>
      </c>
      <c r="G5016">
        <v>200</v>
      </c>
      <c r="H5016" t="s">
        <v>2927</v>
      </c>
      <c r="I5016">
        <v>2327</v>
      </c>
      <c r="J5016" t="s">
        <v>3649</v>
      </c>
      <c r="K5016" t="s">
        <v>2929</v>
      </c>
      <c r="L5016">
        <v>3325</v>
      </c>
      <c r="M5016">
        <v>3275</v>
      </c>
      <c r="N5016">
        <v>300</v>
      </c>
      <c r="O5016" t="s">
        <v>2930</v>
      </c>
      <c r="P5016">
        <v>0.62085375134120502</v>
      </c>
      <c r="Q5016">
        <v>0.90829823428998402</v>
      </c>
      <c r="R5016">
        <v>0.18041948701333901</v>
      </c>
      <c r="S5016" s="15">
        <v>6.7181262280801502E-7</v>
      </c>
      <c r="T5016">
        <v>3.63543133970198</v>
      </c>
      <c r="U5016">
        <v>3.63543133970198</v>
      </c>
      <c r="V5016">
        <v>1.8884136964653799</v>
      </c>
      <c r="W5016">
        <v>12.42</v>
      </c>
      <c r="X5016">
        <v>8.44</v>
      </c>
      <c r="Y5016">
        <v>30389</v>
      </c>
      <c r="Z5016">
        <v>3039</v>
      </c>
      <c r="AA5016">
        <v>0.35</v>
      </c>
      <c r="AB5016">
        <v>10</v>
      </c>
      <c r="AC5016">
        <v>7</v>
      </c>
      <c r="AD5016">
        <v>3</v>
      </c>
      <c r="AE5016">
        <v>70</v>
      </c>
      <c r="AF5016">
        <v>11</v>
      </c>
      <c r="AG5016">
        <v>5</v>
      </c>
      <c r="AH5016">
        <v>3</v>
      </c>
      <c r="AI5016">
        <v>2</v>
      </c>
    </row>
    <row r="5017" spans="1:35" x14ac:dyDescent="0.2">
      <c r="A5017" s="102">
        <v>5950</v>
      </c>
      <c r="B5017">
        <v>1414</v>
      </c>
      <c r="C5017" t="s">
        <v>3175</v>
      </c>
      <c r="D5017" t="s">
        <v>2937</v>
      </c>
      <c r="E5017">
        <v>4640</v>
      </c>
      <c r="F5017">
        <v>4655</v>
      </c>
      <c r="G5017">
        <v>100</v>
      </c>
      <c r="H5017" t="s">
        <v>2927</v>
      </c>
      <c r="I5017">
        <v>4686</v>
      </c>
      <c r="J5017" t="s">
        <v>2948</v>
      </c>
      <c r="K5017" t="s">
        <v>2929</v>
      </c>
      <c r="L5017">
        <v>5890</v>
      </c>
      <c r="M5017">
        <v>5760</v>
      </c>
      <c r="N5017">
        <v>100</v>
      </c>
      <c r="O5017" t="s">
        <v>2930</v>
      </c>
      <c r="P5017">
        <v>0.83324461746398704</v>
      </c>
      <c r="Q5017">
        <v>0.83656307895956805</v>
      </c>
      <c r="R5017">
        <v>1.23680872961082E-2</v>
      </c>
      <c r="S5017">
        <v>0.240133240383469</v>
      </c>
      <c r="T5017">
        <v>0.18983522157719199</v>
      </c>
      <c r="U5017">
        <v>0.18983522157719199</v>
      </c>
      <c r="V5017">
        <v>7.2723630362968097E-2</v>
      </c>
      <c r="W5017">
        <v>1.85</v>
      </c>
      <c r="X5017">
        <v>19.18</v>
      </c>
      <c r="Y5017">
        <v>30282</v>
      </c>
      <c r="Z5017">
        <v>2163</v>
      </c>
      <c r="AA5017">
        <v>-0.01</v>
      </c>
      <c r="AB5017">
        <v>14</v>
      </c>
      <c r="AC5017">
        <v>8</v>
      </c>
      <c r="AD5017">
        <v>6</v>
      </c>
      <c r="AE5017">
        <v>57.14</v>
      </c>
      <c r="AF5017">
        <v>9</v>
      </c>
      <c r="AG5017">
        <v>7</v>
      </c>
      <c r="AH5017">
        <v>6</v>
      </c>
      <c r="AI5017">
        <v>1</v>
      </c>
    </row>
    <row r="5018" spans="1:35" x14ac:dyDescent="0.2">
      <c r="A5018" s="102">
        <v>7135</v>
      </c>
      <c r="B5018">
        <v>4095</v>
      </c>
      <c r="C5018" t="s">
        <v>3672</v>
      </c>
      <c r="D5018" t="s">
        <v>2952</v>
      </c>
      <c r="E5018">
        <v>1200</v>
      </c>
      <c r="F5018">
        <v>1184</v>
      </c>
      <c r="G5018">
        <v>900</v>
      </c>
      <c r="H5018" t="s">
        <v>2927</v>
      </c>
      <c r="I5018">
        <v>6269</v>
      </c>
      <c r="J5018" t="s">
        <v>3658</v>
      </c>
      <c r="K5018" t="s">
        <v>2940</v>
      </c>
      <c r="L5018">
        <v>2001</v>
      </c>
      <c r="M5018">
        <v>2085</v>
      </c>
      <c r="N5018">
        <v>500</v>
      </c>
      <c r="O5018" t="s">
        <v>2930</v>
      </c>
      <c r="P5018">
        <v>0.249987408828204</v>
      </c>
      <c r="Q5018">
        <v>0.82112153708060198</v>
      </c>
      <c r="R5018">
        <v>0.80552503390809405</v>
      </c>
      <c r="S5018">
        <v>9.1544893122244203E-2</v>
      </c>
      <c r="T5018">
        <v>4.5482755608583796</v>
      </c>
      <c r="U5018">
        <v>4.5482755608583796</v>
      </c>
      <c r="V5018">
        <v>3.05585839916625</v>
      </c>
      <c r="W5018">
        <v>19.8</v>
      </c>
      <c r="X5018">
        <v>2.2200000000000002</v>
      </c>
      <c r="Y5018">
        <v>30247</v>
      </c>
      <c r="Z5018">
        <v>1440</v>
      </c>
      <c r="AA5018">
        <v>0.02</v>
      </c>
      <c r="AB5018">
        <v>21</v>
      </c>
      <c r="AC5018">
        <v>9</v>
      </c>
      <c r="AD5018">
        <v>12</v>
      </c>
      <c r="AE5018">
        <v>42.86</v>
      </c>
      <c r="AF5018">
        <v>11</v>
      </c>
      <c r="AG5018">
        <v>8</v>
      </c>
      <c r="AH5018">
        <v>8</v>
      </c>
      <c r="AI5018">
        <v>5</v>
      </c>
    </row>
    <row r="5019" spans="1:35" x14ac:dyDescent="0.2">
      <c r="A5019" s="102">
        <v>3156</v>
      </c>
      <c r="B5019">
        <v>7012</v>
      </c>
      <c r="C5019" t="s">
        <v>3218</v>
      </c>
      <c r="D5019" t="s">
        <v>2945</v>
      </c>
      <c r="E5019">
        <v>2311</v>
      </c>
      <c r="F5019">
        <v>2281</v>
      </c>
      <c r="G5019">
        <v>400</v>
      </c>
      <c r="H5019" t="s">
        <v>2927</v>
      </c>
      <c r="I5019">
        <v>8242</v>
      </c>
      <c r="J5019" t="s">
        <v>1044</v>
      </c>
      <c r="K5019" t="s">
        <v>2953</v>
      </c>
      <c r="L5019">
        <v>1014</v>
      </c>
      <c r="M5019">
        <v>1011</v>
      </c>
      <c r="N5019">
        <v>900</v>
      </c>
      <c r="O5019" t="s">
        <v>2930</v>
      </c>
      <c r="P5019">
        <v>0.867131741707173</v>
      </c>
      <c r="Q5019">
        <v>0.877335079977553</v>
      </c>
      <c r="R5019">
        <v>0.91367973827836901</v>
      </c>
      <c r="S5019">
        <v>9.9870327198772396E-2</v>
      </c>
      <c r="T5019">
        <v>2.7791758975832201</v>
      </c>
      <c r="U5019">
        <v>2.7791758975832201</v>
      </c>
      <c r="V5019">
        <v>3.7952180169392999</v>
      </c>
      <c r="W5019">
        <v>9.85</v>
      </c>
      <c r="X5019">
        <v>0.27</v>
      </c>
      <c r="Y5019">
        <v>30181</v>
      </c>
      <c r="Z5019">
        <v>2012</v>
      </c>
      <c r="AA5019">
        <v>0.09</v>
      </c>
      <c r="AB5019">
        <v>15</v>
      </c>
      <c r="AC5019">
        <v>7</v>
      </c>
      <c r="AD5019">
        <v>8</v>
      </c>
      <c r="AE5019">
        <v>46.67</v>
      </c>
      <c r="AF5019">
        <v>13</v>
      </c>
      <c r="AG5019">
        <v>5</v>
      </c>
      <c r="AH5019">
        <v>5</v>
      </c>
      <c r="AI5019">
        <v>5</v>
      </c>
    </row>
    <row r="5020" spans="1:35" x14ac:dyDescent="0.2">
      <c r="A5020" s="102">
        <v>7964</v>
      </c>
      <c r="B5020">
        <v>4185</v>
      </c>
      <c r="C5020" t="s">
        <v>3646</v>
      </c>
      <c r="D5020" t="s">
        <v>2952</v>
      </c>
      <c r="E5020">
        <v>2150</v>
      </c>
      <c r="F5020">
        <v>2163</v>
      </c>
      <c r="G5020">
        <v>500</v>
      </c>
      <c r="H5020" t="s">
        <v>2927</v>
      </c>
      <c r="I5020">
        <v>8585</v>
      </c>
      <c r="J5020" t="s">
        <v>3703</v>
      </c>
      <c r="K5020" t="s">
        <v>2933</v>
      </c>
      <c r="L5020">
        <v>165</v>
      </c>
      <c r="M5020">
        <v>165</v>
      </c>
      <c r="N5020">
        <v>6600</v>
      </c>
      <c r="O5020" t="s">
        <v>2930</v>
      </c>
      <c r="P5020">
        <v>0.31027576010462199</v>
      </c>
      <c r="Q5020">
        <v>0.80987794035219396</v>
      </c>
      <c r="R5020">
        <v>0.35386612906953002</v>
      </c>
      <c r="S5020">
        <v>0.15649077599855099</v>
      </c>
      <c r="T5020">
        <v>1.2599448289625399</v>
      </c>
      <c r="U5020">
        <v>1.2599448289625399</v>
      </c>
      <c r="V5020">
        <v>1.0439818259298299</v>
      </c>
      <c r="W5020">
        <v>5.4</v>
      </c>
      <c r="X5020">
        <v>0.69</v>
      </c>
      <c r="Y5020">
        <v>30127</v>
      </c>
      <c r="Z5020">
        <v>1772</v>
      </c>
      <c r="AA5020">
        <v>0.08</v>
      </c>
      <c r="AB5020">
        <v>17</v>
      </c>
      <c r="AC5020">
        <v>9</v>
      </c>
      <c r="AD5020">
        <v>8</v>
      </c>
      <c r="AE5020">
        <v>52.94</v>
      </c>
      <c r="AF5020">
        <v>10</v>
      </c>
      <c r="AG5020">
        <v>8</v>
      </c>
      <c r="AH5020">
        <v>6</v>
      </c>
      <c r="AI5020">
        <v>3</v>
      </c>
    </row>
    <row r="5021" spans="1:35" x14ac:dyDescent="0.2">
      <c r="A5021" s="102">
        <v>4501</v>
      </c>
      <c r="B5021">
        <v>2914</v>
      </c>
      <c r="C5021" t="s">
        <v>3132</v>
      </c>
      <c r="D5021" t="s">
        <v>2955</v>
      </c>
      <c r="E5021">
        <v>2326</v>
      </c>
      <c r="F5021">
        <v>2301</v>
      </c>
      <c r="G5021">
        <v>400</v>
      </c>
      <c r="H5021" t="s">
        <v>2930</v>
      </c>
      <c r="I5021">
        <v>7731</v>
      </c>
      <c r="J5021" t="s">
        <v>3247</v>
      </c>
      <c r="K5021" t="s">
        <v>2936</v>
      </c>
      <c r="L5021">
        <v>1309</v>
      </c>
      <c r="M5021">
        <v>1338</v>
      </c>
      <c r="N5021">
        <v>700</v>
      </c>
      <c r="O5021" t="s">
        <v>2927</v>
      </c>
      <c r="P5021">
        <v>0.63168356482914501</v>
      </c>
      <c r="Q5021">
        <v>0.85619171726020304</v>
      </c>
      <c r="R5021">
        <v>0.46127940842762599</v>
      </c>
      <c r="S5021">
        <v>0.22484496570574</v>
      </c>
      <c r="T5021">
        <v>-6.5956770522845695E-2</v>
      </c>
      <c r="U5021">
        <v>6.5956770522845695E-2</v>
      </c>
      <c r="V5021">
        <v>0.168906118876716</v>
      </c>
      <c r="W5021">
        <v>-0.25</v>
      </c>
      <c r="X5021">
        <v>1.76</v>
      </c>
      <c r="Y5021">
        <v>29918</v>
      </c>
      <c r="Z5021">
        <v>1662</v>
      </c>
      <c r="AA5021">
        <v>0.03</v>
      </c>
      <c r="AB5021">
        <v>18</v>
      </c>
      <c r="AC5021">
        <v>11</v>
      </c>
      <c r="AD5021">
        <v>7</v>
      </c>
      <c r="AE5021">
        <v>61.11</v>
      </c>
      <c r="AF5021">
        <v>14</v>
      </c>
      <c r="AG5021">
        <v>5</v>
      </c>
      <c r="AH5021">
        <v>4</v>
      </c>
      <c r="AI5021">
        <v>9</v>
      </c>
    </row>
    <row r="5022" spans="1:35" x14ac:dyDescent="0.2">
      <c r="A5022" s="102">
        <v>6860</v>
      </c>
      <c r="B5022">
        <v>4042</v>
      </c>
      <c r="C5022" t="s">
        <v>3290</v>
      </c>
      <c r="D5022" t="s">
        <v>2952</v>
      </c>
      <c r="E5022">
        <v>1747</v>
      </c>
      <c r="F5022">
        <v>1718</v>
      </c>
      <c r="G5022">
        <v>600</v>
      </c>
      <c r="H5022" t="s">
        <v>2927</v>
      </c>
      <c r="I5022">
        <v>7282</v>
      </c>
      <c r="J5022" t="s">
        <v>3251</v>
      </c>
      <c r="K5022" t="s">
        <v>2945</v>
      </c>
      <c r="L5022">
        <v>2462</v>
      </c>
      <c r="M5022">
        <v>2471</v>
      </c>
      <c r="N5022">
        <v>400</v>
      </c>
      <c r="O5022" t="s">
        <v>2930</v>
      </c>
      <c r="P5022">
        <v>0.58301987672531597</v>
      </c>
      <c r="Q5022">
        <v>0.82466537245759497</v>
      </c>
      <c r="R5022">
        <v>5.0438810370951499E-3</v>
      </c>
      <c r="S5022">
        <v>0.31194352009350401</v>
      </c>
      <c r="T5022">
        <v>2.4676200644236301</v>
      </c>
      <c r="U5022">
        <v>2.4676200644236301</v>
      </c>
      <c r="V5022">
        <v>3.3158681819265299</v>
      </c>
      <c r="W5022">
        <v>8.89</v>
      </c>
      <c r="X5022">
        <v>4.29</v>
      </c>
      <c r="Y5022">
        <v>29876</v>
      </c>
      <c r="Z5022">
        <v>1423</v>
      </c>
      <c r="AA5022">
        <v>0.14000000000000001</v>
      </c>
      <c r="AB5022">
        <v>21</v>
      </c>
      <c r="AC5022">
        <v>11</v>
      </c>
      <c r="AD5022">
        <v>10</v>
      </c>
      <c r="AE5022">
        <v>52.38</v>
      </c>
      <c r="AF5022">
        <v>11</v>
      </c>
      <c r="AG5022">
        <v>8</v>
      </c>
      <c r="AH5022">
        <v>7</v>
      </c>
      <c r="AI5022">
        <v>6</v>
      </c>
    </row>
    <row r="5023" spans="1:35" x14ac:dyDescent="0.2">
      <c r="A5023" s="102">
        <v>7193</v>
      </c>
      <c r="B5023">
        <v>6361</v>
      </c>
      <c r="C5023" t="s">
        <v>913</v>
      </c>
      <c r="D5023" t="s">
        <v>2940</v>
      </c>
      <c r="E5023">
        <v>3490</v>
      </c>
      <c r="F5023">
        <v>3505</v>
      </c>
      <c r="G5023">
        <v>300</v>
      </c>
      <c r="H5023" t="s">
        <v>2927</v>
      </c>
      <c r="I5023">
        <v>8795</v>
      </c>
      <c r="J5023" t="s">
        <v>3258</v>
      </c>
      <c r="K5023" t="s">
        <v>3176</v>
      </c>
      <c r="L5023">
        <v>1292</v>
      </c>
      <c r="M5023">
        <v>1289</v>
      </c>
      <c r="N5023">
        <v>800</v>
      </c>
      <c r="O5023" t="s">
        <v>2930</v>
      </c>
      <c r="P5023">
        <v>0.69640509143559204</v>
      </c>
      <c r="Q5023">
        <v>0.82021376776638</v>
      </c>
      <c r="R5023">
        <v>5.8926837939965301E-3</v>
      </c>
      <c r="S5023">
        <v>0.263945562602041</v>
      </c>
      <c r="T5023">
        <v>1.8352277704845601</v>
      </c>
      <c r="U5023">
        <v>1.8352277704845601</v>
      </c>
      <c r="V5023">
        <v>1.94516468575726</v>
      </c>
      <c r="W5023">
        <v>6.34</v>
      </c>
      <c r="X5023">
        <v>1.93</v>
      </c>
      <c r="Y5023">
        <v>29787</v>
      </c>
      <c r="Z5023">
        <v>1752</v>
      </c>
      <c r="AA5023">
        <v>0.1</v>
      </c>
      <c r="AB5023">
        <v>17</v>
      </c>
      <c r="AC5023">
        <v>7</v>
      </c>
      <c r="AD5023">
        <v>10</v>
      </c>
      <c r="AE5023">
        <v>41.18</v>
      </c>
      <c r="AF5023">
        <v>12</v>
      </c>
      <c r="AG5023">
        <v>6</v>
      </c>
      <c r="AH5023">
        <v>8</v>
      </c>
      <c r="AI5023">
        <v>3</v>
      </c>
    </row>
    <row r="5024" spans="1:35" x14ac:dyDescent="0.2">
      <c r="A5024" s="102">
        <v>3490</v>
      </c>
      <c r="B5024">
        <v>2222</v>
      </c>
      <c r="C5024" t="s">
        <v>730</v>
      </c>
      <c r="D5024" t="s">
        <v>2955</v>
      </c>
      <c r="E5024">
        <v>7150</v>
      </c>
      <c r="F5024">
        <v>6920</v>
      </c>
      <c r="G5024">
        <v>100</v>
      </c>
      <c r="H5024" t="s">
        <v>2930</v>
      </c>
      <c r="I5024">
        <v>6457</v>
      </c>
      <c r="J5024" t="s">
        <v>3354</v>
      </c>
      <c r="K5024" t="s">
        <v>2940</v>
      </c>
      <c r="L5024">
        <v>3335</v>
      </c>
      <c r="M5024">
        <v>3195</v>
      </c>
      <c r="N5024">
        <v>200</v>
      </c>
      <c r="O5024" t="s">
        <v>2927</v>
      </c>
      <c r="P5024">
        <v>0.38771745598862001</v>
      </c>
      <c r="Q5024">
        <v>0.87180363955136697</v>
      </c>
      <c r="R5024">
        <v>0.84287732116508396</v>
      </c>
      <c r="S5024">
        <v>0.30146691867740499</v>
      </c>
      <c r="T5024">
        <v>-1.4511950199418799</v>
      </c>
      <c r="U5024">
        <v>1.4511950199418799</v>
      </c>
      <c r="V5024">
        <v>1.24286046690119</v>
      </c>
      <c r="W5024">
        <v>-8.4499999999999993</v>
      </c>
      <c r="X5024">
        <v>7.66</v>
      </c>
      <c r="Y5024">
        <v>29774</v>
      </c>
      <c r="Z5024">
        <v>2290</v>
      </c>
      <c r="AA5024">
        <v>0.42</v>
      </c>
      <c r="AB5024">
        <v>13</v>
      </c>
      <c r="AC5024">
        <v>8</v>
      </c>
      <c r="AD5024">
        <v>5</v>
      </c>
      <c r="AE5024">
        <v>61.54</v>
      </c>
      <c r="AF5024">
        <v>8</v>
      </c>
      <c r="AG5024">
        <v>8</v>
      </c>
      <c r="AH5024">
        <v>5</v>
      </c>
      <c r="AI5024">
        <v>0</v>
      </c>
    </row>
    <row r="5025" spans="1:35" x14ac:dyDescent="0.2">
      <c r="A5025" s="102">
        <v>2954</v>
      </c>
      <c r="B5025">
        <v>7211</v>
      </c>
      <c r="C5025" t="s">
        <v>28</v>
      </c>
      <c r="D5025" t="s">
        <v>2945</v>
      </c>
      <c r="E5025">
        <v>423</v>
      </c>
      <c r="F5025">
        <v>425</v>
      </c>
      <c r="G5025">
        <v>2300</v>
      </c>
      <c r="H5025" t="s">
        <v>2930</v>
      </c>
      <c r="I5025">
        <v>9064</v>
      </c>
      <c r="J5025" t="s">
        <v>3716</v>
      </c>
      <c r="K5025" t="s">
        <v>3099</v>
      </c>
      <c r="L5025">
        <v>1978</v>
      </c>
      <c r="M5025">
        <v>1970</v>
      </c>
      <c r="N5025">
        <v>500</v>
      </c>
      <c r="O5025" t="s">
        <v>2927</v>
      </c>
      <c r="P5025">
        <v>5.9919700795454403E-2</v>
      </c>
      <c r="Q5025">
        <v>0.88048337219250705</v>
      </c>
      <c r="R5025">
        <v>0.90561597013022599</v>
      </c>
      <c r="S5025">
        <v>8.1364160319097101E-2</v>
      </c>
      <c r="T5025">
        <v>-2.1626807393183101</v>
      </c>
      <c r="U5025">
        <v>2.1626807393183101</v>
      </c>
      <c r="V5025">
        <v>2.2415232570218899</v>
      </c>
      <c r="W5025">
        <v>-18.29</v>
      </c>
      <c r="X5025">
        <v>0.76</v>
      </c>
      <c r="Y5025">
        <v>29756</v>
      </c>
      <c r="Z5025">
        <v>1417</v>
      </c>
      <c r="AA5025">
        <v>0.11</v>
      </c>
      <c r="AB5025">
        <v>21</v>
      </c>
      <c r="AC5025">
        <v>11</v>
      </c>
      <c r="AD5025">
        <v>10</v>
      </c>
      <c r="AE5025">
        <v>52.38</v>
      </c>
      <c r="AF5025">
        <v>11</v>
      </c>
      <c r="AG5025">
        <v>8</v>
      </c>
      <c r="AH5025">
        <v>7</v>
      </c>
      <c r="AI5025">
        <v>6</v>
      </c>
    </row>
    <row r="5026" spans="1:35" x14ac:dyDescent="0.2">
      <c r="A5026" s="102">
        <v>2774</v>
      </c>
      <c r="B5026">
        <v>2264</v>
      </c>
      <c r="C5026" t="s">
        <v>3271</v>
      </c>
      <c r="D5026" t="s">
        <v>2955</v>
      </c>
      <c r="E5026">
        <v>4525</v>
      </c>
      <c r="F5026">
        <v>4530</v>
      </c>
      <c r="G5026">
        <v>200</v>
      </c>
      <c r="H5026" t="s">
        <v>2927</v>
      </c>
      <c r="I5026">
        <v>4091</v>
      </c>
      <c r="J5026" t="s">
        <v>816</v>
      </c>
      <c r="K5026" t="s">
        <v>2952</v>
      </c>
      <c r="L5026">
        <v>2271</v>
      </c>
      <c r="M5026">
        <v>2282</v>
      </c>
      <c r="N5026">
        <v>400</v>
      </c>
      <c r="O5026" t="s">
        <v>2930</v>
      </c>
      <c r="P5026">
        <v>0.52085689479128905</v>
      </c>
      <c r="Q5026">
        <v>0.88351966415994998</v>
      </c>
      <c r="R5026">
        <v>0.143908006846381</v>
      </c>
      <c r="S5026">
        <v>3.9421625115471003E-2</v>
      </c>
      <c r="T5026">
        <v>2.90453989354832</v>
      </c>
      <c r="U5026">
        <v>2.90453989354832</v>
      </c>
      <c r="V5026">
        <v>3.0718171255044999</v>
      </c>
      <c r="W5026">
        <v>10.06</v>
      </c>
      <c r="X5026">
        <v>0.75</v>
      </c>
      <c r="Y5026">
        <v>29644</v>
      </c>
      <c r="Z5026">
        <v>1560</v>
      </c>
      <c r="AA5026">
        <v>0.15</v>
      </c>
      <c r="AB5026">
        <v>19</v>
      </c>
      <c r="AC5026">
        <v>11</v>
      </c>
      <c r="AD5026">
        <v>8</v>
      </c>
      <c r="AE5026">
        <v>57.89</v>
      </c>
      <c r="AF5026">
        <v>10</v>
      </c>
      <c r="AG5026">
        <v>7</v>
      </c>
      <c r="AH5026">
        <v>7</v>
      </c>
      <c r="AI5026">
        <v>5</v>
      </c>
    </row>
    <row r="5027" spans="1:35" x14ac:dyDescent="0.2">
      <c r="A5027" s="102">
        <v>2448</v>
      </c>
      <c r="B5027">
        <v>2127</v>
      </c>
      <c r="C5027" t="s">
        <v>3177</v>
      </c>
      <c r="D5027" t="s">
        <v>2942</v>
      </c>
      <c r="E5027">
        <v>3750</v>
      </c>
      <c r="F5027">
        <v>3830</v>
      </c>
      <c r="G5027">
        <v>200</v>
      </c>
      <c r="H5027" t="s">
        <v>2930</v>
      </c>
      <c r="I5027">
        <v>8572</v>
      </c>
      <c r="J5027" t="s">
        <v>2895</v>
      </c>
      <c r="K5027" t="s">
        <v>2933</v>
      </c>
      <c r="L5027">
        <v>527</v>
      </c>
      <c r="M5027">
        <v>527</v>
      </c>
      <c r="N5027">
        <v>1500</v>
      </c>
      <c r="O5027" t="s">
        <v>2927</v>
      </c>
      <c r="P5027">
        <v>0.69466596196396702</v>
      </c>
      <c r="Q5027">
        <v>0.88869165931656902</v>
      </c>
      <c r="R5027">
        <v>0.23480723051435701</v>
      </c>
      <c r="S5027">
        <v>4.5934690512731101E-2</v>
      </c>
      <c r="T5027">
        <v>-0.77784445550781001</v>
      </c>
      <c r="U5027">
        <v>0.77784445550781001</v>
      </c>
      <c r="V5027">
        <v>0.71790785102510002</v>
      </c>
      <c r="W5027">
        <v>-4.3499999999999996</v>
      </c>
      <c r="X5027">
        <v>3.2</v>
      </c>
      <c r="Y5027">
        <v>29611</v>
      </c>
      <c r="Z5027">
        <v>1742</v>
      </c>
      <c r="AA5027">
        <v>0.09</v>
      </c>
      <c r="AB5027">
        <v>17</v>
      </c>
      <c r="AC5027">
        <v>9</v>
      </c>
      <c r="AD5027">
        <v>8</v>
      </c>
      <c r="AE5027">
        <v>52.94</v>
      </c>
      <c r="AF5027">
        <v>10</v>
      </c>
      <c r="AG5027">
        <v>7</v>
      </c>
      <c r="AH5027">
        <v>7</v>
      </c>
      <c r="AI5027">
        <v>3</v>
      </c>
    </row>
    <row r="5028" spans="1:35" x14ac:dyDescent="0.2">
      <c r="A5028" s="102">
        <v>7352</v>
      </c>
      <c r="B5028">
        <v>4543</v>
      </c>
      <c r="C5028" t="s">
        <v>833</v>
      </c>
      <c r="D5028" t="s">
        <v>2936</v>
      </c>
      <c r="E5028">
        <v>3852</v>
      </c>
      <c r="F5028">
        <v>3941</v>
      </c>
      <c r="G5028">
        <v>200</v>
      </c>
      <c r="H5028" t="s">
        <v>2927</v>
      </c>
      <c r="I5028">
        <v>7203</v>
      </c>
      <c r="J5028" t="s">
        <v>233</v>
      </c>
      <c r="K5028" t="s">
        <v>2945</v>
      </c>
      <c r="L5028">
        <v>7959</v>
      </c>
      <c r="M5028">
        <v>7862</v>
      </c>
      <c r="N5028">
        <v>100</v>
      </c>
      <c r="O5028" t="s">
        <v>2930</v>
      </c>
      <c r="P5028">
        <v>0.35096592934166598</v>
      </c>
      <c r="Q5028">
        <v>0.81815828545726799</v>
      </c>
      <c r="R5028">
        <v>0.112232715062905</v>
      </c>
      <c r="S5028">
        <v>0.24888044885383701</v>
      </c>
      <c r="T5028">
        <v>0.35012193297203298</v>
      </c>
      <c r="U5028">
        <v>0.35012193297203298</v>
      </c>
      <c r="V5028">
        <v>1.3465546649754201</v>
      </c>
      <c r="W5028">
        <v>1.0900000000000001</v>
      </c>
      <c r="X5028">
        <v>0.25</v>
      </c>
      <c r="Y5028">
        <v>29582</v>
      </c>
      <c r="Z5028">
        <v>3698</v>
      </c>
      <c r="AA5028">
        <v>0.28999999999999998</v>
      </c>
      <c r="AB5028">
        <v>8</v>
      </c>
      <c r="AC5028">
        <v>4</v>
      </c>
      <c r="AD5028">
        <v>4</v>
      </c>
      <c r="AE5028">
        <v>50</v>
      </c>
      <c r="AF5028">
        <v>14</v>
      </c>
      <c r="AG5028">
        <v>2</v>
      </c>
      <c r="AH5028">
        <v>1</v>
      </c>
      <c r="AI5028">
        <v>5</v>
      </c>
    </row>
    <row r="5029" spans="1:35" x14ac:dyDescent="0.2">
      <c r="A5029" s="102">
        <v>6098</v>
      </c>
      <c r="B5029">
        <v>6481</v>
      </c>
      <c r="C5029" t="s">
        <v>3657</v>
      </c>
      <c r="D5029" t="s">
        <v>2940</v>
      </c>
      <c r="E5029">
        <v>2929</v>
      </c>
      <c r="F5029">
        <v>2911</v>
      </c>
      <c r="G5029">
        <v>200</v>
      </c>
      <c r="H5029" t="s">
        <v>2930</v>
      </c>
      <c r="I5029">
        <v>6981</v>
      </c>
      <c r="J5029" t="s">
        <v>3182</v>
      </c>
      <c r="K5029" t="s">
        <v>2932</v>
      </c>
      <c r="L5029">
        <v>6711</v>
      </c>
      <c r="M5029">
        <v>6620</v>
      </c>
      <c r="N5029">
        <v>100</v>
      </c>
      <c r="O5029" t="s">
        <v>2927</v>
      </c>
      <c r="P5029">
        <v>0.11784724228667</v>
      </c>
      <c r="Q5029">
        <v>0.83449184282465805</v>
      </c>
      <c r="R5029">
        <v>0.29150313684364898</v>
      </c>
      <c r="S5029">
        <v>4.6165503646094098E-2</v>
      </c>
      <c r="T5029">
        <v>-1.1565680853151099</v>
      </c>
      <c r="U5029">
        <v>1.1565680853151099</v>
      </c>
      <c r="V5029">
        <v>1.2421959469322099</v>
      </c>
      <c r="W5029">
        <v>-7.63</v>
      </c>
      <c r="X5029">
        <v>12.05</v>
      </c>
      <c r="Y5029">
        <v>29570</v>
      </c>
      <c r="Z5029">
        <v>2112</v>
      </c>
      <c r="AA5029">
        <v>-0.06</v>
      </c>
      <c r="AB5029">
        <v>14</v>
      </c>
      <c r="AC5029">
        <v>6</v>
      </c>
      <c r="AD5029">
        <v>8</v>
      </c>
      <c r="AE5029">
        <v>42.86</v>
      </c>
      <c r="AF5029">
        <v>12</v>
      </c>
      <c r="AG5029">
        <v>4</v>
      </c>
      <c r="AH5029">
        <v>4</v>
      </c>
      <c r="AI5029">
        <v>6</v>
      </c>
    </row>
    <row r="5030" spans="1:35" x14ac:dyDescent="0.2">
      <c r="A5030" s="102">
        <v>4989</v>
      </c>
      <c r="B5030">
        <v>2897</v>
      </c>
      <c r="C5030" t="s">
        <v>755</v>
      </c>
      <c r="D5030" t="s">
        <v>2955</v>
      </c>
      <c r="E5030">
        <v>9040</v>
      </c>
      <c r="F5030">
        <v>9170</v>
      </c>
      <c r="G5030">
        <v>100</v>
      </c>
      <c r="H5030" t="s">
        <v>2927</v>
      </c>
      <c r="I5030">
        <v>4543</v>
      </c>
      <c r="J5030" t="s">
        <v>833</v>
      </c>
      <c r="K5030" t="s">
        <v>2936</v>
      </c>
      <c r="L5030">
        <v>3852</v>
      </c>
      <c r="M5030">
        <v>3941</v>
      </c>
      <c r="N5030">
        <v>200</v>
      </c>
      <c r="O5030" t="s">
        <v>2930</v>
      </c>
      <c r="P5030">
        <v>0.352813407542869</v>
      </c>
      <c r="Q5030">
        <v>0.84953786728425496</v>
      </c>
      <c r="R5030" s="15">
        <v>7.4710254451121302E-6</v>
      </c>
      <c r="S5030">
        <v>0.23652645429922201</v>
      </c>
      <c r="T5030">
        <v>1.63653572723846</v>
      </c>
      <c r="U5030">
        <v>1.63653572723846</v>
      </c>
      <c r="V5030">
        <v>0.39202181953827803</v>
      </c>
      <c r="W5030">
        <v>6.8</v>
      </c>
      <c r="X5030">
        <v>14.05</v>
      </c>
      <c r="Y5030">
        <v>29497</v>
      </c>
      <c r="Z5030">
        <v>4916</v>
      </c>
      <c r="AA5030">
        <v>0.37</v>
      </c>
      <c r="AB5030">
        <v>6</v>
      </c>
      <c r="AC5030">
        <v>4</v>
      </c>
      <c r="AD5030">
        <v>2</v>
      </c>
      <c r="AE5030">
        <v>66.67</v>
      </c>
      <c r="AF5030">
        <v>14</v>
      </c>
      <c r="AG5030">
        <v>1</v>
      </c>
      <c r="AH5030">
        <v>1</v>
      </c>
      <c r="AI5030">
        <v>4</v>
      </c>
    </row>
    <row r="5031" spans="1:35" x14ac:dyDescent="0.2">
      <c r="A5031" s="102">
        <v>2268</v>
      </c>
      <c r="B5031">
        <v>2413</v>
      </c>
      <c r="C5031" t="s">
        <v>2947</v>
      </c>
      <c r="D5031" t="s">
        <v>2942</v>
      </c>
      <c r="E5031">
        <v>3220</v>
      </c>
      <c r="F5031">
        <v>3160</v>
      </c>
      <c r="G5031">
        <v>300</v>
      </c>
      <c r="H5031" t="s">
        <v>2927</v>
      </c>
      <c r="I5031">
        <v>6287</v>
      </c>
      <c r="J5031" t="s">
        <v>3080</v>
      </c>
      <c r="K5031" t="s">
        <v>2940</v>
      </c>
      <c r="L5031">
        <v>3200</v>
      </c>
      <c r="M5031">
        <v>3155</v>
      </c>
      <c r="N5031">
        <v>300</v>
      </c>
      <c r="O5031" t="s">
        <v>2930</v>
      </c>
      <c r="P5031">
        <v>4.8093923744997498E-2</v>
      </c>
      <c r="Q5031">
        <v>0.89165060810955099</v>
      </c>
      <c r="R5031">
        <v>0.98543531686169905</v>
      </c>
      <c r="S5031">
        <v>0.45166023452422099</v>
      </c>
      <c r="T5031">
        <v>1.19286040680023</v>
      </c>
      <c r="U5031">
        <v>1.19286040680023</v>
      </c>
      <c r="V5031">
        <v>1.3849571168227199</v>
      </c>
      <c r="W5031">
        <v>8.0399999999999991</v>
      </c>
      <c r="X5031">
        <v>0.16</v>
      </c>
      <c r="Y5031">
        <v>29439</v>
      </c>
      <c r="Z5031">
        <v>1402</v>
      </c>
      <c r="AA5031">
        <v>0.12</v>
      </c>
      <c r="AB5031">
        <v>21</v>
      </c>
      <c r="AC5031">
        <v>11</v>
      </c>
      <c r="AD5031">
        <v>10</v>
      </c>
      <c r="AE5031">
        <v>52.38</v>
      </c>
      <c r="AF5031">
        <v>10</v>
      </c>
      <c r="AG5031">
        <v>9</v>
      </c>
      <c r="AH5031">
        <v>8</v>
      </c>
      <c r="AI5031">
        <v>4</v>
      </c>
    </row>
    <row r="5032" spans="1:35" x14ac:dyDescent="0.2">
      <c r="A5032" s="102">
        <v>4357</v>
      </c>
      <c r="B5032">
        <v>2229</v>
      </c>
      <c r="C5032" t="s">
        <v>731</v>
      </c>
      <c r="D5032" t="s">
        <v>2955</v>
      </c>
      <c r="E5032">
        <v>3340</v>
      </c>
      <c r="F5032">
        <v>3255</v>
      </c>
      <c r="G5032">
        <v>300</v>
      </c>
      <c r="H5032" t="s">
        <v>2930</v>
      </c>
      <c r="I5032">
        <v>3003</v>
      </c>
      <c r="J5032" t="s">
        <v>691</v>
      </c>
      <c r="K5032" t="s">
        <v>2949</v>
      </c>
      <c r="L5032">
        <v>1355</v>
      </c>
      <c r="M5032">
        <v>1364</v>
      </c>
      <c r="N5032">
        <v>700</v>
      </c>
      <c r="O5032" t="s">
        <v>2927</v>
      </c>
      <c r="P5032">
        <v>0.105549139397297</v>
      </c>
      <c r="Q5032">
        <v>0.85824654803282197</v>
      </c>
      <c r="R5032" s="15">
        <v>1.4575039886821401E-8</v>
      </c>
      <c r="S5032">
        <v>1.52177491982293E-2</v>
      </c>
      <c r="T5032">
        <v>-3.0320165852391598</v>
      </c>
      <c r="U5032">
        <v>3.0320165852391598</v>
      </c>
      <c r="V5032">
        <v>2.69150930584633</v>
      </c>
      <c r="W5032">
        <v>-18.579999999999998</v>
      </c>
      <c r="X5032">
        <v>2.2200000000000002</v>
      </c>
      <c r="Y5032">
        <v>29410</v>
      </c>
      <c r="Z5032">
        <v>1634</v>
      </c>
      <c r="AA5032">
        <v>0.2</v>
      </c>
      <c r="AB5032">
        <v>18</v>
      </c>
      <c r="AC5032">
        <v>9</v>
      </c>
      <c r="AD5032">
        <v>9</v>
      </c>
      <c r="AE5032">
        <v>50</v>
      </c>
      <c r="AF5032">
        <v>14</v>
      </c>
      <c r="AG5032">
        <v>4</v>
      </c>
      <c r="AH5032">
        <v>3</v>
      </c>
      <c r="AI5032">
        <v>11</v>
      </c>
    </row>
    <row r="5033" spans="1:35" x14ac:dyDescent="0.2">
      <c r="A5033" s="102">
        <v>8171</v>
      </c>
      <c r="B5033">
        <v>6770</v>
      </c>
      <c r="C5033" t="s">
        <v>24</v>
      </c>
      <c r="D5033" t="s">
        <v>2932</v>
      </c>
      <c r="E5033">
        <v>2014</v>
      </c>
      <c r="F5033">
        <v>2008</v>
      </c>
      <c r="G5033">
        <v>500</v>
      </c>
      <c r="H5033" t="s">
        <v>2930</v>
      </c>
      <c r="I5033">
        <v>7186</v>
      </c>
      <c r="J5033" t="s">
        <v>685</v>
      </c>
      <c r="K5033" t="s">
        <v>2990</v>
      </c>
      <c r="L5033">
        <v>447</v>
      </c>
      <c r="M5033">
        <v>437</v>
      </c>
      <c r="N5033">
        <v>2300</v>
      </c>
      <c r="O5033" t="s">
        <v>2927</v>
      </c>
      <c r="P5033">
        <v>0.53797773918578695</v>
      </c>
      <c r="Q5033">
        <v>0.80737087004720598</v>
      </c>
      <c r="R5033">
        <v>0.30992914707621799</v>
      </c>
      <c r="S5033">
        <v>0.181464366413571</v>
      </c>
      <c r="T5033">
        <v>-2.2950728210271798</v>
      </c>
      <c r="U5033">
        <v>2.2950728210271798</v>
      </c>
      <c r="V5033">
        <v>2.4858085225856201</v>
      </c>
      <c r="W5033">
        <v>-17.420000000000002</v>
      </c>
      <c r="X5033">
        <v>0.11</v>
      </c>
      <c r="Y5033">
        <v>29259</v>
      </c>
      <c r="Z5033">
        <v>1330</v>
      </c>
      <c r="AA5033">
        <v>0.04</v>
      </c>
      <c r="AB5033">
        <v>22</v>
      </c>
      <c r="AC5033">
        <v>11</v>
      </c>
      <c r="AD5033">
        <v>11</v>
      </c>
      <c r="AE5033">
        <v>50</v>
      </c>
      <c r="AF5033">
        <v>11</v>
      </c>
      <c r="AG5033">
        <v>9</v>
      </c>
      <c r="AH5033">
        <v>8</v>
      </c>
      <c r="AI5033">
        <v>5</v>
      </c>
    </row>
    <row r="5034" spans="1:35" x14ac:dyDescent="0.2">
      <c r="A5034" s="102">
        <v>5038</v>
      </c>
      <c r="B5034">
        <v>3116</v>
      </c>
      <c r="C5034" t="s">
        <v>3184</v>
      </c>
      <c r="D5034" t="s">
        <v>2945</v>
      </c>
      <c r="E5034">
        <v>1714</v>
      </c>
      <c r="F5034">
        <v>1681</v>
      </c>
      <c r="G5034">
        <v>600</v>
      </c>
      <c r="H5034" t="s">
        <v>2927</v>
      </c>
      <c r="I5034">
        <v>9513</v>
      </c>
      <c r="J5034" t="s">
        <v>3207</v>
      </c>
      <c r="K5034" t="s">
        <v>2992</v>
      </c>
      <c r="L5034">
        <v>2539</v>
      </c>
      <c r="M5034">
        <v>2536</v>
      </c>
      <c r="N5034">
        <v>400</v>
      </c>
      <c r="O5034" t="s">
        <v>2930</v>
      </c>
      <c r="P5034">
        <v>0.87214468482610596</v>
      </c>
      <c r="Q5034">
        <v>0.84878205022545505</v>
      </c>
      <c r="R5034">
        <v>8.6917641063801898E-2</v>
      </c>
      <c r="S5034">
        <v>0.107800709137615</v>
      </c>
      <c r="T5034">
        <v>0.47116023336062002</v>
      </c>
      <c r="U5034">
        <v>0.47116023336062002</v>
      </c>
      <c r="V5034">
        <v>0.631845903062214</v>
      </c>
      <c r="W5034">
        <v>1.96</v>
      </c>
      <c r="X5034">
        <v>0.56999999999999995</v>
      </c>
      <c r="Y5034">
        <v>29206</v>
      </c>
      <c r="Z5034">
        <v>1825</v>
      </c>
      <c r="AA5034">
        <v>0.09</v>
      </c>
      <c r="AB5034">
        <v>16</v>
      </c>
      <c r="AC5034">
        <v>9</v>
      </c>
      <c r="AD5034">
        <v>7</v>
      </c>
      <c r="AE5034">
        <v>56.25</v>
      </c>
      <c r="AF5034">
        <v>13</v>
      </c>
      <c r="AG5034">
        <v>5</v>
      </c>
      <c r="AH5034">
        <v>4</v>
      </c>
      <c r="AI5034">
        <v>7</v>
      </c>
    </row>
    <row r="5035" spans="1:35" x14ac:dyDescent="0.2">
      <c r="A5035" s="102">
        <v>8367</v>
      </c>
      <c r="B5035">
        <v>6370</v>
      </c>
      <c r="C5035" t="s">
        <v>3241</v>
      </c>
      <c r="D5035" t="s">
        <v>2940</v>
      </c>
      <c r="E5035">
        <v>3500</v>
      </c>
      <c r="F5035">
        <v>3495</v>
      </c>
      <c r="G5035">
        <v>200</v>
      </c>
      <c r="H5035" t="s">
        <v>2927</v>
      </c>
      <c r="I5035">
        <v>6645</v>
      </c>
      <c r="J5035" t="s">
        <v>931</v>
      </c>
      <c r="K5035" t="s">
        <v>2932</v>
      </c>
      <c r="L5035">
        <v>6820</v>
      </c>
      <c r="M5035">
        <v>6840</v>
      </c>
      <c r="N5035">
        <v>100</v>
      </c>
      <c r="O5035" t="s">
        <v>2930</v>
      </c>
      <c r="P5035">
        <v>0.20270428679993199</v>
      </c>
      <c r="Q5035">
        <v>0.80503882815953998</v>
      </c>
      <c r="R5035">
        <v>0.121719704583078</v>
      </c>
      <c r="S5035">
        <v>0.21205642212807699</v>
      </c>
      <c r="T5035">
        <v>1.2922065543188701</v>
      </c>
      <c r="U5035">
        <v>1.2922065543188701</v>
      </c>
      <c r="V5035">
        <v>0.66507415046895602</v>
      </c>
      <c r="W5035">
        <v>4.2</v>
      </c>
      <c r="X5035">
        <v>2.19</v>
      </c>
      <c r="Y5035">
        <v>28916</v>
      </c>
      <c r="Z5035">
        <v>1807</v>
      </c>
      <c r="AA5035">
        <v>0.32</v>
      </c>
      <c r="AB5035">
        <v>16</v>
      </c>
      <c r="AC5035">
        <v>10</v>
      </c>
      <c r="AD5035">
        <v>6</v>
      </c>
      <c r="AE5035">
        <v>62.5</v>
      </c>
      <c r="AF5035">
        <v>11</v>
      </c>
      <c r="AG5035">
        <v>6</v>
      </c>
      <c r="AH5035">
        <v>3</v>
      </c>
      <c r="AI5035">
        <v>7</v>
      </c>
    </row>
    <row r="5036" spans="1:35" x14ac:dyDescent="0.2">
      <c r="A5036" s="102">
        <v>8242</v>
      </c>
      <c r="B5036">
        <v>1802</v>
      </c>
      <c r="C5036" t="s">
        <v>3204</v>
      </c>
      <c r="D5036" t="s">
        <v>2937</v>
      </c>
      <c r="E5036">
        <v>1275</v>
      </c>
      <c r="F5036">
        <v>1266</v>
      </c>
      <c r="G5036">
        <v>800</v>
      </c>
      <c r="H5036" t="s">
        <v>2930</v>
      </c>
      <c r="I5036">
        <v>3289</v>
      </c>
      <c r="J5036" t="s">
        <v>781</v>
      </c>
      <c r="K5036" t="s">
        <v>2949</v>
      </c>
      <c r="L5036">
        <v>800</v>
      </c>
      <c r="M5036">
        <v>800</v>
      </c>
      <c r="N5036">
        <v>1300</v>
      </c>
      <c r="O5036" t="s">
        <v>2927</v>
      </c>
      <c r="P5036">
        <v>0.69601055893377595</v>
      </c>
      <c r="Q5036">
        <v>0.80657708413414198</v>
      </c>
      <c r="R5036">
        <v>0.15251867747748099</v>
      </c>
      <c r="S5036">
        <v>0.17969982925081701</v>
      </c>
      <c r="T5036">
        <v>-0.48235835353253098</v>
      </c>
      <c r="U5036">
        <v>0.48235835353253098</v>
      </c>
      <c r="V5036">
        <v>0.389560570773264</v>
      </c>
      <c r="W5036">
        <v>-1.51</v>
      </c>
      <c r="X5036">
        <v>2.69</v>
      </c>
      <c r="Y5036">
        <v>28905</v>
      </c>
      <c r="Z5036">
        <v>1807</v>
      </c>
      <c r="AA5036">
        <v>0.08</v>
      </c>
      <c r="AB5036">
        <v>16</v>
      </c>
      <c r="AC5036">
        <v>7</v>
      </c>
      <c r="AD5036">
        <v>9</v>
      </c>
      <c r="AE5036">
        <v>43.75</v>
      </c>
      <c r="AF5036">
        <v>14</v>
      </c>
      <c r="AG5036">
        <v>3</v>
      </c>
      <c r="AH5036">
        <v>3</v>
      </c>
      <c r="AI5036">
        <v>10</v>
      </c>
    </row>
    <row r="5037" spans="1:35" x14ac:dyDescent="0.2">
      <c r="A5037" s="102">
        <v>2211</v>
      </c>
      <c r="B5037">
        <v>5802</v>
      </c>
      <c r="C5037" t="s">
        <v>3220</v>
      </c>
      <c r="D5037" t="s">
        <v>2943</v>
      </c>
      <c r="E5037">
        <v>1533.5</v>
      </c>
      <c r="F5037">
        <v>1518</v>
      </c>
      <c r="G5037">
        <v>700</v>
      </c>
      <c r="H5037" t="s">
        <v>2930</v>
      </c>
      <c r="I5037">
        <v>7186</v>
      </c>
      <c r="J5037" t="s">
        <v>685</v>
      </c>
      <c r="K5037" t="s">
        <v>2990</v>
      </c>
      <c r="L5037">
        <v>447</v>
      </c>
      <c r="M5037">
        <v>437</v>
      </c>
      <c r="N5037">
        <v>2400</v>
      </c>
      <c r="O5037" t="s">
        <v>2927</v>
      </c>
      <c r="P5037">
        <v>0.600321604386303</v>
      </c>
      <c r="Q5037">
        <v>0.89258015766922905</v>
      </c>
      <c r="R5037">
        <v>0.78684923113108696</v>
      </c>
      <c r="S5037">
        <v>0.13883530731468099</v>
      </c>
      <c r="T5037">
        <v>-0.68037729912431399</v>
      </c>
      <c r="U5037">
        <v>0.68037729912431399</v>
      </c>
      <c r="V5037">
        <v>0.38072529158949098</v>
      </c>
      <c r="W5037">
        <v>-2.71</v>
      </c>
      <c r="X5037">
        <v>1.3</v>
      </c>
      <c r="Y5037">
        <v>28898</v>
      </c>
      <c r="Z5037">
        <v>1605</v>
      </c>
      <c r="AA5037">
        <v>0.06</v>
      </c>
      <c r="AB5037">
        <v>18</v>
      </c>
      <c r="AC5037">
        <v>12</v>
      </c>
      <c r="AD5037">
        <v>6</v>
      </c>
      <c r="AE5037">
        <v>66.67</v>
      </c>
      <c r="AF5037">
        <v>14</v>
      </c>
      <c r="AG5037">
        <v>5</v>
      </c>
      <c r="AH5037">
        <v>6</v>
      </c>
      <c r="AI5037">
        <v>7</v>
      </c>
    </row>
    <row r="5038" spans="1:35" x14ac:dyDescent="0.2">
      <c r="A5038" s="102">
        <v>4901</v>
      </c>
      <c r="B5038">
        <v>2914</v>
      </c>
      <c r="C5038" t="s">
        <v>3132</v>
      </c>
      <c r="D5038" t="s">
        <v>2955</v>
      </c>
      <c r="E5038">
        <v>2326</v>
      </c>
      <c r="F5038">
        <v>2301</v>
      </c>
      <c r="G5038">
        <v>400</v>
      </c>
      <c r="H5038" t="s">
        <v>2930</v>
      </c>
      <c r="I5038">
        <v>4095</v>
      </c>
      <c r="J5038" t="s">
        <v>3672</v>
      </c>
      <c r="K5038" t="s">
        <v>2952</v>
      </c>
      <c r="L5038">
        <v>1200</v>
      </c>
      <c r="M5038">
        <v>1184</v>
      </c>
      <c r="N5038">
        <v>800</v>
      </c>
      <c r="O5038" t="s">
        <v>2927</v>
      </c>
      <c r="P5038">
        <v>0.23665408515449701</v>
      </c>
      <c r="Q5038">
        <v>0.85071744903059399</v>
      </c>
      <c r="R5038">
        <v>0.58003057575799399</v>
      </c>
      <c r="S5038">
        <v>0.25960308050252801</v>
      </c>
      <c r="T5038">
        <v>-1.22400079825121</v>
      </c>
      <c r="U5038">
        <v>1.22400079825121</v>
      </c>
      <c r="V5038">
        <v>1.0406447715735501</v>
      </c>
      <c r="W5038">
        <v>-5.4</v>
      </c>
      <c r="X5038">
        <v>2.91</v>
      </c>
      <c r="Y5038">
        <v>28845</v>
      </c>
      <c r="Z5038">
        <v>1518</v>
      </c>
      <c r="AA5038">
        <v>0.13</v>
      </c>
      <c r="AB5038">
        <v>19</v>
      </c>
      <c r="AC5038">
        <v>10</v>
      </c>
      <c r="AD5038">
        <v>9</v>
      </c>
      <c r="AE5038">
        <v>52.63</v>
      </c>
      <c r="AF5038">
        <v>12</v>
      </c>
      <c r="AG5038">
        <v>8</v>
      </c>
      <c r="AH5038">
        <v>6</v>
      </c>
      <c r="AI5038">
        <v>5</v>
      </c>
    </row>
    <row r="5039" spans="1:35" x14ac:dyDescent="0.2">
      <c r="A5039" s="102">
        <v>4756</v>
      </c>
      <c r="B5039">
        <v>7272</v>
      </c>
      <c r="C5039" t="s">
        <v>3202</v>
      </c>
      <c r="D5039" t="s">
        <v>2945</v>
      </c>
      <c r="E5039">
        <v>2115</v>
      </c>
      <c r="F5039">
        <v>2104</v>
      </c>
      <c r="G5039">
        <v>500</v>
      </c>
      <c r="H5039" t="s">
        <v>2930</v>
      </c>
      <c r="I5039">
        <v>8306</v>
      </c>
      <c r="J5039" t="s">
        <v>3191</v>
      </c>
      <c r="K5039" t="s">
        <v>2990</v>
      </c>
      <c r="L5039">
        <v>579.9</v>
      </c>
      <c r="M5039">
        <v>579.4</v>
      </c>
      <c r="N5039">
        <v>1800</v>
      </c>
      <c r="O5039" t="s">
        <v>2927</v>
      </c>
      <c r="P5039">
        <v>0.608584088124973</v>
      </c>
      <c r="Q5039">
        <v>0.85272333078985696</v>
      </c>
      <c r="R5039">
        <v>0.66547967283916198</v>
      </c>
      <c r="S5039">
        <v>0.224524312681636</v>
      </c>
      <c r="T5039">
        <v>-1.5373523457624001</v>
      </c>
      <c r="U5039">
        <v>1.5373523457624001</v>
      </c>
      <c r="V5039">
        <v>1.4064719854564101</v>
      </c>
      <c r="W5039">
        <v>-4.7</v>
      </c>
      <c r="X5039">
        <v>0.86</v>
      </c>
      <c r="Y5039">
        <v>28787</v>
      </c>
      <c r="Z5039">
        <v>1693</v>
      </c>
      <c r="AA5039">
        <v>0.1</v>
      </c>
      <c r="AB5039">
        <v>17</v>
      </c>
      <c r="AC5039">
        <v>8</v>
      </c>
      <c r="AD5039">
        <v>9</v>
      </c>
      <c r="AE5039">
        <v>47.06</v>
      </c>
      <c r="AF5039">
        <v>15</v>
      </c>
      <c r="AG5039">
        <v>5</v>
      </c>
      <c r="AH5039">
        <v>2</v>
      </c>
      <c r="AI5039">
        <v>10</v>
      </c>
    </row>
    <row r="5040" spans="1:35" x14ac:dyDescent="0.2">
      <c r="A5040" s="102">
        <v>6780</v>
      </c>
      <c r="B5040">
        <v>2331</v>
      </c>
      <c r="C5040" t="s">
        <v>3130</v>
      </c>
      <c r="D5040" t="s">
        <v>2942</v>
      </c>
      <c r="E5040">
        <v>5750</v>
      </c>
      <c r="F5040">
        <v>5710</v>
      </c>
      <c r="G5040">
        <v>100</v>
      </c>
      <c r="H5040" t="s">
        <v>2930</v>
      </c>
      <c r="I5040">
        <v>3046</v>
      </c>
      <c r="J5040" t="s">
        <v>764</v>
      </c>
      <c r="K5040" t="s">
        <v>2953</v>
      </c>
      <c r="L5040">
        <v>7810</v>
      </c>
      <c r="M5040">
        <v>7780</v>
      </c>
      <c r="N5040">
        <v>100</v>
      </c>
      <c r="O5040" t="s">
        <v>2927</v>
      </c>
      <c r="P5040">
        <v>0.54908648024187601</v>
      </c>
      <c r="Q5040">
        <v>0.82591852667742005</v>
      </c>
      <c r="R5040">
        <v>0.20624559646428001</v>
      </c>
      <c r="S5040">
        <v>0.18582605723215501</v>
      </c>
      <c r="T5040">
        <v>-1.92218992985675</v>
      </c>
      <c r="U5040">
        <v>1.92218992985675</v>
      </c>
      <c r="V5040">
        <v>2.3500080429561501</v>
      </c>
      <c r="W5040">
        <v>-11.81</v>
      </c>
      <c r="X5040">
        <v>26.61</v>
      </c>
      <c r="Y5040">
        <v>28771</v>
      </c>
      <c r="Z5040">
        <v>4110</v>
      </c>
      <c r="AA5040">
        <v>0.04</v>
      </c>
      <c r="AB5040">
        <v>7</v>
      </c>
      <c r="AC5040">
        <v>4</v>
      </c>
      <c r="AD5040">
        <v>3</v>
      </c>
      <c r="AE5040">
        <v>57.14</v>
      </c>
      <c r="AF5040">
        <v>13</v>
      </c>
      <c r="AG5040">
        <v>3</v>
      </c>
      <c r="AH5040">
        <v>3</v>
      </c>
      <c r="AI5040">
        <v>1</v>
      </c>
    </row>
    <row r="5041" spans="1:35" x14ac:dyDescent="0.2">
      <c r="A5041" s="102">
        <v>8445</v>
      </c>
      <c r="B5041">
        <v>7276</v>
      </c>
      <c r="C5041" t="s">
        <v>2986</v>
      </c>
      <c r="D5041" t="s">
        <v>2932</v>
      </c>
      <c r="E5041">
        <v>5020</v>
      </c>
      <c r="F5041">
        <v>4980</v>
      </c>
      <c r="G5041">
        <v>200</v>
      </c>
      <c r="H5041" t="s">
        <v>2927</v>
      </c>
      <c r="I5041">
        <v>9603</v>
      </c>
      <c r="J5041" t="s">
        <v>3170</v>
      </c>
      <c r="K5041" t="s">
        <v>2942</v>
      </c>
      <c r="L5041">
        <v>2755</v>
      </c>
      <c r="M5041">
        <v>2667</v>
      </c>
      <c r="N5041">
        <v>400</v>
      </c>
      <c r="O5041" t="s">
        <v>2930</v>
      </c>
      <c r="P5041">
        <v>0.53455697484019604</v>
      </c>
      <c r="Q5041">
        <v>0.80399792852678498</v>
      </c>
      <c r="R5041">
        <v>0.99381139893880299</v>
      </c>
      <c r="S5041">
        <v>0.20128599743164199</v>
      </c>
      <c r="T5041">
        <v>7.3399393041881394E-2</v>
      </c>
      <c r="U5041">
        <v>7.3399393041881394E-2</v>
      </c>
      <c r="V5041">
        <v>0.16160757935939299</v>
      </c>
      <c r="W5041">
        <v>0.5</v>
      </c>
      <c r="X5041">
        <v>7.11</v>
      </c>
      <c r="Y5041">
        <v>28749</v>
      </c>
      <c r="Z5041">
        <v>2054</v>
      </c>
      <c r="AA5041">
        <v>0.18</v>
      </c>
      <c r="AB5041">
        <v>14</v>
      </c>
      <c r="AC5041">
        <v>8</v>
      </c>
      <c r="AD5041">
        <v>6</v>
      </c>
      <c r="AE5041">
        <v>57.14</v>
      </c>
      <c r="AF5041">
        <v>13</v>
      </c>
      <c r="AG5041">
        <v>4</v>
      </c>
      <c r="AH5041">
        <v>5</v>
      </c>
      <c r="AI5041">
        <v>5</v>
      </c>
    </row>
    <row r="5042" spans="1:35" x14ac:dyDescent="0.2">
      <c r="A5042" s="102">
        <v>1562</v>
      </c>
      <c r="B5042">
        <v>6178</v>
      </c>
      <c r="C5042" t="s">
        <v>3706</v>
      </c>
      <c r="D5042" t="s">
        <v>2942</v>
      </c>
      <c r="E5042">
        <v>1040.5</v>
      </c>
      <c r="F5042">
        <v>1030.5</v>
      </c>
      <c r="G5042">
        <v>900</v>
      </c>
      <c r="H5042" t="s">
        <v>2930</v>
      </c>
      <c r="I5042">
        <v>7181</v>
      </c>
      <c r="J5042" t="s">
        <v>64</v>
      </c>
      <c r="K5042" t="s">
        <v>3176</v>
      </c>
      <c r="L5042">
        <v>1900</v>
      </c>
      <c r="M5042">
        <v>1885</v>
      </c>
      <c r="N5042">
        <v>500</v>
      </c>
      <c r="O5042" t="s">
        <v>2927</v>
      </c>
      <c r="P5042">
        <v>0.51862191090533305</v>
      </c>
      <c r="Q5042">
        <v>0.90396422065552895</v>
      </c>
      <c r="R5042">
        <v>0.81203445861214196</v>
      </c>
      <c r="S5042">
        <v>0.48528981458205001</v>
      </c>
      <c r="T5042">
        <v>-0.16266793335106</v>
      </c>
      <c r="U5042">
        <v>0.16266793335106</v>
      </c>
      <c r="V5042">
        <v>0.35636272019856802</v>
      </c>
      <c r="W5042">
        <v>-0.56999999999999995</v>
      </c>
      <c r="X5042">
        <v>1.6</v>
      </c>
      <c r="Y5042">
        <v>28735</v>
      </c>
      <c r="Z5042">
        <v>1368</v>
      </c>
      <c r="AA5042">
        <v>0.06</v>
      </c>
      <c r="AB5042">
        <v>21</v>
      </c>
      <c r="AC5042">
        <v>9</v>
      </c>
      <c r="AD5042">
        <v>12</v>
      </c>
      <c r="AE5042">
        <v>42.86</v>
      </c>
      <c r="AF5042">
        <v>14</v>
      </c>
      <c r="AG5042">
        <v>4</v>
      </c>
      <c r="AH5042">
        <v>3</v>
      </c>
      <c r="AI5042">
        <v>14</v>
      </c>
    </row>
    <row r="5043" spans="1:35" x14ac:dyDescent="0.2">
      <c r="A5043" s="102">
        <v>3976</v>
      </c>
      <c r="B5043">
        <v>4004</v>
      </c>
      <c r="C5043" t="s">
        <v>3189</v>
      </c>
      <c r="D5043" t="s">
        <v>2952</v>
      </c>
      <c r="E5043">
        <v>2749</v>
      </c>
      <c r="F5043">
        <v>2755</v>
      </c>
      <c r="G5043">
        <v>300</v>
      </c>
      <c r="H5043" t="s">
        <v>2930</v>
      </c>
      <c r="I5043">
        <v>5401</v>
      </c>
      <c r="J5043" t="s">
        <v>3380</v>
      </c>
      <c r="K5043" t="s">
        <v>2988</v>
      </c>
      <c r="L5043">
        <v>1553.5</v>
      </c>
      <c r="M5043">
        <v>1552</v>
      </c>
      <c r="N5043">
        <v>500</v>
      </c>
      <c r="O5043" t="s">
        <v>2927</v>
      </c>
      <c r="P5043">
        <v>0.25061303244373401</v>
      </c>
      <c r="Q5043">
        <v>0.86405866812288701</v>
      </c>
      <c r="R5043">
        <v>0.97573319822934101</v>
      </c>
      <c r="S5043">
        <v>0.34548342926508901</v>
      </c>
      <c r="T5043">
        <v>-0.28719063208123102</v>
      </c>
      <c r="U5043">
        <v>0.28719063208123102</v>
      </c>
      <c r="V5043">
        <v>0.45221375723819901</v>
      </c>
      <c r="W5043">
        <v>-1.9</v>
      </c>
      <c r="X5043">
        <v>6.11</v>
      </c>
      <c r="Y5043">
        <v>28717</v>
      </c>
      <c r="Z5043">
        <v>1305</v>
      </c>
      <c r="AA5043">
        <v>0.02</v>
      </c>
      <c r="AB5043">
        <v>22</v>
      </c>
      <c r="AC5043">
        <v>10</v>
      </c>
      <c r="AD5043">
        <v>12</v>
      </c>
      <c r="AE5043">
        <v>45.45</v>
      </c>
      <c r="AF5043">
        <v>12</v>
      </c>
      <c r="AG5043">
        <v>8</v>
      </c>
      <c r="AH5043">
        <v>7</v>
      </c>
      <c r="AI5043">
        <v>7</v>
      </c>
    </row>
    <row r="5044" spans="1:35" x14ac:dyDescent="0.2">
      <c r="A5044" s="102">
        <v>364</v>
      </c>
      <c r="B5044">
        <v>2768</v>
      </c>
      <c r="C5044" t="s">
        <v>3699</v>
      </c>
      <c r="D5044" t="s">
        <v>2934</v>
      </c>
      <c r="E5044">
        <v>354</v>
      </c>
      <c r="F5044">
        <v>356</v>
      </c>
      <c r="G5044">
        <v>2300</v>
      </c>
      <c r="H5044" t="s">
        <v>2930</v>
      </c>
      <c r="I5044">
        <v>4581</v>
      </c>
      <c r="J5044" t="s">
        <v>3700</v>
      </c>
      <c r="K5044" t="s">
        <v>2950</v>
      </c>
      <c r="L5044">
        <v>8470</v>
      </c>
      <c r="M5044">
        <v>8300</v>
      </c>
      <c r="N5044">
        <v>100</v>
      </c>
      <c r="O5044" t="s">
        <v>2927</v>
      </c>
      <c r="P5044">
        <v>0.65404437757919298</v>
      </c>
      <c r="Q5044">
        <v>0.93705657413352506</v>
      </c>
      <c r="R5044">
        <v>0.16117129119608201</v>
      </c>
      <c r="S5044">
        <v>2.4323777263662701E-2</v>
      </c>
      <c r="T5044">
        <v>-0.89277199694103804</v>
      </c>
      <c r="U5044">
        <v>0.89277199694103804</v>
      </c>
      <c r="V5044">
        <v>1.7504130904691799</v>
      </c>
      <c r="W5044">
        <v>-1.64</v>
      </c>
      <c r="X5044">
        <v>1.35</v>
      </c>
      <c r="Y5044">
        <v>28639</v>
      </c>
      <c r="Z5044">
        <v>2046</v>
      </c>
      <c r="AA5044">
        <v>0.08</v>
      </c>
      <c r="AB5044">
        <v>14</v>
      </c>
      <c r="AC5044">
        <v>6</v>
      </c>
      <c r="AD5044">
        <v>8</v>
      </c>
      <c r="AE5044">
        <v>42.86</v>
      </c>
      <c r="AF5044">
        <v>14</v>
      </c>
      <c r="AG5044">
        <v>3</v>
      </c>
      <c r="AH5044">
        <v>2</v>
      </c>
      <c r="AI5044">
        <v>9</v>
      </c>
    </row>
    <row r="5045" spans="1:35" x14ac:dyDescent="0.2">
      <c r="A5045" s="102">
        <v>6552</v>
      </c>
      <c r="B5045">
        <v>1911</v>
      </c>
      <c r="C5045" t="s">
        <v>53</v>
      </c>
      <c r="D5045" t="s">
        <v>2937</v>
      </c>
      <c r="E5045">
        <v>1663</v>
      </c>
      <c r="F5045">
        <v>1649</v>
      </c>
      <c r="G5045">
        <v>500</v>
      </c>
      <c r="H5045" t="s">
        <v>2927</v>
      </c>
      <c r="I5045">
        <v>4543</v>
      </c>
      <c r="J5045" t="s">
        <v>833</v>
      </c>
      <c r="K5045" t="s">
        <v>2936</v>
      </c>
      <c r="L5045">
        <v>3852</v>
      </c>
      <c r="M5045">
        <v>3941</v>
      </c>
      <c r="N5045">
        <v>200</v>
      </c>
      <c r="O5045" t="s">
        <v>2930</v>
      </c>
      <c r="P5045">
        <v>0.119347894260073</v>
      </c>
      <c r="Q5045">
        <v>0.82875771825725697</v>
      </c>
      <c r="R5045">
        <v>0.15094892204226801</v>
      </c>
      <c r="S5045">
        <v>0.21993295543008901</v>
      </c>
      <c r="T5045">
        <v>9.2137222703532404E-2</v>
      </c>
      <c r="U5045">
        <v>9.2137222703532404E-2</v>
      </c>
      <c r="V5045">
        <v>0.571428483342455</v>
      </c>
      <c r="W5045">
        <v>0.35</v>
      </c>
      <c r="X5045">
        <v>4.6100000000000003</v>
      </c>
      <c r="Y5045">
        <v>28557</v>
      </c>
      <c r="Z5045">
        <v>1785</v>
      </c>
      <c r="AA5045">
        <v>0.18</v>
      </c>
      <c r="AB5045">
        <v>16</v>
      </c>
      <c r="AC5045">
        <v>8</v>
      </c>
      <c r="AD5045">
        <v>8</v>
      </c>
      <c r="AE5045">
        <v>50</v>
      </c>
      <c r="AF5045">
        <v>12</v>
      </c>
      <c r="AG5045">
        <v>6</v>
      </c>
      <c r="AH5045">
        <v>5</v>
      </c>
      <c r="AI5045">
        <v>5</v>
      </c>
    </row>
    <row r="5046" spans="1:35" x14ac:dyDescent="0.2">
      <c r="A5046" s="102">
        <v>1511</v>
      </c>
      <c r="B5046">
        <v>9613</v>
      </c>
      <c r="C5046" t="s">
        <v>3671</v>
      </c>
      <c r="D5046" t="s">
        <v>2929</v>
      </c>
      <c r="E5046">
        <v>1489</v>
      </c>
      <c r="F5046">
        <v>1479</v>
      </c>
      <c r="G5046">
        <v>600</v>
      </c>
      <c r="H5046" t="s">
        <v>2930</v>
      </c>
      <c r="I5046">
        <v>9759</v>
      </c>
      <c r="J5046" t="s">
        <v>580</v>
      </c>
      <c r="K5046" t="s">
        <v>2929</v>
      </c>
      <c r="L5046">
        <v>1843</v>
      </c>
      <c r="M5046">
        <v>1871</v>
      </c>
      <c r="N5046">
        <v>500</v>
      </c>
      <c r="O5046" t="s">
        <v>2927</v>
      </c>
      <c r="P5046">
        <v>0.12774079456618601</v>
      </c>
      <c r="Q5046">
        <v>0.90475088797590597</v>
      </c>
      <c r="R5046">
        <v>0.22421402422726999</v>
      </c>
      <c r="S5046">
        <v>7.40724992619597E-3</v>
      </c>
      <c r="T5046">
        <v>-1.9531367944424101</v>
      </c>
      <c r="U5046">
        <v>1.9531367944424101</v>
      </c>
      <c r="V5046">
        <v>1.4172794521607199</v>
      </c>
      <c r="W5046">
        <v>-7.58</v>
      </c>
      <c r="X5046">
        <v>5.14</v>
      </c>
      <c r="Y5046">
        <v>28541</v>
      </c>
      <c r="Z5046">
        <v>1903</v>
      </c>
      <c r="AA5046">
        <v>0.12</v>
      </c>
      <c r="AB5046">
        <v>15</v>
      </c>
      <c r="AC5046">
        <v>7</v>
      </c>
      <c r="AD5046">
        <v>8</v>
      </c>
      <c r="AE5046">
        <v>46.67</v>
      </c>
      <c r="AF5046">
        <v>13</v>
      </c>
      <c r="AG5046">
        <v>6</v>
      </c>
      <c r="AH5046">
        <v>4</v>
      </c>
      <c r="AI5046">
        <v>5</v>
      </c>
    </row>
    <row r="5047" spans="1:35" x14ac:dyDescent="0.2">
      <c r="A5047" s="102">
        <v>8028</v>
      </c>
      <c r="B5047">
        <v>4185</v>
      </c>
      <c r="C5047" t="s">
        <v>3646</v>
      </c>
      <c r="D5047" t="s">
        <v>2952</v>
      </c>
      <c r="E5047">
        <v>2150</v>
      </c>
      <c r="F5047">
        <v>2163</v>
      </c>
      <c r="G5047">
        <v>500</v>
      </c>
      <c r="H5047" t="s">
        <v>2927</v>
      </c>
      <c r="I5047">
        <v>4188</v>
      </c>
      <c r="J5047" t="s">
        <v>3211</v>
      </c>
      <c r="K5047" t="s">
        <v>2952</v>
      </c>
      <c r="L5047">
        <v>795.2</v>
      </c>
      <c r="M5047">
        <v>793.2</v>
      </c>
      <c r="N5047">
        <v>1400</v>
      </c>
      <c r="O5047" t="s">
        <v>2930</v>
      </c>
      <c r="P5047">
        <v>0.154025247832697</v>
      </c>
      <c r="Q5047">
        <v>0.809158773869735</v>
      </c>
      <c r="R5047">
        <v>0.24521705405185201</v>
      </c>
      <c r="S5047">
        <v>1.4944408090029501E-2</v>
      </c>
      <c r="T5047">
        <v>2.9559064156371502</v>
      </c>
      <c r="U5047">
        <v>2.9559064156371502</v>
      </c>
      <c r="V5047">
        <v>2.4177383944101898</v>
      </c>
      <c r="W5047">
        <v>10.69</v>
      </c>
      <c r="X5047">
        <v>2.68</v>
      </c>
      <c r="Y5047">
        <v>28420</v>
      </c>
      <c r="Z5047">
        <v>1895</v>
      </c>
      <c r="AA5047">
        <v>0.08</v>
      </c>
      <c r="AB5047">
        <v>15</v>
      </c>
      <c r="AC5047">
        <v>8</v>
      </c>
      <c r="AD5047">
        <v>7</v>
      </c>
      <c r="AE5047">
        <v>53.33</v>
      </c>
      <c r="AF5047">
        <v>14</v>
      </c>
      <c r="AG5047">
        <v>3</v>
      </c>
      <c r="AH5047">
        <v>3</v>
      </c>
      <c r="AI5047">
        <v>9</v>
      </c>
    </row>
    <row r="5048" spans="1:35" x14ac:dyDescent="0.2">
      <c r="A5048" s="102">
        <v>8071</v>
      </c>
      <c r="B5048">
        <v>8341</v>
      </c>
      <c r="C5048" t="s">
        <v>1058</v>
      </c>
      <c r="D5048" t="s">
        <v>2990</v>
      </c>
      <c r="E5048">
        <v>1744</v>
      </c>
      <c r="F5048">
        <v>1693</v>
      </c>
      <c r="G5048">
        <v>400</v>
      </c>
      <c r="H5048" t="s">
        <v>2927</v>
      </c>
      <c r="I5048">
        <v>9062</v>
      </c>
      <c r="J5048" t="s">
        <v>2891</v>
      </c>
      <c r="K5048" t="s">
        <v>3099</v>
      </c>
      <c r="L5048">
        <v>6140</v>
      </c>
      <c r="M5048">
        <v>6140</v>
      </c>
      <c r="N5048">
        <v>100</v>
      </c>
      <c r="O5048" t="s">
        <v>2930</v>
      </c>
      <c r="P5048">
        <v>0.43643152526058998</v>
      </c>
      <c r="Q5048">
        <v>0.80862652389255796</v>
      </c>
      <c r="R5048">
        <v>3.7241781265798602E-3</v>
      </c>
      <c r="S5048">
        <v>6.9836209384374695E-2</v>
      </c>
      <c r="T5048">
        <v>0.32098570173228902</v>
      </c>
      <c r="U5048">
        <v>0.32098570173228902</v>
      </c>
      <c r="V5048">
        <v>1.04861287144617</v>
      </c>
      <c r="W5048">
        <v>1.45</v>
      </c>
      <c r="X5048">
        <v>10.29</v>
      </c>
      <c r="Y5048">
        <v>28417</v>
      </c>
      <c r="Z5048">
        <v>2368</v>
      </c>
      <c r="AA5048">
        <v>0.16</v>
      </c>
      <c r="AB5048">
        <v>12</v>
      </c>
      <c r="AC5048">
        <v>6</v>
      </c>
      <c r="AD5048">
        <v>6</v>
      </c>
      <c r="AE5048">
        <v>50</v>
      </c>
      <c r="AF5048">
        <v>13</v>
      </c>
      <c r="AG5048">
        <v>5</v>
      </c>
      <c r="AH5048">
        <v>2</v>
      </c>
      <c r="AI5048">
        <v>5</v>
      </c>
    </row>
    <row r="5049" spans="1:35" x14ac:dyDescent="0.2">
      <c r="A5049" s="102">
        <v>7265</v>
      </c>
      <c r="B5049">
        <v>3635</v>
      </c>
      <c r="C5049" t="s">
        <v>47</v>
      </c>
      <c r="D5049" t="s">
        <v>2929</v>
      </c>
      <c r="E5049">
        <v>3150</v>
      </c>
      <c r="F5049">
        <v>3155</v>
      </c>
      <c r="G5049">
        <v>300</v>
      </c>
      <c r="H5049" t="s">
        <v>2927</v>
      </c>
      <c r="I5049">
        <v>8060</v>
      </c>
      <c r="J5049" t="s">
        <v>1307</v>
      </c>
      <c r="K5049" t="s">
        <v>2934</v>
      </c>
      <c r="L5049">
        <v>2756</v>
      </c>
      <c r="M5049">
        <v>2767</v>
      </c>
      <c r="N5049">
        <v>300</v>
      </c>
      <c r="O5049" t="s">
        <v>2930</v>
      </c>
      <c r="P5049">
        <v>0.81136952523368999</v>
      </c>
      <c r="Q5049">
        <v>0.819460324684263</v>
      </c>
      <c r="R5049">
        <v>0.50342287594544999</v>
      </c>
      <c r="S5049">
        <v>0.43845478923012798</v>
      </c>
      <c r="T5049">
        <v>1.5168803320078501</v>
      </c>
      <c r="U5049">
        <v>1.5168803320078501</v>
      </c>
      <c r="V5049">
        <v>1.92203001961197</v>
      </c>
      <c r="W5049">
        <v>5.52</v>
      </c>
      <c r="X5049">
        <v>12.3</v>
      </c>
      <c r="Y5049">
        <v>28394</v>
      </c>
      <c r="Z5049">
        <v>1670</v>
      </c>
      <c r="AA5049">
        <v>0.06</v>
      </c>
      <c r="AB5049">
        <v>17</v>
      </c>
      <c r="AC5049">
        <v>8</v>
      </c>
      <c r="AD5049">
        <v>9</v>
      </c>
      <c r="AE5049">
        <v>47.06</v>
      </c>
      <c r="AF5049">
        <v>10</v>
      </c>
      <c r="AG5049">
        <v>5</v>
      </c>
      <c r="AH5049">
        <v>5</v>
      </c>
      <c r="AI5049">
        <v>7</v>
      </c>
    </row>
    <row r="5050" spans="1:35" x14ac:dyDescent="0.2">
      <c r="A5050" s="102">
        <v>6444</v>
      </c>
      <c r="B5050">
        <v>4208</v>
      </c>
      <c r="C5050" t="s">
        <v>3188</v>
      </c>
      <c r="D5050" t="s">
        <v>2952</v>
      </c>
      <c r="E5050">
        <v>2253</v>
      </c>
      <c r="F5050">
        <v>2236</v>
      </c>
      <c r="G5050">
        <v>400</v>
      </c>
      <c r="H5050" t="s">
        <v>2930</v>
      </c>
      <c r="I5050">
        <v>5802</v>
      </c>
      <c r="J5050" t="s">
        <v>3220</v>
      </c>
      <c r="K5050" t="s">
        <v>2943</v>
      </c>
      <c r="L5050">
        <v>1533.5</v>
      </c>
      <c r="M5050">
        <v>1518</v>
      </c>
      <c r="N5050">
        <v>600</v>
      </c>
      <c r="O5050" t="s">
        <v>2927</v>
      </c>
      <c r="P5050">
        <v>0.79967433178747005</v>
      </c>
      <c r="Q5050">
        <v>0.83015095033656805</v>
      </c>
      <c r="R5050">
        <v>0.69524754756349105</v>
      </c>
      <c r="S5050">
        <v>0.34391014993899399</v>
      </c>
      <c r="T5050">
        <v>-0.19034309873387101</v>
      </c>
      <c r="U5050">
        <v>0.19034309873387101</v>
      </c>
      <c r="V5050">
        <v>0.52077912764220202</v>
      </c>
      <c r="W5050">
        <v>-0.67</v>
      </c>
      <c r="X5050">
        <v>1.83</v>
      </c>
      <c r="Y5050">
        <v>28311</v>
      </c>
      <c r="Z5050">
        <v>2022</v>
      </c>
      <c r="AA5050">
        <v>0.06</v>
      </c>
      <c r="AB5050">
        <v>14</v>
      </c>
      <c r="AC5050">
        <v>7</v>
      </c>
      <c r="AD5050">
        <v>7</v>
      </c>
      <c r="AE5050">
        <v>50</v>
      </c>
      <c r="AF5050">
        <v>14</v>
      </c>
      <c r="AG5050">
        <v>4</v>
      </c>
      <c r="AH5050">
        <v>3</v>
      </c>
      <c r="AI5050">
        <v>7</v>
      </c>
    </row>
    <row r="5051" spans="1:35" x14ac:dyDescent="0.2">
      <c r="A5051" s="102">
        <v>6244</v>
      </c>
      <c r="B5051">
        <v>6988</v>
      </c>
      <c r="C5051" t="s">
        <v>65</v>
      </c>
      <c r="D5051" t="s">
        <v>2952</v>
      </c>
      <c r="E5051">
        <v>6340</v>
      </c>
      <c r="F5051">
        <v>6310</v>
      </c>
      <c r="G5051">
        <v>100</v>
      </c>
      <c r="H5051" t="s">
        <v>2927</v>
      </c>
      <c r="I5051">
        <v>7951</v>
      </c>
      <c r="J5051" t="s">
        <v>3359</v>
      </c>
      <c r="K5051" t="s">
        <v>2951</v>
      </c>
      <c r="L5051">
        <v>5630</v>
      </c>
      <c r="M5051">
        <v>5670</v>
      </c>
      <c r="N5051">
        <v>100</v>
      </c>
      <c r="O5051" t="s">
        <v>2930</v>
      </c>
      <c r="P5051">
        <v>0.146300207057739</v>
      </c>
      <c r="Q5051">
        <v>0.83270546626067599</v>
      </c>
      <c r="R5051">
        <v>4.4952255785615401E-4</v>
      </c>
      <c r="S5051">
        <v>0.37637357847291603</v>
      </c>
      <c r="T5051">
        <v>1.1667112435359199</v>
      </c>
      <c r="U5051">
        <v>1.1667112435359199</v>
      </c>
      <c r="V5051">
        <v>0.69624048437931896</v>
      </c>
      <c r="W5051">
        <v>5.62</v>
      </c>
      <c r="X5051">
        <v>10.14</v>
      </c>
      <c r="Y5051">
        <v>28140</v>
      </c>
      <c r="Z5051">
        <v>5628</v>
      </c>
      <c r="AA5051">
        <v>0.37</v>
      </c>
      <c r="AB5051">
        <v>5</v>
      </c>
      <c r="AC5051">
        <v>3</v>
      </c>
      <c r="AD5051">
        <v>2</v>
      </c>
      <c r="AE5051">
        <v>60</v>
      </c>
      <c r="AF5051">
        <v>10</v>
      </c>
      <c r="AG5051">
        <v>2</v>
      </c>
      <c r="AH5051">
        <v>2</v>
      </c>
      <c r="AI5051">
        <v>1</v>
      </c>
    </row>
    <row r="5052" spans="1:35" x14ac:dyDescent="0.2">
      <c r="A5052" s="102">
        <v>5568</v>
      </c>
      <c r="B5052">
        <v>2127</v>
      </c>
      <c r="C5052" t="s">
        <v>3177</v>
      </c>
      <c r="D5052" t="s">
        <v>2942</v>
      </c>
      <c r="E5052">
        <v>3750</v>
      </c>
      <c r="F5052">
        <v>3830</v>
      </c>
      <c r="G5052">
        <v>200</v>
      </c>
      <c r="H5052" t="s">
        <v>2930</v>
      </c>
      <c r="I5052">
        <v>4812</v>
      </c>
      <c r="J5052" t="s">
        <v>844</v>
      </c>
      <c r="K5052" t="s">
        <v>2929</v>
      </c>
      <c r="L5052">
        <v>4820</v>
      </c>
      <c r="M5052">
        <v>4730</v>
      </c>
      <c r="N5052">
        <v>200</v>
      </c>
      <c r="O5052" t="s">
        <v>2927</v>
      </c>
      <c r="P5052">
        <v>0.69097411034951095</v>
      </c>
      <c r="Q5052">
        <v>0.84169857886074495</v>
      </c>
      <c r="R5052">
        <v>6.0757996987557503E-2</v>
      </c>
      <c r="S5052">
        <v>0.42294259537618301</v>
      </c>
      <c r="T5052">
        <v>-1.2939727480485299</v>
      </c>
      <c r="U5052">
        <v>1.2939727480485299</v>
      </c>
      <c r="V5052">
        <v>1.6221573427178799</v>
      </c>
      <c r="W5052">
        <v>-6.74</v>
      </c>
      <c r="X5052">
        <v>19.03</v>
      </c>
      <c r="Y5052">
        <v>28130</v>
      </c>
      <c r="Z5052">
        <v>1758</v>
      </c>
      <c r="AA5052">
        <v>0.22</v>
      </c>
      <c r="AB5052">
        <v>16</v>
      </c>
      <c r="AC5052">
        <v>8</v>
      </c>
      <c r="AD5052">
        <v>8</v>
      </c>
      <c r="AE5052">
        <v>50</v>
      </c>
      <c r="AF5052">
        <v>9</v>
      </c>
      <c r="AG5052">
        <v>7</v>
      </c>
      <c r="AH5052">
        <v>6</v>
      </c>
      <c r="AI5052">
        <v>3</v>
      </c>
    </row>
    <row r="5053" spans="1:35" x14ac:dyDescent="0.2">
      <c r="A5053" s="102">
        <v>4040</v>
      </c>
      <c r="B5053">
        <v>3626</v>
      </c>
      <c r="C5053" t="s">
        <v>3178</v>
      </c>
      <c r="D5053" t="s">
        <v>2929</v>
      </c>
      <c r="E5053">
        <v>7250</v>
      </c>
      <c r="F5053">
        <v>7090</v>
      </c>
      <c r="G5053">
        <v>100</v>
      </c>
      <c r="H5053" t="s">
        <v>2927</v>
      </c>
      <c r="I5053">
        <v>7730</v>
      </c>
      <c r="J5053" t="s">
        <v>3276</v>
      </c>
      <c r="K5053" t="s">
        <v>2936</v>
      </c>
      <c r="L5053">
        <v>2901</v>
      </c>
      <c r="M5053">
        <v>2890</v>
      </c>
      <c r="N5053">
        <v>200</v>
      </c>
      <c r="O5053" t="s">
        <v>2930</v>
      </c>
      <c r="P5053">
        <v>4.8539848744703198E-2</v>
      </c>
      <c r="Q5053">
        <v>0.86301446778119895</v>
      </c>
      <c r="R5053">
        <v>0.72990368339283795</v>
      </c>
      <c r="S5053">
        <v>0.100804532825129</v>
      </c>
      <c r="T5053">
        <v>1.4158536355728999</v>
      </c>
      <c r="U5053">
        <v>1.4158536355728999</v>
      </c>
      <c r="V5053">
        <v>1.00477765252292</v>
      </c>
      <c r="W5053">
        <v>8.4499999999999993</v>
      </c>
      <c r="X5053">
        <v>18.48</v>
      </c>
      <c r="Y5053">
        <v>28068</v>
      </c>
      <c r="Z5053">
        <v>1559</v>
      </c>
      <c r="AA5053">
        <v>0.17</v>
      </c>
      <c r="AB5053">
        <v>18</v>
      </c>
      <c r="AC5053">
        <v>11</v>
      </c>
      <c r="AD5053">
        <v>7</v>
      </c>
      <c r="AE5053">
        <v>61.11</v>
      </c>
      <c r="AF5053">
        <v>10</v>
      </c>
      <c r="AG5053">
        <v>9</v>
      </c>
      <c r="AH5053">
        <v>6</v>
      </c>
      <c r="AI5053">
        <v>3</v>
      </c>
    </row>
    <row r="5054" spans="1:35" x14ac:dyDescent="0.2">
      <c r="A5054" s="102">
        <v>2320</v>
      </c>
      <c r="B5054">
        <v>6098</v>
      </c>
      <c r="C5054" t="s">
        <v>240</v>
      </c>
      <c r="D5054" t="s">
        <v>2942</v>
      </c>
      <c r="E5054">
        <v>4570</v>
      </c>
      <c r="F5054">
        <v>4520</v>
      </c>
      <c r="G5054">
        <v>100</v>
      </c>
      <c r="H5054" t="s">
        <v>2927</v>
      </c>
      <c r="I5054">
        <v>9719</v>
      </c>
      <c r="J5054" t="s">
        <v>3626</v>
      </c>
      <c r="K5054" t="s">
        <v>2929</v>
      </c>
      <c r="L5054">
        <v>6100</v>
      </c>
      <c r="M5054">
        <v>6130</v>
      </c>
      <c r="N5054">
        <v>100</v>
      </c>
      <c r="O5054" t="s">
        <v>2930</v>
      </c>
      <c r="P5054">
        <v>0.57334988622462801</v>
      </c>
      <c r="Q5054">
        <v>0.89083852529317298</v>
      </c>
      <c r="R5054">
        <v>0.59418670580656496</v>
      </c>
      <c r="S5054">
        <v>4.38385065786819E-2</v>
      </c>
      <c r="T5054">
        <v>1.2835340371556301</v>
      </c>
      <c r="U5054">
        <v>1.2835340371556301</v>
      </c>
      <c r="V5054">
        <v>2.02484503915769</v>
      </c>
      <c r="W5054">
        <v>4.99</v>
      </c>
      <c r="X5054">
        <v>26.26</v>
      </c>
      <c r="Y5054">
        <v>27993</v>
      </c>
      <c r="Z5054">
        <v>1866</v>
      </c>
      <c r="AA5054">
        <v>7.0000000000000007E-2</v>
      </c>
      <c r="AB5054">
        <v>15</v>
      </c>
      <c r="AC5054">
        <v>8</v>
      </c>
      <c r="AD5054">
        <v>7</v>
      </c>
      <c r="AE5054">
        <v>53.33</v>
      </c>
      <c r="AF5054">
        <v>13</v>
      </c>
      <c r="AG5054">
        <v>5</v>
      </c>
      <c r="AH5054">
        <v>4</v>
      </c>
      <c r="AI5054">
        <v>6</v>
      </c>
    </row>
    <row r="5055" spans="1:35" x14ac:dyDescent="0.2">
      <c r="A5055" s="102">
        <v>3083</v>
      </c>
      <c r="B5055">
        <v>3231</v>
      </c>
      <c r="C5055" t="s">
        <v>543</v>
      </c>
      <c r="D5055" t="s">
        <v>2949</v>
      </c>
      <c r="E5055">
        <v>2725</v>
      </c>
      <c r="F5055">
        <v>2748</v>
      </c>
      <c r="G5055">
        <v>400</v>
      </c>
      <c r="H5055" t="s">
        <v>2927</v>
      </c>
      <c r="I5055">
        <v>9613</v>
      </c>
      <c r="J5055" t="s">
        <v>3671</v>
      </c>
      <c r="K5055" t="s">
        <v>2929</v>
      </c>
      <c r="L5055">
        <v>1489</v>
      </c>
      <c r="M5055">
        <v>1479</v>
      </c>
      <c r="N5055">
        <v>700</v>
      </c>
      <c r="O5055" t="s">
        <v>2930</v>
      </c>
      <c r="P5055">
        <v>0.642504927559853</v>
      </c>
      <c r="Q5055">
        <v>0.878355602383175</v>
      </c>
      <c r="R5055">
        <v>2.89715181417117E-2</v>
      </c>
      <c r="S5055">
        <v>4.0953222196143703E-2</v>
      </c>
      <c r="T5055">
        <v>2.3772191081142302</v>
      </c>
      <c r="U5055">
        <v>2.3772191081142302</v>
      </c>
      <c r="V5055">
        <v>2.3265048079735</v>
      </c>
      <c r="W5055">
        <v>4.8899999999999997</v>
      </c>
      <c r="X5055">
        <v>5.81</v>
      </c>
      <c r="Y5055">
        <v>27946</v>
      </c>
      <c r="Z5055">
        <v>1331</v>
      </c>
      <c r="AA5055">
        <v>0.01</v>
      </c>
      <c r="AB5055">
        <v>21</v>
      </c>
      <c r="AC5055">
        <v>11</v>
      </c>
      <c r="AD5055">
        <v>10</v>
      </c>
      <c r="AE5055">
        <v>52.38</v>
      </c>
      <c r="AF5055">
        <v>12</v>
      </c>
      <c r="AG5055">
        <v>7</v>
      </c>
      <c r="AH5055">
        <v>6</v>
      </c>
      <c r="AI5055">
        <v>8</v>
      </c>
    </row>
    <row r="5056" spans="1:35" x14ac:dyDescent="0.2">
      <c r="A5056" s="102">
        <v>4566</v>
      </c>
      <c r="B5056">
        <v>5332</v>
      </c>
      <c r="C5056" t="s">
        <v>864</v>
      </c>
      <c r="D5056" t="s">
        <v>2926</v>
      </c>
      <c r="E5056">
        <v>5000</v>
      </c>
      <c r="F5056">
        <v>5010</v>
      </c>
      <c r="G5056">
        <v>200</v>
      </c>
      <c r="H5056" t="s">
        <v>2927</v>
      </c>
      <c r="I5056">
        <v>7701</v>
      </c>
      <c r="J5056" t="s">
        <v>3705</v>
      </c>
      <c r="K5056" t="s">
        <v>2936</v>
      </c>
      <c r="L5056">
        <v>3030</v>
      </c>
      <c r="M5056">
        <v>3035</v>
      </c>
      <c r="N5056">
        <v>300</v>
      </c>
      <c r="O5056" t="s">
        <v>2930</v>
      </c>
      <c r="P5056">
        <v>8.9993187877085407E-2</v>
      </c>
      <c r="Q5056">
        <v>0.85538456730983203</v>
      </c>
      <c r="R5056">
        <v>5.8772183155594501E-2</v>
      </c>
      <c r="S5056">
        <v>1.7270175518163699E-3</v>
      </c>
      <c r="T5056">
        <v>3.0655347246039399</v>
      </c>
      <c r="U5056">
        <v>3.0655347246039399</v>
      </c>
      <c r="V5056">
        <v>1.82042145035869</v>
      </c>
      <c r="W5056">
        <v>12.01</v>
      </c>
      <c r="X5056">
        <v>9.1300000000000008</v>
      </c>
      <c r="Y5056">
        <v>27863</v>
      </c>
      <c r="Z5056">
        <v>2143</v>
      </c>
      <c r="AA5056">
        <v>0.18</v>
      </c>
      <c r="AB5056">
        <v>13</v>
      </c>
      <c r="AC5056">
        <v>7</v>
      </c>
      <c r="AD5056">
        <v>6</v>
      </c>
      <c r="AE5056">
        <v>53.85</v>
      </c>
      <c r="AF5056">
        <v>12</v>
      </c>
      <c r="AG5056">
        <v>4</v>
      </c>
      <c r="AH5056">
        <v>3</v>
      </c>
      <c r="AI5056">
        <v>6</v>
      </c>
    </row>
    <row r="5057" spans="1:35" x14ac:dyDescent="0.2">
      <c r="A5057" s="102">
        <v>3807</v>
      </c>
      <c r="B5057">
        <v>1333</v>
      </c>
      <c r="C5057" t="s">
        <v>3096</v>
      </c>
      <c r="D5057" t="s">
        <v>3097</v>
      </c>
      <c r="E5057">
        <v>2617</v>
      </c>
      <c r="F5057">
        <v>2596</v>
      </c>
      <c r="G5057">
        <v>400</v>
      </c>
      <c r="H5057" t="s">
        <v>2930</v>
      </c>
      <c r="I5057">
        <v>3865</v>
      </c>
      <c r="J5057" t="s">
        <v>2869</v>
      </c>
      <c r="K5057" t="s">
        <v>3213</v>
      </c>
      <c r="L5057">
        <v>526</v>
      </c>
      <c r="M5057">
        <v>527</v>
      </c>
      <c r="N5057">
        <v>2000</v>
      </c>
      <c r="O5057" t="s">
        <v>2927</v>
      </c>
      <c r="P5057">
        <v>0.80525842363612399</v>
      </c>
      <c r="Q5057">
        <v>0.866455934543229</v>
      </c>
      <c r="R5057">
        <v>0.14292601240918401</v>
      </c>
      <c r="S5057">
        <v>0.24414009237053899</v>
      </c>
      <c r="T5057">
        <v>-0.89766645948560597</v>
      </c>
      <c r="U5057">
        <v>0.89766645948560597</v>
      </c>
      <c r="V5057">
        <v>1.1040754023102399</v>
      </c>
      <c r="W5057">
        <v>-2.09</v>
      </c>
      <c r="X5057">
        <v>1.5</v>
      </c>
      <c r="Y5057">
        <v>27762</v>
      </c>
      <c r="Z5057">
        <v>1262</v>
      </c>
      <c r="AA5057">
        <v>0.05</v>
      </c>
      <c r="AB5057">
        <v>22</v>
      </c>
      <c r="AC5057">
        <v>11</v>
      </c>
      <c r="AD5057">
        <v>11</v>
      </c>
      <c r="AE5057">
        <v>50</v>
      </c>
      <c r="AF5057">
        <v>12</v>
      </c>
      <c r="AG5057">
        <v>7</v>
      </c>
      <c r="AH5057">
        <v>7</v>
      </c>
      <c r="AI5057">
        <v>8</v>
      </c>
    </row>
    <row r="5058" spans="1:35" x14ac:dyDescent="0.2">
      <c r="A5058" s="102">
        <v>4271</v>
      </c>
      <c r="B5058">
        <v>5803</v>
      </c>
      <c r="C5058" t="s">
        <v>26</v>
      </c>
      <c r="D5058" t="s">
        <v>2943</v>
      </c>
      <c r="E5058">
        <v>386</v>
      </c>
      <c r="F5058">
        <v>380</v>
      </c>
      <c r="G5058">
        <v>2800</v>
      </c>
      <c r="H5058" t="s">
        <v>2930</v>
      </c>
      <c r="I5058">
        <v>6371</v>
      </c>
      <c r="J5058" t="s">
        <v>3148</v>
      </c>
      <c r="K5058" t="s">
        <v>2940</v>
      </c>
      <c r="L5058">
        <v>3540</v>
      </c>
      <c r="M5058">
        <v>3530</v>
      </c>
      <c r="N5058">
        <v>300</v>
      </c>
      <c r="O5058" t="s">
        <v>2927</v>
      </c>
      <c r="P5058">
        <v>0.81644761799270105</v>
      </c>
      <c r="Q5058">
        <v>0.85943949669490105</v>
      </c>
      <c r="R5058">
        <v>8.3620090223413199E-2</v>
      </c>
      <c r="S5058">
        <v>0.13758524193174901</v>
      </c>
      <c r="T5058">
        <v>-2.3800391112636801</v>
      </c>
      <c r="U5058">
        <v>2.3800391112636801</v>
      </c>
      <c r="V5058">
        <v>1.29510925744314</v>
      </c>
      <c r="W5058">
        <v>-12.75</v>
      </c>
      <c r="X5058">
        <v>0.47</v>
      </c>
      <c r="Y5058">
        <v>27581</v>
      </c>
      <c r="Z5058">
        <v>1532</v>
      </c>
      <c r="AA5058">
        <v>0.05</v>
      </c>
      <c r="AB5058">
        <v>18</v>
      </c>
      <c r="AC5058">
        <v>9</v>
      </c>
      <c r="AD5058">
        <v>9</v>
      </c>
      <c r="AE5058">
        <v>50</v>
      </c>
      <c r="AF5058">
        <v>11</v>
      </c>
      <c r="AG5058">
        <v>7</v>
      </c>
      <c r="AH5058">
        <v>6</v>
      </c>
      <c r="AI5058">
        <v>5</v>
      </c>
    </row>
    <row r="5059" spans="1:35" x14ac:dyDescent="0.2">
      <c r="A5059" s="102">
        <v>8649</v>
      </c>
      <c r="B5059">
        <v>4681</v>
      </c>
      <c r="C5059" t="s">
        <v>1304</v>
      </c>
      <c r="D5059" t="s">
        <v>2942</v>
      </c>
      <c r="E5059">
        <v>1808</v>
      </c>
      <c r="F5059">
        <v>1768</v>
      </c>
      <c r="G5059">
        <v>300</v>
      </c>
      <c r="H5059" t="s">
        <v>2927</v>
      </c>
      <c r="I5059">
        <v>7649</v>
      </c>
      <c r="J5059" t="s">
        <v>3226</v>
      </c>
      <c r="K5059" t="s">
        <v>2953</v>
      </c>
      <c r="L5059">
        <v>5600</v>
      </c>
      <c r="M5059">
        <v>5560</v>
      </c>
      <c r="N5059">
        <v>100</v>
      </c>
      <c r="O5059" t="s">
        <v>2930</v>
      </c>
      <c r="P5059">
        <v>0.63911969215840703</v>
      </c>
      <c r="Q5059">
        <v>0.80060737078931599</v>
      </c>
      <c r="R5059">
        <v>0.46027150392259902</v>
      </c>
      <c r="S5059">
        <v>6.4072199453061099E-2</v>
      </c>
      <c r="T5059">
        <v>1.00969539744142</v>
      </c>
      <c r="U5059">
        <v>1.00969539744142</v>
      </c>
      <c r="V5059">
        <v>1.4526387341534499</v>
      </c>
      <c r="W5059">
        <v>4.42</v>
      </c>
      <c r="X5059">
        <v>4.5999999999999996</v>
      </c>
      <c r="Y5059">
        <v>27562</v>
      </c>
      <c r="Z5059">
        <v>2756</v>
      </c>
      <c r="AA5059">
        <v>0.1</v>
      </c>
      <c r="AB5059">
        <v>10</v>
      </c>
      <c r="AC5059">
        <v>4</v>
      </c>
      <c r="AD5059">
        <v>6</v>
      </c>
      <c r="AE5059">
        <v>40</v>
      </c>
      <c r="AF5059">
        <v>15</v>
      </c>
      <c r="AG5059">
        <v>3</v>
      </c>
      <c r="AH5059">
        <v>2</v>
      </c>
      <c r="AI5059">
        <v>5</v>
      </c>
    </row>
    <row r="5060" spans="1:35" x14ac:dyDescent="0.2">
      <c r="A5060" s="102">
        <v>4946</v>
      </c>
      <c r="B5060">
        <v>7189</v>
      </c>
      <c r="C5060" t="s">
        <v>45</v>
      </c>
      <c r="D5060" t="s">
        <v>2990</v>
      </c>
      <c r="E5060">
        <v>755</v>
      </c>
      <c r="F5060">
        <v>738</v>
      </c>
      <c r="G5060">
        <v>1400</v>
      </c>
      <c r="H5060" t="s">
        <v>2930</v>
      </c>
      <c r="I5060">
        <v>9076</v>
      </c>
      <c r="J5060" t="s">
        <v>1116</v>
      </c>
      <c r="K5060" t="s">
        <v>3099</v>
      </c>
      <c r="L5060">
        <v>1487</v>
      </c>
      <c r="M5060">
        <v>1474</v>
      </c>
      <c r="N5060">
        <v>700</v>
      </c>
      <c r="O5060" t="s">
        <v>2927</v>
      </c>
      <c r="P5060">
        <v>0.73471114740231802</v>
      </c>
      <c r="Q5060">
        <v>0.85014597809398695</v>
      </c>
      <c r="R5060">
        <v>0.418597063719994</v>
      </c>
      <c r="S5060">
        <v>3.3372837075197101E-2</v>
      </c>
      <c r="T5060">
        <v>-2.3578593159278398</v>
      </c>
      <c r="U5060">
        <v>2.3578593159278398</v>
      </c>
      <c r="V5060">
        <v>2.0005872716006698</v>
      </c>
      <c r="W5060">
        <v>-12.26</v>
      </c>
      <c r="X5060">
        <v>0.14000000000000001</v>
      </c>
      <c r="Y5060">
        <v>27510</v>
      </c>
      <c r="Z5060">
        <v>1528</v>
      </c>
      <c r="AA5060">
        <v>0.01</v>
      </c>
      <c r="AB5060">
        <v>18</v>
      </c>
      <c r="AC5060">
        <v>9</v>
      </c>
      <c r="AD5060">
        <v>9</v>
      </c>
      <c r="AE5060">
        <v>50</v>
      </c>
      <c r="AF5060">
        <v>12</v>
      </c>
      <c r="AG5060">
        <v>6</v>
      </c>
      <c r="AH5060">
        <v>5</v>
      </c>
      <c r="AI5060">
        <v>7</v>
      </c>
    </row>
    <row r="5061" spans="1:35" x14ac:dyDescent="0.2">
      <c r="A5061" s="102">
        <v>4103</v>
      </c>
      <c r="B5061">
        <v>3048</v>
      </c>
      <c r="C5061" t="s">
        <v>3338</v>
      </c>
      <c r="D5061" t="s">
        <v>2953</v>
      </c>
      <c r="E5061">
        <v>1208</v>
      </c>
      <c r="F5061">
        <v>1188</v>
      </c>
      <c r="G5061">
        <v>900</v>
      </c>
      <c r="H5061" t="s">
        <v>2930</v>
      </c>
      <c r="I5061">
        <v>7205</v>
      </c>
      <c r="J5061" t="s">
        <v>60</v>
      </c>
      <c r="K5061" t="s">
        <v>2945</v>
      </c>
      <c r="L5061">
        <v>1052</v>
      </c>
      <c r="M5061">
        <v>1055</v>
      </c>
      <c r="N5061">
        <v>1000</v>
      </c>
      <c r="O5061" t="s">
        <v>2927</v>
      </c>
      <c r="P5061">
        <v>0.68336661458560499</v>
      </c>
      <c r="Q5061">
        <v>0.86204409830133499</v>
      </c>
      <c r="R5061">
        <v>0.10680924469441</v>
      </c>
      <c r="S5061">
        <v>1.33436895678141E-2</v>
      </c>
      <c r="T5061">
        <v>-0.102859296155941</v>
      </c>
      <c r="U5061">
        <v>0.102859296155941</v>
      </c>
      <c r="V5061">
        <v>0.21049436954687101</v>
      </c>
      <c r="W5061">
        <v>-0.4</v>
      </c>
      <c r="X5061">
        <v>1.33</v>
      </c>
      <c r="Y5061">
        <v>27469</v>
      </c>
      <c r="Z5061">
        <v>1526</v>
      </c>
      <c r="AA5061">
        <v>0.14000000000000001</v>
      </c>
      <c r="AB5061">
        <v>18</v>
      </c>
      <c r="AC5061">
        <v>9</v>
      </c>
      <c r="AD5061">
        <v>9</v>
      </c>
      <c r="AE5061">
        <v>50</v>
      </c>
      <c r="AF5061">
        <v>11</v>
      </c>
      <c r="AG5061">
        <v>9</v>
      </c>
      <c r="AH5061">
        <v>5</v>
      </c>
      <c r="AI5061">
        <v>4</v>
      </c>
    </row>
    <row r="5062" spans="1:35" x14ac:dyDescent="0.2">
      <c r="A5062" s="102">
        <v>7207</v>
      </c>
      <c r="B5062">
        <v>1969</v>
      </c>
      <c r="C5062" t="s">
        <v>3445</v>
      </c>
      <c r="D5062" t="s">
        <v>2937</v>
      </c>
      <c r="E5062">
        <v>1973</v>
      </c>
      <c r="F5062">
        <v>1971</v>
      </c>
      <c r="G5062">
        <v>500</v>
      </c>
      <c r="H5062" t="s">
        <v>2927</v>
      </c>
      <c r="I5062">
        <v>9107</v>
      </c>
      <c r="J5062" t="s">
        <v>3237</v>
      </c>
      <c r="K5062" t="s">
        <v>3238</v>
      </c>
      <c r="L5062">
        <v>1499</v>
      </c>
      <c r="M5062">
        <v>1502</v>
      </c>
      <c r="N5062">
        <v>700</v>
      </c>
      <c r="O5062" t="s">
        <v>2930</v>
      </c>
      <c r="P5062">
        <v>0.27905187055034603</v>
      </c>
      <c r="Q5062">
        <v>0.81998837353520904</v>
      </c>
      <c r="R5062">
        <v>0.35534492642265503</v>
      </c>
      <c r="S5062">
        <v>0.149591985693555</v>
      </c>
      <c r="T5062">
        <v>1.9253065069640201</v>
      </c>
      <c r="U5062">
        <v>1.9253065069640201</v>
      </c>
      <c r="V5062">
        <v>1.8927847676128899</v>
      </c>
      <c r="W5062">
        <v>13.79</v>
      </c>
      <c r="X5062">
        <v>6.69</v>
      </c>
      <c r="Y5062">
        <v>27444</v>
      </c>
      <c r="Z5062">
        <v>1307</v>
      </c>
      <c r="AA5062">
        <v>0.02</v>
      </c>
      <c r="AB5062">
        <v>21</v>
      </c>
      <c r="AC5062">
        <v>11</v>
      </c>
      <c r="AD5062">
        <v>10</v>
      </c>
      <c r="AE5062">
        <v>52.38</v>
      </c>
      <c r="AF5062">
        <v>12</v>
      </c>
      <c r="AG5062">
        <v>6</v>
      </c>
      <c r="AH5062">
        <v>6</v>
      </c>
      <c r="AI5062">
        <v>9</v>
      </c>
    </row>
    <row r="5063" spans="1:35" x14ac:dyDescent="0.2">
      <c r="A5063" s="102">
        <v>2815</v>
      </c>
      <c r="B5063">
        <v>7327</v>
      </c>
      <c r="C5063" t="s">
        <v>3249</v>
      </c>
      <c r="D5063" t="s">
        <v>2990</v>
      </c>
      <c r="E5063">
        <v>2822</v>
      </c>
      <c r="F5063">
        <v>2725</v>
      </c>
      <c r="G5063">
        <v>400</v>
      </c>
      <c r="H5063" t="s">
        <v>2930</v>
      </c>
      <c r="I5063">
        <v>8218</v>
      </c>
      <c r="J5063" t="s">
        <v>3162</v>
      </c>
      <c r="K5063" t="s">
        <v>2953</v>
      </c>
      <c r="L5063">
        <v>2400</v>
      </c>
      <c r="M5063">
        <v>2382</v>
      </c>
      <c r="N5063">
        <v>500</v>
      </c>
      <c r="O5063" t="s">
        <v>2927</v>
      </c>
      <c r="P5063">
        <v>0.52667827295900504</v>
      </c>
      <c r="Q5063">
        <v>0.88281636306393096</v>
      </c>
      <c r="R5063">
        <v>0.22882893388039299</v>
      </c>
      <c r="S5063">
        <v>0.290616731419298</v>
      </c>
      <c r="T5063">
        <v>-2.2385004465494101</v>
      </c>
      <c r="U5063">
        <v>2.2385004465494101</v>
      </c>
      <c r="V5063">
        <v>1.64321438131389</v>
      </c>
      <c r="W5063">
        <v>-9.3000000000000007</v>
      </c>
      <c r="X5063">
        <v>9.27</v>
      </c>
      <c r="Y5063">
        <v>27442</v>
      </c>
      <c r="Z5063">
        <v>6860</v>
      </c>
      <c r="AA5063">
        <v>0.39</v>
      </c>
      <c r="AB5063">
        <v>4</v>
      </c>
      <c r="AC5063">
        <v>3</v>
      </c>
      <c r="AD5063">
        <v>1</v>
      </c>
      <c r="AE5063">
        <v>75</v>
      </c>
      <c r="AF5063">
        <v>18</v>
      </c>
      <c r="AG5063">
        <v>0</v>
      </c>
      <c r="AH5063">
        <v>1</v>
      </c>
      <c r="AI5063">
        <v>3</v>
      </c>
    </row>
    <row r="5064" spans="1:35" x14ac:dyDescent="0.2">
      <c r="A5064" s="102">
        <v>265</v>
      </c>
      <c r="B5064">
        <v>4613</v>
      </c>
      <c r="C5064" t="s">
        <v>227</v>
      </c>
      <c r="D5064" t="s">
        <v>2952</v>
      </c>
      <c r="E5064">
        <v>2620</v>
      </c>
      <c r="F5064">
        <v>2566</v>
      </c>
      <c r="G5064">
        <v>400</v>
      </c>
      <c r="H5064" t="s">
        <v>2930</v>
      </c>
      <c r="I5064">
        <v>8593</v>
      </c>
      <c r="J5064" t="s">
        <v>224</v>
      </c>
      <c r="K5064" t="s">
        <v>2933</v>
      </c>
      <c r="L5064">
        <v>719</v>
      </c>
      <c r="M5064">
        <v>717</v>
      </c>
      <c r="N5064">
        <v>1400</v>
      </c>
      <c r="O5064" t="s">
        <v>2927</v>
      </c>
      <c r="P5064">
        <v>2.3930980726317601E-2</v>
      </c>
      <c r="Q5064">
        <v>0.94256624353672103</v>
      </c>
      <c r="R5064">
        <v>0.31514762844162197</v>
      </c>
      <c r="S5064">
        <v>5.7768056632943902E-3</v>
      </c>
      <c r="T5064">
        <v>-2.74353175703693</v>
      </c>
      <c r="U5064">
        <v>2.74353175703693</v>
      </c>
      <c r="V5064">
        <v>1.9044823652797001</v>
      </c>
      <c r="W5064">
        <v>-8.1199999999999992</v>
      </c>
      <c r="X5064">
        <v>2.2000000000000002</v>
      </c>
      <c r="Y5064">
        <v>27427</v>
      </c>
      <c r="Z5064">
        <v>1613</v>
      </c>
      <c r="AA5064">
        <v>0.03</v>
      </c>
      <c r="AB5064">
        <v>17</v>
      </c>
      <c r="AC5064">
        <v>9</v>
      </c>
      <c r="AD5064">
        <v>8</v>
      </c>
      <c r="AE5064">
        <v>52.94</v>
      </c>
      <c r="AF5064">
        <v>11</v>
      </c>
      <c r="AG5064">
        <v>6</v>
      </c>
      <c r="AH5064">
        <v>6</v>
      </c>
      <c r="AI5064">
        <v>5</v>
      </c>
    </row>
    <row r="5065" spans="1:35" x14ac:dyDescent="0.2">
      <c r="A5065" s="102">
        <v>6151</v>
      </c>
      <c r="B5065">
        <v>4521</v>
      </c>
      <c r="C5065" t="s">
        <v>830</v>
      </c>
      <c r="D5065" t="s">
        <v>2950</v>
      </c>
      <c r="E5065">
        <v>6130</v>
      </c>
      <c r="F5065">
        <v>6140</v>
      </c>
      <c r="G5065">
        <v>100</v>
      </c>
      <c r="H5065" t="s">
        <v>2927</v>
      </c>
      <c r="I5065">
        <v>4543</v>
      </c>
      <c r="J5065" t="s">
        <v>833</v>
      </c>
      <c r="K5065" t="s">
        <v>2936</v>
      </c>
      <c r="L5065">
        <v>3852</v>
      </c>
      <c r="M5065">
        <v>3941</v>
      </c>
      <c r="N5065">
        <v>200</v>
      </c>
      <c r="O5065" t="s">
        <v>2930</v>
      </c>
      <c r="P5065">
        <v>0.45944443049634698</v>
      </c>
      <c r="Q5065">
        <v>0.83392150439042301</v>
      </c>
      <c r="R5065">
        <v>0.20920295328972899</v>
      </c>
      <c r="S5065">
        <v>0.298091869482354</v>
      </c>
      <c r="T5065">
        <v>0.99748537591876196</v>
      </c>
      <c r="U5065">
        <v>0.99748537591876196</v>
      </c>
      <c r="V5065">
        <v>1.0256856674683901</v>
      </c>
      <c r="W5065">
        <v>1.98</v>
      </c>
      <c r="X5065">
        <v>28.37</v>
      </c>
      <c r="Y5065">
        <v>27386</v>
      </c>
      <c r="Z5065">
        <v>2282</v>
      </c>
      <c r="AA5065">
        <v>-0.06</v>
      </c>
      <c r="AB5065">
        <v>12</v>
      </c>
      <c r="AC5065">
        <v>6</v>
      </c>
      <c r="AD5065">
        <v>6</v>
      </c>
      <c r="AE5065">
        <v>50</v>
      </c>
      <c r="AF5065">
        <v>11</v>
      </c>
      <c r="AG5065">
        <v>4</v>
      </c>
      <c r="AH5065">
        <v>4</v>
      </c>
      <c r="AI5065">
        <v>4</v>
      </c>
    </row>
    <row r="5066" spans="1:35" x14ac:dyDescent="0.2">
      <c r="A5066" s="102">
        <v>8583</v>
      </c>
      <c r="B5066">
        <v>1812</v>
      </c>
      <c r="C5066" t="s">
        <v>3069</v>
      </c>
      <c r="D5066" t="s">
        <v>2937</v>
      </c>
      <c r="E5066">
        <v>1460</v>
      </c>
      <c r="F5066">
        <v>1451</v>
      </c>
      <c r="G5066">
        <v>700</v>
      </c>
      <c r="H5066" t="s">
        <v>2930</v>
      </c>
      <c r="I5066">
        <v>7269</v>
      </c>
      <c r="J5066" t="s">
        <v>1499</v>
      </c>
      <c r="K5066" t="s">
        <v>2945</v>
      </c>
      <c r="L5066">
        <v>5064</v>
      </c>
      <c r="M5066">
        <v>5121</v>
      </c>
      <c r="N5066">
        <v>200</v>
      </c>
      <c r="O5066" t="s">
        <v>2927</v>
      </c>
      <c r="P5066">
        <v>5.8420414833709302E-3</v>
      </c>
      <c r="Q5066">
        <v>0.80190395617467303</v>
      </c>
      <c r="R5066">
        <v>0.46240788194347698</v>
      </c>
      <c r="S5066">
        <v>9.0682989518696494E-2</v>
      </c>
      <c r="T5066">
        <v>-1.4223561935161799</v>
      </c>
      <c r="U5066">
        <v>1.4223561935161799</v>
      </c>
      <c r="V5066">
        <v>1.1345172611907</v>
      </c>
      <c r="W5066">
        <v>-6.43</v>
      </c>
      <c r="X5066">
        <v>0.83</v>
      </c>
      <c r="Y5066">
        <v>27381</v>
      </c>
      <c r="Z5066">
        <v>2106</v>
      </c>
      <c r="AA5066">
        <v>0.28999999999999998</v>
      </c>
      <c r="AB5066">
        <v>13</v>
      </c>
      <c r="AC5066">
        <v>7</v>
      </c>
      <c r="AD5066">
        <v>6</v>
      </c>
      <c r="AE5066">
        <v>53.85</v>
      </c>
      <c r="AF5066">
        <v>9</v>
      </c>
      <c r="AG5066">
        <v>6</v>
      </c>
      <c r="AH5066">
        <v>3</v>
      </c>
      <c r="AI5066">
        <v>4</v>
      </c>
    </row>
    <row r="5067" spans="1:35" x14ac:dyDescent="0.2">
      <c r="A5067" s="102">
        <v>5792</v>
      </c>
      <c r="B5067">
        <v>1944</v>
      </c>
      <c r="C5067" t="s">
        <v>3334</v>
      </c>
      <c r="D5067" t="s">
        <v>2937</v>
      </c>
      <c r="E5067">
        <v>1876</v>
      </c>
      <c r="F5067">
        <v>1872</v>
      </c>
      <c r="G5067">
        <v>500</v>
      </c>
      <c r="H5067" t="s">
        <v>2930</v>
      </c>
      <c r="I5067">
        <v>6586</v>
      </c>
      <c r="J5067" t="s">
        <v>927</v>
      </c>
      <c r="K5067" t="s">
        <v>2940</v>
      </c>
      <c r="L5067">
        <v>4330</v>
      </c>
      <c r="M5067">
        <v>4310</v>
      </c>
      <c r="N5067">
        <v>200</v>
      </c>
      <c r="O5067" t="s">
        <v>2927</v>
      </c>
      <c r="P5067">
        <v>0.62861836512497005</v>
      </c>
      <c r="Q5067">
        <v>0.83877335334182102</v>
      </c>
      <c r="R5067">
        <v>0.26829889844829002</v>
      </c>
      <c r="S5067">
        <v>1.06755807722493E-2</v>
      </c>
      <c r="T5067">
        <v>-0.74222230629275698</v>
      </c>
      <c r="U5067">
        <v>0.74222230629275698</v>
      </c>
      <c r="V5067">
        <v>0.595326648236849</v>
      </c>
      <c r="W5067">
        <v>-2.97</v>
      </c>
      <c r="X5067">
        <v>8.58</v>
      </c>
      <c r="Y5067">
        <v>27376</v>
      </c>
      <c r="Z5067">
        <v>1610</v>
      </c>
      <c r="AA5067">
        <v>0.18</v>
      </c>
      <c r="AB5067">
        <v>17</v>
      </c>
      <c r="AC5067">
        <v>10</v>
      </c>
      <c r="AD5067">
        <v>7</v>
      </c>
      <c r="AE5067">
        <v>58.82</v>
      </c>
      <c r="AF5067">
        <v>14</v>
      </c>
      <c r="AG5067">
        <v>6</v>
      </c>
      <c r="AH5067">
        <v>2</v>
      </c>
      <c r="AI5067">
        <v>9</v>
      </c>
    </row>
    <row r="5068" spans="1:35" x14ac:dyDescent="0.2">
      <c r="A5068" s="102">
        <v>4116</v>
      </c>
      <c r="B5068">
        <v>3076</v>
      </c>
      <c r="C5068" t="s">
        <v>3339</v>
      </c>
      <c r="D5068" t="s">
        <v>2934</v>
      </c>
      <c r="E5068">
        <v>1883</v>
      </c>
      <c r="F5068">
        <v>1874</v>
      </c>
      <c r="G5068">
        <v>500</v>
      </c>
      <c r="H5068" t="s">
        <v>2930</v>
      </c>
      <c r="I5068">
        <v>4188</v>
      </c>
      <c r="J5068" t="s">
        <v>3211</v>
      </c>
      <c r="K5068" t="s">
        <v>2952</v>
      </c>
      <c r="L5068">
        <v>795.2</v>
      </c>
      <c r="M5068">
        <v>793.2</v>
      </c>
      <c r="N5068">
        <v>1200</v>
      </c>
      <c r="O5068" t="s">
        <v>2927</v>
      </c>
      <c r="P5068">
        <v>0.61704183433807103</v>
      </c>
      <c r="Q5068">
        <v>0.86178187615157698</v>
      </c>
      <c r="R5068">
        <v>0.36030765320696301</v>
      </c>
      <c r="S5068">
        <v>5.8015149582649802E-3</v>
      </c>
      <c r="T5068">
        <v>-0.30183829195630402</v>
      </c>
      <c r="U5068">
        <v>0.30183829195630402</v>
      </c>
      <c r="V5068">
        <v>0.16156922037844201</v>
      </c>
      <c r="W5068">
        <v>-0.8</v>
      </c>
      <c r="X5068">
        <v>1.58</v>
      </c>
      <c r="Y5068">
        <v>27277</v>
      </c>
      <c r="Z5068">
        <v>1948</v>
      </c>
      <c r="AA5068">
        <v>0.1</v>
      </c>
      <c r="AB5068">
        <v>14</v>
      </c>
      <c r="AC5068">
        <v>6</v>
      </c>
      <c r="AD5068">
        <v>8</v>
      </c>
      <c r="AE5068">
        <v>42.86</v>
      </c>
      <c r="AF5068">
        <v>12</v>
      </c>
      <c r="AG5068">
        <v>4</v>
      </c>
      <c r="AH5068">
        <v>3</v>
      </c>
      <c r="AI5068">
        <v>7</v>
      </c>
    </row>
    <row r="5069" spans="1:35" x14ac:dyDescent="0.2">
      <c r="A5069" s="102">
        <v>1165</v>
      </c>
      <c r="B5069">
        <v>1928</v>
      </c>
      <c r="C5069" t="s">
        <v>220</v>
      </c>
      <c r="D5069" t="s">
        <v>2937</v>
      </c>
      <c r="E5069">
        <v>2445</v>
      </c>
      <c r="F5069">
        <v>2442</v>
      </c>
      <c r="G5069">
        <v>200</v>
      </c>
      <c r="H5069" t="s">
        <v>2927</v>
      </c>
      <c r="I5069">
        <v>2331</v>
      </c>
      <c r="J5069" t="s">
        <v>3130</v>
      </c>
      <c r="K5069" t="s">
        <v>2942</v>
      </c>
      <c r="L5069">
        <v>5750</v>
      </c>
      <c r="M5069">
        <v>5710</v>
      </c>
      <c r="N5069">
        <v>100</v>
      </c>
      <c r="O5069" t="s">
        <v>2930</v>
      </c>
      <c r="P5069">
        <v>0.23206350771236101</v>
      </c>
      <c r="Q5069">
        <v>0.91214948707733001</v>
      </c>
      <c r="R5069">
        <v>0.25377662531252398</v>
      </c>
      <c r="S5069">
        <v>0.11820208533257801</v>
      </c>
      <c r="T5069">
        <v>2.0217044631527701</v>
      </c>
      <c r="U5069">
        <v>2.0217044631527701</v>
      </c>
      <c r="V5069">
        <v>2.1064915538258702</v>
      </c>
      <c r="W5069">
        <v>4.4800000000000004</v>
      </c>
      <c r="X5069">
        <v>14.47</v>
      </c>
      <c r="Y5069">
        <v>27117</v>
      </c>
      <c r="Z5069">
        <v>2712</v>
      </c>
      <c r="AA5069">
        <v>0.1</v>
      </c>
      <c r="AB5069">
        <v>10</v>
      </c>
      <c r="AC5069">
        <v>5</v>
      </c>
      <c r="AD5069">
        <v>5</v>
      </c>
      <c r="AE5069">
        <v>50</v>
      </c>
      <c r="AF5069">
        <v>15</v>
      </c>
      <c r="AG5069">
        <v>2</v>
      </c>
      <c r="AH5069">
        <v>1</v>
      </c>
      <c r="AI5069">
        <v>7</v>
      </c>
    </row>
    <row r="5070" spans="1:35" x14ac:dyDescent="0.2">
      <c r="A5070" s="102">
        <v>3534</v>
      </c>
      <c r="B5070">
        <v>2730</v>
      </c>
      <c r="C5070" t="s">
        <v>750</v>
      </c>
      <c r="D5070" t="s">
        <v>2953</v>
      </c>
      <c r="E5070">
        <v>1082</v>
      </c>
      <c r="F5070">
        <v>1061</v>
      </c>
      <c r="G5070">
        <v>900</v>
      </c>
      <c r="H5070" t="s">
        <v>2930</v>
      </c>
      <c r="I5070">
        <v>8031</v>
      </c>
      <c r="J5070" t="s">
        <v>1014</v>
      </c>
      <c r="K5070" t="s">
        <v>2934</v>
      </c>
      <c r="L5070">
        <v>1981</v>
      </c>
      <c r="M5070">
        <v>1981</v>
      </c>
      <c r="N5070">
        <v>500</v>
      </c>
      <c r="O5070" t="s">
        <v>2927</v>
      </c>
      <c r="P5070">
        <v>0.12035335501779</v>
      </c>
      <c r="Q5070">
        <v>0.87084185997529195</v>
      </c>
      <c r="R5070">
        <v>8.7770471881097895E-3</v>
      </c>
      <c r="S5070">
        <v>5.1471010931954997E-2</v>
      </c>
      <c r="T5070">
        <v>-3.58146533799489</v>
      </c>
      <c r="U5070">
        <v>3.58146533799489</v>
      </c>
      <c r="V5070">
        <v>3.5403795634742599</v>
      </c>
      <c r="W5070">
        <v>-13.23</v>
      </c>
      <c r="X5070">
        <v>3.59</v>
      </c>
      <c r="Y5070">
        <v>27117</v>
      </c>
      <c r="Z5070">
        <v>2086</v>
      </c>
      <c r="AA5070">
        <v>0.08</v>
      </c>
      <c r="AB5070">
        <v>13</v>
      </c>
      <c r="AC5070">
        <v>8</v>
      </c>
      <c r="AD5070">
        <v>5</v>
      </c>
      <c r="AE5070">
        <v>61.54</v>
      </c>
      <c r="AF5070">
        <v>14</v>
      </c>
      <c r="AG5070">
        <v>4</v>
      </c>
      <c r="AH5070">
        <v>3</v>
      </c>
      <c r="AI5070">
        <v>6</v>
      </c>
    </row>
    <row r="5071" spans="1:35" x14ac:dyDescent="0.2">
      <c r="A5071" s="102">
        <v>1268</v>
      </c>
      <c r="B5071">
        <v>5201</v>
      </c>
      <c r="C5071" t="s">
        <v>3586</v>
      </c>
      <c r="D5071" t="s">
        <v>2926</v>
      </c>
      <c r="E5071">
        <v>3750</v>
      </c>
      <c r="F5071">
        <v>3620</v>
      </c>
      <c r="G5071">
        <v>200</v>
      </c>
      <c r="H5071" t="s">
        <v>2930</v>
      </c>
      <c r="I5071">
        <v>8316</v>
      </c>
      <c r="J5071" t="s">
        <v>3215</v>
      </c>
      <c r="K5071" t="s">
        <v>2990</v>
      </c>
      <c r="L5071">
        <v>3973</v>
      </c>
      <c r="M5071">
        <v>3954</v>
      </c>
      <c r="N5071">
        <v>200</v>
      </c>
      <c r="O5071" t="s">
        <v>2927</v>
      </c>
      <c r="P5071">
        <v>0.61399714457368504</v>
      </c>
      <c r="Q5071">
        <v>0.90983574118082999</v>
      </c>
      <c r="R5071">
        <v>7.9729570860430695E-3</v>
      </c>
      <c r="S5071">
        <v>1.9196499177022801E-3</v>
      </c>
      <c r="T5071">
        <v>-2.3867045664590298</v>
      </c>
      <c r="U5071">
        <v>2.3867045664590298</v>
      </c>
      <c r="V5071">
        <v>1.53135650162384</v>
      </c>
      <c r="W5071">
        <v>-7.12</v>
      </c>
      <c r="X5071">
        <v>8.4499999999999993</v>
      </c>
      <c r="Y5071">
        <v>27109</v>
      </c>
      <c r="Z5071">
        <v>1936</v>
      </c>
      <c r="AA5071">
        <v>0.12</v>
      </c>
      <c r="AB5071">
        <v>14</v>
      </c>
      <c r="AC5071">
        <v>8</v>
      </c>
      <c r="AD5071">
        <v>6</v>
      </c>
      <c r="AE5071">
        <v>57.14</v>
      </c>
      <c r="AF5071">
        <v>13</v>
      </c>
      <c r="AG5071">
        <v>4</v>
      </c>
      <c r="AH5071">
        <v>2</v>
      </c>
      <c r="AI5071">
        <v>8</v>
      </c>
    </row>
    <row r="5072" spans="1:35" x14ac:dyDescent="0.2">
      <c r="A5072" s="102">
        <v>5632</v>
      </c>
      <c r="B5072">
        <v>4204</v>
      </c>
      <c r="C5072" t="s">
        <v>230</v>
      </c>
      <c r="D5072" t="s">
        <v>2952</v>
      </c>
      <c r="E5072">
        <v>1900</v>
      </c>
      <c r="F5072">
        <v>1874</v>
      </c>
      <c r="G5072">
        <v>500</v>
      </c>
      <c r="H5072" t="s">
        <v>2930</v>
      </c>
      <c r="I5072">
        <v>7984</v>
      </c>
      <c r="J5072" t="s">
        <v>1007</v>
      </c>
      <c r="K5072" t="s">
        <v>2951</v>
      </c>
      <c r="L5072">
        <v>1673</v>
      </c>
      <c r="M5072">
        <v>1664</v>
      </c>
      <c r="N5072">
        <v>600</v>
      </c>
      <c r="O5072" t="s">
        <v>2927</v>
      </c>
      <c r="P5072">
        <v>0.37286015898129499</v>
      </c>
      <c r="Q5072">
        <v>0.84090791837826895</v>
      </c>
      <c r="R5072">
        <v>0.81885014054504601</v>
      </c>
      <c r="S5072">
        <v>0.16495289984811601</v>
      </c>
      <c r="T5072">
        <v>-0.94291924396106497</v>
      </c>
      <c r="U5072">
        <v>0.94291924396106497</v>
      </c>
      <c r="V5072">
        <v>0.63374706335945996</v>
      </c>
      <c r="W5072">
        <v>-2.15</v>
      </c>
      <c r="X5072">
        <v>6.55</v>
      </c>
      <c r="Y5072">
        <v>26982</v>
      </c>
      <c r="Z5072">
        <v>1226</v>
      </c>
      <c r="AA5072">
        <v>0.05</v>
      </c>
      <c r="AB5072">
        <v>22</v>
      </c>
      <c r="AC5072">
        <v>11</v>
      </c>
      <c r="AD5072">
        <v>11</v>
      </c>
      <c r="AE5072">
        <v>50</v>
      </c>
      <c r="AF5072">
        <v>13</v>
      </c>
      <c r="AG5072">
        <v>8</v>
      </c>
      <c r="AH5072">
        <v>7</v>
      </c>
      <c r="AI5072">
        <v>7</v>
      </c>
    </row>
    <row r="5073" spans="1:35" x14ac:dyDescent="0.2">
      <c r="A5073" s="102">
        <v>4522</v>
      </c>
      <c r="B5073">
        <v>4324</v>
      </c>
      <c r="C5073" t="s">
        <v>3231</v>
      </c>
      <c r="D5073" t="s">
        <v>2942</v>
      </c>
      <c r="E5073">
        <v>3715</v>
      </c>
      <c r="F5073">
        <v>3660</v>
      </c>
      <c r="G5073">
        <v>300</v>
      </c>
      <c r="H5073" t="s">
        <v>2930</v>
      </c>
      <c r="I5073">
        <v>9003</v>
      </c>
      <c r="J5073" t="s">
        <v>3230</v>
      </c>
      <c r="K5073" t="s">
        <v>3099</v>
      </c>
      <c r="L5073">
        <v>2960</v>
      </c>
      <c r="M5073">
        <v>2903</v>
      </c>
      <c r="N5073">
        <v>400</v>
      </c>
      <c r="O5073" t="s">
        <v>2927</v>
      </c>
      <c r="P5073">
        <v>0.89053067745905201</v>
      </c>
      <c r="Q5073">
        <v>0.85595084219204198</v>
      </c>
      <c r="R5073" s="15">
        <v>5.7527100224761297E-5</v>
      </c>
      <c r="S5073">
        <v>0.33493393383395997</v>
      </c>
      <c r="T5073">
        <v>-1.1320650524753499</v>
      </c>
      <c r="U5073">
        <v>1.1320650524753499</v>
      </c>
      <c r="V5073">
        <v>0.90240651208700395</v>
      </c>
      <c r="W5073">
        <v>-3.52</v>
      </c>
      <c r="X5073">
        <v>5.76</v>
      </c>
      <c r="Y5073">
        <v>26848</v>
      </c>
      <c r="Z5073">
        <v>2983</v>
      </c>
      <c r="AA5073">
        <v>7.0000000000000007E-2</v>
      </c>
      <c r="AB5073">
        <v>9</v>
      </c>
      <c r="AC5073">
        <v>4</v>
      </c>
      <c r="AD5073">
        <v>5</v>
      </c>
      <c r="AE5073">
        <v>44.44</v>
      </c>
      <c r="AF5073">
        <v>14</v>
      </c>
      <c r="AG5073">
        <v>2</v>
      </c>
      <c r="AH5073">
        <v>2</v>
      </c>
      <c r="AI5073">
        <v>5</v>
      </c>
    </row>
    <row r="5074" spans="1:35" x14ac:dyDescent="0.2">
      <c r="A5074" s="102">
        <v>3965</v>
      </c>
      <c r="B5074">
        <v>6448</v>
      </c>
      <c r="C5074" t="s">
        <v>542</v>
      </c>
      <c r="D5074" t="s">
        <v>2932</v>
      </c>
      <c r="E5074">
        <v>2355</v>
      </c>
      <c r="F5074">
        <v>2320</v>
      </c>
      <c r="G5074">
        <v>400</v>
      </c>
      <c r="H5074" t="s">
        <v>2927</v>
      </c>
      <c r="I5074">
        <v>6753</v>
      </c>
      <c r="J5074" t="s">
        <v>3650</v>
      </c>
      <c r="K5074" t="s">
        <v>2932</v>
      </c>
      <c r="L5074">
        <v>1533</v>
      </c>
      <c r="M5074">
        <v>1547</v>
      </c>
      <c r="N5074">
        <v>600</v>
      </c>
      <c r="O5074" t="s">
        <v>2930</v>
      </c>
      <c r="P5074">
        <v>0.47815611665183999</v>
      </c>
      <c r="Q5074">
        <v>0.86438859250456801</v>
      </c>
      <c r="R5074">
        <v>6.2951796886625194E-2</v>
      </c>
      <c r="S5074">
        <v>0.28194799864673797</v>
      </c>
      <c r="T5074">
        <v>1.0169533579877901</v>
      </c>
      <c r="U5074">
        <v>1.0169533579877901</v>
      </c>
      <c r="V5074">
        <v>1.0118226406812201</v>
      </c>
      <c r="W5074">
        <v>7.13</v>
      </c>
      <c r="X5074">
        <v>0.02</v>
      </c>
      <c r="Y5074">
        <v>26831</v>
      </c>
      <c r="Z5074">
        <v>1073</v>
      </c>
      <c r="AA5074">
        <v>0.03</v>
      </c>
      <c r="AB5074">
        <v>25</v>
      </c>
      <c r="AC5074">
        <v>12</v>
      </c>
      <c r="AD5074">
        <v>13</v>
      </c>
      <c r="AE5074">
        <v>48</v>
      </c>
      <c r="AF5074">
        <v>11</v>
      </c>
      <c r="AG5074">
        <v>10</v>
      </c>
      <c r="AH5074">
        <v>13</v>
      </c>
      <c r="AI5074">
        <v>2</v>
      </c>
    </row>
    <row r="5075" spans="1:35" x14ac:dyDescent="0.2">
      <c r="A5075" s="102">
        <v>3124</v>
      </c>
      <c r="B5075">
        <v>6981</v>
      </c>
      <c r="C5075" t="s">
        <v>3182</v>
      </c>
      <c r="D5075" t="s">
        <v>2932</v>
      </c>
      <c r="E5075">
        <v>6711</v>
      </c>
      <c r="F5075">
        <v>6620</v>
      </c>
      <c r="G5075">
        <v>100</v>
      </c>
      <c r="H5075" t="s">
        <v>2927</v>
      </c>
      <c r="I5075">
        <v>8604</v>
      </c>
      <c r="J5075" t="s">
        <v>541</v>
      </c>
      <c r="K5075" t="s">
        <v>3186</v>
      </c>
      <c r="L5075">
        <v>559</v>
      </c>
      <c r="M5075">
        <v>561.6</v>
      </c>
      <c r="N5075">
        <v>1200</v>
      </c>
      <c r="O5075" t="s">
        <v>2930</v>
      </c>
      <c r="P5075">
        <v>0.75896195114194898</v>
      </c>
      <c r="Q5075">
        <v>0.87775190180250395</v>
      </c>
      <c r="R5075">
        <v>0.13808249145026499</v>
      </c>
      <c r="S5075">
        <v>0.47764345292437199</v>
      </c>
      <c r="T5075">
        <v>0.151438087102473</v>
      </c>
      <c r="U5075">
        <v>0.151438087102473</v>
      </c>
      <c r="V5075">
        <v>0.72506260066489503</v>
      </c>
      <c r="W5075">
        <v>0.36</v>
      </c>
      <c r="X5075">
        <v>1.8</v>
      </c>
      <c r="Y5075">
        <v>26831</v>
      </c>
      <c r="Z5075">
        <v>1278</v>
      </c>
      <c r="AA5075">
        <v>7.0000000000000007E-2</v>
      </c>
      <c r="AB5075">
        <v>21</v>
      </c>
      <c r="AC5075">
        <v>10</v>
      </c>
      <c r="AD5075">
        <v>11</v>
      </c>
      <c r="AE5075">
        <v>47.62</v>
      </c>
      <c r="AF5075">
        <v>11</v>
      </c>
      <c r="AG5075">
        <v>6</v>
      </c>
      <c r="AH5075">
        <v>7</v>
      </c>
      <c r="AI5075">
        <v>8</v>
      </c>
    </row>
    <row r="5076" spans="1:35" x14ac:dyDescent="0.2">
      <c r="A5076" s="102">
        <v>7699</v>
      </c>
      <c r="B5076">
        <v>2531</v>
      </c>
      <c r="C5076" t="s">
        <v>2954</v>
      </c>
      <c r="D5076" t="s">
        <v>2955</v>
      </c>
      <c r="E5076">
        <v>1021</v>
      </c>
      <c r="F5076">
        <v>1006</v>
      </c>
      <c r="G5076">
        <v>1100</v>
      </c>
      <c r="H5076" t="s">
        <v>2930</v>
      </c>
      <c r="I5076">
        <v>9506</v>
      </c>
      <c r="J5076" t="s">
        <v>2991</v>
      </c>
      <c r="K5076" t="s">
        <v>2992</v>
      </c>
      <c r="L5076">
        <v>1060</v>
      </c>
      <c r="M5076">
        <v>1057</v>
      </c>
      <c r="N5076">
        <v>1000</v>
      </c>
      <c r="O5076" t="s">
        <v>2927</v>
      </c>
      <c r="P5076">
        <v>0.72029063942878202</v>
      </c>
      <c r="Q5076">
        <v>0.813366403347482</v>
      </c>
      <c r="R5076">
        <v>0.35881333144752797</v>
      </c>
      <c r="S5076">
        <v>0.40049256404584899</v>
      </c>
      <c r="T5076">
        <v>-0.353175819264617</v>
      </c>
      <c r="U5076">
        <v>0.353175819264617</v>
      </c>
      <c r="V5076">
        <v>1.20255346758729</v>
      </c>
      <c r="W5076">
        <v>-0.9</v>
      </c>
      <c r="X5076">
        <v>4.6900000000000004</v>
      </c>
      <c r="Y5076">
        <v>26688</v>
      </c>
      <c r="Z5076">
        <v>1779</v>
      </c>
      <c r="AA5076">
        <v>0.09</v>
      </c>
      <c r="AB5076">
        <v>15</v>
      </c>
      <c r="AC5076">
        <v>10</v>
      </c>
      <c r="AD5076">
        <v>5</v>
      </c>
      <c r="AE5076">
        <v>66.67</v>
      </c>
      <c r="AF5076">
        <v>11</v>
      </c>
      <c r="AG5076">
        <v>5</v>
      </c>
      <c r="AH5076">
        <v>5</v>
      </c>
      <c r="AI5076">
        <v>5</v>
      </c>
    </row>
    <row r="5077" spans="1:35" x14ac:dyDescent="0.2">
      <c r="A5077" s="102">
        <v>4006</v>
      </c>
      <c r="B5077">
        <v>7012</v>
      </c>
      <c r="C5077" t="s">
        <v>3218</v>
      </c>
      <c r="D5077" t="s">
        <v>2945</v>
      </c>
      <c r="E5077">
        <v>2311</v>
      </c>
      <c r="F5077">
        <v>2281</v>
      </c>
      <c r="G5077">
        <v>400</v>
      </c>
      <c r="H5077" t="s">
        <v>2930</v>
      </c>
      <c r="I5077">
        <v>7182</v>
      </c>
      <c r="J5077" t="s">
        <v>3094</v>
      </c>
      <c r="K5077" t="s">
        <v>2990</v>
      </c>
      <c r="L5077">
        <v>1050</v>
      </c>
      <c r="M5077">
        <v>1047</v>
      </c>
      <c r="N5077">
        <v>900</v>
      </c>
      <c r="O5077" t="s">
        <v>2927</v>
      </c>
      <c r="P5077">
        <v>0.89074280151296503</v>
      </c>
      <c r="Q5077">
        <v>0.863614920521938</v>
      </c>
      <c r="R5077">
        <v>0.295955537899525</v>
      </c>
      <c r="S5077">
        <v>0.20679996337564199</v>
      </c>
      <c r="T5077">
        <v>-1.8520187338159699</v>
      </c>
      <c r="U5077">
        <v>1.8520187338159699</v>
      </c>
      <c r="V5077">
        <v>1.0100786807731399</v>
      </c>
      <c r="W5077">
        <v>-6.55</v>
      </c>
      <c r="X5077">
        <v>3.28</v>
      </c>
      <c r="Y5077">
        <v>26620</v>
      </c>
      <c r="Z5077">
        <v>1901</v>
      </c>
      <c r="AA5077">
        <v>-0.01</v>
      </c>
      <c r="AB5077">
        <v>14</v>
      </c>
      <c r="AC5077">
        <v>7</v>
      </c>
      <c r="AD5077">
        <v>7</v>
      </c>
      <c r="AE5077">
        <v>50</v>
      </c>
      <c r="AF5077">
        <v>13</v>
      </c>
      <c r="AG5077">
        <v>6</v>
      </c>
      <c r="AH5077">
        <v>3</v>
      </c>
      <c r="AI5077">
        <v>5</v>
      </c>
    </row>
    <row r="5078" spans="1:35" x14ac:dyDescent="0.2">
      <c r="A5078" s="102">
        <v>4911</v>
      </c>
      <c r="B5078">
        <v>6752</v>
      </c>
      <c r="C5078" t="s">
        <v>55</v>
      </c>
      <c r="D5078" t="s">
        <v>2932</v>
      </c>
      <c r="E5078">
        <v>1236.5</v>
      </c>
      <c r="F5078">
        <v>1236</v>
      </c>
      <c r="G5078">
        <v>800</v>
      </c>
      <c r="H5078" t="s">
        <v>2927</v>
      </c>
      <c r="I5078">
        <v>8697</v>
      </c>
      <c r="J5078" t="s">
        <v>1091</v>
      </c>
      <c r="K5078" t="s">
        <v>2933</v>
      </c>
      <c r="L5078">
        <v>2058</v>
      </c>
      <c r="M5078">
        <v>2042</v>
      </c>
      <c r="N5078">
        <v>500</v>
      </c>
      <c r="O5078" t="s">
        <v>2930</v>
      </c>
      <c r="P5078">
        <v>0.77280101560909698</v>
      </c>
      <c r="Q5078">
        <v>0.85062423236097096</v>
      </c>
      <c r="R5078">
        <v>1.07877925657509E-2</v>
      </c>
      <c r="S5078">
        <v>1.69260333157632E-3</v>
      </c>
      <c r="T5078">
        <v>2.86339125351929</v>
      </c>
      <c r="U5078">
        <v>2.86339125351929</v>
      </c>
      <c r="V5078">
        <v>3.2817693149637202</v>
      </c>
      <c r="W5078">
        <v>10.84</v>
      </c>
      <c r="X5078">
        <v>3.15</v>
      </c>
      <c r="Y5078">
        <v>26611</v>
      </c>
      <c r="Z5078">
        <v>1565</v>
      </c>
      <c r="AA5078">
        <v>0.09</v>
      </c>
      <c r="AB5078">
        <v>17</v>
      </c>
      <c r="AC5078">
        <v>9</v>
      </c>
      <c r="AD5078">
        <v>8</v>
      </c>
      <c r="AE5078">
        <v>52.94</v>
      </c>
      <c r="AF5078">
        <v>13</v>
      </c>
      <c r="AG5078">
        <v>5</v>
      </c>
      <c r="AH5078">
        <v>4</v>
      </c>
      <c r="AI5078">
        <v>8</v>
      </c>
    </row>
    <row r="5079" spans="1:35" x14ac:dyDescent="0.2">
      <c r="A5079" s="102">
        <v>2865</v>
      </c>
      <c r="B5079">
        <v>6753</v>
      </c>
      <c r="C5079" t="s">
        <v>3650</v>
      </c>
      <c r="D5079" t="s">
        <v>2932</v>
      </c>
      <c r="E5079">
        <v>1533</v>
      </c>
      <c r="F5079">
        <v>1547</v>
      </c>
      <c r="G5079">
        <v>600</v>
      </c>
      <c r="H5079" t="s">
        <v>2930</v>
      </c>
      <c r="I5079">
        <v>9810</v>
      </c>
      <c r="J5079" t="s">
        <v>2894</v>
      </c>
      <c r="K5079" t="s">
        <v>2934</v>
      </c>
      <c r="L5079">
        <v>4820</v>
      </c>
      <c r="M5079">
        <v>4860</v>
      </c>
      <c r="N5079">
        <v>200</v>
      </c>
      <c r="O5079" t="s">
        <v>2927</v>
      </c>
      <c r="P5079">
        <v>0.65043108230162505</v>
      </c>
      <c r="Q5079">
        <v>0.88206428779734602</v>
      </c>
      <c r="R5079">
        <v>0.22554353569743099</v>
      </c>
      <c r="S5079">
        <v>0.25103748677777299</v>
      </c>
      <c r="T5079">
        <v>-8.3671203076940204E-2</v>
      </c>
      <c r="U5079">
        <v>8.3671203076940204E-2</v>
      </c>
      <c r="V5079">
        <v>0.13501284739445599</v>
      </c>
      <c r="W5079">
        <v>-0.51</v>
      </c>
      <c r="X5079">
        <v>4.51</v>
      </c>
      <c r="Y5079">
        <v>26523</v>
      </c>
      <c r="Z5079">
        <v>1768</v>
      </c>
      <c r="AA5079">
        <v>0.24</v>
      </c>
      <c r="AB5079">
        <v>15</v>
      </c>
      <c r="AC5079">
        <v>7</v>
      </c>
      <c r="AD5079">
        <v>8</v>
      </c>
      <c r="AE5079">
        <v>46.67</v>
      </c>
      <c r="AF5079">
        <v>9</v>
      </c>
      <c r="AG5079">
        <v>6</v>
      </c>
      <c r="AH5079">
        <v>6</v>
      </c>
      <c r="AI5079">
        <v>3</v>
      </c>
    </row>
    <row r="5080" spans="1:35" x14ac:dyDescent="0.2">
      <c r="A5080" s="102">
        <v>2301</v>
      </c>
      <c r="B5080">
        <v>4217</v>
      </c>
      <c r="C5080" t="s">
        <v>1372</v>
      </c>
      <c r="D5080" t="s">
        <v>2952</v>
      </c>
      <c r="E5080">
        <v>4600</v>
      </c>
      <c r="F5080">
        <v>4605</v>
      </c>
      <c r="G5080">
        <v>200</v>
      </c>
      <c r="H5080" t="s">
        <v>2927</v>
      </c>
      <c r="I5080">
        <v>6501</v>
      </c>
      <c r="J5080" t="s">
        <v>3183</v>
      </c>
      <c r="K5080" t="s">
        <v>2932</v>
      </c>
      <c r="L5080">
        <v>4291</v>
      </c>
      <c r="M5080">
        <v>4269</v>
      </c>
      <c r="N5080">
        <v>200</v>
      </c>
      <c r="O5080" t="s">
        <v>2930</v>
      </c>
      <c r="P5080">
        <v>0.68470207622997703</v>
      </c>
      <c r="Q5080">
        <v>0.89108373776240202</v>
      </c>
      <c r="R5080">
        <v>0.91525569606560198</v>
      </c>
      <c r="S5080">
        <v>7.0972157958031801E-2</v>
      </c>
      <c r="T5080">
        <v>1.5438549776638999</v>
      </c>
      <c r="U5080">
        <v>1.5438549776638999</v>
      </c>
      <c r="V5080">
        <v>1.6705160807995001</v>
      </c>
      <c r="W5080">
        <v>12.67</v>
      </c>
      <c r="X5080">
        <v>7.3</v>
      </c>
      <c r="Y5080">
        <v>26501</v>
      </c>
      <c r="Z5080">
        <v>1767</v>
      </c>
      <c r="AA5080">
        <v>7.0000000000000007E-2</v>
      </c>
      <c r="AB5080">
        <v>15</v>
      </c>
      <c r="AC5080">
        <v>10</v>
      </c>
      <c r="AD5080">
        <v>5</v>
      </c>
      <c r="AE5080">
        <v>66.67</v>
      </c>
      <c r="AF5080">
        <v>13</v>
      </c>
      <c r="AG5080">
        <v>5</v>
      </c>
      <c r="AH5080">
        <v>1</v>
      </c>
      <c r="AI5080">
        <v>9</v>
      </c>
    </row>
    <row r="5081" spans="1:35" x14ac:dyDescent="0.2">
      <c r="A5081" s="102">
        <v>2386</v>
      </c>
      <c r="B5081">
        <v>4183</v>
      </c>
      <c r="C5081" t="s">
        <v>3190</v>
      </c>
      <c r="D5081" t="s">
        <v>2952</v>
      </c>
      <c r="E5081">
        <v>2640</v>
      </c>
      <c r="F5081">
        <v>2634</v>
      </c>
      <c r="G5081">
        <v>400</v>
      </c>
      <c r="H5081" t="s">
        <v>2927</v>
      </c>
      <c r="I5081">
        <v>4202</v>
      </c>
      <c r="J5081" t="s">
        <v>49</v>
      </c>
      <c r="K5081" t="s">
        <v>2952</v>
      </c>
      <c r="L5081">
        <v>1047</v>
      </c>
      <c r="M5081">
        <v>1048</v>
      </c>
      <c r="N5081">
        <v>1000</v>
      </c>
      <c r="O5081" t="s">
        <v>2930</v>
      </c>
      <c r="P5081">
        <v>0.53318158860435905</v>
      </c>
      <c r="Q5081">
        <v>0.889692364342894</v>
      </c>
      <c r="R5081">
        <v>0.58063303701139002</v>
      </c>
      <c r="S5081">
        <v>2.9553046393236701E-3</v>
      </c>
      <c r="T5081">
        <v>0.128012093449203</v>
      </c>
      <c r="U5081">
        <v>0.128012093449203</v>
      </c>
      <c r="V5081">
        <v>0.41770411430329601</v>
      </c>
      <c r="W5081">
        <v>0.55000000000000004</v>
      </c>
      <c r="X5081">
        <v>0.53</v>
      </c>
      <c r="Y5081">
        <v>26383</v>
      </c>
      <c r="Z5081">
        <v>1466</v>
      </c>
      <c r="AA5081">
        <v>0.08</v>
      </c>
      <c r="AB5081">
        <v>18</v>
      </c>
      <c r="AC5081">
        <v>7</v>
      </c>
      <c r="AD5081">
        <v>11</v>
      </c>
      <c r="AE5081">
        <v>38.89</v>
      </c>
      <c r="AF5081">
        <v>16</v>
      </c>
      <c r="AG5081">
        <v>3</v>
      </c>
      <c r="AH5081">
        <v>0</v>
      </c>
      <c r="AI5081">
        <v>15</v>
      </c>
    </row>
    <row r="5082" spans="1:35" x14ac:dyDescent="0.2">
      <c r="A5082" s="102">
        <v>4400</v>
      </c>
      <c r="B5082">
        <v>6588</v>
      </c>
      <c r="C5082" t="s">
        <v>539</v>
      </c>
      <c r="D5082" t="s">
        <v>2932</v>
      </c>
      <c r="E5082">
        <v>4385</v>
      </c>
      <c r="F5082">
        <v>4395</v>
      </c>
      <c r="G5082">
        <v>100</v>
      </c>
      <c r="H5082" t="s">
        <v>2930</v>
      </c>
      <c r="I5082">
        <v>8766</v>
      </c>
      <c r="J5082" t="s">
        <v>3168</v>
      </c>
      <c r="K5082" t="s">
        <v>3176</v>
      </c>
      <c r="L5082">
        <v>6280</v>
      </c>
      <c r="M5082">
        <v>6213</v>
      </c>
      <c r="N5082">
        <v>100</v>
      </c>
      <c r="O5082" t="s">
        <v>2927</v>
      </c>
      <c r="P5082">
        <v>0.74864753171424303</v>
      </c>
      <c r="Q5082">
        <v>0.85771784930429995</v>
      </c>
      <c r="R5082">
        <v>4.2384658467302397E-2</v>
      </c>
      <c r="S5082">
        <v>0.13679458984493501</v>
      </c>
      <c r="T5082">
        <v>-0.46197689702684003</v>
      </c>
      <c r="U5082">
        <v>0.46197689702684003</v>
      </c>
      <c r="V5082">
        <v>0.130803050708869</v>
      </c>
      <c r="W5082">
        <v>-2.11</v>
      </c>
      <c r="X5082">
        <v>29.26</v>
      </c>
      <c r="Y5082">
        <v>26331</v>
      </c>
      <c r="Z5082">
        <v>2394</v>
      </c>
      <c r="AA5082">
        <v>0.02</v>
      </c>
      <c r="AB5082">
        <v>11</v>
      </c>
      <c r="AC5082">
        <v>6</v>
      </c>
      <c r="AD5082">
        <v>5</v>
      </c>
      <c r="AE5082">
        <v>54.55</v>
      </c>
      <c r="AF5082">
        <v>14</v>
      </c>
      <c r="AG5082">
        <v>3</v>
      </c>
      <c r="AH5082">
        <v>3</v>
      </c>
      <c r="AI5082">
        <v>5</v>
      </c>
    </row>
    <row r="5083" spans="1:35" x14ac:dyDescent="0.2">
      <c r="A5083" s="102">
        <v>6845</v>
      </c>
      <c r="B5083">
        <v>5803</v>
      </c>
      <c r="C5083" t="s">
        <v>26</v>
      </c>
      <c r="D5083" t="s">
        <v>2943</v>
      </c>
      <c r="E5083">
        <v>386</v>
      </c>
      <c r="F5083">
        <v>380</v>
      </c>
      <c r="G5083">
        <v>2600</v>
      </c>
      <c r="H5083" t="s">
        <v>2930</v>
      </c>
      <c r="I5083">
        <v>6770</v>
      </c>
      <c r="J5083" t="s">
        <v>24</v>
      </c>
      <c r="K5083" t="s">
        <v>2932</v>
      </c>
      <c r="L5083">
        <v>2014</v>
      </c>
      <c r="M5083">
        <v>2008</v>
      </c>
      <c r="N5083">
        <v>500</v>
      </c>
      <c r="O5083" t="s">
        <v>2927</v>
      </c>
      <c r="P5083">
        <v>0.65835659524143297</v>
      </c>
      <c r="Q5083">
        <v>0.82487685487189399</v>
      </c>
      <c r="R5083">
        <v>0.69065321227071996</v>
      </c>
      <c r="S5083">
        <v>1.5029601086055701E-2</v>
      </c>
      <c r="T5083">
        <v>-0.189414052820155</v>
      </c>
      <c r="U5083">
        <v>0.189414052820155</v>
      </c>
      <c r="V5083">
        <v>0.111825385646109</v>
      </c>
      <c r="W5083">
        <v>-1.56</v>
      </c>
      <c r="X5083">
        <v>1.59</v>
      </c>
      <c r="Y5083">
        <v>26251</v>
      </c>
      <c r="Z5083">
        <v>1641</v>
      </c>
      <c r="AA5083">
        <v>0.02</v>
      </c>
      <c r="AB5083">
        <v>16</v>
      </c>
      <c r="AC5083">
        <v>8</v>
      </c>
      <c r="AD5083">
        <v>8</v>
      </c>
      <c r="AE5083">
        <v>50</v>
      </c>
      <c r="AF5083">
        <v>11</v>
      </c>
      <c r="AG5083">
        <v>6</v>
      </c>
      <c r="AH5083">
        <v>5</v>
      </c>
      <c r="AI5083">
        <v>5</v>
      </c>
    </row>
    <row r="5084" spans="1:35" x14ac:dyDescent="0.2">
      <c r="A5084" s="102">
        <v>7991</v>
      </c>
      <c r="B5084">
        <v>1812</v>
      </c>
      <c r="C5084" t="s">
        <v>3069</v>
      </c>
      <c r="D5084" t="s">
        <v>2937</v>
      </c>
      <c r="E5084">
        <v>1460</v>
      </c>
      <c r="F5084">
        <v>1451</v>
      </c>
      <c r="G5084">
        <v>700</v>
      </c>
      <c r="H5084" t="s">
        <v>2927</v>
      </c>
      <c r="I5084">
        <v>7202</v>
      </c>
      <c r="J5084" t="s">
        <v>959</v>
      </c>
      <c r="K5084" t="s">
        <v>2945</v>
      </c>
      <c r="L5084">
        <v>1138</v>
      </c>
      <c r="M5084">
        <v>1140.5</v>
      </c>
      <c r="N5084">
        <v>900</v>
      </c>
      <c r="O5084" t="s">
        <v>2930</v>
      </c>
      <c r="P5084">
        <v>0.63093876085117895</v>
      </c>
      <c r="Q5084">
        <v>0.80961333420014003</v>
      </c>
      <c r="R5084">
        <v>0.266758688380618</v>
      </c>
      <c r="S5084">
        <v>0.31792728007682503</v>
      </c>
      <c r="T5084">
        <v>1.8034160379412201</v>
      </c>
      <c r="U5084">
        <v>1.8034160379412201</v>
      </c>
      <c r="V5084">
        <v>2.1607502968604999</v>
      </c>
      <c r="W5084">
        <v>8.3800000000000008</v>
      </c>
      <c r="X5084">
        <v>1.06</v>
      </c>
      <c r="Y5084">
        <v>26229</v>
      </c>
      <c r="Z5084">
        <v>1380</v>
      </c>
      <c r="AA5084">
        <v>0.03</v>
      </c>
      <c r="AB5084">
        <v>19</v>
      </c>
      <c r="AC5084">
        <v>10</v>
      </c>
      <c r="AD5084">
        <v>9</v>
      </c>
      <c r="AE5084">
        <v>52.63</v>
      </c>
      <c r="AF5084">
        <v>10</v>
      </c>
      <c r="AG5084">
        <v>8</v>
      </c>
      <c r="AH5084">
        <v>6</v>
      </c>
      <c r="AI5084">
        <v>5</v>
      </c>
    </row>
    <row r="5085" spans="1:35" x14ac:dyDescent="0.2">
      <c r="A5085" s="102">
        <v>7394</v>
      </c>
      <c r="B5085">
        <v>7731</v>
      </c>
      <c r="C5085" t="s">
        <v>3247</v>
      </c>
      <c r="D5085" t="s">
        <v>2936</v>
      </c>
      <c r="E5085">
        <v>1309</v>
      </c>
      <c r="F5085">
        <v>1338</v>
      </c>
      <c r="G5085">
        <v>700</v>
      </c>
      <c r="H5085" t="s">
        <v>2930</v>
      </c>
      <c r="I5085">
        <v>9003</v>
      </c>
      <c r="J5085" t="s">
        <v>3230</v>
      </c>
      <c r="K5085" t="s">
        <v>3099</v>
      </c>
      <c r="L5085">
        <v>2960</v>
      </c>
      <c r="M5085">
        <v>2903</v>
      </c>
      <c r="N5085">
        <v>300</v>
      </c>
      <c r="O5085" t="s">
        <v>2927</v>
      </c>
      <c r="P5085">
        <v>0.857191771392668</v>
      </c>
      <c r="Q5085">
        <v>0.81754079598301799</v>
      </c>
      <c r="R5085">
        <v>3.10059989888328E-2</v>
      </c>
      <c r="S5085">
        <v>0.13615093964597</v>
      </c>
      <c r="T5085">
        <v>-0.89721414850474401</v>
      </c>
      <c r="U5085">
        <v>0.89721414850474401</v>
      </c>
      <c r="V5085">
        <v>0.83783951444534799</v>
      </c>
      <c r="W5085">
        <v>-3.33</v>
      </c>
      <c r="X5085">
        <v>7.54</v>
      </c>
      <c r="Y5085">
        <v>26019</v>
      </c>
      <c r="Z5085">
        <v>1531</v>
      </c>
      <c r="AA5085">
        <v>0.02</v>
      </c>
      <c r="AB5085">
        <v>17</v>
      </c>
      <c r="AC5085">
        <v>8</v>
      </c>
      <c r="AD5085">
        <v>9</v>
      </c>
      <c r="AE5085">
        <v>47.06</v>
      </c>
      <c r="AF5085">
        <v>15</v>
      </c>
      <c r="AG5085">
        <v>4</v>
      </c>
      <c r="AH5085">
        <v>2</v>
      </c>
      <c r="AI5085">
        <v>11</v>
      </c>
    </row>
    <row r="5086" spans="1:35" x14ac:dyDescent="0.2">
      <c r="A5086" s="102">
        <v>7285</v>
      </c>
      <c r="B5086">
        <v>2897</v>
      </c>
      <c r="C5086" t="s">
        <v>755</v>
      </c>
      <c r="D5086" t="s">
        <v>2955</v>
      </c>
      <c r="E5086">
        <v>9040</v>
      </c>
      <c r="F5086">
        <v>9170</v>
      </c>
      <c r="G5086">
        <v>100</v>
      </c>
      <c r="H5086" t="s">
        <v>2927</v>
      </c>
      <c r="I5086">
        <v>9303</v>
      </c>
      <c r="J5086" t="s">
        <v>3623</v>
      </c>
      <c r="K5086" t="s">
        <v>3673</v>
      </c>
      <c r="L5086">
        <v>1521</v>
      </c>
      <c r="M5086">
        <v>1503</v>
      </c>
      <c r="N5086">
        <v>600</v>
      </c>
      <c r="O5086" t="s">
        <v>2930</v>
      </c>
      <c r="P5086">
        <v>0.24528934333813801</v>
      </c>
      <c r="Q5086">
        <v>0.81926551105894097</v>
      </c>
      <c r="R5086" s="15">
        <v>2.2499817998341401E-5</v>
      </c>
      <c r="S5086">
        <v>4.4165397024225499E-2</v>
      </c>
      <c r="T5086">
        <v>4.2856378841928198</v>
      </c>
      <c r="U5086">
        <v>4.2856378841928198</v>
      </c>
      <c r="V5086">
        <v>3.15775868088522</v>
      </c>
      <c r="W5086">
        <v>9.09</v>
      </c>
      <c r="X5086">
        <v>1.66</v>
      </c>
      <c r="Y5086">
        <v>25974</v>
      </c>
      <c r="Z5086">
        <v>1443</v>
      </c>
      <c r="AA5086">
        <v>0.13</v>
      </c>
      <c r="AB5086">
        <v>18</v>
      </c>
      <c r="AC5086">
        <v>10</v>
      </c>
      <c r="AD5086">
        <v>8</v>
      </c>
      <c r="AE5086">
        <v>55.56</v>
      </c>
      <c r="AF5086">
        <v>14</v>
      </c>
      <c r="AG5086">
        <v>4</v>
      </c>
      <c r="AH5086">
        <v>3</v>
      </c>
      <c r="AI5086">
        <v>11</v>
      </c>
    </row>
    <row r="5087" spans="1:35" x14ac:dyDescent="0.2">
      <c r="A5087" s="102">
        <v>6707</v>
      </c>
      <c r="B5087">
        <v>7259</v>
      </c>
      <c r="C5087" t="s">
        <v>27</v>
      </c>
      <c r="D5087" t="s">
        <v>2945</v>
      </c>
      <c r="E5087">
        <v>3840</v>
      </c>
      <c r="F5087">
        <v>3780</v>
      </c>
      <c r="G5087">
        <v>200</v>
      </c>
      <c r="H5087" t="s">
        <v>2930</v>
      </c>
      <c r="I5087">
        <v>7846</v>
      </c>
      <c r="J5087" t="s">
        <v>995</v>
      </c>
      <c r="K5087" t="s">
        <v>2951</v>
      </c>
      <c r="L5087">
        <v>4540</v>
      </c>
      <c r="M5087">
        <v>4485</v>
      </c>
      <c r="N5087">
        <v>200</v>
      </c>
      <c r="O5087" t="s">
        <v>2927</v>
      </c>
      <c r="P5087">
        <v>6.5752418091060999E-2</v>
      </c>
      <c r="Q5087">
        <v>0.82679810350252003</v>
      </c>
      <c r="R5087">
        <v>0.93152579474000297</v>
      </c>
      <c r="S5087">
        <v>0.24614211302457401</v>
      </c>
      <c r="T5087">
        <v>-1.5545412238082601</v>
      </c>
      <c r="U5087">
        <v>1.5545412238082601</v>
      </c>
      <c r="V5087">
        <v>1.4223854036237999</v>
      </c>
      <c r="W5087">
        <v>-9.3800000000000008</v>
      </c>
      <c r="X5087">
        <v>15.72</v>
      </c>
      <c r="Y5087">
        <v>25909</v>
      </c>
      <c r="Z5087">
        <v>2591</v>
      </c>
      <c r="AA5087">
        <v>0.1</v>
      </c>
      <c r="AB5087">
        <v>10</v>
      </c>
      <c r="AC5087">
        <v>5</v>
      </c>
      <c r="AD5087">
        <v>5</v>
      </c>
      <c r="AE5087">
        <v>50</v>
      </c>
      <c r="AF5087">
        <v>11</v>
      </c>
      <c r="AG5087">
        <v>4</v>
      </c>
      <c r="AH5087">
        <v>2</v>
      </c>
      <c r="AI5087">
        <v>4</v>
      </c>
    </row>
    <row r="5088" spans="1:35" x14ac:dyDescent="0.2">
      <c r="A5088" s="102">
        <v>7639</v>
      </c>
      <c r="B5088">
        <v>2220</v>
      </c>
      <c r="C5088" t="s">
        <v>3336</v>
      </c>
      <c r="D5088" t="s">
        <v>2955</v>
      </c>
      <c r="E5088">
        <v>5110</v>
      </c>
      <c r="F5088">
        <v>5110</v>
      </c>
      <c r="G5088">
        <v>200</v>
      </c>
      <c r="H5088" t="s">
        <v>2927</v>
      </c>
      <c r="I5088">
        <v>2914</v>
      </c>
      <c r="J5088" t="s">
        <v>3132</v>
      </c>
      <c r="K5088" t="s">
        <v>2955</v>
      </c>
      <c r="L5088">
        <v>2326</v>
      </c>
      <c r="M5088">
        <v>2301</v>
      </c>
      <c r="N5088">
        <v>400</v>
      </c>
      <c r="O5088" t="s">
        <v>2930</v>
      </c>
      <c r="P5088">
        <v>0.262102309079359</v>
      </c>
      <c r="Q5088">
        <v>0.81422163531387104</v>
      </c>
      <c r="R5088">
        <v>4.31337462177925E-2</v>
      </c>
      <c r="S5088">
        <v>3.1055056928038002E-3</v>
      </c>
      <c r="T5088">
        <v>2.8215867197445501</v>
      </c>
      <c r="U5088">
        <v>2.8215867197445501</v>
      </c>
      <c r="V5088">
        <v>2.4868854939965601</v>
      </c>
      <c r="W5088">
        <v>8.0399999999999991</v>
      </c>
      <c r="X5088">
        <v>9.94</v>
      </c>
      <c r="Y5088">
        <v>25883</v>
      </c>
      <c r="Z5088">
        <v>1849</v>
      </c>
      <c r="AA5088">
        <v>0.01</v>
      </c>
      <c r="AB5088">
        <v>14</v>
      </c>
      <c r="AC5088">
        <v>6</v>
      </c>
      <c r="AD5088">
        <v>8</v>
      </c>
      <c r="AE5088">
        <v>42.86</v>
      </c>
      <c r="AF5088">
        <v>14</v>
      </c>
      <c r="AG5088">
        <v>4</v>
      </c>
      <c r="AH5088">
        <v>2</v>
      </c>
      <c r="AI5088">
        <v>8</v>
      </c>
    </row>
    <row r="5089" spans="1:35" x14ac:dyDescent="0.2">
      <c r="A5089" s="102">
        <v>6749</v>
      </c>
      <c r="B5089">
        <v>3436</v>
      </c>
      <c r="C5089" t="s">
        <v>3256</v>
      </c>
      <c r="D5089" t="s">
        <v>3194</v>
      </c>
      <c r="E5089">
        <v>1768</v>
      </c>
      <c r="F5089">
        <v>1768</v>
      </c>
      <c r="G5089">
        <v>600</v>
      </c>
      <c r="H5089" t="s">
        <v>2927</v>
      </c>
      <c r="I5089">
        <v>6753</v>
      </c>
      <c r="J5089" t="s">
        <v>3650</v>
      </c>
      <c r="K5089" t="s">
        <v>2932</v>
      </c>
      <c r="L5089">
        <v>1533</v>
      </c>
      <c r="M5089">
        <v>1547</v>
      </c>
      <c r="N5089">
        <v>700</v>
      </c>
      <c r="O5089" t="s">
        <v>2930</v>
      </c>
      <c r="P5089">
        <v>0.33394422833065002</v>
      </c>
      <c r="Q5089">
        <v>0.82636846893520899</v>
      </c>
      <c r="R5089">
        <v>0.60060089813583895</v>
      </c>
      <c r="S5089">
        <v>0.24097777663293399</v>
      </c>
      <c r="T5089">
        <v>7.9693219062577703E-2</v>
      </c>
      <c r="U5089">
        <v>7.9693219062577703E-2</v>
      </c>
      <c r="V5089">
        <v>1.8160826123552399E-2</v>
      </c>
      <c r="W5089">
        <v>1</v>
      </c>
      <c r="X5089">
        <v>2.08</v>
      </c>
      <c r="Y5089">
        <v>25850</v>
      </c>
      <c r="Z5089">
        <v>1175</v>
      </c>
      <c r="AA5089">
        <v>0.11</v>
      </c>
      <c r="AB5089">
        <v>22</v>
      </c>
      <c r="AC5089">
        <v>11</v>
      </c>
      <c r="AD5089">
        <v>11</v>
      </c>
      <c r="AE5089">
        <v>50</v>
      </c>
      <c r="AF5089">
        <v>6</v>
      </c>
      <c r="AG5089">
        <v>10</v>
      </c>
      <c r="AH5089">
        <v>11</v>
      </c>
      <c r="AI5089">
        <v>1</v>
      </c>
    </row>
    <row r="5090" spans="1:35" x14ac:dyDescent="0.2">
      <c r="A5090" s="102">
        <v>5953</v>
      </c>
      <c r="B5090">
        <v>3098</v>
      </c>
      <c r="C5090" t="s">
        <v>3678</v>
      </c>
      <c r="D5090" t="s">
        <v>2953</v>
      </c>
      <c r="E5090">
        <v>5660</v>
      </c>
      <c r="F5090">
        <v>5660</v>
      </c>
      <c r="G5090">
        <v>200</v>
      </c>
      <c r="H5090" t="s">
        <v>2930</v>
      </c>
      <c r="I5090">
        <v>4516</v>
      </c>
      <c r="J5090" t="s">
        <v>3698</v>
      </c>
      <c r="K5090" t="s">
        <v>2950</v>
      </c>
      <c r="L5090">
        <v>8990</v>
      </c>
      <c r="M5090">
        <v>9360</v>
      </c>
      <c r="N5090">
        <v>100</v>
      </c>
      <c r="O5090" t="s">
        <v>2927</v>
      </c>
      <c r="P5090">
        <v>0.42185452244108801</v>
      </c>
      <c r="Q5090">
        <v>0.83655033661626299</v>
      </c>
      <c r="R5090">
        <v>9.6217846190333293E-3</v>
      </c>
      <c r="S5090">
        <v>9.4168666413578198E-2</v>
      </c>
      <c r="T5090">
        <v>-2.0434364906555702</v>
      </c>
      <c r="U5090">
        <v>2.0434364906555702</v>
      </c>
      <c r="V5090">
        <v>0.69907240017416705</v>
      </c>
      <c r="W5090">
        <v>-9.35</v>
      </c>
      <c r="X5090">
        <v>20.94</v>
      </c>
      <c r="Y5090">
        <v>25806</v>
      </c>
      <c r="Z5090">
        <v>5161</v>
      </c>
      <c r="AA5090">
        <v>0.21</v>
      </c>
      <c r="AB5090">
        <v>5</v>
      </c>
      <c r="AC5090">
        <v>3</v>
      </c>
      <c r="AD5090">
        <v>2</v>
      </c>
      <c r="AE5090">
        <v>60</v>
      </c>
      <c r="AF5090">
        <v>8</v>
      </c>
      <c r="AG5090">
        <v>2</v>
      </c>
      <c r="AH5090">
        <v>2</v>
      </c>
      <c r="AI5090">
        <v>1</v>
      </c>
    </row>
    <row r="5091" spans="1:35" x14ac:dyDescent="0.2">
      <c r="A5091" s="102">
        <v>7051</v>
      </c>
      <c r="B5091">
        <v>6370</v>
      </c>
      <c r="C5091" t="s">
        <v>3241</v>
      </c>
      <c r="D5091" t="s">
        <v>2940</v>
      </c>
      <c r="E5091">
        <v>3500</v>
      </c>
      <c r="F5091">
        <v>3495</v>
      </c>
      <c r="G5091">
        <v>300</v>
      </c>
      <c r="H5091" t="s">
        <v>2927</v>
      </c>
      <c r="I5091">
        <v>8306</v>
      </c>
      <c r="J5091" t="s">
        <v>3191</v>
      </c>
      <c r="K5091" t="s">
        <v>2990</v>
      </c>
      <c r="L5091">
        <v>579.9</v>
      </c>
      <c r="M5091">
        <v>579.4</v>
      </c>
      <c r="N5091">
        <v>1800</v>
      </c>
      <c r="O5091" t="s">
        <v>2930</v>
      </c>
      <c r="P5091">
        <v>7.4759303459108806E-2</v>
      </c>
      <c r="Q5091">
        <v>0.82209668394518398</v>
      </c>
      <c r="R5091">
        <v>3.1493080546579601E-2</v>
      </c>
      <c r="S5091">
        <v>7.2741247753146901E-2</v>
      </c>
      <c r="T5091">
        <v>3.2736740863101299</v>
      </c>
      <c r="U5091">
        <v>3.2736740863101299</v>
      </c>
      <c r="V5091">
        <v>2.4829000010744</v>
      </c>
      <c r="W5091">
        <v>9.09</v>
      </c>
      <c r="X5091">
        <v>0.53</v>
      </c>
      <c r="Y5091">
        <v>25732</v>
      </c>
      <c r="Z5091">
        <v>1715</v>
      </c>
      <c r="AA5091">
        <v>0.05</v>
      </c>
      <c r="AB5091">
        <v>15</v>
      </c>
      <c r="AC5091">
        <v>6</v>
      </c>
      <c r="AD5091">
        <v>9</v>
      </c>
      <c r="AE5091">
        <v>40</v>
      </c>
      <c r="AF5091">
        <v>15</v>
      </c>
      <c r="AG5091">
        <v>3</v>
      </c>
      <c r="AH5091">
        <v>1</v>
      </c>
      <c r="AI5091">
        <v>11</v>
      </c>
    </row>
    <row r="5092" spans="1:35" x14ac:dyDescent="0.2">
      <c r="A5092" s="102">
        <v>1866</v>
      </c>
      <c r="B5092">
        <v>8385</v>
      </c>
      <c r="C5092" t="s">
        <v>1075</v>
      </c>
      <c r="D5092" t="s">
        <v>2990</v>
      </c>
      <c r="E5092">
        <v>587</v>
      </c>
      <c r="F5092">
        <v>576</v>
      </c>
      <c r="G5092">
        <v>1800</v>
      </c>
      <c r="H5092" t="s">
        <v>2930</v>
      </c>
      <c r="I5092">
        <v>9072</v>
      </c>
      <c r="J5092" t="s">
        <v>3098</v>
      </c>
      <c r="K5092" t="s">
        <v>3099</v>
      </c>
      <c r="L5092">
        <v>2659</v>
      </c>
      <c r="M5092">
        <v>2602</v>
      </c>
      <c r="N5092">
        <v>400</v>
      </c>
      <c r="O5092" t="s">
        <v>2927</v>
      </c>
      <c r="P5092">
        <v>0.90059547862843803</v>
      </c>
      <c r="Q5092">
        <v>0.898228888710629</v>
      </c>
      <c r="R5092">
        <v>0.21045779202946399</v>
      </c>
      <c r="S5092">
        <v>5.0880788154540897E-2</v>
      </c>
      <c r="T5092">
        <v>-0.16265169266123899</v>
      </c>
      <c r="U5092">
        <v>0.16265169266123899</v>
      </c>
      <c r="V5092">
        <v>1.2767402888463401E-2</v>
      </c>
      <c r="W5092">
        <v>-0.21</v>
      </c>
      <c r="X5092">
        <v>0.38</v>
      </c>
      <c r="Y5092">
        <v>25666</v>
      </c>
      <c r="Z5092">
        <v>1711</v>
      </c>
      <c r="AA5092">
        <v>0.09</v>
      </c>
      <c r="AB5092">
        <v>15</v>
      </c>
      <c r="AC5092">
        <v>8</v>
      </c>
      <c r="AD5092">
        <v>7</v>
      </c>
      <c r="AE5092">
        <v>53.33</v>
      </c>
      <c r="AF5092">
        <v>16</v>
      </c>
      <c r="AG5092">
        <v>1</v>
      </c>
      <c r="AH5092">
        <v>1</v>
      </c>
      <c r="AI5092">
        <v>13</v>
      </c>
    </row>
    <row r="5093" spans="1:35" x14ac:dyDescent="0.2">
      <c r="A5093" s="102">
        <v>7234</v>
      </c>
      <c r="B5093">
        <v>3865</v>
      </c>
      <c r="C5093" t="s">
        <v>2869</v>
      </c>
      <c r="D5093" t="s">
        <v>3213</v>
      </c>
      <c r="E5093">
        <v>526</v>
      </c>
      <c r="F5093">
        <v>527</v>
      </c>
      <c r="G5093">
        <v>1900</v>
      </c>
      <c r="H5093" t="s">
        <v>2930</v>
      </c>
      <c r="I5093">
        <v>4927</v>
      </c>
      <c r="J5093" t="s">
        <v>3285</v>
      </c>
      <c r="K5093" t="s">
        <v>2952</v>
      </c>
      <c r="L5093">
        <v>2455</v>
      </c>
      <c r="M5093">
        <v>2461</v>
      </c>
      <c r="N5093">
        <v>400</v>
      </c>
      <c r="O5093" t="s">
        <v>2927</v>
      </c>
      <c r="P5093">
        <v>0.82209475356987105</v>
      </c>
      <c r="Q5093">
        <v>0.81976174879130903</v>
      </c>
      <c r="R5093">
        <v>0.49748757928095999</v>
      </c>
      <c r="S5093">
        <v>3.8407748196671199E-2</v>
      </c>
      <c r="T5093">
        <v>-0.188813682554345</v>
      </c>
      <c r="U5093">
        <v>0.188813682554345</v>
      </c>
      <c r="V5093">
        <v>0.50301881055206998</v>
      </c>
      <c r="W5093">
        <v>-0.55000000000000004</v>
      </c>
      <c r="X5093">
        <v>1.72</v>
      </c>
      <c r="Y5093">
        <v>25659</v>
      </c>
      <c r="Z5093">
        <v>885</v>
      </c>
      <c r="AA5093">
        <v>-0.02</v>
      </c>
      <c r="AB5093">
        <v>29</v>
      </c>
      <c r="AC5093">
        <v>14</v>
      </c>
      <c r="AD5093">
        <v>15</v>
      </c>
      <c r="AE5093">
        <v>48.28</v>
      </c>
      <c r="AF5093">
        <v>10</v>
      </c>
      <c r="AG5093">
        <v>12</v>
      </c>
      <c r="AH5093">
        <v>12</v>
      </c>
      <c r="AI5093">
        <v>5</v>
      </c>
    </row>
    <row r="5094" spans="1:35" x14ac:dyDescent="0.2">
      <c r="A5094" s="102">
        <v>8599</v>
      </c>
      <c r="B5094">
        <v>1881</v>
      </c>
      <c r="C5094" t="s">
        <v>714</v>
      </c>
      <c r="D5094" t="s">
        <v>2937</v>
      </c>
      <c r="E5094">
        <v>2731</v>
      </c>
      <c r="F5094">
        <v>2741</v>
      </c>
      <c r="G5094">
        <v>400</v>
      </c>
      <c r="H5094" t="s">
        <v>2927</v>
      </c>
      <c r="I5094">
        <v>5333</v>
      </c>
      <c r="J5094" t="s">
        <v>238</v>
      </c>
      <c r="K5094" t="s">
        <v>2926</v>
      </c>
      <c r="L5094">
        <v>1900</v>
      </c>
      <c r="M5094">
        <v>1908</v>
      </c>
      <c r="N5094">
        <v>600</v>
      </c>
      <c r="O5094" t="s">
        <v>2930</v>
      </c>
      <c r="P5094">
        <v>0.43919450758484302</v>
      </c>
      <c r="Q5094">
        <v>0.80171625129850699</v>
      </c>
      <c r="R5094">
        <v>0.44597320551950898</v>
      </c>
      <c r="S5094">
        <v>0.109508660879018</v>
      </c>
      <c r="T5094">
        <v>1.71989485741042</v>
      </c>
      <c r="U5094">
        <v>1.71989485741042</v>
      </c>
      <c r="V5094">
        <v>1.72599007299772</v>
      </c>
      <c r="W5094">
        <v>10.08</v>
      </c>
      <c r="X5094">
        <v>4.41</v>
      </c>
      <c r="Y5094">
        <v>25466</v>
      </c>
      <c r="Z5094">
        <v>1273</v>
      </c>
      <c r="AA5094">
        <v>7.0000000000000007E-2</v>
      </c>
      <c r="AB5094">
        <v>20</v>
      </c>
      <c r="AC5094">
        <v>11</v>
      </c>
      <c r="AD5094">
        <v>9</v>
      </c>
      <c r="AE5094">
        <v>55</v>
      </c>
      <c r="AF5094">
        <v>14</v>
      </c>
      <c r="AG5094">
        <v>7</v>
      </c>
      <c r="AH5094">
        <v>6</v>
      </c>
      <c r="AI5094">
        <v>7</v>
      </c>
    </row>
    <row r="5095" spans="1:35" x14ac:dyDescent="0.2">
      <c r="A5095" s="102">
        <v>7112</v>
      </c>
      <c r="B5095">
        <v>1812</v>
      </c>
      <c r="C5095" t="s">
        <v>3069</v>
      </c>
      <c r="D5095" t="s">
        <v>2937</v>
      </c>
      <c r="E5095">
        <v>1460</v>
      </c>
      <c r="F5095">
        <v>1451</v>
      </c>
      <c r="G5095">
        <v>600</v>
      </c>
      <c r="H5095" t="s">
        <v>2930</v>
      </c>
      <c r="I5095">
        <v>4534</v>
      </c>
      <c r="J5095" t="s">
        <v>3255</v>
      </c>
      <c r="K5095" t="s">
        <v>2950</v>
      </c>
      <c r="L5095">
        <v>4340</v>
      </c>
      <c r="M5095">
        <v>4370</v>
      </c>
      <c r="N5095">
        <v>200</v>
      </c>
      <c r="O5095" t="s">
        <v>2927</v>
      </c>
      <c r="P5095">
        <v>0.48065182854855998</v>
      </c>
      <c r="Q5095">
        <v>0.82141801422122596</v>
      </c>
      <c r="R5095">
        <v>0.44965183058724001</v>
      </c>
      <c r="S5095">
        <v>0.147124855125668</v>
      </c>
      <c r="T5095">
        <v>-0.25522202985973902</v>
      </c>
      <c r="U5095">
        <v>0.25522202985973902</v>
      </c>
      <c r="V5095">
        <v>0.73991458367948404</v>
      </c>
      <c r="W5095">
        <v>-0.87</v>
      </c>
      <c r="X5095">
        <v>0.39</v>
      </c>
      <c r="Y5095">
        <v>25383</v>
      </c>
      <c r="Z5095">
        <v>1269</v>
      </c>
      <c r="AA5095">
        <v>0.1</v>
      </c>
      <c r="AB5095">
        <v>20</v>
      </c>
      <c r="AC5095">
        <v>10</v>
      </c>
      <c r="AD5095">
        <v>10</v>
      </c>
      <c r="AE5095">
        <v>50</v>
      </c>
      <c r="AF5095">
        <v>13</v>
      </c>
      <c r="AG5095">
        <v>5</v>
      </c>
      <c r="AH5095">
        <v>6</v>
      </c>
      <c r="AI5095">
        <v>9</v>
      </c>
    </row>
    <row r="5096" spans="1:35" x14ac:dyDescent="0.2">
      <c r="A5096" s="102">
        <v>8030</v>
      </c>
      <c r="B5096">
        <v>1951</v>
      </c>
      <c r="C5096" t="s">
        <v>3674</v>
      </c>
      <c r="D5096" t="s">
        <v>2937</v>
      </c>
      <c r="E5096">
        <v>2760</v>
      </c>
      <c r="F5096">
        <v>2810</v>
      </c>
      <c r="G5096">
        <v>300</v>
      </c>
      <c r="H5096" t="s">
        <v>2927</v>
      </c>
      <c r="I5096">
        <v>7202</v>
      </c>
      <c r="J5096" t="s">
        <v>959</v>
      </c>
      <c r="K5096" t="s">
        <v>2945</v>
      </c>
      <c r="L5096">
        <v>1138</v>
      </c>
      <c r="M5096">
        <v>1140.5</v>
      </c>
      <c r="N5096">
        <v>700</v>
      </c>
      <c r="O5096" t="s">
        <v>2930</v>
      </c>
      <c r="P5096">
        <v>0.53089724510292002</v>
      </c>
      <c r="Q5096">
        <v>0.80912296970908404</v>
      </c>
      <c r="R5096">
        <v>0.13804095030744801</v>
      </c>
      <c r="S5096">
        <v>0.33903592025978802</v>
      </c>
      <c r="T5096">
        <v>1.85623310584853</v>
      </c>
      <c r="U5096">
        <v>1.85623310584853</v>
      </c>
      <c r="V5096">
        <v>1.8149658900924599</v>
      </c>
      <c r="W5096">
        <v>9.3699999999999992</v>
      </c>
      <c r="X5096">
        <v>5.3</v>
      </c>
      <c r="Y5096">
        <v>25329</v>
      </c>
      <c r="Z5096">
        <v>1266</v>
      </c>
      <c r="AA5096">
        <v>0.05</v>
      </c>
      <c r="AB5096">
        <v>20</v>
      </c>
      <c r="AC5096">
        <v>12</v>
      </c>
      <c r="AD5096">
        <v>8</v>
      </c>
      <c r="AE5096">
        <v>60</v>
      </c>
      <c r="AF5096">
        <v>14</v>
      </c>
      <c r="AG5096">
        <v>5</v>
      </c>
      <c r="AH5096">
        <v>6</v>
      </c>
      <c r="AI5096">
        <v>9</v>
      </c>
    </row>
    <row r="5097" spans="1:35" x14ac:dyDescent="0.2">
      <c r="A5097" s="102">
        <v>8429</v>
      </c>
      <c r="B5097">
        <v>6592</v>
      </c>
      <c r="C5097" t="s">
        <v>3224</v>
      </c>
      <c r="D5097" t="s">
        <v>2932</v>
      </c>
      <c r="E5097">
        <v>4045</v>
      </c>
      <c r="F5097">
        <v>4015</v>
      </c>
      <c r="G5097">
        <v>300</v>
      </c>
      <c r="H5097" t="s">
        <v>2930</v>
      </c>
      <c r="I5097">
        <v>9706</v>
      </c>
      <c r="J5097" t="s">
        <v>3103</v>
      </c>
      <c r="K5097" t="s">
        <v>2949</v>
      </c>
      <c r="L5097">
        <v>5630</v>
      </c>
      <c r="M5097">
        <v>5500</v>
      </c>
      <c r="N5097">
        <v>200</v>
      </c>
      <c r="O5097" t="s">
        <v>2927</v>
      </c>
      <c r="P5097">
        <v>7.4340072570968405E-2</v>
      </c>
      <c r="Q5097">
        <v>0.80421778812443301</v>
      </c>
      <c r="R5097">
        <v>0.94787351757099203</v>
      </c>
      <c r="S5097">
        <v>5.8449846818356403E-2</v>
      </c>
      <c r="T5097">
        <v>-0.59974118172177004</v>
      </c>
      <c r="U5097">
        <v>0.59974118172177004</v>
      </c>
      <c r="V5097">
        <v>0.91138079817339601</v>
      </c>
      <c r="W5097">
        <v>-4.18</v>
      </c>
      <c r="X5097">
        <v>9.5</v>
      </c>
      <c r="Y5097">
        <v>25024</v>
      </c>
      <c r="Z5097">
        <v>3575</v>
      </c>
      <c r="AA5097">
        <v>0.36</v>
      </c>
      <c r="AB5097">
        <v>7</v>
      </c>
      <c r="AC5097">
        <v>4</v>
      </c>
      <c r="AD5097">
        <v>3</v>
      </c>
      <c r="AE5097">
        <v>57.14</v>
      </c>
      <c r="AF5097">
        <v>11</v>
      </c>
      <c r="AG5097">
        <v>3</v>
      </c>
      <c r="AH5097">
        <v>3</v>
      </c>
      <c r="AI5097">
        <v>1</v>
      </c>
    </row>
    <row r="5098" spans="1:35" x14ac:dyDescent="0.2">
      <c r="A5098" s="102">
        <v>5351</v>
      </c>
      <c r="B5098">
        <v>2281</v>
      </c>
      <c r="C5098" t="s">
        <v>1361</v>
      </c>
      <c r="D5098" t="s">
        <v>2955</v>
      </c>
      <c r="E5098">
        <v>2684</v>
      </c>
      <c r="F5098">
        <v>2671</v>
      </c>
      <c r="G5098">
        <v>200</v>
      </c>
      <c r="H5098" t="s">
        <v>2927</v>
      </c>
      <c r="I5098">
        <v>3141</v>
      </c>
      <c r="J5098" t="s">
        <v>3133</v>
      </c>
      <c r="K5098" t="s">
        <v>2953</v>
      </c>
      <c r="L5098">
        <v>6330</v>
      </c>
      <c r="M5098">
        <v>6320</v>
      </c>
      <c r="N5098">
        <v>100</v>
      </c>
      <c r="O5098" t="s">
        <v>2930</v>
      </c>
      <c r="P5098">
        <v>0.353124396309278</v>
      </c>
      <c r="Q5098">
        <v>0.84443660425886902</v>
      </c>
      <c r="R5098">
        <v>5.1069339512834197E-2</v>
      </c>
      <c r="S5098">
        <v>0.124857591752721</v>
      </c>
      <c r="T5098">
        <v>1.8438835042264801</v>
      </c>
      <c r="U5098">
        <v>1.8438835042264801</v>
      </c>
      <c r="V5098">
        <v>1.77581362368631</v>
      </c>
      <c r="W5098">
        <v>8.27</v>
      </c>
      <c r="X5098">
        <v>15.47</v>
      </c>
      <c r="Y5098">
        <v>24929</v>
      </c>
      <c r="Z5098">
        <v>1781</v>
      </c>
      <c r="AA5098">
        <v>0.2</v>
      </c>
      <c r="AB5098">
        <v>14</v>
      </c>
      <c r="AC5098">
        <v>7</v>
      </c>
      <c r="AD5098">
        <v>7</v>
      </c>
      <c r="AE5098">
        <v>50</v>
      </c>
      <c r="AF5098">
        <v>8</v>
      </c>
      <c r="AG5098">
        <v>7</v>
      </c>
      <c r="AH5098">
        <v>4</v>
      </c>
      <c r="AI5098">
        <v>3</v>
      </c>
    </row>
    <row r="5099" spans="1:35" x14ac:dyDescent="0.2">
      <c r="A5099" s="102">
        <v>5996</v>
      </c>
      <c r="B5099">
        <v>1983</v>
      </c>
      <c r="C5099" t="s">
        <v>3696</v>
      </c>
      <c r="D5099" t="s">
        <v>2937</v>
      </c>
      <c r="E5099">
        <v>2664</v>
      </c>
      <c r="F5099">
        <v>2665</v>
      </c>
      <c r="G5099">
        <v>400</v>
      </c>
      <c r="H5099" t="s">
        <v>2927</v>
      </c>
      <c r="I5099">
        <v>7701</v>
      </c>
      <c r="J5099" t="s">
        <v>3705</v>
      </c>
      <c r="K5099" t="s">
        <v>2936</v>
      </c>
      <c r="L5099">
        <v>3225</v>
      </c>
      <c r="M5099">
        <v>3235</v>
      </c>
      <c r="N5099">
        <v>300</v>
      </c>
      <c r="O5099" t="s">
        <v>2930</v>
      </c>
      <c r="P5099">
        <v>0.39410830264121</v>
      </c>
      <c r="Q5099">
        <v>0.83606751316577899</v>
      </c>
      <c r="R5099">
        <v>0.50193668120819102</v>
      </c>
      <c r="S5099">
        <v>0.221523101264747</v>
      </c>
      <c r="T5099">
        <v>1.16859760706097</v>
      </c>
      <c r="U5099">
        <v>1.16859760706097</v>
      </c>
      <c r="V5099">
        <v>1.1744392398371499</v>
      </c>
      <c r="W5099">
        <v>5.95</v>
      </c>
      <c r="X5099">
        <v>9.84</v>
      </c>
      <c r="Y5099">
        <v>24849</v>
      </c>
      <c r="Z5099">
        <v>1553</v>
      </c>
      <c r="AA5099">
        <v>0.03</v>
      </c>
      <c r="AB5099">
        <v>16</v>
      </c>
      <c r="AC5099">
        <v>9</v>
      </c>
      <c r="AD5099">
        <v>7</v>
      </c>
      <c r="AE5099">
        <v>56.25</v>
      </c>
      <c r="AF5099">
        <v>12</v>
      </c>
      <c r="AG5099">
        <v>4</v>
      </c>
      <c r="AH5099">
        <v>4</v>
      </c>
      <c r="AI5099">
        <v>8</v>
      </c>
    </row>
    <row r="5100" spans="1:35" x14ac:dyDescent="0.2">
      <c r="A5100" s="102">
        <v>6140</v>
      </c>
      <c r="B5100">
        <v>2127</v>
      </c>
      <c r="C5100" t="s">
        <v>3177</v>
      </c>
      <c r="D5100" t="s">
        <v>2942</v>
      </c>
      <c r="E5100">
        <v>3750</v>
      </c>
      <c r="F5100">
        <v>3830</v>
      </c>
      <c r="G5100">
        <v>200</v>
      </c>
      <c r="H5100" t="s">
        <v>2927</v>
      </c>
      <c r="I5100">
        <v>6856</v>
      </c>
      <c r="J5100" t="s">
        <v>235</v>
      </c>
      <c r="K5100" t="s">
        <v>2932</v>
      </c>
      <c r="L5100">
        <v>7250</v>
      </c>
      <c r="M5100">
        <v>7210</v>
      </c>
      <c r="N5100">
        <v>100</v>
      </c>
      <c r="O5100" t="s">
        <v>2930</v>
      </c>
      <c r="P5100">
        <v>7.97453174607161E-2</v>
      </c>
      <c r="Q5100">
        <v>0.83404759619400803</v>
      </c>
      <c r="R5100">
        <v>0.77501666248207601</v>
      </c>
      <c r="S5100">
        <v>0.21453159000267499</v>
      </c>
      <c r="T5100">
        <v>0.95440677833929499</v>
      </c>
      <c r="U5100">
        <v>0.95440677833929499</v>
      </c>
      <c r="V5100">
        <v>0.855853008399313</v>
      </c>
      <c r="W5100">
        <v>7.21</v>
      </c>
      <c r="X5100">
        <v>6.24</v>
      </c>
      <c r="Y5100">
        <v>24763</v>
      </c>
      <c r="Z5100">
        <v>2476</v>
      </c>
      <c r="AA5100">
        <v>0.12</v>
      </c>
      <c r="AB5100">
        <v>10</v>
      </c>
      <c r="AC5100">
        <v>5</v>
      </c>
      <c r="AD5100">
        <v>5</v>
      </c>
      <c r="AE5100">
        <v>50</v>
      </c>
      <c r="AF5100">
        <v>10</v>
      </c>
      <c r="AG5100">
        <v>6</v>
      </c>
      <c r="AH5100">
        <v>3</v>
      </c>
      <c r="AI5100">
        <v>1</v>
      </c>
    </row>
    <row r="5101" spans="1:35" x14ac:dyDescent="0.2">
      <c r="A5101" s="102">
        <v>2705</v>
      </c>
      <c r="B5101">
        <v>4626</v>
      </c>
      <c r="C5101" t="s">
        <v>3260</v>
      </c>
      <c r="D5101" t="s">
        <v>2952</v>
      </c>
      <c r="E5101">
        <v>5170</v>
      </c>
      <c r="F5101">
        <v>5140</v>
      </c>
      <c r="G5101">
        <v>200</v>
      </c>
      <c r="H5101" t="s">
        <v>2927</v>
      </c>
      <c r="I5101">
        <v>6952</v>
      </c>
      <c r="J5101" t="s">
        <v>540</v>
      </c>
      <c r="K5101" t="s">
        <v>2932</v>
      </c>
      <c r="L5101">
        <v>2036</v>
      </c>
      <c r="M5101">
        <v>2031</v>
      </c>
      <c r="N5101">
        <v>500</v>
      </c>
      <c r="O5101" t="s">
        <v>2930</v>
      </c>
      <c r="P5101">
        <v>0.24681257596094899</v>
      </c>
      <c r="Q5101">
        <v>0.88473923928602005</v>
      </c>
      <c r="R5101">
        <v>0.87926319567107902</v>
      </c>
      <c r="S5101">
        <v>2.43076877280412E-3</v>
      </c>
      <c r="T5101">
        <v>3.0005256269581602</v>
      </c>
      <c r="U5101">
        <v>3.0005256269581602</v>
      </c>
      <c r="V5101">
        <v>3.1324060181589801</v>
      </c>
      <c r="W5101">
        <v>16.57</v>
      </c>
      <c r="X5101">
        <v>1.22</v>
      </c>
      <c r="Y5101">
        <v>24715</v>
      </c>
      <c r="Z5101">
        <v>1177</v>
      </c>
      <c r="AA5101">
        <v>-0.01</v>
      </c>
      <c r="AB5101">
        <v>21</v>
      </c>
      <c r="AC5101">
        <v>10</v>
      </c>
      <c r="AD5101">
        <v>11</v>
      </c>
      <c r="AE5101">
        <v>47.62</v>
      </c>
      <c r="AF5101">
        <v>14</v>
      </c>
      <c r="AG5101">
        <v>7</v>
      </c>
      <c r="AH5101">
        <v>5</v>
      </c>
      <c r="AI5101">
        <v>9</v>
      </c>
    </row>
    <row r="5102" spans="1:35" x14ac:dyDescent="0.2">
      <c r="A5102" s="102">
        <v>2127</v>
      </c>
      <c r="B5102">
        <v>1808</v>
      </c>
      <c r="C5102" t="s">
        <v>711</v>
      </c>
      <c r="D5102" t="s">
        <v>2937</v>
      </c>
      <c r="E5102">
        <v>1494</v>
      </c>
      <c r="F5102">
        <v>1494</v>
      </c>
      <c r="G5102">
        <v>700</v>
      </c>
      <c r="H5102" t="s">
        <v>2930</v>
      </c>
      <c r="I5102">
        <v>4626</v>
      </c>
      <c r="J5102" t="s">
        <v>3260</v>
      </c>
      <c r="K5102" t="s">
        <v>2952</v>
      </c>
      <c r="L5102">
        <v>5170</v>
      </c>
      <c r="M5102">
        <v>5140</v>
      </c>
      <c r="N5102">
        <v>200</v>
      </c>
      <c r="O5102" t="s">
        <v>2927</v>
      </c>
      <c r="P5102">
        <v>0.51730566439343695</v>
      </c>
      <c r="Q5102">
        <v>0.89387796718025003</v>
      </c>
      <c r="R5102">
        <v>0.41096316649192499</v>
      </c>
      <c r="S5102">
        <v>5.1331973876229002E-2</v>
      </c>
      <c r="T5102">
        <v>-2.80895157099155</v>
      </c>
      <c r="U5102">
        <v>2.80895157099155</v>
      </c>
      <c r="V5102">
        <v>3.25823776014711</v>
      </c>
      <c r="W5102">
        <v>-14.67</v>
      </c>
      <c r="X5102">
        <v>1.73</v>
      </c>
      <c r="Y5102">
        <v>24696</v>
      </c>
      <c r="Z5102">
        <v>1176</v>
      </c>
      <c r="AA5102">
        <v>0</v>
      </c>
      <c r="AB5102">
        <v>21</v>
      </c>
      <c r="AC5102">
        <v>12</v>
      </c>
      <c r="AD5102">
        <v>9</v>
      </c>
      <c r="AE5102">
        <v>57.14</v>
      </c>
      <c r="AF5102">
        <v>13</v>
      </c>
      <c r="AG5102">
        <v>5</v>
      </c>
      <c r="AH5102">
        <v>6</v>
      </c>
      <c r="AI5102">
        <v>10</v>
      </c>
    </row>
    <row r="5103" spans="1:35" x14ac:dyDescent="0.2">
      <c r="A5103" s="102">
        <v>3880</v>
      </c>
      <c r="B5103">
        <v>5332</v>
      </c>
      <c r="C5103" t="s">
        <v>864</v>
      </c>
      <c r="D5103" t="s">
        <v>2926</v>
      </c>
      <c r="E5103">
        <v>5000</v>
      </c>
      <c r="F5103">
        <v>5010</v>
      </c>
      <c r="G5103">
        <v>100</v>
      </c>
      <c r="H5103" t="s">
        <v>2927</v>
      </c>
      <c r="I5103">
        <v>6988</v>
      </c>
      <c r="J5103" t="s">
        <v>65</v>
      </c>
      <c r="K5103" t="s">
        <v>2952</v>
      </c>
      <c r="L5103">
        <v>6340</v>
      </c>
      <c r="M5103">
        <v>6310</v>
      </c>
      <c r="N5103">
        <v>100</v>
      </c>
      <c r="O5103" t="s">
        <v>2930</v>
      </c>
      <c r="P5103">
        <v>0.40415423761330499</v>
      </c>
      <c r="Q5103">
        <v>0.86544130791271701</v>
      </c>
      <c r="R5103">
        <v>0.20000449373889001</v>
      </c>
      <c r="S5103">
        <v>2.2697928120679899E-2</v>
      </c>
      <c r="T5103">
        <v>2.0288123700100398</v>
      </c>
      <c r="U5103">
        <v>2.0288123700100398</v>
      </c>
      <c r="V5103">
        <v>1.73510515480868</v>
      </c>
      <c r="W5103">
        <v>4.46</v>
      </c>
      <c r="X5103">
        <v>20.6</v>
      </c>
      <c r="Y5103">
        <v>24651</v>
      </c>
      <c r="Z5103">
        <v>6163</v>
      </c>
      <c r="AA5103">
        <v>0.23</v>
      </c>
      <c r="AB5103">
        <v>4</v>
      </c>
      <c r="AC5103">
        <v>2</v>
      </c>
      <c r="AD5103">
        <v>2</v>
      </c>
      <c r="AE5103">
        <v>50</v>
      </c>
      <c r="AF5103">
        <v>12</v>
      </c>
      <c r="AG5103">
        <v>2</v>
      </c>
      <c r="AH5103">
        <v>1</v>
      </c>
      <c r="AI5103">
        <v>1</v>
      </c>
    </row>
    <row r="5104" spans="1:35" x14ac:dyDescent="0.2">
      <c r="A5104" s="102">
        <v>2796</v>
      </c>
      <c r="B5104">
        <v>4203</v>
      </c>
      <c r="C5104" t="s">
        <v>821</v>
      </c>
      <c r="D5104" t="s">
        <v>2952</v>
      </c>
      <c r="E5104">
        <v>4245</v>
      </c>
      <c r="F5104">
        <v>4155</v>
      </c>
      <c r="G5104">
        <v>200</v>
      </c>
      <c r="H5104" t="s">
        <v>2930</v>
      </c>
      <c r="I5104">
        <v>4634</v>
      </c>
      <c r="J5104" t="s">
        <v>66</v>
      </c>
      <c r="K5104" t="s">
        <v>2952</v>
      </c>
      <c r="L5104">
        <v>2600</v>
      </c>
      <c r="M5104">
        <v>2582</v>
      </c>
      <c r="N5104">
        <v>300</v>
      </c>
      <c r="O5104" t="s">
        <v>2927</v>
      </c>
      <c r="P5104">
        <v>0.70817456454088101</v>
      </c>
      <c r="Q5104">
        <v>0.88310524192808304</v>
      </c>
      <c r="R5104">
        <v>0.74664119757153102</v>
      </c>
      <c r="S5104">
        <v>2.1136869141465502E-2</v>
      </c>
      <c r="T5104">
        <v>-0.31404097402971898</v>
      </c>
      <c r="U5104">
        <v>0.31404097402971898</v>
      </c>
      <c r="V5104">
        <v>6.8803487999791996E-2</v>
      </c>
      <c r="W5104">
        <v>-1.06</v>
      </c>
      <c r="X5104">
        <v>6.79</v>
      </c>
      <c r="Y5104">
        <v>24600</v>
      </c>
      <c r="Z5104">
        <v>1757</v>
      </c>
      <c r="AA5104">
        <v>0.11</v>
      </c>
      <c r="AB5104">
        <v>14</v>
      </c>
      <c r="AC5104">
        <v>9</v>
      </c>
      <c r="AD5104">
        <v>5</v>
      </c>
      <c r="AE5104">
        <v>64.290000000000006</v>
      </c>
      <c r="AF5104">
        <v>15</v>
      </c>
      <c r="AG5104">
        <v>2</v>
      </c>
      <c r="AH5104">
        <v>2</v>
      </c>
      <c r="AI5104">
        <v>10</v>
      </c>
    </row>
    <row r="5105" spans="1:35" x14ac:dyDescent="0.2">
      <c r="A5105" s="102">
        <v>2627</v>
      </c>
      <c r="B5105">
        <v>4118</v>
      </c>
      <c r="C5105" t="s">
        <v>3246</v>
      </c>
      <c r="D5105" t="s">
        <v>2952</v>
      </c>
      <c r="E5105">
        <v>3545</v>
      </c>
      <c r="F5105">
        <v>3520</v>
      </c>
      <c r="G5105">
        <v>300</v>
      </c>
      <c r="H5105" t="s">
        <v>2927</v>
      </c>
      <c r="I5105">
        <v>5233</v>
      </c>
      <c r="J5105" t="s">
        <v>3195</v>
      </c>
      <c r="K5105" t="s">
        <v>2926</v>
      </c>
      <c r="L5105">
        <v>3035</v>
      </c>
      <c r="M5105">
        <v>3040</v>
      </c>
      <c r="N5105">
        <v>300</v>
      </c>
      <c r="O5105" t="s">
        <v>2930</v>
      </c>
      <c r="P5105">
        <v>0.48655628270399298</v>
      </c>
      <c r="Q5105">
        <v>0.88591902106854303</v>
      </c>
      <c r="R5105">
        <v>0.87225817930030303</v>
      </c>
      <c r="S5105">
        <v>0.45570578918217902</v>
      </c>
      <c r="T5105">
        <v>0.799875997537011</v>
      </c>
      <c r="U5105">
        <v>0.799875997537011</v>
      </c>
      <c r="V5105">
        <v>1.0118487688647</v>
      </c>
      <c r="W5105">
        <v>3.1</v>
      </c>
      <c r="X5105">
        <v>13.64</v>
      </c>
      <c r="Y5105">
        <v>24568</v>
      </c>
      <c r="Z5105">
        <v>2047</v>
      </c>
      <c r="AA5105">
        <v>0.14000000000000001</v>
      </c>
      <c r="AB5105">
        <v>12</v>
      </c>
      <c r="AC5105">
        <v>7</v>
      </c>
      <c r="AD5105">
        <v>5</v>
      </c>
      <c r="AE5105">
        <v>58.33</v>
      </c>
      <c r="AF5105">
        <v>11</v>
      </c>
      <c r="AG5105">
        <v>5</v>
      </c>
      <c r="AH5105">
        <v>3</v>
      </c>
      <c r="AI5105">
        <v>4</v>
      </c>
    </row>
    <row r="5106" spans="1:35" x14ac:dyDescent="0.2">
      <c r="A5106" s="102">
        <v>1545</v>
      </c>
      <c r="B5106">
        <v>6981</v>
      </c>
      <c r="C5106" t="s">
        <v>3182</v>
      </c>
      <c r="D5106" t="s">
        <v>2932</v>
      </c>
      <c r="E5106">
        <v>6711</v>
      </c>
      <c r="F5106">
        <v>6620</v>
      </c>
      <c r="G5106">
        <v>100</v>
      </c>
      <c r="H5106" t="s">
        <v>2927</v>
      </c>
      <c r="I5106">
        <v>8002</v>
      </c>
      <c r="J5106" t="s">
        <v>29</v>
      </c>
      <c r="K5106" t="s">
        <v>2934</v>
      </c>
      <c r="L5106">
        <v>810.6</v>
      </c>
      <c r="M5106">
        <v>808.5</v>
      </c>
      <c r="N5106">
        <v>800</v>
      </c>
      <c r="O5106" t="s">
        <v>2930</v>
      </c>
      <c r="P5106">
        <v>0.59368741833289795</v>
      </c>
      <c r="Q5106">
        <v>0.90438108524035499</v>
      </c>
      <c r="R5106">
        <v>0.76986576608537605</v>
      </c>
      <c r="S5106">
        <v>7.2315477186982099E-2</v>
      </c>
      <c r="T5106">
        <v>0.88388521639897999</v>
      </c>
      <c r="U5106">
        <v>0.88388521639897999</v>
      </c>
      <c r="V5106">
        <v>1.04833641918031</v>
      </c>
      <c r="W5106">
        <v>2.41</v>
      </c>
      <c r="X5106">
        <v>2.2999999999999998</v>
      </c>
      <c r="Y5106">
        <v>24509</v>
      </c>
      <c r="Z5106">
        <v>1066</v>
      </c>
      <c r="AA5106">
        <v>0.02</v>
      </c>
      <c r="AB5106">
        <v>23</v>
      </c>
      <c r="AC5106">
        <v>11</v>
      </c>
      <c r="AD5106">
        <v>12</v>
      </c>
      <c r="AE5106">
        <v>47.83</v>
      </c>
      <c r="AF5106">
        <v>11</v>
      </c>
      <c r="AG5106">
        <v>9</v>
      </c>
      <c r="AH5106">
        <v>7</v>
      </c>
      <c r="AI5106">
        <v>7</v>
      </c>
    </row>
    <row r="5107" spans="1:35" x14ac:dyDescent="0.2">
      <c r="A5107" s="102">
        <v>7732</v>
      </c>
      <c r="B5107">
        <v>2371</v>
      </c>
      <c r="C5107" t="s">
        <v>737</v>
      </c>
      <c r="D5107" t="s">
        <v>2942</v>
      </c>
      <c r="E5107">
        <v>3005</v>
      </c>
      <c r="F5107">
        <v>3080</v>
      </c>
      <c r="G5107">
        <v>300</v>
      </c>
      <c r="H5107" t="s">
        <v>2927</v>
      </c>
      <c r="I5107">
        <v>3088</v>
      </c>
      <c r="J5107" t="s">
        <v>768</v>
      </c>
      <c r="K5107" t="s">
        <v>2953</v>
      </c>
      <c r="L5107">
        <v>4510</v>
      </c>
      <c r="M5107">
        <v>4435</v>
      </c>
      <c r="N5107">
        <v>200</v>
      </c>
      <c r="O5107" t="s">
        <v>2930</v>
      </c>
      <c r="P5107">
        <v>0.83627256660506899</v>
      </c>
      <c r="Q5107">
        <v>0.81292641162611801</v>
      </c>
      <c r="R5107">
        <v>3.05570391433144E-2</v>
      </c>
      <c r="S5107">
        <v>0.22264472316245901</v>
      </c>
      <c r="T5107">
        <v>1.95593622749337</v>
      </c>
      <c r="U5107">
        <v>1.95593622749337</v>
      </c>
      <c r="V5107">
        <v>0.73391770038758397</v>
      </c>
      <c r="W5107">
        <v>7.12</v>
      </c>
      <c r="X5107">
        <v>4.17</v>
      </c>
      <c r="Y5107">
        <v>24416</v>
      </c>
      <c r="Z5107">
        <v>1285</v>
      </c>
      <c r="AA5107">
        <v>0.18</v>
      </c>
      <c r="AB5107">
        <v>19</v>
      </c>
      <c r="AC5107">
        <v>11</v>
      </c>
      <c r="AD5107">
        <v>8</v>
      </c>
      <c r="AE5107">
        <v>57.89</v>
      </c>
      <c r="AF5107">
        <v>11</v>
      </c>
      <c r="AG5107">
        <v>8</v>
      </c>
      <c r="AH5107">
        <v>5</v>
      </c>
      <c r="AI5107">
        <v>6</v>
      </c>
    </row>
    <row r="5108" spans="1:35" x14ac:dyDescent="0.2">
      <c r="A5108" s="102">
        <v>793</v>
      </c>
      <c r="B5108">
        <v>4095</v>
      </c>
      <c r="C5108" t="s">
        <v>3672</v>
      </c>
      <c r="D5108" t="s">
        <v>2952</v>
      </c>
      <c r="E5108">
        <v>1200</v>
      </c>
      <c r="F5108">
        <v>1184</v>
      </c>
      <c r="G5108">
        <v>900</v>
      </c>
      <c r="H5108" t="s">
        <v>2930</v>
      </c>
      <c r="I5108">
        <v>7182</v>
      </c>
      <c r="J5108" t="s">
        <v>3094</v>
      </c>
      <c r="K5108" t="s">
        <v>2990</v>
      </c>
      <c r="L5108">
        <v>1050</v>
      </c>
      <c r="M5108">
        <v>1047</v>
      </c>
      <c r="N5108">
        <v>1000</v>
      </c>
      <c r="O5108" t="s">
        <v>2927</v>
      </c>
      <c r="P5108">
        <v>0.58415023970187896</v>
      </c>
      <c r="Q5108">
        <v>0.92217941700392803</v>
      </c>
      <c r="R5108">
        <v>0.49678591816059497</v>
      </c>
      <c r="S5108">
        <v>4.49196299674001E-2</v>
      </c>
      <c r="T5108">
        <v>-2.33199888465635E-2</v>
      </c>
      <c r="U5108">
        <v>2.33199888465635E-2</v>
      </c>
      <c r="V5108">
        <v>0.209024692046588</v>
      </c>
      <c r="W5108">
        <v>-0.06</v>
      </c>
      <c r="X5108">
        <v>1.75</v>
      </c>
      <c r="Y5108">
        <v>24378</v>
      </c>
      <c r="Z5108">
        <v>1741</v>
      </c>
      <c r="AA5108">
        <v>0.06</v>
      </c>
      <c r="AB5108">
        <v>14</v>
      </c>
      <c r="AC5108">
        <v>8</v>
      </c>
      <c r="AD5108">
        <v>6</v>
      </c>
      <c r="AE5108">
        <v>57.14</v>
      </c>
      <c r="AF5108">
        <v>16</v>
      </c>
      <c r="AG5108">
        <v>3</v>
      </c>
      <c r="AH5108">
        <v>2</v>
      </c>
      <c r="AI5108">
        <v>9</v>
      </c>
    </row>
    <row r="5109" spans="1:35" x14ac:dyDescent="0.2">
      <c r="A5109" s="102">
        <v>659</v>
      </c>
      <c r="B5109">
        <v>1928</v>
      </c>
      <c r="C5109" t="s">
        <v>220</v>
      </c>
      <c r="D5109" t="s">
        <v>2937</v>
      </c>
      <c r="E5109">
        <v>2445</v>
      </c>
      <c r="F5109">
        <v>2442</v>
      </c>
      <c r="G5109">
        <v>400</v>
      </c>
      <c r="H5109" t="s">
        <v>2930</v>
      </c>
      <c r="I5109">
        <v>4552</v>
      </c>
      <c r="J5109" t="s">
        <v>3582</v>
      </c>
      <c r="K5109" t="s">
        <v>2950</v>
      </c>
      <c r="L5109">
        <v>10030</v>
      </c>
      <c r="M5109">
        <v>10050</v>
      </c>
      <c r="N5109">
        <v>100</v>
      </c>
      <c r="O5109" t="s">
        <v>2927</v>
      </c>
      <c r="P5109">
        <v>0.70137448341419195</v>
      </c>
      <c r="Q5109">
        <v>0.92593652035752405</v>
      </c>
      <c r="R5109">
        <v>1.1619240035560601E-2</v>
      </c>
      <c r="S5109">
        <v>0.19411262796322601</v>
      </c>
      <c r="T5109">
        <v>-1.7583176965710801</v>
      </c>
      <c r="U5109">
        <v>1.7583176965710801</v>
      </c>
      <c r="V5109">
        <v>1.8362337932506401</v>
      </c>
      <c r="W5109">
        <v>-9.43</v>
      </c>
      <c r="X5109">
        <v>2.81</v>
      </c>
      <c r="Y5109">
        <v>24351</v>
      </c>
      <c r="Z5109">
        <v>2214</v>
      </c>
      <c r="AA5109">
        <v>0.25</v>
      </c>
      <c r="AB5109">
        <v>11</v>
      </c>
      <c r="AC5109">
        <v>6</v>
      </c>
      <c r="AD5109">
        <v>5</v>
      </c>
      <c r="AE5109">
        <v>54.55</v>
      </c>
      <c r="AF5109">
        <v>12</v>
      </c>
      <c r="AG5109">
        <v>5</v>
      </c>
      <c r="AH5109">
        <v>3</v>
      </c>
      <c r="AI5109">
        <v>3</v>
      </c>
    </row>
    <row r="5110" spans="1:35" x14ac:dyDescent="0.2">
      <c r="A5110" s="102">
        <v>4314</v>
      </c>
      <c r="B5110">
        <v>5929</v>
      </c>
      <c r="C5110" t="s">
        <v>3718</v>
      </c>
      <c r="D5110" t="s">
        <v>3194</v>
      </c>
      <c r="E5110">
        <v>1222</v>
      </c>
      <c r="F5110">
        <v>1215</v>
      </c>
      <c r="G5110">
        <v>800</v>
      </c>
      <c r="H5110" t="s">
        <v>2927</v>
      </c>
      <c r="I5110">
        <v>7240</v>
      </c>
      <c r="J5110" t="s">
        <v>964</v>
      </c>
      <c r="K5110" t="s">
        <v>2945</v>
      </c>
      <c r="L5110">
        <v>1633</v>
      </c>
      <c r="M5110">
        <v>1578</v>
      </c>
      <c r="N5110">
        <v>600</v>
      </c>
      <c r="O5110" t="s">
        <v>2930</v>
      </c>
      <c r="P5110">
        <v>0.73922040905771302</v>
      </c>
      <c r="Q5110">
        <v>0.85877636889336195</v>
      </c>
      <c r="R5110">
        <v>0.17104279574207501</v>
      </c>
      <c r="S5110">
        <v>6.4862245329518703E-2</v>
      </c>
      <c r="T5110">
        <v>1.1250009369712901</v>
      </c>
      <c r="U5110">
        <v>1.1250009369712901</v>
      </c>
      <c r="V5110">
        <v>0.54317535188725696</v>
      </c>
      <c r="W5110">
        <v>3.39</v>
      </c>
      <c r="X5110">
        <v>2.66</v>
      </c>
      <c r="Y5110">
        <v>24347</v>
      </c>
      <c r="Z5110">
        <v>1281</v>
      </c>
      <c r="AA5110">
        <v>0.1</v>
      </c>
      <c r="AB5110">
        <v>19</v>
      </c>
      <c r="AC5110">
        <v>12</v>
      </c>
      <c r="AD5110">
        <v>7</v>
      </c>
      <c r="AE5110">
        <v>63.16</v>
      </c>
      <c r="AF5110">
        <v>13</v>
      </c>
      <c r="AG5110">
        <v>5</v>
      </c>
      <c r="AH5110">
        <v>5</v>
      </c>
      <c r="AI5110">
        <v>9</v>
      </c>
    </row>
    <row r="5111" spans="1:35" x14ac:dyDescent="0.2">
      <c r="A5111" s="102">
        <v>408</v>
      </c>
      <c r="B5111">
        <v>2222</v>
      </c>
      <c r="C5111" t="s">
        <v>730</v>
      </c>
      <c r="D5111" t="s">
        <v>2955</v>
      </c>
      <c r="E5111">
        <v>7150</v>
      </c>
      <c r="F5111">
        <v>6920</v>
      </c>
      <c r="G5111">
        <v>100</v>
      </c>
      <c r="H5111" t="s">
        <v>2930</v>
      </c>
      <c r="I5111">
        <v>4516</v>
      </c>
      <c r="J5111" t="s">
        <v>3698</v>
      </c>
      <c r="K5111" t="s">
        <v>2950</v>
      </c>
      <c r="L5111">
        <v>8990</v>
      </c>
      <c r="M5111">
        <v>9360</v>
      </c>
      <c r="N5111">
        <v>100</v>
      </c>
      <c r="O5111" t="s">
        <v>2927</v>
      </c>
      <c r="P5111">
        <v>0.55267126016614598</v>
      </c>
      <c r="Q5111">
        <v>0.93461237083795301</v>
      </c>
      <c r="R5111">
        <v>0.34992349360585101</v>
      </c>
      <c r="S5111">
        <v>1.05266791037567E-2</v>
      </c>
      <c r="T5111">
        <v>-1.5896888415975801</v>
      </c>
      <c r="U5111">
        <v>1.5896888415975801</v>
      </c>
      <c r="V5111">
        <v>7.5086257550494001E-2</v>
      </c>
      <c r="W5111">
        <v>-8.65</v>
      </c>
      <c r="X5111">
        <v>26.07</v>
      </c>
      <c r="Y5111">
        <v>24316</v>
      </c>
      <c r="Z5111">
        <v>4863</v>
      </c>
      <c r="AA5111">
        <v>0.25</v>
      </c>
      <c r="AB5111">
        <v>5</v>
      </c>
      <c r="AC5111">
        <v>3</v>
      </c>
      <c r="AD5111">
        <v>2</v>
      </c>
      <c r="AE5111">
        <v>60</v>
      </c>
      <c r="AF5111">
        <v>6</v>
      </c>
      <c r="AG5111">
        <v>3</v>
      </c>
      <c r="AH5111">
        <v>2</v>
      </c>
      <c r="AI5111">
        <v>0</v>
      </c>
    </row>
    <row r="5112" spans="1:35" x14ac:dyDescent="0.2">
      <c r="A5112" s="102">
        <v>795</v>
      </c>
      <c r="B5112">
        <v>1801</v>
      </c>
      <c r="C5112" t="s">
        <v>3684</v>
      </c>
      <c r="D5112" t="s">
        <v>2937</v>
      </c>
      <c r="E5112">
        <v>4570</v>
      </c>
      <c r="F5112">
        <v>4465</v>
      </c>
      <c r="G5112">
        <v>200</v>
      </c>
      <c r="H5112" t="s">
        <v>2930</v>
      </c>
      <c r="I5112">
        <v>8086</v>
      </c>
      <c r="J5112" t="s">
        <v>3288</v>
      </c>
      <c r="K5112" t="s">
        <v>2936</v>
      </c>
      <c r="L5112">
        <v>1295</v>
      </c>
      <c r="M5112">
        <v>1326</v>
      </c>
      <c r="N5112">
        <v>700</v>
      </c>
      <c r="O5112" t="s">
        <v>2927</v>
      </c>
      <c r="P5112">
        <v>0.237494896035543</v>
      </c>
      <c r="Q5112">
        <v>0.92205861647238996</v>
      </c>
      <c r="R5112">
        <v>0.63640906381681805</v>
      </c>
      <c r="S5112">
        <v>4.6903731781093097E-2</v>
      </c>
      <c r="T5112">
        <v>-0.66902693165860505</v>
      </c>
      <c r="U5112">
        <v>0.66902693165860505</v>
      </c>
      <c r="V5112">
        <v>1.3663051631079699</v>
      </c>
      <c r="W5112">
        <v>-2.0499999999999998</v>
      </c>
      <c r="X5112">
        <v>3.94</v>
      </c>
      <c r="Y5112">
        <v>24291</v>
      </c>
      <c r="Z5112">
        <v>1350</v>
      </c>
      <c r="AA5112">
        <v>0.17</v>
      </c>
      <c r="AB5112">
        <v>18</v>
      </c>
      <c r="AC5112">
        <v>10</v>
      </c>
      <c r="AD5112">
        <v>8</v>
      </c>
      <c r="AE5112">
        <v>55.56</v>
      </c>
      <c r="AF5112">
        <v>11</v>
      </c>
      <c r="AG5112">
        <v>8</v>
      </c>
      <c r="AH5112">
        <v>5</v>
      </c>
      <c r="AI5112">
        <v>5</v>
      </c>
    </row>
    <row r="5113" spans="1:35" x14ac:dyDescent="0.2">
      <c r="A5113" s="102">
        <v>930</v>
      </c>
      <c r="B5113">
        <v>6371</v>
      </c>
      <c r="C5113" t="s">
        <v>3148</v>
      </c>
      <c r="D5113" t="s">
        <v>2940</v>
      </c>
      <c r="E5113">
        <v>3540</v>
      </c>
      <c r="F5113">
        <v>3530</v>
      </c>
      <c r="G5113">
        <v>300</v>
      </c>
      <c r="H5113" t="s">
        <v>2927</v>
      </c>
      <c r="I5113">
        <v>6472</v>
      </c>
      <c r="J5113" t="s">
        <v>63</v>
      </c>
      <c r="K5113" t="s">
        <v>2940</v>
      </c>
      <c r="L5113">
        <v>302</v>
      </c>
      <c r="M5113">
        <v>299</v>
      </c>
      <c r="N5113">
        <v>3500</v>
      </c>
      <c r="O5113" t="s">
        <v>2930</v>
      </c>
      <c r="P5113">
        <v>0.93972000006957201</v>
      </c>
      <c r="Q5113">
        <v>0.91801986165620397</v>
      </c>
      <c r="R5113">
        <v>5.87681677253988E-2</v>
      </c>
      <c r="S5113">
        <v>6.1535271720352502E-2</v>
      </c>
      <c r="T5113">
        <v>2.2843544734714198</v>
      </c>
      <c r="U5113">
        <v>2.2843544734714198</v>
      </c>
      <c r="V5113">
        <v>0.34819852263019802</v>
      </c>
      <c r="W5113">
        <v>5.32</v>
      </c>
      <c r="X5113">
        <v>1.18</v>
      </c>
      <c r="Y5113">
        <v>24267</v>
      </c>
      <c r="Z5113">
        <v>1517</v>
      </c>
      <c r="AA5113">
        <v>0.13</v>
      </c>
      <c r="AB5113">
        <v>16</v>
      </c>
      <c r="AC5113">
        <v>10</v>
      </c>
      <c r="AD5113">
        <v>6</v>
      </c>
      <c r="AE5113">
        <v>62.5</v>
      </c>
      <c r="AF5113">
        <v>16</v>
      </c>
      <c r="AG5113">
        <v>3</v>
      </c>
      <c r="AH5113">
        <v>3</v>
      </c>
      <c r="AI5113">
        <v>10</v>
      </c>
    </row>
    <row r="5114" spans="1:35" x14ac:dyDescent="0.2">
      <c r="A5114" s="102">
        <v>6379</v>
      </c>
      <c r="B5114">
        <v>6752</v>
      </c>
      <c r="C5114" t="s">
        <v>55</v>
      </c>
      <c r="D5114" t="s">
        <v>2932</v>
      </c>
      <c r="E5114">
        <v>1236.5</v>
      </c>
      <c r="F5114">
        <v>1236</v>
      </c>
      <c r="G5114">
        <v>800</v>
      </c>
      <c r="H5114" t="s">
        <v>2927</v>
      </c>
      <c r="I5114">
        <v>6965</v>
      </c>
      <c r="J5114" t="s">
        <v>3606</v>
      </c>
      <c r="K5114" t="s">
        <v>2932</v>
      </c>
      <c r="L5114">
        <v>4860</v>
      </c>
      <c r="M5114">
        <v>4865</v>
      </c>
      <c r="N5114">
        <v>200</v>
      </c>
      <c r="O5114" t="s">
        <v>2930</v>
      </c>
      <c r="P5114">
        <v>0.726242108656036</v>
      </c>
      <c r="Q5114">
        <v>0.83094987756210004</v>
      </c>
      <c r="R5114">
        <v>0.24966742985846799</v>
      </c>
      <c r="S5114">
        <v>0.31929781478624297</v>
      </c>
      <c r="T5114">
        <v>2.5127908656820899</v>
      </c>
      <c r="U5114">
        <v>2.5127908656820899</v>
      </c>
      <c r="V5114">
        <v>2.9614035293594299</v>
      </c>
      <c r="W5114">
        <v>9.83</v>
      </c>
      <c r="X5114">
        <v>1.62</v>
      </c>
      <c r="Y5114">
        <v>24243</v>
      </c>
      <c r="Z5114">
        <v>1276</v>
      </c>
      <c r="AA5114">
        <v>0.06</v>
      </c>
      <c r="AB5114">
        <v>19</v>
      </c>
      <c r="AC5114">
        <v>9</v>
      </c>
      <c r="AD5114">
        <v>10</v>
      </c>
      <c r="AE5114">
        <v>47.37</v>
      </c>
      <c r="AF5114">
        <v>13</v>
      </c>
      <c r="AG5114">
        <v>5</v>
      </c>
      <c r="AH5114">
        <v>4</v>
      </c>
      <c r="AI5114">
        <v>10</v>
      </c>
    </row>
    <row r="5115" spans="1:35" x14ac:dyDescent="0.2">
      <c r="A5115" s="102">
        <v>5895</v>
      </c>
      <c r="B5115">
        <v>2127</v>
      </c>
      <c r="C5115" t="s">
        <v>3177</v>
      </c>
      <c r="D5115" t="s">
        <v>2942</v>
      </c>
      <c r="E5115">
        <v>3750</v>
      </c>
      <c r="F5115">
        <v>3830</v>
      </c>
      <c r="G5115">
        <v>200</v>
      </c>
      <c r="H5115" t="s">
        <v>2927</v>
      </c>
      <c r="I5115">
        <v>2229</v>
      </c>
      <c r="J5115" t="s">
        <v>731</v>
      </c>
      <c r="K5115" t="s">
        <v>2955</v>
      </c>
      <c r="L5115">
        <v>3340</v>
      </c>
      <c r="M5115">
        <v>3255</v>
      </c>
      <c r="N5115">
        <v>200</v>
      </c>
      <c r="O5115" t="s">
        <v>2930</v>
      </c>
      <c r="P5115">
        <v>0.20185120946077301</v>
      </c>
      <c r="Q5115">
        <v>0.83735037340157303</v>
      </c>
      <c r="R5115">
        <v>0.49568010546645502</v>
      </c>
      <c r="S5115">
        <v>4.8520861695330502E-3</v>
      </c>
      <c r="T5115">
        <v>2.3206509366244998</v>
      </c>
      <c r="U5115">
        <v>2.3206509366244998</v>
      </c>
      <c r="V5115">
        <v>1.9441206423333799</v>
      </c>
      <c r="W5115">
        <v>14.08</v>
      </c>
      <c r="X5115">
        <v>15.01</v>
      </c>
      <c r="Y5115">
        <v>24154</v>
      </c>
      <c r="Z5115">
        <v>1421</v>
      </c>
      <c r="AA5115">
        <v>-0.04</v>
      </c>
      <c r="AB5115">
        <v>17</v>
      </c>
      <c r="AC5115">
        <v>8</v>
      </c>
      <c r="AD5115">
        <v>9</v>
      </c>
      <c r="AE5115">
        <v>47.06</v>
      </c>
      <c r="AF5115">
        <v>10</v>
      </c>
      <c r="AG5115">
        <v>7</v>
      </c>
      <c r="AH5115">
        <v>6</v>
      </c>
      <c r="AI5115">
        <v>4</v>
      </c>
    </row>
    <row r="5116" spans="1:35" x14ac:dyDescent="0.2">
      <c r="A5116" s="102">
        <v>1343</v>
      </c>
      <c r="B5116">
        <v>6976</v>
      </c>
      <c r="C5116" t="s">
        <v>952</v>
      </c>
      <c r="D5116" t="s">
        <v>2932</v>
      </c>
      <c r="E5116">
        <v>3500</v>
      </c>
      <c r="F5116">
        <v>3500</v>
      </c>
      <c r="G5116">
        <v>300</v>
      </c>
      <c r="H5116" t="s">
        <v>2930</v>
      </c>
      <c r="I5116">
        <v>8806</v>
      </c>
      <c r="J5116" t="s">
        <v>3192</v>
      </c>
      <c r="K5116" t="s">
        <v>2949</v>
      </c>
      <c r="L5116">
        <v>1408</v>
      </c>
      <c r="M5116">
        <v>1403</v>
      </c>
      <c r="N5116">
        <v>700</v>
      </c>
      <c r="O5116" t="s">
        <v>2927</v>
      </c>
      <c r="P5116">
        <v>0.86583570235965301</v>
      </c>
      <c r="Q5116">
        <v>0.90827498388155903</v>
      </c>
      <c r="R5116">
        <v>0.35196698832485002</v>
      </c>
      <c r="S5116">
        <v>4.6752904890562497E-2</v>
      </c>
      <c r="T5116">
        <v>-0.46886774284256599</v>
      </c>
      <c r="U5116">
        <v>0.46886774284256599</v>
      </c>
      <c r="V5116">
        <v>0.34787330861641202</v>
      </c>
      <c r="W5116">
        <v>-1.91</v>
      </c>
      <c r="X5116">
        <v>6.47</v>
      </c>
      <c r="Y5116">
        <v>24092</v>
      </c>
      <c r="Z5116">
        <v>1147</v>
      </c>
      <c r="AA5116">
        <v>0.04</v>
      </c>
      <c r="AB5116">
        <v>21</v>
      </c>
      <c r="AC5116">
        <v>12</v>
      </c>
      <c r="AD5116">
        <v>9</v>
      </c>
      <c r="AE5116">
        <v>57.14</v>
      </c>
      <c r="AF5116">
        <v>10</v>
      </c>
      <c r="AG5116">
        <v>11</v>
      </c>
      <c r="AH5116">
        <v>7</v>
      </c>
      <c r="AI5116">
        <v>3</v>
      </c>
    </row>
    <row r="5117" spans="1:35" x14ac:dyDescent="0.2">
      <c r="A5117" s="102">
        <v>1717</v>
      </c>
      <c r="B5117">
        <v>1833</v>
      </c>
      <c r="C5117" t="s">
        <v>3701</v>
      </c>
      <c r="D5117" t="s">
        <v>2937</v>
      </c>
      <c r="E5117">
        <v>2880</v>
      </c>
      <c r="F5117">
        <v>2904</v>
      </c>
      <c r="G5117">
        <v>300</v>
      </c>
      <c r="H5117" t="s">
        <v>2927</v>
      </c>
      <c r="I5117">
        <v>5214</v>
      </c>
      <c r="J5117" t="s">
        <v>3284</v>
      </c>
      <c r="K5117" t="s">
        <v>2926</v>
      </c>
      <c r="L5117">
        <v>2218</v>
      </c>
      <c r="M5117">
        <v>2198</v>
      </c>
      <c r="N5117">
        <v>400</v>
      </c>
      <c r="O5117" t="s">
        <v>2930</v>
      </c>
      <c r="P5117">
        <v>0.45082531145785498</v>
      </c>
      <c r="Q5117">
        <v>0.901090102845435</v>
      </c>
      <c r="R5117">
        <v>0.30342868631576198</v>
      </c>
      <c r="S5117">
        <v>3.5710561725559697E-2</v>
      </c>
      <c r="T5117">
        <v>1.0720528536798</v>
      </c>
      <c r="U5117">
        <v>1.0720528536798</v>
      </c>
      <c r="V5117">
        <v>1.04329547136164</v>
      </c>
      <c r="W5117">
        <v>3.61</v>
      </c>
      <c r="X5117">
        <v>0.92</v>
      </c>
      <c r="Y5117">
        <v>24045</v>
      </c>
      <c r="Z5117">
        <v>1850</v>
      </c>
      <c r="AA5117">
        <v>0.09</v>
      </c>
      <c r="AB5117">
        <v>13</v>
      </c>
      <c r="AC5117">
        <v>6</v>
      </c>
      <c r="AD5117">
        <v>7</v>
      </c>
      <c r="AE5117">
        <v>46.15</v>
      </c>
      <c r="AF5117">
        <v>12</v>
      </c>
      <c r="AG5117">
        <v>4</v>
      </c>
      <c r="AH5117">
        <v>4</v>
      </c>
      <c r="AI5117">
        <v>5</v>
      </c>
    </row>
    <row r="5118" spans="1:35" x14ac:dyDescent="0.2">
      <c r="A5118" s="102">
        <v>6806</v>
      </c>
      <c r="B5118">
        <v>2651</v>
      </c>
      <c r="C5118" t="s">
        <v>744</v>
      </c>
      <c r="D5118" t="s">
        <v>2953</v>
      </c>
      <c r="E5118">
        <v>6340</v>
      </c>
      <c r="F5118">
        <v>6390</v>
      </c>
      <c r="G5118">
        <v>100</v>
      </c>
      <c r="H5118" t="s">
        <v>2927</v>
      </c>
      <c r="I5118">
        <v>7984</v>
      </c>
      <c r="J5118" t="s">
        <v>1007</v>
      </c>
      <c r="K5118" t="s">
        <v>2951</v>
      </c>
      <c r="L5118">
        <v>1673</v>
      </c>
      <c r="M5118">
        <v>1664</v>
      </c>
      <c r="N5118">
        <v>400</v>
      </c>
      <c r="O5118" t="s">
        <v>2930</v>
      </c>
      <c r="P5118">
        <v>6.9376700134760494E-2</v>
      </c>
      <c r="Q5118">
        <v>0.82538910284094202</v>
      </c>
      <c r="R5118">
        <v>0.49136707967228899</v>
      </c>
      <c r="S5118">
        <v>6.1835604908683901E-2</v>
      </c>
      <c r="T5118">
        <v>0.67610301647833704</v>
      </c>
      <c r="U5118">
        <v>0.67610301647833704</v>
      </c>
      <c r="V5118">
        <v>7.3129453380397696E-2</v>
      </c>
      <c r="W5118">
        <v>1.93</v>
      </c>
      <c r="X5118">
        <v>4.16</v>
      </c>
      <c r="Y5118">
        <v>24044</v>
      </c>
      <c r="Z5118">
        <v>1503</v>
      </c>
      <c r="AA5118">
        <v>-0.15</v>
      </c>
      <c r="AB5118">
        <v>16</v>
      </c>
      <c r="AC5118">
        <v>8</v>
      </c>
      <c r="AD5118">
        <v>8</v>
      </c>
      <c r="AE5118">
        <v>50</v>
      </c>
      <c r="AF5118">
        <v>10</v>
      </c>
      <c r="AG5118">
        <v>6</v>
      </c>
      <c r="AH5118">
        <v>7</v>
      </c>
      <c r="AI5118">
        <v>3</v>
      </c>
    </row>
    <row r="5119" spans="1:35" x14ac:dyDescent="0.2">
      <c r="A5119" s="102">
        <v>3387</v>
      </c>
      <c r="B5119">
        <v>3289</v>
      </c>
      <c r="C5119" t="s">
        <v>781</v>
      </c>
      <c r="D5119" t="s">
        <v>2949</v>
      </c>
      <c r="E5119">
        <v>800</v>
      </c>
      <c r="F5119">
        <v>800</v>
      </c>
      <c r="G5119">
        <v>1000</v>
      </c>
      <c r="H5119" t="s">
        <v>2930</v>
      </c>
      <c r="I5119">
        <v>6758</v>
      </c>
      <c r="J5119" t="s">
        <v>2944</v>
      </c>
      <c r="K5119" t="s">
        <v>2932</v>
      </c>
      <c r="L5119">
        <v>7890</v>
      </c>
      <c r="M5119">
        <v>7826</v>
      </c>
      <c r="N5119">
        <v>100</v>
      </c>
      <c r="O5119" t="s">
        <v>2927</v>
      </c>
      <c r="P5119">
        <v>0.70814356355782604</v>
      </c>
      <c r="Q5119">
        <v>0.87353399324984404</v>
      </c>
      <c r="R5119">
        <v>0.31991810577917401</v>
      </c>
      <c r="S5119">
        <v>0.161640706527102</v>
      </c>
      <c r="T5119">
        <v>-0.281294816282253</v>
      </c>
      <c r="U5119">
        <v>0.281294816282253</v>
      </c>
      <c r="V5119">
        <v>0.324040270761774</v>
      </c>
      <c r="W5119">
        <v>-1.54</v>
      </c>
      <c r="X5119">
        <v>2.2200000000000002</v>
      </c>
      <c r="Y5119">
        <v>23973</v>
      </c>
      <c r="Z5119">
        <v>1410</v>
      </c>
      <c r="AA5119">
        <v>0.03</v>
      </c>
      <c r="AB5119">
        <v>17</v>
      </c>
      <c r="AC5119">
        <v>8</v>
      </c>
      <c r="AD5119">
        <v>9</v>
      </c>
      <c r="AE5119">
        <v>47.06</v>
      </c>
      <c r="AF5119">
        <v>13</v>
      </c>
      <c r="AG5119">
        <v>6</v>
      </c>
      <c r="AH5119">
        <v>4</v>
      </c>
      <c r="AI5119">
        <v>7</v>
      </c>
    </row>
    <row r="5120" spans="1:35" x14ac:dyDescent="0.2">
      <c r="A5120" s="102">
        <v>6200</v>
      </c>
      <c r="B5120">
        <v>4919</v>
      </c>
      <c r="C5120" t="s">
        <v>849</v>
      </c>
      <c r="D5120" t="s">
        <v>2952</v>
      </c>
      <c r="E5120">
        <v>5690</v>
      </c>
      <c r="F5120">
        <v>5670</v>
      </c>
      <c r="G5120">
        <v>100</v>
      </c>
      <c r="H5120" t="s">
        <v>2930</v>
      </c>
      <c r="I5120">
        <v>6755</v>
      </c>
      <c r="J5120" t="s">
        <v>670</v>
      </c>
      <c r="K5120" t="s">
        <v>2932</v>
      </c>
      <c r="L5120">
        <v>2468</v>
      </c>
      <c r="M5120">
        <v>2488</v>
      </c>
      <c r="N5120">
        <v>200</v>
      </c>
      <c r="O5120" t="s">
        <v>2927</v>
      </c>
      <c r="P5120">
        <v>0.25929439092156198</v>
      </c>
      <c r="Q5120">
        <v>0.83331599811543</v>
      </c>
      <c r="R5120">
        <v>0.53034173596401202</v>
      </c>
      <c r="S5120">
        <v>1.2713283910349199E-2</v>
      </c>
      <c r="T5120">
        <v>-1.62931842774294</v>
      </c>
      <c r="U5120">
        <v>1.62931842774294</v>
      </c>
      <c r="V5120">
        <v>1.5858032865109699</v>
      </c>
      <c r="W5120">
        <v>-19.28</v>
      </c>
      <c r="X5120">
        <v>12.24</v>
      </c>
      <c r="Y5120">
        <v>23899</v>
      </c>
      <c r="Z5120">
        <v>1086</v>
      </c>
      <c r="AA5120">
        <v>0.02</v>
      </c>
      <c r="AB5120">
        <v>22</v>
      </c>
      <c r="AC5120">
        <v>11</v>
      </c>
      <c r="AD5120">
        <v>11</v>
      </c>
      <c r="AE5120">
        <v>50</v>
      </c>
      <c r="AF5120">
        <v>10</v>
      </c>
      <c r="AG5120">
        <v>10</v>
      </c>
      <c r="AH5120">
        <v>6</v>
      </c>
      <c r="AI5120">
        <v>6</v>
      </c>
    </row>
    <row r="5121" spans="1:35" x14ac:dyDescent="0.2">
      <c r="A5121" s="102">
        <v>5250</v>
      </c>
      <c r="B5121">
        <v>6925</v>
      </c>
      <c r="C5121" t="s">
        <v>3659</v>
      </c>
      <c r="D5121" t="s">
        <v>2932</v>
      </c>
      <c r="E5121">
        <v>1599</v>
      </c>
      <c r="F5121">
        <v>1614</v>
      </c>
      <c r="G5121">
        <v>500</v>
      </c>
      <c r="H5121" t="s">
        <v>2930</v>
      </c>
      <c r="I5121">
        <v>7730</v>
      </c>
      <c r="J5121" t="s">
        <v>3276</v>
      </c>
      <c r="K5121" t="s">
        <v>2936</v>
      </c>
      <c r="L5121">
        <v>2901</v>
      </c>
      <c r="M5121">
        <v>2890</v>
      </c>
      <c r="N5121">
        <v>300</v>
      </c>
      <c r="O5121" t="s">
        <v>2927</v>
      </c>
      <c r="P5121">
        <v>0.39303496792876802</v>
      </c>
      <c r="Q5121">
        <v>0.84606557522113301</v>
      </c>
      <c r="R5121">
        <v>9.4967676683990296E-2</v>
      </c>
      <c r="S5121">
        <v>0.17405825907710101</v>
      </c>
      <c r="T5121">
        <v>-0.23087043346925701</v>
      </c>
      <c r="U5121">
        <v>0.23087043346925701</v>
      </c>
      <c r="V5121">
        <v>0.39272629960508598</v>
      </c>
      <c r="W5121">
        <v>-1.1599999999999999</v>
      </c>
      <c r="X5121">
        <v>6.92</v>
      </c>
      <c r="Y5121">
        <v>23851</v>
      </c>
      <c r="Z5121">
        <v>1325</v>
      </c>
      <c r="AA5121">
        <v>0.01</v>
      </c>
      <c r="AB5121">
        <v>18</v>
      </c>
      <c r="AC5121">
        <v>9</v>
      </c>
      <c r="AD5121">
        <v>9</v>
      </c>
      <c r="AE5121">
        <v>50</v>
      </c>
      <c r="AF5121">
        <v>11</v>
      </c>
      <c r="AG5121">
        <v>6</v>
      </c>
      <c r="AH5121">
        <v>7</v>
      </c>
      <c r="AI5121">
        <v>5</v>
      </c>
    </row>
    <row r="5122" spans="1:35" x14ac:dyDescent="0.2">
      <c r="A5122" s="102">
        <v>5731</v>
      </c>
      <c r="B5122">
        <v>7762</v>
      </c>
      <c r="C5122" t="s">
        <v>3203</v>
      </c>
      <c r="D5122" t="s">
        <v>2936</v>
      </c>
      <c r="E5122">
        <v>543</v>
      </c>
      <c r="F5122">
        <v>539</v>
      </c>
      <c r="G5122">
        <v>1500</v>
      </c>
      <c r="H5122" t="s">
        <v>2930</v>
      </c>
      <c r="I5122">
        <v>8316</v>
      </c>
      <c r="J5122" t="s">
        <v>3215</v>
      </c>
      <c r="K5122" t="s">
        <v>2990</v>
      </c>
      <c r="L5122">
        <v>3973</v>
      </c>
      <c r="M5122">
        <v>3954</v>
      </c>
      <c r="N5122">
        <v>200</v>
      </c>
      <c r="O5122" t="s">
        <v>2927</v>
      </c>
      <c r="P5122">
        <v>0.82424807451795501</v>
      </c>
      <c r="Q5122">
        <v>0.83964111992489199</v>
      </c>
      <c r="R5122">
        <v>0.222854116145214</v>
      </c>
      <c r="S5122">
        <v>9.8758796368932894E-2</v>
      </c>
      <c r="T5122">
        <v>-2.4376046634884898</v>
      </c>
      <c r="U5122">
        <v>2.4376046634884898</v>
      </c>
      <c r="V5122">
        <v>2.4263841234577499</v>
      </c>
      <c r="W5122">
        <v>-8.3000000000000007</v>
      </c>
      <c r="X5122">
        <v>2.2400000000000002</v>
      </c>
      <c r="Y5122">
        <v>23786</v>
      </c>
      <c r="Z5122">
        <v>1321</v>
      </c>
      <c r="AA5122">
        <v>0.06</v>
      </c>
      <c r="AB5122">
        <v>18</v>
      </c>
      <c r="AC5122">
        <v>8</v>
      </c>
      <c r="AD5122">
        <v>10</v>
      </c>
      <c r="AE5122">
        <v>44.44</v>
      </c>
      <c r="AF5122">
        <v>14</v>
      </c>
      <c r="AG5122">
        <v>3</v>
      </c>
      <c r="AH5122">
        <v>3</v>
      </c>
      <c r="AI5122">
        <v>12</v>
      </c>
    </row>
    <row r="5123" spans="1:35" x14ac:dyDescent="0.2">
      <c r="A5123" s="102">
        <v>981</v>
      </c>
      <c r="B5123">
        <v>2914</v>
      </c>
      <c r="C5123" t="s">
        <v>3132</v>
      </c>
      <c r="D5123" t="s">
        <v>2955</v>
      </c>
      <c r="E5123">
        <v>2326</v>
      </c>
      <c r="F5123">
        <v>2301</v>
      </c>
      <c r="G5123">
        <v>400</v>
      </c>
      <c r="H5123" t="s">
        <v>2930</v>
      </c>
      <c r="I5123">
        <v>4581</v>
      </c>
      <c r="J5123" t="s">
        <v>3700</v>
      </c>
      <c r="K5123" t="s">
        <v>2950</v>
      </c>
      <c r="L5123">
        <v>8470</v>
      </c>
      <c r="M5123">
        <v>8300</v>
      </c>
      <c r="N5123">
        <v>100</v>
      </c>
      <c r="O5123" t="s">
        <v>2927</v>
      </c>
      <c r="P5123">
        <v>0.208607293052299</v>
      </c>
      <c r="Q5123">
        <v>0.91662019166417597</v>
      </c>
      <c r="R5123">
        <v>0.38257513329135001</v>
      </c>
      <c r="S5123">
        <v>0.12183052716989699</v>
      </c>
      <c r="T5123">
        <v>-2.8356383330374002</v>
      </c>
      <c r="U5123">
        <v>2.8356383330374002</v>
      </c>
      <c r="V5123">
        <v>3.0177640227195801</v>
      </c>
      <c r="W5123">
        <v>-10.17</v>
      </c>
      <c r="X5123">
        <v>10.89</v>
      </c>
      <c r="Y5123">
        <v>23638</v>
      </c>
      <c r="Z5123">
        <v>2149</v>
      </c>
      <c r="AA5123">
        <v>0.21</v>
      </c>
      <c r="AB5123">
        <v>11</v>
      </c>
      <c r="AC5123">
        <v>6</v>
      </c>
      <c r="AD5123">
        <v>5</v>
      </c>
      <c r="AE5123">
        <v>54.55</v>
      </c>
      <c r="AF5123">
        <v>13</v>
      </c>
      <c r="AG5123">
        <v>6</v>
      </c>
      <c r="AH5123">
        <v>3</v>
      </c>
      <c r="AI5123">
        <v>2</v>
      </c>
    </row>
    <row r="5124" spans="1:35" x14ac:dyDescent="0.2">
      <c r="A5124" s="102">
        <v>4169</v>
      </c>
      <c r="B5124">
        <v>2229</v>
      </c>
      <c r="C5124" t="s">
        <v>731</v>
      </c>
      <c r="D5124" t="s">
        <v>2955</v>
      </c>
      <c r="E5124">
        <v>3340</v>
      </c>
      <c r="F5124">
        <v>3255</v>
      </c>
      <c r="G5124">
        <v>200</v>
      </c>
      <c r="H5124" t="s">
        <v>2930</v>
      </c>
      <c r="I5124">
        <v>8036</v>
      </c>
      <c r="J5124" t="s">
        <v>2941</v>
      </c>
      <c r="K5124" t="s">
        <v>2934</v>
      </c>
      <c r="L5124">
        <v>8010</v>
      </c>
      <c r="M5124">
        <v>8020</v>
      </c>
      <c r="N5124">
        <v>100</v>
      </c>
      <c r="O5124" t="s">
        <v>2927</v>
      </c>
      <c r="P5124">
        <v>0.120934215537167</v>
      </c>
      <c r="Q5124">
        <v>0.86095658509863404</v>
      </c>
      <c r="R5124" s="15">
        <v>1.2491515862308E-8</v>
      </c>
      <c r="S5124">
        <v>3.6098441370600302E-2</v>
      </c>
      <c r="T5124">
        <v>-2.65428387958048</v>
      </c>
      <c r="U5124">
        <v>2.65428387958048</v>
      </c>
      <c r="V5124">
        <v>2.45899813482059</v>
      </c>
      <c r="W5124">
        <v>-20.21</v>
      </c>
      <c r="X5124">
        <v>18.829999999999998</v>
      </c>
      <c r="Y5124">
        <v>23636</v>
      </c>
      <c r="Z5124">
        <v>1970</v>
      </c>
      <c r="AA5124">
        <v>0.04</v>
      </c>
      <c r="AB5124">
        <v>12</v>
      </c>
      <c r="AC5124">
        <v>6</v>
      </c>
      <c r="AD5124">
        <v>6</v>
      </c>
      <c r="AE5124">
        <v>50</v>
      </c>
      <c r="AF5124">
        <v>12</v>
      </c>
      <c r="AG5124">
        <v>4</v>
      </c>
      <c r="AH5124">
        <v>2</v>
      </c>
      <c r="AI5124">
        <v>6</v>
      </c>
    </row>
    <row r="5125" spans="1:35" x14ac:dyDescent="0.2">
      <c r="A5125" s="102">
        <v>2158</v>
      </c>
      <c r="B5125">
        <v>2730</v>
      </c>
      <c r="C5125" t="s">
        <v>750</v>
      </c>
      <c r="D5125" t="s">
        <v>2953</v>
      </c>
      <c r="E5125">
        <v>1082</v>
      </c>
      <c r="F5125">
        <v>1061</v>
      </c>
      <c r="G5125">
        <v>900</v>
      </c>
      <c r="H5125" t="s">
        <v>2930</v>
      </c>
      <c r="I5125">
        <v>6845</v>
      </c>
      <c r="J5125" t="s">
        <v>3232</v>
      </c>
      <c r="K5125" t="s">
        <v>2932</v>
      </c>
      <c r="L5125">
        <v>3060</v>
      </c>
      <c r="M5125">
        <v>3010</v>
      </c>
      <c r="N5125">
        <v>300</v>
      </c>
      <c r="O5125" t="s">
        <v>2927</v>
      </c>
      <c r="P5125">
        <v>0.64101369373435302</v>
      </c>
      <c r="Q5125">
        <v>0.89337545491957004</v>
      </c>
      <c r="R5125">
        <v>6.8159250168636498E-3</v>
      </c>
      <c r="S5125">
        <v>0.110281441208828</v>
      </c>
      <c r="T5125">
        <v>-2.1225635787422399</v>
      </c>
      <c r="U5125">
        <v>2.1225635787422399</v>
      </c>
      <c r="V5125">
        <v>2.2954703080249201</v>
      </c>
      <c r="W5125">
        <v>-7.35</v>
      </c>
      <c r="X5125">
        <v>5.75</v>
      </c>
      <c r="Y5125">
        <v>23590</v>
      </c>
      <c r="Z5125">
        <v>1474</v>
      </c>
      <c r="AA5125">
        <v>0.1</v>
      </c>
      <c r="AB5125">
        <v>16</v>
      </c>
      <c r="AC5125">
        <v>9</v>
      </c>
      <c r="AD5125">
        <v>7</v>
      </c>
      <c r="AE5125">
        <v>56.25</v>
      </c>
      <c r="AF5125">
        <v>13</v>
      </c>
      <c r="AG5125">
        <v>4</v>
      </c>
      <c r="AH5125">
        <v>4</v>
      </c>
      <c r="AI5125">
        <v>8</v>
      </c>
    </row>
    <row r="5126" spans="1:35" x14ac:dyDescent="0.2">
      <c r="A5126" s="102">
        <v>3461</v>
      </c>
      <c r="B5126">
        <v>2914</v>
      </c>
      <c r="C5126" t="s">
        <v>3132</v>
      </c>
      <c r="D5126" t="s">
        <v>2955</v>
      </c>
      <c r="E5126">
        <v>2326</v>
      </c>
      <c r="F5126">
        <v>2301</v>
      </c>
      <c r="G5126">
        <v>400</v>
      </c>
      <c r="H5126" t="s">
        <v>2930</v>
      </c>
      <c r="I5126">
        <v>4540</v>
      </c>
      <c r="J5126" t="s">
        <v>3676</v>
      </c>
      <c r="K5126" t="s">
        <v>2950</v>
      </c>
      <c r="L5126">
        <v>3115</v>
      </c>
      <c r="M5126">
        <v>3085</v>
      </c>
      <c r="N5126">
        <v>300</v>
      </c>
      <c r="O5126" t="s">
        <v>2927</v>
      </c>
      <c r="P5126">
        <v>0.81199787898729403</v>
      </c>
      <c r="Q5126">
        <v>0.87220534879872103</v>
      </c>
      <c r="R5126">
        <v>0.12327024383142</v>
      </c>
      <c r="S5126">
        <v>1.02924872085639E-2</v>
      </c>
      <c r="T5126">
        <v>-1.4665566250900199</v>
      </c>
      <c r="U5126">
        <v>1.4665566250900199</v>
      </c>
      <c r="V5126">
        <v>1.39305064933625</v>
      </c>
      <c r="W5126">
        <v>-4.22</v>
      </c>
      <c r="X5126">
        <v>0.55000000000000004</v>
      </c>
      <c r="Y5126">
        <v>23507</v>
      </c>
      <c r="Z5126">
        <v>2612</v>
      </c>
      <c r="AA5126">
        <v>0.12</v>
      </c>
      <c r="AB5126">
        <v>9</v>
      </c>
      <c r="AC5126">
        <v>6</v>
      </c>
      <c r="AD5126">
        <v>3</v>
      </c>
      <c r="AE5126">
        <v>66.67</v>
      </c>
      <c r="AF5126">
        <v>12</v>
      </c>
      <c r="AG5126">
        <v>3</v>
      </c>
      <c r="AH5126">
        <v>3</v>
      </c>
      <c r="AI5126">
        <v>3</v>
      </c>
    </row>
    <row r="5127" spans="1:35" x14ac:dyDescent="0.2">
      <c r="A5127" s="102">
        <v>7970</v>
      </c>
      <c r="B5127">
        <v>1414</v>
      </c>
      <c r="C5127" t="s">
        <v>3175</v>
      </c>
      <c r="D5127" t="s">
        <v>2937</v>
      </c>
      <c r="E5127">
        <v>4640</v>
      </c>
      <c r="F5127">
        <v>4655</v>
      </c>
      <c r="G5127">
        <v>200</v>
      </c>
      <c r="H5127" t="s">
        <v>2927</v>
      </c>
      <c r="I5127">
        <v>2413</v>
      </c>
      <c r="J5127" t="s">
        <v>2947</v>
      </c>
      <c r="K5127" t="s">
        <v>2942</v>
      </c>
      <c r="L5127">
        <v>3220</v>
      </c>
      <c r="M5127">
        <v>3160</v>
      </c>
      <c r="N5127">
        <v>300</v>
      </c>
      <c r="O5127" t="s">
        <v>2930</v>
      </c>
      <c r="P5127">
        <v>0.806179985821037</v>
      </c>
      <c r="Q5127">
        <v>0.80983307295604401</v>
      </c>
      <c r="R5127">
        <v>0.14469354642059501</v>
      </c>
      <c r="S5127">
        <v>0.35035728608132499</v>
      </c>
      <c r="T5127">
        <v>3.2470391114436302E-2</v>
      </c>
      <c r="U5127">
        <v>3.2470391114436302E-2</v>
      </c>
      <c r="V5127">
        <v>0.492664340192974</v>
      </c>
      <c r="W5127">
        <v>0.17</v>
      </c>
      <c r="X5127">
        <v>1.83</v>
      </c>
      <c r="Y5127">
        <v>23444</v>
      </c>
      <c r="Z5127">
        <v>1066</v>
      </c>
      <c r="AA5127">
        <v>-0.04</v>
      </c>
      <c r="AB5127">
        <v>22</v>
      </c>
      <c r="AC5127">
        <v>13</v>
      </c>
      <c r="AD5127">
        <v>9</v>
      </c>
      <c r="AE5127">
        <v>59.09</v>
      </c>
      <c r="AF5127">
        <v>10</v>
      </c>
      <c r="AG5127">
        <v>8</v>
      </c>
      <c r="AH5127">
        <v>8</v>
      </c>
      <c r="AI5127">
        <v>6</v>
      </c>
    </row>
    <row r="5128" spans="1:35" x14ac:dyDescent="0.2">
      <c r="A5128" s="102">
        <v>6828</v>
      </c>
      <c r="B5128">
        <v>4061</v>
      </c>
      <c r="C5128" t="s">
        <v>3233</v>
      </c>
      <c r="D5128" t="s">
        <v>2952</v>
      </c>
      <c r="E5128">
        <v>3100</v>
      </c>
      <c r="F5128">
        <v>3050</v>
      </c>
      <c r="G5128">
        <v>300</v>
      </c>
      <c r="H5128" t="s">
        <v>2930</v>
      </c>
      <c r="I5128">
        <v>4208</v>
      </c>
      <c r="J5128" t="s">
        <v>3188</v>
      </c>
      <c r="K5128" t="s">
        <v>2952</v>
      </c>
      <c r="L5128">
        <v>2253</v>
      </c>
      <c r="M5128">
        <v>2236</v>
      </c>
      <c r="N5128">
        <v>400</v>
      </c>
      <c r="O5128" t="s">
        <v>2927</v>
      </c>
      <c r="P5128">
        <v>0.87376029688057399</v>
      </c>
      <c r="Q5128">
        <v>0.82510220602153395</v>
      </c>
      <c r="R5128">
        <v>0.54236417037739804</v>
      </c>
      <c r="S5128">
        <v>0.41434894859934202</v>
      </c>
      <c r="T5128">
        <v>-0.39340231826314198</v>
      </c>
      <c r="U5128">
        <v>0.39340231826314198</v>
      </c>
      <c r="V5128">
        <v>0.46206399958611599</v>
      </c>
      <c r="W5128">
        <v>-0.75</v>
      </c>
      <c r="X5128">
        <v>2.25</v>
      </c>
      <c r="Y5128">
        <v>23312</v>
      </c>
      <c r="Z5128">
        <v>2331</v>
      </c>
      <c r="AA5128">
        <v>-0.05</v>
      </c>
      <c r="AB5128">
        <v>10</v>
      </c>
      <c r="AC5128">
        <v>6</v>
      </c>
      <c r="AD5128">
        <v>4</v>
      </c>
      <c r="AE5128">
        <v>60</v>
      </c>
      <c r="AF5128">
        <v>14</v>
      </c>
      <c r="AG5128">
        <v>1</v>
      </c>
      <c r="AH5128">
        <v>3</v>
      </c>
      <c r="AI5128">
        <v>6</v>
      </c>
    </row>
    <row r="5129" spans="1:35" x14ac:dyDescent="0.2">
      <c r="A5129" s="102">
        <v>6702</v>
      </c>
      <c r="B5129">
        <v>2229</v>
      </c>
      <c r="C5129" t="s">
        <v>731</v>
      </c>
      <c r="D5129" t="s">
        <v>2955</v>
      </c>
      <c r="E5129">
        <v>3340</v>
      </c>
      <c r="F5129">
        <v>3255</v>
      </c>
      <c r="G5129">
        <v>300</v>
      </c>
      <c r="H5129" t="s">
        <v>2930</v>
      </c>
      <c r="I5129">
        <v>3088</v>
      </c>
      <c r="J5129" t="s">
        <v>768</v>
      </c>
      <c r="K5129" t="s">
        <v>2953</v>
      </c>
      <c r="L5129">
        <v>4510</v>
      </c>
      <c r="M5129">
        <v>4435</v>
      </c>
      <c r="N5129">
        <v>200</v>
      </c>
      <c r="O5129" t="s">
        <v>2927</v>
      </c>
      <c r="P5129">
        <v>2.9478803596863501E-2</v>
      </c>
      <c r="Q5129">
        <v>0.82682846254931697</v>
      </c>
      <c r="R5129" s="15">
        <v>5.0210420209094503E-8</v>
      </c>
      <c r="S5129">
        <v>0.14835284698977899</v>
      </c>
      <c r="T5129">
        <v>-3.5603236047186901</v>
      </c>
      <c r="U5129">
        <v>3.5603236047186901</v>
      </c>
      <c r="V5129">
        <v>3.7169046793903302</v>
      </c>
      <c r="W5129">
        <v>-15.45</v>
      </c>
      <c r="X5129">
        <v>10.09</v>
      </c>
      <c r="Y5129">
        <v>23257</v>
      </c>
      <c r="Z5129">
        <v>2584</v>
      </c>
      <c r="AA5129">
        <v>-0.09</v>
      </c>
      <c r="AB5129">
        <v>9</v>
      </c>
      <c r="AC5129">
        <v>4</v>
      </c>
      <c r="AD5129">
        <v>5</v>
      </c>
      <c r="AE5129">
        <v>44.44</v>
      </c>
      <c r="AF5129">
        <v>12</v>
      </c>
      <c r="AG5129">
        <v>4</v>
      </c>
      <c r="AH5129">
        <v>3</v>
      </c>
      <c r="AI5129">
        <v>2</v>
      </c>
    </row>
    <row r="5130" spans="1:35" x14ac:dyDescent="0.2">
      <c r="A5130" s="102">
        <v>1909</v>
      </c>
      <c r="B5130">
        <v>2267</v>
      </c>
      <c r="C5130" t="s">
        <v>3242</v>
      </c>
      <c r="D5130" t="s">
        <v>2955</v>
      </c>
      <c r="E5130">
        <v>5780</v>
      </c>
      <c r="F5130">
        <v>5740</v>
      </c>
      <c r="G5130">
        <v>100</v>
      </c>
      <c r="H5130" t="s">
        <v>2930</v>
      </c>
      <c r="I5130">
        <v>4324</v>
      </c>
      <c r="J5130" t="s">
        <v>3231</v>
      </c>
      <c r="K5130" t="s">
        <v>2942</v>
      </c>
      <c r="L5130">
        <v>3715</v>
      </c>
      <c r="M5130">
        <v>3660</v>
      </c>
      <c r="N5130">
        <v>200</v>
      </c>
      <c r="O5130" t="s">
        <v>2927</v>
      </c>
      <c r="P5130">
        <v>0.84535388757793495</v>
      </c>
      <c r="Q5130">
        <v>0.89740471258829002</v>
      </c>
      <c r="R5130">
        <v>2.25817744465825E-3</v>
      </c>
      <c r="S5130">
        <v>0.115519546734763</v>
      </c>
      <c r="T5130">
        <v>-0.12594497207052199</v>
      </c>
      <c r="U5130">
        <v>0.12594497207052199</v>
      </c>
      <c r="V5130">
        <v>0.99987397984053195</v>
      </c>
      <c r="W5130">
        <v>-0.28000000000000003</v>
      </c>
      <c r="X5130">
        <v>27.53</v>
      </c>
      <c r="Y5130">
        <v>23199</v>
      </c>
      <c r="Z5130">
        <v>7733</v>
      </c>
      <c r="AA5130">
        <v>0.67</v>
      </c>
      <c r="AB5130">
        <v>3</v>
      </c>
      <c r="AC5130">
        <v>2</v>
      </c>
      <c r="AD5130">
        <v>1</v>
      </c>
      <c r="AE5130">
        <v>66.67</v>
      </c>
      <c r="AF5130">
        <v>7</v>
      </c>
      <c r="AG5130">
        <v>1</v>
      </c>
      <c r="AH5130">
        <v>1</v>
      </c>
      <c r="AI5130">
        <v>1</v>
      </c>
    </row>
    <row r="5131" spans="1:35" x14ac:dyDescent="0.2">
      <c r="A5131" s="102">
        <v>8541</v>
      </c>
      <c r="B5131">
        <v>2267</v>
      </c>
      <c r="C5131" t="s">
        <v>3242</v>
      </c>
      <c r="D5131" t="s">
        <v>2955</v>
      </c>
      <c r="E5131">
        <v>5780</v>
      </c>
      <c r="F5131">
        <v>5740</v>
      </c>
      <c r="G5131">
        <v>100</v>
      </c>
      <c r="H5131" t="s">
        <v>2930</v>
      </c>
      <c r="I5131">
        <v>9143</v>
      </c>
      <c r="J5131" t="s">
        <v>3199</v>
      </c>
      <c r="K5131" t="s">
        <v>3099</v>
      </c>
      <c r="L5131">
        <v>2463</v>
      </c>
      <c r="M5131">
        <v>2411</v>
      </c>
      <c r="N5131">
        <v>200</v>
      </c>
      <c r="O5131" t="s">
        <v>2927</v>
      </c>
      <c r="P5131">
        <v>0.82132008242075805</v>
      </c>
      <c r="Q5131">
        <v>0.80266183171752203</v>
      </c>
      <c r="R5131">
        <v>7.6869218874497302E-3</v>
      </c>
      <c r="S5131">
        <v>0.36404198612859701</v>
      </c>
      <c r="T5131">
        <v>-0.1594841490211</v>
      </c>
      <c r="U5131">
        <v>0.1594841490211</v>
      </c>
      <c r="V5131">
        <v>0.53882645354303405</v>
      </c>
      <c r="W5131">
        <v>-0.44</v>
      </c>
      <c r="X5131">
        <v>15.99</v>
      </c>
      <c r="Y5131">
        <v>23181</v>
      </c>
      <c r="Z5131">
        <v>2898</v>
      </c>
      <c r="AA5131">
        <v>0.21</v>
      </c>
      <c r="AB5131">
        <v>8</v>
      </c>
      <c r="AC5131">
        <v>5</v>
      </c>
      <c r="AD5131">
        <v>3</v>
      </c>
      <c r="AE5131">
        <v>62.5</v>
      </c>
      <c r="AF5131">
        <v>10</v>
      </c>
      <c r="AG5131">
        <v>5</v>
      </c>
      <c r="AH5131">
        <v>3</v>
      </c>
      <c r="AI5131">
        <v>0</v>
      </c>
    </row>
    <row r="5132" spans="1:35" x14ac:dyDescent="0.2">
      <c r="A5132" s="102">
        <v>147</v>
      </c>
      <c r="B5132">
        <v>6755</v>
      </c>
      <c r="C5132" t="s">
        <v>670</v>
      </c>
      <c r="D5132" t="s">
        <v>2932</v>
      </c>
      <c r="E5132">
        <v>2468</v>
      </c>
      <c r="F5132">
        <v>2488</v>
      </c>
      <c r="G5132">
        <v>300</v>
      </c>
      <c r="H5132" t="s">
        <v>2927</v>
      </c>
      <c r="I5132">
        <v>9934</v>
      </c>
      <c r="J5132" t="s">
        <v>3193</v>
      </c>
      <c r="K5132" t="s">
        <v>2934</v>
      </c>
      <c r="L5132">
        <v>2780</v>
      </c>
      <c r="M5132">
        <v>2759</v>
      </c>
      <c r="N5132">
        <v>300</v>
      </c>
      <c r="O5132" t="s">
        <v>2930</v>
      </c>
      <c r="P5132">
        <v>0.77708337324381405</v>
      </c>
      <c r="Q5132">
        <v>0.95096669234725095</v>
      </c>
      <c r="R5132">
        <v>0.73599469964013498</v>
      </c>
      <c r="S5132">
        <v>8.40371588581359E-3</v>
      </c>
      <c r="T5132">
        <v>0.89593442848010496</v>
      </c>
      <c r="U5132">
        <v>0.89593442848010496</v>
      </c>
      <c r="V5132">
        <v>0.76889422334947399</v>
      </c>
      <c r="W5132">
        <v>6.69</v>
      </c>
      <c r="X5132">
        <v>9.82</v>
      </c>
      <c r="Y5132">
        <v>23096</v>
      </c>
      <c r="Z5132">
        <v>1283</v>
      </c>
      <c r="AA5132">
        <v>0.05</v>
      </c>
      <c r="AB5132">
        <v>18</v>
      </c>
      <c r="AC5132">
        <v>9</v>
      </c>
      <c r="AD5132">
        <v>9</v>
      </c>
      <c r="AE5132">
        <v>50</v>
      </c>
      <c r="AF5132">
        <v>14</v>
      </c>
      <c r="AG5132">
        <v>5</v>
      </c>
      <c r="AH5132">
        <v>4</v>
      </c>
      <c r="AI5132">
        <v>9</v>
      </c>
    </row>
    <row r="5133" spans="1:35" x14ac:dyDescent="0.2">
      <c r="A5133" s="102">
        <v>7821</v>
      </c>
      <c r="B5133">
        <v>2127</v>
      </c>
      <c r="C5133" t="s">
        <v>3177</v>
      </c>
      <c r="D5133" t="s">
        <v>2942</v>
      </c>
      <c r="E5133">
        <v>3750</v>
      </c>
      <c r="F5133">
        <v>3830</v>
      </c>
      <c r="G5133">
        <v>200</v>
      </c>
      <c r="H5133" t="s">
        <v>2930</v>
      </c>
      <c r="I5133">
        <v>2678</v>
      </c>
      <c r="J5133" t="s">
        <v>747</v>
      </c>
      <c r="K5133" t="s">
        <v>2953</v>
      </c>
      <c r="L5133">
        <v>3560</v>
      </c>
      <c r="M5133">
        <v>3585</v>
      </c>
      <c r="N5133">
        <v>200</v>
      </c>
      <c r="O5133" t="s">
        <v>2927</v>
      </c>
      <c r="P5133">
        <v>0.50267450327823304</v>
      </c>
      <c r="Q5133">
        <v>0.81171541109660095</v>
      </c>
      <c r="R5133">
        <v>0.37554529162918199</v>
      </c>
      <c r="S5133">
        <v>7.7868843961473796E-2</v>
      </c>
      <c r="T5133">
        <v>-0.98029795862698599</v>
      </c>
      <c r="U5133">
        <v>0.98029795862698599</v>
      </c>
      <c r="V5133">
        <v>0.72862036421986898</v>
      </c>
      <c r="W5133">
        <v>-7.51</v>
      </c>
      <c r="X5133">
        <v>6.4</v>
      </c>
      <c r="Y5133">
        <v>23068</v>
      </c>
      <c r="Z5133">
        <v>1049</v>
      </c>
      <c r="AA5133">
        <v>0.06</v>
      </c>
      <c r="AB5133">
        <v>22</v>
      </c>
      <c r="AC5133">
        <v>11</v>
      </c>
      <c r="AD5133">
        <v>11</v>
      </c>
      <c r="AE5133">
        <v>50</v>
      </c>
      <c r="AF5133">
        <v>7</v>
      </c>
      <c r="AG5133">
        <v>11</v>
      </c>
      <c r="AH5133">
        <v>9</v>
      </c>
      <c r="AI5133">
        <v>2</v>
      </c>
    </row>
    <row r="5134" spans="1:35" x14ac:dyDescent="0.2">
      <c r="A5134" s="102">
        <v>655</v>
      </c>
      <c r="B5134">
        <v>7201</v>
      </c>
      <c r="C5134" t="s">
        <v>2972</v>
      </c>
      <c r="D5134" t="s">
        <v>2945</v>
      </c>
      <c r="E5134">
        <v>604</v>
      </c>
      <c r="F5134">
        <v>596.1</v>
      </c>
      <c r="G5134">
        <v>1800</v>
      </c>
      <c r="H5134" t="s">
        <v>2927</v>
      </c>
      <c r="I5134">
        <v>8273</v>
      </c>
      <c r="J5134" t="s">
        <v>3101</v>
      </c>
      <c r="K5134" t="s">
        <v>2953</v>
      </c>
      <c r="L5134">
        <v>3595</v>
      </c>
      <c r="M5134">
        <v>3570</v>
      </c>
      <c r="N5134">
        <v>300</v>
      </c>
      <c r="O5134" t="s">
        <v>2930</v>
      </c>
      <c r="P5134">
        <v>0.95751142919798604</v>
      </c>
      <c r="Q5134">
        <v>0.92601236667272502</v>
      </c>
      <c r="R5134">
        <v>5.1231126990503299E-2</v>
      </c>
      <c r="S5134">
        <v>6.0924086212593202E-2</v>
      </c>
      <c r="T5134">
        <v>0.62631459800107403</v>
      </c>
      <c r="U5134">
        <v>0.62631459800107403</v>
      </c>
      <c r="V5134">
        <v>1.03066574982088</v>
      </c>
      <c r="W5134">
        <v>1.69</v>
      </c>
      <c r="X5134">
        <v>0.18</v>
      </c>
      <c r="Y5134">
        <v>22955</v>
      </c>
      <c r="Z5134">
        <v>1640</v>
      </c>
      <c r="AA5134">
        <v>0.04</v>
      </c>
      <c r="AB5134">
        <v>14</v>
      </c>
      <c r="AC5134">
        <v>7</v>
      </c>
      <c r="AD5134">
        <v>7</v>
      </c>
      <c r="AE5134">
        <v>50</v>
      </c>
      <c r="AF5134">
        <v>13</v>
      </c>
      <c r="AG5134">
        <v>3</v>
      </c>
      <c r="AH5134">
        <v>5</v>
      </c>
      <c r="AI5134">
        <v>6</v>
      </c>
    </row>
    <row r="5135" spans="1:35" x14ac:dyDescent="0.2">
      <c r="A5135" s="102">
        <v>5349</v>
      </c>
      <c r="B5135">
        <v>3197</v>
      </c>
      <c r="C5135" t="s">
        <v>777</v>
      </c>
      <c r="D5135" t="s">
        <v>2953</v>
      </c>
      <c r="E5135">
        <v>2060</v>
      </c>
      <c r="F5135">
        <v>2064</v>
      </c>
      <c r="G5135">
        <v>500</v>
      </c>
      <c r="H5135" t="s">
        <v>2927</v>
      </c>
      <c r="I5135">
        <v>4849</v>
      </c>
      <c r="J5135" t="s">
        <v>688</v>
      </c>
      <c r="K5135" t="s">
        <v>2942</v>
      </c>
      <c r="L5135">
        <v>4785</v>
      </c>
      <c r="M5135">
        <v>4650</v>
      </c>
      <c r="N5135">
        <v>200</v>
      </c>
      <c r="O5135" t="s">
        <v>2930</v>
      </c>
      <c r="P5135">
        <v>0.58216192245415999</v>
      </c>
      <c r="Q5135">
        <v>0.844481105461656</v>
      </c>
      <c r="R5135">
        <v>0.89022054220824898</v>
      </c>
      <c r="S5135">
        <v>0.20267425083396101</v>
      </c>
      <c r="T5135">
        <v>0.52770304302833104</v>
      </c>
      <c r="U5135">
        <v>0.52770304302833104</v>
      </c>
      <c r="V5135">
        <v>1.9217885568956001E-2</v>
      </c>
      <c r="W5135">
        <v>2.38</v>
      </c>
      <c r="X5135">
        <v>10.97</v>
      </c>
      <c r="Y5135">
        <v>22892</v>
      </c>
      <c r="Z5135">
        <v>1205</v>
      </c>
      <c r="AA5135">
        <v>0.18</v>
      </c>
      <c r="AB5135">
        <v>19</v>
      </c>
      <c r="AC5135">
        <v>9</v>
      </c>
      <c r="AD5135">
        <v>10</v>
      </c>
      <c r="AE5135">
        <v>47.37</v>
      </c>
      <c r="AF5135">
        <v>8</v>
      </c>
      <c r="AG5135">
        <v>9</v>
      </c>
      <c r="AH5135">
        <v>8</v>
      </c>
      <c r="AI5135">
        <v>2</v>
      </c>
    </row>
    <row r="5136" spans="1:35" x14ac:dyDescent="0.2">
      <c r="A5136" s="102">
        <v>7813</v>
      </c>
      <c r="B5136">
        <v>4452</v>
      </c>
      <c r="C5136" t="s">
        <v>3229</v>
      </c>
      <c r="D5136" t="s">
        <v>2952</v>
      </c>
      <c r="E5136">
        <v>8660</v>
      </c>
      <c r="F5136">
        <v>8673</v>
      </c>
      <c r="G5136">
        <v>100</v>
      </c>
      <c r="H5136" t="s">
        <v>2927</v>
      </c>
      <c r="I5136">
        <v>7951</v>
      </c>
      <c r="J5136" t="s">
        <v>3359</v>
      </c>
      <c r="K5136" t="s">
        <v>2951</v>
      </c>
      <c r="L5136">
        <v>5630</v>
      </c>
      <c r="M5136">
        <v>5670</v>
      </c>
      <c r="N5136">
        <v>200</v>
      </c>
      <c r="O5136" t="s">
        <v>2930</v>
      </c>
      <c r="P5136">
        <v>0.34867144339474399</v>
      </c>
      <c r="Q5136">
        <v>0.81180315690544402</v>
      </c>
      <c r="R5136">
        <v>0.86239031039939995</v>
      </c>
      <c r="S5136">
        <v>3.4727356179748897E-2</v>
      </c>
      <c r="T5136">
        <v>0.33142843362802199</v>
      </c>
      <c r="U5136">
        <v>0.33142843362802199</v>
      </c>
      <c r="V5136">
        <v>0.32675243311855701</v>
      </c>
      <c r="W5136">
        <v>1.86</v>
      </c>
      <c r="X5136">
        <v>30.75</v>
      </c>
      <c r="Y5136">
        <v>22848</v>
      </c>
      <c r="Z5136">
        <v>22848</v>
      </c>
      <c r="AA5136">
        <v>1.46</v>
      </c>
      <c r="AB5136">
        <v>1</v>
      </c>
      <c r="AC5136">
        <v>1</v>
      </c>
      <c r="AD5136">
        <v>0</v>
      </c>
      <c r="AE5136">
        <v>100</v>
      </c>
      <c r="AF5136">
        <v>18</v>
      </c>
      <c r="AG5136">
        <v>0</v>
      </c>
      <c r="AH5136">
        <v>0</v>
      </c>
      <c r="AI5136">
        <v>1</v>
      </c>
    </row>
    <row r="5137" spans="1:35" x14ac:dyDescent="0.2">
      <c r="A5137" s="102">
        <v>2313</v>
      </c>
      <c r="B5137">
        <v>4578</v>
      </c>
      <c r="C5137" t="s">
        <v>3140</v>
      </c>
      <c r="D5137" t="s">
        <v>2950</v>
      </c>
      <c r="E5137">
        <v>5140</v>
      </c>
      <c r="F5137">
        <v>5092</v>
      </c>
      <c r="G5137">
        <v>200</v>
      </c>
      <c r="H5137" t="s">
        <v>2927</v>
      </c>
      <c r="I5137">
        <v>9989</v>
      </c>
      <c r="J5137" t="s">
        <v>692</v>
      </c>
      <c r="K5137" t="s">
        <v>2953</v>
      </c>
      <c r="L5137">
        <v>3725</v>
      </c>
      <c r="M5137">
        <v>3745</v>
      </c>
      <c r="N5137">
        <v>300</v>
      </c>
      <c r="O5137" t="s">
        <v>2930</v>
      </c>
      <c r="P5137">
        <v>0.248791141121571</v>
      </c>
      <c r="Q5137">
        <v>0.89091870390633898</v>
      </c>
      <c r="R5137">
        <v>0.74092345791881098</v>
      </c>
      <c r="S5137">
        <v>2.8346485150616399E-2</v>
      </c>
      <c r="T5137">
        <v>2.8577611904610798</v>
      </c>
      <c r="U5137">
        <v>2.8577611904610798</v>
      </c>
      <c r="V5137">
        <v>3.6440915541448602</v>
      </c>
      <c r="W5137">
        <v>7.86</v>
      </c>
      <c r="X5137">
        <v>10.32</v>
      </c>
      <c r="Y5137">
        <v>22834</v>
      </c>
      <c r="Z5137">
        <v>1903</v>
      </c>
      <c r="AA5137">
        <v>0.2</v>
      </c>
      <c r="AB5137">
        <v>12</v>
      </c>
      <c r="AC5137">
        <v>7</v>
      </c>
      <c r="AD5137">
        <v>5</v>
      </c>
      <c r="AE5137">
        <v>58.33</v>
      </c>
      <c r="AF5137">
        <v>12</v>
      </c>
      <c r="AG5137">
        <v>5</v>
      </c>
      <c r="AH5137">
        <v>4</v>
      </c>
      <c r="AI5137">
        <v>3</v>
      </c>
    </row>
    <row r="5138" spans="1:35" x14ac:dyDescent="0.2">
      <c r="A5138" s="102">
        <v>104</v>
      </c>
      <c r="B5138">
        <v>6770</v>
      </c>
      <c r="C5138" t="s">
        <v>24</v>
      </c>
      <c r="D5138" t="s">
        <v>2932</v>
      </c>
      <c r="E5138">
        <v>2014</v>
      </c>
      <c r="F5138">
        <v>2008</v>
      </c>
      <c r="G5138">
        <v>500</v>
      </c>
      <c r="H5138" t="s">
        <v>2930</v>
      </c>
      <c r="I5138">
        <v>7282</v>
      </c>
      <c r="J5138" t="s">
        <v>3251</v>
      </c>
      <c r="K5138" t="s">
        <v>2945</v>
      </c>
      <c r="L5138">
        <v>2462</v>
      </c>
      <c r="M5138">
        <v>2471</v>
      </c>
      <c r="N5138">
        <v>400</v>
      </c>
      <c r="O5138" t="s">
        <v>2927</v>
      </c>
      <c r="P5138">
        <v>0.819403590993387</v>
      </c>
      <c r="Q5138">
        <v>0.954642953265326</v>
      </c>
      <c r="R5138">
        <v>0.29325877083331398</v>
      </c>
      <c r="S5138">
        <v>2.3976670634615101E-4</v>
      </c>
      <c r="T5138">
        <v>-2.8283476960688998</v>
      </c>
      <c r="U5138">
        <v>2.8283476960688998</v>
      </c>
      <c r="V5138">
        <v>2.7858084188696801</v>
      </c>
      <c r="W5138">
        <v>-13.45</v>
      </c>
      <c r="X5138">
        <v>1.58</v>
      </c>
      <c r="Y5138">
        <v>22810</v>
      </c>
      <c r="Z5138">
        <v>1426</v>
      </c>
      <c r="AA5138">
        <v>0.15</v>
      </c>
      <c r="AB5138">
        <v>16</v>
      </c>
      <c r="AC5138">
        <v>10</v>
      </c>
      <c r="AD5138">
        <v>6</v>
      </c>
      <c r="AE5138">
        <v>62.5</v>
      </c>
      <c r="AF5138">
        <v>11</v>
      </c>
      <c r="AG5138">
        <v>6</v>
      </c>
      <c r="AH5138">
        <v>5</v>
      </c>
      <c r="AI5138">
        <v>5</v>
      </c>
    </row>
    <row r="5139" spans="1:35" x14ac:dyDescent="0.2">
      <c r="A5139" s="102">
        <v>4321</v>
      </c>
      <c r="B5139">
        <v>5947</v>
      </c>
      <c r="C5139" t="s">
        <v>231</v>
      </c>
      <c r="D5139" t="s">
        <v>3194</v>
      </c>
      <c r="E5139">
        <v>7930</v>
      </c>
      <c r="F5139">
        <v>7870</v>
      </c>
      <c r="G5139">
        <v>100</v>
      </c>
      <c r="H5139" t="s">
        <v>2930</v>
      </c>
      <c r="I5139">
        <v>6448</v>
      </c>
      <c r="J5139" t="s">
        <v>542</v>
      </c>
      <c r="K5139" t="s">
        <v>2932</v>
      </c>
      <c r="L5139">
        <v>2355</v>
      </c>
      <c r="M5139">
        <v>2320</v>
      </c>
      <c r="N5139">
        <v>300</v>
      </c>
      <c r="O5139" t="s">
        <v>2927</v>
      </c>
      <c r="P5139">
        <v>0.24620814649366499</v>
      </c>
      <c r="Q5139">
        <v>0.85865151384509097</v>
      </c>
      <c r="R5139">
        <v>0.29127392831504301</v>
      </c>
      <c r="S5139">
        <v>2.4414138648692699E-2</v>
      </c>
      <c r="T5139">
        <v>-2.9712889580717698</v>
      </c>
      <c r="U5139">
        <v>2.9712889580717698</v>
      </c>
      <c r="V5139">
        <v>3.0931630735738702</v>
      </c>
      <c r="W5139">
        <v>-10.68</v>
      </c>
      <c r="X5139">
        <v>11.56</v>
      </c>
      <c r="Y5139">
        <v>22754</v>
      </c>
      <c r="Z5139">
        <v>1338</v>
      </c>
      <c r="AA5139">
        <v>0.15</v>
      </c>
      <c r="AB5139">
        <v>17</v>
      </c>
      <c r="AC5139">
        <v>8</v>
      </c>
      <c r="AD5139">
        <v>9</v>
      </c>
      <c r="AE5139">
        <v>47.06</v>
      </c>
      <c r="AF5139">
        <v>11</v>
      </c>
      <c r="AG5139">
        <v>7</v>
      </c>
      <c r="AH5139">
        <v>5</v>
      </c>
      <c r="AI5139">
        <v>5</v>
      </c>
    </row>
    <row r="5140" spans="1:35" x14ac:dyDescent="0.2">
      <c r="A5140" s="102">
        <v>974</v>
      </c>
      <c r="B5140">
        <v>4217</v>
      </c>
      <c r="C5140" t="s">
        <v>1372</v>
      </c>
      <c r="D5140" t="s">
        <v>2952</v>
      </c>
      <c r="E5140">
        <v>4600</v>
      </c>
      <c r="F5140">
        <v>4605</v>
      </c>
      <c r="G5140">
        <v>200</v>
      </c>
      <c r="H5140" t="s">
        <v>2930</v>
      </c>
      <c r="I5140">
        <v>4307</v>
      </c>
      <c r="J5140" t="s">
        <v>3345</v>
      </c>
      <c r="K5140" t="s">
        <v>2929</v>
      </c>
      <c r="L5140">
        <v>2706</v>
      </c>
      <c r="M5140">
        <v>2734</v>
      </c>
      <c r="N5140">
        <v>300</v>
      </c>
      <c r="O5140" t="s">
        <v>2927</v>
      </c>
      <c r="P5140">
        <v>0.27017556728914099</v>
      </c>
      <c r="Q5140">
        <v>0.91684605165617505</v>
      </c>
      <c r="R5140">
        <v>0.97802976861016999</v>
      </c>
      <c r="S5140">
        <v>0.31269836370133802</v>
      </c>
      <c r="T5140">
        <v>-0.21232079179660701</v>
      </c>
      <c r="U5140">
        <v>0.21232079179660701</v>
      </c>
      <c r="V5140">
        <v>0.206879028327565</v>
      </c>
      <c r="W5140">
        <v>-2.4</v>
      </c>
      <c r="X5140">
        <v>10.94</v>
      </c>
      <c r="Y5140">
        <v>22752</v>
      </c>
      <c r="Z5140">
        <v>1264</v>
      </c>
      <c r="AA5140">
        <v>0.12</v>
      </c>
      <c r="AB5140">
        <v>18</v>
      </c>
      <c r="AC5140">
        <v>9</v>
      </c>
      <c r="AD5140">
        <v>9</v>
      </c>
      <c r="AE5140">
        <v>50</v>
      </c>
      <c r="AF5140">
        <v>13</v>
      </c>
      <c r="AG5140">
        <v>6</v>
      </c>
      <c r="AH5140">
        <v>5</v>
      </c>
      <c r="AI5140">
        <v>7</v>
      </c>
    </row>
    <row r="5141" spans="1:35" x14ac:dyDescent="0.2">
      <c r="A5141" s="102">
        <v>7000</v>
      </c>
      <c r="B5141">
        <v>4555</v>
      </c>
      <c r="C5141" t="s">
        <v>835</v>
      </c>
      <c r="D5141" t="s">
        <v>2950</v>
      </c>
      <c r="E5141">
        <v>7350</v>
      </c>
      <c r="F5141">
        <v>7390</v>
      </c>
      <c r="G5141">
        <v>100</v>
      </c>
      <c r="H5141" t="s">
        <v>2927</v>
      </c>
      <c r="I5141">
        <v>6305</v>
      </c>
      <c r="J5141" t="s">
        <v>31</v>
      </c>
      <c r="K5141" t="s">
        <v>2940</v>
      </c>
      <c r="L5141">
        <v>3100</v>
      </c>
      <c r="M5141">
        <v>3025</v>
      </c>
      <c r="N5141">
        <v>200</v>
      </c>
      <c r="O5141" t="s">
        <v>2930</v>
      </c>
      <c r="P5141">
        <v>0.62099484002606198</v>
      </c>
      <c r="Q5141">
        <v>0.82280976558872199</v>
      </c>
      <c r="R5141">
        <v>0.86278471280554903</v>
      </c>
      <c r="S5141">
        <v>7.2619176987260101E-2</v>
      </c>
      <c r="T5141">
        <v>2.09975812156395</v>
      </c>
      <c r="U5141">
        <v>2.09975812156395</v>
      </c>
      <c r="V5141">
        <v>1.55784593574036</v>
      </c>
      <c r="W5141">
        <v>9.68</v>
      </c>
      <c r="X5141">
        <v>18.13</v>
      </c>
      <c r="Y5141">
        <v>22716</v>
      </c>
      <c r="Z5141">
        <v>2524</v>
      </c>
      <c r="AA5141">
        <v>0.38</v>
      </c>
      <c r="AB5141">
        <v>9</v>
      </c>
      <c r="AC5141">
        <v>4</v>
      </c>
      <c r="AD5141">
        <v>5</v>
      </c>
      <c r="AE5141">
        <v>44.44</v>
      </c>
      <c r="AF5141">
        <v>10</v>
      </c>
      <c r="AG5141">
        <v>4</v>
      </c>
      <c r="AH5141">
        <v>5</v>
      </c>
      <c r="AI5141">
        <v>0</v>
      </c>
    </row>
    <row r="5142" spans="1:35" x14ac:dyDescent="0.2">
      <c r="A5142" s="102">
        <v>1797</v>
      </c>
      <c r="B5142">
        <v>5333</v>
      </c>
      <c r="C5142" t="s">
        <v>238</v>
      </c>
      <c r="D5142" t="s">
        <v>2926</v>
      </c>
      <c r="E5142">
        <v>1900</v>
      </c>
      <c r="F5142">
        <v>1908</v>
      </c>
      <c r="G5142">
        <v>500</v>
      </c>
      <c r="H5142" t="s">
        <v>2927</v>
      </c>
      <c r="I5142">
        <v>6479</v>
      </c>
      <c r="J5142" t="s">
        <v>690</v>
      </c>
      <c r="K5142" t="s">
        <v>2932</v>
      </c>
      <c r="L5142">
        <v>2286</v>
      </c>
      <c r="M5142">
        <v>2243</v>
      </c>
      <c r="N5142">
        <v>400</v>
      </c>
      <c r="O5142" t="s">
        <v>2930</v>
      </c>
      <c r="P5142">
        <v>0.93513477285242297</v>
      </c>
      <c r="Q5142">
        <v>0.89934453846803597</v>
      </c>
      <c r="R5142">
        <v>2.7287575135272603E-4</v>
      </c>
      <c r="S5142">
        <v>0.36443485662743802</v>
      </c>
      <c r="T5142">
        <v>0.72342228905328498</v>
      </c>
      <c r="U5142">
        <v>0.72342228905328498</v>
      </c>
      <c r="V5142">
        <v>0.97970819957289501</v>
      </c>
      <c r="W5142">
        <v>1.51</v>
      </c>
      <c r="X5142">
        <v>6.33</v>
      </c>
      <c r="Y5142">
        <v>22683</v>
      </c>
      <c r="Z5142">
        <v>1620</v>
      </c>
      <c r="AA5142">
        <v>0.1</v>
      </c>
      <c r="AB5142">
        <v>14</v>
      </c>
      <c r="AC5142">
        <v>7</v>
      </c>
      <c r="AD5142">
        <v>7</v>
      </c>
      <c r="AE5142">
        <v>50</v>
      </c>
      <c r="AF5142">
        <v>13</v>
      </c>
      <c r="AG5142">
        <v>6</v>
      </c>
      <c r="AH5142">
        <v>3</v>
      </c>
      <c r="AI5142">
        <v>5</v>
      </c>
    </row>
    <row r="5143" spans="1:35" x14ac:dyDescent="0.2">
      <c r="A5143" s="102">
        <v>712</v>
      </c>
      <c r="B5143">
        <v>4530</v>
      </c>
      <c r="C5143" t="s">
        <v>1269</v>
      </c>
      <c r="D5143" t="s">
        <v>2950</v>
      </c>
      <c r="E5143">
        <v>5860</v>
      </c>
      <c r="F5143">
        <v>5830</v>
      </c>
      <c r="G5143">
        <v>100</v>
      </c>
      <c r="H5143" t="s">
        <v>2927</v>
      </c>
      <c r="I5143">
        <v>8267</v>
      </c>
      <c r="J5143" t="s">
        <v>221</v>
      </c>
      <c r="K5143" t="s">
        <v>2953</v>
      </c>
      <c r="L5143">
        <v>2350</v>
      </c>
      <c r="M5143">
        <v>2344.5</v>
      </c>
      <c r="N5143">
        <v>200</v>
      </c>
      <c r="O5143" t="s">
        <v>2930</v>
      </c>
      <c r="P5143">
        <v>0.583066339092011</v>
      </c>
      <c r="Q5143">
        <v>0.92441372205692796</v>
      </c>
      <c r="R5143">
        <v>0.863389470108615</v>
      </c>
      <c r="S5143">
        <v>1.96482284179939E-2</v>
      </c>
      <c r="T5143">
        <v>0.95107016320337601</v>
      </c>
      <c r="U5143">
        <v>0.95107016320337601</v>
      </c>
      <c r="V5143">
        <v>0.77000932272425304</v>
      </c>
      <c r="W5143">
        <v>4.01</v>
      </c>
      <c r="X5143">
        <v>19.57</v>
      </c>
      <c r="Y5143">
        <v>22635</v>
      </c>
      <c r="Z5143">
        <v>2515</v>
      </c>
      <c r="AA5143">
        <v>0.06</v>
      </c>
      <c r="AB5143">
        <v>9</v>
      </c>
      <c r="AC5143">
        <v>5</v>
      </c>
      <c r="AD5143">
        <v>4</v>
      </c>
      <c r="AE5143">
        <v>55.56</v>
      </c>
      <c r="AF5143">
        <v>13</v>
      </c>
      <c r="AG5143">
        <v>2</v>
      </c>
      <c r="AH5143">
        <v>2</v>
      </c>
      <c r="AI5143">
        <v>5</v>
      </c>
    </row>
    <row r="5144" spans="1:35" x14ac:dyDescent="0.2">
      <c r="A5144" s="102">
        <v>6073</v>
      </c>
      <c r="B5144">
        <v>8020</v>
      </c>
      <c r="C5144" t="s">
        <v>3095</v>
      </c>
      <c r="D5144" t="s">
        <v>2934</v>
      </c>
      <c r="E5144">
        <v>1360</v>
      </c>
      <c r="F5144">
        <v>1373</v>
      </c>
      <c r="G5144">
        <v>800</v>
      </c>
      <c r="H5144" t="s">
        <v>2930</v>
      </c>
      <c r="I5144">
        <v>8604</v>
      </c>
      <c r="J5144" t="s">
        <v>541</v>
      </c>
      <c r="K5144" t="s">
        <v>3186</v>
      </c>
      <c r="L5144">
        <v>559</v>
      </c>
      <c r="M5144">
        <v>561.6</v>
      </c>
      <c r="N5144">
        <v>2000</v>
      </c>
      <c r="O5144" t="s">
        <v>2927</v>
      </c>
      <c r="P5144">
        <v>0.358370001914042</v>
      </c>
      <c r="Q5144">
        <v>0.83490794471889695</v>
      </c>
      <c r="R5144">
        <v>0.53249555673674298</v>
      </c>
      <c r="S5144">
        <v>0.23773261941360499</v>
      </c>
      <c r="T5144">
        <v>-2.1448729731405001</v>
      </c>
      <c r="U5144">
        <v>2.1448729731405001</v>
      </c>
      <c r="V5144">
        <v>1.91369453864582</v>
      </c>
      <c r="W5144">
        <v>-6.22</v>
      </c>
      <c r="X5144">
        <v>2.2599999999999998</v>
      </c>
      <c r="Y5144">
        <v>22569</v>
      </c>
      <c r="Z5144">
        <v>1128</v>
      </c>
      <c r="AA5144">
        <v>0.02</v>
      </c>
      <c r="AB5144">
        <v>20</v>
      </c>
      <c r="AC5144">
        <v>9</v>
      </c>
      <c r="AD5144">
        <v>11</v>
      </c>
      <c r="AE5144">
        <v>45</v>
      </c>
      <c r="AF5144">
        <v>14</v>
      </c>
      <c r="AG5144">
        <v>5</v>
      </c>
      <c r="AH5144">
        <v>5</v>
      </c>
      <c r="AI5144">
        <v>10</v>
      </c>
    </row>
    <row r="5145" spans="1:35" x14ac:dyDescent="0.2">
      <c r="A5145" s="102">
        <v>3754</v>
      </c>
      <c r="B5145">
        <v>1983</v>
      </c>
      <c r="C5145" t="s">
        <v>3696</v>
      </c>
      <c r="D5145" t="s">
        <v>2937</v>
      </c>
      <c r="E5145">
        <v>2664</v>
      </c>
      <c r="F5145">
        <v>2665</v>
      </c>
      <c r="G5145">
        <v>400</v>
      </c>
      <c r="H5145" t="s">
        <v>2930</v>
      </c>
      <c r="I5145">
        <v>4812</v>
      </c>
      <c r="J5145" t="s">
        <v>844</v>
      </c>
      <c r="K5145" t="s">
        <v>2929</v>
      </c>
      <c r="L5145">
        <v>4715</v>
      </c>
      <c r="M5145">
        <v>4735</v>
      </c>
      <c r="N5145">
        <v>200</v>
      </c>
      <c r="O5145" t="s">
        <v>2927</v>
      </c>
      <c r="P5145">
        <v>0.380694651112647</v>
      </c>
      <c r="Q5145">
        <v>0.86741626140850103</v>
      </c>
      <c r="R5145">
        <v>0.55779570044808302</v>
      </c>
      <c r="S5145">
        <v>8.9136745528177394E-2</v>
      </c>
      <c r="T5145">
        <v>-1.0719946530203801</v>
      </c>
      <c r="U5145">
        <v>1.0719946530203801</v>
      </c>
      <c r="V5145">
        <v>0.95794645656213495</v>
      </c>
      <c r="W5145">
        <v>-8.0299999999999994</v>
      </c>
      <c r="X5145">
        <v>12.57</v>
      </c>
      <c r="Y5145">
        <v>22516</v>
      </c>
      <c r="Z5145">
        <v>1608</v>
      </c>
      <c r="AA5145">
        <v>-0.03</v>
      </c>
      <c r="AB5145">
        <v>14</v>
      </c>
      <c r="AC5145">
        <v>7</v>
      </c>
      <c r="AD5145">
        <v>7</v>
      </c>
      <c r="AE5145">
        <v>50</v>
      </c>
      <c r="AF5145">
        <v>12</v>
      </c>
      <c r="AG5145">
        <v>6</v>
      </c>
      <c r="AH5145">
        <v>5</v>
      </c>
      <c r="AI5145">
        <v>3</v>
      </c>
    </row>
    <row r="5146" spans="1:35" x14ac:dyDescent="0.2">
      <c r="A5146" s="102">
        <v>4875</v>
      </c>
      <c r="B5146">
        <v>3861</v>
      </c>
      <c r="C5146" t="s">
        <v>37</v>
      </c>
      <c r="D5146" t="s">
        <v>3213</v>
      </c>
      <c r="E5146">
        <v>592</v>
      </c>
      <c r="F5146">
        <v>613</v>
      </c>
      <c r="G5146">
        <v>1500</v>
      </c>
      <c r="H5146" t="s">
        <v>2927</v>
      </c>
      <c r="I5146">
        <v>4540</v>
      </c>
      <c r="J5146" t="s">
        <v>3676</v>
      </c>
      <c r="K5146" t="s">
        <v>2950</v>
      </c>
      <c r="L5146">
        <v>3115</v>
      </c>
      <c r="M5146">
        <v>3085</v>
      </c>
      <c r="N5146">
        <v>300</v>
      </c>
      <c r="O5146" t="s">
        <v>2930</v>
      </c>
      <c r="P5146">
        <v>0.55136213573335502</v>
      </c>
      <c r="Q5146">
        <v>0.85116620230159301</v>
      </c>
      <c r="R5146">
        <v>0.45850774662541199</v>
      </c>
      <c r="S5146">
        <v>2.3191914942913599E-2</v>
      </c>
      <c r="T5146">
        <v>1.2990712519602501</v>
      </c>
      <c r="U5146">
        <v>1.2990712519602501</v>
      </c>
      <c r="V5146">
        <v>0.74331089049642896</v>
      </c>
      <c r="W5146">
        <v>3.88</v>
      </c>
      <c r="X5146">
        <v>0.65</v>
      </c>
      <c r="Y5146">
        <v>22489</v>
      </c>
      <c r="Z5146">
        <v>1071</v>
      </c>
      <c r="AA5146">
        <v>0.02</v>
      </c>
      <c r="AB5146">
        <v>21</v>
      </c>
      <c r="AC5146">
        <v>11</v>
      </c>
      <c r="AD5146">
        <v>10</v>
      </c>
      <c r="AE5146">
        <v>52.38</v>
      </c>
      <c r="AF5146">
        <v>13</v>
      </c>
      <c r="AG5146">
        <v>7</v>
      </c>
      <c r="AH5146">
        <v>7</v>
      </c>
      <c r="AI5146">
        <v>7</v>
      </c>
    </row>
    <row r="5147" spans="1:35" x14ac:dyDescent="0.2">
      <c r="A5147" s="102">
        <v>6337</v>
      </c>
      <c r="B5147">
        <v>1812</v>
      </c>
      <c r="C5147" t="s">
        <v>3069</v>
      </c>
      <c r="D5147" t="s">
        <v>2937</v>
      </c>
      <c r="E5147">
        <v>1460</v>
      </c>
      <c r="F5147">
        <v>1451</v>
      </c>
      <c r="G5147">
        <v>800</v>
      </c>
      <c r="H5147" t="s">
        <v>2927</v>
      </c>
      <c r="I5147">
        <v>7327</v>
      </c>
      <c r="J5147" t="s">
        <v>3249</v>
      </c>
      <c r="K5147" t="s">
        <v>2990</v>
      </c>
      <c r="L5147">
        <v>2822</v>
      </c>
      <c r="M5147">
        <v>2725</v>
      </c>
      <c r="N5147">
        <v>400</v>
      </c>
      <c r="O5147" t="s">
        <v>2930</v>
      </c>
      <c r="P5147">
        <v>0.56199707295350398</v>
      </c>
      <c r="Q5147">
        <v>0.83156387203965398</v>
      </c>
      <c r="R5147">
        <v>0.48256717361353502</v>
      </c>
      <c r="S5147">
        <v>6.4673535434016993E-2</v>
      </c>
      <c r="T5147">
        <v>1.26530668311411</v>
      </c>
      <c r="U5147">
        <v>1.26530668311411</v>
      </c>
      <c r="V5147">
        <v>0.69072953948468696</v>
      </c>
      <c r="W5147">
        <v>5.17</v>
      </c>
      <c r="X5147">
        <v>6.5</v>
      </c>
      <c r="Y5147">
        <v>22482</v>
      </c>
      <c r="Z5147">
        <v>11241</v>
      </c>
      <c r="AA5147">
        <v>0.66</v>
      </c>
      <c r="AB5147">
        <v>2</v>
      </c>
      <c r="AC5147">
        <v>2</v>
      </c>
      <c r="AD5147">
        <v>0</v>
      </c>
      <c r="AE5147">
        <v>100</v>
      </c>
      <c r="AF5147">
        <v>18</v>
      </c>
      <c r="AG5147">
        <v>0</v>
      </c>
      <c r="AH5147">
        <v>0</v>
      </c>
      <c r="AI5147">
        <v>2</v>
      </c>
    </row>
    <row r="5148" spans="1:35" x14ac:dyDescent="0.2">
      <c r="A5148" s="102">
        <v>2808</v>
      </c>
      <c r="B5148">
        <v>2371</v>
      </c>
      <c r="C5148" t="s">
        <v>737</v>
      </c>
      <c r="D5148" t="s">
        <v>2942</v>
      </c>
      <c r="E5148">
        <v>3005</v>
      </c>
      <c r="F5148">
        <v>3080</v>
      </c>
      <c r="G5148">
        <v>300</v>
      </c>
      <c r="H5148" t="s">
        <v>2927</v>
      </c>
      <c r="I5148">
        <v>8036</v>
      </c>
      <c r="J5148" t="s">
        <v>2941</v>
      </c>
      <c r="K5148" t="s">
        <v>2934</v>
      </c>
      <c r="L5148">
        <v>8010</v>
      </c>
      <c r="M5148">
        <v>8020</v>
      </c>
      <c r="N5148">
        <v>100</v>
      </c>
      <c r="O5148" t="s">
        <v>2930</v>
      </c>
      <c r="P5148">
        <v>0.89159655582235597</v>
      </c>
      <c r="Q5148">
        <v>0.88292167274167699</v>
      </c>
      <c r="R5148">
        <v>5.7681839458161001E-2</v>
      </c>
      <c r="S5148">
        <v>0.11046810157639</v>
      </c>
      <c r="T5148">
        <v>1.3351593709288301</v>
      </c>
      <c r="U5148">
        <v>1.3351593709288301</v>
      </c>
      <c r="V5148">
        <v>0.14776853520422001</v>
      </c>
      <c r="W5148">
        <v>3.46</v>
      </c>
      <c r="X5148">
        <v>15.21</v>
      </c>
      <c r="Y5148">
        <v>22337</v>
      </c>
      <c r="Z5148">
        <v>1396</v>
      </c>
      <c r="AA5148">
        <v>0.34</v>
      </c>
      <c r="AB5148">
        <v>16</v>
      </c>
      <c r="AC5148">
        <v>9</v>
      </c>
      <c r="AD5148">
        <v>7</v>
      </c>
      <c r="AE5148">
        <v>56.25</v>
      </c>
      <c r="AF5148">
        <v>11</v>
      </c>
      <c r="AG5148">
        <v>8</v>
      </c>
      <c r="AH5148">
        <v>5</v>
      </c>
      <c r="AI5148">
        <v>3</v>
      </c>
    </row>
    <row r="5149" spans="1:35" x14ac:dyDescent="0.2">
      <c r="A5149" s="102">
        <v>3600</v>
      </c>
      <c r="B5149">
        <v>3401</v>
      </c>
      <c r="C5149" t="s">
        <v>789</v>
      </c>
      <c r="D5149" t="s">
        <v>3281</v>
      </c>
      <c r="E5149">
        <v>2110</v>
      </c>
      <c r="F5149">
        <v>2088</v>
      </c>
      <c r="G5149">
        <v>500</v>
      </c>
      <c r="H5149" t="s">
        <v>2927</v>
      </c>
      <c r="I5149">
        <v>4996</v>
      </c>
      <c r="J5149" t="s">
        <v>3279</v>
      </c>
      <c r="K5149" t="s">
        <v>2952</v>
      </c>
      <c r="L5149">
        <v>905</v>
      </c>
      <c r="M5149">
        <v>896</v>
      </c>
      <c r="N5149">
        <v>1200</v>
      </c>
      <c r="O5149" t="s">
        <v>2930</v>
      </c>
      <c r="P5149">
        <v>0.70837008642507404</v>
      </c>
      <c r="Q5149">
        <v>0.86984649289717098</v>
      </c>
      <c r="R5149">
        <v>0.101818453290571</v>
      </c>
      <c r="S5149">
        <v>7.8542733602482401E-2</v>
      </c>
      <c r="T5149">
        <v>2.2140734060495801</v>
      </c>
      <c r="U5149">
        <v>2.2140734060495801</v>
      </c>
      <c r="V5149">
        <v>2.6183728233332202</v>
      </c>
      <c r="W5149">
        <v>9.2899999999999991</v>
      </c>
      <c r="X5149">
        <v>2.99</v>
      </c>
      <c r="Y5149">
        <v>22288</v>
      </c>
      <c r="Z5149">
        <v>1173</v>
      </c>
      <c r="AA5149">
        <v>0.02</v>
      </c>
      <c r="AB5149">
        <v>19</v>
      </c>
      <c r="AC5149">
        <v>9</v>
      </c>
      <c r="AD5149">
        <v>10</v>
      </c>
      <c r="AE5149">
        <v>47.37</v>
      </c>
      <c r="AF5149">
        <v>10</v>
      </c>
      <c r="AG5149">
        <v>6</v>
      </c>
      <c r="AH5149">
        <v>5</v>
      </c>
      <c r="AI5149">
        <v>8</v>
      </c>
    </row>
    <row r="5150" spans="1:35" x14ac:dyDescent="0.2">
      <c r="A5150" s="102">
        <v>4043</v>
      </c>
      <c r="B5150">
        <v>4528</v>
      </c>
      <c r="C5150" t="s">
        <v>831</v>
      </c>
      <c r="D5150" t="s">
        <v>2950</v>
      </c>
      <c r="E5150">
        <v>2710</v>
      </c>
      <c r="F5150">
        <v>2690.5</v>
      </c>
      <c r="G5150">
        <v>400</v>
      </c>
      <c r="H5150" t="s">
        <v>2927</v>
      </c>
      <c r="I5150">
        <v>8410</v>
      </c>
      <c r="J5150" t="s">
        <v>3210</v>
      </c>
      <c r="K5150" t="s">
        <v>2990</v>
      </c>
      <c r="L5150">
        <v>332</v>
      </c>
      <c r="M5150">
        <v>328</v>
      </c>
      <c r="N5150">
        <v>3300</v>
      </c>
      <c r="O5150" t="s">
        <v>2930</v>
      </c>
      <c r="P5150">
        <v>1.12448349534477E-2</v>
      </c>
      <c r="Q5150">
        <v>0.86299708436988298</v>
      </c>
      <c r="R5150">
        <v>0.87547037947073303</v>
      </c>
      <c r="S5150">
        <v>1.2010633482761801E-2</v>
      </c>
      <c r="T5150">
        <v>2.1203059104551398</v>
      </c>
      <c r="U5150">
        <v>2.1203059104551398</v>
      </c>
      <c r="V5150">
        <v>2.0115696854434302</v>
      </c>
      <c r="W5150">
        <v>13.13</v>
      </c>
      <c r="X5150">
        <v>0.57999999999999996</v>
      </c>
      <c r="Y5150">
        <v>22179</v>
      </c>
      <c r="Z5150">
        <v>1232</v>
      </c>
      <c r="AA5150">
        <v>0.06</v>
      </c>
      <c r="AB5150">
        <v>18</v>
      </c>
      <c r="AC5150">
        <v>9</v>
      </c>
      <c r="AD5150">
        <v>9</v>
      </c>
      <c r="AE5150">
        <v>50</v>
      </c>
      <c r="AF5150">
        <v>12</v>
      </c>
      <c r="AG5150">
        <v>5</v>
      </c>
      <c r="AH5150">
        <v>5</v>
      </c>
      <c r="AI5150">
        <v>8</v>
      </c>
    </row>
    <row r="5151" spans="1:35" x14ac:dyDescent="0.2">
      <c r="A5151" s="102">
        <v>4252</v>
      </c>
      <c r="B5151">
        <v>2531</v>
      </c>
      <c r="C5151" t="s">
        <v>2954</v>
      </c>
      <c r="D5151" t="s">
        <v>2955</v>
      </c>
      <c r="E5151">
        <v>1021</v>
      </c>
      <c r="F5151">
        <v>1006</v>
      </c>
      <c r="G5151">
        <v>1000</v>
      </c>
      <c r="H5151" t="s">
        <v>2930</v>
      </c>
      <c r="I5151">
        <v>9956</v>
      </c>
      <c r="J5151" t="s">
        <v>2876</v>
      </c>
      <c r="K5151" t="s">
        <v>2953</v>
      </c>
      <c r="L5151">
        <v>2037</v>
      </c>
      <c r="M5151">
        <v>1991</v>
      </c>
      <c r="N5151">
        <v>500</v>
      </c>
      <c r="O5151" t="s">
        <v>2927</v>
      </c>
      <c r="P5151">
        <v>0.33065076352343198</v>
      </c>
      <c r="Q5151">
        <v>0.85977637365605497</v>
      </c>
      <c r="R5151">
        <v>0.97446891756653498</v>
      </c>
      <c r="S5151">
        <v>0.28804627818712603</v>
      </c>
      <c r="T5151">
        <v>-0.33901751074184</v>
      </c>
      <c r="U5151">
        <v>0.33901751074184</v>
      </c>
      <c r="V5151">
        <v>0.51584957877584003</v>
      </c>
      <c r="W5151">
        <v>-2.23</v>
      </c>
      <c r="X5151">
        <v>1.05</v>
      </c>
      <c r="Y5151">
        <v>22090</v>
      </c>
      <c r="Z5151">
        <v>1163</v>
      </c>
      <c r="AA5151">
        <v>0.16</v>
      </c>
      <c r="AB5151">
        <v>19</v>
      </c>
      <c r="AC5151">
        <v>10</v>
      </c>
      <c r="AD5151">
        <v>9</v>
      </c>
      <c r="AE5151">
        <v>52.63</v>
      </c>
      <c r="AF5151">
        <v>11</v>
      </c>
      <c r="AG5151">
        <v>7</v>
      </c>
      <c r="AH5151">
        <v>6</v>
      </c>
      <c r="AI5151">
        <v>6</v>
      </c>
    </row>
    <row r="5152" spans="1:35" x14ac:dyDescent="0.2">
      <c r="A5152" s="102">
        <v>5589</v>
      </c>
      <c r="B5152">
        <v>1942</v>
      </c>
      <c r="C5152" t="s">
        <v>3682</v>
      </c>
      <c r="D5152" t="s">
        <v>2937</v>
      </c>
      <c r="E5152">
        <v>1058</v>
      </c>
      <c r="F5152">
        <v>1054</v>
      </c>
      <c r="G5152">
        <v>600</v>
      </c>
      <c r="H5152" t="s">
        <v>2930</v>
      </c>
      <c r="I5152">
        <v>6988</v>
      </c>
      <c r="J5152" t="s">
        <v>65</v>
      </c>
      <c r="K5152" t="s">
        <v>2952</v>
      </c>
      <c r="L5152">
        <v>6340</v>
      </c>
      <c r="M5152">
        <v>6310</v>
      </c>
      <c r="N5152">
        <v>100</v>
      </c>
      <c r="O5152" t="s">
        <v>2927</v>
      </c>
      <c r="P5152">
        <v>0.28311070918560199</v>
      </c>
      <c r="Q5152">
        <v>0.84145273835957501</v>
      </c>
      <c r="R5152">
        <v>0.72014988507796196</v>
      </c>
      <c r="S5152">
        <v>0.31002093880797899</v>
      </c>
      <c r="T5152">
        <v>-0.86179430972442495</v>
      </c>
      <c r="U5152">
        <v>0.86179430972442495</v>
      </c>
      <c r="V5152">
        <v>1.18135671210025</v>
      </c>
      <c r="W5152">
        <v>-2.52</v>
      </c>
      <c r="X5152">
        <v>0.22</v>
      </c>
      <c r="Y5152">
        <v>21995</v>
      </c>
      <c r="Z5152">
        <v>1571</v>
      </c>
      <c r="AA5152">
        <v>0.19</v>
      </c>
      <c r="AB5152">
        <v>14</v>
      </c>
      <c r="AC5152">
        <v>9</v>
      </c>
      <c r="AD5152">
        <v>5</v>
      </c>
      <c r="AE5152">
        <v>64.290000000000006</v>
      </c>
      <c r="AF5152">
        <v>14</v>
      </c>
      <c r="AG5152">
        <v>3</v>
      </c>
      <c r="AH5152">
        <v>2</v>
      </c>
      <c r="AI5152">
        <v>9</v>
      </c>
    </row>
    <row r="5153" spans="1:35" x14ac:dyDescent="0.2">
      <c r="A5153" s="102">
        <v>181</v>
      </c>
      <c r="B5153">
        <v>7282</v>
      </c>
      <c r="C5153" t="s">
        <v>3251</v>
      </c>
      <c r="D5153" t="s">
        <v>2945</v>
      </c>
      <c r="E5153">
        <v>2462</v>
      </c>
      <c r="F5153">
        <v>2471</v>
      </c>
      <c r="G5153">
        <v>400</v>
      </c>
      <c r="H5153" t="s">
        <v>2930</v>
      </c>
      <c r="I5153">
        <v>8002</v>
      </c>
      <c r="J5153" t="s">
        <v>29</v>
      </c>
      <c r="K5153" t="s">
        <v>2934</v>
      </c>
      <c r="L5153">
        <v>810.6</v>
      </c>
      <c r="M5153">
        <v>808.5</v>
      </c>
      <c r="N5153">
        <v>1200</v>
      </c>
      <c r="O5153" t="s">
        <v>2927</v>
      </c>
      <c r="P5153">
        <v>0.721579414388553</v>
      </c>
      <c r="Q5153">
        <v>0.94826138584450004</v>
      </c>
      <c r="R5153">
        <v>0.15114592893700901</v>
      </c>
      <c r="S5153">
        <v>9.1873692039019794E-3</v>
      </c>
      <c r="T5153">
        <v>-1.39312212592105</v>
      </c>
      <c r="U5153">
        <v>1.39312212592105</v>
      </c>
      <c r="V5153">
        <v>1.8422870573538299</v>
      </c>
      <c r="W5153">
        <v>-5.66</v>
      </c>
      <c r="X5153">
        <v>1.84</v>
      </c>
      <c r="Y5153">
        <v>21853</v>
      </c>
      <c r="Z5153">
        <v>950</v>
      </c>
      <c r="AA5153">
        <v>0.01</v>
      </c>
      <c r="AB5153">
        <v>23</v>
      </c>
      <c r="AC5153">
        <v>11</v>
      </c>
      <c r="AD5153">
        <v>12</v>
      </c>
      <c r="AE5153">
        <v>47.83</v>
      </c>
      <c r="AF5153">
        <v>15</v>
      </c>
      <c r="AG5153">
        <v>7</v>
      </c>
      <c r="AH5153">
        <v>5</v>
      </c>
      <c r="AI5153">
        <v>11</v>
      </c>
    </row>
    <row r="5154" spans="1:35" x14ac:dyDescent="0.2">
      <c r="A5154" s="102">
        <v>5841</v>
      </c>
      <c r="B5154">
        <v>2531</v>
      </c>
      <c r="C5154" t="s">
        <v>2954</v>
      </c>
      <c r="D5154" t="s">
        <v>2955</v>
      </c>
      <c r="E5154">
        <v>1021</v>
      </c>
      <c r="F5154">
        <v>1006</v>
      </c>
      <c r="G5154">
        <v>1000</v>
      </c>
      <c r="H5154" t="s">
        <v>2930</v>
      </c>
      <c r="I5154">
        <v>4118</v>
      </c>
      <c r="J5154" t="s">
        <v>3246</v>
      </c>
      <c r="K5154" t="s">
        <v>2952</v>
      </c>
      <c r="L5154">
        <v>3545</v>
      </c>
      <c r="M5154">
        <v>3520</v>
      </c>
      <c r="N5154">
        <v>300</v>
      </c>
      <c r="O5154" t="s">
        <v>2927</v>
      </c>
      <c r="P5154">
        <v>0.72163787306099003</v>
      </c>
      <c r="Q5154">
        <v>0.83823451389187897</v>
      </c>
      <c r="R5154">
        <v>0.32930013617130699</v>
      </c>
      <c r="S5154">
        <v>8.1711680257711E-2</v>
      </c>
      <c r="T5154">
        <v>-0.48947484700455401</v>
      </c>
      <c r="U5154">
        <v>0.48947484700455401</v>
      </c>
      <c r="V5154">
        <v>1.45406604767721</v>
      </c>
      <c r="W5154">
        <v>-1.41</v>
      </c>
      <c r="X5154">
        <v>4.7300000000000004</v>
      </c>
      <c r="Y5154">
        <v>21798</v>
      </c>
      <c r="Z5154">
        <v>1677</v>
      </c>
      <c r="AA5154">
        <v>-0.04</v>
      </c>
      <c r="AB5154">
        <v>13</v>
      </c>
      <c r="AC5154">
        <v>7</v>
      </c>
      <c r="AD5154">
        <v>6</v>
      </c>
      <c r="AE5154">
        <v>53.85</v>
      </c>
      <c r="AF5154">
        <v>10</v>
      </c>
      <c r="AG5154">
        <v>5</v>
      </c>
      <c r="AH5154">
        <v>5</v>
      </c>
      <c r="AI5154">
        <v>3</v>
      </c>
    </row>
    <row r="5155" spans="1:35" x14ac:dyDescent="0.2">
      <c r="A5155" s="102">
        <v>1904</v>
      </c>
      <c r="B5155">
        <v>8919</v>
      </c>
      <c r="C5155" t="s">
        <v>3664</v>
      </c>
      <c r="D5155" t="s">
        <v>2949</v>
      </c>
      <c r="E5155">
        <v>4320</v>
      </c>
      <c r="F5155">
        <v>4380</v>
      </c>
      <c r="G5155">
        <v>200</v>
      </c>
      <c r="H5155" t="s">
        <v>2930</v>
      </c>
      <c r="I5155">
        <v>9715</v>
      </c>
      <c r="J5155" t="s">
        <v>3376</v>
      </c>
      <c r="K5155" t="s">
        <v>2942</v>
      </c>
      <c r="L5155">
        <v>2902</v>
      </c>
      <c r="M5155">
        <v>2917</v>
      </c>
      <c r="N5155">
        <v>300</v>
      </c>
      <c r="O5155" t="s">
        <v>2927</v>
      </c>
      <c r="P5155">
        <v>0.51556019120169005</v>
      </c>
      <c r="Q5155">
        <v>0.89749795197388504</v>
      </c>
      <c r="R5155">
        <v>0.104027166175893</v>
      </c>
      <c r="S5155">
        <v>3.7187211711317301E-2</v>
      </c>
      <c r="T5155">
        <v>-2.5105673478947699</v>
      </c>
      <c r="U5155">
        <v>2.5105673478947699</v>
      </c>
      <c r="V5155">
        <v>0.37277243051898801</v>
      </c>
      <c r="W5155">
        <v>-9.81</v>
      </c>
      <c r="X5155">
        <v>0.1</v>
      </c>
      <c r="Y5155">
        <v>21789</v>
      </c>
      <c r="Z5155">
        <v>1556</v>
      </c>
      <c r="AA5155">
        <v>0.06</v>
      </c>
      <c r="AB5155">
        <v>14</v>
      </c>
      <c r="AC5155">
        <v>9</v>
      </c>
      <c r="AD5155">
        <v>5</v>
      </c>
      <c r="AE5155">
        <v>64.290000000000006</v>
      </c>
      <c r="AF5155">
        <v>8</v>
      </c>
      <c r="AG5155">
        <v>9</v>
      </c>
      <c r="AH5155">
        <v>5</v>
      </c>
      <c r="AI5155">
        <v>0</v>
      </c>
    </row>
    <row r="5156" spans="1:35" x14ac:dyDescent="0.2">
      <c r="A5156" s="102">
        <v>938</v>
      </c>
      <c r="B5156">
        <v>4534</v>
      </c>
      <c r="C5156" t="s">
        <v>3255</v>
      </c>
      <c r="D5156" t="s">
        <v>2950</v>
      </c>
      <c r="E5156">
        <v>4340</v>
      </c>
      <c r="F5156">
        <v>4370</v>
      </c>
      <c r="G5156">
        <v>200</v>
      </c>
      <c r="H5156" t="s">
        <v>2927</v>
      </c>
      <c r="I5156">
        <v>4927</v>
      </c>
      <c r="J5156" t="s">
        <v>3285</v>
      </c>
      <c r="K5156" t="s">
        <v>2952</v>
      </c>
      <c r="L5156">
        <v>2455</v>
      </c>
      <c r="M5156">
        <v>2461</v>
      </c>
      <c r="N5156">
        <v>400</v>
      </c>
      <c r="O5156" t="s">
        <v>2930</v>
      </c>
      <c r="P5156">
        <v>0.86790795157687795</v>
      </c>
      <c r="Q5156">
        <v>0.91787506728290702</v>
      </c>
      <c r="R5156">
        <v>1.6291919151609401E-2</v>
      </c>
      <c r="S5156">
        <v>5.4795742161705199E-2</v>
      </c>
      <c r="T5156">
        <v>1.8257402112707699</v>
      </c>
      <c r="U5156">
        <v>1.8257402112707699</v>
      </c>
      <c r="V5156">
        <v>1.26768722838063</v>
      </c>
      <c r="W5156">
        <v>4.6500000000000004</v>
      </c>
      <c r="X5156">
        <v>12.63</v>
      </c>
      <c r="Y5156">
        <v>21776</v>
      </c>
      <c r="Z5156">
        <v>1815</v>
      </c>
      <c r="AA5156">
        <v>0.09</v>
      </c>
      <c r="AB5156">
        <v>12</v>
      </c>
      <c r="AC5156">
        <v>7</v>
      </c>
      <c r="AD5156">
        <v>5</v>
      </c>
      <c r="AE5156">
        <v>58.33</v>
      </c>
      <c r="AF5156">
        <v>9</v>
      </c>
      <c r="AG5156">
        <v>5</v>
      </c>
      <c r="AH5156">
        <v>5</v>
      </c>
      <c r="AI5156">
        <v>2</v>
      </c>
    </row>
    <row r="5157" spans="1:35" x14ac:dyDescent="0.2">
      <c r="A5157" s="102">
        <v>7055</v>
      </c>
      <c r="B5157">
        <v>6302</v>
      </c>
      <c r="C5157" t="s">
        <v>3261</v>
      </c>
      <c r="D5157" t="s">
        <v>2940</v>
      </c>
      <c r="E5157">
        <v>2938</v>
      </c>
      <c r="F5157">
        <v>2901</v>
      </c>
      <c r="G5157">
        <v>300</v>
      </c>
      <c r="H5157" t="s">
        <v>2930</v>
      </c>
      <c r="I5157">
        <v>9064</v>
      </c>
      <c r="J5157" t="s">
        <v>3716</v>
      </c>
      <c r="K5157" t="s">
        <v>3099</v>
      </c>
      <c r="L5157">
        <v>1978</v>
      </c>
      <c r="M5157">
        <v>1970</v>
      </c>
      <c r="N5157">
        <v>400</v>
      </c>
      <c r="O5157" t="s">
        <v>2927</v>
      </c>
      <c r="P5157">
        <v>0.135518908388995</v>
      </c>
      <c r="Q5157">
        <v>0.82207808242467395</v>
      </c>
      <c r="R5157">
        <v>0.57302123045227604</v>
      </c>
      <c r="S5157">
        <v>2.2403702138132101E-2</v>
      </c>
      <c r="T5157">
        <v>-2.6238921358301601</v>
      </c>
      <c r="U5157">
        <v>2.6238921358301601</v>
      </c>
      <c r="V5157">
        <v>2.3342862965139402</v>
      </c>
      <c r="W5157">
        <v>-16.37</v>
      </c>
      <c r="X5157">
        <v>9.4600000000000009</v>
      </c>
      <c r="Y5157">
        <v>21501</v>
      </c>
      <c r="Z5157">
        <v>1132</v>
      </c>
      <c r="AA5157">
        <v>-0.01</v>
      </c>
      <c r="AB5157">
        <v>19</v>
      </c>
      <c r="AC5157">
        <v>9</v>
      </c>
      <c r="AD5157">
        <v>10</v>
      </c>
      <c r="AE5157">
        <v>47.37</v>
      </c>
      <c r="AF5157">
        <v>10</v>
      </c>
      <c r="AG5157">
        <v>9</v>
      </c>
      <c r="AH5157">
        <v>8</v>
      </c>
      <c r="AI5157">
        <v>2</v>
      </c>
    </row>
    <row r="5158" spans="1:35" x14ac:dyDescent="0.2">
      <c r="A5158" s="102">
        <v>5509</v>
      </c>
      <c r="B5158">
        <v>7951</v>
      </c>
      <c r="C5158" t="s">
        <v>3359</v>
      </c>
      <c r="D5158" t="s">
        <v>2951</v>
      </c>
      <c r="E5158">
        <v>5630</v>
      </c>
      <c r="F5158">
        <v>5670</v>
      </c>
      <c r="G5158">
        <v>100</v>
      </c>
      <c r="H5158" t="s">
        <v>2930</v>
      </c>
      <c r="I5158">
        <v>8020</v>
      </c>
      <c r="J5158" t="s">
        <v>3095</v>
      </c>
      <c r="K5158" t="s">
        <v>2934</v>
      </c>
      <c r="L5158">
        <v>1360</v>
      </c>
      <c r="M5158">
        <v>1373</v>
      </c>
      <c r="N5158">
        <v>400</v>
      </c>
      <c r="O5158" t="s">
        <v>2927</v>
      </c>
      <c r="P5158">
        <v>0.62986689337069601</v>
      </c>
      <c r="Q5158">
        <v>0.84246661677558499</v>
      </c>
      <c r="R5158">
        <v>0.23877458047268299</v>
      </c>
      <c r="S5158">
        <v>0.18198701788982799</v>
      </c>
      <c r="T5158">
        <v>-3.2426547719900799E-2</v>
      </c>
      <c r="U5158">
        <v>3.2426547719900799E-2</v>
      </c>
      <c r="V5158">
        <v>0.72556573343272002</v>
      </c>
      <c r="W5158">
        <v>-0.1</v>
      </c>
      <c r="X5158">
        <v>3.14</v>
      </c>
      <c r="Y5158">
        <v>21498</v>
      </c>
      <c r="Z5158">
        <v>1536</v>
      </c>
      <c r="AA5158">
        <v>0.13</v>
      </c>
      <c r="AB5158">
        <v>14</v>
      </c>
      <c r="AC5158">
        <v>7</v>
      </c>
      <c r="AD5158">
        <v>7</v>
      </c>
      <c r="AE5158">
        <v>50</v>
      </c>
      <c r="AF5158">
        <v>14</v>
      </c>
      <c r="AG5158">
        <v>3</v>
      </c>
      <c r="AH5158">
        <v>2</v>
      </c>
      <c r="AI5158">
        <v>9</v>
      </c>
    </row>
    <row r="5159" spans="1:35" x14ac:dyDescent="0.2">
      <c r="A5159" s="102">
        <v>4743</v>
      </c>
      <c r="B5159">
        <v>4543</v>
      </c>
      <c r="C5159" t="s">
        <v>833</v>
      </c>
      <c r="D5159" t="s">
        <v>2936</v>
      </c>
      <c r="E5159">
        <v>3852</v>
      </c>
      <c r="F5159">
        <v>3941</v>
      </c>
      <c r="G5159">
        <v>200</v>
      </c>
      <c r="H5159" t="s">
        <v>2930</v>
      </c>
      <c r="I5159">
        <v>4812</v>
      </c>
      <c r="J5159" t="s">
        <v>844</v>
      </c>
      <c r="K5159" t="s">
        <v>2929</v>
      </c>
      <c r="L5159">
        <v>4820</v>
      </c>
      <c r="M5159">
        <v>4730</v>
      </c>
      <c r="N5159">
        <v>200</v>
      </c>
      <c r="O5159" t="s">
        <v>2927</v>
      </c>
      <c r="P5159">
        <v>0.58369794043594903</v>
      </c>
      <c r="Q5159">
        <v>0.85290303673554901</v>
      </c>
      <c r="R5159">
        <v>8.6770568919559803E-3</v>
      </c>
      <c r="S5159">
        <v>0.18486528700414401</v>
      </c>
      <c r="T5159">
        <v>-1.4959123494072999</v>
      </c>
      <c r="U5159">
        <v>1.4959123494072999</v>
      </c>
      <c r="V5159">
        <v>1.16093625515271</v>
      </c>
      <c r="W5159">
        <v>-10.27</v>
      </c>
      <c r="X5159">
        <v>16.68</v>
      </c>
      <c r="Y5159">
        <v>21458</v>
      </c>
      <c r="Z5159">
        <v>1533</v>
      </c>
      <c r="AA5159">
        <v>0.17</v>
      </c>
      <c r="AB5159">
        <v>14</v>
      </c>
      <c r="AC5159">
        <v>8</v>
      </c>
      <c r="AD5159">
        <v>6</v>
      </c>
      <c r="AE5159">
        <v>57.14</v>
      </c>
      <c r="AF5159">
        <v>12</v>
      </c>
      <c r="AG5159">
        <v>5</v>
      </c>
      <c r="AH5159">
        <v>3</v>
      </c>
      <c r="AI5159">
        <v>6</v>
      </c>
    </row>
    <row r="5160" spans="1:35" x14ac:dyDescent="0.2">
      <c r="A5160" s="102">
        <v>5676</v>
      </c>
      <c r="B5160">
        <v>4568</v>
      </c>
      <c r="C5160" t="s">
        <v>3273</v>
      </c>
      <c r="D5160" t="s">
        <v>2950</v>
      </c>
      <c r="E5160">
        <v>8117</v>
      </c>
      <c r="F5160">
        <v>8180</v>
      </c>
      <c r="G5160">
        <v>100</v>
      </c>
      <c r="H5160" t="s">
        <v>2927</v>
      </c>
      <c r="I5160">
        <v>4739</v>
      </c>
      <c r="J5160" t="s">
        <v>2987</v>
      </c>
      <c r="K5160" t="s">
        <v>2929</v>
      </c>
      <c r="L5160">
        <v>3330</v>
      </c>
      <c r="M5160">
        <v>3345</v>
      </c>
      <c r="N5160">
        <v>200</v>
      </c>
      <c r="O5160" t="s">
        <v>2930</v>
      </c>
      <c r="P5160">
        <v>0.80798605874318696</v>
      </c>
      <c r="Q5160">
        <v>0.84026053280575197</v>
      </c>
      <c r="R5160">
        <v>2.6827827556189E-2</v>
      </c>
      <c r="S5160">
        <v>0.41652895688855401</v>
      </c>
      <c r="T5160">
        <v>1.7872671378177101</v>
      </c>
      <c r="U5160">
        <v>1.7872671378177101</v>
      </c>
      <c r="V5160">
        <v>2.14537233814952</v>
      </c>
      <c r="W5160">
        <v>5.04</v>
      </c>
      <c r="X5160">
        <v>18.22</v>
      </c>
      <c r="Y5160">
        <v>21456</v>
      </c>
      <c r="Z5160">
        <v>1262</v>
      </c>
      <c r="AA5160">
        <v>0.19</v>
      </c>
      <c r="AB5160">
        <v>17</v>
      </c>
      <c r="AC5160">
        <v>10</v>
      </c>
      <c r="AD5160">
        <v>7</v>
      </c>
      <c r="AE5160">
        <v>58.82</v>
      </c>
      <c r="AF5160">
        <v>11</v>
      </c>
      <c r="AG5160">
        <v>7</v>
      </c>
      <c r="AH5160">
        <v>5</v>
      </c>
      <c r="AI5160">
        <v>5</v>
      </c>
    </row>
    <row r="5161" spans="1:35" x14ac:dyDescent="0.2">
      <c r="A5161" s="102">
        <v>2588</v>
      </c>
      <c r="B5161">
        <v>8806</v>
      </c>
      <c r="C5161" t="s">
        <v>3192</v>
      </c>
      <c r="D5161" t="s">
        <v>2949</v>
      </c>
      <c r="E5161">
        <v>1408</v>
      </c>
      <c r="F5161">
        <v>1403</v>
      </c>
      <c r="G5161">
        <v>700</v>
      </c>
      <c r="H5161" t="s">
        <v>2927</v>
      </c>
      <c r="I5161">
        <v>9437</v>
      </c>
      <c r="J5161" t="s">
        <v>582</v>
      </c>
      <c r="K5161" t="s">
        <v>2929</v>
      </c>
      <c r="L5161">
        <v>3155</v>
      </c>
      <c r="M5161">
        <v>3136</v>
      </c>
      <c r="N5161">
        <v>300</v>
      </c>
      <c r="O5161" t="s">
        <v>2930</v>
      </c>
      <c r="P5161">
        <v>0.87573476359340996</v>
      </c>
      <c r="Q5161">
        <v>0.88647452906783397</v>
      </c>
      <c r="R5161">
        <v>3.4224156079808599E-3</v>
      </c>
      <c r="S5161">
        <v>0.11550545311903999</v>
      </c>
      <c r="T5161">
        <v>1.8314527523455799</v>
      </c>
      <c r="U5161">
        <v>1.8314527523455799</v>
      </c>
      <c r="V5161">
        <v>1.71196290533922</v>
      </c>
      <c r="W5161">
        <v>8.75</v>
      </c>
      <c r="X5161">
        <v>4.3899999999999997</v>
      </c>
      <c r="Y5161">
        <v>21410</v>
      </c>
      <c r="Z5161">
        <v>1189</v>
      </c>
      <c r="AA5161">
        <v>0.11</v>
      </c>
      <c r="AB5161">
        <v>18</v>
      </c>
      <c r="AC5161">
        <v>8</v>
      </c>
      <c r="AD5161">
        <v>10</v>
      </c>
      <c r="AE5161">
        <v>44.44</v>
      </c>
      <c r="AF5161">
        <v>14</v>
      </c>
      <c r="AG5161">
        <v>3</v>
      </c>
      <c r="AH5161">
        <v>2</v>
      </c>
      <c r="AI5161">
        <v>13</v>
      </c>
    </row>
    <row r="5162" spans="1:35" x14ac:dyDescent="0.2">
      <c r="A5162" s="102">
        <v>3368</v>
      </c>
      <c r="B5162">
        <v>1414</v>
      </c>
      <c r="C5162" t="s">
        <v>3175</v>
      </c>
      <c r="D5162" t="s">
        <v>2937</v>
      </c>
      <c r="E5162">
        <v>4640</v>
      </c>
      <c r="F5162">
        <v>4655</v>
      </c>
      <c r="G5162">
        <v>200</v>
      </c>
      <c r="H5162" t="s">
        <v>2927</v>
      </c>
      <c r="I5162">
        <v>9934</v>
      </c>
      <c r="J5162" t="s">
        <v>3193</v>
      </c>
      <c r="K5162" t="s">
        <v>2934</v>
      </c>
      <c r="L5162">
        <v>2780</v>
      </c>
      <c r="M5162">
        <v>2759</v>
      </c>
      <c r="N5162">
        <v>300</v>
      </c>
      <c r="O5162" t="s">
        <v>2930</v>
      </c>
      <c r="P5162">
        <v>0.75543968809023898</v>
      </c>
      <c r="Q5162">
        <v>0.87376020229665996</v>
      </c>
      <c r="R5162">
        <v>0.49416445909536899</v>
      </c>
      <c r="S5162">
        <v>0.140480474221815</v>
      </c>
      <c r="T5162">
        <v>0.73483073402815102</v>
      </c>
      <c r="U5162">
        <v>0.73483073402815102</v>
      </c>
      <c r="V5162">
        <v>0.32397666142720499</v>
      </c>
      <c r="W5162">
        <v>1.58</v>
      </c>
      <c r="X5162">
        <v>11.1</v>
      </c>
      <c r="Y5162">
        <v>21299</v>
      </c>
      <c r="Z5162">
        <v>1521</v>
      </c>
      <c r="AA5162">
        <v>0</v>
      </c>
      <c r="AB5162">
        <v>14</v>
      </c>
      <c r="AC5162">
        <v>7</v>
      </c>
      <c r="AD5162">
        <v>7</v>
      </c>
      <c r="AE5162">
        <v>50</v>
      </c>
      <c r="AF5162">
        <v>14</v>
      </c>
      <c r="AG5162">
        <v>5</v>
      </c>
      <c r="AH5162">
        <v>4</v>
      </c>
      <c r="AI5162">
        <v>5</v>
      </c>
    </row>
    <row r="5163" spans="1:35" x14ac:dyDescent="0.2">
      <c r="A5163" s="102">
        <v>7855</v>
      </c>
      <c r="B5163">
        <v>2427</v>
      </c>
      <c r="C5163" t="s">
        <v>3268</v>
      </c>
      <c r="D5163" t="s">
        <v>2942</v>
      </c>
      <c r="E5163">
        <v>980</v>
      </c>
      <c r="F5163">
        <v>995</v>
      </c>
      <c r="G5163">
        <v>1100</v>
      </c>
      <c r="H5163" t="s">
        <v>2930</v>
      </c>
      <c r="I5163">
        <v>7327</v>
      </c>
      <c r="J5163" t="s">
        <v>3249</v>
      </c>
      <c r="K5163" t="s">
        <v>2990</v>
      </c>
      <c r="L5163">
        <v>2822</v>
      </c>
      <c r="M5163">
        <v>2725</v>
      </c>
      <c r="N5163">
        <v>400</v>
      </c>
      <c r="O5163" t="s">
        <v>2927</v>
      </c>
      <c r="P5163">
        <v>0.836091254203432</v>
      </c>
      <c r="Q5163">
        <v>0.81136452556143501</v>
      </c>
      <c r="R5163">
        <v>0.80063400502472803</v>
      </c>
      <c r="S5163">
        <v>0.14681765177425299</v>
      </c>
      <c r="T5163">
        <v>-1.97562321045023</v>
      </c>
      <c r="U5163">
        <v>1.97562321045023</v>
      </c>
      <c r="V5163">
        <v>1.46436298092621</v>
      </c>
      <c r="W5163">
        <v>-8.2200000000000006</v>
      </c>
      <c r="X5163">
        <v>0.41</v>
      </c>
      <c r="Y5163">
        <v>21253</v>
      </c>
      <c r="Z5163">
        <v>5313</v>
      </c>
      <c r="AA5163">
        <v>0.23</v>
      </c>
      <c r="AB5163">
        <v>4</v>
      </c>
      <c r="AC5163">
        <v>2</v>
      </c>
      <c r="AD5163">
        <v>2</v>
      </c>
      <c r="AE5163">
        <v>50</v>
      </c>
      <c r="AF5163">
        <v>7</v>
      </c>
      <c r="AG5163">
        <v>2</v>
      </c>
      <c r="AH5163">
        <v>2</v>
      </c>
      <c r="AI5163">
        <v>0</v>
      </c>
    </row>
    <row r="5164" spans="1:35" x14ac:dyDescent="0.2">
      <c r="A5164" s="102">
        <v>3229</v>
      </c>
      <c r="B5164">
        <v>4704</v>
      </c>
      <c r="C5164" t="s">
        <v>2886</v>
      </c>
      <c r="D5164" t="s">
        <v>2929</v>
      </c>
      <c r="E5164">
        <v>6060</v>
      </c>
      <c r="F5164">
        <v>6050</v>
      </c>
      <c r="G5164">
        <v>100</v>
      </c>
      <c r="H5164" t="s">
        <v>2930</v>
      </c>
      <c r="I5164">
        <v>5393</v>
      </c>
      <c r="J5164" t="s">
        <v>237</v>
      </c>
      <c r="K5164" t="s">
        <v>2926</v>
      </c>
      <c r="L5164">
        <v>2740</v>
      </c>
      <c r="M5164">
        <v>2743</v>
      </c>
      <c r="N5164">
        <v>200</v>
      </c>
      <c r="O5164" t="s">
        <v>2927</v>
      </c>
      <c r="P5164">
        <v>1.6936264332333601E-2</v>
      </c>
      <c r="Q5164">
        <v>0.876169889208396</v>
      </c>
      <c r="R5164">
        <v>0.15106570308445499</v>
      </c>
      <c r="S5164">
        <v>7.2191412615431605E-2</v>
      </c>
      <c r="T5164">
        <v>-3.0355879076698601E-2</v>
      </c>
      <c r="U5164">
        <v>3.0355879076698601E-2</v>
      </c>
      <c r="V5164">
        <v>0.27936248814514297</v>
      </c>
      <c r="W5164">
        <v>-0.18</v>
      </c>
      <c r="X5164">
        <v>9.32</v>
      </c>
      <c r="Y5164">
        <v>21191</v>
      </c>
      <c r="Z5164">
        <v>1630</v>
      </c>
      <c r="AA5164">
        <v>-0.16</v>
      </c>
      <c r="AB5164">
        <v>13</v>
      </c>
      <c r="AC5164">
        <v>6</v>
      </c>
      <c r="AD5164">
        <v>7</v>
      </c>
      <c r="AE5164">
        <v>46.15</v>
      </c>
      <c r="AF5164">
        <v>13</v>
      </c>
      <c r="AG5164">
        <v>4</v>
      </c>
      <c r="AH5164">
        <v>3</v>
      </c>
      <c r="AI5164">
        <v>6</v>
      </c>
    </row>
    <row r="5165" spans="1:35" x14ac:dyDescent="0.2">
      <c r="A5165" s="102">
        <v>6273</v>
      </c>
      <c r="B5165">
        <v>3048</v>
      </c>
      <c r="C5165" t="s">
        <v>3338</v>
      </c>
      <c r="D5165" t="s">
        <v>2953</v>
      </c>
      <c r="E5165">
        <v>1208</v>
      </c>
      <c r="F5165">
        <v>1188</v>
      </c>
      <c r="G5165">
        <v>900</v>
      </c>
      <c r="H5165" t="s">
        <v>2930</v>
      </c>
      <c r="I5165">
        <v>8795</v>
      </c>
      <c r="J5165" t="s">
        <v>3258</v>
      </c>
      <c r="K5165" t="s">
        <v>3176</v>
      </c>
      <c r="L5165">
        <v>1292</v>
      </c>
      <c r="M5165">
        <v>1289</v>
      </c>
      <c r="N5165">
        <v>800</v>
      </c>
      <c r="O5165" t="s">
        <v>2927</v>
      </c>
      <c r="P5165">
        <v>0.493884286916286</v>
      </c>
      <c r="Q5165">
        <v>0.83234265072853597</v>
      </c>
      <c r="R5165">
        <v>0.39953517347523199</v>
      </c>
      <c r="S5165">
        <v>8.7796663418038504E-2</v>
      </c>
      <c r="T5165">
        <v>-0.63514659571439303</v>
      </c>
      <c r="U5165">
        <v>0.63514659571439303</v>
      </c>
      <c r="V5165">
        <v>0.44772353639534801</v>
      </c>
      <c r="W5165">
        <v>-2.66</v>
      </c>
      <c r="X5165">
        <v>3.69</v>
      </c>
      <c r="Y5165">
        <v>21180</v>
      </c>
      <c r="Z5165">
        <v>963</v>
      </c>
      <c r="AA5165">
        <v>0.01</v>
      </c>
      <c r="AB5165">
        <v>22</v>
      </c>
      <c r="AC5165">
        <v>14</v>
      </c>
      <c r="AD5165">
        <v>8</v>
      </c>
      <c r="AE5165">
        <v>63.64</v>
      </c>
      <c r="AF5165">
        <v>12</v>
      </c>
      <c r="AG5165">
        <v>8</v>
      </c>
      <c r="AH5165">
        <v>5</v>
      </c>
      <c r="AI5165">
        <v>9</v>
      </c>
    </row>
    <row r="5166" spans="1:35" x14ac:dyDescent="0.2">
      <c r="A5166" s="102">
        <v>6393</v>
      </c>
      <c r="B5166">
        <v>8601</v>
      </c>
      <c r="C5166" t="s">
        <v>25</v>
      </c>
      <c r="D5166" t="s">
        <v>3186</v>
      </c>
      <c r="E5166">
        <v>570</v>
      </c>
      <c r="F5166">
        <v>567.29999999999995</v>
      </c>
      <c r="G5166">
        <v>1700</v>
      </c>
      <c r="H5166" t="s">
        <v>2927</v>
      </c>
      <c r="I5166">
        <v>8905</v>
      </c>
      <c r="J5166" t="s">
        <v>3275</v>
      </c>
      <c r="K5166" t="s">
        <v>2949</v>
      </c>
      <c r="L5166">
        <v>1920</v>
      </c>
      <c r="M5166">
        <v>1900</v>
      </c>
      <c r="N5166">
        <v>500</v>
      </c>
      <c r="O5166" t="s">
        <v>2930</v>
      </c>
      <c r="P5166">
        <v>0.75832614950580701</v>
      </c>
      <c r="Q5166">
        <v>0.83082870184334801</v>
      </c>
      <c r="R5166">
        <v>0.45550954195797799</v>
      </c>
      <c r="S5166">
        <v>0.10339146364700599</v>
      </c>
      <c r="T5166">
        <v>0.32026133626543801</v>
      </c>
      <c r="U5166">
        <v>0.32026133626543801</v>
      </c>
      <c r="V5166">
        <v>0.41274164956395898</v>
      </c>
      <c r="W5166">
        <v>1.08</v>
      </c>
      <c r="X5166">
        <v>1.52</v>
      </c>
      <c r="Y5166">
        <v>21169</v>
      </c>
      <c r="Z5166">
        <v>1411</v>
      </c>
      <c r="AA5166">
        <v>7.0000000000000007E-2</v>
      </c>
      <c r="AB5166">
        <v>15</v>
      </c>
      <c r="AC5166">
        <v>7</v>
      </c>
      <c r="AD5166">
        <v>8</v>
      </c>
      <c r="AE5166">
        <v>46.67</v>
      </c>
      <c r="AF5166">
        <v>15</v>
      </c>
      <c r="AG5166">
        <v>3</v>
      </c>
      <c r="AH5166">
        <v>1</v>
      </c>
      <c r="AI5166">
        <v>11</v>
      </c>
    </row>
    <row r="5167" spans="1:35" x14ac:dyDescent="0.2">
      <c r="A5167" s="102">
        <v>4084</v>
      </c>
      <c r="B5167">
        <v>8086</v>
      </c>
      <c r="C5167" t="s">
        <v>3288</v>
      </c>
      <c r="D5167" t="s">
        <v>2936</v>
      </c>
      <c r="E5167">
        <v>1295</v>
      </c>
      <c r="F5167">
        <v>1326</v>
      </c>
      <c r="G5167">
        <v>700</v>
      </c>
      <c r="H5167" t="s">
        <v>2927</v>
      </c>
      <c r="I5167">
        <v>9003</v>
      </c>
      <c r="J5167" t="s">
        <v>3230</v>
      </c>
      <c r="K5167" t="s">
        <v>3099</v>
      </c>
      <c r="L5167">
        <v>2960</v>
      </c>
      <c r="M5167">
        <v>2903</v>
      </c>
      <c r="N5167">
        <v>300</v>
      </c>
      <c r="O5167" t="s">
        <v>2930</v>
      </c>
      <c r="P5167">
        <v>0.33905401659116302</v>
      </c>
      <c r="Q5167">
        <v>0.86237234220038705</v>
      </c>
      <c r="R5167">
        <v>0.47881617382136699</v>
      </c>
      <c r="S5167">
        <v>0.20839368165115801</v>
      </c>
      <c r="T5167">
        <v>2.9800149492814998</v>
      </c>
      <c r="U5167">
        <v>2.9800149492814998</v>
      </c>
      <c r="V5167">
        <v>0.295202843230158</v>
      </c>
      <c r="W5167">
        <v>5.47</v>
      </c>
      <c r="X5167">
        <v>6.58</v>
      </c>
      <c r="Y5167">
        <v>21122</v>
      </c>
      <c r="Z5167">
        <v>1408</v>
      </c>
      <c r="AA5167">
        <v>0.06</v>
      </c>
      <c r="AB5167">
        <v>15</v>
      </c>
      <c r="AC5167">
        <v>9</v>
      </c>
      <c r="AD5167">
        <v>6</v>
      </c>
      <c r="AE5167">
        <v>60</v>
      </c>
      <c r="AF5167">
        <v>14</v>
      </c>
      <c r="AG5167">
        <v>5</v>
      </c>
      <c r="AH5167">
        <v>3</v>
      </c>
      <c r="AI5167">
        <v>7</v>
      </c>
    </row>
    <row r="5168" spans="1:35" x14ac:dyDescent="0.2">
      <c r="A5168" s="102">
        <v>5669</v>
      </c>
      <c r="B5168">
        <v>4061</v>
      </c>
      <c r="C5168" t="s">
        <v>3233</v>
      </c>
      <c r="D5168" t="s">
        <v>2952</v>
      </c>
      <c r="E5168">
        <v>3100</v>
      </c>
      <c r="F5168">
        <v>3050</v>
      </c>
      <c r="G5168">
        <v>300</v>
      </c>
      <c r="H5168" t="s">
        <v>2930</v>
      </c>
      <c r="I5168">
        <v>8385</v>
      </c>
      <c r="J5168" t="s">
        <v>1075</v>
      </c>
      <c r="K5168" t="s">
        <v>2990</v>
      </c>
      <c r="L5168">
        <v>587</v>
      </c>
      <c r="M5168">
        <v>576</v>
      </c>
      <c r="N5168">
        <v>1600</v>
      </c>
      <c r="O5168" t="s">
        <v>2927</v>
      </c>
      <c r="P5168">
        <v>0.81856174717779495</v>
      </c>
      <c r="Q5168">
        <v>0.84039723482346296</v>
      </c>
      <c r="R5168">
        <v>0.80409351243415195</v>
      </c>
      <c r="S5168">
        <v>3.5356653166854199E-2</v>
      </c>
      <c r="T5168">
        <v>-0.929835055534324</v>
      </c>
      <c r="U5168">
        <v>0.929835055534324</v>
      </c>
      <c r="V5168">
        <v>1.0771338705889699</v>
      </c>
      <c r="W5168">
        <v>-1.97</v>
      </c>
      <c r="X5168">
        <v>0.72</v>
      </c>
      <c r="Y5168">
        <v>21114</v>
      </c>
      <c r="Z5168">
        <v>1320</v>
      </c>
      <c r="AA5168">
        <v>0.03</v>
      </c>
      <c r="AB5168">
        <v>16</v>
      </c>
      <c r="AC5168">
        <v>9</v>
      </c>
      <c r="AD5168">
        <v>7</v>
      </c>
      <c r="AE5168">
        <v>56.25</v>
      </c>
      <c r="AF5168">
        <v>13</v>
      </c>
      <c r="AG5168">
        <v>5</v>
      </c>
      <c r="AH5168">
        <v>6</v>
      </c>
      <c r="AI5168">
        <v>5</v>
      </c>
    </row>
    <row r="5169" spans="1:35" x14ac:dyDescent="0.2">
      <c r="A5169" s="102">
        <v>7003</v>
      </c>
      <c r="B5169">
        <v>7267</v>
      </c>
      <c r="C5169" t="s">
        <v>61</v>
      </c>
      <c r="D5169" t="s">
        <v>2945</v>
      </c>
      <c r="E5169">
        <v>2893</v>
      </c>
      <c r="F5169">
        <v>2857.5</v>
      </c>
      <c r="G5169">
        <v>400</v>
      </c>
      <c r="H5169" t="s">
        <v>2930</v>
      </c>
      <c r="I5169">
        <v>9142</v>
      </c>
      <c r="J5169" t="s">
        <v>1121</v>
      </c>
      <c r="K5169" t="s">
        <v>3099</v>
      </c>
      <c r="L5169">
        <v>3690</v>
      </c>
      <c r="M5169">
        <v>3630</v>
      </c>
      <c r="N5169">
        <v>300</v>
      </c>
      <c r="O5169" t="s">
        <v>2927</v>
      </c>
      <c r="P5169">
        <v>0.69683776040480006</v>
      </c>
      <c r="Q5169">
        <v>0.82276042425804796</v>
      </c>
      <c r="R5169">
        <v>0.41698113429359401</v>
      </c>
      <c r="S5169">
        <v>4.5818299488057698E-2</v>
      </c>
      <c r="T5169">
        <v>-2.02007305031603</v>
      </c>
      <c r="U5169">
        <v>2.02007305031603</v>
      </c>
      <c r="V5169">
        <v>1.43815518903716</v>
      </c>
      <c r="W5169">
        <v>-5.58</v>
      </c>
      <c r="X5169">
        <v>4.96</v>
      </c>
      <c r="Y5169">
        <v>21113</v>
      </c>
      <c r="Z5169">
        <v>2111</v>
      </c>
      <c r="AA5169">
        <v>0.13</v>
      </c>
      <c r="AB5169">
        <v>10</v>
      </c>
      <c r="AC5169">
        <v>6</v>
      </c>
      <c r="AD5169">
        <v>4</v>
      </c>
      <c r="AE5169">
        <v>60</v>
      </c>
      <c r="AF5169">
        <v>15</v>
      </c>
      <c r="AG5169">
        <v>3</v>
      </c>
      <c r="AH5169">
        <v>2</v>
      </c>
      <c r="AI5169">
        <v>5</v>
      </c>
    </row>
    <row r="5170" spans="1:35" x14ac:dyDescent="0.2">
      <c r="A5170" s="102">
        <v>6115</v>
      </c>
      <c r="B5170">
        <v>6902</v>
      </c>
      <c r="C5170" t="s">
        <v>945</v>
      </c>
      <c r="D5170" t="s">
        <v>2945</v>
      </c>
      <c r="E5170">
        <v>4614</v>
      </c>
      <c r="F5170">
        <v>4529</v>
      </c>
      <c r="G5170">
        <v>200</v>
      </c>
      <c r="H5170" t="s">
        <v>2930</v>
      </c>
      <c r="I5170">
        <v>7313</v>
      </c>
      <c r="J5170" t="s">
        <v>2873</v>
      </c>
      <c r="K5170" t="s">
        <v>2945</v>
      </c>
      <c r="L5170">
        <v>3180</v>
      </c>
      <c r="M5170">
        <v>3155</v>
      </c>
      <c r="N5170">
        <v>300</v>
      </c>
      <c r="O5170" t="s">
        <v>2927</v>
      </c>
      <c r="P5170">
        <v>0.87374558076821096</v>
      </c>
      <c r="Q5170">
        <v>0.83430488814656201</v>
      </c>
      <c r="R5170">
        <v>5.8123633048036798E-2</v>
      </c>
      <c r="S5170">
        <v>6.5643541488714804E-2</v>
      </c>
      <c r="T5170">
        <v>-0.55843186080808205</v>
      </c>
      <c r="U5170">
        <v>0.55843186080808205</v>
      </c>
      <c r="V5170">
        <v>0.39984380637988198</v>
      </c>
      <c r="W5170">
        <v>-1.3</v>
      </c>
      <c r="X5170">
        <v>4.49</v>
      </c>
      <c r="Y5170">
        <v>20898</v>
      </c>
      <c r="Z5170">
        <v>2090</v>
      </c>
      <c r="AA5170">
        <v>0.3</v>
      </c>
      <c r="AB5170">
        <v>10</v>
      </c>
      <c r="AC5170">
        <v>5</v>
      </c>
      <c r="AD5170">
        <v>5</v>
      </c>
      <c r="AE5170">
        <v>50</v>
      </c>
      <c r="AF5170">
        <v>14</v>
      </c>
      <c r="AG5170">
        <v>2</v>
      </c>
      <c r="AH5170">
        <v>1</v>
      </c>
      <c r="AI5170">
        <v>7</v>
      </c>
    </row>
    <row r="5171" spans="1:35" x14ac:dyDescent="0.2">
      <c r="A5171" s="102">
        <v>4128</v>
      </c>
      <c r="B5171">
        <v>2503</v>
      </c>
      <c r="C5171" t="s">
        <v>3648</v>
      </c>
      <c r="D5171" t="s">
        <v>2955</v>
      </c>
      <c r="E5171">
        <v>2522</v>
      </c>
      <c r="F5171">
        <v>2499</v>
      </c>
      <c r="G5171">
        <v>400</v>
      </c>
      <c r="H5171" t="s">
        <v>2927</v>
      </c>
      <c r="I5171">
        <v>3099</v>
      </c>
      <c r="J5171" t="s">
        <v>36</v>
      </c>
      <c r="K5171" t="s">
        <v>2953</v>
      </c>
      <c r="L5171">
        <v>852</v>
      </c>
      <c r="M5171">
        <v>848</v>
      </c>
      <c r="N5171">
        <v>1200</v>
      </c>
      <c r="O5171" t="s">
        <v>2930</v>
      </c>
      <c r="P5171">
        <v>0.22654618925032799</v>
      </c>
      <c r="Q5171">
        <v>0.86159821964046102</v>
      </c>
      <c r="R5171">
        <v>0.24524511393994999</v>
      </c>
      <c r="S5171">
        <v>1.5913553720547299E-3</v>
      </c>
      <c r="T5171">
        <v>2.6674417963282702</v>
      </c>
      <c r="U5171">
        <v>2.6674417963282702</v>
      </c>
      <c r="V5171">
        <v>2.9594906963686798</v>
      </c>
      <c r="W5171">
        <v>13.44</v>
      </c>
      <c r="X5171">
        <v>1.8</v>
      </c>
      <c r="Y5171">
        <v>20881</v>
      </c>
      <c r="Z5171">
        <v>1044</v>
      </c>
      <c r="AA5171">
        <v>0.06</v>
      </c>
      <c r="AB5171">
        <v>20</v>
      </c>
      <c r="AC5171">
        <v>12</v>
      </c>
      <c r="AD5171">
        <v>8</v>
      </c>
      <c r="AE5171">
        <v>60</v>
      </c>
      <c r="AF5171">
        <v>10</v>
      </c>
      <c r="AG5171">
        <v>8</v>
      </c>
      <c r="AH5171">
        <v>7</v>
      </c>
      <c r="AI5171">
        <v>5</v>
      </c>
    </row>
    <row r="5172" spans="1:35" x14ac:dyDescent="0.2">
      <c r="A5172" s="102">
        <v>5962</v>
      </c>
      <c r="B5172">
        <v>4686</v>
      </c>
      <c r="C5172" t="s">
        <v>2948</v>
      </c>
      <c r="D5172" t="s">
        <v>2929</v>
      </c>
      <c r="E5172">
        <v>5890</v>
      </c>
      <c r="F5172">
        <v>5760</v>
      </c>
      <c r="G5172">
        <v>100</v>
      </c>
      <c r="H5172" t="s">
        <v>2927</v>
      </c>
      <c r="I5172">
        <v>6750</v>
      </c>
      <c r="J5172" t="s">
        <v>2993</v>
      </c>
      <c r="K5172" t="s">
        <v>2932</v>
      </c>
      <c r="L5172">
        <v>4400</v>
      </c>
      <c r="M5172">
        <v>4275</v>
      </c>
      <c r="N5172">
        <v>100</v>
      </c>
      <c r="O5172" t="s">
        <v>2930</v>
      </c>
      <c r="P5172">
        <v>0.81346371249125804</v>
      </c>
      <c r="Q5172">
        <v>0.83646597718669202</v>
      </c>
      <c r="R5172">
        <v>0.34139911976021098</v>
      </c>
      <c r="S5172">
        <v>0.301535160081156</v>
      </c>
      <c r="T5172">
        <v>0.219658253392813</v>
      </c>
      <c r="U5172">
        <v>0.219658253392813</v>
      </c>
      <c r="V5172">
        <v>0.11075921675493999</v>
      </c>
      <c r="W5172">
        <v>2.16</v>
      </c>
      <c r="X5172">
        <v>25.78</v>
      </c>
      <c r="Y5172">
        <v>20871</v>
      </c>
      <c r="Z5172">
        <v>1605</v>
      </c>
      <c r="AA5172">
        <v>0.06</v>
      </c>
      <c r="AB5172">
        <v>13</v>
      </c>
      <c r="AC5172">
        <v>8</v>
      </c>
      <c r="AD5172">
        <v>5</v>
      </c>
      <c r="AE5172">
        <v>61.54</v>
      </c>
      <c r="AF5172">
        <v>11</v>
      </c>
      <c r="AG5172">
        <v>5</v>
      </c>
      <c r="AH5172">
        <v>4</v>
      </c>
      <c r="AI5172">
        <v>4</v>
      </c>
    </row>
    <row r="5173" spans="1:35" x14ac:dyDescent="0.2">
      <c r="A5173" s="102">
        <v>4712</v>
      </c>
      <c r="B5173">
        <v>3076</v>
      </c>
      <c r="C5173" t="s">
        <v>3339</v>
      </c>
      <c r="D5173" t="s">
        <v>2934</v>
      </c>
      <c r="E5173">
        <v>1883</v>
      </c>
      <c r="F5173">
        <v>1874</v>
      </c>
      <c r="G5173">
        <v>500</v>
      </c>
      <c r="H5173" t="s">
        <v>2930</v>
      </c>
      <c r="I5173">
        <v>8253</v>
      </c>
      <c r="J5173" t="s">
        <v>669</v>
      </c>
      <c r="K5173" t="s">
        <v>2933</v>
      </c>
      <c r="L5173">
        <v>1789</v>
      </c>
      <c r="M5173">
        <v>1854</v>
      </c>
      <c r="N5173">
        <v>500</v>
      </c>
      <c r="O5173" t="s">
        <v>2927</v>
      </c>
      <c r="P5173">
        <v>6.7169839797990002E-2</v>
      </c>
      <c r="Q5173">
        <v>0.85318261421750596</v>
      </c>
      <c r="R5173">
        <v>0.58550586239401103</v>
      </c>
      <c r="S5173">
        <v>4.5378641902633E-2</v>
      </c>
      <c r="T5173">
        <v>-1.28673882864452</v>
      </c>
      <c r="U5173">
        <v>1.28673882864452</v>
      </c>
      <c r="V5173">
        <v>0.71681185487329302</v>
      </c>
      <c r="W5173">
        <v>-9.2200000000000006</v>
      </c>
      <c r="X5173">
        <v>1.07</v>
      </c>
      <c r="Y5173">
        <v>20782</v>
      </c>
      <c r="Z5173">
        <v>1385</v>
      </c>
      <c r="AA5173">
        <v>0.04</v>
      </c>
      <c r="AB5173">
        <v>15</v>
      </c>
      <c r="AC5173">
        <v>7</v>
      </c>
      <c r="AD5173">
        <v>8</v>
      </c>
      <c r="AE5173">
        <v>46.67</v>
      </c>
      <c r="AF5173">
        <v>11</v>
      </c>
      <c r="AG5173">
        <v>7</v>
      </c>
      <c r="AH5173">
        <v>5</v>
      </c>
      <c r="AI5173">
        <v>3</v>
      </c>
    </row>
    <row r="5174" spans="1:35" x14ac:dyDescent="0.2">
      <c r="A5174" s="102">
        <v>7183</v>
      </c>
      <c r="B5174">
        <v>4208</v>
      </c>
      <c r="C5174" t="s">
        <v>3188</v>
      </c>
      <c r="D5174" t="s">
        <v>2952</v>
      </c>
      <c r="E5174">
        <v>2253</v>
      </c>
      <c r="F5174">
        <v>2236</v>
      </c>
      <c r="G5174">
        <v>400</v>
      </c>
      <c r="H5174" t="s">
        <v>2927</v>
      </c>
      <c r="I5174">
        <v>7167</v>
      </c>
      <c r="J5174" t="s">
        <v>3024</v>
      </c>
      <c r="K5174" t="s">
        <v>2990</v>
      </c>
      <c r="L5174">
        <v>256</v>
      </c>
      <c r="M5174">
        <v>251</v>
      </c>
      <c r="N5174">
        <v>3600</v>
      </c>
      <c r="O5174" t="s">
        <v>2930</v>
      </c>
      <c r="P5174">
        <v>0.73862625986650599</v>
      </c>
      <c r="Q5174">
        <v>0.82037211025804802</v>
      </c>
      <c r="R5174">
        <v>0.41244565118324</v>
      </c>
      <c r="S5174">
        <v>0.221284486469699</v>
      </c>
      <c r="T5174">
        <v>0.99661623690064505</v>
      </c>
      <c r="U5174">
        <v>0.99661623690064505</v>
      </c>
      <c r="V5174">
        <v>0.63424848060227901</v>
      </c>
      <c r="W5174">
        <v>3.82</v>
      </c>
      <c r="X5174">
        <v>1.03</v>
      </c>
      <c r="Y5174">
        <v>20682</v>
      </c>
      <c r="Z5174">
        <v>1034</v>
      </c>
      <c r="AA5174">
        <v>0.03</v>
      </c>
      <c r="AB5174">
        <v>20</v>
      </c>
      <c r="AC5174">
        <v>10</v>
      </c>
      <c r="AD5174">
        <v>10</v>
      </c>
      <c r="AE5174">
        <v>50</v>
      </c>
      <c r="AF5174">
        <v>13</v>
      </c>
      <c r="AG5174">
        <v>5</v>
      </c>
      <c r="AH5174">
        <v>3</v>
      </c>
      <c r="AI5174">
        <v>12</v>
      </c>
    </row>
    <row r="5175" spans="1:35" x14ac:dyDescent="0.2">
      <c r="A5175" s="102">
        <v>1202</v>
      </c>
      <c r="B5175">
        <v>1332</v>
      </c>
      <c r="C5175" t="s">
        <v>3655</v>
      </c>
      <c r="D5175" t="s">
        <v>3097</v>
      </c>
      <c r="E5175">
        <v>613</v>
      </c>
      <c r="F5175">
        <v>609</v>
      </c>
      <c r="G5175">
        <v>1600</v>
      </c>
      <c r="H5175" t="s">
        <v>2927</v>
      </c>
      <c r="I5175">
        <v>4927</v>
      </c>
      <c r="J5175" t="s">
        <v>3285</v>
      </c>
      <c r="K5175" t="s">
        <v>2952</v>
      </c>
      <c r="L5175">
        <v>2455</v>
      </c>
      <c r="M5175">
        <v>2461</v>
      </c>
      <c r="N5175">
        <v>400</v>
      </c>
      <c r="O5175" t="s">
        <v>2930</v>
      </c>
      <c r="P5175">
        <v>0.73898186334524996</v>
      </c>
      <c r="Q5175">
        <v>0.91121595435543301</v>
      </c>
      <c r="R5175">
        <v>2.2861289541475899E-2</v>
      </c>
      <c r="S5175">
        <v>1.3037717460106501E-2</v>
      </c>
      <c r="T5175">
        <v>0.55134751519135605</v>
      </c>
      <c r="U5175">
        <v>0.55134751519135605</v>
      </c>
      <c r="V5175">
        <v>1.18874105371948</v>
      </c>
      <c r="W5175">
        <v>1.67</v>
      </c>
      <c r="X5175">
        <v>1.02</v>
      </c>
      <c r="Y5175">
        <v>20638</v>
      </c>
      <c r="Z5175">
        <v>938</v>
      </c>
      <c r="AA5175">
        <v>-0.02</v>
      </c>
      <c r="AB5175">
        <v>22</v>
      </c>
      <c r="AC5175">
        <v>10</v>
      </c>
      <c r="AD5175">
        <v>12</v>
      </c>
      <c r="AE5175">
        <v>45.45</v>
      </c>
      <c r="AF5175">
        <v>8</v>
      </c>
      <c r="AG5175">
        <v>8</v>
      </c>
      <c r="AH5175">
        <v>11</v>
      </c>
      <c r="AI5175">
        <v>3</v>
      </c>
    </row>
    <row r="5176" spans="1:35" x14ac:dyDescent="0.2">
      <c r="A5176" s="102">
        <v>7172</v>
      </c>
      <c r="B5176">
        <v>7453</v>
      </c>
      <c r="C5176" t="s">
        <v>54</v>
      </c>
      <c r="D5176" t="s">
        <v>2953</v>
      </c>
      <c r="E5176">
        <v>1892</v>
      </c>
      <c r="F5176">
        <v>1872</v>
      </c>
      <c r="G5176">
        <v>500</v>
      </c>
      <c r="H5176" t="s">
        <v>2930</v>
      </c>
      <c r="I5176">
        <v>8086</v>
      </c>
      <c r="J5176" t="s">
        <v>3288</v>
      </c>
      <c r="K5176" t="s">
        <v>2936</v>
      </c>
      <c r="L5176">
        <v>1295</v>
      </c>
      <c r="M5176">
        <v>1326</v>
      </c>
      <c r="N5176">
        <v>700</v>
      </c>
      <c r="O5176" t="s">
        <v>2927</v>
      </c>
      <c r="P5176">
        <v>0.60636150156440705</v>
      </c>
      <c r="Q5176">
        <v>0.82055798644620503</v>
      </c>
      <c r="R5176">
        <v>0.62945699719131398</v>
      </c>
      <c r="S5176">
        <v>7.4576692742390996E-2</v>
      </c>
      <c r="T5176">
        <v>-2.3437460392053899</v>
      </c>
      <c r="U5176">
        <v>2.3437460392053899</v>
      </c>
      <c r="V5176">
        <v>2.1037478501654898</v>
      </c>
      <c r="W5176">
        <v>-29.51</v>
      </c>
      <c r="X5176">
        <v>0.83</v>
      </c>
      <c r="Y5176">
        <v>20540</v>
      </c>
      <c r="Z5176">
        <v>893</v>
      </c>
      <c r="AA5176">
        <v>0.05</v>
      </c>
      <c r="AB5176">
        <v>23</v>
      </c>
      <c r="AC5176">
        <v>11</v>
      </c>
      <c r="AD5176">
        <v>12</v>
      </c>
      <c r="AE5176">
        <v>47.83</v>
      </c>
      <c r="AF5176">
        <v>11</v>
      </c>
      <c r="AG5176">
        <v>9</v>
      </c>
      <c r="AH5176">
        <v>7</v>
      </c>
      <c r="AI5176">
        <v>7</v>
      </c>
    </row>
    <row r="5177" spans="1:35" x14ac:dyDescent="0.2">
      <c r="A5177" s="102">
        <v>6314</v>
      </c>
      <c r="B5177">
        <v>4507</v>
      </c>
      <c r="C5177" t="s">
        <v>3713</v>
      </c>
      <c r="D5177" t="s">
        <v>2950</v>
      </c>
      <c r="E5177">
        <v>6691</v>
      </c>
      <c r="F5177">
        <v>6773</v>
      </c>
      <c r="G5177">
        <v>100</v>
      </c>
      <c r="H5177" t="s">
        <v>2927</v>
      </c>
      <c r="I5177">
        <v>5991</v>
      </c>
      <c r="J5177" t="s">
        <v>1327</v>
      </c>
      <c r="K5177" t="s">
        <v>3194</v>
      </c>
      <c r="L5177">
        <v>931</v>
      </c>
      <c r="M5177">
        <v>937</v>
      </c>
      <c r="N5177">
        <v>700</v>
      </c>
      <c r="O5177" t="s">
        <v>2930</v>
      </c>
      <c r="P5177">
        <v>0.20190075642100999</v>
      </c>
      <c r="Q5177">
        <v>0.83181871243143501</v>
      </c>
      <c r="R5177">
        <v>0.77026401385635601</v>
      </c>
      <c r="S5177">
        <v>3.7691391838213899E-2</v>
      </c>
      <c r="T5177">
        <v>1.2421423974210899</v>
      </c>
      <c r="U5177">
        <v>1.2421423974210899</v>
      </c>
      <c r="V5177">
        <v>0.52989560228980204</v>
      </c>
      <c r="W5177">
        <v>5.35</v>
      </c>
      <c r="X5177">
        <v>3.16</v>
      </c>
      <c r="Y5177">
        <v>20530</v>
      </c>
      <c r="Z5177">
        <v>1081</v>
      </c>
      <c r="AA5177">
        <v>0.25</v>
      </c>
      <c r="AB5177">
        <v>19</v>
      </c>
      <c r="AC5177">
        <v>10</v>
      </c>
      <c r="AD5177">
        <v>9</v>
      </c>
      <c r="AE5177">
        <v>52.63</v>
      </c>
      <c r="AF5177">
        <v>11</v>
      </c>
      <c r="AG5177">
        <v>8</v>
      </c>
      <c r="AH5177">
        <v>4</v>
      </c>
      <c r="AI5177">
        <v>7</v>
      </c>
    </row>
    <row r="5178" spans="1:35" x14ac:dyDescent="0.2">
      <c r="A5178" s="102">
        <v>845</v>
      </c>
      <c r="B5178">
        <v>2379</v>
      </c>
      <c r="C5178" t="s">
        <v>581</v>
      </c>
      <c r="D5178" t="s">
        <v>2942</v>
      </c>
      <c r="E5178">
        <v>3610</v>
      </c>
      <c r="F5178">
        <v>3675</v>
      </c>
      <c r="G5178">
        <v>200</v>
      </c>
      <c r="H5178" t="s">
        <v>2927</v>
      </c>
      <c r="I5178">
        <v>6588</v>
      </c>
      <c r="J5178" t="s">
        <v>539</v>
      </c>
      <c r="K5178" t="s">
        <v>2932</v>
      </c>
      <c r="L5178">
        <v>4385</v>
      </c>
      <c r="M5178">
        <v>4395</v>
      </c>
      <c r="N5178">
        <v>200</v>
      </c>
      <c r="O5178" t="s">
        <v>2930</v>
      </c>
      <c r="P5178">
        <v>0.41976769016640297</v>
      </c>
      <c r="Q5178">
        <v>0.92044218636763897</v>
      </c>
      <c r="R5178">
        <v>0.72565696575093297</v>
      </c>
      <c r="S5178">
        <v>0.31095844249536497</v>
      </c>
      <c r="T5178">
        <v>2.64348135654099</v>
      </c>
      <c r="U5178">
        <v>2.64348135654099</v>
      </c>
      <c r="V5178">
        <v>1.9190316399543901</v>
      </c>
      <c r="W5178">
        <v>11.37</v>
      </c>
      <c r="X5178">
        <v>16.38</v>
      </c>
      <c r="Y5178">
        <v>20412</v>
      </c>
      <c r="Z5178">
        <v>1276</v>
      </c>
      <c r="AA5178">
        <v>0.06</v>
      </c>
      <c r="AB5178">
        <v>16</v>
      </c>
      <c r="AC5178">
        <v>8</v>
      </c>
      <c r="AD5178">
        <v>8</v>
      </c>
      <c r="AE5178">
        <v>50</v>
      </c>
      <c r="AF5178">
        <v>11</v>
      </c>
      <c r="AG5178">
        <v>6</v>
      </c>
      <c r="AH5178">
        <v>7</v>
      </c>
      <c r="AI5178">
        <v>3</v>
      </c>
    </row>
    <row r="5179" spans="1:35" x14ac:dyDescent="0.2">
      <c r="A5179" s="102">
        <v>4279</v>
      </c>
      <c r="B5179">
        <v>4061</v>
      </c>
      <c r="C5179" t="s">
        <v>3233</v>
      </c>
      <c r="D5179" t="s">
        <v>2952</v>
      </c>
      <c r="E5179">
        <v>3100</v>
      </c>
      <c r="F5179">
        <v>3050</v>
      </c>
      <c r="G5179">
        <v>300</v>
      </c>
      <c r="H5179" t="s">
        <v>2930</v>
      </c>
      <c r="I5179">
        <v>8377</v>
      </c>
      <c r="J5179" t="s">
        <v>3100</v>
      </c>
      <c r="K5179" t="s">
        <v>2990</v>
      </c>
      <c r="L5179">
        <v>1105</v>
      </c>
      <c r="M5179">
        <v>1073</v>
      </c>
      <c r="N5179">
        <v>900</v>
      </c>
      <c r="O5179" t="s">
        <v>2927</v>
      </c>
      <c r="P5179">
        <v>0.86558574487350703</v>
      </c>
      <c r="Q5179">
        <v>0.85925288288128499</v>
      </c>
      <c r="R5179">
        <v>0.270191519218557</v>
      </c>
      <c r="S5179">
        <v>3.37760751119177E-2</v>
      </c>
      <c r="T5179">
        <v>-0.82304047805204805</v>
      </c>
      <c r="U5179">
        <v>0.82304047805204805</v>
      </c>
      <c r="V5179">
        <v>1.02505232800102</v>
      </c>
      <c r="W5179">
        <v>-1.64</v>
      </c>
      <c r="X5179">
        <v>5.54</v>
      </c>
      <c r="Y5179">
        <v>20394</v>
      </c>
      <c r="Z5179">
        <v>1133</v>
      </c>
      <c r="AA5179">
        <v>0.12</v>
      </c>
      <c r="AB5179">
        <v>18</v>
      </c>
      <c r="AC5179">
        <v>11</v>
      </c>
      <c r="AD5179">
        <v>7</v>
      </c>
      <c r="AE5179">
        <v>61.11</v>
      </c>
      <c r="AF5179">
        <v>11</v>
      </c>
      <c r="AG5179">
        <v>9</v>
      </c>
      <c r="AH5179">
        <v>6</v>
      </c>
      <c r="AI5179">
        <v>3</v>
      </c>
    </row>
    <row r="5180" spans="1:35" x14ac:dyDescent="0.2">
      <c r="A5180" s="102">
        <v>6063</v>
      </c>
      <c r="B5180">
        <v>3105</v>
      </c>
      <c r="C5180" t="s">
        <v>50</v>
      </c>
      <c r="D5180" t="s">
        <v>2932</v>
      </c>
      <c r="E5180">
        <v>1030</v>
      </c>
      <c r="F5180">
        <v>1027</v>
      </c>
      <c r="G5180">
        <v>800</v>
      </c>
      <c r="H5180" t="s">
        <v>2927</v>
      </c>
      <c r="I5180">
        <v>5714</v>
      </c>
      <c r="J5180" t="s">
        <v>873</v>
      </c>
      <c r="K5180" t="s">
        <v>2943</v>
      </c>
      <c r="L5180">
        <v>4090</v>
      </c>
      <c r="M5180">
        <v>4070</v>
      </c>
      <c r="N5180">
        <v>200</v>
      </c>
      <c r="O5180" t="s">
        <v>2930</v>
      </c>
      <c r="P5180">
        <v>0.74347105407865699</v>
      </c>
      <c r="Q5180">
        <v>0.83506454233849603</v>
      </c>
      <c r="R5180">
        <v>0.63774784283601404</v>
      </c>
      <c r="S5180">
        <v>0.42082800245298702</v>
      </c>
      <c r="T5180">
        <v>0.41278759253765301</v>
      </c>
      <c r="U5180">
        <v>0.41278759253765301</v>
      </c>
      <c r="V5180">
        <v>0.532975107427757</v>
      </c>
      <c r="W5180">
        <v>1.26</v>
      </c>
      <c r="X5180">
        <v>0.93</v>
      </c>
      <c r="Y5180">
        <v>20357</v>
      </c>
      <c r="Z5180">
        <v>1131</v>
      </c>
      <c r="AA5180">
        <v>0.18</v>
      </c>
      <c r="AB5180">
        <v>18</v>
      </c>
      <c r="AC5180">
        <v>10</v>
      </c>
      <c r="AD5180">
        <v>8</v>
      </c>
      <c r="AE5180">
        <v>55.56</v>
      </c>
      <c r="AF5180">
        <v>12</v>
      </c>
      <c r="AG5180">
        <v>5</v>
      </c>
      <c r="AH5180">
        <v>6</v>
      </c>
      <c r="AI5180">
        <v>7</v>
      </c>
    </row>
    <row r="5181" spans="1:35" x14ac:dyDescent="0.2">
      <c r="A5181" s="102">
        <v>3453</v>
      </c>
      <c r="B5181">
        <v>2914</v>
      </c>
      <c r="C5181" t="s">
        <v>3132</v>
      </c>
      <c r="D5181" t="s">
        <v>2955</v>
      </c>
      <c r="E5181">
        <v>2326</v>
      </c>
      <c r="F5181">
        <v>2301</v>
      </c>
      <c r="G5181">
        <v>400</v>
      </c>
      <c r="H5181" t="s">
        <v>2930</v>
      </c>
      <c r="I5181">
        <v>8086</v>
      </c>
      <c r="J5181" t="s">
        <v>3288</v>
      </c>
      <c r="K5181" t="s">
        <v>2936</v>
      </c>
      <c r="L5181">
        <v>1295</v>
      </c>
      <c r="M5181">
        <v>1326</v>
      </c>
      <c r="N5181">
        <v>700</v>
      </c>
      <c r="O5181" t="s">
        <v>2927</v>
      </c>
      <c r="P5181">
        <v>0.63684790041811501</v>
      </c>
      <c r="Q5181">
        <v>0.87234692616128495</v>
      </c>
      <c r="R5181">
        <v>0.69721581123224097</v>
      </c>
      <c r="S5181">
        <v>5.2365731152695501E-2</v>
      </c>
      <c r="T5181">
        <v>-3.60897339838783</v>
      </c>
      <c r="U5181">
        <v>3.60897339838783</v>
      </c>
      <c r="V5181">
        <v>1.8511493519418201</v>
      </c>
      <c r="W5181">
        <v>-9.49</v>
      </c>
      <c r="X5181">
        <v>0.85</v>
      </c>
      <c r="Y5181">
        <v>20331</v>
      </c>
      <c r="Z5181">
        <v>1271</v>
      </c>
      <c r="AA5181">
        <v>0.06</v>
      </c>
      <c r="AB5181">
        <v>16</v>
      </c>
      <c r="AC5181">
        <v>8</v>
      </c>
      <c r="AD5181">
        <v>8</v>
      </c>
      <c r="AE5181">
        <v>50</v>
      </c>
      <c r="AF5181">
        <v>14</v>
      </c>
      <c r="AG5181">
        <v>5</v>
      </c>
      <c r="AH5181">
        <v>3</v>
      </c>
      <c r="AI5181">
        <v>8</v>
      </c>
    </row>
    <row r="5182" spans="1:35" x14ac:dyDescent="0.2">
      <c r="A5182" s="102">
        <v>397</v>
      </c>
      <c r="B5182">
        <v>2379</v>
      </c>
      <c r="C5182" t="s">
        <v>581</v>
      </c>
      <c r="D5182" t="s">
        <v>2942</v>
      </c>
      <c r="E5182">
        <v>3610</v>
      </c>
      <c r="F5182">
        <v>3675</v>
      </c>
      <c r="G5182">
        <v>200</v>
      </c>
      <c r="H5182" t="s">
        <v>2927</v>
      </c>
      <c r="I5182">
        <v>4536</v>
      </c>
      <c r="J5182" t="s">
        <v>3289</v>
      </c>
      <c r="K5182" t="s">
        <v>2950</v>
      </c>
      <c r="L5182">
        <v>2090</v>
      </c>
      <c r="M5182">
        <v>2100</v>
      </c>
      <c r="N5182">
        <v>300</v>
      </c>
      <c r="O5182" t="s">
        <v>2930</v>
      </c>
      <c r="P5182">
        <v>0.57510510829513395</v>
      </c>
      <c r="Q5182">
        <v>0.93506234150040302</v>
      </c>
      <c r="R5182">
        <v>0.32696480543131101</v>
      </c>
      <c r="S5182">
        <v>0.15809269044763399</v>
      </c>
      <c r="T5182">
        <v>2.5818399611745999</v>
      </c>
      <c r="U5182">
        <v>2.5818399611745999</v>
      </c>
      <c r="V5182">
        <v>2.7328573920869501</v>
      </c>
      <c r="W5182">
        <v>10.039999999999999</v>
      </c>
      <c r="X5182">
        <v>14.29</v>
      </c>
      <c r="Y5182">
        <v>20292</v>
      </c>
      <c r="Z5182">
        <v>966</v>
      </c>
      <c r="AA5182">
        <v>7.0000000000000007E-2</v>
      </c>
      <c r="AB5182">
        <v>21</v>
      </c>
      <c r="AC5182">
        <v>11</v>
      </c>
      <c r="AD5182">
        <v>10</v>
      </c>
      <c r="AE5182">
        <v>52.38</v>
      </c>
      <c r="AF5182">
        <v>11</v>
      </c>
      <c r="AG5182">
        <v>10</v>
      </c>
      <c r="AH5182">
        <v>6</v>
      </c>
      <c r="AI5182">
        <v>5</v>
      </c>
    </row>
    <row r="5183" spans="1:35" x14ac:dyDescent="0.2">
      <c r="A5183" s="102">
        <v>5741</v>
      </c>
      <c r="B5183">
        <v>3436</v>
      </c>
      <c r="C5183" t="s">
        <v>3256</v>
      </c>
      <c r="D5183" t="s">
        <v>3194</v>
      </c>
      <c r="E5183">
        <v>1768</v>
      </c>
      <c r="F5183">
        <v>1768</v>
      </c>
      <c r="G5183">
        <v>600</v>
      </c>
      <c r="H5183" t="s">
        <v>2930</v>
      </c>
      <c r="I5183">
        <v>3938</v>
      </c>
      <c r="J5183" t="s">
        <v>3272</v>
      </c>
      <c r="K5183" t="s">
        <v>2929</v>
      </c>
      <c r="L5183">
        <v>5380</v>
      </c>
      <c r="M5183">
        <v>5380</v>
      </c>
      <c r="N5183">
        <v>200</v>
      </c>
      <c r="O5183" t="s">
        <v>2927</v>
      </c>
      <c r="P5183">
        <v>0.33820312747236603</v>
      </c>
      <c r="Q5183">
        <v>0.83949642723866302</v>
      </c>
      <c r="R5183">
        <v>0.64531937163638098</v>
      </c>
      <c r="S5183">
        <v>6.9102630234603293E-2</v>
      </c>
      <c r="T5183">
        <v>-0.71979849432030296</v>
      </c>
      <c r="U5183">
        <v>0.71979849432030296</v>
      </c>
      <c r="V5183">
        <v>0.74511573012142995</v>
      </c>
      <c r="W5183">
        <v>-10.47</v>
      </c>
      <c r="X5183">
        <v>1.41</v>
      </c>
      <c r="Y5183">
        <v>20287</v>
      </c>
      <c r="Z5183">
        <v>1561</v>
      </c>
      <c r="AA5183">
        <v>0.03</v>
      </c>
      <c r="AB5183">
        <v>13</v>
      </c>
      <c r="AC5183">
        <v>6</v>
      </c>
      <c r="AD5183">
        <v>7</v>
      </c>
      <c r="AE5183">
        <v>46.15</v>
      </c>
      <c r="AF5183">
        <v>10</v>
      </c>
      <c r="AG5183">
        <v>5</v>
      </c>
      <c r="AH5183">
        <v>6</v>
      </c>
      <c r="AI5183">
        <v>2</v>
      </c>
    </row>
    <row r="5184" spans="1:35" x14ac:dyDescent="0.2">
      <c r="A5184" s="102">
        <v>5231</v>
      </c>
      <c r="B5184">
        <v>6674</v>
      </c>
      <c r="C5184" t="s">
        <v>234</v>
      </c>
      <c r="D5184" t="s">
        <v>2932</v>
      </c>
      <c r="E5184">
        <v>2318</v>
      </c>
      <c r="F5184">
        <v>2245</v>
      </c>
      <c r="G5184">
        <v>300</v>
      </c>
      <c r="H5184" t="s">
        <v>2930</v>
      </c>
      <c r="I5184">
        <v>6988</v>
      </c>
      <c r="J5184" t="s">
        <v>65</v>
      </c>
      <c r="K5184" t="s">
        <v>2952</v>
      </c>
      <c r="L5184">
        <v>6340</v>
      </c>
      <c r="M5184">
        <v>6310</v>
      </c>
      <c r="N5184">
        <v>100</v>
      </c>
      <c r="O5184" t="s">
        <v>2927</v>
      </c>
      <c r="P5184">
        <v>0.14492558412763101</v>
      </c>
      <c r="Q5184">
        <v>0.84637510570110897</v>
      </c>
      <c r="R5184">
        <v>0.86039854450706699</v>
      </c>
      <c r="S5184">
        <v>0.282620123147304</v>
      </c>
      <c r="T5184">
        <v>-0.56911529719953902</v>
      </c>
      <c r="U5184">
        <v>0.56911529719953902</v>
      </c>
      <c r="V5184">
        <v>0.32423440950413002</v>
      </c>
      <c r="W5184">
        <v>-3.03</v>
      </c>
      <c r="X5184">
        <v>6.74</v>
      </c>
      <c r="Y5184">
        <v>20274</v>
      </c>
      <c r="Z5184">
        <v>1267</v>
      </c>
      <c r="AA5184">
        <v>0.01</v>
      </c>
      <c r="AB5184">
        <v>16</v>
      </c>
      <c r="AC5184">
        <v>8</v>
      </c>
      <c r="AD5184">
        <v>8</v>
      </c>
      <c r="AE5184">
        <v>50</v>
      </c>
      <c r="AF5184">
        <v>11</v>
      </c>
      <c r="AG5184">
        <v>5</v>
      </c>
      <c r="AH5184">
        <v>5</v>
      </c>
      <c r="AI5184">
        <v>6</v>
      </c>
    </row>
    <row r="5185" spans="1:35" x14ac:dyDescent="0.2">
      <c r="A5185" s="102">
        <v>4992</v>
      </c>
      <c r="B5185">
        <v>1969</v>
      </c>
      <c r="C5185" t="s">
        <v>3445</v>
      </c>
      <c r="D5185" t="s">
        <v>2937</v>
      </c>
      <c r="E5185">
        <v>1973</v>
      </c>
      <c r="F5185">
        <v>1971</v>
      </c>
      <c r="G5185">
        <v>500</v>
      </c>
      <c r="H5185" t="s">
        <v>2930</v>
      </c>
      <c r="I5185">
        <v>4626</v>
      </c>
      <c r="J5185" t="s">
        <v>3260</v>
      </c>
      <c r="K5185" t="s">
        <v>2952</v>
      </c>
      <c r="L5185">
        <v>5170</v>
      </c>
      <c r="M5185">
        <v>5140</v>
      </c>
      <c r="N5185">
        <v>200</v>
      </c>
      <c r="O5185" t="s">
        <v>2927</v>
      </c>
      <c r="P5185">
        <v>0.16208935054663601</v>
      </c>
      <c r="Q5185">
        <v>0.849485516556722</v>
      </c>
      <c r="R5185">
        <v>0.45838542960564499</v>
      </c>
      <c r="S5185">
        <v>3.3750943671919803E-2</v>
      </c>
      <c r="T5185">
        <v>-2.2316934672527799</v>
      </c>
      <c r="U5185">
        <v>2.2316934672527799</v>
      </c>
      <c r="V5185">
        <v>2.3955297967022098</v>
      </c>
      <c r="W5185">
        <v>-17.03</v>
      </c>
      <c r="X5185">
        <v>4.13</v>
      </c>
      <c r="Y5185">
        <v>20241</v>
      </c>
      <c r="Z5185">
        <v>1124</v>
      </c>
      <c r="AA5185">
        <v>0.03</v>
      </c>
      <c r="AB5185">
        <v>18</v>
      </c>
      <c r="AC5185">
        <v>9</v>
      </c>
      <c r="AD5185">
        <v>9</v>
      </c>
      <c r="AE5185">
        <v>50</v>
      </c>
      <c r="AF5185">
        <v>14</v>
      </c>
      <c r="AG5185">
        <v>4</v>
      </c>
      <c r="AH5185">
        <v>5</v>
      </c>
      <c r="AI5185">
        <v>9</v>
      </c>
    </row>
    <row r="5186" spans="1:35" x14ac:dyDescent="0.2">
      <c r="A5186" s="102">
        <v>5565</v>
      </c>
      <c r="B5186">
        <v>7180</v>
      </c>
      <c r="C5186" t="s">
        <v>1323</v>
      </c>
      <c r="D5186" t="s">
        <v>2990</v>
      </c>
      <c r="E5186">
        <v>468</v>
      </c>
      <c r="F5186">
        <v>468</v>
      </c>
      <c r="G5186">
        <v>1700</v>
      </c>
      <c r="H5186" t="s">
        <v>2930</v>
      </c>
      <c r="I5186">
        <v>8316</v>
      </c>
      <c r="J5186" t="s">
        <v>3215</v>
      </c>
      <c r="K5186" t="s">
        <v>2990</v>
      </c>
      <c r="L5186">
        <v>3973</v>
      </c>
      <c r="M5186">
        <v>3954</v>
      </c>
      <c r="N5186">
        <v>200</v>
      </c>
      <c r="O5186" t="s">
        <v>2927</v>
      </c>
      <c r="P5186">
        <v>0.54011536161938201</v>
      </c>
      <c r="Q5186">
        <v>0.84173078641396604</v>
      </c>
      <c r="R5186">
        <v>0.478436408226804</v>
      </c>
      <c r="S5186">
        <v>9.1045484595086199E-2</v>
      </c>
      <c r="T5186">
        <v>-0.138381165041181</v>
      </c>
      <c r="U5186">
        <v>0.138381165041181</v>
      </c>
      <c r="V5186">
        <v>0.26711879279411299</v>
      </c>
      <c r="W5186">
        <v>-0.31</v>
      </c>
      <c r="X5186">
        <v>0.61</v>
      </c>
      <c r="Y5186">
        <v>20191</v>
      </c>
      <c r="Z5186">
        <v>1442</v>
      </c>
      <c r="AA5186">
        <v>0.12</v>
      </c>
      <c r="AB5186">
        <v>14</v>
      </c>
      <c r="AC5186">
        <v>8</v>
      </c>
      <c r="AD5186">
        <v>6</v>
      </c>
      <c r="AE5186">
        <v>57.14</v>
      </c>
      <c r="AF5186">
        <v>16</v>
      </c>
      <c r="AG5186">
        <v>2</v>
      </c>
      <c r="AH5186">
        <v>1</v>
      </c>
      <c r="AI5186">
        <v>11</v>
      </c>
    </row>
    <row r="5187" spans="1:35" x14ac:dyDescent="0.2">
      <c r="A5187" s="102">
        <v>1335</v>
      </c>
      <c r="B5187">
        <v>6951</v>
      </c>
      <c r="C5187" t="s">
        <v>229</v>
      </c>
      <c r="D5187" t="s">
        <v>2932</v>
      </c>
      <c r="E5187">
        <v>3685</v>
      </c>
      <c r="F5187">
        <v>3665</v>
      </c>
      <c r="G5187">
        <v>300</v>
      </c>
      <c r="H5187" t="s">
        <v>2927</v>
      </c>
      <c r="I5187">
        <v>9468</v>
      </c>
      <c r="J5187" t="s">
        <v>2928</v>
      </c>
      <c r="K5187" t="s">
        <v>2929</v>
      </c>
      <c r="L5187">
        <v>1877</v>
      </c>
      <c r="M5187">
        <v>1832</v>
      </c>
      <c r="N5187">
        <v>600</v>
      </c>
      <c r="O5187" t="s">
        <v>2930</v>
      </c>
      <c r="P5187">
        <v>0.62221828397071399</v>
      </c>
      <c r="Q5187">
        <v>0.90839646814368902</v>
      </c>
      <c r="R5187">
        <v>0.372833326273597</v>
      </c>
      <c r="S5187">
        <v>4.69140028837376E-2</v>
      </c>
      <c r="T5187">
        <v>1.41368028253907</v>
      </c>
      <c r="U5187">
        <v>1.41368028253907</v>
      </c>
      <c r="V5187">
        <v>1.48250231014065</v>
      </c>
      <c r="W5187">
        <v>10.06</v>
      </c>
      <c r="X5187">
        <v>0.03</v>
      </c>
      <c r="Y5187">
        <v>20091</v>
      </c>
      <c r="Z5187">
        <v>874</v>
      </c>
      <c r="AA5187">
        <v>0.08</v>
      </c>
      <c r="AB5187">
        <v>23</v>
      </c>
      <c r="AC5187">
        <v>11</v>
      </c>
      <c r="AD5187">
        <v>12</v>
      </c>
      <c r="AE5187">
        <v>47.83</v>
      </c>
      <c r="AF5187">
        <v>9</v>
      </c>
      <c r="AG5187">
        <v>9</v>
      </c>
      <c r="AH5187">
        <v>12</v>
      </c>
      <c r="AI5187">
        <v>2</v>
      </c>
    </row>
    <row r="5188" spans="1:35" x14ac:dyDescent="0.2">
      <c r="A5188" s="102">
        <v>1390</v>
      </c>
      <c r="B5188">
        <v>6481</v>
      </c>
      <c r="C5188" t="s">
        <v>3657</v>
      </c>
      <c r="D5188" t="s">
        <v>2940</v>
      </c>
      <c r="E5188">
        <v>2929</v>
      </c>
      <c r="F5188">
        <v>2911</v>
      </c>
      <c r="G5188">
        <v>200</v>
      </c>
      <c r="H5188" t="s">
        <v>2930</v>
      </c>
      <c r="I5188">
        <v>6856</v>
      </c>
      <c r="J5188" t="s">
        <v>235</v>
      </c>
      <c r="K5188" t="s">
        <v>2932</v>
      </c>
      <c r="L5188">
        <v>7250</v>
      </c>
      <c r="M5188">
        <v>7210</v>
      </c>
      <c r="N5188">
        <v>100</v>
      </c>
      <c r="O5188" t="s">
        <v>2927</v>
      </c>
      <c r="P5188">
        <v>0.40253381287305401</v>
      </c>
      <c r="Q5188">
        <v>0.90740664397855997</v>
      </c>
      <c r="R5188">
        <v>0.187112677136755</v>
      </c>
      <c r="S5188">
        <v>1.84521871452967E-2</v>
      </c>
      <c r="T5188">
        <v>-0.72334881764148695</v>
      </c>
      <c r="U5188">
        <v>0.72334881764148695</v>
      </c>
      <c r="V5188">
        <v>0.74620285788933205</v>
      </c>
      <c r="W5188">
        <v>-2.4700000000000002</v>
      </c>
      <c r="X5188">
        <v>19.25</v>
      </c>
      <c r="Y5188">
        <v>19908</v>
      </c>
      <c r="Z5188">
        <v>1810</v>
      </c>
      <c r="AA5188">
        <v>-0.11</v>
      </c>
      <c r="AB5188">
        <v>11</v>
      </c>
      <c r="AC5188">
        <v>6</v>
      </c>
      <c r="AD5188">
        <v>5</v>
      </c>
      <c r="AE5188">
        <v>54.55</v>
      </c>
      <c r="AF5188">
        <v>12</v>
      </c>
      <c r="AG5188">
        <v>5</v>
      </c>
      <c r="AH5188">
        <v>3</v>
      </c>
      <c r="AI5188">
        <v>3</v>
      </c>
    </row>
    <row r="5189" spans="1:35" x14ac:dyDescent="0.2">
      <c r="A5189" s="102">
        <v>7860</v>
      </c>
      <c r="B5189">
        <v>6592</v>
      </c>
      <c r="C5189" t="s">
        <v>3224</v>
      </c>
      <c r="D5189" t="s">
        <v>2932</v>
      </c>
      <c r="E5189">
        <v>4045</v>
      </c>
      <c r="F5189">
        <v>4015</v>
      </c>
      <c r="G5189">
        <v>200</v>
      </c>
      <c r="H5189" t="s">
        <v>2930</v>
      </c>
      <c r="I5189">
        <v>8306</v>
      </c>
      <c r="J5189" t="s">
        <v>3191</v>
      </c>
      <c r="K5189" t="s">
        <v>2990</v>
      </c>
      <c r="L5189">
        <v>579.9</v>
      </c>
      <c r="M5189">
        <v>579.4</v>
      </c>
      <c r="N5189">
        <v>1400</v>
      </c>
      <c r="O5189" t="s">
        <v>2927</v>
      </c>
      <c r="P5189">
        <v>0.46407953173240102</v>
      </c>
      <c r="Q5189">
        <v>0.81127297585440095</v>
      </c>
      <c r="R5189">
        <v>0.97701328846714297</v>
      </c>
      <c r="S5189">
        <v>0.39784197202146898</v>
      </c>
      <c r="T5189">
        <v>-1.6116837502050101</v>
      </c>
      <c r="U5189">
        <v>1.6116837502050101</v>
      </c>
      <c r="V5189">
        <v>1.4314544715274</v>
      </c>
      <c r="W5189">
        <v>-6.11</v>
      </c>
      <c r="X5189">
        <v>1.02</v>
      </c>
      <c r="Y5189">
        <v>19849</v>
      </c>
      <c r="Z5189">
        <v>1241</v>
      </c>
      <c r="AA5189">
        <v>0</v>
      </c>
      <c r="AB5189">
        <v>16</v>
      </c>
      <c r="AC5189">
        <v>9</v>
      </c>
      <c r="AD5189">
        <v>7</v>
      </c>
      <c r="AE5189">
        <v>56.25</v>
      </c>
      <c r="AF5189">
        <v>14</v>
      </c>
      <c r="AG5189">
        <v>4</v>
      </c>
      <c r="AH5189">
        <v>4</v>
      </c>
      <c r="AI5189">
        <v>8</v>
      </c>
    </row>
    <row r="5190" spans="1:35" x14ac:dyDescent="0.2">
      <c r="A5190" s="102">
        <v>3336</v>
      </c>
      <c r="B5190">
        <v>2002</v>
      </c>
      <c r="C5190" t="s">
        <v>3250</v>
      </c>
      <c r="D5190" t="s">
        <v>2955</v>
      </c>
      <c r="E5190">
        <v>1952</v>
      </c>
      <c r="F5190">
        <v>1932</v>
      </c>
      <c r="G5190">
        <v>500</v>
      </c>
      <c r="H5190" t="s">
        <v>2927</v>
      </c>
      <c r="I5190">
        <v>3765</v>
      </c>
      <c r="J5190" t="s">
        <v>3292</v>
      </c>
      <c r="K5190" t="s">
        <v>2929</v>
      </c>
      <c r="L5190">
        <v>2133</v>
      </c>
      <c r="M5190">
        <v>2103</v>
      </c>
      <c r="N5190">
        <v>500</v>
      </c>
      <c r="O5190" t="s">
        <v>2930</v>
      </c>
      <c r="P5190">
        <v>0.66049949001808195</v>
      </c>
      <c r="Q5190">
        <v>0.87432058965308301</v>
      </c>
      <c r="R5190">
        <v>0.707273789430656</v>
      </c>
      <c r="S5190">
        <v>0.181972580497162</v>
      </c>
      <c r="T5190">
        <v>1.35521822295957</v>
      </c>
      <c r="U5190">
        <v>1.35521822295957</v>
      </c>
      <c r="V5190">
        <v>1.42971431866315</v>
      </c>
      <c r="W5190">
        <v>5.6</v>
      </c>
      <c r="X5190">
        <v>8.1300000000000008</v>
      </c>
      <c r="Y5190">
        <v>19727</v>
      </c>
      <c r="Z5190">
        <v>1096</v>
      </c>
      <c r="AA5190">
        <v>0.18</v>
      </c>
      <c r="AB5190">
        <v>18</v>
      </c>
      <c r="AC5190">
        <v>11</v>
      </c>
      <c r="AD5190">
        <v>7</v>
      </c>
      <c r="AE5190">
        <v>61.11</v>
      </c>
      <c r="AF5190">
        <v>11</v>
      </c>
      <c r="AG5190">
        <v>9</v>
      </c>
      <c r="AH5190">
        <v>5</v>
      </c>
      <c r="AI5190">
        <v>4</v>
      </c>
    </row>
    <row r="5191" spans="1:35" x14ac:dyDescent="0.2">
      <c r="A5191" s="102">
        <v>5634</v>
      </c>
      <c r="B5191">
        <v>1860</v>
      </c>
      <c r="C5191" t="s">
        <v>57</v>
      </c>
      <c r="D5191" t="s">
        <v>2937</v>
      </c>
      <c r="E5191">
        <v>758</v>
      </c>
      <c r="F5191">
        <v>754</v>
      </c>
      <c r="G5191">
        <v>1300</v>
      </c>
      <c r="H5191" t="s">
        <v>2927</v>
      </c>
      <c r="I5191">
        <v>8905</v>
      </c>
      <c r="J5191" t="s">
        <v>3275</v>
      </c>
      <c r="K5191" t="s">
        <v>2949</v>
      </c>
      <c r="L5191">
        <v>1920</v>
      </c>
      <c r="M5191">
        <v>1900</v>
      </c>
      <c r="N5191">
        <v>500</v>
      </c>
      <c r="O5191" t="s">
        <v>2930</v>
      </c>
      <c r="P5191">
        <v>0.82096276924878797</v>
      </c>
      <c r="Q5191">
        <v>0.84090285741141801</v>
      </c>
      <c r="R5191">
        <v>1.2788755736744701E-2</v>
      </c>
      <c r="S5191">
        <v>7.6436302402382805E-2</v>
      </c>
      <c r="T5191">
        <v>1.0553254835681301</v>
      </c>
      <c r="U5191">
        <v>1.0553254835681301</v>
      </c>
      <c r="V5191">
        <v>1.1232155743707599</v>
      </c>
      <c r="W5191">
        <v>2.83</v>
      </c>
      <c r="X5191">
        <v>3.18</v>
      </c>
      <c r="Y5191">
        <v>19694</v>
      </c>
      <c r="Z5191">
        <v>985</v>
      </c>
      <c r="AA5191">
        <v>0.08</v>
      </c>
      <c r="AB5191">
        <v>20</v>
      </c>
      <c r="AC5191">
        <v>11</v>
      </c>
      <c r="AD5191">
        <v>9</v>
      </c>
      <c r="AE5191">
        <v>55</v>
      </c>
      <c r="AF5191">
        <v>13</v>
      </c>
      <c r="AG5191">
        <v>7</v>
      </c>
      <c r="AH5191">
        <v>4</v>
      </c>
      <c r="AI5191">
        <v>9</v>
      </c>
    </row>
    <row r="5192" spans="1:35" x14ac:dyDescent="0.2">
      <c r="A5192" s="102">
        <v>3509</v>
      </c>
      <c r="B5192">
        <v>4004</v>
      </c>
      <c r="C5192" t="s">
        <v>3189</v>
      </c>
      <c r="D5192" t="s">
        <v>2952</v>
      </c>
      <c r="E5192">
        <v>2749</v>
      </c>
      <c r="F5192">
        <v>2755</v>
      </c>
      <c r="G5192">
        <v>300</v>
      </c>
      <c r="H5192" t="s">
        <v>2930</v>
      </c>
      <c r="I5192">
        <v>7327</v>
      </c>
      <c r="J5192" t="s">
        <v>3249</v>
      </c>
      <c r="K5192" t="s">
        <v>2990</v>
      </c>
      <c r="L5192">
        <v>2822</v>
      </c>
      <c r="M5192">
        <v>2725</v>
      </c>
      <c r="N5192">
        <v>300</v>
      </c>
      <c r="O5192" t="s">
        <v>2927</v>
      </c>
      <c r="P5192">
        <v>0.58304304677463104</v>
      </c>
      <c r="Q5192">
        <v>0.87147382819310104</v>
      </c>
      <c r="R5192">
        <v>0.984141455783762</v>
      </c>
      <c r="S5192">
        <v>0.242713279612988</v>
      </c>
      <c r="T5192">
        <v>-1.7121968054326898E-2</v>
      </c>
      <c r="U5192">
        <v>1.7121968054326898E-2</v>
      </c>
      <c r="V5192">
        <v>0.68395227553677995</v>
      </c>
      <c r="W5192">
        <v>-0.1</v>
      </c>
      <c r="X5192">
        <v>1.0900000000000001</v>
      </c>
      <c r="Y5192">
        <v>19630</v>
      </c>
      <c r="Z5192">
        <v>6543</v>
      </c>
      <c r="AA5192">
        <v>0.4</v>
      </c>
      <c r="AB5192">
        <v>3</v>
      </c>
      <c r="AC5192">
        <v>1</v>
      </c>
      <c r="AD5192">
        <v>2</v>
      </c>
      <c r="AE5192">
        <v>33.33</v>
      </c>
      <c r="AF5192">
        <v>13</v>
      </c>
      <c r="AG5192">
        <v>1</v>
      </c>
      <c r="AH5192">
        <v>0</v>
      </c>
      <c r="AI5192">
        <v>2</v>
      </c>
    </row>
    <row r="5193" spans="1:35" x14ac:dyDescent="0.2">
      <c r="A5193" s="102">
        <v>4304</v>
      </c>
      <c r="B5193">
        <v>1719</v>
      </c>
      <c r="C5193" t="s">
        <v>687</v>
      </c>
      <c r="D5193" t="s">
        <v>2937</v>
      </c>
      <c r="E5193">
        <v>930</v>
      </c>
      <c r="F5193">
        <v>927</v>
      </c>
      <c r="G5193">
        <v>800</v>
      </c>
      <c r="H5193" t="s">
        <v>2927</v>
      </c>
      <c r="I5193">
        <v>6856</v>
      </c>
      <c r="J5193" t="s">
        <v>235</v>
      </c>
      <c r="K5193" t="s">
        <v>2932</v>
      </c>
      <c r="L5193">
        <v>7250</v>
      </c>
      <c r="M5193">
        <v>7210</v>
      </c>
      <c r="N5193">
        <v>100</v>
      </c>
      <c r="O5193" t="s">
        <v>2930</v>
      </c>
      <c r="P5193">
        <v>0.35542697968752801</v>
      </c>
      <c r="Q5193">
        <v>0.858916495950244</v>
      </c>
      <c r="R5193">
        <v>0.55902669617809397</v>
      </c>
      <c r="S5193">
        <v>0.26247581095091899</v>
      </c>
      <c r="T5193">
        <v>0.55498476530835394</v>
      </c>
      <c r="U5193">
        <v>0.55498476530835394</v>
      </c>
      <c r="V5193">
        <v>0.21625817912246001</v>
      </c>
      <c r="W5193">
        <v>2.72</v>
      </c>
      <c r="X5193">
        <v>2.86</v>
      </c>
      <c r="Y5193">
        <v>19538</v>
      </c>
      <c r="Z5193">
        <v>977</v>
      </c>
      <c r="AA5193">
        <v>-0.02</v>
      </c>
      <c r="AB5193">
        <v>20</v>
      </c>
      <c r="AC5193">
        <v>11</v>
      </c>
      <c r="AD5193">
        <v>9</v>
      </c>
      <c r="AE5193">
        <v>55</v>
      </c>
      <c r="AF5193">
        <v>9</v>
      </c>
      <c r="AG5193">
        <v>8</v>
      </c>
      <c r="AH5193">
        <v>9</v>
      </c>
      <c r="AI5193">
        <v>3</v>
      </c>
    </row>
    <row r="5194" spans="1:35" x14ac:dyDescent="0.2">
      <c r="A5194" s="102">
        <v>5627</v>
      </c>
      <c r="B5194">
        <v>5991</v>
      </c>
      <c r="C5194" t="s">
        <v>1327</v>
      </c>
      <c r="D5194" t="s">
        <v>3194</v>
      </c>
      <c r="E5194">
        <v>931</v>
      </c>
      <c r="F5194">
        <v>937</v>
      </c>
      <c r="G5194">
        <v>1100</v>
      </c>
      <c r="H5194" t="s">
        <v>2930</v>
      </c>
      <c r="I5194">
        <v>9412</v>
      </c>
      <c r="J5194" t="s">
        <v>695</v>
      </c>
      <c r="K5194" t="s">
        <v>2929</v>
      </c>
      <c r="L5194">
        <v>485</v>
      </c>
      <c r="M5194">
        <v>485</v>
      </c>
      <c r="N5194">
        <v>2100</v>
      </c>
      <c r="O5194" t="s">
        <v>2927</v>
      </c>
      <c r="P5194">
        <v>0.43417044897405999</v>
      </c>
      <c r="Q5194">
        <v>0.84094102130911896</v>
      </c>
      <c r="R5194">
        <v>0.65752156263214001</v>
      </c>
      <c r="S5194">
        <v>0.166081717875638</v>
      </c>
      <c r="T5194">
        <v>-1.46181473882646</v>
      </c>
      <c r="U5194">
        <v>1.46181473882646</v>
      </c>
      <c r="V5194">
        <v>0.95988762336715405</v>
      </c>
      <c r="W5194">
        <v>-5.53</v>
      </c>
      <c r="X5194">
        <v>1.18</v>
      </c>
      <c r="Y5194">
        <v>19517</v>
      </c>
      <c r="Z5194">
        <v>1148</v>
      </c>
      <c r="AA5194">
        <v>0.04</v>
      </c>
      <c r="AB5194">
        <v>17</v>
      </c>
      <c r="AC5194">
        <v>10</v>
      </c>
      <c r="AD5194">
        <v>7</v>
      </c>
      <c r="AE5194">
        <v>58.82</v>
      </c>
      <c r="AF5194">
        <v>13</v>
      </c>
      <c r="AG5194">
        <v>7</v>
      </c>
      <c r="AH5194">
        <v>5</v>
      </c>
      <c r="AI5194">
        <v>5</v>
      </c>
    </row>
    <row r="5195" spans="1:35" x14ac:dyDescent="0.2">
      <c r="A5195" s="102">
        <v>1246</v>
      </c>
      <c r="B5195">
        <v>4739</v>
      </c>
      <c r="C5195" t="s">
        <v>2987</v>
      </c>
      <c r="D5195" t="s">
        <v>2929</v>
      </c>
      <c r="E5195">
        <v>3330</v>
      </c>
      <c r="F5195">
        <v>3345</v>
      </c>
      <c r="G5195">
        <v>300</v>
      </c>
      <c r="H5195" t="s">
        <v>2930</v>
      </c>
      <c r="I5195">
        <v>6755</v>
      </c>
      <c r="J5195" t="s">
        <v>670</v>
      </c>
      <c r="K5195" t="s">
        <v>2932</v>
      </c>
      <c r="L5195">
        <v>2468</v>
      </c>
      <c r="M5195">
        <v>2488</v>
      </c>
      <c r="N5195">
        <v>400</v>
      </c>
      <c r="O5195" t="s">
        <v>2927</v>
      </c>
      <c r="P5195">
        <v>0.88047315339948495</v>
      </c>
      <c r="Q5195">
        <v>0.91035409620062002</v>
      </c>
      <c r="R5195">
        <v>0.18409363706970699</v>
      </c>
      <c r="S5195">
        <v>1.1379138731409799E-2</v>
      </c>
      <c r="T5195">
        <v>-0.27164533588491502</v>
      </c>
      <c r="U5195">
        <v>0.27164533588491502</v>
      </c>
      <c r="V5195">
        <v>0.35677887982279299</v>
      </c>
      <c r="W5195">
        <v>-2.09</v>
      </c>
      <c r="X5195">
        <v>0.83</v>
      </c>
      <c r="Y5195">
        <v>19357</v>
      </c>
      <c r="Z5195">
        <v>842</v>
      </c>
      <c r="AA5195">
        <v>0.04</v>
      </c>
      <c r="AB5195">
        <v>23</v>
      </c>
      <c r="AC5195">
        <v>13</v>
      </c>
      <c r="AD5195">
        <v>10</v>
      </c>
      <c r="AE5195">
        <v>56.52</v>
      </c>
      <c r="AF5195">
        <v>11</v>
      </c>
      <c r="AG5195">
        <v>12</v>
      </c>
      <c r="AH5195">
        <v>6</v>
      </c>
      <c r="AI5195">
        <v>5</v>
      </c>
    </row>
    <row r="5196" spans="1:35" x14ac:dyDescent="0.2">
      <c r="A5196" s="102">
        <v>2517</v>
      </c>
      <c r="B5196">
        <v>6501</v>
      </c>
      <c r="C5196" t="s">
        <v>3183</v>
      </c>
      <c r="D5196" t="s">
        <v>2932</v>
      </c>
      <c r="E5196">
        <v>4291</v>
      </c>
      <c r="F5196">
        <v>4269</v>
      </c>
      <c r="G5196">
        <v>200</v>
      </c>
      <c r="H5196" t="s">
        <v>2930</v>
      </c>
      <c r="I5196">
        <v>7730</v>
      </c>
      <c r="J5196" t="s">
        <v>3276</v>
      </c>
      <c r="K5196" t="s">
        <v>2936</v>
      </c>
      <c r="L5196">
        <v>2901</v>
      </c>
      <c r="M5196">
        <v>2890</v>
      </c>
      <c r="N5196">
        <v>300</v>
      </c>
      <c r="O5196" t="s">
        <v>2927</v>
      </c>
      <c r="P5196">
        <v>0.87011809272429197</v>
      </c>
      <c r="Q5196">
        <v>0.88758348446891999</v>
      </c>
      <c r="R5196">
        <v>4.4493335937720903E-2</v>
      </c>
      <c r="S5196">
        <v>5.84727319872188E-2</v>
      </c>
      <c r="T5196">
        <v>-0.13255288201222401</v>
      </c>
      <c r="U5196">
        <v>0.13255288201222401</v>
      </c>
      <c r="V5196">
        <v>0.217598318535143</v>
      </c>
      <c r="W5196">
        <v>-0.56999999999999995</v>
      </c>
      <c r="X5196">
        <v>1.55</v>
      </c>
      <c r="Y5196">
        <v>19346</v>
      </c>
      <c r="Z5196">
        <v>1138</v>
      </c>
      <c r="AA5196">
        <v>-0.08</v>
      </c>
      <c r="AB5196">
        <v>17</v>
      </c>
      <c r="AC5196">
        <v>9</v>
      </c>
      <c r="AD5196">
        <v>8</v>
      </c>
      <c r="AE5196">
        <v>52.94</v>
      </c>
      <c r="AF5196">
        <v>11</v>
      </c>
      <c r="AG5196">
        <v>7</v>
      </c>
      <c r="AH5196">
        <v>7</v>
      </c>
      <c r="AI5196">
        <v>3</v>
      </c>
    </row>
    <row r="5197" spans="1:35" x14ac:dyDescent="0.2">
      <c r="A5197" s="102">
        <v>3186</v>
      </c>
      <c r="B5197">
        <v>3105</v>
      </c>
      <c r="C5197" t="s">
        <v>50</v>
      </c>
      <c r="D5197" t="s">
        <v>2932</v>
      </c>
      <c r="E5197">
        <v>1030</v>
      </c>
      <c r="F5197">
        <v>1027</v>
      </c>
      <c r="G5197">
        <v>1000</v>
      </c>
      <c r="H5197" t="s">
        <v>2930</v>
      </c>
      <c r="I5197">
        <v>8601</v>
      </c>
      <c r="J5197" t="s">
        <v>25</v>
      </c>
      <c r="K5197" t="s">
        <v>3186</v>
      </c>
      <c r="L5197">
        <v>570</v>
      </c>
      <c r="M5197">
        <v>567.29999999999995</v>
      </c>
      <c r="N5197">
        <v>1800</v>
      </c>
      <c r="O5197" t="s">
        <v>2927</v>
      </c>
      <c r="P5197">
        <v>0.50589016936747</v>
      </c>
      <c r="Q5197">
        <v>0.87681058444770599</v>
      </c>
      <c r="R5197">
        <v>0.77754985506251195</v>
      </c>
      <c r="S5197">
        <v>0.24966857192157199</v>
      </c>
      <c r="T5197">
        <v>-0.46814018652669498</v>
      </c>
      <c r="U5197">
        <v>0.46814018652669498</v>
      </c>
      <c r="V5197">
        <v>0.45848581427683599</v>
      </c>
      <c r="W5197">
        <v>-1.57</v>
      </c>
      <c r="X5197">
        <v>0.56999999999999995</v>
      </c>
      <c r="Y5197">
        <v>19238</v>
      </c>
      <c r="Z5197">
        <v>1132</v>
      </c>
      <c r="AA5197">
        <v>0.04</v>
      </c>
      <c r="AB5197">
        <v>17</v>
      </c>
      <c r="AC5197">
        <v>7</v>
      </c>
      <c r="AD5197">
        <v>10</v>
      </c>
      <c r="AE5197">
        <v>41.18</v>
      </c>
      <c r="AF5197">
        <v>14</v>
      </c>
      <c r="AG5197">
        <v>4</v>
      </c>
      <c r="AH5197">
        <v>3</v>
      </c>
      <c r="AI5197">
        <v>10</v>
      </c>
    </row>
    <row r="5198" spans="1:35" x14ac:dyDescent="0.2">
      <c r="A5198" s="102">
        <v>8514</v>
      </c>
      <c r="B5198">
        <v>7203</v>
      </c>
      <c r="C5198" t="s">
        <v>233</v>
      </c>
      <c r="D5198" t="s">
        <v>2945</v>
      </c>
      <c r="E5198">
        <v>7959</v>
      </c>
      <c r="F5198">
        <v>7862</v>
      </c>
      <c r="G5198">
        <v>100</v>
      </c>
      <c r="H5198" t="s">
        <v>2927</v>
      </c>
      <c r="I5198">
        <v>8850</v>
      </c>
      <c r="J5198" t="s">
        <v>3683</v>
      </c>
      <c r="K5198" t="s">
        <v>2949</v>
      </c>
      <c r="L5198">
        <v>2718</v>
      </c>
      <c r="M5198">
        <v>2705</v>
      </c>
      <c r="N5198">
        <v>300</v>
      </c>
      <c r="O5198" t="s">
        <v>2930</v>
      </c>
      <c r="P5198">
        <v>0.45237077818714799</v>
      </c>
      <c r="Q5198">
        <v>0.80294772327137798</v>
      </c>
      <c r="R5198">
        <v>5.82742486632358E-2</v>
      </c>
      <c r="S5198">
        <v>0.36423904862907702</v>
      </c>
      <c r="T5198">
        <v>1.36536823393276</v>
      </c>
      <c r="U5198">
        <v>1.36536823393276</v>
      </c>
      <c r="V5198">
        <v>1.52489555510342</v>
      </c>
      <c r="W5198">
        <v>3.23</v>
      </c>
      <c r="X5198">
        <v>3.22</v>
      </c>
      <c r="Y5198">
        <v>19167</v>
      </c>
      <c r="Z5198">
        <v>3833</v>
      </c>
      <c r="AA5198">
        <v>0.21</v>
      </c>
      <c r="AB5198">
        <v>5</v>
      </c>
      <c r="AC5198">
        <v>2</v>
      </c>
      <c r="AD5198">
        <v>3</v>
      </c>
      <c r="AE5198">
        <v>40</v>
      </c>
      <c r="AF5198">
        <v>15</v>
      </c>
      <c r="AG5198">
        <v>1</v>
      </c>
      <c r="AH5198">
        <v>0</v>
      </c>
      <c r="AI5198">
        <v>4</v>
      </c>
    </row>
    <row r="5199" spans="1:35" x14ac:dyDescent="0.2">
      <c r="A5199" s="102">
        <v>3302</v>
      </c>
      <c r="B5199">
        <v>4114</v>
      </c>
      <c r="C5199" t="s">
        <v>3136</v>
      </c>
      <c r="D5199" t="s">
        <v>2952</v>
      </c>
      <c r="E5199">
        <v>6320</v>
      </c>
      <c r="F5199">
        <v>6230</v>
      </c>
      <c r="G5199">
        <v>100</v>
      </c>
      <c r="H5199" t="s">
        <v>2930</v>
      </c>
      <c r="I5199">
        <v>8058</v>
      </c>
      <c r="J5199" t="s">
        <v>3381</v>
      </c>
      <c r="K5199" t="s">
        <v>2934</v>
      </c>
      <c r="L5199">
        <v>2897.5</v>
      </c>
      <c r="M5199">
        <v>2920</v>
      </c>
      <c r="N5199">
        <v>200</v>
      </c>
      <c r="O5199" t="s">
        <v>2927</v>
      </c>
      <c r="P5199">
        <v>0.28107127103685098</v>
      </c>
      <c r="Q5199">
        <v>0.87492855143814297</v>
      </c>
      <c r="R5199">
        <v>0.91401460802633006</v>
      </c>
      <c r="S5199">
        <v>6.5372413318062501E-3</v>
      </c>
      <c r="T5199">
        <v>-2.7023967640516799</v>
      </c>
      <c r="U5199">
        <v>2.7023967640516799</v>
      </c>
      <c r="V5199">
        <v>2.7592679511317599</v>
      </c>
      <c r="W5199">
        <v>-9.75</v>
      </c>
      <c r="X5199">
        <v>6.26</v>
      </c>
      <c r="Y5199">
        <v>19139</v>
      </c>
      <c r="Z5199">
        <v>2127</v>
      </c>
      <c r="AA5199">
        <v>0.27</v>
      </c>
      <c r="AB5199">
        <v>9</v>
      </c>
      <c r="AC5199">
        <v>5</v>
      </c>
      <c r="AD5199">
        <v>4</v>
      </c>
      <c r="AE5199">
        <v>55.56</v>
      </c>
      <c r="AF5199">
        <v>13</v>
      </c>
      <c r="AG5199">
        <v>3</v>
      </c>
      <c r="AH5199">
        <v>2</v>
      </c>
      <c r="AI5199">
        <v>4</v>
      </c>
    </row>
    <row r="5200" spans="1:35" x14ac:dyDescent="0.2">
      <c r="A5200" s="102">
        <v>4492</v>
      </c>
      <c r="B5200">
        <v>6201</v>
      </c>
      <c r="C5200" t="s">
        <v>3463</v>
      </c>
      <c r="D5200" t="s">
        <v>2945</v>
      </c>
      <c r="E5200">
        <v>6290</v>
      </c>
      <c r="F5200">
        <v>6250</v>
      </c>
      <c r="G5200">
        <v>100</v>
      </c>
      <c r="H5200" t="s">
        <v>2930</v>
      </c>
      <c r="I5200">
        <v>6460</v>
      </c>
      <c r="J5200" t="s">
        <v>3282</v>
      </c>
      <c r="K5200" t="s">
        <v>2940</v>
      </c>
      <c r="L5200">
        <v>1575</v>
      </c>
      <c r="M5200">
        <v>1583</v>
      </c>
      <c r="N5200">
        <v>400</v>
      </c>
      <c r="O5200" t="s">
        <v>2927</v>
      </c>
      <c r="P5200">
        <v>0.75119304333592296</v>
      </c>
      <c r="Q5200">
        <v>0.85627294659769704</v>
      </c>
      <c r="R5200">
        <v>1.8864607719794601E-2</v>
      </c>
      <c r="S5200">
        <v>1.2778429071316801E-2</v>
      </c>
      <c r="T5200">
        <v>-1.1454132038434199</v>
      </c>
      <c r="U5200">
        <v>1.1454132038434199</v>
      </c>
      <c r="V5200">
        <v>0.86146185300731803</v>
      </c>
      <c r="W5200">
        <v>-2.35</v>
      </c>
      <c r="X5200">
        <v>1.31</v>
      </c>
      <c r="Y5200">
        <v>18982</v>
      </c>
      <c r="Z5200">
        <v>1117</v>
      </c>
      <c r="AA5200">
        <v>0.16</v>
      </c>
      <c r="AB5200">
        <v>17</v>
      </c>
      <c r="AC5200">
        <v>9</v>
      </c>
      <c r="AD5200">
        <v>8</v>
      </c>
      <c r="AE5200">
        <v>52.94</v>
      </c>
      <c r="AF5200">
        <v>11</v>
      </c>
      <c r="AG5200">
        <v>6</v>
      </c>
      <c r="AH5200">
        <v>6</v>
      </c>
      <c r="AI5200">
        <v>5</v>
      </c>
    </row>
    <row r="5201" spans="1:35" x14ac:dyDescent="0.2">
      <c r="A5201" s="102">
        <v>5328</v>
      </c>
      <c r="B5201">
        <v>1812</v>
      </c>
      <c r="C5201" t="s">
        <v>3069</v>
      </c>
      <c r="D5201" t="s">
        <v>2937</v>
      </c>
      <c r="E5201">
        <v>1460</v>
      </c>
      <c r="F5201">
        <v>1451</v>
      </c>
      <c r="G5201">
        <v>600</v>
      </c>
      <c r="H5201" t="s">
        <v>2930</v>
      </c>
      <c r="I5201">
        <v>8058</v>
      </c>
      <c r="J5201" t="s">
        <v>3381</v>
      </c>
      <c r="K5201" t="s">
        <v>2934</v>
      </c>
      <c r="L5201">
        <v>2897.5</v>
      </c>
      <c r="M5201">
        <v>2920</v>
      </c>
      <c r="N5201">
        <v>300</v>
      </c>
      <c r="O5201" t="s">
        <v>2927</v>
      </c>
      <c r="P5201">
        <v>0.48444548453798902</v>
      </c>
      <c r="Q5201">
        <v>0.84480419764857195</v>
      </c>
      <c r="R5201">
        <v>0.64447295409921002</v>
      </c>
      <c r="S5201">
        <v>0.25049064718770903</v>
      </c>
      <c r="T5201">
        <v>-0.83447281042124899</v>
      </c>
      <c r="U5201">
        <v>0.83447281042124899</v>
      </c>
      <c r="V5201">
        <v>0.71292296087749696</v>
      </c>
      <c r="W5201">
        <v>-3.16</v>
      </c>
      <c r="X5201">
        <v>0.62</v>
      </c>
      <c r="Y5201">
        <v>18955</v>
      </c>
      <c r="Z5201">
        <v>903</v>
      </c>
      <c r="AA5201">
        <v>0.01</v>
      </c>
      <c r="AB5201">
        <v>21</v>
      </c>
      <c r="AC5201">
        <v>9</v>
      </c>
      <c r="AD5201">
        <v>12</v>
      </c>
      <c r="AE5201">
        <v>42.86</v>
      </c>
      <c r="AF5201">
        <v>13</v>
      </c>
      <c r="AG5201">
        <v>6</v>
      </c>
      <c r="AH5201">
        <v>4</v>
      </c>
      <c r="AI5201">
        <v>11</v>
      </c>
    </row>
    <row r="5202" spans="1:35" x14ac:dyDescent="0.2">
      <c r="A5202" s="102">
        <v>7577</v>
      </c>
      <c r="B5202">
        <v>3861</v>
      </c>
      <c r="C5202" t="s">
        <v>37</v>
      </c>
      <c r="D5202" t="s">
        <v>3213</v>
      </c>
      <c r="E5202">
        <v>592</v>
      </c>
      <c r="F5202">
        <v>613</v>
      </c>
      <c r="G5202">
        <v>1500</v>
      </c>
      <c r="H5202" t="s">
        <v>2927</v>
      </c>
      <c r="I5202">
        <v>9616</v>
      </c>
      <c r="J5202" t="s">
        <v>3486</v>
      </c>
      <c r="K5202" t="s">
        <v>2942</v>
      </c>
      <c r="L5202">
        <v>4800</v>
      </c>
      <c r="M5202">
        <v>4580</v>
      </c>
      <c r="N5202">
        <v>200</v>
      </c>
      <c r="O5202" t="s">
        <v>2930</v>
      </c>
      <c r="P5202">
        <v>0.51340070605993204</v>
      </c>
      <c r="Q5202">
        <v>0.81500624240722797</v>
      </c>
      <c r="R5202">
        <v>0.46945517554160798</v>
      </c>
      <c r="S5202">
        <v>0.100486813125125</v>
      </c>
      <c r="T5202">
        <v>2.2169130917466902</v>
      </c>
      <c r="U5202">
        <v>2.2169130917466902</v>
      </c>
      <c r="V5202">
        <v>0.97072107774911098</v>
      </c>
      <c r="W5202">
        <v>9.32</v>
      </c>
      <c r="X5202">
        <v>0.38</v>
      </c>
      <c r="Y5202">
        <v>18916</v>
      </c>
      <c r="Z5202">
        <v>701</v>
      </c>
      <c r="AA5202">
        <v>-7.0000000000000007E-2</v>
      </c>
      <c r="AB5202">
        <v>27</v>
      </c>
      <c r="AC5202">
        <v>12</v>
      </c>
      <c r="AD5202">
        <v>15</v>
      </c>
      <c r="AE5202">
        <v>44.44</v>
      </c>
      <c r="AF5202">
        <v>11</v>
      </c>
      <c r="AG5202">
        <v>11</v>
      </c>
      <c r="AH5202">
        <v>9</v>
      </c>
      <c r="AI5202">
        <v>7</v>
      </c>
    </row>
    <row r="5203" spans="1:35" x14ac:dyDescent="0.2">
      <c r="A5203" s="102">
        <v>5910</v>
      </c>
      <c r="B5203">
        <v>4208</v>
      </c>
      <c r="C5203" t="s">
        <v>3188</v>
      </c>
      <c r="D5203" t="s">
        <v>2952</v>
      </c>
      <c r="E5203">
        <v>2253</v>
      </c>
      <c r="F5203">
        <v>2236</v>
      </c>
      <c r="G5203">
        <v>400</v>
      </c>
      <c r="H5203" t="s">
        <v>2930</v>
      </c>
      <c r="I5203">
        <v>9076</v>
      </c>
      <c r="J5203" t="s">
        <v>1116</v>
      </c>
      <c r="K5203" t="s">
        <v>3099</v>
      </c>
      <c r="L5203">
        <v>1487</v>
      </c>
      <c r="M5203">
        <v>1474</v>
      </c>
      <c r="N5203">
        <v>600</v>
      </c>
      <c r="O5203" t="s">
        <v>2927</v>
      </c>
      <c r="P5203">
        <v>0.53842069314932395</v>
      </c>
      <c r="Q5203">
        <v>0.83717055975742605</v>
      </c>
      <c r="R5203">
        <v>0.49708562742413998</v>
      </c>
      <c r="S5203">
        <v>3.34531734811645E-2</v>
      </c>
      <c r="T5203">
        <v>-1.6666665789925901</v>
      </c>
      <c r="U5203">
        <v>1.6666665789925901</v>
      </c>
      <c r="V5203">
        <v>1.6120619700560499</v>
      </c>
      <c r="W5203">
        <v>-5.33</v>
      </c>
      <c r="X5203">
        <v>1.1200000000000001</v>
      </c>
      <c r="Y5203">
        <v>18860</v>
      </c>
      <c r="Z5203">
        <v>1257</v>
      </c>
      <c r="AA5203">
        <v>0.06</v>
      </c>
      <c r="AB5203">
        <v>15</v>
      </c>
      <c r="AC5203">
        <v>10</v>
      </c>
      <c r="AD5203">
        <v>5</v>
      </c>
      <c r="AE5203">
        <v>66.67</v>
      </c>
      <c r="AF5203">
        <v>13</v>
      </c>
      <c r="AG5203">
        <v>4</v>
      </c>
      <c r="AH5203">
        <v>5</v>
      </c>
      <c r="AI5203">
        <v>6</v>
      </c>
    </row>
    <row r="5204" spans="1:35" x14ac:dyDescent="0.2">
      <c r="A5204" s="102">
        <v>1218</v>
      </c>
      <c r="B5204">
        <v>4634</v>
      </c>
      <c r="C5204" t="s">
        <v>66</v>
      </c>
      <c r="D5204" t="s">
        <v>2952</v>
      </c>
      <c r="E5204">
        <v>2600</v>
      </c>
      <c r="F5204">
        <v>2582</v>
      </c>
      <c r="G5204">
        <v>400</v>
      </c>
      <c r="H5204" t="s">
        <v>2927</v>
      </c>
      <c r="I5204">
        <v>7313</v>
      </c>
      <c r="J5204" t="s">
        <v>2873</v>
      </c>
      <c r="K5204" t="s">
        <v>2945</v>
      </c>
      <c r="L5204">
        <v>3180</v>
      </c>
      <c r="M5204">
        <v>3155</v>
      </c>
      <c r="N5204">
        <v>300</v>
      </c>
      <c r="O5204" t="s">
        <v>2930</v>
      </c>
      <c r="P5204">
        <v>0.90797586711541001</v>
      </c>
      <c r="Q5204">
        <v>0.91080139044365205</v>
      </c>
      <c r="R5204">
        <v>0.21842699979353999</v>
      </c>
      <c r="S5204">
        <v>0.22035764640754699</v>
      </c>
      <c r="T5204">
        <v>1.9406351723274899</v>
      </c>
      <c r="U5204">
        <v>1.9406351723274899</v>
      </c>
      <c r="V5204">
        <v>1.90510561888462</v>
      </c>
      <c r="W5204">
        <v>4.4000000000000004</v>
      </c>
      <c r="X5204">
        <v>9.1199999999999992</v>
      </c>
      <c r="Y5204">
        <v>18841</v>
      </c>
      <c r="Z5204">
        <v>1449</v>
      </c>
      <c r="AA5204">
        <v>0.06</v>
      </c>
      <c r="AB5204">
        <v>13</v>
      </c>
      <c r="AC5204">
        <v>8</v>
      </c>
      <c r="AD5204">
        <v>5</v>
      </c>
      <c r="AE5204">
        <v>61.54</v>
      </c>
      <c r="AF5204">
        <v>13</v>
      </c>
      <c r="AG5204">
        <v>3</v>
      </c>
      <c r="AH5204">
        <v>2</v>
      </c>
      <c r="AI5204">
        <v>8</v>
      </c>
    </row>
    <row r="5205" spans="1:35" x14ac:dyDescent="0.2">
      <c r="A5205" s="102">
        <v>4365</v>
      </c>
      <c r="B5205">
        <v>2220</v>
      </c>
      <c r="C5205" t="s">
        <v>3336</v>
      </c>
      <c r="D5205" t="s">
        <v>2955</v>
      </c>
      <c r="E5205">
        <v>5110</v>
      </c>
      <c r="F5205">
        <v>5110</v>
      </c>
      <c r="G5205">
        <v>200</v>
      </c>
      <c r="H5205" t="s">
        <v>2927</v>
      </c>
      <c r="I5205">
        <v>7327</v>
      </c>
      <c r="J5205" t="s">
        <v>3249</v>
      </c>
      <c r="K5205" t="s">
        <v>2990</v>
      </c>
      <c r="L5205">
        <v>2822</v>
      </c>
      <c r="M5205">
        <v>2725</v>
      </c>
      <c r="N5205">
        <v>400</v>
      </c>
      <c r="O5205" t="s">
        <v>2930</v>
      </c>
      <c r="P5205">
        <v>0.18617516343044499</v>
      </c>
      <c r="Q5205">
        <v>0.85807865580589304</v>
      </c>
      <c r="R5205">
        <v>7.3884630502182899E-2</v>
      </c>
      <c r="S5205">
        <v>1.6233461942044699E-3</v>
      </c>
      <c r="T5205">
        <v>2.4119469069040398</v>
      </c>
      <c r="U5205">
        <v>2.4119469069040398</v>
      </c>
      <c r="V5205">
        <v>1.5014450602198901</v>
      </c>
      <c r="W5205">
        <v>8.41</v>
      </c>
      <c r="X5205">
        <v>6.65</v>
      </c>
      <c r="Y5205">
        <v>18783</v>
      </c>
      <c r="Z5205">
        <v>9392</v>
      </c>
      <c r="AA5205">
        <v>0.48</v>
      </c>
      <c r="AB5205">
        <v>2</v>
      </c>
      <c r="AC5205">
        <v>1</v>
      </c>
      <c r="AD5205">
        <v>1</v>
      </c>
      <c r="AE5205">
        <v>50</v>
      </c>
      <c r="AF5205">
        <v>19</v>
      </c>
      <c r="AG5205">
        <v>0</v>
      </c>
      <c r="AH5205">
        <v>0</v>
      </c>
      <c r="AI5205">
        <v>2</v>
      </c>
    </row>
    <row r="5206" spans="1:35" x14ac:dyDescent="0.2">
      <c r="A5206" s="102">
        <v>160</v>
      </c>
      <c r="B5206">
        <v>9064</v>
      </c>
      <c r="C5206" t="s">
        <v>3716</v>
      </c>
      <c r="D5206" t="s">
        <v>3099</v>
      </c>
      <c r="E5206">
        <v>1978</v>
      </c>
      <c r="F5206">
        <v>1970</v>
      </c>
      <c r="G5206">
        <v>500</v>
      </c>
      <c r="H5206" t="s">
        <v>2927</v>
      </c>
      <c r="I5206">
        <v>9956</v>
      </c>
      <c r="J5206" t="s">
        <v>2876</v>
      </c>
      <c r="K5206" t="s">
        <v>2953</v>
      </c>
      <c r="L5206">
        <v>2037</v>
      </c>
      <c r="M5206">
        <v>1991</v>
      </c>
      <c r="N5206">
        <v>500</v>
      </c>
      <c r="O5206" t="s">
        <v>2930</v>
      </c>
      <c r="P5206">
        <v>0.37411441107718701</v>
      </c>
      <c r="Q5206">
        <v>0.94964597899658898</v>
      </c>
      <c r="R5206">
        <v>3.2262827396419601E-3</v>
      </c>
      <c r="S5206">
        <v>5.9124114541599403E-2</v>
      </c>
      <c r="T5206">
        <v>1.9159164830186399</v>
      </c>
      <c r="U5206">
        <v>1.9159164830186399</v>
      </c>
      <c r="V5206">
        <v>1.9211765598533399</v>
      </c>
      <c r="W5206">
        <v>7.02</v>
      </c>
      <c r="X5206">
        <v>1.05</v>
      </c>
      <c r="Y5206">
        <v>18780</v>
      </c>
      <c r="Z5206">
        <v>1341</v>
      </c>
      <c r="AA5206">
        <v>0</v>
      </c>
      <c r="AB5206">
        <v>14</v>
      </c>
      <c r="AC5206">
        <v>7</v>
      </c>
      <c r="AD5206">
        <v>7</v>
      </c>
      <c r="AE5206">
        <v>50</v>
      </c>
      <c r="AF5206">
        <v>11</v>
      </c>
      <c r="AG5206">
        <v>5</v>
      </c>
      <c r="AH5206">
        <v>5</v>
      </c>
      <c r="AI5206">
        <v>4</v>
      </c>
    </row>
    <row r="5207" spans="1:35" x14ac:dyDescent="0.2">
      <c r="A5207" s="102">
        <v>6808</v>
      </c>
      <c r="B5207">
        <v>1942</v>
      </c>
      <c r="C5207" t="s">
        <v>3682</v>
      </c>
      <c r="D5207" t="s">
        <v>2937</v>
      </c>
      <c r="E5207">
        <v>1058</v>
      </c>
      <c r="F5207">
        <v>1054</v>
      </c>
      <c r="G5207">
        <v>1000</v>
      </c>
      <c r="H5207" t="s">
        <v>2927</v>
      </c>
      <c r="I5207">
        <v>5631</v>
      </c>
      <c r="J5207" t="s">
        <v>3217</v>
      </c>
      <c r="K5207" t="s">
        <v>2940</v>
      </c>
      <c r="L5207">
        <v>2141</v>
      </c>
      <c r="M5207">
        <v>2148</v>
      </c>
      <c r="N5207">
        <v>500</v>
      </c>
      <c r="O5207" t="s">
        <v>2930</v>
      </c>
      <c r="P5207">
        <v>0.45367531099767</v>
      </c>
      <c r="Q5207">
        <v>0.82537927961038005</v>
      </c>
      <c r="R5207">
        <v>0.57096820261577097</v>
      </c>
      <c r="S5207">
        <v>0.17527516731772899</v>
      </c>
      <c r="T5207">
        <v>0.684731948051436</v>
      </c>
      <c r="U5207">
        <v>0.684731948051436</v>
      </c>
      <c r="V5207">
        <v>0.75648868312617201</v>
      </c>
      <c r="W5207">
        <v>2.97</v>
      </c>
      <c r="X5207">
        <v>1.86</v>
      </c>
      <c r="Y5207">
        <v>18759</v>
      </c>
      <c r="Z5207">
        <v>1042</v>
      </c>
      <c r="AA5207">
        <v>0.04</v>
      </c>
      <c r="AB5207">
        <v>18</v>
      </c>
      <c r="AC5207">
        <v>9</v>
      </c>
      <c r="AD5207">
        <v>9</v>
      </c>
      <c r="AE5207">
        <v>50</v>
      </c>
      <c r="AF5207">
        <v>12</v>
      </c>
      <c r="AG5207">
        <v>8</v>
      </c>
      <c r="AH5207">
        <v>7</v>
      </c>
      <c r="AI5207">
        <v>3</v>
      </c>
    </row>
    <row r="5208" spans="1:35" x14ac:dyDescent="0.2">
      <c r="A5208" s="102">
        <v>8350</v>
      </c>
      <c r="B5208">
        <v>4919</v>
      </c>
      <c r="C5208" t="s">
        <v>849</v>
      </c>
      <c r="D5208" t="s">
        <v>2952</v>
      </c>
      <c r="E5208">
        <v>5690</v>
      </c>
      <c r="F5208">
        <v>5670</v>
      </c>
      <c r="G5208">
        <v>100</v>
      </c>
      <c r="H5208" t="s">
        <v>2930</v>
      </c>
      <c r="I5208">
        <v>9468</v>
      </c>
      <c r="J5208" t="s">
        <v>2928</v>
      </c>
      <c r="K5208" t="s">
        <v>2929</v>
      </c>
      <c r="L5208">
        <v>1877</v>
      </c>
      <c r="M5208">
        <v>1832</v>
      </c>
      <c r="N5208">
        <v>300</v>
      </c>
      <c r="O5208" t="s">
        <v>2927</v>
      </c>
      <c r="P5208">
        <v>0.51252014332692497</v>
      </c>
      <c r="Q5208">
        <v>0.80519337920573497</v>
      </c>
      <c r="R5208">
        <v>0.307894957791638</v>
      </c>
      <c r="S5208">
        <v>8.2150372769681401E-2</v>
      </c>
      <c r="T5208">
        <v>-0.93527246178817303</v>
      </c>
      <c r="U5208">
        <v>0.93527246178817303</v>
      </c>
      <c r="V5208">
        <v>1.0121623027209801</v>
      </c>
      <c r="W5208">
        <v>-10.09</v>
      </c>
      <c r="X5208">
        <v>3.07</v>
      </c>
      <c r="Y5208">
        <v>18741</v>
      </c>
      <c r="Z5208">
        <v>986</v>
      </c>
      <c r="AA5208">
        <v>-0.01</v>
      </c>
      <c r="AB5208">
        <v>19</v>
      </c>
      <c r="AC5208">
        <v>10</v>
      </c>
      <c r="AD5208">
        <v>9</v>
      </c>
      <c r="AE5208">
        <v>52.63</v>
      </c>
      <c r="AF5208">
        <v>11</v>
      </c>
      <c r="AG5208">
        <v>7</v>
      </c>
      <c r="AH5208">
        <v>6</v>
      </c>
      <c r="AI5208">
        <v>6</v>
      </c>
    </row>
    <row r="5209" spans="1:35" x14ac:dyDescent="0.2">
      <c r="A5209" s="102">
        <v>3912</v>
      </c>
      <c r="B5209">
        <v>7459</v>
      </c>
      <c r="C5209" t="s">
        <v>973</v>
      </c>
      <c r="D5209" t="s">
        <v>2934</v>
      </c>
      <c r="E5209">
        <v>2468</v>
      </c>
      <c r="F5209">
        <v>2491</v>
      </c>
      <c r="G5209">
        <v>300</v>
      </c>
      <c r="H5209" t="s">
        <v>2927</v>
      </c>
      <c r="I5209">
        <v>9003</v>
      </c>
      <c r="J5209" t="s">
        <v>3230</v>
      </c>
      <c r="K5209" t="s">
        <v>3099</v>
      </c>
      <c r="L5209">
        <v>2960</v>
      </c>
      <c r="M5209">
        <v>2903</v>
      </c>
      <c r="N5209">
        <v>300</v>
      </c>
      <c r="O5209" t="s">
        <v>2930</v>
      </c>
      <c r="P5209">
        <v>0.53147544052227702</v>
      </c>
      <c r="Q5209">
        <v>0.86508298697724395</v>
      </c>
      <c r="R5209">
        <v>8.3170401572072603E-2</v>
      </c>
      <c r="S5209">
        <v>2.6667191028694301E-3</v>
      </c>
      <c r="T5209">
        <v>2.0186995621698198</v>
      </c>
      <c r="U5209">
        <v>2.0186995621698198</v>
      </c>
      <c r="V5209">
        <v>0.65619434334594395</v>
      </c>
      <c r="W5209">
        <v>4.96</v>
      </c>
      <c r="X5209">
        <v>14.19</v>
      </c>
      <c r="Y5209">
        <v>18605</v>
      </c>
      <c r="Z5209">
        <v>1431</v>
      </c>
      <c r="AA5209">
        <v>0.12</v>
      </c>
      <c r="AB5209">
        <v>13</v>
      </c>
      <c r="AC5209">
        <v>8</v>
      </c>
      <c r="AD5209">
        <v>5</v>
      </c>
      <c r="AE5209">
        <v>61.54</v>
      </c>
      <c r="AF5209">
        <v>14</v>
      </c>
      <c r="AG5209">
        <v>3</v>
      </c>
      <c r="AH5209">
        <v>2</v>
      </c>
      <c r="AI5209">
        <v>8</v>
      </c>
    </row>
    <row r="5210" spans="1:35" x14ac:dyDescent="0.2">
      <c r="A5210" s="102">
        <v>8170</v>
      </c>
      <c r="B5210">
        <v>3099</v>
      </c>
      <c r="C5210" t="s">
        <v>36</v>
      </c>
      <c r="D5210" t="s">
        <v>2953</v>
      </c>
      <c r="E5210">
        <v>852</v>
      </c>
      <c r="F5210">
        <v>848</v>
      </c>
      <c r="G5210">
        <v>1000</v>
      </c>
      <c r="H5210" t="s">
        <v>2930</v>
      </c>
      <c r="I5210">
        <v>4004</v>
      </c>
      <c r="J5210" t="s">
        <v>3189</v>
      </c>
      <c r="K5210" t="s">
        <v>2952</v>
      </c>
      <c r="L5210">
        <v>2749</v>
      </c>
      <c r="M5210">
        <v>2755</v>
      </c>
      <c r="N5210">
        <v>300</v>
      </c>
      <c r="O5210" t="s">
        <v>2927</v>
      </c>
      <c r="P5210">
        <v>0.70290024358575898</v>
      </c>
      <c r="Q5210">
        <v>0.80738780514156705</v>
      </c>
      <c r="R5210">
        <v>0.34547399689154901</v>
      </c>
      <c r="S5210">
        <v>0.39900062462467301</v>
      </c>
      <c r="T5210">
        <v>-0.83582208666524205</v>
      </c>
      <c r="U5210">
        <v>0.83582208666524205</v>
      </c>
      <c r="V5210">
        <v>0.71393667895078705</v>
      </c>
      <c r="W5210">
        <v>-5.85</v>
      </c>
      <c r="X5210">
        <v>2.6</v>
      </c>
      <c r="Y5210">
        <v>18593</v>
      </c>
      <c r="Z5210">
        <v>808</v>
      </c>
      <c r="AA5210">
        <v>-0.02</v>
      </c>
      <c r="AB5210">
        <v>23</v>
      </c>
      <c r="AC5210">
        <v>12</v>
      </c>
      <c r="AD5210">
        <v>11</v>
      </c>
      <c r="AE5210">
        <v>52.17</v>
      </c>
      <c r="AF5210">
        <v>10</v>
      </c>
      <c r="AG5210">
        <v>11</v>
      </c>
      <c r="AH5210">
        <v>9</v>
      </c>
      <c r="AI5210">
        <v>3</v>
      </c>
    </row>
    <row r="5211" spans="1:35" x14ac:dyDescent="0.2">
      <c r="A5211" s="102">
        <v>7643</v>
      </c>
      <c r="B5211">
        <v>2267</v>
      </c>
      <c r="C5211" t="s">
        <v>3242</v>
      </c>
      <c r="D5211" t="s">
        <v>2955</v>
      </c>
      <c r="E5211">
        <v>5780</v>
      </c>
      <c r="F5211">
        <v>5740</v>
      </c>
      <c r="G5211">
        <v>100</v>
      </c>
      <c r="H5211" t="s">
        <v>2930</v>
      </c>
      <c r="I5211">
        <v>8218</v>
      </c>
      <c r="J5211" t="s">
        <v>3162</v>
      </c>
      <c r="K5211" t="s">
        <v>2953</v>
      </c>
      <c r="L5211">
        <v>2400</v>
      </c>
      <c r="M5211">
        <v>2382</v>
      </c>
      <c r="N5211">
        <v>200</v>
      </c>
      <c r="O5211" t="s">
        <v>2927</v>
      </c>
      <c r="P5211">
        <v>0.30607417609686899</v>
      </c>
      <c r="Q5211">
        <v>0.814179321159335</v>
      </c>
      <c r="R5211">
        <v>0.30791019050670099</v>
      </c>
      <c r="S5211">
        <v>0.12571789737852701</v>
      </c>
      <c r="T5211">
        <v>-2.2458556090504498</v>
      </c>
      <c r="U5211">
        <v>2.2458556090504498</v>
      </c>
      <c r="V5211">
        <v>2.4735859738637398</v>
      </c>
      <c r="W5211">
        <v>-9.1300000000000008</v>
      </c>
      <c r="X5211">
        <v>17</v>
      </c>
      <c r="Y5211">
        <v>18548</v>
      </c>
      <c r="Z5211">
        <v>2061</v>
      </c>
      <c r="AA5211">
        <v>0.12</v>
      </c>
      <c r="AB5211">
        <v>9</v>
      </c>
      <c r="AC5211">
        <v>5</v>
      </c>
      <c r="AD5211">
        <v>4</v>
      </c>
      <c r="AE5211">
        <v>55.56</v>
      </c>
      <c r="AF5211">
        <v>12</v>
      </c>
      <c r="AG5211">
        <v>4</v>
      </c>
      <c r="AH5211">
        <v>2</v>
      </c>
      <c r="AI5211">
        <v>3</v>
      </c>
    </row>
    <row r="5212" spans="1:35" x14ac:dyDescent="0.2">
      <c r="A5212" s="102">
        <v>4980</v>
      </c>
      <c r="B5212">
        <v>1833</v>
      </c>
      <c r="C5212" t="s">
        <v>3701</v>
      </c>
      <c r="D5212" t="s">
        <v>2937</v>
      </c>
      <c r="E5212">
        <v>2880</v>
      </c>
      <c r="F5212">
        <v>2904</v>
      </c>
      <c r="G5212">
        <v>300</v>
      </c>
      <c r="H5212" t="s">
        <v>2930</v>
      </c>
      <c r="I5212">
        <v>5020</v>
      </c>
      <c r="J5212" t="s">
        <v>3379</v>
      </c>
      <c r="K5212" t="s">
        <v>3266</v>
      </c>
      <c r="L5212">
        <v>480.9</v>
      </c>
      <c r="M5212">
        <v>483</v>
      </c>
      <c r="N5212">
        <v>1800</v>
      </c>
      <c r="O5212" t="s">
        <v>2927</v>
      </c>
      <c r="P5212">
        <v>0.393373194312576</v>
      </c>
      <c r="Q5212">
        <v>0.84963000489790197</v>
      </c>
      <c r="R5212">
        <v>0.166909749181362</v>
      </c>
      <c r="S5212">
        <v>4.31360333948696E-2</v>
      </c>
      <c r="T5212">
        <v>-0.47691066046920699</v>
      </c>
      <c r="U5212">
        <v>0.47691066046920699</v>
      </c>
      <c r="V5212">
        <v>5.79587910673788E-2</v>
      </c>
      <c r="W5212">
        <v>-1.34</v>
      </c>
      <c r="X5212">
        <v>0.21</v>
      </c>
      <c r="Y5212">
        <v>18515</v>
      </c>
      <c r="Z5212">
        <v>1029</v>
      </c>
      <c r="AA5212">
        <v>0.19</v>
      </c>
      <c r="AB5212">
        <v>18</v>
      </c>
      <c r="AC5212">
        <v>11</v>
      </c>
      <c r="AD5212">
        <v>7</v>
      </c>
      <c r="AE5212">
        <v>61.11</v>
      </c>
      <c r="AF5212">
        <v>12</v>
      </c>
      <c r="AG5212">
        <v>6</v>
      </c>
      <c r="AH5212">
        <v>5</v>
      </c>
      <c r="AI5212">
        <v>7</v>
      </c>
    </row>
    <row r="5213" spans="1:35" x14ac:dyDescent="0.2">
      <c r="A5213" s="102">
        <v>323</v>
      </c>
      <c r="B5213">
        <v>9506</v>
      </c>
      <c r="C5213" t="s">
        <v>2991</v>
      </c>
      <c r="D5213" t="s">
        <v>2992</v>
      </c>
      <c r="E5213">
        <v>1060</v>
      </c>
      <c r="F5213">
        <v>1057</v>
      </c>
      <c r="G5213">
        <v>1000</v>
      </c>
      <c r="H5213" t="s">
        <v>2927</v>
      </c>
      <c r="I5213">
        <v>9603</v>
      </c>
      <c r="J5213" t="s">
        <v>3170</v>
      </c>
      <c r="K5213" t="s">
        <v>2942</v>
      </c>
      <c r="L5213">
        <v>2755</v>
      </c>
      <c r="M5213">
        <v>2667</v>
      </c>
      <c r="N5213">
        <v>400</v>
      </c>
      <c r="O5213" t="s">
        <v>2930</v>
      </c>
      <c r="P5213">
        <v>0.62146175540572801</v>
      </c>
      <c r="Q5213">
        <v>0.93918820284516102</v>
      </c>
      <c r="R5213">
        <v>0.96372993672829999</v>
      </c>
      <c r="S5213">
        <v>0.28086738277316797</v>
      </c>
      <c r="T5213">
        <v>1.1523468346108501</v>
      </c>
      <c r="U5213">
        <v>1.1523468346108501</v>
      </c>
      <c r="V5213">
        <v>0.75363121717529702</v>
      </c>
      <c r="W5213">
        <v>6.33</v>
      </c>
      <c r="X5213">
        <v>0.92</v>
      </c>
      <c r="Y5213">
        <v>18504</v>
      </c>
      <c r="Z5213">
        <v>1028</v>
      </c>
      <c r="AA5213">
        <v>7.0000000000000007E-2</v>
      </c>
      <c r="AB5213">
        <v>18</v>
      </c>
      <c r="AC5213">
        <v>10</v>
      </c>
      <c r="AD5213">
        <v>8</v>
      </c>
      <c r="AE5213">
        <v>55.56</v>
      </c>
      <c r="AF5213">
        <v>13</v>
      </c>
      <c r="AG5213">
        <v>4</v>
      </c>
      <c r="AH5213">
        <v>4</v>
      </c>
      <c r="AI5213">
        <v>10</v>
      </c>
    </row>
    <row r="5214" spans="1:35" x14ac:dyDescent="0.2">
      <c r="A5214" s="102">
        <v>3193</v>
      </c>
      <c r="B5214">
        <v>9003</v>
      </c>
      <c r="C5214" t="s">
        <v>3230</v>
      </c>
      <c r="D5214" t="s">
        <v>3099</v>
      </c>
      <c r="E5214">
        <v>2960</v>
      </c>
      <c r="F5214">
        <v>2903</v>
      </c>
      <c r="G5214">
        <v>300</v>
      </c>
      <c r="H5214" t="s">
        <v>2927</v>
      </c>
      <c r="I5214">
        <v>9201</v>
      </c>
      <c r="J5214" t="s">
        <v>3262</v>
      </c>
      <c r="K5214" t="s">
        <v>3263</v>
      </c>
      <c r="L5214">
        <v>3217</v>
      </c>
      <c r="M5214">
        <v>3167</v>
      </c>
      <c r="N5214">
        <v>300</v>
      </c>
      <c r="O5214" t="s">
        <v>2930</v>
      </c>
      <c r="P5214">
        <v>0.520572895604134</v>
      </c>
      <c r="Q5214">
        <v>0.87672518275648403</v>
      </c>
      <c r="R5214">
        <v>0.808362046932525</v>
      </c>
      <c r="S5214">
        <v>0.19799608540349301</v>
      </c>
      <c r="T5214">
        <v>0.89835920133560698</v>
      </c>
      <c r="U5214">
        <v>0.89835920133560698</v>
      </c>
      <c r="V5214">
        <v>1.05221863365957</v>
      </c>
      <c r="W5214">
        <v>2.63</v>
      </c>
      <c r="X5214">
        <v>8.34</v>
      </c>
      <c r="Y5214">
        <v>18409</v>
      </c>
      <c r="Z5214">
        <v>1674</v>
      </c>
      <c r="AA5214">
        <v>0.05</v>
      </c>
      <c r="AB5214">
        <v>11</v>
      </c>
      <c r="AC5214">
        <v>6</v>
      </c>
      <c r="AD5214">
        <v>5</v>
      </c>
      <c r="AE5214">
        <v>54.55</v>
      </c>
      <c r="AF5214">
        <v>15</v>
      </c>
      <c r="AG5214">
        <v>2</v>
      </c>
      <c r="AH5214">
        <v>1</v>
      </c>
      <c r="AI5214">
        <v>8</v>
      </c>
    </row>
    <row r="5215" spans="1:35" x14ac:dyDescent="0.2">
      <c r="A5215" s="102">
        <v>6360</v>
      </c>
      <c r="B5215">
        <v>5201</v>
      </c>
      <c r="C5215" t="s">
        <v>3586</v>
      </c>
      <c r="D5215" t="s">
        <v>2926</v>
      </c>
      <c r="E5215">
        <v>3750</v>
      </c>
      <c r="F5215">
        <v>3620</v>
      </c>
      <c r="G5215">
        <v>300</v>
      </c>
      <c r="H5215" t="s">
        <v>2930</v>
      </c>
      <c r="I5215">
        <v>8002</v>
      </c>
      <c r="J5215" t="s">
        <v>29</v>
      </c>
      <c r="K5215" t="s">
        <v>2934</v>
      </c>
      <c r="L5215">
        <v>810.6</v>
      </c>
      <c r="M5215">
        <v>808.5</v>
      </c>
      <c r="N5215">
        <v>1300</v>
      </c>
      <c r="O5215" t="s">
        <v>2927</v>
      </c>
      <c r="P5215">
        <v>0.56603269168213499</v>
      </c>
      <c r="Q5215">
        <v>0.831223086036179</v>
      </c>
      <c r="R5215">
        <v>0.59455156156835498</v>
      </c>
      <c r="S5215">
        <v>0.116074341095529</v>
      </c>
      <c r="T5215">
        <v>-2.9482504286831901</v>
      </c>
      <c r="U5215">
        <v>2.9482504286831901</v>
      </c>
      <c r="V5215">
        <v>2.2341979750212801</v>
      </c>
      <c r="W5215">
        <v>-8.3000000000000007</v>
      </c>
      <c r="X5215">
        <v>3.22</v>
      </c>
      <c r="Y5215">
        <v>18345</v>
      </c>
      <c r="Z5215">
        <v>1019</v>
      </c>
      <c r="AA5215">
        <v>0.12</v>
      </c>
      <c r="AB5215">
        <v>18</v>
      </c>
      <c r="AC5215">
        <v>8</v>
      </c>
      <c r="AD5215">
        <v>10</v>
      </c>
      <c r="AE5215">
        <v>44.44</v>
      </c>
      <c r="AF5215">
        <v>14</v>
      </c>
      <c r="AG5215">
        <v>6</v>
      </c>
      <c r="AH5215">
        <v>3</v>
      </c>
      <c r="AI5215">
        <v>9</v>
      </c>
    </row>
    <row r="5216" spans="1:35" x14ac:dyDescent="0.2">
      <c r="A5216" s="102">
        <v>5045</v>
      </c>
      <c r="B5216">
        <v>7272</v>
      </c>
      <c r="C5216" t="s">
        <v>3202</v>
      </c>
      <c r="D5216" t="s">
        <v>2945</v>
      </c>
      <c r="E5216">
        <v>2115</v>
      </c>
      <c r="F5216">
        <v>2104</v>
      </c>
      <c r="G5216">
        <v>500</v>
      </c>
      <c r="H5216" t="s">
        <v>2930</v>
      </c>
      <c r="I5216">
        <v>7458</v>
      </c>
      <c r="J5216" t="s">
        <v>3694</v>
      </c>
      <c r="K5216" t="s">
        <v>2934</v>
      </c>
      <c r="L5216">
        <v>5440</v>
      </c>
      <c r="M5216">
        <v>5360</v>
      </c>
      <c r="N5216">
        <v>200</v>
      </c>
      <c r="O5216" t="s">
        <v>2927</v>
      </c>
      <c r="P5216">
        <v>0.158847742303556</v>
      </c>
      <c r="Q5216">
        <v>0.848728191415</v>
      </c>
      <c r="R5216">
        <v>0.633019094919824</v>
      </c>
      <c r="S5216">
        <v>2.12852123157116E-2</v>
      </c>
      <c r="T5216">
        <v>-0.76609185210937103</v>
      </c>
      <c r="U5216">
        <v>0.76609185210937103</v>
      </c>
      <c r="V5216">
        <v>0.81501775922382003</v>
      </c>
      <c r="W5216">
        <v>-3.33</v>
      </c>
      <c r="X5216">
        <v>1.87</v>
      </c>
      <c r="Y5216">
        <v>18292</v>
      </c>
      <c r="Z5216">
        <v>1524</v>
      </c>
      <c r="AA5216">
        <v>0.1</v>
      </c>
      <c r="AB5216">
        <v>12</v>
      </c>
      <c r="AC5216">
        <v>7</v>
      </c>
      <c r="AD5216">
        <v>5</v>
      </c>
      <c r="AE5216">
        <v>58.33</v>
      </c>
      <c r="AF5216">
        <v>12</v>
      </c>
      <c r="AG5216">
        <v>4</v>
      </c>
      <c r="AH5216">
        <v>3</v>
      </c>
      <c r="AI5216">
        <v>5</v>
      </c>
    </row>
    <row r="5217" spans="1:35" x14ac:dyDescent="0.2">
      <c r="A5217" s="102">
        <v>3449</v>
      </c>
      <c r="B5217">
        <v>7327</v>
      </c>
      <c r="C5217" t="s">
        <v>3249</v>
      </c>
      <c r="D5217" t="s">
        <v>2990</v>
      </c>
      <c r="E5217">
        <v>2822</v>
      </c>
      <c r="F5217">
        <v>2725</v>
      </c>
      <c r="G5217">
        <v>400</v>
      </c>
      <c r="H5217" t="s">
        <v>2930</v>
      </c>
      <c r="I5217">
        <v>8377</v>
      </c>
      <c r="J5217" t="s">
        <v>3100</v>
      </c>
      <c r="K5217" t="s">
        <v>2990</v>
      </c>
      <c r="L5217">
        <v>1105</v>
      </c>
      <c r="M5217">
        <v>1073</v>
      </c>
      <c r="N5217">
        <v>1000</v>
      </c>
      <c r="O5217" t="s">
        <v>2927</v>
      </c>
      <c r="P5217">
        <v>0.95798377082434505</v>
      </c>
      <c r="Q5217">
        <v>0.87241398248705504</v>
      </c>
      <c r="R5217">
        <v>0.125870687143985</v>
      </c>
      <c r="S5217">
        <v>0.27620328819418299</v>
      </c>
      <c r="T5217">
        <v>-1.5688677900685799</v>
      </c>
      <c r="U5217">
        <v>1.5688677900685799</v>
      </c>
      <c r="V5217">
        <v>1.0231971294176601</v>
      </c>
      <c r="W5217">
        <v>-2.77</v>
      </c>
      <c r="X5217">
        <v>1.56</v>
      </c>
      <c r="Y5217">
        <v>18264</v>
      </c>
      <c r="Z5217">
        <v>3653</v>
      </c>
      <c r="AA5217">
        <v>0.21</v>
      </c>
      <c r="AB5217">
        <v>5</v>
      </c>
      <c r="AC5217">
        <v>2</v>
      </c>
      <c r="AD5217">
        <v>3</v>
      </c>
      <c r="AE5217">
        <v>40</v>
      </c>
      <c r="AF5217">
        <v>17</v>
      </c>
      <c r="AG5217">
        <v>0</v>
      </c>
      <c r="AH5217">
        <v>0</v>
      </c>
      <c r="AI5217">
        <v>5</v>
      </c>
    </row>
    <row r="5218" spans="1:35" x14ac:dyDescent="0.2">
      <c r="A5218" s="102">
        <v>8281</v>
      </c>
      <c r="B5218">
        <v>5444</v>
      </c>
      <c r="C5218" t="s">
        <v>3707</v>
      </c>
      <c r="D5218" t="s">
        <v>2988</v>
      </c>
      <c r="E5218">
        <v>2659</v>
      </c>
      <c r="F5218">
        <v>2619</v>
      </c>
      <c r="G5218">
        <v>400</v>
      </c>
      <c r="H5218" t="s">
        <v>2930</v>
      </c>
      <c r="I5218">
        <v>6013</v>
      </c>
      <c r="J5218" t="s">
        <v>3695</v>
      </c>
      <c r="K5218" t="s">
        <v>2940</v>
      </c>
      <c r="L5218">
        <v>1263</v>
      </c>
      <c r="M5218">
        <v>1251</v>
      </c>
      <c r="N5218">
        <v>800</v>
      </c>
      <c r="O5218" t="s">
        <v>2927</v>
      </c>
      <c r="P5218">
        <v>0.74960933286706199</v>
      </c>
      <c r="Q5218">
        <v>0.806038880487146</v>
      </c>
      <c r="R5218">
        <v>8.8289265333390599E-2</v>
      </c>
      <c r="S5218">
        <v>2.3657459548476902E-2</v>
      </c>
      <c r="T5218">
        <v>-1.1615255555221899</v>
      </c>
      <c r="U5218">
        <v>1.1615255555221899</v>
      </c>
      <c r="V5218">
        <v>0.727181178696229</v>
      </c>
      <c r="W5218">
        <v>-2.9</v>
      </c>
      <c r="X5218">
        <v>4.47</v>
      </c>
      <c r="Y5218">
        <v>18251</v>
      </c>
      <c r="Z5218">
        <v>1074</v>
      </c>
      <c r="AA5218">
        <v>0.12</v>
      </c>
      <c r="AB5218">
        <v>17</v>
      </c>
      <c r="AC5218">
        <v>8</v>
      </c>
      <c r="AD5218">
        <v>9</v>
      </c>
      <c r="AE5218">
        <v>47.06</v>
      </c>
      <c r="AF5218">
        <v>12</v>
      </c>
      <c r="AG5218">
        <v>8</v>
      </c>
      <c r="AH5218">
        <v>6</v>
      </c>
      <c r="AI5218">
        <v>3</v>
      </c>
    </row>
    <row r="5219" spans="1:35" x14ac:dyDescent="0.2">
      <c r="A5219" s="102">
        <v>7664</v>
      </c>
      <c r="B5219">
        <v>2281</v>
      </c>
      <c r="C5219" t="s">
        <v>1361</v>
      </c>
      <c r="D5219" t="s">
        <v>2955</v>
      </c>
      <c r="E5219">
        <v>2684</v>
      </c>
      <c r="F5219">
        <v>2671</v>
      </c>
      <c r="G5219">
        <v>200</v>
      </c>
      <c r="H5219" t="s">
        <v>2927</v>
      </c>
      <c r="I5219">
        <v>6201</v>
      </c>
      <c r="J5219" t="s">
        <v>3463</v>
      </c>
      <c r="K5219" t="s">
        <v>2945</v>
      </c>
      <c r="L5219">
        <v>6290</v>
      </c>
      <c r="M5219">
        <v>6250</v>
      </c>
      <c r="N5219">
        <v>100</v>
      </c>
      <c r="O5219" t="s">
        <v>2930</v>
      </c>
      <c r="P5219">
        <v>0.37592862201118699</v>
      </c>
      <c r="Q5219">
        <v>0.81387914215978796</v>
      </c>
      <c r="R5219">
        <v>0.70966160996863104</v>
      </c>
      <c r="S5219">
        <v>3.2288840361179199E-3</v>
      </c>
      <c r="T5219">
        <v>2.8774033411183102</v>
      </c>
      <c r="U5219">
        <v>2.8774033411183102</v>
      </c>
      <c r="V5219">
        <v>3.0450345246158199</v>
      </c>
      <c r="W5219">
        <v>6.78</v>
      </c>
      <c r="X5219">
        <v>14.53</v>
      </c>
      <c r="Y5219">
        <v>18180</v>
      </c>
      <c r="Z5219">
        <v>2020</v>
      </c>
      <c r="AA5219">
        <v>0.13</v>
      </c>
      <c r="AB5219">
        <v>9</v>
      </c>
      <c r="AC5219">
        <v>5</v>
      </c>
      <c r="AD5219">
        <v>4</v>
      </c>
      <c r="AE5219">
        <v>55.56</v>
      </c>
      <c r="AF5219">
        <v>12</v>
      </c>
      <c r="AG5219">
        <v>4</v>
      </c>
      <c r="AH5219">
        <v>4</v>
      </c>
      <c r="AI5219">
        <v>1</v>
      </c>
    </row>
    <row r="5220" spans="1:35" x14ac:dyDescent="0.2">
      <c r="A5220" s="102">
        <v>2696</v>
      </c>
      <c r="B5220">
        <v>5802</v>
      </c>
      <c r="C5220" t="s">
        <v>3220</v>
      </c>
      <c r="D5220" t="s">
        <v>2943</v>
      </c>
      <c r="E5220">
        <v>1533.5</v>
      </c>
      <c r="F5220">
        <v>1518</v>
      </c>
      <c r="G5220">
        <v>700</v>
      </c>
      <c r="H5220" t="s">
        <v>2927</v>
      </c>
      <c r="I5220">
        <v>7272</v>
      </c>
      <c r="J5220" t="s">
        <v>3202</v>
      </c>
      <c r="K5220" t="s">
        <v>2945</v>
      </c>
      <c r="L5220">
        <v>2115</v>
      </c>
      <c r="M5220">
        <v>2104</v>
      </c>
      <c r="N5220">
        <v>500</v>
      </c>
      <c r="O5220" t="s">
        <v>2930</v>
      </c>
      <c r="P5220">
        <v>0.61211800489897505</v>
      </c>
      <c r="Q5220">
        <v>0.88483126185692995</v>
      </c>
      <c r="R5220">
        <v>0.38044705814517299</v>
      </c>
      <c r="S5220">
        <v>0.37344712647439998</v>
      </c>
      <c r="T5220">
        <v>0.14953178073894099</v>
      </c>
      <c r="U5220">
        <v>0.14953178073894099</v>
      </c>
      <c r="V5220">
        <v>0.37822394824322503</v>
      </c>
      <c r="W5220">
        <v>0.56999999999999995</v>
      </c>
      <c r="X5220">
        <v>1.01</v>
      </c>
      <c r="Y5220">
        <v>18144</v>
      </c>
      <c r="Z5220">
        <v>955</v>
      </c>
      <c r="AA5220">
        <v>-0.02</v>
      </c>
      <c r="AB5220">
        <v>19</v>
      </c>
      <c r="AC5220">
        <v>9</v>
      </c>
      <c r="AD5220">
        <v>10</v>
      </c>
      <c r="AE5220">
        <v>47.37</v>
      </c>
      <c r="AF5220">
        <v>14</v>
      </c>
      <c r="AG5220">
        <v>4</v>
      </c>
      <c r="AH5220">
        <v>2</v>
      </c>
      <c r="AI5220">
        <v>13</v>
      </c>
    </row>
    <row r="5221" spans="1:35" x14ac:dyDescent="0.2">
      <c r="A5221" s="102">
        <v>7749</v>
      </c>
      <c r="B5221">
        <v>3291</v>
      </c>
      <c r="C5221" t="s">
        <v>59</v>
      </c>
      <c r="D5221" t="s">
        <v>2949</v>
      </c>
      <c r="E5221">
        <v>1929</v>
      </c>
      <c r="F5221">
        <v>1888</v>
      </c>
      <c r="G5221">
        <v>600</v>
      </c>
      <c r="H5221" t="s">
        <v>2927</v>
      </c>
      <c r="I5221">
        <v>5201</v>
      </c>
      <c r="J5221" t="s">
        <v>3586</v>
      </c>
      <c r="K5221" t="s">
        <v>2926</v>
      </c>
      <c r="L5221">
        <v>3750</v>
      </c>
      <c r="M5221">
        <v>3620</v>
      </c>
      <c r="N5221">
        <v>300</v>
      </c>
      <c r="O5221" t="s">
        <v>2930</v>
      </c>
      <c r="P5221">
        <v>0.332260076113366</v>
      </c>
      <c r="Q5221">
        <v>0.81273551173067704</v>
      </c>
      <c r="R5221">
        <v>0.72457618063034901</v>
      </c>
      <c r="S5221">
        <v>0.37950198560413001</v>
      </c>
      <c r="T5221">
        <v>2.2936037380740202</v>
      </c>
      <c r="U5221">
        <v>2.2936037380740202</v>
      </c>
      <c r="V5221">
        <v>1.8767795762761701</v>
      </c>
      <c r="W5221">
        <v>6.65</v>
      </c>
      <c r="X5221">
        <v>4.3099999999999996</v>
      </c>
      <c r="Y5221">
        <v>18136</v>
      </c>
      <c r="Z5221">
        <v>1209</v>
      </c>
      <c r="AA5221">
        <v>0.08</v>
      </c>
      <c r="AB5221">
        <v>15</v>
      </c>
      <c r="AC5221">
        <v>8</v>
      </c>
      <c r="AD5221">
        <v>7</v>
      </c>
      <c r="AE5221">
        <v>53.33</v>
      </c>
      <c r="AF5221">
        <v>15</v>
      </c>
      <c r="AG5221">
        <v>3</v>
      </c>
      <c r="AH5221">
        <v>2</v>
      </c>
      <c r="AI5221">
        <v>10</v>
      </c>
    </row>
    <row r="5222" spans="1:35" x14ac:dyDescent="0.2">
      <c r="A5222" s="102">
        <v>4217</v>
      </c>
      <c r="B5222">
        <v>2914</v>
      </c>
      <c r="C5222" t="s">
        <v>3132</v>
      </c>
      <c r="D5222" t="s">
        <v>2955</v>
      </c>
      <c r="E5222">
        <v>2326</v>
      </c>
      <c r="F5222">
        <v>2301</v>
      </c>
      <c r="G5222">
        <v>400</v>
      </c>
      <c r="H5222" t="s">
        <v>2930</v>
      </c>
      <c r="I5222">
        <v>8218</v>
      </c>
      <c r="J5222" t="s">
        <v>3162</v>
      </c>
      <c r="K5222" t="s">
        <v>2953</v>
      </c>
      <c r="L5222">
        <v>2400</v>
      </c>
      <c r="M5222">
        <v>2382</v>
      </c>
      <c r="N5222">
        <v>400</v>
      </c>
      <c r="O5222" t="s">
        <v>2927</v>
      </c>
      <c r="P5222">
        <v>0.50758649972122805</v>
      </c>
      <c r="Q5222">
        <v>0.86024987197515401</v>
      </c>
      <c r="R5222">
        <v>0.17589415189549101</v>
      </c>
      <c r="S5222">
        <v>8.9333057390937803E-2</v>
      </c>
      <c r="T5222">
        <v>-2.8436509071481799</v>
      </c>
      <c r="U5222">
        <v>2.8436509071481799</v>
      </c>
      <c r="V5222">
        <v>2.8203432480173398</v>
      </c>
      <c r="W5222">
        <v>-8.8000000000000007</v>
      </c>
      <c r="X5222">
        <v>3.4</v>
      </c>
      <c r="Y5222">
        <v>18056</v>
      </c>
      <c r="Z5222">
        <v>1806</v>
      </c>
      <c r="AA5222">
        <v>0.13</v>
      </c>
      <c r="AB5222">
        <v>10</v>
      </c>
      <c r="AC5222">
        <v>4</v>
      </c>
      <c r="AD5222">
        <v>6</v>
      </c>
      <c r="AE5222">
        <v>40</v>
      </c>
      <c r="AF5222">
        <v>15</v>
      </c>
      <c r="AG5222">
        <v>2</v>
      </c>
      <c r="AH5222">
        <v>2</v>
      </c>
      <c r="AI5222">
        <v>6</v>
      </c>
    </row>
    <row r="5223" spans="1:35" x14ac:dyDescent="0.2">
      <c r="A5223" s="102">
        <v>3609</v>
      </c>
      <c r="B5223">
        <v>3635</v>
      </c>
      <c r="C5223" t="s">
        <v>47</v>
      </c>
      <c r="D5223" t="s">
        <v>2929</v>
      </c>
      <c r="E5223">
        <v>3150</v>
      </c>
      <c r="F5223">
        <v>3155</v>
      </c>
      <c r="G5223">
        <v>300</v>
      </c>
      <c r="H5223" t="s">
        <v>2927</v>
      </c>
      <c r="I5223">
        <v>4689</v>
      </c>
      <c r="J5223" t="s">
        <v>3173</v>
      </c>
      <c r="K5223" t="s">
        <v>2929</v>
      </c>
      <c r="L5223">
        <v>451</v>
      </c>
      <c r="M5223">
        <v>437</v>
      </c>
      <c r="N5223">
        <v>2200</v>
      </c>
      <c r="O5223" t="s">
        <v>2930</v>
      </c>
      <c r="P5223">
        <v>0.74624004019517898</v>
      </c>
      <c r="Q5223">
        <v>0.86965098218381598</v>
      </c>
      <c r="R5223">
        <v>6.02702018897842E-2</v>
      </c>
      <c r="S5223">
        <v>0.194520795696075</v>
      </c>
      <c r="T5223">
        <v>1.2195075180151</v>
      </c>
      <c r="U5223">
        <v>1.2195075180151</v>
      </c>
      <c r="V5223">
        <v>0.86577952776664002</v>
      </c>
      <c r="W5223">
        <v>7.08</v>
      </c>
      <c r="X5223">
        <v>1.57</v>
      </c>
      <c r="Y5223">
        <v>18022</v>
      </c>
      <c r="Z5223">
        <v>949</v>
      </c>
      <c r="AA5223">
        <v>0.04</v>
      </c>
      <c r="AB5223">
        <v>19</v>
      </c>
      <c r="AC5223">
        <v>8</v>
      </c>
      <c r="AD5223">
        <v>11</v>
      </c>
      <c r="AE5223">
        <v>42.11</v>
      </c>
      <c r="AF5223">
        <v>12</v>
      </c>
      <c r="AG5223">
        <v>6</v>
      </c>
      <c r="AH5223">
        <v>5</v>
      </c>
      <c r="AI5223">
        <v>8</v>
      </c>
    </row>
    <row r="5224" spans="1:35" x14ac:dyDescent="0.2">
      <c r="A5224" s="102">
        <v>7103</v>
      </c>
      <c r="B5224">
        <v>4095</v>
      </c>
      <c r="C5224" t="s">
        <v>3672</v>
      </c>
      <c r="D5224" t="s">
        <v>2952</v>
      </c>
      <c r="E5224">
        <v>1200</v>
      </c>
      <c r="F5224">
        <v>1184</v>
      </c>
      <c r="G5224">
        <v>500</v>
      </c>
      <c r="H5224" t="s">
        <v>2927</v>
      </c>
      <c r="I5224">
        <v>4114</v>
      </c>
      <c r="J5224" t="s">
        <v>3136</v>
      </c>
      <c r="K5224" t="s">
        <v>2952</v>
      </c>
      <c r="L5224">
        <v>6320</v>
      </c>
      <c r="M5224">
        <v>6230</v>
      </c>
      <c r="N5224">
        <v>100</v>
      </c>
      <c r="O5224" t="s">
        <v>2930</v>
      </c>
      <c r="P5224">
        <v>0.483898267512333</v>
      </c>
      <c r="Q5224">
        <v>0.82151754995031401</v>
      </c>
      <c r="R5224">
        <v>0.68816172150433796</v>
      </c>
      <c r="S5224">
        <v>0.38797689231129401</v>
      </c>
      <c r="T5224">
        <v>1.8074432832756699</v>
      </c>
      <c r="U5224">
        <v>1.8074432832756699</v>
      </c>
      <c r="V5224">
        <v>1.72879556045901</v>
      </c>
      <c r="W5224">
        <v>6.14</v>
      </c>
      <c r="X5224">
        <v>4.9800000000000004</v>
      </c>
      <c r="Y5224">
        <v>18007</v>
      </c>
      <c r="Z5224">
        <v>1200</v>
      </c>
      <c r="AA5224">
        <v>0.14000000000000001</v>
      </c>
      <c r="AB5224">
        <v>15</v>
      </c>
      <c r="AC5224">
        <v>10</v>
      </c>
      <c r="AD5224">
        <v>5</v>
      </c>
      <c r="AE5224">
        <v>66.67</v>
      </c>
      <c r="AF5224">
        <v>13</v>
      </c>
      <c r="AG5224">
        <v>4</v>
      </c>
      <c r="AH5224">
        <v>4</v>
      </c>
      <c r="AI5224">
        <v>7</v>
      </c>
    </row>
    <row r="5225" spans="1:35" x14ac:dyDescent="0.2">
      <c r="A5225" s="102">
        <v>6745</v>
      </c>
      <c r="B5225">
        <v>7451</v>
      </c>
      <c r="C5225" t="s">
        <v>972</v>
      </c>
      <c r="D5225" t="s">
        <v>2934</v>
      </c>
      <c r="E5225">
        <v>3205</v>
      </c>
      <c r="F5225">
        <v>3195</v>
      </c>
      <c r="G5225">
        <v>300</v>
      </c>
      <c r="H5225" t="s">
        <v>2927</v>
      </c>
      <c r="I5225">
        <v>9810</v>
      </c>
      <c r="J5225" t="s">
        <v>2894</v>
      </c>
      <c r="K5225" t="s">
        <v>2934</v>
      </c>
      <c r="L5225">
        <v>4820</v>
      </c>
      <c r="M5225">
        <v>4860</v>
      </c>
      <c r="N5225">
        <v>200</v>
      </c>
      <c r="O5225" t="s">
        <v>2930</v>
      </c>
      <c r="P5225">
        <v>0.22060462564356001</v>
      </c>
      <c r="Q5225">
        <v>0.82641867471941199</v>
      </c>
      <c r="R5225">
        <v>0.92272303890379603</v>
      </c>
      <c r="S5225">
        <v>5.5994872406027997E-2</v>
      </c>
      <c r="T5225">
        <v>2.4021874314153702</v>
      </c>
      <c r="U5225">
        <v>2.4021874314153702</v>
      </c>
      <c r="V5225">
        <v>2.6363048780180498</v>
      </c>
      <c r="W5225">
        <v>8.44</v>
      </c>
      <c r="X5225">
        <v>1.39</v>
      </c>
      <c r="Y5225">
        <v>17862</v>
      </c>
      <c r="Z5225">
        <v>1985</v>
      </c>
      <c r="AA5225">
        <v>0.12</v>
      </c>
      <c r="AB5225">
        <v>9</v>
      </c>
      <c r="AC5225">
        <v>4</v>
      </c>
      <c r="AD5225">
        <v>5</v>
      </c>
      <c r="AE5225">
        <v>44.44</v>
      </c>
      <c r="AF5225">
        <v>15</v>
      </c>
      <c r="AG5225">
        <v>3</v>
      </c>
      <c r="AH5225">
        <v>1</v>
      </c>
      <c r="AI5225">
        <v>5</v>
      </c>
    </row>
    <row r="5226" spans="1:35" x14ac:dyDescent="0.2">
      <c r="A5226" s="102">
        <v>5710</v>
      </c>
      <c r="B5226">
        <v>4151</v>
      </c>
      <c r="C5226" t="s">
        <v>2795</v>
      </c>
      <c r="D5226" t="s">
        <v>2950</v>
      </c>
      <c r="E5226">
        <v>2745</v>
      </c>
      <c r="F5226">
        <v>2831</v>
      </c>
      <c r="G5226">
        <v>300</v>
      </c>
      <c r="H5226" t="s">
        <v>2927</v>
      </c>
      <c r="I5226">
        <v>5486</v>
      </c>
      <c r="J5226" t="s">
        <v>871</v>
      </c>
      <c r="K5226" t="s">
        <v>2988</v>
      </c>
      <c r="L5226">
        <v>1774</v>
      </c>
      <c r="M5226">
        <v>1790</v>
      </c>
      <c r="N5226">
        <v>500</v>
      </c>
      <c r="O5226" t="s">
        <v>2930</v>
      </c>
      <c r="P5226">
        <v>0.936511533489918</v>
      </c>
      <c r="Q5226">
        <v>0.83986604419534105</v>
      </c>
      <c r="R5226">
        <v>0.35804804146013303</v>
      </c>
      <c r="S5226">
        <v>0.49966943837323102</v>
      </c>
      <c r="T5226">
        <v>0.62424051591846397</v>
      </c>
      <c r="U5226">
        <v>0.62424051591846397</v>
      </c>
      <c r="V5226">
        <v>9.3069341707005704E-2</v>
      </c>
      <c r="W5226">
        <v>2.35</v>
      </c>
      <c r="X5226">
        <v>5.38</v>
      </c>
      <c r="Y5226">
        <v>17789</v>
      </c>
      <c r="Z5226">
        <v>936</v>
      </c>
      <c r="AA5226">
        <v>0.02</v>
      </c>
      <c r="AB5226">
        <v>19</v>
      </c>
      <c r="AC5226">
        <v>9</v>
      </c>
      <c r="AD5226">
        <v>10</v>
      </c>
      <c r="AE5226">
        <v>47.37</v>
      </c>
      <c r="AF5226">
        <v>10</v>
      </c>
      <c r="AG5226">
        <v>8</v>
      </c>
      <c r="AH5226">
        <v>6</v>
      </c>
      <c r="AI5226">
        <v>5</v>
      </c>
    </row>
    <row r="5227" spans="1:35" x14ac:dyDescent="0.2">
      <c r="A5227" s="102">
        <v>4351</v>
      </c>
      <c r="B5227">
        <v>3880</v>
      </c>
      <c r="C5227" t="s">
        <v>2822</v>
      </c>
      <c r="D5227" t="s">
        <v>3213</v>
      </c>
      <c r="E5227">
        <v>1488</v>
      </c>
      <c r="F5227">
        <v>1483</v>
      </c>
      <c r="G5227">
        <v>500</v>
      </c>
      <c r="H5227" t="s">
        <v>2927</v>
      </c>
      <c r="I5227">
        <v>6592</v>
      </c>
      <c r="J5227" t="s">
        <v>3224</v>
      </c>
      <c r="K5227" t="s">
        <v>2932</v>
      </c>
      <c r="L5227">
        <v>4045</v>
      </c>
      <c r="M5227">
        <v>4015</v>
      </c>
      <c r="N5227">
        <v>200</v>
      </c>
      <c r="O5227" t="s">
        <v>2930</v>
      </c>
      <c r="P5227">
        <v>0.59550127401856101</v>
      </c>
      <c r="Q5227">
        <v>0.85830577188064106</v>
      </c>
      <c r="R5227">
        <v>4.8437513434738101E-2</v>
      </c>
      <c r="S5227">
        <v>1.30713211586748E-3</v>
      </c>
      <c r="T5227">
        <v>1.68339659971388</v>
      </c>
      <c r="U5227">
        <v>1.68339659971388</v>
      </c>
      <c r="V5227">
        <v>1.67295711628733</v>
      </c>
      <c r="W5227">
        <v>5.49</v>
      </c>
      <c r="X5227">
        <v>7.66</v>
      </c>
      <c r="Y5227">
        <v>17773</v>
      </c>
      <c r="Z5227">
        <v>1111</v>
      </c>
      <c r="AA5227">
        <v>7.0000000000000007E-2</v>
      </c>
      <c r="AB5227">
        <v>16</v>
      </c>
      <c r="AC5227">
        <v>9</v>
      </c>
      <c r="AD5227">
        <v>7</v>
      </c>
      <c r="AE5227">
        <v>56.25</v>
      </c>
      <c r="AF5227">
        <v>10</v>
      </c>
      <c r="AG5227">
        <v>5</v>
      </c>
      <c r="AH5227">
        <v>5</v>
      </c>
      <c r="AI5227">
        <v>6</v>
      </c>
    </row>
    <row r="5228" spans="1:35" x14ac:dyDescent="0.2">
      <c r="A5228" s="102">
        <v>7611</v>
      </c>
      <c r="B5228">
        <v>3141</v>
      </c>
      <c r="C5228" t="s">
        <v>3133</v>
      </c>
      <c r="D5228" t="s">
        <v>2953</v>
      </c>
      <c r="E5228">
        <v>6330</v>
      </c>
      <c r="F5228">
        <v>6320</v>
      </c>
      <c r="G5228">
        <v>100</v>
      </c>
      <c r="H5228" t="s">
        <v>2930</v>
      </c>
      <c r="I5228">
        <v>6723</v>
      </c>
      <c r="J5228" t="s">
        <v>3257</v>
      </c>
      <c r="K5228" t="s">
        <v>2932</v>
      </c>
      <c r="L5228">
        <v>748</v>
      </c>
      <c r="M5228">
        <v>744</v>
      </c>
      <c r="N5228">
        <v>800</v>
      </c>
      <c r="O5228" t="s">
        <v>2927</v>
      </c>
      <c r="P5228">
        <v>0.13550988513304699</v>
      </c>
      <c r="Q5228">
        <v>0.81461161210558897</v>
      </c>
      <c r="R5228">
        <v>0.74320233480359299</v>
      </c>
      <c r="S5228">
        <v>0.25424599695031302</v>
      </c>
      <c r="T5228">
        <v>-0.75551205070189797</v>
      </c>
      <c r="U5228">
        <v>0.75551205070189797</v>
      </c>
      <c r="V5228">
        <v>0.829421681425208</v>
      </c>
      <c r="W5228">
        <v>-4.62</v>
      </c>
      <c r="X5228">
        <v>5.82</v>
      </c>
      <c r="Y5228">
        <v>17759</v>
      </c>
      <c r="Z5228">
        <v>538</v>
      </c>
      <c r="AA5228">
        <v>0.08</v>
      </c>
      <c r="AB5228">
        <v>33</v>
      </c>
      <c r="AC5228">
        <v>17</v>
      </c>
      <c r="AD5228">
        <v>16</v>
      </c>
      <c r="AE5228">
        <v>51.52</v>
      </c>
      <c r="AF5228">
        <v>8</v>
      </c>
      <c r="AG5228">
        <v>15</v>
      </c>
      <c r="AH5228">
        <v>16</v>
      </c>
      <c r="AI5228">
        <v>2</v>
      </c>
    </row>
    <row r="5229" spans="1:35" x14ac:dyDescent="0.2">
      <c r="A5229" s="102">
        <v>8635</v>
      </c>
      <c r="B5229">
        <v>2001</v>
      </c>
      <c r="C5229" t="s">
        <v>2783</v>
      </c>
      <c r="D5229" t="s">
        <v>2955</v>
      </c>
      <c r="E5229">
        <v>1684</v>
      </c>
      <c r="F5229">
        <v>1706</v>
      </c>
      <c r="G5229">
        <v>600</v>
      </c>
      <c r="H5229" t="s">
        <v>2930</v>
      </c>
      <c r="I5229">
        <v>7459</v>
      </c>
      <c r="J5229" t="s">
        <v>973</v>
      </c>
      <c r="K5229" t="s">
        <v>2934</v>
      </c>
      <c r="L5229">
        <v>2468</v>
      </c>
      <c r="M5229">
        <v>2491</v>
      </c>
      <c r="N5229">
        <v>400</v>
      </c>
      <c r="O5229" t="s">
        <v>2927</v>
      </c>
      <c r="P5229">
        <v>0.64445191289860204</v>
      </c>
      <c r="Q5229">
        <v>0.80084202477136501</v>
      </c>
      <c r="R5229">
        <v>0.71190106560220701</v>
      </c>
      <c r="S5229">
        <v>0.117299573200757</v>
      </c>
      <c r="T5229">
        <v>-1.57592660085236</v>
      </c>
      <c r="U5229">
        <v>1.57592660085236</v>
      </c>
      <c r="V5229">
        <v>1.0556275805090001</v>
      </c>
      <c r="W5229">
        <v>-3.03</v>
      </c>
      <c r="X5229">
        <v>2.73</v>
      </c>
      <c r="Y5229">
        <v>17687</v>
      </c>
      <c r="Z5229">
        <v>1263</v>
      </c>
      <c r="AA5229">
        <v>0.08</v>
      </c>
      <c r="AB5229">
        <v>14</v>
      </c>
      <c r="AC5229">
        <v>8</v>
      </c>
      <c r="AD5229">
        <v>6</v>
      </c>
      <c r="AE5229">
        <v>57.14</v>
      </c>
      <c r="AF5229">
        <v>15</v>
      </c>
      <c r="AG5229">
        <v>2</v>
      </c>
      <c r="AH5229">
        <v>2</v>
      </c>
      <c r="AI5229">
        <v>10</v>
      </c>
    </row>
    <row r="5230" spans="1:35" x14ac:dyDescent="0.2">
      <c r="A5230" s="102">
        <v>5043</v>
      </c>
      <c r="B5230">
        <v>2914</v>
      </c>
      <c r="C5230" t="s">
        <v>3132</v>
      </c>
      <c r="D5230" t="s">
        <v>2955</v>
      </c>
      <c r="E5230">
        <v>2326</v>
      </c>
      <c r="F5230">
        <v>2301</v>
      </c>
      <c r="G5230">
        <v>400</v>
      </c>
      <c r="H5230" t="s">
        <v>2930</v>
      </c>
      <c r="I5230">
        <v>3863</v>
      </c>
      <c r="J5230" t="s">
        <v>3214</v>
      </c>
      <c r="K5230" t="s">
        <v>3213</v>
      </c>
      <c r="L5230">
        <v>1848</v>
      </c>
      <c r="M5230">
        <v>1861</v>
      </c>
      <c r="N5230">
        <v>500</v>
      </c>
      <c r="O5230" t="s">
        <v>2927</v>
      </c>
      <c r="P5230">
        <v>0.64735877190661595</v>
      </c>
      <c r="Q5230">
        <v>0.848736595388349</v>
      </c>
      <c r="R5230">
        <v>0.13972909206547299</v>
      </c>
      <c r="S5230">
        <v>0.25503456893559701</v>
      </c>
      <c r="T5230">
        <v>-2.5538180268232602</v>
      </c>
      <c r="U5230">
        <v>2.5538180268232602</v>
      </c>
      <c r="V5230">
        <v>2.1379231268184</v>
      </c>
      <c r="W5230">
        <v>-5.89</v>
      </c>
      <c r="X5230">
        <v>1.1000000000000001</v>
      </c>
      <c r="Y5230">
        <v>17660</v>
      </c>
      <c r="Z5230">
        <v>1472</v>
      </c>
      <c r="AA5230">
        <v>0.23</v>
      </c>
      <c r="AB5230">
        <v>12</v>
      </c>
      <c r="AC5230">
        <v>7</v>
      </c>
      <c r="AD5230">
        <v>5</v>
      </c>
      <c r="AE5230">
        <v>58.33</v>
      </c>
      <c r="AF5230">
        <v>13</v>
      </c>
      <c r="AG5230">
        <v>4</v>
      </c>
      <c r="AH5230">
        <v>3</v>
      </c>
      <c r="AI5230">
        <v>5</v>
      </c>
    </row>
    <row r="5231" spans="1:35" x14ac:dyDescent="0.2">
      <c r="A5231" s="102">
        <v>5656</v>
      </c>
      <c r="B5231">
        <v>3231</v>
      </c>
      <c r="C5231" t="s">
        <v>543</v>
      </c>
      <c r="D5231" t="s">
        <v>2949</v>
      </c>
      <c r="E5231">
        <v>2725</v>
      </c>
      <c r="F5231">
        <v>2748</v>
      </c>
      <c r="G5231">
        <v>300</v>
      </c>
      <c r="H5231" t="s">
        <v>2927</v>
      </c>
      <c r="I5231">
        <v>6588</v>
      </c>
      <c r="J5231" t="s">
        <v>539</v>
      </c>
      <c r="K5231" t="s">
        <v>2932</v>
      </c>
      <c r="L5231">
        <v>4385</v>
      </c>
      <c r="M5231">
        <v>4395</v>
      </c>
      <c r="N5231">
        <v>200</v>
      </c>
      <c r="O5231" t="s">
        <v>2930</v>
      </c>
      <c r="P5231">
        <v>0.53114341524464204</v>
      </c>
      <c r="Q5231">
        <v>0.84064409007084295</v>
      </c>
      <c r="R5231">
        <v>0.67160445859952</v>
      </c>
      <c r="S5231">
        <v>0.30507783628781798</v>
      </c>
      <c r="T5231">
        <v>0.52903300586170598</v>
      </c>
      <c r="U5231">
        <v>0.52903300586170598</v>
      </c>
      <c r="V5231">
        <v>0.12708848596702499</v>
      </c>
      <c r="W5231">
        <v>2.46</v>
      </c>
      <c r="X5231">
        <v>6.21</v>
      </c>
      <c r="Y5231">
        <v>17598</v>
      </c>
      <c r="Z5231">
        <v>1257</v>
      </c>
      <c r="AA5231">
        <v>0.08</v>
      </c>
      <c r="AB5231">
        <v>14</v>
      </c>
      <c r="AC5231">
        <v>8</v>
      </c>
      <c r="AD5231">
        <v>6</v>
      </c>
      <c r="AE5231">
        <v>57.14</v>
      </c>
      <c r="AF5231">
        <v>12</v>
      </c>
      <c r="AG5231">
        <v>4</v>
      </c>
      <c r="AH5231">
        <v>3</v>
      </c>
      <c r="AI5231">
        <v>7</v>
      </c>
    </row>
    <row r="5232" spans="1:35" x14ac:dyDescent="0.2">
      <c r="A5232" s="102">
        <v>6075</v>
      </c>
      <c r="B5232">
        <v>3038</v>
      </c>
      <c r="C5232" t="s">
        <v>1328</v>
      </c>
      <c r="D5232" t="s">
        <v>2934</v>
      </c>
      <c r="E5232">
        <v>4340</v>
      </c>
      <c r="F5232">
        <v>4370</v>
      </c>
      <c r="G5232">
        <v>200</v>
      </c>
      <c r="H5232" t="s">
        <v>2927</v>
      </c>
      <c r="I5232">
        <v>3046</v>
      </c>
      <c r="J5232" t="s">
        <v>764</v>
      </c>
      <c r="K5232" t="s">
        <v>2953</v>
      </c>
      <c r="L5232">
        <v>7810</v>
      </c>
      <c r="M5232">
        <v>7780</v>
      </c>
      <c r="N5232">
        <v>100</v>
      </c>
      <c r="O5232" t="s">
        <v>2930</v>
      </c>
      <c r="P5232">
        <v>0.92600656493123001</v>
      </c>
      <c r="Q5232">
        <v>0.834876340064302</v>
      </c>
      <c r="R5232">
        <v>0.32104995384597501</v>
      </c>
      <c r="S5232">
        <v>0.26339651000629499</v>
      </c>
      <c r="T5232">
        <v>1.6246718973418399</v>
      </c>
      <c r="U5232">
        <v>1.6246718973418399</v>
      </c>
      <c r="V5232">
        <v>1.2305385168143701</v>
      </c>
      <c r="W5232">
        <v>9.9</v>
      </c>
      <c r="X5232">
        <v>12.34</v>
      </c>
      <c r="Y5232">
        <v>17577</v>
      </c>
      <c r="Z5232">
        <v>1034</v>
      </c>
      <c r="AA5232">
        <v>-0.25</v>
      </c>
      <c r="AB5232">
        <v>17</v>
      </c>
      <c r="AC5232">
        <v>7</v>
      </c>
      <c r="AD5232">
        <v>10</v>
      </c>
      <c r="AE5232">
        <v>41.18</v>
      </c>
      <c r="AF5232">
        <v>8</v>
      </c>
      <c r="AG5232">
        <v>7</v>
      </c>
      <c r="AH5232">
        <v>7</v>
      </c>
      <c r="AI5232">
        <v>3</v>
      </c>
    </row>
    <row r="5233" spans="1:35" x14ac:dyDescent="0.2">
      <c r="A5233" s="102">
        <v>8207</v>
      </c>
      <c r="B5233">
        <v>1802</v>
      </c>
      <c r="C5233" t="s">
        <v>3204</v>
      </c>
      <c r="D5233" t="s">
        <v>2937</v>
      </c>
      <c r="E5233">
        <v>1275</v>
      </c>
      <c r="F5233">
        <v>1266</v>
      </c>
      <c r="G5233">
        <v>600</v>
      </c>
      <c r="H5233" t="s">
        <v>2927</v>
      </c>
      <c r="I5233">
        <v>8309</v>
      </c>
      <c r="J5233" t="s">
        <v>1054</v>
      </c>
      <c r="K5233" t="s">
        <v>2990</v>
      </c>
      <c r="L5233">
        <v>4123</v>
      </c>
      <c r="M5233">
        <v>4099</v>
      </c>
      <c r="N5233">
        <v>200</v>
      </c>
      <c r="O5233" t="s">
        <v>2930</v>
      </c>
      <c r="P5233">
        <v>0.20216383855217299</v>
      </c>
      <c r="Q5233">
        <v>0.80700682872270602</v>
      </c>
      <c r="R5233">
        <v>0.68860301776053101</v>
      </c>
      <c r="S5233">
        <v>0.27692177377467703</v>
      </c>
      <c r="T5233">
        <v>2.5096991533706001</v>
      </c>
      <c r="U5233">
        <v>2.5096991533706001</v>
      </c>
      <c r="V5233">
        <v>2.3718096091274501</v>
      </c>
      <c r="W5233">
        <v>7.01</v>
      </c>
      <c r="X5233">
        <v>7.34</v>
      </c>
      <c r="Y5233">
        <v>17574</v>
      </c>
      <c r="Z5233">
        <v>1255</v>
      </c>
      <c r="AA5233">
        <v>0.1</v>
      </c>
      <c r="AB5233">
        <v>14</v>
      </c>
      <c r="AC5233">
        <v>8</v>
      </c>
      <c r="AD5233">
        <v>6</v>
      </c>
      <c r="AE5233">
        <v>57.14</v>
      </c>
      <c r="AF5233">
        <v>17</v>
      </c>
      <c r="AG5233">
        <v>0</v>
      </c>
      <c r="AH5233">
        <v>0</v>
      </c>
      <c r="AI5233">
        <v>14</v>
      </c>
    </row>
    <row r="5234" spans="1:35" x14ac:dyDescent="0.2">
      <c r="A5234" s="102">
        <v>3771</v>
      </c>
      <c r="B5234">
        <v>2267</v>
      </c>
      <c r="C5234" t="s">
        <v>3242</v>
      </c>
      <c r="D5234" t="s">
        <v>2955</v>
      </c>
      <c r="E5234">
        <v>5780</v>
      </c>
      <c r="F5234">
        <v>5740</v>
      </c>
      <c r="G5234">
        <v>100</v>
      </c>
      <c r="H5234" t="s">
        <v>2930</v>
      </c>
      <c r="I5234">
        <v>5233</v>
      </c>
      <c r="J5234" t="s">
        <v>3195</v>
      </c>
      <c r="K5234" t="s">
        <v>2926</v>
      </c>
      <c r="L5234">
        <v>3035</v>
      </c>
      <c r="M5234">
        <v>3040</v>
      </c>
      <c r="N5234">
        <v>200</v>
      </c>
      <c r="O5234" t="s">
        <v>2927</v>
      </c>
      <c r="P5234">
        <v>0.63781376815870106</v>
      </c>
      <c r="Q5234">
        <v>0.86701855633195801</v>
      </c>
      <c r="R5234">
        <v>0.74930503774698998</v>
      </c>
      <c r="S5234">
        <v>6.28180328162984E-2</v>
      </c>
      <c r="T5234">
        <v>-0.43770925677696598</v>
      </c>
      <c r="U5234">
        <v>0.43770925677696598</v>
      </c>
      <c r="V5234">
        <v>0.45197134862711502</v>
      </c>
      <c r="W5234">
        <v>-1.54</v>
      </c>
      <c r="X5234">
        <v>5.92</v>
      </c>
      <c r="Y5234">
        <v>17544</v>
      </c>
      <c r="Z5234">
        <v>1754</v>
      </c>
      <c r="AA5234">
        <v>0.03</v>
      </c>
      <c r="AB5234">
        <v>10</v>
      </c>
      <c r="AC5234">
        <v>5</v>
      </c>
      <c r="AD5234">
        <v>5</v>
      </c>
      <c r="AE5234">
        <v>50</v>
      </c>
      <c r="AF5234">
        <v>13</v>
      </c>
      <c r="AG5234">
        <v>3</v>
      </c>
      <c r="AH5234">
        <v>3</v>
      </c>
      <c r="AI5234">
        <v>4</v>
      </c>
    </row>
    <row r="5235" spans="1:35" x14ac:dyDescent="0.2">
      <c r="A5235" s="102">
        <v>5643</v>
      </c>
      <c r="B5235">
        <v>5201</v>
      </c>
      <c r="C5235" t="s">
        <v>3586</v>
      </c>
      <c r="D5235" t="s">
        <v>2926</v>
      </c>
      <c r="E5235">
        <v>3750</v>
      </c>
      <c r="F5235">
        <v>3620</v>
      </c>
      <c r="G5235">
        <v>300</v>
      </c>
      <c r="H5235" t="s">
        <v>2930</v>
      </c>
      <c r="I5235">
        <v>5463</v>
      </c>
      <c r="J5235" t="s">
        <v>67</v>
      </c>
      <c r="K5235" t="s">
        <v>2988</v>
      </c>
      <c r="L5235">
        <v>3180</v>
      </c>
      <c r="M5235">
        <v>3170</v>
      </c>
      <c r="N5235">
        <v>300</v>
      </c>
      <c r="O5235" t="s">
        <v>2927</v>
      </c>
      <c r="P5235">
        <v>0.45482424460290699</v>
      </c>
      <c r="Q5235">
        <v>0.840810013647739</v>
      </c>
      <c r="R5235">
        <v>1.6034717650981901E-3</v>
      </c>
      <c r="S5235">
        <v>0.19450291649286999</v>
      </c>
      <c r="T5235">
        <v>-3.3329553412363202</v>
      </c>
      <c r="U5235">
        <v>3.3329553412363202</v>
      </c>
      <c r="V5235">
        <v>2.3018583906897701</v>
      </c>
      <c r="W5235">
        <v>-10.25</v>
      </c>
      <c r="X5235">
        <v>12.43</v>
      </c>
      <c r="Y5235">
        <v>17466</v>
      </c>
      <c r="Z5235">
        <v>2495</v>
      </c>
      <c r="AA5235">
        <v>0.06</v>
      </c>
      <c r="AB5235">
        <v>7</v>
      </c>
      <c r="AC5235">
        <v>4</v>
      </c>
      <c r="AD5235">
        <v>3</v>
      </c>
      <c r="AE5235">
        <v>57.14</v>
      </c>
      <c r="AF5235">
        <v>13</v>
      </c>
      <c r="AG5235">
        <v>3</v>
      </c>
      <c r="AH5235">
        <v>2</v>
      </c>
      <c r="AI5235">
        <v>2</v>
      </c>
    </row>
    <row r="5236" spans="1:35" x14ac:dyDescent="0.2">
      <c r="A5236" s="102">
        <v>3459</v>
      </c>
      <c r="B5236">
        <v>5233</v>
      </c>
      <c r="C5236" t="s">
        <v>3195</v>
      </c>
      <c r="D5236" t="s">
        <v>2926</v>
      </c>
      <c r="E5236">
        <v>3035</v>
      </c>
      <c r="F5236">
        <v>3040</v>
      </c>
      <c r="G5236">
        <v>300</v>
      </c>
      <c r="H5236" t="s">
        <v>2927</v>
      </c>
      <c r="I5236">
        <v>5406</v>
      </c>
      <c r="J5236" t="s">
        <v>3375</v>
      </c>
      <c r="K5236" t="s">
        <v>2988</v>
      </c>
      <c r="L5236">
        <v>508</v>
      </c>
      <c r="M5236">
        <v>504</v>
      </c>
      <c r="N5236">
        <v>1800</v>
      </c>
      <c r="O5236" t="s">
        <v>2930</v>
      </c>
      <c r="P5236">
        <v>0.828101388441562</v>
      </c>
      <c r="Q5236">
        <v>0.87225060776872299</v>
      </c>
      <c r="R5236">
        <v>0.154260174972255</v>
      </c>
      <c r="S5236">
        <v>0.41649044722758199</v>
      </c>
      <c r="T5236">
        <v>2.0764839130370798</v>
      </c>
      <c r="U5236">
        <v>2.0764839130370798</v>
      </c>
      <c r="V5236">
        <v>1.7073474226852301</v>
      </c>
      <c r="W5236">
        <v>7.49</v>
      </c>
      <c r="X5236">
        <v>0.53</v>
      </c>
      <c r="Y5236">
        <v>17457</v>
      </c>
      <c r="Z5236">
        <v>919</v>
      </c>
      <c r="AA5236">
        <v>0.18</v>
      </c>
      <c r="AB5236">
        <v>19</v>
      </c>
      <c r="AC5236">
        <v>11</v>
      </c>
      <c r="AD5236">
        <v>8</v>
      </c>
      <c r="AE5236">
        <v>57.89</v>
      </c>
      <c r="AF5236">
        <v>11</v>
      </c>
      <c r="AG5236">
        <v>10</v>
      </c>
      <c r="AH5236">
        <v>7</v>
      </c>
      <c r="AI5236">
        <v>2</v>
      </c>
    </row>
    <row r="5237" spans="1:35" x14ac:dyDescent="0.2">
      <c r="A5237" s="102">
        <v>5067</v>
      </c>
      <c r="B5237">
        <v>4182</v>
      </c>
      <c r="C5237" t="s">
        <v>48</v>
      </c>
      <c r="D5237" t="s">
        <v>2952</v>
      </c>
      <c r="E5237">
        <v>1870</v>
      </c>
      <c r="F5237">
        <v>1870</v>
      </c>
      <c r="G5237">
        <v>500</v>
      </c>
      <c r="H5237" t="s">
        <v>2927</v>
      </c>
      <c r="I5237">
        <v>7846</v>
      </c>
      <c r="J5237" t="s">
        <v>995</v>
      </c>
      <c r="K5237" t="s">
        <v>2951</v>
      </c>
      <c r="L5237">
        <v>4540</v>
      </c>
      <c r="M5237">
        <v>4485</v>
      </c>
      <c r="N5237">
        <v>200</v>
      </c>
      <c r="O5237" t="s">
        <v>2930</v>
      </c>
      <c r="P5237">
        <v>0.42520981408675901</v>
      </c>
      <c r="Q5237">
        <v>0.84844173724002103</v>
      </c>
      <c r="R5237">
        <v>3.6235231033002299E-4</v>
      </c>
      <c r="S5237">
        <v>0.15298541862791201</v>
      </c>
      <c r="T5237">
        <v>2.58908443179934</v>
      </c>
      <c r="U5237">
        <v>2.58908443179934</v>
      </c>
      <c r="V5237">
        <v>2.04537209264763</v>
      </c>
      <c r="W5237">
        <v>8.8800000000000008</v>
      </c>
      <c r="X5237">
        <v>4.24</v>
      </c>
      <c r="Y5237">
        <v>17302</v>
      </c>
      <c r="Z5237">
        <v>1081</v>
      </c>
      <c r="AA5237">
        <v>-0.1</v>
      </c>
      <c r="AB5237">
        <v>16</v>
      </c>
      <c r="AC5237">
        <v>10</v>
      </c>
      <c r="AD5237">
        <v>6</v>
      </c>
      <c r="AE5237">
        <v>62.5</v>
      </c>
      <c r="AF5237">
        <v>13</v>
      </c>
      <c r="AG5237">
        <v>6</v>
      </c>
      <c r="AH5237">
        <v>5</v>
      </c>
      <c r="AI5237">
        <v>5</v>
      </c>
    </row>
    <row r="5238" spans="1:35" x14ac:dyDescent="0.2">
      <c r="A5238" s="102">
        <v>5354</v>
      </c>
      <c r="B5238">
        <v>1801</v>
      </c>
      <c r="C5238" t="s">
        <v>3684</v>
      </c>
      <c r="D5238" t="s">
        <v>2937</v>
      </c>
      <c r="E5238">
        <v>4570</v>
      </c>
      <c r="F5238">
        <v>4465</v>
      </c>
      <c r="G5238">
        <v>200</v>
      </c>
      <c r="H5238" t="s">
        <v>2927</v>
      </c>
      <c r="I5238">
        <v>4631</v>
      </c>
      <c r="J5238" t="s">
        <v>3264</v>
      </c>
      <c r="K5238" t="s">
        <v>2952</v>
      </c>
      <c r="L5238">
        <v>2993</v>
      </c>
      <c r="M5238">
        <v>2980</v>
      </c>
      <c r="N5238">
        <v>300</v>
      </c>
      <c r="O5238" t="s">
        <v>2930</v>
      </c>
      <c r="P5238">
        <v>2.83321039810196E-2</v>
      </c>
      <c r="Q5238">
        <v>0.84438968883584797</v>
      </c>
      <c r="R5238">
        <v>0.64344584202823696</v>
      </c>
      <c r="S5238">
        <v>8.0702682901303502E-2</v>
      </c>
      <c r="T5238">
        <v>0.74873848414586497</v>
      </c>
      <c r="U5238">
        <v>0.74873848414586497</v>
      </c>
      <c r="V5238">
        <v>1.1711853906596901</v>
      </c>
      <c r="W5238">
        <v>3.3</v>
      </c>
      <c r="X5238">
        <v>0.11</v>
      </c>
      <c r="Y5238">
        <v>17301</v>
      </c>
      <c r="Z5238">
        <v>1730</v>
      </c>
      <c r="AA5238">
        <v>0.05</v>
      </c>
      <c r="AB5238">
        <v>10</v>
      </c>
      <c r="AC5238">
        <v>5</v>
      </c>
      <c r="AD5238">
        <v>5</v>
      </c>
      <c r="AE5238">
        <v>50</v>
      </c>
      <c r="AF5238">
        <v>12</v>
      </c>
      <c r="AG5238">
        <v>4</v>
      </c>
      <c r="AH5238">
        <v>3</v>
      </c>
      <c r="AI5238">
        <v>3</v>
      </c>
    </row>
    <row r="5239" spans="1:35" x14ac:dyDescent="0.2">
      <c r="A5239" s="102">
        <v>3986</v>
      </c>
      <c r="B5239">
        <v>3407</v>
      </c>
      <c r="C5239" t="s">
        <v>3106</v>
      </c>
      <c r="D5239" t="s">
        <v>2952</v>
      </c>
      <c r="E5239">
        <v>1197</v>
      </c>
      <c r="F5239">
        <v>1100</v>
      </c>
      <c r="G5239">
        <v>1000</v>
      </c>
      <c r="H5239" t="s">
        <v>2930</v>
      </c>
      <c r="I5239">
        <v>8385</v>
      </c>
      <c r="J5239" t="s">
        <v>1075</v>
      </c>
      <c r="K5239" t="s">
        <v>2990</v>
      </c>
      <c r="L5239">
        <v>587</v>
      </c>
      <c r="M5239">
        <v>576</v>
      </c>
      <c r="N5239">
        <v>1900</v>
      </c>
      <c r="O5239" t="s">
        <v>2927</v>
      </c>
      <c r="P5239">
        <v>0.86114662831621902</v>
      </c>
      <c r="Q5239">
        <v>0.86395256452553404</v>
      </c>
      <c r="R5239">
        <v>4.2025140689979298E-2</v>
      </c>
      <c r="S5239">
        <v>0.1112286373832</v>
      </c>
      <c r="T5239">
        <v>-2.6799868758188801</v>
      </c>
      <c r="U5239">
        <v>2.6799868758188801</v>
      </c>
      <c r="V5239">
        <v>0.38766023284241002</v>
      </c>
      <c r="W5239">
        <v>-6.53</v>
      </c>
      <c r="X5239">
        <v>0.51</v>
      </c>
      <c r="Y5239">
        <v>17247</v>
      </c>
      <c r="Z5239">
        <v>1015</v>
      </c>
      <c r="AA5239">
        <v>0</v>
      </c>
      <c r="AB5239">
        <v>17</v>
      </c>
      <c r="AC5239">
        <v>8</v>
      </c>
      <c r="AD5239">
        <v>9</v>
      </c>
      <c r="AE5239">
        <v>47.06</v>
      </c>
      <c r="AF5239">
        <v>14</v>
      </c>
      <c r="AG5239">
        <v>5</v>
      </c>
      <c r="AH5239">
        <v>5</v>
      </c>
      <c r="AI5239">
        <v>7</v>
      </c>
    </row>
    <row r="5240" spans="1:35" x14ac:dyDescent="0.2">
      <c r="A5240" s="102">
        <v>1636</v>
      </c>
      <c r="B5240">
        <v>4502</v>
      </c>
      <c r="C5240" t="s">
        <v>3277</v>
      </c>
      <c r="D5240" t="s">
        <v>2950</v>
      </c>
      <c r="E5240">
        <v>4481</v>
      </c>
      <c r="F5240">
        <v>4498</v>
      </c>
      <c r="G5240">
        <v>200</v>
      </c>
      <c r="H5240" t="s">
        <v>2927</v>
      </c>
      <c r="I5240">
        <v>5463</v>
      </c>
      <c r="J5240" t="s">
        <v>67</v>
      </c>
      <c r="K5240" t="s">
        <v>2988</v>
      </c>
      <c r="L5240">
        <v>3180</v>
      </c>
      <c r="M5240">
        <v>3170</v>
      </c>
      <c r="N5240">
        <v>300</v>
      </c>
      <c r="O5240" t="s">
        <v>2930</v>
      </c>
      <c r="P5240">
        <v>0.87114736441126694</v>
      </c>
      <c r="Q5240">
        <v>0.90259282734544599</v>
      </c>
      <c r="R5240">
        <v>7.2563026009663301E-2</v>
      </c>
      <c r="S5240">
        <v>7.3687102938529606E-2</v>
      </c>
      <c r="T5240">
        <v>0.69429902091603601</v>
      </c>
      <c r="U5240">
        <v>0.69429902091603601</v>
      </c>
      <c r="V5240">
        <v>0.60585235989883601</v>
      </c>
      <c r="W5240">
        <v>1.77</v>
      </c>
      <c r="X5240">
        <v>5.71</v>
      </c>
      <c r="Y5240">
        <v>17245</v>
      </c>
      <c r="Z5240">
        <v>1437</v>
      </c>
      <c r="AA5240">
        <v>0.01</v>
      </c>
      <c r="AB5240">
        <v>12</v>
      </c>
      <c r="AC5240">
        <v>8</v>
      </c>
      <c r="AD5240">
        <v>4</v>
      </c>
      <c r="AE5240">
        <v>66.67</v>
      </c>
      <c r="AF5240">
        <v>9</v>
      </c>
      <c r="AG5240">
        <v>5</v>
      </c>
      <c r="AH5240">
        <v>4</v>
      </c>
      <c r="AI5240">
        <v>3</v>
      </c>
    </row>
    <row r="5241" spans="1:35" x14ac:dyDescent="0.2">
      <c r="A5241" s="102">
        <v>171</v>
      </c>
      <c r="B5241">
        <v>7729</v>
      </c>
      <c r="C5241" t="s">
        <v>686</v>
      </c>
      <c r="D5241" t="s">
        <v>2936</v>
      </c>
      <c r="E5241">
        <v>4095</v>
      </c>
      <c r="F5241">
        <v>4050</v>
      </c>
      <c r="G5241">
        <v>200</v>
      </c>
      <c r="H5241" t="s">
        <v>2930</v>
      </c>
      <c r="I5241">
        <v>8604</v>
      </c>
      <c r="J5241" t="s">
        <v>541</v>
      </c>
      <c r="K5241" t="s">
        <v>3186</v>
      </c>
      <c r="L5241">
        <v>559</v>
      </c>
      <c r="M5241">
        <v>561.6</v>
      </c>
      <c r="N5241">
        <v>1400</v>
      </c>
      <c r="O5241" t="s">
        <v>2927</v>
      </c>
      <c r="P5241">
        <v>0.78208098025863104</v>
      </c>
      <c r="Q5241">
        <v>0.94879434611673796</v>
      </c>
      <c r="R5241">
        <v>4.91577185884811E-2</v>
      </c>
      <c r="S5241">
        <v>6.4607762457604301E-2</v>
      </c>
      <c r="T5241">
        <v>-9.6935006546873106E-2</v>
      </c>
      <c r="U5241">
        <v>9.6935006546873106E-2</v>
      </c>
      <c r="V5241">
        <v>0.10800251843410499</v>
      </c>
      <c r="W5241">
        <v>-0.36</v>
      </c>
      <c r="X5241">
        <v>2.93</v>
      </c>
      <c r="Y5241">
        <v>17223</v>
      </c>
      <c r="Z5241">
        <v>957</v>
      </c>
      <c r="AA5241">
        <v>-0.05</v>
      </c>
      <c r="AB5241">
        <v>18</v>
      </c>
      <c r="AC5241">
        <v>9</v>
      </c>
      <c r="AD5241">
        <v>9</v>
      </c>
      <c r="AE5241">
        <v>50</v>
      </c>
      <c r="AF5241">
        <v>11</v>
      </c>
      <c r="AG5241">
        <v>6</v>
      </c>
      <c r="AH5241">
        <v>5</v>
      </c>
      <c r="AI5241">
        <v>7</v>
      </c>
    </row>
    <row r="5242" spans="1:35" x14ac:dyDescent="0.2">
      <c r="A5242" s="102">
        <v>1229</v>
      </c>
      <c r="B5242">
        <v>6588</v>
      </c>
      <c r="C5242" t="s">
        <v>539</v>
      </c>
      <c r="D5242" t="s">
        <v>2932</v>
      </c>
      <c r="E5242">
        <v>4385</v>
      </c>
      <c r="F5242">
        <v>4395</v>
      </c>
      <c r="G5242">
        <v>200</v>
      </c>
      <c r="H5242" t="s">
        <v>2930</v>
      </c>
      <c r="I5242">
        <v>6976</v>
      </c>
      <c r="J5242" t="s">
        <v>952</v>
      </c>
      <c r="K5242" t="s">
        <v>2932</v>
      </c>
      <c r="L5242">
        <v>3500</v>
      </c>
      <c r="M5242">
        <v>3500</v>
      </c>
      <c r="N5242">
        <v>300</v>
      </c>
      <c r="O5242" t="s">
        <v>2927</v>
      </c>
      <c r="P5242">
        <v>0.51013961748324099</v>
      </c>
      <c r="Q5242">
        <v>0.91065138916218602</v>
      </c>
      <c r="R5242">
        <v>0.67112004453250595</v>
      </c>
      <c r="S5242">
        <v>0.14218794605801299</v>
      </c>
      <c r="T5242">
        <v>-1.4183032186100599</v>
      </c>
      <c r="U5242">
        <v>1.4183032186100599</v>
      </c>
      <c r="V5242">
        <v>0.96895733924122796</v>
      </c>
      <c r="W5242">
        <v>-10.45</v>
      </c>
      <c r="X5242">
        <v>19.45</v>
      </c>
      <c r="Y5242">
        <v>17211</v>
      </c>
      <c r="Z5242">
        <v>1012</v>
      </c>
      <c r="AA5242">
        <v>-0.01</v>
      </c>
      <c r="AB5242">
        <v>17</v>
      </c>
      <c r="AC5242">
        <v>10</v>
      </c>
      <c r="AD5242">
        <v>7</v>
      </c>
      <c r="AE5242">
        <v>58.82</v>
      </c>
      <c r="AF5242">
        <v>9</v>
      </c>
      <c r="AG5242">
        <v>8</v>
      </c>
      <c r="AH5242">
        <v>7</v>
      </c>
      <c r="AI5242">
        <v>2</v>
      </c>
    </row>
    <row r="5243" spans="1:35" x14ac:dyDescent="0.2">
      <c r="A5243" s="102">
        <v>2765</v>
      </c>
      <c r="B5243">
        <v>2607</v>
      </c>
      <c r="C5243" t="s">
        <v>2956</v>
      </c>
      <c r="D5243" t="s">
        <v>2955</v>
      </c>
      <c r="E5243">
        <v>2936</v>
      </c>
      <c r="F5243">
        <v>2901</v>
      </c>
      <c r="G5243">
        <v>300</v>
      </c>
      <c r="H5243" t="s">
        <v>2927</v>
      </c>
      <c r="I5243">
        <v>9201</v>
      </c>
      <c r="J5243" t="s">
        <v>3262</v>
      </c>
      <c r="K5243" t="s">
        <v>3263</v>
      </c>
      <c r="L5243">
        <v>3217</v>
      </c>
      <c r="M5243">
        <v>3167</v>
      </c>
      <c r="N5243">
        <v>300</v>
      </c>
      <c r="O5243" t="s">
        <v>2930</v>
      </c>
      <c r="P5243">
        <v>0.52830451950730195</v>
      </c>
      <c r="Q5243">
        <v>0.88370847892495596</v>
      </c>
      <c r="R5243">
        <v>0.95635106299842199</v>
      </c>
      <c r="S5243">
        <v>0.122037288856889</v>
      </c>
      <c r="T5243">
        <v>1.52352461754049E-2</v>
      </c>
      <c r="U5243">
        <v>1.52352461754049E-2</v>
      </c>
      <c r="V5243">
        <v>0.12753654111458301</v>
      </c>
      <c r="W5243">
        <v>0.06</v>
      </c>
      <c r="X5243">
        <v>8.4</v>
      </c>
      <c r="Y5243">
        <v>17204</v>
      </c>
      <c r="Z5243">
        <v>2458</v>
      </c>
      <c r="AA5243">
        <v>0.32</v>
      </c>
      <c r="AB5243">
        <v>7</v>
      </c>
      <c r="AC5243">
        <v>3</v>
      </c>
      <c r="AD5243">
        <v>4</v>
      </c>
      <c r="AE5243">
        <v>42.86</v>
      </c>
      <c r="AF5243">
        <v>14</v>
      </c>
      <c r="AG5243">
        <v>3</v>
      </c>
      <c r="AH5243">
        <v>0</v>
      </c>
      <c r="AI5243">
        <v>4</v>
      </c>
    </row>
    <row r="5244" spans="1:35" x14ac:dyDescent="0.2">
      <c r="A5244" s="102">
        <v>8098</v>
      </c>
      <c r="B5244">
        <v>7278</v>
      </c>
      <c r="C5244" t="s">
        <v>46</v>
      </c>
      <c r="D5244" t="s">
        <v>2945</v>
      </c>
      <c r="E5244">
        <v>2341</v>
      </c>
      <c r="F5244">
        <v>2320</v>
      </c>
      <c r="G5244">
        <v>400</v>
      </c>
      <c r="H5244" t="s">
        <v>2930</v>
      </c>
      <c r="I5244">
        <v>8218</v>
      </c>
      <c r="J5244" t="s">
        <v>3162</v>
      </c>
      <c r="K5244" t="s">
        <v>2953</v>
      </c>
      <c r="L5244">
        <v>2400</v>
      </c>
      <c r="M5244">
        <v>2382</v>
      </c>
      <c r="N5244">
        <v>400</v>
      </c>
      <c r="O5244" t="s">
        <v>2927</v>
      </c>
      <c r="P5244">
        <v>0.60678341947717895</v>
      </c>
      <c r="Q5244">
        <v>0.808239983615758</v>
      </c>
      <c r="R5244">
        <v>0.11037823621873701</v>
      </c>
      <c r="S5244">
        <v>0.22592687083520299</v>
      </c>
      <c r="T5244">
        <v>-1.6788965802056699</v>
      </c>
      <c r="U5244">
        <v>1.6788965802056699</v>
      </c>
      <c r="V5244">
        <v>1.59395763595147</v>
      </c>
      <c r="W5244">
        <v>-6.62</v>
      </c>
      <c r="X5244">
        <v>2.6</v>
      </c>
      <c r="Y5244">
        <v>17193</v>
      </c>
      <c r="Z5244">
        <v>1563</v>
      </c>
      <c r="AA5244">
        <v>0.11</v>
      </c>
      <c r="AB5244">
        <v>11</v>
      </c>
      <c r="AC5244">
        <v>6</v>
      </c>
      <c r="AD5244">
        <v>5</v>
      </c>
      <c r="AE5244">
        <v>54.55</v>
      </c>
      <c r="AF5244">
        <v>13</v>
      </c>
      <c r="AG5244">
        <v>2</v>
      </c>
      <c r="AH5244">
        <v>2</v>
      </c>
      <c r="AI5244">
        <v>7</v>
      </c>
    </row>
    <row r="5245" spans="1:35" x14ac:dyDescent="0.2">
      <c r="A5245" s="102">
        <v>6468</v>
      </c>
      <c r="B5245">
        <v>1860</v>
      </c>
      <c r="C5245" t="s">
        <v>57</v>
      </c>
      <c r="D5245" t="s">
        <v>2937</v>
      </c>
      <c r="E5245">
        <v>758</v>
      </c>
      <c r="F5245">
        <v>754</v>
      </c>
      <c r="G5245">
        <v>1300</v>
      </c>
      <c r="H5245" t="s">
        <v>2927</v>
      </c>
      <c r="I5245">
        <v>1861</v>
      </c>
      <c r="J5245" t="s">
        <v>3711</v>
      </c>
      <c r="K5245" t="s">
        <v>2937</v>
      </c>
      <c r="L5245">
        <v>3260</v>
      </c>
      <c r="M5245">
        <v>3305</v>
      </c>
      <c r="N5245">
        <v>300</v>
      </c>
      <c r="O5245" t="s">
        <v>2930</v>
      </c>
      <c r="P5245">
        <v>0.25724101273307498</v>
      </c>
      <c r="Q5245">
        <v>0.82978520423587698</v>
      </c>
      <c r="R5245">
        <v>0.80380775411321903</v>
      </c>
      <c r="S5245">
        <v>9.0987929845242704E-2</v>
      </c>
      <c r="T5245">
        <v>1.6931307332816099</v>
      </c>
      <c r="U5245">
        <v>1.6931307332816099</v>
      </c>
      <c r="V5245">
        <v>2.3143842001307902</v>
      </c>
      <c r="W5245">
        <v>5.89</v>
      </c>
      <c r="X5245">
        <v>1.1399999999999999</v>
      </c>
      <c r="Y5245">
        <v>17080</v>
      </c>
      <c r="Z5245">
        <v>1005</v>
      </c>
      <c r="AA5245">
        <v>0.08</v>
      </c>
      <c r="AB5245">
        <v>17</v>
      </c>
      <c r="AC5245">
        <v>9</v>
      </c>
      <c r="AD5245">
        <v>8</v>
      </c>
      <c r="AE5245">
        <v>52.94</v>
      </c>
      <c r="AF5245">
        <v>14</v>
      </c>
      <c r="AG5245">
        <v>5</v>
      </c>
      <c r="AH5245">
        <v>4</v>
      </c>
      <c r="AI5245">
        <v>8</v>
      </c>
    </row>
    <row r="5246" spans="1:35" x14ac:dyDescent="0.2">
      <c r="A5246" s="102">
        <v>6407</v>
      </c>
      <c r="B5246">
        <v>6471</v>
      </c>
      <c r="C5246" t="s">
        <v>1367</v>
      </c>
      <c r="D5246" t="s">
        <v>2940</v>
      </c>
      <c r="E5246">
        <v>959</v>
      </c>
      <c r="F5246">
        <v>951</v>
      </c>
      <c r="G5246">
        <v>1100</v>
      </c>
      <c r="H5246" t="s">
        <v>2930</v>
      </c>
      <c r="I5246">
        <v>7186</v>
      </c>
      <c r="J5246" t="s">
        <v>685</v>
      </c>
      <c r="K5246" t="s">
        <v>2990</v>
      </c>
      <c r="L5246">
        <v>447</v>
      </c>
      <c r="M5246">
        <v>437</v>
      </c>
      <c r="N5246">
        <v>2400</v>
      </c>
      <c r="O5246" t="s">
        <v>2927</v>
      </c>
      <c r="P5246">
        <v>0.86203346848645301</v>
      </c>
      <c r="Q5246">
        <v>0.83068626864677597</v>
      </c>
      <c r="R5246">
        <v>0.185941135854093</v>
      </c>
      <c r="S5246">
        <v>7.3006534570525302E-3</v>
      </c>
      <c r="T5246">
        <v>-2.3053573728435199</v>
      </c>
      <c r="U5246">
        <v>2.3053573728435199</v>
      </c>
      <c r="V5246">
        <v>2.0402820076620301</v>
      </c>
      <c r="W5246">
        <v>-6.92</v>
      </c>
      <c r="X5246">
        <v>0.26</v>
      </c>
      <c r="Y5246">
        <v>17072</v>
      </c>
      <c r="Z5246">
        <v>1219</v>
      </c>
      <c r="AA5246">
        <v>0.01</v>
      </c>
      <c r="AB5246">
        <v>14</v>
      </c>
      <c r="AC5246">
        <v>8</v>
      </c>
      <c r="AD5246">
        <v>6</v>
      </c>
      <c r="AE5246">
        <v>57.14</v>
      </c>
      <c r="AF5246">
        <v>15</v>
      </c>
      <c r="AG5246">
        <v>5</v>
      </c>
      <c r="AH5246">
        <v>4</v>
      </c>
      <c r="AI5246">
        <v>5</v>
      </c>
    </row>
    <row r="5247" spans="1:35" x14ac:dyDescent="0.2">
      <c r="A5247" s="102">
        <v>3872</v>
      </c>
      <c r="B5247">
        <v>4114</v>
      </c>
      <c r="C5247" t="s">
        <v>3136</v>
      </c>
      <c r="D5247" t="s">
        <v>2952</v>
      </c>
      <c r="E5247">
        <v>6320</v>
      </c>
      <c r="F5247">
        <v>6230</v>
      </c>
      <c r="G5247">
        <v>100</v>
      </c>
      <c r="H5247" t="s">
        <v>2930</v>
      </c>
      <c r="I5247">
        <v>7327</v>
      </c>
      <c r="J5247" t="s">
        <v>3249</v>
      </c>
      <c r="K5247" t="s">
        <v>2990</v>
      </c>
      <c r="L5247">
        <v>2822</v>
      </c>
      <c r="M5247">
        <v>2725</v>
      </c>
      <c r="N5247">
        <v>200</v>
      </c>
      <c r="O5247" t="s">
        <v>2927</v>
      </c>
      <c r="P5247">
        <v>0.68209336410432198</v>
      </c>
      <c r="Q5247">
        <v>0.86551525276444996</v>
      </c>
      <c r="R5247">
        <v>0.235437238440702</v>
      </c>
      <c r="S5247">
        <v>6.9041666769136006E-2</v>
      </c>
      <c r="T5247">
        <v>-0.25036190332201502</v>
      </c>
      <c r="U5247">
        <v>0.25036190332201502</v>
      </c>
      <c r="V5247">
        <v>0.98743714950106998</v>
      </c>
      <c r="W5247">
        <v>-0.86</v>
      </c>
      <c r="X5247">
        <v>12.52</v>
      </c>
      <c r="Y5247">
        <v>17062</v>
      </c>
      <c r="Z5247">
        <v>8531</v>
      </c>
      <c r="AA5247">
        <v>0.73</v>
      </c>
      <c r="AB5247">
        <v>2</v>
      </c>
      <c r="AC5247">
        <v>1</v>
      </c>
      <c r="AD5247">
        <v>1</v>
      </c>
      <c r="AE5247">
        <v>50</v>
      </c>
      <c r="AF5247">
        <v>11</v>
      </c>
      <c r="AG5247">
        <v>1</v>
      </c>
      <c r="AH5247">
        <v>0</v>
      </c>
      <c r="AI5247">
        <v>1</v>
      </c>
    </row>
    <row r="5248" spans="1:35" x14ac:dyDescent="0.2">
      <c r="A5248" s="102">
        <v>666</v>
      </c>
      <c r="B5248">
        <v>3038</v>
      </c>
      <c r="C5248" t="s">
        <v>1328</v>
      </c>
      <c r="D5248" t="s">
        <v>2934</v>
      </c>
      <c r="E5248">
        <v>4340</v>
      </c>
      <c r="F5248">
        <v>4370</v>
      </c>
      <c r="G5248">
        <v>100</v>
      </c>
      <c r="H5248" t="s">
        <v>2927</v>
      </c>
      <c r="I5248">
        <v>9746</v>
      </c>
      <c r="J5248" t="s">
        <v>3201</v>
      </c>
      <c r="K5248" t="s">
        <v>2929</v>
      </c>
      <c r="L5248">
        <v>5600</v>
      </c>
      <c r="M5248">
        <v>5640</v>
      </c>
      <c r="N5248">
        <v>100</v>
      </c>
      <c r="O5248" t="s">
        <v>2930</v>
      </c>
      <c r="P5248">
        <v>0.83106659741422195</v>
      </c>
      <c r="Q5248">
        <v>0.925652294381208</v>
      </c>
      <c r="R5248">
        <v>0.31278755035916</v>
      </c>
      <c r="S5248">
        <v>2.61785023114584E-2</v>
      </c>
      <c r="T5248">
        <v>1.2712984012063699</v>
      </c>
      <c r="U5248">
        <v>1.2712984012063699</v>
      </c>
      <c r="V5248">
        <v>1.51485245070145</v>
      </c>
      <c r="W5248">
        <v>8.98</v>
      </c>
      <c r="X5248">
        <v>22.52</v>
      </c>
      <c r="Y5248">
        <v>17010</v>
      </c>
      <c r="Z5248">
        <v>850</v>
      </c>
      <c r="AA5248">
        <v>0.02</v>
      </c>
      <c r="AB5248">
        <v>20</v>
      </c>
      <c r="AC5248">
        <v>11</v>
      </c>
      <c r="AD5248">
        <v>9</v>
      </c>
      <c r="AE5248">
        <v>55</v>
      </c>
      <c r="AF5248">
        <v>11</v>
      </c>
      <c r="AG5248">
        <v>9</v>
      </c>
      <c r="AH5248">
        <v>8</v>
      </c>
      <c r="AI5248">
        <v>3</v>
      </c>
    </row>
    <row r="5249" spans="1:35" x14ac:dyDescent="0.2">
      <c r="A5249" s="102">
        <v>690</v>
      </c>
      <c r="B5249">
        <v>4552</v>
      </c>
      <c r="C5249" t="s">
        <v>3582</v>
      </c>
      <c r="D5249" t="s">
        <v>2950</v>
      </c>
      <c r="E5249">
        <v>10030</v>
      </c>
      <c r="F5249">
        <v>10050</v>
      </c>
      <c r="G5249">
        <v>100</v>
      </c>
      <c r="H5249" t="s">
        <v>2927</v>
      </c>
      <c r="I5249">
        <v>6758</v>
      </c>
      <c r="J5249" t="s">
        <v>2944</v>
      </c>
      <c r="K5249" t="s">
        <v>2932</v>
      </c>
      <c r="L5249">
        <v>7890</v>
      </c>
      <c r="M5249">
        <v>7826</v>
      </c>
      <c r="N5249">
        <v>100</v>
      </c>
      <c r="O5249" t="s">
        <v>2930</v>
      </c>
      <c r="P5249">
        <v>0.53015079456268599</v>
      </c>
      <c r="Q5249">
        <v>0.92499338510728502</v>
      </c>
      <c r="R5249">
        <v>0.38348023080107901</v>
      </c>
      <c r="S5249">
        <v>9.9270791264498406E-2</v>
      </c>
      <c r="T5249">
        <v>0.57199789531867096</v>
      </c>
      <c r="U5249">
        <v>0.57199789531867096</v>
      </c>
      <c r="V5249">
        <v>0.51001108266288497</v>
      </c>
      <c r="W5249">
        <v>3.02</v>
      </c>
      <c r="X5249">
        <v>22.13</v>
      </c>
      <c r="Y5249">
        <v>16993</v>
      </c>
      <c r="Z5249">
        <v>1699</v>
      </c>
      <c r="AA5249">
        <v>-0.27</v>
      </c>
      <c r="AB5249">
        <v>10</v>
      </c>
      <c r="AC5249">
        <v>5</v>
      </c>
      <c r="AD5249">
        <v>5</v>
      </c>
      <c r="AE5249">
        <v>50</v>
      </c>
      <c r="AF5249">
        <v>8</v>
      </c>
      <c r="AG5249">
        <v>5</v>
      </c>
      <c r="AH5249">
        <v>4</v>
      </c>
      <c r="AI5249">
        <v>1</v>
      </c>
    </row>
    <row r="5250" spans="1:35" x14ac:dyDescent="0.2">
      <c r="A5250" s="102">
        <v>1244</v>
      </c>
      <c r="B5250">
        <v>6925</v>
      </c>
      <c r="C5250" t="s">
        <v>3659</v>
      </c>
      <c r="D5250" t="s">
        <v>2932</v>
      </c>
      <c r="E5250">
        <v>1599</v>
      </c>
      <c r="F5250">
        <v>1614</v>
      </c>
      <c r="G5250">
        <v>700</v>
      </c>
      <c r="H5250" t="s">
        <v>2930</v>
      </c>
      <c r="I5250">
        <v>6951</v>
      </c>
      <c r="J5250" t="s">
        <v>229</v>
      </c>
      <c r="K5250" t="s">
        <v>2932</v>
      </c>
      <c r="L5250">
        <v>3685</v>
      </c>
      <c r="M5250">
        <v>3665</v>
      </c>
      <c r="N5250">
        <v>300</v>
      </c>
      <c r="O5250" t="s">
        <v>2927</v>
      </c>
      <c r="P5250">
        <v>9.4579504743530399E-2</v>
      </c>
      <c r="Q5250">
        <v>0.91035980208965295</v>
      </c>
      <c r="R5250">
        <v>7.9977344866186004E-2</v>
      </c>
      <c r="S5250">
        <v>3.7782887619045399E-2</v>
      </c>
      <c r="T5250">
        <v>-1.7816211377200999</v>
      </c>
      <c r="U5250">
        <v>1.7816211377200999</v>
      </c>
      <c r="V5250">
        <v>2.1135857443403201</v>
      </c>
      <c r="W5250">
        <v>-16.920000000000002</v>
      </c>
      <c r="X5250">
        <v>2.76</v>
      </c>
      <c r="Y5250">
        <v>16973</v>
      </c>
      <c r="Z5250">
        <v>893</v>
      </c>
      <c r="AA5250">
        <v>0.08</v>
      </c>
      <c r="AB5250">
        <v>19</v>
      </c>
      <c r="AC5250">
        <v>11</v>
      </c>
      <c r="AD5250">
        <v>8</v>
      </c>
      <c r="AE5250">
        <v>57.89</v>
      </c>
      <c r="AF5250">
        <v>11</v>
      </c>
      <c r="AG5250">
        <v>6</v>
      </c>
      <c r="AH5250">
        <v>6</v>
      </c>
      <c r="AI5250">
        <v>7</v>
      </c>
    </row>
    <row r="5251" spans="1:35" x14ac:dyDescent="0.2">
      <c r="A5251" s="102">
        <v>7537</v>
      </c>
      <c r="B5251">
        <v>6923</v>
      </c>
      <c r="C5251" t="s">
        <v>58</v>
      </c>
      <c r="D5251" t="s">
        <v>2932</v>
      </c>
      <c r="E5251">
        <v>3135</v>
      </c>
      <c r="F5251">
        <v>3095</v>
      </c>
      <c r="G5251">
        <v>300</v>
      </c>
      <c r="H5251" t="s">
        <v>2930</v>
      </c>
      <c r="I5251">
        <v>7984</v>
      </c>
      <c r="J5251" t="s">
        <v>1007</v>
      </c>
      <c r="K5251" t="s">
        <v>2951</v>
      </c>
      <c r="L5251">
        <v>1673</v>
      </c>
      <c r="M5251">
        <v>1664</v>
      </c>
      <c r="N5251">
        <v>600</v>
      </c>
      <c r="O5251" t="s">
        <v>2927</v>
      </c>
      <c r="P5251">
        <v>0.64600529787777605</v>
      </c>
      <c r="Q5251">
        <v>0.81556130137289395</v>
      </c>
      <c r="R5251">
        <v>0.41279985147984299</v>
      </c>
      <c r="S5251">
        <v>0.13323267869699301</v>
      </c>
      <c r="T5251">
        <v>-0.26932940450182902</v>
      </c>
      <c r="U5251">
        <v>0.26932940450182902</v>
      </c>
      <c r="V5251">
        <v>0.69121523550981601</v>
      </c>
      <c r="W5251">
        <v>-0.57999999999999996</v>
      </c>
      <c r="X5251">
        <v>7.53</v>
      </c>
      <c r="Y5251">
        <v>16906</v>
      </c>
      <c r="Z5251">
        <v>1057</v>
      </c>
      <c r="AA5251">
        <v>0.15</v>
      </c>
      <c r="AB5251">
        <v>16</v>
      </c>
      <c r="AC5251">
        <v>9</v>
      </c>
      <c r="AD5251">
        <v>7</v>
      </c>
      <c r="AE5251">
        <v>56.25</v>
      </c>
      <c r="AF5251">
        <v>13</v>
      </c>
      <c r="AG5251">
        <v>6</v>
      </c>
      <c r="AH5251">
        <v>4</v>
      </c>
      <c r="AI5251">
        <v>6</v>
      </c>
    </row>
    <row r="5252" spans="1:35" x14ac:dyDescent="0.2">
      <c r="A5252" s="102">
        <v>5755</v>
      </c>
      <c r="B5252">
        <v>8020</v>
      </c>
      <c r="C5252" t="s">
        <v>3095</v>
      </c>
      <c r="D5252" t="s">
        <v>2934</v>
      </c>
      <c r="E5252">
        <v>1360</v>
      </c>
      <c r="F5252">
        <v>1373</v>
      </c>
      <c r="G5252">
        <v>500</v>
      </c>
      <c r="H5252" t="s">
        <v>2930</v>
      </c>
      <c r="I5252">
        <v>9989</v>
      </c>
      <c r="J5252" t="s">
        <v>692</v>
      </c>
      <c r="K5252" t="s">
        <v>2953</v>
      </c>
      <c r="L5252">
        <v>3725</v>
      </c>
      <c r="M5252">
        <v>3745</v>
      </c>
      <c r="N5252">
        <v>200</v>
      </c>
      <c r="O5252" t="s">
        <v>2927</v>
      </c>
      <c r="P5252">
        <v>0.76187387098617099</v>
      </c>
      <c r="Q5252">
        <v>0.83930876459365999</v>
      </c>
      <c r="R5252">
        <v>0.141389127711117</v>
      </c>
      <c r="S5252">
        <v>0.17980934996732001</v>
      </c>
      <c r="T5252">
        <v>-0.401624445816333</v>
      </c>
      <c r="U5252">
        <v>0.401624445816333</v>
      </c>
      <c r="V5252">
        <v>0.59633981387815105</v>
      </c>
      <c r="W5252">
        <v>-0.73</v>
      </c>
      <c r="X5252">
        <v>8.34</v>
      </c>
      <c r="Y5252">
        <v>16822</v>
      </c>
      <c r="Z5252">
        <v>841</v>
      </c>
      <c r="AA5252">
        <v>-0.02</v>
      </c>
      <c r="AB5252">
        <v>20</v>
      </c>
      <c r="AC5252">
        <v>9</v>
      </c>
      <c r="AD5252">
        <v>11</v>
      </c>
      <c r="AE5252">
        <v>45</v>
      </c>
      <c r="AF5252">
        <v>13</v>
      </c>
      <c r="AG5252">
        <v>5</v>
      </c>
      <c r="AH5252">
        <v>5</v>
      </c>
      <c r="AI5252">
        <v>10</v>
      </c>
    </row>
    <row r="5253" spans="1:35" x14ac:dyDescent="0.2">
      <c r="A5253" s="102">
        <v>1819</v>
      </c>
      <c r="B5253">
        <v>1414</v>
      </c>
      <c r="C5253" t="s">
        <v>3175</v>
      </c>
      <c r="D5253" t="s">
        <v>2937</v>
      </c>
      <c r="E5253">
        <v>4640</v>
      </c>
      <c r="F5253">
        <v>4655</v>
      </c>
      <c r="G5253">
        <v>200</v>
      </c>
      <c r="H5253" t="s">
        <v>2930</v>
      </c>
      <c r="I5253">
        <v>4689</v>
      </c>
      <c r="J5253" t="s">
        <v>3173</v>
      </c>
      <c r="K5253" t="s">
        <v>2929</v>
      </c>
      <c r="L5253">
        <v>451</v>
      </c>
      <c r="M5253">
        <v>437</v>
      </c>
      <c r="N5253">
        <v>2100</v>
      </c>
      <c r="O5253" t="s">
        <v>2927</v>
      </c>
      <c r="P5253">
        <v>0.73546463470974199</v>
      </c>
      <c r="Q5253">
        <v>0.89897984977693102</v>
      </c>
      <c r="R5253">
        <v>0.12975136472377299</v>
      </c>
      <c r="S5253">
        <v>1.44505034898264E-2</v>
      </c>
      <c r="T5253">
        <v>-0.41356575979401899</v>
      </c>
      <c r="U5253">
        <v>0.41356575979401899</v>
      </c>
      <c r="V5253">
        <v>0.69226328462109898</v>
      </c>
      <c r="W5253">
        <v>-3.33</v>
      </c>
      <c r="X5253">
        <v>1.43</v>
      </c>
      <c r="Y5253">
        <v>16821</v>
      </c>
      <c r="Z5253">
        <v>765</v>
      </c>
      <c r="AA5253">
        <v>0.03</v>
      </c>
      <c r="AB5253">
        <v>22</v>
      </c>
      <c r="AC5253">
        <v>12</v>
      </c>
      <c r="AD5253">
        <v>10</v>
      </c>
      <c r="AE5253">
        <v>54.55</v>
      </c>
      <c r="AF5253">
        <v>10</v>
      </c>
      <c r="AG5253">
        <v>9</v>
      </c>
      <c r="AH5253">
        <v>8</v>
      </c>
      <c r="AI5253">
        <v>5</v>
      </c>
    </row>
    <row r="5254" spans="1:35" x14ac:dyDescent="0.2">
      <c r="A5254" s="102">
        <v>4207</v>
      </c>
      <c r="B5254">
        <v>4403</v>
      </c>
      <c r="C5254" t="s">
        <v>2806</v>
      </c>
      <c r="D5254" t="s">
        <v>2952</v>
      </c>
      <c r="E5254">
        <v>3835</v>
      </c>
      <c r="F5254">
        <v>3960</v>
      </c>
      <c r="G5254">
        <v>200</v>
      </c>
      <c r="H5254" t="s">
        <v>2927</v>
      </c>
      <c r="I5254">
        <v>7011</v>
      </c>
      <c r="J5254" t="s">
        <v>3470</v>
      </c>
      <c r="K5254" t="s">
        <v>2940</v>
      </c>
      <c r="L5254">
        <v>4104</v>
      </c>
      <c r="M5254">
        <v>4009</v>
      </c>
      <c r="N5254">
        <v>200</v>
      </c>
      <c r="O5254" t="s">
        <v>2930</v>
      </c>
      <c r="P5254">
        <v>0.22336460683107001</v>
      </c>
      <c r="Q5254">
        <v>0.86052410737936502</v>
      </c>
      <c r="R5254">
        <v>8.0054918303824208E-3</v>
      </c>
      <c r="S5254" s="15">
        <v>1.41133566160541E-6</v>
      </c>
      <c r="T5254">
        <v>4.37224783943108</v>
      </c>
      <c r="U5254">
        <v>4.37224783943108</v>
      </c>
      <c r="V5254">
        <v>2.86157659989727</v>
      </c>
      <c r="W5254">
        <v>13.39</v>
      </c>
      <c r="X5254">
        <v>1.22</v>
      </c>
      <c r="Y5254">
        <v>16795</v>
      </c>
      <c r="Z5254">
        <v>2099</v>
      </c>
      <c r="AA5254">
        <v>0.17</v>
      </c>
      <c r="AB5254">
        <v>8</v>
      </c>
      <c r="AC5254">
        <v>4</v>
      </c>
      <c r="AD5254">
        <v>4</v>
      </c>
      <c r="AE5254">
        <v>50</v>
      </c>
      <c r="AF5254">
        <v>11</v>
      </c>
      <c r="AG5254">
        <v>4</v>
      </c>
      <c r="AH5254">
        <v>2</v>
      </c>
      <c r="AI5254">
        <v>2</v>
      </c>
    </row>
    <row r="5255" spans="1:35" x14ac:dyDescent="0.2">
      <c r="A5255" s="102">
        <v>5266</v>
      </c>
      <c r="B5255">
        <v>3563</v>
      </c>
      <c r="C5255" t="s">
        <v>3197</v>
      </c>
      <c r="D5255" t="s">
        <v>2953</v>
      </c>
      <c r="E5255">
        <v>9330</v>
      </c>
      <c r="F5255">
        <v>9800</v>
      </c>
      <c r="G5255">
        <v>100</v>
      </c>
      <c r="H5255" t="s">
        <v>2930</v>
      </c>
      <c r="I5255">
        <v>8586</v>
      </c>
      <c r="J5255" t="s">
        <v>3093</v>
      </c>
      <c r="K5255" t="s">
        <v>2933</v>
      </c>
      <c r="L5255">
        <v>3200</v>
      </c>
      <c r="M5255">
        <v>3205</v>
      </c>
      <c r="N5255">
        <v>300</v>
      </c>
      <c r="O5255" t="s">
        <v>2927</v>
      </c>
      <c r="P5255">
        <v>0.875655116980669</v>
      </c>
      <c r="Q5255">
        <v>0.84583013424321596</v>
      </c>
      <c r="R5255">
        <v>0.58360233963335595</v>
      </c>
      <c r="S5255">
        <v>0.185670371160949</v>
      </c>
      <c r="T5255">
        <v>-1.1802078889643599</v>
      </c>
      <c r="U5255">
        <v>1.1802078889643599</v>
      </c>
      <c r="V5255">
        <v>1.58618493210678</v>
      </c>
      <c r="W5255">
        <v>-4.5199999999999996</v>
      </c>
      <c r="X5255">
        <v>1.89</v>
      </c>
      <c r="Y5255">
        <v>16699</v>
      </c>
      <c r="Z5255">
        <v>1518</v>
      </c>
      <c r="AA5255">
        <v>0.41</v>
      </c>
      <c r="AB5255">
        <v>11</v>
      </c>
      <c r="AC5255">
        <v>7</v>
      </c>
      <c r="AD5255">
        <v>4</v>
      </c>
      <c r="AE5255">
        <v>63.64</v>
      </c>
      <c r="AF5255">
        <v>12</v>
      </c>
      <c r="AG5255">
        <v>6</v>
      </c>
      <c r="AH5255">
        <v>4</v>
      </c>
      <c r="AI5255">
        <v>1</v>
      </c>
    </row>
    <row r="5256" spans="1:35" x14ac:dyDescent="0.2">
      <c r="A5256" s="102">
        <v>3141</v>
      </c>
      <c r="B5256">
        <v>3436</v>
      </c>
      <c r="C5256" t="s">
        <v>3256</v>
      </c>
      <c r="D5256" t="s">
        <v>3194</v>
      </c>
      <c r="E5256">
        <v>1768</v>
      </c>
      <c r="F5256">
        <v>1768</v>
      </c>
      <c r="G5256">
        <v>500</v>
      </c>
      <c r="H5256" t="s">
        <v>2930</v>
      </c>
      <c r="I5256">
        <v>6588</v>
      </c>
      <c r="J5256" t="s">
        <v>539</v>
      </c>
      <c r="K5256" t="s">
        <v>2932</v>
      </c>
      <c r="L5256">
        <v>4385</v>
      </c>
      <c r="M5256">
        <v>4395</v>
      </c>
      <c r="N5256">
        <v>200</v>
      </c>
      <c r="O5256" t="s">
        <v>2927</v>
      </c>
      <c r="P5256">
        <v>0.51193984423500505</v>
      </c>
      <c r="Q5256">
        <v>0.87752610274956999</v>
      </c>
      <c r="R5256">
        <v>0.38439839727340502</v>
      </c>
      <c r="S5256">
        <v>8.1816342089075095E-2</v>
      </c>
      <c r="T5256">
        <v>-0.37112823485239099</v>
      </c>
      <c r="U5256">
        <v>0.37112823485239099</v>
      </c>
      <c r="V5256">
        <v>0.75090780573877902</v>
      </c>
      <c r="W5256">
        <v>-2.97</v>
      </c>
      <c r="X5256">
        <v>0.56999999999999995</v>
      </c>
      <c r="Y5256">
        <v>16675</v>
      </c>
      <c r="Z5256">
        <v>834</v>
      </c>
      <c r="AA5256">
        <v>0.09</v>
      </c>
      <c r="AB5256">
        <v>20</v>
      </c>
      <c r="AC5256">
        <v>11</v>
      </c>
      <c r="AD5256">
        <v>9</v>
      </c>
      <c r="AE5256">
        <v>55</v>
      </c>
      <c r="AF5256">
        <v>10</v>
      </c>
      <c r="AG5256">
        <v>10</v>
      </c>
      <c r="AH5256">
        <v>7</v>
      </c>
      <c r="AI5256">
        <v>3</v>
      </c>
    </row>
    <row r="5257" spans="1:35" x14ac:dyDescent="0.2">
      <c r="A5257" s="102">
        <v>5356</v>
      </c>
      <c r="B5257">
        <v>5714</v>
      </c>
      <c r="C5257" t="s">
        <v>873</v>
      </c>
      <c r="D5257" t="s">
        <v>2943</v>
      </c>
      <c r="E5257">
        <v>4090</v>
      </c>
      <c r="F5257">
        <v>4070</v>
      </c>
      <c r="G5257">
        <v>200</v>
      </c>
      <c r="H5257" t="s">
        <v>2927</v>
      </c>
      <c r="I5257">
        <v>9810</v>
      </c>
      <c r="J5257" t="s">
        <v>2894</v>
      </c>
      <c r="K5257" t="s">
        <v>2934</v>
      </c>
      <c r="L5257">
        <v>4820</v>
      </c>
      <c r="M5257">
        <v>4860</v>
      </c>
      <c r="N5257">
        <v>200</v>
      </c>
      <c r="O5257" t="s">
        <v>2930</v>
      </c>
      <c r="P5257">
        <v>0.64502411074494703</v>
      </c>
      <c r="Q5257">
        <v>0.84435131762243798</v>
      </c>
      <c r="R5257">
        <v>7.4624390603527005E-2</v>
      </c>
      <c r="S5257">
        <v>0.27515833153519298</v>
      </c>
      <c r="T5257">
        <v>1.68805876209176</v>
      </c>
      <c r="U5257">
        <v>1.68805876209176</v>
      </c>
      <c r="V5257">
        <v>2.1100987019379498</v>
      </c>
      <c r="W5257">
        <v>4.37</v>
      </c>
      <c r="X5257">
        <v>16.260000000000002</v>
      </c>
      <c r="Y5257">
        <v>16670</v>
      </c>
      <c r="Z5257">
        <v>8335</v>
      </c>
      <c r="AA5257">
        <v>0.48</v>
      </c>
      <c r="AB5257">
        <v>2</v>
      </c>
      <c r="AC5257">
        <v>1</v>
      </c>
      <c r="AD5257">
        <v>1</v>
      </c>
      <c r="AE5257">
        <v>50</v>
      </c>
      <c r="AF5257">
        <v>14</v>
      </c>
      <c r="AG5257">
        <v>1</v>
      </c>
      <c r="AH5257">
        <v>0</v>
      </c>
      <c r="AI5257">
        <v>1</v>
      </c>
    </row>
    <row r="5258" spans="1:35" x14ac:dyDescent="0.2">
      <c r="A5258" s="102">
        <v>4361</v>
      </c>
      <c r="B5258">
        <v>6471</v>
      </c>
      <c r="C5258" t="s">
        <v>1367</v>
      </c>
      <c r="D5258" t="s">
        <v>2940</v>
      </c>
      <c r="E5258">
        <v>959</v>
      </c>
      <c r="F5258">
        <v>951</v>
      </c>
      <c r="G5258">
        <v>800</v>
      </c>
      <c r="H5258" t="s">
        <v>2930</v>
      </c>
      <c r="I5258">
        <v>8316</v>
      </c>
      <c r="J5258" t="s">
        <v>3215</v>
      </c>
      <c r="K5258" t="s">
        <v>2990</v>
      </c>
      <c r="L5258">
        <v>3973</v>
      </c>
      <c r="M5258">
        <v>3954</v>
      </c>
      <c r="N5258">
        <v>200</v>
      </c>
      <c r="O5258" t="s">
        <v>2927</v>
      </c>
      <c r="P5258">
        <v>0.78343658663636595</v>
      </c>
      <c r="Q5258">
        <v>0.85810631885196298</v>
      </c>
      <c r="R5258">
        <v>0.52780851967710396</v>
      </c>
      <c r="S5258">
        <v>0.160060047361055</v>
      </c>
      <c r="T5258">
        <v>-1.9826149833162201</v>
      </c>
      <c r="U5258">
        <v>1.9826149833162201</v>
      </c>
      <c r="V5258">
        <v>1.7373673038055</v>
      </c>
      <c r="W5258">
        <v>-8.0500000000000007</v>
      </c>
      <c r="X5258">
        <v>3.79</v>
      </c>
      <c r="Y5258">
        <v>16657</v>
      </c>
      <c r="Z5258">
        <v>980</v>
      </c>
      <c r="AA5258">
        <v>0.08</v>
      </c>
      <c r="AB5258">
        <v>17</v>
      </c>
      <c r="AC5258">
        <v>10</v>
      </c>
      <c r="AD5258">
        <v>7</v>
      </c>
      <c r="AE5258">
        <v>58.82</v>
      </c>
      <c r="AF5258">
        <v>14</v>
      </c>
      <c r="AG5258">
        <v>4</v>
      </c>
      <c r="AH5258">
        <v>3</v>
      </c>
      <c r="AI5258">
        <v>10</v>
      </c>
    </row>
    <row r="5259" spans="1:35" x14ac:dyDescent="0.2">
      <c r="A5259" s="102">
        <v>3005</v>
      </c>
      <c r="B5259">
        <v>4204</v>
      </c>
      <c r="C5259" t="s">
        <v>230</v>
      </c>
      <c r="D5259" t="s">
        <v>2952</v>
      </c>
      <c r="E5259">
        <v>1900</v>
      </c>
      <c r="F5259">
        <v>1874</v>
      </c>
      <c r="G5259">
        <v>500</v>
      </c>
      <c r="H5259" t="s">
        <v>2927</v>
      </c>
      <c r="I5259">
        <v>8020</v>
      </c>
      <c r="J5259" t="s">
        <v>3095</v>
      </c>
      <c r="K5259" t="s">
        <v>2934</v>
      </c>
      <c r="L5259">
        <v>1360</v>
      </c>
      <c r="M5259">
        <v>1373</v>
      </c>
      <c r="N5259">
        <v>700</v>
      </c>
      <c r="O5259" t="s">
        <v>2930</v>
      </c>
      <c r="P5259">
        <v>0.34274976868064599</v>
      </c>
      <c r="Q5259">
        <v>0.87980021056459001</v>
      </c>
      <c r="R5259">
        <v>0.91552746044915501</v>
      </c>
      <c r="S5259">
        <v>0.10510168041510699</v>
      </c>
      <c r="T5259">
        <v>0.82592635148176397</v>
      </c>
      <c r="U5259">
        <v>0.82592635148176397</v>
      </c>
      <c r="V5259">
        <v>1.1430732350466699</v>
      </c>
      <c r="W5259">
        <v>2.37</v>
      </c>
      <c r="X5259">
        <v>2.57</v>
      </c>
      <c r="Y5259">
        <v>16643</v>
      </c>
      <c r="Z5259">
        <v>1110</v>
      </c>
      <c r="AA5259">
        <v>0.05</v>
      </c>
      <c r="AB5259">
        <v>15</v>
      </c>
      <c r="AC5259">
        <v>9</v>
      </c>
      <c r="AD5259">
        <v>6</v>
      </c>
      <c r="AE5259">
        <v>60</v>
      </c>
      <c r="AF5259">
        <v>15</v>
      </c>
      <c r="AG5259">
        <v>2</v>
      </c>
      <c r="AH5259">
        <v>2</v>
      </c>
      <c r="AI5259">
        <v>11</v>
      </c>
    </row>
    <row r="5260" spans="1:35" x14ac:dyDescent="0.2">
      <c r="A5260" s="102">
        <v>637</v>
      </c>
      <c r="B5260">
        <v>9201</v>
      </c>
      <c r="C5260" t="s">
        <v>3262</v>
      </c>
      <c r="D5260" t="s">
        <v>3263</v>
      </c>
      <c r="E5260">
        <v>3217</v>
      </c>
      <c r="F5260">
        <v>3167</v>
      </c>
      <c r="G5260">
        <v>300</v>
      </c>
      <c r="H5260" t="s">
        <v>2927</v>
      </c>
      <c r="I5260">
        <v>9603</v>
      </c>
      <c r="J5260" t="s">
        <v>3170</v>
      </c>
      <c r="K5260" t="s">
        <v>2942</v>
      </c>
      <c r="L5260">
        <v>2755</v>
      </c>
      <c r="M5260">
        <v>2667</v>
      </c>
      <c r="N5260">
        <v>400</v>
      </c>
      <c r="O5260" t="s">
        <v>2930</v>
      </c>
      <c r="P5260">
        <v>0.88728807786721697</v>
      </c>
      <c r="Q5260">
        <v>0.926623898347537</v>
      </c>
      <c r="R5260">
        <v>0.36525928072186498</v>
      </c>
      <c r="S5260">
        <v>8.0810334574639098E-2</v>
      </c>
      <c r="T5260">
        <v>0.80222728988592296</v>
      </c>
      <c r="U5260">
        <v>0.80222728988592296</v>
      </c>
      <c r="V5260">
        <v>0.46237177589771999</v>
      </c>
      <c r="W5260">
        <v>3.31</v>
      </c>
      <c r="X5260">
        <v>12.28</v>
      </c>
      <c r="Y5260">
        <v>16479</v>
      </c>
      <c r="Z5260">
        <v>1268</v>
      </c>
      <c r="AA5260">
        <v>0.18</v>
      </c>
      <c r="AB5260">
        <v>13</v>
      </c>
      <c r="AC5260">
        <v>7</v>
      </c>
      <c r="AD5260">
        <v>6</v>
      </c>
      <c r="AE5260">
        <v>53.85</v>
      </c>
      <c r="AF5260">
        <v>14</v>
      </c>
      <c r="AG5260">
        <v>2</v>
      </c>
      <c r="AH5260">
        <v>4</v>
      </c>
      <c r="AI5260">
        <v>7</v>
      </c>
    </row>
    <row r="5261" spans="1:35" x14ac:dyDescent="0.2">
      <c r="A5261" s="102">
        <v>657</v>
      </c>
      <c r="B5261">
        <v>3291</v>
      </c>
      <c r="C5261" t="s">
        <v>59</v>
      </c>
      <c r="D5261" t="s">
        <v>2949</v>
      </c>
      <c r="E5261">
        <v>1929</v>
      </c>
      <c r="F5261">
        <v>1888</v>
      </c>
      <c r="G5261">
        <v>500</v>
      </c>
      <c r="H5261" t="s">
        <v>2930</v>
      </c>
      <c r="I5261">
        <v>8601</v>
      </c>
      <c r="J5261" t="s">
        <v>25</v>
      </c>
      <c r="K5261" t="s">
        <v>3186</v>
      </c>
      <c r="L5261">
        <v>570</v>
      </c>
      <c r="M5261">
        <v>567.29999999999995</v>
      </c>
      <c r="N5261">
        <v>1700</v>
      </c>
      <c r="O5261" t="s">
        <v>2927</v>
      </c>
      <c r="P5261">
        <v>0.68025300518527898</v>
      </c>
      <c r="Q5261">
        <v>0.92597926982351797</v>
      </c>
      <c r="R5261">
        <v>0.47664483885724501</v>
      </c>
      <c r="S5261">
        <v>9.45251324146371E-2</v>
      </c>
      <c r="T5261">
        <v>-1.9576792263323499</v>
      </c>
      <c r="U5261">
        <v>1.9576792263323499</v>
      </c>
      <c r="V5261">
        <v>1.69878281368012</v>
      </c>
      <c r="W5261">
        <v>-5.08</v>
      </c>
      <c r="X5261">
        <v>2.16</v>
      </c>
      <c r="Y5261">
        <v>16415</v>
      </c>
      <c r="Z5261">
        <v>864</v>
      </c>
      <c r="AA5261">
        <v>0.05</v>
      </c>
      <c r="AB5261">
        <v>19</v>
      </c>
      <c r="AC5261">
        <v>11</v>
      </c>
      <c r="AD5261">
        <v>8</v>
      </c>
      <c r="AE5261">
        <v>57.89</v>
      </c>
      <c r="AF5261">
        <v>16</v>
      </c>
      <c r="AG5261">
        <v>3</v>
      </c>
      <c r="AH5261">
        <v>1</v>
      </c>
      <c r="AI5261">
        <v>15</v>
      </c>
    </row>
    <row r="5262" spans="1:35" x14ac:dyDescent="0.2">
      <c r="A5262" s="102">
        <v>2813</v>
      </c>
      <c r="B5262">
        <v>5803</v>
      </c>
      <c r="C5262" t="s">
        <v>26</v>
      </c>
      <c r="D5262" t="s">
        <v>2943</v>
      </c>
      <c r="E5262">
        <v>386</v>
      </c>
      <c r="F5262">
        <v>380</v>
      </c>
      <c r="G5262">
        <v>2500</v>
      </c>
      <c r="H5262" t="s">
        <v>2930</v>
      </c>
      <c r="I5262">
        <v>7240</v>
      </c>
      <c r="J5262" t="s">
        <v>964</v>
      </c>
      <c r="K5262" t="s">
        <v>2945</v>
      </c>
      <c r="L5262">
        <v>1633</v>
      </c>
      <c r="M5262">
        <v>1578</v>
      </c>
      <c r="N5262">
        <v>600</v>
      </c>
      <c r="O5262" t="s">
        <v>2927</v>
      </c>
      <c r="P5262">
        <v>0.90841142183238499</v>
      </c>
      <c r="Q5262">
        <v>0.88283789774157295</v>
      </c>
      <c r="R5262" s="15">
        <v>2.3857021590962802E-13</v>
      </c>
      <c r="S5262">
        <v>0.14887128706203501</v>
      </c>
      <c r="T5262">
        <v>-3.9498321077376302</v>
      </c>
      <c r="U5262">
        <v>3.9498321077376302</v>
      </c>
      <c r="V5262">
        <v>4.7153695039914103</v>
      </c>
      <c r="W5262">
        <v>-13.82</v>
      </c>
      <c r="X5262">
        <v>0.34</v>
      </c>
      <c r="Y5262">
        <v>16392</v>
      </c>
      <c r="Z5262">
        <v>964</v>
      </c>
      <c r="AA5262">
        <v>0.08</v>
      </c>
      <c r="AB5262">
        <v>17</v>
      </c>
      <c r="AC5262">
        <v>9</v>
      </c>
      <c r="AD5262">
        <v>8</v>
      </c>
      <c r="AE5262">
        <v>52.94</v>
      </c>
      <c r="AF5262">
        <v>12</v>
      </c>
      <c r="AG5262">
        <v>6</v>
      </c>
      <c r="AH5262">
        <v>4</v>
      </c>
      <c r="AI5262">
        <v>7</v>
      </c>
    </row>
    <row r="5263" spans="1:35" x14ac:dyDescent="0.2">
      <c r="A5263" s="102">
        <v>1776</v>
      </c>
      <c r="B5263">
        <v>5463</v>
      </c>
      <c r="C5263" t="s">
        <v>67</v>
      </c>
      <c r="D5263" t="s">
        <v>2988</v>
      </c>
      <c r="E5263">
        <v>3180</v>
      </c>
      <c r="F5263">
        <v>3170</v>
      </c>
      <c r="G5263">
        <v>300</v>
      </c>
      <c r="H5263" t="s">
        <v>2927</v>
      </c>
      <c r="I5263">
        <v>6371</v>
      </c>
      <c r="J5263" t="s">
        <v>3148</v>
      </c>
      <c r="K5263" t="s">
        <v>2940</v>
      </c>
      <c r="L5263">
        <v>3540</v>
      </c>
      <c r="M5263">
        <v>3530</v>
      </c>
      <c r="N5263">
        <v>300</v>
      </c>
      <c r="O5263" t="s">
        <v>2930</v>
      </c>
      <c r="P5263">
        <v>0.40503099267093901</v>
      </c>
      <c r="Q5263">
        <v>0.89981313382896999</v>
      </c>
      <c r="R5263">
        <v>0.16139325854505701</v>
      </c>
      <c r="S5263">
        <v>9.7910312020957398E-3</v>
      </c>
      <c r="T5263">
        <v>2.29324137744698</v>
      </c>
      <c r="U5263">
        <v>2.29324137744698</v>
      </c>
      <c r="V5263">
        <v>3.24311492699964</v>
      </c>
      <c r="W5263">
        <v>8.61</v>
      </c>
      <c r="X5263">
        <v>10.199999999999999</v>
      </c>
      <c r="Y5263">
        <v>16370</v>
      </c>
      <c r="Z5263">
        <v>2046</v>
      </c>
      <c r="AA5263">
        <v>-7.0000000000000007E-2</v>
      </c>
      <c r="AB5263">
        <v>8</v>
      </c>
      <c r="AC5263">
        <v>5</v>
      </c>
      <c r="AD5263">
        <v>3</v>
      </c>
      <c r="AE5263">
        <v>62.5</v>
      </c>
      <c r="AF5263">
        <v>14</v>
      </c>
      <c r="AG5263">
        <v>2</v>
      </c>
      <c r="AH5263">
        <v>2</v>
      </c>
      <c r="AI5263">
        <v>4</v>
      </c>
    </row>
    <row r="5264" spans="1:35" x14ac:dyDescent="0.2">
      <c r="A5264" s="102">
        <v>5290</v>
      </c>
      <c r="B5264">
        <v>4183</v>
      </c>
      <c r="C5264" t="s">
        <v>3190</v>
      </c>
      <c r="D5264" t="s">
        <v>2952</v>
      </c>
      <c r="E5264">
        <v>2640</v>
      </c>
      <c r="F5264">
        <v>2634</v>
      </c>
      <c r="G5264">
        <v>400</v>
      </c>
      <c r="H5264" t="s">
        <v>2927</v>
      </c>
      <c r="I5264">
        <v>7272</v>
      </c>
      <c r="J5264" t="s">
        <v>3202</v>
      </c>
      <c r="K5264" t="s">
        <v>2945</v>
      </c>
      <c r="L5264">
        <v>2115</v>
      </c>
      <c r="M5264">
        <v>2104</v>
      </c>
      <c r="N5264">
        <v>500</v>
      </c>
      <c r="O5264" t="s">
        <v>2930</v>
      </c>
      <c r="P5264">
        <v>0.71763422472750404</v>
      </c>
      <c r="Q5264">
        <v>0.845408047490112</v>
      </c>
      <c r="R5264">
        <v>0.234730757141313</v>
      </c>
      <c r="S5264">
        <v>0.10593273068296</v>
      </c>
      <c r="T5264">
        <v>1.7914561932873301</v>
      </c>
      <c r="U5264">
        <v>1.7914561932873301</v>
      </c>
      <c r="V5264">
        <v>2.0525759617400499</v>
      </c>
      <c r="W5264">
        <v>4.51</v>
      </c>
      <c r="X5264">
        <v>0.15</v>
      </c>
      <c r="Y5264">
        <v>16338</v>
      </c>
      <c r="Z5264">
        <v>961</v>
      </c>
      <c r="AA5264">
        <v>0.08</v>
      </c>
      <c r="AB5264">
        <v>17</v>
      </c>
      <c r="AC5264">
        <v>8</v>
      </c>
      <c r="AD5264">
        <v>9</v>
      </c>
      <c r="AE5264">
        <v>47.06</v>
      </c>
      <c r="AF5264">
        <v>13</v>
      </c>
      <c r="AG5264">
        <v>6</v>
      </c>
      <c r="AH5264">
        <v>3</v>
      </c>
      <c r="AI5264">
        <v>8</v>
      </c>
    </row>
    <row r="5265" spans="1:35" x14ac:dyDescent="0.2">
      <c r="A5265" s="102">
        <v>2033</v>
      </c>
      <c r="B5265">
        <v>4523</v>
      </c>
      <c r="C5265" t="s">
        <v>3185</v>
      </c>
      <c r="D5265" t="s">
        <v>2950</v>
      </c>
      <c r="E5265">
        <v>9328</v>
      </c>
      <c r="F5265">
        <v>9350</v>
      </c>
      <c r="G5265">
        <v>100</v>
      </c>
      <c r="H5265" t="s">
        <v>2927</v>
      </c>
      <c r="I5265">
        <v>8304</v>
      </c>
      <c r="J5265" t="s">
        <v>3363</v>
      </c>
      <c r="K5265" t="s">
        <v>2990</v>
      </c>
      <c r="L5265">
        <v>3085</v>
      </c>
      <c r="M5265">
        <v>3100</v>
      </c>
      <c r="N5265">
        <v>300</v>
      </c>
      <c r="O5265" t="s">
        <v>2930</v>
      </c>
      <c r="P5265">
        <v>0.79503429497296196</v>
      </c>
      <c r="Q5265">
        <v>0.89541803556827404</v>
      </c>
      <c r="R5265">
        <v>0.25311210066935302</v>
      </c>
      <c r="S5265">
        <v>1.9034400776998299E-2</v>
      </c>
      <c r="T5265">
        <v>1.3295211453638101</v>
      </c>
      <c r="U5265">
        <v>1.3295211453638101</v>
      </c>
      <c r="V5265">
        <v>1.3389339953877599</v>
      </c>
      <c r="W5265">
        <v>7.94</v>
      </c>
      <c r="X5265">
        <v>0.53</v>
      </c>
      <c r="Y5265">
        <v>16293</v>
      </c>
      <c r="Z5265">
        <v>2037</v>
      </c>
      <c r="AA5265">
        <v>0.28000000000000003</v>
      </c>
      <c r="AB5265">
        <v>8</v>
      </c>
      <c r="AC5265">
        <v>3</v>
      </c>
      <c r="AD5265">
        <v>5</v>
      </c>
      <c r="AE5265">
        <v>37.5</v>
      </c>
      <c r="AF5265">
        <v>11</v>
      </c>
      <c r="AG5265">
        <v>3</v>
      </c>
      <c r="AH5265">
        <v>2</v>
      </c>
      <c r="AI5265">
        <v>3</v>
      </c>
    </row>
    <row r="5266" spans="1:35" x14ac:dyDescent="0.2">
      <c r="A5266" s="102">
        <v>3928</v>
      </c>
      <c r="B5266">
        <v>1973</v>
      </c>
      <c r="C5266" t="s">
        <v>2935</v>
      </c>
      <c r="D5266" t="s">
        <v>2929</v>
      </c>
      <c r="E5266">
        <v>4215</v>
      </c>
      <c r="F5266">
        <v>4215</v>
      </c>
      <c r="G5266">
        <v>100</v>
      </c>
      <c r="H5266" t="s">
        <v>2927</v>
      </c>
      <c r="I5266">
        <v>9746</v>
      </c>
      <c r="J5266" t="s">
        <v>3201</v>
      </c>
      <c r="K5266" t="s">
        <v>2929</v>
      </c>
      <c r="L5266">
        <v>5600</v>
      </c>
      <c r="M5266">
        <v>5640</v>
      </c>
      <c r="N5266">
        <v>100</v>
      </c>
      <c r="O5266" t="s">
        <v>2930</v>
      </c>
      <c r="P5266">
        <v>0.77845110532438799</v>
      </c>
      <c r="Q5266">
        <v>0.86490183697494105</v>
      </c>
      <c r="R5266">
        <v>0.66174336447212301</v>
      </c>
      <c r="S5266">
        <v>0.379574485599315</v>
      </c>
      <c r="T5266">
        <v>0.70848340376222696</v>
      </c>
      <c r="U5266">
        <v>0.70848340376222696</v>
      </c>
      <c r="V5266">
        <v>1.05634689298469</v>
      </c>
      <c r="W5266">
        <v>3.9</v>
      </c>
      <c r="X5266">
        <v>25.27</v>
      </c>
      <c r="Y5266">
        <v>16228</v>
      </c>
      <c r="Z5266">
        <v>1248</v>
      </c>
      <c r="AA5266">
        <v>0.15</v>
      </c>
      <c r="AB5266">
        <v>13</v>
      </c>
      <c r="AC5266">
        <v>5</v>
      </c>
      <c r="AD5266">
        <v>8</v>
      </c>
      <c r="AE5266">
        <v>38.46</v>
      </c>
      <c r="AF5266">
        <v>13</v>
      </c>
      <c r="AG5266">
        <v>4</v>
      </c>
      <c r="AH5266">
        <v>2</v>
      </c>
      <c r="AI5266">
        <v>7</v>
      </c>
    </row>
    <row r="5267" spans="1:35" x14ac:dyDescent="0.2">
      <c r="A5267" s="102">
        <v>521</v>
      </c>
      <c r="B5267">
        <v>4626</v>
      </c>
      <c r="C5267" t="s">
        <v>3260</v>
      </c>
      <c r="D5267" t="s">
        <v>2952</v>
      </c>
      <c r="E5267">
        <v>5170</v>
      </c>
      <c r="F5267">
        <v>5140</v>
      </c>
      <c r="G5267">
        <v>200</v>
      </c>
      <c r="H5267" t="s">
        <v>2927</v>
      </c>
      <c r="I5267">
        <v>5333</v>
      </c>
      <c r="J5267" t="s">
        <v>238</v>
      </c>
      <c r="K5267" t="s">
        <v>2926</v>
      </c>
      <c r="L5267">
        <v>1900</v>
      </c>
      <c r="M5267">
        <v>1908</v>
      </c>
      <c r="N5267">
        <v>500</v>
      </c>
      <c r="O5267" t="s">
        <v>2930</v>
      </c>
      <c r="P5267">
        <v>0.46388636957467</v>
      </c>
      <c r="Q5267">
        <v>0.93058344081145405</v>
      </c>
      <c r="R5267">
        <v>0.82874175647399795</v>
      </c>
      <c r="S5267">
        <v>2.6816976431660801E-3</v>
      </c>
      <c r="T5267">
        <v>3.6625996109952599</v>
      </c>
      <c r="U5267">
        <v>3.6625996109952599</v>
      </c>
      <c r="V5267">
        <v>4.3208116390780402</v>
      </c>
      <c r="W5267">
        <v>12.65</v>
      </c>
      <c r="X5267">
        <v>7.2</v>
      </c>
      <c r="Y5267">
        <v>16187</v>
      </c>
      <c r="Z5267">
        <v>852</v>
      </c>
      <c r="AA5267">
        <v>0.04</v>
      </c>
      <c r="AB5267">
        <v>19</v>
      </c>
      <c r="AC5267">
        <v>11</v>
      </c>
      <c r="AD5267">
        <v>8</v>
      </c>
      <c r="AE5267">
        <v>57.89</v>
      </c>
      <c r="AF5267">
        <v>15</v>
      </c>
      <c r="AG5267">
        <v>4</v>
      </c>
      <c r="AH5267">
        <v>4</v>
      </c>
      <c r="AI5267">
        <v>11</v>
      </c>
    </row>
    <row r="5268" spans="1:35" x14ac:dyDescent="0.2">
      <c r="A5268" s="102">
        <v>7373</v>
      </c>
      <c r="B5268">
        <v>4917</v>
      </c>
      <c r="C5268" t="s">
        <v>3378</v>
      </c>
      <c r="D5268" t="s">
        <v>2952</v>
      </c>
      <c r="E5268">
        <v>2692</v>
      </c>
      <c r="F5268">
        <v>2677</v>
      </c>
      <c r="G5268">
        <v>200</v>
      </c>
      <c r="H5268" t="s">
        <v>2930</v>
      </c>
      <c r="I5268">
        <v>7951</v>
      </c>
      <c r="J5268" t="s">
        <v>3359</v>
      </c>
      <c r="K5268" t="s">
        <v>2951</v>
      </c>
      <c r="L5268">
        <v>5630</v>
      </c>
      <c r="M5268">
        <v>5670</v>
      </c>
      <c r="N5268">
        <v>100</v>
      </c>
      <c r="O5268" t="s">
        <v>2927</v>
      </c>
      <c r="P5268">
        <v>0.83254869414938504</v>
      </c>
      <c r="Q5268">
        <v>0.81783084622649604</v>
      </c>
      <c r="R5268">
        <v>5.8134063150627703E-4</v>
      </c>
      <c r="S5268">
        <v>2.34888788208092E-3</v>
      </c>
      <c r="T5268">
        <v>-0.90440729032389999</v>
      </c>
      <c r="U5268">
        <v>0.90440729032389999</v>
      </c>
      <c r="V5268">
        <v>1.3847554219622999</v>
      </c>
      <c r="W5268">
        <v>-5.73</v>
      </c>
      <c r="X5268">
        <v>5.57</v>
      </c>
      <c r="Y5268">
        <v>16171</v>
      </c>
      <c r="Z5268">
        <v>2310</v>
      </c>
      <c r="AA5268">
        <v>0.12</v>
      </c>
      <c r="AB5268">
        <v>7</v>
      </c>
      <c r="AC5268">
        <v>4</v>
      </c>
      <c r="AD5268">
        <v>3</v>
      </c>
      <c r="AE5268">
        <v>57.14</v>
      </c>
      <c r="AF5268">
        <v>15</v>
      </c>
      <c r="AG5268">
        <v>1</v>
      </c>
      <c r="AH5268">
        <v>1</v>
      </c>
      <c r="AI5268">
        <v>5</v>
      </c>
    </row>
    <row r="5269" spans="1:35" x14ac:dyDescent="0.2">
      <c r="A5269" s="102">
        <v>5630</v>
      </c>
      <c r="B5269">
        <v>2730</v>
      </c>
      <c r="C5269" t="s">
        <v>750</v>
      </c>
      <c r="D5269" t="s">
        <v>2953</v>
      </c>
      <c r="E5269">
        <v>1082</v>
      </c>
      <c r="F5269">
        <v>1061</v>
      </c>
      <c r="G5269">
        <v>1000</v>
      </c>
      <c r="H5269" t="s">
        <v>2930</v>
      </c>
      <c r="I5269">
        <v>8604</v>
      </c>
      <c r="J5269" t="s">
        <v>541</v>
      </c>
      <c r="K5269" t="s">
        <v>3186</v>
      </c>
      <c r="L5269">
        <v>559</v>
      </c>
      <c r="M5269">
        <v>561.6</v>
      </c>
      <c r="N5269">
        <v>1900</v>
      </c>
      <c r="O5269" t="s">
        <v>2927</v>
      </c>
      <c r="P5269">
        <v>4.6810250014757297E-2</v>
      </c>
      <c r="Q5269">
        <v>0.84092930152853496</v>
      </c>
      <c r="R5269">
        <v>1.8500376958483E-2</v>
      </c>
      <c r="S5269">
        <v>0.158789702830265</v>
      </c>
      <c r="T5269">
        <v>-2.91724766087105</v>
      </c>
      <c r="U5269">
        <v>2.91724766087105</v>
      </c>
      <c r="V5269">
        <v>2.61634860002333</v>
      </c>
      <c r="W5269">
        <v>-13.83</v>
      </c>
      <c r="X5269">
        <v>0.56999999999999995</v>
      </c>
      <c r="Y5269">
        <v>16165</v>
      </c>
      <c r="Z5269">
        <v>851</v>
      </c>
      <c r="AA5269">
        <v>7.0000000000000007E-2</v>
      </c>
      <c r="AB5269">
        <v>19</v>
      </c>
      <c r="AC5269">
        <v>11</v>
      </c>
      <c r="AD5269">
        <v>8</v>
      </c>
      <c r="AE5269">
        <v>57.89</v>
      </c>
      <c r="AF5269">
        <v>11</v>
      </c>
      <c r="AG5269">
        <v>7</v>
      </c>
      <c r="AH5269">
        <v>5</v>
      </c>
      <c r="AI5269">
        <v>7</v>
      </c>
    </row>
    <row r="5270" spans="1:35" x14ac:dyDescent="0.2">
      <c r="A5270" s="102">
        <v>7551</v>
      </c>
      <c r="B5270">
        <v>4043</v>
      </c>
      <c r="C5270" t="s">
        <v>3283</v>
      </c>
      <c r="D5270" t="s">
        <v>2952</v>
      </c>
      <c r="E5270">
        <v>2845</v>
      </c>
      <c r="F5270">
        <v>2847</v>
      </c>
      <c r="G5270">
        <v>300</v>
      </c>
      <c r="H5270" t="s">
        <v>2930</v>
      </c>
      <c r="I5270">
        <v>4045</v>
      </c>
      <c r="J5270" t="s">
        <v>3343</v>
      </c>
      <c r="K5270" t="s">
        <v>2952</v>
      </c>
      <c r="L5270">
        <v>1319</v>
      </c>
      <c r="M5270">
        <v>1302</v>
      </c>
      <c r="N5270">
        <v>700</v>
      </c>
      <c r="O5270" t="s">
        <v>2927</v>
      </c>
      <c r="P5270">
        <v>0.47129256325225299</v>
      </c>
      <c r="Q5270">
        <v>0.81536028933155702</v>
      </c>
      <c r="R5270">
        <v>0.80656876410543199</v>
      </c>
      <c r="S5270">
        <v>4.75037765199431E-2</v>
      </c>
      <c r="T5270">
        <v>-1.3167828470365599</v>
      </c>
      <c r="U5270">
        <v>1.3167828470365599</v>
      </c>
      <c r="V5270">
        <v>1.4382002352049299</v>
      </c>
      <c r="W5270">
        <v>-5.27</v>
      </c>
      <c r="X5270">
        <v>6.71</v>
      </c>
      <c r="Y5270">
        <v>16159</v>
      </c>
      <c r="Z5270">
        <v>808</v>
      </c>
      <c r="AA5270">
        <v>0.01</v>
      </c>
      <c r="AB5270">
        <v>20</v>
      </c>
      <c r="AC5270">
        <v>11</v>
      </c>
      <c r="AD5270">
        <v>9</v>
      </c>
      <c r="AE5270">
        <v>55</v>
      </c>
      <c r="AF5270">
        <v>9</v>
      </c>
      <c r="AG5270">
        <v>9</v>
      </c>
      <c r="AH5270">
        <v>6</v>
      </c>
      <c r="AI5270">
        <v>5</v>
      </c>
    </row>
    <row r="5271" spans="1:35" x14ac:dyDescent="0.2">
      <c r="A5271" s="102">
        <v>8443</v>
      </c>
      <c r="B5271">
        <v>4631</v>
      </c>
      <c r="C5271" t="s">
        <v>3264</v>
      </c>
      <c r="D5271" t="s">
        <v>2952</v>
      </c>
      <c r="E5271">
        <v>2993</v>
      </c>
      <c r="F5271">
        <v>2980</v>
      </c>
      <c r="G5271">
        <v>300</v>
      </c>
      <c r="H5271" t="s">
        <v>2930</v>
      </c>
      <c r="I5271">
        <v>8308</v>
      </c>
      <c r="J5271" t="s">
        <v>52</v>
      </c>
      <c r="K5271" t="s">
        <v>2990</v>
      </c>
      <c r="L5271">
        <v>467.9</v>
      </c>
      <c r="M5271">
        <v>466.4</v>
      </c>
      <c r="N5271">
        <v>1900</v>
      </c>
      <c r="O5271" t="s">
        <v>2927</v>
      </c>
      <c r="P5271">
        <v>0.74015805292085002</v>
      </c>
      <c r="Q5271">
        <v>0.80401110020595801</v>
      </c>
      <c r="R5271">
        <v>0.57342409923201099</v>
      </c>
      <c r="S5271">
        <v>9.2339578679933906E-2</v>
      </c>
      <c r="T5271">
        <v>-0.48575916226975002</v>
      </c>
      <c r="U5271">
        <v>0.48575916226975002</v>
      </c>
      <c r="V5271">
        <v>0.380267666678545</v>
      </c>
      <c r="W5271">
        <v>-1.1399999999999999</v>
      </c>
      <c r="X5271">
        <v>0.88</v>
      </c>
      <c r="Y5271">
        <v>16088</v>
      </c>
      <c r="Z5271">
        <v>894</v>
      </c>
      <c r="AA5271">
        <v>-0.09</v>
      </c>
      <c r="AB5271">
        <v>18</v>
      </c>
      <c r="AC5271">
        <v>9</v>
      </c>
      <c r="AD5271">
        <v>9</v>
      </c>
      <c r="AE5271">
        <v>50</v>
      </c>
      <c r="AF5271">
        <v>15</v>
      </c>
      <c r="AG5271">
        <v>5</v>
      </c>
      <c r="AH5271">
        <v>4</v>
      </c>
      <c r="AI5271">
        <v>9</v>
      </c>
    </row>
    <row r="5272" spans="1:35" x14ac:dyDescent="0.2">
      <c r="A5272" s="102">
        <v>4001</v>
      </c>
      <c r="B5272">
        <v>4613</v>
      </c>
      <c r="C5272" t="s">
        <v>227</v>
      </c>
      <c r="D5272" t="s">
        <v>2952</v>
      </c>
      <c r="E5272">
        <v>2620</v>
      </c>
      <c r="F5272">
        <v>2566</v>
      </c>
      <c r="G5272">
        <v>300</v>
      </c>
      <c r="H5272" t="s">
        <v>2927</v>
      </c>
      <c r="I5272">
        <v>7735</v>
      </c>
      <c r="J5272" t="s">
        <v>3677</v>
      </c>
      <c r="K5272" t="s">
        <v>2932</v>
      </c>
      <c r="L5272">
        <v>6580</v>
      </c>
      <c r="M5272">
        <v>6560</v>
      </c>
      <c r="N5272">
        <v>100</v>
      </c>
      <c r="O5272" t="s">
        <v>2930</v>
      </c>
      <c r="P5272">
        <v>0.37079392615388401</v>
      </c>
      <c r="Q5272">
        <v>0.86368350891670298</v>
      </c>
      <c r="R5272">
        <v>0.26563791632886302</v>
      </c>
      <c r="S5272">
        <v>0.40078901684453599</v>
      </c>
      <c r="T5272">
        <v>1.21632025006925</v>
      </c>
      <c r="U5272">
        <v>1.21632025006925</v>
      </c>
      <c r="V5272">
        <v>1.9975909866366199</v>
      </c>
      <c r="W5272">
        <v>7.4</v>
      </c>
      <c r="X5272">
        <v>17.350000000000001</v>
      </c>
      <c r="Y5272">
        <v>16087</v>
      </c>
      <c r="Z5272">
        <v>1005</v>
      </c>
      <c r="AA5272">
        <v>0.08</v>
      </c>
      <c r="AB5272">
        <v>16</v>
      </c>
      <c r="AC5272">
        <v>8</v>
      </c>
      <c r="AD5272">
        <v>8</v>
      </c>
      <c r="AE5272">
        <v>50</v>
      </c>
      <c r="AF5272">
        <v>9</v>
      </c>
      <c r="AG5272">
        <v>7</v>
      </c>
      <c r="AH5272">
        <v>7</v>
      </c>
      <c r="AI5272">
        <v>2</v>
      </c>
    </row>
    <row r="5273" spans="1:35" x14ac:dyDescent="0.2">
      <c r="A5273" s="102">
        <v>5427</v>
      </c>
      <c r="B5273">
        <v>6305</v>
      </c>
      <c r="C5273" t="s">
        <v>31</v>
      </c>
      <c r="D5273" t="s">
        <v>2940</v>
      </c>
      <c r="E5273">
        <v>3100</v>
      </c>
      <c r="F5273">
        <v>3025</v>
      </c>
      <c r="G5273">
        <v>300</v>
      </c>
      <c r="H5273" t="s">
        <v>2930</v>
      </c>
      <c r="I5273">
        <v>6965</v>
      </c>
      <c r="J5273" t="s">
        <v>3606</v>
      </c>
      <c r="K5273" t="s">
        <v>2932</v>
      </c>
      <c r="L5273">
        <v>4860</v>
      </c>
      <c r="M5273">
        <v>4865</v>
      </c>
      <c r="N5273">
        <v>200</v>
      </c>
      <c r="O5273" t="s">
        <v>2927</v>
      </c>
      <c r="P5273">
        <v>8.1366915924295902E-2</v>
      </c>
      <c r="Q5273">
        <v>0.84340467094113503</v>
      </c>
      <c r="R5273">
        <v>0.92846080237340101</v>
      </c>
      <c r="S5273">
        <v>0.14519585541229399</v>
      </c>
      <c r="T5273">
        <v>-1.1518192379479399</v>
      </c>
      <c r="U5273">
        <v>1.1518192379479399</v>
      </c>
      <c r="V5273">
        <v>0.77084133932879295</v>
      </c>
      <c r="W5273">
        <v>-8.02</v>
      </c>
      <c r="X5273">
        <v>6.73</v>
      </c>
      <c r="Y5273">
        <v>16035</v>
      </c>
      <c r="Z5273">
        <v>1145</v>
      </c>
      <c r="AA5273">
        <v>0.1</v>
      </c>
      <c r="AB5273">
        <v>14</v>
      </c>
      <c r="AC5273">
        <v>7</v>
      </c>
      <c r="AD5273">
        <v>7</v>
      </c>
      <c r="AE5273">
        <v>50</v>
      </c>
      <c r="AF5273">
        <v>14</v>
      </c>
      <c r="AG5273">
        <v>4</v>
      </c>
      <c r="AH5273">
        <v>3</v>
      </c>
      <c r="AI5273">
        <v>7</v>
      </c>
    </row>
    <row r="5274" spans="1:35" x14ac:dyDescent="0.2">
      <c r="A5274" s="102">
        <v>2648</v>
      </c>
      <c r="B5274">
        <v>1719</v>
      </c>
      <c r="C5274" t="s">
        <v>687</v>
      </c>
      <c r="D5274" t="s">
        <v>2937</v>
      </c>
      <c r="E5274">
        <v>930</v>
      </c>
      <c r="F5274">
        <v>927</v>
      </c>
      <c r="G5274">
        <v>1200</v>
      </c>
      <c r="H5274" t="s">
        <v>2930</v>
      </c>
      <c r="I5274">
        <v>5486</v>
      </c>
      <c r="J5274" t="s">
        <v>871</v>
      </c>
      <c r="K5274" t="s">
        <v>2988</v>
      </c>
      <c r="L5274">
        <v>1774</v>
      </c>
      <c r="M5274">
        <v>1790</v>
      </c>
      <c r="N5274">
        <v>600</v>
      </c>
      <c r="O5274" t="s">
        <v>2927</v>
      </c>
      <c r="P5274">
        <v>0.27820339158017598</v>
      </c>
      <c r="Q5274">
        <v>0.88557017426601503</v>
      </c>
      <c r="R5274">
        <v>0.14498289417910401</v>
      </c>
      <c r="S5274">
        <v>0.17441617670450299</v>
      </c>
      <c r="T5274">
        <v>-1.95463104100875</v>
      </c>
      <c r="U5274">
        <v>1.95463104100875</v>
      </c>
      <c r="V5274">
        <v>2.1731725145532801</v>
      </c>
      <c r="W5274">
        <v>-15.67</v>
      </c>
      <c r="X5274">
        <v>3.58</v>
      </c>
      <c r="Y5274">
        <v>16003</v>
      </c>
      <c r="Z5274">
        <v>1000</v>
      </c>
      <c r="AA5274">
        <v>7.0000000000000007E-2</v>
      </c>
      <c r="AB5274">
        <v>16</v>
      </c>
      <c r="AC5274">
        <v>7</v>
      </c>
      <c r="AD5274">
        <v>9</v>
      </c>
      <c r="AE5274">
        <v>43.75</v>
      </c>
      <c r="AF5274">
        <v>11</v>
      </c>
      <c r="AG5274">
        <v>6</v>
      </c>
      <c r="AH5274">
        <v>6</v>
      </c>
      <c r="AI5274">
        <v>4</v>
      </c>
    </row>
    <row r="5275" spans="1:35" x14ac:dyDescent="0.2">
      <c r="A5275" s="102">
        <v>1927</v>
      </c>
      <c r="B5275">
        <v>2206</v>
      </c>
      <c r="C5275" t="s">
        <v>726</v>
      </c>
      <c r="D5275" t="s">
        <v>2955</v>
      </c>
      <c r="E5275">
        <v>4955</v>
      </c>
      <c r="F5275">
        <v>4900</v>
      </c>
      <c r="G5275">
        <v>200</v>
      </c>
      <c r="H5275" t="s">
        <v>2927</v>
      </c>
      <c r="I5275">
        <v>9003</v>
      </c>
      <c r="J5275" t="s">
        <v>3230</v>
      </c>
      <c r="K5275" t="s">
        <v>3099</v>
      </c>
      <c r="L5275">
        <v>2960</v>
      </c>
      <c r="M5275">
        <v>2903</v>
      </c>
      <c r="N5275">
        <v>300</v>
      </c>
      <c r="O5275" t="s">
        <v>2930</v>
      </c>
      <c r="P5275">
        <v>0.75810191153787099</v>
      </c>
      <c r="Q5275">
        <v>0.89699822866279599</v>
      </c>
      <c r="R5275">
        <v>4.6288023331975603E-3</v>
      </c>
      <c r="S5275">
        <v>1.76728013874177E-2</v>
      </c>
      <c r="T5275">
        <v>0.66274785077862097</v>
      </c>
      <c r="U5275">
        <v>0.66274785077862097</v>
      </c>
      <c r="V5275">
        <v>0.55390451051362599</v>
      </c>
      <c r="W5275">
        <v>1.46</v>
      </c>
      <c r="X5275">
        <v>11.13</v>
      </c>
      <c r="Y5275">
        <v>15910</v>
      </c>
      <c r="Z5275">
        <v>1768</v>
      </c>
      <c r="AA5275">
        <v>0.43</v>
      </c>
      <c r="AB5275">
        <v>9</v>
      </c>
      <c r="AC5275">
        <v>7</v>
      </c>
      <c r="AD5275">
        <v>2</v>
      </c>
      <c r="AE5275">
        <v>77.78</v>
      </c>
      <c r="AF5275">
        <v>14</v>
      </c>
      <c r="AG5275">
        <v>3</v>
      </c>
      <c r="AH5275">
        <v>2</v>
      </c>
      <c r="AI5275">
        <v>4</v>
      </c>
    </row>
    <row r="5276" spans="1:35" x14ac:dyDescent="0.2">
      <c r="A5276" s="102">
        <v>3466</v>
      </c>
      <c r="B5276">
        <v>1662</v>
      </c>
      <c r="C5276" t="s">
        <v>708</v>
      </c>
      <c r="D5276" t="s">
        <v>3208</v>
      </c>
      <c r="E5276">
        <v>2820</v>
      </c>
      <c r="F5276">
        <v>2804</v>
      </c>
      <c r="G5276">
        <v>300</v>
      </c>
      <c r="H5276" t="s">
        <v>2927</v>
      </c>
      <c r="I5276">
        <v>4205</v>
      </c>
      <c r="J5276" t="s">
        <v>3137</v>
      </c>
      <c r="K5276" t="s">
        <v>2952</v>
      </c>
      <c r="L5276">
        <v>1271</v>
      </c>
      <c r="M5276">
        <v>1265</v>
      </c>
      <c r="N5276">
        <v>700</v>
      </c>
      <c r="O5276" t="s">
        <v>2930</v>
      </c>
      <c r="P5276">
        <v>0.54623417014564901</v>
      </c>
      <c r="Q5276">
        <v>0.87217799512795802</v>
      </c>
      <c r="R5276">
        <v>0.53053108276802496</v>
      </c>
      <c r="S5276">
        <v>6.4611959125188398E-2</v>
      </c>
      <c r="T5276">
        <v>0.61295849243044398</v>
      </c>
      <c r="U5276">
        <v>0.61295849243044398</v>
      </c>
      <c r="V5276">
        <v>0.62561507488905199</v>
      </c>
      <c r="W5276">
        <v>2.87</v>
      </c>
      <c r="X5276">
        <v>5.27</v>
      </c>
      <c r="Y5276">
        <v>15909</v>
      </c>
      <c r="Z5276">
        <v>936</v>
      </c>
      <c r="AA5276">
        <v>7.0000000000000007E-2</v>
      </c>
      <c r="AB5276">
        <v>17</v>
      </c>
      <c r="AC5276">
        <v>9</v>
      </c>
      <c r="AD5276">
        <v>8</v>
      </c>
      <c r="AE5276">
        <v>52.94</v>
      </c>
      <c r="AF5276">
        <v>12</v>
      </c>
      <c r="AG5276">
        <v>5</v>
      </c>
      <c r="AH5276">
        <v>6</v>
      </c>
      <c r="AI5276">
        <v>6</v>
      </c>
    </row>
    <row r="5277" spans="1:35" x14ac:dyDescent="0.2">
      <c r="A5277" s="102">
        <v>7437</v>
      </c>
      <c r="B5277">
        <v>3222</v>
      </c>
      <c r="C5277" t="s">
        <v>779</v>
      </c>
      <c r="D5277" t="s">
        <v>2953</v>
      </c>
      <c r="E5277">
        <v>996</v>
      </c>
      <c r="F5277">
        <v>981</v>
      </c>
      <c r="G5277">
        <v>900</v>
      </c>
      <c r="H5277" t="s">
        <v>2930</v>
      </c>
      <c r="I5277">
        <v>3382</v>
      </c>
      <c r="J5277" t="s">
        <v>784</v>
      </c>
      <c r="K5277" t="s">
        <v>2953</v>
      </c>
      <c r="L5277">
        <v>4406</v>
      </c>
      <c r="M5277">
        <v>4367</v>
      </c>
      <c r="N5277">
        <v>200</v>
      </c>
      <c r="O5277" t="s">
        <v>2927</v>
      </c>
      <c r="P5277">
        <v>0.59616345018982098</v>
      </c>
      <c r="Q5277">
        <v>0.81694008419378705</v>
      </c>
      <c r="R5277">
        <v>2.3650631672031599E-2</v>
      </c>
      <c r="S5277">
        <v>0.33825511648247403</v>
      </c>
      <c r="T5277">
        <v>-1.7899245324525701</v>
      </c>
      <c r="U5277">
        <v>1.7899245324525701</v>
      </c>
      <c r="V5277">
        <v>1.29552778347292</v>
      </c>
      <c r="W5277">
        <v>-4.3499999999999996</v>
      </c>
      <c r="X5277">
        <v>1.0900000000000001</v>
      </c>
      <c r="Y5277">
        <v>15896</v>
      </c>
      <c r="Z5277">
        <v>883</v>
      </c>
      <c r="AA5277">
        <v>0.04</v>
      </c>
      <c r="AB5277">
        <v>18</v>
      </c>
      <c r="AC5277">
        <v>8</v>
      </c>
      <c r="AD5277">
        <v>10</v>
      </c>
      <c r="AE5277">
        <v>44.44</v>
      </c>
      <c r="AF5277">
        <v>12</v>
      </c>
      <c r="AG5277">
        <v>6</v>
      </c>
      <c r="AH5277">
        <v>4</v>
      </c>
      <c r="AI5277">
        <v>8</v>
      </c>
    </row>
    <row r="5278" spans="1:35" x14ac:dyDescent="0.2">
      <c r="A5278" s="102">
        <v>3074</v>
      </c>
      <c r="B5278">
        <v>7272</v>
      </c>
      <c r="C5278" t="s">
        <v>3202</v>
      </c>
      <c r="D5278" t="s">
        <v>2945</v>
      </c>
      <c r="E5278">
        <v>2115</v>
      </c>
      <c r="F5278">
        <v>2104</v>
      </c>
      <c r="G5278">
        <v>500</v>
      </c>
      <c r="H5278" t="s">
        <v>2927</v>
      </c>
      <c r="I5278">
        <v>8358</v>
      </c>
      <c r="J5278" t="s">
        <v>3278</v>
      </c>
      <c r="K5278" t="s">
        <v>2990</v>
      </c>
      <c r="L5278">
        <v>449</v>
      </c>
      <c r="M5278">
        <v>434</v>
      </c>
      <c r="N5278">
        <v>2400</v>
      </c>
      <c r="O5278" t="s">
        <v>2930</v>
      </c>
      <c r="P5278">
        <v>0.90143930000332995</v>
      </c>
      <c r="Q5278">
        <v>0.87857686683011305</v>
      </c>
      <c r="R5278">
        <v>1.9855845625356201E-2</v>
      </c>
      <c r="S5278">
        <v>1.32279890773695E-2</v>
      </c>
      <c r="T5278">
        <v>1.3235562525464499</v>
      </c>
      <c r="U5278">
        <v>1.3235562525464499</v>
      </c>
      <c r="V5278">
        <v>0.97562487212036197</v>
      </c>
      <c r="W5278">
        <v>7.19</v>
      </c>
      <c r="X5278">
        <v>0.99</v>
      </c>
      <c r="Y5278">
        <v>15893</v>
      </c>
      <c r="Z5278">
        <v>795</v>
      </c>
      <c r="AA5278">
        <v>-0.06</v>
      </c>
      <c r="AB5278">
        <v>20</v>
      </c>
      <c r="AC5278">
        <v>10</v>
      </c>
      <c r="AD5278">
        <v>10</v>
      </c>
      <c r="AE5278">
        <v>50</v>
      </c>
      <c r="AF5278">
        <v>10</v>
      </c>
      <c r="AG5278">
        <v>9</v>
      </c>
      <c r="AH5278">
        <v>6</v>
      </c>
      <c r="AI5278">
        <v>5</v>
      </c>
    </row>
    <row r="5279" spans="1:35" x14ac:dyDescent="0.2">
      <c r="A5279" s="102">
        <v>700</v>
      </c>
      <c r="B5279">
        <v>6988</v>
      </c>
      <c r="C5279" t="s">
        <v>65</v>
      </c>
      <c r="D5279" t="s">
        <v>2952</v>
      </c>
      <c r="E5279">
        <v>6340</v>
      </c>
      <c r="F5279">
        <v>6310</v>
      </c>
      <c r="G5279">
        <v>100</v>
      </c>
      <c r="H5279" t="s">
        <v>2927</v>
      </c>
      <c r="I5279">
        <v>6995</v>
      </c>
      <c r="J5279" t="s">
        <v>51</v>
      </c>
      <c r="K5279" t="s">
        <v>2945</v>
      </c>
      <c r="L5279">
        <v>1941</v>
      </c>
      <c r="M5279">
        <v>1926</v>
      </c>
      <c r="N5279">
        <v>300</v>
      </c>
      <c r="O5279" t="s">
        <v>2930</v>
      </c>
      <c r="P5279">
        <v>0.277943692585155</v>
      </c>
      <c r="Q5279">
        <v>0.92480263809589403</v>
      </c>
      <c r="R5279">
        <v>2.0172119871478901E-4</v>
      </c>
      <c r="S5279">
        <v>1.0944742220620101E-2</v>
      </c>
      <c r="T5279">
        <v>2.5037626753175601</v>
      </c>
      <c r="U5279">
        <v>2.5037626753175601</v>
      </c>
      <c r="V5279">
        <v>2.79080516021512</v>
      </c>
      <c r="W5279">
        <v>9.8699999999999992</v>
      </c>
      <c r="X5279">
        <v>8.43</v>
      </c>
      <c r="Y5279">
        <v>15890</v>
      </c>
      <c r="Z5279">
        <v>1324</v>
      </c>
      <c r="AA5279">
        <v>0.04</v>
      </c>
      <c r="AB5279">
        <v>12</v>
      </c>
      <c r="AC5279">
        <v>8</v>
      </c>
      <c r="AD5279">
        <v>4</v>
      </c>
      <c r="AE5279">
        <v>66.67</v>
      </c>
      <c r="AF5279">
        <v>13</v>
      </c>
      <c r="AG5279">
        <v>3</v>
      </c>
      <c r="AH5279">
        <v>3</v>
      </c>
      <c r="AI5279">
        <v>6</v>
      </c>
    </row>
    <row r="5280" spans="1:35" x14ac:dyDescent="0.2">
      <c r="A5280" s="102">
        <v>2368</v>
      </c>
      <c r="B5280">
        <v>1414</v>
      </c>
      <c r="C5280" t="s">
        <v>3175</v>
      </c>
      <c r="D5280" t="s">
        <v>2937</v>
      </c>
      <c r="E5280">
        <v>4640</v>
      </c>
      <c r="F5280">
        <v>4655</v>
      </c>
      <c r="G5280">
        <v>200</v>
      </c>
      <c r="H5280" t="s">
        <v>2930</v>
      </c>
      <c r="I5280">
        <v>6967</v>
      </c>
      <c r="J5280" t="s">
        <v>950</v>
      </c>
      <c r="K5280" t="s">
        <v>2932</v>
      </c>
      <c r="L5280">
        <v>1353</v>
      </c>
      <c r="M5280">
        <v>1352</v>
      </c>
      <c r="N5280">
        <v>700</v>
      </c>
      <c r="O5280" t="s">
        <v>2927</v>
      </c>
      <c r="P5280">
        <v>0.88491928326292002</v>
      </c>
      <c r="Q5280">
        <v>0.89005741152995299</v>
      </c>
      <c r="R5280">
        <v>8.6300311874462701E-3</v>
      </c>
      <c r="S5280">
        <v>8.9039387722094104E-2</v>
      </c>
      <c r="T5280">
        <v>-1.1739318195282999</v>
      </c>
      <c r="U5280">
        <v>1.1739318195282999</v>
      </c>
      <c r="V5280">
        <v>1.2759251502554301</v>
      </c>
      <c r="W5280">
        <v>-7.75</v>
      </c>
      <c r="X5280">
        <v>1.65</v>
      </c>
      <c r="Y5280">
        <v>15884</v>
      </c>
      <c r="Z5280">
        <v>635</v>
      </c>
      <c r="AA5280">
        <v>0.11</v>
      </c>
      <c r="AB5280">
        <v>25</v>
      </c>
      <c r="AC5280">
        <v>12</v>
      </c>
      <c r="AD5280">
        <v>13</v>
      </c>
      <c r="AE5280">
        <v>48</v>
      </c>
      <c r="AF5280">
        <v>10</v>
      </c>
      <c r="AG5280">
        <v>8</v>
      </c>
      <c r="AH5280">
        <v>7</v>
      </c>
      <c r="AI5280">
        <v>10</v>
      </c>
    </row>
    <row r="5281" spans="1:35" x14ac:dyDescent="0.2">
      <c r="A5281" s="102">
        <v>2130</v>
      </c>
      <c r="B5281">
        <v>3003</v>
      </c>
      <c r="C5281" t="s">
        <v>691</v>
      </c>
      <c r="D5281" t="s">
        <v>2949</v>
      </c>
      <c r="E5281">
        <v>1355</v>
      </c>
      <c r="F5281">
        <v>1364</v>
      </c>
      <c r="G5281">
        <v>700</v>
      </c>
      <c r="H5281" t="s">
        <v>2927</v>
      </c>
      <c r="I5281">
        <v>8253</v>
      </c>
      <c r="J5281" t="s">
        <v>669</v>
      </c>
      <c r="K5281" t="s">
        <v>2933</v>
      </c>
      <c r="L5281">
        <v>1789</v>
      </c>
      <c r="M5281">
        <v>1854</v>
      </c>
      <c r="N5281">
        <v>500</v>
      </c>
      <c r="O5281" t="s">
        <v>2930</v>
      </c>
      <c r="P5281">
        <v>0.56123708285066698</v>
      </c>
      <c r="Q5281">
        <v>0.89384009613008097</v>
      </c>
      <c r="R5281">
        <v>0.59829582014040406</v>
      </c>
      <c r="S5281">
        <v>0.452697773567453</v>
      </c>
      <c r="T5281">
        <v>0.89253254286799699</v>
      </c>
      <c r="U5281">
        <v>0.89253254286799699</v>
      </c>
      <c r="V5281">
        <v>1.3928789322047099</v>
      </c>
      <c r="W5281">
        <v>3.78</v>
      </c>
      <c r="X5281">
        <v>3</v>
      </c>
      <c r="Y5281">
        <v>15836</v>
      </c>
      <c r="Z5281">
        <v>932</v>
      </c>
      <c r="AA5281">
        <v>7.0000000000000007E-2</v>
      </c>
      <c r="AB5281">
        <v>17</v>
      </c>
      <c r="AC5281">
        <v>11</v>
      </c>
      <c r="AD5281">
        <v>6</v>
      </c>
      <c r="AE5281">
        <v>64.709999999999994</v>
      </c>
      <c r="AF5281">
        <v>13</v>
      </c>
      <c r="AG5281">
        <v>5</v>
      </c>
      <c r="AH5281">
        <v>5</v>
      </c>
      <c r="AI5281">
        <v>7</v>
      </c>
    </row>
    <row r="5282" spans="1:35" x14ac:dyDescent="0.2">
      <c r="A5282" s="102">
        <v>6876</v>
      </c>
      <c r="B5282">
        <v>5486</v>
      </c>
      <c r="C5282" t="s">
        <v>871</v>
      </c>
      <c r="D5282" t="s">
        <v>2988</v>
      </c>
      <c r="E5282">
        <v>1774</v>
      </c>
      <c r="F5282">
        <v>1790</v>
      </c>
      <c r="G5282">
        <v>600</v>
      </c>
      <c r="H5282" t="s">
        <v>2927</v>
      </c>
      <c r="I5282">
        <v>6465</v>
      </c>
      <c r="J5282" t="s">
        <v>537</v>
      </c>
      <c r="K5282" t="s">
        <v>2940</v>
      </c>
      <c r="L5282">
        <v>10550</v>
      </c>
      <c r="M5282">
        <v>10560</v>
      </c>
      <c r="N5282">
        <v>100</v>
      </c>
      <c r="O5282" t="s">
        <v>2930</v>
      </c>
      <c r="P5282">
        <v>0.854533119504163</v>
      </c>
      <c r="Q5282">
        <v>0.82442500083039105</v>
      </c>
      <c r="R5282">
        <v>0.10808277855970801</v>
      </c>
      <c r="S5282">
        <v>0.35073725744517198</v>
      </c>
      <c r="T5282">
        <v>1.1917683387559499</v>
      </c>
      <c r="U5282">
        <v>1.1917683387559499</v>
      </c>
      <c r="V5282">
        <v>1.1260984529584499</v>
      </c>
      <c r="W5282">
        <v>7.06</v>
      </c>
      <c r="X5282">
        <v>1.7</v>
      </c>
      <c r="Y5282">
        <v>15770</v>
      </c>
      <c r="Z5282">
        <v>1051</v>
      </c>
      <c r="AA5282">
        <v>0.19</v>
      </c>
      <c r="AB5282">
        <v>15</v>
      </c>
      <c r="AC5282">
        <v>7</v>
      </c>
      <c r="AD5282">
        <v>8</v>
      </c>
      <c r="AE5282">
        <v>46.67</v>
      </c>
      <c r="AF5282">
        <v>11</v>
      </c>
      <c r="AG5282">
        <v>5</v>
      </c>
      <c r="AH5282">
        <v>4</v>
      </c>
      <c r="AI5282">
        <v>6</v>
      </c>
    </row>
    <row r="5283" spans="1:35" x14ac:dyDescent="0.2">
      <c r="A5283" s="102">
        <v>4549</v>
      </c>
      <c r="B5283">
        <v>6952</v>
      </c>
      <c r="C5283" t="s">
        <v>540</v>
      </c>
      <c r="D5283" t="s">
        <v>2932</v>
      </c>
      <c r="E5283">
        <v>2036</v>
      </c>
      <c r="F5283">
        <v>2031</v>
      </c>
      <c r="G5283">
        <v>500</v>
      </c>
      <c r="H5283" t="s">
        <v>2930</v>
      </c>
      <c r="I5283">
        <v>9449</v>
      </c>
      <c r="J5283" t="s">
        <v>3483</v>
      </c>
      <c r="K5283" t="s">
        <v>2929</v>
      </c>
      <c r="L5283">
        <v>2145</v>
      </c>
      <c r="M5283">
        <v>2143</v>
      </c>
      <c r="N5283">
        <v>500</v>
      </c>
      <c r="O5283" t="s">
        <v>2927</v>
      </c>
      <c r="P5283">
        <v>0.28418427594832701</v>
      </c>
      <c r="Q5283">
        <v>0.85560308282489905</v>
      </c>
      <c r="R5283">
        <v>0.93413418591212605</v>
      </c>
      <c r="S5283">
        <v>0.37521573222073901</v>
      </c>
      <c r="T5283">
        <v>-0.72286804901392299</v>
      </c>
      <c r="U5283">
        <v>0.72286804901392299</v>
      </c>
      <c r="V5283">
        <v>0.45055869516146102</v>
      </c>
      <c r="W5283">
        <v>-3.35</v>
      </c>
      <c r="X5283">
        <v>5.23</v>
      </c>
      <c r="Y5283">
        <v>15623</v>
      </c>
      <c r="Z5283">
        <v>625</v>
      </c>
      <c r="AA5283">
        <v>0.03</v>
      </c>
      <c r="AB5283">
        <v>25</v>
      </c>
      <c r="AC5283">
        <v>13</v>
      </c>
      <c r="AD5283">
        <v>12</v>
      </c>
      <c r="AE5283">
        <v>52</v>
      </c>
      <c r="AF5283">
        <v>10</v>
      </c>
      <c r="AG5283">
        <v>11</v>
      </c>
      <c r="AH5283">
        <v>9</v>
      </c>
      <c r="AI5283">
        <v>5</v>
      </c>
    </row>
    <row r="5284" spans="1:35" x14ac:dyDescent="0.2">
      <c r="A5284" s="102">
        <v>8131</v>
      </c>
      <c r="B5284">
        <v>4552</v>
      </c>
      <c r="C5284" t="s">
        <v>3582</v>
      </c>
      <c r="D5284" t="s">
        <v>2950</v>
      </c>
      <c r="E5284">
        <v>10030</v>
      </c>
      <c r="F5284">
        <v>10050</v>
      </c>
      <c r="G5284">
        <v>100</v>
      </c>
      <c r="H5284" t="s">
        <v>2927</v>
      </c>
      <c r="I5284">
        <v>4819</v>
      </c>
      <c r="J5284" t="s">
        <v>2946</v>
      </c>
      <c r="K5284" t="s">
        <v>2929</v>
      </c>
      <c r="L5284">
        <v>4350</v>
      </c>
      <c r="M5284">
        <v>4245</v>
      </c>
      <c r="N5284">
        <v>200</v>
      </c>
      <c r="O5284" t="s">
        <v>2930</v>
      </c>
      <c r="P5284">
        <v>0.27531146230951298</v>
      </c>
      <c r="Q5284">
        <v>0.80788069727064704</v>
      </c>
      <c r="R5284">
        <v>0.45699493950602998</v>
      </c>
      <c r="S5284">
        <v>0.31418513955687799</v>
      </c>
      <c r="T5284">
        <v>1.12214313329757</v>
      </c>
      <c r="U5284">
        <v>1.12214313329757</v>
      </c>
      <c r="V5284">
        <v>0.97545522585121203</v>
      </c>
      <c r="W5284">
        <v>7.14</v>
      </c>
      <c r="X5284">
        <v>15.52</v>
      </c>
      <c r="Y5284">
        <v>15494</v>
      </c>
      <c r="Z5284">
        <v>1409</v>
      </c>
      <c r="AA5284">
        <v>0.05</v>
      </c>
      <c r="AB5284">
        <v>11</v>
      </c>
      <c r="AC5284">
        <v>5</v>
      </c>
      <c r="AD5284">
        <v>6</v>
      </c>
      <c r="AE5284">
        <v>45.45</v>
      </c>
      <c r="AF5284">
        <v>8</v>
      </c>
      <c r="AG5284">
        <v>6</v>
      </c>
      <c r="AH5284">
        <v>5</v>
      </c>
      <c r="AI5284">
        <v>0</v>
      </c>
    </row>
    <row r="5285" spans="1:35" x14ac:dyDescent="0.2">
      <c r="A5285" s="102">
        <v>6603</v>
      </c>
      <c r="B5285">
        <v>2222</v>
      </c>
      <c r="C5285" t="s">
        <v>730</v>
      </c>
      <c r="D5285" t="s">
        <v>2955</v>
      </c>
      <c r="E5285">
        <v>7150</v>
      </c>
      <c r="F5285">
        <v>6920</v>
      </c>
      <c r="G5285">
        <v>100</v>
      </c>
      <c r="H5285" t="s">
        <v>2930</v>
      </c>
      <c r="I5285">
        <v>4681</v>
      </c>
      <c r="J5285" t="s">
        <v>1304</v>
      </c>
      <c r="K5285" t="s">
        <v>2942</v>
      </c>
      <c r="L5285">
        <v>1808</v>
      </c>
      <c r="M5285">
        <v>1768</v>
      </c>
      <c r="N5285">
        <v>400</v>
      </c>
      <c r="O5285" t="s">
        <v>2927</v>
      </c>
      <c r="P5285">
        <v>3.4314592088804698E-2</v>
      </c>
      <c r="Q5285">
        <v>0.82815415919302604</v>
      </c>
      <c r="R5285">
        <v>0.57127359369178898</v>
      </c>
      <c r="S5285">
        <v>0.22454949326790799</v>
      </c>
      <c r="T5285">
        <v>-1.33068514931483</v>
      </c>
      <c r="U5285">
        <v>1.33068514931483</v>
      </c>
      <c r="V5285">
        <v>1.05506266380584</v>
      </c>
      <c r="W5285">
        <v>-8.9499999999999993</v>
      </c>
      <c r="X5285">
        <v>2.2000000000000002</v>
      </c>
      <c r="Y5285">
        <v>15466</v>
      </c>
      <c r="Z5285">
        <v>814</v>
      </c>
      <c r="AA5285">
        <v>7.0000000000000007E-2</v>
      </c>
      <c r="AB5285">
        <v>19</v>
      </c>
      <c r="AC5285">
        <v>10</v>
      </c>
      <c r="AD5285">
        <v>9</v>
      </c>
      <c r="AE5285">
        <v>52.63</v>
      </c>
      <c r="AF5285">
        <v>13</v>
      </c>
      <c r="AG5285">
        <v>6</v>
      </c>
      <c r="AH5285">
        <v>7</v>
      </c>
      <c r="AI5285">
        <v>6</v>
      </c>
    </row>
    <row r="5286" spans="1:35" x14ac:dyDescent="0.2">
      <c r="A5286" s="102">
        <v>3117</v>
      </c>
      <c r="B5286">
        <v>5991</v>
      </c>
      <c r="C5286" t="s">
        <v>1327</v>
      </c>
      <c r="D5286" t="s">
        <v>3194</v>
      </c>
      <c r="E5286">
        <v>931</v>
      </c>
      <c r="F5286">
        <v>937</v>
      </c>
      <c r="G5286">
        <v>1200</v>
      </c>
      <c r="H5286" t="s">
        <v>2927</v>
      </c>
      <c r="I5286">
        <v>7327</v>
      </c>
      <c r="J5286" t="s">
        <v>3249</v>
      </c>
      <c r="K5286" t="s">
        <v>2990</v>
      </c>
      <c r="L5286">
        <v>2822</v>
      </c>
      <c r="M5286">
        <v>2725</v>
      </c>
      <c r="N5286">
        <v>400</v>
      </c>
      <c r="O5286" t="s">
        <v>2930</v>
      </c>
      <c r="P5286">
        <v>0.90416487202197204</v>
      </c>
      <c r="Q5286">
        <v>0.87782085299562596</v>
      </c>
      <c r="R5286">
        <v>0.119561888783739</v>
      </c>
      <c r="S5286">
        <v>0.28308895011489099</v>
      </c>
      <c r="T5286">
        <v>1.8589124526688201</v>
      </c>
      <c r="U5286">
        <v>1.8589124526688201</v>
      </c>
      <c r="V5286">
        <v>0.65714565600156705</v>
      </c>
      <c r="W5286">
        <v>4.1900000000000004</v>
      </c>
      <c r="X5286">
        <v>3.16</v>
      </c>
      <c r="Y5286">
        <v>15458</v>
      </c>
      <c r="Z5286">
        <v>5153</v>
      </c>
      <c r="AA5286">
        <v>0.2</v>
      </c>
      <c r="AB5286">
        <v>3</v>
      </c>
      <c r="AC5286">
        <v>2</v>
      </c>
      <c r="AD5286">
        <v>1</v>
      </c>
      <c r="AE5286">
        <v>66.67</v>
      </c>
      <c r="AF5286">
        <v>16</v>
      </c>
      <c r="AG5286">
        <v>0</v>
      </c>
      <c r="AH5286">
        <v>0</v>
      </c>
      <c r="AI5286">
        <v>3</v>
      </c>
    </row>
    <row r="5287" spans="1:35" x14ac:dyDescent="0.2">
      <c r="A5287" s="102">
        <v>407</v>
      </c>
      <c r="B5287">
        <v>3003</v>
      </c>
      <c r="C5287" t="s">
        <v>691</v>
      </c>
      <c r="D5287" t="s">
        <v>2949</v>
      </c>
      <c r="E5287">
        <v>1355</v>
      </c>
      <c r="F5287">
        <v>1364</v>
      </c>
      <c r="G5287">
        <v>500</v>
      </c>
      <c r="H5287" t="s">
        <v>2927</v>
      </c>
      <c r="I5287">
        <v>9989</v>
      </c>
      <c r="J5287" t="s">
        <v>692</v>
      </c>
      <c r="K5287" t="s">
        <v>2953</v>
      </c>
      <c r="L5287">
        <v>3725</v>
      </c>
      <c r="M5287">
        <v>3745</v>
      </c>
      <c r="N5287">
        <v>200</v>
      </c>
      <c r="O5287" t="s">
        <v>2930</v>
      </c>
      <c r="P5287">
        <v>0.14725632653347401</v>
      </c>
      <c r="Q5287">
        <v>0.93461512676203995</v>
      </c>
      <c r="R5287">
        <v>0.96676778894732796</v>
      </c>
      <c r="S5287">
        <v>0.100054156125813</v>
      </c>
      <c r="T5287">
        <v>2.2180721542344299</v>
      </c>
      <c r="U5287">
        <v>2.2180721542344299</v>
      </c>
      <c r="V5287">
        <v>2.4381670130523001</v>
      </c>
      <c r="W5287">
        <v>9.58</v>
      </c>
      <c r="X5287">
        <v>8.9499999999999993</v>
      </c>
      <c r="Y5287">
        <v>15417</v>
      </c>
      <c r="Z5287">
        <v>1186</v>
      </c>
      <c r="AA5287">
        <v>7.0000000000000007E-2</v>
      </c>
      <c r="AB5287">
        <v>13</v>
      </c>
      <c r="AC5287">
        <v>8</v>
      </c>
      <c r="AD5287">
        <v>5</v>
      </c>
      <c r="AE5287">
        <v>61.54</v>
      </c>
      <c r="AF5287">
        <v>11</v>
      </c>
      <c r="AG5287">
        <v>4</v>
      </c>
      <c r="AH5287">
        <v>4</v>
      </c>
      <c r="AI5287">
        <v>5</v>
      </c>
    </row>
    <row r="5288" spans="1:35" x14ac:dyDescent="0.2">
      <c r="A5288" s="102">
        <v>1592</v>
      </c>
      <c r="B5288">
        <v>3141</v>
      </c>
      <c r="C5288" t="s">
        <v>3133</v>
      </c>
      <c r="D5288" t="s">
        <v>2953</v>
      </c>
      <c r="E5288">
        <v>6330</v>
      </c>
      <c r="F5288">
        <v>6320</v>
      </c>
      <c r="G5288">
        <v>100</v>
      </c>
      <c r="H5288" t="s">
        <v>2930</v>
      </c>
      <c r="I5288">
        <v>7730</v>
      </c>
      <c r="J5288" t="s">
        <v>3276</v>
      </c>
      <c r="K5288" t="s">
        <v>2936</v>
      </c>
      <c r="L5288">
        <v>2901</v>
      </c>
      <c r="M5288">
        <v>2890</v>
      </c>
      <c r="N5288">
        <v>200</v>
      </c>
      <c r="O5288" t="s">
        <v>2927</v>
      </c>
      <c r="P5288">
        <v>0.49757249307339402</v>
      </c>
      <c r="Q5288">
        <v>0.90334371723636298</v>
      </c>
      <c r="R5288">
        <v>0.69276156576792602</v>
      </c>
      <c r="S5288">
        <v>0.42923325971353599</v>
      </c>
      <c r="T5288">
        <v>-0.71449879197418698</v>
      </c>
      <c r="U5288">
        <v>0.71449879197418698</v>
      </c>
      <c r="V5288">
        <v>0.61482132455801497</v>
      </c>
      <c r="W5288">
        <v>-3.59</v>
      </c>
      <c r="X5288">
        <v>8.5399999999999991</v>
      </c>
      <c r="Y5288">
        <v>15383</v>
      </c>
      <c r="Z5288">
        <v>961</v>
      </c>
      <c r="AA5288">
        <v>0.28999999999999998</v>
      </c>
      <c r="AB5288">
        <v>16</v>
      </c>
      <c r="AC5288">
        <v>7</v>
      </c>
      <c r="AD5288">
        <v>9</v>
      </c>
      <c r="AE5288">
        <v>43.75</v>
      </c>
      <c r="AF5288">
        <v>10</v>
      </c>
      <c r="AG5288">
        <v>7</v>
      </c>
      <c r="AH5288">
        <v>5</v>
      </c>
      <c r="AI5288">
        <v>4</v>
      </c>
    </row>
    <row r="5289" spans="1:35" x14ac:dyDescent="0.2">
      <c r="A5289" s="102">
        <v>162</v>
      </c>
      <c r="B5289">
        <v>1928</v>
      </c>
      <c r="C5289" t="s">
        <v>220</v>
      </c>
      <c r="D5289" t="s">
        <v>2937</v>
      </c>
      <c r="E5289">
        <v>2445</v>
      </c>
      <c r="F5289">
        <v>2442</v>
      </c>
      <c r="G5289">
        <v>400</v>
      </c>
      <c r="H5289" t="s">
        <v>2927</v>
      </c>
      <c r="I5289">
        <v>8585</v>
      </c>
      <c r="J5289" t="s">
        <v>3703</v>
      </c>
      <c r="K5289" t="s">
        <v>2933</v>
      </c>
      <c r="L5289">
        <v>165</v>
      </c>
      <c r="M5289">
        <v>165</v>
      </c>
      <c r="N5289">
        <v>5900</v>
      </c>
      <c r="O5289" t="s">
        <v>2930</v>
      </c>
      <c r="P5289">
        <v>0.567530753658673</v>
      </c>
      <c r="Q5289">
        <v>0.94942697483354799</v>
      </c>
      <c r="R5289">
        <v>4.5855906792454298E-2</v>
      </c>
      <c r="S5289">
        <v>0.101379841516637</v>
      </c>
      <c r="T5289">
        <v>0.26014534854620303</v>
      </c>
      <c r="U5289">
        <v>0.26014534854620303</v>
      </c>
      <c r="V5289">
        <v>0.36439213861458303</v>
      </c>
      <c r="W5289">
        <v>1.06</v>
      </c>
      <c r="X5289">
        <v>0.34</v>
      </c>
      <c r="Y5289">
        <v>15215</v>
      </c>
      <c r="Z5289">
        <v>801</v>
      </c>
      <c r="AA5289">
        <v>0.1</v>
      </c>
      <c r="AB5289">
        <v>19</v>
      </c>
      <c r="AC5289">
        <v>9</v>
      </c>
      <c r="AD5289">
        <v>10</v>
      </c>
      <c r="AE5289">
        <v>47.37</v>
      </c>
      <c r="AF5289">
        <v>13</v>
      </c>
      <c r="AG5289">
        <v>8</v>
      </c>
      <c r="AH5289">
        <v>5</v>
      </c>
      <c r="AI5289">
        <v>6</v>
      </c>
    </row>
    <row r="5290" spans="1:35" x14ac:dyDescent="0.2">
      <c r="A5290" s="102">
        <v>5709</v>
      </c>
      <c r="B5290">
        <v>2220</v>
      </c>
      <c r="C5290" t="s">
        <v>3336</v>
      </c>
      <c r="D5290" t="s">
        <v>2955</v>
      </c>
      <c r="E5290">
        <v>5110</v>
      </c>
      <c r="F5290">
        <v>5110</v>
      </c>
      <c r="G5290">
        <v>200</v>
      </c>
      <c r="H5290" t="s">
        <v>2927</v>
      </c>
      <c r="I5290">
        <v>4202</v>
      </c>
      <c r="J5290" t="s">
        <v>49</v>
      </c>
      <c r="K5290" t="s">
        <v>2952</v>
      </c>
      <c r="L5290">
        <v>1047</v>
      </c>
      <c r="M5290">
        <v>1048</v>
      </c>
      <c r="N5290">
        <v>1000</v>
      </c>
      <c r="O5290" t="s">
        <v>2930</v>
      </c>
      <c r="P5290">
        <v>0.414317434136175</v>
      </c>
      <c r="Q5290">
        <v>0.83987550127694999</v>
      </c>
      <c r="R5290">
        <v>1.48235574017162E-2</v>
      </c>
      <c r="S5290">
        <v>6.6584890891463897E-2</v>
      </c>
      <c r="T5290">
        <v>0.868933350577615</v>
      </c>
      <c r="U5290">
        <v>0.868933350577615</v>
      </c>
      <c r="V5290">
        <v>0.83250475179396799</v>
      </c>
      <c r="W5290">
        <v>2.94</v>
      </c>
      <c r="X5290">
        <v>2.54</v>
      </c>
      <c r="Y5290">
        <v>15189</v>
      </c>
      <c r="Z5290">
        <v>893</v>
      </c>
      <c r="AA5290">
        <v>0.15</v>
      </c>
      <c r="AB5290">
        <v>17</v>
      </c>
      <c r="AC5290">
        <v>9</v>
      </c>
      <c r="AD5290">
        <v>8</v>
      </c>
      <c r="AE5290">
        <v>52.94</v>
      </c>
      <c r="AF5290">
        <v>13</v>
      </c>
      <c r="AG5290">
        <v>4</v>
      </c>
      <c r="AH5290">
        <v>3</v>
      </c>
      <c r="AI5290">
        <v>10</v>
      </c>
    </row>
    <row r="5291" spans="1:35" x14ac:dyDescent="0.2">
      <c r="A5291" s="102">
        <v>3139</v>
      </c>
      <c r="B5291">
        <v>2229</v>
      </c>
      <c r="C5291" t="s">
        <v>731</v>
      </c>
      <c r="D5291" t="s">
        <v>2955</v>
      </c>
      <c r="E5291">
        <v>3340</v>
      </c>
      <c r="F5291">
        <v>3255</v>
      </c>
      <c r="G5291">
        <v>300</v>
      </c>
      <c r="H5291" t="s">
        <v>2930</v>
      </c>
      <c r="I5291">
        <v>4516</v>
      </c>
      <c r="J5291" t="s">
        <v>3698</v>
      </c>
      <c r="K5291" t="s">
        <v>2950</v>
      </c>
      <c r="L5291">
        <v>8990</v>
      </c>
      <c r="M5291">
        <v>9360</v>
      </c>
      <c r="N5291">
        <v>100</v>
      </c>
      <c r="O5291" t="s">
        <v>2927</v>
      </c>
      <c r="P5291">
        <v>0.38826014569005002</v>
      </c>
      <c r="Q5291">
        <v>0.87752870021710305</v>
      </c>
      <c r="R5291" s="15">
        <v>9.1086065029161303E-8</v>
      </c>
      <c r="S5291">
        <v>0.11717412199854201</v>
      </c>
      <c r="T5291">
        <v>-1.9717022083004301</v>
      </c>
      <c r="U5291">
        <v>1.9717022083004301</v>
      </c>
      <c r="V5291">
        <v>8.8546518856081904E-2</v>
      </c>
      <c r="W5291">
        <v>-6.69</v>
      </c>
      <c r="X5291">
        <v>4.33</v>
      </c>
      <c r="Y5291">
        <v>15186</v>
      </c>
      <c r="Z5291">
        <v>1898</v>
      </c>
      <c r="AA5291">
        <v>0.03</v>
      </c>
      <c r="AB5291">
        <v>8</v>
      </c>
      <c r="AC5291">
        <v>5</v>
      </c>
      <c r="AD5291">
        <v>3</v>
      </c>
      <c r="AE5291">
        <v>62.5</v>
      </c>
      <c r="AF5291">
        <v>11</v>
      </c>
      <c r="AG5291">
        <v>3</v>
      </c>
      <c r="AH5291">
        <v>2</v>
      </c>
      <c r="AI5291">
        <v>3</v>
      </c>
    </row>
    <row r="5292" spans="1:35" x14ac:dyDescent="0.2">
      <c r="A5292" s="102">
        <v>8280</v>
      </c>
      <c r="B5292">
        <v>1333</v>
      </c>
      <c r="C5292" t="s">
        <v>3096</v>
      </c>
      <c r="D5292" t="s">
        <v>3097</v>
      </c>
      <c r="E5292">
        <v>2617</v>
      </c>
      <c r="F5292">
        <v>2596</v>
      </c>
      <c r="G5292">
        <v>400</v>
      </c>
      <c r="H5292" t="s">
        <v>2930</v>
      </c>
      <c r="I5292">
        <v>5444</v>
      </c>
      <c r="J5292" t="s">
        <v>3707</v>
      </c>
      <c r="K5292" t="s">
        <v>2988</v>
      </c>
      <c r="L5292">
        <v>2659</v>
      </c>
      <c r="M5292">
        <v>2619</v>
      </c>
      <c r="N5292">
        <v>400</v>
      </c>
      <c r="O5292" t="s">
        <v>2927</v>
      </c>
      <c r="P5292">
        <v>0.71111461919688801</v>
      </c>
      <c r="Q5292">
        <v>0.80605055223647903</v>
      </c>
      <c r="R5292">
        <v>0.44083490704900702</v>
      </c>
      <c r="S5292">
        <v>0.34776282987332302</v>
      </c>
      <c r="T5292">
        <v>-1.12393597958322</v>
      </c>
      <c r="U5292">
        <v>1.12393597958322</v>
      </c>
      <c r="V5292">
        <v>1.37603257058365</v>
      </c>
      <c r="W5292">
        <v>-3.17</v>
      </c>
      <c r="X5292">
        <v>0.88</v>
      </c>
      <c r="Y5292">
        <v>14841</v>
      </c>
      <c r="Z5292">
        <v>1237</v>
      </c>
      <c r="AA5292">
        <v>0.04</v>
      </c>
      <c r="AB5292">
        <v>12</v>
      </c>
      <c r="AC5292">
        <v>6</v>
      </c>
      <c r="AD5292">
        <v>6</v>
      </c>
      <c r="AE5292">
        <v>50</v>
      </c>
      <c r="AF5292">
        <v>12</v>
      </c>
      <c r="AG5292">
        <v>5</v>
      </c>
      <c r="AH5292">
        <v>5</v>
      </c>
      <c r="AI5292">
        <v>2</v>
      </c>
    </row>
    <row r="5293" spans="1:35" x14ac:dyDescent="0.2">
      <c r="A5293" s="102">
        <v>2818</v>
      </c>
      <c r="B5293">
        <v>8031</v>
      </c>
      <c r="C5293" t="s">
        <v>1014</v>
      </c>
      <c r="D5293" t="s">
        <v>2934</v>
      </c>
      <c r="E5293">
        <v>1981</v>
      </c>
      <c r="F5293">
        <v>1981</v>
      </c>
      <c r="G5293">
        <v>600</v>
      </c>
      <c r="H5293" t="s">
        <v>2927</v>
      </c>
      <c r="I5293">
        <v>9706</v>
      </c>
      <c r="J5293" t="s">
        <v>3103</v>
      </c>
      <c r="K5293" t="s">
        <v>2949</v>
      </c>
      <c r="L5293">
        <v>5630</v>
      </c>
      <c r="M5293">
        <v>5500</v>
      </c>
      <c r="N5293">
        <v>200</v>
      </c>
      <c r="O5293" t="s">
        <v>2930</v>
      </c>
      <c r="P5293">
        <v>0.39904813486914298</v>
      </c>
      <c r="Q5293">
        <v>0.88273959828190696</v>
      </c>
      <c r="R5293">
        <v>0.28741602543445699</v>
      </c>
      <c r="S5293">
        <v>1.6759702490978801E-4</v>
      </c>
      <c r="T5293">
        <v>0.90458461034565596</v>
      </c>
      <c r="U5293">
        <v>0.90458461034565596</v>
      </c>
      <c r="V5293">
        <v>0.33098907693178697</v>
      </c>
      <c r="W5293">
        <v>4.18</v>
      </c>
      <c r="X5293">
        <v>8.0500000000000007</v>
      </c>
      <c r="Y5293">
        <v>14766</v>
      </c>
      <c r="Z5293">
        <v>703</v>
      </c>
      <c r="AA5293">
        <v>0.16</v>
      </c>
      <c r="AB5293">
        <v>21</v>
      </c>
      <c r="AC5293">
        <v>11</v>
      </c>
      <c r="AD5293">
        <v>10</v>
      </c>
      <c r="AE5293">
        <v>52.38</v>
      </c>
      <c r="AF5293">
        <v>13</v>
      </c>
      <c r="AG5293">
        <v>7</v>
      </c>
      <c r="AH5293">
        <v>6</v>
      </c>
      <c r="AI5293">
        <v>8</v>
      </c>
    </row>
    <row r="5294" spans="1:35" x14ac:dyDescent="0.2">
      <c r="A5294" s="102">
        <v>8377</v>
      </c>
      <c r="B5294">
        <v>1951</v>
      </c>
      <c r="C5294" t="s">
        <v>3674</v>
      </c>
      <c r="D5294" t="s">
        <v>2937</v>
      </c>
      <c r="E5294">
        <v>2760</v>
      </c>
      <c r="F5294">
        <v>2810</v>
      </c>
      <c r="G5294">
        <v>300</v>
      </c>
      <c r="H5294" t="s">
        <v>2927</v>
      </c>
      <c r="I5294">
        <v>8385</v>
      </c>
      <c r="J5294" t="s">
        <v>1075</v>
      </c>
      <c r="K5294" t="s">
        <v>2990</v>
      </c>
      <c r="L5294">
        <v>587</v>
      </c>
      <c r="M5294">
        <v>576</v>
      </c>
      <c r="N5294">
        <v>1500</v>
      </c>
      <c r="O5294" t="s">
        <v>2930</v>
      </c>
      <c r="P5294">
        <v>0.41736703025377803</v>
      </c>
      <c r="Q5294">
        <v>0.80494834238601998</v>
      </c>
      <c r="R5294">
        <v>0.176510542723126</v>
      </c>
      <c r="S5294">
        <v>0.120365360887742</v>
      </c>
      <c r="T5294">
        <v>1.4058161619973799</v>
      </c>
      <c r="U5294">
        <v>1.4058161619973799</v>
      </c>
      <c r="V5294">
        <v>0.13106774460208301</v>
      </c>
      <c r="W5294">
        <v>3.38</v>
      </c>
      <c r="X5294">
        <v>2.4900000000000002</v>
      </c>
      <c r="Y5294">
        <v>14759</v>
      </c>
      <c r="Z5294">
        <v>777</v>
      </c>
      <c r="AA5294">
        <v>0.05</v>
      </c>
      <c r="AB5294">
        <v>19</v>
      </c>
      <c r="AC5294">
        <v>11</v>
      </c>
      <c r="AD5294">
        <v>8</v>
      </c>
      <c r="AE5294">
        <v>57.89</v>
      </c>
      <c r="AF5294">
        <v>12</v>
      </c>
      <c r="AG5294">
        <v>6</v>
      </c>
      <c r="AH5294">
        <v>5</v>
      </c>
      <c r="AI5294">
        <v>8</v>
      </c>
    </row>
    <row r="5295" spans="1:35" x14ac:dyDescent="0.2">
      <c r="A5295" s="102">
        <v>8557</v>
      </c>
      <c r="B5295">
        <v>7205</v>
      </c>
      <c r="C5295" t="s">
        <v>60</v>
      </c>
      <c r="D5295" t="s">
        <v>2945</v>
      </c>
      <c r="E5295">
        <v>1052</v>
      </c>
      <c r="F5295">
        <v>1055</v>
      </c>
      <c r="G5295">
        <v>800</v>
      </c>
      <c r="H5295" t="s">
        <v>2930</v>
      </c>
      <c r="I5295">
        <v>8309</v>
      </c>
      <c r="J5295" t="s">
        <v>1054</v>
      </c>
      <c r="K5295" t="s">
        <v>2990</v>
      </c>
      <c r="L5295">
        <v>4123</v>
      </c>
      <c r="M5295">
        <v>4099</v>
      </c>
      <c r="N5295">
        <v>200</v>
      </c>
      <c r="O5295" t="s">
        <v>2927</v>
      </c>
      <c r="P5295">
        <v>0.76061388294763499</v>
      </c>
      <c r="Q5295">
        <v>0.80234091303891297</v>
      </c>
      <c r="R5295">
        <v>0.31717967339157199</v>
      </c>
      <c r="S5295">
        <v>0.42438788377946202</v>
      </c>
      <c r="T5295">
        <v>-0.38011295158337699</v>
      </c>
      <c r="U5295">
        <v>0.38011295158337699</v>
      </c>
      <c r="V5295">
        <v>0.75659790549212802</v>
      </c>
      <c r="W5295">
        <v>-1.36</v>
      </c>
      <c r="X5295">
        <v>2.95</v>
      </c>
      <c r="Y5295">
        <v>14748</v>
      </c>
      <c r="Z5295">
        <v>922</v>
      </c>
      <c r="AA5295">
        <v>0.05</v>
      </c>
      <c r="AB5295">
        <v>16</v>
      </c>
      <c r="AC5295">
        <v>7</v>
      </c>
      <c r="AD5295">
        <v>9</v>
      </c>
      <c r="AE5295">
        <v>43.75</v>
      </c>
      <c r="AF5295">
        <v>14</v>
      </c>
      <c r="AG5295">
        <v>4</v>
      </c>
      <c r="AH5295">
        <v>2</v>
      </c>
      <c r="AI5295">
        <v>10</v>
      </c>
    </row>
    <row r="5296" spans="1:35" x14ac:dyDescent="0.2">
      <c r="A5296" s="102">
        <v>1007</v>
      </c>
      <c r="B5296">
        <v>2267</v>
      </c>
      <c r="C5296" t="s">
        <v>3242</v>
      </c>
      <c r="D5296" t="s">
        <v>2955</v>
      </c>
      <c r="E5296">
        <v>5780</v>
      </c>
      <c r="F5296">
        <v>5740</v>
      </c>
      <c r="G5296">
        <v>100</v>
      </c>
      <c r="H5296" t="s">
        <v>2927</v>
      </c>
      <c r="I5296">
        <v>8242</v>
      </c>
      <c r="J5296" t="s">
        <v>1044</v>
      </c>
      <c r="K5296" t="s">
        <v>2953</v>
      </c>
      <c r="L5296">
        <v>1014</v>
      </c>
      <c r="M5296">
        <v>1011</v>
      </c>
      <c r="N5296">
        <v>600</v>
      </c>
      <c r="O5296" t="s">
        <v>2930</v>
      </c>
      <c r="P5296">
        <v>0.72964101161805595</v>
      </c>
      <c r="Q5296">
        <v>0.91598520806054695</v>
      </c>
      <c r="R5296">
        <v>0.374477001938749</v>
      </c>
      <c r="S5296">
        <v>0.15248799802940799</v>
      </c>
      <c r="T5296">
        <v>2.467633592126</v>
      </c>
      <c r="U5296">
        <v>2.467633592126</v>
      </c>
      <c r="V5296">
        <v>2.6013098852774101</v>
      </c>
      <c r="W5296">
        <v>10.55</v>
      </c>
      <c r="X5296">
        <v>5.68</v>
      </c>
      <c r="Y5296">
        <v>14652</v>
      </c>
      <c r="Z5296">
        <v>1332</v>
      </c>
      <c r="AA5296">
        <v>0.15</v>
      </c>
      <c r="AB5296">
        <v>11</v>
      </c>
      <c r="AC5296">
        <v>6</v>
      </c>
      <c r="AD5296">
        <v>5</v>
      </c>
      <c r="AE5296">
        <v>54.55</v>
      </c>
      <c r="AF5296">
        <v>13</v>
      </c>
      <c r="AG5296">
        <v>4</v>
      </c>
      <c r="AH5296">
        <v>3</v>
      </c>
      <c r="AI5296">
        <v>4</v>
      </c>
    </row>
    <row r="5297" spans="1:35" x14ac:dyDescent="0.2">
      <c r="A5297" s="102">
        <v>4784</v>
      </c>
      <c r="B5297">
        <v>7735</v>
      </c>
      <c r="C5297" t="s">
        <v>3677</v>
      </c>
      <c r="D5297" t="s">
        <v>2932</v>
      </c>
      <c r="E5297">
        <v>6580</v>
      </c>
      <c r="F5297">
        <v>6560</v>
      </c>
      <c r="G5297">
        <v>100</v>
      </c>
      <c r="H5297" t="s">
        <v>2930</v>
      </c>
      <c r="I5297">
        <v>8604</v>
      </c>
      <c r="J5297" t="s">
        <v>541</v>
      </c>
      <c r="K5297" t="s">
        <v>3186</v>
      </c>
      <c r="L5297">
        <v>559</v>
      </c>
      <c r="M5297">
        <v>561.6</v>
      </c>
      <c r="N5297">
        <v>1200</v>
      </c>
      <c r="O5297" t="s">
        <v>2927</v>
      </c>
      <c r="P5297">
        <v>0.22800644245389401</v>
      </c>
      <c r="Q5297">
        <v>0.85240183046142304</v>
      </c>
      <c r="R5297">
        <v>7.0327504806331098E-2</v>
      </c>
      <c r="S5297">
        <v>0.39982595806099602</v>
      </c>
      <c r="T5297">
        <v>-1.8233980164643</v>
      </c>
      <c r="U5297">
        <v>1.8233980164643</v>
      </c>
      <c r="V5297">
        <v>1.9246803397527199</v>
      </c>
      <c r="W5297">
        <v>-17.32</v>
      </c>
      <c r="X5297">
        <v>2.73</v>
      </c>
      <c r="Y5297">
        <v>14563</v>
      </c>
      <c r="Z5297">
        <v>728</v>
      </c>
      <c r="AA5297">
        <v>0.28000000000000003</v>
      </c>
      <c r="AB5297">
        <v>20</v>
      </c>
      <c r="AC5297">
        <v>11</v>
      </c>
      <c r="AD5297">
        <v>9</v>
      </c>
      <c r="AE5297">
        <v>55</v>
      </c>
      <c r="AF5297">
        <v>8</v>
      </c>
      <c r="AG5297">
        <v>11</v>
      </c>
      <c r="AH5297">
        <v>8</v>
      </c>
      <c r="AI5297">
        <v>1</v>
      </c>
    </row>
    <row r="5298" spans="1:35" x14ac:dyDescent="0.2">
      <c r="A5298" s="102">
        <v>2483</v>
      </c>
      <c r="B5298">
        <v>1812</v>
      </c>
      <c r="C5298" t="s">
        <v>3069</v>
      </c>
      <c r="D5298" t="s">
        <v>2937</v>
      </c>
      <c r="E5298">
        <v>1460</v>
      </c>
      <c r="F5298">
        <v>1451</v>
      </c>
      <c r="G5298">
        <v>700</v>
      </c>
      <c r="H5298" t="s">
        <v>2927</v>
      </c>
      <c r="I5298">
        <v>7189</v>
      </c>
      <c r="J5298" t="s">
        <v>45</v>
      </c>
      <c r="K5298" t="s">
        <v>2990</v>
      </c>
      <c r="L5298">
        <v>755</v>
      </c>
      <c r="M5298">
        <v>738</v>
      </c>
      <c r="N5298">
        <v>1400</v>
      </c>
      <c r="O5298" t="s">
        <v>2930</v>
      </c>
      <c r="P5298">
        <v>0.69016002561315204</v>
      </c>
      <c r="Q5298">
        <v>0.88813477645716898</v>
      </c>
      <c r="R5298">
        <v>0.12826758538014599</v>
      </c>
      <c r="S5298">
        <v>7.9003927068418398E-2</v>
      </c>
      <c r="T5298">
        <v>2.0257882060492101</v>
      </c>
      <c r="U5298">
        <v>2.0257882060492101</v>
      </c>
      <c r="V5298">
        <v>1.7750853188381399</v>
      </c>
      <c r="W5298">
        <v>9.2799999999999994</v>
      </c>
      <c r="X5298">
        <v>1.72</v>
      </c>
      <c r="Y5298">
        <v>14563</v>
      </c>
      <c r="Z5298">
        <v>857</v>
      </c>
      <c r="AA5298">
        <v>0.09</v>
      </c>
      <c r="AB5298">
        <v>17</v>
      </c>
      <c r="AC5298">
        <v>8</v>
      </c>
      <c r="AD5298">
        <v>9</v>
      </c>
      <c r="AE5298">
        <v>47.06</v>
      </c>
      <c r="AF5298">
        <v>11</v>
      </c>
      <c r="AG5298">
        <v>8</v>
      </c>
      <c r="AH5298">
        <v>5</v>
      </c>
      <c r="AI5298">
        <v>4</v>
      </c>
    </row>
    <row r="5299" spans="1:35" x14ac:dyDescent="0.2">
      <c r="A5299" s="102">
        <v>1375</v>
      </c>
      <c r="B5299">
        <v>6460</v>
      </c>
      <c r="C5299" t="s">
        <v>3282</v>
      </c>
      <c r="D5299" t="s">
        <v>2940</v>
      </c>
      <c r="E5299">
        <v>1575</v>
      </c>
      <c r="F5299">
        <v>1583</v>
      </c>
      <c r="G5299">
        <v>400</v>
      </c>
      <c r="H5299" t="s">
        <v>2927</v>
      </c>
      <c r="I5299">
        <v>7735</v>
      </c>
      <c r="J5299" t="s">
        <v>3677</v>
      </c>
      <c r="K5299" t="s">
        <v>2932</v>
      </c>
      <c r="L5299">
        <v>6580</v>
      </c>
      <c r="M5299">
        <v>6560</v>
      </c>
      <c r="N5299">
        <v>100</v>
      </c>
      <c r="O5299" t="s">
        <v>2930</v>
      </c>
      <c r="P5299">
        <v>0.609330778245877</v>
      </c>
      <c r="Q5299">
        <v>0.90758458378217099</v>
      </c>
      <c r="R5299">
        <v>0.47267872215206402</v>
      </c>
      <c r="S5299">
        <v>1.57274232029334E-2</v>
      </c>
      <c r="T5299">
        <v>2.2648008501864201</v>
      </c>
      <c r="U5299">
        <v>2.2648008501864201</v>
      </c>
      <c r="V5299">
        <v>2.3344577211664599</v>
      </c>
      <c r="W5299">
        <v>11.63</v>
      </c>
      <c r="X5299">
        <v>3.48</v>
      </c>
      <c r="Y5299">
        <v>14478</v>
      </c>
      <c r="Z5299">
        <v>689</v>
      </c>
      <c r="AA5299">
        <v>0.22</v>
      </c>
      <c r="AB5299">
        <v>21</v>
      </c>
      <c r="AC5299">
        <v>12</v>
      </c>
      <c r="AD5299">
        <v>9</v>
      </c>
      <c r="AE5299">
        <v>57.14</v>
      </c>
      <c r="AF5299">
        <v>8</v>
      </c>
      <c r="AG5299">
        <v>11</v>
      </c>
      <c r="AH5299">
        <v>8</v>
      </c>
      <c r="AI5299">
        <v>2</v>
      </c>
    </row>
    <row r="5300" spans="1:35" x14ac:dyDescent="0.2">
      <c r="A5300" s="102">
        <v>5272</v>
      </c>
      <c r="B5300">
        <v>7011</v>
      </c>
      <c r="C5300" t="s">
        <v>3470</v>
      </c>
      <c r="D5300" t="s">
        <v>2940</v>
      </c>
      <c r="E5300">
        <v>4104</v>
      </c>
      <c r="F5300">
        <v>4009</v>
      </c>
      <c r="G5300">
        <v>200</v>
      </c>
      <c r="H5300" t="s">
        <v>2930</v>
      </c>
      <c r="I5300">
        <v>8136</v>
      </c>
      <c r="J5300" t="s">
        <v>3086</v>
      </c>
      <c r="K5300" t="s">
        <v>2934</v>
      </c>
      <c r="L5300">
        <v>2217</v>
      </c>
      <c r="M5300">
        <v>2219</v>
      </c>
      <c r="N5300">
        <v>400</v>
      </c>
      <c r="O5300" t="s">
        <v>2927</v>
      </c>
      <c r="P5300">
        <v>0.189969817027484</v>
      </c>
      <c r="Q5300">
        <v>0.84572836442589405</v>
      </c>
      <c r="R5300">
        <v>0.26852505359283102</v>
      </c>
      <c r="S5300">
        <v>1.8166192005763099E-2</v>
      </c>
      <c r="T5300">
        <v>-2.65859550940475</v>
      </c>
      <c r="U5300">
        <v>2.65859550940475</v>
      </c>
      <c r="V5300">
        <v>1.76141936398857</v>
      </c>
      <c r="W5300">
        <v>-8.4499999999999993</v>
      </c>
      <c r="X5300">
        <v>10.7</v>
      </c>
      <c r="Y5300">
        <v>14467</v>
      </c>
      <c r="Z5300">
        <v>1033</v>
      </c>
      <c r="AA5300">
        <v>0.04</v>
      </c>
      <c r="AB5300">
        <v>14</v>
      </c>
      <c r="AC5300">
        <v>6</v>
      </c>
      <c r="AD5300">
        <v>8</v>
      </c>
      <c r="AE5300">
        <v>42.86</v>
      </c>
      <c r="AF5300">
        <v>14</v>
      </c>
      <c r="AG5300">
        <v>4</v>
      </c>
      <c r="AH5300">
        <v>0</v>
      </c>
      <c r="AI5300">
        <v>10</v>
      </c>
    </row>
    <row r="5301" spans="1:35" x14ac:dyDescent="0.2">
      <c r="A5301" s="102">
        <v>2355</v>
      </c>
      <c r="B5301">
        <v>3938</v>
      </c>
      <c r="C5301" t="s">
        <v>3272</v>
      </c>
      <c r="D5301" t="s">
        <v>2929</v>
      </c>
      <c r="E5301">
        <v>5380</v>
      </c>
      <c r="F5301">
        <v>5380</v>
      </c>
      <c r="G5301">
        <v>200</v>
      </c>
      <c r="H5301" t="s">
        <v>2930</v>
      </c>
      <c r="I5301">
        <v>6370</v>
      </c>
      <c r="J5301" t="s">
        <v>3241</v>
      </c>
      <c r="K5301" t="s">
        <v>2940</v>
      </c>
      <c r="L5301">
        <v>3500</v>
      </c>
      <c r="M5301">
        <v>3495</v>
      </c>
      <c r="N5301">
        <v>300</v>
      </c>
      <c r="O5301" t="s">
        <v>2927</v>
      </c>
      <c r="P5301">
        <v>0.36630093947876102</v>
      </c>
      <c r="Q5301">
        <v>0.890308833741567</v>
      </c>
      <c r="R5301">
        <v>0.97434014065987296</v>
      </c>
      <c r="S5301">
        <v>2.4679480469733301E-2</v>
      </c>
      <c r="T5301">
        <v>-0.225362026414997</v>
      </c>
      <c r="U5301">
        <v>0.225362026414997</v>
      </c>
      <c r="V5301">
        <v>8.2047256029843002E-2</v>
      </c>
      <c r="W5301">
        <v>-2.0499999999999998</v>
      </c>
      <c r="X5301">
        <v>2.56</v>
      </c>
      <c r="Y5301">
        <v>14363</v>
      </c>
      <c r="Z5301">
        <v>1306</v>
      </c>
      <c r="AA5301">
        <v>0.23</v>
      </c>
      <c r="AB5301">
        <v>11</v>
      </c>
      <c r="AC5301">
        <v>5</v>
      </c>
      <c r="AD5301">
        <v>6</v>
      </c>
      <c r="AE5301">
        <v>45.45</v>
      </c>
      <c r="AF5301">
        <v>13</v>
      </c>
      <c r="AG5301">
        <v>4</v>
      </c>
      <c r="AH5301">
        <v>4</v>
      </c>
      <c r="AI5301">
        <v>3</v>
      </c>
    </row>
    <row r="5302" spans="1:35" x14ac:dyDescent="0.2">
      <c r="A5302" s="102">
        <v>1131</v>
      </c>
      <c r="B5302">
        <v>2001</v>
      </c>
      <c r="C5302" t="s">
        <v>2783</v>
      </c>
      <c r="D5302" t="s">
        <v>2955</v>
      </c>
      <c r="E5302">
        <v>1684</v>
      </c>
      <c r="F5302">
        <v>1706</v>
      </c>
      <c r="G5302">
        <v>600</v>
      </c>
      <c r="H5302" t="s">
        <v>2927</v>
      </c>
      <c r="I5302">
        <v>8273</v>
      </c>
      <c r="J5302" t="s">
        <v>3101</v>
      </c>
      <c r="K5302" t="s">
        <v>2953</v>
      </c>
      <c r="L5302">
        <v>3595</v>
      </c>
      <c r="M5302">
        <v>3570</v>
      </c>
      <c r="N5302">
        <v>300</v>
      </c>
      <c r="O5302" t="s">
        <v>2930</v>
      </c>
      <c r="P5302">
        <v>0.87130218413455895</v>
      </c>
      <c r="Q5302">
        <v>0.91282002047154798</v>
      </c>
      <c r="R5302">
        <v>3.0349034691235198E-3</v>
      </c>
      <c r="S5302">
        <v>7.8791959449085007E-3</v>
      </c>
      <c r="T5302">
        <v>2.0609710239422001</v>
      </c>
      <c r="U5302">
        <v>2.0609710239422001</v>
      </c>
      <c r="V5302">
        <v>1.93137922559129</v>
      </c>
      <c r="W5302">
        <v>10.5</v>
      </c>
      <c r="X5302">
        <v>4.43</v>
      </c>
      <c r="Y5302">
        <v>14336</v>
      </c>
      <c r="Z5302">
        <v>843</v>
      </c>
      <c r="AA5302">
        <v>-0.09</v>
      </c>
      <c r="AB5302">
        <v>17</v>
      </c>
      <c r="AC5302">
        <v>7</v>
      </c>
      <c r="AD5302">
        <v>10</v>
      </c>
      <c r="AE5302">
        <v>41.18</v>
      </c>
      <c r="AF5302">
        <v>14</v>
      </c>
      <c r="AG5302">
        <v>2</v>
      </c>
      <c r="AH5302">
        <v>3</v>
      </c>
      <c r="AI5302">
        <v>12</v>
      </c>
    </row>
    <row r="5303" spans="1:35" x14ac:dyDescent="0.2">
      <c r="A5303" s="102">
        <v>3498</v>
      </c>
      <c r="B5303">
        <v>4095</v>
      </c>
      <c r="C5303" t="s">
        <v>3672</v>
      </c>
      <c r="D5303" t="s">
        <v>2952</v>
      </c>
      <c r="E5303">
        <v>1200</v>
      </c>
      <c r="F5303">
        <v>1184</v>
      </c>
      <c r="G5303">
        <v>700</v>
      </c>
      <c r="H5303" t="s">
        <v>2927</v>
      </c>
      <c r="I5303">
        <v>9003</v>
      </c>
      <c r="J5303" t="s">
        <v>3230</v>
      </c>
      <c r="K5303" t="s">
        <v>3099</v>
      </c>
      <c r="L5303">
        <v>2960</v>
      </c>
      <c r="M5303">
        <v>2903</v>
      </c>
      <c r="N5303">
        <v>300</v>
      </c>
      <c r="O5303" t="s">
        <v>2930</v>
      </c>
      <c r="P5303">
        <v>0.27594126319488699</v>
      </c>
      <c r="Q5303">
        <v>0.87163815448706705</v>
      </c>
      <c r="R5303">
        <v>0.874330270996453</v>
      </c>
      <c r="S5303">
        <v>8.2221813193391002E-2</v>
      </c>
      <c r="T5303">
        <v>0.37392585162917602</v>
      </c>
      <c r="U5303">
        <v>0.37392585162917602</v>
      </c>
      <c r="V5303">
        <v>0.16087700430730401</v>
      </c>
      <c r="W5303">
        <v>1.66</v>
      </c>
      <c r="X5303">
        <v>4.83</v>
      </c>
      <c r="Y5303">
        <v>14281</v>
      </c>
      <c r="Z5303">
        <v>1099</v>
      </c>
      <c r="AA5303">
        <v>0.11</v>
      </c>
      <c r="AB5303">
        <v>13</v>
      </c>
      <c r="AC5303">
        <v>7</v>
      </c>
      <c r="AD5303">
        <v>6</v>
      </c>
      <c r="AE5303">
        <v>53.85</v>
      </c>
      <c r="AF5303">
        <v>13</v>
      </c>
      <c r="AG5303">
        <v>5</v>
      </c>
      <c r="AH5303">
        <v>3</v>
      </c>
      <c r="AI5303">
        <v>5</v>
      </c>
    </row>
    <row r="5304" spans="1:35" x14ac:dyDescent="0.2">
      <c r="A5304" s="102">
        <v>3178</v>
      </c>
      <c r="B5304">
        <v>3288</v>
      </c>
      <c r="C5304" t="s">
        <v>2967</v>
      </c>
      <c r="D5304" t="s">
        <v>2949</v>
      </c>
      <c r="E5304">
        <v>3135</v>
      </c>
      <c r="F5304">
        <v>3035</v>
      </c>
      <c r="G5304">
        <v>400</v>
      </c>
      <c r="H5304" t="s">
        <v>2927</v>
      </c>
      <c r="I5304">
        <v>4612</v>
      </c>
      <c r="J5304" t="s">
        <v>837</v>
      </c>
      <c r="K5304" t="s">
        <v>2952</v>
      </c>
      <c r="L5304">
        <v>5630</v>
      </c>
      <c r="M5304">
        <v>5450</v>
      </c>
      <c r="N5304">
        <v>200</v>
      </c>
      <c r="O5304" t="s">
        <v>2930</v>
      </c>
      <c r="P5304">
        <v>0.36310775530524703</v>
      </c>
      <c r="Q5304">
        <v>0.87692348626556105</v>
      </c>
      <c r="R5304">
        <v>3.6029755431536401E-3</v>
      </c>
      <c r="S5304">
        <v>0.451023205898058</v>
      </c>
      <c r="T5304">
        <v>0.68133018388428901</v>
      </c>
      <c r="U5304">
        <v>0.68133018388428901</v>
      </c>
      <c r="V5304">
        <v>0.63035811354900695</v>
      </c>
      <c r="W5304">
        <v>5.19</v>
      </c>
      <c r="X5304">
        <v>11.38</v>
      </c>
      <c r="Y5304">
        <v>14232</v>
      </c>
      <c r="Z5304">
        <v>619</v>
      </c>
      <c r="AA5304">
        <v>-0.06</v>
      </c>
      <c r="AB5304">
        <v>23</v>
      </c>
      <c r="AC5304">
        <v>12</v>
      </c>
      <c r="AD5304">
        <v>11</v>
      </c>
      <c r="AE5304">
        <v>52.17</v>
      </c>
      <c r="AF5304">
        <v>8</v>
      </c>
      <c r="AG5304">
        <v>9</v>
      </c>
      <c r="AH5304">
        <v>9</v>
      </c>
      <c r="AI5304">
        <v>5</v>
      </c>
    </row>
    <row r="5305" spans="1:35" x14ac:dyDescent="0.2">
      <c r="A5305" s="102">
        <v>6774</v>
      </c>
      <c r="B5305">
        <v>6301</v>
      </c>
      <c r="C5305" t="s">
        <v>56</v>
      </c>
      <c r="D5305" t="s">
        <v>2940</v>
      </c>
      <c r="E5305">
        <v>2410</v>
      </c>
      <c r="F5305">
        <v>2398.5</v>
      </c>
      <c r="G5305">
        <v>400</v>
      </c>
      <c r="H5305" t="s">
        <v>2930</v>
      </c>
      <c r="I5305">
        <v>8002</v>
      </c>
      <c r="J5305" t="s">
        <v>29</v>
      </c>
      <c r="K5305" t="s">
        <v>2934</v>
      </c>
      <c r="L5305">
        <v>810.6</v>
      </c>
      <c r="M5305">
        <v>808.5</v>
      </c>
      <c r="N5305">
        <v>1200</v>
      </c>
      <c r="O5305" t="s">
        <v>2927</v>
      </c>
      <c r="P5305">
        <v>0.69505749240492698</v>
      </c>
      <c r="Q5305">
        <v>0.82599922540075499</v>
      </c>
      <c r="R5305">
        <v>0.10602648149142201</v>
      </c>
      <c r="S5305">
        <v>1.6716827931068001E-2</v>
      </c>
      <c r="T5305">
        <v>-2.8023713422582901</v>
      </c>
      <c r="U5305">
        <v>2.8023713422582901</v>
      </c>
      <c r="V5305">
        <v>2.5365323037421801</v>
      </c>
      <c r="W5305">
        <v>-9.24</v>
      </c>
      <c r="X5305">
        <v>1.1299999999999999</v>
      </c>
      <c r="Y5305">
        <v>14222</v>
      </c>
      <c r="Z5305">
        <v>889</v>
      </c>
      <c r="AA5305">
        <v>-0.03</v>
      </c>
      <c r="AB5305">
        <v>16</v>
      </c>
      <c r="AC5305">
        <v>9</v>
      </c>
      <c r="AD5305">
        <v>7</v>
      </c>
      <c r="AE5305">
        <v>56.25</v>
      </c>
      <c r="AF5305">
        <v>14</v>
      </c>
      <c r="AG5305">
        <v>4</v>
      </c>
      <c r="AH5305">
        <v>4</v>
      </c>
      <c r="AI5305">
        <v>8</v>
      </c>
    </row>
    <row r="5306" spans="1:35" x14ac:dyDescent="0.2">
      <c r="A5306" s="102">
        <v>3924</v>
      </c>
      <c r="B5306">
        <v>6951</v>
      </c>
      <c r="C5306" t="s">
        <v>229</v>
      </c>
      <c r="D5306" t="s">
        <v>2932</v>
      </c>
      <c r="E5306">
        <v>3685</v>
      </c>
      <c r="F5306">
        <v>3665</v>
      </c>
      <c r="G5306">
        <v>300</v>
      </c>
      <c r="H5306" t="s">
        <v>2927</v>
      </c>
      <c r="I5306">
        <v>8060</v>
      </c>
      <c r="J5306" t="s">
        <v>1307</v>
      </c>
      <c r="K5306" t="s">
        <v>2934</v>
      </c>
      <c r="L5306">
        <v>2756</v>
      </c>
      <c r="M5306">
        <v>2767</v>
      </c>
      <c r="N5306">
        <v>400</v>
      </c>
      <c r="O5306" t="s">
        <v>2930</v>
      </c>
      <c r="P5306">
        <v>0.69140223030174497</v>
      </c>
      <c r="Q5306">
        <v>0.86494026959192105</v>
      </c>
      <c r="R5306">
        <v>0.61573026749094495</v>
      </c>
      <c r="S5306">
        <v>0.17198899325192399</v>
      </c>
      <c r="T5306">
        <v>0.62695298857716797</v>
      </c>
      <c r="U5306">
        <v>0.62695298857716797</v>
      </c>
      <c r="V5306">
        <v>1.1797251297573801</v>
      </c>
      <c r="W5306">
        <v>3.56</v>
      </c>
      <c r="X5306">
        <v>0.66</v>
      </c>
      <c r="Y5306">
        <v>14218</v>
      </c>
      <c r="Z5306">
        <v>569</v>
      </c>
      <c r="AA5306">
        <v>0</v>
      </c>
      <c r="AB5306">
        <v>25</v>
      </c>
      <c r="AC5306">
        <v>11</v>
      </c>
      <c r="AD5306">
        <v>14</v>
      </c>
      <c r="AE5306">
        <v>44</v>
      </c>
      <c r="AF5306">
        <v>9</v>
      </c>
      <c r="AG5306">
        <v>11</v>
      </c>
      <c r="AH5306">
        <v>10</v>
      </c>
      <c r="AI5306">
        <v>4</v>
      </c>
    </row>
    <row r="5307" spans="1:35" x14ac:dyDescent="0.2">
      <c r="A5307" s="102">
        <v>2073</v>
      </c>
      <c r="B5307">
        <v>2768</v>
      </c>
      <c r="C5307" t="s">
        <v>3699</v>
      </c>
      <c r="D5307" t="s">
        <v>2934</v>
      </c>
      <c r="E5307">
        <v>354</v>
      </c>
      <c r="F5307">
        <v>356</v>
      </c>
      <c r="G5307">
        <v>2800</v>
      </c>
      <c r="H5307" t="s">
        <v>2930</v>
      </c>
      <c r="I5307">
        <v>9064</v>
      </c>
      <c r="J5307" t="s">
        <v>3716</v>
      </c>
      <c r="K5307" t="s">
        <v>3099</v>
      </c>
      <c r="L5307">
        <v>1978</v>
      </c>
      <c r="M5307">
        <v>1970</v>
      </c>
      <c r="N5307">
        <v>500</v>
      </c>
      <c r="O5307" t="s">
        <v>2927</v>
      </c>
      <c r="P5307">
        <v>0.50771994740461301</v>
      </c>
      <c r="Q5307">
        <v>0.89476222425826302</v>
      </c>
      <c r="R5307">
        <v>0.11441377315700201</v>
      </c>
      <c r="S5307">
        <v>0.15729901061740301</v>
      </c>
      <c r="T5307">
        <v>-1.93668177367358</v>
      </c>
      <c r="U5307">
        <v>1.93668177367358</v>
      </c>
      <c r="V5307">
        <v>1.6921686246288601</v>
      </c>
      <c r="W5307">
        <v>-4.54</v>
      </c>
      <c r="X5307">
        <v>1.2</v>
      </c>
      <c r="Y5307">
        <v>14188</v>
      </c>
      <c r="Z5307">
        <v>709</v>
      </c>
      <c r="AA5307">
        <v>0.06</v>
      </c>
      <c r="AB5307">
        <v>20</v>
      </c>
      <c r="AC5307">
        <v>10</v>
      </c>
      <c r="AD5307">
        <v>10</v>
      </c>
      <c r="AE5307">
        <v>50</v>
      </c>
      <c r="AF5307">
        <v>14</v>
      </c>
      <c r="AG5307">
        <v>7</v>
      </c>
      <c r="AH5307">
        <v>4</v>
      </c>
      <c r="AI5307">
        <v>9</v>
      </c>
    </row>
    <row r="5308" spans="1:35" x14ac:dyDescent="0.2">
      <c r="A5308" s="102">
        <v>5618</v>
      </c>
      <c r="B5308">
        <v>7272</v>
      </c>
      <c r="C5308" t="s">
        <v>3202</v>
      </c>
      <c r="D5308" t="s">
        <v>2945</v>
      </c>
      <c r="E5308">
        <v>2115</v>
      </c>
      <c r="F5308">
        <v>2104</v>
      </c>
      <c r="G5308">
        <v>300</v>
      </c>
      <c r="H5308" t="s">
        <v>2927</v>
      </c>
      <c r="I5308">
        <v>9062</v>
      </c>
      <c r="J5308" t="s">
        <v>2891</v>
      </c>
      <c r="K5308" t="s">
        <v>3099</v>
      </c>
      <c r="L5308">
        <v>6140</v>
      </c>
      <c r="M5308">
        <v>6140</v>
      </c>
      <c r="N5308">
        <v>100</v>
      </c>
      <c r="O5308" t="s">
        <v>2930</v>
      </c>
      <c r="P5308">
        <v>0.79046783091739203</v>
      </c>
      <c r="Q5308">
        <v>0.84107240510446102</v>
      </c>
      <c r="R5308">
        <v>0.44710958074331703</v>
      </c>
      <c r="S5308">
        <v>5.3587267969721603E-2</v>
      </c>
      <c r="T5308">
        <v>3.8149107115878399E-2</v>
      </c>
      <c r="U5308">
        <v>3.8149107115878399E-2</v>
      </c>
      <c r="V5308">
        <v>0.369355157245988</v>
      </c>
      <c r="W5308">
        <v>0.15</v>
      </c>
      <c r="X5308">
        <v>2.8</v>
      </c>
      <c r="Y5308">
        <v>14060</v>
      </c>
      <c r="Z5308">
        <v>1172</v>
      </c>
      <c r="AA5308">
        <v>0.19</v>
      </c>
      <c r="AB5308">
        <v>12</v>
      </c>
      <c r="AC5308">
        <v>6</v>
      </c>
      <c r="AD5308">
        <v>6</v>
      </c>
      <c r="AE5308">
        <v>50</v>
      </c>
      <c r="AF5308">
        <v>10</v>
      </c>
      <c r="AG5308">
        <v>5</v>
      </c>
      <c r="AH5308">
        <v>3</v>
      </c>
      <c r="AI5308">
        <v>4</v>
      </c>
    </row>
    <row r="5309" spans="1:35" x14ac:dyDescent="0.2">
      <c r="A5309" s="102">
        <v>7523</v>
      </c>
      <c r="B5309">
        <v>6923</v>
      </c>
      <c r="C5309" t="s">
        <v>58</v>
      </c>
      <c r="D5309" t="s">
        <v>2932</v>
      </c>
      <c r="E5309">
        <v>3135</v>
      </c>
      <c r="F5309">
        <v>3095</v>
      </c>
      <c r="G5309">
        <v>300</v>
      </c>
      <c r="H5309" t="s">
        <v>2927</v>
      </c>
      <c r="I5309">
        <v>7205</v>
      </c>
      <c r="J5309" t="s">
        <v>60</v>
      </c>
      <c r="K5309" t="s">
        <v>2945</v>
      </c>
      <c r="L5309">
        <v>1052</v>
      </c>
      <c r="M5309">
        <v>1055</v>
      </c>
      <c r="N5309">
        <v>900</v>
      </c>
      <c r="O5309" t="s">
        <v>2930</v>
      </c>
      <c r="P5309">
        <v>0.85529043439532904</v>
      </c>
      <c r="Q5309">
        <v>0.81566896595064597</v>
      </c>
      <c r="R5309">
        <v>3.3753476676395798E-2</v>
      </c>
      <c r="S5309">
        <v>0.41256310350873898</v>
      </c>
      <c r="T5309">
        <v>0.89969228915119703</v>
      </c>
      <c r="U5309">
        <v>0.89969228915119703</v>
      </c>
      <c r="V5309">
        <v>0.86875689078122598</v>
      </c>
      <c r="W5309">
        <v>3.6</v>
      </c>
      <c r="X5309">
        <v>2.2599999999999998</v>
      </c>
      <c r="Y5309">
        <v>14056</v>
      </c>
      <c r="Z5309">
        <v>878</v>
      </c>
      <c r="AA5309">
        <v>0.14000000000000001</v>
      </c>
      <c r="AB5309">
        <v>16</v>
      </c>
      <c r="AC5309">
        <v>8</v>
      </c>
      <c r="AD5309">
        <v>8</v>
      </c>
      <c r="AE5309">
        <v>50</v>
      </c>
      <c r="AF5309">
        <v>16</v>
      </c>
      <c r="AG5309">
        <v>6</v>
      </c>
      <c r="AH5309">
        <v>3</v>
      </c>
      <c r="AI5309">
        <v>7</v>
      </c>
    </row>
    <row r="5310" spans="1:35" x14ac:dyDescent="0.2">
      <c r="A5310" s="102">
        <v>2103</v>
      </c>
      <c r="B5310">
        <v>2768</v>
      </c>
      <c r="C5310" t="s">
        <v>3699</v>
      </c>
      <c r="D5310" t="s">
        <v>2934</v>
      </c>
      <c r="E5310">
        <v>354</v>
      </c>
      <c r="F5310">
        <v>356</v>
      </c>
      <c r="G5310">
        <v>2600</v>
      </c>
      <c r="H5310" t="s">
        <v>2927</v>
      </c>
      <c r="I5310">
        <v>5233</v>
      </c>
      <c r="J5310" t="s">
        <v>3195</v>
      </c>
      <c r="K5310" t="s">
        <v>2926</v>
      </c>
      <c r="L5310">
        <v>3035</v>
      </c>
      <c r="M5310">
        <v>3040</v>
      </c>
      <c r="N5310">
        <v>300</v>
      </c>
      <c r="O5310" t="s">
        <v>2930</v>
      </c>
      <c r="P5310">
        <v>0.45783113489729699</v>
      </c>
      <c r="Q5310">
        <v>0.89433915775976003</v>
      </c>
      <c r="R5310">
        <v>0.28863891587124801</v>
      </c>
      <c r="S5310">
        <v>0.123782191832401</v>
      </c>
      <c r="T5310">
        <v>1.9136038674849301</v>
      </c>
      <c r="U5310">
        <v>1.9136038674849301</v>
      </c>
      <c r="V5310">
        <v>1.8059990095660401</v>
      </c>
      <c r="W5310">
        <v>6.53</v>
      </c>
      <c r="X5310">
        <v>1.49</v>
      </c>
      <c r="Y5310">
        <v>14033</v>
      </c>
      <c r="Z5310">
        <v>825</v>
      </c>
      <c r="AA5310">
        <v>-0.06</v>
      </c>
      <c r="AB5310">
        <v>17</v>
      </c>
      <c r="AC5310">
        <v>8</v>
      </c>
      <c r="AD5310">
        <v>9</v>
      </c>
      <c r="AE5310">
        <v>47.06</v>
      </c>
      <c r="AF5310">
        <v>12</v>
      </c>
      <c r="AG5310">
        <v>6</v>
      </c>
      <c r="AH5310">
        <v>5</v>
      </c>
      <c r="AI5310">
        <v>6</v>
      </c>
    </row>
    <row r="5311" spans="1:35" x14ac:dyDescent="0.2">
      <c r="A5311" s="102">
        <v>2048</v>
      </c>
      <c r="B5311">
        <v>6925</v>
      </c>
      <c r="C5311" t="s">
        <v>3659</v>
      </c>
      <c r="D5311" t="s">
        <v>2932</v>
      </c>
      <c r="E5311">
        <v>1599</v>
      </c>
      <c r="F5311">
        <v>1614</v>
      </c>
      <c r="G5311">
        <v>600</v>
      </c>
      <c r="H5311" t="s">
        <v>2930</v>
      </c>
      <c r="I5311">
        <v>8425</v>
      </c>
      <c r="J5311" t="s">
        <v>3174</v>
      </c>
      <c r="K5311" t="s">
        <v>2933</v>
      </c>
      <c r="L5311">
        <v>3445</v>
      </c>
      <c r="M5311">
        <v>3420</v>
      </c>
      <c r="N5311">
        <v>300</v>
      </c>
      <c r="O5311" t="s">
        <v>2927</v>
      </c>
      <c r="P5311">
        <v>0.180879934733536</v>
      </c>
      <c r="Q5311">
        <v>0.89512663299496498</v>
      </c>
      <c r="R5311">
        <v>4.6346214505226101E-2</v>
      </c>
      <c r="S5311">
        <v>8.6266805465540095E-2</v>
      </c>
      <c r="T5311">
        <v>-1.45100064295361</v>
      </c>
      <c r="U5311">
        <v>1.45100064295361</v>
      </c>
      <c r="V5311">
        <v>1.69903868281938</v>
      </c>
      <c r="W5311">
        <v>-6.42</v>
      </c>
      <c r="X5311">
        <v>5.61</v>
      </c>
      <c r="Y5311">
        <v>13972</v>
      </c>
      <c r="Z5311">
        <v>931</v>
      </c>
      <c r="AA5311">
        <v>-0.02</v>
      </c>
      <c r="AB5311">
        <v>15</v>
      </c>
      <c r="AC5311">
        <v>6</v>
      </c>
      <c r="AD5311">
        <v>9</v>
      </c>
      <c r="AE5311">
        <v>40</v>
      </c>
      <c r="AF5311">
        <v>14</v>
      </c>
      <c r="AG5311">
        <v>5</v>
      </c>
      <c r="AH5311">
        <v>1</v>
      </c>
      <c r="AI5311">
        <v>9</v>
      </c>
    </row>
    <row r="5312" spans="1:35" x14ac:dyDescent="0.2">
      <c r="A5312" s="102">
        <v>5032</v>
      </c>
      <c r="B5312">
        <v>7327</v>
      </c>
      <c r="C5312" t="s">
        <v>3249</v>
      </c>
      <c r="D5312" t="s">
        <v>2990</v>
      </c>
      <c r="E5312">
        <v>2822</v>
      </c>
      <c r="F5312">
        <v>2725</v>
      </c>
      <c r="G5312">
        <v>400</v>
      </c>
      <c r="H5312" t="s">
        <v>2930</v>
      </c>
      <c r="I5312">
        <v>9716</v>
      </c>
      <c r="J5312" t="s">
        <v>3196</v>
      </c>
      <c r="K5312" t="s">
        <v>2942</v>
      </c>
      <c r="L5312">
        <v>1315</v>
      </c>
      <c r="M5312">
        <v>1310</v>
      </c>
      <c r="N5312">
        <v>800</v>
      </c>
      <c r="O5312" t="s">
        <v>2927</v>
      </c>
      <c r="P5312">
        <v>0.87769249991292098</v>
      </c>
      <c r="Q5312">
        <v>0.84881465391667799</v>
      </c>
      <c r="R5312">
        <v>2.17789181630514E-2</v>
      </c>
      <c r="S5312">
        <v>9.2567894798944901E-3</v>
      </c>
      <c r="T5312">
        <v>-0.47538582047622402</v>
      </c>
      <c r="U5312">
        <v>0.47538582047622402</v>
      </c>
      <c r="V5312">
        <v>0.94117249360301702</v>
      </c>
      <c r="W5312">
        <v>-1.0900000000000001</v>
      </c>
      <c r="X5312">
        <v>3.85</v>
      </c>
      <c r="Y5312">
        <v>13970</v>
      </c>
      <c r="Z5312">
        <v>3492</v>
      </c>
      <c r="AA5312">
        <v>0.21</v>
      </c>
      <c r="AB5312">
        <v>4</v>
      </c>
      <c r="AC5312">
        <v>1</v>
      </c>
      <c r="AD5312">
        <v>3</v>
      </c>
      <c r="AE5312">
        <v>25</v>
      </c>
      <c r="AF5312">
        <v>13</v>
      </c>
      <c r="AG5312">
        <v>1</v>
      </c>
      <c r="AH5312">
        <v>0</v>
      </c>
      <c r="AI5312">
        <v>3</v>
      </c>
    </row>
    <row r="5313" spans="1:35" x14ac:dyDescent="0.2">
      <c r="A5313" s="102">
        <v>3790</v>
      </c>
      <c r="B5313">
        <v>2267</v>
      </c>
      <c r="C5313" t="s">
        <v>3242</v>
      </c>
      <c r="D5313" t="s">
        <v>2955</v>
      </c>
      <c r="E5313">
        <v>5780</v>
      </c>
      <c r="F5313">
        <v>5740</v>
      </c>
      <c r="G5313">
        <v>100</v>
      </c>
      <c r="H5313" t="s">
        <v>2930</v>
      </c>
      <c r="I5313">
        <v>5401</v>
      </c>
      <c r="J5313" t="s">
        <v>3380</v>
      </c>
      <c r="K5313" t="s">
        <v>2988</v>
      </c>
      <c r="L5313">
        <v>1553.5</v>
      </c>
      <c r="M5313">
        <v>1552</v>
      </c>
      <c r="N5313">
        <v>400</v>
      </c>
      <c r="O5313" t="s">
        <v>2927</v>
      </c>
      <c r="P5313">
        <v>0.370807741204361</v>
      </c>
      <c r="Q5313">
        <v>0.86675333834150103</v>
      </c>
      <c r="R5313">
        <v>0.64842312397007096</v>
      </c>
      <c r="S5313">
        <v>0.27649597884606297</v>
      </c>
      <c r="T5313">
        <v>-0.36641055629944203</v>
      </c>
      <c r="U5313">
        <v>0.36641055629944203</v>
      </c>
      <c r="V5313">
        <v>0.456318757136708</v>
      </c>
      <c r="W5313">
        <v>-1.69</v>
      </c>
      <c r="X5313">
        <v>8.15</v>
      </c>
      <c r="Y5313">
        <v>13897</v>
      </c>
      <c r="Z5313">
        <v>1158</v>
      </c>
      <c r="AA5313">
        <v>-0.02</v>
      </c>
      <c r="AB5313">
        <v>12</v>
      </c>
      <c r="AC5313">
        <v>6</v>
      </c>
      <c r="AD5313">
        <v>6</v>
      </c>
      <c r="AE5313">
        <v>50</v>
      </c>
      <c r="AF5313">
        <v>10</v>
      </c>
      <c r="AG5313">
        <v>4</v>
      </c>
      <c r="AH5313">
        <v>3</v>
      </c>
      <c r="AI5313">
        <v>5</v>
      </c>
    </row>
    <row r="5314" spans="1:35" x14ac:dyDescent="0.2">
      <c r="A5314" s="102">
        <v>713</v>
      </c>
      <c r="B5314">
        <v>7203</v>
      </c>
      <c r="C5314" t="s">
        <v>233</v>
      </c>
      <c r="D5314" t="s">
        <v>2945</v>
      </c>
      <c r="E5314">
        <v>7959</v>
      </c>
      <c r="F5314">
        <v>7862</v>
      </c>
      <c r="G5314">
        <v>100</v>
      </c>
      <c r="H5314" t="s">
        <v>2930</v>
      </c>
      <c r="I5314">
        <v>9437</v>
      </c>
      <c r="J5314" t="s">
        <v>582</v>
      </c>
      <c r="K5314" t="s">
        <v>2929</v>
      </c>
      <c r="L5314">
        <v>3155</v>
      </c>
      <c r="M5314">
        <v>3136</v>
      </c>
      <c r="N5314">
        <v>300</v>
      </c>
      <c r="O5314" t="s">
        <v>2927</v>
      </c>
      <c r="P5314">
        <v>0.12648030550400399</v>
      </c>
      <c r="Q5314">
        <v>0.92438559946906795</v>
      </c>
      <c r="R5314">
        <v>0.27708496459778797</v>
      </c>
      <c r="S5314">
        <v>0.19293424939833401</v>
      </c>
      <c r="T5314">
        <v>-0.94547206247402804</v>
      </c>
      <c r="U5314">
        <v>0.94547206247402804</v>
      </c>
      <c r="V5314">
        <v>0.64156335835199296</v>
      </c>
      <c r="W5314">
        <v>-1.71</v>
      </c>
      <c r="X5314">
        <v>19.66</v>
      </c>
      <c r="Y5314">
        <v>13837</v>
      </c>
      <c r="Z5314">
        <v>3459</v>
      </c>
      <c r="AA5314">
        <v>0.24</v>
      </c>
      <c r="AB5314">
        <v>4</v>
      </c>
      <c r="AC5314">
        <v>3</v>
      </c>
      <c r="AD5314">
        <v>1</v>
      </c>
      <c r="AE5314">
        <v>75</v>
      </c>
      <c r="AF5314">
        <v>12</v>
      </c>
      <c r="AG5314">
        <v>1</v>
      </c>
      <c r="AH5314">
        <v>1</v>
      </c>
      <c r="AI5314">
        <v>2</v>
      </c>
    </row>
    <row r="5315" spans="1:35" x14ac:dyDescent="0.2">
      <c r="A5315" s="102">
        <v>8009</v>
      </c>
      <c r="B5315">
        <v>7735</v>
      </c>
      <c r="C5315" t="s">
        <v>3677</v>
      </c>
      <c r="D5315" t="s">
        <v>2932</v>
      </c>
      <c r="E5315">
        <v>6580</v>
      </c>
      <c r="F5315">
        <v>6560</v>
      </c>
      <c r="G5315">
        <v>100</v>
      </c>
      <c r="H5315" t="s">
        <v>2930</v>
      </c>
      <c r="I5315">
        <v>8919</v>
      </c>
      <c r="J5315" t="s">
        <v>3664</v>
      </c>
      <c r="K5315" t="s">
        <v>2949</v>
      </c>
      <c r="L5315">
        <v>4320</v>
      </c>
      <c r="M5315">
        <v>4380</v>
      </c>
      <c r="N5315">
        <v>100</v>
      </c>
      <c r="O5315" t="s">
        <v>2927</v>
      </c>
      <c r="P5315">
        <v>0.21747317914519099</v>
      </c>
      <c r="Q5315">
        <v>0.80934381597282801</v>
      </c>
      <c r="R5315">
        <v>9.2370704662704695E-2</v>
      </c>
      <c r="S5315">
        <v>0.22900848675583199</v>
      </c>
      <c r="T5315">
        <v>-0.70801626989386501</v>
      </c>
      <c r="U5315">
        <v>0.70801626989386501</v>
      </c>
      <c r="V5315">
        <v>1.6721321859946701</v>
      </c>
      <c r="W5315">
        <v>-5.19</v>
      </c>
      <c r="X5315">
        <v>33.229999999999997</v>
      </c>
      <c r="Y5315">
        <v>13787</v>
      </c>
      <c r="Z5315">
        <v>2757</v>
      </c>
      <c r="AA5315">
        <v>0.1</v>
      </c>
      <c r="AB5315">
        <v>5</v>
      </c>
      <c r="AC5315">
        <v>2</v>
      </c>
      <c r="AD5315">
        <v>3</v>
      </c>
      <c r="AE5315">
        <v>40</v>
      </c>
      <c r="AF5315">
        <v>6</v>
      </c>
      <c r="AG5315">
        <v>2</v>
      </c>
      <c r="AH5315">
        <v>3</v>
      </c>
      <c r="AI5315">
        <v>0</v>
      </c>
    </row>
    <row r="5316" spans="1:35" x14ac:dyDescent="0.2">
      <c r="A5316" s="102">
        <v>1361</v>
      </c>
      <c r="B5316">
        <v>6479</v>
      </c>
      <c r="C5316" t="s">
        <v>690</v>
      </c>
      <c r="D5316" t="s">
        <v>2932</v>
      </c>
      <c r="E5316">
        <v>2286</v>
      </c>
      <c r="F5316">
        <v>2243</v>
      </c>
      <c r="G5316">
        <v>300</v>
      </c>
      <c r="H5316" t="s">
        <v>2927</v>
      </c>
      <c r="I5316">
        <v>6856</v>
      </c>
      <c r="J5316" t="s">
        <v>235</v>
      </c>
      <c r="K5316" t="s">
        <v>2932</v>
      </c>
      <c r="L5316">
        <v>7250</v>
      </c>
      <c r="M5316">
        <v>7210</v>
      </c>
      <c r="N5316">
        <v>100</v>
      </c>
      <c r="O5316" t="s">
        <v>2930</v>
      </c>
      <c r="P5316">
        <v>0.27437885139043799</v>
      </c>
      <c r="Q5316">
        <v>0.90789856456128204</v>
      </c>
      <c r="R5316">
        <v>0.90673425887627301</v>
      </c>
      <c r="S5316">
        <v>0.27464058799174501</v>
      </c>
      <c r="T5316">
        <v>0.60596003307201796</v>
      </c>
      <c r="U5316">
        <v>0.60596003307201796</v>
      </c>
      <c r="V5316">
        <v>1.1402022679072401</v>
      </c>
      <c r="W5316">
        <v>3.25</v>
      </c>
      <c r="X5316">
        <v>6.67</v>
      </c>
      <c r="Y5316">
        <v>13775</v>
      </c>
      <c r="Z5316">
        <v>1060</v>
      </c>
      <c r="AA5316">
        <v>-0.09</v>
      </c>
      <c r="AB5316">
        <v>13</v>
      </c>
      <c r="AC5316">
        <v>8</v>
      </c>
      <c r="AD5316">
        <v>5</v>
      </c>
      <c r="AE5316">
        <v>61.54</v>
      </c>
      <c r="AF5316">
        <v>13</v>
      </c>
      <c r="AG5316">
        <v>5</v>
      </c>
      <c r="AH5316">
        <v>4</v>
      </c>
      <c r="AI5316">
        <v>4</v>
      </c>
    </row>
    <row r="5317" spans="1:35" x14ac:dyDescent="0.2">
      <c r="A5317" s="102">
        <v>5089</v>
      </c>
      <c r="B5317">
        <v>2127</v>
      </c>
      <c r="C5317" t="s">
        <v>3177</v>
      </c>
      <c r="D5317" t="s">
        <v>2942</v>
      </c>
      <c r="E5317">
        <v>3750</v>
      </c>
      <c r="F5317">
        <v>3830</v>
      </c>
      <c r="G5317">
        <v>200</v>
      </c>
      <c r="H5317" t="s">
        <v>2930</v>
      </c>
      <c r="I5317">
        <v>6967</v>
      </c>
      <c r="J5317" t="s">
        <v>950</v>
      </c>
      <c r="K5317" t="s">
        <v>2932</v>
      </c>
      <c r="L5317">
        <v>1353</v>
      </c>
      <c r="M5317">
        <v>1352</v>
      </c>
      <c r="N5317">
        <v>600</v>
      </c>
      <c r="O5317" t="s">
        <v>2927</v>
      </c>
      <c r="P5317">
        <v>0.67497073840476796</v>
      </c>
      <c r="Q5317">
        <v>0.84816643827267901</v>
      </c>
      <c r="R5317">
        <v>7.5190506287074702E-2</v>
      </c>
      <c r="S5317">
        <v>4.0556916205323999E-2</v>
      </c>
      <c r="T5317">
        <v>-0.86765322370588205</v>
      </c>
      <c r="U5317">
        <v>0.86765322370588205</v>
      </c>
      <c r="V5317">
        <v>0.95305513922959095</v>
      </c>
      <c r="W5317">
        <v>-6.3</v>
      </c>
      <c r="X5317">
        <v>5.9</v>
      </c>
      <c r="Y5317">
        <v>13769</v>
      </c>
      <c r="Z5317">
        <v>656</v>
      </c>
      <c r="AA5317">
        <v>7.0000000000000007E-2</v>
      </c>
      <c r="AB5317">
        <v>21</v>
      </c>
      <c r="AC5317">
        <v>10</v>
      </c>
      <c r="AD5317">
        <v>11</v>
      </c>
      <c r="AE5317">
        <v>47.62</v>
      </c>
      <c r="AF5317">
        <v>9</v>
      </c>
      <c r="AG5317">
        <v>9</v>
      </c>
      <c r="AH5317">
        <v>9</v>
      </c>
      <c r="AI5317">
        <v>3</v>
      </c>
    </row>
    <row r="5318" spans="1:35" x14ac:dyDescent="0.2">
      <c r="A5318" s="102">
        <v>4679</v>
      </c>
      <c r="B5318">
        <v>6301</v>
      </c>
      <c r="C5318" t="s">
        <v>56</v>
      </c>
      <c r="D5318" t="s">
        <v>2940</v>
      </c>
      <c r="E5318">
        <v>2410</v>
      </c>
      <c r="F5318">
        <v>2398.5</v>
      </c>
      <c r="G5318">
        <v>300</v>
      </c>
      <c r="H5318" t="s">
        <v>2930</v>
      </c>
      <c r="I5318">
        <v>8316</v>
      </c>
      <c r="J5318" t="s">
        <v>3215</v>
      </c>
      <c r="K5318" t="s">
        <v>2990</v>
      </c>
      <c r="L5318">
        <v>3973</v>
      </c>
      <c r="M5318">
        <v>3954</v>
      </c>
      <c r="N5318">
        <v>200</v>
      </c>
      <c r="O5318" t="s">
        <v>2927</v>
      </c>
      <c r="P5318">
        <v>0.69264582316288703</v>
      </c>
      <c r="Q5318">
        <v>0.85366234732084301</v>
      </c>
      <c r="R5318">
        <v>0.114104469871927</v>
      </c>
      <c r="S5318">
        <v>1.36266366445866E-2</v>
      </c>
      <c r="T5318">
        <v>-3.3314151263941798</v>
      </c>
      <c r="U5318">
        <v>3.3314151263941798</v>
      </c>
      <c r="V5318">
        <v>2.9192513299546698</v>
      </c>
      <c r="W5318">
        <v>-8.0299999999999994</v>
      </c>
      <c r="X5318">
        <v>9.01</v>
      </c>
      <c r="Y5318">
        <v>13595</v>
      </c>
      <c r="Z5318">
        <v>2719</v>
      </c>
      <c r="AA5318">
        <v>0.18</v>
      </c>
      <c r="AB5318">
        <v>5</v>
      </c>
      <c r="AC5318">
        <v>3</v>
      </c>
      <c r="AD5318">
        <v>2</v>
      </c>
      <c r="AE5318">
        <v>60</v>
      </c>
      <c r="AF5318">
        <v>12</v>
      </c>
      <c r="AG5318">
        <v>2</v>
      </c>
      <c r="AH5318">
        <v>1</v>
      </c>
      <c r="AI5318">
        <v>2</v>
      </c>
    </row>
    <row r="5319" spans="1:35" x14ac:dyDescent="0.2">
      <c r="A5319" s="102">
        <v>77</v>
      </c>
      <c r="B5319">
        <v>2379</v>
      </c>
      <c r="C5319" t="s">
        <v>581</v>
      </c>
      <c r="D5319" t="s">
        <v>2942</v>
      </c>
      <c r="E5319">
        <v>3610</v>
      </c>
      <c r="F5319">
        <v>3675</v>
      </c>
      <c r="G5319">
        <v>300</v>
      </c>
      <c r="H5319" t="s">
        <v>2930</v>
      </c>
      <c r="I5319">
        <v>3110</v>
      </c>
      <c r="J5319" t="s">
        <v>682</v>
      </c>
      <c r="K5319" t="s">
        <v>2926</v>
      </c>
      <c r="L5319">
        <v>4900</v>
      </c>
      <c r="M5319">
        <v>4810</v>
      </c>
      <c r="N5319">
        <v>200</v>
      </c>
      <c r="O5319" t="s">
        <v>2927</v>
      </c>
      <c r="P5319">
        <v>0.85887907794564899</v>
      </c>
      <c r="Q5319">
        <v>0.956658609248075</v>
      </c>
      <c r="R5319">
        <v>4.9936315789383401E-2</v>
      </c>
      <c r="S5319">
        <v>0.29537214641051301</v>
      </c>
      <c r="T5319">
        <v>-0.20635578724124601</v>
      </c>
      <c r="U5319">
        <v>0.20635578724124601</v>
      </c>
      <c r="V5319">
        <v>0.42298449865853899</v>
      </c>
      <c r="W5319">
        <v>-2.04</v>
      </c>
      <c r="X5319">
        <v>14.6</v>
      </c>
      <c r="Y5319">
        <v>13580</v>
      </c>
      <c r="Z5319">
        <v>679</v>
      </c>
      <c r="AA5319">
        <v>0.11</v>
      </c>
      <c r="AB5319">
        <v>20</v>
      </c>
      <c r="AC5319">
        <v>11</v>
      </c>
      <c r="AD5319">
        <v>9</v>
      </c>
      <c r="AE5319">
        <v>55</v>
      </c>
      <c r="AF5319">
        <v>11</v>
      </c>
      <c r="AG5319">
        <v>7</v>
      </c>
      <c r="AH5319">
        <v>7</v>
      </c>
      <c r="AI5319">
        <v>6</v>
      </c>
    </row>
    <row r="5320" spans="1:35" x14ac:dyDescent="0.2">
      <c r="A5320" s="102">
        <v>4807</v>
      </c>
      <c r="B5320">
        <v>1605</v>
      </c>
      <c r="C5320" t="s">
        <v>3227</v>
      </c>
      <c r="D5320" t="s">
        <v>3208</v>
      </c>
      <c r="E5320">
        <v>1075.5</v>
      </c>
      <c r="F5320">
        <v>1077.5</v>
      </c>
      <c r="G5320">
        <v>600</v>
      </c>
      <c r="H5320" t="s">
        <v>2930</v>
      </c>
      <c r="I5320">
        <v>6988</v>
      </c>
      <c r="J5320" t="s">
        <v>65</v>
      </c>
      <c r="K5320" t="s">
        <v>2952</v>
      </c>
      <c r="L5320">
        <v>6340</v>
      </c>
      <c r="M5320">
        <v>6310</v>
      </c>
      <c r="N5320">
        <v>100</v>
      </c>
      <c r="O5320" t="s">
        <v>2927</v>
      </c>
      <c r="P5320">
        <v>5.6931355066903402E-2</v>
      </c>
      <c r="Q5320">
        <v>0.85210158810894598</v>
      </c>
      <c r="R5320">
        <v>0.66210415198249295</v>
      </c>
      <c r="S5320">
        <v>8.8256122695437606E-3</v>
      </c>
      <c r="T5320">
        <v>-0.50932109509868095</v>
      </c>
      <c r="U5320">
        <v>0.50932109509868095</v>
      </c>
      <c r="V5320">
        <v>0.67929835091942603</v>
      </c>
      <c r="W5320">
        <v>-2.34</v>
      </c>
      <c r="X5320">
        <v>2.46</v>
      </c>
      <c r="Y5320">
        <v>13547</v>
      </c>
      <c r="Z5320">
        <v>589</v>
      </c>
      <c r="AA5320">
        <v>-0.02</v>
      </c>
      <c r="AB5320">
        <v>23</v>
      </c>
      <c r="AC5320">
        <v>11</v>
      </c>
      <c r="AD5320">
        <v>12</v>
      </c>
      <c r="AE5320">
        <v>47.83</v>
      </c>
      <c r="AF5320">
        <v>11</v>
      </c>
      <c r="AG5320">
        <v>11</v>
      </c>
      <c r="AH5320">
        <v>7</v>
      </c>
      <c r="AI5320">
        <v>5</v>
      </c>
    </row>
    <row r="5321" spans="1:35" x14ac:dyDescent="0.2">
      <c r="A5321" s="102">
        <v>5308</v>
      </c>
      <c r="B5321">
        <v>2914</v>
      </c>
      <c r="C5321" t="s">
        <v>3132</v>
      </c>
      <c r="D5321" t="s">
        <v>2955</v>
      </c>
      <c r="E5321">
        <v>2326</v>
      </c>
      <c r="F5321">
        <v>2301</v>
      </c>
      <c r="G5321">
        <v>400</v>
      </c>
      <c r="H5321" t="s">
        <v>2927</v>
      </c>
      <c r="I5321">
        <v>7167</v>
      </c>
      <c r="J5321" t="s">
        <v>3024</v>
      </c>
      <c r="K5321" t="s">
        <v>2990</v>
      </c>
      <c r="L5321">
        <v>256</v>
      </c>
      <c r="M5321">
        <v>251</v>
      </c>
      <c r="N5321">
        <v>3700</v>
      </c>
      <c r="O5321" t="s">
        <v>2930</v>
      </c>
      <c r="P5321">
        <v>0.87308663811986498</v>
      </c>
      <c r="Q5321">
        <v>0.84501978919696996</v>
      </c>
      <c r="R5321">
        <v>9.8030891927917294E-2</v>
      </c>
      <c r="S5321">
        <v>0.24237402688263801</v>
      </c>
      <c r="T5321">
        <v>0.76976265663536902</v>
      </c>
      <c r="U5321">
        <v>0.76976265663536902</v>
      </c>
      <c r="V5321">
        <v>0.62603015555518704</v>
      </c>
      <c r="W5321">
        <v>2.48</v>
      </c>
      <c r="X5321">
        <v>0.9</v>
      </c>
      <c r="Y5321">
        <v>13525</v>
      </c>
      <c r="Z5321">
        <v>966</v>
      </c>
      <c r="AA5321">
        <v>0.02</v>
      </c>
      <c r="AB5321">
        <v>14</v>
      </c>
      <c r="AC5321">
        <v>7</v>
      </c>
      <c r="AD5321">
        <v>7</v>
      </c>
      <c r="AE5321">
        <v>50</v>
      </c>
      <c r="AF5321">
        <v>12</v>
      </c>
      <c r="AG5321">
        <v>4</v>
      </c>
      <c r="AH5321">
        <v>3</v>
      </c>
      <c r="AI5321">
        <v>7</v>
      </c>
    </row>
    <row r="5322" spans="1:35" x14ac:dyDescent="0.2">
      <c r="A5322" s="102">
        <v>6141</v>
      </c>
      <c r="B5322">
        <v>6971</v>
      </c>
      <c r="C5322" t="s">
        <v>951</v>
      </c>
      <c r="D5322" t="s">
        <v>2932</v>
      </c>
      <c r="E5322">
        <v>7344</v>
      </c>
      <c r="F5322">
        <v>7328</v>
      </c>
      <c r="G5322">
        <v>100</v>
      </c>
      <c r="H5322" t="s">
        <v>2930</v>
      </c>
      <c r="I5322">
        <v>9759</v>
      </c>
      <c r="J5322" t="s">
        <v>580</v>
      </c>
      <c r="K5322" t="s">
        <v>2929</v>
      </c>
      <c r="L5322">
        <v>1843</v>
      </c>
      <c r="M5322">
        <v>1871</v>
      </c>
      <c r="N5322">
        <v>400</v>
      </c>
      <c r="O5322" t="s">
        <v>2927</v>
      </c>
      <c r="P5322">
        <v>0.174886959322227</v>
      </c>
      <c r="Q5322">
        <v>0.83403232849231301</v>
      </c>
      <c r="R5322">
        <v>0.70667024075493501</v>
      </c>
      <c r="S5322">
        <v>0.111520099928525</v>
      </c>
      <c r="T5322">
        <v>-1.6789943513994601</v>
      </c>
      <c r="U5322">
        <v>1.6789943513994601</v>
      </c>
      <c r="V5322">
        <v>1.17418239227592</v>
      </c>
      <c r="W5322">
        <v>-6.8</v>
      </c>
      <c r="X5322">
        <v>2.13</v>
      </c>
      <c r="Y5322">
        <v>13523</v>
      </c>
      <c r="Z5322">
        <v>1127</v>
      </c>
      <c r="AA5322">
        <v>0.18</v>
      </c>
      <c r="AB5322">
        <v>12</v>
      </c>
      <c r="AC5322">
        <v>6</v>
      </c>
      <c r="AD5322">
        <v>6</v>
      </c>
      <c r="AE5322">
        <v>50</v>
      </c>
      <c r="AF5322">
        <v>15</v>
      </c>
      <c r="AG5322">
        <v>3</v>
      </c>
      <c r="AH5322">
        <v>1</v>
      </c>
      <c r="AI5322">
        <v>8</v>
      </c>
    </row>
    <row r="5323" spans="1:35" x14ac:dyDescent="0.2">
      <c r="A5323" s="102">
        <v>7693</v>
      </c>
      <c r="B5323">
        <v>1332</v>
      </c>
      <c r="C5323" t="s">
        <v>3655</v>
      </c>
      <c r="D5323" t="s">
        <v>3097</v>
      </c>
      <c r="E5323">
        <v>613</v>
      </c>
      <c r="F5323">
        <v>609</v>
      </c>
      <c r="G5323">
        <v>1600</v>
      </c>
      <c r="H5323" t="s">
        <v>2927</v>
      </c>
      <c r="I5323">
        <v>9474</v>
      </c>
      <c r="J5323" t="s">
        <v>3209</v>
      </c>
      <c r="K5323" t="s">
        <v>2929</v>
      </c>
      <c r="L5323">
        <v>1585</v>
      </c>
      <c r="M5323">
        <v>1584</v>
      </c>
      <c r="N5323">
        <v>600</v>
      </c>
      <c r="O5323" t="s">
        <v>2930</v>
      </c>
      <c r="P5323">
        <v>0.75225623744977299</v>
      </c>
      <c r="Q5323">
        <v>0.81344349671291205</v>
      </c>
      <c r="R5323">
        <v>1.1242297708676399E-3</v>
      </c>
      <c r="S5323">
        <v>0.21536579070655101</v>
      </c>
      <c r="T5323">
        <v>1.76778418527063</v>
      </c>
      <c r="U5323">
        <v>1.76778418527063</v>
      </c>
      <c r="V5323">
        <v>2.1271711606897501</v>
      </c>
      <c r="W5323">
        <v>10.23</v>
      </c>
      <c r="X5323">
        <v>2.5299999999999998</v>
      </c>
      <c r="Y5323">
        <v>13467</v>
      </c>
      <c r="Z5323">
        <v>673</v>
      </c>
      <c r="AA5323">
        <v>-0.03</v>
      </c>
      <c r="AB5323">
        <v>20</v>
      </c>
      <c r="AC5323">
        <v>10</v>
      </c>
      <c r="AD5323">
        <v>10</v>
      </c>
      <c r="AE5323">
        <v>50</v>
      </c>
      <c r="AF5323">
        <v>10</v>
      </c>
      <c r="AG5323">
        <v>8</v>
      </c>
      <c r="AH5323">
        <v>8</v>
      </c>
      <c r="AI5323">
        <v>4</v>
      </c>
    </row>
    <row r="5324" spans="1:35" x14ac:dyDescent="0.2">
      <c r="A5324" s="102">
        <v>6329</v>
      </c>
      <c r="B5324">
        <v>5471</v>
      </c>
      <c r="C5324" t="s">
        <v>3216</v>
      </c>
      <c r="D5324" t="s">
        <v>2988</v>
      </c>
      <c r="E5324">
        <v>4560</v>
      </c>
      <c r="F5324">
        <v>4520</v>
      </c>
      <c r="G5324">
        <v>200</v>
      </c>
      <c r="H5324" t="s">
        <v>2927</v>
      </c>
      <c r="I5324">
        <v>9107</v>
      </c>
      <c r="J5324" t="s">
        <v>3237</v>
      </c>
      <c r="K5324" t="s">
        <v>3238</v>
      </c>
      <c r="L5324">
        <v>1499</v>
      </c>
      <c r="M5324">
        <v>1502</v>
      </c>
      <c r="N5324">
        <v>600</v>
      </c>
      <c r="O5324" t="s">
        <v>2930</v>
      </c>
      <c r="P5324">
        <v>0.85060953208583701</v>
      </c>
      <c r="Q5324">
        <v>0.83162022534902702</v>
      </c>
      <c r="R5324">
        <v>0.77563678443678497</v>
      </c>
      <c r="S5324">
        <v>0.29505525865767201</v>
      </c>
      <c r="T5324">
        <v>1.573801205399</v>
      </c>
      <c r="U5324">
        <v>1.573801205399</v>
      </c>
      <c r="V5324">
        <v>1.5652470141941399</v>
      </c>
      <c r="W5324">
        <v>7.44</v>
      </c>
      <c r="X5324">
        <v>0.31</v>
      </c>
      <c r="Y5324">
        <v>13386</v>
      </c>
      <c r="Z5324">
        <v>956</v>
      </c>
      <c r="AA5324">
        <v>0.15</v>
      </c>
      <c r="AB5324">
        <v>14</v>
      </c>
      <c r="AC5324">
        <v>7</v>
      </c>
      <c r="AD5324">
        <v>7</v>
      </c>
      <c r="AE5324">
        <v>50</v>
      </c>
      <c r="AF5324">
        <v>10</v>
      </c>
      <c r="AG5324">
        <v>6</v>
      </c>
      <c r="AH5324">
        <v>6</v>
      </c>
      <c r="AI5324">
        <v>2</v>
      </c>
    </row>
    <row r="5325" spans="1:35" x14ac:dyDescent="0.2">
      <c r="A5325" s="102">
        <v>6819</v>
      </c>
      <c r="B5325">
        <v>5334</v>
      </c>
      <c r="C5325" t="s">
        <v>3243</v>
      </c>
      <c r="D5325" t="s">
        <v>2926</v>
      </c>
      <c r="E5325">
        <v>1963</v>
      </c>
      <c r="F5325">
        <v>1967</v>
      </c>
      <c r="G5325">
        <v>500</v>
      </c>
      <c r="H5325" t="s">
        <v>2930</v>
      </c>
      <c r="I5325">
        <v>5463</v>
      </c>
      <c r="J5325" t="s">
        <v>67</v>
      </c>
      <c r="K5325" t="s">
        <v>2988</v>
      </c>
      <c r="L5325">
        <v>3180</v>
      </c>
      <c r="M5325">
        <v>3170</v>
      </c>
      <c r="N5325">
        <v>300</v>
      </c>
      <c r="O5325" t="s">
        <v>2927</v>
      </c>
      <c r="P5325">
        <v>0.48531089763108398</v>
      </c>
      <c r="Q5325">
        <v>0.82523992554594905</v>
      </c>
      <c r="R5325">
        <v>0.40002211120958697</v>
      </c>
      <c r="S5325">
        <v>3.2867559816265302E-3</v>
      </c>
      <c r="T5325">
        <v>-2.2430698561150502</v>
      </c>
      <c r="U5325">
        <v>2.2430698561150502</v>
      </c>
      <c r="V5325">
        <v>2.1412818172918202</v>
      </c>
      <c r="W5325">
        <v>-11.59</v>
      </c>
      <c r="X5325">
        <v>3.42</v>
      </c>
      <c r="Y5325">
        <v>13307</v>
      </c>
      <c r="Z5325">
        <v>950</v>
      </c>
      <c r="AA5325">
        <v>0.12</v>
      </c>
      <c r="AB5325">
        <v>14</v>
      </c>
      <c r="AC5325">
        <v>8</v>
      </c>
      <c r="AD5325">
        <v>6</v>
      </c>
      <c r="AE5325">
        <v>57.14</v>
      </c>
      <c r="AF5325">
        <v>13</v>
      </c>
      <c r="AG5325">
        <v>5</v>
      </c>
      <c r="AH5325">
        <v>3</v>
      </c>
      <c r="AI5325">
        <v>6</v>
      </c>
    </row>
    <row r="5326" spans="1:35" x14ac:dyDescent="0.2">
      <c r="A5326" s="102">
        <v>8122</v>
      </c>
      <c r="B5326">
        <v>2801</v>
      </c>
      <c r="C5326" t="s">
        <v>751</v>
      </c>
      <c r="D5326" t="s">
        <v>2955</v>
      </c>
      <c r="E5326">
        <v>5800</v>
      </c>
      <c r="F5326">
        <v>5710</v>
      </c>
      <c r="G5326">
        <v>100</v>
      </c>
      <c r="H5326" t="s">
        <v>2927</v>
      </c>
      <c r="I5326">
        <v>4204</v>
      </c>
      <c r="J5326" t="s">
        <v>230</v>
      </c>
      <c r="K5326" t="s">
        <v>2952</v>
      </c>
      <c r="L5326">
        <v>1900</v>
      </c>
      <c r="M5326">
        <v>1874</v>
      </c>
      <c r="N5326">
        <v>300</v>
      </c>
      <c r="O5326" t="s">
        <v>2930</v>
      </c>
      <c r="P5326">
        <v>5.0248279348802397E-2</v>
      </c>
      <c r="Q5326">
        <v>0.80797856544545998</v>
      </c>
      <c r="R5326">
        <v>2.02640681432299E-2</v>
      </c>
      <c r="S5326">
        <v>1.42172772215688E-2</v>
      </c>
      <c r="T5326">
        <v>2.08349374738158</v>
      </c>
      <c r="U5326">
        <v>2.08349374738158</v>
      </c>
      <c r="V5326">
        <v>2.2806678040623001</v>
      </c>
      <c r="W5326">
        <v>5.73</v>
      </c>
      <c r="X5326">
        <v>1.54</v>
      </c>
      <c r="Y5326">
        <v>13298</v>
      </c>
      <c r="Z5326">
        <v>604</v>
      </c>
      <c r="AA5326">
        <v>0.1</v>
      </c>
      <c r="AB5326">
        <v>22</v>
      </c>
      <c r="AC5326">
        <v>12</v>
      </c>
      <c r="AD5326">
        <v>10</v>
      </c>
      <c r="AE5326">
        <v>54.55</v>
      </c>
      <c r="AF5326">
        <v>11</v>
      </c>
      <c r="AG5326">
        <v>6</v>
      </c>
      <c r="AH5326">
        <v>7</v>
      </c>
      <c r="AI5326">
        <v>9</v>
      </c>
    </row>
    <row r="5327" spans="1:35" x14ac:dyDescent="0.2">
      <c r="A5327" s="102">
        <v>3153</v>
      </c>
      <c r="B5327">
        <v>1414</v>
      </c>
      <c r="C5327" t="s">
        <v>3175</v>
      </c>
      <c r="D5327" t="s">
        <v>2937</v>
      </c>
      <c r="E5327">
        <v>4640</v>
      </c>
      <c r="F5327">
        <v>4655</v>
      </c>
      <c r="G5327">
        <v>200</v>
      </c>
      <c r="H5327" t="s">
        <v>2927</v>
      </c>
      <c r="I5327">
        <v>9706</v>
      </c>
      <c r="J5327" t="s">
        <v>3103</v>
      </c>
      <c r="K5327" t="s">
        <v>2949</v>
      </c>
      <c r="L5327">
        <v>5630</v>
      </c>
      <c r="M5327">
        <v>5500</v>
      </c>
      <c r="N5327">
        <v>200</v>
      </c>
      <c r="O5327" t="s">
        <v>2930</v>
      </c>
      <c r="P5327">
        <v>0.17503353426996199</v>
      </c>
      <c r="Q5327">
        <v>0.87737059953878804</v>
      </c>
      <c r="R5327">
        <v>0.82671472743991403</v>
      </c>
      <c r="S5327">
        <v>6.4500547195524602E-2</v>
      </c>
      <c r="T5327">
        <v>1.24172688131939</v>
      </c>
      <c r="U5327">
        <v>1.24172688131939</v>
      </c>
      <c r="V5327">
        <v>0.607282089075592</v>
      </c>
      <c r="W5327">
        <v>6.53</v>
      </c>
      <c r="X5327">
        <v>15.36</v>
      </c>
      <c r="Y5327">
        <v>13207</v>
      </c>
      <c r="Z5327">
        <v>1321</v>
      </c>
      <c r="AA5327">
        <v>0.05</v>
      </c>
      <c r="AB5327">
        <v>10</v>
      </c>
      <c r="AC5327">
        <v>4</v>
      </c>
      <c r="AD5327">
        <v>6</v>
      </c>
      <c r="AE5327">
        <v>40</v>
      </c>
      <c r="AF5327">
        <v>14</v>
      </c>
      <c r="AG5327">
        <v>3</v>
      </c>
      <c r="AH5327">
        <v>2</v>
      </c>
      <c r="AI5327">
        <v>5</v>
      </c>
    </row>
    <row r="5328" spans="1:35" x14ac:dyDescent="0.2">
      <c r="A5328" s="102">
        <v>7817</v>
      </c>
      <c r="B5328">
        <v>1802</v>
      </c>
      <c r="C5328" t="s">
        <v>3204</v>
      </c>
      <c r="D5328" t="s">
        <v>2937</v>
      </c>
      <c r="E5328">
        <v>1275</v>
      </c>
      <c r="F5328">
        <v>1266</v>
      </c>
      <c r="G5328">
        <v>800</v>
      </c>
      <c r="H5328" t="s">
        <v>2930</v>
      </c>
      <c r="I5328">
        <v>4689</v>
      </c>
      <c r="J5328" t="s">
        <v>3173</v>
      </c>
      <c r="K5328" t="s">
        <v>2929</v>
      </c>
      <c r="L5328">
        <v>451</v>
      </c>
      <c r="M5328">
        <v>437</v>
      </c>
      <c r="N5328">
        <v>2300</v>
      </c>
      <c r="O5328" t="s">
        <v>2927</v>
      </c>
      <c r="P5328">
        <v>0.48921860624036101</v>
      </c>
      <c r="Q5328">
        <v>0.81175782750650105</v>
      </c>
      <c r="R5328">
        <v>0.39145024053323502</v>
      </c>
      <c r="S5328">
        <v>0.247708651833351</v>
      </c>
      <c r="T5328">
        <v>-0.296602220582316</v>
      </c>
      <c r="U5328">
        <v>0.296602220582316</v>
      </c>
      <c r="V5328">
        <v>0.487387081720773</v>
      </c>
      <c r="W5328">
        <v>-2.52</v>
      </c>
      <c r="X5328">
        <v>0.76</v>
      </c>
      <c r="Y5328">
        <v>13189</v>
      </c>
      <c r="Z5328">
        <v>600</v>
      </c>
      <c r="AA5328">
        <v>0.05</v>
      </c>
      <c r="AB5328">
        <v>22</v>
      </c>
      <c r="AC5328">
        <v>13</v>
      </c>
      <c r="AD5328">
        <v>9</v>
      </c>
      <c r="AE5328">
        <v>59.09</v>
      </c>
      <c r="AF5328">
        <v>10</v>
      </c>
      <c r="AG5328">
        <v>10</v>
      </c>
      <c r="AH5328">
        <v>9</v>
      </c>
      <c r="AI5328">
        <v>3</v>
      </c>
    </row>
    <row r="5329" spans="1:35" x14ac:dyDescent="0.2">
      <c r="A5329" s="102">
        <v>1236</v>
      </c>
      <c r="B5329">
        <v>3387</v>
      </c>
      <c r="C5329" t="s">
        <v>785</v>
      </c>
      <c r="D5329" t="s">
        <v>2953</v>
      </c>
      <c r="E5329">
        <v>2387</v>
      </c>
      <c r="F5329">
        <v>2359</v>
      </c>
      <c r="G5329">
        <v>400</v>
      </c>
      <c r="H5329" t="s">
        <v>2927</v>
      </c>
      <c r="I5329">
        <v>8585</v>
      </c>
      <c r="J5329" t="s">
        <v>3703</v>
      </c>
      <c r="K5329" t="s">
        <v>2933</v>
      </c>
      <c r="L5329">
        <v>165</v>
      </c>
      <c r="M5329">
        <v>165</v>
      </c>
      <c r="N5329">
        <v>5700</v>
      </c>
      <c r="O5329" t="s">
        <v>2930</v>
      </c>
      <c r="P5329">
        <v>0.74501584773236895</v>
      </c>
      <c r="Q5329">
        <v>0.91050327252640095</v>
      </c>
      <c r="R5329">
        <v>6.6543934387590695E-2</v>
      </c>
      <c r="S5329">
        <v>3.74454412151701E-2</v>
      </c>
      <c r="T5329">
        <v>2.2786580758985302</v>
      </c>
      <c r="U5329">
        <v>2.2786580758985302</v>
      </c>
      <c r="V5329">
        <v>2.5089155826013099</v>
      </c>
      <c r="W5329">
        <v>15.06</v>
      </c>
      <c r="X5329">
        <v>0.33</v>
      </c>
      <c r="Y5329">
        <v>13173</v>
      </c>
      <c r="Z5329">
        <v>573</v>
      </c>
      <c r="AA5329">
        <v>7.0000000000000007E-2</v>
      </c>
      <c r="AB5329">
        <v>23</v>
      </c>
      <c r="AC5329">
        <v>10</v>
      </c>
      <c r="AD5329">
        <v>13</v>
      </c>
      <c r="AE5329">
        <v>43.48</v>
      </c>
      <c r="AF5329">
        <v>13</v>
      </c>
      <c r="AG5329">
        <v>7</v>
      </c>
      <c r="AH5329">
        <v>6</v>
      </c>
      <c r="AI5329">
        <v>10</v>
      </c>
    </row>
    <row r="5330" spans="1:35" x14ac:dyDescent="0.2">
      <c r="A5330" s="102">
        <v>4402</v>
      </c>
      <c r="B5330">
        <v>3003</v>
      </c>
      <c r="C5330" t="s">
        <v>691</v>
      </c>
      <c r="D5330" t="s">
        <v>2949</v>
      </c>
      <c r="E5330">
        <v>1355</v>
      </c>
      <c r="F5330">
        <v>1364</v>
      </c>
      <c r="G5330">
        <v>800</v>
      </c>
      <c r="H5330" t="s">
        <v>2927</v>
      </c>
      <c r="I5330">
        <v>3436</v>
      </c>
      <c r="J5330" t="s">
        <v>3256</v>
      </c>
      <c r="K5330" t="s">
        <v>3194</v>
      </c>
      <c r="L5330">
        <v>1768</v>
      </c>
      <c r="M5330">
        <v>1768</v>
      </c>
      <c r="N5330">
        <v>600</v>
      </c>
      <c r="O5330" t="s">
        <v>2930</v>
      </c>
      <c r="P5330">
        <v>0.57098890197037999</v>
      </c>
      <c r="Q5330">
        <v>0.85770216234480101</v>
      </c>
      <c r="R5330">
        <v>0.86519552800104704</v>
      </c>
      <c r="S5330">
        <v>0.13356601998140299</v>
      </c>
      <c r="T5330">
        <v>1.49059800690661</v>
      </c>
      <c r="U5330">
        <v>1.49059800690661</v>
      </c>
      <c r="V5330">
        <v>1.3907463177127499</v>
      </c>
      <c r="W5330">
        <v>8.43</v>
      </c>
      <c r="X5330">
        <v>2.87</v>
      </c>
      <c r="Y5330">
        <v>13130</v>
      </c>
      <c r="Z5330">
        <v>525</v>
      </c>
      <c r="AA5330">
        <v>-0.03</v>
      </c>
      <c r="AB5330">
        <v>25</v>
      </c>
      <c r="AC5330">
        <v>12</v>
      </c>
      <c r="AD5330">
        <v>13</v>
      </c>
      <c r="AE5330">
        <v>48</v>
      </c>
      <c r="AF5330">
        <v>8</v>
      </c>
      <c r="AG5330">
        <v>12</v>
      </c>
      <c r="AH5330">
        <v>11</v>
      </c>
      <c r="AI5330">
        <v>2</v>
      </c>
    </row>
    <row r="5331" spans="1:35" x14ac:dyDescent="0.2">
      <c r="A5331" s="102">
        <v>8174</v>
      </c>
      <c r="B5331">
        <v>1833</v>
      </c>
      <c r="C5331" t="s">
        <v>3701</v>
      </c>
      <c r="D5331" t="s">
        <v>2937</v>
      </c>
      <c r="E5331">
        <v>2880</v>
      </c>
      <c r="F5331">
        <v>2904</v>
      </c>
      <c r="G5331">
        <v>300</v>
      </c>
      <c r="H5331" t="s">
        <v>2927</v>
      </c>
      <c r="I5331">
        <v>2427</v>
      </c>
      <c r="J5331" t="s">
        <v>3268</v>
      </c>
      <c r="K5331" t="s">
        <v>2942</v>
      </c>
      <c r="L5331">
        <v>980</v>
      </c>
      <c r="M5331">
        <v>995</v>
      </c>
      <c r="N5331">
        <v>900</v>
      </c>
      <c r="O5331" t="s">
        <v>2930</v>
      </c>
      <c r="P5331">
        <v>0.56949546634372905</v>
      </c>
      <c r="Q5331">
        <v>0.80733858231411504</v>
      </c>
      <c r="R5331">
        <v>0.78977755277850603</v>
      </c>
      <c r="S5331">
        <v>0.27075702088668402</v>
      </c>
      <c r="T5331">
        <v>2.1139148089991999</v>
      </c>
      <c r="U5331">
        <v>2.1139148089991999</v>
      </c>
      <c r="V5331">
        <v>1.0688251796080399</v>
      </c>
      <c r="W5331">
        <v>9.44</v>
      </c>
      <c r="X5331">
        <v>2.79</v>
      </c>
      <c r="Y5331">
        <v>13070</v>
      </c>
      <c r="Z5331">
        <v>622</v>
      </c>
      <c r="AA5331">
        <v>0.05</v>
      </c>
      <c r="AB5331">
        <v>21</v>
      </c>
      <c r="AC5331">
        <v>10</v>
      </c>
      <c r="AD5331">
        <v>11</v>
      </c>
      <c r="AE5331">
        <v>47.62</v>
      </c>
      <c r="AF5331">
        <v>7</v>
      </c>
      <c r="AG5331">
        <v>9</v>
      </c>
      <c r="AH5331">
        <v>10</v>
      </c>
      <c r="AI5331">
        <v>2</v>
      </c>
    </row>
    <row r="5332" spans="1:35" x14ac:dyDescent="0.2">
      <c r="A5332" s="102">
        <v>2525</v>
      </c>
      <c r="B5332">
        <v>8572</v>
      </c>
      <c r="C5332" t="s">
        <v>2895</v>
      </c>
      <c r="D5332" t="s">
        <v>2933</v>
      </c>
      <c r="E5332">
        <v>527</v>
      </c>
      <c r="F5332">
        <v>527</v>
      </c>
      <c r="G5332">
        <v>1800</v>
      </c>
      <c r="H5332" t="s">
        <v>2927</v>
      </c>
      <c r="I5332">
        <v>9437</v>
      </c>
      <c r="J5332" t="s">
        <v>582</v>
      </c>
      <c r="K5332" t="s">
        <v>2929</v>
      </c>
      <c r="L5332">
        <v>3155</v>
      </c>
      <c r="M5332">
        <v>3136</v>
      </c>
      <c r="N5332">
        <v>300</v>
      </c>
      <c r="O5332" t="s">
        <v>2930</v>
      </c>
      <c r="P5332">
        <v>0.86461811371658004</v>
      </c>
      <c r="Q5332">
        <v>0.88740894173469398</v>
      </c>
      <c r="R5332">
        <v>0.10833793775110601</v>
      </c>
      <c r="S5332">
        <v>0.33109319597589298</v>
      </c>
      <c r="T5332">
        <v>1.2534655022562</v>
      </c>
      <c r="U5332">
        <v>1.2534655022562</v>
      </c>
      <c r="V5332">
        <v>1.16401706926865</v>
      </c>
      <c r="W5332">
        <v>6.4</v>
      </c>
      <c r="X5332">
        <v>0.83</v>
      </c>
      <c r="Y5332">
        <v>13032</v>
      </c>
      <c r="Z5332">
        <v>931</v>
      </c>
      <c r="AA5332">
        <v>-0.02</v>
      </c>
      <c r="AB5332">
        <v>14</v>
      </c>
      <c r="AC5332">
        <v>6</v>
      </c>
      <c r="AD5332">
        <v>8</v>
      </c>
      <c r="AE5332">
        <v>42.86</v>
      </c>
      <c r="AF5332">
        <v>15</v>
      </c>
      <c r="AG5332">
        <v>4</v>
      </c>
      <c r="AH5332">
        <v>1</v>
      </c>
      <c r="AI5332">
        <v>9</v>
      </c>
    </row>
    <row r="5333" spans="1:35" x14ac:dyDescent="0.2">
      <c r="A5333" s="102">
        <v>7395</v>
      </c>
      <c r="B5333">
        <v>7201</v>
      </c>
      <c r="C5333" t="s">
        <v>2972</v>
      </c>
      <c r="D5333" t="s">
        <v>2945</v>
      </c>
      <c r="E5333">
        <v>604</v>
      </c>
      <c r="F5333">
        <v>596.1</v>
      </c>
      <c r="G5333">
        <v>1600</v>
      </c>
      <c r="H5333" t="s">
        <v>2930</v>
      </c>
      <c r="I5333">
        <v>9531</v>
      </c>
      <c r="J5333" t="s">
        <v>3198</v>
      </c>
      <c r="K5333" t="s">
        <v>2992</v>
      </c>
      <c r="L5333">
        <v>2439.5</v>
      </c>
      <c r="M5333">
        <v>2456.5</v>
      </c>
      <c r="N5333">
        <v>400</v>
      </c>
      <c r="O5333" t="s">
        <v>2927</v>
      </c>
      <c r="P5333">
        <v>0.70220354962599096</v>
      </c>
      <c r="Q5333">
        <v>0.81752241566713701</v>
      </c>
      <c r="R5333">
        <v>0.96682698198009098</v>
      </c>
      <c r="S5333">
        <v>0.32000961139408501</v>
      </c>
      <c r="T5333">
        <v>-1.02998017934071</v>
      </c>
      <c r="U5333">
        <v>1.02998017934071</v>
      </c>
      <c r="V5333">
        <v>0.58180146433685698</v>
      </c>
      <c r="W5333">
        <v>-4.0199999999999996</v>
      </c>
      <c r="X5333">
        <v>2.94</v>
      </c>
      <c r="Y5333">
        <v>13010</v>
      </c>
      <c r="Z5333">
        <v>765</v>
      </c>
      <c r="AA5333">
        <v>0.08</v>
      </c>
      <c r="AB5333">
        <v>17</v>
      </c>
      <c r="AC5333">
        <v>8</v>
      </c>
      <c r="AD5333">
        <v>9</v>
      </c>
      <c r="AE5333">
        <v>47.06</v>
      </c>
      <c r="AF5333">
        <v>12</v>
      </c>
      <c r="AG5333">
        <v>6</v>
      </c>
      <c r="AH5333">
        <v>3</v>
      </c>
      <c r="AI5333">
        <v>8</v>
      </c>
    </row>
    <row r="5334" spans="1:35" x14ac:dyDescent="0.2">
      <c r="A5334" s="102">
        <v>5874</v>
      </c>
      <c r="B5334">
        <v>4523</v>
      </c>
      <c r="C5334" t="s">
        <v>3185</v>
      </c>
      <c r="D5334" t="s">
        <v>2950</v>
      </c>
      <c r="E5334">
        <v>9328</v>
      </c>
      <c r="F5334">
        <v>9350</v>
      </c>
      <c r="G5334">
        <v>100</v>
      </c>
      <c r="H5334" t="s">
        <v>2927</v>
      </c>
      <c r="I5334">
        <v>4530</v>
      </c>
      <c r="J5334" t="s">
        <v>1269</v>
      </c>
      <c r="K5334" t="s">
        <v>2950</v>
      </c>
      <c r="L5334">
        <v>5860</v>
      </c>
      <c r="M5334">
        <v>5830</v>
      </c>
      <c r="N5334">
        <v>200</v>
      </c>
      <c r="O5334" t="s">
        <v>2930</v>
      </c>
      <c r="P5334">
        <v>0.66829475372120395</v>
      </c>
      <c r="Q5334">
        <v>0.83765800820612302</v>
      </c>
      <c r="R5334">
        <v>0.114920860939181</v>
      </c>
      <c r="S5334">
        <v>5.5740796192307103E-2</v>
      </c>
      <c r="T5334">
        <v>1.2956859206867399</v>
      </c>
      <c r="U5334">
        <v>1.2956859206867399</v>
      </c>
      <c r="V5334">
        <v>1.25066085100401</v>
      </c>
      <c r="W5334">
        <v>8.11</v>
      </c>
      <c r="X5334">
        <v>24.71</v>
      </c>
      <c r="Y5334">
        <v>12884</v>
      </c>
      <c r="Z5334">
        <v>2577</v>
      </c>
      <c r="AA5334">
        <v>-0.26</v>
      </c>
      <c r="AB5334">
        <v>5</v>
      </c>
      <c r="AC5334">
        <v>3</v>
      </c>
      <c r="AD5334">
        <v>2</v>
      </c>
      <c r="AE5334">
        <v>60</v>
      </c>
      <c r="AF5334">
        <v>15</v>
      </c>
      <c r="AG5334">
        <v>1</v>
      </c>
      <c r="AH5334">
        <v>1</v>
      </c>
      <c r="AI5334">
        <v>3</v>
      </c>
    </row>
    <row r="5335" spans="1:35" x14ac:dyDescent="0.2">
      <c r="A5335" s="102">
        <v>7007</v>
      </c>
      <c r="B5335">
        <v>3116</v>
      </c>
      <c r="C5335" t="s">
        <v>3184</v>
      </c>
      <c r="D5335" t="s">
        <v>2945</v>
      </c>
      <c r="E5335">
        <v>1714</v>
      </c>
      <c r="F5335">
        <v>1681</v>
      </c>
      <c r="G5335">
        <v>600</v>
      </c>
      <c r="H5335" t="s">
        <v>2927</v>
      </c>
      <c r="I5335">
        <v>6472</v>
      </c>
      <c r="J5335" t="s">
        <v>63</v>
      </c>
      <c r="K5335" t="s">
        <v>2940</v>
      </c>
      <c r="L5335">
        <v>302</v>
      </c>
      <c r="M5335">
        <v>299</v>
      </c>
      <c r="N5335">
        <v>3400</v>
      </c>
      <c r="O5335" t="s">
        <v>2930</v>
      </c>
      <c r="P5335">
        <v>0.69954828376813305</v>
      </c>
      <c r="Q5335">
        <v>0.82268107104564403</v>
      </c>
      <c r="R5335">
        <v>0.35140726321112897</v>
      </c>
      <c r="S5335">
        <v>0.19427213343549901</v>
      </c>
      <c r="T5335">
        <v>2.21473902629499</v>
      </c>
      <c r="U5335">
        <v>2.21473902629499</v>
      </c>
      <c r="V5335">
        <v>2.3820073225422398</v>
      </c>
      <c r="W5335">
        <v>10.32</v>
      </c>
      <c r="X5335">
        <v>0.79</v>
      </c>
      <c r="Y5335">
        <v>12785</v>
      </c>
      <c r="Z5335">
        <v>752</v>
      </c>
      <c r="AA5335">
        <v>0.05</v>
      </c>
      <c r="AB5335">
        <v>17</v>
      </c>
      <c r="AC5335">
        <v>10</v>
      </c>
      <c r="AD5335">
        <v>7</v>
      </c>
      <c r="AE5335">
        <v>58.82</v>
      </c>
      <c r="AF5335">
        <v>13</v>
      </c>
      <c r="AG5335">
        <v>7</v>
      </c>
      <c r="AH5335">
        <v>5</v>
      </c>
      <c r="AI5335">
        <v>5</v>
      </c>
    </row>
    <row r="5336" spans="1:35" x14ac:dyDescent="0.2">
      <c r="A5336" s="102">
        <v>6953</v>
      </c>
      <c r="B5336">
        <v>5334</v>
      </c>
      <c r="C5336" t="s">
        <v>3243</v>
      </c>
      <c r="D5336" t="s">
        <v>2926</v>
      </c>
      <c r="E5336">
        <v>1963</v>
      </c>
      <c r="F5336">
        <v>1967</v>
      </c>
      <c r="G5336">
        <v>500</v>
      </c>
      <c r="H5336" t="s">
        <v>2927</v>
      </c>
      <c r="I5336">
        <v>7453</v>
      </c>
      <c r="J5336" t="s">
        <v>54</v>
      </c>
      <c r="K5336" t="s">
        <v>2953</v>
      </c>
      <c r="L5336">
        <v>1892</v>
      </c>
      <c r="M5336">
        <v>1872</v>
      </c>
      <c r="N5336">
        <v>500</v>
      </c>
      <c r="O5336" t="s">
        <v>2930</v>
      </c>
      <c r="P5336">
        <v>0.82208545330833604</v>
      </c>
      <c r="Q5336">
        <v>0.823230540330953</v>
      </c>
      <c r="R5336">
        <v>0.51846911781096106</v>
      </c>
      <c r="S5336">
        <v>5.5962392273902395E-4</v>
      </c>
      <c r="T5336">
        <v>1.7969671255172499</v>
      </c>
      <c r="U5336">
        <v>1.7969671255172499</v>
      </c>
      <c r="V5336">
        <v>1.78703897925508</v>
      </c>
      <c r="W5336">
        <v>12.75</v>
      </c>
      <c r="X5336">
        <v>4.83</v>
      </c>
      <c r="Y5336">
        <v>12741</v>
      </c>
      <c r="Z5336">
        <v>1062</v>
      </c>
      <c r="AA5336">
        <v>0.03</v>
      </c>
      <c r="AB5336">
        <v>12</v>
      </c>
      <c r="AC5336">
        <v>6</v>
      </c>
      <c r="AD5336">
        <v>6</v>
      </c>
      <c r="AE5336">
        <v>50</v>
      </c>
      <c r="AF5336">
        <v>8</v>
      </c>
      <c r="AG5336">
        <v>6</v>
      </c>
      <c r="AH5336">
        <v>4</v>
      </c>
      <c r="AI5336">
        <v>2</v>
      </c>
    </row>
    <row r="5337" spans="1:35" x14ac:dyDescent="0.2">
      <c r="A5337" s="102">
        <v>8537</v>
      </c>
      <c r="B5337">
        <v>6701</v>
      </c>
      <c r="C5337" t="s">
        <v>3181</v>
      </c>
      <c r="D5337" t="s">
        <v>2932</v>
      </c>
      <c r="E5337">
        <v>5010</v>
      </c>
      <c r="F5337">
        <v>5010</v>
      </c>
      <c r="G5337">
        <v>200</v>
      </c>
      <c r="H5337" t="s">
        <v>2927</v>
      </c>
      <c r="I5337">
        <v>9434</v>
      </c>
      <c r="J5337" t="s">
        <v>3724</v>
      </c>
      <c r="K5337" t="s">
        <v>2929</v>
      </c>
      <c r="L5337">
        <v>1505</v>
      </c>
      <c r="M5337">
        <v>1516</v>
      </c>
      <c r="N5337">
        <v>700</v>
      </c>
      <c r="O5337" t="s">
        <v>2930</v>
      </c>
      <c r="P5337">
        <v>0.15808148522722701</v>
      </c>
      <c r="Q5337">
        <v>0.80268873496119497</v>
      </c>
      <c r="R5337">
        <v>0.895531684209532</v>
      </c>
      <c r="S5337">
        <v>2.9520104864195498E-2</v>
      </c>
      <c r="T5337">
        <v>0.99895309766129503</v>
      </c>
      <c r="U5337">
        <v>0.99895309766129503</v>
      </c>
      <c r="V5337">
        <v>1.2137910376582699</v>
      </c>
      <c r="W5337">
        <v>5.38</v>
      </c>
      <c r="X5337">
        <v>5.91</v>
      </c>
      <c r="Y5337">
        <v>12692</v>
      </c>
      <c r="Z5337">
        <v>3173</v>
      </c>
      <c r="AA5337">
        <v>0.19</v>
      </c>
      <c r="AB5337">
        <v>4</v>
      </c>
      <c r="AC5337">
        <v>2</v>
      </c>
      <c r="AD5337">
        <v>2</v>
      </c>
      <c r="AE5337">
        <v>50</v>
      </c>
      <c r="AF5337">
        <v>13</v>
      </c>
      <c r="AG5337">
        <v>2</v>
      </c>
      <c r="AH5337">
        <v>1</v>
      </c>
      <c r="AI5337">
        <v>1</v>
      </c>
    </row>
    <row r="5338" spans="1:35" x14ac:dyDescent="0.2">
      <c r="A5338" s="102">
        <v>6031</v>
      </c>
      <c r="B5338">
        <v>4689</v>
      </c>
      <c r="C5338" t="s">
        <v>3173</v>
      </c>
      <c r="D5338" t="s">
        <v>2929</v>
      </c>
      <c r="E5338">
        <v>451</v>
      </c>
      <c r="F5338">
        <v>437</v>
      </c>
      <c r="G5338">
        <v>2200</v>
      </c>
      <c r="H5338" t="s">
        <v>2927</v>
      </c>
      <c r="I5338">
        <v>6925</v>
      </c>
      <c r="J5338" t="s">
        <v>3659</v>
      </c>
      <c r="K5338" t="s">
        <v>2932</v>
      </c>
      <c r="L5338">
        <v>1599</v>
      </c>
      <c r="M5338">
        <v>1614</v>
      </c>
      <c r="N5338">
        <v>600</v>
      </c>
      <c r="O5338" t="s">
        <v>2930</v>
      </c>
      <c r="P5338">
        <v>0.22207234068283599</v>
      </c>
      <c r="Q5338">
        <v>0.83551545118274495</v>
      </c>
      <c r="R5338">
        <v>0.929025172531451</v>
      </c>
      <c r="S5338">
        <v>0.46996412620794398</v>
      </c>
      <c r="T5338">
        <v>0.94221822588967596</v>
      </c>
      <c r="U5338">
        <v>0.94221822588967596</v>
      </c>
      <c r="V5338">
        <v>1.2921978077402301</v>
      </c>
      <c r="W5338">
        <v>8.77</v>
      </c>
      <c r="X5338">
        <v>0.72</v>
      </c>
      <c r="Y5338">
        <v>12669</v>
      </c>
      <c r="Z5338">
        <v>704</v>
      </c>
      <c r="AA5338">
        <v>0.11</v>
      </c>
      <c r="AB5338">
        <v>18</v>
      </c>
      <c r="AC5338">
        <v>9</v>
      </c>
      <c r="AD5338">
        <v>9</v>
      </c>
      <c r="AE5338">
        <v>50</v>
      </c>
      <c r="AF5338">
        <v>12</v>
      </c>
      <c r="AG5338">
        <v>8</v>
      </c>
      <c r="AH5338">
        <v>6</v>
      </c>
      <c r="AI5338">
        <v>4</v>
      </c>
    </row>
    <row r="5339" spans="1:35" x14ac:dyDescent="0.2">
      <c r="A5339" s="102">
        <v>15</v>
      </c>
      <c r="B5339">
        <v>5406</v>
      </c>
      <c r="C5339" t="s">
        <v>3375</v>
      </c>
      <c r="D5339" t="s">
        <v>2988</v>
      </c>
      <c r="E5339">
        <v>508</v>
      </c>
      <c r="F5339">
        <v>504</v>
      </c>
      <c r="G5339">
        <v>2100</v>
      </c>
      <c r="H5339" t="s">
        <v>2930</v>
      </c>
      <c r="I5339">
        <v>5411</v>
      </c>
      <c r="J5339" t="s">
        <v>3666</v>
      </c>
      <c r="K5339" t="s">
        <v>2988</v>
      </c>
      <c r="L5339">
        <v>1351</v>
      </c>
      <c r="M5339">
        <v>1348</v>
      </c>
      <c r="N5339">
        <v>800</v>
      </c>
      <c r="O5339" t="s">
        <v>2927</v>
      </c>
      <c r="P5339">
        <v>0.75733764747070398</v>
      </c>
      <c r="Q5339">
        <v>0.96902430995338995</v>
      </c>
      <c r="R5339">
        <v>0.69504220792793203</v>
      </c>
      <c r="S5339">
        <v>0.22891796116615501</v>
      </c>
      <c r="T5339">
        <v>-2.0380935829937901</v>
      </c>
      <c r="U5339">
        <v>2.0380935829937901</v>
      </c>
      <c r="V5339">
        <v>1.8778896333746899</v>
      </c>
      <c r="W5339">
        <v>-9.7799999999999994</v>
      </c>
      <c r="X5339">
        <v>1.85</v>
      </c>
      <c r="Y5339">
        <v>12571</v>
      </c>
      <c r="Z5339">
        <v>1048</v>
      </c>
      <c r="AA5339">
        <v>-0.01</v>
      </c>
      <c r="AB5339">
        <v>12</v>
      </c>
      <c r="AC5339">
        <v>6</v>
      </c>
      <c r="AD5339">
        <v>6</v>
      </c>
      <c r="AE5339">
        <v>50</v>
      </c>
      <c r="AF5339">
        <v>12</v>
      </c>
      <c r="AG5339">
        <v>4</v>
      </c>
      <c r="AH5339">
        <v>4</v>
      </c>
      <c r="AI5339">
        <v>4</v>
      </c>
    </row>
    <row r="5340" spans="1:35" x14ac:dyDescent="0.2">
      <c r="A5340" s="102">
        <v>4619</v>
      </c>
      <c r="B5340">
        <v>6098</v>
      </c>
      <c r="C5340" t="s">
        <v>240</v>
      </c>
      <c r="D5340" t="s">
        <v>2942</v>
      </c>
      <c r="E5340">
        <v>4570</v>
      </c>
      <c r="F5340">
        <v>4520</v>
      </c>
      <c r="G5340">
        <v>200</v>
      </c>
      <c r="H5340" t="s">
        <v>2927</v>
      </c>
      <c r="I5340">
        <v>6971</v>
      </c>
      <c r="J5340" t="s">
        <v>951</v>
      </c>
      <c r="K5340" t="s">
        <v>2932</v>
      </c>
      <c r="L5340">
        <v>7344</v>
      </c>
      <c r="M5340">
        <v>7328</v>
      </c>
      <c r="N5340">
        <v>100</v>
      </c>
      <c r="O5340" t="s">
        <v>2930</v>
      </c>
      <c r="P5340">
        <v>0.54088867847336097</v>
      </c>
      <c r="Q5340">
        <v>0.85445527664316601</v>
      </c>
      <c r="R5340">
        <v>0.22942448966986601</v>
      </c>
      <c r="S5340">
        <v>2.9690799487645501E-2</v>
      </c>
      <c r="T5340">
        <v>2.5638931294416198</v>
      </c>
      <c r="U5340">
        <v>2.5638931294416198</v>
      </c>
      <c r="V5340">
        <v>2.8770668290069401</v>
      </c>
      <c r="W5340">
        <v>11.6</v>
      </c>
      <c r="X5340">
        <v>23.36</v>
      </c>
      <c r="Y5340">
        <v>12541</v>
      </c>
      <c r="Z5340">
        <v>1045</v>
      </c>
      <c r="AA5340">
        <v>0.11</v>
      </c>
      <c r="AB5340">
        <v>12</v>
      </c>
      <c r="AC5340">
        <v>6</v>
      </c>
      <c r="AD5340">
        <v>6</v>
      </c>
      <c r="AE5340">
        <v>50</v>
      </c>
      <c r="AF5340">
        <v>13</v>
      </c>
      <c r="AG5340">
        <v>5</v>
      </c>
      <c r="AH5340">
        <v>3</v>
      </c>
      <c r="AI5340">
        <v>4</v>
      </c>
    </row>
    <row r="5341" spans="1:35" x14ac:dyDescent="0.2">
      <c r="A5341" s="102">
        <v>4231</v>
      </c>
      <c r="B5341">
        <v>2267</v>
      </c>
      <c r="C5341" t="s">
        <v>3242</v>
      </c>
      <c r="D5341" t="s">
        <v>2955</v>
      </c>
      <c r="E5341">
        <v>5780</v>
      </c>
      <c r="F5341">
        <v>5740</v>
      </c>
      <c r="G5341">
        <v>100</v>
      </c>
      <c r="H5341" t="s">
        <v>2930</v>
      </c>
      <c r="I5341">
        <v>9716</v>
      </c>
      <c r="J5341" t="s">
        <v>3196</v>
      </c>
      <c r="K5341" t="s">
        <v>2942</v>
      </c>
      <c r="L5341">
        <v>1315</v>
      </c>
      <c r="M5341">
        <v>1310</v>
      </c>
      <c r="N5341">
        <v>400</v>
      </c>
      <c r="O5341" t="s">
        <v>2927</v>
      </c>
      <c r="P5341">
        <v>0.66680359053615501</v>
      </c>
      <c r="Q5341">
        <v>0.86013077216599798</v>
      </c>
      <c r="R5341">
        <v>0.172987264660875</v>
      </c>
      <c r="S5341">
        <v>1.15438312103355E-2</v>
      </c>
      <c r="T5341">
        <v>-0.25914485240306701</v>
      </c>
      <c r="U5341">
        <v>0.25914485240306701</v>
      </c>
      <c r="V5341">
        <v>0.26473073052748902</v>
      </c>
      <c r="W5341">
        <v>-0.97</v>
      </c>
      <c r="X5341">
        <v>8.7100000000000009</v>
      </c>
      <c r="Y5341">
        <v>12515</v>
      </c>
      <c r="Z5341">
        <v>659</v>
      </c>
      <c r="AA5341">
        <v>0.16</v>
      </c>
      <c r="AB5341">
        <v>19</v>
      </c>
      <c r="AC5341">
        <v>10</v>
      </c>
      <c r="AD5341">
        <v>9</v>
      </c>
      <c r="AE5341">
        <v>52.63</v>
      </c>
      <c r="AF5341">
        <v>11</v>
      </c>
      <c r="AG5341">
        <v>7</v>
      </c>
      <c r="AH5341">
        <v>5</v>
      </c>
      <c r="AI5341">
        <v>7</v>
      </c>
    </row>
    <row r="5342" spans="1:35" x14ac:dyDescent="0.2">
      <c r="A5342" s="102">
        <v>3672</v>
      </c>
      <c r="B5342">
        <v>8309</v>
      </c>
      <c r="C5342" t="s">
        <v>1054</v>
      </c>
      <c r="D5342" t="s">
        <v>2990</v>
      </c>
      <c r="E5342">
        <v>4123</v>
      </c>
      <c r="F5342">
        <v>4099</v>
      </c>
      <c r="G5342">
        <v>200</v>
      </c>
      <c r="H5342" t="s">
        <v>2927</v>
      </c>
      <c r="I5342">
        <v>9810</v>
      </c>
      <c r="J5342" t="s">
        <v>2894</v>
      </c>
      <c r="K5342" t="s">
        <v>2934</v>
      </c>
      <c r="L5342">
        <v>4820</v>
      </c>
      <c r="M5342">
        <v>4860</v>
      </c>
      <c r="N5342">
        <v>200</v>
      </c>
      <c r="O5342" t="s">
        <v>2930</v>
      </c>
      <c r="P5342">
        <v>0.75909539558518802</v>
      </c>
      <c r="Q5342">
        <v>0.868655789178015</v>
      </c>
      <c r="R5342">
        <v>0.14520671679128</v>
      </c>
      <c r="S5342">
        <v>4.7563979767440298E-2</v>
      </c>
      <c r="T5342">
        <v>0.354237391802455</v>
      </c>
      <c r="U5342">
        <v>0.354237391802455</v>
      </c>
      <c r="V5342">
        <v>0.98886151362136299</v>
      </c>
      <c r="W5342">
        <v>0.99</v>
      </c>
      <c r="X5342">
        <v>15.66</v>
      </c>
      <c r="Y5342">
        <v>12465</v>
      </c>
      <c r="Z5342">
        <v>4155</v>
      </c>
      <c r="AA5342">
        <v>0.05</v>
      </c>
      <c r="AB5342">
        <v>3</v>
      </c>
      <c r="AC5342">
        <v>1</v>
      </c>
      <c r="AD5342">
        <v>2</v>
      </c>
      <c r="AE5342">
        <v>33.33</v>
      </c>
      <c r="AF5342">
        <v>16</v>
      </c>
      <c r="AG5342">
        <v>0</v>
      </c>
      <c r="AH5342">
        <v>0</v>
      </c>
      <c r="AI5342">
        <v>3</v>
      </c>
    </row>
    <row r="5343" spans="1:35" x14ac:dyDescent="0.2">
      <c r="A5343" s="102">
        <v>2996</v>
      </c>
      <c r="B5343">
        <v>3098</v>
      </c>
      <c r="C5343" t="s">
        <v>3678</v>
      </c>
      <c r="D5343" t="s">
        <v>2953</v>
      </c>
      <c r="E5343">
        <v>5660</v>
      </c>
      <c r="F5343">
        <v>5660</v>
      </c>
      <c r="G5343">
        <v>200</v>
      </c>
      <c r="H5343" t="s">
        <v>2930</v>
      </c>
      <c r="I5343">
        <v>4716</v>
      </c>
      <c r="J5343" t="s">
        <v>3346</v>
      </c>
      <c r="K5343" t="s">
        <v>2929</v>
      </c>
      <c r="L5343">
        <v>9810</v>
      </c>
      <c r="M5343">
        <v>9870</v>
      </c>
      <c r="N5343">
        <v>100</v>
      </c>
      <c r="O5343" t="s">
        <v>2927</v>
      </c>
      <c r="P5343">
        <v>0.22596046101862299</v>
      </c>
      <c r="Q5343">
        <v>0.87992122991589705</v>
      </c>
      <c r="R5343">
        <v>1.8576938206253901E-2</v>
      </c>
      <c r="S5343">
        <v>4.8941906007580999E-2</v>
      </c>
      <c r="T5343">
        <v>-3.1912760386889198</v>
      </c>
      <c r="U5343">
        <v>3.1912760386889198</v>
      </c>
      <c r="V5343">
        <v>2.86609056603027</v>
      </c>
      <c r="W5343">
        <v>-13.34</v>
      </c>
      <c r="X5343">
        <v>14.69</v>
      </c>
      <c r="Y5343">
        <v>12402</v>
      </c>
      <c r="Z5343">
        <v>6201</v>
      </c>
      <c r="AA5343">
        <v>0.32</v>
      </c>
      <c r="AB5343">
        <v>2</v>
      </c>
      <c r="AC5343">
        <v>1</v>
      </c>
      <c r="AD5343">
        <v>1</v>
      </c>
      <c r="AE5343">
        <v>50</v>
      </c>
      <c r="AF5343">
        <v>12</v>
      </c>
      <c r="AG5343">
        <v>1</v>
      </c>
      <c r="AH5343">
        <v>1</v>
      </c>
      <c r="AI5343">
        <v>0</v>
      </c>
    </row>
    <row r="5344" spans="1:35" x14ac:dyDescent="0.2">
      <c r="A5344" s="102">
        <v>1073</v>
      </c>
      <c r="B5344">
        <v>4506</v>
      </c>
      <c r="C5344" t="s">
        <v>3680</v>
      </c>
      <c r="D5344" t="s">
        <v>2950</v>
      </c>
      <c r="E5344">
        <v>1908</v>
      </c>
      <c r="F5344">
        <v>1917</v>
      </c>
      <c r="G5344">
        <v>500</v>
      </c>
      <c r="H5344" t="s">
        <v>2930</v>
      </c>
      <c r="I5344">
        <v>9956</v>
      </c>
      <c r="J5344" t="s">
        <v>2876</v>
      </c>
      <c r="K5344" t="s">
        <v>2953</v>
      </c>
      <c r="L5344">
        <v>2037</v>
      </c>
      <c r="M5344">
        <v>1991</v>
      </c>
      <c r="N5344">
        <v>500</v>
      </c>
      <c r="O5344" t="s">
        <v>2927</v>
      </c>
      <c r="P5344">
        <v>0.63389680102213597</v>
      </c>
      <c r="Q5344">
        <v>0.91436146975738797</v>
      </c>
      <c r="R5344">
        <v>0.67059597192779397</v>
      </c>
      <c r="S5344">
        <v>3.0556062299195299E-2</v>
      </c>
      <c r="T5344">
        <v>-0.92116579704672996</v>
      </c>
      <c r="U5344">
        <v>0.92116579704672996</v>
      </c>
      <c r="V5344">
        <v>0.93304509837496896</v>
      </c>
      <c r="W5344">
        <v>-4.12</v>
      </c>
      <c r="X5344">
        <v>3.72</v>
      </c>
      <c r="Y5344">
        <v>12299</v>
      </c>
      <c r="Z5344">
        <v>647</v>
      </c>
      <c r="AA5344">
        <v>0.15</v>
      </c>
      <c r="AB5344">
        <v>19</v>
      </c>
      <c r="AC5344">
        <v>9</v>
      </c>
      <c r="AD5344">
        <v>10</v>
      </c>
      <c r="AE5344">
        <v>47.37</v>
      </c>
      <c r="AF5344">
        <v>10</v>
      </c>
      <c r="AG5344">
        <v>7</v>
      </c>
      <c r="AH5344">
        <v>6</v>
      </c>
      <c r="AI5344">
        <v>6</v>
      </c>
    </row>
    <row r="5345" spans="1:35" x14ac:dyDescent="0.2">
      <c r="A5345" s="102">
        <v>3501</v>
      </c>
      <c r="B5345">
        <v>4528</v>
      </c>
      <c r="C5345" t="s">
        <v>831</v>
      </c>
      <c r="D5345" t="s">
        <v>2950</v>
      </c>
      <c r="E5345">
        <v>2710</v>
      </c>
      <c r="F5345">
        <v>2690.5</v>
      </c>
      <c r="G5345">
        <v>200</v>
      </c>
      <c r="H5345" t="s">
        <v>2927</v>
      </c>
      <c r="I5345">
        <v>4530</v>
      </c>
      <c r="J5345" t="s">
        <v>1269</v>
      </c>
      <c r="K5345" t="s">
        <v>2950</v>
      </c>
      <c r="L5345">
        <v>5860</v>
      </c>
      <c r="M5345">
        <v>5830</v>
      </c>
      <c r="N5345">
        <v>100</v>
      </c>
      <c r="O5345" t="s">
        <v>2930</v>
      </c>
      <c r="P5345">
        <v>0.85936750143680096</v>
      </c>
      <c r="Q5345">
        <v>0.87157985028373297</v>
      </c>
      <c r="R5345">
        <v>0.52656102971103103</v>
      </c>
      <c r="S5345">
        <v>0.28116734219099399</v>
      </c>
      <c r="T5345">
        <v>0.72256763392826895</v>
      </c>
      <c r="U5345">
        <v>0.72256763392826895</v>
      </c>
      <c r="V5345">
        <v>0.88882785192533298</v>
      </c>
      <c r="W5345">
        <v>3.76</v>
      </c>
      <c r="X5345">
        <v>7.7</v>
      </c>
      <c r="Y5345">
        <v>12202</v>
      </c>
      <c r="Z5345">
        <v>1017</v>
      </c>
      <c r="AA5345">
        <v>-0.05</v>
      </c>
      <c r="AB5345">
        <v>12</v>
      </c>
      <c r="AC5345">
        <v>5</v>
      </c>
      <c r="AD5345">
        <v>7</v>
      </c>
      <c r="AE5345">
        <v>41.67</v>
      </c>
      <c r="AF5345">
        <v>14</v>
      </c>
      <c r="AG5345">
        <v>3</v>
      </c>
      <c r="AH5345">
        <v>1</v>
      </c>
      <c r="AI5345">
        <v>8</v>
      </c>
    </row>
    <row r="5346" spans="1:35" x14ac:dyDescent="0.2">
      <c r="A5346" s="102">
        <v>3476</v>
      </c>
      <c r="B5346">
        <v>1833</v>
      </c>
      <c r="C5346" t="s">
        <v>3701</v>
      </c>
      <c r="D5346" t="s">
        <v>2937</v>
      </c>
      <c r="E5346">
        <v>2880</v>
      </c>
      <c r="F5346">
        <v>2904</v>
      </c>
      <c r="G5346">
        <v>300</v>
      </c>
      <c r="H5346" t="s">
        <v>2930</v>
      </c>
      <c r="I5346">
        <v>4534</v>
      </c>
      <c r="J5346" t="s">
        <v>3255</v>
      </c>
      <c r="K5346" t="s">
        <v>2950</v>
      </c>
      <c r="L5346">
        <v>4340</v>
      </c>
      <c r="M5346">
        <v>4370</v>
      </c>
      <c r="N5346">
        <v>200</v>
      </c>
      <c r="O5346" t="s">
        <v>2927</v>
      </c>
      <c r="P5346">
        <v>0.350830634456963</v>
      </c>
      <c r="Q5346">
        <v>0.87200713876810598</v>
      </c>
      <c r="R5346">
        <v>0.39528460566912799</v>
      </c>
      <c r="S5346">
        <v>0.152673436978991</v>
      </c>
      <c r="T5346">
        <v>-1.13929882638436</v>
      </c>
      <c r="U5346">
        <v>1.13929882638436</v>
      </c>
      <c r="V5346">
        <v>0.27333534584460401</v>
      </c>
      <c r="W5346">
        <v>-4.1500000000000004</v>
      </c>
      <c r="X5346">
        <v>0.32</v>
      </c>
      <c r="Y5346">
        <v>12202</v>
      </c>
      <c r="Z5346">
        <v>939</v>
      </c>
      <c r="AA5346">
        <v>-0.02</v>
      </c>
      <c r="AB5346">
        <v>13</v>
      </c>
      <c r="AC5346">
        <v>7</v>
      </c>
      <c r="AD5346">
        <v>6</v>
      </c>
      <c r="AE5346">
        <v>53.85</v>
      </c>
      <c r="AF5346">
        <v>12</v>
      </c>
      <c r="AG5346">
        <v>3</v>
      </c>
      <c r="AH5346">
        <v>3</v>
      </c>
      <c r="AI5346">
        <v>7</v>
      </c>
    </row>
    <row r="5347" spans="1:35" x14ac:dyDescent="0.2">
      <c r="A5347" s="102">
        <v>5961</v>
      </c>
      <c r="B5347">
        <v>6028</v>
      </c>
      <c r="C5347" t="s">
        <v>694</v>
      </c>
      <c r="D5347" t="s">
        <v>2942</v>
      </c>
      <c r="E5347">
        <v>7870</v>
      </c>
      <c r="F5347">
        <v>7750</v>
      </c>
      <c r="G5347">
        <v>100</v>
      </c>
      <c r="H5347" t="s">
        <v>2927</v>
      </c>
      <c r="I5347">
        <v>9684</v>
      </c>
      <c r="J5347" t="s">
        <v>3179</v>
      </c>
      <c r="K5347" t="s">
        <v>2929</v>
      </c>
      <c r="L5347">
        <v>5260</v>
      </c>
      <c r="M5347">
        <v>5160</v>
      </c>
      <c r="N5347">
        <v>200</v>
      </c>
      <c r="O5347" t="s">
        <v>2930</v>
      </c>
      <c r="P5347">
        <v>0.74486003359981001</v>
      </c>
      <c r="Q5347">
        <v>0.83646787010405499</v>
      </c>
      <c r="R5347">
        <v>2.5572893096074099E-2</v>
      </c>
      <c r="S5347">
        <v>8.0132609235507898E-2</v>
      </c>
      <c r="T5347">
        <v>3.0492860228677299</v>
      </c>
      <c r="U5347">
        <v>3.0492860228677299</v>
      </c>
      <c r="V5347">
        <v>3.01009066328468</v>
      </c>
      <c r="W5347">
        <v>8.4600000000000009</v>
      </c>
      <c r="X5347">
        <v>33.159999999999997</v>
      </c>
      <c r="Y5347">
        <v>12154</v>
      </c>
      <c r="Z5347">
        <v>2431</v>
      </c>
      <c r="AA5347">
        <v>0.13</v>
      </c>
      <c r="AB5347">
        <v>5</v>
      </c>
      <c r="AC5347">
        <v>2</v>
      </c>
      <c r="AD5347">
        <v>3</v>
      </c>
      <c r="AE5347">
        <v>40</v>
      </c>
      <c r="AF5347">
        <v>10</v>
      </c>
      <c r="AG5347">
        <v>1</v>
      </c>
      <c r="AH5347">
        <v>2</v>
      </c>
      <c r="AI5347">
        <v>2</v>
      </c>
    </row>
    <row r="5348" spans="1:35" x14ac:dyDescent="0.2">
      <c r="A5348" s="102">
        <v>2602</v>
      </c>
      <c r="B5348">
        <v>2607</v>
      </c>
      <c r="C5348" t="s">
        <v>2956</v>
      </c>
      <c r="D5348" t="s">
        <v>2955</v>
      </c>
      <c r="E5348">
        <v>2936</v>
      </c>
      <c r="F5348">
        <v>2901</v>
      </c>
      <c r="G5348">
        <v>300</v>
      </c>
      <c r="H5348" t="s">
        <v>2927</v>
      </c>
      <c r="I5348">
        <v>5214</v>
      </c>
      <c r="J5348" t="s">
        <v>3284</v>
      </c>
      <c r="K5348" t="s">
        <v>2926</v>
      </c>
      <c r="L5348">
        <v>2218</v>
      </c>
      <c r="M5348">
        <v>2198</v>
      </c>
      <c r="N5348">
        <v>400</v>
      </c>
      <c r="O5348" t="s">
        <v>2930</v>
      </c>
      <c r="P5348">
        <v>0.55756045201271398</v>
      </c>
      <c r="Q5348">
        <v>0.88633977966681099</v>
      </c>
      <c r="R5348">
        <v>0.91006345538784805</v>
      </c>
      <c r="S5348">
        <v>2.9122702935411499E-2</v>
      </c>
      <c r="T5348">
        <v>0.72551023825354</v>
      </c>
      <c r="U5348">
        <v>0.72551023825354</v>
      </c>
      <c r="V5348">
        <v>0.88654044488934802</v>
      </c>
      <c r="W5348">
        <v>2.67</v>
      </c>
      <c r="X5348">
        <v>1.02</v>
      </c>
      <c r="Y5348">
        <v>12029</v>
      </c>
      <c r="Z5348">
        <v>925</v>
      </c>
      <c r="AA5348">
        <v>0.03</v>
      </c>
      <c r="AB5348">
        <v>13</v>
      </c>
      <c r="AC5348">
        <v>5</v>
      </c>
      <c r="AD5348">
        <v>8</v>
      </c>
      <c r="AE5348">
        <v>38.46</v>
      </c>
      <c r="AF5348">
        <v>12</v>
      </c>
      <c r="AG5348">
        <v>5</v>
      </c>
      <c r="AH5348">
        <v>4</v>
      </c>
      <c r="AI5348">
        <v>4</v>
      </c>
    </row>
    <row r="5349" spans="1:35" x14ac:dyDescent="0.2">
      <c r="A5349" s="102">
        <v>5510</v>
      </c>
      <c r="B5349">
        <v>1662</v>
      </c>
      <c r="C5349" t="s">
        <v>708</v>
      </c>
      <c r="D5349" t="s">
        <v>3208</v>
      </c>
      <c r="E5349">
        <v>2820</v>
      </c>
      <c r="F5349">
        <v>2804</v>
      </c>
      <c r="G5349">
        <v>300</v>
      </c>
      <c r="H5349" t="s">
        <v>2930</v>
      </c>
      <c r="I5349">
        <v>6501</v>
      </c>
      <c r="J5349" t="s">
        <v>3183</v>
      </c>
      <c r="K5349" t="s">
        <v>2932</v>
      </c>
      <c r="L5349">
        <v>4291</v>
      </c>
      <c r="M5349">
        <v>4269</v>
      </c>
      <c r="N5349">
        <v>200</v>
      </c>
      <c r="O5349" t="s">
        <v>2927</v>
      </c>
      <c r="P5349">
        <v>0.62988921671378495</v>
      </c>
      <c r="Q5349">
        <v>0.84246614897944405</v>
      </c>
      <c r="R5349">
        <v>9.8935581403010495E-2</v>
      </c>
      <c r="S5349">
        <v>4.5742687013359699E-2</v>
      </c>
      <c r="T5349">
        <v>-0.65308223599694604</v>
      </c>
      <c r="U5349">
        <v>0.65308223599694604</v>
      </c>
      <c r="V5349">
        <v>0.25506145443276501</v>
      </c>
      <c r="W5349">
        <v>-2.4300000000000002</v>
      </c>
      <c r="X5349">
        <v>1.48</v>
      </c>
      <c r="Y5349">
        <v>11931</v>
      </c>
      <c r="Z5349">
        <v>1193</v>
      </c>
      <c r="AA5349">
        <v>0.09</v>
      </c>
      <c r="AB5349">
        <v>10</v>
      </c>
      <c r="AC5349">
        <v>5</v>
      </c>
      <c r="AD5349">
        <v>5</v>
      </c>
      <c r="AE5349">
        <v>50</v>
      </c>
      <c r="AF5349">
        <v>10</v>
      </c>
      <c r="AG5349">
        <v>4</v>
      </c>
      <c r="AH5349">
        <v>3</v>
      </c>
      <c r="AI5349">
        <v>3</v>
      </c>
    </row>
    <row r="5350" spans="1:35" x14ac:dyDescent="0.2">
      <c r="A5350" s="102">
        <v>3657</v>
      </c>
      <c r="B5350">
        <v>5947</v>
      </c>
      <c r="C5350" t="s">
        <v>231</v>
      </c>
      <c r="D5350" t="s">
        <v>3194</v>
      </c>
      <c r="E5350">
        <v>7930</v>
      </c>
      <c r="F5350">
        <v>7870</v>
      </c>
      <c r="G5350">
        <v>100</v>
      </c>
      <c r="H5350" t="s">
        <v>2930</v>
      </c>
      <c r="I5350">
        <v>7951</v>
      </c>
      <c r="J5350" t="s">
        <v>3359</v>
      </c>
      <c r="K5350" t="s">
        <v>2951</v>
      </c>
      <c r="L5350">
        <v>5630</v>
      </c>
      <c r="M5350">
        <v>5670</v>
      </c>
      <c r="N5350">
        <v>100</v>
      </c>
      <c r="O5350" t="s">
        <v>2927</v>
      </c>
      <c r="P5350">
        <v>0.78901900317544704</v>
      </c>
      <c r="Q5350">
        <v>0.868959343273636</v>
      </c>
      <c r="R5350">
        <v>0.36409052465115499</v>
      </c>
      <c r="S5350">
        <v>0.494484930031028</v>
      </c>
      <c r="T5350">
        <v>-0.53810429875632104</v>
      </c>
      <c r="U5350">
        <v>0.53810429875632104</v>
      </c>
      <c r="V5350">
        <v>0.93105061401853995</v>
      </c>
      <c r="W5350">
        <v>-2.31</v>
      </c>
      <c r="X5350">
        <v>27.95</v>
      </c>
      <c r="Y5350">
        <v>11873</v>
      </c>
      <c r="Z5350">
        <v>2375</v>
      </c>
      <c r="AA5350">
        <v>0.26</v>
      </c>
      <c r="AB5350">
        <v>5</v>
      </c>
      <c r="AC5350">
        <v>2</v>
      </c>
      <c r="AD5350">
        <v>3</v>
      </c>
      <c r="AE5350">
        <v>40</v>
      </c>
      <c r="AF5350">
        <v>10</v>
      </c>
      <c r="AG5350">
        <v>2</v>
      </c>
      <c r="AH5350">
        <v>2</v>
      </c>
      <c r="AI5350">
        <v>1</v>
      </c>
    </row>
    <row r="5351" spans="1:35" x14ac:dyDescent="0.2">
      <c r="A5351" s="102">
        <v>8646</v>
      </c>
      <c r="B5351">
        <v>3099</v>
      </c>
      <c r="C5351" t="s">
        <v>36</v>
      </c>
      <c r="D5351" t="s">
        <v>2953</v>
      </c>
      <c r="E5351">
        <v>852</v>
      </c>
      <c r="F5351">
        <v>848</v>
      </c>
      <c r="G5351">
        <v>1100</v>
      </c>
      <c r="H5351" t="s">
        <v>2930</v>
      </c>
      <c r="I5351">
        <v>4061</v>
      </c>
      <c r="J5351" t="s">
        <v>3233</v>
      </c>
      <c r="K5351" t="s">
        <v>2952</v>
      </c>
      <c r="L5351">
        <v>3100</v>
      </c>
      <c r="M5351">
        <v>3050</v>
      </c>
      <c r="N5351">
        <v>300</v>
      </c>
      <c r="O5351" t="s">
        <v>2927</v>
      </c>
      <c r="P5351">
        <v>0.84718369423422801</v>
      </c>
      <c r="Q5351">
        <v>0.80063357248937495</v>
      </c>
      <c r="R5351">
        <v>0.20362713710573599</v>
      </c>
      <c r="S5351">
        <v>0.350269378291309</v>
      </c>
      <c r="T5351">
        <v>-1.59531947440461</v>
      </c>
      <c r="U5351">
        <v>1.59531947440461</v>
      </c>
      <c r="V5351">
        <v>2.0084201022353998</v>
      </c>
      <c r="W5351">
        <v>-6.82</v>
      </c>
      <c r="X5351">
        <v>1.95</v>
      </c>
      <c r="Y5351">
        <v>11764</v>
      </c>
      <c r="Z5351">
        <v>692</v>
      </c>
      <c r="AA5351">
        <v>0.1</v>
      </c>
      <c r="AB5351">
        <v>17</v>
      </c>
      <c r="AC5351">
        <v>9</v>
      </c>
      <c r="AD5351">
        <v>8</v>
      </c>
      <c r="AE5351">
        <v>52.94</v>
      </c>
      <c r="AF5351">
        <v>13</v>
      </c>
      <c r="AG5351">
        <v>6</v>
      </c>
      <c r="AH5351">
        <v>5</v>
      </c>
      <c r="AI5351">
        <v>6</v>
      </c>
    </row>
    <row r="5352" spans="1:35" x14ac:dyDescent="0.2">
      <c r="A5352" s="102">
        <v>1142</v>
      </c>
      <c r="B5352">
        <v>8218</v>
      </c>
      <c r="C5352" t="s">
        <v>3162</v>
      </c>
      <c r="D5352" t="s">
        <v>2953</v>
      </c>
      <c r="E5352">
        <v>2400</v>
      </c>
      <c r="F5352">
        <v>2382</v>
      </c>
      <c r="G5352">
        <v>400</v>
      </c>
      <c r="H5352" t="s">
        <v>2927</v>
      </c>
      <c r="I5352">
        <v>9506</v>
      </c>
      <c r="J5352" t="s">
        <v>2991</v>
      </c>
      <c r="K5352" t="s">
        <v>2992</v>
      </c>
      <c r="L5352">
        <v>1060</v>
      </c>
      <c r="M5352">
        <v>1057</v>
      </c>
      <c r="N5352">
        <v>900</v>
      </c>
      <c r="O5352" t="s">
        <v>2930</v>
      </c>
      <c r="P5352">
        <v>0.80213428300803402</v>
      </c>
      <c r="Q5352">
        <v>0.91260144682935995</v>
      </c>
      <c r="R5352">
        <v>0.12447625692884701</v>
      </c>
      <c r="S5352">
        <v>9.6755648709409905E-2</v>
      </c>
      <c r="T5352">
        <v>1.7275884052543899</v>
      </c>
      <c r="U5352">
        <v>1.7275884052543899</v>
      </c>
      <c r="V5352">
        <v>1.9472648795009999</v>
      </c>
      <c r="W5352">
        <v>4.32</v>
      </c>
      <c r="X5352">
        <v>0.16</v>
      </c>
      <c r="Y5352">
        <v>11721</v>
      </c>
      <c r="Z5352">
        <v>733</v>
      </c>
      <c r="AA5352">
        <v>-0.03</v>
      </c>
      <c r="AB5352">
        <v>16</v>
      </c>
      <c r="AC5352">
        <v>7</v>
      </c>
      <c r="AD5352">
        <v>9</v>
      </c>
      <c r="AE5352">
        <v>43.75</v>
      </c>
      <c r="AF5352">
        <v>15</v>
      </c>
      <c r="AG5352">
        <v>2</v>
      </c>
      <c r="AH5352">
        <v>2</v>
      </c>
      <c r="AI5352">
        <v>12</v>
      </c>
    </row>
    <row r="5353" spans="1:35" x14ac:dyDescent="0.2">
      <c r="A5353" s="102">
        <v>2509</v>
      </c>
      <c r="B5353">
        <v>8604</v>
      </c>
      <c r="C5353" t="s">
        <v>541</v>
      </c>
      <c r="D5353" t="s">
        <v>3186</v>
      </c>
      <c r="E5353">
        <v>559</v>
      </c>
      <c r="F5353">
        <v>561.6</v>
      </c>
      <c r="G5353">
        <v>1500</v>
      </c>
      <c r="H5353" t="s">
        <v>2930</v>
      </c>
      <c r="I5353">
        <v>9934</v>
      </c>
      <c r="J5353" t="s">
        <v>3193</v>
      </c>
      <c r="K5353" t="s">
        <v>2934</v>
      </c>
      <c r="L5353">
        <v>2780</v>
      </c>
      <c r="M5353">
        <v>2759</v>
      </c>
      <c r="N5353">
        <v>300</v>
      </c>
      <c r="O5353" t="s">
        <v>2927</v>
      </c>
      <c r="P5353">
        <v>0.697165999917711</v>
      </c>
      <c r="Q5353">
        <v>0.88771343646398204</v>
      </c>
      <c r="R5353">
        <v>0.38004544107080301</v>
      </c>
      <c r="S5353">
        <v>0.31901429269305698</v>
      </c>
      <c r="T5353">
        <v>-0.17639154483580599</v>
      </c>
      <c r="U5353">
        <v>0.17639154483580599</v>
      </c>
      <c r="V5353">
        <v>0.57788667432917296</v>
      </c>
      <c r="W5353">
        <v>-0.44</v>
      </c>
      <c r="X5353">
        <v>1.78</v>
      </c>
      <c r="Y5353">
        <v>11706</v>
      </c>
      <c r="Z5353">
        <v>650</v>
      </c>
      <c r="AA5353">
        <v>-0.02</v>
      </c>
      <c r="AB5353">
        <v>18</v>
      </c>
      <c r="AC5353">
        <v>9</v>
      </c>
      <c r="AD5353">
        <v>9</v>
      </c>
      <c r="AE5353">
        <v>50</v>
      </c>
      <c r="AF5353">
        <v>14</v>
      </c>
      <c r="AG5353">
        <v>6</v>
      </c>
      <c r="AH5353">
        <v>4</v>
      </c>
      <c r="AI5353">
        <v>8</v>
      </c>
    </row>
    <row r="5354" spans="1:35" x14ac:dyDescent="0.2">
      <c r="A5354" s="102">
        <v>4307</v>
      </c>
      <c r="B5354">
        <v>6963</v>
      </c>
      <c r="C5354" t="s">
        <v>3605</v>
      </c>
      <c r="D5354" t="s">
        <v>2932</v>
      </c>
      <c r="E5354">
        <v>8620</v>
      </c>
      <c r="F5354">
        <v>8580</v>
      </c>
      <c r="G5354">
        <v>100</v>
      </c>
      <c r="H5354" t="s">
        <v>2930</v>
      </c>
      <c r="I5354">
        <v>8585</v>
      </c>
      <c r="J5354" t="s">
        <v>3703</v>
      </c>
      <c r="K5354" t="s">
        <v>2933</v>
      </c>
      <c r="L5354">
        <v>165</v>
      </c>
      <c r="M5354">
        <v>165</v>
      </c>
      <c r="N5354">
        <v>5200</v>
      </c>
      <c r="O5354" t="s">
        <v>2927</v>
      </c>
      <c r="P5354">
        <v>9.9031125575926401E-2</v>
      </c>
      <c r="Q5354">
        <v>0.85889012742861004</v>
      </c>
      <c r="R5354">
        <v>0.55102385508888796</v>
      </c>
      <c r="S5354">
        <v>2.28176868713498E-3</v>
      </c>
      <c r="T5354">
        <v>-0.79445100379043598</v>
      </c>
      <c r="U5354">
        <v>0.79445100379043598</v>
      </c>
      <c r="V5354">
        <v>0.71330470375071398</v>
      </c>
      <c r="W5354">
        <v>-4.6900000000000004</v>
      </c>
      <c r="X5354">
        <v>0</v>
      </c>
      <c r="Y5354">
        <v>11660</v>
      </c>
      <c r="Z5354">
        <v>555</v>
      </c>
      <c r="AA5354">
        <v>0.03</v>
      </c>
      <c r="AB5354">
        <v>21</v>
      </c>
      <c r="AC5354">
        <v>10</v>
      </c>
      <c r="AD5354">
        <v>11</v>
      </c>
      <c r="AE5354">
        <v>47.62</v>
      </c>
      <c r="AF5354">
        <v>11</v>
      </c>
      <c r="AG5354">
        <v>9</v>
      </c>
      <c r="AH5354">
        <v>7</v>
      </c>
      <c r="AI5354">
        <v>5</v>
      </c>
    </row>
    <row r="5355" spans="1:35" x14ac:dyDescent="0.2">
      <c r="A5355" s="102">
        <v>541</v>
      </c>
      <c r="B5355">
        <v>3003</v>
      </c>
      <c r="C5355" t="s">
        <v>691</v>
      </c>
      <c r="D5355" t="s">
        <v>2949</v>
      </c>
      <c r="E5355">
        <v>1355</v>
      </c>
      <c r="F5355">
        <v>1364</v>
      </c>
      <c r="G5355">
        <v>800</v>
      </c>
      <c r="H5355" t="s">
        <v>2927</v>
      </c>
      <c r="I5355">
        <v>8425</v>
      </c>
      <c r="J5355" t="s">
        <v>3174</v>
      </c>
      <c r="K5355" t="s">
        <v>2933</v>
      </c>
      <c r="L5355">
        <v>3445</v>
      </c>
      <c r="M5355">
        <v>3420</v>
      </c>
      <c r="N5355">
        <v>300</v>
      </c>
      <c r="O5355" t="s">
        <v>2930</v>
      </c>
      <c r="P5355">
        <v>0.84259905101449195</v>
      </c>
      <c r="Q5355">
        <v>0.92991929579227195</v>
      </c>
      <c r="R5355">
        <v>0.34754136189958801</v>
      </c>
      <c r="S5355">
        <v>0.177188172762688</v>
      </c>
      <c r="T5355">
        <v>1.3071314201698701</v>
      </c>
      <c r="U5355">
        <v>1.3071314201698701</v>
      </c>
      <c r="V5355">
        <v>1.1149592490883</v>
      </c>
      <c r="W5355">
        <v>3.38</v>
      </c>
      <c r="X5355">
        <v>6.35</v>
      </c>
      <c r="Y5355">
        <v>11593</v>
      </c>
      <c r="Z5355">
        <v>773</v>
      </c>
      <c r="AA5355">
        <v>0.06</v>
      </c>
      <c r="AB5355">
        <v>15</v>
      </c>
      <c r="AC5355">
        <v>9</v>
      </c>
      <c r="AD5355">
        <v>6</v>
      </c>
      <c r="AE5355">
        <v>60</v>
      </c>
      <c r="AF5355">
        <v>13</v>
      </c>
      <c r="AG5355">
        <v>4</v>
      </c>
      <c r="AH5355">
        <v>3</v>
      </c>
      <c r="AI5355">
        <v>8</v>
      </c>
    </row>
    <row r="5356" spans="1:35" x14ac:dyDescent="0.2">
      <c r="A5356" s="102">
        <v>6687</v>
      </c>
      <c r="B5356">
        <v>4676</v>
      </c>
      <c r="C5356" t="s">
        <v>3717</v>
      </c>
      <c r="D5356" t="s">
        <v>2929</v>
      </c>
      <c r="E5356">
        <v>1527</v>
      </c>
      <c r="F5356">
        <v>1542</v>
      </c>
      <c r="G5356">
        <v>700</v>
      </c>
      <c r="H5356" t="s">
        <v>2927</v>
      </c>
      <c r="I5356">
        <v>9072</v>
      </c>
      <c r="J5356" t="s">
        <v>3098</v>
      </c>
      <c r="K5356" t="s">
        <v>3099</v>
      </c>
      <c r="L5356">
        <v>2659</v>
      </c>
      <c r="M5356">
        <v>2602</v>
      </c>
      <c r="N5356">
        <v>400</v>
      </c>
      <c r="O5356" t="s">
        <v>2930</v>
      </c>
      <c r="P5356">
        <v>0.18485813987687599</v>
      </c>
      <c r="Q5356">
        <v>0.82698740243740698</v>
      </c>
      <c r="R5356">
        <v>0.59129913433867498</v>
      </c>
      <c r="S5356">
        <v>0.23459277831967801</v>
      </c>
      <c r="T5356">
        <v>1.81031756273066</v>
      </c>
      <c r="U5356">
        <v>1.81031756273066</v>
      </c>
      <c r="V5356">
        <v>0.18160010268429899</v>
      </c>
      <c r="W5356">
        <v>4.8899999999999997</v>
      </c>
      <c r="X5356">
        <v>3.71</v>
      </c>
      <c r="Y5356">
        <v>11549</v>
      </c>
      <c r="Z5356">
        <v>770</v>
      </c>
      <c r="AA5356">
        <v>0.04</v>
      </c>
      <c r="AB5356">
        <v>15</v>
      </c>
      <c r="AC5356">
        <v>8</v>
      </c>
      <c r="AD5356">
        <v>7</v>
      </c>
      <c r="AE5356">
        <v>53.33</v>
      </c>
      <c r="AF5356">
        <v>14</v>
      </c>
      <c r="AG5356">
        <v>4</v>
      </c>
      <c r="AH5356">
        <v>3</v>
      </c>
      <c r="AI5356">
        <v>8</v>
      </c>
    </row>
    <row r="5357" spans="1:35" x14ac:dyDescent="0.2">
      <c r="A5357" s="102">
        <v>419</v>
      </c>
      <c r="B5357">
        <v>6465</v>
      </c>
      <c r="C5357" t="s">
        <v>537</v>
      </c>
      <c r="D5357" t="s">
        <v>2940</v>
      </c>
      <c r="E5357">
        <v>10550</v>
      </c>
      <c r="F5357">
        <v>10560</v>
      </c>
      <c r="G5357">
        <v>100</v>
      </c>
      <c r="H5357" t="s">
        <v>2930</v>
      </c>
      <c r="I5357">
        <v>6951</v>
      </c>
      <c r="J5357" t="s">
        <v>229</v>
      </c>
      <c r="K5357" t="s">
        <v>2932</v>
      </c>
      <c r="L5357">
        <v>3685</v>
      </c>
      <c r="M5357">
        <v>3665</v>
      </c>
      <c r="N5357">
        <v>300</v>
      </c>
      <c r="O5357" t="s">
        <v>2927</v>
      </c>
      <c r="P5357">
        <v>0.82985223296830801</v>
      </c>
      <c r="Q5357">
        <v>0.93422132992305695</v>
      </c>
      <c r="R5357">
        <v>1.5664285530631001E-2</v>
      </c>
      <c r="S5357">
        <v>0.140975667676004</v>
      </c>
      <c r="T5357">
        <v>-0.94446750039298599</v>
      </c>
      <c r="U5357">
        <v>0.94446750039298599</v>
      </c>
      <c r="V5357">
        <v>1.1003931645665299</v>
      </c>
      <c r="W5357">
        <v>-5.62</v>
      </c>
      <c r="X5357">
        <v>4.12</v>
      </c>
      <c r="Y5357">
        <v>11275</v>
      </c>
      <c r="Z5357">
        <v>752</v>
      </c>
      <c r="AA5357">
        <v>0.05</v>
      </c>
      <c r="AB5357">
        <v>15</v>
      </c>
      <c r="AC5357">
        <v>7</v>
      </c>
      <c r="AD5357">
        <v>8</v>
      </c>
      <c r="AE5357">
        <v>46.67</v>
      </c>
      <c r="AF5357">
        <v>9</v>
      </c>
      <c r="AG5357">
        <v>5</v>
      </c>
      <c r="AH5357">
        <v>7</v>
      </c>
      <c r="AI5357">
        <v>3</v>
      </c>
    </row>
    <row r="5358" spans="1:35" x14ac:dyDescent="0.2">
      <c r="A5358" s="102">
        <v>5469</v>
      </c>
      <c r="B5358">
        <v>1942</v>
      </c>
      <c r="C5358" t="s">
        <v>3682</v>
      </c>
      <c r="D5358" t="s">
        <v>2937</v>
      </c>
      <c r="E5358">
        <v>1058</v>
      </c>
      <c r="F5358">
        <v>1054</v>
      </c>
      <c r="G5358">
        <v>900</v>
      </c>
      <c r="H5358" t="s">
        <v>2927</v>
      </c>
      <c r="I5358">
        <v>7282</v>
      </c>
      <c r="J5358" t="s">
        <v>3251</v>
      </c>
      <c r="K5358" t="s">
        <v>2945</v>
      </c>
      <c r="L5358">
        <v>2462</v>
      </c>
      <c r="M5358">
        <v>2471</v>
      </c>
      <c r="N5358">
        <v>400</v>
      </c>
      <c r="O5358" t="s">
        <v>2930</v>
      </c>
      <c r="P5358">
        <v>0.15948251614631501</v>
      </c>
      <c r="Q5358">
        <v>0.84296002251699298</v>
      </c>
      <c r="R5358">
        <v>0.65103865698036201</v>
      </c>
      <c r="S5358">
        <v>0.16277011146096701</v>
      </c>
      <c r="T5358">
        <v>0.84542225309912</v>
      </c>
      <c r="U5358">
        <v>0.84542225309912</v>
      </c>
      <c r="V5358">
        <v>0.96990295003524396</v>
      </c>
      <c r="W5358">
        <v>4.66</v>
      </c>
      <c r="X5358">
        <v>4.03</v>
      </c>
      <c r="Y5358">
        <v>11207</v>
      </c>
      <c r="Z5358">
        <v>659</v>
      </c>
      <c r="AA5358">
        <v>0</v>
      </c>
      <c r="AB5358">
        <v>17</v>
      </c>
      <c r="AC5358">
        <v>9</v>
      </c>
      <c r="AD5358">
        <v>8</v>
      </c>
      <c r="AE5358">
        <v>52.94</v>
      </c>
      <c r="AF5358">
        <v>12</v>
      </c>
      <c r="AG5358">
        <v>8</v>
      </c>
      <c r="AH5358">
        <v>5</v>
      </c>
      <c r="AI5358">
        <v>4</v>
      </c>
    </row>
    <row r="5359" spans="1:35" x14ac:dyDescent="0.2">
      <c r="A5359" s="102">
        <v>3521</v>
      </c>
      <c r="B5359">
        <v>1808</v>
      </c>
      <c r="C5359" t="s">
        <v>711</v>
      </c>
      <c r="D5359" t="s">
        <v>2937</v>
      </c>
      <c r="E5359">
        <v>1494</v>
      </c>
      <c r="F5359">
        <v>1494</v>
      </c>
      <c r="G5359">
        <v>500</v>
      </c>
      <c r="H5359" t="s">
        <v>2927</v>
      </c>
      <c r="I5359">
        <v>5947</v>
      </c>
      <c r="J5359" t="s">
        <v>231</v>
      </c>
      <c r="K5359" t="s">
        <v>3194</v>
      </c>
      <c r="L5359">
        <v>7930</v>
      </c>
      <c r="M5359">
        <v>7870</v>
      </c>
      <c r="N5359">
        <v>100</v>
      </c>
      <c r="O5359" t="s">
        <v>2930</v>
      </c>
      <c r="P5359">
        <v>3.7046813235826802E-3</v>
      </c>
      <c r="Q5359">
        <v>0.87115932851187405</v>
      </c>
      <c r="R5359">
        <v>0.39249328064267203</v>
      </c>
      <c r="S5359">
        <v>0.10923289447599301</v>
      </c>
      <c r="T5359">
        <v>2.55024800677469</v>
      </c>
      <c r="U5359">
        <v>2.55024800677469</v>
      </c>
      <c r="V5359">
        <v>2.0759328555494601</v>
      </c>
      <c r="W5359">
        <v>8.43</v>
      </c>
      <c r="X5359">
        <v>5.08</v>
      </c>
      <c r="Y5359">
        <v>11160</v>
      </c>
      <c r="Z5359">
        <v>587</v>
      </c>
      <c r="AA5359">
        <v>0.14000000000000001</v>
      </c>
      <c r="AB5359">
        <v>19</v>
      </c>
      <c r="AC5359">
        <v>11</v>
      </c>
      <c r="AD5359">
        <v>8</v>
      </c>
      <c r="AE5359">
        <v>57.89</v>
      </c>
      <c r="AF5359">
        <v>14</v>
      </c>
      <c r="AG5359">
        <v>5</v>
      </c>
      <c r="AH5359">
        <v>3</v>
      </c>
      <c r="AI5359">
        <v>11</v>
      </c>
    </row>
    <row r="5360" spans="1:35" x14ac:dyDescent="0.2">
      <c r="A5360" s="102">
        <v>5703</v>
      </c>
      <c r="B5360">
        <v>4543</v>
      </c>
      <c r="C5360" t="s">
        <v>833</v>
      </c>
      <c r="D5360" t="s">
        <v>2936</v>
      </c>
      <c r="E5360">
        <v>3852</v>
      </c>
      <c r="F5360">
        <v>3941</v>
      </c>
      <c r="G5360">
        <v>200</v>
      </c>
      <c r="H5360" t="s">
        <v>2930</v>
      </c>
      <c r="I5360">
        <v>6755</v>
      </c>
      <c r="J5360" t="s">
        <v>670</v>
      </c>
      <c r="K5360" t="s">
        <v>2932</v>
      </c>
      <c r="L5360">
        <v>2468</v>
      </c>
      <c r="M5360">
        <v>2488</v>
      </c>
      <c r="N5360">
        <v>300</v>
      </c>
      <c r="O5360" t="s">
        <v>2927</v>
      </c>
      <c r="P5360">
        <v>0.50628261844425404</v>
      </c>
      <c r="Q5360">
        <v>0.83993115874047897</v>
      </c>
      <c r="R5360">
        <v>5.8242976240083399E-2</v>
      </c>
      <c r="S5360">
        <v>0.137157058819592</v>
      </c>
      <c r="T5360">
        <v>-0.84665917300424398</v>
      </c>
      <c r="U5360">
        <v>0.84665917300424398</v>
      </c>
      <c r="V5360">
        <v>0.41784796153462</v>
      </c>
      <c r="W5360">
        <v>-8.1300000000000008</v>
      </c>
      <c r="X5360">
        <v>5.3</v>
      </c>
      <c r="Y5360">
        <v>11030</v>
      </c>
      <c r="Z5360">
        <v>480</v>
      </c>
      <c r="AA5360">
        <v>0.05</v>
      </c>
      <c r="AB5360">
        <v>23</v>
      </c>
      <c r="AC5360">
        <v>10</v>
      </c>
      <c r="AD5360">
        <v>13</v>
      </c>
      <c r="AE5360">
        <v>43.48</v>
      </c>
      <c r="AF5360">
        <v>14</v>
      </c>
      <c r="AG5360">
        <v>6</v>
      </c>
      <c r="AH5360">
        <v>4</v>
      </c>
      <c r="AI5360">
        <v>13</v>
      </c>
    </row>
    <row r="5361" spans="1:35" x14ac:dyDescent="0.2">
      <c r="A5361" s="102">
        <v>2335</v>
      </c>
      <c r="B5361">
        <v>5201</v>
      </c>
      <c r="C5361" t="s">
        <v>3586</v>
      </c>
      <c r="D5361" t="s">
        <v>2926</v>
      </c>
      <c r="E5361">
        <v>3750</v>
      </c>
      <c r="F5361">
        <v>3620</v>
      </c>
      <c r="G5361">
        <v>300</v>
      </c>
      <c r="H5361" t="s">
        <v>2930</v>
      </c>
      <c r="I5361">
        <v>9072</v>
      </c>
      <c r="J5361" t="s">
        <v>3098</v>
      </c>
      <c r="K5361" t="s">
        <v>3099</v>
      </c>
      <c r="L5361">
        <v>2659</v>
      </c>
      <c r="M5361">
        <v>2602</v>
      </c>
      <c r="N5361">
        <v>400</v>
      </c>
      <c r="O5361" t="s">
        <v>2927</v>
      </c>
      <c r="P5361">
        <v>0.72758757240924599</v>
      </c>
      <c r="Q5361">
        <v>0.89057996169285703</v>
      </c>
      <c r="R5361">
        <v>1.5026716203427E-2</v>
      </c>
      <c r="S5361">
        <v>4.2655898693274696E-3</v>
      </c>
      <c r="T5361">
        <v>-1.49174182572235</v>
      </c>
      <c r="U5361">
        <v>1.49174182572235</v>
      </c>
      <c r="V5361">
        <v>1.1855253109673201</v>
      </c>
      <c r="W5361">
        <v>-4.1399999999999997</v>
      </c>
      <c r="X5361">
        <v>4.16</v>
      </c>
      <c r="Y5361">
        <v>10958</v>
      </c>
      <c r="Z5361">
        <v>913</v>
      </c>
      <c r="AA5361">
        <v>0.09</v>
      </c>
      <c r="AB5361">
        <v>12</v>
      </c>
      <c r="AC5361">
        <v>7</v>
      </c>
      <c r="AD5361">
        <v>5</v>
      </c>
      <c r="AE5361">
        <v>58.33</v>
      </c>
      <c r="AF5361">
        <v>16</v>
      </c>
      <c r="AG5361">
        <v>2</v>
      </c>
      <c r="AH5361">
        <v>2</v>
      </c>
      <c r="AI5361">
        <v>8</v>
      </c>
    </row>
    <row r="5362" spans="1:35" x14ac:dyDescent="0.2">
      <c r="A5362" s="102">
        <v>7580</v>
      </c>
      <c r="B5362">
        <v>5233</v>
      </c>
      <c r="C5362" t="s">
        <v>3195</v>
      </c>
      <c r="D5362" t="s">
        <v>2926</v>
      </c>
      <c r="E5362">
        <v>3035</v>
      </c>
      <c r="F5362">
        <v>3040</v>
      </c>
      <c r="G5362">
        <v>300</v>
      </c>
      <c r="H5362" t="s">
        <v>2930</v>
      </c>
      <c r="I5362">
        <v>7459</v>
      </c>
      <c r="J5362" t="s">
        <v>973</v>
      </c>
      <c r="K5362" t="s">
        <v>2934</v>
      </c>
      <c r="L5362">
        <v>2468</v>
      </c>
      <c r="M5362">
        <v>2491</v>
      </c>
      <c r="N5362">
        <v>400</v>
      </c>
      <c r="O5362" t="s">
        <v>2927</v>
      </c>
      <c r="P5362">
        <v>0.15439462558160699</v>
      </c>
      <c r="Q5362">
        <v>0.81496521464664495</v>
      </c>
      <c r="R5362">
        <v>0.60635676960586604</v>
      </c>
      <c r="S5362">
        <v>4.4401903301313703E-2</v>
      </c>
      <c r="T5362">
        <v>-1.5755551810825901</v>
      </c>
      <c r="U5362">
        <v>1.5755551810825901</v>
      </c>
      <c r="V5362">
        <v>1.12772691578013</v>
      </c>
      <c r="W5362">
        <v>-7.7</v>
      </c>
      <c r="X5362">
        <v>9.25</v>
      </c>
      <c r="Y5362">
        <v>10894</v>
      </c>
      <c r="Z5362">
        <v>778</v>
      </c>
      <c r="AA5362">
        <v>-0.08</v>
      </c>
      <c r="AB5362">
        <v>14</v>
      </c>
      <c r="AC5362">
        <v>8</v>
      </c>
      <c r="AD5362">
        <v>6</v>
      </c>
      <c r="AE5362">
        <v>57.14</v>
      </c>
      <c r="AF5362">
        <v>13</v>
      </c>
      <c r="AG5362">
        <v>3</v>
      </c>
      <c r="AH5362">
        <v>3</v>
      </c>
      <c r="AI5362">
        <v>8</v>
      </c>
    </row>
    <row r="5363" spans="1:35" x14ac:dyDescent="0.2">
      <c r="A5363" s="102">
        <v>7782</v>
      </c>
      <c r="B5363">
        <v>3880</v>
      </c>
      <c r="C5363" t="s">
        <v>2822</v>
      </c>
      <c r="D5363" t="s">
        <v>3213</v>
      </c>
      <c r="E5363">
        <v>1488</v>
      </c>
      <c r="F5363">
        <v>1483</v>
      </c>
      <c r="G5363">
        <v>700</v>
      </c>
      <c r="H5363" t="s">
        <v>2927</v>
      </c>
      <c r="I5363">
        <v>6753</v>
      </c>
      <c r="J5363" t="s">
        <v>3650</v>
      </c>
      <c r="K5363" t="s">
        <v>2932</v>
      </c>
      <c r="L5363">
        <v>1533</v>
      </c>
      <c r="M5363">
        <v>1547</v>
      </c>
      <c r="N5363">
        <v>700</v>
      </c>
      <c r="O5363" t="s">
        <v>2930</v>
      </c>
      <c r="P5363">
        <v>0.51405391409170598</v>
      </c>
      <c r="Q5363">
        <v>0.812139510827523</v>
      </c>
      <c r="R5363">
        <v>3.6083184106557399E-2</v>
      </c>
      <c r="S5363">
        <v>0.228272304703866</v>
      </c>
      <c r="T5363">
        <v>0.21953100802429201</v>
      </c>
      <c r="U5363">
        <v>0.21953100802429201</v>
      </c>
      <c r="V5363">
        <v>0.23146285236238701</v>
      </c>
      <c r="W5363">
        <v>2.2400000000000002</v>
      </c>
      <c r="X5363">
        <v>4.1399999999999997</v>
      </c>
      <c r="Y5363">
        <v>10699</v>
      </c>
      <c r="Z5363">
        <v>396</v>
      </c>
      <c r="AA5363">
        <v>0.05</v>
      </c>
      <c r="AB5363">
        <v>27</v>
      </c>
      <c r="AC5363">
        <v>13</v>
      </c>
      <c r="AD5363">
        <v>14</v>
      </c>
      <c r="AE5363">
        <v>48.15</v>
      </c>
      <c r="AF5363">
        <v>8</v>
      </c>
      <c r="AG5363">
        <v>13</v>
      </c>
      <c r="AH5363">
        <v>11</v>
      </c>
      <c r="AI5363">
        <v>3</v>
      </c>
    </row>
    <row r="5364" spans="1:35" x14ac:dyDescent="0.2">
      <c r="A5364" s="102">
        <v>7375</v>
      </c>
      <c r="B5364">
        <v>4043</v>
      </c>
      <c r="C5364" t="s">
        <v>3283</v>
      </c>
      <c r="D5364" t="s">
        <v>2952</v>
      </c>
      <c r="E5364">
        <v>2845</v>
      </c>
      <c r="F5364">
        <v>2847</v>
      </c>
      <c r="G5364">
        <v>300</v>
      </c>
      <c r="H5364" t="s">
        <v>2927</v>
      </c>
      <c r="I5364">
        <v>6995</v>
      </c>
      <c r="J5364" t="s">
        <v>51</v>
      </c>
      <c r="K5364" t="s">
        <v>2945</v>
      </c>
      <c r="L5364">
        <v>1941</v>
      </c>
      <c r="M5364">
        <v>1926</v>
      </c>
      <c r="N5364">
        <v>400</v>
      </c>
      <c r="O5364" t="s">
        <v>2930</v>
      </c>
      <c r="P5364">
        <v>0.67669731543616596</v>
      </c>
      <c r="Q5364">
        <v>0.81781474256349995</v>
      </c>
      <c r="R5364">
        <v>0.407470217315136</v>
      </c>
      <c r="S5364">
        <v>0.24340734375046999</v>
      </c>
      <c r="T5364">
        <v>1.47898915002454</v>
      </c>
      <c r="U5364">
        <v>1.47898915002454</v>
      </c>
      <c r="V5364">
        <v>1.6151600180186001</v>
      </c>
      <c r="W5364">
        <v>5.7</v>
      </c>
      <c r="X5364">
        <v>9.8000000000000007</v>
      </c>
      <c r="Y5364">
        <v>10699</v>
      </c>
      <c r="Z5364">
        <v>823</v>
      </c>
      <c r="AA5364">
        <v>0.17</v>
      </c>
      <c r="AB5364">
        <v>13</v>
      </c>
      <c r="AC5364">
        <v>8</v>
      </c>
      <c r="AD5364">
        <v>5</v>
      </c>
      <c r="AE5364">
        <v>61.54</v>
      </c>
      <c r="AF5364">
        <v>10</v>
      </c>
      <c r="AG5364">
        <v>5</v>
      </c>
      <c r="AH5364">
        <v>5</v>
      </c>
      <c r="AI5364">
        <v>3</v>
      </c>
    </row>
    <row r="5365" spans="1:35" x14ac:dyDescent="0.2">
      <c r="A5365" s="102">
        <v>4685</v>
      </c>
      <c r="B5365">
        <v>6201</v>
      </c>
      <c r="C5365" t="s">
        <v>3463</v>
      </c>
      <c r="D5365" t="s">
        <v>2945</v>
      </c>
      <c r="E5365">
        <v>6290</v>
      </c>
      <c r="F5365">
        <v>6250</v>
      </c>
      <c r="G5365">
        <v>100</v>
      </c>
      <c r="H5365" t="s">
        <v>2927</v>
      </c>
      <c r="I5365">
        <v>6287</v>
      </c>
      <c r="J5365" t="s">
        <v>3080</v>
      </c>
      <c r="K5365" t="s">
        <v>2940</v>
      </c>
      <c r="L5365">
        <v>3200</v>
      </c>
      <c r="M5365">
        <v>3155</v>
      </c>
      <c r="N5365">
        <v>200</v>
      </c>
      <c r="O5365" t="s">
        <v>2930</v>
      </c>
      <c r="P5365">
        <v>0.57080756047496795</v>
      </c>
      <c r="Q5365">
        <v>0.85356763060701002</v>
      </c>
      <c r="R5365">
        <v>0.226765080326817</v>
      </c>
      <c r="S5365">
        <v>0.15338157689590601</v>
      </c>
      <c r="T5365">
        <v>0.38218980772338401</v>
      </c>
      <c r="U5365">
        <v>0.38218980772338401</v>
      </c>
      <c r="V5365">
        <v>6.5306867084226894E-2</v>
      </c>
      <c r="W5365">
        <v>1.44</v>
      </c>
      <c r="X5365">
        <v>0.96</v>
      </c>
      <c r="Y5365">
        <v>10582</v>
      </c>
      <c r="Z5365">
        <v>962</v>
      </c>
      <c r="AA5365">
        <v>-0.05</v>
      </c>
      <c r="AB5365">
        <v>11</v>
      </c>
      <c r="AC5365">
        <v>6</v>
      </c>
      <c r="AD5365">
        <v>5</v>
      </c>
      <c r="AE5365">
        <v>54.55</v>
      </c>
      <c r="AF5365">
        <v>14</v>
      </c>
      <c r="AG5365">
        <v>4</v>
      </c>
      <c r="AH5365">
        <v>2</v>
      </c>
      <c r="AI5365">
        <v>5</v>
      </c>
    </row>
    <row r="5366" spans="1:35" x14ac:dyDescent="0.2">
      <c r="A5366" s="102">
        <v>7695</v>
      </c>
      <c r="B5366">
        <v>6501</v>
      </c>
      <c r="C5366" t="s">
        <v>3183</v>
      </c>
      <c r="D5366" t="s">
        <v>2932</v>
      </c>
      <c r="E5366">
        <v>4291</v>
      </c>
      <c r="F5366">
        <v>4269</v>
      </c>
      <c r="G5366">
        <v>200</v>
      </c>
      <c r="H5366" t="s">
        <v>2930</v>
      </c>
      <c r="I5366">
        <v>8572</v>
      </c>
      <c r="J5366" t="s">
        <v>2895</v>
      </c>
      <c r="K5366" t="s">
        <v>2933</v>
      </c>
      <c r="L5366">
        <v>527</v>
      </c>
      <c r="M5366">
        <v>527</v>
      </c>
      <c r="N5366">
        <v>1600</v>
      </c>
      <c r="O5366" t="s">
        <v>2927</v>
      </c>
      <c r="P5366">
        <v>0.52379950097756101</v>
      </c>
      <c r="Q5366">
        <v>0.81343000927273501</v>
      </c>
      <c r="R5366">
        <v>0.49716455013388799</v>
      </c>
      <c r="S5366">
        <v>0.25824856046654698</v>
      </c>
      <c r="T5366">
        <v>-2.02566014308595</v>
      </c>
      <c r="U5366">
        <v>2.02566014308595</v>
      </c>
      <c r="V5366">
        <v>2.1405067911522599</v>
      </c>
      <c r="W5366">
        <v>-12.59</v>
      </c>
      <c r="X5366">
        <v>1.24</v>
      </c>
      <c r="Y5366">
        <v>10573</v>
      </c>
      <c r="Z5366">
        <v>556</v>
      </c>
      <c r="AA5366">
        <v>0.05</v>
      </c>
      <c r="AB5366">
        <v>19</v>
      </c>
      <c r="AC5366">
        <v>10</v>
      </c>
      <c r="AD5366">
        <v>9</v>
      </c>
      <c r="AE5366">
        <v>52.63</v>
      </c>
      <c r="AF5366">
        <v>13</v>
      </c>
      <c r="AG5366">
        <v>6</v>
      </c>
      <c r="AH5366">
        <v>4</v>
      </c>
      <c r="AI5366">
        <v>9</v>
      </c>
    </row>
    <row r="5367" spans="1:35" x14ac:dyDescent="0.2">
      <c r="A5367" s="102">
        <v>4280</v>
      </c>
      <c r="B5367">
        <v>5233</v>
      </c>
      <c r="C5367" t="s">
        <v>3195</v>
      </c>
      <c r="D5367" t="s">
        <v>2926</v>
      </c>
      <c r="E5367">
        <v>3035</v>
      </c>
      <c r="F5367">
        <v>3040</v>
      </c>
      <c r="G5367">
        <v>300</v>
      </c>
      <c r="H5367" t="s">
        <v>2927</v>
      </c>
      <c r="I5367">
        <v>9201</v>
      </c>
      <c r="J5367" t="s">
        <v>3262</v>
      </c>
      <c r="K5367" t="s">
        <v>3263</v>
      </c>
      <c r="L5367">
        <v>3217</v>
      </c>
      <c r="M5367">
        <v>3167</v>
      </c>
      <c r="N5367">
        <v>300</v>
      </c>
      <c r="O5367" t="s">
        <v>2930</v>
      </c>
      <c r="P5367">
        <v>0.66537749084432596</v>
      </c>
      <c r="Q5367">
        <v>0.85923760309500796</v>
      </c>
      <c r="R5367">
        <v>0.76091676502122796</v>
      </c>
      <c r="S5367">
        <v>0.46908586725955798</v>
      </c>
      <c r="T5367">
        <v>0.14390796592986699</v>
      </c>
      <c r="U5367">
        <v>0.14390796592986699</v>
      </c>
      <c r="V5367">
        <v>0.100174383866814</v>
      </c>
      <c r="W5367">
        <v>0.46</v>
      </c>
      <c r="X5367">
        <v>4.01</v>
      </c>
      <c r="Y5367">
        <v>10504</v>
      </c>
      <c r="Z5367">
        <v>1050</v>
      </c>
      <c r="AA5367">
        <v>-0.13</v>
      </c>
      <c r="AB5367">
        <v>10</v>
      </c>
      <c r="AC5367">
        <v>7</v>
      </c>
      <c r="AD5367">
        <v>3</v>
      </c>
      <c r="AE5367">
        <v>70</v>
      </c>
      <c r="AF5367">
        <v>15</v>
      </c>
      <c r="AG5367">
        <v>2</v>
      </c>
      <c r="AH5367">
        <v>2</v>
      </c>
      <c r="AI5367">
        <v>6</v>
      </c>
    </row>
    <row r="5368" spans="1:35" x14ac:dyDescent="0.2">
      <c r="A5368" s="102">
        <v>3063</v>
      </c>
      <c r="B5368">
        <v>3038</v>
      </c>
      <c r="C5368" t="s">
        <v>1328</v>
      </c>
      <c r="D5368" t="s">
        <v>2934</v>
      </c>
      <c r="E5368">
        <v>4340</v>
      </c>
      <c r="F5368">
        <v>4370</v>
      </c>
      <c r="G5368">
        <v>200</v>
      </c>
      <c r="H5368" t="s">
        <v>2927</v>
      </c>
      <c r="I5368">
        <v>9759</v>
      </c>
      <c r="J5368" t="s">
        <v>580</v>
      </c>
      <c r="K5368" t="s">
        <v>2929</v>
      </c>
      <c r="L5368">
        <v>1843</v>
      </c>
      <c r="M5368">
        <v>1871</v>
      </c>
      <c r="N5368">
        <v>500</v>
      </c>
      <c r="O5368" t="s">
        <v>2930</v>
      </c>
      <c r="P5368">
        <v>0.32629057964228197</v>
      </c>
      <c r="Q5368">
        <v>0.87876258291930998</v>
      </c>
      <c r="R5368">
        <v>0.90575539578601805</v>
      </c>
      <c r="S5368">
        <v>0.110357899346875</v>
      </c>
      <c r="T5368">
        <v>1.3499252776730299</v>
      </c>
      <c r="U5368">
        <v>1.3499252776730299</v>
      </c>
      <c r="V5368">
        <v>1.5350732871834301</v>
      </c>
      <c r="W5368">
        <v>12.34</v>
      </c>
      <c r="X5368">
        <v>7.04</v>
      </c>
      <c r="Y5368">
        <v>10427</v>
      </c>
      <c r="Z5368">
        <v>549</v>
      </c>
      <c r="AA5368">
        <v>-7.0000000000000007E-2</v>
      </c>
      <c r="AB5368">
        <v>19</v>
      </c>
      <c r="AC5368">
        <v>10</v>
      </c>
      <c r="AD5368">
        <v>9</v>
      </c>
      <c r="AE5368">
        <v>52.63</v>
      </c>
      <c r="AF5368">
        <v>10</v>
      </c>
      <c r="AG5368">
        <v>8</v>
      </c>
      <c r="AH5368">
        <v>8</v>
      </c>
      <c r="AI5368">
        <v>3</v>
      </c>
    </row>
    <row r="5369" spans="1:35" x14ac:dyDescent="0.2">
      <c r="A5369" s="102">
        <v>2277</v>
      </c>
      <c r="B5369">
        <v>4996</v>
      </c>
      <c r="C5369" t="s">
        <v>3279</v>
      </c>
      <c r="D5369" t="s">
        <v>2952</v>
      </c>
      <c r="E5369">
        <v>905</v>
      </c>
      <c r="F5369">
        <v>896</v>
      </c>
      <c r="G5369">
        <v>600</v>
      </c>
      <c r="H5369" t="s">
        <v>2930</v>
      </c>
      <c r="I5369">
        <v>7649</v>
      </c>
      <c r="J5369" t="s">
        <v>3226</v>
      </c>
      <c r="K5369" t="s">
        <v>2953</v>
      </c>
      <c r="L5369">
        <v>5600</v>
      </c>
      <c r="M5369">
        <v>5560</v>
      </c>
      <c r="N5369">
        <v>100</v>
      </c>
      <c r="O5369" t="s">
        <v>2927</v>
      </c>
      <c r="P5369">
        <v>0.81849864515327597</v>
      </c>
      <c r="Q5369">
        <v>0.89152011691352595</v>
      </c>
      <c r="R5369">
        <v>1.6207469429297201E-2</v>
      </c>
      <c r="S5369">
        <v>2.3255130649116301E-2</v>
      </c>
      <c r="T5369">
        <v>-0.74826105058927395</v>
      </c>
      <c r="U5369">
        <v>0.74826105058927395</v>
      </c>
      <c r="V5369">
        <v>0.87978974706823998</v>
      </c>
      <c r="W5369">
        <v>-2.5099999999999998</v>
      </c>
      <c r="X5369">
        <v>3.31</v>
      </c>
      <c r="Y5369">
        <v>10327</v>
      </c>
      <c r="Z5369">
        <v>492</v>
      </c>
      <c r="AA5369">
        <v>-0.3</v>
      </c>
      <c r="AB5369">
        <v>21</v>
      </c>
      <c r="AC5369">
        <v>13</v>
      </c>
      <c r="AD5369">
        <v>8</v>
      </c>
      <c r="AE5369">
        <v>61.9</v>
      </c>
      <c r="AF5369">
        <v>10</v>
      </c>
      <c r="AG5369">
        <v>9</v>
      </c>
      <c r="AH5369">
        <v>8</v>
      </c>
      <c r="AI5369">
        <v>4</v>
      </c>
    </row>
    <row r="5370" spans="1:35" x14ac:dyDescent="0.2">
      <c r="A5370" s="102">
        <v>2653</v>
      </c>
      <c r="B5370">
        <v>3865</v>
      </c>
      <c r="C5370" t="s">
        <v>2869</v>
      </c>
      <c r="D5370" t="s">
        <v>3213</v>
      </c>
      <c r="E5370">
        <v>526</v>
      </c>
      <c r="F5370">
        <v>527</v>
      </c>
      <c r="G5370">
        <v>2000</v>
      </c>
      <c r="H5370" t="s">
        <v>2930</v>
      </c>
      <c r="I5370">
        <v>9506</v>
      </c>
      <c r="J5370" t="s">
        <v>2991</v>
      </c>
      <c r="K5370" t="s">
        <v>2992</v>
      </c>
      <c r="L5370">
        <v>1060</v>
      </c>
      <c r="M5370">
        <v>1057</v>
      </c>
      <c r="N5370">
        <v>1000</v>
      </c>
      <c r="O5370" t="s">
        <v>2927</v>
      </c>
      <c r="P5370">
        <v>0.80409066336330004</v>
      </c>
      <c r="Q5370">
        <v>0.88548592591548703</v>
      </c>
      <c r="R5370">
        <v>1.69839144204138E-2</v>
      </c>
      <c r="S5370">
        <v>1.6558919695011502E-2</v>
      </c>
      <c r="T5370">
        <v>-1.2297416777114101</v>
      </c>
      <c r="U5370">
        <v>1.2297416777114101</v>
      </c>
      <c r="V5370">
        <v>0.91184162633713794</v>
      </c>
      <c r="W5370">
        <v>-3.57</v>
      </c>
      <c r="X5370">
        <v>0.28000000000000003</v>
      </c>
      <c r="Y5370">
        <v>10243</v>
      </c>
      <c r="Z5370">
        <v>603</v>
      </c>
      <c r="AA5370">
        <v>0.02</v>
      </c>
      <c r="AB5370">
        <v>17</v>
      </c>
      <c r="AC5370">
        <v>9</v>
      </c>
      <c r="AD5370">
        <v>8</v>
      </c>
      <c r="AE5370">
        <v>52.94</v>
      </c>
      <c r="AF5370">
        <v>13</v>
      </c>
      <c r="AG5370">
        <v>6</v>
      </c>
      <c r="AH5370">
        <v>4</v>
      </c>
      <c r="AI5370">
        <v>7</v>
      </c>
    </row>
    <row r="5371" spans="1:35" x14ac:dyDescent="0.2">
      <c r="A5371" s="102">
        <v>1835</v>
      </c>
      <c r="B5371">
        <v>4503</v>
      </c>
      <c r="C5371" t="s">
        <v>829</v>
      </c>
      <c r="D5371" t="s">
        <v>2950</v>
      </c>
      <c r="E5371">
        <v>1980</v>
      </c>
      <c r="F5371">
        <v>1984.5</v>
      </c>
      <c r="G5371">
        <v>500</v>
      </c>
      <c r="H5371" t="s">
        <v>2930</v>
      </c>
      <c r="I5371">
        <v>4626</v>
      </c>
      <c r="J5371" t="s">
        <v>3260</v>
      </c>
      <c r="K5371" t="s">
        <v>2952</v>
      </c>
      <c r="L5371">
        <v>5170</v>
      </c>
      <c r="M5371">
        <v>5140</v>
      </c>
      <c r="N5371">
        <v>200</v>
      </c>
      <c r="O5371" t="s">
        <v>2927</v>
      </c>
      <c r="P5371">
        <v>0.61335386301149797</v>
      </c>
      <c r="Q5371">
        <v>0.898751100912909</v>
      </c>
      <c r="R5371">
        <v>0.164093355484525</v>
      </c>
      <c r="S5371">
        <v>0.11040999909841601</v>
      </c>
      <c r="T5371">
        <v>-2.1436712028749501</v>
      </c>
      <c r="U5371">
        <v>2.1436712028749501</v>
      </c>
      <c r="V5371">
        <v>2.4952487331834399</v>
      </c>
      <c r="W5371">
        <v>-11</v>
      </c>
      <c r="X5371">
        <v>3.48</v>
      </c>
      <c r="Y5371">
        <v>10214</v>
      </c>
      <c r="Z5371">
        <v>464</v>
      </c>
      <c r="AA5371">
        <v>0.02</v>
      </c>
      <c r="AB5371">
        <v>22</v>
      </c>
      <c r="AC5371">
        <v>9</v>
      </c>
      <c r="AD5371">
        <v>13</v>
      </c>
      <c r="AE5371">
        <v>40.909999999999997</v>
      </c>
      <c r="AF5371">
        <v>13</v>
      </c>
      <c r="AG5371">
        <v>9</v>
      </c>
      <c r="AH5371">
        <v>6</v>
      </c>
      <c r="AI5371">
        <v>7</v>
      </c>
    </row>
    <row r="5372" spans="1:35" x14ac:dyDescent="0.2">
      <c r="A5372" s="102">
        <v>4570</v>
      </c>
      <c r="B5372">
        <v>2001</v>
      </c>
      <c r="C5372" t="s">
        <v>2783</v>
      </c>
      <c r="D5372" t="s">
        <v>2955</v>
      </c>
      <c r="E5372">
        <v>1684</v>
      </c>
      <c r="F5372">
        <v>1706</v>
      </c>
      <c r="G5372">
        <v>600</v>
      </c>
      <c r="H5372" t="s">
        <v>2927</v>
      </c>
      <c r="I5372">
        <v>7276</v>
      </c>
      <c r="J5372" t="s">
        <v>2986</v>
      </c>
      <c r="K5372" t="s">
        <v>2932</v>
      </c>
      <c r="L5372">
        <v>5020</v>
      </c>
      <c r="M5372">
        <v>4980</v>
      </c>
      <c r="N5372">
        <v>200</v>
      </c>
      <c r="O5372" t="s">
        <v>2930</v>
      </c>
      <c r="P5372">
        <v>0.88617766356998096</v>
      </c>
      <c r="Q5372">
        <v>0.85530944427031796</v>
      </c>
      <c r="R5372">
        <v>1.9048132863987799E-3</v>
      </c>
      <c r="S5372">
        <v>6.6200958679450306E-2</v>
      </c>
      <c r="T5372">
        <v>1.5698610648729301</v>
      </c>
      <c r="U5372">
        <v>1.5698610648729301</v>
      </c>
      <c r="V5372">
        <v>1.2180261849832099</v>
      </c>
      <c r="W5372">
        <v>7.18</v>
      </c>
      <c r="X5372">
        <v>2.77</v>
      </c>
      <c r="Y5372">
        <v>10200</v>
      </c>
      <c r="Z5372">
        <v>567</v>
      </c>
      <c r="AA5372">
        <v>-0.2</v>
      </c>
      <c r="AB5372">
        <v>18</v>
      </c>
      <c r="AC5372">
        <v>9</v>
      </c>
      <c r="AD5372">
        <v>9</v>
      </c>
      <c r="AE5372">
        <v>50</v>
      </c>
      <c r="AF5372">
        <v>13</v>
      </c>
      <c r="AG5372">
        <v>5</v>
      </c>
      <c r="AH5372">
        <v>4</v>
      </c>
      <c r="AI5372">
        <v>9</v>
      </c>
    </row>
    <row r="5373" spans="1:35" x14ac:dyDescent="0.2">
      <c r="A5373" s="102">
        <v>2703</v>
      </c>
      <c r="B5373">
        <v>2503</v>
      </c>
      <c r="C5373" t="s">
        <v>3648</v>
      </c>
      <c r="D5373" t="s">
        <v>2955</v>
      </c>
      <c r="E5373">
        <v>2522</v>
      </c>
      <c r="F5373">
        <v>2499</v>
      </c>
      <c r="G5373">
        <v>400</v>
      </c>
      <c r="H5373" t="s">
        <v>2927</v>
      </c>
      <c r="I5373">
        <v>4202</v>
      </c>
      <c r="J5373" t="s">
        <v>49</v>
      </c>
      <c r="K5373" t="s">
        <v>2952</v>
      </c>
      <c r="L5373">
        <v>1047</v>
      </c>
      <c r="M5373">
        <v>1048</v>
      </c>
      <c r="N5373">
        <v>1000</v>
      </c>
      <c r="O5373" t="s">
        <v>2930</v>
      </c>
      <c r="P5373">
        <v>0.68848215428789405</v>
      </c>
      <c r="Q5373">
        <v>0.88474460898660601</v>
      </c>
      <c r="R5373">
        <v>5.14287289615095E-3</v>
      </c>
      <c r="S5373">
        <v>3.1489402404269399E-3</v>
      </c>
      <c r="T5373">
        <v>1.0739577415947801</v>
      </c>
      <c r="U5373">
        <v>1.0739577415947801</v>
      </c>
      <c r="V5373">
        <v>1.41516417061277</v>
      </c>
      <c r="W5373">
        <v>3.27</v>
      </c>
      <c r="X5373">
        <v>4.84</v>
      </c>
      <c r="Y5373">
        <v>10097</v>
      </c>
      <c r="Z5373">
        <v>631</v>
      </c>
      <c r="AA5373">
        <v>7.0000000000000007E-2</v>
      </c>
      <c r="AB5373">
        <v>16</v>
      </c>
      <c r="AC5373">
        <v>10</v>
      </c>
      <c r="AD5373">
        <v>6</v>
      </c>
      <c r="AE5373">
        <v>62.5</v>
      </c>
      <c r="AF5373">
        <v>11</v>
      </c>
      <c r="AG5373">
        <v>7</v>
      </c>
      <c r="AH5373">
        <v>5</v>
      </c>
      <c r="AI5373">
        <v>4</v>
      </c>
    </row>
    <row r="5374" spans="1:35" x14ac:dyDescent="0.2">
      <c r="A5374" s="102">
        <v>7568</v>
      </c>
      <c r="B5374">
        <v>4021</v>
      </c>
      <c r="C5374" t="s">
        <v>3074</v>
      </c>
      <c r="D5374" t="s">
        <v>2952</v>
      </c>
      <c r="E5374">
        <v>4825</v>
      </c>
      <c r="F5374">
        <v>4840</v>
      </c>
      <c r="G5374">
        <v>200</v>
      </c>
      <c r="H5374" t="s">
        <v>2927</v>
      </c>
      <c r="I5374">
        <v>7181</v>
      </c>
      <c r="J5374" t="s">
        <v>64</v>
      </c>
      <c r="K5374" t="s">
        <v>3176</v>
      </c>
      <c r="L5374">
        <v>1900</v>
      </c>
      <c r="M5374">
        <v>1885</v>
      </c>
      <c r="N5374">
        <v>500</v>
      </c>
      <c r="O5374" t="s">
        <v>2930</v>
      </c>
      <c r="P5374">
        <v>7.2532096063340698E-2</v>
      </c>
      <c r="Q5374">
        <v>0.815151092792606</v>
      </c>
      <c r="R5374">
        <v>0.15492869476357199</v>
      </c>
      <c r="S5374">
        <v>5.2731834977088797E-2</v>
      </c>
      <c r="T5374">
        <v>0.95931793039638702</v>
      </c>
      <c r="U5374">
        <v>0.95931793039638702</v>
      </c>
      <c r="V5374">
        <v>0.720862836847461</v>
      </c>
      <c r="W5374">
        <v>4.2</v>
      </c>
      <c r="X5374">
        <v>2.63</v>
      </c>
      <c r="Y5374">
        <v>10019</v>
      </c>
      <c r="Z5374">
        <v>527</v>
      </c>
      <c r="AA5374">
        <v>0</v>
      </c>
      <c r="AB5374">
        <v>19</v>
      </c>
      <c r="AC5374">
        <v>10</v>
      </c>
      <c r="AD5374">
        <v>9</v>
      </c>
      <c r="AE5374">
        <v>52.63</v>
      </c>
      <c r="AF5374">
        <v>12</v>
      </c>
      <c r="AG5374">
        <v>6</v>
      </c>
      <c r="AH5374">
        <v>6</v>
      </c>
      <c r="AI5374">
        <v>7</v>
      </c>
    </row>
    <row r="5375" spans="1:35" x14ac:dyDescent="0.2">
      <c r="A5375" s="102">
        <v>4406</v>
      </c>
      <c r="B5375">
        <v>3291</v>
      </c>
      <c r="C5375" t="s">
        <v>59</v>
      </c>
      <c r="D5375" t="s">
        <v>2949</v>
      </c>
      <c r="E5375">
        <v>1929</v>
      </c>
      <c r="F5375">
        <v>1888</v>
      </c>
      <c r="G5375">
        <v>500</v>
      </c>
      <c r="H5375" t="s">
        <v>2930</v>
      </c>
      <c r="I5375">
        <v>7846</v>
      </c>
      <c r="J5375" t="s">
        <v>995</v>
      </c>
      <c r="K5375" t="s">
        <v>2951</v>
      </c>
      <c r="L5375">
        <v>4540</v>
      </c>
      <c r="M5375">
        <v>4485</v>
      </c>
      <c r="N5375">
        <v>200</v>
      </c>
      <c r="O5375" t="s">
        <v>2927</v>
      </c>
      <c r="P5375">
        <v>0.41302157091406899</v>
      </c>
      <c r="Q5375">
        <v>0.85764732584594605</v>
      </c>
      <c r="R5375">
        <v>0.55579564258203296</v>
      </c>
      <c r="S5375">
        <v>0.40124449733012901</v>
      </c>
      <c r="T5375">
        <v>-0.875870263129641</v>
      </c>
      <c r="U5375">
        <v>0.875870263129641</v>
      </c>
      <c r="V5375">
        <v>0.71783154711585295</v>
      </c>
      <c r="W5375">
        <v>-2.75</v>
      </c>
      <c r="X5375">
        <v>5.24</v>
      </c>
      <c r="Y5375">
        <v>9861</v>
      </c>
      <c r="Z5375">
        <v>896</v>
      </c>
      <c r="AA5375">
        <v>0.32</v>
      </c>
      <c r="AB5375">
        <v>11</v>
      </c>
      <c r="AC5375">
        <v>6</v>
      </c>
      <c r="AD5375">
        <v>5</v>
      </c>
      <c r="AE5375">
        <v>54.55</v>
      </c>
      <c r="AF5375">
        <v>12</v>
      </c>
      <c r="AG5375">
        <v>4</v>
      </c>
      <c r="AH5375">
        <v>2</v>
      </c>
      <c r="AI5375">
        <v>5</v>
      </c>
    </row>
    <row r="5376" spans="1:35" x14ac:dyDescent="0.2">
      <c r="A5376" s="102">
        <v>4514</v>
      </c>
      <c r="B5376">
        <v>1721</v>
      </c>
      <c r="C5376" t="s">
        <v>3656</v>
      </c>
      <c r="D5376" t="s">
        <v>2937</v>
      </c>
      <c r="E5376">
        <v>3170</v>
      </c>
      <c r="F5376">
        <v>3180</v>
      </c>
      <c r="G5376">
        <v>300</v>
      </c>
      <c r="H5376" t="s">
        <v>2930</v>
      </c>
      <c r="I5376">
        <v>5714</v>
      </c>
      <c r="J5376" t="s">
        <v>873</v>
      </c>
      <c r="K5376" t="s">
        <v>2943</v>
      </c>
      <c r="L5376">
        <v>4090</v>
      </c>
      <c r="M5376">
        <v>4070</v>
      </c>
      <c r="N5376">
        <v>200</v>
      </c>
      <c r="O5376" t="s">
        <v>2927</v>
      </c>
      <c r="P5376">
        <v>0.220503840991184</v>
      </c>
      <c r="Q5376">
        <v>0.856029245281965</v>
      </c>
      <c r="R5376">
        <v>2.44610206135796E-2</v>
      </c>
      <c r="S5376">
        <v>4.2999871566556998E-2</v>
      </c>
      <c r="T5376">
        <v>-0.62572410658112998</v>
      </c>
      <c r="U5376">
        <v>0.62572410658112998</v>
      </c>
      <c r="V5376">
        <v>0.74405150273777498</v>
      </c>
      <c r="W5376">
        <v>-2.2999999999999998</v>
      </c>
      <c r="X5376">
        <v>17.2</v>
      </c>
      <c r="Y5376">
        <v>9797</v>
      </c>
      <c r="Z5376">
        <v>891</v>
      </c>
      <c r="AA5376">
        <v>7.0000000000000007E-2</v>
      </c>
      <c r="AB5376">
        <v>11</v>
      </c>
      <c r="AC5376">
        <v>7</v>
      </c>
      <c r="AD5376">
        <v>4</v>
      </c>
      <c r="AE5376">
        <v>63.64</v>
      </c>
      <c r="AF5376">
        <v>14</v>
      </c>
      <c r="AG5376">
        <v>2</v>
      </c>
      <c r="AH5376">
        <v>2</v>
      </c>
      <c r="AI5376">
        <v>7</v>
      </c>
    </row>
    <row r="5377" spans="1:35" x14ac:dyDescent="0.2">
      <c r="A5377" s="102">
        <v>3450</v>
      </c>
      <c r="B5377">
        <v>1801</v>
      </c>
      <c r="C5377" t="s">
        <v>3684</v>
      </c>
      <c r="D5377" t="s">
        <v>2937</v>
      </c>
      <c r="E5377">
        <v>4570</v>
      </c>
      <c r="F5377">
        <v>4465</v>
      </c>
      <c r="G5377">
        <v>200</v>
      </c>
      <c r="H5377" t="s">
        <v>2930</v>
      </c>
      <c r="I5377">
        <v>2768</v>
      </c>
      <c r="J5377" t="s">
        <v>3699</v>
      </c>
      <c r="K5377" t="s">
        <v>2934</v>
      </c>
      <c r="L5377">
        <v>354</v>
      </c>
      <c r="M5377">
        <v>356</v>
      </c>
      <c r="N5377">
        <v>2500</v>
      </c>
      <c r="O5377" t="s">
        <v>2927</v>
      </c>
      <c r="P5377">
        <v>0.74086401808626401</v>
      </c>
      <c r="Q5377">
        <v>0.87239997482856702</v>
      </c>
      <c r="R5377">
        <v>0.15045891117000301</v>
      </c>
      <c r="S5377">
        <v>0.35892585015218398</v>
      </c>
      <c r="T5377">
        <v>-0.46788733788090298</v>
      </c>
      <c r="U5377">
        <v>0.46788733788090298</v>
      </c>
      <c r="V5377">
        <v>0.83062443156848598</v>
      </c>
      <c r="W5377">
        <v>-0.99</v>
      </c>
      <c r="X5377">
        <v>0.34</v>
      </c>
      <c r="Y5377">
        <v>9751</v>
      </c>
      <c r="Z5377">
        <v>488</v>
      </c>
      <c r="AA5377">
        <v>0.18</v>
      </c>
      <c r="AB5377">
        <v>20</v>
      </c>
      <c r="AC5377">
        <v>10</v>
      </c>
      <c r="AD5377">
        <v>10</v>
      </c>
      <c r="AE5377">
        <v>50</v>
      </c>
      <c r="AF5377">
        <v>12</v>
      </c>
      <c r="AG5377">
        <v>7</v>
      </c>
      <c r="AH5377">
        <v>4</v>
      </c>
      <c r="AI5377">
        <v>9</v>
      </c>
    </row>
    <row r="5378" spans="1:35" x14ac:dyDescent="0.2">
      <c r="A5378" s="102">
        <v>805</v>
      </c>
      <c r="B5378">
        <v>3635</v>
      </c>
      <c r="C5378" t="s">
        <v>47</v>
      </c>
      <c r="D5378" t="s">
        <v>2929</v>
      </c>
      <c r="E5378">
        <v>3150</v>
      </c>
      <c r="F5378">
        <v>3155</v>
      </c>
      <c r="G5378">
        <v>200</v>
      </c>
      <c r="H5378" t="s">
        <v>2927</v>
      </c>
      <c r="I5378">
        <v>6857</v>
      </c>
      <c r="J5378" t="s">
        <v>3187</v>
      </c>
      <c r="K5378" t="s">
        <v>2932</v>
      </c>
      <c r="L5378">
        <v>5760</v>
      </c>
      <c r="M5378">
        <v>5650</v>
      </c>
      <c r="N5378">
        <v>100</v>
      </c>
      <c r="O5378" t="s">
        <v>2930</v>
      </c>
      <c r="P5378">
        <v>0.69529768728377195</v>
      </c>
      <c r="Q5378">
        <v>0.921665183577144</v>
      </c>
      <c r="R5378">
        <v>2.4024120098733601E-2</v>
      </c>
      <c r="S5378">
        <v>4.3762671714080697E-3</v>
      </c>
      <c r="T5378">
        <v>3.3331509110529098</v>
      </c>
      <c r="U5378">
        <v>3.3331509110529098</v>
      </c>
      <c r="V5378">
        <v>3.0302303320092001</v>
      </c>
      <c r="W5378">
        <v>14.84</v>
      </c>
      <c r="X5378">
        <v>11.68</v>
      </c>
      <c r="Y5378">
        <v>9697</v>
      </c>
      <c r="Z5378">
        <v>646</v>
      </c>
      <c r="AA5378">
        <v>-0.01</v>
      </c>
      <c r="AB5378">
        <v>15</v>
      </c>
      <c r="AC5378">
        <v>7</v>
      </c>
      <c r="AD5378">
        <v>8</v>
      </c>
      <c r="AE5378">
        <v>46.67</v>
      </c>
      <c r="AF5378">
        <v>9</v>
      </c>
      <c r="AG5378">
        <v>6</v>
      </c>
      <c r="AH5378">
        <v>7</v>
      </c>
      <c r="AI5378">
        <v>2</v>
      </c>
    </row>
    <row r="5379" spans="1:35" x14ac:dyDescent="0.2">
      <c r="A5379" s="102">
        <v>6597</v>
      </c>
      <c r="B5379">
        <v>7282</v>
      </c>
      <c r="C5379" t="s">
        <v>3251</v>
      </c>
      <c r="D5379" t="s">
        <v>2945</v>
      </c>
      <c r="E5379">
        <v>2462</v>
      </c>
      <c r="F5379">
        <v>2471</v>
      </c>
      <c r="G5379">
        <v>400</v>
      </c>
      <c r="H5379" t="s">
        <v>2930</v>
      </c>
      <c r="I5379">
        <v>8795</v>
      </c>
      <c r="J5379" t="s">
        <v>3258</v>
      </c>
      <c r="K5379" t="s">
        <v>3176</v>
      </c>
      <c r="L5379">
        <v>1292</v>
      </c>
      <c r="M5379">
        <v>1289</v>
      </c>
      <c r="N5379">
        <v>800</v>
      </c>
      <c r="O5379" t="s">
        <v>2927</v>
      </c>
      <c r="P5379">
        <v>0.73688496755518695</v>
      </c>
      <c r="Q5379">
        <v>0.82824021798891101</v>
      </c>
      <c r="R5379">
        <v>0.28063511707307598</v>
      </c>
      <c r="S5379">
        <v>0.42777561679174603</v>
      </c>
      <c r="T5379">
        <v>-1.0253119653293801</v>
      </c>
      <c r="U5379">
        <v>1.0253119653293801</v>
      </c>
      <c r="V5379">
        <v>1.3646901516977901</v>
      </c>
      <c r="W5379">
        <v>-4.1399999999999997</v>
      </c>
      <c r="X5379">
        <v>4.33</v>
      </c>
      <c r="Y5379">
        <v>9669</v>
      </c>
      <c r="Z5379">
        <v>537</v>
      </c>
      <c r="AA5379">
        <v>0.03</v>
      </c>
      <c r="AB5379">
        <v>18</v>
      </c>
      <c r="AC5379">
        <v>9</v>
      </c>
      <c r="AD5379">
        <v>9</v>
      </c>
      <c r="AE5379">
        <v>50</v>
      </c>
      <c r="AF5379">
        <v>14</v>
      </c>
      <c r="AG5379">
        <v>6</v>
      </c>
      <c r="AH5379">
        <v>4</v>
      </c>
      <c r="AI5379">
        <v>8</v>
      </c>
    </row>
    <row r="5380" spans="1:35" x14ac:dyDescent="0.2">
      <c r="A5380" s="102">
        <v>3722</v>
      </c>
      <c r="B5380">
        <v>4021</v>
      </c>
      <c r="C5380" t="s">
        <v>3074</v>
      </c>
      <c r="D5380" t="s">
        <v>2952</v>
      </c>
      <c r="E5380">
        <v>4825</v>
      </c>
      <c r="F5380">
        <v>4840</v>
      </c>
      <c r="G5380">
        <v>200</v>
      </c>
      <c r="H5380" t="s">
        <v>2930</v>
      </c>
      <c r="I5380">
        <v>9064</v>
      </c>
      <c r="J5380" t="s">
        <v>3716</v>
      </c>
      <c r="K5380" t="s">
        <v>3099</v>
      </c>
      <c r="L5380">
        <v>1978</v>
      </c>
      <c r="M5380">
        <v>1970</v>
      </c>
      <c r="N5380">
        <v>500</v>
      </c>
      <c r="O5380" t="s">
        <v>2927</v>
      </c>
      <c r="P5380">
        <v>0.320806317141485</v>
      </c>
      <c r="Q5380">
        <v>0.86798790927142899</v>
      </c>
      <c r="R5380">
        <v>0.22956045328392399</v>
      </c>
      <c r="S5380">
        <v>1.02319001203758E-2</v>
      </c>
      <c r="T5380">
        <v>-0.23623046169421899</v>
      </c>
      <c r="U5380">
        <v>0.23623046169421899</v>
      </c>
      <c r="V5380">
        <v>0.192677776385418</v>
      </c>
      <c r="W5380">
        <v>-0.84</v>
      </c>
      <c r="X5380">
        <v>1.76</v>
      </c>
      <c r="Y5380">
        <v>9555</v>
      </c>
      <c r="Z5380">
        <v>597</v>
      </c>
      <c r="AA5380">
        <v>0.02</v>
      </c>
      <c r="AB5380">
        <v>16</v>
      </c>
      <c r="AC5380">
        <v>9</v>
      </c>
      <c r="AD5380">
        <v>7</v>
      </c>
      <c r="AE5380">
        <v>56.25</v>
      </c>
      <c r="AF5380">
        <v>11</v>
      </c>
      <c r="AG5380">
        <v>7</v>
      </c>
      <c r="AH5380">
        <v>7</v>
      </c>
      <c r="AI5380">
        <v>2</v>
      </c>
    </row>
    <row r="5381" spans="1:35" x14ac:dyDescent="0.2">
      <c r="A5381" s="102">
        <v>6415</v>
      </c>
      <c r="B5381">
        <v>6592</v>
      </c>
      <c r="C5381" t="s">
        <v>3224</v>
      </c>
      <c r="D5381" t="s">
        <v>2932</v>
      </c>
      <c r="E5381">
        <v>4045</v>
      </c>
      <c r="F5381">
        <v>4015</v>
      </c>
      <c r="G5381">
        <v>200</v>
      </c>
      <c r="H5381" t="s">
        <v>2930</v>
      </c>
      <c r="I5381">
        <v>6645</v>
      </c>
      <c r="J5381" t="s">
        <v>931</v>
      </c>
      <c r="K5381" t="s">
        <v>2932</v>
      </c>
      <c r="L5381">
        <v>6820</v>
      </c>
      <c r="M5381">
        <v>6840</v>
      </c>
      <c r="N5381">
        <v>100</v>
      </c>
      <c r="O5381" t="s">
        <v>2927</v>
      </c>
      <c r="P5381">
        <v>0.19633265662125499</v>
      </c>
      <c r="Q5381">
        <v>0.83060555778004597</v>
      </c>
      <c r="R5381">
        <v>0.86980336824290005</v>
      </c>
      <c r="S5381">
        <v>4.8783345262040603E-2</v>
      </c>
      <c r="T5381">
        <v>-2.7315756359577601</v>
      </c>
      <c r="U5381">
        <v>2.7315756359577601</v>
      </c>
      <c r="V5381">
        <v>2.5381621429060601</v>
      </c>
      <c r="W5381">
        <v>-11.8</v>
      </c>
      <c r="X5381">
        <v>17.399999999999999</v>
      </c>
      <c r="Y5381">
        <v>9436</v>
      </c>
      <c r="Z5381">
        <v>1348</v>
      </c>
      <c r="AA5381">
        <v>0.7</v>
      </c>
      <c r="AB5381">
        <v>7</v>
      </c>
      <c r="AC5381">
        <v>3</v>
      </c>
      <c r="AD5381">
        <v>4</v>
      </c>
      <c r="AE5381">
        <v>42.86</v>
      </c>
      <c r="AF5381">
        <v>10</v>
      </c>
      <c r="AG5381">
        <v>3</v>
      </c>
      <c r="AH5381">
        <v>3</v>
      </c>
      <c r="AI5381">
        <v>1</v>
      </c>
    </row>
    <row r="5382" spans="1:35" x14ac:dyDescent="0.2">
      <c r="A5382" s="102">
        <v>5300</v>
      </c>
      <c r="B5382">
        <v>1941</v>
      </c>
      <c r="C5382" t="s">
        <v>3569</v>
      </c>
      <c r="D5382" t="s">
        <v>2937</v>
      </c>
      <c r="E5382">
        <v>2587</v>
      </c>
      <c r="F5382">
        <v>2560</v>
      </c>
      <c r="G5382">
        <v>300</v>
      </c>
      <c r="H5382" t="s">
        <v>2930</v>
      </c>
      <c r="I5382">
        <v>5714</v>
      </c>
      <c r="J5382" t="s">
        <v>873</v>
      </c>
      <c r="K5382" t="s">
        <v>2943</v>
      </c>
      <c r="L5382">
        <v>4090</v>
      </c>
      <c r="M5382">
        <v>4070</v>
      </c>
      <c r="N5382">
        <v>200</v>
      </c>
      <c r="O5382" t="s">
        <v>2927</v>
      </c>
      <c r="P5382">
        <v>3.3478205330714397E-2</v>
      </c>
      <c r="Q5382">
        <v>0.84516758642115197</v>
      </c>
      <c r="R5382">
        <v>0.50793536031096498</v>
      </c>
      <c r="S5382">
        <v>4.8010406160846002E-2</v>
      </c>
      <c r="T5382">
        <v>-0.43123650139908098</v>
      </c>
      <c r="U5382">
        <v>0.43123650139908098</v>
      </c>
      <c r="V5382">
        <v>0.22669472361406601</v>
      </c>
      <c r="W5382">
        <v>-1.46</v>
      </c>
      <c r="X5382">
        <v>5.65</v>
      </c>
      <c r="Y5382">
        <v>9300</v>
      </c>
      <c r="Z5382">
        <v>930</v>
      </c>
      <c r="AA5382">
        <v>0.26</v>
      </c>
      <c r="AB5382">
        <v>10</v>
      </c>
      <c r="AC5382">
        <v>4</v>
      </c>
      <c r="AD5382">
        <v>6</v>
      </c>
      <c r="AE5382">
        <v>40</v>
      </c>
      <c r="AF5382">
        <v>14</v>
      </c>
      <c r="AG5382">
        <v>3</v>
      </c>
      <c r="AH5382">
        <v>2</v>
      </c>
      <c r="AI5382">
        <v>5</v>
      </c>
    </row>
    <row r="5383" spans="1:35" x14ac:dyDescent="0.2">
      <c r="A5383" s="102">
        <v>8045</v>
      </c>
      <c r="B5383">
        <v>4919</v>
      </c>
      <c r="C5383" t="s">
        <v>849</v>
      </c>
      <c r="D5383" t="s">
        <v>2952</v>
      </c>
      <c r="E5383">
        <v>5690</v>
      </c>
      <c r="F5383">
        <v>5670</v>
      </c>
      <c r="G5383">
        <v>100</v>
      </c>
      <c r="H5383" t="s">
        <v>2930</v>
      </c>
      <c r="I5383">
        <v>5393</v>
      </c>
      <c r="J5383" t="s">
        <v>237</v>
      </c>
      <c r="K5383" t="s">
        <v>2926</v>
      </c>
      <c r="L5383">
        <v>2740</v>
      </c>
      <c r="M5383">
        <v>2743</v>
      </c>
      <c r="N5383">
        <v>200</v>
      </c>
      <c r="O5383" t="s">
        <v>2927</v>
      </c>
      <c r="P5383">
        <v>0.46708639854917799</v>
      </c>
      <c r="Q5383">
        <v>0.80896006658418196</v>
      </c>
      <c r="R5383">
        <v>0.36994015113088702</v>
      </c>
      <c r="S5383">
        <v>0.20825296065163901</v>
      </c>
      <c r="T5383">
        <v>-2.06323274917525</v>
      </c>
      <c r="U5383">
        <v>2.06323274917525</v>
      </c>
      <c r="V5383">
        <v>2.0685091981347701</v>
      </c>
      <c r="W5383">
        <v>-13.25</v>
      </c>
      <c r="X5383">
        <v>3.25</v>
      </c>
      <c r="Y5383">
        <v>9288</v>
      </c>
      <c r="Z5383">
        <v>580</v>
      </c>
      <c r="AA5383">
        <v>-0.02</v>
      </c>
      <c r="AB5383">
        <v>16</v>
      </c>
      <c r="AC5383">
        <v>8</v>
      </c>
      <c r="AD5383">
        <v>8</v>
      </c>
      <c r="AE5383">
        <v>50</v>
      </c>
      <c r="AF5383">
        <v>10</v>
      </c>
      <c r="AG5383">
        <v>7</v>
      </c>
      <c r="AH5383">
        <v>5</v>
      </c>
      <c r="AI5383">
        <v>4</v>
      </c>
    </row>
    <row r="5384" spans="1:35" x14ac:dyDescent="0.2">
      <c r="A5384" s="102">
        <v>615</v>
      </c>
      <c r="B5384">
        <v>4534</v>
      </c>
      <c r="C5384" t="s">
        <v>3255</v>
      </c>
      <c r="D5384" t="s">
        <v>2950</v>
      </c>
      <c r="E5384">
        <v>4340</v>
      </c>
      <c r="F5384">
        <v>4370</v>
      </c>
      <c r="G5384">
        <v>200</v>
      </c>
      <c r="H5384" t="s">
        <v>2927</v>
      </c>
      <c r="I5384">
        <v>9201</v>
      </c>
      <c r="J5384" t="s">
        <v>3262</v>
      </c>
      <c r="K5384" t="s">
        <v>3263</v>
      </c>
      <c r="L5384">
        <v>3217</v>
      </c>
      <c r="M5384">
        <v>3167</v>
      </c>
      <c r="N5384">
        <v>300</v>
      </c>
      <c r="O5384" t="s">
        <v>2930</v>
      </c>
      <c r="P5384">
        <v>0.78412792286748201</v>
      </c>
      <c r="Q5384">
        <v>0.92755564219266395</v>
      </c>
      <c r="R5384">
        <v>0.271046517235638</v>
      </c>
      <c r="S5384">
        <v>0.168272475950066</v>
      </c>
      <c r="T5384">
        <v>1.97347371816295</v>
      </c>
      <c r="U5384">
        <v>1.97347371816295</v>
      </c>
      <c r="V5384">
        <v>0.64845570746599401</v>
      </c>
      <c r="W5384">
        <v>4.93</v>
      </c>
      <c r="X5384">
        <v>8.7100000000000009</v>
      </c>
      <c r="Y5384">
        <v>9268</v>
      </c>
      <c r="Z5384">
        <v>1545</v>
      </c>
      <c r="AA5384">
        <v>7.0000000000000007E-2</v>
      </c>
      <c r="AB5384">
        <v>6</v>
      </c>
      <c r="AC5384">
        <v>3</v>
      </c>
      <c r="AD5384">
        <v>3</v>
      </c>
      <c r="AE5384">
        <v>50</v>
      </c>
      <c r="AF5384">
        <v>17</v>
      </c>
      <c r="AG5384">
        <v>0</v>
      </c>
      <c r="AH5384">
        <v>0</v>
      </c>
      <c r="AI5384">
        <v>6</v>
      </c>
    </row>
    <row r="5385" spans="1:35" x14ac:dyDescent="0.2">
      <c r="A5385" s="102">
        <v>2512</v>
      </c>
      <c r="B5385">
        <v>3116</v>
      </c>
      <c r="C5385" t="s">
        <v>3184</v>
      </c>
      <c r="D5385" t="s">
        <v>2945</v>
      </c>
      <c r="E5385">
        <v>1714</v>
      </c>
      <c r="F5385">
        <v>1681</v>
      </c>
      <c r="G5385">
        <v>600</v>
      </c>
      <c r="H5385" t="s">
        <v>2927</v>
      </c>
      <c r="I5385">
        <v>8411</v>
      </c>
      <c r="J5385" t="s">
        <v>3102</v>
      </c>
      <c r="K5385" t="s">
        <v>2990</v>
      </c>
      <c r="L5385">
        <v>164.4</v>
      </c>
      <c r="M5385">
        <v>164.6</v>
      </c>
      <c r="N5385">
        <v>6100</v>
      </c>
      <c r="O5385" t="s">
        <v>2930</v>
      </c>
      <c r="P5385">
        <v>0.61830426106951897</v>
      </c>
      <c r="Q5385">
        <v>0.88766922448084795</v>
      </c>
      <c r="R5385">
        <v>0.74809554510074505</v>
      </c>
      <c r="S5385">
        <v>0.19301915562251701</v>
      </c>
      <c r="T5385">
        <v>0.230163420282502</v>
      </c>
      <c r="U5385">
        <v>0.230163420282502</v>
      </c>
      <c r="V5385">
        <v>0.54650079409543795</v>
      </c>
      <c r="W5385">
        <v>0.96</v>
      </c>
      <c r="X5385">
        <v>0.45</v>
      </c>
      <c r="Y5385">
        <v>9227</v>
      </c>
      <c r="Z5385">
        <v>577</v>
      </c>
      <c r="AA5385">
        <v>0.06</v>
      </c>
      <c r="AB5385">
        <v>16</v>
      </c>
      <c r="AC5385">
        <v>9</v>
      </c>
      <c r="AD5385">
        <v>7</v>
      </c>
      <c r="AE5385">
        <v>56.25</v>
      </c>
      <c r="AF5385">
        <v>14</v>
      </c>
      <c r="AG5385">
        <v>2</v>
      </c>
      <c r="AH5385">
        <v>3</v>
      </c>
      <c r="AI5385">
        <v>11</v>
      </c>
    </row>
    <row r="5386" spans="1:35" x14ac:dyDescent="0.2">
      <c r="A5386" s="102">
        <v>4477</v>
      </c>
      <c r="B5386">
        <v>5334</v>
      </c>
      <c r="C5386" t="s">
        <v>3243</v>
      </c>
      <c r="D5386" t="s">
        <v>2926</v>
      </c>
      <c r="E5386">
        <v>1963</v>
      </c>
      <c r="F5386">
        <v>1967</v>
      </c>
      <c r="G5386">
        <v>500</v>
      </c>
      <c r="H5386" t="s">
        <v>2930</v>
      </c>
      <c r="I5386">
        <v>6923</v>
      </c>
      <c r="J5386" t="s">
        <v>58</v>
      </c>
      <c r="K5386" t="s">
        <v>2932</v>
      </c>
      <c r="L5386">
        <v>3135</v>
      </c>
      <c r="M5386">
        <v>3095</v>
      </c>
      <c r="N5386">
        <v>300</v>
      </c>
      <c r="O5386" t="s">
        <v>2927</v>
      </c>
      <c r="P5386">
        <v>0.49672270963349802</v>
      </c>
      <c r="Q5386">
        <v>0.85673269022287202</v>
      </c>
      <c r="R5386">
        <v>0.95273018229500395</v>
      </c>
      <c r="S5386">
        <v>5.6147353232846801E-2</v>
      </c>
      <c r="T5386">
        <v>-2.1833546196843301</v>
      </c>
      <c r="U5386">
        <v>2.1833546196843301</v>
      </c>
      <c r="V5386">
        <v>2.2045586271439501</v>
      </c>
      <c r="W5386">
        <v>-9.68</v>
      </c>
      <c r="X5386">
        <v>5.92</v>
      </c>
      <c r="Y5386">
        <v>9058</v>
      </c>
      <c r="Z5386">
        <v>755</v>
      </c>
      <c r="AA5386">
        <v>0.08</v>
      </c>
      <c r="AB5386">
        <v>12</v>
      </c>
      <c r="AC5386">
        <v>8</v>
      </c>
      <c r="AD5386">
        <v>4</v>
      </c>
      <c r="AE5386">
        <v>66.67</v>
      </c>
      <c r="AF5386">
        <v>12</v>
      </c>
      <c r="AG5386">
        <v>3</v>
      </c>
      <c r="AH5386">
        <v>2</v>
      </c>
      <c r="AI5386">
        <v>7</v>
      </c>
    </row>
    <row r="5387" spans="1:35" x14ac:dyDescent="0.2">
      <c r="A5387" s="102">
        <v>4857</v>
      </c>
      <c r="B5387">
        <v>3197</v>
      </c>
      <c r="C5387" t="s">
        <v>777</v>
      </c>
      <c r="D5387" t="s">
        <v>2953</v>
      </c>
      <c r="E5387">
        <v>2060</v>
      </c>
      <c r="F5387">
        <v>2064</v>
      </c>
      <c r="G5387">
        <v>500</v>
      </c>
      <c r="H5387" t="s">
        <v>2927</v>
      </c>
      <c r="I5387">
        <v>6457</v>
      </c>
      <c r="J5387" t="s">
        <v>3354</v>
      </c>
      <c r="K5387" t="s">
        <v>2940</v>
      </c>
      <c r="L5387">
        <v>3335</v>
      </c>
      <c r="M5387">
        <v>3195</v>
      </c>
      <c r="N5387">
        <v>300</v>
      </c>
      <c r="O5387" t="s">
        <v>2930</v>
      </c>
      <c r="P5387">
        <v>0.55446221168149901</v>
      </c>
      <c r="Q5387">
        <v>0.85136090356242999</v>
      </c>
      <c r="R5387">
        <v>0.85775527155230002</v>
      </c>
      <c r="S5387">
        <v>0.180152130832094</v>
      </c>
      <c r="T5387">
        <v>0.264821528555718</v>
      </c>
      <c r="U5387">
        <v>0.264821528555718</v>
      </c>
      <c r="V5387">
        <v>0.74471386218593105</v>
      </c>
      <c r="W5387">
        <v>0.86</v>
      </c>
      <c r="X5387">
        <v>7.67</v>
      </c>
      <c r="Y5387">
        <v>9049</v>
      </c>
      <c r="Z5387">
        <v>476</v>
      </c>
      <c r="AA5387">
        <v>-0.01</v>
      </c>
      <c r="AB5387">
        <v>19</v>
      </c>
      <c r="AC5387">
        <v>7</v>
      </c>
      <c r="AD5387">
        <v>12</v>
      </c>
      <c r="AE5387">
        <v>36.840000000000003</v>
      </c>
      <c r="AF5387">
        <v>14</v>
      </c>
      <c r="AG5387">
        <v>5</v>
      </c>
      <c r="AH5387">
        <v>5</v>
      </c>
      <c r="AI5387">
        <v>9</v>
      </c>
    </row>
    <row r="5388" spans="1:35" x14ac:dyDescent="0.2">
      <c r="A5388" s="102">
        <v>5464</v>
      </c>
      <c r="B5388">
        <v>3086</v>
      </c>
      <c r="C5388" t="s">
        <v>767</v>
      </c>
      <c r="D5388" t="s">
        <v>2953</v>
      </c>
      <c r="E5388">
        <v>1355</v>
      </c>
      <c r="F5388">
        <v>1346</v>
      </c>
      <c r="G5388">
        <v>700</v>
      </c>
      <c r="H5388" t="s">
        <v>2930</v>
      </c>
      <c r="I5388">
        <v>6845</v>
      </c>
      <c r="J5388" t="s">
        <v>3232</v>
      </c>
      <c r="K5388" t="s">
        <v>2932</v>
      </c>
      <c r="L5388">
        <v>3060</v>
      </c>
      <c r="M5388">
        <v>3010</v>
      </c>
      <c r="N5388">
        <v>300</v>
      </c>
      <c r="O5388" t="s">
        <v>2927</v>
      </c>
      <c r="P5388">
        <v>0.29270437632926299</v>
      </c>
      <c r="Q5388">
        <v>0.84305482769093398</v>
      </c>
      <c r="R5388">
        <v>0.51013711028706898</v>
      </c>
      <c r="S5388">
        <v>0.239392329192995</v>
      </c>
      <c r="T5388">
        <v>-0.90843055056949795</v>
      </c>
      <c r="U5388">
        <v>0.90843055056949795</v>
      </c>
      <c r="V5388">
        <v>1.2531786883278999</v>
      </c>
      <c r="W5388">
        <v>-4.09</v>
      </c>
      <c r="X5388">
        <v>4.34</v>
      </c>
      <c r="Y5388">
        <v>8806</v>
      </c>
      <c r="Z5388">
        <v>518</v>
      </c>
      <c r="AA5388">
        <v>0.04</v>
      </c>
      <c r="AB5388">
        <v>17</v>
      </c>
      <c r="AC5388">
        <v>9</v>
      </c>
      <c r="AD5388">
        <v>8</v>
      </c>
      <c r="AE5388">
        <v>52.94</v>
      </c>
      <c r="AF5388">
        <v>13</v>
      </c>
      <c r="AG5388">
        <v>7</v>
      </c>
      <c r="AH5388">
        <v>6</v>
      </c>
      <c r="AI5388">
        <v>4</v>
      </c>
    </row>
    <row r="5389" spans="1:35" x14ac:dyDescent="0.2">
      <c r="A5389" s="102">
        <v>5852</v>
      </c>
      <c r="B5389">
        <v>5110</v>
      </c>
      <c r="C5389" t="s">
        <v>1370</v>
      </c>
      <c r="D5389" t="s">
        <v>3107</v>
      </c>
      <c r="E5389">
        <v>1257</v>
      </c>
      <c r="F5389">
        <v>1249</v>
      </c>
      <c r="G5389">
        <v>700</v>
      </c>
      <c r="H5389" t="s">
        <v>2930</v>
      </c>
      <c r="I5389">
        <v>7278</v>
      </c>
      <c r="J5389" t="s">
        <v>46</v>
      </c>
      <c r="K5389" t="s">
        <v>2945</v>
      </c>
      <c r="L5389">
        <v>2341</v>
      </c>
      <c r="M5389">
        <v>2320</v>
      </c>
      <c r="N5389">
        <v>400</v>
      </c>
      <c r="O5389" t="s">
        <v>2927</v>
      </c>
      <c r="P5389">
        <v>0.88549945950606201</v>
      </c>
      <c r="Q5389">
        <v>0.83815107680302303</v>
      </c>
      <c r="R5389">
        <v>0.24024891688163</v>
      </c>
      <c r="S5389">
        <v>0.23340962751483799</v>
      </c>
      <c r="T5389">
        <v>-0.89340141853590405</v>
      </c>
      <c r="U5389">
        <v>0.89340141853590405</v>
      </c>
      <c r="V5389">
        <v>1.0721125651055401</v>
      </c>
      <c r="W5389">
        <v>-4.53</v>
      </c>
      <c r="X5389">
        <v>5.79</v>
      </c>
      <c r="Y5389">
        <v>8797</v>
      </c>
      <c r="Z5389">
        <v>586</v>
      </c>
      <c r="AA5389">
        <v>0.11</v>
      </c>
      <c r="AB5389">
        <v>15</v>
      </c>
      <c r="AC5389">
        <v>5</v>
      </c>
      <c r="AD5389">
        <v>10</v>
      </c>
      <c r="AE5389">
        <v>33.33</v>
      </c>
      <c r="AF5389">
        <v>15</v>
      </c>
      <c r="AG5389">
        <v>4</v>
      </c>
      <c r="AH5389">
        <v>1</v>
      </c>
      <c r="AI5389">
        <v>10</v>
      </c>
    </row>
    <row r="5390" spans="1:35" x14ac:dyDescent="0.2">
      <c r="A5390" s="102">
        <v>1860</v>
      </c>
      <c r="B5390">
        <v>5802</v>
      </c>
      <c r="C5390" t="s">
        <v>3220</v>
      </c>
      <c r="D5390" t="s">
        <v>2943</v>
      </c>
      <c r="E5390">
        <v>1533.5</v>
      </c>
      <c r="F5390">
        <v>1518</v>
      </c>
      <c r="G5390">
        <v>400</v>
      </c>
      <c r="H5390" t="s">
        <v>2930</v>
      </c>
      <c r="I5390">
        <v>7951</v>
      </c>
      <c r="J5390" t="s">
        <v>3359</v>
      </c>
      <c r="K5390" t="s">
        <v>2951</v>
      </c>
      <c r="L5390">
        <v>5630</v>
      </c>
      <c r="M5390">
        <v>5670</v>
      </c>
      <c r="N5390">
        <v>100</v>
      </c>
      <c r="O5390" t="s">
        <v>2927</v>
      </c>
      <c r="P5390">
        <v>0.84657800515841197</v>
      </c>
      <c r="Q5390">
        <v>0.89829659489751301</v>
      </c>
      <c r="R5390">
        <v>0.25461315489317998</v>
      </c>
      <c r="S5390">
        <v>0.26869483954100998</v>
      </c>
      <c r="T5390">
        <v>-0.218152874852787</v>
      </c>
      <c r="U5390">
        <v>0.218152874852787</v>
      </c>
      <c r="V5390">
        <v>0.54299029013894895</v>
      </c>
      <c r="W5390">
        <v>-0.83</v>
      </c>
      <c r="X5390">
        <v>7.09</v>
      </c>
      <c r="Y5390">
        <v>8698</v>
      </c>
      <c r="Z5390">
        <v>725</v>
      </c>
      <c r="AA5390">
        <v>0.04</v>
      </c>
      <c r="AB5390">
        <v>12</v>
      </c>
      <c r="AC5390">
        <v>6</v>
      </c>
      <c r="AD5390">
        <v>6</v>
      </c>
      <c r="AE5390">
        <v>50</v>
      </c>
      <c r="AF5390">
        <v>13</v>
      </c>
      <c r="AG5390">
        <v>4</v>
      </c>
      <c r="AH5390">
        <v>4</v>
      </c>
      <c r="AI5390">
        <v>4</v>
      </c>
    </row>
    <row r="5391" spans="1:35" x14ac:dyDescent="0.2">
      <c r="A5391" s="102">
        <v>1774</v>
      </c>
      <c r="B5391">
        <v>2001</v>
      </c>
      <c r="C5391" t="s">
        <v>2783</v>
      </c>
      <c r="D5391" t="s">
        <v>2955</v>
      </c>
      <c r="E5391">
        <v>1684</v>
      </c>
      <c r="F5391">
        <v>1706</v>
      </c>
      <c r="G5391">
        <v>600</v>
      </c>
      <c r="H5391" t="s">
        <v>2927</v>
      </c>
      <c r="I5391">
        <v>3865</v>
      </c>
      <c r="J5391" t="s">
        <v>2869</v>
      </c>
      <c r="K5391" t="s">
        <v>3213</v>
      </c>
      <c r="L5391">
        <v>526</v>
      </c>
      <c r="M5391">
        <v>527</v>
      </c>
      <c r="N5391">
        <v>1900</v>
      </c>
      <c r="O5391" t="s">
        <v>2930</v>
      </c>
      <c r="P5391">
        <v>0.79126580633266597</v>
      </c>
      <c r="Q5391">
        <v>0.89986623723415404</v>
      </c>
      <c r="R5391">
        <v>0.12635533170692601</v>
      </c>
      <c r="S5391">
        <v>9.0649344526875404E-3</v>
      </c>
      <c r="T5391">
        <v>1.9175392128011499</v>
      </c>
      <c r="U5391">
        <v>1.9175392128011499</v>
      </c>
      <c r="V5391">
        <v>1.1280101352315099</v>
      </c>
      <c r="W5391">
        <v>4.91</v>
      </c>
      <c r="X5391">
        <v>2.1800000000000002</v>
      </c>
      <c r="Y5391">
        <v>8693</v>
      </c>
      <c r="Z5391">
        <v>395</v>
      </c>
      <c r="AA5391">
        <v>0.11</v>
      </c>
      <c r="AB5391">
        <v>22</v>
      </c>
      <c r="AC5391">
        <v>11</v>
      </c>
      <c r="AD5391">
        <v>11</v>
      </c>
      <c r="AE5391">
        <v>50</v>
      </c>
      <c r="AF5391">
        <v>12</v>
      </c>
      <c r="AG5391">
        <v>7</v>
      </c>
      <c r="AH5391">
        <v>7</v>
      </c>
      <c r="AI5391">
        <v>8</v>
      </c>
    </row>
    <row r="5392" spans="1:35" x14ac:dyDescent="0.2">
      <c r="A5392" s="102">
        <v>4629</v>
      </c>
      <c r="B5392">
        <v>2206</v>
      </c>
      <c r="C5392" t="s">
        <v>726</v>
      </c>
      <c r="D5392" t="s">
        <v>2955</v>
      </c>
      <c r="E5392">
        <v>4955</v>
      </c>
      <c r="F5392">
        <v>4900</v>
      </c>
      <c r="G5392">
        <v>200</v>
      </c>
      <c r="H5392" t="s">
        <v>2927</v>
      </c>
      <c r="I5392">
        <v>5401</v>
      </c>
      <c r="J5392" t="s">
        <v>3380</v>
      </c>
      <c r="K5392" t="s">
        <v>2988</v>
      </c>
      <c r="L5392">
        <v>1553.5</v>
      </c>
      <c r="M5392">
        <v>1552</v>
      </c>
      <c r="N5392">
        <v>600</v>
      </c>
      <c r="O5392" t="s">
        <v>2930</v>
      </c>
      <c r="P5392">
        <v>0.183831601843369</v>
      </c>
      <c r="Q5392">
        <v>0.85429722077366099</v>
      </c>
      <c r="R5392">
        <v>0.84299753917390996</v>
      </c>
      <c r="S5392">
        <v>0.39557077276556302</v>
      </c>
      <c r="T5392">
        <v>0.80668684732694595</v>
      </c>
      <c r="U5392">
        <v>0.80668684732694595</v>
      </c>
      <c r="V5392">
        <v>0.94578257703431001</v>
      </c>
      <c r="W5392">
        <v>3.43</v>
      </c>
      <c r="X5392">
        <v>4.9800000000000004</v>
      </c>
      <c r="Y5392">
        <v>8569</v>
      </c>
      <c r="Z5392">
        <v>779</v>
      </c>
      <c r="AA5392">
        <v>0.43</v>
      </c>
      <c r="AB5392">
        <v>11</v>
      </c>
      <c r="AC5392">
        <v>7</v>
      </c>
      <c r="AD5392">
        <v>4</v>
      </c>
      <c r="AE5392">
        <v>63.64</v>
      </c>
      <c r="AF5392">
        <v>15</v>
      </c>
      <c r="AG5392">
        <v>4</v>
      </c>
      <c r="AH5392">
        <v>3</v>
      </c>
      <c r="AI5392">
        <v>4</v>
      </c>
    </row>
    <row r="5393" spans="1:35" x14ac:dyDescent="0.2">
      <c r="A5393" s="102">
        <v>6842</v>
      </c>
      <c r="B5393">
        <v>1969</v>
      </c>
      <c r="C5393" t="s">
        <v>3445</v>
      </c>
      <c r="D5393" t="s">
        <v>2937</v>
      </c>
      <c r="E5393">
        <v>1973</v>
      </c>
      <c r="F5393">
        <v>1971</v>
      </c>
      <c r="G5393">
        <v>500</v>
      </c>
      <c r="H5393" t="s">
        <v>2930</v>
      </c>
      <c r="I5393">
        <v>6976</v>
      </c>
      <c r="J5393" t="s">
        <v>952</v>
      </c>
      <c r="K5393" t="s">
        <v>2932</v>
      </c>
      <c r="L5393">
        <v>3500</v>
      </c>
      <c r="M5393">
        <v>3500</v>
      </c>
      <c r="N5393">
        <v>300</v>
      </c>
      <c r="O5393" t="s">
        <v>2927</v>
      </c>
      <c r="P5393">
        <v>0.18162567694913201</v>
      </c>
      <c r="Q5393">
        <v>0.82491531159076503</v>
      </c>
      <c r="R5393">
        <v>0.45153576502668902</v>
      </c>
      <c r="S5393">
        <v>6.4319130510946301E-2</v>
      </c>
      <c r="T5393">
        <v>-1.2183822715997501</v>
      </c>
      <c r="U5393">
        <v>1.2183822715997501</v>
      </c>
      <c r="V5393">
        <v>1.21390414720671</v>
      </c>
      <c r="W5393">
        <v>-10.38</v>
      </c>
      <c r="X5393">
        <v>6.14</v>
      </c>
      <c r="Y5393">
        <v>8415</v>
      </c>
      <c r="Z5393">
        <v>421</v>
      </c>
      <c r="AA5393">
        <v>0.03</v>
      </c>
      <c r="AB5393">
        <v>20</v>
      </c>
      <c r="AC5393">
        <v>11</v>
      </c>
      <c r="AD5393">
        <v>9</v>
      </c>
      <c r="AE5393">
        <v>55</v>
      </c>
      <c r="AF5393">
        <v>9</v>
      </c>
      <c r="AG5393">
        <v>9</v>
      </c>
      <c r="AH5393">
        <v>9</v>
      </c>
      <c r="AI5393">
        <v>2</v>
      </c>
    </row>
    <row r="5394" spans="1:35" x14ac:dyDescent="0.2">
      <c r="A5394" s="102">
        <v>1061</v>
      </c>
      <c r="B5394">
        <v>4902</v>
      </c>
      <c r="C5394" t="s">
        <v>3679</v>
      </c>
      <c r="D5394" t="s">
        <v>2932</v>
      </c>
      <c r="E5394">
        <v>696</v>
      </c>
      <c r="F5394">
        <v>701</v>
      </c>
      <c r="G5394">
        <v>1500</v>
      </c>
      <c r="H5394" t="s">
        <v>2930</v>
      </c>
      <c r="I5394">
        <v>6178</v>
      </c>
      <c r="J5394" t="s">
        <v>3706</v>
      </c>
      <c r="K5394" t="s">
        <v>2942</v>
      </c>
      <c r="L5394">
        <v>1040.5</v>
      </c>
      <c r="M5394">
        <v>1030.5</v>
      </c>
      <c r="N5394">
        <v>1000</v>
      </c>
      <c r="O5394" t="s">
        <v>2927</v>
      </c>
      <c r="P5394">
        <v>0.53309393135149197</v>
      </c>
      <c r="Q5394">
        <v>0.91460179092052396</v>
      </c>
      <c r="R5394">
        <v>0.37172481319657602</v>
      </c>
      <c r="S5394">
        <v>0.46554222760408498</v>
      </c>
      <c r="T5394">
        <v>-0.83876552288464101</v>
      </c>
      <c r="U5394">
        <v>0.83876552288464101</v>
      </c>
      <c r="V5394">
        <v>1.1240888824989499</v>
      </c>
      <c r="W5394">
        <v>-4.75</v>
      </c>
      <c r="X5394">
        <v>2.04</v>
      </c>
      <c r="Y5394">
        <v>8394</v>
      </c>
      <c r="Z5394">
        <v>400</v>
      </c>
      <c r="AA5394">
        <v>-0.01</v>
      </c>
      <c r="AB5394">
        <v>21</v>
      </c>
      <c r="AC5394">
        <v>10</v>
      </c>
      <c r="AD5394">
        <v>11</v>
      </c>
      <c r="AE5394">
        <v>47.62</v>
      </c>
      <c r="AF5394">
        <v>14</v>
      </c>
      <c r="AG5394">
        <v>5</v>
      </c>
      <c r="AH5394">
        <v>5</v>
      </c>
      <c r="AI5394">
        <v>11</v>
      </c>
    </row>
    <row r="5395" spans="1:35" x14ac:dyDescent="0.2">
      <c r="A5395" s="102">
        <v>2660</v>
      </c>
      <c r="B5395">
        <v>5486</v>
      </c>
      <c r="C5395" t="s">
        <v>871</v>
      </c>
      <c r="D5395" t="s">
        <v>2988</v>
      </c>
      <c r="E5395">
        <v>1774</v>
      </c>
      <c r="F5395">
        <v>1790</v>
      </c>
      <c r="G5395">
        <v>600</v>
      </c>
      <c r="H5395" t="s">
        <v>2927</v>
      </c>
      <c r="I5395">
        <v>6406</v>
      </c>
      <c r="J5395" t="s">
        <v>2939</v>
      </c>
      <c r="K5395" t="s">
        <v>2940</v>
      </c>
      <c r="L5395">
        <v>1820</v>
      </c>
      <c r="M5395">
        <v>1780</v>
      </c>
      <c r="N5395">
        <v>600</v>
      </c>
      <c r="O5395" t="s">
        <v>2930</v>
      </c>
      <c r="P5395">
        <v>0.693453661168975</v>
      </c>
      <c r="Q5395">
        <v>0.88533184982278501</v>
      </c>
      <c r="R5395">
        <v>0.356052468411935</v>
      </c>
      <c r="S5395">
        <v>8.8705441281653405E-2</v>
      </c>
      <c r="T5395">
        <v>2.3098157351293098</v>
      </c>
      <c r="U5395">
        <v>2.3098157351293098</v>
      </c>
      <c r="V5395">
        <v>2.0723701701144801</v>
      </c>
      <c r="W5395">
        <v>11.09</v>
      </c>
      <c r="X5395">
        <v>0.56000000000000005</v>
      </c>
      <c r="Y5395">
        <v>8220</v>
      </c>
      <c r="Z5395">
        <v>433</v>
      </c>
      <c r="AA5395">
        <v>0.05</v>
      </c>
      <c r="AB5395">
        <v>19</v>
      </c>
      <c r="AC5395">
        <v>10</v>
      </c>
      <c r="AD5395">
        <v>9</v>
      </c>
      <c r="AE5395">
        <v>52.63</v>
      </c>
      <c r="AF5395">
        <v>11</v>
      </c>
      <c r="AG5395">
        <v>8</v>
      </c>
      <c r="AH5395">
        <v>8</v>
      </c>
      <c r="AI5395">
        <v>3</v>
      </c>
    </row>
    <row r="5396" spans="1:35" x14ac:dyDescent="0.2">
      <c r="A5396" s="102">
        <v>4897</v>
      </c>
      <c r="B5396">
        <v>1803</v>
      </c>
      <c r="C5396" t="s">
        <v>2938</v>
      </c>
      <c r="D5396" t="s">
        <v>2937</v>
      </c>
      <c r="E5396">
        <v>1160</v>
      </c>
      <c r="F5396">
        <v>1165</v>
      </c>
      <c r="G5396">
        <v>900</v>
      </c>
      <c r="H5396" t="s">
        <v>2927</v>
      </c>
      <c r="I5396">
        <v>8585</v>
      </c>
      <c r="J5396" t="s">
        <v>3703</v>
      </c>
      <c r="K5396" t="s">
        <v>2933</v>
      </c>
      <c r="L5396">
        <v>165</v>
      </c>
      <c r="M5396">
        <v>165</v>
      </c>
      <c r="N5396">
        <v>6400</v>
      </c>
      <c r="O5396" t="s">
        <v>2930</v>
      </c>
      <c r="P5396">
        <v>0.51461188023986204</v>
      </c>
      <c r="Q5396">
        <v>0.85082553641602798</v>
      </c>
      <c r="R5396">
        <v>0.36074748829460301</v>
      </c>
      <c r="S5396">
        <v>0.40970840808903403</v>
      </c>
      <c r="T5396">
        <v>1.4057645396973799</v>
      </c>
      <c r="U5396">
        <v>1.4057645396973799</v>
      </c>
      <c r="V5396">
        <v>1.5771669292215</v>
      </c>
      <c r="W5396">
        <v>4.6100000000000003</v>
      </c>
      <c r="X5396">
        <v>0.72</v>
      </c>
      <c r="Y5396">
        <v>8125</v>
      </c>
      <c r="Z5396">
        <v>325</v>
      </c>
      <c r="AA5396">
        <v>0.03</v>
      </c>
      <c r="AB5396">
        <v>25</v>
      </c>
      <c r="AC5396">
        <v>12</v>
      </c>
      <c r="AD5396">
        <v>13</v>
      </c>
      <c r="AE5396">
        <v>48</v>
      </c>
      <c r="AF5396">
        <v>12</v>
      </c>
      <c r="AG5396">
        <v>9</v>
      </c>
      <c r="AH5396">
        <v>7</v>
      </c>
      <c r="AI5396">
        <v>9</v>
      </c>
    </row>
    <row r="5397" spans="1:35" x14ac:dyDescent="0.2">
      <c r="A5397" s="102">
        <v>1269</v>
      </c>
      <c r="B5397">
        <v>2206</v>
      </c>
      <c r="C5397" t="s">
        <v>726</v>
      </c>
      <c r="D5397" t="s">
        <v>2955</v>
      </c>
      <c r="E5397">
        <v>4955</v>
      </c>
      <c r="F5397">
        <v>4900</v>
      </c>
      <c r="G5397">
        <v>200</v>
      </c>
      <c r="H5397" t="s">
        <v>2927</v>
      </c>
      <c r="I5397">
        <v>5233</v>
      </c>
      <c r="J5397" t="s">
        <v>3195</v>
      </c>
      <c r="K5397" t="s">
        <v>2926</v>
      </c>
      <c r="L5397">
        <v>3035</v>
      </c>
      <c r="M5397">
        <v>3040</v>
      </c>
      <c r="N5397">
        <v>300</v>
      </c>
      <c r="O5397" t="s">
        <v>2930</v>
      </c>
      <c r="P5397">
        <v>0.61862484707703602</v>
      </c>
      <c r="Q5397">
        <v>0.90979183483989801</v>
      </c>
      <c r="R5397">
        <v>0.64578777807666099</v>
      </c>
      <c r="S5397">
        <v>0.10153796125299699</v>
      </c>
      <c r="T5397">
        <v>1.1296070299902401</v>
      </c>
      <c r="U5397">
        <v>1.1296070299902401</v>
      </c>
      <c r="V5397">
        <v>1.44808711487036</v>
      </c>
      <c r="W5397">
        <v>3.57</v>
      </c>
      <c r="X5397">
        <v>6.94</v>
      </c>
      <c r="Y5397">
        <v>8085</v>
      </c>
      <c r="Z5397">
        <v>1348</v>
      </c>
      <c r="AA5397">
        <v>0.22</v>
      </c>
      <c r="AB5397">
        <v>6</v>
      </c>
      <c r="AC5397">
        <v>4</v>
      </c>
      <c r="AD5397">
        <v>2</v>
      </c>
      <c r="AE5397">
        <v>66.67</v>
      </c>
      <c r="AF5397">
        <v>12</v>
      </c>
      <c r="AG5397">
        <v>3</v>
      </c>
      <c r="AH5397">
        <v>2</v>
      </c>
      <c r="AI5397">
        <v>1</v>
      </c>
    </row>
    <row r="5398" spans="1:35" x14ac:dyDescent="0.2">
      <c r="A5398" s="102">
        <v>6351</v>
      </c>
      <c r="B5398">
        <v>4185</v>
      </c>
      <c r="C5398" t="s">
        <v>3646</v>
      </c>
      <c r="D5398" t="s">
        <v>2952</v>
      </c>
      <c r="E5398">
        <v>2150</v>
      </c>
      <c r="F5398">
        <v>2163</v>
      </c>
      <c r="G5398">
        <v>400</v>
      </c>
      <c r="H5398" t="s">
        <v>2927</v>
      </c>
      <c r="I5398">
        <v>6592</v>
      </c>
      <c r="J5398" t="s">
        <v>3224</v>
      </c>
      <c r="K5398" t="s">
        <v>2932</v>
      </c>
      <c r="L5398">
        <v>4045</v>
      </c>
      <c r="M5398">
        <v>4015</v>
      </c>
      <c r="N5398">
        <v>200</v>
      </c>
      <c r="O5398" t="s">
        <v>2930</v>
      </c>
      <c r="P5398">
        <v>9.8086825180021004E-3</v>
      </c>
      <c r="Q5398">
        <v>0.83136096892732203</v>
      </c>
      <c r="R5398">
        <v>0.25969578171239599</v>
      </c>
      <c r="S5398">
        <v>6.12127068735841E-2</v>
      </c>
      <c r="T5398">
        <v>3.1629924696801801</v>
      </c>
      <c r="U5398">
        <v>3.1629924696801801</v>
      </c>
      <c r="V5398">
        <v>2.6776926521324498</v>
      </c>
      <c r="W5398">
        <v>12.33</v>
      </c>
      <c r="X5398">
        <v>7.75</v>
      </c>
      <c r="Y5398">
        <v>8065</v>
      </c>
      <c r="Z5398">
        <v>424</v>
      </c>
      <c r="AA5398">
        <v>0.24</v>
      </c>
      <c r="AB5398">
        <v>19</v>
      </c>
      <c r="AC5398">
        <v>11</v>
      </c>
      <c r="AD5398">
        <v>8</v>
      </c>
      <c r="AE5398">
        <v>57.89</v>
      </c>
      <c r="AF5398">
        <v>12</v>
      </c>
      <c r="AG5398">
        <v>7</v>
      </c>
      <c r="AH5398">
        <v>6</v>
      </c>
      <c r="AI5398">
        <v>6</v>
      </c>
    </row>
    <row r="5399" spans="1:35" x14ac:dyDescent="0.2">
      <c r="A5399" s="102">
        <v>7321</v>
      </c>
      <c r="B5399">
        <v>8410</v>
      </c>
      <c r="C5399" t="s">
        <v>3210</v>
      </c>
      <c r="D5399" t="s">
        <v>2990</v>
      </c>
      <c r="E5399">
        <v>332</v>
      </c>
      <c r="F5399">
        <v>328</v>
      </c>
      <c r="G5399">
        <v>3200</v>
      </c>
      <c r="H5399" t="s">
        <v>2927</v>
      </c>
      <c r="I5399">
        <v>9072</v>
      </c>
      <c r="J5399" t="s">
        <v>3098</v>
      </c>
      <c r="K5399" t="s">
        <v>3099</v>
      </c>
      <c r="L5399">
        <v>2659</v>
      </c>
      <c r="M5399">
        <v>2602</v>
      </c>
      <c r="N5399">
        <v>400</v>
      </c>
      <c r="O5399" t="s">
        <v>2930</v>
      </c>
      <c r="P5399">
        <v>0.60915435412462804</v>
      </c>
      <c r="Q5399">
        <v>0.81857385718834696</v>
      </c>
      <c r="R5399">
        <v>0.89670406838637295</v>
      </c>
      <c r="S5399">
        <v>9.3430175167937599E-2</v>
      </c>
      <c r="T5399">
        <v>0.193943006178734</v>
      </c>
      <c r="U5399">
        <v>0.193943006178734</v>
      </c>
      <c r="V5399">
        <v>1.49266397240722E-2</v>
      </c>
      <c r="W5399">
        <v>0.62</v>
      </c>
      <c r="X5399">
        <v>0.85</v>
      </c>
      <c r="Y5399">
        <v>8044</v>
      </c>
      <c r="Z5399">
        <v>447</v>
      </c>
      <c r="AA5399">
        <v>-0.01</v>
      </c>
      <c r="AB5399">
        <v>18</v>
      </c>
      <c r="AC5399">
        <v>8</v>
      </c>
      <c r="AD5399">
        <v>10</v>
      </c>
      <c r="AE5399">
        <v>44.44</v>
      </c>
      <c r="AF5399">
        <v>13</v>
      </c>
      <c r="AG5399">
        <v>5</v>
      </c>
      <c r="AH5399">
        <v>2</v>
      </c>
      <c r="AI5399">
        <v>11</v>
      </c>
    </row>
    <row r="5400" spans="1:35" x14ac:dyDescent="0.2">
      <c r="A5400" s="102">
        <v>942</v>
      </c>
      <c r="B5400">
        <v>3099</v>
      </c>
      <c r="C5400" t="s">
        <v>36</v>
      </c>
      <c r="D5400" t="s">
        <v>2953</v>
      </c>
      <c r="E5400">
        <v>852</v>
      </c>
      <c r="F5400">
        <v>848</v>
      </c>
      <c r="G5400">
        <v>1100</v>
      </c>
      <c r="H5400" t="s">
        <v>2930</v>
      </c>
      <c r="I5400">
        <v>4540</v>
      </c>
      <c r="J5400" t="s">
        <v>3676</v>
      </c>
      <c r="K5400" t="s">
        <v>2950</v>
      </c>
      <c r="L5400">
        <v>3115</v>
      </c>
      <c r="M5400">
        <v>3085</v>
      </c>
      <c r="N5400">
        <v>300</v>
      </c>
      <c r="O5400" t="s">
        <v>2927</v>
      </c>
      <c r="P5400">
        <v>0.79143045687069502</v>
      </c>
      <c r="Q5400">
        <v>0.91771648995542099</v>
      </c>
      <c r="R5400">
        <v>2.7521480719577999E-2</v>
      </c>
      <c r="S5400">
        <v>1.1202697880283401E-4</v>
      </c>
      <c r="T5400">
        <v>-2.25071026206039</v>
      </c>
      <c r="U5400">
        <v>2.25071026206039</v>
      </c>
      <c r="V5400">
        <v>2.48369318788688</v>
      </c>
      <c r="W5400">
        <v>-10.54</v>
      </c>
      <c r="X5400">
        <v>0.79</v>
      </c>
      <c r="Y5400">
        <v>7958</v>
      </c>
      <c r="Z5400">
        <v>442</v>
      </c>
      <c r="AA5400">
        <v>-0.04</v>
      </c>
      <c r="AB5400">
        <v>18</v>
      </c>
      <c r="AC5400">
        <v>9</v>
      </c>
      <c r="AD5400">
        <v>9</v>
      </c>
      <c r="AE5400">
        <v>50</v>
      </c>
      <c r="AF5400">
        <v>13</v>
      </c>
      <c r="AG5400">
        <v>3</v>
      </c>
      <c r="AH5400">
        <v>5</v>
      </c>
      <c r="AI5400">
        <v>10</v>
      </c>
    </row>
    <row r="5401" spans="1:35" x14ac:dyDescent="0.2">
      <c r="A5401" s="102">
        <v>7856</v>
      </c>
      <c r="B5401">
        <v>6703</v>
      </c>
      <c r="C5401" t="s">
        <v>3253</v>
      </c>
      <c r="D5401" t="s">
        <v>2932</v>
      </c>
      <c r="E5401">
        <v>1393</v>
      </c>
      <c r="F5401">
        <v>1400</v>
      </c>
      <c r="G5401">
        <v>600</v>
      </c>
      <c r="H5401" t="s">
        <v>2930</v>
      </c>
      <c r="I5401">
        <v>7203</v>
      </c>
      <c r="J5401" t="s">
        <v>233</v>
      </c>
      <c r="K5401" t="s">
        <v>2945</v>
      </c>
      <c r="L5401">
        <v>7959</v>
      </c>
      <c r="M5401">
        <v>7862</v>
      </c>
      <c r="N5401">
        <v>100</v>
      </c>
      <c r="O5401" t="s">
        <v>2927</v>
      </c>
      <c r="P5401">
        <v>0.24012123559451701</v>
      </c>
      <c r="Q5401">
        <v>0.811320166972477</v>
      </c>
      <c r="R5401">
        <v>0.58827347890510495</v>
      </c>
      <c r="S5401">
        <v>3.7846601080703E-2</v>
      </c>
      <c r="T5401">
        <v>-2.0204315199666101</v>
      </c>
      <c r="U5401">
        <v>2.0204315199666101</v>
      </c>
      <c r="V5401">
        <v>2.5835864287043502</v>
      </c>
      <c r="W5401">
        <v>-8.7799999999999994</v>
      </c>
      <c r="X5401">
        <v>6.84</v>
      </c>
      <c r="Y5401">
        <v>7662</v>
      </c>
      <c r="Z5401">
        <v>547</v>
      </c>
      <c r="AA5401">
        <v>0.14000000000000001</v>
      </c>
      <c r="AB5401">
        <v>14</v>
      </c>
      <c r="AC5401">
        <v>7</v>
      </c>
      <c r="AD5401">
        <v>7</v>
      </c>
      <c r="AE5401">
        <v>50</v>
      </c>
      <c r="AF5401">
        <v>14</v>
      </c>
      <c r="AG5401">
        <v>5</v>
      </c>
      <c r="AH5401">
        <v>4</v>
      </c>
      <c r="AI5401">
        <v>5</v>
      </c>
    </row>
    <row r="5402" spans="1:35" x14ac:dyDescent="0.2">
      <c r="A5402" s="102">
        <v>7397</v>
      </c>
      <c r="B5402">
        <v>3863</v>
      </c>
      <c r="C5402" t="s">
        <v>3214</v>
      </c>
      <c r="D5402" t="s">
        <v>3213</v>
      </c>
      <c r="E5402">
        <v>1848</v>
      </c>
      <c r="F5402">
        <v>1861</v>
      </c>
      <c r="G5402">
        <v>300</v>
      </c>
      <c r="H5402" t="s">
        <v>2927</v>
      </c>
      <c r="I5402">
        <v>4114</v>
      </c>
      <c r="J5402" t="s">
        <v>3136</v>
      </c>
      <c r="K5402" t="s">
        <v>2952</v>
      </c>
      <c r="L5402">
        <v>6320</v>
      </c>
      <c r="M5402">
        <v>6230</v>
      </c>
      <c r="N5402">
        <v>100</v>
      </c>
      <c r="O5402" t="s">
        <v>2930</v>
      </c>
      <c r="P5402">
        <v>0.58529639012754298</v>
      </c>
      <c r="Q5402">
        <v>0.817481428617994</v>
      </c>
      <c r="R5402">
        <v>0.17453570223013301</v>
      </c>
      <c r="S5402">
        <v>0.106366465766379</v>
      </c>
      <c r="T5402">
        <v>3.2132868678225499</v>
      </c>
      <c r="U5402">
        <v>3.2132868678225499</v>
      </c>
      <c r="V5402">
        <v>3.1210397005017301</v>
      </c>
      <c r="W5402">
        <v>6.67</v>
      </c>
      <c r="X5402">
        <v>10.39</v>
      </c>
      <c r="Y5402">
        <v>7601</v>
      </c>
      <c r="Z5402">
        <v>507</v>
      </c>
      <c r="AA5402">
        <v>0.22</v>
      </c>
      <c r="AB5402">
        <v>15</v>
      </c>
      <c r="AC5402">
        <v>10</v>
      </c>
      <c r="AD5402">
        <v>5</v>
      </c>
      <c r="AE5402">
        <v>66.67</v>
      </c>
      <c r="AF5402">
        <v>12</v>
      </c>
      <c r="AG5402">
        <v>5</v>
      </c>
      <c r="AH5402">
        <v>4</v>
      </c>
      <c r="AI5402">
        <v>6</v>
      </c>
    </row>
    <row r="5403" spans="1:35" x14ac:dyDescent="0.2">
      <c r="A5403" s="102">
        <v>4555</v>
      </c>
      <c r="B5403">
        <v>3291</v>
      </c>
      <c r="C5403" t="s">
        <v>59</v>
      </c>
      <c r="D5403" t="s">
        <v>2949</v>
      </c>
      <c r="E5403">
        <v>1929</v>
      </c>
      <c r="F5403">
        <v>1888</v>
      </c>
      <c r="G5403">
        <v>600</v>
      </c>
      <c r="H5403" t="s">
        <v>2927</v>
      </c>
      <c r="I5403">
        <v>7458</v>
      </c>
      <c r="J5403" t="s">
        <v>3694</v>
      </c>
      <c r="K5403" t="s">
        <v>2934</v>
      </c>
      <c r="L5403">
        <v>5440</v>
      </c>
      <c r="M5403">
        <v>5360</v>
      </c>
      <c r="N5403">
        <v>200</v>
      </c>
      <c r="O5403" t="s">
        <v>2930</v>
      </c>
      <c r="P5403">
        <v>0.51931724535773005</v>
      </c>
      <c r="Q5403">
        <v>0.85549055708050403</v>
      </c>
      <c r="R5403">
        <v>0.31309276877293202</v>
      </c>
      <c r="S5403">
        <v>0.29604077020653702</v>
      </c>
      <c r="T5403">
        <v>0.53693858312008502</v>
      </c>
      <c r="U5403">
        <v>0.53693858312008502</v>
      </c>
      <c r="V5403">
        <v>0.83133108269687495</v>
      </c>
      <c r="W5403">
        <v>1.1299999999999999</v>
      </c>
      <c r="X5403">
        <v>5.67</v>
      </c>
      <c r="Y5403">
        <v>7583</v>
      </c>
      <c r="Z5403">
        <v>474</v>
      </c>
      <c r="AA5403">
        <v>0.11</v>
      </c>
      <c r="AB5403">
        <v>16</v>
      </c>
      <c r="AC5403">
        <v>9</v>
      </c>
      <c r="AD5403">
        <v>7</v>
      </c>
      <c r="AE5403">
        <v>56.25</v>
      </c>
      <c r="AF5403">
        <v>12</v>
      </c>
      <c r="AG5403">
        <v>5</v>
      </c>
      <c r="AH5403">
        <v>4</v>
      </c>
      <c r="AI5403">
        <v>7</v>
      </c>
    </row>
    <row r="5404" spans="1:35" x14ac:dyDescent="0.2">
      <c r="A5404" s="102">
        <v>428</v>
      </c>
      <c r="B5404">
        <v>3141</v>
      </c>
      <c r="C5404" t="s">
        <v>3133</v>
      </c>
      <c r="D5404" t="s">
        <v>2953</v>
      </c>
      <c r="E5404">
        <v>6330</v>
      </c>
      <c r="F5404">
        <v>6320</v>
      </c>
      <c r="G5404">
        <v>100</v>
      </c>
      <c r="H5404" t="s">
        <v>2927</v>
      </c>
      <c r="I5404">
        <v>7735</v>
      </c>
      <c r="J5404" t="s">
        <v>3677</v>
      </c>
      <c r="K5404" t="s">
        <v>2932</v>
      </c>
      <c r="L5404">
        <v>6580</v>
      </c>
      <c r="M5404">
        <v>6560</v>
      </c>
      <c r="N5404">
        <v>100</v>
      </c>
      <c r="O5404" t="s">
        <v>2930</v>
      </c>
      <c r="P5404">
        <v>0.439910362453791</v>
      </c>
      <c r="Q5404">
        <v>0.93381554937856004</v>
      </c>
      <c r="R5404">
        <v>0.44802771192507901</v>
      </c>
      <c r="S5404">
        <v>1.76621205931018E-2</v>
      </c>
      <c r="T5404">
        <v>1.2562676568281701</v>
      </c>
      <c r="U5404">
        <v>1.2562676568281701</v>
      </c>
      <c r="V5404">
        <v>1.43820325330607</v>
      </c>
      <c r="W5404">
        <v>7.96</v>
      </c>
      <c r="X5404">
        <v>3.66</v>
      </c>
      <c r="Y5404">
        <v>7559</v>
      </c>
      <c r="Z5404">
        <v>504</v>
      </c>
      <c r="AA5404">
        <v>0.25</v>
      </c>
      <c r="AB5404">
        <v>15</v>
      </c>
      <c r="AC5404">
        <v>8</v>
      </c>
      <c r="AD5404">
        <v>7</v>
      </c>
      <c r="AE5404">
        <v>53.33</v>
      </c>
      <c r="AF5404">
        <v>7</v>
      </c>
      <c r="AG5404">
        <v>7</v>
      </c>
      <c r="AH5404">
        <v>7</v>
      </c>
      <c r="AI5404">
        <v>1</v>
      </c>
    </row>
    <row r="5405" spans="1:35" x14ac:dyDescent="0.2">
      <c r="A5405" s="102">
        <v>1615</v>
      </c>
      <c r="B5405">
        <v>4205</v>
      </c>
      <c r="C5405" t="s">
        <v>3137</v>
      </c>
      <c r="D5405" t="s">
        <v>2952</v>
      </c>
      <c r="E5405">
        <v>1271</v>
      </c>
      <c r="F5405">
        <v>1265</v>
      </c>
      <c r="G5405">
        <v>800</v>
      </c>
      <c r="H5405" t="s">
        <v>2927</v>
      </c>
      <c r="I5405">
        <v>4996</v>
      </c>
      <c r="J5405" t="s">
        <v>3279</v>
      </c>
      <c r="K5405" t="s">
        <v>2952</v>
      </c>
      <c r="L5405">
        <v>905</v>
      </c>
      <c r="M5405">
        <v>896</v>
      </c>
      <c r="N5405">
        <v>1100</v>
      </c>
      <c r="O5405" t="s">
        <v>2930</v>
      </c>
      <c r="P5405">
        <v>0.92345137107645503</v>
      </c>
      <c r="Q5405">
        <v>0.90297890039684703</v>
      </c>
      <c r="R5405">
        <v>2.8659835206268001E-2</v>
      </c>
      <c r="S5405">
        <v>2.12081968582561E-2</v>
      </c>
      <c r="T5405">
        <v>1.1047198277016801</v>
      </c>
      <c r="U5405">
        <v>1.1047198277016801</v>
      </c>
      <c r="V5405">
        <v>1.3693193331912501</v>
      </c>
      <c r="W5405">
        <v>2.81</v>
      </c>
      <c r="X5405">
        <v>2.61</v>
      </c>
      <c r="Y5405">
        <v>7544</v>
      </c>
      <c r="Z5405">
        <v>503</v>
      </c>
      <c r="AA5405">
        <v>0.05</v>
      </c>
      <c r="AB5405">
        <v>15</v>
      </c>
      <c r="AC5405">
        <v>7</v>
      </c>
      <c r="AD5405">
        <v>8</v>
      </c>
      <c r="AE5405">
        <v>46.67</v>
      </c>
      <c r="AF5405">
        <v>10</v>
      </c>
      <c r="AG5405">
        <v>6</v>
      </c>
      <c r="AH5405">
        <v>5</v>
      </c>
      <c r="AI5405">
        <v>4</v>
      </c>
    </row>
    <row r="5406" spans="1:35" x14ac:dyDescent="0.2">
      <c r="A5406" s="102">
        <v>4118</v>
      </c>
      <c r="B5406">
        <v>2371</v>
      </c>
      <c r="C5406" t="s">
        <v>737</v>
      </c>
      <c r="D5406" t="s">
        <v>2942</v>
      </c>
      <c r="E5406">
        <v>3005</v>
      </c>
      <c r="F5406">
        <v>3080</v>
      </c>
      <c r="G5406">
        <v>300</v>
      </c>
      <c r="H5406" t="s">
        <v>2927</v>
      </c>
      <c r="I5406">
        <v>4516</v>
      </c>
      <c r="J5406" t="s">
        <v>3698</v>
      </c>
      <c r="K5406" t="s">
        <v>2950</v>
      </c>
      <c r="L5406">
        <v>8990</v>
      </c>
      <c r="M5406">
        <v>9360</v>
      </c>
      <c r="N5406">
        <v>100</v>
      </c>
      <c r="O5406" t="s">
        <v>2930</v>
      </c>
      <c r="P5406">
        <v>0.37545652905228</v>
      </c>
      <c r="Q5406">
        <v>0.86175966437238705</v>
      </c>
      <c r="R5406">
        <v>0.99341413689470404</v>
      </c>
      <c r="S5406">
        <v>1.5305408794061901E-2</v>
      </c>
      <c r="T5406">
        <v>2.5008118673360999</v>
      </c>
      <c r="U5406">
        <v>2.5008118673360999</v>
      </c>
      <c r="V5406">
        <v>2.8166133107603701</v>
      </c>
      <c r="W5406">
        <v>14.03</v>
      </c>
      <c r="X5406">
        <v>1.28</v>
      </c>
      <c r="Y5406">
        <v>7503</v>
      </c>
      <c r="Z5406">
        <v>441</v>
      </c>
      <c r="AA5406">
        <v>-0.05</v>
      </c>
      <c r="AB5406">
        <v>17</v>
      </c>
      <c r="AC5406">
        <v>8</v>
      </c>
      <c r="AD5406">
        <v>9</v>
      </c>
      <c r="AE5406">
        <v>47.06</v>
      </c>
      <c r="AF5406">
        <v>12</v>
      </c>
      <c r="AG5406">
        <v>8</v>
      </c>
      <c r="AH5406">
        <v>5</v>
      </c>
      <c r="AI5406">
        <v>4</v>
      </c>
    </row>
    <row r="5407" spans="1:35" x14ac:dyDescent="0.2">
      <c r="A5407" s="102">
        <v>6960</v>
      </c>
      <c r="B5407">
        <v>5214</v>
      </c>
      <c r="C5407" t="s">
        <v>3284</v>
      </c>
      <c r="D5407" t="s">
        <v>2926</v>
      </c>
      <c r="E5407">
        <v>2218</v>
      </c>
      <c r="F5407">
        <v>2198</v>
      </c>
      <c r="G5407">
        <v>500</v>
      </c>
      <c r="H5407" t="s">
        <v>2930</v>
      </c>
      <c r="I5407">
        <v>9716</v>
      </c>
      <c r="J5407" t="s">
        <v>3196</v>
      </c>
      <c r="K5407" t="s">
        <v>2942</v>
      </c>
      <c r="L5407">
        <v>1315</v>
      </c>
      <c r="M5407">
        <v>1310</v>
      </c>
      <c r="N5407">
        <v>800</v>
      </c>
      <c r="O5407" t="s">
        <v>2927</v>
      </c>
      <c r="P5407">
        <v>0.75819070627297303</v>
      </c>
      <c r="Q5407">
        <v>0.82315437385315404</v>
      </c>
      <c r="R5407">
        <v>0.50861479221037798</v>
      </c>
      <c r="S5407">
        <v>5.9564367043841902E-2</v>
      </c>
      <c r="T5407">
        <v>-0.69576566063560397</v>
      </c>
      <c r="U5407">
        <v>0.69576566063560397</v>
      </c>
      <c r="V5407">
        <v>0.51715292212455699</v>
      </c>
      <c r="W5407">
        <v>-2.7</v>
      </c>
      <c r="X5407">
        <v>4.6399999999999997</v>
      </c>
      <c r="Y5407">
        <v>7471</v>
      </c>
      <c r="Z5407">
        <v>498</v>
      </c>
      <c r="AA5407">
        <v>0</v>
      </c>
      <c r="AB5407">
        <v>15</v>
      </c>
      <c r="AC5407">
        <v>7</v>
      </c>
      <c r="AD5407">
        <v>8</v>
      </c>
      <c r="AE5407">
        <v>46.67</v>
      </c>
      <c r="AF5407">
        <v>12</v>
      </c>
      <c r="AG5407">
        <v>4</v>
      </c>
      <c r="AH5407">
        <v>5</v>
      </c>
      <c r="AI5407">
        <v>6</v>
      </c>
    </row>
    <row r="5408" spans="1:35" x14ac:dyDescent="0.2">
      <c r="A5408" s="102">
        <v>3172</v>
      </c>
      <c r="B5408">
        <v>5019</v>
      </c>
      <c r="C5408" t="s">
        <v>3265</v>
      </c>
      <c r="D5408" t="s">
        <v>3266</v>
      </c>
      <c r="E5408">
        <v>2827</v>
      </c>
      <c r="F5408">
        <v>2835</v>
      </c>
      <c r="G5408">
        <v>300</v>
      </c>
      <c r="H5408" t="s">
        <v>2930</v>
      </c>
      <c r="I5408">
        <v>9003</v>
      </c>
      <c r="J5408" t="s">
        <v>3230</v>
      </c>
      <c r="K5408" t="s">
        <v>3099</v>
      </c>
      <c r="L5408">
        <v>2960</v>
      </c>
      <c r="M5408">
        <v>2903</v>
      </c>
      <c r="N5408">
        <v>300</v>
      </c>
      <c r="O5408" t="s">
        <v>2927</v>
      </c>
      <c r="P5408">
        <v>0.48925787371351098</v>
      </c>
      <c r="Q5408">
        <v>0.87707897475032903</v>
      </c>
      <c r="R5408">
        <v>0.83044395043254804</v>
      </c>
      <c r="S5408">
        <v>0.108151742056775</v>
      </c>
      <c r="T5408">
        <v>-0.75411118457177795</v>
      </c>
      <c r="U5408">
        <v>0.75411118457177795</v>
      </c>
      <c r="V5408">
        <v>1.0376503270934101</v>
      </c>
      <c r="W5408">
        <v>-3.88</v>
      </c>
      <c r="X5408">
        <v>2.34</v>
      </c>
      <c r="Y5408">
        <v>7425</v>
      </c>
      <c r="Z5408">
        <v>495</v>
      </c>
      <c r="AA5408">
        <v>0.05</v>
      </c>
      <c r="AB5408">
        <v>15</v>
      </c>
      <c r="AC5408">
        <v>7</v>
      </c>
      <c r="AD5408">
        <v>8</v>
      </c>
      <c r="AE5408">
        <v>46.67</v>
      </c>
      <c r="AF5408">
        <v>10</v>
      </c>
      <c r="AG5408">
        <v>6</v>
      </c>
      <c r="AH5408">
        <v>7</v>
      </c>
      <c r="AI5408">
        <v>2</v>
      </c>
    </row>
    <row r="5409" spans="1:35" x14ac:dyDescent="0.2">
      <c r="A5409" s="102">
        <v>6005</v>
      </c>
      <c r="B5409">
        <v>1820</v>
      </c>
      <c r="C5409" t="s">
        <v>62</v>
      </c>
      <c r="D5409" t="s">
        <v>2937</v>
      </c>
      <c r="E5409">
        <v>2559</v>
      </c>
      <c r="F5409">
        <v>2571</v>
      </c>
      <c r="G5409">
        <v>400</v>
      </c>
      <c r="H5409" t="s">
        <v>2927</v>
      </c>
      <c r="I5409">
        <v>1963</v>
      </c>
      <c r="J5409" t="s">
        <v>3248</v>
      </c>
      <c r="K5409" t="s">
        <v>2937</v>
      </c>
      <c r="L5409">
        <v>1561</v>
      </c>
      <c r="M5409">
        <v>1560</v>
      </c>
      <c r="N5409">
        <v>700</v>
      </c>
      <c r="O5409" t="s">
        <v>2930</v>
      </c>
      <c r="P5409">
        <v>0.205267398715793</v>
      </c>
      <c r="Q5409">
        <v>0.83587951005152505</v>
      </c>
      <c r="R5409">
        <v>0.172562673594889</v>
      </c>
      <c r="S5409">
        <v>7.8001226746098495E-2</v>
      </c>
      <c r="T5409">
        <v>3.1148644290226901</v>
      </c>
      <c r="U5409">
        <v>3.1148644290226901</v>
      </c>
      <c r="V5409">
        <v>3.16765356620534</v>
      </c>
      <c r="W5409">
        <v>11.43</v>
      </c>
      <c r="X5409">
        <v>6.18</v>
      </c>
      <c r="Y5409">
        <v>7414</v>
      </c>
      <c r="Z5409">
        <v>371</v>
      </c>
      <c r="AA5409">
        <v>-0.03</v>
      </c>
      <c r="AB5409">
        <v>20</v>
      </c>
      <c r="AC5409">
        <v>10</v>
      </c>
      <c r="AD5409">
        <v>10</v>
      </c>
      <c r="AE5409">
        <v>50</v>
      </c>
      <c r="AF5409">
        <v>11</v>
      </c>
      <c r="AG5409">
        <v>7</v>
      </c>
      <c r="AH5409">
        <v>8</v>
      </c>
      <c r="AI5409">
        <v>5</v>
      </c>
    </row>
    <row r="5410" spans="1:35" x14ac:dyDescent="0.2">
      <c r="A5410" s="102">
        <v>765</v>
      </c>
      <c r="B5410">
        <v>2127</v>
      </c>
      <c r="C5410" t="s">
        <v>3177</v>
      </c>
      <c r="D5410" t="s">
        <v>2942</v>
      </c>
      <c r="E5410">
        <v>3750</v>
      </c>
      <c r="F5410">
        <v>3830</v>
      </c>
      <c r="G5410">
        <v>200</v>
      </c>
      <c r="H5410" t="s">
        <v>2927</v>
      </c>
      <c r="I5410">
        <v>6952</v>
      </c>
      <c r="J5410" t="s">
        <v>540</v>
      </c>
      <c r="K5410" t="s">
        <v>2932</v>
      </c>
      <c r="L5410">
        <v>2036</v>
      </c>
      <c r="M5410">
        <v>2031</v>
      </c>
      <c r="N5410">
        <v>400</v>
      </c>
      <c r="O5410" t="s">
        <v>2930</v>
      </c>
      <c r="P5410">
        <v>0.82830881675316004</v>
      </c>
      <c r="Q5410">
        <v>0.92280059251038604</v>
      </c>
      <c r="R5410">
        <v>3.4112592696133799E-4</v>
      </c>
      <c r="S5410">
        <v>2.8510453448431601E-3</v>
      </c>
      <c r="T5410">
        <v>1.8810110216939999</v>
      </c>
      <c r="U5410">
        <v>1.8810110216939999</v>
      </c>
      <c r="V5410">
        <v>1.6264357513147001</v>
      </c>
      <c r="W5410">
        <v>7.19</v>
      </c>
      <c r="X5410">
        <v>6.06</v>
      </c>
      <c r="Y5410">
        <v>7382</v>
      </c>
      <c r="Z5410">
        <v>308</v>
      </c>
      <c r="AA5410">
        <v>0.06</v>
      </c>
      <c r="AB5410">
        <v>24</v>
      </c>
      <c r="AC5410">
        <v>12</v>
      </c>
      <c r="AD5410">
        <v>12</v>
      </c>
      <c r="AE5410">
        <v>50</v>
      </c>
      <c r="AF5410">
        <v>9</v>
      </c>
      <c r="AG5410">
        <v>11</v>
      </c>
      <c r="AH5410">
        <v>11</v>
      </c>
      <c r="AI5410">
        <v>2</v>
      </c>
    </row>
    <row r="5411" spans="1:35" x14ac:dyDescent="0.2">
      <c r="A5411" s="102">
        <v>8115</v>
      </c>
      <c r="B5411">
        <v>5714</v>
      </c>
      <c r="C5411" t="s">
        <v>873</v>
      </c>
      <c r="D5411" t="s">
        <v>2943</v>
      </c>
      <c r="E5411">
        <v>4090</v>
      </c>
      <c r="F5411">
        <v>4070</v>
      </c>
      <c r="G5411">
        <v>200</v>
      </c>
      <c r="H5411" t="s">
        <v>2927</v>
      </c>
      <c r="I5411">
        <v>6770</v>
      </c>
      <c r="J5411" t="s">
        <v>24</v>
      </c>
      <c r="K5411" t="s">
        <v>2932</v>
      </c>
      <c r="L5411">
        <v>2014</v>
      </c>
      <c r="M5411">
        <v>2008</v>
      </c>
      <c r="N5411">
        <v>400</v>
      </c>
      <c r="O5411" t="s">
        <v>2930</v>
      </c>
      <c r="P5411">
        <v>0.45688536416299502</v>
      </c>
      <c r="Q5411">
        <v>0.80806123633874705</v>
      </c>
      <c r="R5411">
        <v>0.40302744270998397</v>
      </c>
      <c r="S5411">
        <v>8.6241557473393404E-2</v>
      </c>
      <c r="T5411">
        <v>2.9395115789647801</v>
      </c>
      <c r="U5411">
        <v>2.9395115789647801</v>
      </c>
      <c r="V5411">
        <v>3.2695504658997798</v>
      </c>
      <c r="W5411">
        <v>17.16</v>
      </c>
      <c r="X5411">
        <v>1.33</v>
      </c>
      <c r="Y5411">
        <v>7234</v>
      </c>
      <c r="Z5411">
        <v>402</v>
      </c>
      <c r="AA5411">
        <v>0.17</v>
      </c>
      <c r="AB5411">
        <v>18</v>
      </c>
      <c r="AC5411">
        <v>9</v>
      </c>
      <c r="AD5411">
        <v>9</v>
      </c>
      <c r="AE5411">
        <v>50</v>
      </c>
      <c r="AF5411">
        <v>10</v>
      </c>
      <c r="AG5411">
        <v>7</v>
      </c>
      <c r="AH5411">
        <v>8</v>
      </c>
      <c r="AI5411">
        <v>3</v>
      </c>
    </row>
    <row r="5412" spans="1:35" x14ac:dyDescent="0.2">
      <c r="A5412" s="102">
        <v>3840</v>
      </c>
      <c r="B5412">
        <v>6841</v>
      </c>
      <c r="C5412" t="s">
        <v>3602</v>
      </c>
      <c r="D5412" t="s">
        <v>2932</v>
      </c>
      <c r="E5412">
        <v>2015</v>
      </c>
      <c r="F5412">
        <v>1992</v>
      </c>
      <c r="G5412">
        <v>500</v>
      </c>
      <c r="H5412" t="s">
        <v>2927</v>
      </c>
      <c r="I5412">
        <v>7261</v>
      </c>
      <c r="J5412" t="s">
        <v>3473</v>
      </c>
      <c r="K5412" t="s">
        <v>2945</v>
      </c>
      <c r="L5412">
        <v>941</v>
      </c>
      <c r="M5412">
        <v>912</v>
      </c>
      <c r="N5412">
        <v>1100</v>
      </c>
      <c r="O5412" t="s">
        <v>2930</v>
      </c>
      <c r="P5412">
        <v>0.24363405655364001</v>
      </c>
      <c r="Q5412">
        <v>0.86596048746679299</v>
      </c>
      <c r="R5412">
        <v>0.38780713093885</v>
      </c>
      <c r="S5412">
        <v>0.12820475751650601</v>
      </c>
      <c r="T5412">
        <v>2.0129331343343</v>
      </c>
      <c r="U5412">
        <v>2.0129331343343</v>
      </c>
      <c r="V5412">
        <v>1.22345486859134</v>
      </c>
      <c r="W5412">
        <v>6.52</v>
      </c>
      <c r="X5412">
        <v>0.72</v>
      </c>
      <c r="Y5412">
        <v>7172</v>
      </c>
      <c r="Z5412">
        <v>299</v>
      </c>
      <c r="AA5412">
        <v>0.02</v>
      </c>
      <c r="AB5412">
        <v>24</v>
      </c>
      <c r="AC5412">
        <v>13</v>
      </c>
      <c r="AD5412">
        <v>11</v>
      </c>
      <c r="AE5412">
        <v>54.17</v>
      </c>
      <c r="AF5412">
        <v>12</v>
      </c>
      <c r="AG5412">
        <v>8</v>
      </c>
      <c r="AH5412">
        <v>6</v>
      </c>
      <c r="AI5412">
        <v>10</v>
      </c>
    </row>
    <row r="5413" spans="1:35" x14ac:dyDescent="0.2">
      <c r="A5413" s="102">
        <v>7609</v>
      </c>
      <c r="B5413">
        <v>5332</v>
      </c>
      <c r="C5413" t="s">
        <v>864</v>
      </c>
      <c r="D5413" t="s">
        <v>2926</v>
      </c>
      <c r="E5413">
        <v>5000</v>
      </c>
      <c r="F5413">
        <v>5010</v>
      </c>
      <c r="G5413">
        <v>200</v>
      </c>
      <c r="H5413" t="s">
        <v>2927</v>
      </c>
      <c r="I5413">
        <v>5947</v>
      </c>
      <c r="J5413" t="s">
        <v>231</v>
      </c>
      <c r="K5413" t="s">
        <v>3194</v>
      </c>
      <c r="L5413">
        <v>7930</v>
      </c>
      <c r="M5413">
        <v>7870</v>
      </c>
      <c r="N5413">
        <v>100</v>
      </c>
      <c r="O5413" t="s">
        <v>2930</v>
      </c>
      <c r="P5413">
        <v>1.7528239948900799E-2</v>
      </c>
      <c r="Q5413">
        <v>0.81467509847883601</v>
      </c>
      <c r="R5413">
        <v>8.2487169677009795E-2</v>
      </c>
      <c r="S5413">
        <v>2.6678763811531701E-2</v>
      </c>
      <c r="T5413">
        <v>3.6872543040389401</v>
      </c>
      <c r="U5413">
        <v>3.6872543040389401</v>
      </c>
      <c r="V5413">
        <v>3.6465082366500599</v>
      </c>
      <c r="W5413">
        <v>11.87</v>
      </c>
      <c r="X5413">
        <v>27.32</v>
      </c>
      <c r="Y5413">
        <v>7118</v>
      </c>
      <c r="Z5413">
        <v>791</v>
      </c>
      <c r="AA5413">
        <v>0.02</v>
      </c>
      <c r="AB5413">
        <v>9</v>
      </c>
      <c r="AC5413">
        <v>5</v>
      </c>
      <c r="AD5413">
        <v>4</v>
      </c>
      <c r="AE5413">
        <v>55.56</v>
      </c>
      <c r="AF5413">
        <v>11</v>
      </c>
      <c r="AG5413">
        <v>4</v>
      </c>
      <c r="AH5413">
        <v>3</v>
      </c>
      <c r="AI5413">
        <v>2</v>
      </c>
    </row>
    <row r="5414" spans="1:35" x14ac:dyDescent="0.2">
      <c r="A5414" s="102">
        <v>6686</v>
      </c>
      <c r="B5414">
        <v>4689</v>
      </c>
      <c r="C5414" t="s">
        <v>3173</v>
      </c>
      <c r="D5414" t="s">
        <v>2929</v>
      </c>
      <c r="E5414">
        <v>451</v>
      </c>
      <c r="F5414">
        <v>437</v>
      </c>
      <c r="G5414">
        <v>1400</v>
      </c>
      <c r="H5414" t="s">
        <v>2927</v>
      </c>
      <c r="I5414">
        <v>8766</v>
      </c>
      <c r="J5414" t="s">
        <v>3168</v>
      </c>
      <c r="K5414" t="s">
        <v>3176</v>
      </c>
      <c r="L5414">
        <v>6280</v>
      </c>
      <c r="M5414">
        <v>6213</v>
      </c>
      <c r="N5414">
        <v>100</v>
      </c>
      <c r="O5414" t="s">
        <v>2930</v>
      </c>
      <c r="P5414">
        <v>0.39723866292771798</v>
      </c>
      <c r="Q5414">
        <v>0.82700371021329899</v>
      </c>
      <c r="R5414">
        <v>0.61933193497435401</v>
      </c>
      <c r="S5414">
        <v>0.111170041292507</v>
      </c>
      <c r="T5414">
        <v>0.44246463859913798</v>
      </c>
      <c r="U5414">
        <v>0.44246463859913798</v>
      </c>
      <c r="V5414">
        <v>0.486159649165049</v>
      </c>
      <c r="W5414">
        <v>3.96</v>
      </c>
      <c r="X5414">
        <v>1.53</v>
      </c>
      <c r="Y5414">
        <v>7035</v>
      </c>
      <c r="Z5414">
        <v>320</v>
      </c>
      <c r="AA5414">
        <v>0.27</v>
      </c>
      <c r="AB5414">
        <v>22</v>
      </c>
      <c r="AC5414">
        <v>13</v>
      </c>
      <c r="AD5414">
        <v>9</v>
      </c>
      <c r="AE5414">
        <v>59.09</v>
      </c>
      <c r="AF5414">
        <v>10</v>
      </c>
      <c r="AG5414">
        <v>10</v>
      </c>
      <c r="AH5414">
        <v>6</v>
      </c>
      <c r="AI5414">
        <v>6</v>
      </c>
    </row>
    <row r="5415" spans="1:35" x14ac:dyDescent="0.2">
      <c r="A5415" s="102">
        <v>337</v>
      </c>
      <c r="B5415">
        <v>1860</v>
      </c>
      <c r="C5415" t="s">
        <v>57</v>
      </c>
      <c r="D5415" t="s">
        <v>2937</v>
      </c>
      <c r="E5415">
        <v>758</v>
      </c>
      <c r="F5415">
        <v>754</v>
      </c>
      <c r="G5415">
        <v>1400</v>
      </c>
      <c r="H5415" t="s">
        <v>2927</v>
      </c>
      <c r="I5415">
        <v>8002</v>
      </c>
      <c r="J5415" t="s">
        <v>29</v>
      </c>
      <c r="K5415" t="s">
        <v>2934</v>
      </c>
      <c r="L5415">
        <v>810.6</v>
      </c>
      <c r="M5415">
        <v>808.5</v>
      </c>
      <c r="N5415">
        <v>1300</v>
      </c>
      <c r="O5415" t="s">
        <v>2930</v>
      </c>
      <c r="P5415">
        <v>0.41231843528033502</v>
      </c>
      <c r="Q5415">
        <v>0.93867755401058395</v>
      </c>
      <c r="R5415">
        <v>0.43931113794634202</v>
      </c>
      <c r="S5415">
        <v>8.0676044464880105E-3</v>
      </c>
      <c r="T5415">
        <v>2.1305961762135399</v>
      </c>
      <c r="U5415">
        <v>2.1305961762135399</v>
      </c>
      <c r="V5415">
        <v>2.22411875771318</v>
      </c>
      <c r="W5415">
        <v>5.49</v>
      </c>
      <c r="X5415">
        <v>0.43</v>
      </c>
      <c r="Y5415">
        <v>6820</v>
      </c>
      <c r="Z5415">
        <v>379</v>
      </c>
      <c r="AA5415">
        <v>0.02</v>
      </c>
      <c r="AB5415">
        <v>18</v>
      </c>
      <c r="AC5415">
        <v>10</v>
      </c>
      <c r="AD5415">
        <v>8</v>
      </c>
      <c r="AE5415">
        <v>55.56</v>
      </c>
      <c r="AF5415">
        <v>12</v>
      </c>
      <c r="AG5415">
        <v>6</v>
      </c>
      <c r="AH5415">
        <v>4</v>
      </c>
      <c r="AI5415">
        <v>8</v>
      </c>
    </row>
    <row r="5416" spans="1:35" x14ac:dyDescent="0.2">
      <c r="A5416" s="102">
        <v>6093</v>
      </c>
      <c r="B5416">
        <v>4536</v>
      </c>
      <c r="C5416" t="s">
        <v>3289</v>
      </c>
      <c r="D5416" t="s">
        <v>2950</v>
      </c>
      <c r="E5416">
        <v>2090</v>
      </c>
      <c r="F5416">
        <v>2100</v>
      </c>
      <c r="G5416">
        <v>400</v>
      </c>
      <c r="H5416" t="s">
        <v>2930</v>
      </c>
      <c r="I5416">
        <v>6098</v>
      </c>
      <c r="J5416" t="s">
        <v>240</v>
      </c>
      <c r="K5416" t="s">
        <v>2942</v>
      </c>
      <c r="L5416">
        <v>4570</v>
      </c>
      <c r="M5416">
        <v>4520</v>
      </c>
      <c r="N5416">
        <v>200</v>
      </c>
      <c r="O5416" t="s">
        <v>2927</v>
      </c>
      <c r="P5416">
        <v>0.52286321871478003</v>
      </c>
      <c r="Q5416">
        <v>0.83459726585112703</v>
      </c>
      <c r="R5416">
        <v>0.32543055146367</v>
      </c>
      <c r="S5416">
        <v>0.33061832129516</v>
      </c>
      <c r="T5416">
        <v>-2.1095782697924101</v>
      </c>
      <c r="U5416">
        <v>2.1095782697924101</v>
      </c>
      <c r="V5416">
        <v>2.64192767627492</v>
      </c>
      <c r="W5416">
        <v>-9.7799999999999994</v>
      </c>
      <c r="X5416">
        <v>7.08</v>
      </c>
      <c r="Y5416">
        <v>6794</v>
      </c>
      <c r="Z5416">
        <v>358</v>
      </c>
      <c r="AA5416">
        <v>-0.01</v>
      </c>
      <c r="AB5416">
        <v>19</v>
      </c>
      <c r="AC5416">
        <v>10</v>
      </c>
      <c r="AD5416">
        <v>9</v>
      </c>
      <c r="AE5416">
        <v>52.63</v>
      </c>
      <c r="AF5416">
        <v>11</v>
      </c>
      <c r="AG5416">
        <v>9</v>
      </c>
      <c r="AH5416">
        <v>7</v>
      </c>
      <c r="AI5416">
        <v>3</v>
      </c>
    </row>
    <row r="5417" spans="1:35" x14ac:dyDescent="0.2">
      <c r="A5417" s="102">
        <v>6227</v>
      </c>
      <c r="B5417">
        <v>8309</v>
      </c>
      <c r="C5417" t="s">
        <v>1054</v>
      </c>
      <c r="D5417" t="s">
        <v>2990</v>
      </c>
      <c r="E5417">
        <v>4123</v>
      </c>
      <c r="F5417">
        <v>4099</v>
      </c>
      <c r="G5417">
        <v>100</v>
      </c>
      <c r="H5417" t="s">
        <v>2927</v>
      </c>
      <c r="I5417">
        <v>9062</v>
      </c>
      <c r="J5417" t="s">
        <v>2891</v>
      </c>
      <c r="K5417" t="s">
        <v>3099</v>
      </c>
      <c r="L5417">
        <v>6140</v>
      </c>
      <c r="M5417">
        <v>6140</v>
      </c>
      <c r="N5417">
        <v>100</v>
      </c>
      <c r="O5417" t="s">
        <v>2930</v>
      </c>
      <c r="P5417">
        <v>0.257573567745569</v>
      </c>
      <c r="Q5417">
        <v>0.83290364710963305</v>
      </c>
      <c r="R5417">
        <v>0.59999861342313199</v>
      </c>
      <c r="S5417">
        <v>0.10842110980793</v>
      </c>
      <c r="T5417">
        <v>0.715763805658298</v>
      </c>
      <c r="U5417">
        <v>0.715763805658298</v>
      </c>
      <c r="V5417">
        <v>1.1271746721129701</v>
      </c>
      <c r="W5417">
        <v>3.07</v>
      </c>
      <c r="X5417">
        <v>33.24</v>
      </c>
      <c r="Y5417">
        <v>6775</v>
      </c>
      <c r="Z5417">
        <v>1694</v>
      </c>
      <c r="AA5417">
        <v>7.0000000000000007E-2</v>
      </c>
      <c r="AB5417">
        <v>4</v>
      </c>
      <c r="AC5417">
        <v>2</v>
      </c>
      <c r="AD5417">
        <v>2</v>
      </c>
      <c r="AE5417">
        <v>50</v>
      </c>
      <c r="AF5417">
        <v>16</v>
      </c>
      <c r="AG5417">
        <v>0</v>
      </c>
      <c r="AH5417">
        <v>0</v>
      </c>
      <c r="AI5417">
        <v>4</v>
      </c>
    </row>
    <row r="5418" spans="1:35" x14ac:dyDescent="0.2">
      <c r="A5418" s="102">
        <v>1373</v>
      </c>
      <c r="B5418">
        <v>1333</v>
      </c>
      <c r="C5418" t="s">
        <v>3096</v>
      </c>
      <c r="D5418" t="s">
        <v>3097</v>
      </c>
      <c r="E5418">
        <v>2617</v>
      </c>
      <c r="F5418">
        <v>2596</v>
      </c>
      <c r="G5418">
        <v>400</v>
      </c>
      <c r="H5418" t="s">
        <v>2927</v>
      </c>
      <c r="I5418">
        <v>8273</v>
      </c>
      <c r="J5418" t="s">
        <v>3101</v>
      </c>
      <c r="K5418" t="s">
        <v>2953</v>
      </c>
      <c r="L5418">
        <v>3595</v>
      </c>
      <c r="M5418">
        <v>3570</v>
      </c>
      <c r="N5418">
        <v>300</v>
      </c>
      <c r="O5418" t="s">
        <v>2930</v>
      </c>
      <c r="P5418">
        <v>0.94873681969352397</v>
      </c>
      <c r="Q5418">
        <v>0.90761482503516699</v>
      </c>
      <c r="R5418">
        <v>1.8306441707889701E-4</v>
      </c>
      <c r="S5418">
        <v>0.18478230510187699</v>
      </c>
      <c r="T5418">
        <v>1.0226604712529599</v>
      </c>
      <c r="U5418">
        <v>1.0226604712529599</v>
      </c>
      <c r="V5418">
        <v>1.20091712004851</v>
      </c>
      <c r="W5418">
        <v>3.97</v>
      </c>
      <c r="X5418">
        <v>3.04</v>
      </c>
      <c r="Y5418">
        <v>6755</v>
      </c>
      <c r="Z5418">
        <v>965</v>
      </c>
      <c r="AA5418">
        <v>-0.1</v>
      </c>
      <c r="AB5418">
        <v>7</v>
      </c>
      <c r="AC5418">
        <v>3</v>
      </c>
      <c r="AD5418">
        <v>4</v>
      </c>
      <c r="AE5418">
        <v>42.86</v>
      </c>
      <c r="AF5418">
        <v>16</v>
      </c>
      <c r="AG5418">
        <v>1</v>
      </c>
      <c r="AH5418">
        <v>1</v>
      </c>
      <c r="AI5418">
        <v>5</v>
      </c>
    </row>
    <row r="5419" spans="1:35" x14ac:dyDescent="0.2">
      <c r="A5419" s="102">
        <v>5294</v>
      </c>
      <c r="B5419">
        <v>1332</v>
      </c>
      <c r="C5419" t="s">
        <v>3655</v>
      </c>
      <c r="D5419" t="s">
        <v>3097</v>
      </c>
      <c r="E5419">
        <v>613</v>
      </c>
      <c r="F5419">
        <v>609</v>
      </c>
      <c r="G5419">
        <v>1400</v>
      </c>
      <c r="H5419" t="s">
        <v>2930</v>
      </c>
      <c r="I5419">
        <v>9003</v>
      </c>
      <c r="J5419" t="s">
        <v>3230</v>
      </c>
      <c r="K5419" t="s">
        <v>3099</v>
      </c>
      <c r="L5419">
        <v>2960</v>
      </c>
      <c r="M5419">
        <v>2903</v>
      </c>
      <c r="N5419">
        <v>300</v>
      </c>
      <c r="O5419" t="s">
        <v>2927</v>
      </c>
      <c r="P5419">
        <v>0.56830023916407502</v>
      </c>
      <c r="Q5419">
        <v>0.84529892273429796</v>
      </c>
      <c r="R5419">
        <v>7.3676754778384201E-2</v>
      </c>
      <c r="S5419">
        <v>9.9799862343655996E-2</v>
      </c>
      <c r="T5419">
        <v>-0.27491169914940899</v>
      </c>
      <c r="U5419">
        <v>0.27491169914940899</v>
      </c>
      <c r="V5419">
        <v>0.43458944188394499</v>
      </c>
      <c r="W5419">
        <v>-0.71</v>
      </c>
      <c r="X5419">
        <v>2.1</v>
      </c>
      <c r="Y5419">
        <v>6672</v>
      </c>
      <c r="Z5419">
        <v>417</v>
      </c>
      <c r="AA5419">
        <v>-0.02</v>
      </c>
      <c r="AB5419">
        <v>16</v>
      </c>
      <c r="AC5419">
        <v>8</v>
      </c>
      <c r="AD5419">
        <v>8</v>
      </c>
      <c r="AE5419">
        <v>50</v>
      </c>
      <c r="AF5419">
        <v>12</v>
      </c>
      <c r="AG5419">
        <v>5</v>
      </c>
      <c r="AH5419">
        <v>4</v>
      </c>
      <c r="AI5419">
        <v>7</v>
      </c>
    </row>
    <row r="5420" spans="1:35" x14ac:dyDescent="0.2">
      <c r="A5420" s="102">
        <v>4780</v>
      </c>
      <c r="B5420">
        <v>1928</v>
      </c>
      <c r="C5420" t="s">
        <v>220</v>
      </c>
      <c r="D5420" t="s">
        <v>2937</v>
      </c>
      <c r="E5420">
        <v>2445</v>
      </c>
      <c r="F5420">
        <v>2442</v>
      </c>
      <c r="G5420">
        <v>300</v>
      </c>
      <c r="H5420" t="s">
        <v>2930</v>
      </c>
      <c r="I5420">
        <v>6028</v>
      </c>
      <c r="J5420" t="s">
        <v>694</v>
      </c>
      <c r="K5420" t="s">
        <v>2942</v>
      </c>
      <c r="L5420">
        <v>7870</v>
      </c>
      <c r="M5420">
        <v>7750</v>
      </c>
      <c r="N5420">
        <v>100</v>
      </c>
      <c r="O5420" t="s">
        <v>2927</v>
      </c>
      <c r="P5420">
        <v>0.28595580237589302</v>
      </c>
      <c r="Q5420">
        <v>0.85247582825653001</v>
      </c>
      <c r="R5420">
        <v>0.37497381955450998</v>
      </c>
      <c r="S5420">
        <v>0.43566773479724202</v>
      </c>
      <c r="T5420">
        <v>-0.592066260018556</v>
      </c>
      <c r="U5420">
        <v>0.592066260018556</v>
      </c>
      <c r="V5420">
        <v>0.64425435205677195</v>
      </c>
      <c r="W5420">
        <v>-2.85</v>
      </c>
      <c r="X5420">
        <v>5.47</v>
      </c>
      <c r="Y5420">
        <v>6480</v>
      </c>
      <c r="Z5420">
        <v>360</v>
      </c>
      <c r="AA5420">
        <v>-0.02</v>
      </c>
      <c r="AB5420">
        <v>18</v>
      </c>
      <c r="AC5420">
        <v>9</v>
      </c>
      <c r="AD5420">
        <v>9</v>
      </c>
      <c r="AE5420">
        <v>50</v>
      </c>
      <c r="AF5420">
        <v>12</v>
      </c>
      <c r="AG5420">
        <v>6</v>
      </c>
      <c r="AH5420">
        <v>5</v>
      </c>
      <c r="AI5420">
        <v>7</v>
      </c>
    </row>
    <row r="5421" spans="1:35" x14ac:dyDescent="0.2">
      <c r="A5421" s="102">
        <v>7511</v>
      </c>
      <c r="B5421">
        <v>3222</v>
      </c>
      <c r="C5421" t="s">
        <v>779</v>
      </c>
      <c r="D5421" t="s">
        <v>2953</v>
      </c>
      <c r="E5421">
        <v>996</v>
      </c>
      <c r="F5421">
        <v>981</v>
      </c>
      <c r="G5421">
        <v>1100</v>
      </c>
      <c r="H5421" t="s">
        <v>2927</v>
      </c>
      <c r="I5421">
        <v>7321</v>
      </c>
      <c r="J5421" t="s">
        <v>3200</v>
      </c>
      <c r="K5421" t="s">
        <v>2990</v>
      </c>
      <c r="L5421">
        <v>629</v>
      </c>
      <c r="M5421">
        <v>614</v>
      </c>
      <c r="N5421">
        <v>1800</v>
      </c>
      <c r="O5421" t="s">
        <v>2930</v>
      </c>
      <c r="P5421">
        <v>9.7123620496142194E-3</v>
      </c>
      <c r="Q5421">
        <v>0.81579371474249496</v>
      </c>
      <c r="R5421">
        <v>0.108799254618342</v>
      </c>
      <c r="S5421">
        <v>0.16398766367717499</v>
      </c>
      <c r="T5421">
        <v>2.6657640526941999</v>
      </c>
      <c r="U5421">
        <v>2.6657640526941999</v>
      </c>
      <c r="V5421">
        <v>2.57093462024682</v>
      </c>
      <c r="W5421">
        <v>12.22</v>
      </c>
      <c r="X5421">
        <v>2.42</v>
      </c>
      <c r="Y5421">
        <v>6477</v>
      </c>
      <c r="Z5421">
        <v>540</v>
      </c>
      <c r="AA5421">
        <v>0.04</v>
      </c>
      <c r="AB5421">
        <v>12</v>
      </c>
      <c r="AC5421">
        <v>6</v>
      </c>
      <c r="AD5421">
        <v>6</v>
      </c>
      <c r="AE5421">
        <v>50</v>
      </c>
      <c r="AF5421">
        <v>11</v>
      </c>
      <c r="AG5421">
        <v>5</v>
      </c>
      <c r="AH5421">
        <v>3</v>
      </c>
      <c r="AI5421">
        <v>4</v>
      </c>
    </row>
    <row r="5422" spans="1:35" x14ac:dyDescent="0.2">
      <c r="A5422" s="102">
        <v>6962</v>
      </c>
      <c r="B5422">
        <v>3591</v>
      </c>
      <c r="C5422" t="s">
        <v>795</v>
      </c>
      <c r="D5422" t="s">
        <v>3281</v>
      </c>
      <c r="E5422">
        <v>3060</v>
      </c>
      <c r="F5422">
        <v>3005</v>
      </c>
      <c r="G5422">
        <v>300</v>
      </c>
      <c r="H5422" t="s">
        <v>2927</v>
      </c>
      <c r="I5422">
        <v>6305</v>
      </c>
      <c r="J5422" t="s">
        <v>31</v>
      </c>
      <c r="K5422" t="s">
        <v>2940</v>
      </c>
      <c r="L5422">
        <v>3100</v>
      </c>
      <c r="M5422">
        <v>3025</v>
      </c>
      <c r="N5422">
        <v>300</v>
      </c>
      <c r="O5422" t="s">
        <v>2930</v>
      </c>
      <c r="P5422">
        <v>0.45889338454943501</v>
      </c>
      <c r="Q5422">
        <v>0.82314587877595902</v>
      </c>
      <c r="R5422">
        <v>8.2747506959899603E-2</v>
      </c>
      <c r="S5422">
        <v>0.124536415913663</v>
      </c>
      <c r="T5422">
        <v>0.240637539872642</v>
      </c>
      <c r="U5422">
        <v>0.240637539872642</v>
      </c>
      <c r="V5422">
        <v>0.199078474593995</v>
      </c>
      <c r="W5422">
        <v>1.53</v>
      </c>
      <c r="X5422">
        <v>0.66</v>
      </c>
      <c r="Y5422">
        <v>6466</v>
      </c>
      <c r="Z5422">
        <v>497</v>
      </c>
      <c r="AA5422">
        <v>7.0000000000000007E-2</v>
      </c>
      <c r="AB5422">
        <v>13</v>
      </c>
      <c r="AC5422">
        <v>7</v>
      </c>
      <c r="AD5422">
        <v>6</v>
      </c>
      <c r="AE5422">
        <v>53.85</v>
      </c>
      <c r="AF5422">
        <v>12</v>
      </c>
      <c r="AG5422">
        <v>3</v>
      </c>
      <c r="AH5422">
        <v>2</v>
      </c>
      <c r="AI5422">
        <v>8</v>
      </c>
    </row>
    <row r="5423" spans="1:35" x14ac:dyDescent="0.2">
      <c r="A5423" s="102">
        <v>7200</v>
      </c>
      <c r="B5423">
        <v>1605</v>
      </c>
      <c r="C5423" t="s">
        <v>3227</v>
      </c>
      <c r="D5423" t="s">
        <v>3208</v>
      </c>
      <c r="E5423">
        <v>1075.5</v>
      </c>
      <c r="F5423">
        <v>1077.5</v>
      </c>
      <c r="G5423">
        <v>1000</v>
      </c>
      <c r="H5423" t="s">
        <v>2927</v>
      </c>
      <c r="I5423">
        <v>8795</v>
      </c>
      <c r="J5423" t="s">
        <v>3258</v>
      </c>
      <c r="K5423" t="s">
        <v>3176</v>
      </c>
      <c r="L5423">
        <v>1292</v>
      </c>
      <c r="M5423">
        <v>1289</v>
      </c>
      <c r="N5423">
        <v>800</v>
      </c>
      <c r="O5423" t="s">
        <v>2930</v>
      </c>
      <c r="P5423">
        <v>0.64458311371101396</v>
      </c>
      <c r="Q5423">
        <v>0.82012402166335796</v>
      </c>
      <c r="R5423">
        <v>0.73033791915481305</v>
      </c>
      <c r="S5423">
        <v>6.9725737678573194E-2</v>
      </c>
      <c r="T5423">
        <v>0.29926646184366801</v>
      </c>
      <c r="U5423">
        <v>0.29926646184366801</v>
      </c>
      <c r="V5423">
        <v>0.20008664408323501</v>
      </c>
      <c r="W5423">
        <v>1.1100000000000001</v>
      </c>
      <c r="X5423">
        <v>4.49</v>
      </c>
      <c r="Y5423">
        <v>6422</v>
      </c>
      <c r="Z5423">
        <v>378</v>
      </c>
      <c r="AA5423">
        <v>0.03</v>
      </c>
      <c r="AB5423">
        <v>17</v>
      </c>
      <c r="AC5423">
        <v>9</v>
      </c>
      <c r="AD5423">
        <v>8</v>
      </c>
      <c r="AE5423">
        <v>52.94</v>
      </c>
      <c r="AF5423">
        <v>12</v>
      </c>
      <c r="AG5423">
        <v>7</v>
      </c>
      <c r="AH5423">
        <v>7</v>
      </c>
      <c r="AI5423">
        <v>3</v>
      </c>
    </row>
    <row r="5424" spans="1:35" x14ac:dyDescent="0.2">
      <c r="A5424" s="102">
        <v>683</v>
      </c>
      <c r="B5424">
        <v>4217</v>
      </c>
      <c r="C5424" t="s">
        <v>1372</v>
      </c>
      <c r="D5424" t="s">
        <v>2952</v>
      </c>
      <c r="E5424">
        <v>4600</v>
      </c>
      <c r="F5424">
        <v>4605</v>
      </c>
      <c r="G5424">
        <v>200</v>
      </c>
      <c r="H5424" t="s">
        <v>2927</v>
      </c>
      <c r="I5424">
        <v>4739</v>
      </c>
      <c r="J5424" t="s">
        <v>2987</v>
      </c>
      <c r="K5424" t="s">
        <v>2929</v>
      </c>
      <c r="L5424">
        <v>3330</v>
      </c>
      <c r="M5424">
        <v>3345</v>
      </c>
      <c r="N5424">
        <v>300</v>
      </c>
      <c r="O5424" t="s">
        <v>2930</v>
      </c>
      <c r="P5424">
        <v>0.83062784622951802</v>
      </c>
      <c r="Q5424">
        <v>0.92522222145058497</v>
      </c>
      <c r="R5424">
        <v>0.52584199872982995</v>
      </c>
      <c r="S5424">
        <v>6.0001021806744999E-3</v>
      </c>
      <c r="T5424">
        <v>0.46462297783817802</v>
      </c>
      <c r="U5424">
        <v>0.46462297783817802</v>
      </c>
      <c r="V5424">
        <v>0.60388592964255094</v>
      </c>
      <c r="W5424">
        <v>3.56</v>
      </c>
      <c r="X5424">
        <v>8.9600000000000009</v>
      </c>
      <c r="Y5424">
        <v>6395</v>
      </c>
      <c r="Z5424">
        <v>376</v>
      </c>
      <c r="AA5424">
        <v>0</v>
      </c>
      <c r="AB5424">
        <v>17</v>
      </c>
      <c r="AC5424">
        <v>8</v>
      </c>
      <c r="AD5424">
        <v>9</v>
      </c>
      <c r="AE5424">
        <v>47.06</v>
      </c>
      <c r="AF5424">
        <v>13</v>
      </c>
      <c r="AG5424">
        <v>8</v>
      </c>
      <c r="AH5424">
        <v>5</v>
      </c>
      <c r="AI5424">
        <v>4</v>
      </c>
    </row>
    <row r="5425" spans="1:35" x14ac:dyDescent="0.2">
      <c r="A5425" s="102">
        <v>7392</v>
      </c>
      <c r="B5425">
        <v>2127</v>
      </c>
      <c r="C5425" t="s">
        <v>3177</v>
      </c>
      <c r="D5425" t="s">
        <v>2942</v>
      </c>
      <c r="E5425">
        <v>3750</v>
      </c>
      <c r="F5425">
        <v>3830</v>
      </c>
      <c r="G5425">
        <v>200</v>
      </c>
      <c r="H5425" t="s">
        <v>2930</v>
      </c>
      <c r="I5425">
        <v>6758</v>
      </c>
      <c r="J5425" t="s">
        <v>2944</v>
      </c>
      <c r="K5425" t="s">
        <v>2932</v>
      </c>
      <c r="L5425">
        <v>7890</v>
      </c>
      <c r="M5425">
        <v>7826</v>
      </c>
      <c r="N5425">
        <v>100</v>
      </c>
      <c r="O5425" t="s">
        <v>2927</v>
      </c>
      <c r="P5425">
        <v>0.73291766851485596</v>
      </c>
      <c r="Q5425">
        <v>0.81756935178741996</v>
      </c>
      <c r="R5425">
        <v>0.114581962045917</v>
      </c>
      <c r="S5425">
        <v>0.38014889936632801</v>
      </c>
      <c r="T5425">
        <v>-0.513124932592948</v>
      </c>
      <c r="U5425">
        <v>0.513124932592948</v>
      </c>
      <c r="V5425">
        <v>0.62876311295503995</v>
      </c>
      <c r="W5425">
        <v>-2.39</v>
      </c>
      <c r="X5425">
        <v>2.12</v>
      </c>
      <c r="Y5425">
        <v>6388</v>
      </c>
      <c r="Z5425">
        <v>491</v>
      </c>
      <c r="AA5425">
        <v>0.28000000000000003</v>
      </c>
      <c r="AB5425">
        <v>13</v>
      </c>
      <c r="AC5425">
        <v>8</v>
      </c>
      <c r="AD5425">
        <v>5</v>
      </c>
      <c r="AE5425">
        <v>61.54</v>
      </c>
      <c r="AF5425">
        <v>11</v>
      </c>
      <c r="AG5425">
        <v>4</v>
      </c>
      <c r="AH5425">
        <v>4</v>
      </c>
      <c r="AI5425">
        <v>5</v>
      </c>
    </row>
    <row r="5426" spans="1:35" x14ac:dyDescent="0.2">
      <c r="A5426" s="102">
        <v>7898</v>
      </c>
      <c r="B5426">
        <v>1414</v>
      </c>
      <c r="C5426" t="s">
        <v>3175</v>
      </c>
      <c r="D5426" t="s">
        <v>2937</v>
      </c>
      <c r="E5426">
        <v>4640</v>
      </c>
      <c r="F5426">
        <v>4655</v>
      </c>
      <c r="G5426">
        <v>200</v>
      </c>
      <c r="H5426" t="s">
        <v>2930</v>
      </c>
      <c r="I5426">
        <v>6758</v>
      </c>
      <c r="J5426" t="s">
        <v>2944</v>
      </c>
      <c r="K5426" t="s">
        <v>2932</v>
      </c>
      <c r="L5426">
        <v>7890</v>
      </c>
      <c r="M5426">
        <v>7826</v>
      </c>
      <c r="N5426">
        <v>100</v>
      </c>
      <c r="O5426" t="s">
        <v>2927</v>
      </c>
      <c r="P5426">
        <v>0.87471163886303904</v>
      </c>
      <c r="Q5426">
        <v>0.81078400292809205</v>
      </c>
      <c r="R5426">
        <v>0.115887396765227</v>
      </c>
      <c r="S5426">
        <v>0.35303948396631002</v>
      </c>
      <c r="T5426">
        <v>-0.97344046205312296</v>
      </c>
      <c r="U5426">
        <v>0.97344046205312296</v>
      </c>
      <c r="V5426">
        <v>1.14424890940907</v>
      </c>
      <c r="W5426">
        <v>-3.8</v>
      </c>
      <c r="X5426">
        <v>18.96</v>
      </c>
      <c r="Y5426">
        <v>6387</v>
      </c>
      <c r="Z5426">
        <v>3194</v>
      </c>
      <c r="AA5426">
        <v>-0.08</v>
      </c>
      <c r="AB5426">
        <v>2</v>
      </c>
      <c r="AC5426">
        <v>1</v>
      </c>
      <c r="AD5426">
        <v>1</v>
      </c>
      <c r="AE5426">
        <v>50</v>
      </c>
      <c r="AF5426">
        <v>11</v>
      </c>
      <c r="AG5426">
        <v>1</v>
      </c>
      <c r="AH5426">
        <v>1</v>
      </c>
      <c r="AI5426">
        <v>0</v>
      </c>
    </row>
    <row r="5427" spans="1:35" x14ac:dyDescent="0.2">
      <c r="A5427" s="102">
        <v>499</v>
      </c>
      <c r="B5427">
        <v>2267</v>
      </c>
      <c r="C5427" t="s">
        <v>3242</v>
      </c>
      <c r="D5427" t="s">
        <v>2955</v>
      </c>
      <c r="E5427">
        <v>5780</v>
      </c>
      <c r="F5427">
        <v>5740</v>
      </c>
      <c r="G5427">
        <v>100</v>
      </c>
      <c r="H5427" t="s">
        <v>2930</v>
      </c>
      <c r="I5427">
        <v>9506</v>
      </c>
      <c r="J5427" t="s">
        <v>2991</v>
      </c>
      <c r="K5427" t="s">
        <v>2992</v>
      </c>
      <c r="L5427">
        <v>1060</v>
      </c>
      <c r="M5427">
        <v>1057</v>
      </c>
      <c r="N5427">
        <v>500</v>
      </c>
      <c r="O5427" t="s">
        <v>2927</v>
      </c>
      <c r="P5427">
        <v>0.59981250542379005</v>
      </c>
      <c r="Q5427">
        <v>0.93125469372783898</v>
      </c>
      <c r="R5427">
        <v>0.117560117226252</v>
      </c>
      <c r="S5427">
        <v>3.2731637323355503E-2</v>
      </c>
      <c r="T5427">
        <v>-1.2757500337182599</v>
      </c>
      <c r="U5427">
        <v>1.2757500337182599</v>
      </c>
      <c r="V5427">
        <v>1.30589162094555</v>
      </c>
      <c r="W5427">
        <v>-4.3600000000000003</v>
      </c>
      <c r="X5427">
        <v>7.93</v>
      </c>
      <c r="Y5427">
        <v>6203</v>
      </c>
      <c r="Z5427">
        <v>270</v>
      </c>
      <c r="AA5427">
        <v>0.01</v>
      </c>
      <c r="AB5427">
        <v>23</v>
      </c>
      <c r="AC5427">
        <v>12</v>
      </c>
      <c r="AD5427">
        <v>11</v>
      </c>
      <c r="AE5427">
        <v>52.17</v>
      </c>
      <c r="AF5427">
        <v>11</v>
      </c>
      <c r="AG5427">
        <v>8</v>
      </c>
      <c r="AH5427">
        <v>7</v>
      </c>
      <c r="AI5427">
        <v>8</v>
      </c>
    </row>
    <row r="5428" spans="1:35" x14ac:dyDescent="0.2">
      <c r="A5428" s="102">
        <v>2742</v>
      </c>
      <c r="B5428">
        <v>5406</v>
      </c>
      <c r="C5428" t="s">
        <v>3375</v>
      </c>
      <c r="D5428" t="s">
        <v>2988</v>
      </c>
      <c r="E5428">
        <v>508</v>
      </c>
      <c r="F5428">
        <v>504</v>
      </c>
      <c r="G5428">
        <v>2100</v>
      </c>
      <c r="H5428" t="s">
        <v>2927</v>
      </c>
      <c r="I5428">
        <v>6269</v>
      </c>
      <c r="J5428" t="s">
        <v>3658</v>
      </c>
      <c r="K5428" t="s">
        <v>2940</v>
      </c>
      <c r="L5428">
        <v>2001</v>
      </c>
      <c r="M5428">
        <v>2085</v>
      </c>
      <c r="N5428">
        <v>500</v>
      </c>
      <c r="O5428" t="s">
        <v>2930</v>
      </c>
      <c r="P5428">
        <v>0.64287635507273599</v>
      </c>
      <c r="Q5428">
        <v>0.88412110224094698</v>
      </c>
      <c r="R5428">
        <v>0.36064419694413402</v>
      </c>
      <c r="S5428">
        <v>0.101479639472192</v>
      </c>
      <c r="T5428">
        <v>1.84845109182905</v>
      </c>
      <c r="U5428">
        <v>1.84845109182905</v>
      </c>
      <c r="V5428">
        <v>0.45035859133185902</v>
      </c>
      <c r="W5428">
        <v>9.6999999999999993</v>
      </c>
      <c r="X5428">
        <v>1.53</v>
      </c>
      <c r="Y5428">
        <v>6008</v>
      </c>
      <c r="Z5428">
        <v>261</v>
      </c>
      <c r="AA5428">
        <v>0.03</v>
      </c>
      <c r="AB5428">
        <v>23</v>
      </c>
      <c r="AC5428">
        <v>11</v>
      </c>
      <c r="AD5428">
        <v>12</v>
      </c>
      <c r="AE5428">
        <v>47.83</v>
      </c>
      <c r="AF5428">
        <v>11</v>
      </c>
      <c r="AG5428">
        <v>9</v>
      </c>
      <c r="AH5428">
        <v>8</v>
      </c>
      <c r="AI5428">
        <v>6</v>
      </c>
    </row>
    <row r="5429" spans="1:35" x14ac:dyDescent="0.2">
      <c r="A5429" s="102">
        <v>4330</v>
      </c>
      <c r="B5429">
        <v>4114</v>
      </c>
      <c r="C5429" t="s">
        <v>3136</v>
      </c>
      <c r="D5429" t="s">
        <v>2952</v>
      </c>
      <c r="E5429">
        <v>6320</v>
      </c>
      <c r="F5429">
        <v>6230</v>
      </c>
      <c r="G5429">
        <v>100</v>
      </c>
      <c r="H5429" t="s">
        <v>2930</v>
      </c>
      <c r="I5429">
        <v>7731</v>
      </c>
      <c r="J5429" t="s">
        <v>3247</v>
      </c>
      <c r="K5429" t="s">
        <v>2936</v>
      </c>
      <c r="L5429">
        <v>1309</v>
      </c>
      <c r="M5429">
        <v>1338</v>
      </c>
      <c r="N5429">
        <v>500</v>
      </c>
      <c r="O5429" t="s">
        <v>2927</v>
      </c>
      <c r="P5429">
        <v>0.67444352601187096</v>
      </c>
      <c r="Q5429">
        <v>0.85853398830887495</v>
      </c>
      <c r="R5429">
        <v>0.437260680395822</v>
      </c>
      <c r="S5429">
        <v>1.43586825786377E-2</v>
      </c>
      <c r="T5429">
        <v>-0.40542406207745202</v>
      </c>
      <c r="U5429">
        <v>0.40542406207745202</v>
      </c>
      <c r="V5429">
        <v>0.65136258884460396</v>
      </c>
      <c r="W5429">
        <v>-1.48</v>
      </c>
      <c r="X5429">
        <v>7.38</v>
      </c>
      <c r="Y5429">
        <v>5978</v>
      </c>
      <c r="Z5429">
        <v>427</v>
      </c>
      <c r="AA5429">
        <v>0.13</v>
      </c>
      <c r="AB5429">
        <v>14</v>
      </c>
      <c r="AC5429">
        <v>8</v>
      </c>
      <c r="AD5429">
        <v>6</v>
      </c>
      <c r="AE5429">
        <v>57.14</v>
      </c>
      <c r="AF5429">
        <v>13</v>
      </c>
      <c r="AG5429">
        <v>3</v>
      </c>
      <c r="AH5429">
        <v>3</v>
      </c>
      <c r="AI5429">
        <v>8</v>
      </c>
    </row>
    <row r="5430" spans="1:35" x14ac:dyDescent="0.2">
      <c r="A5430" s="102">
        <v>5896</v>
      </c>
      <c r="B5430">
        <v>4530</v>
      </c>
      <c r="C5430" t="s">
        <v>1269</v>
      </c>
      <c r="D5430" t="s">
        <v>2950</v>
      </c>
      <c r="E5430">
        <v>5860</v>
      </c>
      <c r="F5430">
        <v>5830</v>
      </c>
      <c r="G5430">
        <v>100</v>
      </c>
      <c r="H5430" t="s">
        <v>2927</v>
      </c>
      <c r="I5430">
        <v>9783</v>
      </c>
      <c r="J5430" t="s">
        <v>3031</v>
      </c>
      <c r="K5430" t="s">
        <v>2942</v>
      </c>
      <c r="L5430">
        <v>3125</v>
      </c>
      <c r="M5430">
        <v>3120</v>
      </c>
      <c r="N5430">
        <v>200</v>
      </c>
      <c r="O5430" t="s">
        <v>2930</v>
      </c>
      <c r="P5430">
        <v>0.53656565062764205</v>
      </c>
      <c r="Q5430">
        <v>0.83734309757667102</v>
      </c>
      <c r="R5430">
        <v>0.95134260000672199</v>
      </c>
      <c r="S5430">
        <v>2.2257081364245399E-2</v>
      </c>
      <c r="T5430">
        <v>0.49697901594831601</v>
      </c>
      <c r="U5430">
        <v>0.49697901594831601</v>
      </c>
      <c r="V5430">
        <v>0.63904589727274996</v>
      </c>
      <c r="W5430">
        <v>2.29</v>
      </c>
      <c r="X5430">
        <v>7.03</v>
      </c>
      <c r="Y5430">
        <v>5849</v>
      </c>
      <c r="Z5430">
        <v>450</v>
      </c>
      <c r="AA5430">
        <v>0.1</v>
      </c>
      <c r="AB5430">
        <v>13</v>
      </c>
      <c r="AC5430">
        <v>7</v>
      </c>
      <c r="AD5430">
        <v>6</v>
      </c>
      <c r="AE5430">
        <v>53.85</v>
      </c>
      <c r="AF5430">
        <v>13</v>
      </c>
      <c r="AG5430">
        <v>4</v>
      </c>
      <c r="AH5430">
        <v>4</v>
      </c>
      <c r="AI5430">
        <v>5</v>
      </c>
    </row>
    <row r="5431" spans="1:35" x14ac:dyDescent="0.2">
      <c r="A5431" s="102">
        <v>7281</v>
      </c>
      <c r="B5431">
        <v>1812</v>
      </c>
      <c r="C5431" t="s">
        <v>3069</v>
      </c>
      <c r="D5431" t="s">
        <v>2937</v>
      </c>
      <c r="E5431">
        <v>1460</v>
      </c>
      <c r="F5431">
        <v>1451</v>
      </c>
      <c r="G5431">
        <v>400</v>
      </c>
      <c r="H5431" t="s">
        <v>2927</v>
      </c>
      <c r="I5431">
        <v>4114</v>
      </c>
      <c r="J5431" t="s">
        <v>3136</v>
      </c>
      <c r="K5431" t="s">
        <v>2952</v>
      </c>
      <c r="L5431">
        <v>6320</v>
      </c>
      <c r="M5431">
        <v>6230</v>
      </c>
      <c r="N5431">
        <v>100</v>
      </c>
      <c r="O5431" t="s">
        <v>2930</v>
      </c>
      <c r="P5431">
        <v>0.582513985944351</v>
      </c>
      <c r="Q5431">
        <v>0.81929320395628402</v>
      </c>
      <c r="R5431">
        <v>7.6747820213366902E-2</v>
      </c>
      <c r="S5431">
        <v>3.4516976676559397E-2</v>
      </c>
      <c r="T5431">
        <v>2.5987198148203299</v>
      </c>
      <c r="U5431">
        <v>2.5987198148203299</v>
      </c>
      <c r="V5431">
        <v>2.8075791879317702</v>
      </c>
      <c r="W5431">
        <v>5.98</v>
      </c>
      <c r="X5431">
        <v>6.84</v>
      </c>
      <c r="Y5431">
        <v>5791</v>
      </c>
      <c r="Z5431">
        <v>414</v>
      </c>
      <c r="AA5431">
        <v>0.11</v>
      </c>
      <c r="AB5431">
        <v>14</v>
      </c>
      <c r="AC5431">
        <v>7</v>
      </c>
      <c r="AD5431">
        <v>7</v>
      </c>
      <c r="AE5431">
        <v>50</v>
      </c>
      <c r="AF5431">
        <v>12</v>
      </c>
      <c r="AG5431">
        <v>3</v>
      </c>
      <c r="AH5431">
        <v>4</v>
      </c>
      <c r="AI5431">
        <v>7</v>
      </c>
    </row>
    <row r="5432" spans="1:35" x14ac:dyDescent="0.2">
      <c r="A5432" s="102">
        <v>7800</v>
      </c>
      <c r="B5432">
        <v>3288</v>
      </c>
      <c r="C5432" t="s">
        <v>2967</v>
      </c>
      <c r="D5432" t="s">
        <v>2949</v>
      </c>
      <c r="E5432">
        <v>3135</v>
      </c>
      <c r="F5432">
        <v>3035</v>
      </c>
      <c r="G5432">
        <v>300</v>
      </c>
      <c r="H5432" t="s">
        <v>2927</v>
      </c>
      <c r="I5432">
        <v>3880</v>
      </c>
      <c r="J5432" t="s">
        <v>2822</v>
      </c>
      <c r="K5432" t="s">
        <v>3213</v>
      </c>
      <c r="L5432">
        <v>1488</v>
      </c>
      <c r="M5432">
        <v>1483</v>
      </c>
      <c r="N5432">
        <v>600</v>
      </c>
      <c r="O5432" t="s">
        <v>2930</v>
      </c>
      <c r="P5432">
        <v>0.23815340620293701</v>
      </c>
      <c r="Q5432">
        <v>0.81197075195186297</v>
      </c>
      <c r="R5432">
        <v>0.27253879107859502</v>
      </c>
      <c r="S5432">
        <v>0.244186868675875</v>
      </c>
      <c r="T5432">
        <v>1.39181495383682E-2</v>
      </c>
      <c r="U5432">
        <v>1.39181495383682E-2</v>
      </c>
      <c r="V5432">
        <v>0.46538084429554899</v>
      </c>
      <c r="W5432">
        <v>0.08</v>
      </c>
      <c r="X5432">
        <v>2.27</v>
      </c>
      <c r="Y5432">
        <v>5711</v>
      </c>
      <c r="Z5432">
        <v>286</v>
      </c>
      <c r="AA5432">
        <v>0.01</v>
      </c>
      <c r="AB5432">
        <v>20</v>
      </c>
      <c r="AC5432">
        <v>10</v>
      </c>
      <c r="AD5432">
        <v>10</v>
      </c>
      <c r="AE5432">
        <v>50</v>
      </c>
      <c r="AF5432">
        <v>9</v>
      </c>
      <c r="AG5432">
        <v>8</v>
      </c>
      <c r="AH5432">
        <v>8</v>
      </c>
      <c r="AI5432">
        <v>4</v>
      </c>
    </row>
    <row r="5433" spans="1:35" x14ac:dyDescent="0.2">
      <c r="A5433" s="102">
        <v>4263</v>
      </c>
      <c r="B5433">
        <v>8002</v>
      </c>
      <c r="C5433" t="s">
        <v>29</v>
      </c>
      <c r="D5433" t="s">
        <v>2934</v>
      </c>
      <c r="E5433">
        <v>810.6</v>
      </c>
      <c r="F5433">
        <v>808.5</v>
      </c>
      <c r="G5433">
        <v>1200</v>
      </c>
      <c r="H5433" t="s">
        <v>2930</v>
      </c>
      <c r="I5433">
        <v>8586</v>
      </c>
      <c r="J5433" t="s">
        <v>3093</v>
      </c>
      <c r="K5433" t="s">
        <v>2933</v>
      </c>
      <c r="L5433">
        <v>3200</v>
      </c>
      <c r="M5433">
        <v>3205</v>
      </c>
      <c r="N5433">
        <v>300</v>
      </c>
      <c r="O5433" t="s">
        <v>2927</v>
      </c>
      <c r="P5433">
        <v>6.33703739216816E-2</v>
      </c>
      <c r="Q5433">
        <v>0.85961136224920098</v>
      </c>
      <c r="R5433">
        <v>0.12422518578461</v>
      </c>
      <c r="S5433">
        <v>7.56011554039797E-2</v>
      </c>
      <c r="T5433">
        <v>-2.1456387471837202</v>
      </c>
      <c r="U5433">
        <v>2.1456387471837202</v>
      </c>
      <c r="V5433">
        <v>1.8848152036999399</v>
      </c>
      <c r="W5433">
        <v>-15.84</v>
      </c>
      <c r="X5433">
        <v>0.9</v>
      </c>
      <c r="Y5433">
        <v>5537</v>
      </c>
      <c r="Z5433">
        <v>503</v>
      </c>
      <c r="AA5433">
        <v>0.05</v>
      </c>
      <c r="AB5433">
        <v>11</v>
      </c>
      <c r="AC5433">
        <v>6</v>
      </c>
      <c r="AD5433">
        <v>5</v>
      </c>
      <c r="AE5433">
        <v>54.55</v>
      </c>
      <c r="AF5433">
        <v>16</v>
      </c>
      <c r="AG5433">
        <v>2</v>
      </c>
      <c r="AH5433">
        <v>0</v>
      </c>
      <c r="AI5433">
        <v>9</v>
      </c>
    </row>
    <row r="5434" spans="1:35" x14ac:dyDescent="0.2">
      <c r="A5434" s="102">
        <v>5425</v>
      </c>
      <c r="B5434">
        <v>1414</v>
      </c>
      <c r="C5434" t="s">
        <v>3175</v>
      </c>
      <c r="D5434" t="s">
        <v>2937</v>
      </c>
      <c r="E5434">
        <v>4640</v>
      </c>
      <c r="F5434">
        <v>4655</v>
      </c>
      <c r="G5434">
        <v>200</v>
      </c>
      <c r="H5434" t="s">
        <v>2930</v>
      </c>
      <c r="I5434">
        <v>3110</v>
      </c>
      <c r="J5434" t="s">
        <v>682</v>
      </c>
      <c r="K5434" t="s">
        <v>2926</v>
      </c>
      <c r="L5434">
        <v>4900</v>
      </c>
      <c r="M5434">
        <v>4810</v>
      </c>
      <c r="N5434">
        <v>200</v>
      </c>
      <c r="O5434" t="s">
        <v>2927</v>
      </c>
      <c r="P5434">
        <v>0.85978142887907505</v>
      </c>
      <c r="Q5434">
        <v>0.84340648520224404</v>
      </c>
      <c r="R5434">
        <v>0.107160275604781</v>
      </c>
      <c r="S5434">
        <v>0.28391329746522898</v>
      </c>
      <c r="T5434">
        <v>-0.90619032895375495</v>
      </c>
      <c r="U5434">
        <v>0.90619032895375495</v>
      </c>
      <c r="V5434">
        <v>1.0503295313479299</v>
      </c>
      <c r="W5434">
        <v>-11.51</v>
      </c>
      <c r="X5434">
        <v>3.22</v>
      </c>
      <c r="Y5434">
        <v>5416</v>
      </c>
      <c r="Z5434">
        <v>301</v>
      </c>
      <c r="AA5434">
        <v>0.09</v>
      </c>
      <c r="AB5434">
        <v>18</v>
      </c>
      <c r="AC5434">
        <v>9</v>
      </c>
      <c r="AD5434">
        <v>9</v>
      </c>
      <c r="AE5434">
        <v>50</v>
      </c>
      <c r="AF5434">
        <v>10</v>
      </c>
      <c r="AG5434">
        <v>7</v>
      </c>
      <c r="AH5434">
        <v>8</v>
      </c>
      <c r="AI5434">
        <v>3</v>
      </c>
    </row>
    <row r="5435" spans="1:35" x14ac:dyDescent="0.2">
      <c r="A5435" s="102">
        <v>7717</v>
      </c>
      <c r="B5435">
        <v>4118</v>
      </c>
      <c r="C5435" t="s">
        <v>3246</v>
      </c>
      <c r="D5435" t="s">
        <v>2952</v>
      </c>
      <c r="E5435">
        <v>3545</v>
      </c>
      <c r="F5435">
        <v>3520</v>
      </c>
      <c r="G5435">
        <v>300</v>
      </c>
      <c r="H5435" t="s">
        <v>2927</v>
      </c>
      <c r="I5435">
        <v>5444</v>
      </c>
      <c r="J5435" t="s">
        <v>3707</v>
      </c>
      <c r="K5435" t="s">
        <v>2988</v>
      </c>
      <c r="L5435">
        <v>2659</v>
      </c>
      <c r="M5435">
        <v>2619</v>
      </c>
      <c r="N5435">
        <v>400</v>
      </c>
      <c r="O5435" t="s">
        <v>2930</v>
      </c>
      <c r="P5435">
        <v>0.70467232809807501</v>
      </c>
      <c r="Q5435">
        <v>0.81313443937751495</v>
      </c>
      <c r="R5435">
        <v>0.75538795704716899</v>
      </c>
      <c r="S5435">
        <v>0.28369208287521702</v>
      </c>
      <c r="T5435">
        <v>1.1443785593401401</v>
      </c>
      <c r="U5435">
        <v>1.1443785593401401</v>
      </c>
      <c r="V5435">
        <v>1.0041882712932699</v>
      </c>
      <c r="W5435">
        <v>2.84</v>
      </c>
      <c r="X5435">
        <v>0.8</v>
      </c>
      <c r="Y5435">
        <v>5349</v>
      </c>
      <c r="Z5435">
        <v>669</v>
      </c>
      <c r="AA5435">
        <v>0</v>
      </c>
      <c r="AB5435">
        <v>8</v>
      </c>
      <c r="AC5435">
        <v>4</v>
      </c>
      <c r="AD5435">
        <v>4</v>
      </c>
      <c r="AE5435">
        <v>50</v>
      </c>
      <c r="AF5435">
        <v>12</v>
      </c>
      <c r="AG5435">
        <v>3</v>
      </c>
      <c r="AH5435">
        <v>2</v>
      </c>
      <c r="AI5435">
        <v>3</v>
      </c>
    </row>
    <row r="5436" spans="1:35" x14ac:dyDescent="0.2">
      <c r="A5436" s="102">
        <v>2156</v>
      </c>
      <c r="B5436">
        <v>5802</v>
      </c>
      <c r="C5436" t="s">
        <v>3220</v>
      </c>
      <c r="D5436" t="s">
        <v>2943</v>
      </c>
      <c r="E5436">
        <v>1533.5</v>
      </c>
      <c r="F5436">
        <v>1518</v>
      </c>
      <c r="G5436">
        <v>700</v>
      </c>
      <c r="H5436" t="s">
        <v>2930</v>
      </c>
      <c r="I5436">
        <v>8795</v>
      </c>
      <c r="J5436" t="s">
        <v>3258</v>
      </c>
      <c r="K5436" t="s">
        <v>3176</v>
      </c>
      <c r="L5436">
        <v>1292</v>
      </c>
      <c r="M5436">
        <v>1289</v>
      </c>
      <c r="N5436">
        <v>800</v>
      </c>
      <c r="O5436" t="s">
        <v>2927</v>
      </c>
      <c r="P5436">
        <v>0.79348666160033199</v>
      </c>
      <c r="Q5436">
        <v>0.89338816874242299</v>
      </c>
      <c r="R5436">
        <v>2.5908438795281701E-2</v>
      </c>
      <c r="S5436">
        <v>0.10543969985082501</v>
      </c>
      <c r="T5436">
        <v>-1.14059836260592</v>
      </c>
      <c r="U5436">
        <v>1.14059836260592</v>
      </c>
      <c r="V5436">
        <v>0.64966946729585395</v>
      </c>
      <c r="W5436">
        <v>-3.36</v>
      </c>
      <c r="X5436">
        <v>2.96</v>
      </c>
      <c r="Y5436">
        <v>5300</v>
      </c>
      <c r="Z5436">
        <v>353</v>
      </c>
      <c r="AA5436">
        <v>0</v>
      </c>
      <c r="AB5436">
        <v>15</v>
      </c>
      <c r="AC5436">
        <v>7</v>
      </c>
      <c r="AD5436">
        <v>8</v>
      </c>
      <c r="AE5436">
        <v>46.67</v>
      </c>
      <c r="AF5436">
        <v>12</v>
      </c>
      <c r="AG5436">
        <v>4</v>
      </c>
      <c r="AH5436">
        <v>4</v>
      </c>
      <c r="AI5436">
        <v>7</v>
      </c>
    </row>
    <row r="5437" spans="1:35" x14ac:dyDescent="0.2">
      <c r="A5437" s="102">
        <v>6513</v>
      </c>
      <c r="B5437">
        <v>4568</v>
      </c>
      <c r="C5437" t="s">
        <v>3273</v>
      </c>
      <c r="D5437" t="s">
        <v>2950</v>
      </c>
      <c r="E5437">
        <v>8117</v>
      </c>
      <c r="F5437">
        <v>8180</v>
      </c>
      <c r="G5437">
        <v>100</v>
      </c>
      <c r="H5437" t="s">
        <v>2927</v>
      </c>
      <c r="I5437">
        <v>9759</v>
      </c>
      <c r="J5437" t="s">
        <v>580</v>
      </c>
      <c r="K5437" t="s">
        <v>2929</v>
      </c>
      <c r="L5437">
        <v>1843</v>
      </c>
      <c r="M5437">
        <v>1871</v>
      </c>
      <c r="N5437">
        <v>400</v>
      </c>
      <c r="O5437" t="s">
        <v>2930</v>
      </c>
      <c r="P5437">
        <v>0.49971426006853298</v>
      </c>
      <c r="Q5437">
        <v>0.82923365562958995</v>
      </c>
      <c r="R5437">
        <v>0.29562288714818202</v>
      </c>
      <c r="S5437">
        <v>0.30827601679818201</v>
      </c>
      <c r="T5437">
        <v>1.5992358583063699</v>
      </c>
      <c r="U5437">
        <v>1.5992358583063699</v>
      </c>
      <c r="V5437">
        <v>2.0014929522862501</v>
      </c>
      <c r="W5437">
        <v>7.33</v>
      </c>
      <c r="X5437">
        <v>8.51</v>
      </c>
      <c r="Y5437">
        <v>5206</v>
      </c>
      <c r="Z5437">
        <v>237</v>
      </c>
      <c r="AA5437">
        <v>0.2</v>
      </c>
      <c r="AB5437">
        <v>22</v>
      </c>
      <c r="AC5437">
        <v>11</v>
      </c>
      <c r="AD5437">
        <v>11</v>
      </c>
      <c r="AE5437">
        <v>50</v>
      </c>
      <c r="AF5437">
        <v>10</v>
      </c>
      <c r="AG5437">
        <v>9</v>
      </c>
      <c r="AH5437">
        <v>9</v>
      </c>
      <c r="AI5437">
        <v>4</v>
      </c>
    </row>
    <row r="5438" spans="1:35" x14ac:dyDescent="0.2">
      <c r="A5438" s="102">
        <v>971</v>
      </c>
      <c r="B5438">
        <v>6448</v>
      </c>
      <c r="C5438" t="s">
        <v>542</v>
      </c>
      <c r="D5438" t="s">
        <v>2932</v>
      </c>
      <c r="E5438">
        <v>2355</v>
      </c>
      <c r="F5438">
        <v>2320</v>
      </c>
      <c r="G5438">
        <v>400</v>
      </c>
      <c r="H5438" t="s">
        <v>2930</v>
      </c>
      <c r="I5438">
        <v>6965</v>
      </c>
      <c r="J5438" t="s">
        <v>3606</v>
      </c>
      <c r="K5438" t="s">
        <v>2932</v>
      </c>
      <c r="L5438">
        <v>4860</v>
      </c>
      <c r="M5438">
        <v>4865</v>
      </c>
      <c r="N5438">
        <v>200</v>
      </c>
      <c r="O5438" t="s">
        <v>2927</v>
      </c>
      <c r="P5438">
        <v>0.222085736073417</v>
      </c>
      <c r="Q5438">
        <v>0.916929746417394</v>
      </c>
      <c r="R5438">
        <v>0.43212761695437402</v>
      </c>
      <c r="S5438">
        <v>2.4626134616771701E-2</v>
      </c>
      <c r="T5438">
        <v>-1.1028022172179299</v>
      </c>
      <c r="U5438">
        <v>1.1028022172179299</v>
      </c>
      <c r="V5438">
        <v>0.87821829315734901</v>
      </c>
      <c r="W5438">
        <v>-3</v>
      </c>
      <c r="X5438">
        <v>4.62</v>
      </c>
      <c r="Y5438">
        <v>5132</v>
      </c>
      <c r="Z5438">
        <v>321</v>
      </c>
      <c r="AA5438">
        <v>0.05</v>
      </c>
      <c r="AB5438">
        <v>16</v>
      </c>
      <c r="AC5438">
        <v>9</v>
      </c>
      <c r="AD5438">
        <v>7</v>
      </c>
      <c r="AE5438">
        <v>56.25</v>
      </c>
      <c r="AF5438">
        <v>13</v>
      </c>
      <c r="AG5438">
        <v>4</v>
      </c>
      <c r="AH5438">
        <v>4</v>
      </c>
      <c r="AI5438">
        <v>8</v>
      </c>
    </row>
    <row r="5439" spans="1:35" x14ac:dyDescent="0.2">
      <c r="A5439" s="102">
        <v>1167</v>
      </c>
      <c r="B5439">
        <v>6951</v>
      </c>
      <c r="C5439" t="s">
        <v>229</v>
      </c>
      <c r="D5439" t="s">
        <v>2932</v>
      </c>
      <c r="E5439">
        <v>3685</v>
      </c>
      <c r="F5439">
        <v>3665</v>
      </c>
      <c r="G5439">
        <v>300</v>
      </c>
      <c r="H5439" t="s">
        <v>2927</v>
      </c>
      <c r="I5439">
        <v>9433</v>
      </c>
      <c r="J5439" t="s">
        <v>689</v>
      </c>
      <c r="K5439" t="s">
        <v>2929</v>
      </c>
      <c r="L5439">
        <v>3417</v>
      </c>
      <c r="M5439">
        <v>3411</v>
      </c>
      <c r="N5439">
        <v>300</v>
      </c>
      <c r="O5439" t="s">
        <v>2930</v>
      </c>
      <c r="P5439">
        <v>0.81567721327627596</v>
      </c>
      <c r="Q5439">
        <v>0.91214068251818903</v>
      </c>
      <c r="R5439">
        <v>0.147110725170603</v>
      </c>
      <c r="S5439">
        <v>0.318839196690406</v>
      </c>
      <c r="T5439">
        <v>1.07795678302571</v>
      </c>
      <c r="U5439">
        <v>1.07795678302571</v>
      </c>
      <c r="V5439">
        <v>1.4575098140626499</v>
      </c>
      <c r="W5439">
        <v>6.5</v>
      </c>
      <c r="X5439">
        <v>6.93</v>
      </c>
      <c r="Y5439">
        <v>5095</v>
      </c>
      <c r="Z5439">
        <v>196</v>
      </c>
      <c r="AA5439">
        <v>0.08</v>
      </c>
      <c r="AB5439">
        <v>26</v>
      </c>
      <c r="AC5439">
        <v>14</v>
      </c>
      <c r="AD5439">
        <v>12</v>
      </c>
      <c r="AE5439">
        <v>53.85</v>
      </c>
      <c r="AF5439">
        <v>8</v>
      </c>
      <c r="AG5439">
        <v>11</v>
      </c>
      <c r="AH5439">
        <v>12</v>
      </c>
      <c r="AI5439">
        <v>3</v>
      </c>
    </row>
    <row r="5440" spans="1:35" x14ac:dyDescent="0.2">
      <c r="A5440" s="102">
        <v>699</v>
      </c>
      <c r="B5440">
        <v>1833</v>
      </c>
      <c r="C5440" t="s">
        <v>3701</v>
      </c>
      <c r="D5440" t="s">
        <v>2937</v>
      </c>
      <c r="E5440">
        <v>2880</v>
      </c>
      <c r="F5440">
        <v>2904</v>
      </c>
      <c r="G5440">
        <v>300</v>
      </c>
      <c r="H5440" t="s">
        <v>2927</v>
      </c>
      <c r="I5440">
        <v>7261</v>
      </c>
      <c r="J5440" t="s">
        <v>3473</v>
      </c>
      <c r="K5440" t="s">
        <v>2945</v>
      </c>
      <c r="L5440">
        <v>941</v>
      </c>
      <c r="M5440">
        <v>912</v>
      </c>
      <c r="N5440">
        <v>1000</v>
      </c>
      <c r="O5440" t="s">
        <v>2930</v>
      </c>
      <c r="P5440">
        <v>0.60065007132422998</v>
      </c>
      <c r="Q5440">
        <v>0.92480736828752996</v>
      </c>
      <c r="R5440">
        <v>6.7500013586840601E-2</v>
      </c>
      <c r="S5440">
        <v>6.9423398525390395E-2</v>
      </c>
      <c r="T5440">
        <v>0.619058967523889</v>
      </c>
      <c r="U5440">
        <v>0.619058967523889</v>
      </c>
      <c r="V5440">
        <v>0.49640252529423701</v>
      </c>
      <c r="W5440">
        <v>1.48</v>
      </c>
      <c r="X5440">
        <v>4.68</v>
      </c>
      <c r="Y5440">
        <v>5044</v>
      </c>
      <c r="Z5440">
        <v>240</v>
      </c>
      <c r="AA5440">
        <v>7.0000000000000007E-2</v>
      </c>
      <c r="AB5440">
        <v>21</v>
      </c>
      <c r="AC5440">
        <v>11</v>
      </c>
      <c r="AD5440">
        <v>10</v>
      </c>
      <c r="AE5440">
        <v>52.38</v>
      </c>
      <c r="AF5440">
        <v>13</v>
      </c>
      <c r="AG5440">
        <v>5</v>
      </c>
      <c r="AH5440">
        <v>4</v>
      </c>
      <c r="AI5440">
        <v>12</v>
      </c>
    </row>
    <row r="5441" spans="1:35" x14ac:dyDescent="0.2">
      <c r="A5441" s="102">
        <v>1469</v>
      </c>
      <c r="B5441">
        <v>9003</v>
      </c>
      <c r="C5441" t="s">
        <v>3230</v>
      </c>
      <c r="D5441" t="s">
        <v>3099</v>
      </c>
      <c r="E5441">
        <v>2960</v>
      </c>
      <c r="F5441">
        <v>2903</v>
      </c>
      <c r="G5441">
        <v>300</v>
      </c>
      <c r="H5441" t="s">
        <v>2930</v>
      </c>
      <c r="I5441">
        <v>9506</v>
      </c>
      <c r="J5441" t="s">
        <v>2991</v>
      </c>
      <c r="K5441" t="s">
        <v>2992</v>
      </c>
      <c r="L5441">
        <v>1060</v>
      </c>
      <c r="M5441">
        <v>1057</v>
      </c>
      <c r="N5441">
        <v>800</v>
      </c>
      <c r="O5441" t="s">
        <v>2927</v>
      </c>
      <c r="P5441">
        <v>0.64589267144255702</v>
      </c>
      <c r="Q5441">
        <v>0.905894226535918</v>
      </c>
      <c r="R5441">
        <v>5.4857366688467198E-2</v>
      </c>
      <c r="S5441">
        <v>0.13752194777151699</v>
      </c>
      <c r="T5441">
        <v>-0.161351367423098</v>
      </c>
      <c r="U5441">
        <v>0.161351367423098</v>
      </c>
      <c r="V5441">
        <v>0.15963574444603601</v>
      </c>
      <c r="W5441">
        <v>-0.63</v>
      </c>
      <c r="X5441">
        <v>2.91</v>
      </c>
      <c r="Y5441">
        <v>4939</v>
      </c>
      <c r="Z5441">
        <v>190</v>
      </c>
      <c r="AA5441">
        <v>0</v>
      </c>
      <c r="AB5441">
        <v>26</v>
      </c>
      <c r="AC5441">
        <v>18</v>
      </c>
      <c r="AD5441">
        <v>8</v>
      </c>
      <c r="AE5441">
        <v>69.23</v>
      </c>
      <c r="AF5441">
        <v>15</v>
      </c>
      <c r="AG5441">
        <v>2</v>
      </c>
      <c r="AH5441">
        <v>3</v>
      </c>
      <c r="AI5441">
        <v>21</v>
      </c>
    </row>
    <row r="5442" spans="1:35" x14ac:dyDescent="0.2">
      <c r="A5442" s="102">
        <v>6605</v>
      </c>
      <c r="B5442">
        <v>1833</v>
      </c>
      <c r="C5442" t="s">
        <v>3701</v>
      </c>
      <c r="D5442" t="s">
        <v>2937</v>
      </c>
      <c r="E5442">
        <v>2880</v>
      </c>
      <c r="F5442">
        <v>2904</v>
      </c>
      <c r="G5442">
        <v>200</v>
      </c>
      <c r="H5442" t="s">
        <v>2927</v>
      </c>
      <c r="I5442">
        <v>2267</v>
      </c>
      <c r="J5442" t="s">
        <v>3242</v>
      </c>
      <c r="K5442" t="s">
        <v>2955</v>
      </c>
      <c r="L5442">
        <v>5780</v>
      </c>
      <c r="M5442">
        <v>5740</v>
      </c>
      <c r="N5442">
        <v>100</v>
      </c>
      <c r="O5442" t="s">
        <v>2930</v>
      </c>
      <c r="P5442">
        <v>0.63216238745975395</v>
      </c>
      <c r="Q5442">
        <v>0.82813934258074196</v>
      </c>
      <c r="R5442">
        <v>7.6625477811292197E-2</v>
      </c>
      <c r="S5442">
        <v>0.49070043709800598</v>
      </c>
      <c r="T5442">
        <v>0.74240905234108401</v>
      </c>
      <c r="U5442">
        <v>0.74240905234108401</v>
      </c>
      <c r="V5442">
        <v>0.96543219812306902</v>
      </c>
      <c r="W5442">
        <v>1.99</v>
      </c>
      <c r="X5442">
        <v>1.18</v>
      </c>
      <c r="Y5442">
        <v>4814</v>
      </c>
      <c r="Z5442">
        <v>535</v>
      </c>
      <c r="AA5442">
        <v>0</v>
      </c>
      <c r="AB5442">
        <v>9</v>
      </c>
      <c r="AC5442">
        <v>3</v>
      </c>
      <c r="AD5442">
        <v>6</v>
      </c>
      <c r="AE5442">
        <v>33.33</v>
      </c>
      <c r="AF5442">
        <v>13</v>
      </c>
      <c r="AG5442">
        <v>2</v>
      </c>
      <c r="AH5442">
        <v>1</v>
      </c>
      <c r="AI5442">
        <v>6</v>
      </c>
    </row>
    <row r="5443" spans="1:35" x14ac:dyDescent="0.2">
      <c r="A5443" s="102">
        <v>3059</v>
      </c>
      <c r="B5443">
        <v>1824</v>
      </c>
      <c r="C5443" t="s">
        <v>225</v>
      </c>
      <c r="D5443" t="s">
        <v>2937</v>
      </c>
      <c r="E5443">
        <v>1081</v>
      </c>
      <c r="F5443">
        <v>1095</v>
      </c>
      <c r="G5443">
        <v>1000</v>
      </c>
      <c r="H5443" t="s">
        <v>2927</v>
      </c>
      <c r="I5443">
        <v>7458</v>
      </c>
      <c r="J5443" t="s">
        <v>3694</v>
      </c>
      <c r="K5443" t="s">
        <v>2934</v>
      </c>
      <c r="L5443">
        <v>5440</v>
      </c>
      <c r="M5443">
        <v>5360</v>
      </c>
      <c r="N5443">
        <v>200</v>
      </c>
      <c r="O5443" t="s">
        <v>2930</v>
      </c>
      <c r="P5443">
        <v>0.13476311536657101</v>
      </c>
      <c r="Q5443">
        <v>0.87884450972216099</v>
      </c>
      <c r="R5443">
        <v>0.54774586394778002</v>
      </c>
      <c r="S5443">
        <v>0.13963710741562199</v>
      </c>
      <c r="T5443">
        <v>1.3390595618378101</v>
      </c>
      <c r="U5443">
        <v>1.3390595618378101</v>
      </c>
      <c r="V5443">
        <v>0.965352577481846</v>
      </c>
      <c r="W5443">
        <v>5.76</v>
      </c>
      <c r="X5443">
        <v>2.15</v>
      </c>
      <c r="Y5443">
        <v>4807</v>
      </c>
      <c r="Z5443">
        <v>240</v>
      </c>
      <c r="AA5443">
        <v>0.17</v>
      </c>
      <c r="AB5443">
        <v>20</v>
      </c>
      <c r="AC5443">
        <v>12</v>
      </c>
      <c r="AD5443">
        <v>8</v>
      </c>
      <c r="AE5443">
        <v>60</v>
      </c>
      <c r="AF5443">
        <v>12</v>
      </c>
      <c r="AG5443">
        <v>7</v>
      </c>
      <c r="AH5443">
        <v>4</v>
      </c>
      <c r="AI5443">
        <v>9</v>
      </c>
    </row>
    <row r="5444" spans="1:35" x14ac:dyDescent="0.2">
      <c r="A5444" s="102">
        <v>1039</v>
      </c>
      <c r="B5444">
        <v>4401</v>
      </c>
      <c r="C5444" t="s">
        <v>226</v>
      </c>
      <c r="D5444" t="s">
        <v>2952</v>
      </c>
      <c r="E5444">
        <v>1671</v>
      </c>
      <c r="F5444">
        <v>1658</v>
      </c>
      <c r="G5444">
        <v>700</v>
      </c>
      <c r="H5444" t="s">
        <v>2927</v>
      </c>
      <c r="I5444">
        <v>5201</v>
      </c>
      <c r="J5444" t="s">
        <v>3586</v>
      </c>
      <c r="K5444" t="s">
        <v>2926</v>
      </c>
      <c r="L5444">
        <v>3750</v>
      </c>
      <c r="M5444">
        <v>3620</v>
      </c>
      <c r="N5444">
        <v>300</v>
      </c>
      <c r="O5444" t="s">
        <v>2930</v>
      </c>
      <c r="P5444">
        <v>0.389639854395192</v>
      </c>
      <c r="Q5444">
        <v>0.91518103365997305</v>
      </c>
      <c r="R5444">
        <v>0.44831972343470899</v>
      </c>
      <c r="S5444">
        <v>1.58679627958226E-3</v>
      </c>
      <c r="T5444">
        <v>3.44762185337928</v>
      </c>
      <c r="U5444">
        <v>3.44762185337928</v>
      </c>
      <c r="V5444">
        <v>2.7621953159023498</v>
      </c>
      <c r="W5444">
        <v>8.69</v>
      </c>
      <c r="X5444">
        <v>6.87</v>
      </c>
      <c r="Y5444">
        <v>4804</v>
      </c>
      <c r="Z5444">
        <v>267</v>
      </c>
      <c r="AA5444">
        <v>-7.0000000000000007E-2</v>
      </c>
      <c r="AB5444">
        <v>18</v>
      </c>
      <c r="AC5444">
        <v>8</v>
      </c>
      <c r="AD5444">
        <v>10</v>
      </c>
      <c r="AE5444">
        <v>44.44</v>
      </c>
      <c r="AF5444">
        <v>14</v>
      </c>
      <c r="AG5444">
        <v>5</v>
      </c>
      <c r="AH5444">
        <v>3</v>
      </c>
      <c r="AI5444">
        <v>10</v>
      </c>
    </row>
    <row r="5445" spans="1:35" x14ac:dyDescent="0.2">
      <c r="A5445" s="102">
        <v>881</v>
      </c>
      <c r="B5445">
        <v>1333</v>
      </c>
      <c r="C5445" t="s">
        <v>3096</v>
      </c>
      <c r="D5445" t="s">
        <v>3097</v>
      </c>
      <c r="E5445">
        <v>2617</v>
      </c>
      <c r="F5445">
        <v>2596</v>
      </c>
      <c r="G5445">
        <v>400</v>
      </c>
      <c r="H5445" t="s">
        <v>2930</v>
      </c>
      <c r="I5445">
        <v>3863</v>
      </c>
      <c r="J5445" t="s">
        <v>3214</v>
      </c>
      <c r="K5445" t="s">
        <v>3213</v>
      </c>
      <c r="L5445">
        <v>1848</v>
      </c>
      <c r="M5445">
        <v>1861</v>
      </c>
      <c r="N5445">
        <v>600</v>
      </c>
      <c r="O5445" t="s">
        <v>2927</v>
      </c>
      <c r="P5445">
        <v>0.75497129633172799</v>
      </c>
      <c r="Q5445">
        <v>0.91927375775300801</v>
      </c>
      <c r="R5445">
        <v>3.2606504216233297E-2</v>
      </c>
      <c r="S5445">
        <v>3.9503061317896701E-2</v>
      </c>
      <c r="T5445">
        <v>-2.8671880623567798</v>
      </c>
      <c r="U5445">
        <v>2.8671880623567798</v>
      </c>
      <c r="V5445">
        <v>2.8108783865646298</v>
      </c>
      <c r="W5445">
        <v>-7.58</v>
      </c>
      <c r="X5445">
        <v>7.53</v>
      </c>
      <c r="Y5445">
        <v>4803</v>
      </c>
      <c r="Z5445">
        <v>320</v>
      </c>
      <c r="AA5445">
        <v>0.02</v>
      </c>
      <c r="AB5445">
        <v>15</v>
      </c>
      <c r="AC5445">
        <v>7</v>
      </c>
      <c r="AD5445">
        <v>8</v>
      </c>
      <c r="AE5445">
        <v>46.67</v>
      </c>
      <c r="AF5445">
        <v>12</v>
      </c>
      <c r="AG5445">
        <v>6</v>
      </c>
      <c r="AH5445">
        <v>4</v>
      </c>
      <c r="AI5445">
        <v>5</v>
      </c>
    </row>
    <row r="5446" spans="1:35" x14ac:dyDescent="0.2">
      <c r="A5446" s="102">
        <v>7162</v>
      </c>
      <c r="B5446">
        <v>4552</v>
      </c>
      <c r="C5446" t="s">
        <v>3582</v>
      </c>
      <c r="D5446" t="s">
        <v>2950</v>
      </c>
      <c r="E5446">
        <v>10030</v>
      </c>
      <c r="F5446">
        <v>10050</v>
      </c>
      <c r="G5446">
        <v>100</v>
      </c>
      <c r="H5446" t="s">
        <v>2927</v>
      </c>
      <c r="I5446">
        <v>9746</v>
      </c>
      <c r="J5446" t="s">
        <v>3201</v>
      </c>
      <c r="K5446" t="s">
        <v>2929</v>
      </c>
      <c r="L5446">
        <v>5600</v>
      </c>
      <c r="M5446">
        <v>5640</v>
      </c>
      <c r="N5446">
        <v>200</v>
      </c>
      <c r="O5446" t="s">
        <v>2930</v>
      </c>
      <c r="P5446">
        <v>0.69095303145889997</v>
      </c>
      <c r="Q5446">
        <v>0.820692220781435</v>
      </c>
      <c r="R5446">
        <v>0.11874520928792399</v>
      </c>
      <c r="S5446">
        <v>0.41948908393580697</v>
      </c>
      <c r="T5446">
        <v>0.35904001887832498</v>
      </c>
      <c r="U5446">
        <v>0.35904001887832498</v>
      </c>
      <c r="V5446">
        <v>0.87503910397998996</v>
      </c>
      <c r="W5446">
        <v>1.45</v>
      </c>
      <c r="X5446">
        <v>12.24</v>
      </c>
      <c r="Y5446">
        <v>4758</v>
      </c>
      <c r="Z5446">
        <v>793</v>
      </c>
      <c r="AA5446">
        <v>0.05</v>
      </c>
      <c r="AB5446">
        <v>6</v>
      </c>
      <c r="AC5446">
        <v>4</v>
      </c>
      <c r="AD5446">
        <v>2</v>
      </c>
      <c r="AE5446">
        <v>66.67</v>
      </c>
      <c r="AF5446">
        <v>11</v>
      </c>
      <c r="AG5446">
        <v>2</v>
      </c>
      <c r="AH5446">
        <v>2</v>
      </c>
      <c r="AI5446">
        <v>2</v>
      </c>
    </row>
    <row r="5447" spans="1:35" x14ac:dyDescent="0.2">
      <c r="A5447" s="102">
        <v>561</v>
      </c>
      <c r="B5447">
        <v>6479</v>
      </c>
      <c r="C5447" t="s">
        <v>690</v>
      </c>
      <c r="D5447" t="s">
        <v>2932</v>
      </c>
      <c r="E5447">
        <v>2286</v>
      </c>
      <c r="F5447">
        <v>2243</v>
      </c>
      <c r="G5447">
        <v>400</v>
      </c>
      <c r="H5447" t="s">
        <v>2930</v>
      </c>
      <c r="I5447">
        <v>8031</v>
      </c>
      <c r="J5447" t="s">
        <v>1014</v>
      </c>
      <c r="K5447" t="s">
        <v>2934</v>
      </c>
      <c r="L5447">
        <v>1981</v>
      </c>
      <c r="M5447">
        <v>1981</v>
      </c>
      <c r="N5447">
        <v>500</v>
      </c>
      <c r="O5447" t="s">
        <v>2927</v>
      </c>
      <c r="P5447">
        <v>0.70427925355104504</v>
      </c>
      <c r="Q5447">
        <v>0.92919018963161903</v>
      </c>
      <c r="R5447">
        <v>0.54372572785043205</v>
      </c>
      <c r="S5447">
        <v>5.0048312765613799E-2</v>
      </c>
      <c r="T5447">
        <v>-0.13583149375592601</v>
      </c>
      <c r="U5447">
        <v>0.13583149375592601</v>
      </c>
      <c r="V5447">
        <v>0.63267782068517497</v>
      </c>
      <c r="W5447">
        <v>-0.51</v>
      </c>
      <c r="X5447">
        <v>10.4</v>
      </c>
      <c r="Y5447">
        <v>4715</v>
      </c>
      <c r="Z5447">
        <v>295</v>
      </c>
      <c r="AA5447">
        <v>0.04</v>
      </c>
      <c r="AB5447">
        <v>16</v>
      </c>
      <c r="AC5447">
        <v>11</v>
      </c>
      <c r="AD5447">
        <v>5</v>
      </c>
      <c r="AE5447">
        <v>68.75</v>
      </c>
      <c r="AF5447">
        <v>12</v>
      </c>
      <c r="AG5447">
        <v>5</v>
      </c>
      <c r="AH5447">
        <v>5</v>
      </c>
      <c r="AI5447">
        <v>6</v>
      </c>
    </row>
    <row r="5448" spans="1:35" x14ac:dyDescent="0.2">
      <c r="A5448" s="102">
        <v>5572</v>
      </c>
      <c r="B5448">
        <v>5947</v>
      </c>
      <c r="C5448" t="s">
        <v>231</v>
      </c>
      <c r="D5448" t="s">
        <v>3194</v>
      </c>
      <c r="E5448">
        <v>7930</v>
      </c>
      <c r="F5448">
        <v>7870</v>
      </c>
      <c r="G5448">
        <v>100</v>
      </c>
      <c r="H5448" t="s">
        <v>2930</v>
      </c>
      <c r="I5448">
        <v>7180</v>
      </c>
      <c r="J5448" t="s">
        <v>1323</v>
      </c>
      <c r="K5448" t="s">
        <v>2990</v>
      </c>
      <c r="L5448">
        <v>468</v>
      </c>
      <c r="M5448">
        <v>468</v>
      </c>
      <c r="N5448">
        <v>1700</v>
      </c>
      <c r="O5448" t="s">
        <v>2927</v>
      </c>
      <c r="P5448">
        <v>0.60020299295721602</v>
      </c>
      <c r="Q5448">
        <v>0.84160867939837702</v>
      </c>
      <c r="R5448">
        <v>0.18084838170850101</v>
      </c>
      <c r="S5448">
        <v>9.8101235162995695E-3</v>
      </c>
      <c r="T5448">
        <v>-1.7599106243695499</v>
      </c>
      <c r="U5448">
        <v>1.7599106243695499</v>
      </c>
      <c r="V5448">
        <v>1.35440100302364</v>
      </c>
      <c r="W5448">
        <v>-4.93</v>
      </c>
      <c r="X5448">
        <v>1.0900000000000001</v>
      </c>
      <c r="Y5448">
        <v>4705</v>
      </c>
      <c r="Z5448">
        <v>261</v>
      </c>
      <c r="AA5448">
        <v>0.15</v>
      </c>
      <c r="AB5448">
        <v>18</v>
      </c>
      <c r="AC5448">
        <v>9</v>
      </c>
      <c r="AD5448">
        <v>9</v>
      </c>
      <c r="AE5448">
        <v>50</v>
      </c>
      <c r="AF5448">
        <v>12</v>
      </c>
      <c r="AG5448">
        <v>7</v>
      </c>
      <c r="AH5448">
        <v>5</v>
      </c>
      <c r="AI5448">
        <v>6</v>
      </c>
    </row>
    <row r="5449" spans="1:35" x14ac:dyDescent="0.2">
      <c r="A5449" s="102">
        <v>2384</v>
      </c>
      <c r="B5449">
        <v>4208</v>
      </c>
      <c r="C5449" t="s">
        <v>3188</v>
      </c>
      <c r="D5449" t="s">
        <v>2952</v>
      </c>
      <c r="E5449">
        <v>2253</v>
      </c>
      <c r="F5449">
        <v>2236</v>
      </c>
      <c r="G5449">
        <v>400</v>
      </c>
      <c r="H5449" t="s">
        <v>2930</v>
      </c>
      <c r="I5449">
        <v>7846</v>
      </c>
      <c r="J5449" t="s">
        <v>995</v>
      </c>
      <c r="K5449" t="s">
        <v>2951</v>
      </c>
      <c r="L5449">
        <v>4540</v>
      </c>
      <c r="M5449">
        <v>4485</v>
      </c>
      <c r="N5449">
        <v>200</v>
      </c>
      <c r="O5449" t="s">
        <v>2927</v>
      </c>
      <c r="P5449">
        <v>0.45254358541364997</v>
      </c>
      <c r="Q5449">
        <v>0.88972254242081705</v>
      </c>
      <c r="R5449">
        <v>0.45772597046786401</v>
      </c>
      <c r="S5449">
        <v>0.18727290318151299</v>
      </c>
      <c r="T5449">
        <v>-2.2852709624692999</v>
      </c>
      <c r="U5449">
        <v>2.2852709624692999</v>
      </c>
      <c r="V5449">
        <v>2.5684706708987401</v>
      </c>
      <c r="W5449">
        <v>-7.27</v>
      </c>
      <c r="X5449">
        <v>0.28999999999999998</v>
      </c>
      <c r="Y5449">
        <v>4684</v>
      </c>
      <c r="Z5449">
        <v>276</v>
      </c>
      <c r="AA5449">
        <v>-0.11</v>
      </c>
      <c r="AB5449">
        <v>17</v>
      </c>
      <c r="AC5449">
        <v>7</v>
      </c>
      <c r="AD5449">
        <v>10</v>
      </c>
      <c r="AE5449">
        <v>41.18</v>
      </c>
      <c r="AF5449">
        <v>10</v>
      </c>
      <c r="AG5449">
        <v>7</v>
      </c>
      <c r="AH5449">
        <v>5</v>
      </c>
      <c r="AI5449">
        <v>5</v>
      </c>
    </row>
    <row r="5450" spans="1:35" x14ac:dyDescent="0.2">
      <c r="A5450" s="102">
        <v>3904</v>
      </c>
      <c r="B5450">
        <v>7272</v>
      </c>
      <c r="C5450" t="s">
        <v>3202</v>
      </c>
      <c r="D5450" t="s">
        <v>2945</v>
      </c>
      <c r="E5450">
        <v>2115</v>
      </c>
      <c r="F5450">
        <v>2104</v>
      </c>
      <c r="G5450">
        <v>400</v>
      </c>
      <c r="H5450" t="s">
        <v>2930</v>
      </c>
      <c r="I5450">
        <v>8316</v>
      </c>
      <c r="J5450" t="s">
        <v>3215</v>
      </c>
      <c r="K5450" t="s">
        <v>2990</v>
      </c>
      <c r="L5450">
        <v>3973</v>
      </c>
      <c r="M5450">
        <v>3954</v>
      </c>
      <c r="N5450">
        <v>200</v>
      </c>
      <c r="O5450" t="s">
        <v>2927</v>
      </c>
      <c r="P5450">
        <v>0.72167998612525097</v>
      </c>
      <c r="Q5450">
        <v>0.86520131804698297</v>
      </c>
      <c r="R5450">
        <v>0.383062603975105</v>
      </c>
      <c r="S5450">
        <v>0.195232189028302</v>
      </c>
      <c r="T5450">
        <v>-1.53228656158957</v>
      </c>
      <c r="U5450">
        <v>1.53228656158957</v>
      </c>
      <c r="V5450">
        <v>1.3957300292652699</v>
      </c>
      <c r="W5450">
        <v>-4.3899999999999997</v>
      </c>
      <c r="X5450">
        <v>6.42</v>
      </c>
      <c r="Y5450">
        <v>4631</v>
      </c>
      <c r="Z5450">
        <v>421</v>
      </c>
      <c r="AA5450">
        <v>-0.06</v>
      </c>
      <c r="AB5450">
        <v>11</v>
      </c>
      <c r="AC5450">
        <v>6</v>
      </c>
      <c r="AD5450">
        <v>5</v>
      </c>
      <c r="AE5450">
        <v>54.55</v>
      </c>
      <c r="AF5450">
        <v>15</v>
      </c>
      <c r="AG5450">
        <v>4</v>
      </c>
      <c r="AH5450">
        <v>2</v>
      </c>
      <c r="AI5450">
        <v>5</v>
      </c>
    </row>
    <row r="5451" spans="1:35" x14ac:dyDescent="0.2">
      <c r="A5451" s="102">
        <v>4322</v>
      </c>
      <c r="B5451">
        <v>5802</v>
      </c>
      <c r="C5451" t="s">
        <v>3220</v>
      </c>
      <c r="D5451" t="s">
        <v>2943</v>
      </c>
      <c r="E5451">
        <v>1533.5</v>
      </c>
      <c r="F5451">
        <v>1518</v>
      </c>
      <c r="G5451">
        <v>700</v>
      </c>
      <c r="H5451" t="s">
        <v>2927</v>
      </c>
      <c r="I5451">
        <v>7224</v>
      </c>
      <c r="J5451" t="s">
        <v>961</v>
      </c>
      <c r="K5451" t="s">
        <v>2945</v>
      </c>
      <c r="L5451">
        <v>1353</v>
      </c>
      <c r="M5451">
        <v>1341</v>
      </c>
      <c r="N5451">
        <v>800</v>
      </c>
      <c r="O5451" t="s">
        <v>2930</v>
      </c>
      <c r="P5451">
        <v>0.80595073255932204</v>
      </c>
      <c r="Q5451">
        <v>0.85863765664027603</v>
      </c>
      <c r="R5451">
        <v>0.61306769534953298</v>
      </c>
      <c r="S5451">
        <v>0.24757506347861699</v>
      </c>
      <c r="T5451">
        <v>0.93456769221222102</v>
      </c>
      <c r="U5451">
        <v>0.93456769221222102</v>
      </c>
      <c r="V5451">
        <v>1.0408364947893101</v>
      </c>
      <c r="W5451">
        <v>2.11</v>
      </c>
      <c r="X5451">
        <v>0.96</v>
      </c>
      <c r="Y5451">
        <v>4620</v>
      </c>
      <c r="Z5451">
        <v>243</v>
      </c>
      <c r="AA5451">
        <v>0.01</v>
      </c>
      <c r="AB5451">
        <v>19</v>
      </c>
      <c r="AC5451">
        <v>11</v>
      </c>
      <c r="AD5451">
        <v>8</v>
      </c>
      <c r="AE5451">
        <v>57.89</v>
      </c>
      <c r="AF5451">
        <v>12</v>
      </c>
      <c r="AG5451">
        <v>6</v>
      </c>
      <c r="AH5451">
        <v>6</v>
      </c>
      <c r="AI5451">
        <v>7</v>
      </c>
    </row>
    <row r="5452" spans="1:35" x14ac:dyDescent="0.2">
      <c r="A5452" s="102">
        <v>4526</v>
      </c>
      <c r="B5452">
        <v>1951</v>
      </c>
      <c r="C5452" t="s">
        <v>3674</v>
      </c>
      <c r="D5452" t="s">
        <v>2937</v>
      </c>
      <c r="E5452">
        <v>2760</v>
      </c>
      <c r="F5452">
        <v>2810</v>
      </c>
      <c r="G5452">
        <v>300</v>
      </c>
      <c r="H5452" t="s">
        <v>2930</v>
      </c>
      <c r="I5452">
        <v>5463</v>
      </c>
      <c r="J5452" t="s">
        <v>67</v>
      </c>
      <c r="K5452" t="s">
        <v>2988</v>
      </c>
      <c r="L5452">
        <v>3180</v>
      </c>
      <c r="M5452">
        <v>3170</v>
      </c>
      <c r="N5452">
        <v>300</v>
      </c>
      <c r="O5452" t="s">
        <v>2927</v>
      </c>
      <c r="P5452">
        <v>0.72726807707506103</v>
      </c>
      <c r="Q5452">
        <v>0.85585598129529095</v>
      </c>
      <c r="R5452">
        <v>3.5096237706055602E-3</v>
      </c>
      <c r="S5452">
        <v>0.19260597628192599</v>
      </c>
      <c r="T5452">
        <v>-1.2564884935387699</v>
      </c>
      <c r="U5452">
        <v>1.2564884935387699</v>
      </c>
      <c r="V5452">
        <v>1.2877883626342099</v>
      </c>
      <c r="W5452">
        <v>-2.4900000000000002</v>
      </c>
      <c r="X5452">
        <v>11.36</v>
      </c>
      <c r="Y5452">
        <v>4501</v>
      </c>
      <c r="Z5452">
        <v>346</v>
      </c>
      <c r="AA5452">
        <v>0.12</v>
      </c>
      <c r="AB5452">
        <v>13</v>
      </c>
      <c r="AC5452">
        <v>7</v>
      </c>
      <c r="AD5452">
        <v>6</v>
      </c>
      <c r="AE5452">
        <v>53.85</v>
      </c>
      <c r="AF5452">
        <v>14</v>
      </c>
      <c r="AG5452">
        <v>5</v>
      </c>
      <c r="AH5452">
        <v>3</v>
      </c>
      <c r="AI5452">
        <v>5</v>
      </c>
    </row>
    <row r="5453" spans="1:35" x14ac:dyDescent="0.2">
      <c r="A5453" s="102">
        <v>7269</v>
      </c>
      <c r="B5453">
        <v>3938</v>
      </c>
      <c r="C5453" t="s">
        <v>3272</v>
      </c>
      <c r="D5453" t="s">
        <v>2929</v>
      </c>
      <c r="E5453">
        <v>5380</v>
      </c>
      <c r="F5453">
        <v>5380</v>
      </c>
      <c r="G5453">
        <v>200</v>
      </c>
      <c r="H5453" t="s">
        <v>2927</v>
      </c>
      <c r="I5453">
        <v>7282</v>
      </c>
      <c r="J5453" t="s">
        <v>3251</v>
      </c>
      <c r="K5453" t="s">
        <v>2945</v>
      </c>
      <c r="L5453">
        <v>2462</v>
      </c>
      <c r="M5453">
        <v>2471</v>
      </c>
      <c r="N5453">
        <v>400</v>
      </c>
      <c r="O5453" t="s">
        <v>2930</v>
      </c>
      <c r="P5453">
        <v>7.5595403329080796E-2</v>
      </c>
      <c r="Q5453">
        <v>0.819435795931865</v>
      </c>
      <c r="R5453">
        <v>1</v>
      </c>
      <c r="S5453">
        <v>0.18026381863771601</v>
      </c>
      <c r="T5453">
        <v>1.54193615214906</v>
      </c>
      <c r="U5453">
        <v>1.54193615214906</v>
      </c>
      <c r="V5453">
        <v>1.7737253410329701</v>
      </c>
      <c r="W5453">
        <v>11.51</v>
      </c>
      <c r="X5453">
        <v>8.14</v>
      </c>
      <c r="Y5453">
        <v>4477</v>
      </c>
      <c r="Z5453">
        <v>373</v>
      </c>
      <c r="AA5453">
        <v>-0.14000000000000001</v>
      </c>
      <c r="AB5453">
        <v>12</v>
      </c>
      <c r="AC5453">
        <v>5</v>
      </c>
      <c r="AD5453">
        <v>7</v>
      </c>
      <c r="AE5453">
        <v>41.67</v>
      </c>
      <c r="AF5453">
        <v>10</v>
      </c>
      <c r="AG5453">
        <v>4</v>
      </c>
      <c r="AH5453">
        <v>4</v>
      </c>
      <c r="AI5453">
        <v>4</v>
      </c>
    </row>
    <row r="5454" spans="1:35" x14ac:dyDescent="0.2">
      <c r="A5454" s="102">
        <v>7990</v>
      </c>
      <c r="B5454">
        <v>2607</v>
      </c>
      <c r="C5454" t="s">
        <v>2956</v>
      </c>
      <c r="D5454" t="s">
        <v>2955</v>
      </c>
      <c r="E5454">
        <v>2936</v>
      </c>
      <c r="F5454">
        <v>2901</v>
      </c>
      <c r="G5454">
        <v>300</v>
      </c>
      <c r="H5454" t="s">
        <v>2927</v>
      </c>
      <c r="I5454">
        <v>9531</v>
      </c>
      <c r="J5454" t="s">
        <v>3198</v>
      </c>
      <c r="K5454" t="s">
        <v>2992</v>
      </c>
      <c r="L5454">
        <v>2439.5</v>
      </c>
      <c r="M5454">
        <v>2456.5</v>
      </c>
      <c r="N5454">
        <v>400</v>
      </c>
      <c r="O5454" t="s">
        <v>2930</v>
      </c>
      <c r="P5454">
        <v>0.44638901457253</v>
      </c>
      <c r="Q5454">
        <v>0.80963442334011904</v>
      </c>
      <c r="R5454">
        <v>0.97111888709107796</v>
      </c>
      <c r="S5454">
        <v>0.243550378898963</v>
      </c>
      <c r="T5454">
        <v>0.22319756283730299</v>
      </c>
      <c r="U5454">
        <v>0.22319756283730299</v>
      </c>
      <c r="V5454">
        <v>0.80756436243810703</v>
      </c>
      <c r="W5454">
        <v>0.84</v>
      </c>
      <c r="X5454">
        <v>12.9</v>
      </c>
      <c r="Y5454">
        <v>4440</v>
      </c>
      <c r="Z5454">
        <v>404</v>
      </c>
      <c r="AA5454">
        <v>0.03</v>
      </c>
      <c r="AB5454">
        <v>11</v>
      </c>
      <c r="AC5454">
        <v>5</v>
      </c>
      <c r="AD5454">
        <v>6</v>
      </c>
      <c r="AE5454">
        <v>45.45</v>
      </c>
      <c r="AF5454">
        <v>12</v>
      </c>
      <c r="AG5454">
        <v>4</v>
      </c>
      <c r="AH5454">
        <v>4</v>
      </c>
      <c r="AI5454">
        <v>3</v>
      </c>
    </row>
    <row r="5455" spans="1:35" x14ac:dyDescent="0.2">
      <c r="A5455" s="102">
        <v>5595</v>
      </c>
      <c r="B5455">
        <v>1835</v>
      </c>
      <c r="C5455" t="s">
        <v>1360</v>
      </c>
      <c r="D5455" t="s">
        <v>2937</v>
      </c>
      <c r="E5455">
        <v>3340</v>
      </c>
      <c r="F5455">
        <v>3285</v>
      </c>
      <c r="G5455">
        <v>300</v>
      </c>
      <c r="H5455" t="s">
        <v>2930</v>
      </c>
      <c r="I5455">
        <v>3401</v>
      </c>
      <c r="J5455" t="s">
        <v>789</v>
      </c>
      <c r="K5455" t="s">
        <v>3281</v>
      </c>
      <c r="L5455">
        <v>2110</v>
      </c>
      <c r="M5455">
        <v>2088</v>
      </c>
      <c r="N5455">
        <v>500</v>
      </c>
      <c r="O5455" t="s">
        <v>2927</v>
      </c>
      <c r="P5455">
        <v>0.71528171638634397</v>
      </c>
      <c r="Q5455">
        <v>0.84135515877727196</v>
      </c>
      <c r="R5455">
        <v>0.32111222190241401</v>
      </c>
      <c r="S5455">
        <v>5.5794350252092399E-3</v>
      </c>
      <c r="T5455">
        <v>-0.177533102957389</v>
      </c>
      <c r="U5455">
        <v>0.177533102957389</v>
      </c>
      <c r="V5455">
        <v>2.7999517270971701E-2</v>
      </c>
      <c r="W5455">
        <v>-0.28999999999999998</v>
      </c>
      <c r="X5455">
        <v>5.94</v>
      </c>
      <c r="Y5455">
        <v>4396</v>
      </c>
      <c r="Z5455">
        <v>275</v>
      </c>
      <c r="AA5455">
        <v>-0.03</v>
      </c>
      <c r="AB5455">
        <v>16</v>
      </c>
      <c r="AC5455">
        <v>8</v>
      </c>
      <c r="AD5455">
        <v>8</v>
      </c>
      <c r="AE5455">
        <v>50</v>
      </c>
      <c r="AF5455">
        <v>13</v>
      </c>
      <c r="AG5455">
        <v>5</v>
      </c>
      <c r="AH5455">
        <v>4</v>
      </c>
      <c r="AI5455">
        <v>7</v>
      </c>
    </row>
    <row r="5456" spans="1:35" x14ac:dyDescent="0.2">
      <c r="A5456" s="102">
        <v>1968</v>
      </c>
      <c r="B5456">
        <v>4114</v>
      </c>
      <c r="C5456" t="s">
        <v>3136</v>
      </c>
      <c r="D5456" t="s">
        <v>2952</v>
      </c>
      <c r="E5456">
        <v>6320</v>
      </c>
      <c r="F5456">
        <v>6230</v>
      </c>
      <c r="G5456">
        <v>100</v>
      </c>
      <c r="H5456" t="s">
        <v>2930</v>
      </c>
      <c r="I5456">
        <v>7012</v>
      </c>
      <c r="J5456" t="s">
        <v>3218</v>
      </c>
      <c r="K5456" t="s">
        <v>2945</v>
      </c>
      <c r="L5456">
        <v>2311</v>
      </c>
      <c r="M5456">
        <v>2281</v>
      </c>
      <c r="N5456">
        <v>300</v>
      </c>
      <c r="O5456" t="s">
        <v>2927</v>
      </c>
      <c r="P5456">
        <v>0.85785927953010599</v>
      </c>
      <c r="Q5456">
        <v>0.89649128642478404</v>
      </c>
      <c r="R5456" s="15">
        <v>3.7697668719323902E-5</v>
      </c>
      <c r="S5456">
        <v>7.2544139348418796E-3</v>
      </c>
      <c r="T5456">
        <v>-5.69069940141829E-2</v>
      </c>
      <c r="U5456">
        <v>5.69069940141829E-2</v>
      </c>
      <c r="V5456">
        <v>0.62245759020713298</v>
      </c>
      <c r="W5456">
        <v>-0.21</v>
      </c>
      <c r="X5456">
        <v>9.84</v>
      </c>
      <c r="Y5456">
        <v>4371</v>
      </c>
      <c r="Z5456">
        <v>397</v>
      </c>
      <c r="AA5456">
        <v>0.02</v>
      </c>
      <c r="AB5456">
        <v>11</v>
      </c>
      <c r="AC5456">
        <v>6</v>
      </c>
      <c r="AD5456">
        <v>5</v>
      </c>
      <c r="AE5456">
        <v>54.55</v>
      </c>
      <c r="AF5456">
        <v>12</v>
      </c>
      <c r="AG5456">
        <v>4</v>
      </c>
      <c r="AH5456">
        <v>3</v>
      </c>
      <c r="AI5456">
        <v>4</v>
      </c>
    </row>
    <row r="5457" spans="1:35" x14ac:dyDescent="0.2">
      <c r="A5457" s="102">
        <v>4907</v>
      </c>
      <c r="B5457">
        <v>3231</v>
      </c>
      <c r="C5457" t="s">
        <v>543</v>
      </c>
      <c r="D5457" t="s">
        <v>2949</v>
      </c>
      <c r="E5457">
        <v>2725</v>
      </c>
      <c r="F5457">
        <v>2748</v>
      </c>
      <c r="G5457">
        <v>400</v>
      </c>
      <c r="H5457" t="s">
        <v>2930</v>
      </c>
      <c r="I5457">
        <v>4739</v>
      </c>
      <c r="J5457" t="s">
        <v>2987</v>
      </c>
      <c r="K5457" t="s">
        <v>2929</v>
      </c>
      <c r="L5457">
        <v>3330</v>
      </c>
      <c r="M5457">
        <v>3345</v>
      </c>
      <c r="N5457">
        <v>300</v>
      </c>
      <c r="O5457" t="s">
        <v>2927</v>
      </c>
      <c r="P5457">
        <v>0.79259389243594802</v>
      </c>
      <c r="Q5457">
        <v>0.85067984549196696</v>
      </c>
      <c r="R5457">
        <v>0.103818814853053</v>
      </c>
      <c r="S5457">
        <v>0.175655165379066</v>
      </c>
      <c r="T5457">
        <v>-1.5467488939288701</v>
      </c>
      <c r="U5457">
        <v>1.5467488939288701</v>
      </c>
      <c r="V5457">
        <v>1.2707485528043201</v>
      </c>
      <c r="W5457">
        <v>-4.8899999999999997</v>
      </c>
      <c r="X5457">
        <v>9.5399999999999991</v>
      </c>
      <c r="Y5457">
        <v>4254</v>
      </c>
      <c r="Z5457">
        <v>284</v>
      </c>
      <c r="AA5457">
        <v>-0.04</v>
      </c>
      <c r="AB5457">
        <v>15</v>
      </c>
      <c r="AC5457">
        <v>7</v>
      </c>
      <c r="AD5457">
        <v>8</v>
      </c>
      <c r="AE5457">
        <v>46.67</v>
      </c>
      <c r="AF5457">
        <v>11</v>
      </c>
      <c r="AG5457">
        <v>4</v>
      </c>
      <c r="AH5457">
        <v>4</v>
      </c>
      <c r="AI5457">
        <v>7</v>
      </c>
    </row>
    <row r="5458" spans="1:35" x14ac:dyDescent="0.2">
      <c r="A5458" s="102">
        <v>6418</v>
      </c>
      <c r="B5458">
        <v>6287</v>
      </c>
      <c r="C5458" t="s">
        <v>3080</v>
      </c>
      <c r="D5458" t="s">
        <v>2940</v>
      </c>
      <c r="E5458">
        <v>3200</v>
      </c>
      <c r="F5458">
        <v>3155</v>
      </c>
      <c r="G5458">
        <v>300</v>
      </c>
      <c r="H5458" t="s">
        <v>2930</v>
      </c>
      <c r="I5458">
        <v>9449</v>
      </c>
      <c r="J5458" t="s">
        <v>3483</v>
      </c>
      <c r="K5458" t="s">
        <v>2929</v>
      </c>
      <c r="L5458">
        <v>2145</v>
      </c>
      <c r="M5458">
        <v>2143</v>
      </c>
      <c r="N5458">
        <v>400</v>
      </c>
      <c r="O5458" t="s">
        <v>2927</v>
      </c>
      <c r="P5458">
        <v>0.20147666446920501</v>
      </c>
      <c r="Q5458">
        <v>0.83055922245532299</v>
      </c>
      <c r="R5458">
        <v>0.61509664254267304</v>
      </c>
      <c r="S5458">
        <v>0.20971199063316601</v>
      </c>
      <c r="T5458">
        <v>-1.0182077376777401</v>
      </c>
      <c r="U5458">
        <v>1.0182077376777401</v>
      </c>
      <c r="V5458">
        <v>0.76747444780395302</v>
      </c>
      <c r="W5458">
        <v>-6.37</v>
      </c>
      <c r="X5458">
        <v>9.43</v>
      </c>
      <c r="Y5458">
        <v>4196</v>
      </c>
      <c r="Z5458">
        <v>247</v>
      </c>
      <c r="AA5458">
        <v>0.06</v>
      </c>
      <c r="AB5458">
        <v>17</v>
      </c>
      <c r="AC5458">
        <v>8</v>
      </c>
      <c r="AD5458">
        <v>9</v>
      </c>
      <c r="AE5458">
        <v>47.06</v>
      </c>
      <c r="AF5458">
        <v>10</v>
      </c>
      <c r="AG5458">
        <v>7</v>
      </c>
      <c r="AH5458">
        <v>8</v>
      </c>
      <c r="AI5458">
        <v>2</v>
      </c>
    </row>
    <row r="5459" spans="1:35" x14ac:dyDescent="0.2">
      <c r="A5459" s="102">
        <v>475</v>
      </c>
      <c r="B5459">
        <v>5233</v>
      </c>
      <c r="C5459" t="s">
        <v>3195</v>
      </c>
      <c r="D5459" t="s">
        <v>2926</v>
      </c>
      <c r="E5459">
        <v>3035</v>
      </c>
      <c r="F5459">
        <v>3040</v>
      </c>
      <c r="G5459">
        <v>300</v>
      </c>
      <c r="H5459" t="s">
        <v>2927</v>
      </c>
      <c r="I5459">
        <v>7327</v>
      </c>
      <c r="J5459" t="s">
        <v>3249</v>
      </c>
      <c r="K5459" t="s">
        <v>2990</v>
      </c>
      <c r="L5459">
        <v>2822</v>
      </c>
      <c r="M5459">
        <v>2725</v>
      </c>
      <c r="N5459">
        <v>300</v>
      </c>
      <c r="O5459" t="s">
        <v>2930</v>
      </c>
      <c r="P5459">
        <v>0.84467874016916999</v>
      </c>
      <c r="Q5459">
        <v>0.93231614412731001</v>
      </c>
      <c r="R5459">
        <v>5.6133969970868197E-2</v>
      </c>
      <c r="S5459">
        <v>3.5548758044208602E-2</v>
      </c>
      <c r="T5459">
        <v>0.65024106979916396</v>
      </c>
      <c r="U5459">
        <v>0.65024106979916396</v>
      </c>
      <c r="V5459">
        <v>0.62448819860008598</v>
      </c>
      <c r="W5459">
        <v>1.59</v>
      </c>
      <c r="X5459">
        <v>10.36</v>
      </c>
      <c r="Y5459">
        <v>4195</v>
      </c>
      <c r="Z5459">
        <v>2098</v>
      </c>
      <c r="AA5459">
        <v>-0.01</v>
      </c>
      <c r="AB5459">
        <v>2</v>
      </c>
      <c r="AC5459">
        <v>1</v>
      </c>
      <c r="AD5459">
        <v>1</v>
      </c>
      <c r="AE5459">
        <v>50</v>
      </c>
      <c r="AF5459">
        <v>10</v>
      </c>
      <c r="AG5459">
        <v>1</v>
      </c>
      <c r="AH5459">
        <v>1</v>
      </c>
      <c r="AI5459">
        <v>0</v>
      </c>
    </row>
    <row r="5460" spans="1:35" x14ac:dyDescent="0.2">
      <c r="A5460" s="102">
        <v>2812</v>
      </c>
      <c r="B5460">
        <v>4324</v>
      </c>
      <c r="C5460" t="s">
        <v>3231</v>
      </c>
      <c r="D5460" t="s">
        <v>2942</v>
      </c>
      <c r="E5460">
        <v>3715</v>
      </c>
      <c r="F5460">
        <v>3660</v>
      </c>
      <c r="G5460">
        <v>300</v>
      </c>
      <c r="H5460" t="s">
        <v>2927</v>
      </c>
      <c r="I5460">
        <v>9474</v>
      </c>
      <c r="J5460" t="s">
        <v>3209</v>
      </c>
      <c r="K5460" t="s">
        <v>2929</v>
      </c>
      <c r="L5460">
        <v>1585</v>
      </c>
      <c r="M5460">
        <v>1584</v>
      </c>
      <c r="N5460">
        <v>700</v>
      </c>
      <c r="O5460" t="s">
        <v>2930</v>
      </c>
      <c r="P5460">
        <v>0.77445978529844095</v>
      </c>
      <c r="Q5460">
        <v>0.88287750288157696</v>
      </c>
      <c r="R5460">
        <v>0.15192051848411001</v>
      </c>
      <c r="S5460">
        <v>0.26880691714372601</v>
      </c>
      <c r="T5460">
        <v>1.5105993836731</v>
      </c>
      <c r="U5460">
        <v>1.5105993836731</v>
      </c>
      <c r="V5460">
        <v>2.1175515435643999</v>
      </c>
      <c r="W5460">
        <v>7.79</v>
      </c>
      <c r="X5460">
        <v>0.98</v>
      </c>
      <c r="Y5460">
        <v>4162</v>
      </c>
      <c r="Z5460">
        <v>260</v>
      </c>
      <c r="AA5460">
        <v>0.01</v>
      </c>
      <c r="AB5460">
        <v>16</v>
      </c>
      <c r="AC5460">
        <v>8</v>
      </c>
      <c r="AD5460">
        <v>8</v>
      </c>
      <c r="AE5460">
        <v>50</v>
      </c>
      <c r="AF5460">
        <v>9</v>
      </c>
      <c r="AG5460">
        <v>7</v>
      </c>
      <c r="AH5460">
        <v>8</v>
      </c>
      <c r="AI5460">
        <v>1</v>
      </c>
    </row>
    <row r="5461" spans="1:35" x14ac:dyDescent="0.2">
      <c r="A5461" s="102">
        <v>4386</v>
      </c>
      <c r="B5461">
        <v>4185</v>
      </c>
      <c r="C5461" t="s">
        <v>3646</v>
      </c>
      <c r="D5461" t="s">
        <v>2952</v>
      </c>
      <c r="E5461">
        <v>2150</v>
      </c>
      <c r="F5461">
        <v>2163</v>
      </c>
      <c r="G5461">
        <v>300</v>
      </c>
      <c r="H5461" t="s">
        <v>2927</v>
      </c>
      <c r="I5461">
        <v>6988</v>
      </c>
      <c r="J5461" t="s">
        <v>65</v>
      </c>
      <c r="K5461" t="s">
        <v>2952</v>
      </c>
      <c r="L5461">
        <v>6340</v>
      </c>
      <c r="M5461">
        <v>6310</v>
      </c>
      <c r="N5461">
        <v>100</v>
      </c>
      <c r="O5461" t="s">
        <v>2930</v>
      </c>
      <c r="P5461">
        <v>0.561750946232635</v>
      </c>
      <c r="Q5461">
        <v>0.85786391466062095</v>
      </c>
      <c r="R5461">
        <v>8.0873004844317697E-2</v>
      </c>
      <c r="S5461">
        <v>0.16589362168049401</v>
      </c>
      <c r="T5461">
        <v>1.7908252999387799</v>
      </c>
      <c r="U5461">
        <v>1.7908252999387799</v>
      </c>
      <c r="V5461">
        <v>0.98261956813114903</v>
      </c>
      <c r="W5461">
        <v>4.5</v>
      </c>
      <c r="X5461">
        <v>2.84</v>
      </c>
      <c r="Y5461">
        <v>4146</v>
      </c>
      <c r="Z5461">
        <v>461</v>
      </c>
      <c r="AA5461">
        <v>0.25</v>
      </c>
      <c r="AB5461">
        <v>9</v>
      </c>
      <c r="AC5461">
        <v>5</v>
      </c>
      <c r="AD5461">
        <v>4</v>
      </c>
      <c r="AE5461">
        <v>55.56</v>
      </c>
      <c r="AF5461">
        <v>13</v>
      </c>
      <c r="AG5461">
        <v>3</v>
      </c>
      <c r="AH5461">
        <v>2</v>
      </c>
      <c r="AI5461">
        <v>4</v>
      </c>
    </row>
    <row r="5462" spans="1:35" x14ac:dyDescent="0.2">
      <c r="A5462" s="102">
        <v>8431</v>
      </c>
      <c r="B5462">
        <v>8309</v>
      </c>
      <c r="C5462" t="s">
        <v>1054</v>
      </c>
      <c r="D5462" t="s">
        <v>2990</v>
      </c>
      <c r="E5462">
        <v>4123</v>
      </c>
      <c r="F5462">
        <v>4099</v>
      </c>
      <c r="G5462">
        <v>200</v>
      </c>
      <c r="H5462" t="s">
        <v>2930</v>
      </c>
      <c r="I5462">
        <v>9412</v>
      </c>
      <c r="J5462" t="s">
        <v>695</v>
      </c>
      <c r="K5462" t="s">
        <v>2929</v>
      </c>
      <c r="L5462">
        <v>485</v>
      </c>
      <c r="M5462">
        <v>485</v>
      </c>
      <c r="N5462">
        <v>1700</v>
      </c>
      <c r="O5462" t="s">
        <v>2927</v>
      </c>
      <c r="P5462">
        <v>0.578749116140991</v>
      </c>
      <c r="Q5462">
        <v>0.80417321477882897</v>
      </c>
      <c r="R5462">
        <v>0.116783240791552</v>
      </c>
      <c r="S5462">
        <v>0.121375452666602</v>
      </c>
      <c r="T5462">
        <v>-2.65743933333047</v>
      </c>
      <c r="U5462">
        <v>2.65743933333047</v>
      </c>
      <c r="V5462">
        <v>1.44335166197167</v>
      </c>
      <c r="W5462">
        <v>-4.97</v>
      </c>
      <c r="X5462">
        <v>0.56999999999999995</v>
      </c>
      <c r="Y5462">
        <v>4118</v>
      </c>
      <c r="Z5462">
        <v>257</v>
      </c>
      <c r="AA5462">
        <v>-0.02</v>
      </c>
      <c r="AB5462">
        <v>16</v>
      </c>
      <c r="AC5462">
        <v>8</v>
      </c>
      <c r="AD5462">
        <v>8</v>
      </c>
      <c r="AE5462">
        <v>50</v>
      </c>
      <c r="AF5462">
        <v>15</v>
      </c>
      <c r="AG5462">
        <v>1</v>
      </c>
      <c r="AH5462">
        <v>3</v>
      </c>
      <c r="AI5462">
        <v>12</v>
      </c>
    </row>
    <row r="5463" spans="1:35" x14ac:dyDescent="0.2">
      <c r="A5463" s="102">
        <v>4714</v>
      </c>
      <c r="B5463">
        <v>7762</v>
      </c>
      <c r="C5463" t="s">
        <v>3203</v>
      </c>
      <c r="D5463" t="s">
        <v>2936</v>
      </c>
      <c r="E5463">
        <v>543</v>
      </c>
      <c r="F5463">
        <v>539</v>
      </c>
      <c r="G5463">
        <v>2000</v>
      </c>
      <c r="H5463" t="s">
        <v>2927</v>
      </c>
      <c r="I5463">
        <v>8358</v>
      </c>
      <c r="J5463" t="s">
        <v>3278</v>
      </c>
      <c r="K5463" t="s">
        <v>2990</v>
      </c>
      <c r="L5463">
        <v>449</v>
      </c>
      <c r="M5463">
        <v>434</v>
      </c>
      <c r="N5463">
        <v>2500</v>
      </c>
      <c r="O5463" t="s">
        <v>2930</v>
      </c>
      <c r="P5463">
        <v>0.77497110130762004</v>
      </c>
      <c r="Q5463">
        <v>0.85315859154080198</v>
      </c>
      <c r="R5463">
        <v>0.89435417655576699</v>
      </c>
      <c r="S5463">
        <v>8.2741512522983604E-2</v>
      </c>
      <c r="T5463">
        <v>0.62800450369065697</v>
      </c>
      <c r="U5463">
        <v>0.62800450369065697</v>
      </c>
      <c r="V5463">
        <v>0.29576298262145201</v>
      </c>
      <c r="W5463">
        <v>3.71</v>
      </c>
      <c r="X5463">
        <v>0.65</v>
      </c>
      <c r="Y5463">
        <v>4103</v>
      </c>
      <c r="Z5463">
        <v>141</v>
      </c>
      <c r="AA5463">
        <v>0.05</v>
      </c>
      <c r="AB5463">
        <v>29</v>
      </c>
      <c r="AC5463">
        <v>17</v>
      </c>
      <c r="AD5463">
        <v>12</v>
      </c>
      <c r="AE5463">
        <v>58.62</v>
      </c>
      <c r="AF5463">
        <v>9</v>
      </c>
      <c r="AG5463">
        <v>15</v>
      </c>
      <c r="AH5463">
        <v>11</v>
      </c>
      <c r="AI5463">
        <v>3</v>
      </c>
    </row>
    <row r="5464" spans="1:35" x14ac:dyDescent="0.2">
      <c r="A5464" s="102">
        <v>6113</v>
      </c>
      <c r="B5464">
        <v>5703</v>
      </c>
      <c r="C5464" t="s">
        <v>222</v>
      </c>
      <c r="D5464" t="s">
        <v>2943</v>
      </c>
      <c r="E5464">
        <v>212</v>
      </c>
      <c r="F5464">
        <v>214</v>
      </c>
      <c r="G5464">
        <v>4300</v>
      </c>
      <c r="H5464" t="s">
        <v>2927</v>
      </c>
      <c r="I5464">
        <v>7012</v>
      </c>
      <c r="J5464" t="s">
        <v>3218</v>
      </c>
      <c r="K5464" t="s">
        <v>2945</v>
      </c>
      <c r="L5464">
        <v>2311</v>
      </c>
      <c r="M5464">
        <v>2281</v>
      </c>
      <c r="N5464">
        <v>400</v>
      </c>
      <c r="O5464" t="s">
        <v>2930</v>
      </c>
      <c r="P5464">
        <v>0.83942375959287496</v>
      </c>
      <c r="Q5464">
        <v>0.83431872039739496</v>
      </c>
      <c r="R5464">
        <v>0.29097165636160199</v>
      </c>
      <c r="S5464">
        <v>0.424359295413477</v>
      </c>
      <c r="T5464">
        <v>0.47706696359301898</v>
      </c>
      <c r="U5464">
        <v>0.47706696359301898</v>
      </c>
      <c r="V5464">
        <v>0.15767694579292801</v>
      </c>
      <c r="W5464">
        <v>2.5</v>
      </c>
      <c r="X5464">
        <v>0.85</v>
      </c>
      <c r="Y5464">
        <v>3976</v>
      </c>
      <c r="Z5464">
        <v>221</v>
      </c>
      <c r="AA5464">
        <v>-0.04</v>
      </c>
      <c r="AB5464">
        <v>18</v>
      </c>
      <c r="AC5464">
        <v>10</v>
      </c>
      <c r="AD5464">
        <v>8</v>
      </c>
      <c r="AE5464">
        <v>55.56</v>
      </c>
      <c r="AF5464">
        <v>14</v>
      </c>
      <c r="AG5464">
        <v>4</v>
      </c>
      <c r="AH5464">
        <v>4</v>
      </c>
      <c r="AI5464">
        <v>10</v>
      </c>
    </row>
    <row r="5465" spans="1:35" x14ac:dyDescent="0.2">
      <c r="A5465" s="102">
        <v>4352</v>
      </c>
      <c r="B5465">
        <v>1951</v>
      </c>
      <c r="C5465" t="s">
        <v>3674</v>
      </c>
      <c r="D5465" t="s">
        <v>2937</v>
      </c>
      <c r="E5465">
        <v>2760</v>
      </c>
      <c r="F5465">
        <v>2810</v>
      </c>
      <c r="G5465">
        <v>300</v>
      </c>
      <c r="H5465" t="s">
        <v>2927</v>
      </c>
      <c r="I5465">
        <v>3291</v>
      </c>
      <c r="J5465" t="s">
        <v>59</v>
      </c>
      <c r="K5465" t="s">
        <v>2949</v>
      </c>
      <c r="L5465">
        <v>1929</v>
      </c>
      <c r="M5465">
        <v>1888</v>
      </c>
      <c r="N5465">
        <v>400</v>
      </c>
      <c r="O5465" t="s">
        <v>2930</v>
      </c>
      <c r="P5465">
        <v>0.36653255651529199</v>
      </c>
      <c r="Q5465">
        <v>0.858304935654715</v>
      </c>
      <c r="R5465">
        <v>0.184922951518671</v>
      </c>
      <c r="S5465">
        <v>0.20752179830450801</v>
      </c>
      <c r="T5465">
        <v>0.122672711749766</v>
      </c>
      <c r="U5465">
        <v>0.122672711749766</v>
      </c>
      <c r="V5465">
        <v>0.75374053677016295</v>
      </c>
      <c r="W5465">
        <v>0.32</v>
      </c>
      <c r="X5465">
        <v>10.42</v>
      </c>
      <c r="Y5465">
        <v>3954</v>
      </c>
      <c r="Z5465">
        <v>304</v>
      </c>
      <c r="AA5465">
        <v>0.02</v>
      </c>
      <c r="AB5465">
        <v>13</v>
      </c>
      <c r="AC5465">
        <v>6</v>
      </c>
      <c r="AD5465">
        <v>7</v>
      </c>
      <c r="AE5465">
        <v>46.15</v>
      </c>
      <c r="AF5465">
        <v>12</v>
      </c>
      <c r="AG5465">
        <v>5</v>
      </c>
      <c r="AH5465">
        <v>3</v>
      </c>
      <c r="AI5465">
        <v>5</v>
      </c>
    </row>
    <row r="5466" spans="1:35" x14ac:dyDescent="0.2">
      <c r="A5466" s="102">
        <v>3553</v>
      </c>
      <c r="B5466">
        <v>5333</v>
      </c>
      <c r="C5466" t="s">
        <v>238</v>
      </c>
      <c r="D5466" t="s">
        <v>2926</v>
      </c>
      <c r="E5466">
        <v>1900</v>
      </c>
      <c r="F5466">
        <v>1908</v>
      </c>
      <c r="G5466">
        <v>400</v>
      </c>
      <c r="H5466" t="s">
        <v>2930</v>
      </c>
      <c r="I5466">
        <v>6028</v>
      </c>
      <c r="J5466" t="s">
        <v>694</v>
      </c>
      <c r="K5466" t="s">
        <v>2942</v>
      </c>
      <c r="L5466">
        <v>7870</v>
      </c>
      <c r="M5466">
        <v>7750</v>
      </c>
      <c r="N5466">
        <v>100</v>
      </c>
      <c r="O5466" t="s">
        <v>2927</v>
      </c>
      <c r="P5466">
        <v>0.657797109297524</v>
      </c>
      <c r="Q5466">
        <v>0.87054481685252705</v>
      </c>
      <c r="R5466">
        <v>0.44814851920507798</v>
      </c>
      <c r="S5466">
        <v>0.16065304680825099</v>
      </c>
      <c r="T5466">
        <v>-0.65295137898640399</v>
      </c>
      <c r="U5466">
        <v>0.65295137898640399</v>
      </c>
      <c r="V5466">
        <v>0.74360764618918496</v>
      </c>
      <c r="W5466">
        <v>-2.17</v>
      </c>
      <c r="X5466">
        <v>1.52</v>
      </c>
      <c r="Y5466">
        <v>3895</v>
      </c>
      <c r="Z5466">
        <v>205</v>
      </c>
      <c r="AA5466">
        <v>-0.06</v>
      </c>
      <c r="AB5466">
        <v>19</v>
      </c>
      <c r="AC5466">
        <v>9</v>
      </c>
      <c r="AD5466">
        <v>10</v>
      </c>
      <c r="AE5466">
        <v>47.37</v>
      </c>
      <c r="AF5466">
        <v>10</v>
      </c>
      <c r="AG5466">
        <v>9</v>
      </c>
      <c r="AH5466">
        <v>6</v>
      </c>
      <c r="AI5466">
        <v>4</v>
      </c>
    </row>
    <row r="5467" spans="1:35" x14ac:dyDescent="0.2">
      <c r="A5467" s="102">
        <v>4224</v>
      </c>
      <c r="B5467">
        <v>4704</v>
      </c>
      <c r="C5467" t="s">
        <v>2886</v>
      </c>
      <c r="D5467" t="s">
        <v>2929</v>
      </c>
      <c r="E5467">
        <v>6060</v>
      </c>
      <c r="F5467">
        <v>6050</v>
      </c>
      <c r="G5467">
        <v>100</v>
      </c>
      <c r="H5467" t="s">
        <v>2927</v>
      </c>
      <c r="I5467">
        <v>8604</v>
      </c>
      <c r="J5467" t="s">
        <v>541</v>
      </c>
      <c r="K5467" t="s">
        <v>3186</v>
      </c>
      <c r="L5467">
        <v>559</v>
      </c>
      <c r="M5467">
        <v>561.6</v>
      </c>
      <c r="N5467">
        <v>1100</v>
      </c>
      <c r="O5467" t="s">
        <v>2930</v>
      </c>
      <c r="P5467">
        <v>0.165609958005831</v>
      </c>
      <c r="Q5467">
        <v>0.86022111061653295</v>
      </c>
      <c r="R5467">
        <v>0.13539606069514501</v>
      </c>
      <c r="S5467">
        <v>6.14612499829712E-2</v>
      </c>
      <c r="T5467">
        <v>0.875567895695467</v>
      </c>
      <c r="U5467">
        <v>0.875567895695467</v>
      </c>
      <c r="V5467">
        <v>0.749678560387253</v>
      </c>
      <c r="W5467">
        <v>2.71</v>
      </c>
      <c r="X5467">
        <v>2.11</v>
      </c>
      <c r="Y5467">
        <v>3720</v>
      </c>
      <c r="Z5467">
        <v>196</v>
      </c>
      <c r="AA5467">
        <v>-0.11</v>
      </c>
      <c r="AB5467">
        <v>19</v>
      </c>
      <c r="AC5467">
        <v>10</v>
      </c>
      <c r="AD5467">
        <v>9</v>
      </c>
      <c r="AE5467">
        <v>52.63</v>
      </c>
      <c r="AF5467">
        <v>14</v>
      </c>
      <c r="AG5467">
        <v>4</v>
      </c>
      <c r="AH5467">
        <v>5</v>
      </c>
      <c r="AI5467">
        <v>10</v>
      </c>
    </row>
    <row r="5468" spans="1:35" x14ac:dyDescent="0.2">
      <c r="A5468" s="102">
        <v>141</v>
      </c>
      <c r="B5468">
        <v>2413</v>
      </c>
      <c r="C5468" t="s">
        <v>2947</v>
      </c>
      <c r="D5468" t="s">
        <v>2942</v>
      </c>
      <c r="E5468">
        <v>3220</v>
      </c>
      <c r="F5468">
        <v>3160</v>
      </c>
      <c r="G5468">
        <v>300</v>
      </c>
      <c r="H5468" t="s">
        <v>2927</v>
      </c>
      <c r="I5468">
        <v>9684</v>
      </c>
      <c r="J5468" t="s">
        <v>3179</v>
      </c>
      <c r="K5468" t="s">
        <v>2929</v>
      </c>
      <c r="L5468">
        <v>5260</v>
      </c>
      <c r="M5468">
        <v>5160</v>
      </c>
      <c r="N5468">
        <v>200</v>
      </c>
      <c r="O5468" t="s">
        <v>2930</v>
      </c>
      <c r="P5468">
        <v>0.71330497207230104</v>
      </c>
      <c r="Q5468">
        <v>0.95131967081994895</v>
      </c>
      <c r="R5468">
        <v>0.421900652598176</v>
      </c>
      <c r="S5468">
        <v>2.3139329051842E-2</v>
      </c>
      <c r="T5468">
        <v>1.5050041153715601</v>
      </c>
      <c r="U5468">
        <v>1.5050041153715601</v>
      </c>
      <c r="V5468">
        <v>1.87670390960615</v>
      </c>
      <c r="W5468">
        <v>7.48</v>
      </c>
      <c r="X5468">
        <v>8.14</v>
      </c>
      <c r="Y5468">
        <v>3697</v>
      </c>
      <c r="Z5468">
        <v>246</v>
      </c>
      <c r="AA5468">
        <v>-0.15</v>
      </c>
      <c r="AB5468">
        <v>15</v>
      </c>
      <c r="AC5468">
        <v>6</v>
      </c>
      <c r="AD5468">
        <v>9</v>
      </c>
      <c r="AE5468">
        <v>40</v>
      </c>
      <c r="AF5468">
        <v>9</v>
      </c>
      <c r="AG5468">
        <v>5</v>
      </c>
      <c r="AH5468">
        <v>8</v>
      </c>
      <c r="AI5468">
        <v>2</v>
      </c>
    </row>
    <row r="5469" spans="1:35" x14ac:dyDescent="0.2">
      <c r="A5469" s="102">
        <v>4435</v>
      </c>
      <c r="B5469">
        <v>1893</v>
      </c>
      <c r="C5469" t="s">
        <v>3652</v>
      </c>
      <c r="D5469" t="s">
        <v>2937</v>
      </c>
      <c r="E5469">
        <v>690</v>
      </c>
      <c r="F5469">
        <v>690</v>
      </c>
      <c r="G5469">
        <v>1500</v>
      </c>
      <c r="H5469" t="s">
        <v>2927</v>
      </c>
      <c r="I5469">
        <v>1942</v>
      </c>
      <c r="J5469" t="s">
        <v>3682</v>
      </c>
      <c r="K5469" t="s">
        <v>2937</v>
      </c>
      <c r="L5469">
        <v>1058</v>
      </c>
      <c r="M5469">
        <v>1054</v>
      </c>
      <c r="N5469">
        <v>1000</v>
      </c>
      <c r="O5469" t="s">
        <v>2930</v>
      </c>
      <c r="P5469">
        <v>0.141070944496826</v>
      </c>
      <c r="Q5469">
        <v>0.85732155636472496</v>
      </c>
      <c r="R5469">
        <v>0.59336548238473397</v>
      </c>
      <c r="S5469">
        <v>0.35299662378696101</v>
      </c>
      <c r="T5469">
        <v>1.08138156349242</v>
      </c>
      <c r="U5469">
        <v>1.08138156349242</v>
      </c>
      <c r="V5469">
        <v>1.32027190963158</v>
      </c>
      <c r="W5469">
        <v>3.13</v>
      </c>
      <c r="X5469">
        <v>1.8</v>
      </c>
      <c r="Y5469">
        <v>3676</v>
      </c>
      <c r="Z5469">
        <v>245</v>
      </c>
      <c r="AA5469">
        <v>0.03</v>
      </c>
      <c r="AB5469">
        <v>15</v>
      </c>
      <c r="AC5469">
        <v>8</v>
      </c>
      <c r="AD5469">
        <v>7</v>
      </c>
      <c r="AE5469">
        <v>53.33</v>
      </c>
      <c r="AF5469">
        <v>14</v>
      </c>
      <c r="AG5469">
        <v>3</v>
      </c>
      <c r="AH5469">
        <v>3</v>
      </c>
      <c r="AI5469">
        <v>9</v>
      </c>
    </row>
    <row r="5470" spans="1:35" x14ac:dyDescent="0.2">
      <c r="A5470" s="102">
        <v>2027</v>
      </c>
      <c r="B5470">
        <v>6588</v>
      </c>
      <c r="C5470" t="s">
        <v>539</v>
      </c>
      <c r="D5470" t="s">
        <v>2932</v>
      </c>
      <c r="E5470">
        <v>4385</v>
      </c>
      <c r="F5470">
        <v>4395</v>
      </c>
      <c r="G5470">
        <v>200</v>
      </c>
      <c r="H5470" t="s">
        <v>2930</v>
      </c>
      <c r="I5470">
        <v>8591</v>
      </c>
      <c r="J5470" t="s">
        <v>3164</v>
      </c>
      <c r="K5470" t="s">
        <v>2933</v>
      </c>
      <c r="L5470">
        <v>1950.5</v>
      </c>
      <c r="M5470">
        <v>1940</v>
      </c>
      <c r="N5470">
        <v>500</v>
      </c>
      <c r="O5470" t="s">
        <v>2927</v>
      </c>
      <c r="P5470">
        <v>0.58627212930237005</v>
      </c>
      <c r="Q5470">
        <v>0.89548043060965998</v>
      </c>
      <c r="R5470">
        <v>0.29677353213382202</v>
      </c>
      <c r="S5470">
        <v>0.12408802176867301</v>
      </c>
      <c r="T5470">
        <v>-1.6220967177768</v>
      </c>
      <c r="U5470">
        <v>1.6220967177768</v>
      </c>
      <c r="V5470">
        <v>0.94552417467176098</v>
      </c>
      <c r="W5470">
        <v>-6.31</v>
      </c>
      <c r="X5470">
        <v>10.35</v>
      </c>
      <c r="Y5470">
        <v>3673</v>
      </c>
      <c r="Z5470">
        <v>193</v>
      </c>
      <c r="AA5470">
        <v>0</v>
      </c>
      <c r="AB5470">
        <v>19</v>
      </c>
      <c r="AC5470">
        <v>10</v>
      </c>
      <c r="AD5470">
        <v>9</v>
      </c>
      <c r="AE5470">
        <v>52.63</v>
      </c>
      <c r="AF5470">
        <v>14</v>
      </c>
      <c r="AG5470">
        <v>6</v>
      </c>
      <c r="AH5470">
        <v>4</v>
      </c>
      <c r="AI5470">
        <v>9</v>
      </c>
    </row>
    <row r="5471" spans="1:35" x14ac:dyDescent="0.2">
      <c r="A5471" s="102">
        <v>5818</v>
      </c>
      <c r="B5471">
        <v>2531</v>
      </c>
      <c r="C5471" t="s">
        <v>2954</v>
      </c>
      <c r="D5471" t="s">
        <v>2955</v>
      </c>
      <c r="E5471">
        <v>1021</v>
      </c>
      <c r="F5471">
        <v>1006</v>
      </c>
      <c r="G5471">
        <v>900</v>
      </c>
      <c r="H5471" t="s">
        <v>2927</v>
      </c>
      <c r="I5471">
        <v>6302</v>
      </c>
      <c r="J5471" t="s">
        <v>3261</v>
      </c>
      <c r="K5471" t="s">
        <v>2940</v>
      </c>
      <c r="L5471">
        <v>2938</v>
      </c>
      <c r="M5471">
        <v>2901</v>
      </c>
      <c r="N5471">
        <v>300</v>
      </c>
      <c r="O5471" t="s">
        <v>2930</v>
      </c>
      <c r="P5471">
        <v>0.73874705929374296</v>
      </c>
      <c r="Q5471">
        <v>0.83840421810570598</v>
      </c>
      <c r="R5471">
        <v>0.37069261909587398</v>
      </c>
      <c r="S5471">
        <v>1.6730363257336799E-2</v>
      </c>
      <c r="T5471">
        <v>2.1517911384928299</v>
      </c>
      <c r="U5471">
        <v>2.1517911384928299</v>
      </c>
      <c r="V5471">
        <v>0.95200805930391397</v>
      </c>
      <c r="W5471">
        <v>5.46</v>
      </c>
      <c r="X5471">
        <v>4.03</v>
      </c>
      <c r="Y5471">
        <v>3634</v>
      </c>
      <c r="Z5471">
        <v>260</v>
      </c>
      <c r="AA5471">
        <v>-0.26</v>
      </c>
      <c r="AB5471">
        <v>14</v>
      </c>
      <c r="AC5471">
        <v>7</v>
      </c>
      <c r="AD5471">
        <v>7</v>
      </c>
      <c r="AE5471">
        <v>50</v>
      </c>
      <c r="AF5471">
        <v>12</v>
      </c>
      <c r="AG5471">
        <v>5</v>
      </c>
      <c r="AH5471">
        <v>5</v>
      </c>
      <c r="AI5471">
        <v>4</v>
      </c>
    </row>
    <row r="5472" spans="1:35" x14ac:dyDescent="0.2">
      <c r="A5472" s="102">
        <v>542</v>
      </c>
      <c r="B5472">
        <v>8002</v>
      </c>
      <c r="C5472" t="s">
        <v>29</v>
      </c>
      <c r="D5472" t="s">
        <v>2934</v>
      </c>
      <c r="E5472">
        <v>810.6</v>
      </c>
      <c r="F5472">
        <v>808.5</v>
      </c>
      <c r="G5472">
        <v>1200</v>
      </c>
      <c r="H5472" t="s">
        <v>2927</v>
      </c>
      <c r="I5472">
        <v>9810</v>
      </c>
      <c r="J5472" t="s">
        <v>2894</v>
      </c>
      <c r="K5472" t="s">
        <v>2934</v>
      </c>
      <c r="L5472">
        <v>4820</v>
      </c>
      <c r="M5472">
        <v>4860</v>
      </c>
      <c r="N5472">
        <v>200</v>
      </c>
      <c r="O5472" t="s">
        <v>2930</v>
      </c>
      <c r="P5472">
        <v>0.66067155708552305</v>
      </c>
      <c r="Q5472">
        <v>0.92990191068508299</v>
      </c>
      <c r="R5472">
        <v>1.6574793752705302E-2</v>
      </c>
      <c r="S5472">
        <v>4.1431834762978702E-2</v>
      </c>
      <c r="T5472">
        <v>1.3373437926273499</v>
      </c>
      <c r="U5472">
        <v>1.3373437926273499</v>
      </c>
      <c r="V5472">
        <v>1.8481483076485801</v>
      </c>
      <c r="W5472">
        <v>3.32</v>
      </c>
      <c r="X5472">
        <v>0.19</v>
      </c>
      <c r="Y5472">
        <v>3470</v>
      </c>
      <c r="Z5472">
        <v>165</v>
      </c>
      <c r="AA5472">
        <v>0.1</v>
      </c>
      <c r="AB5472">
        <v>21</v>
      </c>
      <c r="AC5472">
        <v>10</v>
      </c>
      <c r="AD5472">
        <v>11</v>
      </c>
      <c r="AE5472">
        <v>47.62</v>
      </c>
      <c r="AF5472">
        <v>14</v>
      </c>
      <c r="AG5472">
        <v>6</v>
      </c>
      <c r="AH5472">
        <v>4</v>
      </c>
      <c r="AI5472">
        <v>11</v>
      </c>
    </row>
    <row r="5473" spans="1:35" x14ac:dyDescent="0.2">
      <c r="A5473" s="102">
        <v>1855</v>
      </c>
      <c r="B5473">
        <v>2768</v>
      </c>
      <c r="C5473" t="s">
        <v>3699</v>
      </c>
      <c r="D5473" t="s">
        <v>2934</v>
      </c>
      <c r="E5473">
        <v>354</v>
      </c>
      <c r="F5473">
        <v>356</v>
      </c>
      <c r="G5473">
        <v>2800</v>
      </c>
      <c r="H5473" t="s">
        <v>2927</v>
      </c>
      <c r="I5473">
        <v>8242</v>
      </c>
      <c r="J5473" t="s">
        <v>1044</v>
      </c>
      <c r="K5473" t="s">
        <v>2953</v>
      </c>
      <c r="L5473">
        <v>1014</v>
      </c>
      <c r="M5473">
        <v>1011</v>
      </c>
      <c r="N5473">
        <v>1000</v>
      </c>
      <c r="O5473" t="s">
        <v>2930</v>
      </c>
      <c r="P5473">
        <v>0.31687171661479402</v>
      </c>
      <c r="Q5473">
        <v>0.89840138668930702</v>
      </c>
      <c r="R5473">
        <v>0.25978117061789702</v>
      </c>
      <c r="S5473">
        <v>3.5104407426631103E-2</v>
      </c>
      <c r="T5473">
        <v>3.00670049416185</v>
      </c>
      <c r="U5473">
        <v>3.00670049416185</v>
      </c>
      <c r="V5473">
        <v>3.1193583371583098</v>
      </c>
      <c r="W5473">
        <v>17.57</v>
      </c>
      <c r="X5473">
        <v>1.4</v>
      </c>
      <c r="Y5473">
        <v>3443</v>
      </c>
      <c r="Z5473">
        <v>164</v>
      </c>
      <c r="AA5473">
        <v>0.03</v>
      </c>
      <c r="AB5473">
        <v>21</v>
      </c>
      <c r="AC5473">
        <v>12</v>
      </c>
      <c r="AD5473">
        <v>9</v>
      </c>
      <c r="AE5473">
        <v>57.14</v>
      </c>
      <c r="AF5473">
        <v>12</v>
      </c>
      <c r="AG5473">
        <v>9</v>
      </c>
      <c r="AH5473">
        <v>6</v>
      </c>
      <c r="AI5473">
        <v>6</v>
      </c>
    </row>
    <row r="5474" spans="1:35" x14ac:dyDescent="0.2">
      <c r="A5474" s="102">
        <v>1697</v>
      </c>
      <c r="B5474">
        <v>1951</v>
      </c>
      <c r="C5474" t="s">
        <v>3674</v>
      </c>
      <c r="D5474" t="s">
        <v>2937</v>
      </c>
      <c r="E5474">
        <v>2760</v>
      </c>
      <c r="F5474">
        <v>2810</v>
      </c>
      <c r="G5474">
        <v>300</v>
      </c>
      <c r="H5474" t="s">
        <v>2927</v>
      </c>
      <c r="I5474">
        <v>7762</v>
      </c>
      <c r="J5474" t="s">
        <v>3203</v>
      </c>
      <c r="K5474" t="s">
        <v>2936</v>
      </c>
      <c r="L5474">
        <v>543</v>
      </c>
      <c r="M5474">
        <v>539</v>
      </c>
      <c r="N5474">
        <v>1600</v>
      </c>
      <c r="O5474" t="s">
        <v>2930</v>
      </c>
      <c r="P5474">
        <v>0.530477321981215</v>
      </c>
      <c r="Q5474">
        <v>0.90130614033550505</v>
      </c>
      <c r="R5474">
        <v>0.13017753364246101</v>
      </c>
      <c r="S5474">
        <v>1.32551912656358E-3</v>
      </c>
      <c r="T5474">
        <v>2.2999194422873201</v>
      </c>
      <c r="U5474">
        <v>2.2999194422873201</v>
      </c>
      <c r="V5474">
        <v>1.9609590620601001</v>
      </c>
      <c r="W5474">
        <v>7.96</v>
      </c>
      <c r="X5474">
        <v>2.2999999999999998</v>
      </c>
      <c r="Y5474">
        <v>3347</v>
      </c>
      <c r="Z5474">
        <v>186</v>
      </c>
      <c r="AA5474">
        <v>0.03</v>
      </c>
      <c r="AB5474">
        <v>18</v>
      </c>
      <c r="AC5474">
        <v>9</v>
      </c>
      <c r="AD5474">
        <v>9</v>
      </c>
      <c r="AE5474">
        <v>50</v>
      </c>
      <c r="AF5474">
        <v>14</v>
      </c>
      <c r="AG5474">
        <v>7</v>
      </c>
      <c r="AH5474">
        <v>4</v>
      </c>
      <c r="AI5474">
        <v>7</v>
      </c>
    </row>
    <row r="5475" spans="1:35" x14ac:dyDescent="0.2">
      <c r="A5475" s="102">
        <v>1587</v>
      </c>
      <c r="B5475">
        <v>1812</v>
      </c>
      <c r="C5475" t="s">
        <v>3069</v>
      </c>
      <c r="D5475" t="s">
        <v>2937</v>
      </c>
      <c r="E5475">
        <v>1460</v>
      </c>
      <c r="F5475">
        <v>1451</v>
      </c>
      <c r="G5475">
        <v>700</v>
      </c>
      <c r="H5475" t="s">
        <v>2930</v>
      </c>
      <c r="I5475">
        <v>2001</v>
      </c>
      <c r="J5475" t="s">
        <v>2783</v>
      </c>
      <c r="K5475" t="s">
        <v>2955</v>
      </c>
      <c r="L5475">
        <v>1684</v>
      </c>
      <c r="M5475">
        <v>1706</v>
      </c>
      <c r="N5475">
        <v>600</v>
      </c>
      <c r="O5475" t="s">
        <v>2927</v>
      </c>
      <c r="P5475">
        <v>0.75289266516222797</v>
      </c>
      <c r="Q5475">
        <v>0.90346784583946405</v>
      </c>
      <c r="R5475">
        <v>4.9131978110169797E-2</v>
      </c>
      <c r="S5475">
        <v>0.22573423146212801</v>
      </c>
      <c r="T5475">
        <v>-0.36585802633216002</v>
      </c>
      <c r="U5475">
        <v>0.36585802633216002</v>
      </c>
      <c r="V5475">
        <v>0.83417761671101198</v>
      </c>
      <c r="W5475">
        <v>-0.59</v>
      </c>
      <c r="X5475">
        <v>0.77</v>
      </c>
      <c r="Y5475">
        <v>3238</v>
      </c>
      <c r="Z5475">
        <v>147</v>
      </c>
      <c r="AA5475">
        <v>0</v>
      </c>
      <c r="AB5475">
        <v>22</v>
      </c>
      <c r="AC5475">
        <v>11</v>
      </c>
      <c r="AD5475">
        <v>11</v>
      </c>
      <c r="AE5475">
        <v>50</v>
      </c>
      <c r="AF5475">
        <v>14</v>
      </c>
      <c r="AG5475">
        <v>6</v>
      </c>
      <c r="AH5475">
        <v>5</v>
      </c>
      <c r="AI5475">
        <v>11</v>
      </c>
    </row>
    <row r="5476" spans="1:35" x14ac:dyDescent="0.2">
      <c r="A5476" s="102">
        <v>3661</v>
      </c>
      <c r="B5476">
        <v>1911</v>
      </c>
      <c r="C5476" t="s">
        <v>53</v>
      </c>
      <c r="D5476" t="s">
        <v>2937</v>
      </c>
      <c r="E5476">
        <v>1663</v>
      </c>
      <c r="F5476">
        <v>1649</v>
      </c>
      <c r="G5476">
        <v>600</v>
      </c>
      <c r="H5476" t="s">
        <v>2930</v>
      </c>
      <c r="I5476">
        <v>6370</v>
      </c>
      <c r="J5476" t="s">
        <v>3241</v>
      </c>
      <c r="K5476" t="s">
        <v>2940</v>
      </c>
      <c r="L5476">
        <v>3500</v>
      </c>
      <c r="M5476">
        <v>3495</v>
      </c>
      <c r="N5476">
        <v>300</v>
      </c>
      <c r="O5476" t="s">
        <v>2927</v>
      </c>
      <c r="P5476">
        <v>0.29327638523900201</v>
      </c>
      <c r="Q5476">
        <v>0.86890085076350998</v>
      </c>
      <c r="R5476">
        <v>0.20472105379724401</v>
      </c>
      <c r="S5476">
        <v>0.31055140777386703</v>
      </c>
      <c r="T5476">
        <v>-1.9701534586734999</v>
      </c>
      <c r="U5476">
        <v>1.9701534586734999</v>
      </c>
      <c r="V5476">
        <v>0.80060795741471402</v>
      </c>
      <c r="W5476">
        <v>-6.25</v>
      </c>
      <c r="X5476">
        <v>5.64</v>
      </c>
      <c r="Y5476">
        <v>3129</v>
      </c>
      <c r="Z5476">
        <v>209</v>
      </c>
      <c r="AA5476">
        <v>0.05</v>
      </c>
      <c r="AB5476">
        <v>15</v>
      </c>
      <c r="AC5476">
        <v>8</v>
      </c>
      <c r="AD5476">
        <v>7</v>
      </c>
      <c r="AE5476">
        <v>53.33</v>
      </c>
      <c r="AF5476">
        <v>13</v>
      </c>
      <c r="AG5476">
        <v>5</v>
      </c>
      <c r="AH5476">
        <v>5</v>
      </c>
      <c r="AI5476">
        <v>5</v>
      </c>
    </row>
    <row r="5477" spans="1:35" x14ac:dyDescent="0.2">
      <c r="A5477" s="102">
        <v>7379</v>
      </c>
      <c r="B5477">
        <v>3048</v>
      </c>
      <c r="C5477" t="s">
        <v>3338</v>
      </c>
      <c r="D5477" t="s">
        <v>2953</v>
      </c>
      <c r="E5477">
        <v>1208</v>
      </c>
      <c r="F5477">
        <v>1188</v>
      </c>
      <c r="G5477">
        <v>800</v>
      </c>
      <c r="H5477" t="s">
        <v>2930</v>
      </c>
      <c r="I5477">
        <v>4502</v>
      </c>
      <c r="J5477" t="s">
        <v>3277</v>
      </c>
      <c r="K5477" t="s">
        <v>2950</v>
      </c>
      <c r="L5477">
        <v>4481</v>
      </c>
      <c r="M5477">
        <v>4498</v>
      </c>
      <c r="N5477">
        <v>200</v>
      </c>
      <c r="O5477" t="s">
        <v>2927</v>
      </c>
      <c r="P5477">
        <v>0.17331803443782201</v>
      </c>
      <c r="Q5477">
        <v>0.81772749611743101</v>
      </c>
      <c r="R5477">
        <v>0.52452588110231202</v>
      </c>
      <c r="S5477">
        <v>4.8002934532804402E-2</v>
      </c>
      <c r="T5477">
        <v>-1.80595653378346</v>
      </c>
      <c r="U5477">
        <v>1.80595653378346</v>
      </c>
      <c r="V5477">
        <v>1.38325312229383</v>
      </c>
      <c r="W5477">
        <v>-7.97</v>
      </c>
      <c r="X5477">
        <v>5.65</v>
      </c>
      <c r="Y5477">
        <v>3089</v>
      </c>
      <c r="Z5477">
        <v>140</v>
      </c>
      <c r="AA5477">
        <v>0.17</v>
      </c>
      <c r="AB5477">
        <v>22</v>
      </c>
      <c r="AC5477">
        <v>13</v>
      </c>
      <c r="AD5477">
        <v>9</v>
      </c>
      <c r="AE5477">
        <v>59.09</v>
      </c>
      <c r="AF5477">
        <v>8</v>
      </c>
      <c r="AG5477">
        <v>10</v>
      </c>
      <c r="AH5477">
        <v>8</v>
      </c>
      <c r="AI5477">
        <v>4</v>
      </c>
    </row>
    <row r="5478" spans="1:35" x14ac:dyDescent="0.2">
      <c r="A5478" s="102">
        <v>5899</v>
      </c>
      <c r="B5478">
        <v>3086</v>
      </c>
      <c r="C5478" t="s">
        <v>767</v>
      </c>
      <c r="D5478" t="s">
        <v>2953</v>
      </c>
      <c r="E5478">
        <v>1355</v>
      </c>
      <c r="F5478">
        <v>1346</v>
      </c>
      <c r="G5478">
        <v>700</v>
      </c>
      <c r="H5478" t="s">
        <v>2930</v>
      </c>
      <c r="I5478">
        <v>6925</v>
      </c>
      <c r="J5478" t="s">
        <v>3659</v>
      </c>
      <c r="K5478" t="s">
        <v>2932</v>
      </c>
      <c r="L5478">
        <v>1599</v>
      </c>
      <c r="M5478">
        <v>1614</v>
      </c>
      <c r="N5478">
        <v>600</v>
      </c>
      <c r="O5478" t="s">
        <v>2927</v>
      </c>
      <c r="P5478">
        <v>0.50484615230379504</v>
      </c>
      <c r="Q5478">
        <v>0.83733212765878895</v>
      </c>
      <c r="R5478">
        <v>0.73873382746729099</v>
      </c>
      <c r="S5478">
        <v>0.21527363527233101</v>
      </c>
      <c r="T5478">
        <v>-1.29085722167891</v>
      </c>
      <c r="U5478">
        <v>1.29085722167891</v>
      </c>
      <c r="V5478">
        <v>0.81650046064260495</v>
      </c>
      <c r="W5478">
        <v>-5.24</v>
      </c>
      <c r="X5478">
        <v>2.71</v>
      </c>
      <c r="Y5478">
        <v>3056</v>
      </c>
      <c r="Z5478">
        <v>204</v>
      </c>
      <c r="AA5478">
        <v>0.02</v>
      </c>
      <c r="AB5478">
        <v>15</v>
      </c>
      <c r="AC5478">
        <v>6</v>
      </c>
      <c r="AD5478">
        <v>9</v>
      </c>
      <c r="AE5478">
        <v>40</v>
      </c>
      <c r="AF5478">
        <v>13</v>
      </c>
      <c r="AG5478">
        <v>5</v>
      </c>
      <c r="AH5478">
        <v>3</v>
      </c>
      <c r="AI5478">
        <v>7</v>
      </c>
    </row>
    <row r="5479" spans="1:35" x14ac:dyDescent="0.2">
      <c r="A5479" s="102">
        <v>1344</v>
      </c>
      <c r="B5479">
        <v>3086</v>
      </c>
      <c r="C5479" t="s">
        <v>767</v>
      </c>
      <c r="D5479" t="s">
        <v>2953</v>
      </c>
      <c r="E5479">
        <v>1355</v>
      </c>
      <c r="F5479">
        <v>1346</v>
      </c>
      <c r="G5479">
        <v>800</v>
      </c>
      <c r="H5479" t="s">
        <v>2930</v>
      </c>
      <c r="I5479">
        <v>6807</v>
      </c>
      <c r="J5479" t="s">
        <v>239</v>
      </c>
      <c r="K5479" t="s">
        <v>2932</v>
      </c>
      <c r="L5479">
        <v>2080</v>
      </c>
      <c r="M5479">
        <v>2041</v>
      </c>
      <c r="N5479">
        <v>500</v>
      </c>
      <c r="O5479" t="s">
        <v>2927</v>
      </c>
      <c r="P5479">
        <v>0.77305716301140004</v>
      </c>
      <c r="Q5479">
        <v>0.908260705362674</v>
      </c>
      <c r="R5479">
        <v>0.42028403906700401</v>
      </c>
      <c r="S5479">
        <v>3.2951414879969401E-2</v>
      </c>
      <c r="T5479">
        <v>-0.52935589515061199</v>
      </c>
      <c r="U5479">
        <v>0.52935589515061199</v>
      </c>
      <c r="V5479">
        <v>0.57055982273699601</v>
      </c>
      <c r="W5479">
        <v>-3.66</v>
      </c>
      <c r="X5479">
        <v>5.52</v>
      </c>
      <c r="Y5479">
        <v>3008</v>
      </c>
      <c r="Z5479">
        <v>131</v>
      </c>
      <c r="AA5479">
        <v>0.02</v>
      </c>
      <c r="AB5479">
        <v>23</v>
      </c>
      <c r="AC5479">
        <v>15</v>
      </c>
      <c r="AD5479">
        <v>8</v>
      </c>
      <c r="AE5479">
        <v>65.22</v>
      </c>
      <c r="AF5479">
        <v>11</v>
      </c>
      <c r="AG5479">
        <v>9</v>
      </c>
      <c r="AH5479">
        <v>7</v>
      </c>
      <c r="AI5479">
        <v>7</v>
      </c>
    </row>
    <row r="5480" spans="1:35" x14ac:dyDescent="0.2">
      <c r="A5480" s="102">
        <v>5594</v>
      </c>
      <c r="B5480">
        <v>3197</v>
      </c>
      <c r="C5480" t="s">
        <v>777</v>
      </c>
      <c r="D5480" t="s">
        <v>2953</v>
      </c>
      <c r="E5480">
        <v>2060</v>
      </c>
      <c r="F5480">
        <v>2064</v>
      </c>
      <c r="G5480">
        <v>500</v>
      </c>
      <c r="H5480" t="s">
        <v>2930</v>
      </c>
      <c r="I5480">
        <v>6925</v>
      </c>
      <c r="J5480" t="s">
        <v>3659</v>
      </c>
      <c r="K5480" t="s">
        <v>2932</v>
      </c>
      <c r="L5480">
        <v>1599</v>
      </c>
      <c r="M5480">
        <v>1614</v>
      </c>
      <c r="N5480">
        <v>600</v>
      </c>
      <c r="O5480" t="s">
        <v>2927</v>
      </c>
      <c r="P5480">
        <v>0.189122148536262</v>
      </c>
      <c r="Q5480">
        <v>0.84135796156949605</v>
      </c>
      <c r="R5480">
        <v>0.79517990393605698</v>
      </c>
      <c r="S5480">
        <v>1.68479962294188E-2</v>
      </c>
      <c r="T5480">
        <v>-5.4966996511968597E-2</v>
      </c>
      <c r="U5480">
        <v>5.4966996511968597E-2</v>
      </c>
      <c r="V5480">
        <v>0.125511932130388</v>
      </c>
      <c r="W5480">
        <v>-0.24</v>
      </c>
      <c r="X5480">
        <v>6.16</v>
      </c>
      <c r="Y5480">
        <v>2997</v>
      </c>
      <c r="Z5480">
        <v>166</v>
      </c>
      <c r="AA5480">
        <v>-0.01</v>
      </c>
      <c r="AB5480">
        <v>18</v>
      </c>
      <c r="AC5480">
        <v>7</v>
      </c>
      <c r="AD5480">
        <v>11</v>
      </c>
      <c r="AE5480">
        <v>38.89</v>
      </c>
      <c r="AF5480">
        <v>12</v>
      </c>
      <c r="AG5480">
        <v>6</v>
      </c>
      <c r="AH5480">
        <v>5</v>
      </c>
      <c r="AI5480">
        <v>7</v>
      </c>
    </row>
    <row r="5481" spans="1:35" x14ac:dyDescent="0.2">
      <c r="A5481" s="102">
        <v>6997</v>
      </c>
      <c r="B5481">
        <v>4536</v>
      </c>
      <c r="C5481" t="s">
        <v>3289</v>
      </c>
      <c r="D5481" t="s">
        <v>2950</v>
      </c>
      <c r="E5481">
        <v>2090</v>
      </c>
      <c r="F5481">
        <v>2100</v>
      </c>
      <c r="G5481">
        <v>400</v>
      </c>
      <c r="H5481" t="s">
        <v>2930</v>
      </c>
      <c r="I5481">
        <v>4819</v>
      </c>
      <c r="J5481" t="s">
        <v>2946</v>
      </c>
      <c r="K5481" t="s">
        <v>2929</v>
      </c>
      <c r="L5481">
        <v>4350</v>
      </c>
      <c r="M5481">
        <v>4245</v>
      </c>
      <c r="N5481">
        <v>200</v>
      </c>
      <c r="O5481" t="s">
        <v>2927</v>
      </c>
      <c r="P5481">
        <v>0.525580383636431</v>
      </c>
      <c r="Q5481">
        <v>0.82282934739384594</v>
      </c>
      <c r="R5481">
        <v>0.27255574041885899</v>
      </c>
      <c r="S5481">
        <v>0.27940642917988201</v>
      </c>
      <c r="T5481">
        <v>-0.22364142144482901</v>
      </c>
      <c r="U5481">
        <v>0.22364142144482901</v>
      </c>
      <c r="V5481">
        <v>0.53941766441217198</v>
      </c>
      <c r="W5481">
        <v>-1.38</v>
      </c>
      <c r="X5481">
        <v>1.06</v>
      </c>
      <c r="Y5481">
        <v>2935</v>
      </c>
      <c r="Z5481">
        <v>128</v>
      </c>
      <c r="AA5481">
        <v>0.05</v>
      </c>
      <c r="AB5481">
        <v>23</v>
      </c>
      <c r="AC5481">
        <v>11</v>
      </c>
      <c r="AD5481">
        <v>12</v>
      </c>
      <c r="AE5481">
        <v>47.83</v>
      </c>
      <c r="AF5481">
        <v>11</v>
      </c>
      <c r="AG5481">
        <v>9</v>
      </c>
      <c r="AH5481">
        <v>9</v>
      </c>
      <c r="AI5481">
        <v>5</v>
      </c>
    </row>
    <row r="5482" spans="1:35" x14ac:dyDescent="0.2">
      <c r="A5482" s="102">
        <v>4854</v>
      </c>
      <c r="B5482">
        <v>5201</v>
      </c>
      <c r="C5482" t="s">
        <v>3586</v>
      </c>
      <c r="D5482" t="s">
        <v>2926</v>
      </c>
      <c r="E5482">
        <v>3750</v>
      </c>
      <c r="F5482">
        <v>3620</v>
      </c>
      <c r="G5482">
        <v>200</v>
      </c>
      <c r="H5482" t="s">
        <v>2930</v>
      </c>
      <c r="I5482">
        <v>7951</v>
      </c>
      <c r="J5482" t="s">
        <v>3359</v>
      </c>
      <c r="K5482" t="s">
        <v>2951</v>
      </c>
      <c r="L5482">
        <v>5630</v>
      </c>
      <c r="M5482">
        <v>5670</v>
      </c>
      <c r="N5482">
        <v>100</v>
      </c>
      <c r="O5482" t="s">
        <v>2927</v>
      </c>
      <c r="P5482">
        <v>0.717283709211471</v>
      </c>
      <c r="Q5482">
        <v>0.85140754079204695</v>
      </c>
      <c r="R5482">
        <v>3.2299824149364102E-2</v>
      </c>
      <c r="S5482">
        <v>7.8596744414687197E-2</v>
      </c>
      <c r="T5482">
        <v>-0.91915977304653895</v>
      </c>
      <c r="U5482">
        <v>0.91915977304653895</v>
      </c>
      <c r="V5482">
        <v>0.893410914563737</v>
      </c>
      <c r="W5482">
        <v>-4.1500000000000004</v>
      </c>
      <c r="X5482">
        <v>27.69</v>
      </c>
      <c r="Y5482">
        <v>2890</v>
      </c>
      <c r="Z5482">
        <v>361</v>
      </c>
      <c r="AA5482">
        <v>-0.13</v>
      </c>
      <c r="AB5482">
        <v>8</v>
      </c>
      <c r="AC5482">
        <v>3</v>
      </c>
      <c r="AD5482">
        <v>5</v>
      </c>
      <c r="AE5482">
        <v>37.5</v>
      </c>
      <c r="AF5482">
        <v>15</v>
      </c>
      <c r="AG5482">
        <v>2</v>
      </c>
      <c r="AH5482">
        <v>1</v>
      </c>
      <c r="AI5482">
        <v>5</v>
      </c>
    </row>
    <row r="5483" spans="1:35" x14ac:dyDescent="0.2">
      <c r="A5483" s="102">
        <v>4909</v>
      </c>
      <c r="B5483">
        <v>3865</v>
      </c>
      <c r="C5483" t="s">
        <v>2869</v>
      </c>
      <c r="D5483" t="s">
        <v>3213</v>
      </c>
      <c r="E5483">
        <v>526</v>
      </c>
      <c r="F5483">
        <v>527</v>
      </c>
      <c r="G5483">
        <v>1700</v>
      </c>
      <c r="H5483" t="s">
        <v>2930</v>
      </c>
      <c r="I5483">
        <v>4534</v>
      </c>
      <c r="J5483" t="s">
        <v>3255</v>
      </c>
      <c r="K5483" t="s">
        <v>2950</v>
      </c>
      <c r="L5483">
        <v>4340</v>
      </c>
      <c r="M5483">
        <v>4370</v>
      </c>
      <c r="N5483">
        <v>200</v>
      </c>
      <c r="O5483" t="s">
        <v>2927</v>
      </c>
      <c r="P5483">
        <v>0.79904747761804196</v>
      </c>
      <c r="Q5483">
        <v>0.85066244326392004</v>
      </c>
      <c r="R5483">
        <v>0.95734391810808295</v>
      </c>
      <c r="S5483">
        <v>2.4171178794961699E-2</v>
      </c>
      <c r="T5483">
        <v>-2.0612432782138601</v>
      </c>
      <c r="U5483">
        <v>2.0612432782138601</v>
      </c>
      <c r="V5483">
        <v>0.72643612115362199</v>
      </c>
      <c r="W5483">
        <v>-5.48</v>
      </c>
      <c r="X5483">
        <v>2.5099999999999998</v>
      </c>
      <c r="Y5483">
        <v>2882</v>
      </c>
      <c r="Z5483">
        <v>170</v>
      </c>
      <c r="AA5483">
        <v>0.06</v>
      </c>
      <c r="AB5483">
        <v>17</v>
      </c>
      <c r="AC5483">
        <v>8</v>
      </c>
      <c r="AD5483">
        <v>9</v>
      </c>
      <c r="AE5483">
        <v>47.06</v>
      </c>
      <c r="AF5483">
        <v>13</v>
      </c>
      <c r="AG5483">
        <v>5</v>
      </c>
      <c r="AH5483">
        <v>5</v>
      </c>
      <c r="AI5483">
        <v>7</v>
      </c>
    </row>
    <row r="5484" spans="1:35" x14ac:dyDescent="0.2">
      <c r="A5484" s="102">
        <v>990</v>
      </c>
      <c r="B5484">
        <v>5802</v>
      </c>
      <c r="C5484" t="s">
        <v>3220</v>
      </c>
      <c r="D5484" t="s">
        <v>2943</v>
      </c>
      <c r="E5484">
        <v>1533.5</v>
      </c>
      <c r="F5484">
        <v>1518</v>
      </c>
      <c r="G5484">
        <v>700</v>
      </c>
      <c r="H5484" t="s">
        <v>2927</v>
      </c>
      <c r="I5484">
        <v>6770</v>
      </c>
      <c r="J5484" t="s">
        <v>24</v>
      </c>
      <c r="K5484" t="s">
        <v>2932</v>
      </c>
      <c r="L5484">
        <v>2014</v>
      </c>
      <c r="M5484">
        <v>2008</v>
      </c>
      <c r="N5484">
        <v>500</v>
      </c>
      <c r="O5484" t="s">
        <v>2930</v>
      </c>
      <c r="P5484">
        <v>0.837371935619595</v>
      </c>
      <c r="Q5484">
        <v>0.91644494844229996</v>
      </c>
      <c r="R5484">
        <v>0.37649620714020199</v>
      </c>
      <c r="S5484">
        <v>5.6746198690896199E-2</v>
      </c>
      <c r="T5484">
        <v>2.89100581516555</v>
      </c>
      <c r="U5484">
        <v>2.89100581516555</v>
      </c>
      <c r="V5484">
        <v>3.5760688418523801</v>
      </c>
      <c r="W5484">
        <v>12.31</v>
      </c>
      <c r="X5484">
        <v>5.84</v>
      </c>
      <c r="Y5484">
        <v>2858</v>
      </c>
      <c r="Z5484">
        <v>179</v>
      </c>
      <c r="AA5484">
        <v>0.09</v>
      </c>
      <c r="AB5484">
        <v>16</v>
      </c>
      <c r="AC5484">
        <v>7</v>
      </c>
      <c r="AD5484">
        <v>9</v>
      </c>
      <c r="AE5484">
        <v>43.75</v>
      </c>
      <c r="AF5484">
        <v>14</v>
      </c>
      <c r="AG5484">
        <v>5</v>
      </c>
      <c r="AH5484">
        <v>4</v>
      </c>
      <c r="AI5484">
        <v>7</v>
      </c>
    </row>
    <row r="5485" spans="1:35" x14ac:dyDescent="0.2">
      <c r="A5485" s="102">
        <v>4278</v>
      </c>
      <c r="B5485">
        <v>4005</v>
      </c>
      <c r="C5485" t="s">
        <v>3239</v>
      </c>
      <c r="D5485" t="s">
        <v>2952</v>
      </c>
      <c r="E5485">
        <v>465</v>
      </c>
      <c r="F5485">
        <v>464</v>
      </c>
      <c r="G5485">
        <v>2300</v>
      </c>
      <c r="H5485" t="s">
        <v>2930</v>
      </c>
      <c r="I5485">
        <v>7182</v>
      </c>
      <c r="J5485" t="s">
        <v>3094</v>
      </c>
      <c r="K5485" t="s">
        <v>2990</v>
      </c>
      <c r="L5485">
        <v>1050</v>
      </c>
      <c r="M5485">
        <v>1047</v>
      </c>
      <c r="N5485">
        <v>1000</v>
      </c>
      <c r="O5485" t="s">
        <v>2927</v>
      </c>
      <c r="P5485">
        <v>0.79998780276017201</v>
      </c>
      <c r="Q5485">
        <v>0.85927524000769395</v>
      </c>
      <c r="R5485">
        <v>1.42606689689525E-3</v>
      </c>
      <c r="S5485">
        <v>3.3860109147093802E-2</v>
      </c>
      <c r="T5485">
        <v>-2.6005647192133901</v>
      </c>
      <c r="U5485">
        <v>2.6005647192133901</v>
      </c>
      <c r="V5485">
        <v>2.7621860383171701</v>
      </c>
      <c r="W5485">
        <v>-6.03</v>
      </c>
      <c r="X5485">
        <v>1.93</v>
      </c>
      <c r="Y5485">
        <v>2851</v>
      </c>
      <c r="Z5485">
        <v>143</v>
      </c>
      <c r="AA5485">
        <v>0</v>
      </c>
      <c r="AB5485">
        <v>20</v>
      </c>
      <c r="AC5485">
        <v>10</v>
      </c>
      <c r="AD5485">
        <v>10</v>
      </c>
      <c r="AE5485">
        <v>50</v>
      </c>
      <c r="AF5485">
        <v>13</v>
      </c>
      <c r="AG5485">
        <v>6</v>
      </c>
      <c r="AH5485">
        <v>4</v>
      </c>
      <c r="AI5485">
        <v>10</v>
      </c>
    </row>
    <row r="5486" spans="1:35" x14ac:dyDescent="0.2">
      <c r="A5486" s="102">
        <v>304</v>
      </c>
      <c r="B5486">
        <v>4208</v>
      </c>
      <c r="C5486" t="s">
        <v>3188</v>
      </c>
      <c r="D5486" t="s">
        <v>2952</v>
      </c>
      <c r="E5486">
        <v>2253</v>
      </c>
      <c r="F5486">
        <v>2236</v>
      </c>
      <c r="G5486">
        <v>400</v>
      </c>
      <c r="H5486" t="s">
        <v>2930</v>
      </c>
      <c r="I5486">
        <v>5991</v>
      </c>
      <c r="J5486" t="s">
        <v>1327</v>
      </c>
      <c r="K5486" t="s">
        <v>3194</v>
      </c>
      <c r="L5486">
        <v>931</v>
      </c>
      <c r="M5486">
        <v>937</v>
      </c>
      <c r="N5486">
        <v>1000</v>
      </c>
      <c r="O5486" t="s">
        <v>2927</v>
      </c>
      <c r="P5486">
        <v>0.86684420926255401</v>
      </c>
      <c r="Q5486">
        <v>0.93998095971064699</v>
      </c>
      <c r="R5486">
        <v>0.20650075167978901</v>
      </c>
      <c r="S5486">
        <v>6.7844113888364602E-3</v>
      </c>
      <c r="T5486">
        <v>-0.68147163210117101</v>
      </c>
      <c r="U5486">
        <v>0.68147163210117101</v>
      </c>
      <c r="V5486">
        <v>0.73946620706474497</v>
      </c>
      <c r="W5486">
        <v>-2.56</v>
      </c>
      <c r="X5486">
        <v>4.76</v>
      </c>
      <c r="Y5486">
        <v>2690</v>
      </c>
      <c r="Z5486">
        <v>168</v>
      </c>
      <c r="AA5486">
        <v>-0.05</v>
      </c>
      <c r="AB5486">
        <v>16</v>
      </c>
      <c r="AC5486">
        <v>8</v>
      </c>
      <c r="AD5486">
        <v>8</v>
      </c>
      <c r="AE5486">
        <v>50</v>
      </c>
      <c r="AF5486">
        <v>12</v>
      </c>
      <c r="AG5486">
        <v>6</v>
      </c>
      <c r="AH5486">
        <v>4</v>
      </c>
      <c r="AI5486">
        <v>6</v>
      </c>
    </row>
    <row r="5487" spans="1:35" x14ac:dyDescent="0.2">
      <c r="A5487" s="102">
        <v>4633</v>
      </c>
      <c r="B5487">
        <v>1860</v>
      </c>
      <c r="C5487" t="s">
        <v>57</v>
      </c>
      <c r="D5487" t="s">
        <v>2937</v>
      </c>
      <c r="E5487">
        <v>758</v>
      </c>
      <c r="F5487">
        <v>754</v>
      </c>
      <c r="G5487">
        <v>1200</v>
      </c>
      <c r="H5487" t="s">
        <v>2927</v>
      </c>
      <c r="I5487">
        <v>4967</v>
      </c>
      <c r="J5487" t="s">
        <v>853</v>
      </c>
      <c r="K5487" t="s">
        <v>2952</v>
      </c>
      <c r="L5487">
        <v>9130</v>
      </c>
      <c r="M5487">
        <v>9140</v>
      </c>
      <c r="N5487">
        <v>100</v>
      </c>
      <c r="O5487" t="s">
        <v>2930</v>
      </c>
      <c r="P5487">
        <v>0.51844010097552395</v>
      </c>
      <c r="Q5487">
        <v>0.85424301885754494</v>
      </c>
      <c r="R5487">
        <v>0.122048428051531</v>
      </c>
      <c r="S5487">
        <v>3.87770340092475E-2</v>
      </c>
      <c r="T5487">
        <v>1.7297982203812901</v>
      </c>
      <c r="U5487">
        <v>1.7297982203812901</v>
      </c>
      <c r="V5487">
        <v>2.5000213241246998</v>
      </c>
      <c r="W5487">
        <v>4.4800000000000004</v>
      </c>
      <c r="X5487">
        <v>1.01</v>
      </c>
      <c r="Y5487">
        <v>2624</v>
      </c>
      <c r="Z5487">
        <v>154</v>
      </c>
      <c r="AA5487">
        <v>-0.08</v>
      </c>
      <c r="AB5487">
        <v>17</v>
      </c>
      <c r="AC5487">
        <v>7</v>
      </c>
      <c r="AD5487">
        <v>10</v>
      </c>
      <c r="AE5487">
        <v>41.18</v>
      </c>
      <c r="AF5487">
        <v>12</v>
      </c>
      <c r="AG5487">
        <v>6</v>
      </c>
      <c r="AH5487">
        <v>5</v>
      </c>
      <c r="AI5487">
        <v>6</v>
      </c>
    </row>
    <row r="5488" spans="1:35" x14ac:dyDescent="0.2">
      <c r="A5488" s="102">
        <v>7766</v>
      </c>
      <c r="B5488">
        <v>3086</v>
      </c>
      <c r="C5488" t="s">
        <v>767</v>
      </c>
      <c r="D5488" t="s">
        <v>2953</v>
      </c>
      <c r="E5488">
        <v>1355</v>
      </c>
      <c r="F5488">
        <v>1346</v>
      </c>
      <c r="G5488">
        <v>800</v>
      </c>
      <c r="H5488" t="s">
        <v>2930</v>
      </c>
      <c r="I5488">
        <v>3938</v>
      </c>
      <c r="J5488" t="s">
        <v>3272</v>
      </c>
      <c r="K5488" t="s">
        <v>2929</v>
      </c>
      <c r="L5488">
        <v>5380</v>
      </c>
      <c r="M5488">
        <v>5380</v>
      </c>
      <c r="N5488">
        <v>200</v>
      </c>
      <c r="O5488" t="s">
        <v>2927</v>
      </c>
      <c r="P5488">
        <v>1.6102625833494699E-2</v>
      </c>
      <c r="Q5488">
        <v>0.81242236420984804</v>
      </c>
      <c r="R5488">
        <v>0.23731329357676001</v>
      </c>
      <c r="S5488">
        <v>0.18250140880292801</v>
      </c>
      <c r="T5488">
        <v>-1.27413427168793</v>
      </c>
      <c r="U5488">
        <v>1.27413427168793</v>
      </c>
      <c r="V5488">
        <v>1.2420885029330899</v>
      </c>
      <c r="W5488">
        <v>-16.670000000000002</v>
      </c>
      <c r="X5488">
        <v>7.0000000000000007E-2</v>
      </c>
      <c r="Y5488">
        <v>2581</v>
      </c>
      <c r="Z5488">
        <v>112</v>
      </c>
      <c r="AA5488">
        <v>0.14000000000000001</v>
      </c>
      <c r="AB5488">
        <v>23</v>
      </c>
      <c r="AC5488">
        <v>13</v>
      </c>
      <c r="AD5488">
        <v>10</v>
      </c>
      <c r="AE5488">
        <v>56.52</v>
      </c>
      <c r="AF5488">
        <v>9</v>
      </c>
      <c r="AG5488">
        <v>10</v>
      </c>
      <c r="AH5488">
        <v>10</v>
      </c>
      <c r="AI5488">
        <v>3</v>
      </c>
    </row>
    <row r="5489" spans="1:35" x14ac:dyDescent="0.2">
      <c r="A5489" s="102">
        <v>5429</v>
      </c>
      <c r="B5489">
        <v>6965</v>
      </c>
      <c r="C5489" t="s">
        <v>3606</v>
      </c>
      <c r="D5489" t="s">
        <v>2932</v>
      </c>
      <c r="E5489">
        <v>4860</v>
      </c>
      <c r="F5489">
        <v>4865</v>
      </c>
      <c r="G5489">
        <v>200</v>
      </c>
      <c r="H5489" t="s">
        <v>2927</v>
      </c>
      <c r="I5489">
        <v>7251</v>
      </c>
      <c r="J5489" t="s">
        <v>3690</v>
      </c>
      <c r="K5489" t="s">
        <v>2945</v>
      </c>
      <c r="L5489">
        <v>2584</v>
      </c>
      <c r="M5489">
        <v>2582</v>
      </c>
      <c r="N5489">
        <v>400</v>
      </c>
      <c r="O5489" t="s">
        <v>2930</v>
      </c>
      <c r="P5489">
        <v>0.327652885247396</v>
      </c>
      <c r="Q5489">
        <v>0.84337910309750197</v>
      </c>
      <c r="R5489">
        <v>0.13549701597174299</v>
      </c>
      <c r="S5489">
        <v>0.19221767720567501</v>
      </c>
      <c r="T5489">
        <v>0.31996375163236701</v>
      </c>
      <c r="U5489">
        <v>0.31996375163236701</v>
      </c>
      <c r="V5489">
        <v>0.27488540514996601</v>
      </c>
      <c r="W5489">
        <v>2.93</v>
      </c>
      <c r="X5489">
        <v>6.15</v>
      </c>
      <c r="Y5489">
        <v>2479</v>
      </c>
      <c r="Z5489">
        <v>138</v>
      </c>
      <c r="AA5489">
        <v>0.2</v>
      </c>
      <c r="AB5489">
        <v>18</v>
      </c>
      <c r="AC5489">
        <v>8</v>
      </c>
      <c r="AD5489">
        <v>10</v>
      </c>
      <c r="AE5489">
        <v>44.44</v>
      </c>
      <c r="AF5489">
        <v>11</v>
      </c>
      <c r="AG5489">
        <v>6</v>
      </c>
      <c r="AH5489">
        <v>5</v>
      </c>
      <c r="AI5489">
        <v>7</v>
      </c>
    </row>
    <row r="5490" spans="1:35" x14ac:dyDescent="0.2">
      <c r="A5490" s="102">
        <v>5885</v>
      </c>
      <c r="B5490">
        <v>2492</v>
      </c>
      <c r="C5490" t="s">
        <v>740</v>
      </c>
      <c r="D5490" t="s">
        <v>2942</v>
      </c>
      <c r="E5490">
        <v>900</v>
      </c>
      <c r="F5490">
        <v>884</v>
      </c>
      <c r="G5490">
        <v>1200</v>
      </c>
      <c r="H5490" t="s">
        <v>2930</v>
      </c>
      <c r="I5490">
        <v>4681</v>
      </c>
      <c r="J5490" t="s">
        <v>1304</v>
      </c>
      <c r="K5490" t="s">
        <v>2942</v>
      </c>
      <c r="L5490">
        <v>1808</v>
      </c>
      <c r="M5490">
        <v>1768</v>
      </c>
      <c r="N5490">
        <v>600</v>
      </c>
      <c r="O5490" t="s">
        <v>2927</v>
      </c>
      <c r="P5490">
        <v>0.62238264556224698</v>
      </c>
      <c r="Q5490">
        <v>0.83743989642644701</v>
      </c>
      <c r="R5490">
        <v>0.46493011286946301</v>
      </c>
      <c r="S5490">
        <v>0.10516985882897401</v>
      </c>
      <c r="T5490">
        <v>-0.444237869635979</v>
      </c>
      <c r="U5490">
        <v>0.444237869635979</v>
      </c>
      <c r="V5490">
        <v>0.53525062617366803</v>
      </c>
      <c r="W5490">
        <v>-2.87</v>
      </c>
      <c r="X5490">
        <v>0</v>
      </c>
      <c r="Y5490">
        <v>2321</v>
      </c>
      <c r="Z5490">
        <v>93</v>
      </c>
      <c r="AA5490">
        <v>-0.1</v>
      </c>
      <c r="AB5490">
        <v>25</v>
      </c>
      <c r="AC5490">
        <v>12</v>
      </c>
      <c r="AD5490">
        <v>13</v>
      </c>
      <c r="AE5490">
        <v>48</v>
      </c>
      <c r="AF5490">
        <v>8</v>
      </c>
      <c r="AG5490">
        <v>12</v>
      </c>
      <c r="AH5490">
        <v>10</v>
      </c>
      <c r="AI5490">
        <v>3</v>
      </c>
    </row>
    <row r="5491" spans="1:35" x14ac:dyDescent="0.2">
      <c r="A5491" s="102">
        <v>1582</v>
      </c>
      <c r="B5491">
        <v>3774</v>
      </c>
      <c r="C5491" t="s">
        <v>809</v>
      </c>
      <c r="D5491" t="s">
        <v>2929</v>
      </c>
      <c r="E5491">
        <v>3065</v>
      </c>
      <c r="F5491">
        <v>3250</v>
      </c>
      <c r="G5491">
        <v>300</v>
      </c>
      <c r="H5491" t="s">
        <v>2927</v>
      </c>
      <c r="I5491">
        <v>3938</v>
      </c>
      <c r="J5491" t="s">
        <v>3272</v>
      </c>
      <c r="K5491" t="s">
        <v>2929</v>
      </c>
      <c r="L5491">
        <v>5380</v>
      </c>
      <c r="M5491">
        <v>5380</v>
      </c>
      <c r="N5491">
        <v>200</v>
      </c>
      <c r="O5491" t="s">
        <v>2930</v>
      </c>
      <c r="P5491">
        <v>0.65529580019816602</v>
      </c>
      <c r="Q5491">
        <v>0.90361348183209</v>
      </c>
      <c r="R5491">
        <v>0.31967073128426599</v>
      </c>
      <c r="S5491">
        <v>1.4671757434941399E-2</v>
      </c>
      <c r="T5491">
        <v>0.96060431351282005</v>
      </c>
      <c r="U5491">
        <v>0.96060431351282005</v>
      </c>
      <c r="V5491">
        <v>8.0873711438639001E-2</v>
      </c>
      <c r="W5491">
        <v>7.95</v>
      </c>
      <c r="X5491">
        <v>9.39</v>
      </c>
      <c r="Y5491">
        <v>2314</v>
      </c>
      <c r="Z5491">
        <v>165</v>
      </c>
      <c r="AA5491">
        <v>0.03</v>
      </c>
      <c r="AB5491">
        <v>14</v>
      </c>
      <c r="AC5491">
        <v>7</v>
      </c>
      <c r="AD5491">
        <v>7</v>
      </c>
      <c r="AE5491">
        <v>50</v>
      </c>
      <c r="AF5491">
        <v>14</v>
      </c>
      <c r="AG5491">
        <v>3</v>
      </c>
      <c r="AH5491">
        <v>5</v>
      </c>
      <c r="AI5491">
        <v>6</v>
      </c>
    </row>
    <row r="5492" spans="1:35" x14ac:dyDescent="0.2">
      <c r="A5492" s="102">
        <v>6318</v>
      </c>
      <c r="B5492">
        <v>6856</v>
      </c>
      <c r="C5492" t="s">
        <v>235</v>
      </c>
      <c r="D5492" t="s">
        <v>2932</v>
      </c>
      <c r="E5492">
        <v>7250</v>
      </c>
      <c r="F5492">
        <v>7210</v>
      </c>
      <c r="G5492">
        <v>100</v>
      </c>
      <c r="H5492" t="s">
        <v>2930</v>
      </c>
      <c r="I5492">
        <v>9934</v>
      </c>
      <c r="J5492" t="s">
        <v>3193</v>
      </c>
      <c r="K5492" t="s">
        <v>2934</v>
      </c>
      <c r="L5492">
        <v>2780</v>
      </c>
      <c r="M5492">
        <v>2759</v>
      </c>
      <c r="N5492">
        <v>300</v>
      </c>
      <c r="O5492" t="s">
        <v>2927</v>
      </c>
      <c r="P5492">
        <v>0.35681200442132599</v>
      </c>
      <c r="Q5492">
        <v>0.83177354249760405</v>
      </c>
      <c r="R5492">
        <v>0.65456395473214601</v>
      </c>
      <c r="S5492">
        <v>0.46209949506332598</v>
      </c>
      <c r="T5492">
        <v>-1.0967727125278399</v>
      </c>
      <c r="U5492">
        <v>1.0967727125278399</v>
      </c>
      <c r="V5492">
        <v>1.1280574687509399</v>
      </c>
      <c r="W5492">
        <v>-5.0199999999999996</v>
      </c>
      <c r="X5492">
        <v>14.8</v>
      </c>
      <c r="Y5492">
        <v>2179</v>
      </c>
      <c r="Z5492">
        <v>156</v>
      </c>
      <c r="AA5492">
        <v>-0.19</v>
      </c>
      <c r="AB5492">
        <v>14</v>
      </c>
      <c r="AC5492">
        <v>7</v>
      </c>
      <c r="AD5492">
        <v>7</v>
      </c>
      <c r="AE5492">
        <v>50</v>
      </c>
      <c r="AF5492">
        <v>10</v>
      </c>
      <c r="AG5492">
        <v>5</v>
      </c>
      <c r="AH5492">
        <v>6</v>
      </c>
      <c r="AI5492">
        <v>3</v>
      </c>
    </row>
    <row r="5493" spans="1:35" x14ac:dyDescent="0.2">
      <c r="A5493" s="102">
        <v>4576</v>
      </c>
      <c r="B5493">
        <v>7240</v>
      </c>
      <c r="C5493" t="s">
        <v>964</v>
      </c>
      <c r="D5493" t="s">
        <v>2945</v>
      </c>
      <c r="E5493">
        <v>1633</v>
      </c>
      <c r="F5493">
        <v>1578</v>
      </c>
      <c r="G5493">
        <v>500</v>
      </c>
      <c r="H5493" t="s">
        <v>2927</v>
      </c>
      <c r="I5493">
        <v>7267</v>
      </c>
      <c r="J5493" t="s">
        <v>61</v>
      </c>
      <c r="K5493" t="s">
        <v>2945</v>
      </c>
      <c r="L5493">
        <v>2893</v>
      </c>
      <c r="M5493">
        <v>2857.5</v>
      </c>
      <c r="N5493">
        <v>300</v>
      </c>
      <c r="O5493" t="s">
        <v>2930</v>
      </c>
      <c r="P5493">
        <v>0.90348651518563705</v>
      </c>
      <c r="Q5493">
        <v>0.85520007299101797</v>
      </c>
      <c r="R5493">
        <v>0.62756069849933205</v>
      </c>
      <c r="S5493">
        <v>0.38609383439648798</v>
      </c>
      <c r="T5493">
        <v>0.27311317378831701</v>
      </c>
      <c r="U5493">
        <v>0.27311317378831701</v>
      </c>
      <c r="V5493">
        <v>0.40751824476722798</v>
      </c>
      <c r="W5493">
        <v>0.92</v>
      </c>
      <c r="X5493">
        <v>7.96</v>
      </c>
      <c r="Y5493">
        <v>2102</v>
      </c>
      <c r="Z5493">
        <v>140</v>
      </c>
      <c r="AA5493">
        <v>-0.06</v>
      </c>
      <c r="AB5493">
        <v>15</v>
      </c>
      <c r="AC5493">
        <v>6</v>
      </c>
      <c r="AD5493">
        <v>9</v>
      </c>
      <c r="AE5493">
        <v>40</v>
      </c>
      <c r="AF5493">
        <v>16</v>
      </c>
      <c r="AG5493">
        <v>3</v>
      </c>
      <c r="AH5493">
        <v>2</v>
      </c>
      <c r="AI5493">
        <v>10</v>
      </c>
    </row>
    <row r="5494" spans="1:35" x14ac:dyDescent="0.2">
      <c r="A5494" s="102">
        <v>5234</v>
      </c>
      <c r="B5494">
        <v>3231</v>
      </c>
      <c r="C5494" t="s">
        <v>543</v>
      </c>
      <c r="D5494" t="s">
        <v>2949</v>
      </c>
      <c r="E5494">
        <v>2725</v>
      </c>
      <c r="F5494">
        <v>2748</v>
      </c>
      <c r="G5494">
        <v>400</v>
      </c>
      <c r="H5494" t="s">
        <v>2930</v>
      </c>
      <c r="I5494">
        <v>3387</v>
      </c>
      <c r="J5494" t="s">
        <v>785</v>
      </c>
      <c r="K5494" t="s">
        <v>2953</v>
      </c>
      <c r="L5494">
        <v>2387</v>
      </c>
      <c r="M5494">
        <v>2359</v>
      </c>
      <c r="N5494">
        <v>500</v>
      </c>
      <c r="O5494" t="s">
        <v>2927</v>
      </c>
      <c r="P5494">
        <v>0.74312083127968498</v>
      </c>
      <c r="Q5494">
        <v>0.84636346223482795</v>
      </c>
      <c r="R5494">
        <v>0.63761825202871103</v>
      </c>
      <c r="S5494">
        <v>0.22102182954743499</v>
      </c>
      <c r="T5494">
        <v>-1.7604533095882999</v>
      </c>
      <c r="U5494">
        <v>1.7604533095882999</v>
      </c>
      <c r="V5494">
        <v>1.8486070878977201</v>
      </c>
      <c r="W5494">
        <v>-15.76</v>
      </c>
      <c r="X5494">
        <v>7.31</v>
      </c>
      <c r="Y5494">
        <v>2067</v>
      </c>
      <c r="Z5494">
        <v>103</v>
      </c>
      <c r="AA5494">
        <v>0.04</v>
      </c>
      <c r="AB5494">
        <v>20</v>
      </c>
      <c r="AC5494">
        <v>11</v>
      </c>
      <c r="AD5494">
        <v>9</v>
      </c>
      <c r="AE5494">
        <v>55</v>
      </c>
      <c r="AF5494">
        <v>12</v>
      </c>
      <c r="AG5494">
        <v>8</v>
      </c>
      <c r="AH5494">
        <v>6</v>
      </c>
      <c r="AI5494">
        <v>6</v>
      </c>
    </row>
    <row r="5495" spans="1:35" x14ac:dyDescent="0.2">
      <c r="A5495" s="102">
        <v>7142</v>
      </c>
      <c r="B5495">
        <v>4183</v>
      </c>
      <c r="C5495" t="s">
        <v>3190</v>
      </c>
      <c r="D5495" t="s">
        <v>2952</v>
      </c>
      <c r="E5495">
        <v>2640</v>
      </c>
      <c r="F5495">
        <v>2634</v>
      </c>
      <c r="G5495">
        <v>300</v>
      </c>
      <c r="H5495" t="s">
        <v>2927</v>
      </c>
      <c r="I5495">
        <v>4631</v>
      </c>
      <c r="J5495" t="s">
        <v>3264</v>
      </c>
      <c r="K5495" t="s">
        <v>2952</v>
      </c>
      <c r="L5495">
        <v>2993</v>
      </c>
      <c r="M5495">
        <v>2980</v>
      </c>
      <c r="N5495">
        <v>300</v>
      </c>
      <c r="O5495" t="s">
        <v>2930</v>
      </c>
      <c r="P5495">
        <v>0.81761746793553203</v>
      </c>
      <c r="Q5495">
        <v>0.82095502882587701</v>
      </c>
      <c r="R5495">
        <v>0.17452236704114801</v>
      </c>
      <c r="S5495">
        <v>0.31556640294996302</v>
      </c>
      <c r="T5495">
        <v>0.87024342526234799</v>
      </c>
      <c r="U5495">
        <v>0.87024342526234799</v>
      </c>
      <c r="V5495">
        <v>1.1127231291300601</v>
      </c>
      <c r="W5495">
        <v>2.36</v>
      </c>
      <c r="X5495">
        <v>11.61</v>
      </c>
      <c r="Y5495">
        <v>2034</v>
      </c>
      <c r="Z5495">
        <v>291</v>
      </c>
      <c r="AA5495">
        <v>0.05</v>
      </c>
      <c r="AB5495">
        <v>7</v>
      </c>
      <c r="AC5495">
        <v>3</v>
      </c>
      <c r="AD5495">
        <v>4</v>
      </c>
      <c r="AE5495">
        <v>42.86</v>
      </c>
      <c r="AF5495">
        <v>15</v>
      </c>
      <c r="AG5495">
        <v>1</v>
      </c>
      <c r="AH5495">
        <v>1</v>
      </c>
      <c r="AI5495">
        <v>5</v>
      </c>
    </row>
    <row r="5496" spans="1:35" x14ac:dyDescent="0.2">
      <c r="A5496" s="102">
        <v>7865</v>
      </c>
      <c r="B5496">
        <v>2001</v>
      </c>
      <c r="C5496" t="s">
        <v>2783</v>
      </c>
      <c r="D5496" t="s">
        <v>2955</v>
      </c>
      <c r="E5496">
        <v>1684</v>
      </c>
      <c r="F5496">
        <v>1706</v>
      </c>
      <c r="G5496">
        <v>600</v>
      </c>
      <c r="H5496" t="s">
        <v>2927</v>
      </c>
      <c r="I5496">
        <v>7327</v>
      </c>
      <c r="J5496" t="s">
        <v>3249</v>
      </c>
      <c r="K5496" t="s">
        <v>2990</v>
      </c>
      <c r="L5496">
        <v>2822</v>
      </c>
      <c r="M5496">
        <v>2725</v>
      </c>
      <c r="N5496">
        <v>400</v>
      </c>
      <c r="O5496" t="s">
        <v>2930</v>
      </c>
      <c r="P5496">
        <v>0.53663994078007604</v>
      </c>
      <c r="Q5496">
        <v>0.81120481640398601</v>
      </c>
      <c r="R5496">
        <v>0.88012350332844602</v>
      </c>
      <c r="S5496">
        <v>0.39182708291379997</v>
      </c>
      <c r="T5496">
        <v>1.42995485403911</v>
      </c>
      <c r="U5496">
        <v>1.42995485403911</v>
      </c>
      <c r="V5496">
        <v>0.36537959309197698</v>
      </c>
      <c r="W5496">
        <v>5.72</v>
      </c>
      <c r="X5496">
        <v>6.09</v>
      </c>
      <c r="Y5496">
        <v>1982</v>
      </c>
      <c r="Z5496">
        <v>396</v>
      </c>
      <c r="AA5496">
        <v>-0.06</v>
      </c>
      <c r="AB5496">
        <v>5</v>
      </c>
      <c r="AC5496">
        <v>3</v>
      </c>
      <c r="AD5496">
        <v>2</v>
      </c>
      <c r="AE5496">
        <v>60</v>
      </c>
      <c r="AF5496">
        <v>16</v>
      </c>
      <c r="AG5496">
        <v>1</v>
      </c>
      <c r="AH5496">
        <v>1</v>
      </c>
      <c r="AI5496">
        <v>3</v>
      </c>
    </row>
    <row r="5497" spans="1:35" x14ac:dyDescent="0.2">
      <c r="A5497" s="102">
        <v>6079</v>
      </c>
      <c r="B5497">
        <v>4739</v>
      </c>
      <c r="C5497" t="s">
        <v>2987</v>
      </c>
      <c r="D5497" t="s">
        <v>2929</v>
      </c>
      <c r="E5497">
        <v>3330</v>
      </c>
      <c r="F5497">
        <v>3345</v>
      </c>
      <c r="G5497">
        <v>300</v>
      </c>
      <c r="H5497" t="s">
        <v>2927</v>
      </c>
      <c r="I5497">
        <v>9684</v>
      </c>
      <c r="J5497" t="s">
        <v>3179</v>
      </c>
      <c r="K5497" t="s">
        <v>2929</v>
      </c>
      <c r="L5497">
        <v>5260</v>
      </c>
      <c r="M5497">
        <v>5160</v>
      </c>
      <c r="N5497">
        <v>200</v>
      </c>
      <c r="O5497" t="s">
        <v>2930</v>
      </c>
      <c r="P5497">
        <v>0.47238692421672202</v>
      </c>
      <c r="Q5497">
        <v>0.83484257633042103</v>
      </c>
      <c r="R5497">
        <v>0.274477599403812</v>
      </c>
      <c r="S5497">
        <v>2.3199465830849399E-2</v>
      </c>
      <c r="T5497">
        <v>3.0961372528712099</v>
      </c>
      <c r="U5497">
        <v>3.0961372528712099</v>
      </c>
      <c r="V5497">
        <v>2.8109051048395002</v>
      </c>
      <c r="W5497">
        <v>11.29</v>
      </c>
      <c r="X5497">
        <v>2.76</v>
      </c>
      <c r="Y5497">
        <v>1855</v>
      </c>
      <c r="Z5497">
        <v>84</v>
      </c>
      <c r="AA5497">
        <v>0.21</v>
      </c>
      <c r="AB5497">
        <v>22</v>
      </c>
      <c r="AC5497">
        <v>11</v>
      </c>
      <c r="AD5497">
        <v>11</v>
      </c>
      <c r="AE5497">
        <v>50</v>
      </c>
      <c r="AF5497">
        <v>12</v>
      </c>
      <c r="AG5497">
        <v>6</v>
      </c>
      <c r="AH5497">
        <v>8</v>
      </c>
      <c r="AI5497">
        <v>8</v>
      </c>
    </row>
    <row r="5498" spans="1:35" x14ac:dyDescent="0.2">
      <c r="A5498" s="102">
        <v>2584</v>
      </c>
      <c r="B5498">
        <v>6098</v>
      </c>
      <c r="C5498" t="s">
        <v>240</v>
      </c>
      <c r="D5498" t="s">
        <v>2942</v>
      </c>
      <c r="E5498">
        <v>4570</v>
      </c>
      <c r="F5498">
        <v>4520</v>
      </c>
      <c r="G5498">
        <v>200</v>
      </c>
      <c r="H5498" t="s">
        <v>2927</v>
      </c>
      <c r="I5498">
        <v>8036</v>
      </c>
      <c r="J5498" t="s">
        <v>2941</v>
      </c>
      <c r="K5498" t="s">
        <v>2934</v>
      </c>
      <c r="L5498">
        <v>8010</v>
      </c>
      <c r="M5498">
        <v>8020</v>
      </c>
      <c r="N5498">
        <v>100</v>
      </c>
      <c r="O5498" t="s">
        <v>2930</v>
      </c>
      <c r="P5498">
        <v>0.88513375522525395</v>
      </c>
      <c r="Q5498">
        <v>0.88648778582511301</v>
      </c>
      <c r="R5498">
        <v>0.108715486164112</v>
      </c>
      <c r="S5498">
        <v>0.22897726120542999</v>
      </c>
      <c r="T5498">
        <v>1.1103803876874501</v>
      </c>
      <c r="U5498">
        <v>1.1103803876874501</v>
      </c>
      <c r="V5498">
        <v>1.57150192050288</v>
      </c>
      <c r="W5498">
        <v>3.02</v>
      </c>
      <c r="X5498">
        <v>12.72</v>
      </c>
      <c r="Y5498">
        <v>1842</v>
      </c>
      <c r="Z5498">
        <v>154</v>
      </c>
      <c r="AA5498">
        <v>-0.06</v>
      </c>
      <c r="AB5498">
        <v>12</v>
      </c>
      <c r="AC5498">
        <v>6</v>
      </c>
      <c r="AD5498">
        <v>6</v>
      </c>
      <c r="AE5498">
        <v>50</v>
      </c>
      <c r="AF5498">
        <v>10</v>
      </c>
      <c r="AG5498">
        <v>5</v>
      </c>
      <c r="AH5498">
        <v>5</v>
      </c>
      <c r="AI5498">
        <v>2</v>
      </c>
    </row>
    <row r="5499" spans="1:35" x14ac:dyDescent="0.2">
      <c r="A5499" s="102">
        <v>7852</v>
      </c>
      <c r="B5499">
        <v>7272</v>
      </c>
      <c r="C5499" t="s">
        <v>3202</v>
      </c>
      <c r="D5499" t="s">
        <v>2945</v>
      </c>
      <c r="E5499">
        <v>2115</v>
      </c>
      <c r="F5499">
        <v>2104</v>
      </c>
      <c r="G5499">
        <v>500</v>
      </c>
      <c r="H5499" t="s">
        <v>2930</v>
      </c>
      <c r="I5499">
        <v>9076</v>
      </c>
      <c r="J5499" t="s">
        <v>1116</v>
      </c>
      <c r="K5499" t="s">
        <v>3099</v>
      </c>
      <c r="L5499">
        <v>1487</v>
      </c>
      <c r="M5499">
        <v>1474</v>
      </c>
      <c r="N5499">
        <v>700</v>
      </c>
      <c r="O5499" t="s">
        <v>2927</v>
      </c>
      <c r="P5499">
        <v>0.77446437128798495</v>
      </c>
      <c r="Q5499">
        <v>0.81138237169332195</v>
      </c>
      <c r="R5499">
        <v>5.2990879386918897E-2</v>
      </c>
      <c r="S5499">
        <v>9.2893598692710702E-2</v>
      </c>
      <c r="T5499">
        <v>-1.87453287057665</v>
      </c>
      <c r="U5499">
        <v>1.87453287057665</v>
      </c>
      <c r="V5499">
        <v>1.70778025445804</v>
      </c>
      <c r="W5499">
        <v>-5.36</v>
      </c>
      <c r="X5499">
        <v>1.92</v>
      </c>
      <c r="Y5499">
        <v>1718</v>
      </c>
      <c r="Z5499">
        <v>101</v>
      </c>
      <c r="AA5499">
        <v>0.04</v>
      </c>
      <c r="AB5499">
        <v>17</v>
      </c>
      <c r="AC5499">
        <v>9</v>
      </c>
      <c r="AD5499">
        <v>8</v>
      </c>
      <c r="AE5499">
        <v>52.94</v>
      </c>
      <c r="AF5499">
        <v>14</v>
      </c>
      <c r="AG5499">
        <v>5</v>
      </c>
      <c r="AH5499">
        <v>5</v>
      </c>
      <c r="AI5499">
        <v>7</v>
      </c>
    </row>
    <row r="5500" spans="1:35" x14ac:dyDescent="0.2">
      <c r="A5500" s="102">
        <v>4165</v>
      </c>
      <c r="B5500">
        <v>6951</v>
      </c>
      <c r="C5500" t="s">
        <v>229</v>
      </c>
      <c r="D5500" t="s">
        <v>2932</v>
      </c>
      <c r="E5500">
        <v>3685</v>
      </c>
      <c r="F5500">
        <v>3665</v>
      </c>
      <c r="G5500">
        <v>200</v>
      </c>
      <c r="H5500" t="s">
        <v>2927</v>
      </c>
      <c r="I5500">
        <v>6971</v>
      </c>
      <c r="J5500" t="s">
        <v>951</v>
      </c>
      <c r="K5500" t="s">
        <v>2932</v>
      </c>
      <c r="L5500">
        <v>7344</v>
      </c>
      <c r="M5500">
        <v>7328</v>
      </c>
      <c r="N5500">
        <v>100</v>
      </c>
      <c r="O5500" t="s">
        <v>2930</v>
      </c>
      <c r="P5500">
        <v>0.59520691104722301</v>
      </c>
      <c r="Q5500">
        <v>0.861115568396708</v>
      </c>
      <c r="R5500">
        <v>0.44872027624230398</v>
      </c>
      <c r="S5500">
        <v>0.122059104361851</v>
      </c>
      <c r="T5500">
        <v>2.0971667923012798</v>
      </c>
      <c r="U5500">
        <v>2.0971667923012798</v>
      </c>
      <c r="V5500">
        <v>2.3812297688636899</v>
      </c>
      <c r="W5500">
        <v>12.63</v>
      </c>
      <c r="X5500">
        <v>0.03</v>
      </c>
      <c r="Y5500">
        <v>1660</v>
      </c>
      <c r="Z5500">
        <v>79</v>
      </c>
      <c r="AA5500">
        <v>-0.13</v>
      </c>
      <c r="AB5500">
        <v>21</v>
      </c>
      <c r="AC5500">
        <v>12</v>
      </c>
      <c r="AD5500">
        <v>9</v>
      </c>
      <c r="AE5500">
        <v>57.14</v>
      </c>
      <c r="AF5500">
        <v>8</v>
      </c>
      <c r="AG5500">
        <v>9</v>
      </c>
      <c r="AH5500">
        <v>8</v>
      </c>
      <c r="AI5500">
        <v>4</v>
      </c>
    </row>
    <row r="5501" spans="1:35" x14ac:dyDescent="0.2">
      <c r="A5501" s="102">
        <v>6233</v>
      </c>
      <c r="B5501">
        <v>1833</v>
      </c>
      <c r="C5501" t="s">
        <v>3701</v>
      </c>
      <c r="D5501" t="s">
        <v>2937</v>
      </c>
      <c r="E5501">
        <v>2880</v>
      </c>
      <c r="F5501">
        <v>2904</v>
      </c>
      <c r="G5501">
        <v>300</v>
      </c>
      <c r="H5501" t="s">
        <v>2930</v>
      </c>
      <c r="I5501">
        <v>9064</v>
      </c>
      <c r="J5501" t="s">
        <v>3716</v>
      </c>
      <c r="K5501" t="s">
        <v>3099</v>
      </c>
      <c r="L5501">
        <v>1978</v>
      </c>
      <c r="M5501">
        <v>1970</v>
      </c>
      <c r="N5501">
        <v>400</v>
      </c>
      <c r="O5501" t="s">
        <v>2927</v>
      </c>
      <c r="P5501">
        <v>1.7922623775415002E-2</v>
      </c>
      <c r="Q5501">
        <v>0.83287628282836901</v>
      </c>
      <c r="R5501">
        <v>0.41831992798581702</v>
      </c>
      <c r="S5501">
        <v>0.43976506018703498</v>
      </c>
      <c r="T5501">
        <v>-2.68238907237654</v>
      </c>
      <c r="U5501">
        <v>2.68238907237654</v>
      </c>
      <c r="V5501">
        <v>2.3648936917011798</v>
      </c>
      <c r="W5501">
        <v>-11.33</v>
      </c>
      <c r="X5501">
        <v>9.5500000000000007</v>
      </c>
      <c r="Y5501">
        <v>1538</v>
      </c>
      <c r="Z5501">
        <v>103</v>
      </c>
      <c r="AA5501">
        <v>-0.01</v>
      </c>
      <c r="AB5501">
        <v>15</v>
      </c>
      <c r="AC5501">
        <v>9</v>
      </c>
      <c r="AD5501">
        <v>6</v>
      </c>
      <c r="AE5501">
        <v>60</v>
      </c>
      <c r="AF5501">
        <v>11</v>
      </c>
      <c r="AG5501">
        <v>6</v>
      </c>
      <c r="AH5501">
        <v>4</v>
      </c>
      <c r="AI5501">
        <v>5</v>
      </c>
    </row>
    <row r="5502" spans="1:35" x14ac:dyDescent="0.2">
      <c r="A5502" s="102">
        <v>5333</v>
      </c>
      <c r="B5502">
        <v>6753</v>
      </c>
      <c r="C5502" t="s">
        <v>3650</v>
      </c>
      <c r="D5502" t="s">
        <v>2932</v>
      </c>
      <c r="E5502">
        <v>1533</v>
      </c>
      <c r="F5502">
        <v>1547</v>
      </c>
      <c r="G5502">
        <v>700</v>
      </c>
      <c r="H5502" t="s">
        <v>2930</v>
      </c>
      <c r="I5502">
        <v>8593</v>
      </c>
      <c r="J5502" t="s">
        <v>224</v>
      </c>
      <c r="K5502" t="s">
        <v>2933</v>
      </c>
      <c r="L5502">
        <v>719</v>
      </c>
      <c r="M5502">
        <v>717</v>
      </c>
      <c r="N5502">
        <v>1500</v>
      </c>
      <c r="O5502" t="s">
        <v>2927</v>
      </c>
      <c r="P5502">
        <v>0.20443521587406699</v>
      </c>
      <c r="Q5502">
        <v>0.84467933584274701</v>
      </c>
      <c r="R5502">
        <v>0.15485549587617101</v>
      </c>
      <c r="S5502">
        <v>0.27621302925277802</v>
      </c>
      <c r="T5502">
        <v>-0.72694540942850705</v>
      </c>
      <c r="U5502">
        <v>0.72694540942850705</v>
      </c>
      <c r="V5502">
        <v>0.73191455484798995</v>
      </c>
      <c r="W5502">
        <v>-6.42</v>
      </c>
      <c r="X5502">
        <v>0.68</v>
      </c>
      <c r="Y5502">
        <v>1481</v>
      </c>
      <c r="Z5502">
        <v>106</v>
      </c>
      <c r="AA5502">
        <v>-0.06</v>
      </c>
      <c r="AB5502">
        <v>14</v>
      </c>
      <c r="AC5502">
        <v>7</v>
      </c>
      <c r="AD5502">
        <v>7</v>
      </c>
      <c r="AE5502">
        <v>50</v>
      </c>
      <c r="AF5502">
        <v>8</v>
      </c>
      <c r="AG5502">
        <v>7</v>
      </c>
      <c r="AH5502">
        <v>7</v>
      </c>
      <c r="AI5502">
        <v>0</v>
      </c>
    </row>
    <row r="5503" spans="1:35" x14ac:dyDescent="0.2">
      <c r="A5503" s="102">
        <v>4288</v>
      </c>
      <c r="B5503">
        <v>2229</v>
      </c>
      <c r="C5503" t="s">
        <v>731</v>
      </c>
      <c r="D5503" t="s">
        <v>2955</v>
      </c>
      <c r="E5503">
        <v>3340</v>
      </c>
      <c r="F5503">
        <v>3255</v>
      </c>
      <c r="G5503">
        <v>200</v>
      </c>
      <c r="H5503" t="s">
        <v>2927</v>
      </c>
      <c r="I5503">
        <v>7735</v>
      </c>
      <c r="J5503" t="s">
        <v>3677</v>
      </c>
      <c r="K5503" t="s">
        <v>2932</v>
      </c>
      <c r="L5503">
        <v>6580</v>
      </c>
      <c r="M5503">
        <v>6560</v>
      </c>
      <c r="N5503">
        <v>100</v>
      </c>
      <c r="O5503" t="s">
        <v>2930</v>
      </c>
      <c r="P5503">
        <v>0.39597983653192598</v>
      </c>
      <c r="Q5503">
        <v>0.85915288603118001</v>
      </c>
      <c r="R5503" s="15">
        <v>3.3612086935147902E-7</v>
      </c>
      <c r="S5503">
        <v>6.2012332809545302E-2</v>
      </c>
      <c r="T5503">
        <v>0.48411379660007398</v>
      </c>
      <c r="U5503">
        <v>0.48411379660007398</v>
      </c>
      <c r="V5503">
        <v>0.96529741744884601</v>
      </c>
      <c r="W5503">
        <v>3.33</v>
      </c>
      <c r="X5503">
        <v>0.76</v>
      </c>
      <c r="Y5503">
        <v>1414</v>
      </c>
      <c r="Z5503">
        <v>236</v>
      </c>
      <c r="AA5503">
        <v>-0.35</v>
      </c>
      <c r="AB5503">
        <v>6</v>
      </c>
      <c r="AC5503">
        <v>2</v>
      </c>
      <c r="AD5503">
        <v>4</v>
      </c>
      <c r="AE5503">
        <v>33.33</v>
      </c>
      <c r="AF5503">
        <v>10</v>
      </c>
      <c r="AG5503">
        <v>2</v>
      </c>
      <c r="AH5503">
        <v>2</v>
      </c>
      <c r="AI5503">
        <v>2</v>
      </c>
    </row>
    <row r="5504" spans="1:35" x14ac:dyDescent="0.2">
      <c r="A5504" s="102">
        <v>1766</v>
      </c>
      <c r="B5504">
        <v>6501</v>
      </c>
      <c r="C5504" t="s">
        <v>3183</v>
      </c>
      <c r="D5504" t="s">
        <v>2932</v>
      </c>
      <c r="E5504">
        <v>4291</v>
      </c>
      <c r="F5504">
        <v>4269</v>
      </c>
      <c r="G5504">
        <v>200</v>
      </c>
      <c r="H5504" t="s">
        <v>2930</v>
      </c>
      <c r="I5504">
        <v>6971</v>
      </c>
      <c r="J5504" t="s">
        <v>951</v>
      </c>
      <c r="K5504" t="s">
        <v>2932</v>
      </c>
      <c r="L5504">
        <v>7344</v>
      </c>
      <c r="M5504">
        <v>7328</v>
      </c>
      <c r="N5504">
        <v>100</v>
      </c>
      <c r="O5504" t="s">
        <v>2927</v>
      </c>
      <c r="P5504">
        <v>0.79246298336310295</v>
      </c>
      <c r="Q5504">
        <v>0.90017695764713601</v>
      </c>
      <c r="R5504">
        <v>0.352050915969086</v>
      </c>
      <c r="S5504">
        <v>0.184435708266731</v>
      </c>
      <c r="T5504">
        <v>-0.38400212392647098</v>
      </c>
      <c r="U5504">
        <v>0.38400212392647098</v>
      </c>
      <c r="V5504">
        <v>0.73979358008479501</v>
      </c>
      <c r="W5504">
        <v>-1.05</v>
      </c>
      <c r="X5504">
        <v>16.510000000000002</v>
      </c>
      <c r="Y5504">
        <v>1349</v>
      </c>
      <c r="Z5504">
        <v>193</v>
      </c>
      <c r="AA5504">
        <v>0.21</v>
      </c>
      <c r="AB5504">
        <v>7</v>
      </c>
      <c r="AC5504">
        <v>2</v>
      </c>
      <c r="AD5504">
        <v>5</v>
      </c>
      <c r="AE5504">
        <v>28.57</v>
      </c>
      <c r="AF5504">
        <v>13</v>
      </c>
      <c r="AG5504">
        <v>2</v>
      </c>
      <c r="AH5504">
        <v>1</v>
      </c>
      <c r="AI5504">
        <v>4</v>
      </c>
    </row>
    <row r="5505" spans="1:35" x14ac:dyDescent="0.2">
      <c r="A5505" s="102">
        <v>8474</v>
      </c>
      <c r="B5505">
        <v>5233</v>
      </c>
      <c r="C5505" t="s">
        <v>3195</v>
      </c>
      <c r="D5505" t="s">
        <v>2926</v>
      </c>
      <c r="E5505">
        <v>3035</v>
      </c>
      <c r="F5505">
        <v>3040</v>
      </c>
      <c r="G5505">
        <v>300</v>
      </c>
      <c r="H5505" t="s">
        <v>2927</v>
      </c>
      <c r="I5505">
        <v>6269</v>
      </c>
      <c r="J5505" t="s">
        <v>3658</v>
      </c>
      <c r="K5505" t="s">
        <v>2940</v>
      </c>
      <c r="L5505">
        <v>2001</v>
      </c>
      <c r="M5505">
        <v>2085</v>
      </c>
      <c r="N5505">
        <v>400</v>
      </c>
      <c r="O5505" t="s">
        <v>2930</v>
      </c>
      <c r="P5505">
        <v>0.35531989374731499</v>
      </c>
      <c r="Q5505">
        <v>0.80355400364568497</v>
      </c>
      <c r="R5505">
        <v>0.63631319324481095</v>
      </c>
      <c r="S5505">
        <v>0.19023941395078001</v>
      </c>
      <c r="T5505">
        <v>2.9337715758212601</v>
      </c>
      <c r="U5505">
        <v>2.9337715758212601</v>
      </c>
      <c r="V5505">
        <v>1.43721303933772</v>
      </c>
      <c r="W5505">
        <v>16.48</v>
      </c>
      <c r="X5505">
        <v>8.5500000000000007</v>
      </c>
      <c r="Y5505">
        <v>1326</v>
      </c>
      <c r="Z5505">
        <v>110</v>
      </c>
      <c r="AA5505">
        <v>0.09</v>
      </c>
      <c r="AB5505">
        <v>12</v>
      </c>
      <c r="AC5505">
        <v>4</v>
      </c>
      <c r="AD5505">
        <v>8</v>
      </c>
      <c r="AE5505">
        <v>33.33</v>
      </c>
      <c r="AF5505">
        <v>12</v>
      </c>
      <c r="AG5505">
        <v>2</v>
      </c>
      <c r="AH5505">
        <v>5</v>
      </c>
      <c r="AI5505">
        <v>5</v>
      </c>
    </row>
    <row r="5506" spans="1:35" x14ac:dyDescent="0.2">
      <c r="A5506" s="102">
        <v>5530</v>
      </c>
      <c r="B5506">
        <v>3765</v>
      </c>
      <c r="C5506" t="s">
        <v>3292</v>
      </c>
      <c r="D5506" t="s">
        <v>2929</v>
      </c>
      <c r="E5506">
        <v>2133</v>
      </c>
      <c r="F5506">
        <v>2103</v>
      </c>
      <c r="G5506">
        <v>400</v>
      </c>
      <c r="H5506" t="s">
        <v>2930</v>
      </c>
      <c r="I5506">
        <v>8136</v>
      </c>
      <c r="J5506" t="s">
        <v>3086</v>
      </c>
      <c r="K5506" t="s">
        <v>2934</v>
      </c>
      <c r="L5506">
        <v>2217</v>
      </c>
      <c r="M5506">
        <v>2219</v>
      </c>
      <c r="N5506">
        <v>400</v>
      </c>
      <c r="O5506" t="s">
        <v>2927</v>
      </c>
      <c r="P5506">
        <v>0.39436923633754201</v>
      </c>
      <c r="Q5506">
        <v>0.84215647494640899</v>
      </c>
      <c r="R5506">
        <v>0.29915482195118398</v>
      </c>
      <c r="S5506">
        <v>0.32907434324519103</v>
      </c>
      <c r="T5506">
        <v>-2.1850132096819999</v>
      </c>
      <c r="U5506">
        <v>2.1850132096819999</v>
      </c>
      <c r="V5506">
        <v>2.07839963584704</v>
      </c>
      <c r="W5506">
        <v>-11.53</v>
      </c>
      <c r="X5506">
        <v>5.23</v>
      </c>
      <c r="Y5506">
        <v>1261</v>
      </c>
      <c r="Z5506">
        <v>70</v>
      </c>
      <c r="AA5506">
        <v>0.1</v>
      </c>
      <c r="AB5506">
        <v>18</v>
      </c>
      <c r="AC5506">
        <v>10</v>
      </c>
      <c r="AD5506">
        <v>8</v>
      </c>
      <c r="AE5506">
        <v>55.56</v>
      </c>
      <c r="AF5506">
        <v>10</v>
      </c>
      <c r="AG5506">
        <v>9</v>
      </c>
      <c r="AH5506">
        <v>6</v>
      </c>
      <c r="AI5506">
        <v>3</v>
      </c>
    </row>
    <row r="5507" spans="1:35" x14ac:dyDescent="0.2">
      <c r="A5507" s="102">
        <v>4186</v>
      </c>
      <c r="B5507">
        <v>5301</v>
      </c>
      <c r="C5507" t="s">
        <v>862</v>
      </c>
      <c r="D5507" t="s">
        <v>2926</v>
      </c>
      <c r="E5507">
        <v>1029</v>
      </c>
      <c r="F5507">
        <v>1027</v>
      </c>
      <c r="G5507">
        <v>800</v>
      </c>
      <c r="H5507" t="s">
        <v>2930</v>
      </c>
      <c r="I5507">
        <v>9003</v>
      </c>
      <c r="J5507" t="s">
        <v>3230</v>
      </c>
      <c r="K5507" t="s">
        <v>3099</v>
      </c>
      <c r="L5507">
        <v>2960</v>
      </c>
      <c r="M5507">
        <v>2903</v>
      </c>
      <c r="N5507">
        <v>300</v>
      </c>
      <c r="O5507" t="s">
        <v>2927</v>
      </c>
      <c r="P5507">
        <v>0.53855072476564103</v>
      </c>
      <c r="Q5507">
        <v>0.86074144442091804</v>
      </c>
      <c r="R5507">
        <v>0.74208319554024504</v>
      </c>
      <c r="S5507">
        <v>5.0868675228189802E-2</v>
      </c>
      <c r="T5507">
        <v>-0.52845335770457602</v>
      </c>
      <c r="U5507">
        <v>0.52845335770457602</v>
      </c>
      <c r="V5507">
        <v>0.72684398498569402</v>
      </c>
      <c r="W5507">
        <v>-2.3199999999999998</v>
      </c>
      <c r="X5507">
        <v>5.66</v>
      </c>
      <c r="Y5507">
        <v>1199</v>
      </c>
      <c r="Z5507">
        <v>52</v>
      </c>
      <c r="AA5507">
        <v>0.03</v>
      </c>
      <c r="AB5507">
        <v>23</v>
      </c>
      <c r="AC5507">
        <v>13</v>
      </c>
      <c r="AD5507">
        <v>10</v>
      </c>
      <c r="AE5507">
        <v>56.52</v>
      </c>
      <c r="AF5507">
        <v>10</v>
      </c>
      <c r="AG5507">
        <v>12</v>
      </c>
      <c r="AH5507">
        <v>10</v>
      </c>
      <c r="AI5507">
        <v>1</v>
      </c>
    </row>
    <row r="5508" spans="1:35" x14ac:dyDescent="0.2">
      <c r="A5508" s="102">
        <v>1074</v>
      </c>
      <c r="B5508">
        <v>3038</v>
      </c>
      <c r="C5508" t="s">
        <v>1328</v>
      </c>
      <c r="D5508" t="s">
        <v>2934</v>
      </c>
      <c r="E5508">
        <v>4340</v>
      </c>
      <c r="F5508">
        <v>4370</v>
      </c>
      <c r="G5508">
        <v>200</v>
      </c>
      <c r="H5508" t="s">
        <v>2927</v>
      </c>
      <c r="I5508">
        <v>3387</v>
      </c>
      <c r="J5508" t="s">
        <v>785</v>
      </c>
      <c r="K5508" t="s">
        <v>2953</v>
      </c>
      <c r="L5508">
        <v>2387</v>
      </c>
      <c r="M5508">
        <v>2359</v>
      </c>
      <c r="N5508">
        <v>400</v>
      </c>
      <c r="O5508" t="s">
        <v>2930</v>
      </c>
      <c r="P5508">
        <v>0.88048999033367503</v>
      </c>
      <c r="Q5508">
        <v>0.91434303648813997</v>
      </c>
      <c r="R5508">
        <v>0.84308800898481495</v>
      </c>
      <c r="S5508">
        <v>0.469392216754006</v>
      </c>
      <c r="T5508">
        <v>0.18080986354754999</v>
      </c>
      <c r="U5508">
        <v>0.18080986354754999</v>
      </c>
      <c r="V5508">
        <v>6.7932177787158002E-2</v>
      </c>
      <c r="W5508">
        <v>1.31</v>
      </c>
      <c r="X5508">
        <v>7.96</v>
      </c>
      <c r="Y5508">
        <v>1183</v>
      </c>
      <c r="Z5508">
        <v>46</v>
      </c>
      <c r="AA5508">
        <v>0.01</v>
      </c>
      <c r="AB5508">
        <v>26</v>
      </c>
      <c r="AC5508">
        <v>15</v>
      </c>
      <c r="AD5508">
        <v>11</v>
      </c>
      <c r="AE5508">
        <v>57.69</v>
      </c>
      <c r="AF5508">
        <v>10</v>
      </c>
      <c r="AG5508">
        <v>11</v>
      </c>
      <c r="AH5508">
        <v>10</v>
      </c>
      <c r="AI5508">
        <v>5</v>
      </c>
    </row>
    <row r="5509" spans="1:35" x14ac:dyDescent="0.2">
      <c r="A5509" s="102">
        <v>4070</v>
      </c>
      <c r="B5509">
        <v>3865</v>
      </c>
      <c r="C5509" t="s">
        <v>2869</v>
      </c>
      <c r="D5509" t="s">
        <v>3213</v>
      </c>
      <c r="E5509">
        <v>526</v>
      </c>
      <c r="F5509">
        <v>527</v>
      </c>
      <c r="G5509">
        <v>2000</v>
      </c>
      <c r="H5509" t="s">
        <v>2927</v>
      </c>
      <c r="I5509">
        <v>7201</v>
      </c>
      <c r="J5509" t="s">
        <v>2972</v>
      </c>
      <c r="K5509" t="s">
        <v>2945</v>
      </c>
      <c r="L5509">
        <v>604</v>
      </c>
      <c r="M5509">
        <v>596.1</v>
      </c>
      <c r="N5509">
        <v>1800</v>
      </c>
      <c r="O5509" t="s">
        <v>2930</v>
      </c>
      <c r="P5509">
        <v>0.87871814006220295</v>
      </c>
      <c r="Q5509">
        <v>0.86257496274239598</v>
      </c>
      <c r="R5509">
        <v>0.69268233382025501</v>
      </c>
      <c r="S5509">
        <v>2.1017140440305102E-2</v>
      </c>
      <c r="T5509">
        <v>1.3465501097460699</v>
      </c>
      <c r="U5509">
        <v>1.3465501097460699</v>
      </c>
      <c r="V5509">
        <v>1.38388646067202</v>
      </c>
      <c r="W5509">
        <v>4.29</v>
      </c>
      <c r="X5509">
        <v>1.77</v>
      </c>
      <c r="Y5509">
        <v>1097</v>
      </c>
      <c r="Z5509">
        <v>58</v>
      </c>
      <c r="AA5509">
        <v>0.02</v>
      </c>
      <c r="AB5509">
        <v>19</v>
      </c>
      <c r="AC5509">
        <v>10</v>
      </c>
      <c r="AD5509">
        <v>9</v>
      </c>
      <c r="AE5509">
        <v>52.63</v>
      </c>
      <c r="AF5509">
        <v>15</v>
      </c>
      <c r="AG5509">
        <v>7</v>
      </c>
      <c r="AH5509">
        <v>3</v>
      </c>
      <c r="AI5509">
        <v>9</v>
      </c>
    </row>
    <row r="5510" spans="1:35" x14ac:dyDescent="0.2">
      <c r="A5510" s="102">
        <v>782</v>
      </c>
      <c r="B5510">
        <v>4217</v>
      </c>
      <c r="C5510" t="s">
        <v>1372</v>
      </c>
      <c r="D5510" t="s">
        <v>2952</v>
      </c>
      <c r="E5510">
        <v>4600</v>
      </c>
      <c r="F5510">
        <v>4605</v>
      </c>
      <c r="G5510">
        <v>200</v>
      </c>
      <c r="H5510" t="s">
        <v>2927</v>
      </c>
      <c r="I5510">
        <v>4290</v>
      </c>
      <c r="J5510" t="s">
        <v>2989</v>
      </c>
      <c r="K5510" t="s">
        <v>2942</v>
      </c>
      <c r="L5510">
        <v>1041</v>
      </c>
      <c r="M5510">
        <v>1035</v>
      </c>
      <c r="N5510">
        <v>900</v>
      </c>
      <c r="O5510" t="s">
        <v>2930</v>
      </c>
      <c r="P5510">
        <v>0.85481944854602698</v>
      </c>
      <c r="Q5510">
        <v>0.92253388466587904</v>
      </c>
      <c r="R5510">
        <v>0.110722120976305</v>
      </c>
      <c r="S5510">
        <v>3.57778739333314E-2</v>
      </c>
      <c r="T5510">
        <v>0.47559107052533101</v>
      </c>
      <c r="U5510">
        <v>0.47559107052533101</v>
      </c>
      <c r="V5510">
        <v>0.48864037647647202</v>
      </c>
      <c r="W5510">
        <v>3.66</v>
      </c>
      <c r="X5510">
        <v>1.1399999999999999</v>
      </c>
      <c r="Y5510">
        <v>1095</v>
      </c>
      <c r="Z5510">
        <v>68</v>
      </c>
      <c r="AA5510">
        <v>0.01</v>
      </c>
      <c r="AB5510">
        <v>16</v>
      </c>
      <c r="AC5510">
        <v>9</v>
      </c>
      <c r="AD5510">
        <v>7</v>
      </c>
      <c r="AE5510">
        <v>56.25</v>
      </c>
      <c r="AF5510">
        <v>13</v>
      </c>
      <c r="AG5510">
        <v>5</v>
      </c>
      <c r="AH5510">
        <v>4</v>
      </c>
      <c r="AI5510">
        <v>7</v>
      </c>
    </row>
    <row r="5511" spans="1:35" x14ac:dyDescent="0.2">
      <c r="A5511" s="102">
        <v>4572</v>
      </c>
      <c r="B5511">
        <v>6724</v>
      </c>
      <c r="C5511" t="s">
        <v>933</v>
      </c>
      <c r="D5511" t="s">
        <v>2932</v>
      </c>
      <c r="E5511">
        <v>1742</v>
      </c>
      <c r="F5511">
        <v>1722</v>
      </c>
      <c r="G5511">
        <v>500</v>
      </c>
      <c r="H5511" t="s">
        <v>2927</v>
      </c>
      <c r="I5511">
        <v>7751</v>
      </c>
      <c r="J5511" t="s">
        <v>3688</v>
      </c>
      <c r="K5511" t="s">
        <v>2932</v>
      </c>
      <c r="L5511">
        <v>2963</v>
      </c>
      <c r="M5511">
        <v>2958</v>
      </c>
      <c r="N5511">
        <v>300</v>
      </c>
      <c r="O5511" t="s">
        <v>2930</v>
      </c>
      <c r="P5511">
        <v>0.274095965417332</v>
      </c>
      <c r="Q5511">
        <v>0.85528159215746902</v>
      </c>
      <c r="R5511">
        <v>0.66201670389990397</v>
      </c>
      <c r="S5511">
        <v>5.2890939176730697E-2</v>
      </c>
      <c r="T5511">
        <v>2.2610973786747599</v>
      </c>
      <c r="U5511">
        <v>2.2610973786747599</v>
      </c>
      <c r="V5511">
        <v>2.7877464314015801</v>
      </c>
      <c r="W5511">
        <v>7.25</v>
      </c>
      <c r="X5511">
        <v>2.97</v>
      </c>
      <c r="Y5511">
        <v>914</v>
      </c>
      <c r="Z5511">
        <v>65</v>
      </c>
      <c r="AA5511">
        <v>-0.03</v>
      </c>
      <c r="AB5511">
        <v>14</v>
      </c>
      <c r="AC5511">
        <v>8</v>
      </c>
      <c r="AD5511">
        <v>6</v>
      </c>
      <c r="AE5511">
        <v>57.14</v>
      </c>
      <c r="AF5511">
        <v>16</v>
      </c>
      <c r="AG5511">
        <v>1</v>
      </c>
      <c r="AH5511">
        <v>3</v>
      </c>
      <c r="AI5511">
        <v>10</v>
      </c>
    </row>
    <row r="5512" spans="1:35" x14ac:dyDescent="0.2">
      <c r="A5512" s="102">
        <v>4696</v>
      </c>
      <c r="B5512">
        <v>5411</v>
      </c>
      <c r="C5512" t="s">
        <v>3666</v>
      </c>
      <c r="D5512" t="s">
        <v>2988</v>
      </c>
      <c r="E5512">
        <v>1351</v>
      </c>
      <c r="F5512">
        <v>1348</v>
      </c>
      <c r="G5512">
        <v>800</v>
      </c>
      <c r="H5512" t="s">
        <v>2927</v>
      </c>
      <c r="I5512">
        <v>8273</v>
      </c>
      <c r="J5512" t="s">
        <v>3101</v>
      </c>
      <c r="K5512" t="s">
        <v>2953</v>
      </c>
      <c r="L5512">
        <v>3595</v>
      </c>
      <c r="M5512">
        <v>3570</v>
      </c>
      <c r="N5512">
        <v>300</v>
      </c>
      <c r="O5512" t="s">
        <v>2930</v>
      </c>
      <c r="P5512">
        <v>9.3264398926433095E-2</v>
      </c>
      <c r="Q5512">
        <v>0.85344423291912397</v>
      </c>
      <c r="R5512">
        <v>0.71398464774424497</v>
      </c>
      <c r="S5512">
        <v>0.37751454951104002</v>
      </c>
      <c r="T5512">
        <v>1.00690391376164</v>
      </c>
      <c r="U5512">
        <v>1.00690391376164</v>
      </c>
      <c r="V5512">
        <v>1.1026871192588199</v>
      </c>
      <c r="W5512">
        <v>7.64</v>
      </c>
      <c r="X5512">
        <v>0.69</v>
      </c>
      <c r="Y5512">
        <v>804</v>
      </c>
      <c r="Z5512">
        <v>67</v>
      </c>
      <c r="AA5512">
        <v>-0.03</v>
      </c>
      <c r="AB5512">
        <v>12</v>
      </c>
      <c r="AC5512">
        <v>5</v>
      </c>
      <c r="AD5512">
        <v>7</v>
      </c>
      <c r="AE5512">
        <v>41.67</v>
      </c>
      <c r="AF5512">
        <v>12</v>
      </c>
      <c r="AG5512">
        <v>3</v>
      </c>
      <c r="AH5512">
        <v>4</v>
      </c>
      <c r="AI5512">
        <v>5</v>
      </c>
    </row>
    <row r="5513" spans="1:35" x14ac:dyDescent="0.2">
      <c r="A5513" s="102">
        <v>1243</v>
      </c>
      <c r="B5513">
        <v>4183</v>
      </c>
      <c r="C5513" t="s">
        <v>3190</v>
      </c>
      <c r="D5513" t="s">
        <v>2952</v>
      </c>
      <c r="E5513">
        <v>2640</v>
      </c>
      <c r="F5513">
        <v>2634</v>
      </c>
      <c r="G5513">
        <v>400</v>
      </c>
      <c r="H5513" t="s">
        <v>2927</v>
      </c>
      <c r="I5513">
        <v>7762</v>
      </c>
      <c r="J5513" t="s">
        <v>3203</v>
      </c>
      <c r="K5513" t="s">
        <v>2936</v>
      </c>
      <c r="L5513">
        <v>543</v>
      </c>
      <c r="M5513">
        <v>539</v>
      </c>
      <c r="N5513">
        <v>2000</v>
      </c>
      <c r="O5513" t="s">
        <v>2930</v>
      </c>
      <c r="P5513">
        <v>0.83246091228327801</v>
      </c>
      <c r="Q5513">
        <v>0.91042610069413898</v>
      </c>
      <c r="R5513">
        <v>1.2530653539279801E-2</v>
      </c>
      <c r="S5513">
        <v>1.8213417721555999E-4</v>
      </c>
      <c r="T5513">
        <v>3.3964402707438599</v>
      </c>
      <c r="U5513">
        <v>3.3964402707438599</v>
      </c>
      <c r="V5513">
        <v>3.9361643177989798</v>
      </c>
      <c r="W5513">
        <v>7.95</v>
      </c>
      <c r="X5513">
        <v>2.3199999999999998</v>
      </c>
      <c r="Y5513">
        <v>760</v>
      </c>
      <c r="Z5513">
        <v>54</v>
      </c>
      <c r="AA5513">
        <v>-0.05</v>
      </c>
      <c r="AB5513">
        <v>14</v>
      </c>
      <c r="AC5513">
        <v>8</v>
      </c>
      <c r="AD5513">
        <v>6</v>
      </c>
      <c r="AE5513">
        <v>57.14</v>
      </c>
      <c r="AF5513">
        <v>15</v>
      </c>
      <c r="AG5513">
        <v>3</v>
      </c>
      <c r="AH5513">
        <v>4</v>
      </c>
      <c r="AI5513">
        <v>7</v>
      </c>
    </row>
    <row r="5514" spans="1:35" x14ac:dyDescent="0.2">
      <c r="A5514" s="102">
        <v>2149</v>
      </c>
      <c r="B5514">
        <v>2229</v>
      </c>
      <c r="C5514" t="s">
        <v>731</v>
      </c>
      <c r="D5514" t="s">
        <v>2955</v>
      </c>
      <c r="E5514">
        <v>3340</v>
      </c>
      <c r="F5514">
        <v>3255</v>
      </c>
      <c r="G5514">
        <v>300</v>
      </c>
      <c r="H5514" t="s">
        <v>2930</v>
      </c>
      <c r="I5514">
        <v>8604</v>
      </c>
      <c r="J5514" t="s">
        <v>541</v>
      </c>
      <c r="K5514" t="s">
        <v>3186</v>
      </c>
      <c r="L5514">
        <v>559</v>
      </c>
      <c r="M5514">
        <v>561.6</v>
      </c>
      <c r="N5514">
        <v>1700</v>
      </c>
      <c r="O5514" t="s">
        <v>2927</v>
      </c>
      <c r="P5514">
        <v>0.16992571471359</v>
      </c>
      <c r="Q5514">
        <v>0.89356156932395803</v>
      </c>
      <c r="R5514" s="15">
        <v>1.1593671414005201E-8</v>
      </c>
      <c r="S5514">
        <v>6.2064257688810897E-3</v>
      </c>
      <c r="T5514">
        <v>-2.9078419752505602</v>
      </c>
      <c r="U5514">
        <v>2.9078419752505602</v>
      </c>
      <c r="V5514">
        <v>2.39609479202801</v>
      </c>
      <c r="W5514">
        <v>-12.84</v>
      </c>
      <c r="X5514">
        <v>2.23</v>
      </c>
      <c r="Y5514">
        <v>731</v>
      </c>
      <c r="Z5514">
        <v>35</v>
      </c>
      <c r="AA5514">
        <v>-0.08</v>
      </c>
      <c r="AB5514">
        <v>21</v>
      </c>
      <c r="AC5514">
        <v>10</v>
      </c>
      <c r="AD5514">
        <v>11</v>
      </c>
      <c r="AE5514">
        <v>47.62</v>
      </c>
      <c r="AF5514">
        <v>10</v>
      </c>
      <c r="AG5514">
        <v>7</v>
      </c>
      <c r="AH5514">
        <v>7</v>
      </c>
      <c r="AI5514">
        <v>7</v>
      </c>
    </row>
    <row r="5515" spans="1:35" x14ac:dyDescent="0.2">
      <c r="A5515" s="102">
        <v>975</v>
      </c>
      <c r="B5515">
        <v>5333</v>
      </c>
      <c r="C5515" t="s">
        <v>238</v>
      </c>
      <c r="D5515" t="s">
        <v>2926</v>
      </c>
      <c r="E5515">
        <v>1900</v>
      </c>
      <c r="F5515">
        <v>1908</v>
      </c>
      <c r="G5515">
        <v>500</v>
      </c>
      <c r="H5515" t="s">
        <v>2930</v>
      </c>
      <c r="I5515">
        <v>6448</v>
      </c>
      <c r="J5515" t="s">
        <v>542</v>
      </c>
      <c r="K5515" t="s">
        <v>2932</v>
      </c>
      <c r="L5515">
        <v>2355</v>
      </c>
      <c r="M5515">
        <v>2320</v>
      </c>
      <c r="N5515">
        <v>400</v>
      </c>
      <c r="O5515" t="s">
        <v>2927</v>
      </c>
      <c r="P5515">
        <v>0.72812119414837595</v>
      </c>
      <c r="Q5515">
        <v>0.91680200801757905</v>
      </c>
      <c r="R5515">
        <v>0.229489710372692</v>
      </c>
      <c r="S5515">
        <v>7.2920174077195504E-3</v>
      </c>
      <c r="T5515">
        <v>-0.46260140843787201</v>
      </c>
      <c r="U5515">
        <v>0.46260140843787201</v>
      </c>
      <c r="V5515">
        <v>0.80548404166375198</v>
      </c>
      <c r="W5515">
        <v>-1.29</v>
      </c>
      <c r="X5515">
        <v>2.8</v>
      </c>
      <c r="Y5515">
        <v>689</v>
      </c>
      <c r="Z5515">
        <v>49</v>
      </c>
      <c r="AA5515">
        <v>0.01</v>
      </c>
      <c r="AB5515">
        <v>14</v>
      </c>
      <c r="AC5515">
        <v>7</v>
      </c>
      <c r="AD5515">
        <v>7</v>
      </c>
      <c r="AE5515">
        <v>50</v>
      </c>
      <c r="AF5515">
        <v>15</v>
      </c>
      <c r="AG5515">
        <v>4</v>
      </c>
      <c r="AH5515">
        <v>2</v>
      </c>
      <c r="AI5515">
        <v>8</v>
      </c>
    </row>
    <row r="5516" spans="1:35" x14ac:dyDescent="0.2">
      <c r="A5516" s="102">
        <v>3825</v>
      </c>
      <c r="B5516">
        <v>6988</v>
      </c>
      <c r="C5516" t="s">
        <v>65</v>
      </c>
      <c r="D5516" t="s">
        <v>2952</v>
      </c>
      <c r="E5516">
        <v>6340</v>
      </c>
      <c r="F5516">
        <v>6310</v>
      </c>
      <c r="G5516">
        <v>100</v>
      </c>
      <c r="H5516" t="s">
        <v>2927</v>
      </c>
      <c r="I5516">
        <v>9062</v>
      </c>
      <c r="J5516" t="s">
        <v>2891</v>
      </c>
      <c r="K5516" t="s">
        <v>3099</v>
      </c>
      <c r="L5516">
        <v>6140</v>
      </c>
      <c r="M5516">
        <v>6140</v>
      </c>
      <c r="N5516">
        <v>100</v>
      </c>
      <c r="O5516" t="s">
        <v>2930</v>
      </c>
      <c r="P5516">
        <v>0.138970319737998</v>
      </c>
      <c r="Q5516">
        <v>0.86615649794455396</v>
      </c>
      <c r="R5516">
        <v>3.3749961081694602E-4</v>
      </c>
      <c r="S5516">
        <v>3.9072722336840601E-2</v>
      </c>
      <c r="T5516">
        <v>1.7418724124421401</v>
      </c>
      <c r="U5516">
        <v>1.7418724124421401</v>
      </c>
      <c r="V5516">
        <v>2.08353711594755</v>
      </c>
      <c r="W5516">
        <v>7.17</v>
      </c>
      <c r="X5516">
        <v>2.69</v>
      </c>
      <c r="Y5516">
        <v>569</v>
      </c>
      <c r="Z5516">
        <v>95</v>
      </c>
      <c r="AA5516">
        <v>-0.12</v>
      </c>
      <c r="AB5516">
        <v>6</v>
      </c>
      <c r="AC5516">
        <v>4</v>
      </c>
      <c r="AD5516">
        <v>2</v>
      </c>
      <c r="AE5516">
        <v>66.67</v>
      </c>
      <c r="AF5516">
        <v>10</v>
      </c>
      <c r="AG5516">
        <v>3</v>
      </c>
      <c r="AH5516">
        <v>1</v>
      </c>
      <c r="AI5516">
        <v>2</v>
      </c>
    </row>
    <row r="5517" spans="1:35" x14ac:dyDescent="0.2">
      <c r="A5517" s="102">
        <v>834</v>
      </c>
      <c r="B5517">
        <v>2730</v>
      </c>
      <c r="C5517" t="s">
        <v>750</v>
      </c>
      <c r="D5517" t="s">
        <v>2953</v>
      </c>
      <c r="E5517">
        <v>1082</v>
      </c>
      <c r="F5517">
        <v>1061</v>
      </c>
      <c r="G5517">
        <v>800</v>
      </c>
      <c r="H5517" t="s">
        <v>2930</v>
      </c>
      <c r="I5517">
        <v>6588</v>
      </c>
      <c r="J5517" t="s">
        <v>539</v>
      </c>
      <c r="K5517" t="s">
        <v>2932</v>
      </c>
      <c r="L5517">
        <v>4385</v>
      </c>
      <c r="M5517">
        <v>4395</v>
      </c>
      <c r="N5517">
        <v>200</v>
      </c>
      <c r="O5517" t="s">
        <v>2927</v>
      </c>
      <c r="P5517">
        <v>0.30616425312034501</v>
      </c>
      <c r="Q5517">
        <v>0.92080340144934603</v>
      </c>
      <c r="R5517">
        <v>1.48000960031212E-2</v>
      </c>
      <c r="S5517">
        <v>2.96143169086169E-3</v>
      </c>
      <c r="T5517">
        <v>-2.2888605982500998</v>
      </c>
      <c r="U5517">
        <v>2.2888605982500998</v>
      </c>
      <c r="V5517">
        <v>2.5674525705643001</v>
      </c>
      <c r="W5517">
        <v>-12.21</v>
      </c>
      <c r="X5517">
        <v>3.44</v>
      </c>
      <c r="Y5517">
        <v>329</v>
      </c>
      <c r="Z5517">
        <v>19</v>
      </c>
      <c r="AA5517">
        <v>-0.09</v>
      </c>
      <c r="AB5517">
        <v>17</v>
      </c>
      <c r="AC5517">
        <v>9</v>
      </c>
      <c r="AD5517">
        <v>8</v>
      </c>
      <c r="AE5517">
        <v>52.94</v>
      </c>
      <c r="AF5517">
        <v>11</v>
      </c>
      <c r="AG5517">
        <v>8</v>
      </c>
      <c r="AH5517">
        <v>6</v>
      </c>
      <c r="AI5517">
        <v>3</v>
      </c>
    </row>
    <row r="5518" spans="1:35" x14ac:dyDescent="0.2">
      <c r="A5518" s="102">
        <v>6019</v>
      </c>
      <c r="B5518">
        <v>2269</v>
      </c>
      <c r="C5518" t="s">
        <v>3708</v>
      </c>
      <c r="D5518" t="s">
        <v>2955</v>
      </c>
      <c r="E5518">
        <v>7500</v>
      </c>
      <c r="F5518">
        <v>7400</v>
      </c>
      <c r="G5518">
        <v>100</v>
      </c>
      <c r="H5518" t="s">
        <v>2930</v>
      </c>
      <c r="I5518">
        <v>4974</v>
      </c>
      <c r="J5518" t="s">
        <v>3725</v>
      </c>
      <c r="K5518" t="s">
        <v>2952</v>
      </c>
      <c r="L5518">
        <v>2474</v>
      </c>
      <c r="M5518">
        <v>2417</v>
      </c>
      <c r="N5518">
        <v>300</v>
      </c>
      <c r="O5518" t="s">
        <v>2927</v>
      </c>
      <c r="P5518">
        <v>0.30052979077007702</v>
      </c>
      <c r="Q5518">
        <v>0.835622408772839</v>
      </c>
      <c r="R5518">
        <v>0.54741399073571795</v>
      </c>
      <c r="S5518">
        <v>7.40803754340105E-3</v>
      </c>
      <c r="T5518">
        <v>-4.9652825142269101</v>
      </c>
      <c r="U5518">
        <v>4.9652825142269101</v>
      </c>
      <c r="V5518">
        <v>1.8205654104598099</v>
      </c>
      <c r="W5518">
        <v>-16.84</v>
      </c>
      <c r="X5518">
        <v>2.0099999999999998</v>
      </c>
      <c r="Y5518">
        <v>255</v>
      </c>
      <c r="Z5518">
        <v>14</v>
      </c>
      <c r="AA5518">
        <v>7.0000000000000007E-2</v>
      </c>
      <c r="AB5518">
        <v>18</v>
      </c>
      <c r="AC5518">
        <v>9</v>
      </c>
      <c r="AD5518">
        <v>9</v>
      </c>
      <c r="AE5518">
        <v>50</v>
      </c>
      <c r="AF5518">
        <v>9</v>
      </c>
      <c r="AG5518">
        <v>8</v>
      </c>
      <c r="AH5518">
        <v>9</v>
      </c>
      <c r="AI5518">
        <v>1</v>
      </c>
    </row>
    <row r="5519" spans="1:35" x14ac:dyDescent="0.2">
      <c r="A5519" s="102">
        <v>7637</v>
      </c>
      <c r="B5519">
        <v>3401</v>
      </c>
      <c r="C5519" t="s">
        <v>789</v>
      </c>
      <c r="D5519" t="s">
        <v>3281</v>
      </c>
      <c r="E5519">
        <v>2110</v>
      </c>
      <c r="F5519">
        <v>2088</v>
      </c>
      <c r="G5519">
        <v>500</v>
      </c>
      <c r="H5519" t="s">
        <v>2927</v>
      </c>
      <c r="I5519">
        <v>6268</v>
      </c>
      <c r="J5519" t="s">
        <v>3668</v>
      </c>
      <c r="K5519" t="s">
        <v>2940</v>
      </c>
      <c r="L5519">
        <v>3200</v>
      </c>
      <c r="M5519">
        <v>3195</v>
      </c>
      <c r="N5519">
        <v>300</v>
      </c>
      <c r="O5519" t="s">
        <v>2930</v>
      </c>
      <c r="P5519">
        <v>0.43312308721506498</v>
      </c>
      <c r="Q5519">
        <v>0.81427254499033697</v>
      </c>
      <c r="R5519">
        <v>0.22687902217248199</v>
      </c>
      <c r="S5519">
        <v>0.13027650835753499</v>
      </c>
      <c r="T5519">
        <v>2.1440187534292598</v>
      </c>
      <c r="U5519">
        <v>2.1440187534292598</v>
      </c>
      <c r="V5519">
        <v>2.6598337035292801</v>
      </c>
      <c r="W5519">
        <v>5.4</v>
      </c>
      <c r="X5519">
        <v>8.92</v>
      </c>
      <c r="Y5519">
        <v>162</v>
      </c>
      <c r="Z5519">
        <v>10</v>
      </c>
      <c r="AA5519">
        <v>-0.02</v>
      </c>
      <c r="AB5519">
        <v>16</v>
      </c>
      <c r="AC5519">
        <v>9</v>
      </c>
      <c r="AD5519">
        <v>7</v>
      </c>
      <c r="AE5519">
        <v>56.25</v>
      </c>
      <c r="AF5519">
        <v>12</v>
      </c>
      <c r="AG5519">
        <v>5</v>
      </c>
      <c r="AH5519">
        <v>4</v>
      </c>
      <c r="AI5519">
        <v>7</v>
      </c>
    </row>
    <row r="5520" spans="1:35" x14ac:dyDescent="0.2">
      <c r="A5520" s="102">
        <v>3109</v>
      </c>
      <c r="B5520">
        <v>3116</v>
      </c>
      <c r="C5520" t="s">
        <v>3184</v>
      </c>
      <c r="D5520" t="s">
        <v>2945</v>
      </c>
      <c r="E5520">
        <v>1714</v>
      </c>
      <c r="F5520">
        <v>1681</v>
      </c>
      <c r="G5520">
        <v>600</v>
      </c>
      <c r="H5520" t="s">
        <v>2927</v>
      </c>
      <c r="I5520">
        <v>7278</v>
      </c>
      <c r="J5520" t="s">
        <v>46</v>
      </c>
      <c r="K5520" t="s">
        <v>2945</v>
      </c>
      <c r="L5520">
        <v>2341</v>
      </c>
      <c r="M5520">
        <v>2320</v>
      </c>
      <c r="N5520">
        <v>400</v>
      </c>
      <c r="O5520" t="s">
        <v>2930</v>
      </c>
      <c r="P5520">
        <v>0.81173163211157695</v>
      </c>
      <c r="Q5520">
        <v>0.87796212914994598</v>
      </c>
      <c r="R5520">
        <v>0.39837444948475098</v>
      </c>
      <c r="S5520">
        <v>0.330678896822449</v>
      </c>
      <c r="T5520">
        <v>0.987059346856201</v>
      </c>
      <c r="U5520">
        <v>0.987059346856201</v>
      </c>
      <c r="V5520">
        <v>1.0885983611896</v>
      </c>
      <c r="W5520">
        <v>2.82</v>
      </c>
      <c r="X5520">
        <v>8.69</v>
      </c>
      <c r="Y5520">
        <v>100</v>
      </c>
      <c r="Z5520">
        <v>8</v>
      </c>
      <c r="AA5520">
        <v>0.05</v>
      </c>
      <c r="AB5520">
        <v>13</v>
      </c>
      <c r="AC5520">
        <v>7</v>
      </c>
      <c r="AD5520">
        <v>6</v>
      </c>
      <c r="AE5520">
        <v>53.85</v>
      </c>
      <c r="AF5520">
        <v>14</v>
      </c>
      <c r="AG5520">
        <v>2</v>
      </c>
      <c r="AH5520">
        <v>1</v>
      </c>
      <c r="AI5520">
        <v>10</v>
      </c>
    </row>
    <row r="5521" spans="1:35" x14ac:dyDescent="0.2">
      <c r="A5521" s="102">
        <v>2953</v>
      </c>
      <c r="B5521">
        <v>2897</v>
      </c>
      <c r="C5521" t="s">
        <v>755</v>
      </c>
      <c r="D5521" t="s">
        <v>2955</v>
      </c>
      <c r="E5521">
        <v>9040</v>
      </c>
      <c r="F5521">
        <v>9170</v>
      </c>
      <c r="G5521">
        <v>100</v>
      </c>
      <c r="H5521" t="s">
        <v>2930</v>
      </c>
      <c r="I5521">
        <v>4626</v>
      </c>
      <c r="J5521" t="s">
        <v>3260</v>
      </c>
      <c r="K5521" t="s">
        <v>2952</v>
      </c>
      <c r="L5521">
        <v>5170</v>
      </c>
      <c r="M5521">
        <v>5140</v>
      </c>
      <c r="N5521">
        <v>200</v>
      </c>
      <c r="O5521" t="s">
        <v>2927</v>
      </c>
      <c r="P5521">
        <v>0.59105847234030096</v>
      </c>
      <c r="Q5521">
        <v>0.88049509019761396</v>
      </c>
      <c r="R5521">
        <v>6.6998193742144496E-2</v>
      </c>
      <c r="S5521">
        <v>0.47028236287360697</v>
      </c>
      <c r="T5521">
        <v>-1.16036846075614</v>
      </c>
      <c r="U5521">
        <v>1.16036846075614</v>
      </c>
      <c r="V5521">
        <v>1.4703043813429399</v>
      </c>
      <c r="W5521">
        <v>-7.25</v>
      </c>
      <c r="X5521">
        <v>12.1</v>
      </c>
      <c r="Y5521">
        <v>97</v>
      </c>
      <c r="Z5521">
        <v>14</v>
      </c>
      <c r="AA5521">
        <v>-0.08</v>
      </c>
      <c r="AB5521">
        <v>7</v>
      </c>
      <c r="AC5521">
        <v>3</v>
      </c>
      <c r="AD5521">
        <v>4</v>
      </c>
      <c r="AE5521">
        <v>42.86</v>
      </c>
      <c r="AF5521">
        <v>13</v>
      </c>
      <c r="AG5521">
        <v>2</v>
      </c>
      <c r="AH5521">
        <v>2</v>
      </c>
      <c r="AI5521">
        <v>3</v>
      </c>
    </row>
    <row r="5522" spans="1:35" x14ac:dyDescent="0.2">
      <c r="A5522" s="102">
        <v>4387</v>
      </c>
      <c r="B5522">
        <v>4689</v>
      </c>
      <c r="C5522" t="s">
        <v>3173</v>
      </c>
      <c r="D5522" t="s">
        <v>2929</v>
      </c>
      <c r="E5522">
        <v>451</v>
      </c>
      <c r="F5522">
        <v>437</v>
      </c>
      <c r="G5522">
        <v>2300</v>
      </c>
      <c r="H5522" t="s">
        <v>2927</v>
      </c>
      <c r="I5522">
        <v>6952</v>
      </c>
      <c r="J5522" t="s">
        <v>540</v>
      </c>
      <c r="K5522" t="s">
        <v>2932</v>
      </c>
      <c r="L5522">
        <v>2036</v>
      </c>
      <c r="M5522">
        <v>2031</v>
      </c>
      <c r="N5522">
        <v>500</v>
      </c>
      <c r="O5522" t="s">
        <v>2930</v>
      </c>
      <c r="P5522">
        <v>0.66784802126709697</v>
      </c>
      <c r="Q5522">
        <v>0.85785218238582805</v>
      </c>
      <c r="R5522">
        <v>0.436908673794486</v>
      </c>
      <c r="S5522">
        <v>0.13163946306494601</v>
      </c>
      <c r="T5522">
        <v>1.58644942229476</v>
      </c>
      <c r="U5522">
        <v>1.58644942229476</v>
      </c>
      <c r="V5522">
        <v>1.8231042060681999</v>
      </c>
      <c r="W5522">
        <v>8.5500000000000007</v>
      </c>
      <c r="X5522">
        <v>1.02</v>
      </c>
      <c r="Y5522">
        <v>24</v>
      </c>
      <c r="Z5522">
        <v>1</v>
      </c>
      <c r="AA5522">
        <v>-0.03</v>
      </c>
      <c r="AB5522">
        <v>17</v>
      </c>
      <c r="AC5522">
        <v>9</v>
      </c>
      <c r="AD5522">
        <v>8</v>
      </c>
      <c r="AE5522">
        <v>52.94</v>
      </c>
      <c r="AF5522">
        <v>11</v>
      </c>
      <c r="AG5522">
        <v>7</v>
      </c>
      <c r="AH5522">
        <v>5</v>
      </c>
      <c r="AI5522">
        <v>5</v>
      </c>
    </row>
    <row r="5523" spans="1:35" x14ac:dyDescent="0.2">
      <c r="A5523" s="102">
        <v>168</v>
      </c>
      <c r="B5523">
        <v>4581</v>
      </c>
      <c r="C5523" t="s">
        <v>3700</v>
      </c>
      <c r="D5523" t="s">
        <v>2950</v>
      </c>
      <c r="E5523">
        <v>8470</v>
      </c>
      <c r="F5523">
        <v>8300</v>
      </c>
      <c r="G5523">
        <v>100</v>
      </c>
      <c r="H5523" t="s">
        <v>2927</v>
      </c>
      <c r="I5523">
        <v>9603</v>
      </c>
      <c r="J5523" t="s">
        <v>3170</v>
      </c>
      <c r="K5523" t="s">
        <v>2942</v>
      </c>
      <c r="L5523">
        <v>2755</v>
      </c>
      <c r="M5523">
        <v>2667</v>
      </c>
      <c r="N5523">
        <v>300</v>
      </c>
      <c r="O5523" t="s">
        <v>2930</v>
      </c>
      <c r="P5523">
        <v>0.45139953522356302</v>
      </c>
      <c r="Q5523">
        <v>0.94898253475298</v>
      </c>
      <c r="R5523">
        <v>8.4388111241069805E-2</v>
      </c>
      <c r="S5523">
        <v>0.33569991875627098</v>
      </c>
      <c r="T5523">
        <v>2.2813095711169802</v>
      </c>
      <c r="U5523">
        <v>2.2813095711169802</v>
      </c>
      <c r="V5523">
        <v>2.1369161927428002</v>
      </c>
      <c r="W5523">
        <v>11.52</v>
      </c>
      <c r="X5523">
        <v>3.6</v>
      </c>
      <c r="Y5523">
        <v>6</v>
      </c>
      <c r="Z5523">
        <v>0</v>
      </c>
      <c r="AA5523">
        <v>0.02</v>
      </c>
      <c r="AB5523">
        <v>12</v>
      </c>
      <c r="AC5523">
        <v>6</v>
      </c>
      <c r="AD5523">
        <v>6</v>
      </c>
      <c r="AE5523">
        <v>50</v>
      </c>
      <c r="AF5523">
        <v>12</v>
      </c>
      <c r="AG5523">
        <v>4</v>
      </c>
      <c r="AH5523">
        <v>4</v>
      </c>
      <c r="AI5523">
        <v>4</v>
      </c>
    </row>
    <row r="5524" spans="1:35" x14ac:dyDescent="0.2">
      <c r="A5524" s="102">
        <v>898</v>
      </c>
      <c r="B5524">
        <v>2331</v>
      </c>
      <c r="C5524" t="s">
        <v>3130</v>
      </c>
      <c r="D5524" t="s">
        <v>2942</v>
      </c>
      <c r="E5524">
        <v>5750</v>
      </c>
      <c r="F5524">
        <v>5710</v>
      </c>
      <c r="G5524">
        <v>200</v>
      </c>
      <c r="H5524" t="s">
        <v>2927</v>
      </c>
      <c r="I5524">
        <v>4516</v>
      </c>
      <c r="J5524" t="s">
        <v>3698</v>
      </c>
      <c r="K5524" t="s">
        <v>2950</v>
      </c>
      <c r="L5524">
        <v>8990</v>
      </c>
      <c r="M5524">
        <v>9360</v>
      </c>
      <c r="N5524">
        <v>100</v>
      </c>
      <c r="O5524" t="s">
        <v>2930</v>
      </c>
      <c r="P5524">
        <v>0.20070624914107399</v>
      </c>
      <c r="Q5524">
        <v>0.91868463144005796</v>
      </c>
      <c r="R5524">
        <v>0.80945330407597105</v>
      </c>
      <c r="S5524">
        <v>1.1458973538059899E-2</v>
      </c>
      <c r="T5524">
        <v>0.26790983637662402</v>
      </c>
      <c r="U5524">
        <v>0.26790983637662402</v>
      </c>
      <c r="V5524">
        <v>1.53758341744528</v>
      </c>
      <c r="W5524">
        <v>0.91</v>
      </c>
      <c r="X5524">
        <v>22.01</v>
      </c>
      <c r="Y5524">
        <v>0</v>
      </c>
      <c r="Z5524">
        <v>0</v>
      </c>
      <c r="AA5524">
        <v>0</v>
      </c>
      <c r="AB5524">
        <v>0</v>
      </c>
      <c r="AC5524">
        <v>0</v>
      </c>
      <c r="AD5524">
        <v>0</v>
      </c>
      <c r="AE5524">
        <v>0</v>
      </c>
      <c r="AF5524">
        <v>0</v>
      </c>
      <c r="AG5524">
        <v>0</v>
      </c>
      <c r="AH5524">
        <v>0</v>
      </c>
      <c r="AI5524">
        <v>0</v>
      </c>
    </row>
    <row r="5525" spans="1:35" x14ac:dyDescent="0.2">
      <c r="A5525" s="102">
        <v>2873</v>
      </c>
      <c r="B5525">
        <v>6856</v>
      </c>
      <c r="C5525" t="s">
        <v>235</v>
      </c>
      <c r="D5525" t="s">
        <v>2932</v>
      </c>
      <c r="E5525">
        <v>7250</v>
      </c>
      <c r="F5525">
        <v>7210</v>
      </c>
      <c r="G5525">
        <v>100</v>
      </c>
      <c r="H5525" t="s">
        <v>2927</v>
      </c>
      <c r="I5525">
        <v>6963</v>
      </c>
      <c r="J5525" t="s">
        <v>3605</v>
      </c>
      <c r="K5525" t="s">
        <v>2932</v>
      </c>
      <c r="L5525">
        <v>8620</v>
      </c>
      <c r="M5525">
        <v>8580</v>
      </c>
      <c r="N5525">
        <v>100</v>
      </c>
      <c r="O5525" t="s">
        <v>2930</v>
      </c>
      <c r="P5525">
        <v>0.46308880911045502</v>
      </c>
      <c r="Q5525">
        <v>0.88192308985688395</v>
      </c>
      <c r="R5525">
        <v>0.65969671529638596</v>
      </c>
      <c r="S5525">
        <v>0.44382698474806298</v>
      </c>
      <c r="T5525">
        <v>0.318579789870444</v>
      </c>
      <c r="U5525">
        <v>0.318579789870444</v>
      </c>
      <c r="V5525">
        <v>0.49519662229740202</v>
      </c>
      <c r="W5525">
        <v>1.1100000000000001</v>
      </c>
      <c r="X5525">
        <v>15.97</v>
      </c>
      <c r="Y5525">
        <v>0</v>
      </c>
      <c r="Z5525">
        <v>0</v>
      </c>
      <c r="AA5525">
        <v>0</v>
      </c>
      <c r="AB5525">
        <v>0</v>
      </c>
      <c r="AC5525">
        <v>0</v>
      </c>
      <c r="AD5525">
        <v>0</v>
      </c>
      <c r="AE5525">
        <v>0</v>
      </c>
      <c r="AF5525">
        <v>0</v>
      </c>
      <c r="AG5525">
        <v>0</v>
      </c>
      <c r="AH5525">
        <v>0</v>
      </c>
      <c r="AI5525">
        <v>0</v>
      </c>
    </row>
    <row r="5526" spans="1:35" x14ac:dyDescent="0.2">
      <c r="A5526" s="102">
        <v>1314</v>
      </c>
      <c r="B5526">
        <v>2206</v>
      </c>
      <c r="C5526" t="s">
        <v>726</v>
      </c>
      <c r="D5526" t="s">
        <v>2955</v>
      </c>
      <c r="E5526">
        <v>4955</v>
      </c>
      <c r="F5526">
        <v>4900</v>
      </c>
      <c r="G5526">
        <v>100</v>
      </c>
      <c r="H5526" t="s">
        <v>2927</v>
      </c>
      <c r="I5526">
        <v>2267</v>
      </c>
      <c r="J5526" t="s">
        <v>3242</v>
      </c>
      <c r="K5526" t="s">
        <v>2955</v>
      </c>
      <c r="L5526">
        <v>5780</v>
      </c>
      <c r="M5526">
        <v>5740</v>
      </c>
      <c r="N5526">
        <v>100</v>
      </c>
      <c r="O5526" t="s">
        <v>2930</v>
      </c>
      <c r="P5526">
        <v>0.74924850113541897</v>
      </c>
      <c r="Q5526">
        <v>0.90882805029815605</v>
      </c>
      <c r="R5526">
        <v>0.12427327315638199</v>
      </c>
      <c r="S5526">
        <v>7.42832678524534E-2</v>
      </c>
      <c r="T5526">
        <v>2.2160176454068199</v>
      </c>
      <c r="U5526">
        <v>2.2160176454068199</v>
      </c>
      <c r="V5526">
        <v>2.7714550012283801</v>
      </c>
      <c r="W5526">
        <v>5</v>
      </c>
      <c r="X5526">
        <v>14.63</v>
      </c>
      <c r="Y5526">
        <v>0</v>
      </c>
      <c r="Z5526">
        <v>0</v>
      </c>
      <c r="AA5526">
        <v>0</v>
      </c>
      <c r="AB5526">
        <v>0</v>
      </c>
      <c r="AC5526">
        <v>0</v>
      </c>
      <c r="AD5526">
        <v>0</v>
      </c>
      <c r="AE5526">
        <v>0</v>
      </c>
      <c r="AF5526">
        <v>0</v>
      </c>
      <c r="AG5526">
        <v>0</v>
      </c>
      <c r="AH5526">
        <v>0</v>
      </c>
      <c r="AI5526">
        <v>0</v>
      </c>
    </row>
    <row r="5527" spans="1:35" x14ac:dyDescent="0.2">
      <c r="A5527" s="102">
        <v>2100</v>
      </c>
      <c r="B5527">
        <v>2206</v>
      </c>
      <c r="C5527" t="s">
        <v>726</v>
      </c>
      <c r="D5527" t="s">
        <v>2955</v>
      </c>
      <c r="E5527">
        <v>4955</v>
      </c>
      <c r="F5527">
        <v>4900</v>
      </c>
      <c r="G5527">
        <v>100</v>
      </c>
      <c r="H5527" t="s">
        <v>2930</v>
      </c>
      <c r="I5527">
        <v>9627</v>
      </c>
      <c r="J5527" t="s">
        <v>3675</v>
      </c>
      <c r="K5527" t="s">
        <v>2953</v>
      </c>
      <c r="L5527">
        <v>6920</v>
      </c>
      <c r="M5527">
        <v>7000</v>
      </c>
      <c r="N5527">
        <v>100</v>
      </c>
      <c r="O5527" t="s">
        <v>2927</v>
      </c>
      <c r="P5527">
        <v>0.39110626514544999</v>
      </c>
      <c r="Q5527">
        <v>0.89438465676190804</v>
      </c>
      <c r="R5527">
        <v>0.79833702332075696</v>
      </c>
      <c r="S5527">
        <v>0.21356455615327499</v>
      </c>
      <c r="T5527">
        <v>-1.8755310379680701</v>
      </c>
      <c r="U5527">
        <v>1.8755310379680701</v>
      </c>
      <c r="V5527">
        <v>1.0644472505926701</v>
      </c>
      <c r="W5527">
        <v>-7.69</v>
      </c>
      <c r="X5527">
        <v>30</v>
      </c>
      <c r="Y5527">
        <v>0</v>
      </c>
      <c r="Z5527">
        <v>0</v>
      </c>
      <c r="AA5527">
        <v>0</v>
      </c>
      <c r="AB5527">
        <v>0</v>
      </c>
      <c r="AC5527">
        <v>0</v>
      </c>
      <c r="AD5527">
        <v>0</v>
      </c>
      <c r="AE5527">
        <v>0</v>
      </c>
      <c r="AF5527">
        <v>0</v>
      </c>
      <c r="AG5527">
        <v>0</v>
      </c>
      <c r="AH5527">
        <v>0</v>
      </c>
      <c r="AI5527">
        <v>0</v>
      </c>
    </row>
    <row r="5528" spans="1:35" x14ac:dyDescent="0.2">
      <c r="A5528" s="102">
        <v>4959</v>
      </c>
      <c r="B5528">
        <v>6201</v>
      </c>
      <c r="C5528" t="s">
        <v>3463</v>
      </c>
      <c r="D5528" t="s">
        <v>2945</v>
      </c>
      <c r="E5528">
        <v>6290</v>
      </c>
      <c r="F5528">
        <v>6250</v>
      </c>
      <c r="G5528">
        <v>100</v>
      </c>
      <c r="H5528" t="s">
        <v>2927</v>
      </c>
      <c r="I5528">
        <v>6963</v>
      </c>
      <c r="J5528" t="s">
        <v>3605</v>
      </c>
      <c r="K5528" t="s">
        <v>2932</v>
      </c>
      <c r="L5528">
        <v>8620</v>
      </c>
      <c r="M5528">
        <v>8580</v>
      </c>
      <c r="N5528">
        <v>100</v>
      </c>
      <c r="O5528" t="s">
        <v>2930</v>
      </c>
      <c r="P5528">
        <v>0.65905068748345896</v>
      </c>
      <c r="Q5528">
        <v>0.84997666596449095</v>
      </c>
      <c r="R5528">
        <v>0.61967693639572297</v>
      </c>
      <c r="S5528">
        <v>0.37464875888258797</v>
      </c>
      <c r="T5528">
        <v>4.6844038010393697E-2</v>
      </c>
      <c r="U5528">
        <v>4.6844038010393697E-2</v>
      </c>
      <c r="V5528">
        <v>5.23338315022489E-2</v>
      </c>
      <c r="W5528">
        <v>0.13</v>
      </c>
      <c r="X5528">
        <v>27.16</v>
      </c>
      <c r="Y5528">
        <v>0</v>
      </c>
      <c r="Z5528">
        <v>0</v>
      </c>
      <c r="AA5528">
        <v>0</v>
      </c>
      <c r="AB5528">
        <v>0</v>
      </c>
      <c r="AC5528">
        <v>0</v>
      </c>
      <c r="AD5528">
        <v>0</v>
      </c>
      <c r="AE5528">
        <v>0</v>
      </c>
      <c r="AF5528">
        <v>0</v>
      </c>
      <c r="AG5528">
        <v>0</v>
      </c>
      <c r="AH5528">
        <v>0</v>
      </c>
      <c r="AI5528">
        <v>0</v>
      </c>
    </row>
    <row r="5529" spans="1:35" x14ac:dyDescent="0.2">
      <c r="A5529" s="102">
        <v>6683</v>
      </c>
      <c r="B5529">
        <v>7259</v>
      </c>
      <c r="C5529" t="s">
        <v>27</v>
      </c>
      <c r="D5529" t="s">
        <v>2945</v>
      </c>
      <c r="E5529">
        <v>3840</v>
      </c>
      <c r="F5529">
        <v>3780</v>
      </c>
      <c r="G5529">
        <v>200</v>
      </c>
      <c r="H5529" t="s">
        <v>2930</v>
      </c>
      <c r="I5529">
        <v>9062</v>
      </c>
      <c r="J5529" t="s">
        <v>2891</v>
      </c>
      <c r="K5529" t="s">
        <v>3099</v>
      </c>
      <c r="L5529">
        <v>6140</v>
      </c>
      <c r="M5529">
        <v>6140</v>
      </c>
      <c r="N5529">
        <v>100</v>
      </c>
      <c r="O5529" t="s">
        <v>2927</v>
      </c>
      <c r="P5529">
        <v>0.77149778145132597</v>
      </c>
      <c r="Q5529">
        <v>0.82701795485830898</v>
      </c>
      <c r="R5529">
        <v>0.61135315330108198</v>
      </c>
      <c r="S5529">
        <v>7.5988980614361795E-2</v>
      </c>
      <c r="T5529">
        <v>-0.41040794869929997</v>
      </c>
      <c r="U5529">
        <v>0.41040794869929997</v>
      </c>
      <c r="V5529">
        <v>0.22997722951937899</v>
      </c>
      <c r="W5529">
        <v>-1.67</v>
      </c>
      <c r="X5529">
        <v>23.13</v>
      </c>
      <c r="Y5529">
        <v>0</v>
      </c>
      <c r="Z5529">
        <v>0</v>
      </c>
      <c r="AA5529">
        <v>0</v>
      </c>
      <c r="AB5529">
        <v>0</v>
      </c>
      <c r="AC5529">
        <v>0</v>
      </c>
      <c r="AD5529">
        <v>0</v>
      </c>
      <c r="AE5529">
        <v>0</v>
      </c>
      <c r="AF5529">
        <v>0</v>
      </c>
      <c r="AG5529">
        <v>0</v>
      </c>
      <c r="AH5529">
        <v>0</v>
      </c>
      <c r="AI5529">
        <v>0</v>
      </c>
    </row>
    <row r="5530" spans="1:35" x14ac:dyDescent="0.2">
      <c r="A5530" s="102">
        <v>5554</v>
      </c>
      <c r="B5530">
        <v>4508</v>
      </c>
      <c r="C5530" t="s">
        <v>223</v>
      </c>
      <c r="D5530" t="s">
        <v>2950</v>
      </c>
      <c r="E5530">
        <v>2006</v>
      </c>
      <c r="F5530">
        <v>2007</v>
      </c>
      <c r="G5530">
        <v>300</v>
      </c>
      <c r="H5530" t="s">
        <v>2927</v>
      </c>
      <c r="I5530">
        <v>4530</v>
      </c>
      <c r="J5530" t="s">
        <v>1269</v>
      </c>
      <c r="K5530" t="s">
        <v>2950</v>
      </c>
      <c r="L5530">
        <v>5860</v>
      </c>
      <c r="M5530">
        <v>5830</v>
      </c>
      <c r="N5530">
        <v>100</v>
      </c>
      <c r="O5530" t="s">
        <v>2930</v>
      </c>
      <c r="P5530">
        <v>0.522131695188772</v>
      </c>
      <c r="Q5530">
        <v>0.84184570642395695</v>
      </c>
      <c r="R5530">
        <v>0.748361405113532</v>
      </c>
      <c r="S5530">
        <v>0.24550507718557901</v>
      </c>
      <c r="T5530">
        <v>0.22406741486694901</v>
      </c>
      <c r="U5530">
        <v>0.22406741486694901</v>
      </c>
      <c r="V5530">
        <v>0.281133423160149</v>
      </c>
      <c r="W5530">
        <v>3.24</v>
      </c>
      <c r="X5530">
        <v>3.28</v>
      </c>
      <c r="Y5530">
        <v>-175</v>
      </c>
      <c r="Z5530">
        <v>-13</v>
      </c>
      <c r="AA5530">
        <v>0.08</v>
      </c>
      <c r="AB5530">
        <v>13</v>
      </c>
      <c r="AC5530">
        <v>7</v>
      </c>
      <c r="AD5530">
        <v>6</v>
      </c>
      <c r="AE5530">
        <v>53.85</v>
      </c>
      <c r="AF5530">
        <v>12</v>
      </c>
      <c r="AG5530">
        <v>4</v>
      </c>
      <c r="AH5530">
        <v>3</v>
      </c>
      <c r="AI5530">
        <v>6</v>
      </c>
    </row>
    <row r="5531" spans="1:35" x14ac:dyDescent="0.2">
      <c r="A5531" s="102">
        <v>6793</v>
      </c>
      <c r="B5531">
        <v>5334</v>
      </c>
      <c r="C5531" t="s">
        <v>3243</v>
      </c>
      <c r="D5531" t="s">
        <v>2926</v>
      </c>
      <c r="E5531">
        <v>1963</v>
      </c>
      <c r="F5531">
        <v>1967</v>
      </c>
      <c r="G5531">
        <v>500</v>
      </c>
      <c r="H5531" t="s">
        <v>2930</v>
      </c>
      <c r="I5531">
        <v>8308</v>
      </c>
      <c r="J5531" t="s">
        <v>52</v>
      </c>
      <c r="K5531" t="s">
        <v>2990</v>
      </c>
      <c r="L5531">
        <v>467.9</v>
      </c>
      <c r="M5531">
        <v>466.4</v>
      </c>
      <c r="N5531">
        <v>2100</v>
      </c>
      <c r="O5531" t="s">
        <v>2927</v>
      </c>
      <c r="P5531">
        <v>0.59918384898520405</v>
      </c>
      <c r="Q5531">
        <v>0.82564668111446204</v>
      </c>
      <c r="R5531">
        <v>0.72015551285217005</v>
      </c>
      <c r="S5531">
        <v>2.1660793380931498E-3</v>
      </c>
      <c r="T5531">
        <v>-2.0078740459140301</v>
      </c>
      <c r="U5531">
        <v>2.0078740459140301</v>
      </c>
      <c r="V5531">
        <v>2.1409578590729099</v>
      </c>
      <c r="W5531">
        <v>-7.37</v>
      </c>
      <c r="X5531">
        <v>0.41</v>
      </c>
      <c r="Y5531">
        <v>-194</v>
      </c>
      <c r="Z5531">
        <v>-13</v>
      </c>
      <c r="AA5531">
        <v>-0.05</v>
      </c>
      <c r="AB5531">
        <v>15</v>
      </c>
      <c r="AC5531">
        <v>8</v>
      </c>
      <c r="AD5531">
        <v>7</v>
      </c>
      <c r="AE5531">
        <v>53.33</v>
      </c>
      <c r="AF5531">
        <v>15</v>
      </c>
      <c r="AG5531">
        <v>6</v>
      </c>
      <c r="AH5531">
        <v>1</v>
      </c>
      <c r="AI5531">
        <v>8</v>
      </c>
    </row>
    <row r="5532" spans="1:35" x14ac:dyDescent="0.2">
      <c r="A5532" s="102">
        <v>6170</v>
      </c>
      <c r="B5532">
        <v>1973</v>
      </c>
      <c r="C5532" t="s">
        <v>2935</v>
      </c>
      <c r="D5532" t="s">
        <v>2929</v>
      </c>
      <c r="E5532">
        <v>4215</v>
      </c>
      <c r="F5532">
        <v>4215</v>
      </c>
      <c r="G5532">
        <v>200</v>
      </c>
      <c r="H5532" t="s">
        <v>2927</v>
      </c>
      <c r="I5532">
        <v>5714</v>
      </c>
      <c r="J5532" t="s">
        <v>873</v>
      </c>
      <c r="K5532" t="s">
        <v>2943</v>
      </c>
      <c r="L5532">
        <v>4090</v>
      </c>
      <c r="M5532">
        <v>4070</v>
      </c>
      <c r="N5532">
        <v>200</v>
      </c>
      <c r="O5532" t="s">
        <v>2930</v>
      </c>
      <c r="P5532">
        <v>0.27675526598991301</v>
      </c>
      <c r="Q5532">
        <v>0.83375233270347804</v>
      </c>
      <c r="R5532">
        <v>0.90404218276995396</v>
      </c>
      <c r="S5532">
        <v>0.114149246175505</v>
      </c>
      <c r="T5532">
        <v>1.5282624842896</v>
      </c>
      <c r="U5532">
        <v>1.5282624842896</v>
      </c>
      <c r="V5532">
        <v>1.4780263818081201</v>
      </c>
      <c r="W5532">
        <v>11.44</v>
      </c>
      <c r="X5532">
        <v>3.44</v>
      </c>
      <c r="Y5532">
        <v>-275</v>
      </c>
      <c r="Z5532">
        <v>-21</v>
      </c>
      <c r="AA5532">
        <v>-7.0000000000000007E-2</v>
      </c>
      <c r="AB5532">
        <v>13</v>
      </c>
      <c r="AC5532">
        <v>7</v>
      </c>
      <c r="AD5532">
        <v>6</v>
      </c>
      <c r="AE5532">
        <v>53.85</v>
      </c>
      <c r="AF5532">
        <v>12</v>
      </c>
      <c r="AG5532">
        <v>5</v>
      </c>
      <c r="AH5532">
        <v>6</v>
      </c>
      <c r="AI5532">
        <v>2</v>
      </c>
    </row>
    <row r="5533" spans="1:35" x14ac:dyDescent="0.2">
      <c r="A5533" s="102">
        <v>5711</v>
      </c>
      <c r="B5533">
        <v>1802</v>
      </c>
      <c r="C5533" t="s">
        <v>3204</v>
      </c>
      <c r="D5533" t="s">
        <v>2937</v>
      </c>
      <c r="E5533">
        <v>1275</v>
      </c>
      <c r="F5533">
        <v>1266</v>
      </c>
      <c r="G5533">
        <v>800</v>
      </c>
      <c r="H5533" t="s">
        <v>2927</v>
      </c>
      <c r="I5533">
        <v>1911</v>
      </c>
      <c r="J5533" t="s">
        <v>53</v>
      </c>
      <c r="K5533" t="s">
        <v>2937</v>
      </c>
      <c r="L5533">
        <v>1663</v>
      </c>
      <c r="M5533">
        <v>1649</v>
      </c>
      <c r="N5533">
        <v>600</v>
      </c>
      <c r="O5533" t="s">
        <v>2930</v>
      </c>
      <c r="P5533">
        <v>0.577677933165339</v>
      </c>
      <c r="Q5533">
        <v>0.83985749400947596</v>
      </c>
      <c r="R5533">
        <v>0.94026783253053303</v>
      </c>
      <c r="S5533">
        <v>0.36822188588340099</v>
      </c>
      <c r="T5533">
        <v>0.71070740310846503</v>
      </c>
      <c r="U5533">
        <v>0.71070740310846503</v>
      </c>
      <c r="V5533">
        <v>0.43797229169031299</v>
      </c>
      <c r="W5533">
        <v>2.12</v>
      </c>
      <c r="X5533">
        <v>2.37</v>
      </c>
      <c r="Y5533">
        <v>-286</v>
      </c>
      <c r="Z5533">
        <v>-18</v>
      </c>
      <c r="AA5533">
        <v>0.02</v>
      </c>
      <c r="AB5533">
        <v>16</v>
      </c>
      <c r="AC5533">
        <v>9</v>
      </c>
      <c r="AD5533">
        <v>7</v>
      </c>
      <c r="AE5533">
        <v>56.25</v>
      </c>
      <c r="AF5533">
        <v>16</v>
      </c>
      <c r="AG5533">
        <v>3</v>
      </c>
      <c r="AH5533">
        <v>3</v>
      </c>
      <c r="AI5533">
        <v>10</v>
      </c>
    </row>
    <row r="5534" spans="1:35" x14ac:dyDescent="0.2">
      <c r="A5534" s="102">
        <v>1460</v>
      </c>
      <c r="B5534">
        <v>2267</v>
      </c>
      <c r="C5534" t="s">
        <v>3242</v>
      </c>
      <c r="D5534" t="s">
        <v>2955</v>
      </c>
      <c r="E5534">
        <v>5780</v>
      </c>
      <c r="F5534">
        <v>5740</v>
      </c>
      <c r="G5534">
        <v>100</v>
      </c>
      <c r="H5534" t="s">
        <v>2927</v>
      </c>
      <c r="I5534">
        <v>5214</v>
      </c>
      <c r="J5534" t="s">
        <v>3284</v>
      </c>
      <c r="K5534" t="s">
        <v>2926</v>
      </c>
      <c r="L5534">
        <v>2218</v>
      </c>
      <c r="M5534">
        <v>2198</v>
      </c>
      <c r="N5534">
        <v>300</v>
      </c>
      <c r="O5534" t="s">
        <v>2930</v>
      </c>
      <c r="P5534">
        <v>0.58912406472086498</v>
      </c>
      <c r="Q5534">
        <v>0.90613350994873498</v>
      </c>
      <c r="R5534">
        <v>0.385818389286264</v>
      </c>
      <c r="S5534">
        <v>8.1953507797760103E-2</v>
      </c>
      <c r="T5534">
        <v>0.49791252236716599</v>
      </c>
      <c r="U5534">
        <v>0.49791252236716599</v>
      </c>
      <c r="V5534">
        <v>0.28498957988337198</v>
      </c>
      <c r="W5534">
        <v>1.62</v>
      </c>
      <c r="X5534">
        <v>14.88</v>
      </c>
      <c r="Y5534">
        <v>-296</v>
      </c>
      <c r="Z5534">
        <v>-37</v>
      </c>
      <c r="AA5534">
        <v>0.06</v>
      </c>
      <c r="AB5534">
        <v>8</v>
      </c>
      <c r="AC5534">
        <v>3</v>
      </c>
      <c r="AD5534">
        <v>5</v>
      </c>
      <c r="AE5534">
        <v>37.5</v>
      </c>
      <c r="AF5534">
        <v>12</v>
      </c>
      <c r="AG5534">
        <v>2</v>
      </c>
      <c r="AH5534">
        <v>1</v>
      </c>
      <c r="AI5534">
        <v>5</v>
      </c>
    </row>
    <row r="5535" spans="1:35" x14ac:dyDescent="0.2">
      <c r="A5535" s="102">
        <v>5861</v>
      </c>
      <c r="B5535">
        <v>7453</v>
      </c>
      <c r="C5535" t="s">
        <v>54</v>
      </c>
      <c r="D5535" t="s">
        <v>2953</v>
      </c>
      <c r="E5535">
        <v>1892</v>
      </c>
      <c r="F5535">
        <v>1872</v>
      </c>
      <c r="G5535">
        <v>500</v>
      </c>
      <c r="H5535" t="s">
        <v>2930</v>
      </c>
      <c r="I5535">
        <v>8358</v>
      </c>
      <c r="J5535" t="s">
        <v>3278</v>
      </c>
      <c r="K5535" t="s">
        <v>2990</v>
      </c>
      <c r="L5535">
        <v>449</v>
      </c>
      <c r="M5535">
        <v>434</v>
      </c>
      <c r="N5535">
        <v>2200</v>
      </c>
      <c r="O5535" t="s">
        <v>2927</v>
      </c>
      <c r="P5535">
        <v>0.76158343646849302</v>
      </c>
      <c r="Q5535">
        <v>0.83801202881375203</v>
      </c>
      <c r="R5535">
        <v>0.64055843990016903</v>
      </c>
      <c r="S5535">
        <v>0.222324266982275</v>
      </c>
      <c r="T5535">
        <v>-1.2119455047222101</v>
      </c>
      <c r="U5535">
        <v>1.2119455047222101</v>
      </c>
      <c r="V5535">
        <v>1.4709433429457901</v>
      </c>
      <c r="W5535">
        <v>-10.93</v>
      </c>
      <c r="X5535">
        <v>2.0099999999999998</v>
      </c>
      <c r="Y5535">
        <v>-317</v>
      </c>
      <c r="Z5535">
        <v>-12</v>
      </c>
      <c r="AA5535">
        <v>0</v>
      </c>
      <c r="AB5535">
        <v>27</v>
      </c>
      <c r="AC5535">
        <v>14</v>
      </c>
      <c r="AD5535">
        <v>13</v>
      </c>
      <c r="AE5535">
        <v>51.85</v>
      </c>
      <c r="AF5535">
        <v>9</v>
      </c>
      <c r="AG5535">
        <v>11</v>
      </c>
      <c r="AH5535">
        <v>13</v>
      </c>
      <c r="AI5535">
        <v>3</v>
      </c>
    </row>
    <row r="5536" spans="1:35" x14ac:dyDescent="0.2">
      <c r="A5536" s="102">
        <v>7236</v>
      </c>
      <c r="B5536">
        <v>4186</v>
      </c>
      <c r="C5536" t="s">
        <v>820</v>
      </c>
      <c r="D5536" t="s">
        <v>2952</v>
      </c>
      <c r="E5536">
        <v>4750</v>
      </c>
      <c r="F5536">
        <v>4735</v>
      </c>
      <c r="G5536">
        <v>200</v>
      </c>
      <c r="H5536" t="s">
        <v>2927</v>
      </c>
      <c r="I5536">
        <v>6501</v>
      </c>
      <c r="J5536" t="s">
        <v>3183</v>
      </c>
      <c r="K5536" t="s">
        <v>2932</v>
      </c>
      <c r="L5536">
        <v>4291</v>
      </c>
      <c r="M5536">
        <v>4269</v>
      </c>
      <c r="N5536">
        <v>200</v>
      </c>
      <c r="O5536" t="s">
        <v>2930</v>
      </c>
      <c r="P5536">
        <v>0.38852641436186097</v>
      </c>
      <c r="Q5536">
        <v>0.819748652791919</v>
      </c>
      <c r="R5536">
        <v>0.39766192380156401</v>
      </c>
      <c r="S5536">
        <v>8.6968215350986797E-2</v>
      </c>
      <c r="T5536">
        <v>1.94518540560802</v>
      </c>
      <c r="U5536">
        <v>1.94518540560802</v>
      </c>
      <c r="V5536">
        <v>2.2334819682274398</v>
      </c>
      <c r="W5536">
        <v>10.029999999999999</v>
      </c>
      <c r="X5536">
        <v>9.84</v>
      </c>
      <c r="Y5536">
        <v>-335</v>
      </c>
      <c r="Z5536">
        <v>-28</v>
      </c>
      <c r="AA5536">
        <v>0.18</v>
      </c>
      <c r="AB5536">
        <v>12</v>
      </c>
      <c r="AC5536">
        <v>6</v>
      </c>
      <c r="AD5536">
        <v>6</v>
      </c>
      <c r="AE5536">
        <v>50</v>
      </c>
      <c r="AF5536">
        <v>11</v>
      </c>
      <c r="AG5536">
        <v>5</v>
      </c>
      <c r="AH5536">
        <v>6</v>
      </c>
      <c r="AI5536">
        <v>1</v>
      </c>
    </row>
    <row r="5537" spans="1:35" x14ac:dyDescent="0.2">
      <c r="A5537" s="102">
        <v>3399</v>
      </c>
      <c r="B5537">
        <v>1983</v>
      </c>
      <c r="C5537" t="s">
        <v>3696</v>
      </c>
      <c r="D5537" t="s">
        <v>2937</v>
      </c>
      <c r="E5537">
        <v>2664</v>
      </c>
      <c r="F5537">
        <v>2665</v>
      </c>
      <c r="G5537">
        <v>400</v>
      </c>
      <c r="H5537" t="s">
        <v>2927</v>
      </c>
      <c r="I5537">
        <v>9449</v>
      </c>
      <c r="J5537" t="s">
        <v>3483</v>
      </c>
      <c r="K5537" t="s">
        <v>2929</v>
      </c>
      <c r="L5537">
        <v>2214</v>
      </c>
      <c r="M5537">
        <v>2184</v>
      </c>
      <c r="N5537">
        <v>500</v>
      </c>
      <c r="O5537" t="s">
        <v>2930</v>
      </c>
      <c r="P5537">
        <v>0.53310552313239601</v>
      </c>
      <c r="Q5537">
        <v>0.87338080857110501</v>
      </c>
      <c r="R5537">
        <v>0.42699862847909797</v>
      </c>
      <c r="S5537">
        <v>0.14660797222430699</v>
      </c>
      <c r="T5537">
        <v>0.57411224987908005</v>
      </c>
      <c r="U5537">
        <v>0.57411224987908005</v>
      </c>
      <c r="V5537">
        <v>0.50326153897577697</v>
      </c>
      <c r="W5537">
        <v>2.98</v>
      </c>
      <c r="X5537">
        <v>2.44</v>
      </c>
      <c r="Y5537">
        <v>-368</v>
      </c>
      <c r="Z5537">
        <v>-18</v>
      </c>
      <c r="AA5537">
        <v>0.01</v>
      </c>
      <c r="AB5537">
        <v>21</v>
      </c>
      <c r="AC5537">
        <v>11</v>
      </c>
      <c r="AD5537">
        <v>10</v>
      </c>
      <c r="AE5537">
        <v>52.38</v>
      </c>
      <c r="AF5537">
        <v>7</v>
      </c>
      <c r="AG5537">
        <v>11</v>
      </c>
      <c r="AH5537">
        <v>8</v>
      </c>
      <c r="AI5537">
        <v>2</v>
      </c>
    </row>
    <row r="5538" spans="1:35" x14ac:dyDescent="0.2">
      <c r="A5538" s="102">
        <v>1402</v>
      </c>
      <c r="B5538">
        <v>2229</v>
      </c>
      <c r="C5538" t="s">
        <v>731</v>
      </c>
      <c r="D5538" t="s">
        <v>2955</v>
      </c>
      <c r="E5538">
        <v>3340</v>
      </c>
      <c r="F5538">
        <v>3255</v>
      </c>
      <c r="G5538">
        <v>300</v>
      </c>
      <c r="H5538" t="s">
        <v>2930</v>
      </c>
      <c r="I5538">
        <v>3110</v>
      </c>
      <c r="J5538" t="s">
        <v>682</v>
      </c>
      <c r="K5538" t="s">
        <v>2926</v>
      </c>
      <c r="L5538">
        <v>4900</v>
      </c>
      <c r="M5538">
        <v>4810</v>
      </c>
      <c r="N5538">
        <v>200</v>
      </c>
      <c r="O5538" t="s">
        <v>2927</v>
      </c>
      <c r="P5538">
        <v>0.173158017510575</v>
      </c>
      <c r="Q5538">
        <v>0.90719863146108404</v>
      </c>
      <c r="R5538" s="15">
        <v>4.5001222550495297E-9</v>
      </c>
      <c r="S5538">
        <v>3.8595712088721498E-4</v>
      </c>
      <c r="T5538">
        <v>-1.60732992960181</v>
      </c>
      <c r="U5538">
        <v>1.60732992960181</v>
      </c>
      <c r="V5538">
        <v>1.58416269838373</v>
      </c>
      <c r="W5538">
        <v>-28.72</v>
      </c>
      <c r="X5538">
        <v>1.51</v>
      </c>
      <c r="Y5538">
        <v>-671</v>
      </c>
      <c r="Z5538">
        <v>-45</v>
      </c>
      <c r="AA5538">
        <v>-0.13</v>
      </c>
      <c r="AB5538">
        <v>15</v>
      </c>
      <c r="AC5538">
        <v>7</v>
      </c>
      <c r="AD5538">
        <v>8</v>
      </c>
      <c r="AE5538">
        <v>46.67</v>
      </c>
      <c r="AF5538">
        <v>8</v>
      </c>
      <c r="AG5538">
        <v>6</v>
      </c>
      <c r="AH5538">
        <v>8</v>
      </c>
      <c r="AI5538">
        <v>1</v>
      </c>
    </row>
    <row r="5539" spans="1:35" x14ac:dyDescent="0.2">
      <c r="A5539" s="102">
        <v>8446</v>
      </c>
      <c r="B5539">
        <v>6301</v>
      </c>
      <c r="C5539" t="s">
        <v>56</v>
      </c>
      <c r="D5539" t="s">
        <v>2940</v>
      </c>
      <c r="E5539">
        <v>2410</v>
      </c>
      <c r="F5539">
        <v>2398.5</v>
      </c>
      <c r="G5539">
        <v>400</v>
      </c>
      <c r="H5539" t="s">
        <v>2930</v>
      </c>
      <c r="I5539">
        <v>6674</v>
      </c>
      <c r="J5539" t="s">
        <v>234</v>
      </c>
      <c r="K5539" t="s">
        <v>2932</v>
      </c>
      <c r="L5539">
        <v>2318</v>
      </c>
      <c r="M5539">
        <v>2245</v>
      </c>
      <c r="N5539">
        <v>400</v>
      </c>
      <c r="O5539" t="s">
        <v>2927</v>
      </c>
      <c r="P5539">
        <v>0.68719010934939995</v>
      </c>
      <c r="Q5539">
        <v>0.80398016782718196</v>
      </c>
      <c r="R5539">
        <v>0.42153274806365398</v>
      </c>
      <c r="S5539">
        <v>4.1584029591258301E-2</v>
      </c>
      <c r="T5539">
        <v>-1.19989460617164</v>
      </c>
      <c r="U5539">
        <v>1.19989460617164</v>
      </c>
      <c r="V5539">
        <v>1.1949278075474901</v>
      </c>
      <c r="W5539">
        <v>-8.43</v>
      </c>
      <c r="X5539">
        <v>6.4</v>
      </c>
      <c r="Y5539">
        <v>-738</v>
      </c>
      <c r="Z5539">
        <v>-92</v>
      </c>
      <c r="AA5539">
        <v>0.03</v>
      </c>
      <c r="AB5539">
        <v>8</v>
      </c>
      <c r="AC5539">
        <v>4</v>
      </c>
      <c r="AD5539">
        <v>4</v>
      </c>
      <c r="AE5539">
        <v>50</v>
      </c>
      <c r="AF5539">
        <v>16</v>
      </c>
      <c r="AG5539">
        <v>2</v>
      </c>
      <c r="AH5539">
        <v>2</v>
      </c>
      <c r="AI5539">
        <v>4</v>
      </c>
    </row>
    <row r="5540" spans="1:35" x14ac:dyDescent="0.2">
      <c r="A5540" s="102">
        <v>7179</v>
      </c>
      <c r="B5540">
        <v>5110</v>
      </c>
      <c r="C5540" t="s">
        <v>1370</v>
      </c>
      <c r="D5540" t="s">
        <v>3107</v>
      </c>
      <c r="E5540">
        <v>1257</v>
      </c>
      <c r="F5540">
        <v>1249</v>
      </c>
      <c r="G5540">
        <v>800</v>
      </c>
      <c r="H5540" t="s">
        <v>2930</v>
      </c>
      <c r="I5540">
        <v>5991</v>
      </c>
      <c r="J5540" t="s">
        <v>1327</v>
      </c>
      <c r="K5540" t="s">
        <v>3194</v>
      </c>
      <c r="L5540">
        <v>931</v>
      </c>
      <c r="M5540">
        <v>937</v>
      </c>
      <c r="N5540">
        <v>1100</v>
      </c>
      <c r="O5540" t="s">
        <v>2927</v>
      </c>
      <c r="P5540">
        <v>0.70345220477191195</v>
      </c>
      <c r="Q5540">
        <v>0.82042692172084597</v>
      </c>
      <c r="R5540">
        <v>0.93978255219973506</v>
      </c>
      <c r="S5540">
        <v>0.30750533302659</v>
      </c>
      <c r="T5540">
        <v>-0.91748616095971403</v>
      </c>
      <c r="U5540">
        <v>0.91748616095971403</v>
      </c>
      <c r="V5540">
        <v>0.99505753036256195</v>
      </c>
      <c r="W5540">
        <v>-6.57</v>
      </c>
      <c r="X5540">
        <v>3.15</v>
      </c>
      <c r="Y5540">
        <v>-748</v>
      </c>
      <c r="Z5540">
        <v>-58</v>
      </c>
      <c r="AA5540">
        <v>-0.01</v>
      </c>
      <c r="AB5540">
        <v>13</v>
      </c>
      <c r="AC5540">
        <v>6</v>
      </c>
      <c r="AD5540">
        <v>7</v>
      </c>
      <c r="AE5540">
        <v>46.15</v>
      </c>
      <c r="AF5540">
        <v>14</v>
      </c>
      <c r="AG5540">
        <v>4</v>
      </c>
      <c r="AH5540">
        <v>2</v>
      </c>
      <c r="AI5540">
        <v>7</v>
      </c>
    </row>
    <row r="5541" spans="1:35" x14ac:dyDescent="0.2">
      <c r="A5541" s="102">
        <v>4634</v>
      </c>
      <c r="B5541">
        <v>7327</v>
      </c>
      <c r="C5541" t="s">
        <v>3249</v>
      </c>
      <c r="D5541" t="s">
        <v>2990</v>
      </c>
      <c r="E5541">
        <v>2822</v>
      </c>
      <c r="F5541">
        <v>2725</v>
      </c>
      <c r="G5541">
        <v>400</v>
      </c>
      <c r="H5541" t="s">
        <v>2930</v>
      </c>
      <c r="I5541">
        <v>9076</v>
      </c>
      <c r="J5541" t="s">
        <v>1116</v>
      </c>
      <c r="K5541" t="s">
        <v>3099</v>
      </c>
      <c r="L5541">
        <v>1487</v>
      </c>
      <c r="M5541">
        <v>1474</v>
      </c>
      <c r="N5541">
        <v>700</v>
      </c>
      <c r="O5541" t="s">
        <v>2927</v>
      </c>
      <c r="P5541">
        <v>0.49804507813350701</v>
      </c>
      <c r="Q5541">
        <v>0.85423678983304097</v>
      </c>
      <c r="R5541">
        <v>0.101365843141282</v>
      </c>
      <c r="S5541">
        <v>8.3267757876867396E-2</v>
      </c>
      <c r="T5541">
        <v>-2.08604548990753</v>
      </c>
      <c r="U5541">
        <v>2.08604548990753</v>
      </c>
      <c r="V5541">
        <v>1.1736265166370099</v>
      </c>
      <c r="W5541">
        <v>-7.3</v>
      </c>
      <c r="X5541">
        <v>5.34</v>
      </c>
      <c r="Y5541">
        <v>-835</v>
      </c>
      <c r="Z5541">
        <v>-167</v>
      </c>
      <c r="AA5541">
        <v>-0.01</v>
      </c>
      <c r="AB5541">
        <v>5</v>
      </c>
      <c r="AC5541">
        <v>2</v>
      </c>
      <c r="AD5541">
        <v>3</v>
      </c>
      <c r="AE5541">
        <v>40</v>
      </c>
      <c r="AF5541">
        <v>17</v>
      </c>
      <c r="AG5541">
        <v>1</v>
      </c>
      <c r="AH5541">
        <v>1</v>
      </c>
      <c r="AI5541">
        <v>3</v>
      </c>
    </row>
    <row r="5542" spans="1:35" x14ac:dyDescent="0.2">
      <c r="A5542" s="102">
        <v>1124</v>
      </c>
      <c r="B5542">
        <v>5301</v>
      </c>
      <c r="C5542" t="s">
        <v>862</v>
      </c>
      <c r="D5542" t="s">
        <v>2926</v>
      </c>
      <c r="E5542">
        <v>1029</v>
      </c>
      <c r="F5542">
        <v>1027</v>
      </c>
      <c r="G5542">
        <v>1000</v>
      </c>
      <c r="H5542" t="s">
        <v>2930</v>
      </c>
      <c r="I5542">
        <v>7182</v>
      </c>
      <c r="J5542" t="s">
        <v>3094</v>
      </c>
      <c r="K5542" t="s">
        <v>2990</v>
      </c>
      <c r="L5542">
        <v>1050</v>
      </c>
      <c r="M5542">
        <v>1047</v>
      </c>
      <c r="N5542">
        <v>1000</v>
      </c>
      <c r="O5542" t="s">
        <v>2927</v>
      </c>
      <c r="P5542">
        <v>0.72892699978369901</v>
      </c>
      <c r="Q5542">
        <v>0.91293514894713002</v>
      </c>
      <c r="R5542">
        <v>0.56029412714848204</v>
      </c>
      <c r="S5542">
        <v>2.90105270984789E-2</v>
      </c>
      <c r="T5542">
        <v>-1.40063195316885</v>
      </c>
      <c r="U5542">
        <v>1.40063195316885</v>
      </c>
      <c r="V5542">
        <v>1.1751254419817601</v>
      </c>
      <c r="W5542">
        <v>-4.13</v>
      </c>
      <c r="X5542">
        <v>1.91</v>
      </c>
      <c r="Y5542">
        <v>-844</v>
      </c>
      <c r="Z5542">
        <v>-34</v>
      </c>
      <c r="AA5542">
        <v>0.01</v>
      </c>
      <c r="AB5542">
        <v>25</v>
      </c>
      <c r="AC5542">
        <v>14</v>
      </c>
      <c r="AD5542">
        <v>11</v>
      </c>
      <c r="AE5542">
        <v>56</v>
      </c>
      <c r="AF5542">
        <v>8</v>
      </c>
      <c r="AG5542">
        <v>12</v>
      </c>
      <c r="AH5542">
        <v>11</v>
      </c>
      <c r="AI5542">
        <v>2</v>
      </c>
    </row>
    <row r="5543" spans="1:35" x14ac:dyDescent="0.2">
      <c r="A5543" s="102">
        <v>8120</v>
      </c>
      <c r="B5543">
        <v>5713</v>
      </c>
      <c r="C5543" t="s">
        <v>3280</v>
      </c>
      <c r="D5543" t="s">
        <v>2943</v>
      </c>
      <c r="E5543">
        <v>3234</v>
      </c>
      <c r="F5543">
        <v>3215</v>
      </c>
      <c r="G5543">
        <v>200</v>
      </c>
      <c r="H5543" t="s">
        <v>2930</v>
      </c>
      <c r="I5543">
        <v>6506</v>
      </c>
      <c r="J5543" t="s">
        <v>3151</v>
      </c>
      <c r="K5543" t="s">
        <v>2932</v>
      </c>
      <c r="L5543">
        <v>3990</v>
      </c>
      <c r="M5543">
        <v>3950</v>
      </c>
      <c r="N5543">
        <v>200</v>
      </c>
      <c r="O5543" t="s">
        <v>2927</v>
      </c>
      <c r="P5543">
        <v>0.87053375567291702</v>
      </c>
      <c r="Q5543">
        <v>0.80801730422644902</v>
      </c>
      <c r="R5543">
        <v>0.10864225473655401</v>
      </c>
      <c r="S5543">
        <v>0.107383592940336</v>
      </c>
      <c r="T5543">
        <v>-0.91694284028766604</v>
      </c>
      <c r="U5543">
        <v>0.91694284028766604</v>
      </c>
      <c r="V5543">
        <v>0.70990834276407899</v>
      </c>
      <c r="W5543">
        <v>-2.02</v>
      </c>
      <c r="X5543">
        <v>18.61</v>
      </c>
      <c r="Y5543">
        <v>-873</v>
      </c>
      <c r="Z5543">
        <v>-87</v>
      </c>
      <c r="AA5543">
        <v>-0.03</v>
      </c>
      <c r="AB5543">
        <v>10</v>
      </c>
      <c r="AC5543">
        <v>5</v>
      </c>
      <c r="AD5543">
        <v>5</v>
      </c>
      <c r="AE5543">
        <v>50</v>
      </c>
      <c r="AF5543">
        <v>8</v>
      </c>
      <c r="AG5543">
        <v>5</v>
      </c>
      <c r="AH5543">
        <v>4</v>
      </c>
      <c r="AI5543">
        <v>1</v>
      </c>
    </row>
    <row r="5544" spans="1:35" x14ac:dyDescent="0.2">
      <c r="A5544" s="102">
        <v>741</v>
      </c>
      <c r="B5544">
        <v>6471</v>
      </c>
      <c r="C5544" t="s">
        <v>1367</v>
      </c>
      <c r="D5544" t="s">
        <v>2940</v>
      </c>
      <c r="E5544">
        <v>959</v>
      </c>
      <c r="F5544">
        <v>951</v>
      </c>
      <c r="G5544">
        <v>1100</v>
      </c>
      <c r="H5544" t="s">
        <v>2930</v>
      </c>
      <c r="I5544">
        <v>7272</v>
      </c>
      <c r="J5544" t="s">
        <v>3202</v>
      </c>
      <c r="K5544" t="s">
        <v>2945</v>
      </c>
      <c r="L5544">
        <v>2115</v>
      </c>
      <c r="M5544">
        <v>2104</v>
      </c>
      <c r="N5544">
        <v>500</v>
      </c>
      <c r="O5544" t="s">
        <v>2927</v>
      </c>
      <c r="P5544">
        <v>0.846918442544634</v>
      </c>
      <c r="Q5544">
        <v>0.92366533566461995</v>
      </c>
      <c r="R5544">
        <v>0.83369549457560199</v>
      </c>
      <c r="S5544">
        <v>1.32609569085978E-2</v>
      </c>
      <c r="T5544">
        <v>-1.27934553746527</v>
      </c>
      <c r="U5544">
        <v>1.27934553746527</v>
      </c>
      <c r="V5544">
        <v>1.0137541802844701</v>
      </c>
      <c r="W5544">
        <v>-3.5</v>
      </c>
      <c r="X5544">
        <v>0.56000000000000005</v>
      </c>
      <c r="Y5544">
        <v>-904</v>
      </c>
      <c r="Z5544">
        <v>-60</v>
      </c>
      <c r="AA5544">
        <v>-0.02</v>
      </c>
      <c r="AB5544">
        <v>15</v>
      </c>
      <c r="AC5544">
        <v>6</v>
      </c>
      <c r="AD5544">
        <v>9</v>
      </c>
      <c r="AE5544">
        <v>40</v>
      </c>
      <c r="AF5544">
        <v>14</v>
      </c>
      <c r="AG5544">
        <v>5</v>
      </c>
      <c r="AH5544">
        <v>3</v>
      </c>
      <c r="AI5544">
        <v>7</v>
      </c>
    </row>
    <row r="5545" spans="1:35" x14ac:dyDescent="0.2">
      <c r="A5545" s="102">
        <v>8024</v>
      </c>
      <c r="B5545">
        <v>4183</v>
      </c>
      <c r="C5545" t="s">
        <v>3190</v>
      </c>
      <c r="D5545" t="s">
        <v>2952</v>
      </c>
      <c r="E5545">
        <v>2640</v>
      </c>
      <c r="F5545">
        <v>2634</v>
      </c>
      <c r="G5545">
        <v>400</v>
      </c>
      <c r="H5545" t="s">
        <v>2927</v>
      </c>
      <c r="I5545">
        <v>8377</v>
      </c>
      <c r="J5545" t="s">
        <v>3100</v>
      </c>
      <c r="K5545" t="s">
        <v>2990</v>
      </c>
      <c r="L5545">
        <v>1105</v>
      </c>
      <c r="M5545">
        <v>1073</v>
      </c>
      <c r="N5545">
        <v>1000</v>
      </c>
      <c r="O5545" t="s">
        <v>2930</v>
      </c>
      <c r="P5545">
        <v>0.84656297365990496</v>
      </c>
      <c r="Q5545">
        <v>0.809183280910862</v>
      </c>
      <c r="R5545">
        <v>8.2464985358581905E-2</v>
      </c>
      <c r="S5545">
        <v>8.9982579856651701E-2</v>
      </c>
      <c r="T5545">
        <v>1.89359359400376</v>
      </c>
      <c r="U5545">
        <v>1.89359359400376</v>
      </c>
      <c r="V5545">
        <v>1.3212580713203901</v>
      </c>
      <c r="W5545">
        <v>3.65</v>
      </c>
      <c r="X5545">
        <v>1.84</v>
      </c>
      <c r="Y5545">
        <v>-923</v>
      </c>
      <c r="Z5545">
        <v>-49</v>
      </c>
      <c r="AA5545">
        <v>0.02</v>
      </c>
      <c r="AB5545">
        <v>19</v>
      </c>
      <c r="AC5545">
        <v>11</v>
      </c>
      <c r="AD5545">
        <v>8</v>
      </c>
      <c r="AE5545">
        <v>57.89</v>
      </c>
      <c r="AF5545">
        <v>14</v>
      </c>
      <c r="AG5545">
        <v>4</v>
      </c>
      <c r="AH5545">
        <v>5</v>
      </c>
      <c r="AI5545">
        <v>10</v>
      </c>
    </row>
    <row r="5546" spans="1:35" x14ac:dyDescent="0.2">
      <c r="A5546" s="102">
        <v>3493</v>
      </c>
      <c r="B5546">
        <v>4004</v>
      </c>
      <c r="C5546" t="s">
        <v>3189</v>
      </c>
      <c r="D5546" t="s">
        <v>2952</v>
      </c>
      <c r="E5546">
        <v>2749</v>
      </c>
      <c r="F5546">
        <v>2755</v>
      </c>
      <c r="G5546">
        <v>200</v>
      </c>
      <c r="H5546" t="s">
        <v>2927</v>
      </c>
      <c r="I5546">
        <v>4114</v>
      </c>
      <c r="J5546" t="s">
        <v>3136</v>
      </c>
      <c r="K5546" t="s">
        <v>2952</v>
      </c>
      <c r="L5546">
        <v>6320</v>
      </c>
      <c r="M5546">
        <v>6230</v>
      </c>
      <c r="N5546">
        <v>100</v>
      </c>
      <c r="O5546" t="s">
        <v>2930</v>
      </c>
      <c r="P5546">
        <v>0.78915551275146401</v>
      </c>
      <c r="Q5546">
        <v>0.87176317411825599</v>
      </c>
      <c r="R5546">
        <v>0.137638308142361</v>
      </c>
      <c r="S5546">
        <v>0.24043225203361901</v>
      </c>
      <c r="T5546">
        <v>0.201704761067246</v>
      </c>
      <c r="U5546">
        <v>0.201704761067246</v>
      </c>
      <c r="V5546">
        <v>0.131223332196264</v>
      </c>
      <c r="W5546">
        <v>0.78</v>
      </c>
      <c r="X5546">
        <v>11.56</v>
      </c>
      <c r="Y5546">
        <v>-960</v>
      </c>
      <c r="Z5546">
        <v>-69</v>
      </c>
      <c r="AA5546">
        <v>-0.02</v>
      </c>
      <c r="AB5546">
        <v>14</v>
      </c>
      <c r="AC5546">
        <v>7</v>
      </c>
      <c r="AD5546">
        <v>7</v>
      </c>
      <c r="AE5546">
        <v>50</v>
      </c>
      <c r="AF5546">
        <v>10</v>
      </c>
      <c r="AG5546">
        <v>7</v>
      </c>
      <c r="AH5546">
        <v>6</v>
      </c>
      <c r="AI5546">
        <v>1</v>
      </c>
    </row>
    <row r="5547" spans="1:35" x14ac:dyDescent="0.2">
      <c r="A5547" s="102">
        <v>2010</v>
      </c>
      <c r="B5547">
        <v>8585</v>
      </c>
      <c r="C5547" t="s">
        <v>3703</v>
      </c>
      <c r="D5547" t="s">
        <v>2933</v>
      </c>
      <c r="E5547">
        <v>165</v>
      </c>
      <c r="F5547">
        <v>165</v>
      </c>
      <c r="G5547">
        <v>6200</v>
      </c>
      <c r="H5547" t="s">
        <v>2930</v>
      </c>
      <c r="I5547">
        <v>9433</v>
      </c>
      <c r="J5547" t="s">
        <v>689</v>
      </c>
      <c r="K5547" t="s">
        <v>2929</v>
      </c>
      <c r="L5547">
        <v>3417</v>
      </c>
      <c r="M5547">
        <v>3411</v>
      </c>
      <c r="N5547">
        <v>300</v>
      </c>
      <c r="O5547" t="s">
        <v>2927</v>
      </c>
      <c r="P5547">
        <v>0.369117321877316</v>
      </c>
      <c r="Q5547">
        <v>0.89575166171826703</v>
      </c>
      <c r="R5547">
        <v>0.32536952120596802</v>
      </c>
      <c r="S5547">
        <v>0.28416743726426702</v>
      </c>
      <c r="T5547">
        <v>-1.3567866395775501</v>
      </c>
      <c r="U5547">
        <v>1.3567866395775501</v>
      </c>
      <c r="V5547">
        <v>1.34573814691917</v>
      </c>
      <c r="W5547">
        <v>-4.99</v>
      </c>
      <c r="X5547">
        <v>0.03</v>
      </c>
      <c r="Y5547">
        <v>-1013</v>
      </c>
      <c r="Z5547">
        <v>-42</v>
      </c>
      <c r="AA5547">
        <v>-0.1</v>
      </c>
      <c r="AB5547">
        <v>24</v>
      </c>
      <c r="AC5547">
        <v>10</v>
      </c>
      <c r="AD5547">
        <v>14</v>
      </c>
      <c r="AE5547">
        <v>41.67</v>
      </c>
      <c r="AF5547">
        <v>13</v>
      </c>
      <c r="AG5547">
        <v>8</v>
      </c>
      <c r="AH5547">
        <v>6</v>
      </c>
      <c r="AI5547">
        <v>10</v>
      </c>
    </row>
    <row r="5548" spans="1:35" x14ac:dyDescent="0.2">
      <c r="A5548" s="102">
        <v>1594</v>
      </c>
      <c r="B5548">
        <v>3865</v>
      </c>
      <c r="C5548" t="s">
        <v>2869</v>
      </c>
      <c r="D5548" t="s">
        <v>3213</v>
      </c>
      <c r="E5548">
        <v>526</v>
      </c>
      <c r="F5548">
        <v>527</v>
      </c>
      <c r="G5548">
        <v>1600</v>
      </c>
      <c r="H5548" t="s">
        <v>2927</v>
      </c>
      <c r="I5548">
        <v>4004</v>
      </c>
      <c r="J5548" t="s">
        <v>3189</v>
      </c>
      <c r="K5548" t="s">
        <v>2952</v>
      </c>
      <c r="L5548">
        <v>2749</v>
      </c>
      <c r="M5548">
        <v>2755</v>
      </c>
      <c r="N5548">
        <v>300</v>
      </c>
      <c r="O5548" t="s">
        <v>2930</v>
      </c>
      <c r="P5548">
        <v>0.76941181793145796</v>
      </c>
      <c r="Q5548">
        <v>0.90333411614838299</v>
      </c>
      <c r="R5548">
        <v>0.31702257478090901</v>
      </c>
      <c r="S5548">
        <v>4.1862838633997102E-4</v>
      </c>
      <c r="T5548">
        <v>0.20673329909028901</v>
      </c>
      <c r="U5548">
        <v>0.20673329909028901</v>
      </c>
      <c r="V5548">
        <v>0.65486020779130605</v>
      </c>
      <c r="W5548">
        <v>0.77</v>
      </c>
      <c r="X5548">
        <v>2.02</v>
      </c>
      <c r="Y5548">
        <v>-1077</v>
      </c>
      <c r="Z5548">
        <v>-54</v>
      </c>
      <c r="AA5548">
        <v>-0.12</v>
      </c>
      <c r="AB5548">
        <v>20</v>
      </c>
      <c r="AC5548">
        <v>11</v>
      </c>
      <c r="AD5548">
        <v>9</v>
      </c>
      <c r="AE5548">
        <v>55</v>
      </c>
      <c r="AF5548">
        <v>8</v>
      </c>
      <c r="AG5548">
        <v>10</v>
      </c>
      <c r="AH5548">
        <v>9</v>
      </c>
      <c r="AI5548">
        <v>1</v>
      </c>
    </row>
    <row r="5549" spans="1:35" x14ac:dyDescent="0.2">
      <c r="A5549" s="102">
        <v>739</v>
      </c>
      <c r="B5549">
        <v>2127</v>
      </c>
      <c r="C5549" t="s">
        <v>3177</v>
      </c>
      <c r="D5549" t="s">
        <v>2942</v>
      </c>
      <c r="E5549">
        <v>3750</v>
      </c>
      <c r="F5549">
        <v>3830</v>
      </c>
      <c r="G5549">
        <v>200</v>
      </c>
      <c r="H5549" t="s">
        <v>2927</v>
      </c>
      <c r="I5549">
        <v>6028</v>
      </c>
      <c r="J5549" t="s">
        <v>694</v>
      </c>
      <c r="K5549" t="s">
        <v>2942</v>
      </c>
      <c r="L5549">
        <v>7870</v>
      </c>
      <c r="M5549">
        <v>7750</v>
      </c>
      <c r="N5549">
        <v>100</v>
      </c>
      <c r="O5549" t="s">
        <v>2930</v>
      </c>
      <c r="P5549">
        <v>0.556268634932374</v>
      </c>
      <c r="Q5549">
        <v>0.92378924812701901</v>
      </c>
      <c r="R5549">
        <v>0.38201790358864002</v>
      </c>
      <c r="S5549" s="15">
        <v>2.67306540481803E-5</v>
      </c>
      <c r="T5549">
        <v>0.11651185775405</v>
      </c>
      <c r="U5549">
        <v>0.11651185775405</v>
      </c>
      <c r="V5549">
        <v>6.1487957187007801E-2</v>
      </c>
      <c r="W5549">
        <v>0.59</v>
      </c>
      <c r="X5549">
        <v>1.1599999999999999</v>
      </c>
      <c r="Y5549">
        <v>-1087</v>
      </c>
      <c r="Z5549">
        <v>-99</v>
      </c>
      <c r="AA5549">
        <v>0.21</v>
      </c>
      <c r="AB5549">
        <v>11</v>
      </c>
      <c r="AC5549">
        <v>6</v>
      </c>
      <c r="AD5549">
        <v>5</v>
      </c>
      <c r="AE5549">
        <v>54.55</v>
      </c>
      <c r="AF5549">
        <v>13</v>
      </c>
      <c r="AG5549">
        <v>4</v>
      </c>
      <c r="AH5549">
        <v>3</v>
      </c>
      <c r="AI5549">
        <v>4</v>
      </c>
    </row>
    <row r="5550" spans="1:35" x14ac:dyDescent="0.2">
      <c r="A5550" s="102">
        <v>4838</v>
      </c>
      <c r="B5550">
        <v>5332</v>
      </c>
      <c r="C5550" t="s">
        <v>864</v>
      </c>
      <c r="D5550" t="s">
        <v>2926</v>
      </c>
      <c r="E5550">
        <v>5000</v>
      </c>
      <c r="F5550">
        <v>5010</v>
      </c>
      <c r="G5550">
        <v>200</v>
      </c>
      <c r="H5550" t="s">
        <v>2927</v>
      </c>
      <c r="I5550">
        <v>5333</v>
      </c>
      <c r="J5550" t="s">
        <v>238</v>
      </c>
      <c r="K5550" t="s">
        <v>2926</v>
      </c>
      <c r="L5550">
        <v>1900</v>
      </c>
      <c r="M5550">
        <v>1908</v>
      </c>
      <c r="N5550">
        <v>500</v>
      </c>
      <c r="O5550" t="s">
        <v>2930</v>
      </c>
      <c r="P5550">
        <v>0.28639937256353198</v>
      </c>
      <c r="Q5550">
        <v>0.85159408677063597</v>
      </c>
      <c r="R5550">
        <v>0.102174392340994</v>
      </c>
      <c r="S5550">
        <v>2.3949829030656998E-3</v>
      </c>
      <c r="T5550">
        <v>1.07267127608935</v>
      </c>
      <c r="U5550">
        <v>1.07267127608935</v>
      </c>
      <c r="V5550">
        <v>1.0680041798322799</v>
      </c>
      <c r="W5550">
        <v>3.7</v>
      </c>
      <c r="X5550">
        <v>4.79</v>
      </c>
      <c r="Y5550">
        <v>-1099</v>
      </c>
      <c r="Z5550">
        <v>-65</v>
      </c>
      <c r="AA5550">
        <v>-0.02</v>
      </c>
      <c r="AB5550">
        <v>17</v>
      </c>
      <c r="AC5550">
        <v>9</v>
      </c>
      <c r="AD5550">
        <v>8</v>
      </c>
      <c r="AE5550">
        <v>52.94</v>
      </c>
      <c r="AF5550">
        <v>12</v>
      </c>
      <c r="AG5550">
        <v>6</v>
      </c>
      <c r="AH5550">
        <v>5</v>
      </c>
      <c r="AI5550">
        <v>6</v>
      </c>
    </row>
    <row r="5551" spans="1:35" x14ac:dyDescent="0.2">
      <c r="A5551" s="102">
        <v>3834</v>
      </c>
      <c r="B5551">
        <v>5019</v>
      </c>
      <c r="C5551" t="s">
        <v>3265</v>
      </c>
      <c r="D5551" t="s">
        <v>3266</v>
      </c>
      <c r="E5551">
        <v>2827</v>
      </c>
      <c r="F5551">
        <v>2835</v>
      </c>
      <c r="G5551">
        <v>400</v>
      </c>
      <c r="H5551" t="s">
        <v>2927</v>
      </c>
      <c r="I5551">
        <v>8273</v>
      </c>
      <c r="J5551" t="s">
        <v>3101</v>
      </c>
      <c r="K5551" t="s">
        <v>2953</v>
      </c>
      <c r="L5551">
        <v>3595</v>
      </c>
      <c r="M5551">
        <v>3570</v>
      </c>
      <c r="N5551">
        <v>300</v>
      </c>
      <c r="O5551" t="s">
        <v>2930</v>
      </c>
      <c r="P5551">
        <v>0.72652182902859297</v>
      </c>
      <c r="Q5551">
        <v>0.86602113969161298</v>
      </c>
      <c r="R5551">
        <v>0.74036802429026305</v>
      </c>
      <c r="S5551">
        <v>0.13014215431593701</v>
      </c>
      <c r="T5551">
        <v>1.09428789119199</v>
      </c>
      <c r="U5551">
        <v>1.09428789119199</v>
      </c>
      <c r="V5551">
        <v>1.10963849967996</v>
      </c>
      <c r="W5551">
        <v>5.15</v>
      </c>
      <c r="X5551">
        <v>5.88</v>
      </c>
      <c r="Y5551">
        <v>-1189</v>
      </c>
      <c r="Z5551">
        <v>-132</v>
      </c>
      <c r="AA5551">
        <v>-0.41</v>
      </c>
      <c r="AB5551">
        <v>9</v>
      </c>
      <c r="AC5551">
        <v>3</v>
      </c>
      <c r="AD5551">
        <v>6</v>
      </c>
      <c r="AE5551">
        <v>33.33</v>
      </c>
      <c r="AF5551">
        <v>7</v>
      </c>
      <c r="AG5551">
        <v>3</v>
      </c>
      <c r="AH5551">
        <v>5</v>
      </c>
      <c r="AI5551">
        <v>1</v>
      </c>
    </row>
    <row r="5552" spans="1:35" x14ac:dyDescent="0.2">
      <c r="A5552" s="102">
        <v>936</v>
      </c>
      <c r="B5552">
        <v>3289</v>
      </c>
      <c r="C5552" t="s">
        <v>781</v>
      </c>
      <c r="D5552" t="s">
        <v>2949</v>
      </c>
      <c r="E5552">
        <v>800</v>
      </c>
      <c r="F5552">
        <v>800</v>
      </c>
      <c r="G5552">
        <v>1200</v>
      </c>
      <c r="H5552" t="s">
        <v>2930</v>
      </c>
      <c r="I5552">
        <v>8806</v>
      </c>
      <c r="J5552" t="s">
        <v>3192</v>
      </c>
      <c r="K5552" t="s">
        <v>2949</v>
      </c>
      <c r="L5552">
        <v>1408</v>
      </c>
      <c r="M5552">
        <v>1403</v>
      </c>
      <c r="N5552">
        <v>700</v>
      </c>
      <c r="O5552" t="s">
        <v>2927</v>
      </c>
      <c r="P5552">
        <v>0.69723959420472703</v>
      </c>
      <c r="Q5552">
        <v>0.91788353470671602</v>
      </c>
      <c r="R5552">
        <v>0.56881213050708601</v>
      </c>
      <c r="S5552">
        <v>0.15207679948088801</v>
      </c>
      <c r="T5552">
        <v>-1.2384274212497</v>
      </c>
      <c r="U5552">
        <v>1.2384274212497</v>
      </c>
      <c r="V5552">
        <v>1.08098557211655</v>
      </c>
      <c r="W5552">
        <v>-6.06</v>
      </c>
      <c r="X5552">
        <v>2.25</v>
      </c>
      <c r="Y5552">
        <v>-1368</v>
      </c>
      <c r="Z5552">
        <v>-76</v>
      </c>
      <c r="AA5552">
        <v>-0.01</v>
      </c>
      <c r="AB5552">
        <v>18</v>
      </c>
      <c r="AC5552">
        <v>10</v>
      </c>
      <c r="AD5552">
        <v>8</v>
      </c>
      <c r="AE5552">
        <v>55.56</v>
      </c>
      <c r="AF5552">
        <v>14</v>
      </c>
      <c r="AG5552">
        <v>4</v>
      </c>
      <c r="AH5552">
        <v>4</v>
      </c>
      <c r="AI5552">
        <v>10</v>
      </c>
    </row>
    <row r="5553" spans="1:35" x14ac:dyDescent="0.2">
      <c r="A5553" s="102">
        <v>5637</v>
      </c>
      <c r="B5553">
        <v>8572</v>
      </c>
      <c r="C5553" t="s">
        <v>2895</v>
      </c>
      <c r="D5553" t="s">
        <v>2933</v>
      </c>
      <c r="E5553">
        <v>527</v>
      </c>
      <c r="F5553">
        <v>527</v>
      </c>
      <c r="G5553">
        <v>1900</v>
      </c>
      <c r="H5553" t="s">
        <v>2927</v>
      </c>
      <c r="I5553">
        <v>9433</v>
      </c>
      <c r="J5553" t="s">
        <v>689</v>
      </c>
      <c r="K5553" t="s">
        <v>2929</v>
      </c>
      <c r="L5553">
        <v>3417</v>
      </c>
      <c r="M5553">
        <v>3411</v>
      </c>
      <c r="N5553">
        <v>300</v>
      </c>
      <c r="O5553" t="s">
        <v>2930</v>
      </c>
      <c r="P5553">
        <v>0.82471428500599997</v>
      </c>
      <c r="Q5553">
        <v>0.84086600716116899</v>
      </c>
      <c r="R5553">
        <v>7.9672997904600806E-2</v>
      </c>
      <c r="S5553">
        <v>0.44106600501542198</v>
      </c>
      <c r="T5553">
        <v>0.76372690642313401</v>
      </c>
      <c r="U5553">
        <v>0.76372690642313401</v>
      </c>
      <c r="V5553">
        <v>0.81579082096327005</v>
      </c>
      <c r="W5553">
        <v>3.68</v>
      </c>
      <c r="X5553">
        <v>2.15</v>
      </c>
      <c r="Y5553">
        <v>-1389</v>
      </c>
      <c r="Z5553">
        <v>-87</v>
      </c>
      <c r="AA5553">
        <v>-0.04</v>
      </c>
      <c r="AB5553">
        <v>16</v>
      </c>
      <c r="AC5553">
        <v>8</v>
      </c>
      <c r="AD5553">
        <v>8</v>
      </c>
      <c r="AE5553">
        <v>50</v>
      </c>
      <c r="AF5553">
        <v>15</v>
      </c>
      <c r="AG5553">
        <v>4</v>
      </c>
      <c r="AH5553">
        <v>3</v>
      </c>
      <c r="AI5553">
        <v>9</v>
      </c>
    </row>
    <row r="5554" spans="1:35" x14ac:dyDescent="0.2">
      <c r="A5554" s="102">
        <v>3414</v>
      </c>
      <c r="B5554">
        <v>8218</v>
      </c>
      <c r="C5554" t="s">
        <v>3162</v>
      </c>
      <c r="D5554" t="s">
        <v>2953</v>
      </c>
      <c r="E5554">
        <v>2400</v>
      </c>
      <c r="F5554">
        <v>2382</v>
      </c>
      <c r="G5554">
        <v>400</v>
      </c>
      <c r="H5554" t="s">
        <v>2927</v>
      </c>
      <c r="I5554">
        <v>9603</v>
      </c>
      <c r="J5554" t="s">
        <v>3170</v>
      </c>
      <c r="K5554" t="s">
        <v>2942</v>
      </c>
      <c r="L5554">
        <v>2755</v>
      </c>
      <c r="M5554">
        <v>2667</v>
      </c>
      <c r="N5554">
        <v>400</v>
      </c>
      <c r="O5554" t="s">
        <v>2930</v>
      </c>
      <c r="P5554">
        <v>0.42319289640771302</v>
      </c>
      <c r="Q5554">
        <v>0.87302210419918702</v>
      </c>
      <c r="R5554">
        <v>0.28287713718109803</v>
      </c>
      <c r="S5554">
        <v>7.7864945796495097E-2</v>
      </c>
      <c r="T5554">
        <v>1.9664023973867899</v>
      </c>
      <c r="U5554">
        <v>1.9664023973867899</v>
      </c>
      <c r="V5554">
        <v>1.6937957258248</v>
      </c>
      <c r="W5554">
        <v>10.41</v>
      </c>
      <c r="X5554">
        <v>10.69</v>
      </c>
      <c r="Y5554">
        <v>-1504</v>
      </c>
      <c r="Z5554">
        <v>-116</v>
      </c>
      <c r="AA5554">
        <v>-0.08</v>
      </c>
      <c r="AB5554">
        <v>13</v>
      </c>
      <c r="AC5554">
        <v>6</v>
      </c>
      <c r="AD5554">
        <v>7</v>
      </c>
      <c r="AE5554">
        <v>46.15</v>
      </c>
      <c r="AF5554">
        <v>15</v>
      </c>
      <c r="AG5554">
        <v>3</v>
      </c>
      <c r="AH5554">
        <v>4</v>
      </c>
      <c r="AI5554">
        <v>6</v>
      </c>
    </row>
    <row r="5555" spans="1:35" x14ac:dyDescent="0.2">
      <c r="A5555" s="102">
        <v>3009</v>
      </c>
      <c r="B5555">
        <v>2914</v>
      </c>
      <c r="C5555" t="s">
        <v>3132</v>
      </c>
      <c r="D5555" t="s">
        <v>2955</v>
      </c>
      <c r="E5555">
        <v>2326</v>
      </c>
      <c r="F5555">
        <v>2301</v>
      </c>
      <c r="G5555">
        <v>400</v>
      </c>
      <c r="H5555" t="s">
        <v>2927</v>
      </c>
      <c r="I5555">
        <v>7202</v>
      </c>
      <c r="J5555" t="s">
        <v>959</v>
      </c>
      <c r="K5555" t="s">
        <v>2945</v>
      </c>
      <c r="L5555">
        <v>1138</v>
      </c>
      <c r="M5555">
        <v>1140.5</v>
      </c>
      <c r="N5555">
        <v>800</v>
      </c>
      <c r="O5555" t="s">
        <v>2930</v>
      </c>
      <c r="P5555">
        <v>0.912813726843548</v>
      </c>
      <c r="Q5555">
        <v>0.87970199446693298</v>
      </c>
      <c r="R5555">
        <v>2.5843729823951299E-2</v>
      </c>
      <c r="S5555">
        <v>5.0537834191141599E-2</v>
      </c>
      <c r="T5555">
        <v>1.0491006663189999</v>
      </c>
      <c r="U5555">
        <v>1.0491006663189999</v>
      </c>
      <c r="V5555">
        <v>1.5509845878580999</v>
      </c>
      <c r="W5555">
        <v>3.77</v>
      </c>
      <c r="X5555">
        <v>0.87</v>
      </c>
      <c r="Y5555">
        <v>-1670</v>
      </c>
      <c r="Z5555">
        <v>-128</v>
      </c>
      <c r="AA5555">
        <v>-0.1</v>
      </c>
      <c r="AB5555">
        <v>13</v>
      </c>
      <c r="AC5555">
        <v>5</v>
      </c>
      <c r="AD5555">
        <v>8</v>
      </c>
      <c r="AE5555">
        <v>38.46</v>
      </c>
      <c r="AF5555">
        <v>15</v>
      </c>
      <c r="AG5555">
        <v>3</v>
      </c>
      <c r="AH5555">
        <v>1</v>
      </c>
      <c r="AI5555">
        <v>9</v>
      </c>
    </row>
    <row r="5556" spans="1:35" x14ac:dyDescent="0.2">
      <c r="A5556" s="102">
        <v>6551</v>
      </c>
      <c r="B5556">
        <v>4552</v>
      </c>
      <c r="C5556" t="s">
        <v>3582</v>
      </c>
      <c r="D5556" t="s">
        <v>2950</v>
      </c>
      <c r="E5556">
        <v>10030</v>
      </c>
      <c r="F5556">
        <v>10050</v>
      </c>
      <c r="G5556">
        <v>100</v>
      </c>
      <c r="H5556" t="s">
        <v>2927</v>
      </c>
      <c r="I5556">
        <v>9759</v>
      </c>
      <c r="J5556" t="s">
        <v>580</v>
      </c>
      <c r="K5556" t="s">
        <v>2929</v>
      </c>
      <c r="L5556">
        <v>1843</v>
      </c>
      <c r="M5556">
        <v>1871</v>
      </c>
      <c r="N5556">
        <v>500</v>
      </c>
      <c r="O5556" t="s">
        <v>2930</v>
      </c>
      <c r="P5556">
        <v>0.57228423416524199</v>
      </c>
      <c r="Q5556">
        <v>0.82877584055389997</v>
      </c>
      <c r="R5556">
        <v>0.531858236515514</v>
      </c>
      <c r="S5556">
        <v>0.362663963326533</v>
      </c>
      <c r="T5556">
        <v>1.1729077104540699</v>
      </c>
      <c r="U5556">
        <v>1.1729077104540699</v>
      </c>
      <c r="V5556">
        <v>1.62433501601867</v>
      </c>
      <c r="W5556">
        <v>5.28</v>
      </c>
      <c r="X5556">
        <v>6.92</v>
      </c>
      <c r="Y5556">
        <v>-1673</v>
      </c>
      <c r="Z5556">
        <v>-80</v>
      </c>
      <c r="AA5556">
        <v>-0.17</v>
      </c>
      <c r="AB5556">
        <v>21</v>
      </c>
      <c r="AC5556">
        <v>11</v>
      </c>
      <c r="AD5556">
        <v>10</v>
      </c>
      <c r="AE5556">
        <v>52.38</v>
      </c>
      <c r="AF5556">
        <v>11</v>
      </c>
      <c r="AG5556">
        <v>8</v>
      </c>
      <c r="AH5556">
        <v>8</v>
      </c>
      <c r="AI5556">
        <v>5</v>
      </c>
    </row>
    <row r="5557" spans="1:35" x14ac:dyDescent="0.2">
      <c r="A5557" s="102">
        <v>3068</v>
      </c>
      <c r="B5557">
        <v>4555</v>
      </c>
      <c r="C5557" t="s">
        <v>835</v>
      </c>
      <c r="D5557" t="s">
        <v>2950</v>
      </c>
      <c r="E5557">
        <v>7350</v>
      </c>
      <c r="F5557">
        <v>7390</v>
      </c>
      <c r="G5557">
        <v>100</v>
      </c>
      <c r="H5557" t="s">
        <v>2927</v>
      </c>
      <c r="I5557">
        <v>5333</v>
      </c>
      <c r="J5557" t="s">
        <v>238</v>
      </c>
      <c r="K5557" t="s">
        <v>2926</v>
      </c>
      <c r="L5557">
        <v>1900</v>
      </c>
      <c r="M5557">
        <v>1908</v>
      </c>
      <c r="N5557">
        <v>400</v>
      </c>
      <c r="O5557" t="s">
        <v>2930</v>
      </c>
      <c r="P5557">
        <v>0.62646957473301002</v>
      </c>
      <c r="Q5557">
        <v>0.87864336729980697</v>
      </c>
      <c r="R5557">
        <v>0.92852319864399002</v>
      </c>
      <c r="S5557">
        <v>1.4473340424691301E-2</v>
      </c>
      <c r="T5557">
        <v>1.75465590432092</v>
      </c>
      <c r="U5557">
        <v>1.75465590432092</v>
      </c>
      <c r="V5557">
        <v>1.89376097696234</v>
      </c>
      <c r="W5557">
        <v>6.64</v>
      </c>
      <c r="X5557">
        <v>3.27</v>
      </c>
      <c r="Y5557">
        <v>-1760</v>
      </c>
      <c r="Z5557">
        <v>-104</v>
      </c>
      <c r="AA5557">
        <v>0.14000000000000001</v>
      </c>
      <c r="AB5557">
        <v>17</v>
      </c>
      <c r="AC5557">
        <v>9</v>
      </c>
      <c r="AD5557">
        <v>8</v>
      </c>
      <c r="AE5557">
        <v>52.94</v>
      </c>
      <c r="AF5557">
        <v>14</v>
      </c>
      <c r="AG5557">
        <v>5</v>
      </c>
      <c r="AH5557">
        <v>4</v>
      </c>
      <c r="AI5557">
        <v>8</v>
      </c>
    </row>
    <row r="5558" spans="1:35" x14ac:dyDescent="0.2">
      <c r="A5558" s="102">
        <v>5213</v>
      </c>
      <c r="B5558">
        <v>4183</v>
      </c>
      <c r="C5558" t="s">
        <v>3190</v>
      </c>
      <c r="D5558" t="s">
        <v>2952</v>
      </c>
      <c r="E5558">
        <v>2640</v>
      </c>
      <c r="F5558">
        <v>2634</v>
      </c>
      <c r="G5558">
        <v>300</v>
      </c>
      <c r="H5558" t="s">
        <v>2927</v>
      </c>
      <c r="I5558">
        <v>8316</v>
      </c>
      <c r="J5558" t="s">
        <v>3215</v>
      </c>
      <c r="K5558" t="s">
        <v>2990</v>
      </c>
      <c r="L5558">
        <v>3973</v>
      </c>
      <c r="M5558">
        <v>3954</v>
      </c>
      <c r="N5558">
        <v>200</v>
      </c>
      <c r="O5558" t="s">
        <v>2930</v>
      </c>
      <c r="P5558">
        <v>0.84599711577658099</v>
      </c>
      <c r="Q5558">
        <v>0.84660203952119295</v>
      </c>
      <c r="R5558">
        <v>2.05711740151432E-2</v>
      </c>
      <c r="S5558">
        <v>5.0244005828480598E-2</v>
      </c>
      <c r="T5558">
        <v>0.15476514018628201</v>
      </c>
      <c r="U5558">
        <v>0.15476514018628201</v>
      </c>
      <c r="V5558">
        <v>0.57742899369667899</v>
      </c>
      <c r="W5558">
        <v>0.36</v>
      </c>
      <c r="X5558">
        <v>0.08</v>
      </c>
      <c r="Y5558">
        <v>-1855</v>
      </c>
      <c r="Z5558">
        <v>-109</v>
      </c>
      <c r="AA5558">
        <v>0.05</v>
      </c>
      <c r="AB5558">
        <v>17</v>
      </c>
      <c r="AC5558">
        <v>10</v>
      </c>
      <c r="AD5558">
        <v>7</v>
      </c>
      <c r="AE5558">
        <v>58.82</v>
      </c>
      <c r="AF5558">
        <v>14</v>
      </c>
      <c r="AG5558">
        <v>5</v>
      </c>
      <c r="AH5558">
        <v>4</v>
      </c>
      <c r="AI5558">
        <v>8</v>
      </c>
    </row>
    <row r="5559" spans="1:35" x14ac:dyDescent="0.2">
      <c r="A5559" s="102">
        <v>3635</v>
      </c>
      <c r="B5559">
        <v>5334</v>
      </c>
      <c r="C5559" t="s">
        <v>3243</v>
      </c>
      <c r="D5559" t="s">
        <v>2926</v>
      </c>
      <c r="E5559">
        <v>1963</v>
      </c>
      <c r="F5559">
        <v>1967</v>
      </c>
      <c r="G5559">
        <v>500</v>
      </c>
      <c r="H5559" t="s">
        <v>2930</v>
      </c>
      <c r="I5559">
        <v>7272</v>
      </c>
      <c r="J5559" t="s">
        <v>3202</v>
      </c>
      <c r="K5559" t="s">
        <v>2945</v>
      </c>
      <c r="L5559">
        <v>2115</v>
      </c>
      <c r="M5559">
        <v>2104</v>
      </c>
      <c r="N5559">
        <v>500</v>
      </c>
      <c r="O5559" t="s">
        <v>2927</v>
      </c>
      <c r="P5559">
        <v>0.80604296592908897</v>
      </c>
      <c r="Q5559">
        <v>0.86931922036644305</v>
      </c>
      <c r="R5559">
        <v>0.96736067708922802</v>
      </c>
      <c r="S5559">
        <v>6.4817450441946797E-3</v>
      </c>
      <c r="T5559">
        <v>-1.17175902694636</v>
      </c>
      <c r="U5559">
        <v>1.17175902694636</v>
      </c>
      <c r="V5559">
        <v>1.38826880266399</v>
      </c>
      <c r="W5559">
        <v>-3.84</v>
      </c>
      <c r="X5559">
        <v>6.51</v>
      </c>
      <c r="Y5559">
        <v>-1863</v>
      </c>
      <c r="Z5559">
        <v>-133</v>
      </c>
      <c r="AA5559">
        <v>-0.14000000000000001</v>
      </c>
      <c r="AB5559">
        <v>14</v>
      </c>
      <c r="AC5559">
        <v>7</v>
      </c>
      <c r="AD5559">
        <v>7</v>
      </c>
      <c r="AE5559">
        <v>50</v>
      </c>
      <c r="AF5559">
        <v>15</v>
      </c>
      <c r="AG5559">
        <v>3</v>
      </c>
      <c r="AH5559">
        <v>3</v>
      </c>
      <c r="AI5559">
        <v>8</v>
      </c>
    </row>
    <row r="5560" spans="1:35" x14ac:dyDescent="0.2">
      <c r="A5560" s="102">
        <v>1576</v>
      </c>
      <c r="B5560">
        <v>1973</v>
      </c>
      <c r="C5560" t="s">
        <v>2935</v>
      </c>
      <c r="D5560" t="s">
        <v>2929</v>
      </c>
      <c r="E5560">
        <v>4215</v>
      </c>
      <c r="F5560">
        <v>4215</v>
      </c>
      <c r="G5560">
        <v>200</v>
      </c>
      <c r="H5560" t="s">
        <v>2930</v>
      </c>
      <c r="I5560">
        <v>3038</v>
      </c>
      <c r="J5560" t="s">
        <v>1328</v>
      </c>
      <c r="K5560" t="s">
        <v>2934</v>
      </c>
      <c r="L5560">
        <v>4340</v>
      </c>
      <c r="M5560">
        <v>4370</v>
      </c>
      <c r="N5560">
        <v>200</v>
      </c>
      <c r="O5560" t="s">
        <v>2927</v>
      </c>
      <c r="P5560">
        <v>0.94933828108915597</v>
      </c>
      <c r="Q5560">
        <v>0.90372527163712701</v>
      </c>
      <c r="R5560">
        <v>0.17084753971580899</v>
      </c>
      <c r="S5560">
        <v>0.43915475210031901</v>
      </c>
      <c r="T5560">
        <v>-1.2993932471663601</v>
      </c>
      <c r="U5560">
        <v>1.2993932471663601</v>
      </c>
      <c r="V5560">
        <v>1.2621541144710899</v>
      </c>
      <c r="W5560">
        <v>-5.81</v>
      </c>
      <c r="X5560">
        <v>3.55</v>
      </c>
      <c r="Y5560">
        <v>-1976</v>
      </c>
      <c r="Z5560">
        <v>-104</v>
      </c>
      <c r="AA5560">
        <v>0.1</v>
      </c>
      <c r="AB5560">
        <v>19</v>
      </c>
      <c r="AC5560">
        <v>10</v>
      </c>
      <c r="AD5560">
        <v>9</v>
      </c>
      <c r="AE5560">
        <v>52.63</v>
      </c>
      <c r="AF5560">
        <v>10</v>
      </c>
      <c r="AG5560">
        <v>9</v>
      </c>
      <c r="AH5560">
        <v>7</v>
      </c>
      <c r="AI5560">
        <v>3</v>
      </c>
    </row>
    <row r="5561" spans="1:35" x14ac:dyDescent="0.2">
      <c r="A5561" s="102">
        <v>5499</v>
      </c>
      <c r="B5561">
        <v>1963</v>
      </c>
      <c r="C5561" t="s">
        <v>3248</v>
      </c>
      <c r="D5561" t="s">
        <v>2937</v>
      </c>
      <c r="E5561">
        <v>1561</v>
      </c>
      <c r="F5561">
        <v>1560</v>
      </c>
      <c r="G5561">
        <v>500</v>
      </c>
      <c r="H5561" t="s">
        <v>2930</v>
      </c>
      <c r="I5561">
        <v>4043</v>
      </c>
      <c r="J5561" t="s">
        <v>3283</v>
      </c>
      <c r="K5561" t="s">
        <v>2952</v>
      </c>
      <c r="L5561">
        <v>2845</v>
      </c>
      <c r="M5561">
        <v>2847</v>
      </c>
      <c r="N5561">
        <v>300</v>
      </c>
      <c r="O5561" t="s">
        <v>2927</v>
      </c>
      <c r="P5561">
        <v>0.20554676549609799</v>
      </c>
      <c r="Q5561">
        <v>0.84262061797015897</v>
      </c>
      <c r="R5561">
        <v>0.51097315624235196</v>
      </c>
      <c r="S5561">
        <v>0.23056387497994099</v>
      </c>
      <c r="T5561">
        <v>-0.74931723228778502</v>
      </c>
      <c r="U5561">
        <v>0.74931723228778502</v>
      </c>
      <c r="V5561">
        <v>0.72545845917569896</v>
      </c>
      <c r="W5561">
        <v>-4.2699999999999996</v>
      </c>
      <c r="X5561">
        <v>8.68</v>
      </c>
      <c r="Y5561">
        <v>-2007</v>
      </c>
      <c r="Z5561">
        <v>-106</v>
      </c>
      <c r="AA5561">
        <v>-0.02</v>
      </c>
      <c r="AB5561">
        <v>19</v>
      </c>
      <c r="AC5561">
        <v>9</v>
      </c>
      <c r="AD5561">
        <v>10</v>
      </c>
      <c r="AE5561">
        <v>47.37</v>
      </c>
      <c r="AF5561">
        <v>8</v>
      </c>
      <c r="AG5561">
        <v>8</v>
      </c>
      <c r="AH5561">
        <v>9</v>
      </c>
      <c r="AI5561">
        <v>2</v>
      </c>
    </row>
    <row r="5562" spans="1:35" x14ac:dyDescent="0.2">
      <c r="A5562" s="102">
        <v>8054</v>
      </c>
      <c r="B5562">
        <v>4005</v>
      </c>
      <c r="C5562" t="s">
        <v>3239</v>
      </c>
      <c r="D5562" t="s">
        <v>2952</v>
      </c>
      <c r="E5562">
        <v>465</v>
      </c>
      <c r="F5562">
        <v>464</v>
      </c>
      <c r="G5562">
        <v>2300</v>
      </c>
      <c r="H5562" t="s">
        <v>2930</v>
      </c>
      <c r="I5562">
        <v>8411</v>
      </c>
      <c r="J5562" t="s">
        <v>3102</v>
      </c>
      <c r="K5562" t="s">
        <v>2990</v>
      </c>
      <c r="L5562">
        <v>164.4</v>
      </c>
      <c r="M5562">
        <v>164.6</v>
      </c>
      <c r="N5562">
        <v>6500</v>
      </c>
      <c r="O5562" t="s">
        <v>2927</v>
      </c>
      <c r="P5562">
        <v>0.91665064303731902</v>
      </c>
      <c r="Q5562">
        <v>0.80885512690547601</v>
      </c>
      <c r="R5562">
        <v>1.39337711041948E-2</v>
      </c>
      <c r="S5562">
        <v>6.5404818385451105E-2</v>
      </c>
      <c r="T5562">
        <v>-2.1409662130099001</v>
      </c>
      <c r="U5562">
        <v>2.1409662130099001</v>
      </c>
      <c r="V5562">
        <v>2.2543053594074598</v>
      </c>
      <c r="W5562">
        <v>-4.67</v>
      </c>
      <c r="X5562">
        <v>0.25</v>
      </c>
      <c r="Y5562">
        <v>-2036</v>
      </c>
      <c r="Z5562">
        <v>-120</v>
      </c>
      <c r="AA5562">
        <v>-0.03</v>
      </c>
      <c r="AB5562">
        <v>17</v>
      </c>
      <c r="AC5562">
        <v>9</v>
      </c>
      <c r="AD5562">
        <v>8</v>
      </c>
      <c r="AE5562">
        <v>52.94</v>
      </c>
      <c r="AF5562">
        <v>12</v>
      </c>
      <c r="AG5562">
        <v>5</v>
      </c>
      <c r="AH5562">
        <v>5</v>
      </c>
      <c r="AI5562">
        <v>7</v>
      </c>
    </row>
    <row r="5563" spans="1:35" x14ac:dyDescent="0.2">
      <c r="A5563" s="102">
        <v>5995</v>
      </c>
      <c r="B5563">
        <v>3086</v>
      </c>
      <c r="C5563" t="s">
        <v>767</v>
      </c>
      <c r="D5563" t="s">
        <v>2953</v>
      </c>
      <c r="E5563">
        <v>1355</v>
      </c>
      <c r="F5563">
        <v>1346</v>
      </c>
      <c r="G5563">
        <v>600</v>
      </c>
      <c r="H5563" t="s">
        <v>2930</v>
      </c>
      <c r="I5563">
        <v>6506</v>
      </c>
      <c r="J5563" t="s">
        <v>3151</v>
      </c>
      <c r="K5563" t="s">
        <v>2932</v>
      </c>
      <c r="L5563">
        <v>3990</v>
      </c>
      <c r="M5563">
        <v>3950</v>
      </c>
      <c r="N5563">
        <v>200</v>
      </c>
      <c r="O5563" t="s">
        <v>2927</v>
      </c>
      <c r="P5563">
        <v>0.69771373725502694</v>
      </c>
      <c r="Q5563">
        <v>0.83607888732019497</v>
      </c>
      <c r="R5563">
        <v>7.8580263620854698E-2</v>
      </c>
      <c r="S5563">
        <v>5.5286359808532901E-2</v>
      </c>
      <c r="T5563">
        <v>-0.68685061662441704</v>
      </c>
      <c r="U5563">
        <v>0.68685061662441704</v>
      </c>
      <c r="V5563">
        <v>0.73343833653288304</v>
      </c>
      <c r="W5563">
        <v>-2.68</v>
      </c>
      <c r="X5563">
        <v>2.23</v>
      </c>
      <c r="Y5563">
        <v>-2065</v>
      </c>
      <c r="Z5563">
        <v>-90</v>
      </c>
      <c r="AA5563">
        <v>0.01</v>
      </c>
      <c r="AB5563">
        <v>23</v>
      </c>
      <c r="AC5563">
        <v>12</v>
      </c>
      <c r="AD5563">
        <v>11</v>
      </c>
      <c r="AE5563">
        <v>52.17</v>
      </c>
      <c r="AF5563">
        <v>9</v>
      </c>
      <c r="AG5563">
        <v>9</v>
      </c>
      <c r="AH5563">
        <v>9</v>
      </c>
      <c r="AI5563">
        <v>5</v>
      </c>
    </row>
    <row r="5564" spans="1:35" x14ac:dyDescent="0.2">
      <c r="A5564" s="102">
        <v>4541</v>
      </c>
      <c r="B5564">
        <v>8358</v>
      </c>
      <c r="C5564" t="s">
        <v>3278</v>
      </c>
      <c r="D5564" t="s">
        <v>2990</v>
      </c>
      <c r="E5564">
        <v>449</v>
      </c>
      <c r="F5564">
        <v>434</v>
      </c>
      <c r="G5564">
        <v>2500</v>
      </c>
      <c r="H5564" t="s">
        <v>2930</v>
      </c>
      <c r="I5564">
        <v>8385</v>
      </c>
      <c r="J5564" t="s">
        <v>1075</v>
      </c>
      <c r="K5564" t="s">
        <v>2990</v>
      </c>
      <c r="L5564">
        <v>587</v>
      </c>
      <c r="M5564">
        <v>576</v>
      </c>
      <c r="N5564">
        <v>1900</v>
      </c>
      <c r="O5564" t="s">
        <v>2927</v>
      </c>
      <c r="P5564">
        <v>0.65500689982218496</v>
      </c>
      <c r="Q5564">
        <v>0.85569439260632496</v>
      </c>
      <c r="R5564">
        <v>0.73773743482360399</v>
      </c>
      <c r="S5564">
        <v>1.8330953634272298E-2</v>
      </c>
      <c r="T5564">
        <v>-1.17657737747761</v>
      </c>
      <c r="U5564">
        <v>1.17657737747761</v>
      </c>
      <c r="V5564">
        <v>1.14454117583181</v>
      </c>
      <c r="W5564">
        <v>-9.57</v>
      </c>
      <c r="X5564">
        <v>0.86</v>
      </c>
      <c r="Y5564">
        <v>-2083</v>
      </c>
      <c r="Z5564">
        <v>-80</v>
      </c>
      <c r="AA5564">
        <v>0</v>
      </c>
      <c r="AB5564">
        <v>26</v>
      </c>
      <c r="AC5564">
        <v>13</v>
      </c>
      <c r="AD5564">
        <v>13</v>
      </c>
      <c r="AE5564">
        <v>50</v>
      </c>
      <c r="AF5564">
        <v>9</v>
      </c>
      <c r="AG5564">
        <v>11</v>
      </c>
      <c r="AH5564">
        <v>11</v>
      </c>
      <c r="AI5564">
        <v>4</v>
      </c>
    </row>
    <row r="5565" spans="1:35" x14ac:dyDescent="0.2">
      <c r="A5565" s="102">
        <v>193</v>
      </c>
      <c r="B5565">
        <v>5214</v>
      </c>
      <c r="C5565" t="s">
        <v>3284</v>
      </c>
      <c r="D5565" t="s">
        <v>2926</v>
      </c>
      <c r="E5565">
        <v>2218</v>
      </c>
      <c r="F5565">
        <v>2198</v>
      </c>
      <c r="G5565">
        <v>400</v>
      </c>
      <c r="H5565" t="s">
        <v>2927</v>
      </c>
      <c r="I5565">
        <v>6302</v>
      </c>
      <c r="J5565" t="s">
        <v>3261</v>
      </c>
      <c r="K5565" t="s">
        <v>2940</v>
      </c>
      <c r="L5565">
        <v>2938</v>
      </c>
      <c r="M5565">
        <v>2901</v>
      </c>
      <c r="N5565">
        <v>300</v>
      </c>
      <c r="O5565" t="s">
        <v>2930</v>
      </c>
      <c r="P5565">
        <v>0.88062269915047597</v>
      </c>
      <c r="Q5565">
        <v>0.94729947018794602</v>
      </c>
      <c r="R5565">
        <v>0.29034688613210602</v>
      </c>
      <c r="S5565">
        <v>4.68178407818916E-2</v>
      </c>
      <c r="T5565">
        <v>0.22046515231995001</v>
      </c>
      <c r="U5565">
        <v>0.22046515231995001</v>
      </c>
      <c r="V5565">
        <v>0.114539772575061</v>
      </c>
      <c r="W5565">
        <v>0.57999999999999996</v>
      </c>
      <c r="X5565">
        <v>1.02</v>
      </c>
      <c r="Y5565">
        <v>-2098</v>
      </c>
      <c r="Z5565">
        <v>-262</v>
      </c>
      <c r="AA5565">
        <v>-0.17</v>
      </c>
      <c r="AB5565">
        <v>8</v>
      </c>
      <c r="AC5565">
        <v>3</v>
      </c>
      <c r="AD5565">
        <v>5</v>
      </c>
      <c r="AE5565">
        <v>37.5</v>
      </c>
      <c r="AF5565">
        <v>13</v>
      </c>
      <c r="AG5565">
        <v>1</v>
      </c>
      <c r="AH5565">
        <v>1</v>
      </c>
      <c r="AI5565">
        <v>6</v>
      </c>
    </row>
    <row r="5566" spans="1:35" x14ac:dyDescent="0.2">
      <c r="A5566" s="102">
        <v>4786</v>
      </c>
      <c r="B5566">
        <v>6988</v>
      </c>
      <c r="C5566" t="s">
        <v>65</v>
      </c>
      <c r="D5566" t="s">
        <v>2952</v>
      </c>
      <c r="E5566">
        <v>6340</v>
      </c>
      <c r="F5566">
        <v>6310</v>
      </c>
      <c r="G5566">
        <v>100</v>
      </c>
      <c r="H5566" t="s">
        <v>2927</v>
      </c>
      <c r="I5566">
        <v>9787</v>
      </c>
      <c r="J5566" t="s">
        <v>3670</v>
      </c>
      <c r="K5566" t="s">
        <v>2942</v>
      </c>
      <c r="L5566">
        <v>3900</v>
      </c>
      <c r="M5566">
        <v>3850</v>
      </c>
      <c r="N5566">
        <v>200</v>
      </c>
      <c r="O5566" t="s">
        <v>2930</v>
      </c>
      <c r="P5566">
        <v>0.17455626044554601</v>
      </c>
      <c r="Q5566">
        <v>0.85237111744660399</v>
      </c>
      <c r="R5566">
        <v>2.87113509415289E-4</v>
      </c>
      <c r="S5566">
        <v>0.16149858002253101</v>
      </c>
      <c r="T5566">
        <v>1.0491707433857</v>
      </c>
      <c r="U5566">
        <v>1.0491707433857</v>
      </c>
      <c r="V5566">
        <v>0.89173993993923995</v>
      </c>
      <c r="W5566">
        <v>2.46</v>
      </c>
      <c r="X5566">
        <v>22.03</v>
      </c>
      <c r="Y5566">
        <v>-2135</v>
      </c>
      <c r="Z5566">
        <v>-267</v>
      </c>
      <c r="AA5566">
        <v>-0.14000000000000001</v>
      </c>
      <c r="AB5566">
        <v>8</v>
      </c>
      <c r="AC5566">
        <v>4</v>
      </c>
      <c r="AD5566">
        <v>4</v>
      </c>
      <c r="AE5566">
        <v>50</v>
      </c>
      <c r="AF5566">
        <v>10</v>
      </c>
      <c r="AG5566">
        <v>4</v>
      </c>
      <c r="AH5566">
        <v>2</v>
      </c>
      <c r="AI5566">
        <v>2</v>
      </c>
    </row>
    <row r="5567" spans="1:35" x14ac:dyDescent="0.2">
      <c r="A5567" s="102">
        <v>2793</v>
      </c>
      <c r="B5567">
        <v>1893</v>
      </c>
      <c r="C5567" t="s">
        <v>3652</v>
      </c>
      <c r="D5567" t="s">
        <v>2937</v>
      </c>
      <c r="E5567">
        <v>690</v>
      </c>
      <c r="F5567">
        <v>690</v>
      </c>
      <c r="G5567">
        <v>1600</v>
      </c>
      <c r="H5567" t="s">
        <v>2927</v>
      </c>
      <c r="I5567">
        <v>9706</v>
      </c>
      <c r="J5567" t="s">
        <v>3103</v>
      </c>
      <c r="K5567" t="s">
        <v>2949</v>
      </c>
      <c r="L5567">
        <v>5630</v>
      </c>
      <c r="M5567">
        <v>5500</v>
      </c>
      <c r="N5567">
        <v>200</v>
      </c>
      <c r="O5567" t="s">
        <v>2930</v>
      </c>
      <c r="P5567">
        <v>0.312809335492859</v>
      </c>
      <c r="Q5567">
        <v>0.883149987309232</v>
      </c>
      <c r="R5567">
        <v>0.33193328940077799</v>
      </c>
      <c r="S5567">
        <v>0.17624897664519901</v>
      </c>
      <c r="T5567">
        <v>1.0420078343758801</v>
      </c>
      <c r="U5567">
        <v>1.0420078343758801</v>
      </c>
      <c r="V5567">
        <v>0.46170289751346399</v>
      </c>
      <c r="W5567">
        <v>5.24</v>
      </c>
      <c r="X5567">
        <v>0.36</v>
      </c>
      <c r="Y5567">
        <v>-2204</v>
      </c>
      <c r="Z5567">
        <v>-96</v>
      </c>
      <c r="AA5567">
        <v>0.12</v>
      </c>
      <c r="AB5567">
        <v>23</v>
      </c>
      <c r="AC5567">
        <v>13</v>
      </c>
      <c r="AD5567">
        <v>10</v>
      </c>
      <c r="AE5567">
        <v>56.52</v>
      </c>
      <c r="AF5567">
        <v>13</v>
      </c>
      <c r="AG5567">
        <v>9</v>
      </c>
      <c r="AH5567">
        <v>6</v>
      </c>
      <c r="AI5567">
        <v>8</v>
      </c>
    </row>
    <row r="5568" spans="1:35" x14ac:dyDescent="0.2">
      <c r="A5568" s="102">
        <v>8473</v>
      </c>
      <c r="B5568">
        <v>5101</v>
      </c>
      <c r="C5568" t="s">
        <v>3212</v>
      </c>
      <c r="D5568" t="s">
        <v>3107</v>
      </c>
      <c r="E5568">
        <v>1919</v>
      </c>
      <c r="F5568">
        <v>1894</v>
      </c>
      <c r="G5568">
        <v>600</v>
      </c>
      <c r="H5568" t="s">
        <v>2930</v>
      </c>
      <c r="I5568">
        <v>5631</v>
      </c>
      <c r="J5568" t="s">
        <v>3217</v>
      </c>
      <c r="K5568" t="s">
        <v>2940</v>
      </c>
      <c r="L5568">
        <v>2141</v>
      </c>
      <c r="M5568">
        <v>2148</v>
      </c>
      <c r="N5568">
        <v>500</v>
      </c>
      <c r="O5568" t="s">
        <v>2927</v>
      </c>
      <c r="P5568">
        <v>0.85357208963563402</v>
      </c>
      <c r="Q5568">
        <v>0.80357912586467595</v>
      </c>
      <c r="R5568">
        <v>0.19282607623397699</v>
      </c>
      <c r="S5568">
        <v>0.15073758192490699</v>
      </c>
      <c r="T5568">
        <v>-2.34081849439815</v>
      </c>
      <c r="U5568">
        <v>2.34081849439815</v>
      </c>
      <c r="V5568">
        <v>2.0238193871933201</v>
      </c>
      <c r="W5568">
        <v>-13.44</v>
      </c>
      <c r="X5568">
        <v>5.81</v>
      </c>
      <c r="Y5568">
        <v>-2220</v>
      </c>
      <c r="Z5568">
        <v>-123</v>
      </c>
      <c r="AA5568">
        <v>-0.05</v>
      </c>
      <c r="AB5568">
        <v>18</v>
      </c>
      <c r="AC5568">
        <v>11</v>
      </c>
      <c r="AD5568">
        <v>7</v>
      </c>
      <c r="AE5568">
        <v>61.11</v>
      </c>
      <c r="AF5568">
        <v>12</v>
      </c>
      <c r="AG5568">
        <v>7</v>
      </c>
      <c r="AH5568">
        <v>6</v>
      </c>
      <c r="AI5568">
        <v>5</v>
      </c>
    </row>
    <row r="5569" spans="1:35" x14ac:dyDescent="0.2">
      <c r="A5569" s="102">
        <v>6541</v>
      </c>
      <c r="B5569">
        <v>5401</v>
      </c>
      <c r="C5569" t="s">
        <v>3380</v>
      </c>
      <c r="D5569" t="s">
        <v>2988</v>
      </c>
      <c r="E5569">
        <v>1553.5</v>
      </c>
      <c r="F5569">
        <v>1552</v>
      </c>
      <c r="G5569">
        <v>700</v>
      </c>
      <c r="H5569" t="s">
        <v>2927</v>
      </c>
      <c r="I5569">
        <v>8273</v>
      </c>
      <c r="J5569" t="s">
        <v>3101</v>
      </c>
      <c r="K5569" t="s">
        <v>2953</v>
      </c>
      <c r="L5569">
        <v>3595</v>
      </c>
      <c r="M5569">
        <v>3570</v>
      </c>
      <c r="N5569">
        <v>300</v>
      </c>
      <c r="O5569" t="s">
        <v>2930</v>
      </c>
      <c r="P5569">
        <v>0.35233009144539301</v>
      </c>
      <c r="Q5569">
        <v>0.828879928953139</v>
      </c>
      <c r="R5569">
        <v>0.78660896747804099</v>
      </c>
      <c r="S5569">
        <v>0.47859499624170498</v>
      </c>
      <c r="T5569">
        <v>0.95876737393581601</v>
      </c>
      <c r="U5569">
        <v>0.95876737393581601</v>
      </c>
      <c r="V5569">
        <v>1.0384310450763601</v>
      </c>
      <c r="W5569">
        <v>6.52</v>
      </c>
      <c r="X5569">
        <v>1.44</v>
      </c>
      <c r="Y5569">
        <v>-2277</v>
      </c>
      <c r="Z5569">
        <v>-175</v>
      </c>
      <c r="AA5569">
        <v>0.06</v>
      </c>
      <c r="AB5569">
        <v>13</v>
      </c>
      <c r="AC5569">
        <v>8</v>
      </c>
      <c r="AD5569">
        <v>5</v>
      </c>
      <c r="AE5569">
        <v>61.54</v>
      </c>
      <c r="AF5569">
        <v>13</v>
      </c>
      <c r="AG5569">
        <v>4</v>
      </c>
      <c r="AH5569">
        <v>2</v>
      </c>
      <c r="AI5569">
        <v>7</v>
      </c>
    </row>
    <row r="5570" spans="1:35" x14ac:dyDescent="0.2">
      <c r="A5570" s="102">
        <v>5679</v>
      </c>
      <c r="B5570">
        <v>2337</v>
      </c>
      <c r="C5570" t="s">
        <v>3651</v>
      </c>
      <c r="D5570" t="s">
        <v>2949</v>
      </c>
      <c r="E5570">
        <v>436</v>
      </c>
      <c r="F5570">
        <v>423</v>
      </c>
      <c r="G5570">
        <v>2600</v>
      </c>
      <c r="H5570" t="s">
        <v>2930</v>
      </c>
      <c r="I5570">
        <v>6920</v>
      </c>
      <c r="J5570" t="s">
        <v>2931</v>
      </c>
      <c r="K5570" t="s">
        <v>2932</v>
      </c>
      <c r="L5570">
        <v>5600</v>
      </c>
      <c r="M5570">
        <v>5490</v>
      </c>
      <c r="N5570">
        <v>200</v>
      </c>
      <c r="O5570" t="s">
        <v>2927</v>
      </c>
      <c r="P5570">
        <v>0.50035294527052798</v>
      </c>
      <c r="Q5570">
        <v>0.84020237827811595</v>
      </c>
      <c r="R5570">
        <v>0.45687540719887798</v>
      </c>
      <c r="S5570">
        <v>0.26128294931187901</v>
      </c>
      <c r="T5570">
        <v>-1.1563773269725199</v>
      </c>
      <c r="U5570">
        <v>1.1563773269725199</v>
      </c>
      <c r="V5570">
        <v>0.91854801153797405</v>
      </c>
      <c r="W5570">
        <v>-18.93</v>
      </c>
      <c r="X5570">
        <v>0.16</v>
      </c>
      <c r="Y5570">
        <v>-2314</v>
      </c>
      <c r="Z5570">
        <v>-116</v>
      </c>
      <c r="AA5570">
        <v>-0.1</v>
      </c>
      <c r="AB5570">
        <v>20</v>
      </c>
      <c r="AC5570">
        <v>10</v>
      </c>
      <c r="AD5570">
        <v>10</v>
      </c>
      <c r="AE5570">
        <v>50</v>
      </c>
      <c r="AF5570">
        <v>8</v>
      </c>
      <c r="AG5570">
        <v>9</v>
      </c>
      <c r="AH5570">
        <v>10</v>
      </c>
      <c r="AI5570">
        <v>1</v>
      </c>
    </row>
    <row r="5571" spans="1:35" x14ac:dyDescent="0.2">
      <c r="A5571" s="102">
        <v>186</v>
      </c>
      <c r="B5571">
        <v>1893</v>
      </c>
      <c r="C5571" t="s">
        <v>3652</v>
      </c>
      <c r="D5571" t="s">
        <v>2937</v>
      </c>
      <c r="E5571">
        <v>690</v>
      </c>
      <c r="F5571">
        <v>690</v>
      </c>
      <c r="G5571">
        <v>1500</v>
      </c>
      <c r="H5571" t="s">
        <v>2930</v>
      </c>
      <c r="I5571">
        <v>8425</v>
      </c>
      <c r="J5571" t="s">
        <v>3174</v>
      </c>
      <c r="K5571" t="s">
        <v>2933</v>
      </c>
      <c r="L5571">
        <v>3445</v>
      </c>
      <c r="M5571">
        <v>3420</v>
      </c>
      <c r="N5571">
        <v>300</v>
      </c>
      <c r="O5571" t="s">
        <v>2927</v>
      </c>
      <c r="P5571">
        <v>0.66730346599799395</v>
      </c>
      <c r="Q5571">
        <v>0.94773392788767097</v>
      </c>
      <c r="R5571">
        <v>3.7469826068295999E-2</v>
      </c>
      <c r="S5571">
        <v>4.0317690201393398E-2</v>
      </c>
      <c r="T5571">
        <v>-0.253418531300794</v>
      </c>
      <c r="U5571">
        <v>0.253418531300794</v>
      </c>
      <c r="V5571">
        <v>0.123054586681463</v>
      </c>
      <c r="W5571">
        <v>-0.85</v>
      </c>
      <c r="X5571">
        <v>0.88</v>
      </c>
      <c r="Y5571">
        <v>-2389</v>
      </c>
      <c r="Z5571">
        <v>-159</v>
      </c>
      <c r="AA5571">
        <v>0.01</v>
      </c>
      <c r="AB5571">
        <v>15</v>
      </c>
      <c r="AC5571">
        <v>9</v>
      </c>
      <c r="AD5571">
        <v>6</v>
      </c>
      <c r="AE5571">
        <v>60</v>
      </c>
      <c r="AF5571">
        <v>12</v>
      </c>
      <c r="AG5571">
        <v>5</v>
      </c>
      <c r="AH5571">
        <v>5</v>
      </c>
      <c r="AI5571">
        <v>5</v>
      </c>
    </row>
    <row r="5572" spans="1:35" x14ac:dyDescent="0.2">
      <c r="A5572" s="102">
        <v>6967</v>
      </c>
      <c r="B5572">
        <v>2269</v>
      </c>
      <c r="C5572" t="s">
        <v>3708</v>
      </c>
      <c r="D5572" t="s">
        <v>2955</v>
      </c>
      <c r="E5572">
        <v>7500</v>
      </c>
      <c r="F5572">
        <v>7400</v>
      </c>
      <c r="G5572">
        <v>100</v>
      </c>
      <c r="H5572" t="s">
        <v>2927</v>
      </c>
      <c r="I5572">
        <v>7276</v>
      </c>
      <c r="J5572" t="s">
        <v>2986</v>
      </c>
      <c r="K5572" t="s">
        <v>2932</v>
      </c>
      <c r="L5572">
        <v>5020</v>
      </c>
      <c r="M5572">
        <v>4980</v>
      </c>
      <c r="N5572">
        <v>100</v>
      </c>
      <c r="O5572" t="s">
        <v>2930</v>
      </c>
      <c r="P5572">
        <v>8.3432503680614702E-3</v>
      </c>
      <c r="Q5572">
        <v>0.82308868158896198</v>
      </c>
      <c r="R5572">
        <v>0.93232374155442899</v>
      </c>
      <c r="S5572">
        <v>0.23564515849720799</v>
      </c>
      <c r="T5572">
        <v>0.73863558913873895</v>
      </c>
      <c r="U5572">
        <v>0.73863558913873895</v>
      </c>
      <c r="V5572">
        <v>0.71690175398410105</v>
      </c>
      <c r="W5572">
        <v>4.58</v>
      </c>
      <c r="X5572">
        <v>32.700000000000003</v>
      </c>
      <c r="Y5572">
        <v>-2423</v>
      </c>
      <c r="Z5572">
        <v>-606</v>
      </c>
      <c r="AA5572">
        <v>-0.02</v>
      </c>
      <c r="AB5572">
        <v>4</v>
      </c>
      <c r="AC5572">
        <v>3</v>
      </c>
      <c r="AD5572">
        <v>1</v>
      </c>
      <c r="AE5572">
        <v>75</v>
      </c>
      <c r="AF5572">
        <v>17</v>
      </c>
      <c r="AG5572">
        <v>0</v>
      </c>
      <c r="AH5572">
        <v>0</v>
      </c>
      <c r="AI5572">
        <v>4</v>
      </c>
    </row>
    <row r="5573" spans="1:35" x14ac:dyDescent="0.2">
      <c r="A5573" s="102">
        <v>291</v>
      </c>
      <c r="B5573">
        <v>2267</v>
      </c>
      <c r="C5573" t="s">
        <v>3242</v>
      </c>
      <c r="D5573" t="s">
        <v>2955</v>
      </c>
      <c r="E5573">
        <v>5780</v>
      </c>
      <c r="F5573">
        <v>5740</v>
      </c>
      <c r="G5573">
        <v>100</v>
      </c>
      <c r="H5573" t="s">
        <v>2930</v>
      </c>
      <c r="I5573">
        <v>9201</v>
      </c>
      <c r="J5573" t="s">
        <v>3262</v>
      </c>
      <c r="K5573" t="s">
        <v>3263</v>
      </c>
      <c r="L5573">
        <v>3217</v>
      </c>
      <c r="M5573">
        <v>3167</v>
      </c>
      <c r="N5573">
        <v>200</v>
      </c>
      <c r="O5573" t="s">
        <v>2927</v>
      </c>
      <c r="P5573">
        <v>0.70251462623138305</v>
      </c>
      <c r="Q5573">
        <v>0.94089288660048298</v>
      </c>
      <c r="R5573">
        <v>0.82585903931792803</v>
      </c>
      <c r="S5573">
        <v>0.14464337302796401</v>
      </c>
      <c r="T5573">
        <v>-0.38575326547037098</v>
      </c>
      <c r="U5573">
        <v>0.38575326547037098</v>
      </c>
      <c r="V5573">
        <v>0.71939631170704599</v>
      </c>
      <c r="W5573">
        <v>-0.99</v>
      </c>
      <c r="X5573">
        <v>10.35</v>
      </c>
      <c r="Y5573">
        <v>-2547</v>
      </c>
      <c r="Z5573">
        <v>-849</v>
      </c>
      <c r="AA5573">
        <v>0.2</v>
      </c>
      <c r="AB5573">
        <v>3</v>
      </c>
      <c r="AC5573">
        <v>2</v>
      </c>
      <c r="AD5573">
        <v>1</v>
      </c>
      <c r="AE5573">
        <v>66.67</v>
      </c>
      <c r="AF5573">
        <v>15</v>
      </c>
      <c r="AG5573">
        <v>1</v>
      </c>
      <c r="AH5573">
        <v>1</v>
      </c>
      <c r="AI5573">
        <v>1</v>
      </c>
    </row>
    <row r="5574" spans="1:35" x14ac:dyDescent="0.2">
      <c r="A5574" s="102">
        <v>2983</v>
      </c>
      <c r="B5574">
        <v>6770</v>
      </c>
      <c r="C5574" t="s">
        <v>24</v>
      </c>
      <c r="D5574" t="s">
        <v>2932</v>
      </c>
      <c r="E5574">
        <v>2014</v>
      </c>
      <c r="F5574">
        <v>2008</v>
      </c>
      <c r="G5574">
        <v>500</v>
      </c>
      <c r="H5574" t="s">
        <v>2930</v>
      </c>
      <c r="I5574">
        <v>7313</v>
      </c>
      <c r="J5574" t="s">
        <v>2873</v>
      </c>
      <c r="K5574" t="s">
        <v>2945</v>
      </c>
      <c r="L5574">
        <v>3180</v>
      </c>
      <c r="M5574">
        <v>3155</v>
      </c>
      <c r="N5574">
        <v>300</v>
      </c>
      <c r="O5574" t="s">
        <v>2927</v>
      </c>
      <c r="P5574">
        <v>0.71824584574232497</v>
      </c>
      <c r="Q5574">
        <v>0.88012886759428</v>
      </c>
      <c r="R5574">
        <v>0.47516327514128798</v>
      </c>
      <c r="S5574">
        <v>0.161128673877943</v>
      </c>
      <c r="T5574">
        <v>-1.5019555409477201</v>
      </c>
      <c r="U5574">
        <v>1.5019555409477201</v>
      </c>
      <c r="V5574">
        <v>1.7031915182986801</v>
      </c>
      <c r="W5574">
        <v>-11.07</v>
      </c>
      <c r="X5574">
        <v>6.08</v>
      </c>
      <c r="Y5574">
        <v>-2587</v>
      </c>
      <c r="Z5574">
        <v>-162</v>
      </c>
      <c r="AA5574">
        <v>-7.0000000000000007E-2</v>
      </c>
      <c r="AB5574">
        <v>16</v>
      </c>
      <c r="AC5574">
        <v>6</v>
      </c>
      <c r="AD5574">
        <v>10</v>
      </c>
      <c r="AE5574">
        <v>37.5</v>
      </c>
      <c r="AF5574">
        <v>15</v>
      </c>
      <c r="AG5574">
        <v>5</v>
      </c>
      <c r="AH5574">
        <v>1</v>
      </c>
      <c r="AI5574">
        <v>10</v>
      </c>
    </row>
    <row r="5575" spans="1:35" x14ac:dyDescent="0.2">
      <c r="A5575" s="102">
        <v>7548</v>
      </c>
      <c r="B5575">
        <v>4005</v>
      </c>
      <c r="C5575" t="s">
        <v>3239</v>
      </c>
      <c r="D5575" t="s">
        <v>2952</v>
      </c>
      <c r="E5575">
        <v>465</v>
      </c>
      <c r="F5575">
        <v>464</v>
      </c>
      <c r="G5575">
        <v>2200</v>
      </c>
      <c r="H5575" t="s">
        <v>2927</v>
      </c>
      <c r="I5575">
        <v>7321</v>
      </c>
      <c r="J5575" t="s">
        <v>3200</v>
      </c>
      <c r="K5575" t="s">
        <v>2990</v>
      </c>
      <c r="L5575">
        <v>629</v>
      </c>
      <c r="M5575">
        <v>614</v>
      </c>
      <c r="N5575">
        <v>1700</v>
      </c>
      <c r="O5575" t="s">
        <v>2930</v>
      </c>
      <c r="P5575">
        <v>0.94650413299353198</v>
      </c>
      <c r="Q5575">
        <v>0.81539111714950696</v>
      </c>
      <c r="R5575">
        <v>9.3586430662788295E-2</v>
      </c>
      <c r="S5575">
        <v>0.113528044735612</v>
      </c>
      <c r="T5575">
        <v>2.5624730702704799</v>
      </c>
      <c r="U5575">
        <v>2.5624730702704799</v>
      </c>
      <c r="V5575">
        <v>1.5907434326734899</v>
      </c>
      <c r="W5575">
        <v>5.75</v>
      </c>
      <c r="X5575">
        <v>2.2000000000000002</v>
      </c>
      <c r="Y5575">
        <v>-2602</v>
      </c>
      <c r="Z5575">
        <v>-260</v>
      </c>
      <c r="AA5575">
        <v>0</v>
      </c>
      <c r="AB5575">
        <v>10</v>
      </c>
      <c r="AC5575">
        <v>5</v>
      </c>
      <c r="AD5575">
        <v>5</v>
      </c>
      <c r="AE5575">
        <v>50</v>
      </c>
      <c r="AF5575">
        <v>11</v>
      </c>
      <c r="AG5575">
        <v>4</v>
      </c>
      <c r="AH5575">
        <v>3</v>
      </c>
      <c r="AI5575">
        <v>3</v>
      </c>
    </row>
    <row r="5576" spans="1:35" x14ac:dyDescent="0.2">
      <c r="A5576" s="102">
        <v>4954</v>
      </c>
      <c r="B5576">
        <v>1332</v>
      </c>
      <c r="C5576" t="s">
        <v>3655</v>
      </c>
      <c r="D5576" t="s">
        <v>3097</v>
      </c>
      <c r="E5576">
        <v>613</v>
      </c>
      <c r="F5576">
        <v>609</v>
      </c>
      <c r="G5576">
        <v>1600</v>
      </c>
      <c r="H5576" t="s">
        <v>2927</v>
      </c>
      <c r="I5576">
        <v>4506</v>
      </c>
      <c r="J5576" t="s">
        <v>3680</v>
      </c>
      <c r="K5576" t="s">
        <v>2950</v>
      </c>
      <c r="L5576">
        <v>1908</v>
      </c>
      <c r="M5576">
        <v>1917</v>
      </c>
      <c r="N5576">
        <v>500</v>
      </c>
      <c r="O5576" t="s">
        <v>2930</v>
      </c>
      <c r="P5576">
        <v>0.221492910437248</v>
      </c>
      <c r="Q5576">
        <v>0.85004632645225897</v>
      </c>
      <c r="R5576">
        <v>0.27200105356485998</v>
      </c>
      <c r="S5576">
        <v>0.12981088136795399</v>
      </c>
      <c r="T5576">
        <v>0.21576170404803899</v>
      </c>
      <c r="U5576">
        <v>0.21576170404803899</v>
      </c>
      <c r="V5576">
        <v>0.51582149414575096</v>
      </c>
      <c r="W5576">
        <v>1.37</v>
      </c>
      <c r="X5576">
        <v>1.66</v>
      </c>
      <c r="Y5576">
        <v>-2671</v>
      </c>
      <c r="Z5576">
        <v>-121</v>
      </c>
      <c r="AA5576">
        <v>0.03</v>
      </c>
      <c r="AB5576">
        <v>22</v>
      </c>
      <c r="AC5576">
        <v>9</v>
      </c>
      <c r="AD5576">
        <v>13</v>
      </c>
      <c r="AE5576">
        <v>40.909999999999997</v>
      </c>
      <c r="AF5576">
        <v>9</v>
      </c>
      <c r="AG5576">
        <v>9</v>
      </c>
      <c r="AH5576">
        <v>8</v>
      </c>
      <c r="AI5576">
        <v>5</v>
      </c>
    </row>
    <row r="5577" spans="1:35" x14ac:dyDescent="0.2">
      <c r="A5577" s="102">
        <v>2740</v>
      </c>
      <c r="B5577">
        <v>8253</v>
      </c>
      <c r="C5577" t="s">
        <v>669</v>
      </c>
      <c r="D5577" t="s">
        <v>2933</v>
      </c>
      <c r="E5577">
        <v>1789</v>
      </c>
      <c r="F5577">
        <v>1854</v>
      </c>
      <c r="G5577">
        <v>600</v>
      </c>
      <c r="H5577" t="s">
        <v>2927</v>
      </c>
      <c r="I5577">
        <v>9706</v>
      </c>
      <c r="J5577" t="s">
        <v>3103</v>
      </c>
      <c r="K5577" t="s">
        <v>2949</v>
      </c>
      <c r="L5577">
        <v>5630</v>
      </c>
      <c r="M5577">
        <v>5500</v>
      </c>
      <c r="N5577">
        <v>200</v>
      </c>
      <c r="O5577" t="s">
        <v>2930</v>
      </c>
      <c r="P5577">
        <v>0.51644615281711104</v>
      </c>
      <c r="Q5577">
        <v>0.88415692292243797</v>
      </c>
      <c r="R5577">
        <v>0.94492279531804302</v>
      </c>
      <c r="S5577">
        <v>0.358792064505151</v>
      </c>
      <c r="T5577">
        <v>1.01115689613462</v>
      </c>
      <c r="U5577">
        <v>1.01115689613462</v>
      </c>
      <c r="V5577">
        <v>7.7148043296010105E-2</v>
      </c>
      <c r="W5577">
        <v>5.52</v>
      </c>
      <c r="X5577">
        <v>1.1299999999999999</v>
      </c>
      <c r="Y5577">
        <v>-2765</v>
      </c>
      <c r="Z5577">
        <v>-173</v>
      </c>
      <c r="AA5577">
        <v>-0.11</v>
      </c>
      <c r="AB5577">
        <v>16</v>
      </c>
      <c r="AC5577">
        <v>8</v>
      </c>
      <c r="AD5577">
        <v>8</v>
      </c>
      <c r="AE5577">
        <v>50</v>
      </c>
      <c r="AF5577">
        <v>10</v>
      </c>
      <c r="AG5577">
        <v>6</v>
      </c>
      <c r="AH5577">
        <v>7</v>
      </c>
      <c r="AI5577">
        <v>3</v>
      </c>
    </row>
    <row r="5578" spans="1:35" x14ac:dyDescent="0.2">
      <c r="A5578" s="102">
        <v>1977</v>
      </c>
      <c r="B5578">
        <v>7729</v>
      </c>
      <c r="C5578" t="s">
        <v>686</v>
      </c>
      <c r="D5578" t="s">
        <v>2936</v>
      </c>
      <c r="E5578">
        <v>4095</v>
      </c>
      <c r="F5578">
        <v>4050</v>
      </c>
      <c r="G5578">
        <v>200</v>
      </c>
      <c r="H5578" t="s">
        <v>2927</v>
      </c>
      <c r="I5578">
        <v>8031</v>
      </c>
      <c r="J5578" t="s">
        <v>1014</v>
      </c>
      <c r="K5578" t="s">
        <v>2934</v>
      </c>
      <c r="L5578">
        <v>1981</v>
      </c>
      <c r="M5578">
        <v>1981</v>
      </c>
      <c r="N5578">
        <v>400</v>
      </c>
      <c r="O5578" t="s">
        <v>2930</v>
      </c>
      <c r="P5578">
        <v>0.69027675008773104</v>
      </c>
      <c r="Q5578">
        <v>0.89635739937204795</v>
      </c>
      <c r="R5578">
        <v>0.86595509754106004</v>
      </c>
      <c r="S5578">
        <v>0.11845099631193701</v>
      </c>
      <c r="T5578">
        <v>1.23047014871195E-2</v>
      </c>
      <c r="U5578">
        <v>1.23047014871195E-2</v>
      </c>
      <c r="V5578">
        <v>5.9091575371464904E-3</v>
      </c>
      <c r="W5578">
        <v>0.06</v>
      </c>
      <c r="X5578">
        <v>2.17</v>
      </c>
      <c r="Y5578">
        <v>-2786</v>
      </c>
      <c r="Z5578">
        <v>-139</v>
      </c>
      <c r="AA5578">
        <v>-0.15</v>
      </c>
      <c r="AB5578">
        <v>20</v>
      </c>
      <c r="AC5578">
        <v>9</v>
      </c>
      <c r="AD5578">
        <v>11</v>
      </c>
      <c r="AE5578">
        <v>45</v>
      </c>
      <c r="AF5578">
        <v>11</v>
      </c>
      <c r="AG5578">
        <v>6</v>
      </c>
      <c r="AH5578">
        <v>7</v>
      </c>
      <c r="AI5578">
        <v>7</v>
      </c>
    </row>
    <row r="5579" spans="1:35" x14ac:dyDescent="0.2">
      <c r="A5579" s="102">
        <v>1871</v>
      </c>
      <c r="B5579">
        <v>5802</v>
      </c>
      <c r="C5579" t="s">
        <v>3220</v>
      </c>
      <c r="D5579" t="s">
        <v>2943</v>
      </c>
      <c r="E5579">
        <v>1533.5</v>
      </c>
      <c r="F5579">
        <v>1518</v>
      </c>
      <c r="G5579">
        <v>600</v>
      </c>
      <c r="H5579" t="s">
        <v>2930</v>
      </c>
      <c r="I5579">
        <v>6674</v>
      </c>
      <c r="J5579" t="s">
        <v>234</v>
      </c>
      <c r="K5579" t="s">
        <v>2932</v>
      </c>
      <c r="L5579">
        <v>2318</v>
      </c>
      <c r="M5579">
        <v>2245</v>
      </c>
      <c r="N5579">
        <v>400</v>
      </c>
      <c r="O5579" t="s">
        <v>2927</v>
      </c>
      <c r="P5579">
        <v>0.82245472339574699</v>
      </c>
      <c r="Q5579">
        <v>0.89812118835866495</v>
      </c>
      <c r="R5579">
        <v>0.17346348936137901</v>
      </c>
      <c r="S5579">
        <v>0.316903540193817</v>
      </c>
      <c r="T5579">
        <v>-0.97959449631607298</v>
      </c>
      <c r="U5579">
        <v>0.97959449631607298</v>
      </c>
      <c r="V5579">
        <v>1.03219656971467</v>
      </c>
      <c r="W5579">
        <v>-3.97</v>
      </c>
      <c r="X5579">
        <v>1.43</v>
      </c>
      <c r="Y5579">
        <v>-2883</v>
      </c>
      <c r="Z5579">
        <v>-206</v>
      </c>
      <c r="AA5579">
        <v>-0.05</v>
      </c>
      <c r="AB5579">
        <v>14</v>
      </c>
      <c r="AC5579">
        <v>9</v>
      </c>
      <c r="AD5579">
        <v>5</v>
      </c>
      <c r="AE5579">
        <v>64.290000000000006</v>
      </c>
      <c r="AF5579">
        <v>14</v>
      </c>
      <c r="AG5579">
        <v>3</v>
      </c>
      <c r="AH5579">
        <v>3</v>
      </c>
      <c r="AI5579">
        <v>8</v>
      </c>
    </row>
    <row r="5580" spans="1:35" x14ac:dyDescent="0.2">
      <c r="A5580" s="102">
        <v>8289</v>
      </c>
      <c r="B5580">
        <v>7182</v>
      </c>
      <c r="C5580" t="s">
        <v>3094</v>
      </c>
      <c r="D5580" t="s">
        <v>2990</v>
      </c>
      <c r="E5580">
        <v>1050</v>
      </c>
      <c r="F5580">
        <v>1047</v>
      </c>
      <c r="G5580">
        <v>1000</v>
      </c>
      <c r="H5580" t="s">
        <v>2930</v>
      </c>
      <c r="I5580">
        <v>7459</v>
      </c>
      <c r="J5580" t="s">
        <v>973</v>
      </c>
      <c r="K5580" t="s">
        <v>2934</v>
      </c>
      <c r="L5580">
        <v>2468</v>
      </c>
      <c r="M5580">
        <v>2491</v>
      </c>
      <c r="N5580">
        <v>400</v>
      </c>
      <c r="O5580" t="s">
        <v>2927</v>
      </c>
      <c r="P5580">
        <v>0.37987595681747599</v>
      </c>
      <c r="Q5580">
        <v>0.80595138076842998</v>
      </c>
      <c r="R5580">
        <v>0.81676430576412595</v>
      </c>
      <c r="S5580">
        <v>0.114051776509266</v>
      </c>
      <c r="T5580">
        <v>-1.3575854255831299</v>
      </c>
      <c r="U5580">
        <v>1.3575854255831299</v>
      </c>
      <c r="V5580">
        <v>0.61284731102107803</v>
      </c>
      <c r="W5580">
        <v>-3.4</v>
      </c>
      <c r="X5580">
        <v>5.08</v>
      </c>
      <c r="Y5580">
        <v>-2914</v>
      </c>
      <c r="Z5580">
        <v>-182</v>
      </c>
      <c r="AA5580">
        <v>0</v>
      </c>
      <c r="AB5580">
        <v>16</v>
      </c>
      <c r="AC5580">
        <v>8</v>
      </c>
      <c r="AD5580">
        <v>8</v>
      </c>
      <c r="AE5580">
        <v>50</v>
      </c>
      <c r="AF5580">
        <v>16</v>
      </c>
      <c r="AG5580">
        <v>3</v>
      </c>
      <c r="AH5580">
        <v>3</v>
      </c>
      <c r="AI5580">
        <v>10</v>
      </c>
    </row>
    <row r="5581" spans="1:35" x14ac:dyDescent="0.2">
      <c r="A5581" s="102">
        <v>2419</v>
      </c>
      <c r="B5581">
        <v>2371</v>
      </c>
      <c r="C5581" t="s">
        <v>737</v>
      </c>
      <c r="D5581" t="s">
        <v>2942</v>
      </c>
      <c r="E5581">
        <v>3005</v>
      </c>
      <c r="F5581">
        <v>3080</v>
      </c>
      <c r="G5581">
        <v>300</v>
      </c>
      <c r="H5581" t="s">
        <v>2927</v>
      </c>
      <c r="I5581">
        <v>9684</v>
      </c>
      <c r="J5581" t="s">
        <v>3179</v>
      </c>
      <c r="K5581" t="s">
        <v>2929</v>
      </c>
      <c r="L5581">
        <v>5260</v>
      </c>
      <c r="M5581">
        <v>5160</v>
      </c>
      <c r="N5581">
        <v>200</v>
      </c>
      <c r="O5581" t="s">
        <v>2930</v>
      </c>
      <c r="P5581">
        <v>0.59665025892253398</v>
      </c>
      <c r="Q5581">
        <v>0.88908967631286195</v>
      </c>
      <c r="R5581">
        <v>4.9010014506727297E-2</v>
      </c>
      <c r="S5581">
        <v>1.10425338593578E-2</v>
      </c>
      <c r="T5581">
        <v>3.5735885063616402</v>
      </c>
      <c r="U5581">
        <v>3.5735885063616402</v>
      </c>
      <c r="V5581">
        <v>2.9076232996101901</v>
      </c>
      <c r="W5581">
        <v>14.64</v>
      </c>
      <c r="X5581">
        <v>10.47</v>
      </c>
      <c r="Y5581">
        <v>-3031</v>
      </c>
      <c r="Z5581">
        <v>-132</v>
      </c>
      <c r="AA5581">
        <v>0.01</v>
      </c>
      <c r="AB5581">
        <v>23</v>
      </c>
      <c r="AC5581">
        <v>13</v>
      </c>
      <c r="AD5581">
        <v>10</v>
      </c>
      <c r="AE5581">
        <v>56.52</v>
      </c>
      <c r="AF5581">
        <v>9</v>
      </c>
      <c r="AG5581">
        <v>11</v>
      </c>
      <c r="AH5581">
        <v>8</v>
      </c>
      <c r="AI5581">
        <v>4</v>
      </c>
    </row>
    <row r="5582" spans="1:35" x14ac:dyDescent="0.2">
      <c r="A5582" s="102">
        <v>6887</v>
      </c>
      <c r="B5582">
        <v>7267</v>
      </c>
      <c r="C5582" t="s">
        <v>61</v>
      </c>
      <c r="D5582" t="s">
        <v>2945</v>
      </c>
      <c r="E5582">
        <v>2893</v>
      </c>
      <c r="F5582">
        <v>2857.5</v>
      </c>
      <c r="G5582">
        <v>300</v>
      </c>
      <c r="H5582" t="s">
        <v>2930</v>
      </c>
      <c r="I5582">
        <v>9076</v>
      </c>
      <c r="J5582" t="s">
        <v>1116</v>
      </c>
      <c r="K5582" t="s">
        <v>3099</v>
      </c>
      <c r="L5582">
        <v>1487</v>
      </c>
      <c r="M5582">
        <v>1474</v>
      </c>
      <c r="N5582">
        <v>600</v>
      </c>
      <c r="O5582" t="s">
        <v>2927</v>
      </c>
      <c r="P5582">
        <v>0.75347320559943598</v>
      </c>
      <c r="Q5582">
        <v>0.8241918652072</v>
      </c>
      <c r="R5582">
        <v>0.114530628181093</v>
      </c>
      <c r="S5582">
        <v>0.12617329926189799</v>
      </c>
      <c r="T5582">
        <v>-2.9411936528585598</v>
      </c>
      <c r="U5582">
        <v>2.9411936528585598</v>
      </c>
      <c r="V5582">
        <v>2.0568174338799299</v>
      </c>
      <c r="W5582">
        <v>-7.4</v>
      </c>
      <c r="X5582">
        <v>3.17</v>
      </c>
      <c r="Y5582">
        <v>-3051</v>
      </c>
      <c r="Z5582">
        <v>-203</v>
      </c>
      <c r="AA5582">
        <v>-0.16</v>
      </c>
      <c r="AB5582">
        <v>15</v>
      </c>
      <c r="AC5582">
        <v>6</v>
      </c>
      <c r="AD5582">
        <v>9</v>
      </c>
      <c r="AE5582">
        <v>40</v>
      </c>
      <c r="AF5582">
        <v>13</v>
      </c>
      <c r="AG5582">
        <v>3</v>
      </c>
      <c r="AH5582">
        <v>3</v>
      </c>
      <c r="AI5582">
        <v>9</v>
      </c>
    </row>
    <row r="5583" spans="1:35" x14ac:dyDescent="0.2">
      <c r="A5583" s="102">
        <v>7972</v>
      </c>
      <c r="B5583">
        <v>1812</v>
      </c>
      <c r="C5583" t="s">
        <v>3069</v>
      </c>
      <c r="D5583" t="s">
        <v>2937</v>
      </c>
      <c r="E5583">
        <v>1460</v>
      </c>
      <c r="F5583">
        <v>1451</v>
      </c>
      <c r="G5583">
        <v>600</v>
      </c>
      <c r="H5583" t="s">
        <v>2927</v>
      </c>
      <c r="I5583">
        <v>4004</v>
      </c>
      <c r="J5583" t="s">
        <v>3189</v>
      </c>
      <c r="K5583" t="s">
        <v>2952</v>
      </c>
      <c r="L5583">
        <v>2749</v>
      </c>
      <c r="M5583">
        <v>2755</v>
      </c>
      <c r="N5583">
        <v>300</v>
      </c>
      <c r="O5583" t="s">
        <v>2930</v>
      </c>
      <c r="P5583">
        <v>0.75575901586412797</v>
      </c>
      <c r="Q5583">
        <v>0.80981084896178002</v>
      </c>
      <c r="R5583">
        <v>6.0053922798605303E-2</v>
      </c>
      <c r="S5583">
        <v>0.104416496187408</v>
      </c>
      <c r="T5583">
        <v>1.3879974146317799</v>
      </c>
      <c r="U5583">
        <v>1.3879974146317799</v>
      </c>
      <c r="V5583">
        <v>1.8206385851073199</v>
      </c>
      <c r="W5583">
        <v>5.12</v>
      </c>
      <c r="X5583">
        <v>5.34</v>
      </c>
      <c r="Y5583">
        <v>-3060</v>
      </c>
      <c r="Z5583">
        <v>-161</v>
      </c>
      <c r="AA5583">
        <v>-0.24</v>
      </c>
      <c r="AB5583">
        <v>19</v>
      </c>
      <c r="AC5583">
        <v>8</v>
      </c>
      <c r="AD5583">
        <v>11</v>
      </c>
      <c r="AE5583">
        <v>42.11</v>
      </c>
      <c r="AF5583">
        <v>10</v>
      </c>
      <c r="AG5583">
        <v>6</v>
      </c>
      <c r="AH5583">
        <v>8</v>
      </c>
      <c r="AI5583">
        <v>5</v>
      </c>
    </row>
    <row r="5584" spans="1:35" x14ac:dyDescent="0.2">
      <c r="A5584" s="102">
        <v>4774</v>
      </c>
      <c r="B5584">
        <v>4503</v>
      </c>
      <c r="C5584" t="s">
        <v>829</v>
      </c>
      <c r="D5584" t="s">
        <v>2950</v>
      </c>
      <c r="E5584">
        <v>1980</v>
      </c>
      <c r="F5584">
        <v>1984.5</v>
      </c>
      <c r="G5584">
        <v>500</v>
      </c>
      <c r="H5584" t="s">
        <v>2927</v>
      </c>
      <c r="I5584">
        <v>8267</v>
      </c>
      <c r="J5584" t="s">
        <v>221</v>
      </c>
      <c r="K5584" t="s">
        <v>2953</v>
      </c>
      <c r="L5584">
        <v>2350</v>
      </c>
      <c r="M5584">
        <v>2344.5</v>
      </c>
      <c r="N5584">
        <v>400</v>
      </c>
      <c r="O5584" t="s">
        <v>2930</v>
      </c>
      <c r="P5584">
        <v>0.376122079825157</v>
      </c>
      <c r="Q5584">
        <v>0.85251215718192197</v>
      </c>
      <c r="R5584">
        <v>0.13829514798173101</v>
      </c>
      <c r="S5584">
        <v>0.28874099120699098</v>
      </c>
      <c r="T5584">
        <v>1.36162300579838</v>
      </c>
      <c r="U5584">
        <v>1.36162300579838</v>
      </c>
      <c r="V5584">
        <v>0.82821610312697802</v>
      </c>
      <c r="W5584">
        <v>2.99</v>
      </c>
      <c r="X5584">
        <v>5.81</v>
      </c>
      <c r="Y5584">
        <v>-3088</v>
      </c>
      <c r="Z5584">
        <v>-221</v>
      </c>
      <c r="AA5584">
        <v>0.02</v>
      </c>
      <c r="AB5584">
        <v>14</v>
      </c>
      <c r="AC5584">
        <v>7</v>
      </c>
      <c r="AD5584">
        <v>7</v>
      </c>
      <c r="AE5584">
        <v>50</v>
      </c>
      <c r="AF5584">
        <v>16</v>
      </c>
      <c r="AG5584">
        <v>2</v>
      </c>
      <c r="AH5584">
        <v>1</v>
      </c>
      <c r="AI5584">
        <v>11</v>
      </c>
    </row>
    <row r="5585" spans="1:35" x14ac:dyDescent="0.2">
      <c r="A5585" s="102">
        <v>1687</v>
      </c>
      <c r="B5585">
        <v>6592</v>
      </c>
      <c r="C5585" t="s">
        <v>3224</v>
      </c>
      <c r="D5585" t="s">
        <v>2932</v>
      </c>
      <c r="E5585">
        <v>4045</v>
      </c>
      <c r="F5585">
        <v>4015</v>
      </c>
      <c r="G5585">
        <v>200</v>
      </c>
      <c r="H5585" t="s">
        <v>2930</v>
      </c>
      <c r="I5585">
        <v>6856</v>
      </c>
      <c r="J5585" t="s">
        <v>235</v>
      </c>
      <c r="K5585" t="s">
        <v>2932</v>
      </c>
      <c r="L5585">
        <v>7250</v>
      </c>
      <c r="M5585">
        <v>7210</v>
      </c>
      <c r="N5585">
        <v>100</v>
      </c>
      <c r="O5585" t="s">
        <v>2927</v>
      </c>
      <c r="P5585">
        <v>0.39694721573903202</v>
      </c>
      <c r="Q5585">
        <v>0.90146927643113195</v>
      </c>
      <c r="R5585">
        <v>0.98436151855620202</v>
      </c>
      <c r="S5585">
        <v>3.43103012755938E-3</v>
      </c>
      <c r="T5585">
        <v>-1.2068207645765601</v>
      </c>
      <c r="U5585">
        <v>1.2068207645765601</v>
      </c>
      <c r="V5585">
        <v>1.0899654137511099</v>
      </c>
      <c r="W5585">
        <v>-4.53</v>
      </c>
      <c r="X5585">
        <v>11.37</v>
      </c>
      <c r="Y5585">
        <v>-3244</v>
      </c>
      <c r="Z5585">
        <v>-811</v>
      </c>
      <c r="AA5585">
        <v>0.39</v>
      </c>
      <c r="AB5585">
        <v>4</v>
      </c>
      <c r="AC5585">
        <v>3</v>
      </c>
      <c r="AD5585">
        <v>1</v>
      </c>
      <c r="AE5585">
        <v>75</v>
      </c>
      <c r="AF5585">
        <v>11</v>
      </c>
      <c r="AG5585">
        <v>2</v>
      </c>
      <c r="AH5585">
        <v>1</v>
      </c>
      <c r="AI5585">
        <v>1</v>
      </c>
    </row>
    <row r="5586" spans="1:35" x14ac:dyDescent="0.2">
      <c r="A5586" s="102">
        <v>953</v>
      </c>
      <c r="B5586">
        <v>4626</v>
      </c>
      <c r="C5586" t="s">
        <v>3260</v>
      </c>
      <c r="D5586" t="s">
        <v>2952</v>
      </c>
      <c r="E5586">
        <v>5170</v>
      </c>
      <c r="F5586">
        <v>5140</v>
      </c>
      <c r="G5586">
        <v>200</v>
      </c>
      <c r="H5586" t="s">
        <v>2927</v>
      </c>
      <c r="I5586">
        <v>6370</v>
      </c>
      <c r="J5586" t="s">
        <v>3241</v>
      </c>
      <c r="K5586" t="s">
        <v>2940</v>
      </c>
      <c r="L5586">
        <v>3500</v>
      </c>
      <c r="M5586">
        <v>3495</v>
      </c>
      <c r="N5586">
        <v>300</v>
      </c>
      <c r="O5586" t="s">
        <v>2930</v>
      </c>
      <c r="P5586">
        <v>0.84108784991999996</v>
      </c>
      <c r="Q5586">
        <v>0.91741833148926499</v>
      </c>
      <c r="R5586">
        <v>0.199258933867791</v>
      </c>
      <c r="S5586">
        <v>3.7485189818312802E-2</v>
      </c>
      <c r="T5586">
        <v>2.0152677381016799</v>
      </c>
      <c r="U5586">
        <v>2.0152677381016799</v>
      </c>
      <c r="V5586">
        <v>2.9590679209286499</v>
      </c>
      <c r="W5586">
        <v>7.19</v>
      </c>
      <c r="X5586">
        <v>1.99</v>
      </c>
      <c r="Y5586">
        <v>-3261</v>
      </c>
      <c r="Z5586">
        <v>-296</v>
      </c>
      <c r="AA5586">
        <v>0.09</v>
      </c>
      <c r="AB5586">
        <v>11</v>
      </c>
      <c r="AC5586">
        <v>5</v>
      </c>
      <c r="AD5586">
        <v>6</v>
      </c>
      <c r="AE5586">
        <v>45.45</v>
      </c>
      <c r="AF5586">
        <v>14</v>
      </c>
      <c r="AG5586">
        <v>4</v>
      </c>
      <c r="AH5586">
        <v>2</v>
      </c>
      <c r="AI5586">
        <v>5</v>
      </c>
    </row>
    <row r="5587" spans="1:35" x14ac:dyDescent="0.2">
      <c r="A5587" s="102">
        <v>5561</v>
      </c>
      <c r="B5587">
        <v>6370</v>
      </c>
      <c r="C5587" t="s">
        <v>3241</v>
      </c>
      <c r="D5587" t="s">
        <v>2940</v>
      </c>
      <c r="E5587">
        <v>3500</v>
      </c>
      <c r="F5587">
        <v>3495</v>
      </c>
      <c r="G5587">
        <v>300</v>
      </c>
      <c r="H5587" t="s">
        <v>2927</v>
      </c>
      <c r="I5587">
        <v>9706</v>
      </c>
      <c r="J5587" t="s">
        <v>3103</v>
      </c>
      <c r="K5587" t="s">
        <v>2949</v>
      </c>
      <c r="L5587">
        <v>5630</v>
      </c>
      <c r="M5587">
        <v>5500</v>
      </c>
      <c r="N5587">
        <v>200</v>
      </c>
      <c r="O5587" t="s">
        <v>2930</v>
      </c>
      <c r="P5587">
        <v>9.5066026417018501E-2</v>
      </c>
      <c r="Q5587">
        <v>0.84173846905566296</v>
      </c>
      <c r="R5587">
        <v>2.7639891346733399E-2</v>
      </c>
      <c r="S5587">
        <v>7.0953868090079203E-4</v>
      </c>
      <c r="T5587">
        <v>2.1190359904126499</v>
      </c>
      <c r="U5587">
        <v>2.1190359904126499</v>
      </c>
      <c r="V5587">
        <v>1.0701754458794701</v>
      </c>
      <c r="W5587">
        <v>10.78</v>
      </c>
      <c r="X5587">
        <v>4.68</v>
      </c>
      <c r="Y5587">
        <v>-3314</v>
      </c>
      <c r="Z5587">
        <v>-276</v>
      </c>
      <c r="AA5587">
        <v>0.18</v>
      </c>
      <c r="AB5587">
        <v>12</v>
      </c>
      <c r="AC5587">
        <v>7</v>
      </c>
      <c r="AD5587">
        <v>5</v>
      </c>
      <c r="AE5587">
        <v>58.33</v>
      </c>
      <c r="AF5587">
        <v>10</v>
      </c>
      <c r="AG5587">
        <v>6</v>
      </c>
      <c r="AH5587">
        <v>4</v>
      </c>
      <c r="AI5587">
        <v>2</v>
      </c>
    </row>
    <row r="5588" spans="1:35" x14ac:dyDescent="0.2">
      <c r="A5588" s="102">
        <v>3763</v>
      </c>
      <c r="B5588">
        <v>9513</v>
      </c>
      <c r="C5588" t="s">
        <v>3207</v>
      </c>
      <c r="D5588" t="s">
        <v>2992</v>
      </c>
      <c r="E5588">
        <v>2539</v>
      </c>
      <c r="F5588">
        <v>2536</v>
      </c>
      <c r="G5588">
        <v>400</v>
      </c>
      <c r="H5588" t="s">
        <v>2927</v>
      </c>
      <c r="I5588">
        <v>9532</v>
      </c>
      <c r="J5588" t="s">
        <v>3228</v>
      </c>
      <c r="K5588" t="s">
        <v>2992</v>
      </c>
      <c r="L5588">
        <v>1919</v>
      </c>
      <c r="M5588">
        <v>1935</v>
      </c>
      <c r="N5588">
        <v>500</v>
      </c>
      <c r="O5588" t="s">
        <v>2930</v>
      </c>
      <c r="P5588">
        <v>0.95887317944818695</v>
      </c>
      <c r="Q5588">
        <v>0.86716599844363196</v>
      </c>
      <c r="R5588">
        <v>1.21364977134983E-3</v>
      </c>
      <c r="S5588">
        <v>0.11761270794701</v>
      </c>
      <c r="T5588">
        <v>1.4342654938775801</v>
      </c>
      <c r="U5588">
        <v>1.4342654938775801</v>
      </c>
      <c r="V5588">
        <v>2.3821661975131101</v>
      </c>
      <c r="W5588">
        <v>2.9</v>
      </c>
      <c r="X5588">
        <v>4.62</v>
      </c>
      <c r="Y5588">
        <v>-3367</v>
      </c>
      <c r="Z5588">
        <v>-281</v>
      </c>
      <c r="AA5588">
        <v>-0.02</v>
      </c>
      <c r="AB5588">
        <v>12</v>
      </c>
      <c r="AC5588">
        <v>6</v>
      </c>
      <c r="AD5588">
        <v>6</v>
      </c>
      <c r="AE5588">
        <v>50</v>
      </c>
      <c r="AF5588">
        <v>16</v>
      </c>
      <c r="AG5588">
        <v>1</v>
      </c>
      <c r="AH5588">
        <v>0</v>
      </c>
      <c r="AI5588">
        <v>11</v>
      </c>
    </row>
    <row r="5589" spans="1:35" x14ac:dyDescent="0.2">
      <c r="A5589" s="102">
        <v>5100</v>
      </c>
      <c r="B5589">
        <v>4186</v>
      </c>
      <c r="C5589" t="s">
        <v>820</v>
      </c>
      <c r="D5589" t="s">
        <v>2952</v>
      </c>
      <c r="E5589">
        <v>4750</v>
      </c>
      <c r="F5589">
        <v>4735</v>
      </c>
      <c r="G5589">
        <v>200</v>
      </c>
      <c r="H5589" t="s">
        <v>2927</v>
      </c>
      <c r="I5589">
        <v>4739</v>
      </c>
      <c r="J5589" t="s">
        <v>2987</v>
      </c>
      <c r="K5589" t="s">
        <v>2929</v>
      </c>
      <c r="L5589">
        <v>3330</v>
      </c>
      <c r="M5589">
        <v>3345</v>
      </c>
      <c r="N5589">
        <v>300</v>
      </c>
      <c r="O5589" t="s">
        <v>2930</v>
      </c>
      <c r="P5589">
        <v>0.85618417080808495</v>
      </c>
      <c r="Q5589">
        <v>0.84798535606678005</v>
      </c>
      <c r="R5589">
        <v>0.17032985590560001</v>
      </c>
      <c r="S5589">
        <v>3.9999197194875998E-2</v>
      </c>
      <c r="T5589">
        <v>0.152880434755339</v>
      </c>
      <c r="U5589">
        <v>0.152880434755339</v>
      </c>
      <c r="V5589">
        <v>0.49406457880204002</v>
      </c>
      <c r="W5589">
        <v>0.62</v>
      </c>
      <c r="X5589">
        <v>5.97</v>
      </c>
      <c r="Y5589">
        <v>-3389</v>
      </c>
      <c r="Z5589">
        <v>-261</v>
      </c>
      <c r="AA5589">
        <v>0.2</v>
      </c>
      <c r="AB5589">
        <v>13</v>
      </c>
      <c r="AC5589">
        <v>7</v>
      </c>
      <c r="AD5589">
        <v>6</v>
      </c>
      <c r="AE5589">
        <v>53.85</v>
      </c>
      <c r="AF5589">
        <v>10</v>
      </c>
      <c r="AG5589">
        <v>7</v>
      </c>
      <c r="AH5589">
        <v>6</v>
      </c>
      <c r="AI5589">
        <v>0</v>
      </c>
    </row>
    <row r="5590" spans="1:35" x14ac:dyDescent="0.2">
      <c r="A5590" s="102">
        <v>4155</v>
      </c>
      <c r="B5590">
        <v>4812</v>
      </c>
      <c r="C5590" t="s">
        <v>844</v>
      </c>
      <c r="D5590" t="s">
        <v>2929</v>
      </c>
      <c r="E5590">
        <v>4820</v>
      </c>
      <c r="F5590">
        <v>4730</v>
      </c>
      <c r="G5590">
        <v>200</v>
      </c>
      <c r="H5590" t="s">
        <v>2927</v>
      </c>
      <c r="I5590">
        <v>6028</v>
      </c>
      <c r="J5590" t="s">
        <v>694</v>
      </c>
      <c r="K5590" t="s">
        <v>2942</v>
      </c>
      <c r="L5590">
        <v>7870</v>
      </c>
      <c r="M5590">
        <v>7750</v>
      </c>
      <c r="N5590">
        <v>100</v>
      </c>
      <c r="O5590" t="s">
        <v>2930</v>
      </c>
      <c r="P5590">
        <v>0.63140186636684903</v>
      </c>
      <c r="Q5590">
        <v>0.86120746852691099</v>
      </c>
      <c r="R5590">
        <v>0.77903873682545099</v>
      </c>
      <c r="S5590">
        <v>8.6390582167601093E-2</v>
      </c>
      <c r="T5590">
        <v>1.2861497231588801</v>
      </c>
      <c r="U5590">
        <v>1.2861497231588801</v>
      </c>
      <c r="V5590">
        <v>1.54281018222333</v>
      </c>
      <c r="W5590">
        <v>6.73</v>
      </c>
      <c r="X5590">
        <v>22.06</v>
      </c>
      <c r="Y5590">
        <v>-3423</v>
      </c>
      <c r="Z5590">
        <v>-342</v>
      </c>
      <c r="AA5590">
        <v>0.32</v>
      </c>
      <c r="AB5590">
        <v>10</v>
      </c>
      <c r="AC5590">
        <v>5</v>
      </c>
      <c r="AD5590">
        <v>5</v>
      </c>
      <c r="AE5590">
        <v>50</v>
      </c>
      <c r="AF5590">
        <v>10</v>
      </c>
      <c r="AG5590">
        <v>4</v>
      </c>
      <c r="AH5590">
        <v>2</v>
      </c>
      <c r="AI5590">
        <v>4</v>
      </c>
    </row>
    <row r="5591" spans="1:35" x14ac:dyDescent="0.2">
      <c r="A5591" s="102">
        <v>249</v>
      </c>
      <c r="B5591">
        <v>1808</v>
      </c>
      <c r="C5591" t="s">
        <v>711</v>
      </c>
      <c r="D5591" t="s">
        <v>2937</v>
      </c>
      <c r="E5591">
        <v>1494</v>
      </c>
      <c r="F5591">
        <v>1494</v>
      </c>
      <c r="G5591">
        <v>600</v>
      </c>
      <c r="H5591" t="s">
        <v>2927</v>
      </c>
      <c r="I5591">
        <v>4204</v>
      </c>
      <c r="J5591" t="s">
        <v>230</v>
      </c>
      <c r="K5591" t="s">
        <v>2952</v>
      </c>
      <c r="L5591">
        <v>1900</v>
      </c>
      <c r="M5591">
        <v>1874</v>
      </c>
      <c r="N5591">
        <v>500</v>
      </c>
      <c r="O5591" t="s">
        <v>2930</v>
      </c>
      <c r="P5591">
        <v>0.26342119429282701</v>
      </c>
      <c r="Q5591">
        <v>0.94317474588444805</v>
      </c>
      <c r="R5591">
        <v>0.79002149948054301</v>
      </c>
      <c r="S5591">
        <v>4.6650184037263301E-3</v>
      </c>
      <c r="T5591">
        <v>1.76486898546411</v>
      </c>
      <c r="U5591">
        <v>1.76486898546411</v>
      </c>
      <c r="V5591">
        <v>0.82397304930042403</v>
      </c>
      <c r="W5591">
        <v>4.0599999999999996</v>
      </c>
      <c r="X5591">
        <v>4.33</v>
      </c>
      <c r="Y5591">
        <v>-3470</v>
      </c>
      <c r="Z5591">
        <v>-231</v>
      </c>
      <c r="AA5591">
        <v>-0.04</v>
      </c>
      <c r="AB5591">
        <v>15</v>
      </c>
      <c r="AC5591">
        <v>7</v>
      </c>
      <c r="AD5591">
        <v>8</v>
      </c>
      <c r="AE5591">
        <v>46.67</v>
      </c>
      <c r="AF5591">
        <v>15</v>
      </c>
      <c r="AG5591">
        <v>3</v>
      </c>
      <c r="AH5591">
        <v>2</v>
      </c>
      <c r="AI5591">
        <v>10</v>
      </c>
    </row>
    <row r="5592" spans="1:35" x14ac:dyDescent="0.2">
      <c r="A5592" s="102">
        <v>238</v>
      </c>
      <c r="B5592">
        <v>4626</v>
      </c>
      <c r="C5592" t="s">
        <v>3260</v>
      </c>
      <c r="D5592" t="s">
        <v>2952</v>
      </c>
      <c r="E5592">
        <v>5170</v>
      </c>
      <c r="F5592">
        <v>5140</v>
      </c>
      <c r="G5592">
        <v>100</v>
      </c>
      <c r="H5592" t="s">
        <v>2927</v>
      </c>
      <c r="I5592">
        <v>6981</v>
      </c>
      <c r="J5592" t="s">
        <v>3182</v>
      </c>
      <c r="K5592" t="s">
        <v>2932</v>
      </c>
      <c r="L5592">
        <v>6711</v>
      </c>
      <c r="M5592">
        <v>6620</v>
      </c>
      <c r="N5592">
        <v>100</v>
      </c>
      <c r="O5592" t="s">
        <v>2930</v>
      </c>
      <c r="P5592">
        <v>0.43343085547434401</v>
      </c>
      <c r="Q5592">
        <v>0.943825847113548</v>
      </c>
      <c r="R5592">
        <v>0.68841753953882501</v>
      </c>
      <c r="S5592">
        <v>2.5570921702921802E-4</v>
      </c>
      <c r="T5592">
        <v>3.3179361625905499</v>
      </c>
      <c r="U5592">
        <v>3.3179361625905499</v>
      </c>
      <c r="V5592">
        <v>3.4990014318335301</v>
      </c>
      <c r="W5592">
        <v>12.82</v>
      </c>
      <c r="X5592">
        <v>22.36</v>
      </c>
      <c r="Y5592">
        <v>-3492</v>
      </c>
      <c r="Z5592">
        <v>-582</v>
      </c>
      <c r="AA5592">
        <v>0.15</v>
      </c>
      <c r="AB5592">
        <v>6</v>
      </c>
      <c r="AC5592">
        <v>4</v>
      </c>
      <c r="AD5592">
        <v>2</v>
      </c>
      <c r="AE5592">
        <v>66.67</v>
      </c>
      <c r="AF5592">
        <v>12</v>
      </c>
      <c r="AG5592">
        <v>2</v>
      </c>
      <c r="AH5592">
        <v>1</v>
      </c>
      <c r="AI5592">
        <v>3</v>
      </c>
    </row>
    <row r="5593" spans="1:35" x14ac:dyDescent="0.2">
      <c r="A5593" s="102">
        <v>787</v>
      </c>
      <c r="B5593">
        <v>8804</v>
      </c>
      <c r="C5593" t="s">
        <v>1097</v>
      </c>
      <c r="D5593" t="s">
        <v>2949</v>
      </c>
      <c r="E5593">
        <v>1791</v>
      </c>
      <c r="F5593">
        <v>1788</v>
      </c>
      <c r="G5593">
        <v>400</v>
      </c>
      <c r="H5593" t="s">
        <v>2927</v>
      </c>
      <c r="I5593">
        <v>9989</v>
      </c>
      <c r="J5593" t="s">
        <v>692</v>
      </c>
      <c r="K5593" t="s">
        <v>2953</v>
      </c>
      <c r="L5593">
        <v>3725</v>
      </c>
      <c r="M5593">
        <v>3745</v>
      </c>
      <c r="N5593">
        <v>200</v>
      </c>
      <c r="O5593" t="s">
        <v>2930</v>
      </c>
      <c r="P5593">
        <v>1.52558830951613E-2</v>
      </c>
      <c r="Q5593">
        <v>0.92234560103132301</v>
      </c>
      <c r="R5593">
        <v>0.95199949467196698</v>
      </c>
      <c r="S5593">
        <v>3.33906086514036E-2</v>
      </c>
      <c r="T5593">
        <v>1.9964449856765301</v>
      </c>
      <c r="U5593">
        <v>1.9964449856765301</v>
      </c>
      <c r="V5593">
        <v>2.3050939455657602</v>
      </c>
      <c r="W5593">
        <v>9.61</v>
      </c>
      <c r="X5593">
        <v>4.51</v>
      </c>
      <c r="Y5593">
        <v>-3653</v>
      </c>
      <c r="Z5593">
        <v>-215</v>
      </c>
      <c r="AA5593">
        <v>0</v>
      </c>
      <c r="AB5593">
        <v>17</v>
      </c>
      <c r="AC5593">
        <v>10</v>
      </c>
      <c r="AD5593">
        <v>7</v>
      </c>
      <c r="AE5593">
        <v>58.82</v>
      </c>
      <c r="AF5593">
        <v>10</v>
      </c>
      <c r="AG5593">
        <v>7</v>
      </c>
      <c r="AH5593">
        <v>6</v>
      </c>
      <c r="AI5593">
        <v>4</v>
      </c>
    </row>
    <row r="5594" spans="1:35" x14ac:dyDescent="0.2">
      <c r="A5594" s="102">
        <v>7119</v>
      </c>
      <c r="B5594">
        <v>4552</v>
      </c>
      <c r="C5594" t="s">
        <v>3582</v>
      </c>
      <c r="D5594" t="s">
        <v>2950</v>
      </c>
      <c r="E5594">
        <v>10030</v>
      </c>
      <c r="F5594">
        <v>10050</v>
      </c>
      <c r="G5594">
        <v>100</v>
      </c>
      <c r="H5594" t="s">
        <v>2927</v>
      </c>
      <c r="I5594">
        <v>9613</v>
      </c>
      <c r="J5594" t="s">
        <v>3671</v>
      </c>
      <c r="K5594" t="s">
        <v>2929</v>
      </c>
      <c r="L5594">
        <v>1489</v>
      </c>
      <c r="M5594">
        <v>1479</v>
      </c>
      <c r="N5594">
        <v>700</v>
      </c>
      <c r="O5594" t="s">
        <v>2930</v>
      </c>
      <c r="P5594">
        <v>0.64391143006898099</v>
      </c>
      <c r="Q5594">
        <v>0.82132359996833004</v>
      </c>
      <c r="R5594">
        <v>2.45745174397408E-2</v>
      </c>
      <c r="S5594">
        <v>0.12516379812681999</v>
      </c>
      <c r="T5594">
        <v>3.12152678666564</v>
      </c>
      <c r="U5594">
        <v>3.12152678666564</v>
      </c>
      <c r="V5594">
        <v>3.2744153667904699</v>
      </c>
      <c r="W5594">
        <v>11.92</v>
      </c>
      <c r="X5594">
        <v>3.01</v>
      </c>
      <c r="Y5594">
        <v>-3699</v>
      </c>
      <c r="Z5594">
        <v>-154</v>
      </c>
      <c r="AA5594">
        <v>0.22</v>
      </c>
      <c r="AB5594">
        <v>24</v>
      </c>
      <c r="AC5594">
        <v>13</v>
      </c>
      <c r="AD5594">
        <v>11</v>
      </c>
      <c r="AE5594">
        <v>54.17</v>
      </c>
      <c r="AF5594">
        <v>10</v>
      </c>
      <c r="AG5594">
        <v>11</v>
      </c>
      <c r="AH5594">
        <v>9</v>
      </c>
      <c r="AI5594">
        <v>4</v>
      </c>
    </row>
    <row r="5595" spans="1:35" x14ac:dyDescent="0.2">
      <c r="A5595" s="102">
        <v>6795</v>
      </c>
      <c r="B5595">
        <v>3003</v>
      </c>
      <c r="C5595" t="s">
        <v>691</v>
      </c>
      <c r="D5595" t="s">
        <v>2949</v>
      </c>
      <c r="E5595">
        <v>1355</v>
      </c>
      <c r="F5595">
        <v>1364</v>
      </c>
      <c r="G5595">
        <v>700</v>
      </c>
      <c r="H5595" t="s">
        <v>2930</v>
      </c>
      <c r="I5595">
        <v>3563</v>
      </c>
      <c r="J5595" t="s">
        <v>3197</v>
      </c>
      <c r="K5595" t="s">
        <v>2953</v>
      </c>
      <c r="L5595">
        <v>9330</v>
      </c>
      <c r="M5595">
        <v>9800</v>
      </c>
      <c r="N5595">
        <v>100</v>
      </c>
      <c r="O5595" t="s">
        <v>2927</v>
      </c>
      <c r="P5595">
        <v>0.71334690690918401</v>
      </c>
      <c r="Q5595">
        <v>0.82561834967433401</v>
      </c>
      <c r="R5595">
        <v>0.73540095913819303</v>
      </c>
      <c r="S5595">
        <v>0.28994706604217702</v>
      </c>
      <c r="T5595">
        <v>-0.57804944102688804</v>
      </c>
      <c r="U5595">
        <v>0.57804944102688804</v>
      </c>
      <c r="V5595">
        <v>0.13801689381049501</v>
      </c>
      <c r="W5595">
        <v>-3.37</v>
      </c>
      <c r="X5595">
        <v>2.57</v>
      </c>
      <c r="Y5595">
        <v>-3721</v>
      </c>
      <c r="Z5595">
        <v>-219</v>
      </c>
      <c r="AA5595">
        <v>0.01</v>
      </c>
      <c r="AB5595">
        <v>17</v>
      </c>
      <c r="AC5595">
        <v>9</v>
      </c>
      <c r="AD5595">
        <v>8</v>
      </c>
      <c r="AE5595">
        <v>52.94</v>
      </c>
      <c r="AF5595">
        <v>12</v>
      </c>
      <c r="AG5595">
        <v>7</v>
      </c>
      <c r="AH5595">
        <v>7</v>
      </c>
      <c r="AI5595">
        <v>3</v>
      </c>
    </row>
    <row r="5596" spans="1:35" x14ac:dyDescent="0.2">
      <c r="A5596" s="102">
        <v>707</v>
      </c>
      <c r="B5596">
        <v>7282</v>
      </c>
      <c r="C5596" t="s">
        <v>3251</v>
      </c>
      <c r="D5596" t="s">
        <v>2945</v>
      </c>
      <c r="E5596">
        <v>2462</v>
      </c>
      <c r="F5596">
        <v>2471</v>
      </c>
      <c r="G5596">
        <v>400</v>
      </c>
      <c r="H5596" t="s">
        <v>2930</v>
      </c>
      <c r="I5596">
        <v>8306</v>
      </c>
      <c r="J5596" t="s">
        <v>3191</v>
      </c>
      <c r="K5596" t="s">
        <v>2990</v>
      </c>
      <c r="L5596">
        <v>579.9</v>
      </c>
      <c r="M5596">
        <v>579.4</v>
      </c>
      <c r="N5596">
        <v>1700</v>
      </c>
      <c r="O5596" t="s">
        <v>2927</v>
      </c>
      <c r="P5596">
        <v>0.68025537352086096</v>
      </c>
      <c r="Q5596">
        <v>0.92459422969538096</v>
      </c>
      <c r="R5596">
        <v>0.41587202787218902</v>
      </c>
      <c r="S5596">
        <v>0.194594975225716</v>
      </c>
      <c r="T5596">
        <v>-0.98669152286004203</v>
      </c>
      <c r="U5596">
        <v>0.98669152286004203</v>
      </c>
      <c r="V5596">
        <v>1.27512912527575</v>
      </c>
      <c r="W5596">
        <v>-4.8499999999999996</v>
      </c>
      <c r="X5596">
        <v>0.35</v>
      </c>
      <c r="Y5596">
        <v>-3757</v>
      </c>
      <c r="Z5596">
        <v>-198</v>
      </c>
      <c r="AA5596">
        <v>-0.09</v>
      </c>
      <c r="AB5596">
        <v>19</v>
      </c>
      <c r="AC5596">
        <v>9</v>
      </c>
      <c r="AD5596">
        <v>10</v>
      </c>
      <c r="AE5596">
        <v>47.37</v>
      </c>
      <c r="AF5596">
        <v>15</v>
      </c>
      <c r="AG5596">
        <v>6</v>
      </c>
      <c r="AH5596">
        <v>4</v>
      </c>
      <c r="AI5596">
        <v>9</v>
      </c>
    </row>
    <row r="5597" spans="1:35" x14ac:dyDescent="0.2">
      <c r="A5597" s="102">
        <v>8335</v>
      </c>
      <c r="B5597">
        <v>6134</v>
      </c>
      <c r="C5597" t="s">
        <v>3221</v>
      </c>
      <c r="D5597" t="s">
        <v>2940</v>
      </c>
      <c r="E5597">
        <v>1884</v>
      </c>
      <c r="F5597">
        <v>1848</v>
      </c>
      <c r="G5597">
        <v>500</v>
      </c>
      <c r="H5597" t="s">
        <v>2927</v>
      </c>
      <c r="I5597">
        <v>6902</v>
      </c>
      <c r="J5597" t="s">
        <v>945</v>
      </c>
      <c r="K5597" t="s">
        <v>2945</v>
      </c>
      <c r="L5597">
        <v>4614</v>
      </c>
      <c r="M5597">
        <v>4529</v>
      </c>
      <c r="N5597">
        <v>200</v>
      </c>
      <c r="O5597" t="s">
        <v>2930</v>
      </c>
      <c r="P5597">
        <v>0.78986499664298904</v>
      </c>
      <c r="Q5597">
        <v>0.80539340454460995</v>
      </c>
      <c r="R5597">
        <v>0.919746320653543</v>
      </c>
      <c r="S5597">
        <v>3.6466096530364901E-2</v>
      </c>
      <c r="T5597">
        <v>1.0402233534207399</v>
      </c>
      <c r="U5597">
        <v>1.0402233534207399</v>
      </c>
      <c r="V5597">
        <v>1.01128503871033</v>
      </c>
      <c r="W5597">
        <v>4.5999999999999996</v>
      </c>
      <c r="X5597">
        <v>2.0099999999999998</v>
      </c>
      <c r="Y5597">
        <v>-3802</v>
      </c>
      <c r="Z5597">
        <v>-238</v>
      </c>
      <c r="AA5597">
        <v>0.03</v>
      </c>
      <c r="AB5597">
        <v>16</v>
      </c>
      <c r="AC5597">
        <v>9</v>
      </c>
      <c r="AD5597">
        <v>7</v>
      </c>
      <c r="AE5597">
        <v>56.25</v>
      </c>
      <c r="AF5597">
        <v>14</v>
      </c>
      <c r="AG5597">
        <v>4</v>
      </c>
      <c r="AH5597">
        <v>4</v>
      </c>
      <c r="AI5597">
        <v>8</v>
      </c>
    </row>
    <row r="5598" spans="1:35" x14ac:dyDescent="0.2">
      <c r="A5598" s="102">
        <v>8293</v>
      </c>
      <c r="B5598">
        <v>4118</v>
      </c>
      <c r="C5598" t="s">
        <v>3246</v>
      </c>
      <c r="D5598" t="s">
        <v>2952</v>
      </c>
      <c r="E5598">
        <v>3545</v>
      </c>
      <c r="F5598">
        <v>3520</v>
      </c>
      <c r="G5598">
        <v>300</v>
      </c>
      <c r="H5598" t="s">
        <v>2927</v>
      </c>
      <c r="I5598">
        <v>9506</v>
      </c>
      <c r="J5598" t="s">
        <v>2991</v>
      </c>
      <c r="K5598" t="s">
        <v>2992</v>
      </c>
      <c r="L5598">
        <v>1060</v>
      </c>
      <c r="M5598">
        <v>1057</v>
      </c>
      <c r="N5598">
        <v>1000</v>
      </c>
      <c r="O5598" t="s">
        <v>2930</v>
      </c>
      <c r="P5598">
        <v>0.75948776863034595</v>
      </c>
      <c r="Q5598">
        <v>0.80591275054830702</v>
      </c>
      <c r="R5598">
        <v>0.36372642560672502</v>
      </c>
      <c r="S5598">
        <v>0.29113487146372602</v>
      </c>
      <c r="T5598">
        <v>0.190827852447749</v>
      </c>
      <c r="U5598">
        <v>0.190827852447749</v>
      </c>
      <c r="V5598">
        <v>0.51889185653726999</v>
      </c>
      <c r="W5598">
        <v>0.46</v>
      </c>
      <c r="X5598">
        <v>0.09</v>
      </c>
      <c r="Y5598">
        <v>-3827</v>
      </c>
      <c r="Z5598">
        <v>-191</v>
      </c>
      <c r="AA5598">
        <v>0.05</v>
      </c>
      <c r="AB5598">
        <v>20</v>
      </c>
      <c r="AC5598">
        <v>9</v>
      </c>
      <c r="AD5598">
        <v>11</v>
      </c>
      <c r="AE5598">
        <v>45</v>
      </c>
      <c r="AF5598">
        <v>11</v>
      </c>
      <c r="AG5598">
        <v>9</v>
      </c>
      <c r="AH5598">
        <v>3</v>
      </c>
      <c r="AI5598">
        <v>8</v>
      </c>
    </row>
    <row r="5599" spans="1:35" x14ac:dyDescent="0.2">
      <c r="A5599" s="102">
        <v>7038</v>
      </c>
      <c r="B5599">
        <v>4507</v>
      </c>
      <c r="C5599" t="s">
        <v>3713</v>
      </c>
      <c r="D5599" t="s">
        <v>2950</v>
      </c>
      <c r="E5599">
        <v>6691</v>
      </c>
      <c r="F5599">
        <v>6773</v>
      </c>
      <c r="G5599">
        <v>100</v>
      </c>
      <c r="H5599" t="s">
        <v>2930</v>
      </c>
      <c r="I5599">
        <v>7817</v>
      </c>
      <c r="J5599" t="s">
        <v>696</v>
      </c>
      <c r="K5599" t="s">
        <v>2951</v>
      </c>
      <c r="L5599">
        <v>4605</v>
      </c>
      <c r="M5599">
        <v>4615</v>
      </c>
      <c r="N5599">
        <v>100</v>
      </c>
      <c r="O5599" t="s">
        <v>2927</v>
      </c>
      <c r="P5599">
        <v>0.76233621657139194</v>
      </c>
      <c r="Q5599">
        <v>0.82226635324299402</v>
      </c>
      <c r="R5599">
        <v>3.6683793523800599E-2</v>
      </c>
      <c r="S5599">
        <v>0.22874111985079501</v>
      </c>
      <c r="T5599">
        <v>-0.28641095183141302</v>
      </c>
      <c r="U5599">
        <v>0.28641095183141302</v>
      </c>
      <c r="V5599">
        <v>0.705967705031181</v>
      </c>
      <c r="W5599">
        <v>-0.82</v>
      </c>
      <c r="X5599">
        <v>31.86</v>
      </c>
      <c r="Y5599">
        <v>-3844</v>
      </c>
      <c r="Z5599">
        <v>-961</v>
      </c>
      <c r="AA5599">
        <v>-0.03</v>
      </c>
      <c r="AB5599">
        <v>4</v>
      </c>
      <c r="AC5599">
        <v>3</v>
      </c>
      <c r="AD5599">
        <v>1</v>
      </c>
      <c r="AE5599">
        <v>75</v>
      </c>
      <c r="AF5599">
        <v>14</v>
      </c>
      <c r="AG5599">
        <v>1</v>
      </c>
      <c r="AH5599">
        <v>1</v>
      </c>
      <c r="AI5599">
        <v>2</v>
      </c>
    </row>
    <row r="5600" spans="1:35" x14ac:dyDescent="0.2">
      <c r="A5600" s="102">
        <v>5029</v>
      </c>
      <c r="B5600">
        <v>7730</v>
      </c>
      <c r="C5600" t="s">
        <v>3276</v>
      </c>
      <c r="D5600" t="s">
        <v>2936</v>
      </c>
      <c r="E5600">
        <v>2901</v>
      </c>
      <c r="F5600">
        <v>2890</v>
      </c>
      <c r="G5600">
        <v>200</v>
      </c>
      <c r="H5600" t="s">
        <v>2930</v>
      </c>
      <c r="I5600">
        <v>8766</v>
      </c>
      <c r="J5600" t="s">
        <v>3168</v>
      </c>
      <c r="K5600" t="s">
        <v>3176</v>
      </c>
      <c r="L5600">
        <v>6280</v>
      </c>
      <c r="M5600">
        <v>6213</v>
      </c>
      <c r="N5600">
        <v>100</v>
      </c>
      <c r="O5600" t="s">
        <v>2927</v>
      </c>
      <c r="P5600">
        <v>0.40827564722878301</v>
      </c>
      <c r="Q5600">
        <v>0.848840849120301</v>
      </c>
      <c r="R5600">
        <v>0.55994870451148504</v>
      </c>
      <c r="S5600">
        <v>0.13983035682539399</v>
      </c>
      <c r="T5600">
        <v>-1.0266537428262199</v>
      </c>
      <c r="U5600">
        <v>1.0266537428262199</v>
      </c>
      <c r="V5600">
        <v>1.4822786455871599</v>
      </c>
      <c r="W5600">
        <v>-4.3899999999999997</v>
      </c>
      <c r="X5600">
        <v>6.97</v>
      </c>
      <c r="Y5600">
        <v>-3845</v>
      </c>
      <c r="Z5600">
        <v>-202</v>
      </c>
      <c r="AA5600">
        <v>-0.05</v>
      </c>
      <c r="AB5600">
        <v>19</v>
      </c>
      <c r="AC5600">
        <v>9</v>
      </c>
      <c r="AD5600">
        <v>10</v>
      </c>
      <c r="AE5600">
        <v>47.37</v>
      </c>
      <c r="AF5600">
        <v>13</v>
      </c>
      <c r="AG5600">
        <v>5</v>
      </c>
      <c r="AH5600">
        <v>6</v>
      </c>
      <c r="AI5600">
        <v>8</v>
      </c>
    </row>
    <row r="5601" spans="1:35" x14ac:dyDescent="0.2">
      <c r="A5601" s="102">
        <v>2908</v>
      </c>
      <c r="B5601">
        <v>6770</v>
      </c>
      <c r="C5601" t="s">
        <v>24</v>
      </c>
      <c r="D5601" t="s">
        <v>2932</v>
      </c>
      <c r="E5601">
        <v>2014</v>
      </c>
      <c r="F5601">
        <v>2008</v>
      </c>
      <c r="G5601">
        <v>500</v>
      </c>
      <c r="H5601" t="s">
        <v>2930</v>
      </c>
      <c r="I5601">
        <v>8410</v>
      </c>
      <c r="J5601" t="s">
        <v>3210</v>
      </c>
      <c r="K5601" t="s">
        <v>2990</v>
      </c>
      <c r="L5601">
        <v>332</v>
      </c>
      <c r="M5601">
        <v>328</v>
      </c>
      <c r="N5601">
        <v>3100</v>
      </c>
      <c r="O5601" t="s">
        <v>2927</v>
      </c>
      <c r="P5601">
        <v>0.59425974627184497</v>
      </c>
      <c r="Q5601">
        <v>0.88123136231850496</v>
      </c>
      <c r="R5601">
        <v>0.38860328190357402</v>
      </c>
      <c r="S5601">
        <v>0.22264201242048501</v>
      </c>
      <c r="T5601">
        <v>-2.4885066832577301</v>
      </c>
      <c r="U5601">
        <v>2.4885066832577301</v>
      </c>
      <c r="V5601">
        <v>2.91314701398271</v>
      </c>
      <c r="W5601">
        <v>-16.04</v>
      </c>
      <c r="X5601">
        <v>1.27</v>
      </c>
      <c r="Y5601">
        <v>-3906</v>
      </c>
      <c r="Z5601">
        <v>-178</v>
      </c>
      <c r="AA5601">
        <v>-0.02</v>
      </c>
      <c r="AB5601">
        <v>22</v>
      </c>
      <c r="AC5601">
        <v>10</v>
      </c>
      <c r="AD5601">
        <v>12</v>
      </c>
      <c r="AE5601">
        <v>45.45</v>
      </c>
      <c r="AF5601">
        <v>11</v>
      </c>
      <c r="AG5601">
        <v>9</v>
      </c>
      <c r="AH5601">
        <v>9</v>
      </c>
      <c r="AI5601">
        <v>4</v>
      </c>
    </row>
    <row r="5602" spans="1:35" x14ac:dyDescent="0.2">
      <c r="A5602" s="102">
        <v>7727</v>
      </c>
      <c r="B5602">
        <v>4578</v>
      </c>
      <c r="C5602" t="s">
        <v>3140</v>
      </c>
      <c r="D5602" t="s">
        <v>2950</v>
      </c>
      <c r="E5602">
        <v>5140</v>
      </c>
      <c r="F5602">
        <v>5092</v>
      </c>
      <c r="G5602">
        <v>200</v>
      </c>
      <c r="H5602" t="s">
        <v>2927</v>
      </c>
      <c r="I5602">
        <v>8306</v>
      </c>
      <c r="J5602" t="s">
        <v>3191</v>
      </c>
      <c r="K5602" t="s">
        <v>2990</v>
      </c>
      <c r="L5602">
        <v>579.9</v>
      </c>
      <c r="M5602">
        <v>579.4</v>
      </c>
      <c r="N5602">
        <v>1800</v>
      </c>
      <c r="O5602" t="s">
        <v>2930</v>
      </c>
      <c r="P5602">
        <v>7.7843937638471694E-2</v>
      </c>
      <c r="Q5602">
        <v>0.813019597604274</v>
      </c>
      <c r="R5602">
        <v>0.93044546632530101</v>
      </c>
      <c r="S5602">
        <v>0.22058518672654001</v>
      </c>
      <c r="T5602">
        <v>1.7649526024728801</v>
      </c>
      <c r="U5602">
        <v>1.7649526024728801</v>
      </c>
      <c r="V5602">
        <v>1.78930440994694</v>
      </c>
      <c r="W5602">
        <v>5.61</v>
      </c>
      <c r="X5602">
        <v>2.41</v>
      </c>
      <c r="Y5602">
        <v>-3965</v>
      </c>
      <c r="Z5602">
        <v>-283</v>
      </c>
      <c r="AA5602">
        <v>-0.02</v>
      </c>
      <c r="AB5602">
        <v>14</v>
      </c>
      <c r="AC5602">
        <v>8</v>
      </c>
      <c r="AD5602">
        <v>6</v>
      </c>
      <c r="AE5602">
        <v>57.14</v>
      </c>
      <c r="AF5602">
        <v>13</v>
      </c>
      <c r="AG5602">
        <v>4</v>
      </c>
      <c r="AH5602">
        <v>4</v>
      </c>
      <c r="AI5602">
        <v>6</v>
      </c>
    </row>
    <row r="5603" spans="1:35" x14ac:dyDescent="0.2">
      <c r="A5603" s="102">
        <v>1800</v>
      </c>
      <c r="B5603">
        <v>5411</v>
      </c>
      <c r="C5603" t="s">
        <v>3666</v>
      </c>
      <c r="D5603" t="s">
        <v>2988</v>
      </c>
      <c r="E5603">
        <v>1351</v>
      </c>
      <c r="F5603">
        <v>1348</v>
      </c>
      <c r="G5603">
        <v>800</v>
      </c>
      <c r="H5603" t="s">
        <v>2927</v>
      </c>
      <c r="I5603">
        <v>8242</v>
      </c>
      <c r="J5603" t="s">
        <v>1044</v>
      </c>
      <c r="K5603" t="s">
        <v>2953</v>
      </c>
      <c r="L5603">
        <v>1014</v>
      </c>
      <c r="M5603">
        <v>1011</v>
      </c>
      <c r="N5603">
        <v>1100</v>
      </c>
      <c r="O5603" t="s">
        <v>2930</v>
      </c>
      <c r="P5603">
        <v>0.54659649617887396</v>
      </c>
      <c r="Q5603">
        <v>0.89931302757055398</v>
      </c>
      <c r="R5603">
        <v>0.69164980186401903</v>
      </c>
      <c r="S5603">
        <v>0.236234274960269</v>
      </c>
      <c r="T5603">
        <v>2.3893743149584399</v>
      </c>
      <c r="U5603">
        <v>2.3893743149584399</v>
      </c>
      <c r="V5603">
        <v>2.5873103712107501</v>
      </c>
      <c r="W5603">
        <v>12.99</v>
      </c>
      <c r="X5603">
        <v>3.12</v>
      </c>
      <c r="Y5603">
        <v>-3993</v>
      </c>
      <c r="Z5603">
        <v>-200</v>
      </c>
      <c r="AA5603">
        <v>-0.01</v>
      </c>
      <c r="AB5603">
        <v>20</v>
      </c>
      <c r="AC5603">
        <v>11</v>
      </c>
      <c r="AD5603">
        <v>9</v>
      </c>
      <c r="AE5603">
        <v>55</v>
      </c>
      <c r="AF5603">
        <v>12</v>
      </c>
      <c r="AG5603">
        <v>8</v>
      </c>
      <c r="AH5603">
        <v>7</v>
      </c>
      <c r="AI5603">
        <v>5</v>
      </c>
    </row>
    <row r="5604" spans="1:35" x14ac:dyDescent="0.2">
      <c r="A5604" s="102">
        <v>2905</v>
      </c>
      <c r="B5604">
        <v>3941</v>
      </c>
      <c r="C5604" t="s">
        <v>3669</v>
      </c>
      <c r="D5604" t="s">
        <v>3213</v>
      </c>
      <c r="E5604">
        <v>894</v>
      </c>
      <c r="F5604">
        <v>907</v>
      </c>
      <c r="G5604">
        <v>1200</v>
      </c>
      <c r="H5604" t="s">
        <v>2927</v>
      </c>
      <c r="I5604">
        <v>5401</v>
      </c>
      <c r="J5604" t="s">
        <v>3380</v>
      </c>
      <c r="K5604" t="s">
        <v>2988</v>
      </c>
      <c r="L5604">
        <v>1553.5</v>
      </c>
      <c r="M5604">
        <v>1552</v>
      </c>
      <c r="N5604">
        <v>700</v>
      </c>
      <c r="O5604" t="s">
        <v>2930</v>
      </c>
      <c r="P5604">
        <v>0.249077802620331</v>
      </c>
      <c r="Q5604">
        <v>0.88137148734646298</v>
      </c>
      <c r="R5604" s="15">
        <v>3.3910788215122402E-5</v>
      </c>
      <c r="S5604">
        <v>6.8325327230799602E-3</v>
      </c>
      <c r="T5604">
        <v>3.9789106862414498</v>
      </c>
      <c r="U5604">
        <v>3.9789106862414498</v>
      </c>
      <c r="V5604">
        <v>4.3371101235741696</v>
      </c>
      <c r="W5604">
        <v>14.41</v>
      </c>
      <c r="X5604">
        <v>0.18</v>
      </c>
      <c r="Y5604">
        <v>-4102</v>
      </c>
      <c r="Z5604">
        <v>-216</v>
      </c>
      <c r="AA5604">
        <v>0</v>
      </c>
      <c r="AB5604">
        <v>19</v>
      </c>
      <c r="AC5604">
        <v>9</v>
      </c>
      <c r="AD5604">
        <v>10</v>
      </c>
      <c r="AE5604">
        <v>47.37</v>
      </c>
      <c r="AF5604">
        <v>12</v>
      </c>
      <c r="AG5604">
        <v>6</v>
      </c>
      <c r="AH5604">
        <v>5</v>
      </c>
      <c r="AI5604">
        <v>8</v>
      </c>
    </row>
    <row r="5605" spans="1:35" x14ac:dyDescent="0.2">
      <c r="A5605" s="102">
        <v>2315</v>
      </c>
      <c r="B5605">
        <v>7327</v>
      </c>
      <c r="C5605" t="s">
        <v>3249</v>
      </c>
      <c r="D5605" t="s">
        <v>2990</v>
      </c>
      <c r="E5605">
        <v>2822</v>
      </c>
      <c r="F5605">
        <v>2725</v>
      </c>
      <c r="G5605">
        <v>300</v>
      </c>
      <c r="H5605" t="s">
        <v>2930</v>
      </c>
      <c r="I5605">
        <v>9003</v>
      </c>
      <c r="J5605" t="s">
        <v>3230</v>
      </c>
      <c r="K5605" t="s">
        <v>3099</v>
      </c>
      <c r="L5605">
        <v>2960</v>
      </c>
      <c r="M5605">
        <v>2903</v>
      </c>
      <c r="N5605">
        <v>300</v>
      </c>
      <c r="O5605" t="s">
        <v>2927</v>
      </c>
      <c r="P5605">
        <v>0.48880797106380802</v>
      </c>
      <c r="Q5605">
        <v>0.89091320702922805</v>
      </c>
      <c r="R5605">
        <v>0.81916053390684695</v>
      </c>
      <c r="S5605">
        <v>5.0786032565648303E-3</v>
      </c>
      <c r="T5605">
        <v>-1.1180997837517801</v>
      </c>
      <c r="U5605">
        <v>1.1180997837517801</v>
      </c>
      <c r="V5605">
        <v>0.57047227731196204</v>
      </c>
      <c r="W5605">
        <v>-3.96</v>
      </c>
      <c r="X5605">
        <v>6.13</v>
      </c>
      <c r="Y5605">
        <v>-4251</v>
      </c>
      <c r="Z5605">
        <v>-4251</v>
      </c>
      <c r="AA5605">
        <v>-0.23</v>
      </c>
      <c r="AB5605">
        <v>1</v>
      </c>
      <c r="AC5605">
        <v>0</v>
      </c>
      <c r="AD5605">
        <v>1</v>
      </c>
      <c r="AE5605">
        <v>0</v>
      </c>
      <c r="AF5605">
        <v>16</v>
      </c>
      <c r="AG5605">
        <v>0</v>
      </c>
      <c r="AH5605">
        <v>0</v>
      </c>
      <c r="AI5605">
        <v>1</v>
      </c>
    </row>
    <row r="5606" spans="1:35" x14ac:dyDescent="0.2">
      <c r="A5606" s="102">
        <v>5763</v>
      </c>
      <c r="B5606">
        <v>1803</v>
      </c>
      <c r="C5606" t="s">
        <v>2938</v>
      </c>
      <c r="D5606" t="s">
        <v>2937</v>
      </c>
      <c r="E5606">
        <v>1160</v>
      </c>
      <c r="F5606">
        <v>1165</v>
      </c>
      <c r="G5606">
        <v>900</v>
      </c>
      <c r="H5606" t="s">
        <v>2930</v>
      </c>
      <c r="I5606">
        <v>6755</v>
      </c>
      <c r="J5606" t="s">
        <v>670</v>
      </c>
      <c r="K5606" t="s">
        <v>2932</v>
      </c>
      <c r="L5606">
        <v>2468</v>
      </c>
      <c r="M5606">
        <v>2488</v>
      </c>
      <c r="N5606">
        <v>400</v>
      </c>
      <c r="O5606" t="s">
        <v>2927</v>
      </c>
      <c r="P5606">
        <v>0.90367143010165596</v>
      </c>
      <c r="Q5606">
        <v>0.83912598674685501</v>
      </c>
      <c r="R5606">
        <v>2.7341664288059999E-3</v>
      </c>
      <c r="S5606">
        <v>0.34438966963775502</v>
      </c>
      <c r="T5606">
        <v>-0.53827317570495203</v>
      </c>
      <c r="U5606">
        <v>0.53827317570495203</v>
      </c>
      <c r="V5606">
        <v>0.51196817506958603</v>
      </c>
      <c r="W5606">
        <v>-4.4400000000000004</v>
      </c>
      <c r="X5606">
        <v>5.36</v>
      </c>
      <c r="Y5606">
        <v>-4302</v>
      </c>
      <c r="Z5606">
        <v>-179</v>
      </c>
      <c r="AA5606">
        <v>0</v>
      </c>
      <c r="AB5606">
        <v>24</v>
      </c>
      <c r="AC5606">
        <v>14</v>
      </c>
      <c r="AD5606">
        <v>10</v>
      </c>
      <c r="AE5606">
        <v>58.33</v>
      </c>
      <c r="AF5606">
        <v>11</v>
      </c>
      <c r="AG5606">
        <v>10</v>
      </c>
      <c r="AH5606">
        <v>8</v>
      </c>
      <c r="AI5606">
        <v>6</v>
      </c>
    </row>
    <row r="5607" spans="1:35" x14ac:dyDescent="0.2">
      <c r="A5607" s="102">
        <v>2302</v>
      </c>
      <c r="B5607">
        <v>4530</v>
      </c>
      <c r="C5607" t="s">
        <v>1269</v>
      </c>
      <c r="D5607" t="s">
        <v>2950</v>
      </c>
      <c r="E5607">
        <v>5860</v>
      </c>
      <c r="F5607">
        <v>5830</v>
      </c>
      <c r="G5607">
        <v>100</v>
      </c>
      <c r="H5607" t="s">
        <v>2927</v>
      </c>
      <c r="I5607">
        <v>6981</v>
      </c>
      <c r="J5607" t="s">
        <v>3182</v>
      </c>
      <c r="K5607" t="s">
        <v>2932</v>
      </c>
      <c r="L5607">
        <v>6711</v>
      </c>
      <c r="M5607">
        <v>6620</v>
      </c>
      <c r="N5607">
        <v>100</v>
      </c>
      <c r="O5607" t="s">
        <v>2930</v>
      </c>
      <c r="P5607">
        <v>0.61181221082456105</v>
      </c>
      <c r="Q5607">
        <v>0.89108175275971102</v>
      </c>
      <c r="R5607">
        <v>0.56373844768637305</v>
      </c>
      <c r="S5607">
        <v>0.147092917814591</v>
      </c>
      <c r="T5607">
        <v>1.2113540427830101</v>
      </c>
      <c r="U5607">
        <v>1.2113540427830101</v>
      </c>
      <c r="V5607">
        <v>0.80680142099228602</v>
      </c>
      <c r="W5607">
        <v>4.4400000000000004</v>
      </c>
      <c r="X5607">
        <v>11.93</v>
      </c>
      <c r="Y5607">
        <v>-4400</v>
      </c>
      <c r="Z5607">
        <v>-489</v>
      </c>
      <c r="AA5607">
        <v>-0.5</v>
      </c>
      <c r="AB5607">
        <v>9</v>
      </c>
      <c r="AC5607">
        <v>3</v>
      </c>
      <c r="AD5607">
        <v>6</v>
      </c>
      <c r="AE5607">
        <v>33.33</v>
      </c>
      <c r="AF5607">
        <v>10</v>
      </c>
      <c r="AG5607">
        <v>3</v>
      </c>
      <c r="AH5607">
        <v>4</v>
      </c>
      <c r="AI5607">
        <v>2</v>
      </c>
    </row>
    <row r="5608" spans="1:35" x14ac:dyDescent="0.2">
      <c r="A5608" s="102">
        <v>2569</v>
      </c>
      <c r="B5608">
        <v>4324</v>
      </c>
      <c r="C5608" t="s">
        <v>3231</v>
      </c>
      <c r="D5608" t="s">
        <v>2942</v>
      </c>
      <c r="E5608">
        <v>3715</v>
      </c>
      <c r="F5608">
        <v>3660</v>
      </c>
      <c r="G5608">
        <v>300</v>
      </c>
      <c r="H5608" t="s">
        <v>2930</v>
      </c>
      <c r="I5608">
        <v>9201</v>
      </c>
      <c r="J5608" t="s">
        <v>3262</v>
      </c>
      <c r="K5608" t="s">
        <v>3263</v>
      </c>
      <c r="L5608">
        <v>3217</v>
      </c>
      <c r="M5608">
        <v>3167</v>
      </c>
      <c r="N5608">
        <v>300</v>
      </c>
      <c r="O5608" t="s">
        <v>2927</v>
      </c>
      <c r="P5608">
        <v>0.51505138276457496</v>
      </c>
      <c r="Q5608">
        <v>0.88669812354976196</v>
      </c>
      <c r="R5608">
        <v>0.54275908438376597</v>
      </c>
      <c r="S5608">
        <v>6.1251473542924303E-2</v>
      </c>
      <c r="T5608">
        <v>-0.216580817515026</v>
      </c>
      <c r="U5608">
        <v>0.216580817515026</v>
      </c>
      <c r="V5608">
        <v>0.110693850562315</v>
      </c>
      <c r="W5608">
        <v>-0.77</v>
      </c>
      <c r="X5608">
        <v>13.47</v>
      </c>
      <c r="Y5608">
        <v>-4450</v>
      </c>
      <c r="Z5608">
        <v>-636</v>
      </c>
      <c r="AA5608">
        <v>-7.0000000000000007E-2</v>
      </c>
      <c r="AB5608">
        <v>7</v>
      </c>
      <c r="AC5608">
        <v>3</v>
      </c>
      <c r="AD5608">
        <v>4</v>
      </c>
      <c r="AE5608">
        <v>42.86</v>
      </c>
      <c r="AF5608">
        <v>14</v>
      </c>
      <c r="AG5608">
        <v>2</v>
      </c>
      <c r="AH5608">
        <v>2</v>
      </c>
      <c r="AI5608">
        <v>3</v>
      </c>
    </row>
    <row r="5609" spans="1:35" x14ac:dyDescent="0.2">
      <c r="A5609" s="102">
        <v>3569</v>
      </c>
      <c r="B5609">
        <v>5803</v>
      </c>
      <c r="C5609" t="s">
        <v>26</v>
      </c>
      <c r="D5609" t="s">
        <v>2943</v>
      </c>
      <c r="E5609">
        <v>386</v>
      </c>
      <c r="F5609">
        <v>380</v>
      </c>
      <c r="G5609">
        <v>2000</v>
      </c>
      <c r="H5609" t="s">
        <v>2930</v>
      </c>
      <c r="I5609">
        <v>7259</v>
      </c>
      <c r="J5609" t="s">
        <v>27</v>
      </c>
      <c r="K5609" t="s">
        <v>2945</v>
      </c>
      <c r="L5609">
        <v>3840</v>
      </c>
      <c r="M5609">
        <v>3780</v>
      </c>
      <c r="N5609">
        <v>200</v>
      </c>
      <c r="O5609" t="s">
        <v>2927</v>
      </c>
      <c r="P5609">
        <v>0.90415374499010603</v>
      </c>
      <c r="Q5609">
        <v>0.87031208722326803</v>
      </c>
      <c r="R5609">
        <v>0.14175966484915301</v>
      </c>
      <c r="S5609">
        <v>3.8576168115195299E-2</v>
      </c>
      <c r="T5609">
        <v>-2.3018254077366702</v>
      </c>
      <c r="U5609">
        <v>2.3018254077366702</v>
      </c>
      <c r="V5609">
        <v>2.3375315256390499</v>
      </c>
      <c r="W5609">
        <v>-12.92</v>
      </c>
      <c r="X5609">
        <v>0.53</v>
      </c>
      <c r="Y5609">
        <v>-4482</v>
      </c>
      <c r="Z5609">
        <v>-204</v>
      </c>
      <c r="AA5609">
        <v>0.23</v>
      </c>
      <c r="AB5609">
        <v>22</v>
      </c>
      <c r="AC5609">
        <v>12</v>
      </c>
      <c r="AD5609">
        <v>10</v>
      </c>
      <c r="AE5609">
        <v>54.55</v>
      </c>
      <c r="AF5609">
        <v>13</v>
      </c>
      <c r="AG5609">
        <v>9</v>
      </c>
      <c r="AH5609">
        <v>5</v>
      </c>
      <c r="AI5609">
        <v>8</v>
      </c>
    </row>
    <row r="5610" spans="1:35" x14ac:dyDescent="0.2">
      <c r="A5610" s="102">
        <v>1057</v>
      </c>
      <c r="B5610">
        <v>2651</v>
      </c>
      <c r="C5610" t="s">
        <v>744</v>
      </c>
      <c r="D5610" t="s">
        <v>2953</v>
      </c>
      <c r="E5610">
        <v>6340</v>
      </c>
      <c r="F5610">
        <v>6390</v>
      </c>
      <c r="G5610">
        <v>100</v>
      </c>
      <c r="H5610" t="s">
        <v>2930</v>
      </c>
      <c r="I5610">
        <v>8267</v>
      </c>
      <c r="J5610" t="s">
        <v>221</v>
      </c>
      <c r="K5610" t="s">
        <v>2953</v>
      </c>
      <c r="L5610">
        <v>2350</v>
      </c>
      <c r="M5610">
        <v>2344.5</v>
      </c>
      <c r="N5610">
        <v>300</v>
      </c>
      <c r="O5610" t="s">
        <v>2927</v>
      </c>
      <c r="P5610">
        <v>0.57263188381416297</v>
      </c>
      <c r="Q5610">
        <v>0.91466927977492196</v>
      </c>
      <c r="R5610">
        <v>0.33915022279673102</v>
      </c>
      <c r="S5610">
        <v>0.379219657382874</v>
      </c>
      <c r="T5610">
        <v>-0.15118448045509</v>
      </c>
      <c r="U5610">
        <v>0.15118448045509</v>
      </c>
      <c r="V5610">
        <v>1.02263455393266</v>
      </c>
      <c r="W5610">
        <v>-0.3</v>
      </c>
      <c r="X5610">
        <v>10.07</v>
      </c>
      <c r="Y5610">
        <v>-4545</v>
      </c>
      <c r="Z5610">
        <v>-379</v>
      </c>
      <c r="AA5610">
        <v>-7.0000000000000007E-2</v>
      </c>
      <c r="AB5610">
        <v>12</v>
      </c>
      <c r="AC5610">
        <v>6</v>
      </c>
      <c r="AD5610">
        <v>6</v>
      </c>
      <c r="AE5610">
        <v>50</v>
      </c>
      <c r="AF5610">
        <v>15</v>
      </c>
      <c r="AG5610">
        <v>2</v>
      </c>
      <c r="AH5610">
        <v>1</v>
      </c>
      <c r="AI5610">
        <v>9</v>
      </c>
    </row>
    <row r="5611" spans="1:35" x14ac:dyDescent="0.2">
      <c r="A5611" s="102">
        <v>5037</v>
      </c>
      <c r="B5611">
        <v>6753</v>
      </c>
      <c r="C5611" t="s">
        <v>3650</v>
      </c>
      <c r="D5611" t="s">
        <v>2932</v>
      </c>
      <c r="E5611">
        <v>1533</v>
      </c>
      <c r="F5611">
        <v>1547</v>
      </c>
      <c r="G5611">
        <v>700</v>
      </c>
      <c r="H5611" t="s">
        <v>2930</v>
      </c>
      <c r="I5611">
        <v>9706</v>
      </c>
      <c r="J5611" t="s">
        <v>3103</v>
      </c>
      <c r="K5611" t="s">
        <v>2949</v>
      </c>
      <c r="L5611">
        <v>5630</v>
      </c>
      <c r="M5611">
        <v>5500</v>
      </c>
      <c r="N5611">
        <v>200</v>
      </c>
      <c r="O5611" t="s">
        <v>2927</v>
      </c>
      <c r="P5611">
        <v>0.574726742111761</v>
      </c>
      <c r="Q5611">
        <v>0.84878332296970205</v>
      </c>
      <c r="R5611">
        <v>0.19508426901877601</v>
      </c>
      <c r="S5611">
        <v>2.8623797368409701E-2</v>
      </c>
      <c r="T5611">
        <v>-0.155713801964908</v>
      </c>
      <c r="U5611">
        <v>0.155713801964908</v>
      </c>
      <c r="V5611">
        <v>0.44387712061711798</v>
      </c>
      <c r="W5611">
        <v>-1.3</v>
      </c>
      <c r="X5611">
        <v>1.55</v>
      </c>
      <c r="Y5611">
        <v>-4572</v>
      </c>
      <c r="Z5611">
        <v>-305</v>
      </c>
      <c r="AA5611">
        <v>7.0000000000000007E-2</v>
      </c>
      <c r="AB5611">
        <v>15</v>
      </c>
      <c r="AC5611">
        <v>7</v>
      </c>
      <c r="AD5611">
        <v>8</v>
      </c>
      <c r="AE5611">
        <v>46.67</v>
      </c>
      <c r="AF5611">
        <v>8</v>
      </c>
      <c r="AG5611">
        <v>7</v>
      </c>
      <c r="AH5611">
        <v>7</v>
      </c>
      <c r="AI5611">
        <v>1</v>
      </c>
    </row>
    <row r="5612" spans="1:35" x14ac:dyDescent="0.2">
      <c r="A5612" s="102">
        <v>515</v>
      </c>
      <c r="B5612">
        <v>7205</v>
      </c>
      <c r="C5612" t="s">
        <v>60</v>
      </c>
      <c r="D5612" t="s">
        <v>2945</v>
      </c>
      <c r="E5612">
        <v>1052</v>
      </c>
      <c r="F5612">
        <v>1055</v>
      </c>
      <c r="G5612">
        <v>900</v>
      </c>
      <c r="H5612" t="s">
        <v>2930</v>
      </c>
      <c r="I5612">
        <v>8253</v>
      </c>
      <c r="J5612" t="s">
        <v>669</v>
      </c>
      <c r="K5612" t="s">
        <v>2933</v>
      </c>
      <c r="L5612">
        <v>1789</v>
      </c>
      <c r="M5612">
        <v>1854</v>
      </c>
      <c r="N5612">
        <v>500</v>
      </c>
      <c r="O5612" t="s">
        <v>2927</v>
      </c>
      <c r="P5612">
        <v>0.75704022695041495</v>
      </c>
      <c r="Q5612">
        <v>0.93071628553159402</v>
      </c>
      <c r="R5612">
        <v>0.41075977531980301</v>
      </c>
      <c r="S5612">
        <v>9.7660178152878904E-2</v>
      </c>
      <c r="T5612">
        <v>-1.82716130958926</v>
      </c>
      <c r="U5612">
        <v>1.82716130958926</v>
      </c>
      <c r="V5612">
        <v>1.1582895445708301</v>
      </c>
      <c r="W5612">
        <v>-7</v>
      </c>
      <c r="X5612">
        <v>2.4300000000000002</v>
      </c>
      <c r="Y5612">
        <v>-4615</v>
      </c>
      <c r="Z5612">
        <v>-308</v>
      </c>
      <c r="AA5612">
        <v>-0.04</v>
      </c>
      <c r="AB5612">
        <v>15</v>
      </c>
      <c r="AC5612">
        <v>8</v>
      </c>
      <c r="AD5612">
        <v>7</v>
      </c>
      <c r="AE5612">
        <v>53.33</v>
      </c>
      <c r="AF5612">
        <v>11</v>
      </c>
      <c r="AG5612">
        <v>5</v>
      </c>
      <c r="AH5612">
        <v>5</v>
      </c>
      <c r="AI5612">
        <v>5</v>
      </c>
    </row>
    <row r="5613" spans="1:35" x14ac:dyDescent="0.2">
      <c r="A5613" s="102">
        <v>3427</v>
      </c>
      <c r="B5613">
        <v>5019</v>
      </c>
      <c r="C5613" t="s">
        <v>3265</v>
      </c>
      <c r="D5613" t="s">
        <v>3266</v>
      </c>
      <c r="E5613">
        <v>2827</v>
      </c>
      <c r="F5613">
        <v>2835</v>
      </c>
      <c r="G5613">
        <v>300</v>
      </c>
      <c r="H5613" t="s">
        <v>2927</v>
      </c>
      <c r="I5613">
        <v>7321</v>
      </c>
      <c r="J5613" t="s">
        <v>3200</v>
      </c>
      <c r="K5613" t="s">
        <v>2990</v>
      </c>
      <c r="L5613">
        <v>629</v>
      </c>
      <c r="M5613">
        <v>614</v>
      </c>
      <c r="N5613">
        <v>1400</v>
      </c>
      <c r="O5613" t="s">
        <v>2930</v>
      </c>
      <c r="P5613">
        <v>0.76821250540058394</v>
      </c>
      <c r="Q5613">
        <v>0.87277430243205001</v>
      </c>
      <c r="R5613">
        <v>0.68422190704667796</v>
      </c>
      <c r="S5613">
        <v>9.2122669288435696E-2</v>
      </c>
      <c r="T5613">
        <v>1.9209466404908899</v>
      </c>
      <c r="U5613">
        <v>1.9209466404908899</v>
      </c>
      <c r="V5613">
        <v>1.2752255769680101</v>
      </c>
      <c r="W5613">
        <v>6.05</v>
      </c>
      <c r="X5613">
        <v>1.07</v>
      </c>
      <c r="Y5613">
        <v>-4649</v>
      </c>
      <c r="Z5613">
        <v>-664</v>
      </c>
      <c r="AA5613">
        <v>-0.02</v>
      </c>
      <c r="AB5613">
        <v>7</v>
      </c>
      <c r="AC5613">
        <v>4</v>
      </c>
      <c r="AD5613">
        <v>3</v>
      </c>
      <c r="AE5613">
        <v>57.14</v>
      </c>
      <c r="AF5613">
        <v>9</v>
      </c>
      <c r="AG5613">
        <v>4</v>
      </c>
      <c r="AH5613">
        <v>3</v>
      </c>
      <c r="AI5613">
        <v>0</v>
      </c>
    </row>
    <row r="5614" spans="1:35" x14ac:dyDescent="0.2">
      <c r="A5614" s="102">
        <v>8352</v>
      </c>
      <c r="B5614">
        <v>7459</v>
      </c>
      <c r="C5614" t="s">
        <v>973</v>
      </c>
      <c r="D5614" t="s">
        <v>2934</v>
      </c>
      <c r="E5614">
        <v>2468</v>
      </c>
      <c r="F5614">
        <v>2491</v>
      </c>
      <c r="G5614">
        <v>400</v>
      </c>
      <c r="H5614" t="s">
        <v>2927</v>
      </c>
      <c r="I5614">
        <v>7762</v>
      </c>
      <c r="J5614" t="s">
        <v>3203</v>
      </c>
      <c r="K5614" t="s">
        <v>2936</v>
      </c>
      <c r="L5614">
        <v>543</v>
      </c>
      <c r="M5614">
        <v>539</v>
      </c>
      <c r="N5614">
        <v>1800</v>
      </c>
      <c r="O5614" t="s">
        <v>2930</v>
      </c>
      <c r="P5614">
        <v>0.37485276297226799</v>
      </c>
      <c r="Q5614">
        <v>0.80517884475197699</v>
      </c>
      <c r="R5614">
        <v>0.139441498296038</v>
      </c>
      <c r="S5614">
        <v>8.3285133795975106E-3</v>
      </c>
      <c r="T5614">
        <v>2.6478759628809501</v>
      </c>
      <c r="U5614">
        <v>2.6478759628809501</v>
      </c>
      <c r="V5614">
        <v>2.0351676908781502</v>
      </c>
      <c r="W5614">
        <v>10.16</v>
      </c>
      <c r="X5614">
        <v>2.63</v>
      </c>
      <c r="Y5614">
        <v>-4656</v>
      </c>
      <c r="Z5614">
        <v>-259</v>
      </c>
      <c r="AA5614">
        <v>-0.02</v>
      </c>
      <c r="AB5614">
        <v>18</v>
      </c>
      <c r="AC5614">
        <v>9</v>
      </c>
      <c r="AD5614">
        <v>9</v>
      </c>
      <c r="AE5614">
        <v>50</v>
      </c>
      <c r="AF5614">
        <v>13</v>
      </c>
      <c r="AG5614">
        <v>5</v>
      </c>
      <c r="AH5614">
        <v>6</v>
      </c>
      <c r="AI5614">
        <v>7</v>
      </c>
    </row>
    <row r="5615" spans="1:35" x14ac:dyDescent="0.2">
      <c r="A5615" s="102">
        <v>6307</v>
      </c>
      <c r="B5615">
        <v>6134</v>
      </c>
      <c r="C5615" t="s">
        <v>3221</v>
      </c>
      <c r="D5615" t="s">
        <v>2940</v>
      </c>
      <c r="E5615">
        <v>1884</v>
      </c>
      <c r="F5615">
        <v>1848</v>
      </c>
      <c r="G5615">
        <v>300</v>
      </c>
      <c r="H5615" t="s">
        <v>2930</v>
      </c>
      <c r="I5615">
        <v>6201</v>
      </c>
      <c r="J5615" t="s">
        <v>3463</v>
      </c>
      <c r="K5615" t="s">
        <v>2945</v>
      </c>
      <c r="L5615">
        <v>6290</v>
      </c>
      <c r="M5615">
        <v>6250</v>
      </c>
      <c r="N5615">
        <v>100</v>
      </c>
      <c r="O5615" t="s">
        <v>2927</v>
      </c>
      <c r="P5615">
        <v>0.56278605851306196</v>
      </c>
      <c r="Q5615">
        <v>0.83189186771049695</v>
      </c>
      <c r="R5615">
        <v>0.95233233563219399</v>
      </c>
      <c r="S5615">
        <v>0.41715766002895099</v>
      </c>
      <c r="T5615">
        <v>-0.19047091430170399</v>
      </c>
      <c r="U5615">
        <v>0.19047091430170399</v>
      </c>
      <c r="V5615">
        <v>0.18888798845159799</v>
      </c>
      <c r="W5615">
        <v>-0.95</v>
      </c>
      <c r="X5615">
        <v>11.3</v>
      </c>
      <c r="Y5615">
        <v>-4668</v>
      </c>
      <c r="Z5615">
        <v>-333</v>
      </c>
      <c r="AA5615">
        <v>-0.19</v>
      </c>
      <c r="AB5615">
        <v>14</v>
      </c>
      <c r="AC5615">
        <v>6</v>
      </c>
      <c r="AD5615">
        <v>8</v>
      </c>
      <c r="AE5615">
        <v>42.86</v>
      </c>
      <c r="AF5615">
        <v>13</v>
      </c>
      <c r="AG5615">
        <v>3</v>
      </c>
      <c r="AH5615">
        <v>4</v>
      </c>
      <c r="AI5615">
        <v>7</v>
      </c>
    </row>
    <row r="5616" spans="1:35" x14ac:dyDescent="0.2">
      <c r="A5616" s="102">
        <v>4680</v>
      </c>
      <c r="B5616">
        <v>7164</v>
      </c>
      <c r="C5616" t="s">
        <v>3205</v>
      </c>
      <c r="D5616" t="s">
        <v>2933</v>
      </c>
      <c r="E5616">
        <v>4540</v>
      </c>
      <c r="F5616">
        <v>4485</v>
      </c>
      <c r="G5616">
        <v>200</v>
      </c>
      <c r="H5616" t="s">
        <v>2930</v>
      </c>
      <c r="I5616">
        <v>9433</v>
      </c>
      <c r="J5616" t="s">
        <v>689</v>
      </c>
      <c r="K5616" t="s">
        <v>2929</v>
      </c>
      <c r="L5616">
        <v>3417</v>
      </c>
      <c r="M5616">
        <v>3411</v>
      </c>
      <c r="N5616">
        <v>300</v>
      </c>
      <c r="O5616" t="s">
        <v>2927</v>
      </c>
      <c r="P5616">
        <v>0.71267911493767599</v>
      </c>
      <c r="Q5616">
        <v>0.85365887023693199</v>
      </c>
      <c r="R5616">
        <v>3.52716038088185E-3</v>
      </c>
      <c r="S5616">
        <v>5.3575049631206802E-2</v>
      </c>
      <c r="T5616">
        <v>-2.1857970815431398</v>
      </c>
      <c r="U5616">
        <v>2.1857970815431398</v>
      </c>
      <c r="V5616">
        <v>1.6099927311217801</v>
      </c>
      <c r="W5616">
        <v>-8.1999999999999993</v>
      </c>
      <c r="X5616">
        <v>14.08</v>
      </c>
      <c r="Y5616">
        <v>-4748</v>
      </c>
      <c r="Z5616">
        <v>-678</v>
      </c>
      <c r="AA5616">
        <v>-0.1</v>
      </c>
      <c r="AB5616">
        <v>7</v>
      </c>
      <c r="AC5616">
        <v>4</v>
      </c>
      <c r="AD5616">
        <v>3</v>
      </c>
      <c r="AE5616">
        <v>57.14</v>
      </c>
      <c r="AF5616">
        <v>13</v>
      </c>
      <c r="AG5616">
        <v>1</v>
      </c>
      <c r="AH5616">
        <v>3</v>
      </c>
      <c r="AI5616">
        <v>3</v>
      </c>
    </row>
    <row r="5617" spans="1:35" x14ac:dyDescent="0.2">
      <c r="A5617" s="102">
        <v>7669</v>
      </c>
      <c r="B5617">
        <v>3038</v>
      </c>
      <c r="C5617" t="s">
        <v>1328</v>
      </c>
      <c r="D5617" t="s">
        <v>2934</v>
      </c>
      <c r="E5617">
        <v>4340</v>
      </c>
      <c r="F5617">
        <v>4370</v>
      </c>
      <c r="G5617">
        <v>200</v>
      </c>
      <c r="H5617" t="s">
        <v>2927</v>
      </c>
      <c r="I5617">
        <v>7164</v>
      </c>
      <c r="J5617" t="s">
        <v>3205</v>
      </c>
      <c r="K5617" t="s">
        <v>2933</v>
      </c>
      <c r="L5617">
        <v>4540</v>
      </c>
      <c r="M5617">
        <v>4485</v>
      </c>
      <c r="N5617">
        <v>200</v>
      </c>
      <c r="O5617" t="s">
        <v>2930</v>
      </c>
      <c r="P5617">
        <v>0.81614702452463095</v>
      </c>
      <c r="Q5617">
        <v>0.81382360005551202</v>
      </c>
      <c r="R5617">
        <v>3.9852839437172702E-2</v>
      </c>
      <c r="S5617">
        <v>0.124518437514652</v>
      </c>
      <c r="T5617">
        <v>2.2437902679651498</v>
      </c>
      <c r="U5617">
        <v>2.2437902679651498</v>
      </c>
      <c r="V5617">
        <v>2.06460761902194</v>
      </c>
      <c r="W5617">
        <v>18.690000000000001</v>
      </c>
      <c r="X5617">
        <v>2.56</v>
      </c>
      <c r="Y5617">
        <v>-4970</v>
      </c>
      <c r="Z5617">
        <v>-199</v>
      </c>
      <c r="AA5617">
        <v>-0.05</v>
      </c>
      <c r="AB5617">
        <v>25</v>
      </c>
      <c r="AC5617">
        <v>13</v>
      </c>
      <c r="AD5617">
        <v>12</v>
      </c>
      <c r="AE5617">
        <v>52</v>
      </c>
      <c r="AF5617">
        <v>9</v>
      </c>
      <c r="AG5617">
        <v>11</v>
      </c>
      <c r="AH5617">
        <v>11</v>
      </c>
      <c r="AI5617">
        <v>3</v>
      </c>
    </row>
    <row r="5618" spans="1:35" x14ac:dyDescent="0.2">
      <c r="A5618" s="102">
        <v>6568</v>
      </c>
      <c r="B5618">
        <v>4552</v>
      </c>
      <c r="C5618" t="s">
        <v>3582</v>
      </c>
      <c r="D5618" t="s">
        <v>2950</v>
      </c>
      <c r="E5618">
        <v>10030</v>
      </c>
      <c r="F5618">
        <v>10050</v>
      </c>
      <c r="G5618">
        <v>100</v>
      </c>
      <c r="H5618" t="s">
        <v>2927</v>
      </c>
      <c r="I5618">
        <v>8766</v>
      </c>
      <c r="J5618" t="s">
        <v>3168</v>
      </c>
      <c r="K5618" t="s">
        <v>3176</v>
      </c>
      <c r="L5618">
        <v>6280</v>
      </c>
      <c r="M5618">
        <v>6213</v>
      </c>
      <c r="N5618">
        <v>200</v>
      </c>
      <c r="O5618" t="s">
        <v>2930</v>
      </c>
      <c r="P5618">
        <v>0.21492672379470301</v>
      </c>
      <c r="Q5618">
        <v>0.82853993670469805</v>
      </c>
      <c r="R5618">
        <v>0.70921654160467096</v>
      </c>
      <c r="S5618">
        <v>9.0461450544119799E-4</v>
      </c>
      <c r="T5618">
        <v>1.6765727621806701</v>
      </c>
      <c r="U5618">
        <v>1.6765727621806701</v>
      </c>
      <c r="V5618">
        <v>1.3736782348602901</v>
      </c>
      <c r="W5618">
        <v>7.91</v>
      </c>
      <c r="X5618">
        <v>23.64</v>
      </c>
      <c r="Y5618">
        <v>-5092</v>
      </c>
      <c r="Z5618">
        <v>-727</v>
      </c>
      <c r="AA5618">
        <v>-0.01</v>
      </c>
      <c r="AB5618">
        <v>7</v>
      </c>
      <c r="AC5618">
        <v>3</v>
      </c>
      <c r="AD5618">
        <v>4</v>
      </c>
      <c r="AE5618">
        <v>42.86</v>
      </c>
      <c r="AF5618">
        <v>10</v>
      </c>
      <c r="AG5618">
        <v>2</v>
      </c>
      <c r="AH5618">
        <v>2</v>
      </c>
      <c r="AI5618">
        <v>3</v>
      </c>
    </row>
    <row r="5619" spans="1:35" x14ac:dyDescent="0.2">
      <c r="A5619" s="102">
        <v>8461</v>
      </c>
      <c r="B5619">
        <v>4183</v>
      </c>
      <c r="C5619" t="s">
        <v>3190</v>
      </c>
      <c r="D5619" t="s">
        <v>2952</v>
      </c>
      <c r="E5619">
        <v>2640</v>
      </c>
      <c r="F5619">
        <v>2634</v>
      </c>
      <c r="G5619">
        <v>400</v>
      </c>
      <c r="H5619" t="s">
        <v>2927</v>
      </c>
      <c r="I5619">
        <v>5803</v>
      </c>
      <c r="J5619" t="s">
        <v>26</v>
      </c>
      <c r="K5619" t="s">
        <v>2943</v>
      </c>
      <c r="L5619">
        <v>386</v>
      </c>
      <c r="M5619">
        <v>380</v>
      </c>
      <c r="N5619">
        <v>2800</v>
      </c>
      <c r="O5619" t="s">
        <v>2930</v>
      </c>
      <c r="P5619">
        <v>0.78238211452266804</v>
      </c>
      <c r="Q5619">
        <v>0.80373954258185698</v>
      </c>
      <c r="R5619">
        <v>4.3350298242030398E-2</v>
      </c>
      <c r="S5619">
        <v>3.14966914823663E-2</v>
      </c>
      <c r="T5619">
        <v>4.14854138677347</v>
      </c>
      <c r="U5619">
        <v>4.14854138677347</v>
      </c>
      <c r="V5619">
        <v>4.5040396988810798</v>
      </c>
      <c r="W5619">
        <v>16.78</v>
      </c>
      <c r="X5619">
        <v>0.99</v>
      </c>
      <c r="Y5619">
        <v>-5279</v>
      </c>
      <c r="Z5619">
        <v>-293</v>
      </c>
      <c r="AA5619">
        <v>-0.11</v>
      </c>
      <c r="AB5619">
        <v>18</v>
      </c>
      <c r="AC5619">
        <v>8</v>
      </c>
      <c r="AD5619">
        <v>10</v>
      </c>
      <c r="AE5619">
        <v>44.44</v>
      </c>
      <c r="AF5619">
        <v>12</v>
      </c>
      <c r="AG5619">
        <v>5</v>
      </c>
      <c r="AH5619">
        <v>4</v>
      </c>
      <c r="AI5619">
        <v>9</v>
      </c>
    </row>
    <row r="5620" spans="1:35" x14ac:dyDescent="0.2">
      <c r="A5620" s="102">
        <v>4209</v>
      </c>
      <c r="B5620">
        <v>3197</v>
      </c>
      <c r="C5620" t="s">
        <v>777</v>
      </c>
      <c r="D5620" t="s">
        <v>2953</v>
      </c>
      <c r="E5620">
        <v>2060</v>
      </c>
      <c r="F5620">
        <v>2064</v>
      </c>
      <c r="G5620">
        <v>400</v>
      </c>
      <c r="H5620" t="s">
        <v>2930</v>
      </c>
      <c r="I5620">
        <v>6501</v>
      </c>
      <c r="J5620" t="s">
        <v>3183</v>
      </c>
      <c r="K5620" t="s">
        <v>2932</v>
      </c>
      <c r="L5620">
        <v>4291</v>
      </c>
      <c r="M5620">
        <v>4269</v>
      </c>
      <c r="N5620">
        <v>200</v>
      </c>
      <c r="O5620" t="s">
        <v>2927</v>
      </c>
      <c r="P5620">
        <v>0.34120794076088301</v>
      </c>
      <c r="Q5620">
        <v>0.86049500854762595</v>
      </c>
      <c r="R5620">
        <v>0.71556186375825803</v>
      </c>
      <c r="S5620">
        <v>1.20077496503987E-2</v>
      </c>
      <c r="T5620">
        <v>-0.17221768027832801</v>
      </c>
      <c r="U5620">
        <v>0.17221768027832801</v>
      </c>
      <c r="V5620">
        <v>9.5972424149266294E-2</v>
      </c>
      <c r="W5620">
        <v>-0.8</v>
      </c>
      <c r="X5620">
        <v>3.3</v>
      </c>
      <c r="Y5620">
        <v>-5515</v>
      </c>
      <c r="Z5620">
        <v>-306</v>
      </c>
      <c r="AA5620">
        <v>0.08</v>
      </c>
      <c r="AB5620">
        <v>18</v>
      </c>
      <c r="AC5620">
        <v>9</v>
      </c>
      <c r="AD5620">
        <v>9</v>
      </c>
      <c r="AE5620">
        <v>50</v>
      </c>
      <c r="AF5620">
        <v>13</v>
      </c>
      <c r="AG5620">
        <v>7</v>
      </c>
      <c r="AH5620">
        <v>5</v>
      </c>
      <c r="AI5620">
        <v>6</v>
      </c>
    </row>
    <row r="5621" spans="1:35" x14ac:dyDescent="0.2">
      <c r="A5621" s="102">
        <v>8619</v>
      </c>
      <c r="B5621">
        <v>4204</v>
      </c>
      <c r="C5621" t="s">
        <v>230</v>
      </c>
      <c r="D5621" t="s">
        <v>2952</v>
      </c>
      <c r="E5621">
        <v>1900</v>
      </c>
      <c r="F5621">
        <v>1874</v>
      </c>
      <c r="G5621">
        <v>500</v>
      </c>
      <c r="H5621" t="s">
        <v>2930</v>
      </c>
      <c r="I5621">
        <v>6305</v>
      </c>
      <c r="J5621" t="s">
        <v>31</v>
      </c>
      <c r="K5621" t="s">
        <v>2940</v>
      </c>
      <c r="L5621">
        <v>3100</v>
      </c>
      <c r="M5621">
        <v>3025</v>
      </c>
      <c r="N5621">
        <v>300</v>
      </c>
      <c r="O5621" t="s">
        <v>2927</v>
      </c>
      <c r="P5621">
        <v>0.149422074465559</v>
      </c>
      <c r="Q5621">
        <v>0.80120664753884097</v>
      </c>
      <c r="R5621">
        <v>0.87528005873461001</v>
      </c>
      <c r="S5621">
        <v>0.31717971211934098</v>
      </c>
      <c r="T5621">
        <v>-0.1524988514457</v>
      </c>
      <c r="U5621">
        <v>0.1524988514457</v>
      </c>
      <c r="V5621">
        <v>0.35935236992520603</v>
      </c>
      <c r="W5621">
        <v>-1.05</v>
      </c>
      <c r="X5621">
        <v>3.25</v>
      </c>
      <c r="Y5621">
        <v>-5636</v>
      </c>
      <c r="Z5621">
        <v>-256</v>
      </c>
      <c r="AA5621">
        <v>-0.1</v>
      </c>
      <c r="AB5621">
        <v>22</v>
      </c>
      <c r="AC5621">
        <v>8</v>
      </c>
      <c r="AD5621">
        <v>14</v>
      </c>
      <c r="AE5621">
        <v>36.36</v>
      </c>
      <c r="AF5621">
        <v>11</v>
      </c>
      <c r="AG5621">
        <v>7</v>
      </c>
      <c r="AH5621">
        <v>6</v>
      </c>
      <c r="AI5621">
        <v>9</v>
      </c>
    </row>
    <row r="5622" spans="1:35" x14ac:dyDescent="0.2">
      <c r="A5622" s="102">
        <v>5423</v>
      </c>
      <c r="B5622">
        <v>5334</v>
      </c>
      <c r="C5622" t="s">
        <v>3243</v>
      </c>
      <c r="D5622" t="s">
        <v>2926</v>
      </c>
      <c r="E5622">
        <v>1963</v>
      </c>
      <c r="F5622">
        <v>1967</v>
      </c>
      <c r="G5622">
        <v>500</v>
      </c>
      <c r="H5622" t="s">
        <v>2930</v>
      </c>
      <c r="I5622">
        <v>9072</v>
      </c>
      <c r="J5622" t="s">
        <v>3098</v>
      </c>
      <c r="K5622" t="s">
        <v>3099</v>
      </c>
      <c r="L5622">
        <v>2659</v>
      </c>
      <c r="M5622">
        <v>2602</v>
      </c>
      <c r="N5622">
        <v>400</v>
      </c>
      <c r="O5622" t="s">
        <v>2927</v>
      </c>
      <c r="P5622">
        <v>0.82437693691665004</v>
      </c>
      <c r="Q5622">
        <v>0.84341645351064498</v>
      </c>
      <c r="R5622">
        <v>0.44671599681243801</v>
      </c>
      <c r="S5622">
        <v>7.52467048156701E-3</v>
      </c>
      <c r="T5622">
        <v>-1.5153296410088799</v>
      </c>
      <c r="U5622">
        <v>1.5153296410088799</v>
      </c>
      <c r="V5622">
        <v>2.1214650723850101</v>
      </c>
      <c r="W5622">
        <v>-5.35</v>
      </c>
      <c r="X5622">
        <v>5.51</v>
      </c>
      <c r="Y5622">
        <v>-5696</v>
      </c>
      <c r="Z5622">
        <v>-335</v>
      </c>
      <c r="AA5622">
        <v>-0.16</v>
      </c>
      <c r="AB5622">
        <v>17</v>
      </c>
      <c r="AC5622">
        <v>8</v>
      </c>
      <c r="AD5622">
        <v>9</v>
      </c>
      <c r="AE5622">
        <v>47.06</v>
      </c>
      <c r="AF5622">
        <v>12</v>
      </c>
      <c r="AG5622">
        <v>7</v>
      </c>
      <c r="AH5622">
        <v>3</v>
      </c>
      <c r="AI5622">
        <v>7</v>
      </c>
    </row>
    <row r="5623" spans="1:35" x14ac:dyDescent="0.2">
      <c r="A5623" s="102">
        <v>5558</v>
      </c>
      <c r="B5623">
        <v>3231</v>
      </c>
      <c r="C5623" t="s">
        <v>543</v>
      </c>
      <c r="D5623" t="s">
        <v>2949</v>
      </c>
      <c r="E5623">
        <v>2725</v>
      </c>
      <c r="F5623">
        <v>2748</v>
      </c>
      <c r="G5623">
        <v>400</v>
      </c>
      <c r="H5623" t="s">
        <v>2927</v>
      </c>
      <c r="I5623">
        <v>9682</v>
      </c>
      <c r="J5623" t="s">
        <v>3206</v>
      </c>
      <c r="K5623" t="s">
        <v>2929</v>
      </c>
      <c r="L5623">
        <v>2376</v>
      </c>
      <c r="M5623">
        <v>2326</v>
      </c>
      <c r="N5623">
        <v>500</v>
      </c>
      <c r="O5623" t="s">
        <v>2930</v>
      </c>
      <c r="P5623">
        <v>0.62095095905576503</v>
      </c>
      <c r="Q5623">
        <v>0.84179789125117299</v>
      </c>
      <c r="R5623">
        <v>8.4436047144997403E-2</v>
      </c>
      <c r="S5623">
        <v>1.6236026611200501E-2</v>
      </c>
      <c r="T5623">
        <v>2.0851484253490198</v>
      </c>
      <c r="U5623">
        <v>2.0851484253490198</v>
      </c>
      <c r="V5623">
        <v>2.3590619147909599</v>
      </c>
      <c r="W5623">
        <v>7.48</v>
      </c>
      <c r="X5623">
        <v>5.8</v>
      </c>
      <c r="Y5623">
        <v>-5750</v>
      </c>
      <c r="Z5623">
        <v>-411</v>
      </c>
      <c r="AA5623">
        <v>0.08</v>
      </c>
      <c r="AB5623">
        <v>14</v>
      </c>
      <c r="AC5623">
        <v>7</v>
      </c>
      <c r="AD5623">
        <v>7</v>
      </c>
      <c r="AE5623">
        <v>50</v>
      </c>
      <c r="AF5623">
        <v>12</v>
      </c>
      <c r="AG5623">
        <v>4</v>
      </c>
      <c r="AH5623">
        <v>2</v>
      </c>
      <c r="AI5623">
        <v>8</v>
      </c>
    </row>
    <row r="5624" spans="1:35" x14ac:dyDescent="0.2">
      <c r="A5624" s="102">
        <v>3530</v>
      </c>
      <c r="B5624">
        <v>6967</v>
      </c>
      <c r="C5624" t="s">
        <v>950</v>
      </c>
      <c r="D5624" t="s">
        <v>2932</v>
      </c>
      <c r="E5624">
        <v>1353</v>
      </c>
      <c r="F5624">
        <v>1352</v>
      </c>
      <c r="G5624">
        <v>700</v>
      </c>
      <c r="H5624" t="s">
        <v>2927</v>
      </c>
      <c r="I5624">
        <v>8031</v>
      </c>
      <c r="J5624" t="s">
        <v>1014</v>
      </c>
      <c r="K5624" t="s">
        <v>2934</v>
      </c>
      <c r="L5624">
        <v>1981</v>
      </c>
      <c r="M5624">
        <v>1981</v>
      </c>
      <c r="N5624">
        <v>500</v>
      </c>
      <c r="O5624" t="s">
        <v>2930</v>
      </c>
      <c r="P5624">
        <v>0.61390569656375404</v>
      </c>
      <c r="Q5624">
        <v>0.87090405075674404</v>
      </c>
      <c r="R5624">
        <v>0.43082427487303798</v>
      </c>
      <c r="S5624">
        <v>0.117007847506998</v>
      </c>
      <c r="T5624">
        <v>1.2379296976140599</v>
      </c>
      <c r="U5624">
        <v>1.2379296976140599</v>
      </c>
      <c r="V5624">
        <v>1.2304768065129299</v>
      </c>
      <c r="W5624">
        <v>9.0399999999999991</v>
      </c>
      <c r="X5624">
        <v>4.45</v>
      </c>
      <c r="Y5624">
        <v>-5756</v>
      </c>
      <c r="Z5624">
        <v>-230</v>
      </c>
      <c r="AA5624">
        <v>0.01</v>
      </c>
      <c r="AB5624">
        <v>25</v>
      </c>
      <c r="AC5624">
        <v>14</v>
      </c>
      <c r="AD5624">
        <v>11</v>
      </c>
      <c r="AE5624">
        <v>56</v>
      </c>
      <c r="AF5624">
        <v>12</v>
      </c>
      <c r="AG5624">
        <v>10</v>
      </c>
      <c r="AH5624">
        <v>6</v>
      </c>
      <c r="AI5624">
        <v>9</v>
      </c>
    </row>
    <row r="5625" spans="1:35" x14ac:dyDescent="0.2">
      <c r="A5625" s="102">
        <v>7089</v>
      </c>
      <c r="B5625">
        <v>3116</v>
      </c>
      <c r="C5625" t="s">
        <v>3184</v>
      </c>
      <c r="D5625" t="s">
        <v>2945</v>
      </c>
      <c r="E5625">
        <v>1714</v>
      </c>
      <c r="F5625">
        <v>1681</v>
      </c>
      <c r="G5625">
        <v>600</v>
      </c>
      <c r="H5625" t="s">
        <v>2927</v>
      </c>
      <c r="I5625">
        <v>5803</v>
      </c>
      <c r="J5625" t="s">
        <v>26</v>
      </c>
      <c r="K5625" t="s">
        <v>2943</v>
      </c>
      <c r="L5625">
        <v>386</v>
      </c>
      <c r="M5625">
        <v>380</v>
      </c>
      <c r="N5625">
        <v>2700</v>
      </c>
      <c r="O5625" t="s">
        <v>2930</v>
      </c>
      <c r="P5625">
        <v>0.61355294422136897</v>
      </c>
      <c r="Q5625">
        <v>0.82166582111200903</v>
      </c>
      <c r="R5625">
        <v>0.341306149919546</v>
      </c>
      <c r="S5625">
        <v>0.116534252895121</v>
      </c>
      <c r="T5625">
        <v>2.6403493613658302</v>
      </c>
      <c r="U5625">
        <v>2.6403493613658302</v>
      </c>
      <c r="V5625">
        <v>2.6251759646091202</v>
      </c>
      <c r="W5625">
        <v>15.77</v>
      </c>
      <c r="X5625">
        <v>1.73</v>
      </c>
      <c r="Y5625">
        <v>-5818</v>
      </c>
      <c r="Z5625">
        <v>-342</v>
      </c>
      <c r="AA5625">
        <v>-0.08</v>
      </c>
      <c r="AB5625">
        <v>17</v>
      </c>
      <c r="AC5625">
        <v>11</v>
      </c>
      <c r="AD5625">
        <v>6</v>
      </c>
      <c r="AE5625">
        <v>64.709999999999994</v>
      </c>
      <c r="AF5625">
        <v>12</v>
      </c>
      <c r="AG5625">
        <v>7</v>
      </c>
      <c r="AH5625">
        <v>5</v>
      </c>
      <c r="AI5625">
        <v>5</v>
      </c>
    </row>
    <row r="5626" spans="1:35" x14ac:dyDescent="0.2">
      <c r="A5626" s="102">
        <v>2366</v>
      </c>
      <c r="B5626">
        <v>4042</v>
      </c>
      <c r="C5626" t="s">
        <v>3290</v>
      </c>
      <c r="D5626" t="s">
        <v>2952</v>
      </c>
      <c r="E5626">
        <v>1747</v>
      </c>
      <c r="F5626">
        <v>1718</v>
      </c>
      <c r="G5626">
        <v>600</v>
      </c>
      <c r="H5626" t="s">
        <v>2927</v>
      </c>
      <c r="I5626">
        <v>6371</v>
      </c>
      <c r="J5626" t="s">
        <v>3148</v>
      </c>
      <c r="K5626" t="s">
        <v>2940</v>
      </c>
      <c r="L5626">
        <v>3540</v>
      </c>
      <c r="M5626">
        <v>3530</v>
      </c>
      <c r="N5626">
        <v>300</v>
      </c>
      <c r="O5626" t="s">
        <v>2930</v>
      </c>
      <c r="P5626">
        <v>0.41762807156398501</v>
      </c>
      <c r="Q5626">
        <v>0.89007821073856297</v>
      </c>
      <c r="R5626">
        <v>5.9029538373724703E-2</v>
      </c>
      <c r="S5626">
        <v>2.5204889618179998E-3</v>
      </c>
      <c r="T5626">
        <v>2.5067234418812099</v>
      </c>
      <c r="U5626">
        <v>2.5067234418812099</v>
      </c>
      <c r="V5626">
        <v>3.9326398588678999</v>
      </c>
      <c r="W5626">
        <v>10.55</v>
      </c>
      <c r="X5626">
        <v>2.66</v>
      </c>
      <c r="Y5626">
        <v>-5836</v>
      </c>
      <c r="Z5626">
        <v>-307</v>
      </c>
      <c r="AA5626">
        <v>-0.12</v>
      </c>
      <c r="AB5626">
        <v>19</v>
      </c>
      <c r="AC5626">
        <v>9</v>
      </c>
      <c r="AD5626">
        <v>10</v>
      </c>
      <c r="AE5626">
        <v>47.37</v>
      </c>
      <c r="AF5626">
        <v>14</v>
      </c>
      <c r="AG5626">
        <v>7</v>
      </c>
      <c r="AH5626">
        <v>5</v>
      </c>
      <c r="AI5626">
        <v>7</v>
      </c>
    </row>
    <row r="5627" spans="1:35" x14ac:dyDescent="0.2">
      <c r="A5627" s="102">
        <v>1531</v>
      </c>
      <c r="B5627">
        <v>1812</v>
      </c>
      <c r="C5627" t="s">
        <v>3069</v>
      </c>
      <c r="D5627" t="s">
        <v>2937</v>
      </c>
      <c r="E5627">
        <v>1460</v>
      </c>
      <c r="F5627">
        <v>1451</v>
      </c>
      <c r="G5627">
        <v>700</v>
      </c>
      <c r="H5627" t="s">
        <v>2927</v>
      </c>
      <c r="I5627">
        <v>8377</v>
      </c>
      <c r="J5627" t="s">
        <v>3100</v>
      </c>
      <c r="K5627" t="s">
        <v>2990</v>
      </c>
      <c r="L5627">
        <v>1105</v>
      </c>
      <c r="M5627">
        <v>1073</v>
      </c>
      <c r="N5627">
        <v>900</v>
      </c>
      <c r="O5627" t="s">
        <v>2930</v>
      </c>
      <c r="P5627">
        <v>0.64610945988762303</v>
      </c>
      <c r="Q5627">
        <v>0.90454407377678903</v>
      </c>
      <c r="R5627">
        <v>0.33278607475320898</v>
      </c>
      <c r="S5627">
        <v>1.1064904419156E-2</v>
      </c>
      <c r="T5627">
        <v>0.85937505025022198</v>
      </c>
      <c r="U5627">
        <v>0.85937505025022198</v>
      </c>
      <c r="V5627">
        <v>0.397691323473645</v>
      </c>
      <c r="W5627">
        <v>2.6</v>
      </c>
      <c r="X5627">
        <v>4.92</v>
      </c>
      <c r="Y5627">
        <v>-5928</v>
      </c>
      <c r="Z5627">
        <v>-312</v>
      </c>
      <c r="AA5627">
        <v>-0.04</v>
      </c>
      <c r="AB5627">
        <v>19</v>
      </c>
      <c r="AC5627">
        <v>10</v>
      </c>
      <c r="AD5627">
        <v>9</v>
      </c>
      <c r="AE5627">
        <v>52.63</v>
      </c>
      <c r="AF5627">
        <v>11</v>
      </c>
      <c r="AG5627">
        <v>6</v>
      </c>
      <c r="AH5627">
        <v>5</v>
      </c>
      <c r="AI5627">
        <v>8</v>
      </c>
    </row>
    <row r="5628" spans="1:35" x14ac:dyDescent="0.2">
      <c r="A5628" s="102">
        <v>5396</v>
      </c>
      <c r="B5628">
        <v>1983</v>
      </c>
      <c r="C5628" t="s">
        <v>3696</v>
      </c>
      <c r="D5628" t="s">
        <v>2937</v>
      </c>
      <c r="E5628">
        <v>2664</v>
      </c>
      <c r="F5628">
        <v>2665</v>
      </c>
      <c r="G5628">
        <v>400</v>
      </c>
      <c r="H5628" t="s">
        <v>2927</v>
      </c>
      <c r="I5628">
        <v>8060</v>
      </c>
      <c r="J5628" t="s">
        <v>1307</v>
      </c>
      <c r="K5628" t="s">
        <v>2934</v>
      </c>
      <c r="L5628">
        <v>2595</v>
      </c>
      <c r="M5628">
        <v>2591</v>
      </c>
      <c r="N5628">
        <v>400</v>
      </c>
      <c r="O5628" t="s">
        <v>2930</v>
      </c>
      <c r="P5628">
        <v>0.488569498007492</v>
      </c>
      <c r="Q5628">
        <v>0.84383370797551005</v>
      </c>
      <c r="R5628">
        <v>0.233216229575921</v>
      </c>
      <c r="S5628">
        <v>0.49713374225585899</v>
      </c>
      <c r="T5628">
        <v>0.457832105429134</v>
      </c>
      <c r="U5628">
        <v>0.457832105429134</v>
      </c>
      <c r="V5628">
        <v>0.42451616168758</v>
      </c>
      <c r="W5628">
        <v>3.75</v>
      </c>
      <c r="X5628">
        <v>2.78</v>
      </c>
      <c r="Y5628">
        <v>-5949</v>
      </c>
      <c r="Z5628">
        <v>-372</v>
      </c>
      <c r="AA5628">
        <v>-0.06</v>
      </c>
      <c r="AB5628">
        <v>16</v>
      </c>
      <c r="AC5628">
        <v>9</v>
      </c>
      <c r="AD5628">
        <v>7</v>
      </c>
      <c r="AE5628">
        <v>56.25</v>
      </c>
      <c r="AF5628">
        <v>13</v>
      </c>
      <c r="AG5628">
        <v>5</v>
      </c>
      <c r="AH5628">
        <v>5</v>
      </c>
      <c r="AI5628">
        <v>6</v>
      </c>
    </row>
    <row r="5629" spans="1:35" x14ac:dyDescent="0.2">
      <c r="A5629" s="102">
        <v>2798</v>
      </c>
      <c r="B5629">
        <v>6988</v>
      </c>
      <c r="C5629" t="s">
        <v>65</v>
      </c>
      <c r="D5629" t="s">
        <v>2952</v>
      </c>
      <c r="E5629">
        <v>6340</v>
      </c>
      <c r="F5629">
        <v>6310</v>
      </c>
      <c r="G5629">
        <v>100</v>
      </c>
      <c r="H5629" t="s">
        <v>2927</v>
      </c>
      <c r="I5629">
        <v>7984</v>
      </c>
      <c r="J5629" t="s">
        <v>1007</v>
      </c>
      <c r="K5629" t="s">
        <v>2951</v>
      </c>
      <c r="L5629">
        <v>1673</v>
      </c>
      <c r="M5629">
        <v>1664</v>
      </c>
      <c r="N5629">
        <v>400</v>
      </c>
      <c r="O5629" t="s">
        <v>2930</v>
      </c>
      <c r="P5629">
        <v>0.33001770258548702</v>
      </c>
      <c r="Q5629">
        <v>0.88308765602033101</v>
      </c>
      <c r="R5629">
        <v>5.0107331364945005E-4</v>
      </c>
      <c r="S5629">
        <v>7.6229434494066804E-3</v>
      </c>
      <c r="T5629">
        <v>0.56600139012665995</v>
      </c>
      <c r="U5629">
        <v>0.56600139012665995</v>
      </c>
      <c r="V5629">
        <v>0.480630282486399</v>
      </c>
      <c r="W5629">
        <v>1.28</v>
      </c>
      <c r="X5629">
        <v>5.48</v>
      </c>
      <c r="Y5629">
        <v>-6002</v>
      </c>
      <c r="Z5629">
        <v>-429</v>
      </c>
      <c r="AA5629">
        <v>-0.28000000000000003</v>
      </c>
      <c r="AB5629">
        <v>14</v>
      </c>
      <c r="AC5629">
        <v>7</v>
      </c>
      <c r="AD5629">
        <v>7</v>
      </c>
      <c r="AE5629">
        <v>50</v>
      </c>
      <c r="AF5629">
        <v>12</v>
      </c>
      <c r="AG5629">
        <v>5</v>
      </c>
      <c r="AH5629">
        <v>5</v>
      </c>
      <c r="AI5629">
        <v>4</v>
      </c>
    </row>
    <row r="5630" spans="1:35" x14ac:dyDescent="0.2">
      <c r="A5630" s="102">
        <v>2250</v>
      </c>
      <c r="B5630">
        <v>6952</v>
      </c>
      <c r="C5630" t="s">
        <v>540</v>
      </c>
      <c r="D5630" t="s">
        <v>2932</v>
      </c>
      <c r="E5630">
        <v>2036</v>
      </c>
      <c r="F5630">
        <v>2031</v>
      </c>
      <c r="G5630">
        <v>500</v>
      </c>
      <c r="H5630" t="s">
        <v>2930</v>
      </c>
      <c r="I5630">
        <v>8591</v>
      </c>
      <c r="J5630" t="s">
        <v>3164</v>
      </c>
      <c r="K5630" t="s">
        <v>2933</v>
      </c>
      <c r="L5630">
        <v>1950.5</v>
      </c>
      <c r="M5630">
        <v>1940</v>
      </c>
      <c r="N5630">
        <v>500</v>
      </c>
      <c r="O5630" t="s">
        <v>2927</v>
      </c>
      <c r="P5630">
        <v>0.465539262203639</v>
      </c>
      <c r="Q5630">
        <v>0.89193617105266298</v>
      </c>
      <c r="R5630">
        <v>0.56298538687522903</v>
      </c>
      <c r="S5630">
        <v>2.3674797629728E-2</v>
      </c>
      <c r="T5630">
        <v>-1.5029100470038601</v>
      </c>
      <c r="U5630">
        <v>1.5029100470038601</v>
      </c>
      <c r="V5630">
        <v>1.4354670773482301</v>
      </c>
      <c r="W5630">
        <v>-9.27</v>
      </c>
      <c r="X5630">
        <v>4.4800000000000004</v>
      </c>
      <c r="Y5630">
        <v>-6056</v>
      </c>
      <c r="Z5630">
        <v>-404</v>
      </c>
      <c r="AA5630">
        <v>0.02</v>
      </c>
      <c r="AB5630">
        <v>15</v>
      </c>
      <c r="AC5630">
        <v>7</v>
      </c>
      <c r="AD5630">
        <v>8</v>
      </c>
      <c r="AE5630">
        <v>46.67</v>
      </c>
      <c r="AF5630">
        <v>14</v>
      </c>
      <c r="AG5630">
        <v>3</v>
      </c>
      <c r="AH5630">
        <v>2</v>
      </c>
      <c r="AI5630">
        <v>10</v>
      </c>
    </row>
    <row r="5631" spans="1:35" x14ac:dyDescent="0.2">
      <c r="A5631" s="102">
        <v>865</v>
      </c>
      <c r="B5631">
        <v>2602</v>
      </c>
      <c r="C5631" t="s">
        <v>693</v>
      </c>
      <c r="D5631" t="s">
        <v>2955</v>
      </c>
      <c r="E5631">
        <v>3830</v>
      </c>
      <c r="F5631">
        <v>3790</v>
      </c>
      <c r="G5631">
        <v>200</v>
      </c>
      <c r="H5631" t="s">
        <v>2930</v>
      </c>
      <c r="I5631">
        <v>3880</v>
      </c>
      <c r="J5631" t="s">
        <v>2822</v>
      </c>
      <c r="K5631" t="s">
        <v>3213</v>
      </c>
      <c r="L5631">
        <v>1488</v>
      </c>
      <c r="M5631">
        <v>1483</v>
      </c>
      <c r="N5631">
        <v>500</v>
      </c>
      <c r="O5631" t="s">
        <v>2927</v>
      </c>
      <c r="P5631">
        <v>0.67661511918554396</v>
      </c>
      <c r="Q5631">
        <v>0.91968891413221399</v>
      </c>
      <c r="R5631">
        <v>0.48188793240900701</v>
      </c>
      <c r="S5631">
        <v>1.83047451861937E-2</v>
      </c>
      <c r="T5631">
        <v>-0.45133097019818402</v>
      </c>
      <c r="U5631">
        <v>0.45133097019818402</v>
      </c>
      <c r="V5631">
        <v>0.70379920083473202</v>
      </c>
      <c r="W5631">
        <v>-1.1399999999999999</v>
      </c>
      <c r="X5631">
        <v>2.1800000000000002</v>
      </c>
      <c r="Y5631">
        <v>-6079</v>
      </c>
      <c r="Z5631">
        <v>-338</v>
      </c>
      <c r="AA5631">
        <v>-0.04</v>
      </c>
      <c r="AB5631">
        <v>18</v>
      </c>
      <c r="AC5631">
        <v>8</v>
      </c>
      <c r="AD5631">
        <v>10</v>
      </c>
      <c r="AE5631">
        <v>44.44</v>
      </c>
      <c r="AF5631">
        <v>10</v>
      </c>
      <c r="AG5631">
        <v>7</v>
      </c>
      <c r="AH5631">
        <v>5</v>
      </c>
      <c r="AI5631">
        <v>6</v>
      </c>
    </row>
    <row r="5632" spans="1:35" x14ac:dyDescent="0.2">
      <c r="A5632" s="102">
        <v>2832</v>
      </c>
      <c r="B5632">
        <v>1983</v>
      </c>
      <c r="C5632" t="s">
        <v>3696</v>
      </c>
      <c r="D5632" t="s">
        <v>2937</v>
      </c>
      <c r="E5632">
        <v>2664</v>
      </c>
      <c r="F5632">
        <v>2665</v>
      </c>
      <c r="G5632">
        <v>400</v>
      </c>
      <c r="H5632" t="s">
        <v>2927</v>
      </c>
      <c r="I5632">
        <v>9706</v>
      </c>
      <c r="J5632" t="s">
        <v>3103</v>
      </c>
      <c r="K5632" t="s">
        <v>2949</v>
      </c>
      <c r="L5632">
        <v>5360</v>
      </c>
      <c r="M5632">
        <v>5370</v>
      </c>
      <c r="N5632">
        <v>200</v>
      </c>
      <c r="O5632" t="s">
        <v>2930</v>
      </c>
      <c r="P5632">
        <v>0.29992718746566199</v>
      </c>
      <c r="Q5632">
        <v>0.88252398552751299</v>
      </c>
      <c r="R5632">
        <v>0.43694384562848498</v>
      </c>
      <c r="S5632">
        <v>6.9216129604095095E-2</v>
      </c>
      <c r="T5632">
        <v>1.5991596436797499</v>
      </c>
      <c r="U5632">
        <v>1.5991596436797499</v>
      </c>
      <c r="V5632">
        <v>1.6985987412886101</v>
      </c>
      <c r="W5632">
        <v>11.71</v>
      </c>
      <c r="X5632">
        <v>0.74</v>
      </c>
      <c r="Y5632">
        <v>-6147</v>
      </c>
      <c r="Z5632">
        <v>-439</v>
      </c>
      <c r="AA5632">
        <v>-0.03</v>
      </c>
      <c r="AB5632">
        <v>14</v>
      </c>
      <c r="AC5632">
        <v>8</v>
      </c>
      <c r="AD5632">
        <v>6</v>
      </c>
      <c r="AE5632">
        <v>57.14</v>
      </c>
      <c r="AF5632">
        <v>11</v>
      </c>
      <c r="AG5632">
        <v>5</v>
      </c>
      <c r="AH5632">
        <v>4</v>
      </c>
      <c r="AI5632">
        <v>5</v>
      </c>
    </row>
    <row r="5633" spans="1:35" x14ac:dyDescent="0.2">
      <c r="A5633" s="102">
        <v>4523</v>
      </c>
      <c r="B5633">
        <v>2897</v>
      </c>
      <c r="C5633" t="s">
        <v>755</v>
      </c>
      <c r="D5633" t="s">
        <v>2955</v>
      </c>
      <c r="E5633">
        <v>9040</v>
      </c>
      <c r="F5633">
        <v>9170</v>
      </c>
      <c r="G5633">
        <v>100</v>
      </c>
      <c r="H5633" t="s">
        <v>2927</v>
      </c>
      <c r="I5633">
        <v>4704</v>
      </c>
      <c r="J5633" t="s">
        <v>2886</v>
      </c>
      <c r="K5633" t="s">
        <v>2929</v>
      </c>
      <c r="L5633">
        <v>6060</v>
      </c>
      <c r="M5633">
        <v>6050</v>
      </c>
      <c r="N5633">
        <v>200</v>
      </c>
      <c r="O5633" t="s">
        <v>2930</v>
      </c>
      <c r="P5633">
        <v>0.36947638440009101</v>
      </c>
      <c r="Q5633">
        <v>0.85592712776902802</v>
      </c>
      <c r="R5633">
        <v>5.2125360708802403E-3</v>
      </c>
      <c r="S5633">
        <v>8.8374226768164602E-2</v>
      </c>
      <c r="T5633">
        <v>1.33417245009871</v>
      </c>
      <c r="U5633">
        <v>1.33417245009871</v>
      </c>
      <c r="V5633">
        <v>1.0889268671391099</v>
      </c>
      <c r="W5633">
        <v>4.42</v>
      </c>
      <c r="X5633">
        <v>31.95</v>
      </c>
      <c r="Y5633">
        <v>-6222</v>
      </c>
      <c r="Z5633">
        <v>-3111</v>
      </c>
      <c r="AA5633">
        <v>-0.27</v>
      </c>
      <c r="AB5633">
        <v>2</v>
      </c>
      <c r="AC5633">
        <v>1</v>
      </c>
      <c r="AD5633">
        <v>1</v>
      </c>
      <c r="AE5633">
        <v>50</v>
      </c>
      <c r="AF5633">
        <v>18</v>
      </c>
      <c r="AG5633">
        <v>1</v>
      </c>
      <c r="AH5633">
        <v>1</v>
      </c>
      <c r="AI5633">
        <v>0</v>
      </c>
    </row>
    <row r="5634" spans="1:35" x14ac:dyDescent="0.2">
      <c r="A5634" s="102">
        <v>6783</v>
      </c>
      <c r="B5634">
        <v>4043</v>
      </c>
      <c r="C5634" t="s">
        <v>3283</v>
      </c>
      <c r="D5634" t="s">
        <v>2952</v>
      </c>
      <c r="E5634">
        <v>2845</v>
      </c>
      <c r="F5634">
        <v>2847</v>
      </c>
      <c r="G5634">
        <v>300</v>
      </c>
      <c r="H5634" t="s">
        <v>2930</v>
      </c>
      <c r="I5634">
        <v>7186</v>
      </c>
      <c r="J5634" t="s">
        <v>685</v>
      </c>
      <c r="K5634" t="s">
        <v>2990</v>
      </c>
      <c r="L5634">
        <v>447</v>
      </c>
      <c r="M5634">
        <v>437</v>
      </c>
      <c r="N5634">
        <v>2000</v>
      </c>
      <c r="O5634" t="s">
        <v>2927</v>
      </c>
      <c r="P5634">
        <v>0.79211307004555798</v>
      </c>
      <c r="Q5634">
        <v>0.82587680010195197</v>
      </c>
      <c r="R5634">
        <v>0.150270153397839</v>
      </c>
      <c r="S5634">
        <v>1.7095711878030301E-2</v>
      </c>
      <c r="T5634">
        <v>-0.20567228697114501</v>
      </c>
      <c r="U5634">
        <v>0.20567228697114501</v>
      </c>
      <c r="V5634">
        <v>0.25703961428649602</v>
      </c>
      <c r="W5634">
        <v>-0.5</v>
      </c>
      <c r="X5634">
        <v>2.33</v>
      </c>
      <c r="Y5634">
        <v>-6264</v>
      </c>
      <c r="Z5634">
        <v>-368</v>
      </c>
      <c r="AA5634">
        <v>0</v>
      </c>
      <c r="AB5634">
        <v>17</v>
      </c>
      <c r="AC5634">
        <v>8</v>
      </c>
      <c r="AD5634">
        <v>9</v>
      </c>
      <c r="AE5634">
        <v>47.06</v>
      </c>
      <c r="AF5634">
        <v>10</v>
      </c>
      <c r="AG5634">
        <v>7</v>
      </c>
      <c r="AH5634">
        <v>6</v>
      </c>
      <c r="AI5634">
        <v>4</v>
      </c>
    </row>
    <row r="5635" spans="1:35" x14ac:dyDescent="0.2">
      <c r="A5635" s="102">
        <v>2538</v>
      </c>
      <c r="B5635">
        <v>2531</v>
      </c>
      <c r="C5635" t="s">
        <v>2954</v>
      </c>
      <c r="D5635" t="s">
        <v>2955</v>
      </c>
      <c r="E5635">
        <v>1021</v>
      </c>
      <c r="F5635">
        <v>1006</v>
      </c>
      <c r="G5635">
        <v>800</v>
      </c>
      <c r="H5635" t="s">
        <v>2930</v>
      </c>
      <c r="I5635">
        <v>6417</v>
      </c>
      <c r="J5635" t="s">
        <v>3352</v>
      </c>
      <c r="K5635" t="s">
        <v>2940</v>
      </c>
      <c r="L5635">
        <v>3800</v>
      </c>
      <c r="M5635">
        <v>3835</v>
      </c>
      <c r="N5635">
        <v>200</v>
      </c>
      <c r="O5635" t="s">
        <v>2927</v>
      </c>
      <c r="P5635">
        <v>0.10391042140729</v>
      </c>
      <c r="Q5635">
        <v>0.88719966418812102</v>
      </c>
      <c r="R5635">
        <v>0.94335165177031</v>
      </c>
      <c r="S5635">
        <v>2.3517500254850599E-2</v>
      </c>
      <c r="T5635">
        <v>-1.4834326978564401</v>
      </c>
      <c r="U5635">
        <v>1.4834326978564401</v>
      </c>
      <c r="V5635">
        <v>1.78942091079756</v>
      </c>
      <c r="W5635">
        <v>-5.76</v>
      </c>
      <c r="X5635">
        <v>4.93</v>
      </c>
      <c r="Y5635">
        <v>-6354</v>
      </c>
      <c r="Z5635">
        <v>-397</v>
      </c>
      <c r="AA5635">
        <v>0.03</v>
      </c>
      <c r="AB5635">
        <v>16</v>
      </c>
      <c r="AC5635">
        <v>10</v>
      </c>
      <c r="AD5635">
        <v>6</v>
      </c>
      <c r="AE5635">
        <v>62.5</v>
      </c>
      <c r="AF5635">
        <v>12</v>
      </c>
      <c r="AG5635">
        <v>6</v>
      </c>
      <c r="AH5635">
        <v>5</v>
      </c>
      <c r="AI5635">
        <v>5</v>
      </c>
    </row>
    <row r="5636" spans="1:35" x14ac:dyDescent="0.2">
      <c r="A5636" s="102">
        <v>1001</v>
      </c>
      <c r="B5636">
        <v>4902</v>
      </c>
      <c r="C5636" t="s">
        <v>3679</v>
      </c>
      <c r="D5636" t="s">
        <v>2932</v>
      </c>
      <c r="E5636">
        <v>696</v>
      </c>
      <c r="F5636">
        <v>701</v>
      </c>
      <c r="G5636">
        <v>1400</v>
      </c>
      <c r="H5636" t="s">
        <v>2927</v>
      </c>
      <c r="I5636">
        <v>4927</v>
      </c>
      <c r="J5636" t="s">
        <v>3285</v>
      </c>
      <c r="K5636" t="s">
        <v>2952</v>
      </c>
      <c r="L5636">
        <v>2455</v>
      </c>
      <c r="M5636">
        <v>2461</v>
      </c>
      <c r="N5636">
        <v>400</v>
      </c>
      <c r="O5636" t="s">
        <v>2930</v>
      </c>
      <c r="P5636">
        <v>0.59558533753481402</v>
      </c>
      <c r="Q5636">
        <v>0.91617326738896399</v>
      </c>
      <c r="R5636">
        <v>0.41165914162354</v>
      </c>
      <c r="S5636">
        <v>0.13635064064615299</v>
      </c>
      <c r="T5636">
        <v>0.20345799711217699</v>
      </c>
      <c r="U5636">
        <v>0.20345799711217699</v>
      </c>
      <c r="V5636">
        <v>0.204547724115416</v>
      </c>
      <c r="W5636">
        <v>1.1000000000000001</v>
      </c>
      <c r="X5636">
        <v>0.3</v>
      </c>
      <c r="Y5636">
        <v>-6358</v>
      </c>
      <c r="Z5636">
        <v>-353</v>
      </c>
      <c r="AA5636">
        <v>-0.11</v>
      </c>
      <c r="AB5636">
        <v>18</v>
      </c>
      <c r="AC5636">
        <v>7</v>
      </c>
      <c r="AD5636">
        <v>11</v>
      </c>
      <c r="AE5636">
        <v>38.89</v>
      </c>
      <c r="AF5636">
        <v>12</v>
      </c>
      <c r="AG5636">
        <v>6</v>
      </c>
      <c r="AH5636">
        <v>6</v>
      </c>
      <c r="AI5636">
        <v>6</v>
      </c>
    </row>
    <row r="5637" spans="1:35" x14ac:dyDescent="0.2">
      <c r="A5637" s="102">
        <v>4484</v>
      </c>
      <c r="B5637">
        <v>6752</v>
      </c>
      <c r="C5637" t="s">
        <v>55</v>
      </c>
      <c r="D5637" t="s">
        <v>2932</v>
      </c>
      <c r="E5637">
        <v>1236.5</v>
      </c>
      <c r="F5637">
        <v>1236</v>
      </c>
      <c r="G5637">
        <v>500</v>
      </c>
      <c r="H5637" t="s">
        <v>2927</v>
      </c>
      <c r="I5637">
        <v>6981</v>
      </c>
      <c r="J5637" t="s">
        <v>3182</v>
      </c>
      <c r="K5637" t="s">
        <v>2932</v>
      </c>
      <c r="L5637">
        <v>6711</v>
      </c>
      <c r="M5637">
        <v>6620</v>
      </c>
      <c r="N5637">
        <v>100</v>
      </c>
      <c r="O5637" t="s">
        <v>2930</v>
      </c>
      <c r="P5637">
        <v>0.408475281582588</v>
      </c>
      <c r="Q5637">
        <v>0.85654900116614796</v>
      </c>
      <c r="R5637">
        <v>6.3576488047804802E-2</v>
      </c>
      <c r="S5637">
        <v>2.3414688570037898E-2</v>
      </c>
      <c r="T5637">
        <v>3.05108135302503</v>
      </c>
      <c r="U5637">
        <v>3.05108135302503</v>
      </c>
      <c r="V5637">
        <v>3.3908283499128</v>
      </c>
      <c r="W5637">
        <v>13.66</v>
      </c>
      <c r="X5637">
        <v>6.65</v>
      </c>
      <c r="Y5637">
        <v>-6378</v>
      </c>
      <c r="Z5637">
        <v>-354</v>
      </c>
      <c r="AA5637">
        <v>-0.14000000000000001</v>
      </c>
      <c r="AB5637">
        <v>18</v>
      </c>
      <c r="AC5637">
        <v>9</v>
      </c>
      <c r="AD5637">
        <v>9</v>
      </c>
      <c r="AE5637">
        <v>50</v>
      </c>
      <c r="AF5637">
        <v>12</v>
      </c>
      <c r="AG5637">
        <v>7</v>
      </c>
      <c r="AH5637">
        <v>6</v>
      </c>
      <c r="AI5637">
        <v>5</v>
      </c>
    </row>
    <row r="5638" spans="1:35" x14ac:dyDescent="0.2">
      <c r="A5638" s="102">
        <v>6443</v>
      </c>
      <c r="B5638">
        <v>3048</v>
      </c>
      <c r="C5638" t="s">
        <v>3338</v>
      </c>
      <c r="D5638" t="s">
        <v>2953</v>
      </c>
      <c r="E5638">
        <v>1208</v>
      </c>
      <c r="F5638">
        <v>1188</v>
      </c>
      <c r="G5638">
        <v>600</v>
      </c>
      <c r="H5638" t="s">
        <v>2930</v>
      </c>
      <c r="I5638">
        <v>4507</v>
      </c>
      <c r="J5638" t="s">
        <v>3713</v>
      </c>
      <c r="K5638" t="s">
        <v>2950</v>
      </c>
      <c r="L5638">
        <v>6691</v>
      </c>
      <c r="M5638">
        <v>6773</v>
      </c>
      <c r="N5638">
        <v>100</v>
      </c>
      <c r="O5638" t="s">
        <v>2927</v>
      </c>
      <c r="P5638">
        <v>0.57245137675422397</v>
      </c>
      <c r="Q5638">
        <v>0.83017428738104804</v>
      </c>
      <c r="R5638">
        <v>4.7302138921579201E-3</v>
      </c>
      <c r="S5638">
        <v>6.28693649808275E-2</v>
      </c>
      <c r="T5638">
        <v>-2.2902130330781398</v>
      </c>
      <c r="U5638">
        <v>2.2902130330781398</v>
      </c>
      <c r="V5638">
        <v>1.1818375327236299</v>
      </c>
      <c r="W5638">
        <v>-7.01</v>
      </c>
      <c r="X5638">
        <v>5.24</v>
      </c>
      <c r="Y5638">
        <v>-6530</v>
      </c>
      <c r="Z5638">
        <v>-435</v>
      </c>
      <c r="AA5638">
        <v>-0.3</v>
      </c>
      <c r="AB5638">
        <v>15</v>
      </c>
      <c r="AC5638">
        <v>8</v>
      </c>
      <c r="AD5638">
        <v>7</v>
      </c>
      <c r="AE5638">
        <v>53.33</v>
      </c>
      <c r="AF5638">
        <v>12</v>
      </c>
      <c r="AG5638">
        <v>6</v>
      </c>
      <c r="AH5638">
        <v>5</v>
      </c>
      <c r="AI5638">
        <v>4</v>
      </c>
    </row>
    <row r="5639" spans="1:35" x14ac:dyDescent="0.2">
      <c r="A5639" s="102">
        <v>8457</v>
      </c>
      <c r="B5639">
        <v>5991</v>
      </c>
      <c r="C5639" t="s">
        <v>1327</v>
      </c>
      <c r="D5639" t="s">
        <v>3194</v>
      </c>
      <c r="E5639">
        <v>931</v>
      </c>
      <c r="F5639">
        <v>937</v>
      </c>
      <c r="G5639">
        <v>1100</v>
      </c>
      <c r="H5639" t="s">
        <v>2927</v>
      </c>
      <c r="I5639">
        <v>7202</v>
      </c>
      <c r="J5639" t="s">
        <v>959</v>
      </c>
      <c r="K5639" t="s">
        <v>2945</v>
      </c>
      <c r="L5639">
        <v>1138</v>
      </c>
      <c r="M5639">
        <v>1140.5</v>
      </c>
      <c r="N5639">
        <v>900</v>
      </c>
      <c r="O5639" t="s">
        <v>2930</v>
      </c>
      <c r="P5639">
        <v>0.85458832801231799</v>
      </c>
      <c r="Q5639">
        <v>0.80378005193516799</v>
      </c>
      <c r="R5639">
        <v>0.51007574276673495</v>
      </c>
      <c r="S5639">
        <v>0.49017803282313399</v>
      </c>
      <c r="T5639">
        <v>1.5517886694099301</v>
      </c>
      <c r="U5639">
        <v>1.5517886694099301</v>
      </c>
      <c r="V5639">
        <v>1.7703758038116899</v>
      </c>
      <c r="W5639">
        <v>7.37</v>
      </c>
      <c r="X5639">
        <v>0.41</v>
      </c>
      <c r="Y5639">
        <v>-6621</v>
      </c>
      <c r="Z5639">
        <v>-368</v>
      </c>
      <c r="AA5639">
        <v>0</v>
      </c>
      <c r="AB5639">
        <v>18</v>
      </c>
      <c r="AC5639">
        <v>7</v>
      </c>
      <c r="AD5639">
        <v>11</v>
      </c>
      <c r="AE5639">
        <v>38.89</v>
      </c>
      <c r="AF5639">
        <v>15</v>
      </c>
      <c r="AG5639">
        <v>2</v>
      </c>
      <c r="AH5639">
        <v>0</v>
      </c>
      <c r="AI5639">
        <v>16</v>
      </c>
    </row>
    <row r="5640" spans="1:35" x14ac:dyDescent="0.2">
      <c r="A5640" s="102">
        <v>4192</v>
      </c>
      <c r="B5640">
        <v>4634</v>
      </c>
      <c r="C5640" t="s">
        <v>66</v>
      </c>
      <c r="D5640" t="s">
        <v>2952</v>
      </c>
      <c r="E5640">
        <v>2600</v>
      </c>
      <c r="F5640">
        <v>2582</v>
      </c>
      <c r="G5640">
        <v>400</v>
      </c>
      <c r="H5640" t="s">
        <v>2930</v>
      </c>
      <c r="I5640">
        <v>7180</v>
      </c>
      <c r="J5640" t="s">
        <v>1323</v>
      </c>
      <c r="K5640" t="s">
        <v>2990</v>
      </c>
      <c r="L5640">
        <v>468</v>
      </c>
      <c r="M5640">
        <v>468</v>
      </c>
      <c r="N5640">
        <v>2200</v>
      </c>
      <c r="O5640" t="s">
        <v>2927</v>
      </c>
      <c r="P5640">
        <v>0.639254896586683</v>
      </c>
      <c r="Q5640">
        <v>0.86067409824201202</v>
      </c>
      <c r="R5640">
        <v>0.84943562795337602</v>
      </c>
      <c r="S5640">
        <v>1.2462886899281799E-2</v>
      </c>
      <c r="T5640">
        <v>-0.51934332368881098</v>
      </c>
      <c r="U5640">
        <v>0.51934332368881098</v>
      </c>
      <c r="V5640">
        <v>0.25363208989195002</v>
      </c>
      <c r="W5640">
        <v>-1.85</v>
      </c>
      <c r="X5640">
        <v>0.31</v>
      </c>
      <c r="Y5640">
        <v>-6645</v>
      </c>
      <c r="Z5640">
        <v>-369</v>
      </c>
      <c r="AA5640">
        <v>-0.05</v>
      </c>
      <c r="AB5640">
        <v>18</v>
      </c>
      <c r="AC5640">
        <v>8</v>
      </c>
      <c r="AD5640">
        <v>10</v>
      </c>
      <c r="AE5640">
        <v>44.44</v>
      </c>
      <c r="AF5640">
        <v>13</v>
      </c>
      <c r="AG5640">
        <v>6</v>
      </c>
      <c r="AH5640">
        <v>4</v>
      </c>
      <c r="AI5640">
        <v>8</v>
      </c>
    </row>
    <row r="5641" spans="1:35" x14ac:dyDescent="0.2">
      <c r="A5641" s="102">
        <v>3154</v>
      </c>
      <c r="B5641">
        <v>6770</v>
      </c>
      <c r="C5641" t="s">
        <v>24</v>
      </c>
      <c r="D5641" t="s">
        <v>2932</v>
      </c>
      <c r="E5641">
        <v>2014</v>
      </c>
      <c r="F5641">
        <v>2008</v>
      </c>
      <c r="G5641">
        <v>400</v>
      </c>
      <c r="H5641" t="s">
        <v>2930</v>
      </c>
      <c r="I5641">
        <v>7267</v>
      </c>
      <c r="J5641" t="s">
        <v>61</v>
      </c>
      <c r="K5641" t="s">
        <v>2945</v>
      </c>
      <c r="L5641">
        <v>2893</v>
      </c>
      <c r="M5641">
        <v>2857.5</v>
      </c>
      <c r="N5641">
        <v>300</v>
      </c>
      <c r="O5641" t="s">
        <v>2927</v>
      </c>
      <c r="P5641">
        <v>0.776661251590955</v>
      </c>
      <c r="Q5641">
        <v>0.87735539057437195</v>
      </c>
      <c r="R5641">
        <v>0.212131881973074</v>
      </c>
      <c r="S5641">
        <v>0.121885189712876</v>
      </c>
      <c r="T5641">
        <v>-1.9515271113727399</v>
      </c>
      <c r="U5641">
        <v>1.9515271113727399</v>
      </c>
      <c r="V5641">
        <v>2.5076677150083699</v>
      </c>
      <c r="W5641">
        <v>-11.43</v>
      </c>
      <c r="X5641">
        <v>6.31</v>
      </c>
      <c r="Y5641">
        <v>-6649</v>
      </c>
      <c r="Z5641">
        <v>-416</v>
      </c>
      <c r="AA5641">
        <v>0.06</v>
      </c>
      <c r="AB5641">
        <v>16</v>
      </c>
      <c r="AC5641">
        <v>8</v>
      </c>
      <c r="AD5641">
        <v>8</v>
      </c>
      <c r="AE5641">
        <v>50</v>
      </c>
      <c r="AF5641">
        <v>12</v>
      </c>
      <c r="AG5641">
        <v>6</v>
      </c>
      <c r="AH5641">
        <v>5</v>
      </c>
      <c r="AI5641">
        <v>5</v>
      </c>
    </row>
    <row r="5642" spans="1:35" x14ac:dyDescent="0.2">
      <c r="A5642" s="102">
        <v>6300</v>
      </c>
      <c r="B5642">
        <v>3099</v>
      </c>
      <c r="C5642" t="s">
        <v>36</v>
      </c>
      <c r="D5642" t="s">
        <v>2953</v>
      </c>
      <c r="E5642">
        <v>852</v>
      </c>
      <c r="F5642">
        <v>848</v>
      </c>
      <c r="G5642">
        <v>1200</v>
      </c>
      <c r="H5642" t="s">
        <v>2930</v>
      </c>
      <c r="I5642">
        <v>7167</v>
      </c>
      <c r="J5642" t="s">
        <v>3024</v>
      </c>
      <c r="K5642" t="s">
        <v>2990</v>
      </c>
      <c r="L5642">
        <v>256</v>
      </c>
      <c r="M5642">
        <v>251</v>
      </c>
      <c r="N5642">
        <v>4100</v>
      </c>
      <c r="O5642" t="s">
        <v>2927</v>
      </c>
      <c r="P5642">
        <v>0.82251242820742598</v>
      </c>
      <c r="Q5642">
        <v>0.83195246423505398</v>
      </c>
      <c r="R5642">
        <v>0.39318207153524098</v>
      </c>
      <c r="S5642">
        <v>0.29757889067068899</v>
      </c>
      <c r="T5642">
        <v>-0.65166819596626102</v>
      </c>
      <c r="U5642">
        <v>0.65166819596626102</v>
      </c>
      <c r="V5642">
        <v>0.91845307987940705</v>
      </c>
      <c r="W5642">
        <v>-3.47</v>
      </c>
      <c r="X5642">
        <v>1.1299999999999999</v>
      </c>
      <c r="Y5642">
        <v>-6712</v>
      </c>
      <c r="Z5642">
        <v>-353</v>
      </c>
      <c r="AA5642">
        <v>-0.01</v>
      </c>
      <c r="AB5642">
        <v>19</v>
      </c>
      <c r="AC5642">
        <v>10</v>
      </c>
      <c r="AD5642">
        <v>9</v>
      </c>
      <c r="AE5642">
        <v>52.63</v>
      </c>
      <c r="AF5642">
        <v>12</v>
      </c>
      <c r="AG5642">
        <v>5</v>
      </c>
      <c r="AH5642">
        <v>6</v>
      </c>
      <c r="AI5642">
        <v>8</v>
      </c>
    </row>
    <row r="5643" spans="1:35" x14ac:dyDescent="0.2">
      <c r="A5643" s="102">
        <v>133</v>
      </c>
      <c r="B5643">
        <v>7182</v>
      </c>
      <c r="C5643" t="s">
        <v>3094</v>
      </c>
      <c r="D5643" t="s">
        <v>2990</v>
      </c>
      <c r="E5643">
        <v>1050</v>
      </c>
      <c r="F5643">
        <v>1047</v>
      </c>
      <c r="G5643">
        <v>1000</v>
      </c>
      <c r="H5643" t="s">
        <v>2927</v>
      </c>
      <c r="I5643">
        <v>7201</v>
      </c>
      <c r="J5643" t="s">
        <v>2972</v>
      </c>
      <c r="K5643" t="s">
        <v>2945</v>
      </c>
      <c r="L5643">
        <v>604</v>
      </c>
      <c r="M5643">
        <v>596.1</v>
      </c>
      <c r="N5643">
        <v>1800</v>
      </c>
      <c r="O5643" t="s">
        <v>2930</v>
      </c>
      <c r="P5643">
        <v>0.91293870188732595</v>
      </c>
      <c r="Q5643">
        <v>0.95223458360777302</v>
      </c>
      <c r="R5643">
        <v>1.00654184617612E-3</v>
      </c>
      <c r="S5643">
        <v>0.29291549551530999</v>
      </c>
      <c r="T5643">
        <v>2.6969482210317199</v>
      </c>
      <c r="U5643">
        <v>2.6969482210317199</v>
      </c>
      <c r="V5643">
        <v>2.4441355635370798</v>
      </c>
      <c r="W5643">
        <v>8.6999999999999993</v>
      </c>
      <c r="X5643">
        <v>2.48</v>
      </c>
      <c r="Y5643">
        <v>-6757</v>
      </c>
      <c r="Z5643">
        <v>-450</v>
      </c>
      <c r="AA5643">
        <v>0.01</v>
      </c>
      <c r="AB5643">
        <v>15</v>
      </c>
      <c r="AC5643">
        <v>6</v>
      </c>
      <c r="AD5643">
        <v>9</v>
      </c>
      <c r="AE5643">
        <v>40</v>
      </c>
      <c r="AF5643">
        <v>16</v>
      </c>
      <c r="AG5643">
        <v>2</v>
      </c>
      <c r="AH5643">
        <v>1</v>
      </c>
      <c r="AI5643">
        <v>12</v>
      </c>
    </row>
    <row r="5644" spans="1:35" x14ac:dyDescent="0.2">
      <c r="A5644" s="102">
        <v>5639</v>
      </c>
      <c r="B5644">
        <v>8306</v>
      </c>
      <c r="C5644" t="s">
        <v>3191</v>
      </c>
      <c r="D5644" t="s">
        <v>2990</v>
      </c>
      <c r="E5644">
        <v>579.9</v>
      </c>
      <c r="F5644">
        <v>579.4</v>
      </c>
      <c r="G5644">
        <v>1800</v>
      </c>
      <c r="H5644" t="s">
        <v>2927</v>
      </c>
      <c r="I5644">
        <v>8795</v>
      </c>
      <c r="J5644" t="s">
        <v>3258</v>
      </c>
      <c r="K5644" t="s">
        <v>3176</v>
      </c>
      <c r="L5644">
        <v>1292</v>
      </c>
      <c r="M5644">
        <v>1289</v>
      </c>
      <c r="N5644">
        <v>800</v>
      </c>
      <c r="O5644" t="s">
        <v>2930</v>
      </c>
      <c r="P5644">
        <v>0.93969368195329595</v>
      </c>
      <c r="Q5644">
        <v>0.84086092772036602</v>
      </c>
      <c r="R5644">
        <v>2.1501971734342502E-2</v>
      </c>
      <c r="S5644">
        <v>0.217612929504479</v>
      </c>
      <c r="T5644">
        <v>0.15757153186756201</v>
      </c>
      <c r="U5644">
        <v>0.15757153186756201</v>
      </c>
      <c r="V5644">
        <v>0.179800592619307</v>
      </c>
      <c r="W5644">
        <v>0.56999999999999995</v>
      </c>
      <c r="X5644">
        <v>1.1399999999999999</v>
      </c>
      <c r="Y5644">
        <v>-6847</v>
      </c>
      <c r="Z5644">
        <v>-456</v>
      </c>
      <c r="AA5644">
        <v>0</v>
      </c>
      <c r="AB5644">
        <v>15</v>
      </c>
      <c r="AC5644">
        <v>8</v>
      </c>
      <c r="AD5644">
        <v>7</v>
      </c>
      <c r="AE5644">
        <v>53.33</v>
      </c>
      <c r="AF5644">
        <v>13</v>
      </c>
      <c r="AG5644">
        <v>5</v>
      </c>
      <c r="AH5644">
        <v>2</v>
      </c>
      <c r="AI5644">
        <v>8</v>
      </c>
    </row>
    <row r="5645" spans="1:35" x14ac:dyDescent="0.2">
      <c r="A5645" s="102">
        <v>6720</v>
      </c>
      <c r="B5645">
        <v>3086</v>
      </c>
      <c r="C5645" t="s">
        <v>767</v>
      </c>
      <c r="D5645" t="s">
        <v>2953</v>
      </c>
      <c r="E5645">
        <v>1355</v>
      </c>
      <c r="F5645">
        <v>1346</v>
      </c>
      <c r="G5645">
        <v>800</v>
      </c>
      <c r="H5645" t="s">
        <v>2930</v>
      </c>
      <c r="I5645">
        <v>9303</v>
      </c>
      <c r="J5645" t="s">
        <v>3623</v>
      </c>
      <c r="K5645" t="s">
        <v>3673</v>
      </c>
      <c r="L5645">
        <v>1521</v>
      </c>
      <c r="M5645">
        <v>1503</v>
      </c>
      <c r="N5645">
        <v>700</v>
      </c>
      <c r="O5645" t="s">
        <v>2927</v>
      </c>
      <c r="P5645">
        <v>0.37701611980684502</v>
      </c>
      <c r="Q5645">
        <v>0.82660077921856001</v>
      </c>
      <c r="R5645">
        <v>0.33153670503354699</v>
      </c>
      <c r="S5645">
        <v>2.1164096706466E-3</v>
      </c>
      <c r="T5645">
        <v>-1.77590755426114</v>
      </c>
      <c r="U5645">
        <v>1.77590755426114</v>
      </c>
      <c r="V5645">
        <v>2.0523191450668201</v>
      </c>
      <c r="W5645">
        <v>-7.95</v>
      </c>
      <c r="X5645">
        <v>2.35</v>
      </c>
      <c r="Y5645">
        <v>-6856</v>
      </c>
      <c r="Z5645">
        <v>-361</v>
      </c>
      <c r="AA5645">
        <v>-0.01</v>
      </c>
      <c r="AB5645">
        <v>19</v>
      </c>
      <c r="AC5645">
        <v>8</v>
      </c>
      <c r="AD5645">
        <v>11</v>
      </c>
      <c r="AE5645">
        <v>42.11</v>
      </c>
      <c r="AF5645">
        <v>14</v>
      </c>
      <c r="AG5645">
        <v>5</v>
      </c>
      <c r="AH5645">
        <v>3</v>
      </c>
      <c r="AI5645">
        <v>11</v>
      </c>
    </row>
    <row r="5646" spans="1:35" x14ac:dyDescent="0.2">
      <c r="A5646" s="102">
        <v>3830</v>
      </c>
      <c r="B5646">
        <v>6925</v>
      </c>
      <c r="C5646" t="s">
        <v>3659</v>
      </c>
      <c r="D5646" t="s">
        <v>2932</v>
      </c>
      <c r="E5646">
        <v>1599</v>
      </c>
      <c r="F5646">
        <v>1614</v>
      </c>
      <c r="G5646">
        <v>400</v>
      </c>
      <c r="H5646" t="s">
        <v>2927</v>
      </c>
      <c r="I5646">
        <v>7735</v>
      </c>
      <c r="J5646" t="s">
        <v>3677</v>
      </c>
      <c r="K5646" t="s">
        <v>2932</v>
      </c>
      <c r="L5646">
        <v>6580</v>
      </c>
      <c r="M5646">
        <v>6560</v>
      </c>
      <c r="N5646">
        <v>100</v>
      </c>
      <c r="O5646" t="s">
        <v>2930</v>
      </c>
      <c r="P5646">
        <v>0.73938926413570505</v>
      </c>
      <c r="Q5646">
        <v>0.86605647484375503</v>
      </c>
      <c r="R5646">
        <v>3.7007946172383098E-3</v>
      </c>
      <c r="S5646">
        <v>0.234634916756987</v>
      </c>
      <c r="T5646">
        <v>2.0521039856243299</v>
      </c>
      <c r="U5646">
        <v>2.0521039856243299</v>
      </c>
      <c r="V5646">
        <v>2.0577565283567498</v>
      </c>
      <c r="W5646">
        <v>10.210000000000001</v>
      </c>
      <c r="X5646">
        <v>1.59</v>
      </c>
      <c r="Y5646">
        <v>-6874</v>
      </c>
      <c r="Z5646">
        <v>-382</v>
      </c>
      <c r="AA5646">
        <v>0.05</v>
      </c>
      <c r="AB5646">
        <v>18</v>
      </c>
      <c r="AC5646">
        <v>11</v>
      </c>
      <c r="AD5646">
        <v>7</v>
      </c>
      <c r="AE5646">
        <v>61.11</v>
      </c>
      <c r="AF5646">
        <v>10</v>
      </c>
      <c r="AG5646">
        <v>7</v>
      </c>
      <c r="AH5646">
        <v>6</v>
      </c>
      <c r="AI5646">
        <v>5</v>
      </c>
    </row>
    <row r="5647" spans="1:35" x14ac:dyDescent="0.2">
      <c r="A5647" s="102">
        <v>3961</v>
      </c>
      <c r="B5647">
        <v>2127</v>
      </c>
      <c r="C5647" t="s">
        <v>3177</v>
      </c>
      <c r="D5647" t="s">
        <v>2942</v>
      </c>
      <c r="E5647">
        <v>3750</v>
      </c>
      <c r="F5647">
        <v>3830</v>
      </c>
      <c r="G5647">
        <v>200</v>
      </c>
      <c r="H5647" t="s">
        <v>2927</v>
      </c>
      <c r="I5647">
        <v>5393</v>
      </c>
      <c r="J5647" t="s">
        <v>237</v>
      </c>
      <c r="K5647" t="s">
        <v>2926</v>
      </c>
      <c r="L5647">
        <v>2740</v>
      </c>
      <c r="M5647">
        <v>2743</v>
      </c>
      <c r="N5647">
        <v>300</v>
      </c>
      <c r="O5647" t="s">
        <v>2930</v>
      </c>
      <c r="P5647">
        <v>0.74816342566362404</v>
      </c>
      <c r="Q5647">
        <v>0.86443048785908805</v>
      </c>
      <c r="R5647">
        <v>8.7388350357681499E-2</v>
      </c>
      <c r="S5647">
        <v>8.5766211319333693E-2</v>
      </c>
      <c r="T5647">
        <v>0.144899486003674</v>
      </c>
      <c r="U5647">
        <v>0.144899486003674</v>
      </c>
      <c r="V5647">
        <v>0.108608292335164</v>
      </c>
      <c r="W5647">
        <v>0.54</v>
      </c>
      <c r="X5647">
        <v>7.43</v>
      </c>
      <c r="Y5647">
        <v>-6952</v>
      </c>
      <c r="Z5647">
        <v>-331</v>
      </c>
      <c r="AA5647">
        <v>-0.01</v>
      </c>
      <c r="AB5647">
        <v>21</v>
      </c>
      <c r="AC5647">
        <v>11</v>
      </c>
      <c r="AD5647">
        <v>10</v>
      </c>
      <c r="AE5647">
        <v>52.38</v>
      </c>
      <c r="AF5647">
        <v>9</v>
      </c>
      <c r="AG5647">
        <v>11</v>
      </c>
      <c r="AH5647">
        <v>8</v>
      </c>
      <c r="AI5647">
        <v>2</v>
      </c>
    </row>
    <row r="5648" spans="1:35" x14ac:dyDescent="0.2">
      <c r="A5648" s="102">
        <v>1237</v>
      </c>
      <c r="B5648">
        <v>3148</v>
      </c>
      <c r="C5648" t="s">
        <v>770</v>
      </c>
      <c r="D5648" t="s">
        <v>2953</v>
      </c>
      <c r="E5648">
        <v>2925</v>
      </c>
      <c r="F5648">
        <v>2883</v>
      </c>
      <c r="G5648">
        <v>200</v>
      </c>
      <c r="H5648" t="s">
        <v>2930</v>
      </c>
      <c r="I5648">
        <v>4530</v>
      </c>
      <c r="J5648" t="s">
        <v>1269</v>
      </c>
      <c r="K5648" t="s">
        <v>2950</v>
      </c>
      <c r="L5648">
        <v>5860</v>
      </c>
      <c r="M5648">
        <v>5830</v>
      </c>
      <c r="N5648">
        <v>100</v>
      </c>
      <c r="O5648" t="s">
        <v>2927</v>
      </c>
      <c r="P5648">
        <v>0.77439214777739496</v>
      </c>
      <c r="Q5648">
        <v>0.91047705992893702</v>
      </c>
      <c r="R5648">
        <v>0.19155170079376599</v>
      </c>
      <c r="S5648">
        <v>3.4923537465159402E-2</v>
      </c>
      <c r="T5648">
        <v>-0.98581454339194496</v>
      </c>
      <c r="U5648">
        <v>0.98581454339194496</v>
      </c>
      <c r="V5648">
        <v>0.519230470693542</v>
      </c>
      <c r="W5648">
        <v>-3.99</v>
      </c>
      <c r="X5648">
        <v>1.1000000000000001</v>
      </c>
      <c r="Y5648">
        <v>-7009</v>
      </c>
      <c r="Z5648">
        <v>-637</v>
      </c>
      <c r="AA5648">
        <v>-0.13</v>
      </c>
      <c r="AB5648">
        <v>11</v>
      </c>
      <c r="AC5648">
        <v>4</v>
      </c>
      <c r="AD5648">
        <v>7</v>
      </c>
      <c r="AE5648">
        <v>36.36</v>
      </c>
      <c r="AF5648">
        <v>12</v>
      </c>
      <c r="AG5648">
        <v>2</v>
      </c>
      <c r="AH5648">
        <v>2</v>
      </c>
      <c r="AI5648">
        <v>7</v>
      </c>
    </row>
    <row r="5649" spans="1:35" x14ac:dyDescent="0.2">
      <c r="A5649" s="102">
        <v>5960</v>
      </c>
      <c r="B5649">
        <v>4631</v>
      </c>
      <c r="C5649" t="s">
        <v>3264</v>
      </c>
      <c r="D5649" t="s">
        <v>2952</v>
      </c>
      <c r="E5649">
        <v>2993</v>
      </c>
      <c r="F5649">
        <v>2980</v>
      </c>
      <c r="G5649">
        <v>300</v>
      </c>
      <c r="H5649" t="s">
        <v>2927</v>
      </c>
      <c r="I5649">
        <v>8276</v>
      </c>
      <c r="J5649" t="s">
        <v>1048</v>
      </c>
      <c r="K5649" t="s">
        <v>2953</v>
      </c>
      <c r="L5649">
        <v>2018</v>
      </c>
      <c r="M5649">
        <v>1975</v>
      </c>
      <c r="N5649">
        <v>500</v>
      </c>
      <c r="O5649" t="s">
        <v>2930</v>
      </c>
      <c r="P5649">
        <v>0.681409300189315</v>
      </c>
      <c r="Q5649">
        <v>0.83647348865169902</v>
      </c>
      <c r="R5649">
        <v>0.67798549259660801</v>
      </c>
      <c r="S5649">
        <v>5.7893128175993298E-2</v>
      </c>
      <c r="T5649">
        <v>0.65000461385465402</v>
      </c>
      <c r="U5649">
        <v>0.65000461385465402</v>
      </c>
      <c r="V5649">
        <v>0.32736822283240202</v>
      </c>
      <c r="W5649">
        <v>1.74</v>
      </c>
      <c r="X5649">
        <v>10.46</v>
      </c>
      <c r="Y5649">
        <v>-7039</v>
      </c>
      <c r="Z5649">
        <v>-503</v>
      </c>
      <c r="AA5649">
        <v>-0.04</v>
      </c>
      <c r="AB5649">
        <v>14</v>
      </c>
      <c r="AC5649">
        <v>8</v>
      </c>
      <c r="AD5649">
        <v>6</v>
      </c>
      <c r="AE5649">
        <v>57.14</v>
      </c>
      <c r="AF5649">
        <v>15</v>
      </c>
      <c r="AG5649">
        <v>3</v>
      </c>
      <c r="AH5649">
        <v>4</v>
      </c>
      <c r="AI5649">
        <v>7</v>
      </c>
    </row>
    <row r="5650" spans="1:35" x14ac:dyDescent="0.2">
      <c r="A5650" s="102">
        <v>1267</v>
      </c>
      <c r="B5650">
        <v>3635</v>
      </c>
      <c r="C5650" t="s">
        <v>47</v>
      </c>
      <c r="D5650" t="s">
        <v>2929</v>
      </c>
      <c r="E5650">
        <v>3150</v>
      </c>
      <c r="F5650">
        <v>3155</v>
      </c>
      <c r="G5650">
        <v>300</v>
      </c>
      <c r="H5650" t="s">
        <v>2927</v>
      </c>
      <c r="I5650">
        <v>6976</v>
      </c>
      <c r="J5650" t="s">
        <v>952</v>
      </c>
      <c r="K5650" t="s">
        <v>2932</v>
      </c>
      <c r="L5650">
        <v>3500</v>
      </c>
      <c r="M5650">
        <v>3500</v>
      </c>
      <c r="N5650">
        <v>300</v>
      </c>
      <c r="O5650" t="s">
        <v>2930</v>
      </c>
      <c r="P5650">
        <v>0.88993406661252195</v>
      </c>
      <c r="Q5650">
        <v>0.90983586859020804</v>
      </c>
      <c r="R5650">
        <v>0.125847716493383</v>
      </c>
      <c r="S5650">
        <v>9.0379736525073806E-2</v>
      </c>
      <c r="T5650">
        <v>1.1688157704812101</v>
      </c>
      <c r="U5650">
        <v>1.1688157704812101</v>
      </c>
      <c r="V5650">
        <v>1.2322396600134</v>
      </c>
      <c r="W5650">
        <v>4.12</v>
      </c>
      <c r="X5650">
        <v>9.86</v>
      </c>
      <c r="Y5650">
        <v>-7067</v>
      </c>
      <c r="Z5650">
        <v>-393</v>
      </c>
      <c r="AA5650">
        <v>-0.15</v>
      </c>
      <c r="AB5650">
        <v>18</v>
      </c>
      <c r="AC5650">
        <v>8</v>
      </c>
      <c r="AD5650">
        <v>10</v>
      </c>
      <c r="AE5650">
        <v>44.44</v>
      </c>
      <c r="AF5650">
        <v>9</v>
      </c>
      <c r="AG5650">
        <v>8</v>
      </c>
      <c r="AH5650">
        <v>8</v>
      </c>
      <c r="AI5650">
        <v>2</v>
      </c>
    </row>
    <row r="5651" spans="1:35" x14ac:dyDescent="0.2">
      <c r="A5651" s="102">
        <v>3429</v>
      </c>
      <c r="B5651">
        <v>5901</v>
      </c>
      <c r="C5651" t="s">
        <v>228</v>
      </c>
      <c r="D5651" t="s">
        <v>3194</v>
      </c>
      <c r="E5651">
        <v>1974</v>
      </c>
      <c r="F5651">
        <v>1969</v>
      </c>
      <c r="G5651">
        <v>500</v>
      </c>
      <c r="H5651" t="s">
        <v>2927</v>
      </c>
      <c r="I5651">
        <v>7261</v>
      </c>
      <c r="J5651" t="s">
        <v>3473</v>
      </c>
      <c r="K5651" t="s">
        <v>2945</v>
      </c>
      <c r="L5651">
        <v>941</v>
      </c>
      <c r="M5651">
        <v>912</v>
      </c>
      <c r="N5651">
        <v>1100</v>
      </c>
      <c r="O5651" t="s">
        <v>2930</v>
      </c>
      <c r="P5651">
        <v>0.624655686376974</v>
      </c>
      <c r="Q5651">
        <v>0.87275088945671497</v>
      </c>
      <c r="R5651">
        <v>6.25688227451867E-3</v>
      </c>
      <c r="S5651">
        <v>0.27324902068243301</v>
      </c>
      <c r="T5651">
        <v>1.8803357541155501</v>
      </c>
      <c r="U5651">
        <v>1.8803357541155501</v>
      </c>
      <c r="V5651">
        <v>1.20938065577084</v>
      </c>
      <c r="W5651">
        <v>8.65</v>
      </c>
      <c r="X5651">
        <v>1.9</v>
      </c>
      <c r="Y5651">
        <v>-7174</v>
      </c>
      <c r="Z5651">
        <v>-287</v>
      </c>
      <c r="AA5651">
        <v>-0.04</v>
      </c>
      <c r="AB5651">
        <v>25</v>
      </c>
      <c r="AC5651">
        <v>12</v>
      </c>
      <c r="AD5651">
        <v>13</v>
      </c>
      <c r="AE5651">
        <v>48</v>
      </c>
      <c r="AF5651">
        <v>13</v>
      </c>
      <c r="AG5651">
        <v>8</v>
      </c>
      <c r="AH5651">
        <v>4</v>
      </c>
      <c r="AI5651">
        <v>13</v>
      </c>
    </row>
    <row r="5652" spans="1:35" x14ac:dyDescent="0.2">
      <c r="A5652" s="102">
        <v>6885</v>
      </c>
      <c r="B5652">
        <v>4917</v>
      </c>
      <c r="C5652" t="s">
        <v>3378</v>
      </c>
      <c r="D5652" t="s">
        <v>2952</v>
      </c>
      <c r="E5652">
        <v>2692</v>
      </c>
      <c r="F5652">
        <v>2677</v>
      </c>
      <c r="G5652">
        <v>400</v>
      </c>
      <c r="H5652" t="s">
        <v>2930</v>
      </c>
      <c r="I5652">
        <v>7180</v>
      </c>
      <c r="J5652" t="s">
        <v>1323</v>
      </c>
      <c r="K5652" t="s">
        <v>2990</v>
      </c>
      <c r="L5652">
        <v>468</v>
      </c>
      <c r="M5652">
        <v>468</v>
      </c>
      <c r="N5652">
        <v>2300</v>
      </c>
      <c r="O5652" t="s">
        <v>2927</v>
      </c>
      <c r="P5652">
        <v>0.35902399351016601</v>
      </c>
      <c r="Q5652">
        <v>0.82420627030184201</v>
      </c>
      <c r="R5652">
        <v>0.30818153226350398</v>
      </c>
      <c r="S5652">
        <v>1.2431151751816699E-4</v>
      </c>
      <c r="T5652">
        <v>-1.76326081821699</v>
      </c>
      <c r="U5652">
        <v>1.76326081821699</v>
      </c>
      <c r="V5652">
        <v>1.8504845402418999</v>
      </c>
      <c r="W5652">
        <v>-8.41</v>
      </c>
      <c r="X5652">
        <v>0.52</v>
      </c>
      <c r="Y5652">
        <v>-7197</v>
      </c>
      <c r="Z5652">
        <v>-480</v>
      </c>
      <c r="AA5652">
        <v>-7.0000000000000007E-2</v>
      </c>
      <c r="AB5652">
        <v>15</v>
      </c>
      <c r="AC5652">
        <v>8</v>
      </c>
      <c r="AD5652">
        <v>7</v>
      </c>
      <c r="AE5652">
        <v>53.33</v>
      </c>
      <c r="AF5652">
        <v>12</v>
      </c>
      <c r="AG5652">
        <v>7</v>
      </c>
      <c r="AH5652">
        <v>4</v>
      </c>
      <c r="AI5652">
        <v>4</v>
      </c>
    </row>
    <row r="5653" spans="1:35" x14ac:dyDescent="0.2">
      <c r="A5653" s="102">
        <v>2113</v>
      </c>
      <c r="B5653">
        <v>4188</v>
      </c>
      <c r="C5653" t="s">
        <v>3211</v>
      </c>
      <c r="D5653" t="s">
        <v>2952</v>
      </c>
      <c r="E5653">
        <v>795.2</v>
      </c>
      <c r="F5653">
        <v>793.2</v>
      </c>
      <c r="G5653">
        <v>1300</v>
      </c>
      <c r="H5653" t="s">
        <v>2930</v>
      </c>
      <c r="I5653">
        <v>4634</v>
      </c>
      <c r="J5653" t="s">
        <v>66</v>
      </c>
      <c r="K5653" t="s">
        <v>2952</v>
      </c>
      <c r="L5653">
        <v>2600</v>
      </c>
      <c r="M5653">
        <v>2582</v>
      </c>
      <c r="N5653">
        <v>400</v>
      </c>
      <c r="O5653" t="s">
        <v>2927</v>
      </c>
      <c r="P5653">
        <v>0.72721964075021095</v>
      </c>
      <c r="Q5653">
        <v>0.89418899802591101</v>
      </c>
      <c r="R5653">
        <v>0.71808688928070896</v>
      </c>
      <c r="S5653">
        <v>0.201850087067874</v>
      </c>
      <c r="T5653">
        <v>-0.81777525167801901</v>
      </c>
      <c r="U5653">
        <v>0.81777525167801901</v>
      </c>
      <c r="V5653">
        <v>0.93189391424624901</v>
      </c>
      <c r="W5653">
        <v>-1.68</v>
      </c>
      <c r="X5653">
        <v>0.16</v>
      </c>
      <c r="Y5653">
        <v>-7238</v>
      </c>
      <c r="Z5653">
        <v>-426</v>
      </c>
      <c r="AA5653">
        <v>-0.06</v>
      </c>
      <c r="AB5653">
        <v>17</v>
      </c>
      <c r="AC5653">
        <v>9</v>
      </c>
      <c r="AD5653">
        <v>8</v>
      </c>
      <c r="AE5653">
        <v>52.94</v>
      </c>
      <c r="AF5653">
        <v>16</v>
      </c>
      <c r="AG5653">
        <v>2</v>
      </c>
      <c r="AH5653">
        <v>2</v>
      </c>
      <c r="AI5653">
        <v>13</v>
      </c>
    </row>
    <row r="5654" spans="1:35" x14ac:dyDescent="0.2">
      <c r="A5654" s="102">
        <v>2720</v>
      </c>
      <c r="B5654">
        <v>6723</v>
      </c>
      <c r="C5654" t="s">
        <v>3257</v>
      </c>
      <c r="D5654" t="s">
        <v>2932</v>
      </c>
      <c r="E5654">
        <v>748</v>
      </c>
      <c r="F5654">
        <v>744</v>
      </c>
      <c r="G5654">
        <v>900</v>
      </c>
      <c r="H5654" t="s">
        <v>2927</v>
      </c>
      <c r="I5654">
        <v>7735</v>
      </c>
      <c r="J5654" t="s">
        <v>3677</v>
      </c>
      <c r="K5654" t="s">
        <v>2932</v>
      </c>
      <c r="L5654">
        <v>6580</v>
      </c>
      <c r="M5654">
        <v>6560</v>
      </c>
      <c r="N5654">
        <v>100</v>
      </c>
      <c r="O5654" t="s">
        <v>2930</v>
      </c>
      <c r="P5654">
        <v>0.59801253971137702</v>
      </c>
      <c r="Q5654">
        <v>0.88445180571084503</v>
      </c>
      <c r="R5654">
        <v>0.42422129229817002</v>
      </c>
      <c r="S5654">
        <v>7.40827016000834E-2</v>
      </c>
      <c r="T5654">
        <v>2.2725975298006298</v>
      </c>
      <c r="U5654">
        <v>2.2725975298006298</v>
      </c>
      <c r="V5654">
        <v>2.6494359063846802</v>
      </c>
      <c r="W5654">
        <v>11.94</v>
      </c>
      <c r="X5654">
        <v>2.0699999999999998</v>
      </c>
      <c r="Y5654">
        <v>-7250</v>
      </c>
      <c r="Z5654">
        <v>-345</v>
      </c>
      <c r="AA5654">
        <v>0.18</v>
      </c>
      <c r="AB5654">
        <v>21</v>
      </c>
      <c r="AC5654">
        <v>13</v>
      </c>
      <c r="AD5654">
        <v>8</v>
      </c>
      <c r="AE5654">
        <v>61.9</v>
      </c>
      <c r="AF5654">
        <v>9</v>
      </c>
      <c r="AG5654">
        <v>13</v>
      </c>
      <c r="AH5654">
        <v>8</v>
      </c>
      <c r="AI5654">
        <v>0</v>
      </c>
    </row>
    <row r="5655" spans="1:35" x14ac:dyDescent="0.2">
      <c r="A5655" s="102">
        <v>430</v>
      </c>
      <c r="B5655">
        <v>1332</v>
      </c>
      <c r="C5655" t="s">
        <v>3655</v>
      </c>
      <c r="D5655" t="s">
        <v>3097</v>
      </c>
      <c r="E5655">
        <v>613</v>
      </c>
      <c r="F5655">
        <v>609</v>
      </c>
      <c r="G5655">
        <v>1600</v>
      </c>
      <c r="H5655" t="s">
        <v>2930</v>
      </c>
      <c r="I5655">
        <v>9956</v>
      </c>
      <c r="J5655" t="s">
        <v>2876</v>
      </c>
      <c r="K5655" t="s">
        <v>2953</v>
      </c>
      <c r="L5655">
        <v>2037</v>
      </c>
      <c r="M5655">
        <v>1991</v>
      </c>
      <c r="N5655">
        <v>500</v>
      </c>
      <c r="O5655" t="s">
        <v>2927</v>
      </c>
      <c r="P5655">
        <v>0.62661300928930996</v>
      </c>
      <c r="Q5655">
        <v>0.93374592300871195</v>
      </c>
      <c r="R5655">
        <v>3.09277175212961E-2</v>
      </c>
      <c r="S5655">
        <v>4.0922787554001404E-3</v>
      </c>
      <c r="T5655">
        <v>-0.72801717660826104</v>
      </c>
      <c r="U5655">
        <v>0.72801717660826104</v>
      </c>
      <c r="V5655">
        <v>0.175027181106755</v>
      </c>
      <c r="W5655">
        <v>-2.4500000000000002</v>
      </c>
      <c r="X5655">
        <v>2.12</v>
      </c>
      <c r="Y5655">
        <v>-7288</v>
      </c>
      <c r="Z5655">
        <v>-304</v>
      </c>
      <c r="AA5655">
        <v>0</v>
      </c>
      <c r="AB5655">
        <v>24</v>
      </c>
      <c r="AC5655">
        <v>15</v>
      </c>
      <c r="AD5655">
        <v>9</v>
      </c>
      <c r="AE5655">
        <v>62.5</v>
      </c>
      <c r="AF5655">
        <v>12</v>
      </c>
      <c r="AG5655">
        <v>9</v>
      </c>
      <c r="AH5655">
        <v>6</v>
      </c>
      <c r="AI5655">
        <v>9</v>
      </c>
    </row>
    <row r="5656" spans="1:35" x14ac:dyDescent="0.2">
      <c r="A5656" s="102">
        <v>2586</v>
      </c>
      <c r="B5656">
        <v>6201</v>
      </c>
      <c r="C5656" t="s">
        <v>3463</v>
      </c>
      <c r="D5656" t="s">
        <v>2945</v>
      </c>
      <c r="E5656">
        <v>6290</v>
      </c>
      <c r="F5656">
        <v>6250</v>
      </c>
      <c r="G5656">
        <v>100</v>
      </c>
      <c r="H5656" t="s">
        <v>2927</v>
      </c>
      <c r="I5656">
        <v>6457</v>
      </c>
      <c r="J5656" t="s">
        <v>3354</v>
      </c>
      <c r="K5656" t="s">
        <v>2940</v>
      </c>
      <c r="L5656">
        <v>3335</v>
      </c>
      <c r="M5656">
        <v>3195</v>
      </c>
      <c r="N5656">
        <v>200</v>
      </c>
      <c r="O5656" t="s">
        <v>2930</v>
      </c>
      <c r="P5656">
        <v>0.72102984183853802</v>
      </c>
      <c r="Q5656">
        <v>0.88648080021493303</v>
      </c>
      <c r="R5656">
        <v>2.7561722711478501E-2</v>
      </c>
      <c r="S5656">
        <v>2.4965733611511401E-2</v>
      </c>
      <c r="T5656">
        <v>0.145390179803675</v>
      </c>
      <c r="U5656">
        <v>0.145390179803675</v>
      </c>
      <c r="V5656">
        <v>1.17743515629619</v>
      </c>
      <c r="W5656">
        <v>0.35</v>
      </c>
      <c r="X5656">
        <v>2.2400000000000002</v>
      </c>
      <c r="Y5656">
        <v>-7346</v>
      </c>
      <c r="Z5656">
        <v>-735</v>
      </c>
      <c r="AA5656">
        <v>-0.02</v>
      </c>
      <c r="AB5656">
        <v>10</v>
      </c>
      <c r="AC5656">
        <v>7</v>
      </c>
      <c r="AD5656">
        <v>3</v>
      </c>
      <c r="AE5656">
        <v>70</v>
      </c>
      <c r="AF5656">
        <v>12</v>
      </c>
      <c r="AG5656">
        <v>4</v>
      </c>
      <c r="AH5656">
        <v>3</v>
      </c>
      <c r="AI5656">
        <v>3</v>
      </c>
    </row>
    <row r="5657" spans="1:35" x14ac:dyDescent="0.2">
      <c r="A5657" s="102">
        <v>4684</v>
      </c>
      <c r="B5657">
        <v>3088</v>
      </c>
      <c r="C5657" t="s">
        <v>768</v>
      </c>
      <c r="D5657" t="s">
        <v>2953</v>
      </c>
      <c r="E5657">
        <v>4510</v>
      </c>
      <c r="F5657">
        <v>4435</v>
      </c>
      <c r="G5657">
        <v>200</v>
      </c>
      <c r="H5657" t="s">
        <v>2930</v>
      </c>
      <c r="I5657">
        <v>3635</v>
      </c>
      <c r="J5657" t="s">
        <v>47</v>
      </c>
      <c r="K5657" t="s">
        <v>2929</v>
      </c>
      <c r="L5657">
        <v>3150</v>
      </c>
      <c r="M5657">
        <v>3155</v>
      </c>
      <c r="N5657">
        <v>300</v>
      </c>
      <c r="O5657" t="s">
        <v>2927</v>
      </c>
      <c r="P5657">
        <v>0.80567025146328697</v>
      </c>
      <c r="Q5657">
        <v>0.85358439504835104</v>
      </c>
      <c r="R5657">
        <v>4.23978490797614E-2</v>
      </c>
      <c r="S5657">
        <v>0.24265021229896599</v>
      </c>
      <c r="T5657">
        <v>-2.3181377493470401</v>
      </c>
      <c r="U5657">
        <v>2.3181377493470401</v>
      </c>
      <c r="V5657">
        <v>2.02260373050385</v>
      </c>
      <c r="W5657">
        <v>-10.89</v>
      </c>
      <c r="X5657">
        <v>6.71</v>
      </c>
      <c r="Y5657">
        <v>-7448</v>
      </c>
      <c r="Z5657">
        <v>-355</v>
      </c>
      <c r="AA5657">
        <v>-0.01</v>
      </c>
      <c r="AB5657">
        <v>21</v>
      </c>
      <c r="AC5657">
        <v>11</v>
      </c>
      <c r="AD5657">
        <v>10</v>
      </c>
      <c r="AE5657">
        <v>52.38</v>
      </c>
      <c r="AF5657">
        <v>11</v>
      </c>
      <c r="AG5657">
        <v>7</v>
      </c>
      <c r="AH5657">
        <v>8</v>
      </c>
      <c r="AI5657">
        <v>6</v>
      </c>
    </row>
    <row r="5658" spans="1:35" x14ac:dyDescent="0.2">
      <c r="A5658" s="102">
        <v>506</v>
      </c>
      <c r="B5658">
        <v>1719</v>
      </c>
      <c r="C5658" t="s">
        <v>687</v>
      </c>
      <c r="D5658" t="s">
        <v>2937</v>
      </c>
      <c r="E5658">
        <v>930</v>
      </c>
      <c r="F5658">
        <v>927</v>
      </c>
      <c r="G5658">
        <v>1000</v>
      </c>
      <c r="H5658" t="s">
        <v>2927</v>
      </c>
      <c r="I5658">
        <v>6287</v>
      </c>
      <c r="J5658" t="s">
        <v>3080</v>
      </c>
      <c r="K5658" t="s">
        <v>2940</v>
      </c>
      <c r="L5658">
        <v>3200</v>
      </c>
      <c r="M5658">
        <v>3155</v>
      </c>
      <c r="N5658">
        <v>300</v>
      </c>
      <c r="O5658" t="s">
        <v>2930</v>
      </c>
      <c r="P5658">
        <v>0.31817642989445699</v>
      </c>
      <c r="Q5658">
        <v>0.93102751021861796</v>
      </c>
      <c r="R5658">
        <v>0.89287355784052302</v>
      </c>
      <c r="S5658">
        <v>2.9670717332673398E-2</v>
      </c>
      <c r="T5658">
        <v>1.38643453950212</v>
      </c>
      <c r="U5658">
        <v>1.38643453950212</v>
      </c>
      <c r="V5658">
        <v>0.76520748791061699</v>
      </c>
      <c r="W5658">
        <v>5.2</v>
      </c>
      <c r="X5658">
        <v>2.06</v>
      </c>
      <c r="Y5658">
        <v>-7493</v>
      </c>
      <c r="Z5658">
        <v>-394</v>
      </c>
      <c r="AA5658">
        <v>-7.0000000000000007E-2</v>
      </c>
      <c r="AB5658">
        <v>19</v>
      </c>
      <c r="AC5658">
        <v>10</v>
      </c>
      <c r="AD5658">
        <v>9</v>
      </c>
      <c r="AE5658">
        <v>52.63</v>
      </c>
      <c r="AF5658">
        <v>10</v>
      </c>
      <c r="AG5658">
        <v>9</v>
      </c>
      <c r="AH5658">
        <v>8</v>
      </c>
      <c r="AI5658">
        <v>2</v>
      </c>
    </row>
    <row r="5659" spans="1:35" x14ac:dyDescent="0.2">
      <c r="A5659" s="102">
        <v>1844</v>
      </c>
      <c r="B5659">
        <v>2267</v>
      </c>
      <c r="C5659" t="s">
        <v>3242</v>
      </c>
      <c r="D5659" t="s">
        <v>2955</v>
      </c>
      <c r="E5659">
        <v>5780</v>
      </c>
      <c r="F5659">
        <v>5740</v>
      </c>
      <c r="G5659">
        <v>100</v>
      </c>
      <c r="H5659" t="s">
        <v>2927</v>
      </c>
      <c r="I5659">
        <v>8273</v>
      </c>
      <c r="J5659" t="s">
        <v>3101</v>
      </c>
      <c r="K5659" t="s">
        <v>2953</v>
      </c>
      <c r="L5659">
        <v>3595</v>
      </c>
      <c r="M5659">
        <v>3570</v>
      </c>
      <c r="N5659">
        <v>200</v>
      </c>
      <c r="O5659" t="s">
        <v>2930</v>
      </c>
      <c r="P5659">
        <v>0.874754322203253</v>
      </c>
      <c r="Q5659">
        <v>0.89856061578962199</v>
      </c>
      <c r="R5659">
        <v>8.5425780074871601E-4</v>
      </c>
      <c r="S5659">
        <v>0.21736126635860001</v>
      </c>
      <c r="T5659">
        <v>1.2488689223953</v>
      </c>
      <c r="U5659">
        <v>1.2488689223953</v>
      </c>
      <c r="V5659">
        <v>1.29759741602151</v>
      </c>
      <c r="W5659">
        <v>5.2</v>
      </c>
      <c r="X5659">
        <v>24.39</v>
      </c>
      <c r="Y5659">
        <v>-7503</v>
      </c>
      <c r="Z5659">
        <v>-7503</v>
      </c>
      <c r="AA5659">
        <v>-0.53</v>
      </c>
      <c r="AB5659">
        <v>1</v>
      </c>
      <c r="AC5659">
        <v>0</v>
      </c>
      <c r="AD5659">
        <v>1</v>
      </c>
      <c r="AE5659">
        <v>0</v>
      </c>
      <c r="AF5659">
        <v>17</v>
      </c>
      <c r="AG5659">
        <v>0</v>
      </c>
      <c r="AH5659">
        <v>0</v>
      </c>
      <c r="AI5659">
        <v>1</v>
      </c>
    </row>
    <row r="5660" spans="1:35" x14ac:dyDescent="0.2">
      <c r="A5660" s="102">
        <v>4005</v>
      </c>
      <c r="B5660">
        <v>3086</v>
      </c>
      <c r="C5660" t="s">
        <v>767</v>
      </c>
      <c r="D5660" t="s">
        <v>2953</v>
      </c>
      <c r="E5660">
        <v>1355</v>
      </c>
      <c r="F5660">
        <v>1346</v>
      </c>
      <c r="G5660">
        <v>800</v>
      </c>
      <c r="H5660" t="s">
        <v>2930</v>
      </c>
      <c r="I5660">
        <v>5393</v>
      </c>
      <c r="J5660" t="s">
        <v>237</v>
      </c>
      <c r="K5660" t="s">
        <v>2926</v>
      </c>
      <c r="L5660">
        <v>2740</v>
      </c>
      <c r="M5660">
        <v>2743</v>
      </c>
      <c r="N5660">
        <v>400</v>
      </c>
      <c r="O5660" t="s">
        <v>2927</v>
      </c>
      <c r="P5660">
        <v>0.313281674719666</v>
      </c>
      <c r="Q5660">
        <v>0.86363996465541804</v>
      </c>
      <c r="R5660">
        <v>0.27547568077259199</v>
      </c>
      <c r="S5660">
        <v>0.114234070313458</v>
      </c>
      <c r="T5660">
        <v>-1.65751596332236</v>
      </c>
      <c r="U5660">
        <v>1.65751596332236</v>
      </c>
      <c r="V5660">
        <v>1.6336177849097</v>
      </c>
      <c r="W5660">
        <v>-13.67</v>
      </c>
      <c r="X5660">
        <v>1.86</v>
      </c>
      <c r="Y5660">
        <v>-7621</v>
      </c>
      <c r="Z5660">
        <v>-331</v>
      </c>
      <c r="AA5660">
        <v>-0.11</v>
      </c>
      <c r="AB5660">
        <v>23</v>
      </c>
      <c r="AC5660">
        <v>11</v>
      </c>
      <c r="AD5660">
        <v>12</v>
      </c>
      <c r="AE5660">
        <v>47.83</v>
      </c>
      <c r="AF5660">
        <v>11</v>
      </c>
      <c r="AG5660">
        <v>5</v>
      </c>
      <c r="AH5660">
        <v>7</v>
      </c>
      <c r="AI5660">
        <v>11</v>
      </c>
    </row>
    <row r="5661" spans="1:35" x14ac:dyDescent="0.2">
      <c r="A5661" s="102">
        <v>4552</v>
      </c>
      <c r="B5661">
        <v>4553</v>
      </c>
      <c r="C5661" t="s">
        <v>2870</v>
      </c>
      <c r="D5661" t="s">
        <v>2950</v>
      </c>
      <c r="E5661">
        <v>2612</v>
      </c>
      <c r="F5661">
        <v>2570</v>
      </c>
      <c r="G5661">
        <v>400</v>
      </c>
      <c r="H5661" t="s">
        <v>2930</v>
      </c>
      <c r="I5661">
        <v>8377</v>
      </c>
      <c r="J5661" t="s">
        <v>3100</v>
      </c>
      <c r="K5661" t="s">
        <v>2990</v>
      </c>
      <c r="L5661">
        <v>1105</v>
      </c>
      <c r="M5661">
        <v>1073</v>
      </c>
      <c r="N5661">
        <v>1000</v>
      </c>
      <c r="O5661" t="s">
        <v>2927</v>
      </c>
      <c r="P5661">
        <v>0.85721885545694898</v>
      </c>
      <c r="Q5661">
        <v>0.85556588294736002</v>
      </c>
      <c r="R5661">
        <v>1.6650689803866501E-2</v>
      </c>
      <c r="S5661">
        <v>0.290264410832834</v>
      </c>
      <c r="T5661">
        <v>-1.42896050724285</v>
      </c>
      <c r="U5661">
        <v>1.42896050724285</v>
      </c>
      <c r="V5661">
        <v>2.1763997569899201</v>
      </c>
      <c r="W5661">
        <v>-3.49</v>
      </c>
      <c r="X5661">
        <v>4.38</v>
      </c>
      <c r="Y5661">
        <v>-7739</v>
      </c>
      <c r="Z5661">
        <v>-407</v>
      </c>
      <c r="AA5661">
        <v>0.02</v>
      </c>
      <c r="AB5661">
        <v>19</v>
      </c>
      <c r="AC5661">
        <v>9</v>
      </c>
      <c r="AD5661">
        <v>10</v>
      </c>
      <c r="AE5661">
        <v>47.37</v>
      </c>
      <c r="AF5661">
        <v>13</v>
      </c>
      <c r="AG5661">
        <v>6</v>
      </c>
      <c r="AH5661">
        <v>6</v>
      </c>
      <c r="AI5661">
        <v>7</v>
      </c>
    </row>
    <row r="5662" spans="1:35" x14ac:dyDescent="0.2">
      <c r="A5662" s="102">
        <v>1929</v>
      </c>
      <c r="B5662">
        <v>4812</v>
      </c>
      <c r="C5662" t="s">
        <v>844</v>
      </c>
      <c r="D5662" t="s">
        <v>2929</v>
      </c>
      <c r="E5662">
        <v>4820</v>
      </c>
      <c r="F5662">
        <v>4730</v>
      </c>
      <c r="G5662">
        <v>200</v>
      </c>
      <c r="H5662" t="s">
        <v>2927</v>
      </c>
      <c r="I5662">
        <v>5393</v>
      </c>
      <c r="J5662" t="s">
        <v>237</v>
      </c>
      <c r="K5662" t="s">
        <v>2926</v>
      </c>
      <c r="L5662">
        <v>2740</v>
      </c>
      <c r="M5662">
        <v>2743</v>
      </c>
      <c r="N5662">
        <v>300</v>
      </c>
      <c r="O5662" t="s">
        <v>2930</v>
      </c>
      <c r="P5662">
        <v>0.72926061777823104</v>
      </c>
      <c r="Q5662">
        <v>0.89696652571692803</v>
      </c>
      <c r="R5662">
        <v>0.65592670488282201</v>
      </c>
      <c r="S5662">
        <v>0.142340363502792</v>
      </c>
      <c r="T5662">
        <v>1.5032546523202801</v>
      </c>
      <c r="U5662">
        <v>1.5032546523202801</v>
      </c>
      <c r="V5662">
        <v>1.66246526778867</v>
      </c>
      <c r="W5662">
        <v>6.67</v>
      </c>
      <c r="X5662">
        <v>13.01</v>
      </c>
      <c r="Y5662">
        <v>-7807</v>
      </c>
      <c r="Z5662">
        <v>-520</v>
      </c>
      <c r="AA5662">
        <v>-0.06</v>
      </c>
      <c r="AB5662">
        <v>15</v>
      </c>
      <c r="AC5662">
        <v>9</v>
      </c>
      <c r="AD5662">
        <v>6</v>
      </c>
      <c r="AE5662">
        <v>60</v>
      </c>
      <c r="AF5662">
        <v>11</v>
      </c>
      <c r="AG5662">
        <v>6</v>
      </c>
      <c r="AH5662">
        <v>4</v>
      </c>
      <c r="AI5662">
        <v>5</v>
      </c>
    </row>
    <row r="5663" spans="1:35" x14ac:dyDescent="0.2">
      <c r="A5663" s="102">
        <v>2038</v>
      </c>
      <c r="B5663">
        <v>4516</v>
      </c>
      <c r="C5663" t="s">
        <v>3698</v>
      </c>
      <c r="D5663" t="s">
        <v>2950</v>
      </c>
      <c r="E5663">
        <v>8990</v>
      </c>
      <c r="F5663">
        <v>9360</v>
      </c>
      <c r="G5663">
        <v>100</v>
      </c>
      <c r="H5663" t="s">
        <v>2930</v>
      </c>
      <c r="I5663">
        <v>4686</v>
      </c>
      <c r="J5663" t="s">
        <v>2948</v>
      </c>
      <c r="K5663" t="s">
        <v>2929</v>
      </c>
      <c r="L5663">
        <v>5890</v>
      </c>
      <c r="M5663">
        <v>5760</v>
      </c>
      <c r="N5663">
        <v>200</v>
      </c>
      <c r="O5663" t="s">
        <v>2927</v>
      </c>
      <c r="P5663">
        <v>0.29028325307179698</v>
      </c>
      <c r="Q5663">
        <v>0.89533298994444299</v>
      </c>
      <c r="R5663">
        <v>0.176187254510936</v>
      </c>
      <c r="S5663">
        <v>0.29436837651144698</v>
      </c>
      <c r="T5663">
        <v>-0.44561703723564799</v>
      </c>
      <c r="U5663">
        <v>0.44561703723564799</v>
      </c>
      <c r="V5663">
        <v>0.89785537113589697</v>
      </c>
      <c r="W5663">
        <v>-6.28</v>
      </c>
      <c r="X5663">
        <v>23.08</v>
      </c>
      <c r="Y5663">
        <v>-7821</v>
      </c>
      <c r="Z5663">
        <v>-978</v>
      </c>
      <c r="AA5663">
        <v>-0.08</v>
      </c>
      <c r="AB5663">
        <v>8</v>
      </c>
      <c r="AC5663">
        <v>4</v>
      </c>
      <c r="AD5663">
        <v>4</v>
      </c>
      <c r="AE5663">
        <v>50</v>
      </c>
      <c r="AF5663">
        <v>6</v>
      </c>
      <c r="AG5663">
        <v>4</v>
      </c>
      <c r="AH5663">
        <v>4</v>
      </c>
      <c r="AI5663">
        <v>0</v>
      </c>
    </row>
    <row r="5664" spans="1:35" x14ac:dyDescent="0.2">
      <c r="A5664" s="102">
        <v>4991</v>
      </c>
      <c r="B5664">
        <v>2281</v>
      </c>
      <c r="C5664" t="s">
        <v>1361</v>
      </c>
      <c r="D5664" t="s">
        <v>2955</v>
      </c>
      <c r="E5664">
        <v>2684</v>
      </c>
      <c r="F5664">
        <v>2671</v>
      </c>
      <c r="G5664">
        <v>300</v>
      </c>
      <c r="H5664" t="s">
        <v>2927</v>
      </c>
      <c r="I5664">
        <v>9989</v>
      </c>
      <c r="J5664" t="s">
        <v>692</v>
      </c>
      <c r="K5664" t="s">
        <v>2953</v>
      </c>
      <c r="L5664">
        <v>3725</v>
      </c>
      <c r="M5664">
        <v>3745</v>
      </c>
      <c r="N5664">
        <v>200</v>
      </c>
      <c r="O5664" t="s">
        <v>2930</v>
      </c>
      <c r="P5664">
        <v>0.201308619692702</v>
      </c>
      <c r="Q5664">
        <v>0.849524963321593</v>
      </c>
      <c r="R5664">
        <v>0.86327740326329505</v>
      </c>
      <c r="S5664">
        <v>0.34464401740128903</v>
      </c>
      <c r="T5664">
        <v>1.4168157046421701</v>
      </c>
      <c r="U5664">
        <v>1.4168157046421701</v>
      </c>
      <c r="V5664">
        <v>1.62940504485291</v>
      </c>
      <c r="W5664">
        <v>6.59</v>
      </c>
      <c r="X5664">
        <v>6.98</v>
      </c>
      <c r="Y5664">
        <v>-7882</v>
      </c>
      <c r="Z5664">
        <v>-525</v>
      </c>
      <c r="AA5664">
        <v>-7.0000000000000007E-2</v>
      </c>
      <c r="AB5664">
        <v>15</v>
      </c>
      <c r="AC5664">
        <v>7</v>
      </c>
      <c r="AD5664">
        <v>8</v>
      </c>
      <c r="AE5664">
        <v>46.67</v>
      </c>
      <c r="AF5664">
        <v>10</v>
      </c>
      <c r="AG5664">
        <v>6</v>
      </c>
      <c r="AH5664">
        <v>6</v>
      </c>
      <c r="AI5664">
        <v>3</v>
      </c>
    </row>
    <row r="5665" spans="1:35" x14ac:dyDescent="0.2">
      <c r="A5665" s="102">
        <v>2777</v>
      </c>
      <c r="B5665">
        <v>4061</v>
      </c>
      <c r="C5665" t="s">
        <v>3233</v>
      </c>
      <c r="D5665" t="s">
        <v>2952</v>
      </c>
      <c r="E5665">
        <v>3100</v>
      </c>
      <c r="F5665">
        <v>3050</v>
      </c>
      <c r="G5665">
        <v>300</v>
      </c>
      <c r="H5665" t="s">
        <v>2927</v>
      </c>
      <c r="I5665">
        <v>7167</v>
      </c>
      <c r="J5665" t="s">
        <v>3024</v>
      </c>
      <c r="K5665" t="s">
        <v>2990</v>
      </c>
      <c r="L5665">
        <v>256</v>
      </c>
      <c r="M5665">
        <v>251</v>
      </c>
      <c r="N5665">
        <v>3600</v>
      </c>
      <c r="O5665" t="s">
        <v>2930</v>
      </c>
      <c r="P5665">
        <v>0.92266137643285795</v>
      </c>
      <c r="Q5665">
        <v>0.88350194457616205</v>
      </c>
      <c r="R5665">
        <v>0.13106834723108199</v>
      </c>
      <c r="S5665">
        <v>1.5557842120281801E-2</v>
      </c>
      <c r="T5665">
        <v>1.1136554557560301</v>
      </c>
      <c r="U5665">
        <v>1.1136554557560301</v>
      </c>
      <c r="V5665">
        <v>1.19262235236739</v>
      </c>
      <c r="W5665">
        <v>3.15</v>
      </c>
      <c r="X5665">
        <v>1.25</v>
      </c>
      <c r="Y5665">
        <v>-7908</v>
      </c>
      <c r="Z5665">
        <v>-377</v>
      </c>
      <c r="AA5665">
        <v>-0.01</v>
      </c>
      <c r="AB5665">
        <v>21</v>
      </c>
      <c r="AC5665">
        <v>10</v>
      </c>
      <c r="AD5665">
        <v>11</v>
      </c>
      <c r="AE5665">
        <v>47.62</v>
      </c>
      <c r="AF5665">
        <v>15</v>
      </c>
      <c r="AG5665">
        <v>5</v>
      </c>
      <c r="AH5665">
        <v>5</v>
      </c>
      <c r="AI5665">
        <v>11</v>
      </c>
    </row>
    <row r="5666" spans="1:35" x14ac:dyDescent="0.2">
      <c r="A5666" s="102">
        <v>957</v>
      </c>
      <c r="B5666">
        <v>7181</v>
      </c>
      <c r="C5666" t="s">
        <v>64</v>
      </c>
      <c r="D5666" t="s">
        <v>3176</v>
      </c>
      <c r="E5666">
        <v>1900</v>
      </c>
      <c r="F5666">
        <v>1885</v>
      </c>
      <c r="G5666">
        <v>500</v>
      </c>
      <c r="H5666" t="s">
        <v>2930</v>
      </c>
      <c r="I5666">
        <v>8058</v>
      </c>
      <c r="J5666" t="s">
        <v>3381</v>
      </c>
      <c r="K5666" t="s">
        <v>2934</v>
      </c>
      <c r="L5666">
        <v>2897.5</v>
      </c>
      <c r="M5666">
        <v>2920</v>
      </c>
      <c r="N5666">
        <v>300</v>
      </c>
      <c r="O5666" t="s">
        <v>2927</v>
      </c>
      <c r="P5666">
        <v>0.50096566867129599</v>
      </c>
      <c r="Q5666">
        <v>0.91729119793759595</v>
      </c>
      <c r="R5666">
        <v>0.54186087248680004</v>
      </c>
      <c r="S5666">
        <v>1.7949939740426898E-2</v>
      </c>
      <c r="T5666">
        <v>-0.27247258592187901</v>
      </c>
      <c r="U5666">
        <v>0.27247258592187901</v>
      </c>
      <c r="V5666">
        <v>9.4952921825330994E-2</v>
      </c>
      <c r="W5666">
        <v>-0.8</v>
      </c>
      <c r="X5666">
        <v>7.59</v>
      </c>
      <c r="Y5666">
        <v>-7911</v>
      </c>
      <c r="Z5666">
        <v>-609</v>
      </c>
      <c r="AA5666">
        <v>0.03</v>
      </c>
      <c r="AB5666">
        <v>13</v>
      </c>
      <c r="AC5666">
        <v>5</v>
      </c>
      <c r="AD5666">
        <v>8</v>
      </c>
      <c r="AE5666">
        <v>38.46</v>
      </c>
      <c r="AF5666">
        <v>14</v>
      </c>
      <c r="AG5666">
        <v>3</v>
      </c>
      <c r="AH5666">
        <v>3</v>
      </c>
      <c r="AI5666">
        <v>7</v>
      </c>
    </row>
    <row r="5667" spans="1:35" x14ac:dyDescent="0.2">
      <c r="A5667" s="102">
        <v>7959</v>
      </c>
      <c r="B5667">
        <v>5703</v>
      </c>
      <c r="C5667" t="s">
        <v>222</v>
      </c>
      <c r="D5667" t="s">
        <v>2943</v>
      </c>
      <c r="E5667">
        <v>212</v>
      </c>
      <c r="F5667">
        <v>214</v>
      </c>
      <c r="G5667">
        <v>3500</v>
      </c>
      <c r="H5667" t="s">
        <v>2927</v>
      </c>
      <c r="I5667">
        <v>7259</v>
      </c>
      <c r="J5667" t="s">
        <v>27</v>
      </c>
      <c r="K5667" t="s">
        <v>2945</v>
      </c>
      <c r="L5667">
        <v>3840</v>
      </c>
      <c r="M5667">
        <v>3780</v>
      </c>
      <c r="N5667">
        <v>200</v>
      </c>
      <c r="O5667" t="s">
        <v>2930</v>
      </c>
      <c r="P5667">
        <v>0.84109623460284999</v>
      </c>
      <c r="Q5667">
        <v>0.80992921605489099</v>
      </c>
      <c r="R5667">
        <v>0.71185567102895098</v>
      </c>
      <c r="S5667">
        <v>0.22764819558820401</v>
      </c>
      <c r="T5667">
        <v>0.54482690217998997</v>
      </c>
      <c r="U5667">
        <v>0.54482690217998997</v>
      </c>
      <c r="V5667">
        <v>0.12387904003500901</v>
      </c>
      <c r="W5667">
        <v>1.93</v>
      </c>
      <c r="X5667">
        <v>0.93</v>
      </c>
      <c r="Y5667">
        <v>-8021</v>
      </c>
      <c r="Z5667">
        <v>-668</v>
      </c>
      <c r="AA5667">
        <v>-0.23</v>
      </c>
      <c r="AB5667">
        <v>12</v>
      </c>
      <c r="AC5667">
        <v>7</v>
      </c>
      <c r="AD5667">
        <v>5</v>
      </c>
      <c r="AE5667">
        <v>58.33</v>
      </c>
      <c r="AF5667">
        <v>10</v>
      </c>
      <c r="AG5667">
        <v>4</v>
      </c>
      <c r="AH5667">
        <v>4</v>
      </c>
      <c r="AI5667">
        <v>4</v>
      </c>
    </row>
    <row r="5668" spans="1:35" x14ac:dyDescent="0.2">
      <c r="A5668" s="102">
        <v>3823</v>
      </c>
      <c r="B5668">
        <v>1983</v>
      </c>
      <c r="C5668" t="s">
        <v>3696</v>
      </c>
      <c r="D5668" t="s">
        <v>2937</v>
      </c>
      <c r="E5668">
        <v>2664</v>
      </c>
      <c r="F5668">
        <v>2665</v>
      </c>
      <c r="G5668">
        <v>400</v>
      </c>
      <c r="H5668" t="s">
        <v>2927</v>
      </c>
      <c r="I5668">
        <v>6287</v>
      </c>
      <c r="J5668" t="s">
        <v>3080</v>
      </c>
      <c r="K5668" t="s">
        <v>2940</v>
      </c>
      <c r="L5668">
        <v>3325</v>
      </c>
      <c r="M5668">
        <v>3285</v>
      </c>
      <c r="N5668">
        <v>300</v>
      </c>
      <c r="O5668" t="s">
        <v>2930</v>
      </c>
      <c r="P5668">
        <v>0.17093329438090199</v>
      </c>
      <c r="Q5668">
        <v>0.86618392647971199</v>
      </c>
      <c r="R5668">
        <v>0.57450668298988805</v>
      </c>
      <c r="S5668">
        <v>0.15470353557642999</v>
      </c>
      <c r="T5668">
        <v>1.00504916983293</v>
      </c>
      <c r="U5668">
        <v>1.00504916983293</v>
      </c>
      <c r="V5668">
        <v>0.94655512440246903</v>
      </c>
      <c r="W5668">
        <v>7.66</v>
      </c>
      <c r="X5668">
        <v>8.17</v>
      </c>
      <c r="Y5668">
        <v>-8044</v>
      </c>
      <c r="Z5668">
        <v>-423</v>
      </c>
      <c r="AA5668">
        <v>0.05</v>
      </c>
      <c r="AB5668">
        <v>19</v>
      </c>
      <c r="AC5668">
        <v>10</v>
      </c>
      <c r="AD5668">
        <v>9</v>
      </c>
      <c r="AE5668">
        <v>52.63</v>
      </c>
      <c r="AF5668">
        <v>13</v>
      </c>
      <c r="AG5668">
        <v>8</v>
      </c>
      <c r="AH5668">
        <v>6</v>
      </c>
      <c r="AI5668">
        <v>5</v>
      </c>
    </row>
    <row r="5669" spans="1:35" x14ac:dyDescent="0.2">
      <c r="A5669" s="102">
        <v>1384</v>
      </c>
      <c r="B5669">
        <v>8020</v>
      </c>
      <c r="C5669" t="s">
        <v>3095</v>
      </c>
      <c r="D5669" t="s">
        <v>2934</v>
      </c>
      <c r="E5669">
        <v>1360</v>
      </c>
      <c r="F5669">
        <v>1373</v>
      </c>
      <c r="G5669">
        <v>700</v>
      </c>
      <c r="H5669" t="s">
        <v>2930</v>
      </c>
      <c r="I5669">
        <v>8031</v>
      </c>
      <c r="J5669" t="s">
        <v>1014</v>
      </c>
      <c r="K5669" t="s">
        <v>2934</v>
      </c>
      <c r="L5669">
        <v>1981</v>
      </c>
      <c r="M5669">
        <v>1981</v>
      </c>
      <c r="N5669">
        <v>500</v>
      </c>
      <c r="O5669" t="s">
        <v>2927</v>
      </c>
      <c r="P5669">
        <v>0.49551059062217101</v>
      </c>
      <c r="Q5669">
        <v>0.90748993133257405</v>
      </c>
      <c r="R5669">
        <v>0.58977318483714203</v>
      </c>
      <c r="S5669">
        <v>8.5902146272978805E-2</v>
      </c>
      <c r="T5669">
        <v>-2.4435047203587099</v>
      </c>
      <c r="U5669">
        <v>2.4435047203587099</v>
      </c>
      <c r="V5669">
        <v>2.4755048017973098</v>
      </c>
      <c r="W5669">
        <v>-5.68</v>
      </c>
      <c r="X5669">
        <v>2.97</v>
      </c>
      <c r="Y5669">
        <v>-8072</v>
      </c>
      <c r="Z5669">
        <v>-734</v>
      </c>
      <c r="AA5669">
        <v>-0.03</v>
      </c>
      <c r="AB5669">
        <v>11</v>
      </c>
      <c r="AC5669">
        <v>4</v>
      </c>
      <c r="AD5669">
        <v>7</v>
      </c>
      <c r="AE5669">
        <v>36.36</v>
      </c>
      <c r="AF5669">
        <v>16</v>
      </c>
      <c r="AG5669">
        <v>2</v>
      </c>
      <c r="AH5669">
        <v>1</v>
      </c>
      <c r="AI5669">
        <v>8</v>
      </c>
    </row>
    <row r="5670" spans="1:35" x14ac:dyDescent="0.2">
      <c r="A5670" s="102">
        <v>4639</v>
      </c>
      <c r="B5670">
        <v>1983</v>
      </c>
      <c r="C5670" t="s">
        <v>3696</v>
      </c>
      <c r="D5670" t="s">
        <v>2937</v>
      </c>
      <c r="E5670">
        <v>2664</v>
      </c>
      <c r="F5670">
        <v>2665</v>
      </c>
      <c r="G5670">
        <v>400</v>
      </c>
      <c r="H5670" t="s">
        <v>2930</v>
      </c>
      <c r="I5670">
        <v>6479</v>
      </c>
      <c r="J5670" t="s">
        <v>690</v>
      </c>
      <c r="K5670" t="s">
        <v>2932</v>
      </c>
      <c r="L5670">
        <v>2387</v>
      </c>
      <c r="M5670">
        <v>2385</v>
      </c>
      <c r="N5670">
        <v>400</v>
      </c>
      <c r="O5670" t="s">
        <v>2927</v>
      </c>
      <c r="P5670">
        <v>0.185588136384047</v>
      </c>
      <c r="Q5670">
        <v>0.85416551628831106</v>
      </c>
      <c r="R5670">
        <v>0.71758415031521094</v>
      </c>
      <c r="S5670">
        <v>9.21499872425348E-2</v>
      </c>
      <c r="T5670">
        <v>-0.21131085951033299</v>
      </c>
      <c r="U5670">
        <v>0.21131085951033299</v>
      </c>
      <c r="V5670">
        <v>0.19784584836293201</v>
      </c>
      <c r="W5670">
        <v>-1.61</v>
      </c>
      <c r="X5670">
        <v>10.51</v>
      </c>
      <c r="Y5670">
        <v>-8145</v>
      </c>
      <c r="Z5670">
        <v>-407</v>
      </c>
      <c r="AA5670">
        <v>0.06</v>
      </c>
      <c r="AB5670">
        <v>20</v>
      </c>
      <c r="AC5670">
        <v>11</v>
      </c>
      <c r="AD5670">
        <v>9</v>
      </c>
      <c r="AE5670">
        <v>55</v>
      </c>
      <c r="AF5670">
        <v>10</v>
      </c>
      <c r="AG5670">
        <v>10</v>
      </c>
      <c r="AH5670">
        <v>7</v>
      </c>
      <c r="AI5670">
        <v>3</v>
      </c>
    </row>
    <row r="5671" spans="1:35" x14ac:dyDescent="0.2">
      <c r="A5671" s="102">
        <v>6955</v>
      </c>
      <c r="B5671">
        <v>7735</v>
      </c>
      <c r="C5671" t="s">
        <v>3677</v>
      </c>
      <c r="D5671" t="s">
        <v>2932</v>
      </c>
      <c r="E5671">
        <v>6580</v>
      </c>
      <c r="F5671">
        <v>6560</v>
      </c>
      <c r="G5671">
        <v>100</v>
      </c>
      <c r="H5671" t="s">
        <v>2930</v>
      </c>
      <c r="I5671">
        <v>8766</v>
      </c>
      <c r="J5671" t="s">
        <v>3168</v>
      </c>
      <c r="K5671" t="s">
        <v>3176</v>
      </c>
      <c r="L5671">
        <v>6280</v>
      </c>
      <c r="M5671">
        <v>6213</v>
      </c>
      <c r="N5671">
        <v>100</v>
      </c>
      <c r="O5671" t="s">
        <v>2927</v>
      </c>
      <c r="P5671">
        <v>9.5154340971512597E-2</v>
      </c>
      <c r="Q5671">
        <v>0.82321475131836097</v>
      </c>
      <c r="R5671">
        <v>6.5628045227200504E-2</v>
      </c>
      <c r="S5671">
        <v>6.2816258843683803E-2</v>
      </c>
      <c r="T5671">
        <v>-2.2146331701248001</v>
      </c>
      <c r="U5671">
        <v>2.2146331701248001</v>
      </c>
      <c r="V5671">
        <v>2.6245836076520899</v>
      </c>
      <c r="W5671">
        <v>-17.829999999999998</v>
      </c>
      <c r="X5671">
        <v>5.29</v>
      </c>
      <c r="Y5671">
        <v>-8416</v>
      </c>
      <c r="Z5671">
        <v>-1202</v>
      </c>
      <c r="AA5671">
        <v>0.36</v>
      </c>
      <c r="AB5671">
        <v>7</v>
      </c>
      <c r="AC5671">
        <v>4</v>
      </c>
      <c r="AD5671">
        <v>3</v>
      </c>
      <c r="AE5671">
        <v>57.14</v>
      </c>
      <c r="AF5671">
        <v>8</v>
      </c>
      <c r="AG5671">
        <v>4</v>
      </c>
      <c r="AH5671">
        <v>3</v>
      </c>
      <c r="AI5671">
        <v>0</v>
      </c>
    </row>
    <row r="5672" spans="1:35" x14ac:dyDescent="0.2">
      <c r="A5672" s="102">
        <v>5606</v>
      </c>
      <c r="B5672">
        <v>2337</v>
      </c>
      <c r="C5672" t="s">
        <v>3651</v>
      </c>
      <c r="D5672" t="s">
        <v>2949</v>
      </c>
      <c r="E5672">
        <v>436</v>
      </c>
      <c r="F5672">
        <v>423</v>
      </c>
      <c r="G5672">
        <v>1800</v>
      </c>
      <c r="H5672" t="s">
        <v>2930</v>
      </c>
      <c r="I5672">
        <v>9989</v>
      </c>
      <c r="J5672" t="s">
        <v>692</v>
      </c>
      <c r="K5672" t="s">
        <v>2953</v>
      </c>
      <c r="L5672">
        <v>3725</v>
      </c>
      <c r="M5672">
        <v>3745</v>
      </c>
      <c r="N5672">
        <v>200</v>
      </c>
      <c r="O5672" t="s">
        <v>2927</v>
      </c>
      <c r="P5672">
        <v>0.78764116308820897</v>
      </c>
      <c r="Q5672">
        <v>0.84124142624992704</v>
      </c>
      <c r="R5672">
        <v>0.15200775396407101</v>
      </c>
      <c r="S5672">
        <v>0.16137562020467799</v>
      </c>
      <c r="T5672">
        <v>-0.46155731429319202</v>
      </c>
      <c r="U5672">
        <v>0.46155731429319202</v>
      </c>
      <c r="V5672">
        <v>0.93730233657731898</v>
      </c>
      <c r="W5672">
        <v>-2.02</v>
      </c>
      <c r="X5672">
        <v>1.66</v>
      </c>
      <c r="Y5672">
        <v>-8447</v>
      </c>
      <c r="Z5672">
        <v>-445</v>
      </c>
      <c r="AA5672">
        <v>-0.05</v>
      </c>
      <c r="AB5672">
        <v>19</v>
      </c>
      <c r="AC5672">
        <v>11</v>
      </c>
      <c r="AD5672">
        <v>8</v>
      </c>
      <c r="AE5672">
        <v>57.89</v>
      </c>
      <c r="AF5672">
        <v>12</v>
      </c>
      <c r="AG5672">
        <v>7</v>
      </c>
      <c r="AH5672">
        <v>7</v>
      </c>
      <c r="AI5672">
        <v>5</v>
      </c>
    </row>
    <row r="5673" spans="1:35" x14ac:dyDescent="0.2">
      <c r="A5673" s="102">
        <v>1393</v>
      </c>
      <c r="B5673">
        <v>2281</v>
      </c>
      <c r="C5673" t="s">
        <v>1361</v>
      </c>
      <c r="D5673" t="s">
        <v>2955</v>
      </c>
      <c r="E5673">
        <v>2684</v>
      </c>
      <c r="F5673">
        <v>2671</v>
      </c>
      <c r="G5673">
        <v>300</v>
      </c>
      <c r="H5673" t="s">
        <v>2927</v>
      </c>
      <c r="I5673">
        <v>6845</v>
      </c>
      <c r="J5673" t="s">
        <v>3232</v>
      </c>
      <c r="K5673" t="s">
        <v>2932</v>
      </c>
      <c r="L5673">
        <v>3060</v>
      </c>
      <c r="M5673">
        <v>3010</v>
      </c>
      <c r="N5673">
        <v>300</v>
      </c>
      <c r="O5673" t="s">
        <v>2930</v>
      </c>
      <c r="P5673">
        <v>0.61369632845125199</v>
      </c>
      <c r="Q5673">
        <v>0.90730971926177195</v>
      </c>
      <c r="R5673">
        <v>9.5183900495788296E-4</v>
      </c>
      <c r="S5673">
        <v>5.6149547170245201E-2</v>
      </c>
      <c r="T5673">
        <v>2.73043575481086</v>
      </c>
      <c r="U5673">
        <v>2.73043575481086</v>
      </c>
      <c r="V5673">
        <v>1.8303251825262199</v>
      </c>
      <c r="W5673">
        <v>7.17</v>
      </c>
      <c r="X5673">
        <v>11.26</v>
      </c>
      <c r="Y5673">
        <v>-8639</v>
      </c>
      <c r="Z5673">
        <v>-785</v>
      </c>
      <c r="AA5673">
        <v>-0.12</v>
      </c>
      <c r="AB5673">
        <v>11</v>
      </c>
      <c r="AC5673">
        <v>5</v>
      </c>
      <c r="AD5673">
        <v>6</v>
      </c>
      <c r="AE5673">
        <v>45.45</v>
      </c>
      <c r="AF5673">
        <v>13</v>
      </c>
      <c r="AG5673">
        <v>3</v>
      </c>
      <c r="AH5673">
        <v>4</v>
      </c>
      <c r="AI5673">
        <v>4</v>
      </c>
    </row>
    <row r="5674" spans="1:35" x14ac:dyDescent="0.2">
      <c r="A5674" s="102">
        <v>7354</v>
      </c>
      <c r="B5674">
        <v>2222</v>
      </c>
      <c r="C5674" t="s">
        <v>730</v>
      </c>
      <c r="D5674" t="s">
        <v>2955</v>
      </c>
      <c r="E5674">
        <v>7150</v>
      </c>
      <c r="F5674">
        <v>6920</v>
      </c>
      <c r="G5674">
        <v>100</v>
      </c>
      <c r="H5674" t="s">
        <v>2930</v>
      </c>
      <c r="I5674">
        <v>6755</v>
      </c>
      <c r="J5674" t="s">
        <v>670</v>
      </c>
      <c r="K5674" t="s">
        <v>2932</v>
      </c>
      <c r="L5674">
        <v>2468</v>
      </c>
      <c r="M5674">
        <v>2488</v>
      </c>
      <c r="N5674">
        <v>300</v>
      </c>
      <c r="O5674" t="s">
        <v>2927</v>
      </c>
      <c r="P5674">
        <v>0.40826427341819899</v>
      </c>
      <c r="Q5674">
        <v>0.81815104415157103</v>
      </c>
      <c r="R5674">
        <v>0.35845843231005797</v>
      </c>
      <c r="S5674">
        <v>0.42296560526403898</v>
      </c>
      <c r="T5674">
        <v>-1.9585356897219901</v>
      </c>
      <c r="U5674">
        <v>1.9585356897219901</v>
      </c>
      <c r="V5674">
        <v>1.60665601942853</v>
      </c>
      <c r="W5674">
        <v>-24.51</v>
      </c>
      <c r="X5674">
        <v>7.86</v>
      </c>
      <c r="Y5674">
        <v>-8644</v>
      </c>
      <c r="Z5674">
        <v>-455</v>
      </c>
      <c r="AA5674">
        <v>0.23</v>
      </c>
      <c r="AB5674">
        <v>19</v>
      </c>
      <c r="AC5674">
        <v>10</v>
      </c>
      <c r="AD5674">
        <v>9</v>
      </c>
      <c r="AE5674">
        <v>52.63</v>
      </c>
      <c r="AF5674">
        <v>10</v>
      </c>
      <c r="AG5674">
        <v>8</v>
      </c>
      <c r="AH5674">
        <v>9</v>
      </c>
      <c r="AI5674">
        <v>2</v>
      </c>
    </row>
    <row r="5675" spans="1:35" x14ac:dyDescent="0.2">
      <c r="A5675" s="102">
        <v>3875</v>
      </c>
      <c r="B5675">
        <v>2801</v>
      </c>
      <c r="C5675" t="s">
        <v>751</v>
      </c>
      <c r="D5675" t="s">
        <v>2955</v>
      </c>
      <c r="E5675">
        <v>5800</v>
      </c>
      <c r="F5675">
        <v>5710</v>
      </c>
      <c r="G5675">
        <v>100</v>
      </c>
      <c r="H5675" t="s">
        <v>2927</v>
      </c>
      <c r="I5675">
        <v>8306</v>
      </c>
      <c r="J5675" t="s">
        <v>3191</v>
      </c>
      <c r="K5675" t="s">
        <v>2990</v>
      </c>
      <c r="L5675">
        <v>579.9</v>
      </c>
      <c r="M5675">
        <v>579.4</v>
      </c>
      <c r="N5675">
        <v>1000</v>
      </c>
      <c r="O5675" t="s">
        <v>2930</v>
      </c>
      <c r="P5675">
        <v>0.32349981854367599</v>
      </c>
      <c r="Q5675">
        <v>0.86548756368424395</v>
      </c>
      <c r="R5675">
        <v>2.72182133350642E-2</v>
      </c>
      <c r="S5675">
        <v>3.8083116405752002E-2</v>
      </c>
      <c r="T5675">
        <v>2.1423633526864698</v>
      </c>
      <c r="U5675">
        <v>2.1423633526864698</v>
      </c>
      <c r="V5675">
        <v>2.9131813298873301</v>
      </c>
      <c r="W5675">
        <v>5.12</v>
      </c>
      <c r="X5675">
        <v>1.47</v>
      </c>
      <c r="Y5675">
        <v>-8699</v>
      </c>
      <c r="Z5675">
        <v>-458</v>
      </c>
      <c r="AA5675">
        <v>-0.17</v>
      </c>
      <c r="AB5675">
        <v>19</v>
      </c>
      <c r="AC5675">
        <v>9</v>
      </c>
      <c r="AD5675">
        <v>10</v>
      </c>
      <c r="AE5675">
        <v>47.37</v>
      </c>
      <c r="AF5675">
        <v>12</v>
      </c>
      <c r="AG5675">
        <v>7</v>
      </c>
      <c r="AH5675">
        <v>5</v>
      </c>
      <c r="AI5675">
        <v>7</v>
      </c>
    </row>
    <row r="5676" spans="1:35" x14ac:dyDescent="0.2">
      <c r="A5676" s="102">
        <v>2252</v>
      </c>
      <c r="B5676">
        <v>6645</v>
      </c>
      <c r="C5676" t="s">
        <v>931</v>
      </c>
      <c r="D5676" t="s">
        <v>2932</v>
      </c>
      <c r="E5676">
        <v>6820</v>
      </c>
      <c r="F5676">
        <v>6840</v>
      </c>
      <c r="G5676">
        <v>100</v>
      </c>
      <c r="H5676" t="s">
        <v>2927</v>
      </c>
      <c r="I5676">
        <v>7203</v>
      </c>
      <c r="J5676" t="s">
        <v>233</v>
      </c>
      <c r="K5676" t="s">
        <v>2945</v>
      </c>
      <c r="L5676">
        <v>7959</v>
      </c>
      <c r="M5676">
        <v>7862</v>
      </c>
      <c r="N5676">
        <v>100</v>
      </c>
      <c r="O5676" t="s">
        <v>2930</v>
      </c>
      <c r="P5676">
        <v>0.54348434353928399</v>
      </c>
      <c r="Q5676">
        <v>0.89190452571706302</v>
      </c>
      <c r="R5676">
        <v>2.4271511067417099E-2</v>
      </c>
      <c r="S5676">
        <v>0.49851985146917099</v>
      </c>
      <c r="T5676">
        <v>1.6849997889133099</v>
      </c>
      <c r="U5676">
        <v>1.6849997889133099</v>
      </c>
      <c r="V5676">
        <v>1.1526455058912799</v>
      </c>
      <c r="W5676">
        <v>3.16</v>
      </c>
      <c r="X5676">
        <v>13</v>
      </c>
      <c r="Y5676">
        <v>-8827</v>
      </c>
      <c r="Z5676">
        <v>-2942</v>
      </c>
      <c r="AA5676">
        <v>-0.18</v>
      </c>
      <c r="AB5676">
        <v>3</v>
      </c>
      <c r="AC5676">
        <v>2</v>
      </c>
      <c r="AD5676">
        <v>1</v>
      </c>
      <c r="AE5676">
        <v>66.67</v>
      </c>
      <c r="AF5676">
        <v>12</v>
      </c>
      <c r="AG5676">
        <v>1</v>
      </c>
      <c r="AH5676">
        <v>1</v>
      </c>
      <c r="AI5676">
        <v>1</v>
      </c>
    </row>
    <row r="5677" spans="1:35" x14ac:dyDescent="0.2">
      <c r="A5677" s="102">
        <v>4375</v>
      </c>
      <c r="B5677">
        <v>4204</v>
      </c>
      <c r="C5677" t="s">
        <v>230</v>
      </c>
      <c r="D5677" t="s">
        <v>2952</v>
      </c>
      <c r="E5677">
        <v>1900</v>
      </c>
      <c r="F5677">
        <v>1874</v>
      </c>
      <c r="G5677">
        <v>400</v>
      </c>
      <c r="H5677" t="s">
        <v>2927</v>
      </c>
      <c r="I5677">
        <v>6592</v>
      </c>
      <c r="J5677" t="s">
        <v>3224</v>
      </c>
      <c r="K5677" t="s">
        <v>2932</v>
      </c>
      <c r="L5677">
        <v>4045</v>
      </c>
      <c r="M5677">
        <v>4015</v>
      </c>
      <c r="N5677">
        <v>200</v>
      </c>
      <c r="O5677" t="s">
        <v>2930</v>
      </c>
      <c r="P5677">
        <v>0.25557816089713897</v>
      </c>
      <c r="Q5677">
        <v>0.85796600464798201</v>
      </c>
      <c r="R5677">
        <v>0.116482906273166</v>
      </c>
      <c r="S5677">
        <v>1.9810870735711899E-2</v>
      </c>
      <c r="T5677">
        <v>1.4408439924626799</v>
      </c>
      <c r="U5677">
        <v>1.4408439924626799</v>
      </c>
      <c r="V5677">
        <v>1.5778272764593899</v>
      </c>
      <c r="W5677">
        <v>5.01</v>
      </c>
      <c r="X5677">
        <v>6.65</v>
      </c>
      <c r="Y5677">
        <v>-8924</v>
      </c>
      <c r="Z5677">
        <v>-446</v>
      </c>
      <c r="AA5677">
        <v>0.06</v>
      </c>
      <c r="AB5677">
        <v>20</v>
      </c>
      <c r="AC5677">
        <v>10</v>
      </c>
      <c r="AD5677">
        <v>10</v>
      </c>
      <c r="AE5677">
        <v>50</v>
      </c>
      <c r="AF5677">
        <v>14</v>
      </c>
      <c r="AG5677">
        <v>7</v>
      </c>
      <c r="AH5677">
        <v>5</v>
      </c>
      <c r="AI5677">
        <v>8</v>
      </c>
    </row>
    <row r="5678" spans="1:35" x14ac:dyDescent="0.2">
      <c r="A5678" s="102">
        <v>755</v>
      </c>
      <c r="B5678">
        <v>8425</v>
      </c>
      <c r="C5678" t="s">
        <v>3174</v>
      </c>
      <c r="D5678" t="s">
        <v>2933</v>
      </c>
      <c r="E5678">
        <v>3445</v>
      </c>
      <c r="F5678">
        <v>3420</v>
      </c>
      <c r="G5678">
        <v>200</v>
      </c>
      <c r="H5678" t="s">
        <v>2927</v>
      </c>
      <c r="I5678">
        <v>9989</v>
      </c>
      <c r="J5678" t="s">
        <v>692</v>
      </c>
      <c r="K5678" t="s">
        <v>2953</v>
      </c>
      <c r="L5678">
        <v>3725</v>
      </c>
      <c r="M5678">
        <v>3745</v>
      </c>
      <c r="N5678">
        <v>200</v>
      </c>
      <c r="O5678" t="s">
        <v>2930</v>
      </c>
      <c r="P5678">
        <v>0.48436323309768597</v>
      </c>
      <c r="Q5678">
        <v>0.92316136693796302</v>
      </c>
      <c r="R5678">
        <v>0.91439686129150499</v>
      </c>
      <c r="S5678">
        <v>0.224036816145844</v>
      </c>
      <c r="T5678">
        <v>2.4840770995439798</v>
      </c>
      <c r="U5678">
        <v>2.4840770995439798</v>
      </c>
      <c r="V5678">
        <v>3.04551164592089</v>
      </c>
      <c r="W5678">
        <v>6.46</v>
      </c>
      <c r="X5678">
        <v>8.68</v>
      </c>
      <c r="Y5678">
        <v>-9013</v>
      </c>
      <c r="Z5678">
        <v>-819</v>
      </c>
      <c r="AA5678">
        <v>-0.09</v>
      </c>
      <c r="AB5678">
        <v>11</v>
      </c>
      <c r="AC5678">
        <v>6</v>
      </c>
      <c r="AD5678">
        <v>5</v>
      </c>
      <c r="AE5678">
        <v>54.55</v>
      </c>
      <c r="AF5678">
        <v>12</v>
      </c>
      <c r="AG5678">
        <v>4</v>
      </c>
      <c r="AH5678">
        <v>3</v>
      </c>
      <c r="AI5678">
        <v>4</v>
      </c>
    </row>
    <row r="5679" spans="1:35" x14ac:dyDescent="0.2">
      <c r="A5679" s="102">
        <v>3416</v>
      </c>
      <c r="B5679">
        <v>7458</v>
      </c>
      <c r="C5679" t="s">
        <v>3694</v>
      </c>
      <c r="D5679" t="s">
        <v>2934</v>
      </c>
      <c r="E5679">
        <v>5440</v>
      </c>
      <c r="F5679">
        <v>5360</v>
      </c>
      <c r="G5679">
        <v>200</v>
      </c>
      <c r="H5679" t="s">
        <v>2930</v>
      </c>
      <c r="I5679">
        <v>9787</v>
      </c>
      <c r="J5679" t="s">
        <v>3670</v>
      </c>
      <c r="K5679" t="s">
        <v>2942</v>
      </c>
      <c r="L5679">
        <v>3900</v>
      </c>
      <c r="M5679">
        <v>3850</v>
      </c>
      <c r="N5679">
        <v>300</v>
      </c>
      <c r="O5679" t="s">
        <v>2927</v>
      </c>
      <c r="P5679">
        <v>0.52936474611625195</v>
      </c>
      <c r="Q5679">
        <v>0.87300664165670905</v>
      </c>
      <c r="R5679">
        <v>0.67947245251884603</v>
      </c>
      <c r="S5679">
        <v>0.211986714165423</v>
      </c>
      <c r="T5679">
        <v>-0.71909500529413894</v>
      </c>
      <c r="U5679">
        <v>0.71909500529413894</v>
      </c>
      <c r="V5679">
        <v>0.72410424117698302</v>
      </c>
      <c r="W5679">
        <v>-1.63</v>
      </c>
      <c r="X5679">
        <v>7.74</v>
      </c>
      <c r="Y5679">
        <v>-9165</v>
      </c>
      <c r="Z5679">
        <v>-1146</v>
      </c>
      <c r="AA5679">
        <v>-0.04</v>
      </c>
      <c r="AB5679">
        <v>8</v>
      </c>
      <c r="AC5679">
        <v>5</v>
      </c>
      <c r="AD5679">
        <v>3</v>
      </c>
      <c r="AE5679">
        <v>62.5</v>
      </c>
      <c r="AF5679">
        <v>14</v>
      </c>
      <c r="AG5679">
        <v>2</v>
      </c>
      <c r="AH5679">
        <v>2</v>
      </c>
      <c r="AI5679">
        <v>4</v>
      </c>
    </row>
    <row r="5680" spans="1:35" x14ac:dyDescent="0.2">
      <c r="A5680" s="102">
        <v>851</v>
      </c>
      <c r="B5680">
        <v>5486</v>
      </c>
      <c r="C5680" t="s">
        <v>871</v>
      </c>
      <c r="D5680" t="s">
        <v>2988</v>
      </c>
      <c r="E5680">
        <v>1774</v>
      </c>
      <c r="F5680">
        <v>1790</v>
      </c>
      <c r="G5680">
        <v>600</v>
      </c>
      <c r="H5680" t="s">
        <v>2927</v>
      </c>
      <c r="I5680">
        <v>8572</v>
      </c>
      <c r="J5680" t="s">
        <v>2895</v>
      </c>
      <c r="K5680" t="s">
        <v>2933</v>
      </c>
      <c r="L5680">
        <v>527</v>
      </c>
      <c r="M5680">
        <v>527</v>
      </c>
      <c r="N5680">
        <v>2000</v>
      </c>
      <c r="O5680" t="s">
        <v>2930</v>
      </c>
      <c r="P5680">
        <v>0.94011364655084795</v>
      </c>
      <c r="Q5680">
        <v>0.92017341271901898</v>
      </c>
      <c r="R5680">
        <v>6.8894146310450001E-3</v>
      </c>
      <c r="S5680">
        <v>9.63027632242347E-2</v>
      </c>
      <c r="T5680">
        <v>1.16152964534631</v>
      </c>
      <c r="U5680">
        <v>1.16152964534631</v>
      </c>
      <c r="V5680">
        <v>1.29600408553132</v>
      </c>
      <c r="W5680">
        <v>5.03</v>
      </c>
      <c r="X5680">
        <v>1.86</v>
      </c>
      <c r="Y5680">
        <v>-9196</v>
      </c>
      <c r="Z5680">
        <v>-511</v>
      </c>
      <c r="AA5680">
        <v>-0.05</v>
      </c>
      <c r="AB5680">
        <v>18</v>
      </c>
      <c r="AC5680">
        <v>8</v>
      </c>
      <c r="AD5680">
        <v>10</v>
      </c>
      <c r="AE5680">
        <v>44.44</v>
      </c>
      <c r="AF5680">
        <v>12</v>
      </c>
      <c r="AG5680">
        <v>4</v>
      </c>
      <c r="AH5680">
        <v>5</v>
      </c>
      <c r="AI5680">
        <v>9</v>
      </c>
    </row>
    <row r="5681" spans="1:35" x14ac:dyDescent="0.2">
      <c r="A5681" s="102">
        <v>1425</v>
      </c>
      <c r="B5681">
        <v>2331</v>
      </c>
      <c r="C5681" t="s">
        <v>3130</v>
      </c>
      <c r="D5681" t="s">
        <v>2942</v>
      </c>
      <c r="E5681">
        <v>5750</v>
      </c>
      <c r="F5681">
        <v>5710</v>
      </c>
      <c r="G5681">
        <v>100</v>
      </c>
      <c r="H5681" t="s">
        <v>2930</v>
      </c>
      <c r="I5681">
        <v>4686</v>
      </c>
      <c r="J5681" t="s">
        <v>2948</v>
      </c>
      <c r="K5681" t="s">
        <v>2929</v>
      </c>
      <c r="L5681">
        <v>5890</v>
      </c>
      <c r="M5681">
        <v>5760</v>
      </c>
      <c r="N5681">
        <v>100</v>
      </c>
      <c r="O5681" t="s">
        <v>2927</v>
      </c>
      <c r="P5681">
        <v>0.80697194579037701</v>
      </c>
      <c r="Q5681">
        <v>0.90679936623569002</v>
      </c>
      <c r="R5681">
        <v>3.9594035526773E-2</v>
      </c>
      <c r="S5681">
        <v>8.0154695232335996E-2</v>
      </c>
      <c r="T5681">
        <v>-0.39367703915121</v>
      </c>
      <c r="U5681">
        <v>0.39367703915121</v>
      </c>
      <c r="V5681">
        <v>0.58076305142794904</v>
      </c>
      <c r="W5681">
        <v>-5.13</v>
      </c>
      <c r="X5681">
        <v>0.87</v>
      </c>
      <c r="Y5681">
        <v>-9227</v>
      </c>
      <c r="Z5681">
        <v>-615</v>
      </c>
      <c r="AA5681">
        <v>0.02</v>
      </c>
      <c r="AB5681">
        <v>15</v>
      </c>
      <c r="AC5681">
        <v>8</v>
      </c>
      <c r="AD5681">
        <v>7</v>
      </c>
      <c r="AE5681">
        <v>53.33</v>
      </c>
      <c r="AF5681">
        <v>11</v>
      </c>
      <c r="AG5681">
        <v>4</v>
      </c>
      <c r="AH5681">
        <v>6</v>
      </c>
      <c r="AI5681">
        <v>5</v>
      </c>
    </row>
    <row r="5682" spans="1:35" x14ac:dyDescent="0.2">
      <c r="A5682" s="102">
        <v>8472</v>
      </c>
      <c r="B5682">
        <v>7272</v>
      </c>
      <c r="C5682" t="s">
        <v>3202</v>
      </c>
      <c r="D5682" t="s">
        <v>2945</v>
      </c>
      <c r="E5682">
        <v>2115</v>
      </c>
      <c r="F5682">
        <v>2104</v>
      </c>
      <c r="G5682">
        <v>500</v>
      </c>
      <c r="H5682" t="s">
        <v>2930</v>
      </c>
      <c r="I5682">
        <v>9810</v>
      </c>
      <c r="J5682" t="s">
        <v>2894</v>
      </c>
      <c r="K5682" t="s">
        <v>2934</v>
      </c>
      <c r="L5682">
        <v>4820</v>
      </c>
      <c r="M5682">
        <v>4860</v>
      </c>
      <c r="N5682">
        <v>200</v>
      </c>
      <c r="O5682" t="s">
        <v>2927</v>
      </c>
      <c r="P5682">
        <v>0.42049258580204002</v>
      </c>
      <c r="Q5682">
        <v>0.80359008826377698</v>
      </c>
      <c r="R5682">
        <v>0.86995248068256403</v>
      </c>
      <c r="S5682">
        <v>0.34270252771336701</v>
      </c>
      <c r="T5682">
        <v>-0.41500909914657502</v>
      </c>
      <c r="U5682">
        <v>0.41500909914657502</v>
      </c>
      <c r="V5682">
        <v>0.135695451354061</v>
      </c>
      <c r="W5682">
        <v>-2.09</v>
      </c>
      <c r="X5682">
        <v>8.23</v>
      </c>
      <c r="Y5682">
        <v>-9272</v>
      </c>
      <c r="Z5682">
        <v>-773</v>
      </c>
      <c r="AA5682">
        <v>-0.02</v>
      </c>
      <c r="AB5682">
        <v>12</v>
      </c>
      <c r="AC5682">
        <v>6</v>
      </c>
      <c r="AD5682">
        <v>6</v>
      </c>
      <c r="AE5682">
        <v>50</v>
      </c>
      <c r="AF5682">
        <v>14</v>
      </c>
      <c r="AG5682">
        <v>2</v>
      </c>
      <c r="AH5682">
        <v>3</v>
      </c>
      <c r="AI5682">
        <v>7</v>
      </c>
    </row>
    <row r="5683" spans="1:35" x14ac:dyDescent="0.2">
      <c r="A5683" s="102">
        <v>4260</v>
      </c>
      <c r="B5683">
        <v>2897</v>
      </c>
      <c r="C5683" t="s">
        <v>755</v>
      </c>
      <c r="D5683" t="s">
        <v>2955</v>
      </c>
      <c r="E5683">
        <v>9040</v>
      </c>
      <c r="F5683">
        <v>9170</v>
      </c>
      <c r="G5683">
        <v>100</v>
      </c>
      <c r="H5683" t="s">
        <v>2927</v>
      </c>
      <c r="I5683">
        <v>3880</v>
      </c>
      <c r="J5683" t="s">
        <v>2822</v>
      </c>
      <c r="K5683" t="s">
        <v>3213</v>
      </c>
      <c r="L5683">
        <v>1488</v>
      </c>
      <c r="M5683">
        <v>1483</v>
      </c>
      <c r="N5683">
        <v>600</v>
      </c>
      <c r="O5683" t="s">
        <v>2930</v>
      </c>
      <c r="P5683">
        <v>2.89393904334719E-2</v>
      </c>
      <c r="Q5683">
        <v>0.85966941854749401</v>
      </c>
      <c r="R5683" s="15">
        <v>3.2120975327860499E-5</v>
      </c>
      <c r="S5683">
        <v>5.8932264734154999E-2</v>
      </c>
      <c r="T5683">
        <v>4.2963217677633798</v>
      </c>
      <c r="U5683">
        <v>4.2963217677633798</v>
      </c>
      <c r="V5683">
        <v>3.72633600713749</v>
      </c>
      <c r="W5683">
        <v>9.8699999999999992</v>
      </c>
      <c r="X5683">
        <v>2.97</v>
      </c>
      <c r="Y5683">
        <v>-9286</v>
      </c>
      <c r="Z5683">
        <v>-516</v>
      </c>
      <c r="AA5683">
        <v>0.02</v>
      </c>
      <c r="AB5683">
        <v>18</v>
      </c>
      <c r="AC5683">
        <v>9</v>
      </c>
      <c r="AD5683">
        <v>9</v>
      </c>
      <c r="AE5683">
        <v>50</v>
      </c>
      <c r="AF5683">
        <v>12</v>
      </c>
      <c r="AG5683">
        <v>5</v>
      </c>
      <c r="AH5683">
        <v>5</v>
      </c>
      <c r="AI5683">
        <v>8</v>
      </c>
    </row>
    <row r="5684" spans="1:35" x14ac:dyDescent="0.2">
      <c r="A5684" s="102">
        <v>2015</v>
      </c>
      <c r="B5684">
        <v>3046</v>
      </c>
      <c r="C5684" t="s">
        <v>764</v>
      </c>
      <c r="D5684" t="s">
        <v>2953</v>
      </c>
      <c r="E5684">
        <v>7810</v>
      </c>
      <c r="F5684">
        <v>7780</v>
      </c>
      <c r="G5684">
        <v>100</v>
      </c>
      <c r="H5684" t="s">
        <v>2927</v>
      </c>
      <c r="I5684">
        <v>6406</v>
      </c>
      <c r="J5684" t="s">
        <v>2939</v>
      </c>
      <c r="K5684" t="s">
        <v>2940</v>
      </c>
      <c r="L5684">
        <v>1820</v>
      </c>
      <c r="M5684">
        <v>1780</v>
      </c>
      <c r="N5684">
        <v>400</v>
      </c>
      <c r="O5684" t="s">
        <v>2930</v>
      </c>
      <c r="P5684">
        <v>0.60458500511759194</v>
      </c>
      <c r="Q5684">
        <v>0.89560371965005803</v>
      </c>
      <c r="R5684">
        <v>0.78489449418641999</v>
      </c>
      <c r="S5684">
        <v>9.5187738144620795E-2</v>
      </c>
      <c r="T5684">
        <v>1.0813818102241699</v>
      </c>
      <c r="U5684">
        <v>1.0813818102241699</v>
      </c>
      <c r="V5684">
        <v>1.1572989759297401</v>
      </c>
      <c r="W5684">
        <v>5.23</v>
      </c>
      <c r="X5684">
        <v>8.48</v>
      </c>
      <c r="Y5684">
        <v>-9358</v>
      </c>
      <c r="Z5684">
        <v>-520</v>
      </c>
      <c r="AA5684">
        <v>-0.04</v>
      </c>
      <c r="AB5684">
        <v>18</v>
      </c>
      <c r="AC5684">
        <v>9</v>
      </c>
      <c r="AD5684">
        <v>9</v>
      </c>
      <c r="AE5684">
        <v>50</v>
      </c>
      <c r="AF5684">
        <v>11</v>
      </c>
      <c r="AG5684">
        <v>7</v>
      </c>
      <c r="AH5684">
        <v>7</v>
      </c>
      <c r="AI5684">
        <v>4</v>
      </c>
    </row>
    <row r="5685" spans="1:35" x14ac:dyDescent="0.2">
      <c r="A5685" s="102">
        <v>8442</v>
      </c>
      <c r="B5685">
        <v>7459</v>
      </c>
      <c r="C5685" t="s">
        <v>973</v>
      </c>
      <c r="D5685" t="s">
        <v>2934</v>
      </c>
      <c r="E5685">
        <v>2468</v>
      </c>
      <c r="F5685">
        <v>2491</v>
      </c>
      <c r="G5685">
        <v>400</v>
      </c>
      <c r="H5685" t="s">
        <v>2927</v>
      </c>
      <c r="I5685">
        <v>9603</v>
      </c>
      <c r="J5685" t="s">
        <v>3170</v>
      </c>
      <c r="K5685" t="s">
        <v>2942</v>
      </c>
      <c r="L5685">
        <v>2755</v>
      </c>
      <c r="M5685">
        <v>2667</v>
      </c>
      <c r="N5685">
        <v>400</v>
      </c>
      <c r="O5685" t="s">
        <v>2930</v>
      </c>
      <c r="P5685">
        <v>0.155160370185078</v>
      </c>
      <c r="Q5685">
        <v>0.80402735284065396</v>
      </c>
      <c r="R5685">
        <v>0.42402850196004099</v>
      </c>
      <c r="S5685">
        <v>6.2943552984989397E-3</v>
      </c>
      <c r="T5685">
        <v>1.8309220867779299</v>
      </c>
      <c r="U5685">
        <v>1.8309220867779299</v>
      </c>
      <c r="V5685">
        <v>1.09738291412024</v>
      </c>
      <c r="W5685">
        <v>10.49</v>
      </c>
      <c r="X5685">
        <v>6.6</v>
      </c>
      <c r="Y5685">
        <v>-9370</v>
      </c>
      <c r="Z5685">
        <v>-446</v>
      </c>
      <c r="AA5685">
        <v>0.03</v>
      </c>
      <c r="AB5685">
        <v>21</v>
      </c>
      <c r="AC5685">
        <v>9</v>
      </c>
      <c r="AD5685">
        <v>12</v>
      </c>
      <c r="AE5685">
        <v>42.86</v>
      </c>
      <c r="AF5685">
        <v>13</v>
      </c>
      <c r="AG5685">
        <v>8</v>
      </c>
      <c r="AH5685">
        <v>6</v>
      </c>
      <c r="AI5685">
        <v>7</v>
      </c>
    </row>
    <row r="5686" spans="1:35" x14ac:dyDescent="0.2">
      <c r="A5686" s="102">
        <v>1611</v>
      </c>
      <c r="B5686">
        <v>1808</v>
      </c>
      <c r="C5686" t="s">
        <v>711</v>
      </c>
      <c r="D5686" t="s">
        <v>2937</v>
      </c>
      <c r="E5686">
        <v>1494</v>
      </c>
      <c r="F5686">
        <v>1494</v>
      </c>
      <c r="G5686">
        <v>700</v>
      </c>
      <c r="H5686" t="s">
        <v>2927</v>
      </c>
      <c r="I5686">
        <v>8410</v>
      </c>
      <c r="J5686" t="s">
        <v>3210</v>
      </c>
      <c r="K5686" t="s">
        <v>2990</v>
      </c>
      <c r="L5686">
        <v>332</v>
      </c>
      <c r="M5686">
        <v>328</v>
      </c>
      <c r="N5686">
        <v>3200</v>
      </c>
      <c r="O5686" t="s">
        <v>2930</v>
      </c>
      <c r="P5686">
        <v>0.25669531172076798</v>
      </c>
      <c r="Q5686">
        <v>0.90308248437570304</v>
      </c>
      <c r="R5686">
        <v>0.33349365708518802</v>
      </c>
      <c r="S5686">
        <v>0.141070028511216</v>
      </c>
      <c r="T5686">
        <v>1.71876594979814</v>
      </c>
      <c r="U5686">
        <v>1.71876594979814</v>
      </c>
      <c r="V5686">
        <v>1.05468688496027</v>
      </c>
      <c r="W5686">
        <v>5.73</v>
      </c>
      <c r="X5686">
        <v>0.36</v>
      </c>
      <c r="Y5686">
        <v>-9461</v>
      </c>
      <c r="Z5686">
        <v>-526</v>
      </c>
      <c r="AA5686">
        <v>-0.05</v>
      </c>
      <c r="AB5686">
        <v>18</v>
      </c>
      <c r="AC5686">
        <v>8</v>
      </c>
      <c r="AD5686">
        <v>10</v>
      </c>
      <c r="AE5686">
        <v>44.44</v>
      </c>
      <c r="AF5686">
        <v>12</v>
      </c>
      <c r="AG5686">
        <v>6</v>
      </c>
      <c r="AH5686">
        <v>4</v>
      </c>
      <c r="AI5686">
        <v>8</v>
      </c>
    </row>
    <row r="5687" spans="1:35" x14ac:dyDescent="0.2">
      <c r="A5687" s="102">
        <v>2874</v>
      </c>
      <c r="B5687">
        <v>7729</v>
      </c>
      <c r="C5687" t="s">
        <v>686</v>
      </c>
      <c r="D5687" t="s">
        <v>2936</v>
      </c>
      <c r="E5687">
        <v>4095</v>
      </c>
      <c r="F5687">
        <v>4050</v>
      </c>
      <c r="G5687">
        <v>200</v>
      </c>
      <c r="H5687" t="s">
        <v>2930</v>
      </c>
      <c r="I5687">
        <v>8806</v>
      </c>
      <c r="J5687" t="s">
        <v>3192</v>
      </c>
      <c r="K5687" t="s">
        <v>2949</v>
      </c>
      <c r="L5687">
        <v>1408</v>
      </c>
      <c r="M5687">
        <v>1403</v>
      </c>
      <c r="N5687">
        <v>600</v>
      </c>
      <c r="O5687" t="s">
        <v>2927</v>
      </c>
      <c r="P5687">
        <v>0.49482412197686598</v>
      </c>
      <c r="Q5687">
        <v>0.88191670633006702</v>
      </c>
      <c r="R5687">
        <v>0.876645771525697</v>
      </c>
      <c r="S5687">
        <v>9.0666587464951501E-2</v>
      </c>
      <c r="T5687">
        <v>-1.44896118314522</v>
      </c>
      <c r="U5687">
        <v>1.44896118314522</v>
      </c>
      <c r="V5687">
        <v>1.30234647287116</v>
      </c>
      <c r="W5687">
        <v>-11.2</v>
      </c>
      <c r="X5687">
        <v>3.93</v>
      </c>
      <c r="Y5687">
        <v>-9487</v>
      </c>
      <c r="Z5687">
        <v>-558</v>
      </c>
      <c r="AA5687">
        <v>-0.12</v>
      </c>
      <c r="AB5687">
        <v>17</v>
      </c>
      <c r="AC5687">
        <v>9</v>
      </c>
      <c r="AD5687">
        <v>8</v>
      </c>
      <c r="AE5687">
        <v>52.94</v>
      </c>
      <c r="AF5687">
        <v>10</v>
      </c>
      <c r="AG5687">
        <v>7</v>
      </c>
      <c r="AH5687">
        <v>8</v>
      </c>
      <c r="AI5687">
        <v>2</v>
      </c>
    </row>
    <row r="5688" spans="1:35" x14ac:dyDescent="0.2">
      <c r="A5688" s="102">
        <v>7549</v>
      </c>
      <c r="B5688">
        <v>2897</v>
      </c>
      <c r="C5688" t="s">
        <v>755</v>
      </c>
      <c r="D5688" t="s">
        <v>2955</v>
      </c>
      <c r="E5688">
        <v>9040</v>
      </c>
      <c r="F5688">
        <v>9170</v>
      </c>
      <c r="G5688">
        <v>100</v>
      </c>
      <c r="H5688" t="s">
        <v>2927</v>
      </c>
      <c r="I5688">
        <v>8585</v>
      </c>
      <c r="J5688" t="s">
        <v>3703</v>
      </c>
      <c r="K5688" t="s">
        <v>2933</v>
      </c>
      <c r="L5688">
        <v>165</v>
      </c>
      <c r="M5688">
        <v>165</v>
      </c>
      <c r="N5688">
        <v>5600</v>
      </c>
      <c r="O5688" t="s">
        <v>2930</v>
      </c>
      <c r="P5688">
        <v>0.118808776938107</v>
      </c>
      <c r="Q5688">
        <v>0.81537275573546297</v>
      </c>
      <c r="R5688" s="15">
        <v>2.5729689651438402E-5</v>
      </c>
      <c r="S5688">
        <v>0.15821310566886401</v>
      </c>
      <c r="T5688">
        <v>1.6916698875817799</v>
      </c>
      <c r="U5688">
        <v>1.6916698875817799</v>
      </c>
      <c r="V5688">
        <v>1.4983679548802</v>
      </c>
      <c r="W5688">
        <v>8.0500000000000007</v>
      </c>
      <c r="X5688">
        <v>0.76</v>
      </c>
      <c r="Y5688">
        <v>-9496</v>
      </c>
      <c r="Z5688">
        <v>-380</v>
      </c>
      <c r="AA5688">
        <v>-0.03</v>
      </c>
      <c r="AB5688">
        <v>25</v>
      </c>
      <c r="AC5688">
        <v>12</v>
      </c>
      <c r="AD5688">
        <v>13</v>
      </c>
      <c r="AE5688">
        <v>48</v>
      </c>
      <c r="AF5688">
        <v>12</v>
      </c>
      <c r="AG5688">
        <v>8</v>
      </c>
      <c r="AH5688">
        <v>5</v>
      </c>
      <c r="AI5688">
        <v>12</v>
      </c>
    </row>
    <row r="5689" spans="1:35" x14ac:dyDescent="0.2">
      <c r="A5689" s="102">
        <v>204</v>
      </c>
      <c r="B5689">
        <v>4739</v>
      </c>
      <c r="C5689" t="s">
        <v>2987</v>
      </c>
      <c r="D5689" t="s">
        <v>2929</v>
      </c>
      <c r="E5689">
        <v>3330</v>
      </c>
      <c r="F5689">
        <v>3345</v>
      </c>
      <c r="G5689">
        <v>200</v>
      </c>
      <c r="H5689" t="s">
        <v>2927</v>
      </c>
      <c r="I5689">
        <v>6758</v>
      </c>
      <c r="J5689" t="s">
        <v>2944</v>
      </c>
      <c r="K5689" t="s">
        <v>2932</v>
      </c>
      <c r="L5689">
        <v>7890</v>
      </c>
      <c r="M5689">
        <v>7826</v>
      </c>
      <c r="N5689">
        <v>100</v>
      </c>
      <c r="O5689" t="s">
        <v>2930</v>
      </c>
      <c r="P5689">
        <v>0.94289438925908997</v>
      </c>
      <c r="Q5689">
        <v>0.94647062596161502</v>
      </c>
      <c r="R5689">
        <v>3.2630609604144399E-2</v>
      </c>
      <c r="S5689" s="15">
        <v>5.7941249508409701E-5</v>
      </c>
      <c r="T5689">
        <v>4.7166850728162797E-2</v>
      </c>
      <c r="U5689">
        <v>4.7166850728162797E-2</v>
      </c>
      <c r="V5689">
        <v>0.390679010497198</v>
      </c>
      <c r="W5689">
        <v>0.14000000000000001</v>
      </c>
      <c r="X5689">
        <v>14.52</v>
      </c>
      <c r="Y5689">
        <v>-9507</v>
      </c>
      <c r="Z5689">
        <v>-679</v>
      </c>
      <c r="AA5689">
        <v>0.28999999999999998</v>
      </c>
      <c r="AB5689">
        <v>14</v>
      </c>
      <c r="AC5689">
        <v>7</v>
      </c>
      <c r="AD5689">
        <v>7</v>
      </c>
      <c r="AE5689">
        <v>50</v>
      </c>
      <c r="AF5689">
        <v>11</v>
      </c>
      <c r="AG5689">
        <v>5</v>
      </c>
      <c r="AH5689">
        <v>3</v>
      </c>
      <c r="AI5689">
        <v>6</v>
      </c>
    </row>
    <row r="5690" spans="1:35" x14ac:dyDescent="0.2">
      <c r="A5690" s="102">
        <v>5946</v>
      </c>
      <c r="B5690">
        <v>1911</v>
      </c>
      <c r="C5690" t="s">
        <v>53</v>
      </c>
      <c r="D5690" t="s">
        <v>2937</v>
      </c>
      <c r="E5690">
        <v>1663</v>
      </c>
      <c r="F5690">
        <v>1649</v>
      </c>
      <c r="G5690">
        <v>700</v>
      </c>
      <c r="H5690" t="s">
        <v>2927</v>
      </c>
      <c r="I5690">
        <v>9706</v>
      </c>
      <c r="J5690" t="s">
        <v>3103</v>
      </c>
      <c r="K5690" t="s">
        <v>2949</v>
      </c>
      <c r="L5690">
        <v>5630</v>
      </c>
      <c r="M5690">
        <v>5500</v>
      </c>
      <c r="N5690">
        <v>200</v>
      </c>
      <c r="O5690" t="s">
        <v>2930</v>
      </c>
      <c r="P5690">
        <v>0.53418653931302396</v>
      </c>
      <c r="Q5690">
        <v>0.83667560863837798</v>
      </c>
      <c r="R5690">
        <v>4.79612719351609E-2</v>
      </c>
      <c r="S5690">
        <v>0.298538638293114</v>
      </c>
      <c r="T5690">
        <v>1.1942880387360499</v>
      </c>
      <c r="U5690">
        <v>1.1942880387360499</v>
      </c>
      <c r="V5690">
        <v>0.76078209324619095</v>
      </c>
      <c r="W5690">
        <v>5.29</v>
      </c>
      <c r="X5690">
        <v>4.9400000000000004</v>
      </c>
      <c r="Y5690">
        <v>-9535</v>
      </c>
      <c r="Z5690">
        <v>-561</v>
      </c>
      <c r="AA5690">
        <v>0.04</v>
      </c>
      <c r="AB5690">
        <v>17</v>
      </c>
      <c r="AC5690">
        <v>10</v>
      </c>
      <c r="AD5690">
        <v>7</v>
      </c>
      <c r="AE5690">
        <v>58.82</v>
      </c>
      <c r="AF5690">
        <v>14</v>
      </c>
      <c r="AG5690">
        <v>4</v>
      </c>
      <c r="AH5690">
        <v>3</v>
      </c>
      <c r="AI5690">
        <v>10</v>
      </c>
    </row>
    <row r="5691" spans="1:35" x14ac:dyDescent="0.2">
      <c r="A5691" s="102">
        <v>2363</v>
      </c>
      <c r="B5691">
        <v>8591</v>
      </c>
      <c r="C5691" t="s">
        <v>3164</v>
      </c>
      <c r="D5691" t="s">
        <v>2933</v>
      </c>
      <c r="E5691">
        <v>1950.5</v>
      </c>
      <c r="F5691">
        <v>1940</v>
      </c>
      <c r="G5691">
        <v>500</v>
      </c>
      <c r="H5691" t="s">
        <v>2930</v>
      </c>
      <c r="I5691">
        <v>8804</v>
      </c>
      <c r="J5691" t="s">
        <v>1097</v>
      </c>
      <c r="K5691" t="s">
        <v>2949</v>
      </c>
      <c r="L5691">
        <v>1791</v>
      </c>
      <c r="M5691">
        <v>1788</v>
      </c>
      <c r="N5691">
        <v>500</v>
      </c>
      <c r="O5691" t="s">
        <v>2927</v>
      </c>
      <c r="P5691">
        <v>0.85804533455593801</v>
      </c>
      <c r="Q5691">
        <v>0.89012933806069905</v>
      </c>
      <c r="R5691">
        <v>7.6412126841211301E-3</v>
      </c>
      <c r="S5691">
        <v>4.2888116977463697E-2</v>
      </c>
      <c r="T5691">
        <v>-0.13681856594243</v>
      </c>
      <c r="U5691">
        <v>0.13681856594243</v>
      </c>
      <c r="V5691">
        <v>0.112771762172009</v>
      </c>
      <c r="W5691">
        <v>-0.41</v>
      </c>
      <c r="X5691">
        <v>7.84</v>
      </c>
      <c r="Y5691">
        <v>-9645</v>
      </c>
      <c r="Z5691">
        <v>-603</v>
      </c>
      <c r="AA5691">
        <v>0.01</v>
      </c>
      <c r="AB5691">
        <v>16</v>
      </c>
      <c r="AC5691">
        <v>7</v>
      </c>
      <c r="AD5691">
        <v>9</v>
      </c>
      <c r="AE5691">
        <v>43.75</v>
      </c>
      <c r="AF5691">
        <v>15</v>
      </c>
      <c r="AG5691">
        <v>3</v>
      </c>
      <c r="AH5691">
        <v>3</v>
      </c>
      <c r="AI5691">
        <v>10</v>
      </c>
    </row>
    <row r="5692" spans="1:35" x14ac:dyDescent="0.2">
      <c r="A5692" s="102">
        <v>1886</v>
      </c>
      <c r="B5692">
        <v>6807</v>
      </c>
      <c r="C5692" t="s">
        <v>239</v>
      </c>
      <c r="D5692" t="s">
        <v>2932</v>
      </c>
      <c r="E5692">
        <v>2080</v>
      </c>
      <c r="F5692">
        <v>2041</v>
      </c>
      <c r="G5692">
        <v>500</v>
      </c>
      <c r="H5692" t="s">
        <v>2930</v>
      </c>
      <c r="I5692">
        <v>8425</v>
      </c>
      <c r="J5692" t="s">
        <v>3174</v>
      </c>
      <c r="K5692" t="s">
        <v>2933</v>
      </c>
      <c r="L5692">
        <v>3445</v>
      </c>
      <c r="M5692">
        <v>3420</v>
      </c>
      <c r="N5692">
        <v>300</v>
      </c>
      <c r="O5692" t="s">
        <v>2927</v>
      </c>
      <c r="P5692">
        <v>0.620160682860739</v>
      </c>
      <c r="Q5692">
        <v>0.89783831244510204</v>
      </c>
      <c r="R5692">
        <v>0.27794105272867298</v>
      </c>
      <c r="S5692">
        <v>0.24429701704766099</v>
      </c>
      <c r="T5692">
        <v>-1.5127485620129899</v>
      </c>
      <c r="U5692">
        <v>1.5127485620129899</v>
      </c>
      <c r="V5692">
        <v>1.2275947467870101</v>
      </c>
      <c r="W5692">
        <v>-8.24</v>
      </c>
      <c r="X5692">
        <v>0.54</v>
      </c>
      <c r="Y5692">
        <v>-9732</v>
      </c>
      <c r="Z5692">
        <v>-541</v>
      </c>
      <c r="AA5692">
        <v>-0.19</v>
      </c>
      <c r="AB5692">
        <v>18</v>
      </c>
      <c r="AC5692">
        <v>9</v>
      </c>
      <c r="AD5692">
        <v>9</v>
      </c>
      <c r="AE5692">
        <v>50</v>
      </c>
      <c r="AF5692">
        <v>10</v>
      </c>
      <c r="AG5692">
        <v>8</v>
      </c>
      <c r="AH5692">
        <v>7</v>
      </c>
      <c r="AI5692">
        <v>3</v>
      </c>
    </row>
    <row r="5693" spans="1:35" x14ac:dyDescent="0.2">
      <c r="A5693" s="102">
        <v>5267</v>
      </c>
      <c r="B5693">
        <v>1721</v>
      </c>
      <c r="C5693" t="s">
        <v>3656</v>
      </c>
      <c r="D5693" t="s">
        <v>2937</v>
      </c>
      <c r="E5693">
        <v>3170</v>
      </c>
      <c r="F5693">
        <v>3180</v>
      </c>
      <c r="G5693">
        <v>300</v>
      </c>
      <c r="H5693" t="s">
        <v>2930</v>
      </c>
      <c r="I5693">
        <v>6588</v>
      </c>
      <c r="J5693" t="s">
        <v>539</v>
      </c>
      <c r="K5693" t="s">
        <v>2932</v>
      </c>
      <c r="L5693">
        <v>4385</v>
      </c>
      <c r="M5693">
        <v>4395</v>
      </c>
      <c r="N5693">
        <v>200</v>
      </c>
      <c r="O5693" t="s">
        <v>2927</v>
      </c>
      <c r="P5693">
        <v>3.4566281230877502E-2</v>
      </c>
      <c r="Q5693">
        <v>0.845783365353871</v>
      </c>
      <c r="R5693">
        <v>1.9157998133239301E-2</v>
      </c>
      <c r="S5693">
        <v>0.31267789348496899</v>
      </c>
      <c r="T5693">
        <v>-0.28801575166270799</v>
      </c>
      <c r="U5693">
        <v>0.28801575166270799</v>
      </c>
      <c r="V5693">
        <v>0.71497237564998595</v>
      </c>
      <c r="W5693">
        <v>-1.98</v>
      </c>
      <c r="X5693">
        <v>8.5299999999999994</v>
      </c>
      <c r="Y5693">
        <v>-9798</v>
      </c>
      <c r="Z5693">
        <v>-891</v>
      </c>
      <c r="AA5693">
        <v>0.02</v>
      </c>
      <c r="AB5693">
        <v>11</v>
      </c>
      <c r="AC5693">
        <v>6</v>
      </c>
      <c r="AD5693">
        <v>5</v>
      </c>
      <c r="AE5693">
        <v>54.55</v>
      </c>
      <c r="AF5693">
        <v>12</v>
      </c>
      <c r="AG5693">
        <v>4</v>
      </c>
      <c r="AH5693">
        <v>3</v>
      </c>
      <c r="AI5693">
        <v>4</v>
      </c>
    </row>
    <row r="5694" spans="1:35" x14ac:dyDescent="0.2">
      <c r="A5694" s="102">
        <v>1394</v>
      </c>
      <c r="B5694">
        <v>7186</v>
      </c>
      <c r="C5694" t="s">
        <v>685</v>
      </c>
      <c r="D5694" t="s">
        <v>2990</v>
      </c>
      <c r="E5694">
        <v>447</v>
      </c>
      <c r="F5694">
        <v>437</v>
      </c>
      <c r="G5694">
        <v>2300</v>
      </c>
      <c r="H5694" t="s">
        <v>2927</v>
      </c>
      <c r="I5694">
        <v>8341</v>
      </c>
      <c r="J5694" t="s">
        <v>1058</v>
      </c>
      <c r="K5694" t="s">
        <v>2990</v>
      </c>
      <c r="L5694">
        <v>1744</v>
      </c>
      <c r="M5694">
        <v>1693</v>
      </c>
      <c r="N5694">
        <v>600</v>
      </c>
      <c r="O5694" t="s">
        <v>2930</v>
      </c>
      <c r="P5694">
        <v>0.91464417473898096</v>
      </c>
      <c r="Q5694">
        <v>0.90730879911881201</v>
      </c>
      <c r="R5694">
        <v>0.94164552475471097</v>
      </c>
      <c r="S5694">
        <v>6.6674329268490706E-2</v>
      </c>
      <c r="T5694">
        <v>1.1613330518062099</v>
      </c>
      <c r="U5694">
        <v>1.1613330518062099</v>
      </c>
      <c r="V5694">
        <v>0.19415658324164201</v>
      </c>
      <c r="W5694">
        <v>1.87</v>
      </c>
      <c r="X5694">
        <v>1.05</v>
      </c>
      <c r="Y5694">
        <v>-9824</v>
      </c>
      <c r="Z5694">
        <v>-578</v>
      </c>
      <c r="AA5694">
        <v>-0.06</v>
      </c>
      <c r="AB5694">
        <v>17</v>
      </c>
      <c r="AC5694">
        <v>7</v>
      </c>
      <c r="AD5694">
        <v>10</v>
      </c>
      <c r="AE5694">
        <v>41.18</v>
      </c>
      <c r="AF5694">
        <v>14</v>
      </c>
      <c r="AG5694">
        <v>5</v>
      </c>
      <c r="AH5694">
        <v>3</v>
      </c>
      <c r="AI5694">
        <v>9</v>
      </c>
    </row>
    <row r="5695" spans="1:35" x14ac:dyDescent="0.2">
      <c r="A5695" s="102">
        <v>5285</v>
      </c>
      <c r="B5695">
        <v>1721</v>
      </c>
      <c r="C5695" t="s">
        <v>3656</v>
      </c>
      <c r="D5695" t="s">
        <v>2937</v>
      </c>
      <c r="E5695">
        <v>3170</v>
      </c>
      <c r="F5695">
        <v>3180</v>
      </c>
      <c r="G5695">
        <v>200</v>
      </c>
      <c r="H5695" t="s">
        <v>2930</v>
      </c>
      <c r="I5695">
        <v>4704</v>
      </c>
      <c r="J5695" t="s">
        <v>2886</v>
      </c>
      <c r="K5695" t="s">
        <v>2929</v>
      </c>
      <c r="L5695">
        <v>6060</v>
      </c>
      <c r="M5695">
        <v>6050</v>
      </c>
      <c r="N5695">
        <v>100</v>
      </c>
      <c r="O5695" t="s">
        <v>2927</v>
      </c>
      <c r="P5695">
        <v>0.24421477381937201</v>
      </c>
      <c r="Q5695">
        <v>0.84547655273671696</v>
      </c>
      <c r="R5695">
        <v>1.86068320496896E-2</v>
      </c>
      <c r="S5695">
        <v>0.224215381935785</v>
      </c>
      <c r="T5695">
        <v>-1.88551716216304</v>
      </c>
      <c r="U5695">
        <v>1.88551716216304</v>
      </c>
      <c r="V5695">
        <v>1.70133071706452</v>
      </c>
      <c r="W5695">
        <v>-6.24</v>
      </c>
      <c r="X5695">
        <v>5.12</v>
      </c>
      <c r="Y5695">
        <v>-9846</v>
      </c>
      <c r="Z5695">
        <v>-820</v>
      </c>
      <c r="AA5695">
        <v>-0.06</v>
      </c>
      <c r="AB5695">
        <v>12</v>
      </c>
      <c r="AC5695">
        <v>7</v>
      </c>
      <c r="AD5695">
        <v>5</v>
      </c>
      <c r="AE5695">
        <v>58.33</v>
      </c>
      <c r="AF5695">
        <v>13</v>
      </c>
      <c r="AG5695">
        <v>5</v>
      </c>
      <c r="AH5695">
        <v>3</v>
      </c>
      <c r="AI5695">
        <v>4</v>
      </c>
    </row>
    <row r="5696" spans="1:35" x14ac:dyDescent="0.2">
      <c r="A5696" s="102">
        <v>8499</v>
      </c>
      <c r="B5696">
        <v>5714</v>
      </c>
      <c r="C5696" t="s">
        <v>873</v>
      </c>
      <c r="D5696" t="s">
        <v>2943</v>
      </c>
      <c r="E5696">
        <v>4090</v>
      </c>
      <c r="F5696">
        <v>4070</v>
      </c>
      <c r="G5696">
        <v>200</v>
      </c>
      <c r="H5696" t="s">
        <v>2930</v>
      </c>
      <c r="I5696">
        <v>8586</v>
      </c>
      <c r="J5696" t="s">
        <v>3093</v>
      </c>
      <c r="K5696" t="s">
        <v>2933</v>
      </c>
      <c r="L5696">
        <v>3200</v>
      </c>
      <c r="M5696">
        <v>3205</v>
      </c>
      <c r="N5696">
        <v>300</v>
      </c>
      <c r="O5696" t="s">
        <v>2927</v>
      </c>
      <c r="P5696">
        <v>0.42049049152752699</v>
      </c>
      <c r="Q5696">
        <v>0.803143992453761</v>
      </c>
      <c r="R5696">
        <v>0.37611380001632699</v>
      </c>
      <c r="S5696">
        <v>0.26440017901024598</v>
      </c>
      <c r="T5696">
        <v>-2.15856188007441</v>
      </c>
      <c r="U5696">
        <v>2.15856188007441</v>
      </c>
      <c r="V5696">
        <v>1.88418801077998</v>
      </c>
      <c r="W5696">
        <v>-14.55</v>
      </c>
      <c r="X5696">
        <v>18.12</v>
      </c>
      <c r="Y5696">
        <v>-9887</v>
      </c>
      <c r="Z5696">
        <v>-659</v>
      </c>
      <c r="AA5696">
        <v>-0.05</v>
      </c>
      <c r="AB5696">
        <v>15</v>
      </c>
      <c r="AC5696">
        <v>10</v>
      </c>
      <c r="AD5696">
        <v>5</v>
      </c>
      <c r="AE5696">
        <v>66.67</v>
      </c>
      <c r="AF5696">
        <v>13</v>
      </c>
      <c r="AG5696">
        <v>4</v>
      </c>
      <c r="AH5696">
        <v>4</v>
      </c>
      <c r="AI5696">
        <v>7</v>
      </c>
    </row>
    <row r="5697" spans="1:35" x14ac:dyDescent="0.2">
      <c r="A5697" s="102">
        <v>4398</v>
      </c>
      <c r="B5697">
        <v>3291</v>
      </c>
      <c r="C5697" t="s">
        <v>59</v>
      </c>
      <c r="D5697" t="s">
        <v>2949</v>
      </c>
      <c r="E5697">
        <v>1929</v>
      </c>
      <c r="F5697">
        <v>1888</v>
      </c>
      <c r="G5697">
        <v>500</v>
      </c>
      <c r="H5697" t="s">
        <v>2927</v>
      </c>
      <c r="I5697">
        <v>8308</v>
      </c>
      <c r="J5697" t="s">
        <v>52</v>
      </c>
      <c r="K5697" t="s">
        <v>2990</v>
      </c>
      <c r="L5697">
        <v>467.9</v>
      </c>
      <c r="M5697">
        <v>466.4</v>
      </c>
      <c r="N5697">
        <v>2000</v>
      </c>
      <c r="O5697" t="s">
        <v>2930</v>
      </c>
      <c r="P5697">
        <v>0.19776177078919599</v>
      </c>
      <c r="Q5697">
        <v>0.85774975643617601</v>
      </c>
      <c r="R5697">
        <v>0.65038046426815899</v>
      </c>
      <c r="S5697">
        <v>0.112150793003571</v>
      </c>
      <c r="T5697">
        <v>0.27293841285256298</v>
      </c>
      <c r="U5697">
        <v>0.27293841285256298</v>
      </c>
      <c r="V5697">
        <v>0.62210512370147297</v>
      </c>
      <c r="W5697">
        <v>0.95</v>
      </c>
      <c r="X5697">
        <v>1.19</v>
      </c>
      <c r="Y5697">
        <v>-9905</v>
      </c>
      <c r="Z5697">
        <v>-521</v>
      </c>
      <c r="AA5697">
        <v>-0.01</v>
      </c>
      <c r="AB5697">
        <v>19</v>
      </c>
      <c r="AC5697">
        <v>10</v>
      </c>
      <c r="AD5697">
        <v>9</v>
      </c>
      <c r="AE5697">
        <v>52.63</v>
      </c>
      <c r="AF5697">
        <v>15</v>
      </c>
      <c r="AG5697">
        <v>5</v>
      </c>
      <c r="AH5697">
        <v>2</v>
      </c>
      <c r="AI5697">
        <v>12</v>
      </c>
    </row>
    <row r="5698" spans="1:35" x14ac:dyDescent="0.2">
      <c r="A5698" s="102">
        <v>5503</v>
      </c>
      <c r="B5698">
        <v>6758</v>
      </c>
      <c r="C5698" t="s">
        <v>2944</v>
      </c>
      <c r="D5698" t="s">
        <v>2932</v>
      </c>
      <c r="E5698">
        <v>7890</v>
      </c>
      <c r="F5698">
        <v>7826</v>
      </c>
      <c r="G5698">
        <v>100</v>
      </c>
      <c r="H5698" t="s">
        <v>2927</v>
      </c>
      <c r="I5698">
        <v>9719</v>
      </c>
      <c r="J5698" t="s">
        <v>3626</v>
      </c>
      <c r="K5698" t="s">
        <v>2929</v>
      </c>
      <c r="L5698">
        <v>6100</v>
      </c>
      <c r="M5698">
        <v>6130</v>
      </c>
      <c r="N5698">
        <v>100</v>
      </c>
      <c r="O5698" t="s">
        <v>2930</v>
      </c>
      <c r="P5698">
        <v>0.58170577373253296</v>
      </c>
      <c r="Q5698">
        <v>0.842539122183251</v>
      </c>
      <c r="R5698">
        <v>0.72361161933944995</v>
      </c>
      <c r="S5698">
        <v>0.21240816976447899</v>
      </c>
      <c r="T5698">
        <v>0.29846854416214902</v>
      </c>
      <c r="U5698">
        <v>0.29846854416214902</v>
      </c>
      <c r="V5698">
        <v>0.69785051072702897</v>
      </c>
      <c r="W5698">
        <v>1.45</v>
      </c>
      <c r="X5698">
        <v>21.67</v>
      </c>
      <c r="Y5698">
        <v>-9974</v>
      </c>
      <c r="Z5698">
        <v>-1425</v>
      </c>
      <c r="AA5698">
        <v>-0.08</v>
      </c>
      <c r="AB5698">
        <v>7</v>
      </c>
      <c r="AC5698">
        <v>4</v>
      </c>
      <c r="AD5698">
        <v>3</v>
      </c>
      <c r="AE5698">
        <v>57.14</v>
      </c>
      <c r="AF5698">
        <v>12</v>
      </c>
      <c r="AG5698">
        <v>3</v>
      </c>
      <c r="AH5698">
        <v>2</v>
      </c>
      <c r="AI5698">
        <v>2</v>
      </c>
    </row>
    <row r="5699" spans="1:35" x14ac:dyDescent="0.2">
      <c r="A5699" s="102">
        <v>1337</v>
      </c>
      <c r="B5699">
        <v>5803</v>
      </c>
      <c r="C5699" t="s">
        <v>26</v>
      </c>
      <c r="D5699" t="s">
        <v>2943</v>
      </c>
      <c r="E5699">
        <v>386</v>
      </c>
      <c r="F5699">
        <v>380</v>
      </c>
      <c r="G5699">
        <v>2800</v>
      </c>
      <c r="H5699" t="s">
        <v>2930</v>
      </c>
      <c r="I5699">
        <v>6472</v>
      </c>
      <c r="J5699" t="s">
        <v>63</v>
      </c>
      <c r="K5699" t="s">
        <v>2940</v>
      </c>
      <c r="L5699">
        <v>302</v>
      </c>
      <c r="M5699">
        <v>299</v>
      </c>
      <c r="N5699">
        <v>3600</v>
      </c>
      <c r="O5699" t="s">
        <v>2927</v>
      </c>
      <c r="P5699">
        <v>0.85518680044224604</v>
      </c>
      <c r="Q5699">
        <v>0.90835506747994799</v>
      </c>
      <c r="R5699">
        <v>0.17648931766824499</v>
      </c>
      <c r="S5699">
        <v>0.13298031408863401</v>
      </c>
      <c r="T5699">
        <v>-1.5937453484872699</v>
      </c>
      <c r="U5699">
        <v>1.5937453484872699</v>
      </c>
      <c r="V5699">
        <v>1.3171913023131401</v>
      </c>
      <c r="W5699">
        <v>-6.68</v>
      </c>
      <c r="X5699">
        <v>1.17</v>
      </c>
      <c r="Y5699">
        <v>-9991</v>
      </c>
      <c r="Z5699">
        <v>-588</v>
      </c>
      <c r="AA5699">
        <v>-0.04</v>
      </c>
      <c r="AB5699">
        <v>17</v>
      </c>
      <c r="AC5699">
        <v>9</v>
      </c>
      <c r="AD5699">
        <v>8</v>
      </c>
      <c r="AE5699">
        <v>52.94</v>
      </c>
      <c r="AF5699">
        <v>13</v>
      </c>
      <c r="AG5699">
        <v>5</v>
      </c>
      <c r="AH5699">
        <v>5</v>
      </c>
      <c r="AI5699">
        <v>7</v>
      </c>
    </row>
    <row r="5700" spans="1:35" x14ac:dyDescent="0.2">
      <c r="A5700" s="102">
        <v>906</v>
      </c>
      <c r="B5700">
        <v>6479</v>
      </c>
      <c r="C5700" t="s">
        <v>690</v>
      </c>
      <c r="D5700" t="s">
        <v>2932</v>
      </c>
      <c r="E5700">
        <v>2286</v>
      </c>
      <c r="F5700">
        <v>2243</v>
      </c>
      <c r="G5700">
        <v>400</v>
      </c>
      <c r="H5700" t="s">
        <v>2927</v>
      </c>
      <c r="I5700">
        <v>6588</v>
      </c>
      <c r="J5700" t="s">
        <v>539</v>
      </c>
      <c r="K5700" t="s">
        <v>2932</v>
      </c>
      <c r="L5700">
        <v>4385</v>
      </c>
      <c r="M5700">
        <v>4395</v>
      </c>
      <c r="N5700">
        <v>200</v>
      </c>
      <c r="O5700" t="s">
        <v>2930</v>
      </c>
      <c r="P5700">
        <v>0.73590741124763104</v>
      </c>
      <c r="Q5700">
        <v>0.91852276034356295</v>
      </c>
      <c r="R5700">
        <v>0.41658550186702198</v>
      </c>
      <c r="S5700">
        <v>9.4287300950273694E-3</v>
      </c>
      <c r="T5700">
        <v>0.15213404051836599</v>
      </c>
      <c r="U5700">
        <v>0.15213404051836599</v>
      </c>
      <c r="V5700">
        <v>0.248102036961689</v>
      </c>
      <c r="W5700">
        <v>0.47</v>
      </c>
      <c r="X5700">
        <v>2.0699999999999998</v>
      </c>
      <c r="Y5700">
        <v>-10026</v>
      </c>
      <c r="Z5700">
        <v>-528</v>
      </c>
      <c r="AA5700">
        <v>-0.06</v>
      </c>
      <c r="AB5700">
        <v>19</v>
      </c>
      <c r="AC5700">
        <v>9</v>
      </c>
      <c r="AD5700">
        <v>10</v>
      </c>
      <c r="AE5700">
        <v>47.37</v>
      </c>
      <c r="AF5700">
        <v>11</v>
      </c>
      <c r="AG5700">
        <v>7</v>
      </c>
      <c r="AH5700">
        <v>8</v>
      </c>
      <c r="AI5700">
        <v>4</v>
      </c>
    </row>
    <row r="5701" spans="1:35" x14ac:dyDescent="0.2">
      <c r="A5701" s="102">
        <v>8112</v>
      </c>
      <c r="B5701">
        <v>5802</v>
      </c>
      <c r="C5701" t="s">
        <v>3220</v>
      </c>
      <c r="D5701" t="s">
        <v>2943</v>
      </c>
      <c r="E5701">
        <v>1533.5</v>
      </c>
      <c r="F5701">
        <v>1518</v>
      </c>
      <c r="G5701">
        <v>700</v>
      </c>
      <c r="H5701" t="s">
        <v>2930</v>
      </c>
      <c r="I5701">
        <v>9142</v>
      </c>
      <c r="J5701" t="s">
        <v>1121</v>
      </c>
      <c r="K5701" t="s">
        <v>3099</v>
      </c>
      <c r="L5701">
        <v>3690</v>
      </c>
      <c r="M5701">
        <v>3630</v>
      </c>
      <c r="N5701">
        <v>300</v>
      </c>
      <c r="O5701" t="s">
        <v>2927</v>
      </c>
      <c r="P5701">
        <v>0.19356285738695</v>
      </c>
      <c r="Q5701">
        <v>0.80811500305612105</v>
      </c>
      <c r="R5701">
        <v>0.771354166295106</v>
      </c>
      <c r="S5701">
        <v>0.35793002278015701</v>
      </c>
      <c r="T5701">
        <v>-0.68708967690878797</v>
      </c>
      <c r="U5701">
        <v>0.68708967690878797</v>
      </c>
      <c r="V5701">
        <v>0.52655494036341199</v>
      </c>
      <c r="W5701">
        <v>-2.96</v>
      </c>
      <c r="X5701">
        <v>2.42</v>
      </c>
      <c r="Y5701">
        <v>-10060</v>
      </c>
      <c r="Z5701">
        <v>-719</v>
      </c>
      <c r="AA5701">
        <v>-7.0000000000000007E-2</v>
      </c>
      <c r="AB5701">
        <v>14</v>
      </c>
      <c r="AC5701">
        <v>8</v>
      </c>
      <c r="AD5701">
        <v>6</v>
      </c>
      <c r="AE5701">
        <v>57.14</v>
      </c>
      <c r="AF5701">
        <v>13</v>
      </c>
      <c r="AG5701">
        <v>5</v>
      </c>
      <c r="AH5701">
        <v>4</v>
      </c>
      <c r="AI5701">
        <v>5</v>
      </c>
    </row>
    <row r="5702" spans="1:35" x14ac:dyDescent="0.2">
      <c r="A5702" s="102">
        <v>5455</v>
      </c>
      <c r="B5702">
        <v>5706</v>
      </c>
      <c r="C5702" t="s">
        <v>3377</v>
      </c>
      <c r="D5702" t="s">
        <v>2943</v>
      </c>
      <c r="E5702">
        <v>2698</v>
      </c>
      <c r="F5702">
        <v>2689</v>
      </c>
      <c r="G5702">
        <v>300</v>
      </c>
      <c r="H5702" t="s">
        <v>2927</v>
      </c>
      <c r="I5702">
        <v>7267</v>
      </c>
      <c r="J5702" t="s">
        <v>61</v>
      </c>
      <c r="K5702" t="s">
        <v>2945</v>
      </c>
      <c r="L5702">
        <v>2893</v>
      </c>
      <c r="M5702">
        <v>2857.5</v>
      </c>
      <c r="N5702">
        <v>300</v>
      </c>
      <c r="O5702" t="s">
        <v>2930</v>
      </c>
      <c r="P5702">
        <v>0.52216126802458596</v>
      </c>
      <c r="Q5702">
        <v>0.843137236201005</v>
      </c>
      <c r="R5702">
        <v>0.38597762056903401</v>
      </c>
      <c r="S5702">
        <v>1.28753657859725E-2</v>
      </c>
      <c r="T5702">
        <v>0.171712401405889</v>
      </c>
      <c r="U5702">
        <v>0.171712401405889</v>
      </c>
      <c r="V5702">
        <v>0.22998036710589001</v>
      </c>
      <c r="W5702">
        <v>1.01</v>
      </c>
      <c r="X5702">
        <v>5.9</v>
      </c>
      <c r="Y5702">
        <v>-10083</v>
      </c>
      <c r="Z5702">
        <v>-776</v>
      </c>
      <c r="AA5702">
        <v>0.15</v>
      </c>
      <c r="AB5702">
        <v>13</v>
      </c>
      <c r="AC5702">
        <v>5</v>
      </c>
      <c r="AD5702">
        <v>8</v>
      </c>
      <c r="AE5702">
        <v>38.46</v>
      </c>
      <c r="AF5702">
        <v>13</v>
      </c>
      <c r="AG5702">
        <v>5</v>
      </c>
      <c r="AH5702">
        <v>4</v>
      </c>
      <c r="AI5702">
        <v>4</v>
      </c>
    </row>
    <row r="5703" spans="1:35" x14ac:dyDescent="0.2">
      <c r="A5703" s="102">
        <v>2766</v>
      </c>
      <c r="B5703">
        <v>3401</v>
      </c>
      <c r="C5703" t="s">
        <v>789</v>
      </c>
      <c r="D5703" t="s">
        <v>3281</v>
      </c>
      <c r="E5703">
        <v>2110</v>
      </c>
      <c r="F5703">
        <v>2088</v>
      </c>
      <c r="G5703">
        <v>500</v>
      </c>
      <c r="H5703" t="s">
        <v>2927</v>
      </c>
      <c r="I5703">
        <v>4613</v>
      </c>
      <c r="J5703" t="s">
        <v>227</v>
      </c>
      <c r="K5703" t="s">
        <v>2952</v>
      </c>
      <c r="L5703">
        <v>2620</v>
      </c>
      <c r="M5703">
        <v>2566</v>
      </c>
      <c r="N5703">
        <v>400</v>
      </c>
      <c r="O5703" t="s">
        <v>2930</v>
      </c>
      <c r="P5703">
        <v>0.45207454320219798</v>
      </c>
      <c r="Q5703">
        <v>0.88368262041904799</v>
      </c>
      <c r="R5703">
        <v>0.45710974265849502</v>
      </c>
      <c r="S5703">
        <v>0.104039629894425</v>
      </c>
      <c r="T5703">
        <v>1.3612084782979199</v>
      </c>
      <c r="U5703">
        <v>1.3612084782979199</v>
      </c>
      <c r="V5703">
        <v>0.72278401029042505</v>
      </c>
      <c r="W5703">
        <v>4.97</v>
      </c>
      <c r="X5703">
        <v>1.71</v>
      </c>
      <c r="Y5703">
        <v>-10094</v>
      </c>
      <c r="Z5703">
        <v>-594</v>
      </c>
      <c r="AA5703">
        <v>7.0000000000000007E-2</v>
      </c>
      <c r="AB5703">
        <v>17</v>
      </c>
      <c r="AC5703">
        <v>9</v>
      </c>
      <c r="AD5703">
        <v>8</v>
      </c>
      <c r="AE5703">
        <v>52.94</v>
      </c>
      <c r="AF5703">
        <v>14</v>
      </c>
      <c r="AG5703">
        <v>7</v>
      </c>
      <c r="AH5703">
        <v>6</v>
      </c>
      <c r="AI5703">
        <v>4</v>
      </c>
    </row>
    <row r="5704" spans="1:35" x14ac:dyDescent="0.2">
      <c r="A5704" s="102">
        <v>4019</v>
      </c>
      <c r="B5704">
        <v>3865</v>
      </c>
      <c r="C5704" t="s">
        <v>2869</v>
      </c>
      <c r="D5704" t="s">
        <v>3213</v>
      </c>
      <c r="E5704">
        <v>526</v>
      </c>
      <c r="F5704">
        <v>527</v>
      </c>
      <c r="G5704">
        <v>2000</v>
      </c>
      <c r="H5704" t="s">
        <v>2927</v>
      </c>
      <c r="I5704">
        <v>9603</v>
      </c>
      <c r="J5704" t="s">
        <v>3170</v>
      </c>
      <c r="K5704" t="s">
        <v>2942</v>
      </c>
      <c r="L5704">
        <v>2755</v>
      </c>
      <c r="M5704">
        <v>2667</v>
      </c>
      <c r="N5704">
        <v>400</v>
      </c>
      <c r="O5704" t="s">
        <v>2930</v>
      </c>
      <c r="P5704">
        <v>0.82374778342715604</v>
      </c>
      <c r="Q5704">
        <v>0.863420570934047</v>
      </c>
      <c r="R5704">
        <v>0.57964822457223797</v>
      </c>
      <c r="S5704">
        <v>2.2655394188569201E-2</v>
      </c>
      <c r="T5704">
        <v>0.783760813108067</v>
      </c>
      <c r="U5704">
        <v>0.783760813108067</v>
      </c>
      <c r="V5704">
        <v>0.464778600595456</v>
      </c>
      <c r="W5704">
        <v>3.11</v>
      </c>
      <c r="X5704">
        <v>1.2</v>
      </c>
      <c r="Y5704">
        <v>-10142</v>
      </c>
      <c r="Z5704">
        <v>-441</v>
      </c>
      <c r="AA5704">
        <v>-0.02</v>
      </c>
      <c r="AB5704">
        <v>23</v>
      </c>
      <c r="AC5704">
        <v>11</v>
      </c>
      <c r="AD5704">
        <v>12</v>
      </c>
      <c r="AE5704">
        <v>47.83</v>
      </c>
      <c r="AF5704">
        <v>11</v>
      </c>
      <c r="AG5704">
        <v>9</v>
      </c>
      <c r="AH5704">
        <v>7</v>
      </c>
      <c r="AI5704">
        <v>7</v>
      </c>
    </row>
    <row r="5705" spans="1:35" x14ac:dyDescent="0.2">
      <c r="A5705" s="102">
        <v>2389</v>
      </c>
      <c r="B5705">
        <v>3626</v>
      </c>
      <c r="C5705" t="s">
        <v>3178</v>
      </c>
      <c r="D5705" t="s">
        <v>2929</v>
      </c>
      <c r="E5705">
        <v>7250</v>
      </c>
      <c r="F5705">
        <v>7090</v>
      </c>
      <c r="G5705">
        <v>100</v>
      </c>
      <c r="H5705" t="s">
        <v>2927</v>
      </c>
      <c r="I5705">
        <v>4716</v>
      </c>
      <c r="J5705" t="s">
        <v>3346</v>
      </c>
      <c r="K5705" t="s">
        <v>2929</v>
      </c>
      <c r="L5705">
        <v>9810</v>
      </c>
      <c r="M5705">
        <v>9870</v>
      </c>
      <c r="N5705">
        <v>100</v>
      </c>
      <c r="O5705" t="s">
        <v>2930</v>
      </c>
      <c r="P5705">
        <v>0.22158710654695399</v>
      </c>
      <c r="Q5705">
        <v>0.889578166477341</v>
      </c>
      <c r="R5705">
        <v>0.55574532155887502</v>
      </c>
      <c r="S5705">
        <v>0.12421307985973799</v>
      </c>
      <c r="T5705">
        <v>1.8264269624413501</v>
      </c>
      <c r="U5705">
        <v>1.8264269624413501</v>
      </c>
      <c r="V5705">
        <v>1.2461117217170801</v>
      </c>
      <c r="W5705">
        <v>6.99</v>
      </c>
      <c r="X5705">
        <v>28.17</v>
      </c>
      <c r="Y5705">
        <v>-10196</v>
      </c>
      <c r="Z5705">
        <v>-2039</v>
      </c>
      <c r="AA5705">
        <v>-0.08</v>
      </c>
      <c r="AB5705">
        <v>5</v>
      </c>
      <c r="AC5705">
        <v>1</v>
      </c>
      <c r="AD5705">
        <v>4</v>
      </c>
      <c r="AE5705">
        <v>20</v>
      </c>
      <c r="AF5705">
        <v>12</v>
      </c>
      <c r="AG5705">
        <v>2</v>
      </c>
      <c r="AH5705">
        <v>1</v>
      </c>
      <c r="AI5705">
        <v>2</v>
      </c>
    </row>
    <row r="5706" spans="1:35" x14ac:dyDescent="0.2">
      <c r="A5706" s="102">
        <v>3348</v>
      </c>
      <c r="B5706">
        <v>3865</v>
      </c>
      <c r="C5706" t="s">
        <v>2869</v>
      </c>
      <c r="D5706" t="s">
        <v>3213</v>
      </c>
      <c r="E5706">
        <v>526</v>
      </c>
      <c r="F5706">
        <v>527</v>
      </c>
      <c r="G5706">
        <v>1800</v>
      </c>
      <c r="H5706" t="s">
        <v>2930</v>
      </c>
      <c r="I5706">
        <v>9201</v>
      </c>
      <c r="J5706" t="s">
        <v>3262</v>
      </c>
      <c r="K5706" t="s">
        <v>3263</v>
      </c>
      <c r="L5706">
        <v>3217</v>
      </c>
      <c r="M5706">
        <v>3167</v>
      </c>
      <c r="N5706">
        <v>300</v>
      </c>
      <c r="O5706" t="s">
        <v>2927</v>
      </c>
      <c r="P5706">
        <v>0.83695713562019403</v>
      </c>
      <c r="Q5706">
        <v>0.87415747037177505</v>
      </c>
      <c r="R5706">
        <v>0.208878753952459</v>
      </c>
      <c r="S5706">
        <v>0.320384062876516</v>
      </c>
      <c r="T5706">
        <v>-0.10967850607556801</v>
      </c>
      <c r="U5706">
        <v>0.10967850607556801</v>
      </c>
      <c r="V5706">
        <v>4.7182241452579501E-2</v>
      </c>
      <c r="W5706">
        <v>-0.23</v>
      </c>
      <c r="X5706">
        <v>0.16</v>
      </c>
      <c r="Y5706">
        <v>-10197</v>
      </c>
      <c r="Z5706">
        <v>-637</v>
      </c>
      <c r="AA5706">
        <v>-0.24</v>
      </c>
      <c r="AB5706">
        <v>16</v>
      </c>
      <c r="AC5706">
        <v>7</v>
      </c>
      <c r="AD5706">
        <v>9</v>
      </c>
      <c r="AE5706">
        <v>43.75</v>
      </c>
      <c r="AF5706">
        <v>14</v>
      </c>
      <c r="AG5706">
        <v>4</v>
      </c>
      <c r="AH5706">
        <v>4</v>
      </c>
      <c r="AI5706">
        <v>8</v>
      </c>
    </row>
    <row r="5707" spans="1:35" x14ac:dyDescent="0.2">
      <c r="A5707" s="102">
        <v>1159</v>
      </c>
      <c r="B5707">
        <v>5714</v>
      </c>
      <c r="C5707" t="s">
        <v>873</v>
      </c>
      <c r="D5707" t="s">
        <v>2943</v>
      </c>
      <c r="E5707">
        <v>4090</v>
      </c>
      <c r="F5707">
        <v>4070</v>
      </c>
      <c r="G5707">
        <v>300</v>
      </c>
      <c r="H5707" t="s">
        <v>2927</v>
      </c>
      <c r="I5707">
        <v>9706</v>
      </c>
      <c r="J5707" t="s">
        <v>3103</v>
      </c>
      <c r="K5707" t="s">
        <v>2949</v>
      </c>
      <c r="L5707">
        <v>5630</v>
      </c>
      <c r="M5707">
        <v>5500</v>
      </c>
      <c r="N5707">
        <v>200</v>
      </c>
      <c r="O5707" t="s">
        <v>2930</v>
      </c>
      <c r="P5707">
        <v>0.41472921261537699</v>
      </c>
      <c r="Q5707">
        <v>0.91227796778961201</v>
      </c>
      <c r="R5707">
        <v>0.84737804244771797</v>
      </c>
      <c r="S5707">
        <v>4.9492609241685798E-3</v>
      </c>
      <c r="T5707">
        <v>0.813213836343885</v>
      </c>
      <c r="U5707">
        <v>0.813213836343885</v>
      </c>
      <c r="V5707">
        <v>0.20906697677355299</v>
      </c>
      <c r="W5707">
        <v>3.71</v>
      </c>
      <c r="X5707">
        <v>11</v>
      </c>
      <c r="Y5707">
        <v>-10251</v>
      </c>
      <c r="Z5707">
        <v>-1464</v>
      </c>
      <c r="AA5707">
        <v>0.15</v>
      </c>
      <c r="AB5707">
        <v>7</v>
      </c>
      <c r="AC5707">
        <v>3</v>
      </c>
      <c r="AD5707">
        <v>4</v>
      </c>
      <c r="AE5707">
        <v>42.86</v>
      </c>
      <c r="AF5707">
        <v>10</v>
      </c>
      <c r="AG5707">
        <v>3</v>
      </c>
      <c r="AH5707">
        <v>2</v>
      </c>
      <c r="AI5707">
        <v>2</v>
      </c>
    </row>
    <row r="5708" spans="1:35" x14ac:dyDescent="0.2">
      <c r="A5708" s="102">
        <v>167</v>
      </c>
      <c r="B5708">
        <v>9064</v>
      </c>
      <c r="C5708" t="s">
        <v>3716</v>
      </c>
      <c r="D5708" t="s">
        <v>3099</v>
      </c>
      <c r="E5708">
        <v>1978</v>
      </c>
      <c r="F5708">
        <v>1970</v>
      </c>
      <c r="G5708">
        <v>500</v>
      </c>
      <c r="H5708" t="s">
        <v>2927</v>
      </c>
      <c r="I5708">
        <v>9201</v>
      </c>
      <c r="J5708" t="s">
        <v>3262</v>
      </c>
      <c r="K5708" t="s">
        <v>3263</v>
      </c>
      <c r="L5708">
        <v>3217</v>
      </c>
      <c r="M5708">
        <v>3167</v>
      </c>
      <c r="N5708">
        <v>300</v>
      </c>
      <c r="O5708" t="s">
        <v>2930</v>
      </c>
      <c r="P5708">
        <v>0.30659053377879097</v>
      </c>
      <c r="Q5708">
        <v>0.94899217465132901</v>
      </c>
      <c r="R5708">
        <v>1.2052188123252001E-2</v>
      </c>
      <c r="S5708">
        <v>7.0196032057711896E-2</v>
      </c>
      <c r="T5708">
        <v>3.5183121947589999</v>
      </c>
      <c r="U5708">
        <v>3.5183121947589999</v>
      </c>
      <c r="V5708">
        <v>3.08401839461109</v>
      </c>
      <c r="W5708">
        <v>11.03</v>
      </c>
      <c r="X5708">
        <v>3.67</v>
      </c>
      <c r="Y5708">
        <v>-10273</v>
      </c>
      <c r="Z5708">
        <v>-734</v>
      </c>
      <c r="AA5708">
        <v>0.01</v>
      </c>
      <c r="AB5708">
        <v>14</v>
      </c>
      <c r="AC5708">
        <v>6</v>
      </c>
      <c r="AD5708">
        <v>8</v>
      </c>
      <c r="AE5708">
        <v>42.86</v>
      </c>
      <c r="AF5708">
        <v>14</v>
      </c>
      <c r="AG5708">
        <v>3</v>
      </c>
      <c r="AH5708">
        <v>4</v>
      </c>
      <c r="AI5708">
        <v>7</v>
      </c>
    </row>
    <row r="5709" spans="1:35" x14ac:dyDescent="0.2">
      <c r="A5709" s="102">
        <v>5975</v>
      </c>
      <c r="B5709">
        <v>7272</v>
      </c>
      <c r="C5709" t="s">
        <v>3202</v>
      </c>
      <c r="D5709" t="s">
        <v>2945</v>
      </c>
      <c r="E5709">
        <v>2115</v>
      </c>
      <c r="F5709">
        <v>2104</v>
      </c>
      <c r="G5709">
        <v>500</v>
      </c>
      <c r="H5709" t="s">
        <v>2930</v>
      </c>
      <c r="I5709">
        <v>9142</v>
      </c>
      <c r="J5709" t="s">
        <v>1121</v>
      </c>
      <c r="K5709" t="s">
        <v>3099</v>
      </c>
      <c r="L5709">
        <v>3690</v>
      </c>
      <c r="M5709">
        <v>3630</v>
      </c>
      <c r="N5709">
        <v>300</v>
      </c>
      <c r="O5709" t="s">
        <v>2927</v>
      </c>
      <c r="P5709">
        <v>0.711739445982984</v>
      </c>
      <c r="Q5709">
        <v>0.83630252639798397</v>
      </c>
      <c r="R5709">
        <v>0.51394180292804703</v>
      </c>
      <c r="S5709">
        <v>8.4983894811819193E-3</v>
      </c>
      <c r="T5709">
        <v>-1.2605614996180201</v>
      </c>
      <c r="U5709">
        <v>1.2605614996180201</v>
      </c>
      <c r="V5709">
        <v>1.3517239846640601</v>
      </c>
      <c r="W5709">
        <v>-3.57</v>
      </c>
      <c r="X5709">
        <v>3.4</v>
      </c>
      <c r="Y5709">
        <v>-10325</v>
      </c>
      <c r="Z5709">
        <v>-574</v>
      </c>
      <c r="AA5709">
        <v>0.11</v>
      </c>
      <c r="AB5709">
        <v>18</v>
      </c>
      <c r="AC5709">
        <v>9</v>
      </c>
      <c r="AD5709">
        <v>9</v>
      </c>
      <c r="AE5709">
        <v>50</v>
      </c>
      <c r="AF5709">
        <v>13</v>
      </c>
      <c r="AG5709">
        <v>7</v>
      </c>
      <c r="AH5709">
        <v>6</v>
      </c>
      <c r="AI5709">
        <v>5</v>
      </c>
    </row>
    <row r="5710" spans="1:35" x14ac:dyDescent="0.2">
      <c r="A5710" s="102">
        <v>1413</v>
      </c>
      <c r="B5710">
        <v>5947</v>
      </c>
      <c r="C5710" t="s">
        <v>231</v>
      </c>
      <c r="D5710" t="s">
        <v>3194</v>
      </c>
      <c r="E5710">
        <v>7930</v>
      </c>
      <c r="F5710">
        <v>7870</v>
      </c>
      <c r="G5710">
        <v>100</v>
      </c>
      <c r="H5710" t="s">
        <v>2927</v>
      </c>
      <c r="I5710">
        <v>6995</v>
      </c>
      <c r="J5710" t="s">
        <v>51</v>
      </c>
      <c r="K5710" t="s">
        <v>2945</v>
      </c>
      <c r="L5710">
        <v>1941</v>
      </c>
      <c r="M5710">
        <v>1926</v>
      </c>
      <c r="N5710">
        <v>400</v>
      </c>
      <c r="O5710" t="s">
        <v>2930</v>
      </c>
      <c r="P5710">
        <v>0.85834946156788805</v>
      </c>
      <c r="Q5710">
        <v>0.90703629496826998</v>
      </c>
      <c r="R5710">
        <v>2.2146406881430498E-3</v>
      </c>
      <c r="S5710">
        <v>6.5644081669736107E-2</v>
      </c>
      <c r="T5710">
        <v>0.88208750685932502</v>
      </c>
      <c r="U5710">
        <v>0.88208750685932502</v>
      </c>
      <c r="V5710">
        <v>1.36159292085221</v>
      </c>
      <c r="W5710">
        <v>2.31</v>
      </c>
      <c r="X5710">
        <v>2.11</v>
      </c>
      <c r="Y5710">
        <v>-10394</v>
      </c>
      <c r="Z5710">
        <v>-693</v>
      </c>
      <c r="AA5710">
        <v>0.09</v>
      </c>
      <c r="AB5710">
        <v>15</v>
      </c>
      <c r="AC5710">
        <v>7</v>
      </c>
      <c r="AD5710">
        <v>8</v>
      </c>
      <c r="AE5710">
        <v>46.67</v>
      </c>
      <c r="AF5710">
        <v>14</v>
      </c>
      <c r="AG5710">
        <v>5</v>
      </c>
      <c r="AH5710">
        <v>3</v>
      </c>
      <c r="AI5710">
        <v>7</v>
      </c>
    </row>
    <row r="5711" spans="1:35" x14ac:dyDescent="0.2">
      <c r="A5711" s="102">
        <v>2502</v>
      </c>
      <c r="B5711">
        <v>1983</v>
      </c>
      <c r="C5711" t="s">
        <v>3696</v>
      </c>
      <c r="D5711" t="s">
        <v>2937</v>
      </c>
      <c r="E5711">
        <v>2664</v>
      </c>
      <c r="F5711">
        <v>2665</v>
      </c>
      <c r="G5711">
        <v>400</v>
      </c>
      <c r="H5711" t="s">
        <v>2930</v>
      </c>
      <c r="I5711">
        <v>5486</v>
      </c>
      <c r="J5711" t="s">
        <v>871</v>
      </c>
      <c r="K5711" t="s">
        <v>2988</v>
      </c>
      <c r="L5711">
        <v>1725</v>
      </c>
      <c r="M5711">
        <v>1735</v>
      </c>
      <c r="N5711">
        <v>600</v>
      </c>
      <c r="O5711" t="s">
        <v>2927</v>
      </c>
      <c r="P5711">
        <v>0.32280916295593198</v>
      </c>
      <c r="Q5711">
        <v>0.88778981907281196</v>
      </c>
      <c r="R5711">
        <v>0.50738385145156595</v>
      </c>
      <c r="S5711">
        <v>0.135425480890561</v>
      </c>
      <c r="T5711">
        <v>-1.35036360210671</v>
      </c>
      <c r="U5711">
        <v>1.35036360210671</v>
      </c>
      <c r="V5711">
        <v>1.3249275427395399</v>
      </c>
      <c r="W5711">
        <v>-8.6</v>
      </c>
      <c r="X5711">
        <v>2.35</v>
      </c>
      <c r="Y5711">
        <v>-10449</v>
      </c>
      <c r="Z5711">
        <v>-615</v>
      </c>
      <c r="AA5711">
        <v>-0.04</v>
      </c>
      <c r="AB5711">
        <v>17</v>
      </c>
      <c r="AC5711">
        <v>9</v>
      </c>
      <c r="AD5711">
        <v>8</v>
      </c>
      <c r="AE5711">
        <v>52.94</v>
      </c>
      <c r="AF5711">
        <v>14</v>
      </c>
      <c r="AG5711">
        <v>5</v>
      </c>
      <c r="AH5711">
        <v>5</v>
      </c>
      <c r="AI5711">
        <v>7</v>
      </c>
    </row>
    <row r="5712" spans="1:35" x14ac:dyDescent="0.2">
      <c r="A5712" s="102">
        <v>2931</v>
      </c>
      <c r="B5712">
        <v>2607</v>
      </c>
      <c r="C5712" t="s">
        <v>2956</v>
      </c>
      <c r="D5712" t="s">
        <v>2955</v>
      </c>
      <c r="E5712">
        <v>2936</v>
      </c>
      <c r="F5712">
        <v>2901</v>
      </c>
      <c r="G5712">
        <v>300</v>
      </c>
      <c r="H5712" t="s">
        <v>2930</v>
      </c>
      <c r="I5712">
        <v>3863</v>
      </c>
      <c r="J5712" t="s">
        <v>3214</v>
      </c>
      <c r="K5712" t="s">
        <v>3213</v>
      </c>
      <c r="L5712">
        <v>1848</v>
      </c>
      <c r="M5712">
        <v>1861</v>
      </c>
      <c r="N5712">
        <v>500</v>
      </c>
      <c r="O5712" t="s">
        <v>2927</v>
      </c>
      <c r="P5712">
        <v>0.77636285040761199</v>
      </c>
      <c r="Q5712">
        <v>0.88094202593891202</v>
      </c>
      <c r="R5712">
        <v>0.55004778341002802</v>
      </c>
      <c r="S5712">
        <v>4.62607567719878E-2</v>
      </c>
      <c r="T5712">
        <v>-1.30317900982755</v>
      </c>
      <c r="U5712">
        <v>1.30317900982755</v>
      </c>
      <c r="V5712">
        <v>0.94353592299413802</v>
      </c>
      <c r="W5712">
        <v>-5.07</v>
      </c>
      <c r="X5712">
        <v>6.92</v>
      </c>
      <c r="Y5712">
        <v>-10496</v>
      </c>
      <c r="Z5712">
        <v>-807</v>
      </c>
      <c r="AA5712">
        <v>-0.17</v>
      </c>
      <c r="AB5712">
        <v>13</v>
      </c>
      <c r="AC5712">
        <v>4</v>
      </c>
      <c r="AD5712">
        <v>9</v>
      </c>
      <c r="AE5712">
        <v>30.77</v>
      </c>
      <c r="AF5712">
        <v>13</v>
      </c>
      <c r="AG5712">
        <v>3</v>
      </c>
      <c r="AH5712">
        <v>3</v>
      </c>
      <c r="AI5712">
        <v>7</v>
      </c>
    </row>
    <row r="5713" spans="1:35" x14ac:dyDescent="0.2">
      <c r="A5713" s="102">
        <v>6271</v>
      </c>
      <c r="B5713">
        <v>6501</v>
      </c>
      <c r="C5713" t="s">
        <v>3183</v>
      </c>
      <c r="D5713" t="s">
        <v>2932</v>
      </c>
      <c r="E5713">
        <v>4291</v>
      </c>
      <c r="F5713">
        <v>4269</v>
      </c>
      <c r="G5713">
        <v>200</v>
      </c>
      <c r="H5713" t="s">
        <v>2930</v>
      </c>
      <c r="I5713">
        <v>8425</v>
      </c>
      <c r="J5713" t="s">
        <v>3174</v>
      </c>
      <c r="K5713" t="s">
        <v>2933</v>
      </c>
      <c r="L5713">
        <v>3445</v>
      </c>
      <c r="M5713">
        <v>3420</v>
      </c>
      <c r="N5713">
        <v>200</v>
      </c>
      <c r="O5713" t="s">
        <v>2927</v>
      </c>
      <c r="P5713">
        <v>0.81578687087152202</v>
      </c>
      <c r="Q5713">
        <v>0.83236088057134405</v>
      </c>
      <c r="R5713">
        <v>8.1002885790769502E-2</v>
      </c>
      <c r="S5713">
        <v>0.39224471136544398</v>
      </c>
      <c r="T5713">
        <v>-1.839766927708</v>
      </c>
      <c r="U5713">
        <v>1.839766927708</v>
      </c>
      <c r="V5713">
        <v>2.04214970561523</v>
      </c>
      <c r="W5713">
        <v>-5.8</v>
      </c>
      <c r="X5713">
        <v>19.89</v>
      </c>
      <c r="Y5713">
        <v>-10511</v>
      </c>
      <c r="Z5713">
        <v>-956</v>
      </c>
      <c r="AA5713">
        <v>-0.11</v>
      </c>
      <c r="AB5713">
        <v>11</v>
      </c>
      <c r="AC5713">
        <v>6</v>
      </c>
      <c r="AD5713">
        <v>5</v>
      </c>
      <c r="AE5713">
        <v>54.55</v>
      </c>
      <c r="AF5713">
        <v>14</v>
      </c>
      <c r="AG5713">
        <v>3</v>
      </c>
      <c r="AH5713">
        <v>3</v>
      </c>
      <c r="AI5713">
        <v>5</v>
      </c>
    </row>
    <row r="5714" spans="1:35" x14ac:dyDescent="0.2">
      <c r="A5714" s="102">
        <v>1872</v>
      </c>
      <c r="B5714">
        <v>3563</v>
      </c>
      <c r="C5714" t="s">
        <v>3197</v>
      </c>
      <c r="D5714" t="s">
        <v>2953</v>
      </c>
      <c r="E5714">
        <v>9330</v>
      </c>
      <c r="F5714">
        <v>9800</v>
      </c>
      <c r="G5714">
        <v>100</v>
      </c>
      <c r="H5714" t="s">
        <v>2927</v>
      </c>
      <c r="I5714">
        <v>8572</v>
      </c>
      <c r="J5714" t="s">
        <v>2895</v>
      </c>
      <c r="K5714" t="s">
        <v>2933</v>
      </c>
      <c r="L5714">
        <v>527</v>
      </c>
      <c r="M5714">
        <v>527</v>
      </c>
      <c r="N5714">
        <v>1900</v>
      </c>
      <c r="O5714" t="s">
        <v>2930</v>
      </c>
      <c r="P5714">
        <v>0.86540703431126498</v>
      </c>
      <c r="Q5714">
        <v>0.89811040363915196</v>
      </c>
      <c r="R5714">
        <v>0.39038324193763102</v>
      </c>
      <c r="S5714">
        <v>0.15520548065429299</v>
      </c>
      <c r="T5714">
        <v>8.7225359979394596E-2</v>
      </c>
      <c r="U5714">
        <v>8.7225359979394596E-2</v>
      </c>
      <c r="V5714">
        <v>0.51354573010133397</v>
      </c>
      <c r="W5714">
        <v>0.4</v>
      </c>
      <c r="X5714">
        <v>2.17</v>
      </c>
      <c r="Y5714">
        <v>-10538</v>
      </c>
      <c r="Z5714">
        <v>-390</v>
      </c>
      <c r="AA5714">
        <v>0.02</v>
      </c>
      <c r="AB5714">
        <v>27</v>
      </c>
      <c r="AC5714">
        <v>15</v>
      </c>
      <c r="AD5714">
        <v>12</v>
      </c>
      <c r="AE5714">
        <v>55.56</v>
      </c>
      <c r="AF5714">
        <v>11</v>
      </c>
      <c r="AG5714">
        <v>15</v>
      </c>
      <c r="AH5714">
        <v>10</v>
      </c>
      <c r="AI5714">
        <v>2</v>
      </c>
    </row>
    <row r="5715" spans="1:35" x14ac:dyDescent="0.2">
      <c r="A5715" s="102">
        <v>4528</v>
      </c>
      <c r="B5715">
        <v>5802</v>
      </c>
      <c r="C5715" t="s">
        <v>3220</v>
      </c>
      <c r="D5715" t="s">
        <v>2943</v>
      </c>
      <c r="E5715">
        <v>1533.5</v>
      </c>
      <c r="F5715">
        <v>1518</v>
      </c>
      <c r="G5715">
        <v>700</v>
      </c>
      <c r="H5715" t="s">
        <v>2930</v>
      </c>
      <c r="I5715">
        <v>8385</v>
      </c>
      <c r="J5715" t="s">
        <v>1075</v>
      </c>
      <c r="K5715" t="s">
        <v>2990</v>
      </c>
      <c r="L5715">
        <v>587</v>
      </c>
      <c r="M5715">
        <v>576</v>
      </c>
      <c r="N5715">
        <v>1800</v>
      </c>
      <c r="O5715" t="s">
        <v>2927</v>
      </c>
      <c r="P5715">
        <v>0.78091956615854496</v>
      </c>
      <c r="Q5715">
        <v>0.85583894466263799</v>
      </c>
      <c r="R5715">
        <v>0.50492833066634601</v>
      </c>
      <c r="S5715">
        <v>0.31388834738002103</v>
      </c>
      <c r="T5715">
        <v>-0.21198148251100599</v>
      </c>
      <c r="U5715">
        <v>0.21198148251100599</v>
      </c>
      <c r="V5715">
        <v>0.43642882566379498</v>
      </c>
      <c r="W5715">
        <v>-0.64</v>
      </c>
      <c r="X5715">
        <v>2.4300000000000002</v>
      </c>
      <c r="Y5715">
        <v>-10552</v>
      </c>
      <c r="Z5715">
        <v>-812</v>
      </c>
      <c r="AA5715">
        <v>-0.01</v>
      </c>
      <c r="AB5715">
        <v>13</v>
      </c>
      <c r="AC5715">
        <v>6</v>
      </c>
      <c r="AD5715">
        <v>7</v>
      </c>
      <c r="AE5715">
        <v>46.15</v>
      </c>
      <c r="AF5715">
        <v>15</v>
      </c>
      <c r="AG5715">
        <v>2</v>
      </c>
      <c r="AH5715">
        <v>2</v>
      </c>
      <c r="AI5715">
        <v>9</v>
      </c>
    </row>
    <row r="5716" spans="1:35" x14ac:dyDescent="0.2">
      <c r="A5716" s="102">
        <v>3374</v>
      </c>
      <c r="B5716">
        <v>6588</v>
      </c>
      <c r="C5716" t="s">
        <v>539</v>
      </c>
      <c r="D5716" t="s">
        <v>2932</v>
      </c>
      <c r="E5716">
        <v>4385</v>
      </c>
      <c r="F5716">
        <v>4395</v>
      </c>
      <c r="G5716">
        <v>200</v>
      </c>
      <c r="H5716" t="s">
        <v>2930</v>
      </c>
      <c r="I5716">
        <v>9449</v>
      </c>
      <c r="J5716" t="s">
        <v>3483</v>
      </c>
      <c r="K5716" t="s">
        <v>2929</v>
      </c>
      <c r="L5716">
        <v>2145</v>
      </c>
      <c r="M5716">
        <v>2143</v>
      </c>
      <c r="N5716">
        <v>400</v>
      </c>
      <c r="O5716" t="s">
        <v>2927</v>
      </c>
      <c r="P5716">
        <v>0.316522146328924</v>
      </c>
      <c r="Q5716">
        <v>0.87369536184821095</v>
      </c>
      <c r="R5716">
        <v>0.78191011651637998</v>
      </c>
      <c r="S5716">
        <v>0.10106929448673301</v>
      </c>
      <c r="T5716">
        <v>-0.15923759339931901</v>
      </c>
      <c r="U5716">
        <v>0.15923759339931901</v>
      </c>
      <c r="V5716">
        <v>0.71742050676561897</v>
      </c>
      <c r="W5716">
        <v>-0.62</v>
      </c>
      <c r="X5716">
        <v>2.48</v>
      </c>
      <c r="Y5716">
        <v>-10617</v>
      </c>
      <c r="Z5716">
        <v>-462</v>
      </c>
      <c r="AA5716">
        <v>-0.03</v>
      </c>
      <c r="AB5716">
        <v>23</v>
      </c>
      <c r="AC5716">
        <v>12</v>
      </c>
      <c r="AD5716">
        <v>11</v>
      </c>
      <c r="AE5716">
        <v>52.17</v>
      </c>
      <c r="AF5716">
        <v>7</v>
      </c>
      <c r="AG5716">
        <v>11</v>
      </c>
      <c r="AH5716">
        <v>10</v>
      </c>
      <c r="AI5716">
        <v>2</v>
      </c>
    </row>
    <row r="5717" spans="1:35" x14ac:dyDescent="0.2">
      <c r="A5717" s="102">
        <v>4187</v>
      </c>
      <c r="B5717">
        <v>4114</v>
      </c>
      <c r="C5717" t="s">
        <v>3136</v>
      </c>
      <c r="D5717" t="s">
        <v>2952</v>
      </c>
      <c r="E5717">
        <v>6320</v>
      </c>
      <c r="F5717">
        <v>6230</v>
      </c>
      <c r="G5717">
        <v>100</v>
      </c>
      <c r="H5717" t="s">
        <v>2927</v>
      </c>
      <c r="I5717">
        <v>7189</v>
      </c>
      <c r="J5717" t="s">
        <v>45</v>
      </c>
      <c r="K5717" t="s">
        <v>2990</v>
      </c>
      <c r="L5717">
        <v>755</v>
      </c>
      <c r="M5717">
        <v>738</v>
      </c>
      <c r="N5717">
        <v>800</v>
      </c>
      <c r="O5717" t="s">
        <v>2930</v>
      </c>
      <c r="P5717">
        <v>0.804903276161551</v>
      </c>
      <c r="Q5717">
        <v>0.86072307397797798</v>
      </c>
      <c r="R5717">
        <v>4.0200555467472802E-2</v>
      </c>
      <c r="S5717">
        <v>3.4066896419792797E-2</v>
      </c>
      <c r="T5717">
        <v>0.84791694719951205</v>
      </c>
      <c r="U5717">
        <v>0.84791694719951205</v>
      </c>
      <c r="V5717">
        <v>0.47597319948382999</v>
      </c>
      <c r="W5717">
        <v>3.51</v>
      </c>
      <c r="X5717">
        <v>5.23</v>
      </c>
      <c r="Y5717">
        <v>-10629</v>
      </c>
      <c r="Z5717">
        <v>-483</v>
      </c>
      <c r="AA5717">
        <v>-0.05</v>
      </c>
      <c r="AB5717">
        <v>22</v>
      </c>
      <c r="AC5717">
        <v>12</v>
      </c>
      <c r="AD5717">
        <v>10</v>
      </c>
      <c r="AE5717">
        <v>54.55</v>
      </c>
      <c r="AF5717">
        <v>11</v>
      </c>
      <c r="AG5717">
        <v>9</v>
      </c>
      <c r="AH5717">
        <v>7</v>
      </c>
      <c r="AI5717">
        <v>6</v>
      </c>
    </row>
    <row r="5718" spans="1:35" x14ac:dyDescent="0.2">
      <c r="A5718" s="102">
        <v>2958</v>
      </c>
      <c r="B5718">
        <v>2267</v>
      </c>
      <c r="C5718" t="s">
        <v>3242</v>
      </c>
      <c r="D5718" t="s">
        <v>2955</v>
      </c>
      <c r="E5718">
        <v>5780</v>
      </c>
      <c r="F5718">
        <v>5740</v>
      </c>
      <c r="G5718">
        <v>100</v>
      </c>
      <c r="H5718" t="s">
        <v>2927</v>
      </c>
      <c r="I5718">
        <v>7276</v>
      </c>
      <c r="J5718" t="s">
        <v>2986</v>
      </c>
      <c r="K5718" t="s">
        <v>2932</v>
      </c>
      <c r="L5718">
        <v>5020</v>
      </c>
      <c r="M5718">
        <v>4980</v>
      </c>
      <c r="N5718">
        <v>100</v>
      </c>
      <c r="O5718" t="s">
        <v>2930</v>
      </c>
      <c r="P5718">
        <v>0.80985878454842697</v>
      </c>
      <c r="Q5718">
        <v>0.88044330803826898</v>
      </c>
      <c r="R5718">
        <v>2.6361749909317101E-2</v>
      </c>
      <c r="S5718">
        <v>8.7928342135536006E-2</v>
      </c>
      <c r="T5718">
        <v>0.41012052358956202</v>
      </c>
      <c r="U5718">
        <v>0.41012052358956202</v>
      </c>
      <c r="V5718">
        <v>0.261119505085049</v>
      </c>
      <c r="W5718">
        <v>1.66</v>
      </c>
      <c r="X5718">
        <v>13.24</v>
      </c>
      <c r="Y5718">
        <v>-10676</v>
      </c>
      <c r="Z5718">
        <v>-1068</v>
      </c>
      <c r="AA5718">
        <v>0.1</v>
      </c>
      <c r="AB5718">
        <v>10</v>
      </c>
      <c r="AC5718">
        <v>6</v>
      </c>
      <c r="AD5718">
        <v>4</v>
      </c>
      <c r="AE5718">
        <v>60</v>
      </c>
      <c r="AF5718">
        <v>10</v>
      </c>
      <c r="AG5718">
        <v>4</v>
      </c>
      <c r="AH5718">
        <v>3</v>
      </c>
      <c r="AI5718">
        <v>3</v>
      </c>
    </row>
    <row r="5719" spans="1:35" x14ac:dyDescent="0.2">
      <c r="A5719" s="102">
        <v>3215</v>
      </c>
      <c r="B5719">
        <v>5333</v>
      </c>
      <c r="C5719" t="s">
        <v>238</v>
      </c>
      <c r="D5719" t="s">
        <v>2926</v>
      </c>
      <c r="E5719">
        <v>1900</v>
      </c>
      <c r="F5719">
        <v>1908</v>
      </c>
      <c r="G5719">
        <v>500</v>
      </c>
      <c r="H5719" t="s">
        <v>2930</v>
      </c>
      <c r="I5719">
        <v>6370</v>
      </c>
      <c r="J5719" t="s">
        <v>3241</v>
      </c>
      <c r="K5719" t="s">
        <v>2940</v>
      </c>
      <c r="L5719">
        <v>3500</v>
      </c>
      <c r="M5719">
        <v>3495</v>
      </c>
      <c r="N5719">
        <v>300</v>
      </c>
      <c r="O5719" t="s">
        <v>2927</v>
      </c>
      <c r="P5719">
        <v>0.671247288450734</v>
      </c>
      <c r="Q5719">
        <v>0.87634347439990001</v>
      </c>
      <c r="R5719">
        <v>0.162525350432524</v>
      </c>
      <c r="S5719">
        <v>0.121688719489099</v>
      </c>
      <c r="T5719">
        <v>-1.5469641958657501</v>
      </c>
      <c r="U5719">
        <v>1.5469641958657501</v>
      </c>
      <c r="V5719">
        <v>0.98191552117001002</v>
      </c>
      <c r="W5719">
        <v>-6.34</v>
      </c>
      <c r="X5719">
        <v>9.01</v>
      </c>
      <c r="Y5719">
        <v>-10750</v>
      </c>
      <c r="Z5719">
        <v>-827</v>
      </c>
      <c r="AA5719">
        <v>-0.05</v>
      </c>
      <c r="AB5719">
        <v>13</v>
      </c>
      <c r="AC5719">
        <v>6</v>
      </c>
      <c r="AD5719">
        <v>7</v>
      </c>
      <c r="AE5719">
        <v>46.15</v>
      </c>
      <c r="AF5719">
        <v>15</v>
      </c>
      <c r="AG5719">
        <v>3</v>
      </c>
      <c r="AH5719">
        <v>2</v>
      </c>
      <c r="AI5719">
        <v>8</v>
      </c>
    </row>
    <row r="5720" spans="1:35" x14ac:dyDescent="0.2">
      <c r="A5720" s="102">
        <v>2927</v>
      </c>
      <c r="B5720">
        <v>3405</v>
      </c>
      <c r="C5720" t="s">
        <v>3342</v>
      </c>
      <c r="D5720" t="s">
        <v>2952</v>
      </c>
      <c r="E5720">
        <v>1372</v>
      </c>
      <c r="F5720">
        <v>1374</v>
      </c>
      <c r="G5720">
        <v>800</v>
      </c>
      <c r="H5720" t="s">
        <v>2927</v>
      </c>
      <c r="I5720">
        <v>4005</v>
      </c>
      <c r="J5720" t="s">
        <v>3239</v>
      </c>
      <c r="K5720" t="s">
        <v>2952</v>
      </c>
      <c r="L5720">
        <v>465</v>
      </c>
      <c r="M5720">
        <v>464</v>
      </c>
      <c r="N5720">
        <v>2400</v>
      </c>
      <c r="O5720" t="s">
        <v>2930</v>
      </c>
      <c r="P5720">
        <v>0.43036437151363599</v>
      </c>
      <c r="Q5720">
        <v>0.88098629625705704</v>
      </c>
      <c r="R5720">
        <v>0.214706426304168</v>
      </c>
      <c r="S5720">
        <v>2.0964919887932601E-2</v>
      </c>
      <c r="T5720">
        <v>2.8501455055089502</v>
      </c>
      <c r="U5720">
        <v>2.8501455055089502</v>
      </c>
      <c r="V5720">
        <v>3.1670656485114899</v>
      </c>
      <c r="W5720">
        <v>8.4499999999999993</v>
      </c>
      <c r="X5720">
        <v>1.31</v>
      </c>
      <c r="Y5720">
        <v>-10874</v>
      </c>
      <c r="Z5720">
        <v>-680</v>
      </c>
      <c r="AA5720">
        <v>-0.04</v>
      </c>
      <c r="AB5720">
        <v>16</v>
      </c>
      <c r="AC5720">
        <v>8</v>
      </c>
      <c r="AD5720">
        <v>8</v>
      </c>
      <c r="AE5720">
        <v>50</v>
      </c>
      <c r="AF5720">
        <v>15</v>
      </c>
      <c r="AG5720">
        <v>4</v>
      </c>
      <c r="AH5720">
        <v>3</v>
      </c>
      <c r="AI5720">
        <v>9</v>
      </c>
    </row>
    <row r="5721" spans="1:35" x14ac:dyDescent="0.2">
      <c r="A5721" s="102">
        <v>3218</v>
      </c>
      <c r="B5721">
        <v>7203</v>
      </c>
      <c r="C5721" t="s">
        <v>233</v>
      </c>
      <c r="D5721" t="s">
        <v>2945</v>
      </c>
      <c r="E5721">
        <v>7959</v>
      </c>
      <c r="F5721">
        <v>7862</v>
      </c>
      <c r="G5721">
        <v>100</v>
      </c>
      <c r="H5721" t="s">
        <v>2927</v>
      </c>
      <c r="I5721">
        <v>9715</v>
      </c>
      <c r="J5721" t="s">
        <v>3376</v>
      </c>
      <c r="K5721" t="s">
        <v>2942</v>
      </c>
      <c r="L5721">
        <v>2902</v>
      </c>
      <c r="M5721">
        <v>2917</v>
      </c>
      <c r="N5721">
        <v>300</v>
      </c>
      <c r="O5721" t="s">
        <v>2930</v>
      </c>
      <c r="P5721">
        <v>0.277878591948927</v>
      </c>
      <c r="Q5721">
        <v>0.87629096569126996</v>
      </c>
      <c r="R5721">
        <v>2.8851217294980299E-2</v>
      </c>
      <c r="S5721">
        <v>1.9127723475007501E-2</v>
      </c>
      <c r="T5721">
        <v>0.25199413379244101</v>
      </c>
      <c r="U5721">
        <v>0.25199413379244101</v>
      </c>
      <c r="V5721">
        <v>1.2629376767602201</v>
      </c>
      <c r="W5721">
        <v>0.59</v>
      </c>
      <c r="X5721">
        <v>11.31</v>
      </c>
      <c r="Y5721">
        <v>-10874</v>
      </c>
      <c r="Z5721">
        <v>-1087</v>
      </c>
      <c r="AA5721">
        <v>-0.01</v>
      </c>
      <c r="AB5721">
        <v>10</v>
      </c>
      <c r="AC5721">
        <v>5</v>
      </c>
      <c r="AD5721">
        <v>5</v>
      </c>
      <c r="AE5721">
        <v>50</v>
      </c>
      <c r="AF5721">
        <v>11</v>
      </c>
      <c r="AG5721">
        <v>5</v>
      </c>
      <c r="AH5721">
        <v>4</v>
      </c>
      <c r="AI5721">
        <v>1</v>
      </c>
    </row>
    <row r="5722" spans="1:35" x14ac:dyDescent="0.2">
      <c r="A5722" s="102">
        <v>1299</v>
      </c>
      <c r="B5722">
        <v>5947</v>
      </c>
      <c r="C5722" t="s">
        <v>231</v>
      </c>
      <c r="D5722" t="s">
        <v>3194</v>
      </c>
      <c r="E5722">
        <v>7930</v>
      </c>
      <c r="F5722">
        <v>7870</v>
      </c>
      <c r="G5722">
        <v>100</v>
      </c>
      <c r="H5722" t="s">
        <v>2930</v>
      </c>
      <c r="I5722">
        <v>7205</v>
      </c>
      <c r="J5722" t="s">
        <v>60</v>
      </c>
      <c r="K5722" t="s">
        <v>2945</v>
      </c>
      <c r="L5722">
        <v>1052</v>
      </c>
      <c r="M5722">
        <v>1055</v>
      </c>
      <c r="N5722">
        <v>700</v>
      </c>
      <c r="O5722" t="s">
        <v>2927</v>
      </c>
      <c r="P5722">
        <v>0.56409182738395502</v>
      </c>
      <c r="Q5722">
        <v>0.90925806003181997</v>
      </c>
      <c r="R5722">
        <v>0.67839886912952896</v>
      </c>
      <c r="S5722">
        <v>9.6708411145404793E-2</v>
      </c>
      <c r="T5722">
        <v>-0.67444865565909895</v>
      </c>
      <c r="U5722">
        <v>0.67444865565909895</v>
      </c>
      <c r="V5722">
        <v>0.30383769106980701</v>
      </c>
      <c r="W5722">
        <v>-2.6</v>
      </c>
      <c r="X5722">
        <v>6.16</v>
      </c>
      <c r="Y5722">
        <v>-11008</v>
      </c>
      <c r="Z5722">
        <v>-847</v>
      </c>
      <c r="AA5722">
        <v>0.02</v>
      </c>
      <c r="AB5722">
        <v>13</v>
      </c>
      <c r="AC5722">
        <v>6</v>
      </c>
      <c r="AD5722">
        <v>7</v>
      </c>
      <c r="AE5722">
        <v>46.15</v>
      </c>
      <c r="AF5722">
        <v>13</v>
      </c>
      <c r="AG5722">
        <v>4</v>
      </c>
      <c r="AH5722">
        <v>3</v>
      </c>
      <c r="AI5722">
        <v>6</v>
      </c>
    </row>
    <row r="5723" spans="1:35" x14ac:dyDescent="0.2">
      <c r="A5723" s="102">
        <v>224</v>
      </c>
      <c r="B5723">
        <v>8601</v>
      </c>
      <c r="C5723" t="s">
        <v>25</v>
      </c>
      <c r="D5723" t="s">
        <v>3186</v>
      </c>
      <c r="E5723">
        <v>570</v>
      </c>
      <c r="F5723">
        <v>567.29999999999995</v>
      </c>
      <c r="G5723">
        <v>1800</v>
      </c>
      <c r="H5723" t="s">
        <v>2930</v>
      </c>
      <c r="I5723">
        <v>8697</v>
      </c>
      <c r="J5723" t="s">
        <v>1091</v>
      </c>
      <c r="K5723" t="s">
        <v>2933</v>
      </c>
      <c r="L5723">
        <v>2058</v>
      </c>
      <c r="M5723">
        <v>2042</v>
      </c>
      <c r="N5723">
        <v>500</v>
      </c>
      <c r="O5723" t="s">
        <v>2927</v>
      </c>
      <c r="P5723">
        <v>0.815722809354678</v>
      </c>
      <c r="Q5723">
        <v>0.94497326669992299</v>
      </c>
      <c r="R5723">
        <v>0.62274248037320701</v>
      </c>
      <c r="S5723">
        <v>5.4330140904686305E-4</v>
      </c>
      <c r="T5723">
        <v>-0.927050828207724</v>
      </c>
      <c r="U5723">
        <v>0.927050828207724</v>
      </c>
      <c r="V5723">
        <v>0.81481239178062004</v>
      </c>
      <c r="W5723">
        <v>-1.85</v>
      </c>
      <c r="X5723">
        <v>0.01</v>
      </c>
      <c r="Y5723">
        <v>-11025</v>
      </c>
      <c r="Z5723">
        <v>-612</v>
      </c>
      <c r="AA5723">
        <v>-0.04</v>
      </c>
      <c r="AB5723">
        <v>18</v>
      </c>
      <c r="AC5723">
        <v>10</v>
      </c>
      <c r="AD5723">
        <v>8</v>
      </c>
      <c r="AE5723">
        <v>55.56</v>
      </c>
      <c r="AF5723">
        <v>13</v>
      </c>
      <c r="AG5723">
        <v>4</v>
      </c>
      <c r="AH5723">
        <v>5</v>
      </c>
      <c r="AI5723">
        <v>9</v>
      </c>
    </row>
    <row r="5724" spans="1:35" x14ac:dyDescent="0.2">
      <c r="A5724" s="102">
        <v>7417</v>
      </c>
      <c r="B5724">
        <v>4118</v>
      </c>
      <c r="C5724" t="s">
        <v>3246</v>
      </c>
      <c r="D5724" t="s">
        <v>2952</v>
      </c>
      <c r="E5724">
        <v>3545</v>
      </c>
      <c r="F5724">
        <v>3520</v>
      </c>
      <c r="G5724">
        <v>300</v>
      </c>
      <c r="H5724" t="s">
        <v>2927</v>
      </c>
      <c r="I5724">
        <v>8273</v>
      </c>
      <c r="J5724" t="s">
        <v>3101</v>
      </c>
      <c r="K5724" t="s">
        <v>2953</v>
      </c>
      <c r="L5724">
        <v>3595</v>
      </c>
      <c r="M5724">
        <v>3570</v>
      </c>
      <c r="N5724">
        <v>300</v>
      </c>
      <c r="O5724" t="s">
        <v>2930</v>
      </c>
      <c r="P5724">
        <v>0.68888172920132296</v>
      </c>
      <c r="Q5724">
        <v>0.817136277139769</v>
      </c>
      <c r="R5724">
        <v>0.180868406572368</v>
      </c>
      <c r="S5724">
        <v>0.16497966389775601</v>
      </c>
      <c r="T5724">
        <v>1.93082380911034</v>
      </c>
      <c r="U5724">
        <v>1.93082380911034</v>
      </c>
      <c r="V5724">
        <v>2.17041659449063</v>
      </c>
      <c r="W5724">
        <v>9.51</v>
      </c>
      <c r="X5724">
        <v>1.4</v>
      </c>
      <c r="Y5724">
        <v>-11065</v>
      </c>
      <c r="Z5724">
        <v>-3688</v>
      </c>
      <c r="AA5724">
        <v>-0.36</v>
      </c>
      <c r="AB5724">
        <v>3</v>
      </c>
      <c r="AC5724">
        <v>1</v>
      </c>
      <c r="AD5724">
        <v>2</v>
      </c>
      <c r="AE5724">
        <v>33.33</v>
      </c>
      <c r="AF5724">
        <v>6</v>
      </c>
      <c r="AG5724">
        <v>1</v>
      </c>
      <c r="AH5724">
        <v>2</v>
      </c>
      <c r="AI5724">
        <v>0</v>
      </c>
    </row>
    <row r="5725" spans="1:35" x14ac:dyDescent="0.2">
      <c r="A5725" s="102">
        <v>7950</v>
      </c>
      <c r="B5725">
        <v>4508</v>
      </c>
      <c r="C5725" t="s">
        <v>223</v>
      </c>
      <c r="D5725" t="s">
        <v>2950</v>
      </c>
      <c r="E5725">
        <v>2006</v>
      </c>
      <c r="F5725">
        <v>2007</v>
      </c>
      <c r="G5725">
        <v>500</v>
      </c>
      <c r="H5725" t="s">
        <v>2927</v>
      </c>
      <c r="I5725">
        <v>8697</v>
      </c>
      <c r="J5725" t="s">
        <v>1091</v>
      </c>
      <c r="K5725" t="s">
        <v>2933</v>
      </c>
      <c r="L5725">
        <v>2058</v>
      </c>
      <c r="M5725">
        <v>2042</v>
      </c>
      <c r="N5725">
        <v>500</v>
      </c>
      <c r="O5725" t="s">
        <v>2930</v>
      </c>
      <c r="P5725">
        <v>0.61544146726328997</v>
      </c>
      <c r="Q5725">
        <v>0.81001909423742202</v>
      </c>
      <c r="R5725">
        <v>0.77810455402627399</v>
      </c>
      <c r="S5725">
        <v>0.30925526074148202</v>
      </c>
      <c r="T5725">
        <v>0.31317834414254098</v>
      </c>
      <c r="U5725">
        <v>0.31317834414254098</v>
      </c>
      <c r="V5725">
        <v>0.303408871380349</v>
      </c>
      <c r="W5725">
        <v>4.5</v>
      </c>
      <c r="X5725">
        <v>1.71</v>
      </c>
      <c r="Y5725">
        <v>-11109</v>
      </c>
      <c r="Z5725">
        <v>-794</v>
      </c>
      <c r="AA5725">
        <v>-7.0000000000000007E-2</v>
      </c>
      <c r="AB5725">
        <v>14</v>
      </c>
      <c r="AC5725">
        <v>8</v>
      </c>
      <c r="AD5725">
        <v>6</v>
      </c>
      <c r="AE5725">
        <v>57.14</v>
      </c>
      <c r="AF5725">
        <v>15</v>
      </c>
      <c r="AG5725">
        <v>3</v>
      </c>
      <c r="AH5725">
        <v>3</v>
      </c>
      <c r="AI5725">
        <v>8</v>
      </c>
    </row>
    <row r="5726" spans="1:35" x14ac:dyDescent="0.2">
      <c r="A5726" s="102">
        <v>4573</v>
      </c>
      <c r="B5726">
        <v>2492</v>
      </c>
      <c r="C5726" t="s">
        <v>740</v>
      </c>
      <c r="D5726" t="s">
        <v>2942</v>
      </c>
      <c r="E5726">
        <v>900</v>
      </c>
      <c r="F5726">
        <v>884</v>
      </c>
      <c r="G5726">
        <v>1000</v>
      </c>
      <c r="H5726" t="s">
        <v>2930</v>
      </c>
      <c r="I5726">
        <v>6501</v>
      </c>
      <c r="J5726" t="s">
        <v>3183</v>
      </c>
      <c r="K5726" t="s">
        <v>2932</v>
      </c>
      <c r="L5726">
        <v>4291</v>
      </c>
      <c r="M5726">
        <v>4269</v>
      </c>
      <c r="N5726">
        <v>200</v>
      </c>
      <c r="O5726" t="s">
        <v>2927</v>
      </c>
      <c r="P5726">
        <v>0.45027398543321501</v>
      </c>
      <c r="Q5726">
        <v>0.85526325756657895</v>
      </c>
      <c r="R5726">
        <v>0.46920142426107297</v>
      </c>
      <c r="S5726">
        <v>7.5099289702602698E-2</v>
      </c>
      <c r="T5726">
        <v>-0.55888898565376999</v>
      </c>
      <c r="U5726">
        <v>0.55888898565376999</v>
      </c>
      <c r="V5726">
        <v>0.238915238138246</v>
      </c>
      <c r="W5726">
        <v>-4.18</v>
      </c>
      <c r="X5726">
        <v>3.54</v>
      </c>
      <c r="Y5726">
        <v>-11190</v>
      </c>
      <c r="Z5726">
        <v>-448</v>
      </c>
      <c r="AA5726">
        <v>-0.11</v>
      </c>
      <c r="AB5726">
        <v>25</v>
      </c>
      <c r="AC5726">
        <v>11</v>
      </c>
      <c r="AD5726">
        <v>14</v>
      </c>
      <c r="AE5726">
        <v>44</v>
      </c>
      <c r="AF5726">
        <v>10</v>
      </c>
      <c r="AG5726">
        <v>11</v>
      </c>
      <c r="AH5726">
        <v>12</v>
      </c>
      <c r="AI5726">
        <v>2</v>
      </c>
    </row>
    <row r="5727" spans="1:35" x14ac:dyDescent="0.2">
      <c r="A5727" s="102">
        <v>2430</v>
      </c>
      <c r="B5727">
        <v>2730</v>
      </c>
      <c r="C5727" t="s">
        <v>750</v>
      </c>
      <c r="D5727" t="s">
        <v>2953</v>
      </c>
      <c r="E5727">
        <v>1082</v>
      </c>
      <c r="F5727">
        <v>1061</v>
      </c>
      <c r="G5727">
        <v>700</v>
      </c>
      <c r="H5727" t="s">
        <v>2930</v>
      </c>
      <c r="I5727">
        <v>9989</v>
      </c>
      <c r="J5727" t="s">
        <v>692</v>
      </c>
      <c r="K5727" t="s">
        <v>2953</v>
      </c>
      <c r="L5727">
        <v>3725</v>
      </c>
      <c r="M5727">
        <v>3745</v>
      </c>
      <c r="N5727">
        <v>200</v>
      </c>
      <c r="O5727" t="s">
        <v>2927</v>
      </c>
      <c r="P5727">
        <v>0.78476706649359096</v>
      </c>
      <c r="Q5727">
        <v>0.88895598709074197</v>
      </c>
      <c r="R5727">
        <v>1.10899454741225E-2</v>
      </c>
      <c r="S5727">
        <v>0.10909866421974999</v>
      </c>
      <c r="T5727">
        <v>-3.24381166404071</v>
      </c>
      <c r="U5727">
        <v>3.24381166404071</v>
      </c>
      <c r="V5727">
        <v>2.0960780835925399</v>
      </c>
      <c r="W5727">
        <v>-7.9</v>
      </c>
      <c r="X5727">
        <v>0.84</v>
      </c>
      <c r="Y5727">
        <v>-11190</v>
      </c>
      <c r="Z5727">
        <v>-699</v>
      </c>
      <c r="AA5727">
        <v>-0.06</v>
      </c>
      <c r="AB5727">
        <v>16</v>
      </c>
      <c r="AC5727">
        <v>7</v>
      </c>
      <c r="AD5727">
        <v>9</v>
      </c>
      <c r="AE5727">
        <v>43.75</v>
      </c>
      <c r="AF5727">
        <v>13</v>
      </c>
      <c r="AG5727">
        <v>4</v>
      </c>
      <c r="AH5727">
        <v>4</v>
      </c>
      <c r="AI5727">
        <v>8</v>
      </c>
    </row>
    <row r="5728" spans="1:35" x14ac:dyDescent="0.2">
      <c r="A5728" s="102">
        <v>7116</v>
      </c>
      <c r="B5728">
        <v>8308</v>
      </c>
      <c r="C5728" t="s">
        <v>52</v>
      </c>
      <c r="D5728" t="s">
        <v>2990</v>
      </c>
      <c r="E5728">
        <v>467.9</v>
      </c>
      <c r="F5728">
        <v>466.4</v>
      </c>
      <c r="G5728">
        <v>2300</v>
      </c>
      <c r="H5728" t="s">
        <v>2927</v>
      </c>
      <c r="I5728">
        <v>8411</v>
      </c>
      <c r="J5728" t="s">
        <v>3102</v>
      </c>
      <c r="K5728" t="s">
        <v>2990</v>
      </c>
      <c r="L5728">
        <v>164.4</v>
      </c>
      <c r="M5728">
        <v>164.6</v>
      </c>
      <c r="N5728">
        <v>6500</v>
      </c>
      <c r="O5728" t="s">
        <v>2930</v>
      </c>
      <c r="P5728">
        <v>0.724936916201953</v>
      </c>
      <c r="Q5728">
        <v>0.82137937366928904</v>
      </c>
      <c r="R5728">
        <v>0.559638630101843</v>
      </c>
      <c r="S5728">
        <v>0.335202436961624</v>
      </c>
      <c r="T5728">
        <v>0.56847700723184602</v>
      </c>
      <c r="U5728">
        <v>0.56847700723184602</v>
      </c>
      <c r="V5728">
        <v>0.806076161848166</v>
      </c>
      <c r="W5728">
        <v>0.79</v>
      </c>
      <c r="X5728">
        <v>0.26</v>
      </c>
      <c r="Y5728">
        <v>-11221</v>
      </c>
      <c r="Z5728">
        <v>-935</v>
      </c>
      <c r="AA5728">
        <v>-0.04</v>
      </c>
      <c r="AB5728">
        <v>12</v>
      </c>
      <c r="AC5728">
        <v>6</v>
      </c>
      <c r="AD5728">
        <v>6</v>
      </c>
      <c r="AE5728">
        <v>50</v>
      </c>
      <c r="AF5728">
        <v>17</v>
      </c>
      <c r="AG5728">
        <v>1</v>
      </c>
      <c r="AH5728">
        <v>1</v>
      </c>
      <c r="AI5728">
        <v>10</v>
      </c>
    </row>
    <row r="5729" spans="1:35" x14ac:dyDescent="0.2">
      <c r="A5729" s="102">
        <v>3806</v>
      </c>
      <c r="B5729">
        <v>4689</v>
      </c>
      <c r="C5729" t="s">
        <v>3173</v>
      </c>
      <c r="D5729" t="s">
        <v>2929</v>
      </c>
      <c r="E5729">
        <v>451</v>
      </c>
      <c r="F5729">
        <v>437</v>
      </c>
      <c r="G5729">
        <v>2000</v>
      </c>
      <c r="H5729" t="s">
        <v>2927</v>
      </c>
      <c r="I5729">
        <v>6588</v>
      </c>
      <c r="J5729" t="s">
        <v>539</v>
      </c>
      <c r="K5729" t="s">
        <v>2932</v>
      </c>
      <c r="L5729">
        <v>4385</v>
      </c>
      <c r="M5729">
        <v>4395</v>
      </c>
      <c r="N5729">
        <v>200</v>
      </c>
      <c r="O5729" t="s">
        <v>2930</v>
      </c>
      <c r="P5729">
        <v>0.37539550474054101</v>
      </c>
      <c r="Q5729">
        <v>0.86647745049246605</v>
      </c>
      <c r="R5729">
        <v>0.87629026252613595</v>
      </c>
      <c r="S5729">
        <v>5.5883606189255502E-2</v>
      </c>
      <c r="T5729">
        <v>0.87634853261472501</v>
      </c>
      <c r="U5729">
        <v>0.87634853261472501</v>
      </c>
      <c r="V5729">
        <v>0.73312662716000199</v>
      </c>
      <c r="W5729">
        <v>6</v>
      </c>
      <c r="X5729">
        <v>0.56999999999999995</v>
      </c>
      <c r="Y5729">
        <v>-11259</v>
      </c>
      <c r="Z5729">
        <v>-626</v>
      </c>
      <c r="AA5729">
        <v>-0.02</v>
      </c>
      <c r="AB5729">
        <v>18</v>
      </c>
      <c r="AC5729">
        <v>8</v>
      </c>
      <c r="AD5729">
        <v>10</v>
      </c>
      <c r="AE5729">
        <v>44.44</v>
      </c>
      <c r="AF5729">
        <v>10</v>
      </c>
      <c r="AG5729">
        <v>8</v>
      </c>
      <c r="AH5729">
        <v>6</v>
      </c>
      <c r="AI5729">
        <v>4</v>
      </c>
    </row>
    <row r="5730" spans="1:35" x14ac:dyDescent="0.2">
      <c r="A5730" s="102">
        <v>8560</v>
      </c>
      <c r="B5730">
        <v>1812</v>
      </c>
      <c r="C5730" t="s">
        <v>3069</v>
      </c>
      <c r="D5730" t="s">
        <v>2937</v>
      </c>
      <c r="E5730">
        <v>1460</v>
      </c>
      <c r="F5730">
        <v>1451</v>
      </c>
      <c r="G5730">
        <v>700</v>
      </c>
      <c r="H5730" t="s">
        <v>2930</v>
      </c>
      <c r="I5730">
        <v>4202</v>
      </c>
      <c r="J5730" t="s">
        <v>49</v>
      </c>
      <c r="K5730" t="s">
        <v>2952</v>
      </c>
      <c r="L5730">
        <v>1047</v>
      </c>
      <c r="M5730">
        <v>1048</v>
      </c>
      <c r="N5730">
        <v>1000</v>
      </c>
      <c r="O5730" t="s">
        <v>2927</v>
      </c>
      <c r="P5730">
        <v>0.64733143373810598</v>
      </c>
      <c r="Q5730">
        <v>0.80230823778137605</v>
      </c>
      <c r="R5730">
        <v>0.141585556306209</v>
      </c>
      <c r="S5730">
        <v>9.5266731631518303E-2</v>
      </c>
      <c r="T5730">
        <v>-0.10718196003020999</v>
      </c>
      <c r="U5730">
        <v>0.10718196003020999</v>
      </c>
      <c r="V5730">
        <v>9.7085145028146205E-2</v>
      </c>
      <c r="W5730">
        <v>-0.54</v>
      </c>
      <c r="X5730">
        <v>3.18</v>
      </c>
      <c r="Y5730">
        <v>-11384</v>
      </c>
      <c r="Z5730">
        <v>-517</v>
      </c>
      <c r="AA5730">
        <v>0.02</v>
      </c>
      <c r="AB5730">
        <v>22</v>
      </c>
      <c r="AC5730">
        <v>10</v>
      </c>
      <c r="AD5730">
        <v>12</v>
      </c>
      <c r="AE5730">
        <v>45.45</v>
      </c>
      <c r="AF5730">
        <v>12</v>
      </c>
      <c r="AG5730">
        <v>7</v>
      </c>
      <c r="AH5730">
        <v>7</v>
      </c>
      <c r="AI5730">
        <v>8</v>
      </c>
    </row>
    <row r="5731" spans="1:35" x14ac:dyDescent="0.2">
      <c r="A5731" s="102">
        <v>2529</v>
      </c>
      <c r="B5731">
        <v>5947</v>
      </c>
      <c r="C5731" t="s">
        <v>231</v>
      </c>
      <c r="D5731" t="s">
        <v>3194</v>
      </c>
      <c r="E5731">
        <v>7930</v>
      </c>
      <c r="F5731">
        <v>7870</v>
      </c>
      <c r="G5731">
        <v>100</v>
      </c>
      <c r="H5731" t="s">
        <v>2930</v>
      </c>
      <c r="I5731">
        <v>6856</v>
      </c>
      <c r="J5731" t="s">
        <v>235</v>
      </c>
      <c r="K5731" t="s">
        <v>2932</v>
      </c>
      <c r="L5731">
        <v>7250</v>
      </c>
      <c r="M5731">
        <v>7210</v>
      </c>
      <c r="N5731">
        <v>100</v>
      </c>
      <c r="O5731" t="s">
        <v>2927</v>
      </c>
      <c r="P5731">
        <v>0.63099008960957204</v>
      </c>
      <c r="Q5731">
        <v>0.88730987198838596</v>
      </c>
      <c r="R5731">
        <v>0.11331153996729</v>
      </c>
      <c r="S5731">
        <v>9.4360401533376298E-2</v>
      </c>
      <c r="T5731">
        <v>-1.1464407484239001</v>
      </c>
      <c r="U5731">
        <v>1.1464407484239001</v>
      </c>
      <c r="V5731">
        <v>0.99890063685127195</v>
      </c>
      <c r="W5731">
        <v>-3.99</v>
      </c>
      <c r="X5731">
        <v>8.39</v>
      </c>
      <c r="Y5731">
        <v>-11447</v>
      </c>
      <c r="Z5731">
        <v>-11447</v>
      </c>
      <c r="AA5731">
        <v>-0.79</v>
      </c>
      <c r="AB5731">
        <v>1</v>
      </c>
      <c r="AC5731">
        <v>0</v>
      </c>
      <c r="AD5731">
        <v>1</v>
      </c>
      <c r="AE5731">
        <v>0</v>
      </c>
      <c r="AF5731">
        <v>16</v>
      </c>
      <c r="AG5731">
        <v>0</v>
      </c>
      <c r="AH5731">
        <v>0</v>
      </c>
      <c r="AI5731">
        <v>1</v>
      </c>
    </row>
    <row r="5732" spans="1:35" x14ac:dyDescent="0.2">
      <c r="A5732" s="102">
        <v>1195</v>
      </c>
      <c r="B5732">
        <v>2914</v>
      </c>
      <c r="C5732" t="s">
        <v>3132</v>
      </c>
      <c r="D5732" t="s">
        <v>2955</v>
      </c>
      <c r="E5732">
        <v>2326</v>
      </c>
      <c r="F5732">
        <v>2301</v>
      </c>
      <c r="G5732">
        <v>400</v>
      </c>
      <c r="H5732" t="s">
        <v>2930</v>
      </c>
      <c r="I5732">
        <v>9201</v>
      </c>
      <c r="J5732" t="s">
        <v>3262</v>
      </c>
      <c r="K5732" t="s">
        <v>3263</v>
      </c>
      <c r="L5732">
        <v>3217</v>
      </c>
      <c r="M5732">
        <v>3167</v>
      </c>
      <c r="N5732">
        <v>300</v>
      </c>
      <c r="O5732" t="s">
        <v>2927</v>
      </c>
      <c r="P5732">
        <v>0.78408211543169004</v>
      </c>
      <c r="Q5732">
        <v>0.91129131878173397</v>
      </c>
      <c r="R5732">
        <v>0.44392129098787297</v>
      </c>
      <c r="S5732">
        <v>0.192136307194615</v>
      </c>
      <c r="T5732">
        <v>-0.35755747632242102</v>
      </c>
      <c r="U5732">
        <v>0.35755747632242102</v>
      </c>
      <c r="V5732">
        <v>0.20491710638931801</v>
      </c>
      <c r="W5732">
        <v>-0.71</v>
      </c>
      <c r="X5732">
        <v>3.13</v>
      </c>
      <c r="Y5732">
        <v>-11464</v>
      </c>
      <c r="Z5732">
        <v>-1042</v>
      </c>
      <c r="AA5732">
        <v>-0.11</v>
      </c>
      <c r="AB5732">
        <v>11</v>
      </c>
      <c r="AC5732">
        <v>6</v>
      </c>
      <c r="AD5732">
        <v>5</v>
      </c>
      <c r="AE5732">
        <v>54.55</v>
      </c>
      <c r="AF5732">
        <v>15</v>
      </c>
      <c r="AG5732">
        <v>2</v>
      </c>
      <c r="AH5732">
        <v>3</v>
      </c>
      <c r="AI5732">
        <v>6</v>
      </c>
    </row>
    <row r="5733" spans="1:35" x14ac:dyDescent="0.2">
      <c r="A5733" s="102">
        <v>6226</v>
      </c>
      <c r="B5733">
        <v>5406</v>
      </c>
      <c r="C5733" t="s">
        <v>3375</v>
      </c>
      <c r="D5733" t="s">
        <v>2988</v>
      </c>
      <c r="E5733">
        <v>508</v>
      </c>
      <c r="F5733">
        <v>504</v>
      </c>
      <c r="G5733">
        <v>2100</v>
      </c>
      <c r="H5733" t="s">
        <v>2930</v>
      </c>
      <c r="I5733">
        <v>9503</v>
      </c>
      <c r="J5733" t="s">
        <v>3654</v>
      </c>
      <c r="K5733" t="s">
        <v>2992</v>
      </c>
      <c r="L5733">
        <v>1309.5</v>
      </c>
      <c r="M5733">
        <v>1306.5</v>
      </c>
      <c r="N5733">
        <v>800</v>
      </c>
      <c r="O5733" t="s">
        <v>2927</v>
      </c>
      <c r="P5733">
        <v>0.121171333782889</v>
      </c>
      <c r="Q5733">
        <v>0.83293789810744001</v>
      </c>
      <c r="R5733">
        <v>0.48910197926151799</v>
      </c>
      <c r="S5733">
        <v>0.42046237869154601</v>
      </c>
      <c r="T5733">
        <v>-2.7483424966402099</v>
      </c>
      <c r="U5733">
        <v>2.7483424966402099</v>
      </c>
      <c r="V5733">
        <v>2.6074737980857501</v>
      </c>
      <c r="W5733">
        <v>-18.59</v>
      </c>
      <c r="X5733">
        <v>1.26</v>
      </c>
      <c r="Y5733">
        <v>-11724</v>
      </c>
      <c r="Z5733">
        <v>-586</v>
      </c>
      <c r="AA5733">
        <v>0.04</v>
      </c>
      <c r="AB5733">
        <v>20</v>
      </c>
      <c r="AC5733">
        <v>12</v>
      </c>
      <c r="AD5733">
        <v>8</v>
      </c>
      <c r="AE5733">
        <v>60</v>
      </c>
      <c r="AF5733">
        <v>10</v>
      </c>
      <c r="AG5733">
        <v>10</v>
      </c>
      <c r="AH5733">
        <v>8</v>
      </c>
      <c r="AI5733">
        <v>2</v>
      </c>
    </row>
    <row r="5734" spans="1:35" x14ac:dyDescent="0.2">
      <c r="A5734" s="102">
        <v>8347</v>
      </c>
      <c r="B5734">
        <v>1721</v>
      </c>
      <c r="C5734" t="s">
        <v>3656</v>
      </c>
      <c r="D5734" t="s">
        <v>2937</v>
      </c>
      <c r="E5734">
        <v>3170</v>
      </c>
      <c r="F5734">
        <v>3180</v>
      </c>
      <c r="G5734">
        <v>300</v>
      </c>
      <c r="H5734" t="s">
        <v>2930</v>
      </c>
      <c r="I5734">
        <v>1928</v>
      </c>
      <c r="J5734" t="s">
        <v>220</v>
      </c>
      <c r="K5734" t="s">
        <v>2937</v>
      </c>
      <c r="L5734">
        <v>2445</v>
      </c>
      <c r="M5734">
        <v>2442</v>
      </c>
      <c r="N5734">
        <v>400</v>
      </c>
      <c r="O5734" t="s">
        <v>2927</v>
      </c>
      <c r="P5734">
        <v>0.53584659305924098</v>
      </c>
      <c r="Q5734">
        <v>0.80524044452854604</v>
      </c>
      <c r="R5734">
        <v>5.7666176565565799E-3</v>
      </c>
      <c r="S5734">
        <v>0.47024016884686998</v>
      </c>
      <c r="T5734">
        <v>-2.0803676417962498</v>
      </c>
      <c r="U5734">
        <v>2.0803676417962498</v>
      </c>
      <c r="V5734">
        <v>2.05561878606624</v>
      </c>
      <c r="W5734">
        <v>-3.27</v>
      </c>
      <c r="X5734">
        <v>2.39</v>
      </c>
      <c r="Y5734">
        <v>-11763</v>
      </c>
      <c r="Z5734">
        <v>-692</v>
      </c>
      <c r="AA5734">
        <v>-0.04</v>
      </c>
      <c r="AB5734">
        <v>17</v>
      </c>
      <c r="AC5734">
        <v>8</v>
      </c>
      <c r="AD5734">
        <v>9</v>
      </c>
      <c r="AE5734">
        <v>47.06</v>
      </c>
      <c r="AF5734">
        <v>14</v>
      </c>
      <c r="AG5734">
        <v>5</v>
      </c>
      <c r="AH5734">
        <v>4</v>
      </c>
      <c r="AI5734">
        <v>8</v>
      </c>
    </row>
    <row r="5735" spans="1:35" x14ac:dyDescent="0.2">
      <c r="A5735" s="102">
        <v>818</v>
      </c>
      <c r="B5735">
        <v>2768</v>
      </c>
      <c r="C5735" t="s">
        <v>3699</v>
      </c>
      <c r="D5735" t="s">
        <v>2934</v>
      </c>
      <c r="E5735">
        <v>354</v>
      </c>
      <c r="F5735">
        <v>356</v>
      </c>
      <c r="G5735">
        <v>2700</v>
      </c>
      <c r="H5735" t="s">
        <v>2927</v>
      </c>
      <c r="I5735">
        <v>9201</v>
      </c>
      <c r="J5735" t="s">
        <v>3262</v>
      </c>
      <c r="K5735" t="s">
        <v>3263</v>
      </c>
      <c r="L5735">
        <v>3217</v>
      </c>
      <c r="M5735">
        <v>3167</v>
      </c>
      <c r="N5735">
        <v>300</v>
      </c>
      <c r="O5735" t="s">
        <v>2930</v>
      </c>
      <c r="P5735">
        <v>0.24713481335493101</v>
      </c>
      <c r="Q5735">
        <v>0.92134194478093401</v>
      </c>
      <c r="R5735">
        <v>0.38873409988122398</v>
      </c>
      <c r="S5735">
        <v>2.0490365661565502E-3</v>
      </c>
      <c r="T5735">
        <v>2.3086491194501901</v>
      </c>
      <c r="U5735">
        <v>2.3086491194501901</v>
      </c>
      <c r="V5735">
        <v>1.92207144406918</v>
      </c>
      <c r="W5735">
        <v>7.02</v>
      </c>
      <c r="X5735">
        <v>1.17</v>
      </c>
      <c r="Y5735">
        <v>-11767</v>
      </c>
      <c r="Z5735">
        <v>-905</v>
      </c>
      <c r="AA5735">
        <v>-0.03</v>
      </c>
      <c r="AB5735">
        <v>13</v>
      </c>
      <c r="AC5735">
        <v>8</v>
      </c>
      <c r="AD5735">
        <v>5</v>
      </c>
      <c r="AE5735">
        <v>61.54</v>
      </c>
      <c r="AF5735">
        <v>12</v>
      </c>
      <c r="AG5735">
        <v>3</v>
      </c>
      <c r="AH5735">
        <v>3</v>
      </c>
      <c r="AI5735">
        <v>7</v>
      </c>
    </row>
    <row r="5736" spans="1:35" x14ac:dyDescent="0.2">
      <c r="A5736" s="102">
        <v>6302</v>
      </c>
      <c r="B5736">
        <v>1944</v>
      </c>
      <c r="C5736" t="s">
        <v>3334</v>
      </c>
      <c r="D5736" t="s">
        <v>2937</v>
      </c>
      <c r="E5736">
        <v>1876</v>
      </c>
      <c r="F5736">
        <v>1872</v>
      </c>
      <c r="G5736">
        <v>500</v>
      </c>
      <c r="H5736" t="s">
        <v>2930</v>
      </c>
      <c r="I5736">
        <v>4544</v>
      </c>
      <c r="J5736" t="s">
        <v>3687</v>
      </c>
      <c r="K5736" t="s">
        <v>2942</v>
      </c>
      <c r="L5736">
        <v>2957</v>
      </c>
      <c r="M5736">
        <v>3025</v>
      </c>
      <c r="N5736">
        <v>300</v>
      </c>
      <c r="O5736" t="s">
        <v>2927</v>
      </c>
      <c r="P5736">
        <v>0.52989536644594504</v>
      </c>
      <c r="Q5736">
        <v>0.83194510755915296</v>
      </c>
      <c r="R5736">
        <v>8.6631709486514205E-2</v>
      </c>
      <c r="S5736">
        <v>1.41446829492024E-3</v>
      </c>
      <c r="T5736">
        <v>-0.37558168536675901</v>
      </c>
      <c r="U5736">
        <v>0.37558168536675901</v>
      </c>
      <c r="V5736">
        <v>0.78402051293227903</v>
      </c>
      <c r="W5736">
        <v>-1.1200000000000001</v>
      </c>
      <c r="X5736">
        <v>3.14</v>
      </c>
      <c r="Y5736">
        <v>-11848</v>
      </c>
      <c r="Z5736">
        <v>-539</v>
      </c>
      <c r="AA5736">
        <v>-0.06</v>
      </c>
      <c r="AB5736">
        <v>22</v>
      </c>
      <c r="AC5736">
        <v>10</v>
      </c>
      <c r="AD5736">
        <v>12</v>
      </c>
      <c r="AE5736">
        <v>45.45</v>
      </c>
      <c r="AF5736">
        <v>10</v>
      </c>
      <c r="AG5736">
        <v>6</v>
      </c>
      <c r="AH5736">
        <v>7</v>
      </c>
      <c r="AI5736">
        <v>9</v>
      </c>
    </row>
    <row r="5737" spans="1:35" x14ac:dyDescent="0.2">
      <c r="A5737" s="102">
        <v>5800</v>
      </c>
      <c r="B5737">
        <v>2267</v>
      </c>
      <c r="C5737" t="s">
        <v>3242</v>
      </c>
      <c r="D5737" t="s">
        <v>2955</v>
      </c>
      <c r="E5737">
        <v>5780</v>
      </c>
      <c r="F5737">
        <v>5740</v>
      </c>
      <c r="G5737">
        <v>100</v>
      </c>
      <c r="H5737" t="s">
        <v>2927</v>
      </c>
      <c r="I5737">
        <v>7189</v>
      </c>
      <c r="J5737" t="s">
        <v>45</v>
      </c>
      <c r="K5737" t="s">
        <v>2990</v>
      </c>
      <c r="L5737">
        <v>755</v>
      </c>
      <c r="M5737">
        <v>738</v>
      </c>
      <c r="N5737">
        <v>800</v>
      </c>
      <c r="O5737" t="s">
        <v>2930</v>
      </c>
      <c r="P5737">
        <v>0.75994913332457603</v>
      </c>
      <c r="Q5737">
        <v>0.83866517621780901</v>
      </c>
      <c r="R5737">
        <v>0.25498442751234501</v>
      </c>
      <c r="S5737">
        <v>0.35687672327773401</v>
      </c>
      <c r="T5737">
        <v>1.11360179909468</v>
      </c>
      <c r="U5737">
        <v>1.11360179909468</v>
      </c>
      <c r="V5737">
        <v>0.56668826883973</v>
      </c>
      <c r="W5737">
        <v>4.43</v>
      </c>
      <c r="X5737">
        <v>2.86</v>
      </c>
      <c r="Y5737">
        <v>-11920</v>
      </c>
      <c r="Z5737">
        <v>-701</v>
      </c>
      <c r="AA5737">
        <v>0.01</v>
      </c>
      <c r="AB5737">
        <v>17</v>
      </c>
      <c r="AC5737">
        <v>9</v>
      </c>
      <c r="AD5737">
        <v>8</v>
      </c>
      <c r="AE5737">
        <v>52.94</v>
      </c>
      <c r="AF5737">
        <v>12</v>
      </c>
      <c r="AG5737">
        <v>5</v>
      </c>
      <c r="AH5737">
        <v>4</v>
      </c>
      <c r="AI5737">
        <v>8</v>
      </c>
    </row>
    <row r="5738" spans="1:35" x14ac:dyDescent="0.2">
      <c r="A5738" s="102">
        <v>1765</v>
      </c>
      <c r="B5738">
        <v>4686</v>
      </c>
      <c r="C5738" t="s">
        <v>2948</v>
      </c>
      <c r="D5738" t="s">
        <v>2929</v>
      </c>
      <c r="E5738">
        <v>5890</v>
      </c>
      <c r="F5738">
        <v>5760</v>
      </c>
      <c r="G5738">
        <v>100</v>
      </c>
      <c r="H5738" t="s">
        <v>2930</v>
      </c>
      <c r="I5738">
        <v>4739</v>
      </c>
      <c r="J5738" t="s">
        <v>2987</v>
      </c>
      <c r="K5738" t="s">
        <v>2929</v>
      </c>
      <c r="L5738">
        <v>3330</v>
      </c>
      <c r="M5738">
        <v>3345</v>
      </c>
      <c r="N5738">
        <v>200</v>
      </c>
      <c r="O5738" t="s">
        <v>2927</v>
      </c>
      <c r="P5738">
        <v>0.73454388092907597</v>
      </c>
      <c r="Q5738">
        <v>0.90018145083673395</v>
      </c>
      <c r="R5738">
        <v>0.63873269181802095</v>
      </c>
      <c r="S5738">
        <v>0.49050350586337199</v>
      </c>
      <c r="T5738">
        <v>-0.70179135215459099</v>
      </c>
      <c r="U5738">
        <v>0.70179135215459099</v>
      </c>
      <c r="V5738">
        <v>0.35116827540840401</v>
      </c>
      <c r="W5738">
        <v>-6.85</v>
      </c>
      <c r="X5738">
        <v>16.149999999999999</v>
      </c>
      <c r="Y5738">
        <v>-11984</v>
      </c>
      <c r="Z5738">
        <v>-631</v>
      </c>
      <c r="AA5738">
        <v>-0.04</v>
      </c>
      <c r="AB5738">
        <v>19</v>
      </c>
      <c r="AC5738">
        <v>10</v>
      </c>
      <c r="AD5738">
        <v>9</v>
      </c>
      <c r="AE5738">
        <v>52.63</v>
      </c>
      <c r="AF5738">
        <v>8</v>
      </c>
      <c r="AG5738">
        <v>8</v>
      </c>
      <c r="AH5738">
        <v>8</v>
      </c>
      <c r="AI5738">
        <v>3</v>
      </c>
    </row>
    <row r="5739" spans="1:35" x14ac:dyDescent="0.2">
      <c r="A5739" s="102">
        <v>7887</v>
      </c>
      <c r="B5739">
        <v>6361</v>
      </c>
      <c r="C5739" t="s">
        <v>913</v>
      </c>
      <c r="D5739" t="s">
        <v>2940</v>
      </c>
      <c r="E5739">
        <v>3490</v>
      </c>
      <c r="F5739">
        <v>3505</v>
      </c>
      <c r="G5739">
        <v>200</v>
      </c>
      <c r="H5739" t="s">
        <v>2927</v>
      </c>
      <c r="I5739">
        <v>8309</v>
      </c>
      <c r="J5739" t="s">
        <v>1054</v>
      </c>
      <c r="K5739" t="s">
        <v>2990</v>
      </c>
      <c r="L5739">
        <v>4123</v>
      </c>
      <c r="M5739">
        <v>4099</v>
      </c>
      <c r="N5739">
        <v>200</v>
      </c>
      <c r="O5739" t="s">
        <v>2930</v>
      </c>
      <c r="P5739">
        <v>0.53260141266736705</v>
      </c>
      <c r="Q5739">
        <v>0.81089152077548499</v>
      </c>
      <c r="R5739">
        <v>1.54294834223436E-2</v>
      </c>
      <c r="S5739">
        <v>7.4889685302073294E-2</v>
      </c>
      <c r="T5739">
        <v>2.8147227578616199</v>
      </c>
      <c r="U5739">
        <v>2.8147227578616199</v>
      </c>
      <c r="V5739">
        <v>2.6892029123900398</v>
      </c>
      <c r="W5739">
        <v>7.23</v>
      </c>
      <c r="X5739">
        <v>14.49</v>
      </c>
      <c r="Y5739">
        <v>-11998</v>
      </c>
      <c r="Z5739">
        <v>-2000</v>
      </c>
      <c r="AA5739">
        <v>-0.15</v>
      </c>
      <c r="AB5739">
        <v>6</v>
      </c>
      <c r="AC5739">
        <v>2</v>
      </c>
      <c r="AD5739">
        <v>4</v>
      </c>
      <c r="AE5739">
        <v>33.33</v>
      </c>
      <c r="AF5739">
        <v>10</v>
      </c>
      <c r="AG5739">
        <v>2</v>
      </c>
      <c r="AH5739">
        <v>2</v>
      </c>
      <c r="AI5739">
        <v>2</v>
      </c>
    </row>
    <row r="5740" spans="1:35" x14ac:dyDescent="0.2">
      <c r="A5740" s="102">
        <v>3967</v>
      </c>
      <c r="B5740">
        <v>8591</v>
      </c>
      <c r="C5740" t="s">
        <v>3164</v>
      </c>
      <c r="D5740" t="s">
        <v>2933</v>
      </c>
      <c r="E5740">
        <v>1950.5</v>
      </c>
      <c r="F5740">
        <v>1940</v>
      </c>
      <c r="G5740">
        <v>300</v>
      </c>
      <c r="H5740" t="s">
        <v>2927</v>
      </c>
      <c r="I5740">
        <v>8766</v>
      </c>
      <c r="J5740" t="s">
        <v>3168</v>
      </c>
      <c r="K5740" t="s">
        <v>3176</v>
      </c>
      <c r="L5740">
        <v>6280</v>
      </c>
      <c r="M5740">
        <v>6213</v>
      </c>
      <c r="N5740">
        <v>100</v>
      </c>
      <c r="O5740" t="s">
        <v>2930</v>
      </c>
      <c r="P5740">
        <v>0.66187507998102402</v>
      </c>
      <c r="Q5740">
        <v>0.86437295480611198</v>
      </c>
      <c r="R5740">
        <v>0.363637218366268</v>
      </c>
      <c r="S5740">
        <v>7.2402703888111902E-2</v>
      </c>
      <c r="T5740">
        <v>1.7558369472973401</v>
      </c>
      <c r="U5740">
        <v>1.7558369472973401</v>
      </c>
      <c r="V5740">
        <v>1.3043743714084901</v>
      </c>
      <c r="W5740">
        <v>3.96</v>
      </c>
      <c r="X5740">
        <v>6.33</v>
      </c>
      <c r="Y5740">
        <v>-12013</v>
      </c>
      <c r="Z5740">
        <v>-801</v>
      </c>
      <c r="AA5740">
        <v>0.05</v>
      </c>
      <c r="AB5740">
        <v>15</v>
      </c>
      <c r="AC5740">
        <v>9</v>
      </c>
      <c r="AD5740">
        <v>6</v>
      </c>
      <c r="AE5740">
        <v>60</v>
      </c>
      <c r="AF5740">
        <v>14</v>
      </c>
      <c r="AG5740">
        <v>5</v>
      </c>
      <c r="AH5740">
        <v>3</v>
      </c>
      <c r="AI5740">
        <v>7</v>
      </c>
    </row>
    <row r="5741" spans="1:35" x14ac:dyDescent="0.2">
      <c r="A5741" s="102">
        <v>6210</v>
      </c>
      <c r="B5741">
        <v>3405</v>
      </c>
      <c r="C5741" t="s">
        <v>3342</v>
      </c>
      <c r="D5741" t="s">
        <v>2952</v>
      </c>
      <c r="E5741">
        <v>1372</v>
      </c>
      <c r="F5741">
        <v>1374</v>
      </c>
      <c r="G5741">
        <v>800</v>
      </c>
      <c r="H5741" t="s">
        <v>2927</v>
      </c>
      <c r="I5741">
        <v>8242</v>
      </c>
      <c r="J5741" t="s">
        <v>1044</v>
      </c>
      <c r="K5741" t="s">
        <v>2953</v>
      </c>
      <c r="L5741">
        <v>1014</v>
      </c>
      <c r="M5741">
        <v>1011</v>
      </c>
      <c r="N5741">
        <v>1100</v>
      </c>
      <c r="O5741" t="s">
        <v>2930</v>
      </c>
      <c r="P5741">
        <v>0.31498101388787197</v>
      </c>
      <c r="Q5741">
        <v>0.83319613996039099</v>
      </c>
      <c r="R5741">
        <v>0.13781102343887999</v>
      </c>
      <c r="S5741">
        <v>2.4992280620430001E-2</v>
      </c>
      <c r="T5741">
        <v>3.1591871665070199</v>
      </c>
      <c r="U5741">
        <v>3.1591871665070199</v>
      </c>
      <c r="V5741">
        <v>3.4243961040424198</v>
      </c>
      <c r="W5741">
        <v>17.77</v>
      </c>
      <c r="X5741">
        <v>1.17</v>
      </c>
      <c r="Y5741">
        <v>-12136</v>
      </c>
      <c r="Z5741">
        <v>-758</v>
      </c>
      <c r="AA5741">
        <v>-0.03</v>
      </c>
      <c r="AB5741">
        <v>16</v>
      </c>
      <c r="AC5741">
        <v>9</v>
      </c>
      <c r="AD5741">
        <v>7</v>
      </c>
      <c r="AE5741">
        <v>56.25</v>
      </c>
      <c r="AF5741">
        <v>11</v>
      </c>
      <c r="AG5741">
        <v>7</v>
      </c>
      <c r="AH5741">
        <v>5</v>
      </c>
      <c r="AI5741">
        <v>4</v>
      </c>
    </row>
    <row r="5742" spans="1:35" x14ac:dyDescent="0.2">
      <c r="A5742" s="102">
        <v>6643</v>
      </c>
      <c r="B5742">
        <v>6460</v>
      </c>
      <c r="C5742" t="s">
        <v>3282</v>
      </c>
      <c r="D5742" t="s">
        <v>2940</v>
      </c>
      <c r="E5742">
        <v>1575</v>
      </c>
      <c r="F5742">
        <v>1583</v>
      </c>
      <c r="G5742">
        <v>600</v>
      </c>
      <c r="H5742" t="s">
        <v>2927</v>
      </c>
      <c r="I5742">
        <v>6703</v>
      </c>
      <c r="J5742" t="s">
        <v>3253</v>
      </c>
      <c r="K5742" t="s">
        <v>2932</v>
      </c>
      <c r="L5742">
        <v>1393</v>
      </c>
      <c r="M5742">
        <v>1400</v>
      </c>
      <c r="N5742">
        <v>700</v>
      </c>
      <c r="O5742" t="s">
        <v>2930</v>
      </c>
      <c r="P5742">
        <v>0.82289680531264697</v>
      </c>
      <c r="Q5742">
        <v>0.82759344734259399</v>
      </c>
      <c r="R5742">
        <v>4.4561737387153598E-2</v>
      </c>
      <c r="S5742">
        <v>2.94129844491814E-2</v>
      </c>
      <c r="T5742">
        <v>1.8356033524667901</v>
      </c>
      <c r="U5742">
        <v>1.8356033524667901</v>
      </c>
      <c r="V5742">
        <v>2.0319316632790598</v>
      </c>
      <c r="W5742">
        <v>5.9</v>
      </c>
      <c r="X5742">
        <v>3.18</v>
      </c>
      <c r="Y5742">
        <v>-12268</v>
      </c>
      <c r="Z5742">
        <v>-613</v>
      </c>
      <c r="AA5742">
        <v>-0.06</v>
      </c>
      <c r="AB5742">
        <v>20</v>
      </c>
      <c r="AC5742">
        <v>10</v>
      </c>
      <c r="AD5742">
        <v>10</v>
      </c>
      <c r="AE5742">
        <v>50</v>
      </c>
      <c r="AF5742">
        <v>11</v>
      </c>
      <c r="AG5742">
        <v>6</v>
      </c>
      <c r="AH5742">
        <v>8</v>
      </c>
      <c r="AI5742">
        <v>6</v>
      </c>
    </row>
    <row r="5743" spans="1:35" x14ac:dyDescent="0.2">
      <c r="A5743" s="102">
        <v>5190</v>
      </c>
      <c r="B5743">
        <v>3076</v>
      </c>
      <c r="C5743" t="s">
        <v>3339</v>
      </c>
      <c r="D5743" t="s">
        <v>2934</v>
      </c>
      <c r="E5743">
        <v>1883</v>
      </c>
      <c r="F5743">
        <v>1874</v>
      </c>
      <c r="G5743">
        <v>500</v>
      </c>
      <c r="H5743" t="s">
        <v>2927</v>
      </c>
      <c r="I5743">
        <v>7267</v>
      </c>
      <c r="J5743" t="s">
        <v>61</v>
      </c>
      <c r="K5743" t="s">
        <v>2945</v>
      </c>
      <c r="L5743">
        <v>2893</v>
      </c>
      <c r="M5743">
        <v>2857.5</v>
      </c>
      <c r="N5743">
        <v>300</v>
      </c>
      <c r="O5743" t="s">
        <v>2930</v>
      </c>
      <c r="P5743">
        <v>0.80640458050157504</v>
      </c>
      <c r="Q5743">
        <v>0.84684764209440699</v>
      </c>
      <c r="R5743">
        <v>5.7985050352107499E-2</v>
      </c>
      <c r="S5743">
        <v>0.110044062071147</v>
      </c>
      <c r="T5743">
        <v>0.82862135724632402</v>
      </c>
      <c r="U5743">
        <v>0.82862135724632402</v>
      </c>
      <c r="V5743">
        <v>5.2004373812615599E-2</v>
      </c>
      <c r="W5743">
        <v>1.68</v>
      </c>
      <c r="X5743">
        <v>9.3000000000000007</v>
      </c>
      <c r="Y5743">
        <v>-12287</v>
      </c>
      <c r="Z5743">
        <v>-1536</v>
      </c>
      <c r="AA5743">
        <v>-0.02</v>
      </c>
      <c r="AB5743">
        <v>8</v>
      </c>
      <c r="AC5743">
        <v>3</v>
      </c>
      <c r="AD5743">
        <v>5</v>
      </c>
      <c r="AE5743">
        <v>37.5</v>
      </c>
      <c r="AF5743">
        <v>12</v>
      </c>
      <c r="AG5743">
        <v>2</v>
      </c>
      <c r="AH5743">
        <v>2</v>
      </c>
      <c r="AI5743">
        <v>4</v>
      </c>
    </row>
    <row r="5744" spans="1:35" x14ac:dyDescent="0.2">
      <c r="A5744" s="102">
        <v>3376</v>
      </c>
      <c r="B5744">
        <v>6807</v>
      </c>
      <c r="C5744" t="s">
        <v>239</v>
      </c>
      <c r="D5744" t="s">
        <v>2932</v>
      </c>
      <c r="E5744">
        <v>2080</v>
      </c>
      <c r="F5744">
        <v>2041</v>
      </c>
      <c r="G5744">
        <v>500</v>
      </c>
      <c r="H5744" t="s">
        <v>2930</v>
      </c>
      <c r="I5744">
        <v>8593</v>
      </c>
      <c r="J5744" t="s">
        <v>224</v>
      </c>
      <c r="K5744" t="s">
        <v>2933</v>
      </c>
      <c r="L5744">
        <v>719</v>
      </c>
      <c r="M5744">
        <v>717</v>
      </c>
      <c r="N5744">
        <v>1400</v>
      </c>
      <c r="O5744" t="s">
        <v>2927</v>
      </c>
      <c r="P5744">
        <v>0.394871711241774</v>
      </c>
      <c r="Q5744">
        <v>0.87366206026051996</v>
      </c>
      <c r="R5744">
        <v>0.24103782078240699</v>
      </c>
      <c r="S5744">
        <v>0.33073424980664901</v>
      </c>
      <c r="T5744">
        <v>-1.0368520157946099</v>
      </c>
      <c r="U5744">
        <v>1.0368520157946099</v>
      </c>
      <c r="V5744">
        <v>0.966550553514544</v>
      </c>
      <c r="W5744">
        <v>-6.81</v>
      </c>
      <c r="X5744">
        <v>1.64</v>
      </c>
      <c r="Y5744">
        <v>-12418</v>
      </c>
      <c r="Z5744">
        <v>-621</v>
      </c>
      <c r="AA5744">
        <v>-0.08</v>
      </c>
      <c r="AB5744">
        <v>20</v>
      </c>
      <c r="AC5744">
        <v>11</v>
      </c>
      <c r="AD5744">
        <v>9</v>
      </c>
      <c r="AE5744">
        <v>55</v>
      </c>
      <c r="AF5744">
        <v>11</v>
      </c>
      <c r="AG5744">
        <v>6</v>
      </c>
      <c r="AH5744">
        <v>8</v>
      </c>
      <c r="AI5744">
        <v>6</v>
      </c>
    </row>
    <row r="5745" spans="1:35" x14ac:dyDescent="0.2">
      <c r="A5745" s="102">
        <v>5261</v>
      </c>
      <c r="B5745">
        <v>5393</v>
      </c>
      <c r="C5745" t="s">
        <v>237</v>
      </c>
      <c r="D5745" t="s">
        <v>2926</v>
      </c>
      <c r="E5745">
        <v>2740</v>
      </c>
      <c r="F5745">
        <v>2743</v>
      </c>
      <c r="G5745">
        <v>400</v>
      </c>
      <c r="H5745" t="s">
        <v>2930</v>
      </c>
      <c r="I5745">
        <v>6752</v>
      </c>
      <c r="J5745" t="s">
        <v>55</v>
      </c>
      <c r="K5745" t="s">
        <v>2932</v>
      </c>
      <c r="L5745">
        <v>1236.5</v>
      </c>
      <c r="M5745">
        <v>1236</v>
      </c>
      <c r="N5745">
        <v>900</v>
      </c>
      <c r="O5745" t="s">
        <v>2927</v>
      </c>
      <c r="P5745">
        <v>0.42424687083743201</v>
      </c>
      <c r="Q5745">
        <v>0.84589922437376597</v>
      </c>
      <c r="R5745">
        <v>0.85036371700096003</v>
      </c>
      <c r="S5745">
        <v>0.42004743064570199</v>
      </c>
      <c r="T5745">
        <v>-2.29928112027561</v>
      </c>
      <c r="U5745">
        <v>2.29928112027561</v>
      </c>
      <c r="V5745">
        <v>2.45232625082452</v>
      </c>
      <c r="W5745">
        <v>-13.35</v>
      </c>
      <c r="X5745">
        <v>1.39</v>
      </c>
      <c r="Y5745">
        <v>-12433</v>
      </c>
      <c r="Z5745">
        <v>-731</v>
      </c>
      <c r="AA5745">
        <v>-0.01</v>
      </c>
      <c r="AB5745">
        <v>17</v>
      </c>
      <c r="AC5745">
        <v>9</v>
      </c>
      <c r="AD5745">
        <v>8</v>
      </c>
      <c r="AE5745">
        <v>52.94</v>
      </c>
      <c r="AF5745">
        <v>13</v>
      </c>
      <c r="AG5745">
        <v>6</v>
      </c>
      <c r="AH5745">
        <v>6</v>
      </c>
      <c r="AI5745">
        <v>5</v>
      </c>
    </row>
    <row r="5746" spans="1:35" x14ac:dyDescent="0.2">
      <c r="A5746" s="102">
        <v>5380</v>
      </c>
      <c r="B5746">
        <v>2127</v>
      </c>
      <c r="C5746" t="s">
        <v>3177</v>
      </c>
      <c r="D5746" t="s">
        <v>2942</v>
      </c>
      <c r="E5746">
        <v>3750</v>
      </c>
      <c r="F5746">
        <v>3830</v>
      </c>
      <c r="G5746">
        <v>200</v>
      </c>
      <c r="H5746" t="s">
        <v>2927</v>
      </c>
      <c r="I5746">
        <v>5333</v>
      </c>
      <c r="J5746" t="s">
        <v>238</v>
      </c>
      <c r="K5746" t="s">
        <v>2926</v>
      </c>
      <c r="L5746">
        <v>1900</v>
      </c>
      <c r="M5746">
        <v>1908</v>
      </c>
      <c r="N5746">
        <v>400</v>
      </c>
      <c r="O5746" t="s">
        <v>2930</v>
      </c>
      <c r="P5746">
        <v>0.68941856417515202</v>
      </c>
      <c r="Q5746">
        <v>0.84407124815769596</v>
      </c>
      <c r="R5746">
        <v>0.28286725289106701</v>
      </c>
      <c r="S5746">
        <v>0.114382239038051</v>
      </c>
      <c r="T5746">
        <v>0.65689667058200796</v>
      </c>
      <c r="U5746">
        <v>0.65689667058200796</v>
      </c>
      <c r="V5746">
        <v>0.67915718640137501</v>
      </c>
      <c r="W5746">
        <v>2.69</v>
      </c>
      <c r="X5746">
        <v>0.37</v>
      </c>
      <c r="Y5746">
        <v>-12607</v>
      </c>
      <c r="Z5746">
        <v>-525</v>
      </c>
      <c r="AA5746">
        <v>-0.1</v>
      </c>
      <c r="AB5746">
        <v>24</v>
      </c>
      <c r="AC5746">
        <v>10</v>
      </c>
      <c r="AD5746">
        <v>14</v>
      </c>
      <c r="AE5746">
        <v>41.67</v>
      </c>
      <c r="AF5746">
        <v>9</v>
      </c>
      <c r="AG5746">
        <v>8</v>
      </c>
      <c r="AH5746">
        <v>11</v>
      </c>
      <c r="AI5746">
        <v>5</v>
      </c>
    </row>
    <row r="5747" spans="1:35" x14ac:dyDescent="0.2">
      <c r="A5747" s="102">
        <v>3436</v>
      </c>
      <c r="B5747">
        <v>4612</v>
      </c>
      <c r="C5747" t="s">
        <v>837</v>
      </c>
      <c r="D5747" t="s">
        <v>2952</v>
      </c>
      <c r="E5747">
        <v>5630</v>
      </c>
      <c r="F5747">
        <v>5450</v>
      </c>
      <c r="G5747">
        <v>200</v>
      </c>
      <c r="H5747" t="s">
        <v>2930</v>
      </c>
      <c r="I5747">
        <v>5938</v>
      </c>
      <c r="J5747" t="s">
        <v>3686</v>
      </c>
      <c r="K5747" t="s">
        <v>3194</v>
      </c>
      <c r="L5747">
        <v>1906</v>
      </c>
      <c r="M5747">
        <v>1874</v>
      </c>
      <c r="N5747">
        <v>600</v>
      </c>
      <c r="O5747" t="s">
        <v>2927</v>
      </c>
      <c r="P5747">
        <v>0.53503169173403997</v>
      </c>
      <c r="Q5747">
        <v>0.87259667420889897</v>
      </c>
      <c r="R5747">
        <v>8.3949912336823695E-2</v>
      </c>
      <c r="S5747">
        <v>0.38095283475660202</v>
      </c>
      <c r="T5747">
        <v>-0.259891924014927</v>
      </c>
      <c r="U5747">
        <v>0.259891924014927</v>
      </c>
      <c r="V5747">
        <v>0.50518528041361299</v>
      </c>
      <c r="W5747">
        <v>-1.06</v>
      </c>
      <c r="X5747">
        <v>3.16</v>
      </c>
      <c r="Y5747">
        <v>-12632</v>
      </c>
      <c r="Z5747">
        <v>-632</v>
      </c>
      <c r="AA5747">
        <v>-0.14000000000000001</v>
      </c>
      <c r="AB5747">
        <v>20</v>
      </c>
      <c r="AC5747">
        <v>10</v>
      </c>
      <c r="AD5747">
        <v>10</v>
      </c>
      <c r="AE5747">
        <v>50</v>
      </c>
      <c r="AF5747">
        <v>10</v>
      </c>
      <c r="AG5747">
        <v>8</v>
      </c>
      <c r="AH5747">
        <v>8</v>
      </c>
      <c r="AI5747">
        <v>4</v>
      </c>
    </row>
    <row r="5748" spans="1:35" x14ac:dyDescent="0.2">
      <c r="A5748" s="102">
        <v>4853</v>
      </c>
      <c r="B5748">
        <v>4927</v>
      </c>
      <c r="C5748" t="s">
        <v>3285</v>
      </c>
      <c r="D5748" t="s">
        <v>2952</v>
      </c>
      <c r="E5748">
        <v>2455</v>
      </c>
      <c r="F5748">
        <v>2461</v>
      </c>
      <c r="G5748">
        <v>400</v>
      </c>
      <c r="H5748" t="s">
        <v>2927</v>
      </c>
      <c r="I5748">
        <v>8273</v>
      </c>
      <c r="J5748" t="s">
        <v>3101</v>
      </c>
      <c r="K5748" t="s">
        <v>2953</v>
      </c>
      <c r="L5748">
        <v>3595</v>
      </c>
      <c r="M5748">
        <v>3570</v>
      </c>
      <c r="N5748">
        <v>300</v>
      </c>
      <c r="O5748" t="s">
        <v>2930</v>
      </c>
      <c r="P5748">
        <v>0.71581937699546505</v>
      </c>
      <c r="Q5748">
        <v>0.85141595347307997</v>
      </c>
      <c r="R5748">
        <v>0.80170081289552397</v>
      </c>
      <c r="S5748">
        <v>0.263667578374008</v>
      </c>
      <c r="T5748">
        <v>1.23380866838978</v>
      </c>
      <c r="U5748">
        <v>1.23380866838978</v>
      </c>
      <c r="V5748">
        <v>1.0667734258583399</v>
      </c>
      <c r="W5748">
        <v>6.33</v>
      </c>
      <c r="X5748">
        <v>8.09</v>
      </c>
      <c r="Y5748">
        <v>-12648</v>
      </c>
      <c r="Z5748">
        <v>-1265</v>
      </c>
      <c r="AA5748">
        <v>0</v>
      </c>
      <c r="AB5748">
        <v>10</v>
      </c>
      <c r="AC5748">
        <v>6</v>
      </c>
      <c r="AD5748">
        <v>4</v>
      </c>
      <c r="AE5748">
        <v>60</v>
      </c>
      <c r="AF5748">
        <v>10</v>
      </c>
      <c r="AG5748">
        <v>4</v>
      </c>
      <c r="AH5748">
        <v>3</v>
      </c>
      <c r="AI5748">
        <v>3</v>
      </c>
    </row>
    <row r="5749" spans="1:35" x14ac:dyDescent="0.2">
      <c r="A5749" s="102">
        <v>8422</v>
      </c>
      <c r="B5749">
        <v>3291</v>
      </c>
      <c r="C5749" t="s">
        <v>59</v>
      </c>
      <c r="D5749" t="s">
        <v>2949</v>
      </c>
      <c r="E5749">
        <v>1929</v>
      </c>
      <c r="F5749">
        <v>1888</v>
      </c>
      <c r="G5749">
        <v>500</v>
      </c>
      <c r="H5749" t="s">
        <v>2930</v>
      </c>
      <c r="I5749">
        <v>6923</v>
      </c>
      <c r="J5749" t="s">
        <v>58</v>
      </c>
      <c r="K5749" t="s">
        <v>2932</v>
      </c>
      <c r="L5749">
        <v>3135</v>
      </c>
      <c r="M5749">
        <v>3095</v>
      </c>
      <c r="N5749">
        <v>300</v>
      </c>
      <c r="O5749" t="s">
        <v>2927</v>
      </c>
      <c r="P5749">
        <v>0.57332231453548599</v>
      </c>
      <c r="Q5749">
        <v>0.80432276424071003</v>
      </c>
      <c r="R5749">
        <v>0.57776550789602499</v>
      </c>
      <c r="S5749">
        <v>0.33878236981957099</v>
      </c>
      <c r="T5749">
        <v>-0.422175377618484</v>
      </c>
      <c r="U5749">
        <v>0.422175377618484</v>
      </c>
      <c r="V5749">
        <v>0.22158157697143599</v>
      </c>
      <c r="W5749">
        <v>-1.1399999999999999</v>
      </c>
      <c r="X5749">
        <v>1.67</v>
      </c>
      <c r="Y5749">
        <v>-12662</v>
      </c>
      <c r="Z5749">
        <v>-904</v>
      </c>
      <c r="AA5749">
        <v>-0.08</v>
      </c>
      <c r="AB5749">
        <v>14</v>
      </c>
      <c r="AC5749">
        <v>8</v>
      </c>
      <c r="AD5749">
        <v>6</v>
      </c>
      <c r="AE5749">
        <v>57.14</v>
      </c>
      <c r="AF5749">
        <v>14</v>
      </c>
      <c r="AG5749">
        <v>3</v>
      </c>
      <c r="AH5749">
        <v>4</v>
      </c>
      <c r="AI5749">
        <v>7</v>
      </c>
    </row>
    <row r="5750" spans="1:35" x14ac:dyDescent="0.2">
      <c r="A5750" s="102">
        <v>3683</v>
      </c>
      <c r="B5750">
        <v>4202</v>
      </c>
      <c r="C5750" t="s">
        <v>49</v>
      </c>
      <c r="D5750" t="s">
        <v>2952</v>
      </c>
      <c r="E5750">
        <v>1047</v>
      </c>
      <c r="F5750">
        <v>1048</v>
      </c>
      <c r="G5750">
        <v>1000</v>
      </c>
      <c r="H5750" t="s">
        <v>2930</v>
      </c>
      <c r="I5750">
        <v>9076</v>
      </c>
      <c r="J5750" t="s">
        <v>1116</v>
      </c>
      <c r="K5750" t="s">
        <v>3099</v>
      </c>
      <c r="L5750">
        <v>1487</v>
      </c>
      <c r="M5750">
        <v>1474</v>
      </c>
      <c r="N5750">
        <v>700</v>
      </c>
      <c r="O5750" t="s">
        <v>2927</v>
      </c>
      <c r="P5750">
        <v>0.74513286280914404</v>
      </c>
      <c r="Q5750">
        <v>0.86848619783237702</v>
      </c>
      <c r="R5750">
        <v>0.78992862931491503</v>
      </c>
      <c r="S5750">
        <v>3.5612976074151002E-2</v>
      </c>
      <c r="T5750">
        <v>-0.43229900346773298</v>
      </c>
      <c r="U5750">
        <v>0.43229900346773298</v>
      </c>
      <c r="V5750">
        <v>0.48016288926275602</v>
      </c>
      <c r="W5750">
        <v>-1.22</v>
      </c>
      <c r="X5750">
        <v>1.57</v>
      </c>
      <c r="Y5750">
        <v>-12675</v>
      </c>
      <c r="Z5750">
        <v>-604</v>
      </c>
      <c r="AA5750">
        <v>-0.03</v>
      </c>
      <c r="AB5750">
        <v>21</v>
      </c>
      <c r="AC5750">
        <v>11</v>
      </c>
      <c r="AD5750">
        <v>10</v>
      </c>
      <c r="AE5750">
        <v>52.38</v>
      </c>
      <c r="AF5750">
        <v>13</v>
      </c>
      <c r="AG5750">
        <v>6</v>
      </c>
      <c r="AH5750">
        <v>6</v>
      </c>
      <c r="AI5750">
        <v>9</v>
      </c>
    </row>
    <row r="5751" spans="1:35" x14ac:dyDescent="0.2">
      <c r="A5751" s="102">
        <v>8494</v>
      </c>
      <c r="B5751">
        <v>3397</v>
      </c>
      <c r="C5751" t="s">
        <v>788</v>
      </c>
      <c r="D5751" t="s">
        <v>2953</v>
      </c>
      <c r="E5751">
        <v>2656</v>
      </c>
      <c r="F5751">
        <v>2667</v>
      </c>
      <c r="G5751">
        <v>400</v>
      </c>
      <c r="H5751" t="s">
        <v>2930</v>
      </c>
      <c r="I5751">
        <v>8604</v>
      </c>
      <c r="J5751" t="s">
        <v>541</v>
      </c>
      <c r="K5751" t="s">
        <v>3186</v>
      </c>
      <c r="L5751">
        <v>559</v>
      </c>
      <c r="M5751">
        <v>561.6</v>
      </c>
      <c r="N5751">
        <v>1900</v>
      </c>
      <c r="O5751" t="s">
        <v>2927</v>
      </c>
      <c r="P5751">
        <v>0.143837330506009</v>
      </c>
      <c r="Q5751">
        <v>0.80323469652046897</v>
      </c>
      <c r="R5751">
        <v>0.66014405250615105</v>
      </c>
      <c r="S5751">
        <v>0.20385894064545099</v>
      </c>
      <c r="T5751">
        <v>-0.75146886881342501</v>
      </c>
      <c r="U5751">
        <v>0.75146886881342501</v>
      </c>
      <c r="V5751">
        <v>0.76447915224968499</v>
      </c>
      <c r="W5751">
        <v>-4.8099999999999996</v>
      </c>
      <c r="X5751">
        <v>0.02</v>
      </c>
      <c r="Y5751">
        <v>-12703</v>
      </c>
      <c r="Z5751">
        <v>-605</v>
      </c>
      <c r="AA5751">
        <v>-0.06</v>
      </c>
      <c r="AB5751">
        <v>21</v>
      </c>
      <c r="AC5751">
        <v>9</v>
      </c>
      <c r="AD5751">
        <v>12</v>
      </c>
      <c r="AE5751">
        <v>42.86</v>
      </c>
      <c r="AF5751">
        <v>11</v>
      </c>
      <c r="AG5751">
        <v>7</v>
      </c>
      <c r="AH5751">
        <v>11</v>
      </c>
      <c r="AI5751">
        <v>3</v>
      </c>
    </row>
    <row r="5752" spans="1:35" x14ac:dyDescent="0.2">
      <c r="A5752" s="102">
        <v>3437</v>
      </c>
      <c r="B5752">
        <v>2127</v>
      </c>
      <c r="C5752" t="s">
        <v>3177</v>
      </c>
      <c r="D5752" t="s">
        <v>2942</v>
      </c>
      <c r="E5752">
        <v>3750</v>
      </c>
      <c r="F5752">
        <v>3830</v>
      </c>
      <c r="G5752">
        <v>200</v>
      </c>
      <c r="H5752" t="s">
        <v>2927</v>
      </c>
      <c r="I5752">
        <v>5714</v>
      </c>
      <c r="J5752" t="s">
        <v>873</v>
      </c>
      <c r="K5752" t="s">
        <v>2943</v>
      </c>
      <c r="L5752">
        <v>4090</v>
      </c>
      <c r="M5752">
        <v>4070</v>
      </c>
      <c r="N5752">
        <v>200</v>
      </c>
      <c r="O5752" t="s">
        <v>2930</v>
      </c>
      <c r="P5752">
        <v>0.51271237016607696</v>
      </c>
      <c r="Q5752">
        <v>0.87255988658556005</v>
      </c>
      <c r="R5752">
        <v>0.36102793697857699</v>
      </c>
      <c r="S5752">
        <v>6.2425203574587099E-3</v>
      </c>
      <c r="T5752">
        <v>0.710116699925461</v>
      </c>
      <c r="U5752">
        <v>0.710116699925461</v>
      </c>
      <c r="V5752">
        <v>0.60326744109764496</v>
      </c>
      <c r="W5752">
        <v>4.1500000000000004</v>
      </c>
      <c r="X5752">
        <v>5.9</v>
      </c>
      <c r="Y5752">
        <v>-12817</v>
      </c>
      <c r="Z5752">
        <v>-986</v>
      </c>
      <c r="AA5752">
        <v>0.02</v>
      </c>
      <c r="AB5752">
        <v>13</v>
      </c>
      <c r="AC5752">
        <v>7</v>
      </c>
      <c r="AD5752">
        <v>6</v>
      </c>
      <c r="AE5752">
        <v>53.85</v>
      </c>
      <c r="AF5752">
        <v>10</v>
      </c>
      <c r="AG5752">
        <v>5</v>
      </c>
      <c r="AH5752">
        <v>6</v>
      </c>
      <c r="AI5752">
        <v>2</v>
      </c>
    </row>
    <row r="5753" spans="1:35" x14ac:dyDescent="0.2">
      <c r="A5753" s="102">
        <v>2499</v>
      </c>
      <c r="B5753">
        <v>1414</v>
      </c>
      <c r="C5753" t="s">
        <v>3175</v>
      </c>
      <c r="D5753" t="s">
        <v>2937</v>
      </c>
      <c r="E5753">
        <v>4640</v>
      </c>
      <c r="F5753">
        <v>4655</v>
      </c>
      <c r="G5753">
        <v>200</v>
      </c>
      <c r="H5753" t="s">
        <v>2930</v>
      </c>
      <c r="I5753">
        <v>8591</v>
      </c>
      <c r="J5753" t="s">
        <v>3164</v>
      </c>
      <c r="K5753" t="s">
        <v>2933</v>
      </c>
      <c r="L5753">
        <v>1950.5</v>
      </c>
      <c r="M5753">
        <v>1940</v>
      </c>
      <c r="N5753">
        <v>500</v>
      </c>
      <c r="O5753" t="s">
        <v>2927</v>
      </c>
      <c r="P5753">
        <v>0.72652648946758303</v>
      </c>
      <c r="Q5753">
        <v>0.88786243302387102</v>
      </c>
      <c r="R5753">
        <v>0.34747663708050502</v>
      </c>
      <c r="S5753">
        <v>4.5810314858089098E-2</v>
      </c>
      <c r="T5753">
        <v>-1.17873067829307</v>
      </c>
      <c r="U5753">
        <v>1.17873067829307</v>
      </c>
      <c r="V5753">
        <v>1.5624981938217399</v>
      </c>
      <c r="W5753">
        <v>-2.63</v>
      </c>
      <c r="X5753">
        <v>4.1900000000000004</v>
      </c>
      <c r="Y5753">
        <v>-12871</v>
      </c>
      <c r="Z5753">
        <v>-990</v>
      </c>
      <c r="AA5753">
        <v>-0.01</v>
      </c>
      <c r="AB5753">
        <v>13</v>
      </c>
      <c r="AC5753">
        <v>8</v>
      </c>
      <c r="AD5753">
        <v>5</v>
      </c>
      <c r="AE5753">
        <v>61.54</v>
      </c>
      <c r="AF5753">
        <v>13</v>
      </c>
      <c r="AG5753">
        <v>3</v>
      </c>
      <c r="AH5753">
        <v>4</v>
      </c>
      <c r="AI5753">
        <v>6</v>
      </c>
    </row>
    <row r="5754" spans="1:35" x14ac:dyDescent="0.2">
      <c r="A5754" s="102">
        <v>7093</v>
      </c>
      <c r="B5754">
        <v>4183</v>
      </c>
      <c r="C5754" t="s">
        <v>3190</v>
      </c>
      <c r="D5754" t="s">
        <v>2952</v>
      </c>
      <c r="E5754">
        <v>2640</v>
      </c>
      <c r="F5754">
        <v>2634</v>
      </c>
      <c r="G5754">
        <v>400</v>
      </c>
      <c r="H5754" t="s">
        <v>2927</v>
      </c>
      <c r="I5754">
        <v>5201</v>
      </c>
      <c r="J5754" t="s">
        <v>3586</v>
      </c>
      <c r="K5754" t="s">
        <v>2926</v>
      </c>
      <c r="L5754">
        <v>3750</v>
      </c>
      <c r="M5754">
        <v>3620</v>
      </c>
      <c r="N5754">
        <v>300</v>
      </c>
      <c r="O5754" t="s">
        <v>2930</v>
      </c>
      <c r="P5754">
        <v>0.62848539791650304</v>
      </c>
      <c r="Q5754">
        <v>0.82160366931331297</v>
      </c>
      <c r="R5754">
        <v>0.262354756423341</v>
      </c>
      <c r="S5754">
        <v>2.6247200443115199E-2</v>
      </c>
      <c r="T5754">
        <v>1.96300492283237</v>
      </c>
      <c r="U5754">
        <v>1.96300492283237</v>
      </c>
      <c r="V5754">
        <v>1.5134368578542801</v>
      </c>
      <c r="W5754">
        <v>6.91</v>
      </c>
      <c r="X5754">
        <v>2.98</v>
      </c>
      <c r="Y5754">
        <v>-12977</v>
      </c>
      <c r="Z5754">
        <v>-683</v>
      </c>
      <c r="AA5754">
        <v>0</v>
      </c>
      <c r="AB5754">
        <v>19</v>
      </c>
      <c r="AC5754">
        <v>10</v>
      </c>
      <c r="AD5754">
        <v>9</v>
      </c>
      <c r="AE5754">
        <v>52.63</v>
      </c>
      <c r="AF5754">
        <v>12</v>
      </c>
      <c r="AG5754">
        <v>7</v>
      </c>
      <c r="AH5754">
        <v>6</v>
      </c>
      <c r="AI5754">
        <v>6</v>
      </c>
    </row>
    <row r="5755" spans="1:35" x14ac:dyDescent="0.2">
      <c r="A5755" s="102">
        <v>3491</v>
      </c>
      <c r="B5755">
        <v>6856</v>
      </c>
      <c r="C5755" t="s">
        <v>235</v>
      </c>
      <c r="D5755" t="s">
        <v>2932</v>
      </c>
      <c r="E5755">
        <v>7250</v>
      </c>
      <c r="F5755">
        <v>7210</v>
      </c>
      <c r="G5755">
        <v>100</v>
      </c>
      <c r="H5755" t="s">
        <v>2930</v>
      </c>
      <c r="I5755">
        <v>6952</v>
      </c>
      <c r="J5755" t="s">
        <v>540</v>
      </c>
      <c r="K5755" t="s">
        <v>2932</v>
      </c>
      <c r="L5755">
        <v>2036</v>
      </c>
      <c r="M5755">
        <v>2031</v>
      </c>
      <c r="N5755">
        <v>400</v>
      </c>
      <c r="O5755" t="s">
        <v>2927</v>
      </c>
      <c r="P5755">
        <v>0.21643025065604399</v>
      </c>
      <c r="Q5755">
        <v>0.87179377946639203</v>
      </c>
      <c r="R5755">
        <v>0.59393951479243201</v>
      </c>
      <c r="S5755">
        <v>0.387768333001627</v>
      </c>
      <c r="T5755">
        <v>-7.3747794672984895E-2</v>
      </c>
      <c r="U5755">
        <v>7.3747794672984895E-2</v>
      </c>
      <c r="V5755">
        <v>0.121204613492379</v>
      </c>
      <c r="W5755">
        <v>-0.65</v>
      </c>
      <c r="X5755">
        <v>12.68</v>
      </c>
      <c r="Y5755">
        <v>-13007</v>
      </c>
      <c r="Z5755">
        <v>-813</v>
      </c>
      <c r="AA5755">
        <v>0.04</v>
      </c>
      <c r="AB5755">
        <v>16</v>
      </c>
      <c r="AC5755">
        <v>7</v>
      </c>
      <c r="AD5755">
        <v>9</v>
      </c>
      <c r="AE5755">
        <v>43.75</v>
      </c>
      <c r="AF5755">
        <v>12</v>
      </c>
      <c r="AG5755">
        <v>5</v>
      </c>
      <c r="AH5755">
        <v>3</v>
      </c>
      <c r="AI5755">
        <v>8</v>
      </c>
    </row>
    <row r="5756" spans="1:35" x14ac:dyDescent="0.2">
      <c r="A5756" s="102">
        <v>4628</v>
      </c>
      <c r="B5756">
        <v>4812</v>
      </c>
      <c r="C5756" t="s">
        <v>844</v>
      </c>
      <c r="D5756" t="s">
        <v>2929</v>
      </c>
      <c r="E5756">
        <v>4820</v>
      </c>
      <c r="F5756">
        <v>4730</v>
      </c>
      <c r="G5756">
        <v>200</v>
      </c>
      <c r="H5756" t="s">
        <v>2927</v>
      </c>
      <c r="I5756">
        <v>8591</v>
      </c>
      <c r="J5756" t="s">
        <v>3164</v>
      </c>
      <c r="K5756" t="s">
        <v>2933</v>
      </c>
      <c r="L5756">
        <v>1950.5</v>
      </c>
      <c r="M5756">
        <v>1940</v>
      </c>
      <c r="N5756">
        <v>500</v>
      </c>
      <c r="O5756" t="s">
        <v>2930</v>
      </c>
      <c r="P5756">
        <v>0.87709043536461295</v>
      </c>
      <c r="Q5756">
        <v>0.85430288486288697</v>
      </c>
      <c r="R5756">
        <v>4.48505957130544E-2</v>
      </c>
      <c r="S5756">
        <v>0.198125863462496</v>
      </c>
      <c r="T5756">
        <v>0.93451650121722396</v>
      </c>
      <c r="U5756">
        <v>0.93451650121722396</v>
      </c>
      <c r="V5756">
        <v>1.0884671376533701</v>
      </c>
      <c r="W5756">
        <v>4.95</v>
      </c>
      <c r="X5756">
        <v>2.54</v>
      </c>
      <c r="Y5756">
        <v>-13030</v>
      </c>
      <c r="Z5756">
        <v>-543</v>
      </c>
      <c r="AA5756">
        <v>0.02</v>
      </c>
      <c r="AB5756">
        <v>24</v>
      </c>
      <c r="AC5756">
        <v>13</v>
      </c>
      <c r="AD5756">
        <v>11</v>
      </c>
      <c r="AE5756">
        <v>54.17</v>
      </c>
      <c r="AF5756">
        <v>12</v>
      </c>
      <c r="AG5756">
        <v>7</v>
      </c>
      <c r="AH5756">
        <v>7</v>
      </c>
      <c r="AI5756">
        <v>10</v>
      </c>
    </row>
    <row r="5757" spans="1:35" x14ac:dyDescent="0.2">
      <c r="A5757" s="102">
        <v>1419</v>
      </c>
      <c r="B5757">
        <v>4528</v>
      </c>
      <c r="C5757" t="s">
        <v>831</v>
      </c>
      <c r="D5757" t="s">
        <v>2950</v>
      </c>
      <c r="E5757">
        <v>2710</v>
      </c>
      <c r="F5757">
        <v>2690.5</v>
      </c>
      <c r="G5757">
        <v>400</v>
      </c>
      <c r="H5757" t="s">
        <v>2927</v>
      </c>
      <c r="I5757">
        <v>5333</v>
      </c>
      <c r="J5757" t="s">
        <v>238</v>
      </c>
      <c r="K5757" t="s">
        <v>2926</v>
      </c>
      <c r="L5757">
        <v>1900</v>
      </c>
      <c r="M5757">
        <v>1908</v>
      </c>
      <c r="N5757">
        <v>600</v>
      </c>
      <c r="O5757" t="s">
        <v>2930</v>
      </c>
      <c r="P5757">
        <v>0.530114416203884</v>
      </c>
      <c r="Q5757">
        <v>0.90697749561376795</v>
      </c>
      <c r="R5757">
        <v>0.85847505078421804</v>
      </c>
      <c r="S5757">
        <v>8.6622876823057901E-2</v>
      </c>
      <c r="T5757">
        <v>1.7877458593265501</v>
      </c>
      <c r="U5757">
        <v>1.7877458593265501</v>
      </c>
      <c r="V5757">
        <v>2.0256865835895099</v>
      </c>
      <c r="W5757">
        <v>7.94</v>
      </c>
      <c r="X5757">
        <v>6.37</v>
      </c>
      <c r="Y5757">
        <v>-13060</v>
      </c>
      <c r="Z5757">
        <v>-653</v>
      </c>
      <c r="AA5757">
        <v>-0.12</v>
      </c>
      <c r="AB5757">
        <v>20</v>
      </c>
      <c r="AC5757">
        <v>9</v>
      </c>
      <c r="AD5757">
        <v>11</v>
      </c>
      <c r="AE5757">
        <v>45</v>
      </c>
      <c r="AF5757">
        <v>13</v>
      </c>
      <c r="AG5757">
        <v>5</v>
      </c>
      <c r="AH5757">
        <v>5</v>
      </c>
      <c r="AI5757">
        <v>10</v>
      </c>
    </row>
    <row r="5758" spans="1:35" x14ac:dyDescent="0.2">
      <c r="A5758" s="102">
        <v>5762</v>
      </c>
      <c r="B5758">
        <v>8002</v>
      </c>
      <c r="C5758" t="s">
        <v>29</v>
      </c>
      <c r="D5758" t="s">
        <v>2934</v>
      </c>
      <c r="E5758">
        <v>810.6</v>
      </c>
      <c r="F5758">
        <v>808.5</v>
      </c>
      <c r="G5758">
        <v>1300</v>
      </c>
      <c r="H5758" t="s">
        <v>2927</v>
      </c>
      <c r="I5758">
        <v>8795</v>
      </c>
      <c r="J5758" t="s">
        <v>3258</v>
      </c>
      <c r="K5758" t="s">
        <v>3176</v>
      </c>
      <c r="L5758">
        <v>1292</v>
      </c>
      <c r="M5758">
        <v>1289</v>
      </c>
      <c r="N5758">
        <v>800</v>
      </c>
      <c r="O5758" t="s">
        <v>2930</v>
      </c>
      <c r="P5758">
        <v>0.63333785105380602</v>
      </c>
      <c r="Q5758">
        <v>0.83913266750502202</v>
      </c>
      <c r="R5758">
        <v>6.1079799837038401E-2</v>
      </c>
      <c r="S5758">
        <v>0.21332021832806899</v>
      </c>
      <c r="T5758">
        <v>0.35723546107801801</v>
      </c>
      <c r="U5758">
        <v>0.35723546107801801</v>
      </c>
      <c r="V5758">
        <v>0.46190797507459602</v>
      </c>
      <c r="W5758">
        <v>1.36</v>
      </c>
      <c r="X5758">
        <v>1.92</v>
      </c>
      <c r="Y5758">
        <v>-13068</v>
      </c>
      <c r="Z5758">
        <v>-769</v>
      </c>
      <c r="AA5758">
        <v>-0.02</v>
      </c>
      <c r="AB5758">
        <v>17</v>
      </c>
      <c r="AC5758">
        <v>7</v>
      </c>
      <c r="AD5758">
        <v>10</v>
      </c>
      <c r="AE5758">
        <v>41.18</v>
      </c>
      <c r="AF5758">
        <v>15</v>
      </c>
      <c r="AG5758">
        <v>4</v>
      </c>
      <c r="AH5758">
        <v>3</v>
      </c>
      <c r="AI5758">
        <v>10</v>
      </c>
    </row>
    <row r="5759" spans="1:35" x14ac:dyDescent="0.2">
      <c r="A5759" s="102">
        <v>7077</v>
      </c>
      <c r="B5759">
        <v>1414</v>
      </c>
      <c r="C5759" t="s">
        <v>3175</v>
      </c>
      <c r="D5759" t="s">
        <v>2937</v>
      </c>
      <c r="E5759">
        <v>4640</v>
      </c>
      <c r="F5759">
        <v>4655</v>
      </c>
      <c r="G5759">
        <v>200</v>
      </c>
      <c r="H5759" t="s">
        <v>2927</v>
      </c>
      <c r="I5759">
        <v>8585</v>
      </c>
      <c r="J5759" t="s">
        <v>3703</v>
      </c>
      <c r="K5759" t="s">
        <v>2933</v>
      </c>
      <c r="L5759">
        <v>165</v>
      </c>
      <c r="M5759">
        <v>165</v>
      </c>
      <c r="N5759">
        <v>5600</v>
      </c>
      <c r="O5759" t="s">
        <v>2930</v>
      </c>
      <c r="P5759">
        <v>0.40103067285420202</v>
      </c>
      <c r="Q5759">
        <v>0.82182166173382998</v>
      </c>
      <c r="R5759">
        <v>0.59820257716733505</v>
      </c>
      <c r="S5759">
        <v>0.14536803447275201</v>
      </c>
      <c r="T5759">
        <v>0.83883225025903396</v>
      </c>
      <c r="U5759">
        <v>0.83883225025903396</v>
      </c>
      <c r="V5759">
        <v>0.93372790440468401</v>
      </c>
      <c r="W5759">
        <v>3.06</v>
      </c>
      <c r="X5759">
        <v>0.75</v>
      </c>
      <c r="Y5759">
        <v>-13078</v>
      </c>
      <c r="Z5759">
        <v>-594</v>
      </c>
      <c r="AA5759">
        <v>-0.02</v>
      </c>
      <c r="AB5759">
        <v>22</v>
      </c>
      <c r="AC5759">
        <v>10</v>
      </c>
      <c r="AD5759">
        <v>12</v>
      </c>
      <c r="AE5759">
        <v>45.45</v>
      </c>
      <c r="AF5759">
        <v>12</v>
      </c>
      <c r="AG5759">
        <v>9</v>
      </c>
      <c r="AH5759">
        <v>7</v>
      </c>
      <c r="AI5759">
        <v>6</v>
      </c>
    </row>
    <row r="5760" spans="1:35" x14ac:dyDescent="0.2">
      <c r="A5760" s="102">
        <v>5339</v>
      </c>
      <c r="B5760">
        <v>6750</v>
      </c>
      <c r="C5760" t="s">
        <v>2993</v>
      </c>
      <c r="D5760" t="s">
        <v>2932</v>
      </c>
      <c r="E5760">
        <v>4400</v>
      </c>
      <c r="F5760">
        <v>4275</v>
      </c>
      <c r="G5760">
        <v>200</v>
      </c>
      <c r="H5760" t="s">
        <v>2927</v>
      </c>
      <c r="I5760">
        <v>9613</v>
      </c>
      <c r="J5760" t="s">
        <v>3671</v>
      </c>
      <c r="K5760" t="s">
        <v>2929</v>
      </c>
      <c r="L5760">
        <v>1489</v>
      </c>
      <c r="M5760">
        <v>1479</v>
      </c>
      <c r="N5760">
        <v>600</v>
      </c>
      <c r="O5760" t="s">
        <v>2930</v>
      </c>
      <c r="P5760">
        <v>0.62320677200163199</v>
      </c>
      <c r="Q5760">
        <v>0.84461031588358804</v>
      </c>
      <c r="R5760">
        <v>0.55414523057994303</v>
      </c>
      <c r="S5760">
        <v>0.12504291985942101</v>
      </c>
      <c r="T5760">
        <v>0.21250560978329799</v>
      </c>
      <c r="U5760">
        <v>0.21250560978329799</v>
      </c>
      <c r="V5760">
        <v>1.74603754196836</v>
      </c>
      <c r="W5760">
        <v>0.77</v>
      </c>
      <c r="X5760">
        <v>3.79</v>
      </c>
      <c r="Y5760">
        <v>-13131</v>
      </c>
      <c r="Z5760">
        <v>-821</v>
      </c>
      <c r="AA5760">
        <v>-0.03</v>
      </c>
      <c r="AB5760">
        <v>16</v>
      </c>
      <c r="AC5760">
        <v>6</v>
      </c>
      <c r="AD5760">
        <v>10</v>
      </c>
      <c r="AE5760">
        <v>37.5</v>
      </c>
      <c r="AF5760">
        <v>12</v>
      </c>
      <c r="AG5760">
        <v>6</v>
      </c>
      <c r="AH5760">
        <v>3</v>
      </c>
      <c r="AI5760">
        <v>7</v>
      </c>
    </row>
    <row r="5761" spans="1:35" x14ac:dyDescent="0.2">
      <c r="A5761" s="102">
        <v>3214</v>
      </c>
      <c r="B5761">
        <v>6370</v>
      </c>
      <c r="C5761" t="s">
        <v>3241</v>
      </c>
      <c r="D5761" t="s">
        <v>2940</v>
      </c>
      <c r="E5761">
        <v>3500</v>
      </c>
      <c r="F5761">
        <v>3495</v>
      </c>
      <c r="G5761">
        <v>300</v>
      </c>
      <c r="H5761" t="s">
        <v>2930</v>
      </c>
      <c r="I5761">
        <v>8806</v>
      </c>
      <c r="J5761" t="s">
        <v>3192</v>
      </c>
      <c r="K5761" t="s">
        <v>2949</v>
      </c>
      <c r="L5761">
        <v>1408</v>
      </c>
      <c r="M5761">
        <v>1403</v>
      </c>
      <c r="N5761">
        <v>700</v>
      </c>
      <c r="O5761" t="s">
        <v>2927</v>
      </c>
      <c r="P5761">
        <v>0.78540589553515106</v>
      </c>
      <c r="Q5761">
        <v>0.87634552543920197</v>
      </c>
      <c r="R5761">
        <v>1.3270617324224E-2</v>
      </c>
      <c r="S5761">
        <v>7.0353361865889794E-2</v>
      </c>
      <c r="T5761">
        <v>-0.74629055431772295</v>
      </c>
      <c r="U5761">
        <v>0.74629055431772295</v>
      </c>
      <c r="V5761">
        <v>1.11525680265039</v>
      </c>
      <c r="W5761">
        <v>-3.57</v>
      </c>
      <c r="X5761">
        <v>6.33</v>
      </c>
      <c r="Y5761">
        <v>-13158</v>
      </c>
      <c r="Z5761">
        <v>-1012</v>
      </c>
      <c r="AA5761">
        <v>-0.08</v>
      </c>
      <c r="AB5761">
        <v>13</v>
      </c>
      <c r="AC5761">
        <v>6</v>
      </c>
      <c r="AD5761">
        <v>7</v>
      </c>
      <c r="AE5761">
        <v>46.15</v>
      </c>
      <c r="AF5761">
        <v>14</v>
      </c>
      <c r="AG5761">
        <v>3</v>
      </c>
      <c r="AH5761">
        <v>2</v>
      </c>
      <c r="AI5761">
        <v>8</v>
      </c>
    </row>
    <row r="5762" spans="1:35" x14ac:dyDescent="0.2">
      <c r="A5762" s="102">
        <v>7687</v>
      </c>
      <c r="B5762">
        <v>7180</v>
      </c>
      <c r="C5762" t="s">
        <v>1323</v>
      </c>
      <c r="D5762" t="s">
        <v>2990</v>
      </c>
      <c r="E5762">
        <v>468</v>
      </c>
      <c r="F5762">
        <v>468</v>
      </c>
      <c r="G5762">
        <v>2000</v>
      </c>
      <c r="H5762" t="s">
        <v>2930</v>
      </c>
      <c r="I5762">
        <v>8253</v>
      </c>
      <c r="J5762" t="s">
        <v>669</v>
      </c>
      <c r="K5762" t="s">
        <v>2933</v>
      </c>
      <c r="L5762">
        <v>1789</v>
      </c>
      <c r="M5762">
        <v>1854</v>
      </c>
      <c r="N5762">
        <v>500</v>
      </c>
      <c r="O5762" t="s">
        <v>2927</v>
      </c>
      <c r="P5762">
        <v>6.7787095051340104E-2</v>
      </c>
      <c r="Q5762">
        <v>0.81349486710848995</v>
      </c>
      <c r="R5762">
        <v>0.47556175967501402</v>
      </c>
      <c r="S5762">
        <v>1.6742617242969399E-2</v>
      </c>
      <c r="T5762">
        <v>-0.79379858522503899</v>
      </c>
      <c r="U5762">
        <v>0.79379858522503899</v>
      </c>
      <c r="V5762">
        <v>0.29001695271979799</v>
      </c>
      <c r="W5762">
        <v>-4.6900000000000004</v>
      </c>
      <c r="X5762">
        <v>0.97</v>
      </c>
      <c r="Y5762">
        <v>-13162</v>
      </c>
      <c r="Z5762">
        <v>-658</v>
      </c>
      <c r="AA5762">
        <v>-0.06</v>
      </c>
      <c r="AB5762">
        <v>20</v>
      </c>
      <c r="AC5762">
        <v>8</v>
      </c>
      <c r="AD5762">
        <v>12</v>
      </c>
      <c r="AE5762">
        <v>40</v>
      </c>
      <c r="AF5762">
        <v>11</v>
      </c>
      <c r="AG5762">
        <v>6</v>
      </c>
      <c r="AH5762">
        <v>6</v>
      </c>
      <c r="AI5762">
        <v>8</v>
      </c>
    </row>
    <row r="5763" spans="1:35" x14ac:dyDescent="0.2">
      <c r="A5763" s="102">
        <v>5538</v>
      </c>
      <c r="B5763">
        <v>7182</v>
      </c>
      <c r="C5763" t="s">
        <v>3094</v>
      </c>
      <c r="D5763" t="s">
        <v>2990</v>
      </c>
      <c r="E5763">
        <v>1050</v>
      </c>
      <c r="F5763">
        <v>1047</v>
      </c>
      <c r="G5763">
        <v>1000</v>
      </c>
      <c r="H5763" t="s">
        <v>2927</v>
      </c>
      <c r="I5763">
        <v>9716</v>
      </c>
      <c r="J5763" t="s">
        <v>3196</v>
      </c>
      <c r="K5763" t="s">
        <v>2942</v>
      </c>
      <c r="L5763">
        <v>1315</v>
      </c>
      <c r="M5763">
        <v>1310</v>
      </c>
      <c r="N5763">
        <v>800</v>
      </c>
      <c r="O5763" t="s">
        <v>2930</v>
      </c>
      <c r="P5763">
        <v>0.68127337179666103</v>
      </c>
      <c r="Q5763">
        <v>0.84209940068026001</v>
      </c>
      <c r="R5763">
        <v>0.656657393702754</v>
      </c>
      <c r="S5763">
        <v>3.7767028726777403E-2</v>
      </c>
      <c r="T5763">
        <v>1.12949574555183</v>
      </c>
      <c r="U5763">
        <v>1.12949574555183</v>
      </c>
      <c r="V5763">
        <v>1.05508378151145</v>
      </c>
      <c r="W5763">
        <v>4.3899999999999997</v>
      </c>
      <c r="X5763">
        <v>0.1</v>
      </c>
      <c r="Y5763">
        <v>-13249</v>
      </c>
      <c r="Z5763">
        <v>-1104</v>
      </c>
      <c r="AA5763">
        <v>-0.09</v>
      </c>
      <c r="AB5763">
        <v>12</v>
      </c>
      <c r="AC5763">
        <v>6</v>
      </c>
      <c r="AD5763">
        <v>6</v>
      </c>
      <c r="AE5763">
        <v>50</v>
      </c>
      <c r="AF5763">
        <v>10</v>
      </c>
      <c r="AG5763">
        <v>6</v>
      </c>
      <c r="AH5763">
        <v>4</v>
      </c>
      <c r="AI5763">
        <v>2</v>
      </c>
    </row>
    <row r="5764" spans="1:35" x14ac:dyDescent="0.2">
      <c r="A5764" s="102">
        <v>7980</v>
      </c>
      <c r="B5764">
        <v>5706</v>
      </c>
      <c r="C5764" t="s">
        <v>3377</v>
      </c>
      <c r="D5764" t="s">
        <v>2943</v>
      </c>
      <c r="E5764">
        <v>2698</v>
      </c>
      <c r="F5764">
        <v>2689</v>
      </c>
      <c r="G5764">
        <v>400</v>
      </c>
      <c r="H5764" t="s">
        <v>2927</v>
      </c>
      <c r="I5764">
        <v>6473</v>
      </c>
      <c r="J5764" t="s">
        <v>1368</v>
      </c>
      <c r="K5764" t="s">
        <v>2940</v>
      </c>
      <c r="L5764">
        <v>1212</v>
      </c>
      <c r="M5764">
        <v>1209</v>
      </c>
      <c r="N5764">
        <v>900</v>
      </c>
      <c r="O5764" t="s">
        <v>2930</v>
      </c>
      <c r="P5764">
        <v>0.44983845553649299</v>
      </c>
      <c r="Q5764">
        <v>0.80973152068930099</v>
      </c>
      <c r="R5764">
        <v>0.300485851612461</v>
      </c>
      <c r="S5764">
        <v>0.14826583565203599</v>
      </c>
      <c r="T5764">
        <v>0.68872737618260305</v>
      </c>
      <c r="U5764">
        <v>0.68872737618260305</v>
      </c>
      <c r="V5764">
        <v>0.65875778641998495</v>
      </c>
      <c r="W5764">
        <v>3.65</v>
      </c>
      <c r="X5764">
        <v>1.1599999999999999</v>
      </c>
      <c r="Y5764">
        <v>-13252</v>
      </c>
      <c r="Z5764">
        <v>-697</v>
      </c>
      <c r="AA5764">
        <v>-0.05</v>
      </c>
      <c r="AB5764">
        <v>19</v>
      </c>
      <c r="AC5764">
        <v>9</v>
      </c>
      <c r="AD5764">
        <v>10</v>
      </c>
      <c r="AE5764">
        <v>47.37</v>
      </c>
      <c r="AF5764">
        <v>12</v>
      </c>
      <c r="AG5764">
        <v>6</v>
      </c>
      <c r="AH5764">
        <v>8</v>
      </c>
      <c r="AI5764">
        <v>5</v>
      </c>
    </row>
    <row r="5765" spans="1:35" x14ac:dyDescent="0.2">
      <c r="A5765" s="102">
        <v>950</v>
      </c>
      <c r="B5765">
        <v>3289</v>
      </c>
      <c r="C5765" t="s">
        <v>781</v>
      </c>
      <c r="D5765" t="s">
        <v>2949</v>
      </c>
      <c r="E5765">
        <v>800</v>
      </c>
      <c r="F5765">
        <v>800</v>
      </c>
      <c r="G5765">
        <v>1100</v>
      </c>
      <c r="H5765" t="s">
        <v>2927</v>
      </c>
      <c r="I5765">
        <v>6588</v>
      </c>
      <c r="J5765" t="s">
        <v>539</v>
      </c>
      <c r="K5765" t="s">
        <v>2932</v>
      </c>
      <c r="L5765">
        <v>4385</v>
      </c>
      <c r="M5765">
        <v>4395</v>
      </c>
      <c r="N5765">
        <v>200</v>
      </c>
      <c r="O5765" t="s">
        <v>2930</v>
      </c>
      <c r="P5765">
        <v>0.59222760861150003</v>
      </c>
      <c r="Q5765">
        <v>0.91749098800309903</v>
      </c>
      <c r="R5765">
        <v>0.13381370060984299</v>
      </c>
      <c r="S5765">
        <v>4.0095035300086498E-2</v>
      </c>
      <c r="T5765">
        <v>1.0455730448398499</v>
      </c>
      <c r="U5765">
        <v>1.0455730448398499</v>
      </c>
      <c r="V5765">
        <v>0.46138484255337903</v>
      </c>
      <c r="W5765">
        <v>5.46</v>
      </c>
      <c r="X5765">
        <v>0.11</v>
      </c>
      <c r="Y5765">
        <v>-13331</v>
      </c>
      <c r="Z5765">
        <v>-1025</v>
      </c>
      <c r="AA5765">
        <v>-0.15</v>
      </c>
      <c r="AB5765">
        <v>13</v>
      </c>
      <c r="AC5765">
        <v>7</v>
      </c>
      <c r="AD5765">
        <v>6</v>
      </c>
      <c r="AE5765">
        <v>53.85</v>
      </c>
      <c r="AF5765">
        <v>13</v>
      </c>
      <c r="AG5765">
        <v>3</v>
      </c>
      <c r="AH5765">
        <v>4</v>
      </c>
      <c r="AI5765">
        <v>6</v>
      </c>
    </row>
    <row r="5766" spans="1:35" x14ac:dyDescent="0.2">
      <c r="A5766" s="102">
        <v>6527</v>
      </c>
      <c r="B5766">
        <v>2875</v>
      </c>
      <c r="C5766" t="s">
        <v>752</v>
      </c>
      <c r="D5766" t="s">
        <v>2955</v>
      </c>
      <c r="E5766">
        <v>4840</v>
      </c>
      <c r="F5766">
        <v>4775</v>
      </c>
      <c r="G5766">
        <v>200</v>
      </c>
      <c r="H5766" t="s">
        <v>2927</v>
      </c>
      <c r="I5766">
        <v>3197</v>
      </c>
      <c r="J5766" t="s">
        <v>777</v>
      </c>
      <c r="K5766" t="s">
        <v>2953</v>
      </c>
      <c r="L5766">
        <v>2060</v>
      </c>
      <c r="M5766">
        <v>2064</v>
      </c>
      <c r="N5766">
        <v>500</v>
      </c>
      <c r="O5766" t="s">
        <v>2930</v>
      </c>
      <c r="P5766">
        <v>0.21654059812676901</v>
      </c>
      <c r="Q5766">
        <v>0.82913596945593404</v>
      </c>
      <c r="R5766">
        <v>0.75298075131823605</v>
      </c>
      <c r="S5766">
        <v>2.0515639229049001E-2</v>
      </c>
      <c r="T5766">
        <v>1.08468751397115</v>
      </c>
      <c r="U5766">
        <v>1.08468751397115</v>
      </c>
      <c r="V5766">
        <v>1.26301647389396</v>
      </c>
      <c r="W5766">
        <v>4.3600000000000003</v>
      </c>
      <c r="X5766">
        <v>8.06</v>
      </c>
      <c r="Y5766">
        <v>-13366</v>
      </c>
      <c r="Z5766">
        <v>-743</v>
      </c>
      <c r="AA5766">
        <v>-0.06</v>
      </c>
      <c r="AB5766">
        <v>18</v>
      </c>
      <c r="AC5766">
        <v>8</v>
      </c>
      <c r="AD5766">
        <v>10</v>
      </c>
      <c r="AE5766">
        <v>44.44</v>
      </c>
      <c r="AF5766">
        <v>15</v>
      </c>
      <c r="AG5766">
        <v>5</v>
      </c>
      <c r="AH5766">
        <v>3</v>
      </c>
      <c r="AI5766">
        <v>10</v>
      </c>
    </row>
    <row r="5767" spans="1:35" x14ac:dyDescent="0.2">
      <c r="A5767" s="102">
        <v>4166</v>
      </c>
      <c r="B5767">
        <v>4626</v>
      </c>
      <c r="C5767" t="s">
        <v>3260</v>
      </c>
      <c r="D5767" t="s">
        <v>2952</v>
      </c>
      <c r="E5767">
        <v>5170</v>
      </c>
      <c r="F5767">
        <v>5140</v>
      </c>
      <c r="G5767">
        <v>200</v>
      </c>
      <c r="H5767" t="s">
        <v>2927</v>
      </c>
      <c r="I5767">
        <v>8591</v>
      </c>
      <c r="J5767" t="s">
        <v>3164</v>
      </c>
      <c r="K5767" t="s">
        <v>2933</v>
      </c>
      <c r="L5767">
        <v>1950.5</v>
      </c>
      <c r="M5767">
        <v>1940</v>
      </c>
      <c r="N5767">
        <v>500</v>
      </c>
      <c r="O5767" t="s">
        <v>2930</v>
      </c>
      <c r="P5767">
        <v>0.74155943933683499</v>
      </c>
      <c r="Q5767">
        <v>0.86106969132389999</v>
      </c>
      <c r="R5767">
        <v>0.21669220553493801</v>
      </c>
      <c r="S5767">
        <v>0.18495350013443901</v>
      </c>
      <c r="T5767">
        <v>2.7787084024917301</v>
      </c>
      <c r="U5767">
        <v>2.7787084024917301</v>
      </c>
      <c r="V5767">
        <v>2.93692295827478</v>
      </c>
      <c r="W5767">
        <v>9.11</v>
      </c>
      <c r="X5767">
        <v>5.64</v>
      </c>
      <c r="Y5767">
        <v>-13388</v>
      </c>
      <c r="Z5767">
        <v>-669</v>
      </c>
      <c r="AA5767">
        <v>-0.03</v>
      </c>
      <c r="AB5767">
        <v>20</v>
      </c>
      <c r="AC5767">
        <v>10</v>
      </c>
      <c r="AD5767">
        <v>10</v>
      </c>
      <c r="AE5767">
        <v>50</v>
      </c>
      <c r="AF5767">
        <v>14</v>
      </c>
      <c r="AG5767">
        <v>6</v>
      </c>
      <c r="AH5767">
        <v>3</v>
      </c>
      <c r="AI5767">
        <v>11</v>
      </c>
    </row>
    <row r="5768" spans="1:35" x14ac:dyDescent="0.2">
      <c r="A5768" s="102">
        <v>6153</v>
      </c>
      <c r="B5768">
        <v>4186</v>
      </c>
      <c r="C5768" t="s">
        <v>820</v>
      </c>
      <c r="D5768" t="s">
        <v>2952</v>
      </c>
      <c r="E5768">
        <v>4750</v>
      </c>
      <c r="F5768">
        <v>4735</v>
      </c>
      <c r="G5768">
        <v>200</v>
      </c>
      <c r="H5768" t="s">
        <v>2927</v>
      </c>
      <c r="I5768">
        <v>9433</v>
      </c>
      <c r="J5768" t="s">
        <v>689</v>
      </c>
      <c r="K5768" t="s">
        <v>2929</v>
      </c>
      <c r="L5768">
        <v>3417</v>
      </c>
      <c r="M5768">
        <v>3411</v>
      </c>
      <c r="N5768">
        <v>300</v>
      </c>
      <c r="O5768" t="s">
        <v>2930</v>
      </c>
      <c r="P5768">
        <v>0.81636071053089798</v>
      </c>
      <c r="Q5768">
        <v>0.83390796290224301</v>
      </c>
      <c r="R5768">
        <v>0.111507407930166</v>
      </c>
      <c r="S5768">
        <v>0.41248149144734497</v>
      </c>
      <c r="T5768">
        <v>0.53866089923131399</v>
      </c>
      <c r="U5768">
        <v>0.53866089923131399</v>
      </c>
      <c r="V5768">
        <v>0.74933984175400803</v>
      </c>
      <c r="W5768">
        <v>2.74</v>
      </c>
      <c r="X5768">
        <v>8.06</v>
      </c>
      <c r="Y5768">
        <v>-13459</v>
      </c>
      <c r="Z5768">
        <v>-1035</v>
      </c>
      <c r="AA5768">
        <v>-0.03</v>
      </c>
      <c r="AB5768">
        <v>13</v>
      </c>
      <c r="AC5768">
        <v>6</v>
      </c>
      <c r="AD5768">
        <v>7</v>
      </c>
      <c r="AE5768">
        <v>46.15</v>
      </c>
      <c r="AF5768">
        <v>12</v>
      </c>
      <c r="AG5768">
        <v>4</v>
      </c>
      <c r="AH5768">
        <v>5</v>
      </c>
      <c r="AI5768">
        <v>4</v>
      </c>
    </row>
    <row r="5769" spans="1:35" x14ac:dyDescent="0.2">
      <c r="A5769" s="102">
        <v>56</v>
      </c>
      <c r="B5769">
        <v>6988</v>
      </c>
      <c r="C5769" t="s">
        <v>65</v>
      </c>
      <c r="D5769" t="s">
        <v>2952</v>
      </c>
      <c r="E5769">
        <v>6340</v>
      </c>
      <c r="F5769">
        <v>6310</v>
      </c>
      <c r="G5769">
        <v>100</v>
      </c>
      <c r="H5769" t="s">
        <v>2927</v>
      </c>
      <c r="I5769">
        <v>8002</v>
      </c>
      <c r="J5769" t="s">
        <v>29</v>
      </c>
      <c r="K5769" t="s">
        <v>2934</v>
      </c>
      <c r="L5769">
        <v>810.6</v>
      </c>
      <c r="M5769">
        <v>808.5</v>
      </c>
      <c r="N5769">
        <v>800</v>
      </c>
      <c r="O5769" t="s">
        <v>2930</v>
      </c>
      <c r="P5769">
        <v>0.415962354950629</v>
      </c>
      <c r="Q5769">
        <v>0.95927799376463896</v>
      </c>
      <c r="R5769">
        <v>3.5910221469050299E-3</v>
      </c>
      <c r="S5769">
        <v>2.6869334167820701E-3</v>
      </c>
      <c r="T5769">
        <v>1.0567572979545301</v>
      </c>
      <c r="U5769">
        <v>1.0567572979545301</v>
      </c>
      <c r="V5769">
        <v>1.05956968445975</v>
      </c>
      <c r="W5769">
        <v>1.91</v>
      </c>
      <c r="X5769">
        <v>2.5</v>
      </c>
      <c r="Y5769">
        <v>-13492</v>
      </c>
      <c r="Z5769">
        <v>-750</v>
      </c>
      <c r="AA5769">
        <v>-0.19</v>
      </c>
      <c r="AB5769">
        <v>18</v>
      </c>
      <c r="AC5769">
        <v>8</v>
      </c>
      <c r="AD5769">
        <v>10</v>
      </c>
      <c r="AE5769">
        <v>44.44</v>
      </c>
      <c r="AF5769">
        <v>13</v>
      </c>
      <c r="AG5769">
        <v>6</v>
      </c>
      <c r="AH5769">
        <v>4</v>
      </c>
      <c r="AI5769">
        <v>8</v>
      </c>
    </row>
    <row r="5770" spans="1:35" x14ac:dyDescent="0.2">
      <c r="A5770" s="102">
        <v>2182</v>
      </c>
      <c r="B5770">
        <v>4967</v>
      </c>
      <c r="C5770" t="s">
        <v>853</v>
      </c>
      <c r="D5770" t="s">
        <v>2952</v>
      </c>
      <c r="E5770">
        <v>9130</v>
      </c>
      <c r="F5770">
        <v>9140</v>
      </c>
      <c r="G5770">
        <v>100</v>
      </c>
      <c r="H5770" t="s">
        <v>2927</v>
      </c>
      <c r="I5770">
        <v>7458</v>
      </c>
      <c r="J5770" t="s">
        <v>3694</v>
      </c>
      <c r="K5770" t="s">
        <v>2934</v>
      </c>
      <c r="L5770">
        <v>5440</v>
      </c>
      <c r="M5770">
        <v>5360</v>
      </c>
      <c r="N5770">
        <v>200</v>
      </c>
      <c r="O5770" t="s">
        <v>2930</v>
      </c>
      <c r="P5770">
        <v>0.77237339505050095</v>
      </c>
      <c r="Q5770">
        <v>0.89299109708020596</v>
      </c>
      <c r="R5770">
        <v>4.9330966540510598E-2</v>
      </c>
      <c r="S5770">
        <v>5.4828991192835401E-2</v>
      </c>
      <c r="T5770">
        <v>1.7483946106720001</v>
      </c>
      <c r="U5770">
        <v>1.7483946106720001</v>
      </c>
      <c r="V5770">
        <v>0.51395988072421595</v>
      </c>
      <c r="W5770">
        <v>3.16</v>
      </c>
      <c r="X5770">
        <v>17.29</v>
      </c>
      <c r="Y5770">
        <v>-13492</v>
      </c>
      <c r="Z5770">
        <v>-13492</v>
      </c>
      <c r="AA5770">
        <v>-0.68</v>
      </c>
      <c r="AB5770">
        <v>1</v>
      </c>
      <c r="AC5770">
        <v>0</v>
      </c>
      <c r="AD5770">
        <v>1</v>
      </c>
      <c r="AE5770">
        <v>0</v>
      </c>
      <c r="AF5770">
        <v>18</v>
      </c>
      <c r="AG5770">
        <v>0</v>
      </c>
      <c r="AH5770">
        <v>0</v>
      </c>
      <c r="AI5770">
        <v>1</v>
      </c>
    </row>
    <row r="5771" spans="1:35" x14ac:dyDescent="0.2">
      <c r="A5771" s="102">
        <v>6771</v>
      </c>
      <c r="B5771">
        <v>3086</v>
      </c>
      <c r="C5771" t="s">
        <v>767</v>
      </c>
      <c r="D5771" t="s">
        <v>2953</v>
      </c>
      <c r="E5771">
        <v>1355</v>
      </c>
      <c r="F5771">
        <v>1346</v>
      </c>
      <c r="G5771">
        <v>500</v>
      </c>
      <c r="H5771" t="s">
        <v>2930</v>
      </c>
      <c r="I5771">
        <v>6201</v>
      </c>
      <c r="J5771" t="s">
        <v>3463</v>
      </c>
      <c r="K5771" t="s">
        <v>2945</v>
      </c>
      <c r="L5771">
        <v>6290</v>
      </c>
      <c r="M5771">
        <v>6250</v>
      </c>
      <c r="N5771">
        <v>100</v>
      </c>
      <c r="O5771" t="s">
        <v>2927</v>
      </c>
      <c r="P5771">
        <v>0.37181483228126999</v>
      </c>
      <c r="Q5771">
        <v>0.82606550279785296</v>
      </c>
      <c r="R5771">
        <v>0.29932683337749999</v>
      </c>
      <c r="S5771">
        <v>3.5619096706949897E-2</v>
      </c>
      <c r="T5771">
        <v>-0.96963862684546598</v>
      </c>
      <c r="U5771">
        <v>0.96963862684546598</v>
      </c>
      <c r="V5771">
        <v>0.72408289195359798</v>
      </c>
      <c r="W5771">
        <v>-4.54</v>
      </c>
      <c r="X5771">
        <v>7.68</v>
      </c>
      <c r="Y5771">
        <v>-13503</v>
      </c>
      <c r="Z5771">
        <v>-900</v>
      </c>
      <c r="AA5771">
        <v>0.44</v>
      </c>
      <c r="AB5771">
        <v>15</v>
      </c>
      <c r="AC5771">
        <v>9</v>
      </c>
      <c r="AD5771">
        <v>6</v>
      </c>
      <c r="AE5771">
        <v>60</v>
      </c>
      <c r="AF5771">
        <v>15</v>
      </c>
      <c r="AG5771">
        <v>4</v>
      </c>
      <c r="AH5771">
        <v>4</v>
      </c>
      <c r="AI5771">
        <v>7</v>
      </c>
    </row>
    <row r="5772" spans="1:35" x14ac:dyDescent="0.2">
      <c r="A5772" s="102">
        <v>7814</v>
      </c>
      <c r="B5772">
        <v>4324</v>
      </c>
      <c r="C5772" t="s">
        <v>3231</v>
      </c>
      <c r="D5772" t="s">
        <v>2942</v>
      </c>
      <c r="E5772">
        <v>3715</v>
      </c>
      <c r="F5772">
        <v>3660</v>
      </c>
      <c r="G5772">
        <v>300</v>
      </c>
      <c r="H5772" t="s">
        <v>2930</v>
      </c>
      <c r="I5772">
        <v>8233</v>
      </c>
      <c r="J5772" t="s">
        <v>2976</v>
      </c>
      <c r="K5772" t="s">
        <v>2953</v>
      </c>
      <c r="L5772">
        <v>1222</v>
      </c>
      <c r="M5772">
        <v>1208</v>
      </c>
      <c r="N5772">
        <v>900</v>
      </c>
      <c r="O5772" t="s">
        <v>2927</v>
      </c>
      <c r="P5772">
        <v>0.89563479148831204</v>
      </c>
      <c r="Q5772">
        <v>0.81177152194965796</v>
      </c>
      <c r="R5772">
        <v>2.8719643980988602E-3</v>
      </c>
      <c r="S5772">
        <v>0.42259319746350998</v>
      </c>
      <c r="T5772">
        <v>-0.96978428131648198</v>
      </c>
      <c r="U5772">
        <v>0.96978428131648198</v>
      </c>
      <c r="V5772">
        <v>0.47622655990588098</v>
      </c>
      <c r="W5772">
        <v>-1.8</v>
      </c>
      <c r="X5772">
        <v>0.98</v>
      </c>
      <c r="Y5772">
        <v>-13536</v>
      </c>
      <c r="Z5772">
        <v>-846</v>
      </c>
      <c r="AA5772">
        <v>-0.03</v>
      </c>
      <c r="AB5772">
        <v>16</v>
      </c>
      <c r="AC5772">
        <v>7</v>
      </c>
      <c r="AD5772">
        <v>9</v>
      </c>
      <c r="AE5772">
        <v>43.75</v>
      </c>
      <c r="AF5772">
        <v>12</v>
      </c>
      <c r="AG5772">
        <v>6</v>
      </c>
      <c r="AH5772">
        <v>5</v>
      </c>
      <c r="AI5772">
        <v>5</v>
      </c>
    </row>
    <row r="5773" spans="1:35" x14ac:dyDescent="0.2">
      <c r="A5773" s="102">
        <v>3694</v>
      </c>
      <c r="B5773">
        <v>2206</v>
      </c>
      <c r="C5773" t="s">
        <v>726</v>
      </c>
      <c r="D5773" t="s">
        <v>2955</v>
      </c>
      <c r="E5773">
        <v>4955</v>
      </c>
      <c r="F5773">
        <v>4900</v>
      </c>
      <c r="G5773">
        <v>200</v>
      </c>
      <c r="H5773" t="s">
        <v>2927</v>
      </c>
      <c r="I5773">
        <v>9201</v>
      </c>
      <c r="J5773" t="s">
        <v>3262</v>
      </c>
      <c r="K5773" t="s">
        <v>3263</v>
      </c>
      <c r="L5773">
        <v>3217</v>
      </c>
      <c r="M5773">
        <v>3167</v>
      </c>
      <c r="N5773">
        <v>300</v>
      </c>
      <c r="O5773" t="s">
        <v>2930</v>
      </c>
      <c r="P5773">
        <v>0.61213251024982196</v>
      </c>
      <c r="Q5773">
        <v>0.86828466651416103</v>
      </c>
      <c r="R5773">
        <v>0.74908985191602895</v>
      </c>
      <c r="S5773">
        <v>0.42433649907605703</v>
      </c>
      <c r="T5773">
        <v>1.7237762815454201</v>
      </c>
      <c r="U5773">
        <v>1.7237762815454201</v>
      </c>
      <c r="V5773">
        <v>1.84075748574659</v>
      </c>
      <c r="W5773">
        <v>4.09</v>
      </c>
      <c r="X5773">
        <v>3.05</v>
      </c>
      <c r="Y5773">
        <v>-13552</v>
      </c>
      <c r="Z5773">
        <v>-2710</v>
      </c>
      <c r="AA5773">
        <v>-0.16</v>
      </c>
      <c r="AB5773">
        <v>5</v>
      </c>
      <c r="AC5773">
        <v>3</v>
      </c>
      <c r="AD5773">
        <v>2</v>
      </c>
      <c r="AE5773">
        <v>60</v>
      </c>
      <c r="AF5773">
        <v>15</v>
      </c>
      <c r="AG5773">
        <v>1</v>
      </c>
      <c r="AH5773">
        <v>1</v>
      </c>
      <c r="AI5773">
        <v>3</v>
      </c>
    </row>
    <row r="5774" spans="1:35" x14ac:dyDescent="0.2">
      <c r="A5774" s="102">
        <v>4670</v>
      </c>
      <c r="B5774">
        <v>9072</v>
      </c>
      <c r="C5774" t="s">
        <v>3098</v>
      </c>
      <c r="D5774" t="s">
        <v>3099</v>
      </c>
      <c r="E5774">
        <v>2659</v>
      </c>
      <c r="F5774">
        <v>2602</v>
      </c>
      <c r="G5774">
        <v>400</v>
      </c>
      <c r="H5774" t="s">
        <v>2930</v>
      </c>
      <c r="I5774">
        <v>9412</v>
      </c>
      <c r="J5774" t="s">
        <v>695</v>
      </c>
      <c r="K5774" t="s">
        <v>2929</v>
      </c>
      <c r="L5774">
        <v>485</v>
      </c>
      <c r="M5774">
        <v>485</v>
      </c>
      <c r="N5774">
        <v>2100</v>
      </c>
      <c r="O5774" t="s">
        <v>2927</v>
      </c>
      <c r="P5774">
        <v>0.21179108818556</v>
      </c>
      <c r="Q5774">
        <v>0.85380455764670304</v>
      </c>
      <c r="R5774">
        <v>0.73402844894324304</v>
      </c>
      <c r="S5774">
        <v>2.10451968355856E-3</v>
      </c>
      <c r="T5774">
        <v>-2.4032839772663701</v>
      </c>
      <c r="U5774">
        <v>2.4032839772663701</v>
      </c>
      <c r="V5774">
        <v>1.2308960900584001</v>
      </c>
      <c r="W5774">
        <v>-6.63</v>
      </c>
      <c r="X5774">
        <v>2.14</v>
      </c>
      <c r="Y5774">
        <v>-13589</v>
      </c>
      <c r="Z5774">
        <v>-849</v>
      </c>
      <c r="AA5774">
        <v>-0.08</v>
      </c>
      <c r="AB5774">
        <v>16</v>
      </c>
      <c r="AC5774">
        <v>9</v>
      </c>
      <c r="AD5774">
        <v>7</v>
      </c>
      <c r="AE5774">
        <v>56.25</v>
      </c>
      <c r="AF5774">
        <v>15</v>
      </c>
      <c r="AG5774">
        <v>2</v>
      </c>
      <c r="AH5774">
        <v>2</v>
      </c>
      <c r="AI5774">
        <v>12</v>
      </c>
    </row>
    <row r="5775" spans="1:35" x14ac:dyDescent="0.2">
      <c r="A5775" s="102">
        <v>5683</v>
      </c>
      <c r="B5775">
        <v>1860</v>
      </c>
      <c r="C5775" t="s">
        <v>57</v>
      </c>
      <c r="D5775" t="s">
        <v>2937</v>
      </c>
      <c r="E5775">
        <v>758</v>
      </c>
      <c r="F5775">
        <v>754</v>
      </c>
      <c r="G5775">
        <v>1400</v>
      </c>
      <c r="H5775" t="s">
        <v>2927</v>
      </c>
      <c r="I5775">
        <v>9069</v>
      </c>
      <c r="J5775" t="s">
        <v>3089</v>
      </c>
      <c r="K5775" t="s">
        <v>3099</v>
      </c>
      <c r="L5775">
        <v>898</v>
      </c>
      <c r="M5775">
        <v>891</v>
      </c>
      <c r="N5775">
        <v>1200</v>
      </c>
      <c r="O5775" t="s">
        <v>2930</v>
      </c>
      <c r="P5775">
        <v>8.6842435526742104E-2</v>
      </c>
      <c r="Q5775">
        <v>0.84015910951248396</v>
      </c>
      <c r="R5775">
        <v>0.48356224754206401</v>
      </c>
      <c r="S5775">
        <v>1.6393359877850601E-2</v>
      </c>
      <c r="T5775">
        <v>2.5880376332352499</v>
      </c>
      <c r="U5775">
        <v>2.5880376332352499</v>
      </c>
      <c r="V5775">
        <v>2.8956259382926102</v>
      </c>
      <c r="W5775">
        <v>7.83</v>
      </c>
      <c r="X5775">
        <v>1.27</v>
      </c>
      <c r="Y5775">
        <v>-13615</v>
      </c>
      <c r="Z5775">
        <v>-717</v>
      </c>
      <c r="AA5775">
        <v>-0.03</v>
      </c>
      <c r="AB5775">
        <v>19</v>
      </c>
      <c r="AC5775">
        <v>9</v>
      </c>
      <c r="AD5775">
        <v>10</v>
      </c>
      <c r="AE5775">
        <v>47.37</v>
      </c>
      <c r="AF5775">
        <v>12</v>
      </c>
      <c r="AG5775">
        <v>6</v>
      </c>
      <c r="AH5775">
        <v>5</v>
      </c>
      <c r="AI5775">
        <v>8</v>
      </c>
    </row>
    <row r="5776" spans="1:35" x14ac:dyDescent="0.2">
      <c r="A5776" s="102">
        <v>5887</v>
      </c>
      <c r="B5776">
        <v>7282</v>
      </c>
      <c r="C5776" t="s">
        <v>3251</v>
      </c>
      <c r="D5776" t="s">
        <v>2945</v>
      </c>
      <c r="E5776">
        <v>2462</v>
      </c>
      <c r="F5776">
        <v>2471</v>
      </c>
      <c r="G5776">
        <v>400</v>
      </c>
      <c r="H5776" t="s">
        <v>2930</v>
      </c>
      <c r="I5776">
        <v>8267</v>
      </c>
      <c r="J5776" t="s">
        <v>221</v>
      </c>
      <c r="K5776" t="s">
        <v>2953</v>
      </c>
      <c r="L5776">
        <v>2350</v>
      </c>
      <c r="M5776">
        <v>2344.5</v>
      </c>
      <c r="N5776">
        <v>400</v>
      </c>
      <c r="O5776" t="s">
        <v>2927</v>
      </c>
      <c r="P5776">
        <v>0.21421294747901301</v>
      </c>
      <c r="Q5776">
        <v>0.83743127606789003</v>
      </c>
      <c r="R5776">
        <v>0.46484595959695701</v>
      </c>
      <c r="S5776">
        <v>0.26268873329753101</v>
      </c>
      <c r="T5776">
        <v>-1.5592717233953299</v>
      </c>
      <c r="U5776">
        <v>1.5592717233953299</v>
      </c>
      <c r="V5776">
        <v>1.8130152970187601</v>
      </c>
      <c r="W5776">
        <v>-8.85</v>
      </c>
      <c r="X5776">
        <v>5.12</v>
      </c>
      <c r="Y5776">
        <v>-13622</v>
      </c>
      <c r="Z5776">
        <v>-851</v>
      </c>
      <c r="AA5776">
        <v>-0.03</v>
      </c>
      <c r="AB5776">
        <v>16</v>
      </c>
      <c r="AC5776">
        <v>9</v>
      </c>
      <c r="AD5776">
        <v>7</v>
      </c>
      <c r="AE5776">
        <v>56.25</v>
      </c>
      <c r="AF5776">
        <v>13</v>
      </c>
      <c r="AG5776">
        <v>2</v>
      </c>
      <c r="AH5776">
        <v>4</v>
      </c>
      <c r="AI5776">
        <v>10</v>
      </c>
    </row>
    <row r="5777" spans="1:35" x14ac:dyDescent="0.2">
      <c r="A5777" s="102">
        <v>6676</v>
      </c>
      <c r="B5777">
        <v>7327</v>
      </c>
      <c r="C5777" t="s">
        <v>3249</v>
      </c>
      <c r="D5777" t="s">
        <v>2990</v>
      </c>
      <c r="E5777">
        <v>2822</v>
      </c>
      <c r="F5777">
        <v>2725</v>
      </c>
      <c r="G5777">
        <v>400</v>
      </c>
      <c r="H5777" t="s">
        <v>2930</v>
      </c>
      <c r="I5777">
        <v>7459</v>
      </c>
      <c r="J5777" t="s">
        <v>973</v>
      </c>
      <c r="K5777" t="s">
        <v>2934</v>
      </c>
      <c r="L5777">
        <v>2468</v>
      </c>
      <c r="M5777">
        <v>2491</v>
      </c>
      <c r="N5777">
        <v>400</v>
      </c>
      <c r="O5777" t="s">
        <v>2927</v>
      </c>
      <c r="P5777">
        <v>8.6678384636834693E-2</v>
      </c>
      <c r="Q5777">
        <v>0.82713462832427698</v>
      </c>
      <c r="R5777">
        <v>0.79028576138025997</v>
      </c>
      <c r="S5777">
        <v>1.8907825458595099E-2</v>
      </c>
      <c r="T5777">
        <v>-1.7802950466310199</v>
      </c>
      <c r="U5777">
        <v>1.7802950466310199</v>
      </c>
      <c r="V5777">
        <v>0.75420391999978798</v>
      </c>
      <c r="W5777">
        <v>-9.49</v>
      </c>
      <c r="X5777">
        <v>8.59</v>
      </c>
      <c r="Y5777">
        <v>-13657</v>
      </c>
      <c r="Z5777">
        <v>-4552</v>
      </c>
      <c r="AA5777">
        <v>-0.26</v>
      </c>
      <c r="AB5777">
        <v>3</v>
      </c>
      <c r="AC5777">
        <v>2</v>
      </c>
      <c r="AD5777">
        <v>1</v>
      </c>
      <c r="AE5777">
        <v>66.67</v>
      </c>
      <c r="AF5777">
        <v>17</v>
      </c>
      <c r="AG5777">
        <v>0</v>
      </c>
      <c r="AH5777">
        <v>0</v>
      </c>
      <c r="AI5777">
        <v>3</v>
      </c>
    </row>
    <row r="5778" spans="1:35" x14ac:dyDescent="0.2">
      <c r="A5778" s="102">
        <v>5238</v>
      </c>
      <c r="B5778">
        <v>4552</v>
      </c>
      <c r="C5778" t="s">
        <v>3582</v>
      </c>
      <c r="D5778" t="s">
        <v>2950</v>
      </c>
      <c r="E5778">
        <v>10030</v>
      </c>
      <c r="F5778">
        <v>10050</v>
      </c>
      <c r="G5778">
        <v>100</v>
      </c>
      <c r="H5778" t="s">
        <v>2930</v>
      </c>
      <c r="I5778">
        <v>4568</v>
      </c>
      <c r="J5778" t="s">
        <v>3273</v>
      </c>
      <c r="K5778" t="s">
        <v>2950</v>
      </c>
      <c r="L5778">
        <v>8117</v>
      </c>
      <c r="M5778">
        <v>8180</v>
      </c>
      <c r="N5778">
        <v>100</v>
      </c>
      <c r="O5778" t="s">
        <v>2927</v>
      </c>
      <c r="P5778">
        <v>0.63630359372423495</v>
      </c>
      <c r="Q5778">
        <v>0.84621619474925303</v>
      </c>
      <c r="R5778">
        <v>0.59407512715092103</v>
      </c>
      <c r="S5778">
        <v>0.47587348520400502</v>
      </c>
      <c r="T5778">
        <v>-0.51211653316725103</v>
      </c>
      <c r="U5778">
        <v>0.51211653316725103</v>
      </c>
      <c r="V5778">
        <v>0.47583643068416098</v>
      </c>
      <c r="W5778">
        <v>-2.31</v>
      </c>
      <c r="X5778">
        <v>18.61</v>
      </c>
      <c r="Y5778">
        <v>-13685</v>
      </c>
      <c r="Z5778">
        <v>-1244</v>
      </c>
      <c r="AA5778">
        <v>0.13</v>
      </c>
      <c r="AB5778">
        <v>11</v>
      </c>
      <c r="AC5778">
        <v>5</v>
      </c>
      <c r="AD5778">
        <v>6</v>
      </c>
      <c r="AE5778">
        <v>45.45</v>
      </c>
      <c r="AF5778">
        <v>6</v>
      </c>
      <c r="AG5778">
        <v>5</v>
      </c>
      <c r="AH5778">
        <v>5</v>
      </c>
      <c r="AI5778">
        <v>1</v>
      </c>
    </row>
    <row r="5779" spans="1:35" x14ac:dyDescent="0.2">
      <c r="A5779" s="102">
        <v>7607</v>
      </c>
      <c r="B5779">
        <v>2531</v>
      </c>
      <c r="C5779" t="s">
        <v>2954</v>
      </c>
      <c r="D5779" t="s">
        <v>2955</v>
      </c>
      <c r="E5779">
        <v>1021</v>
      </c>
      <c r="F5779">
        <v>1006</v>
      </c>
      <c r="G5779">
        <v>900</v>
      </c>
      <c r="H5779" t="s">
        <v>2930</v>
      </c>
      <c r="I5779">
        <v>8136</v>
      </c>
      <c r="J5779" t="s">
        <v>3086</v>
      </c>
      <c r="K5779" t="s">
        <v>2934</v>
      </c>
      <c r="L5779">
        <v>2217</v>
      </c>
      <c r="M5779">
        <v>2219</v>
      </c>
      <c r="N5779">
        <v>400</v>
      </c>
      <c r="O5779" t="s">
        <v>2927</v>
      </c>
      <c r="P5779">
        <v>0.41104559335549301</v>
      </c>
      <c r="Q5779">
        <v>0.81467832154197695</v>
      </c>
      <c r="R5779">
        <v>0.821030777824997</v>
      </c>
      <c r="S5779">
        <v>0.35898117419886899</v>
      </c>
      <c r="T5779">
        <v>-1.17961528273126</v>
      </c>
      <c r="U5779">
        <v>1.17961528273126</v>
      </c>
      <c r="V5779">
        <v>1.58353391062131</v>
      </c>
      <c r="W5779">
        <v>-4.8</v>
      </c>
      <c r="X5779">
        <v>2.0099999999999998</v>
      </c>
      <c r="Y5779">
        <v>-13731</v>
      </c>
      <c r="Z5779">
        <v>-808</v>
      </c>
      <c r="AA5779">
        <v>-0.1</v>
      </c>
      <c r="AB5779">
        <v>17</v>
      </c>
      <c r="AC5779">
        <v>7</v>
      </c>
      <c r="AD5779">
        <v>10</v>
      </c>
      <c r="AE5779">
        <v>41.18</v>
      </c>
      <c r="AF5779">
        <v>12</v>
      </c>
      <c r="AG5779">
        <v>5</v>
      </c>
      <c r="AH5779">
        <v>5</v>
      </c>
      <c r="AI5779">
        <v>7</v>
      </c>
    </row>
    <row r="5780" spans="1:35" x14ac:dyDescent="0.2">
      <c r="A5780" s="102">
        <v>1128</v>
      </c>
      <c r="B5780">
        <v>2768</v>
      </c>
      <c r="C5780" t="s">
        <v>3699</v>
      </c>
      <c r="D5780" t="s">
        <v>2934</v>
      </c>
      <c r="E5780">
        <v>354</v>
      </c>
      <c r="F5780">
        <v>356</v>
      </c>
      <c r="G5780">
        <v>2600</v>
      </c>
      <c r="H5780" t="s">
        <v>2927</v>
      </c>
      <c r="I5780">
        <v>2914</v>
      </c>
      <c r="J5780" t="s">
        <v>3132</v>
      </c>
      <c r="K5780" t="s">
        <v>2955</v>
      </c>
      <c r="L5780">
        <v>2326</v>
      </c>
      <c r="M5780">
        <v>2301</v>
      </c>
      <c r="N5780">
        <v>400</v>
      </c>
      <c r="O5780" t="s">
        <v>2930</v>
      </c>
      <c r="P5780">
        <v>0.17517126276092601</v>
      </c>
      <c r="Q5780">
        <v>0.912888268028195</v>
      </c>
      <c r="R5780">
        <v>0.368726538502123</v>
      </c>
      <c r="S5780">
        <v>0.15343475921862301</v>
      </c>
      <c r="T5780">
        <v>2.6821151291965601</v>
      </c>
      <c r="U5780">
        <v>2.6821151291965601</v>
      </c>
      <c r="V5780">
        <v>2.2239988295569102</v>
      </c>
      <c r="W5780">
        <v>7.66</v>
      </c>
      <c r="X5780">
        <v>0.56000000000000005</v>
      </c>
      <c r="Y5780">
        <v>-13731</v>
      </c>
      <c r="Z5780">
        <v>-624</v>
      </c>
      <c r="AA5780">
        <v>-0.04</v>
      </c>
      <c r="AB5780">
        <v>22</v>
      </c>
      <c r="AC5780">
        <v>10</v>
      </c>
      <c r="AD5780">
        <v>12</v>
      </c>
      <c r="AE5780">
        <v>45.45</v>
      </c>
      <c r="AF5780">
        <v>14</v>
      </c>
      <c r="AG5780">
        <v>6</v>
      </c>
      <c r="AH5780">
        <v>6</v>
      </c>
      <c r="AI5780">
        <v>10</v>
      </c>
    </row>
    <row r="5781" spans="1:35" x14ac:dyDescent="0.2">
      <c r="A5781" s="102">
        <v>2592</v>
      </c>
      <c r="B5781">
        <v>1333</v>
      </c>
      <c r="C5781" t="s">
        <v>3096</v>
      </c>
      <c r="D5781" t="s">
        <v>3097</v>
      </c>
      <c r="E5781">
        <v>2617</v>
      </c>
      <c r="F5781">
        <v>2596</v>
      </c>
      <c r="G5781">
        <v>400</v>
      </c>
      <c r="H5781" t="s">
        <v>2930</v>
      </c>
      <c r="I5781">
        <v>9506</v>
      </c>
      <c r="J5781" t="s">
        <v>2991</v>
      </c>
      <c r="K5781" t="s">
        <v>2992</v>
      </c>
      <c r="L5781">
        <v>1060</v>
      </c>
      <c r="M5781">
        <v>1057</v>
      </c>
      <c r="N5781">
        <v>1000</v>
      </c>
      <c r="O5781" t="s">
        <v>2927</v>
      </c>
      <c r="P5781">
        <v>0.71300547602053299</v>
      </c>
      <c r="Q5781">
        <v>0.88643090555237203</v>
      </c>
      <c r="R5781">
        <v>0.201050108666395</v>
      </c>
      <c r="S5781">
        <v>0.38320714230556902</v>
      </c>
      <c r="T5781">
        <v>-1.90535037811848</v>
      </c>
      <c r="U5781">
        <v>1.90535037811848</v>
      </c>
      <c r="V5781">
        <v>1.7872176814606799</v>
      </c>
      <c r="W5781">
        <v>-5.71</v>
      </c>
      <c r="X5781">
        <v>1.79</v>
      </c>
      <c r="Y5781">
        <v>-13817</v>
      </c>
      <c r="Z5781">
        <v>-658</v>
      </c>
      <c r="AA5781">
        <v>-0.09</v>
      </c>
      <c r="AB5781">
        <v>21</v>
      </c>
      <c r="AC5781">
        <v>11</v>
      </c>
      <c r="AD5781">
        <v>10</v>
      </c>
      <c r="AE5781">
        <v>52.38</v>
      </c>
      <c r="AF5781">
        <v>12</v>
      </c>
      <c r="AG5781">
        <v>7</v>
      </c>
      <c r="AH5781">
        <v>6</v>
      </c>
      <c r="AI5781">
        <v>8</v>
      </c>
    </row>
    <row r="5782" spans="1:35" x14ac:dyDescent="0.2">
      <c r="A5782" s="102">
        <v>7683</v>
      </c>
      <c r="B5782">
        <v>7976</v>
      </c>
      <c r="C5782" t="s">
        <v>2985</v>
      </c>
      <c r="D5782" t="s">
        <v>2951</v>
      </c>
      <c r="E5782">
        <v>1703</v>
      </c>
      <c r="F5782">
        <v>1683</v>
      </c>
      <c r="G5782">
        <v>600</v>
      </c>
      <c r="H5782" t="s">
        <v>2927</v>
      </c>
      <c r="I5782">
        <v>9716</v>
      </c>
      <c r="J5782" t="s">
        <v>3196</v>
      </c>
      <c r="K5782" t="s">
        <v>2942</v>
      </c>
      <c r="L5782">
        <v>1315</v>
      </c>
      <c r="M5782">
        <v>1310</v>
      </c>
      <c r="N5782">
        <v>800</v>
      </c>
      <c r="O5782" t="s">
        <v>2930</v>
      </c>
      <c r="P5782">
        <v>0.58571745351037297</v>
      </c>
      <c r="Q5782">
        <v>0.81354148294772699</v>
      </c>
      <c r="R5782">
        <v>0.831242494587069</v>
      </c>
      <c r="S5782">
        <v>0.24422149280602101</v>
      </c>
      <c r="T5782">
        <v>0.89233967765227495</v>
      </c>
      <c r="U5782">
        <v>0.89233967765227495</v>
      </c>
      <c r="V5782">
        <v>0.96082093958645198</v>
      </c>
      <c r="W5782">
        <v>3.91</v>
      </c>
      <c r="X5782">
        <v>3.78</v>
      </c>
      <c r="Y5782">
        <v>-13826</v>
      </c>
      <c r="Z5782">
        <v>-988</v>
      </c>
      <c r="AA5782">
        <v>-0.13</v>
      </c>
      <c r="AB5782">
        <v>14</v>
      </c>
      <c r="AC5782">
        <v>6</v>
      </c>
      <c r="AD5782">
        <v>8</v>
      </c>
      <c r="AE5782">
        <v>42.86</v>
      </c>
      <c r="AF5782">
        <v>12</v>
      </c>
      <c r="AG5782">
        <v>5</v>
      </c>
      <c r="AH5782">
        <v>5</v>
      </c>
      <c r="AI5782">
        <v>4</v>
      </c>
    </row>
    <row r="5783" spans="1:35" x14ac:dyDescent="0.2">
      <c r="A5783" s="102">
        <v>5059</v>
      </c>
      <c r="B5783">
        <v>6770</v>
      </c>
      <c r="C5783" t="s">
        <v>24</v>
      </c>
      <c r="D5783" t="s">
        <v>2932</v>
      </c>
      <c r="E5783">
        <v>2014</v>
      </c>
      <c r="F5783">
        <v>2008</v>
      </c>
      <c r="G5783">
        <v>500</v>
      </c>
      <c r="H5783" t="s">
        <v>2930</v>
      </c>
      <c r="I5783">
        <v>7701</v>
      </c>
      <c r="J5783" t="s">
        <v>3705</v>
      </c>
      <c r="K5783" t="s">
        <v>2936</v>
      </c>
      <c r="L5783">
        <v>3030</v>
      </c>
      <c r="M5783">
        <v>3035</v>
      </c>
      <c r="N5783">
        <v>300</v>
      </c>
      <c r="O5783" t="s">
        <v>2927</v>
      </c>
      <c r="P5783">
        <v>0.72816975740218404</v>
      </c>
      <c r="Q5783">
        <v>0.84848715085102999</v>
      </c>
      <c r="R5783">
        <v>0.66931347595407997</v>
      </c>
      <c r="S5783">
        <v>0.40981537853713101</v>
      </c>
      <c r="T5783">
        <v>-2.0257287387780498</v>
      </c>
      <c r="U5783">
        <v>2.0257287387780498</v>
      </c>
      <c r="V5783">
        <v>2.9794020738942901</v>
      </c>
      <c r="W5783">
        <v>-12.48</v>
      </c>
      <c r="X5783">
        <v>10.27</v>
      </c>
      <c r="Y5783">
        <v>-13861</v>
      </c>
      <c r="Z5783">
        <v>-1260</v>
      </c>
      <c r="AA5783">
        <v>-0.09</v>
      </c>
      <c r="AB5783">
        <v>11</v>
      </c>
      <c r="AC5783">
        <v>5</v>
      </c>
      <c r="AD5783">
        <v>6</v>
      </c>
      <c r="AE5783">
        <v>45.45</v>
      </c>
      <c r="AF5783">
        <v>15</v>
      </c>
      <c r="AG5783">
        <v>2</v>
      </c>
      <c r="AH5783">
        <v>2</v>
      </c>
      <c r="AI5783">
        <v>7</v>
      </c>
    </row>
    <row r="5784" spans="1:35" x14ac:dyDescent="0.2">
      <c r="A5784" s="102">
        <v>8225</v>
      </c>
      <c r="B5784">
        <v>4506</v>
      </c>
      <c r="C5784" t="s">
        <v>3680</v>
      </c>
      <c r="D5784" t="s">
        <v>2950</v>
      </c>
      <c r="E5784">
        <v>1908</v>
      </c>
      <c r="F5784">
        <v>1917</v>
      </c>
      <c r="G5784">
        <v>600</v>
      </c>
      <c r="H5784" t="s">
        <v>2927</v>
      </c>
      <c r="I5784">
        <v>8273</v>
      </c>
      <c r="J5784" t="s">
        <v>3101</v>
      </c>
      <c r="K5784" t="s">
        <v>2953</v>
      </c>
      <c r="L5784">
        <v>3595</v>
      </c>
      <c r="M5784">
        <v>3570</v>
      </c>
      <c r="N5784">
        <v>300</v>
      </c>
      <c r="O5784" t="s">
        <v>2930</v>
      </c>
      <c r="P5784">
        <v>9.3249655351611893E-2</v>
      </c>
      <c r="Q5784">
        <v>0.80675332908475095</v>
      </c>
      <c r="R5784">
        <v>0.83665860829460004</v>
      </c>
      <c r="S5784">
        <v>0.29747382892719199</v>
      </c>
      <c r="T5784">
        <v>0.65165127158440905</v>
      </c>
      <c r="U5784">
        <v>0.65165127158440905</v>
      </c>
      <c r="V5784">
        <v>0.55589466789533903</v>
      </c>
      <c r="W5784">
        <v>6.13</v>
      </c>
      <c r="X5784">
        <v>7.39</v>
      </c>
      <c r="Y5784">
        <v>-13955</v>
      </c>
      <c r="Z5784">
        <v>-997</v>
      </c>
      <c r="AA5784">
        <v>-0.19</v>
      </c>
      <c r="AB5784">
        <v>14</v>
      </c>
      <c r="AC5784">
        <v>8</v>
      </c>
      <c r="AD5784">
        <v>6</v>
      </c>
      <c r="AE5784">
        <v>57.14</v>
      </c>
      <c r="AF5784">
        <v>14</v>
      </c>
      <c r="AG5784">
        <v>3</v>
      </c>
      <c r="AH5784">
        <v>3</v>
      </c>
      <c r="AI5784">
        <v>8</v>
      </c>
    </row>
    <row r="5785" spans="1:35" x14ac:dyDescent="0.2">
      <c r="A5785" s="102">
        <v>6722</v>
      </c>
      <c r="B5785">
        <v>2281</v>
      </c>
      <c r="C5785" t="s">
        <v>1361</v>
      </c>
      <c r="D5785" t="s">
        <v>2955</v>
      </c>
      <c r="E5785">
        <v>2684</v>
      </c>
      <c r="F5785">
        <v>2671</v>
      </c>
      <c r="G5785">
        <v>400</v>
      </c>
      <c r="H5785" t="s">
        <v>2927</v>
      </c>
      <c r="I5785">
        <v>3086</v>
      </c>
      <c r="J5785" t="s">
        <v>767</v>
      </c>
      <c r="K5785" t="s">
        <v>2953</v>
      </c>
      <c r="L5785">
        <v>1355</v>
      </c>
      <c r="M5785">
        <v>1346</v>
      </c>
      <c r="N5785">
        <v>800</v>
      </c>
      <c r="O5785" t="s">
        <v>2930</v>
      </c>
      <c r="P5785">
        <v>0.163976925053225</v>
      </c>
      <c r="Q5785">
        <v>0.82658167967997498</v>
      </c>
      <c r="R5785">
        <v>0.83488519405695705</v>
      </c>
      <c r="S5785">
        <v>5.02248090025183E-2</v>
      </c>
      <c r="T5785">
        <v>2.4489303738214399</v>
      </c>
      <c r="U5785">
        <v>2.4489303738214399</v>
      </c>
      <c r="V5785">
        <v>2.2874463791948401</v>
      </c>
      <c r="W5785">
        <v>10.66</v>
      </c>
      <c r="X5785">
        <v>0.79</v>
      </c>
      <c r="Y5785">
        <v>-14111</v>
      </c>
      <c r="Z5785">
        <v>-614</v>
      </c>
      <c r="AA5785">
        <v>0</v>
      </c>
      <c r="AB5785">
        <v>23</v>
      </c>
      <c r="AC5785">
        <v>11</v>
      </c>
      <c r="AD5785">
        <v>12</v>
      </c>
      <c r="AE5785">
        <v>47.83</v>
      </c>
      <c r="AF5785">
        <v>10</v>
      </c>
      <c r="AG5785">
        <v>10</v>
      </c>
      <c r="AH5785">
        <v>8</v>
      </c>
      <c r="AI5785">
        <v>5</v>
      </c>
    </row>
    <row r="5786" spans="1:35" x14ac:dyDescent="0.2">
      <c r="A5786" s="102">
        <v>8179</v>
      </c>
      <c r="B5786">
        <v>4543</v>
      </c>
      <c r="C5786" t="s">
        <v>833</v>
      </c>
      <c r="D5786" t="s">
        <v>2936</v>
      </c>
      <c r="E5786">
        <v>3852</v>
      </c>
      <c r="F5786">
        <v>3941</v>
      </c>
      <c r="G5786">
        <v>200</v>
      </c>
      <c r="H5786" t="s">
        <v>2930</v>
      </c>
      <c r="I5786">
        <v>9437</v>
      </c>
      <c r="J5786" t="s">
        <v>582</v>
      </c>
      <c r="K5786" t="s">
        <v>2929</v>
      </c>
      <c r="L5786">
        <v>3155</v>
      </c>
      <c r="M5786">
        <v>3136</v>
      </c>
      <c r="N5786">
        <v>300</v>
      </c>
      <c r="O5786" t="s">
        <v>2927</v>
      </c>
      <c r="P5786">
        <v>0.69605387956577502</v>
      </c>
      <c r="Q5786">
        <v>0.80726627661015005</v>
      </c>
      <c r="R5786">
        <v>7.9772495709176704E-4</v>
      </c>
      <c r="S5786">
        <v>0.20734956773584101</v>
      </c>
      <c r="T5786">
        <v>-0.225266764080436</v>
      </c>
      <c r="U5786">
        <v>0.225266764080436</v>
      </c>
      <c r="V5786">
        <v>1.2288921443712999</v>
      </c>
      <c r="W5786">
        <v>-0.56999999999999995</v>
      </c>
      <c r="X5786">
        <v>19.36</v>
      </c>
      <c r="Y5786">
        <v>-14140</v>
      </c>
      <c r="Z5786">
        <v>-1285</v>
      </c>
      <c r="AA5786">
        <v>-0.05</v>
      </c>
      <c r="AB5786">
        <v>11</v>
      </c>
      <c r="AC5786">
        <v>5</v>
      </c>
      <c r="AD5786">
        <v>6</v>
      </c>
      <c r="AE5786">
        <v>45.45</v>
      </c>
      <c r="AF5786">
        <v>16</v>
      </c>
      <c r="AG5786">
        <v>2</v>
      </c>
      <c r="AH5786">
        <v>2</v>
      </c>
      <c r="AI5786">
        <v>7</v>
      </c>
    </row>
    <row r="5787" spans="1:35" x14ac:dyDescent="0.2">
      <c r="A5787" s="102">
        <v>8264</v>
      </c>
      <c r="B5787">
        <v>6287</v>
      </c>
      <c r="C5787" t="s">
        <v>3080</v>
      </c>
      <c r="D5787" t="s">
        <v>2940</v>
      </c>
      <c r="E5787">
        <v>3200</v>
      </c>
      <c r="F5787">
        <v>3155</v>
      </c>
      <c r="G5787">
        <v>300</v>
      </c>
      <c r="H5787" t="s">
        <v>2927</v>
      </c>
      <c r="I5787">
        <v>9101</v>
      </c>
      <c r="J5787" t="s">
        <v>1118</v>
      </c>
      <c r="K5787" t="s">
        <v>3238</v>
      </c>
      <c r="L5787">
        <v>1790</v>
      </c>
      <c r="M5787">
        <v>1798</v>
      </c>
      <c r="N5787">
        <v>500</v>
      </c>
      <c r="O5787" t="s">
        <v>2930</v>
      </c>
      <c r="P5787">
        <v>0.79504997240697295</v>
      </c>
      <c r="Q5787">
        <v>0.80630076769097403</v>
      </c>
      <c r="R5787">
        <v>0.61934853661466305</v>
      </c>
      <c r="S5787">
        <v>0.148075300462331</v>
      </c>
      <c r="T5787">
        <v>0.67523328994410603</v>
      </c>
      <c r="U5787">
        <v>0.67523328994410603</v>
      </c>
      <c r="V5787">
        <v>1.04817126581971</v>
      </c>
      <c r="W5787">
        <v>2.96</v>
      </c>
      <c r="X5787">
        <v>5.0199999999999996</v>
      </c>
      <c r="Y5787">
        <v>-14197</v>
      </c>
      <c r="Z5787">
        <v>-887</v>
      </c>
      <c r="AA5787">
        <v>-0.01</v>
      </c>
      <c r="AB5787">
        <v>16</v>
      </c>
      <c r="AC5787">
        <v>8</v>
      </c>
      <c r="AD5787">
        <v>8</v>
      </c>
      <c r="AE5787">
        <v>50</v>
      </c>
      <c r="AF5787">
        <v>14</v>
      </c>
      <c r="AG5787">
        <v>5</v>
      </c>
      <c r="AH5787">
        <v>3</v>
      </c>
      <c r="AI5787">
        <v>8</v>
      </c>
    </row>
    <row r="5788" spans="1:35" x14ac:dyDescent="0.2">
      <c r="A5788" s="102">
        <v>5264</v>
      </c>
      <c r="B5788">
        <v>4528</v>
      </c>
      <c r="C5788" t="s">
        <v>831</v>
      </c>
      <c r="D5788" t="s">
        <v>2950</v>
      </c>
      <c r="E5788">
        <v>2710</v>
      </c>
      <c r="F5788">
        <v>2690.5</v>
      </c>
      <c r="G5788">
        <v>200</v>
      </c>
      <c r="H5788" t="s">
        <v>2927</v>
      </c>
      <c r="I5788">
        <v>6981</v>
      </c>
      <c r="J5788" t="s">
        <v>3182</v>
      </c>
      <c r="K5788" t="s">
        <v>2932</v>
      </c>
      <c r="L5788">
        <v>6711</v>
      </c>
      <c r="M5788">
        <v>6620</v>
      </c>
      <c r="N5788">
        <v>100</v>
      </c>
      <c r="O5788" t="s">
        <v>2930</v>
      </c>
      <c r="P5788">
        <v>0.63012777796187802</v>
      </c>
      <c r="Q5788">
        <v>0.84586610799192097</v>
      </c>
      <c r="R5788">
        <v>0.60884124302732101</v>
      </c>
      <c r="S5788">
        <v>0.14425959321558299</v>
      </c>
      <c r="T5788">
        <v>1.5343072587366999</v>
      </c>
      <c r="U5788">
        <v>1.5343072587366999</v>
      </c>
      <c r="V5788">
        <v>1.465388431669</v>
      </c>
      <c r="W5788">
        <v>8.09</v>
      </c>
      <c r="X5788">
        <v>18.72</v>
      </c>
      <c r="Y5788">
        <v>-14266</v>
      </c>
      <c r="Z5788">
        <v>-1097</v>
      </c>
      <c r="AA5788">
        <v>-0.06</v>
      </c>
      <c r="AB5788">
        <v>13</v>
      </c>
      <c r="AC5788">
        <v>7</v>
      </c>
      <c r="AD5788">
        <v>6</v>
      </c>
      <c r="AE5788">
        <v>53.85</v>
      </c>
      <c r="AF5788">
        <v>12</v>
      </c>
      <c r="AG5788">
        <v>4</v>
      </c>
      <c r="AH5788">
        <v>5</v>
      </c>
      <c r="AI5788">
        <v>4</v>
      </c>
    </row>
    <row r="5789" spans="1:35" x14ac:dyDescent="0.2">
      <c r="A5789" s="102">
        <v>215</v>
      </c>
      <c r="B5789">
        <v>5214</v>
      </c>
      <c r="C5789" t="s">
        <v>3284</v>
      </c>
      <c r="D5789" t="s">
        <v>2926</v>
      </c>
      <c r="E5789">
        <v>2218</v>
      </c>
      <c r="F5789">
        <v>2198</v>
      </c>
      <c r="G5789">
        <v>500</v>
      </c>
      <c r="H5789" t="s">
        <v>2930</v>
      </c>
      <c r="I5789">
        <v>5401</v>
      </c>
      <c r="J5789" t="s">
        <v>3380</v>
      </c>
      <c r="K5789" t="s">
        <v>2988</v>
      </c>
      <c r="L5789">
        <v>1553.5</v>
      </c>
      <c r="M5789">
        <v>1552</v>
      </c>
      <c r="N5789">
        <v>700</v>
      </c>
      <c r="O5789" t="s">
        <v>2927</v>
      </c>
      <c r="P5789">
        <v>0.615684709685964</v>
      </c>
      <c r="Q5789">
        <v>0.94578069774166296</v>
      </c>
      <c r="R5789">
        <v>0.83410994160065</v>
      </c>
      <c r="S5789">
        <v>0.289823965614456</v>
      </c>
      <c r="T5789">
        <v>-0.77410206004232995</v>
      </c>
      <c r="U5789">
        <v>0.77410206004232995</v>
      </c>
      <c r="V5789">
        <v>0.70151218147857597</v>
      </c>
      <c r="W5789">
        <v>-3.41</v>
      </c>
      <c r="X5789">
        <v>1.1499999999999999</v>
      </c>
      <c r="Y5789">
        <v>-14386</v>
      </c>
      <c r="Z5789">
        <v>-1199</v>
      </c>
      <c r="AA5789">
        <v>-0.03</v>
      </c>
      <c r="AB5789">
        <v>12</v>
      </c>
      <c r="AC5789">
        <v>7</v>
      </c>
      <c r="AD5789">
        <v>5</v>
      </c>
      <c r="AE5789">
        <v>58.33</v>
      </c>
      <c r="AF5789">
        <v>14</v>
      </c>
      <c r="AG5789">
        <v>2</v>
      </c>
      <c r="AH5789">
        <v>3</v>
      </c>
      <c r="AI5789">
        <v>7</v>
      </c>
    </row>
    <row r="5790" spans="1:35" x14ac:dyDescent="0.2">
      <c r="A5790" s="102">
        <v>705</v>
      </c>
      <c r="B5790">
        <v>5401</v>
      </c>
      <c r="C5790" t="s">
        <v>3380</v>
      </c>
      <c r="D5790" t="s">
        <v>2988</v>
      </c>
      <c r="E5790">
        <v>1553.5</v>
      </c>
      <c r="F5790">
        <v>1552</v>
      </c>
      <c r="G5790">
        <v>600</v>
      </c>
      <c r="H5790" t="s">
        <v>2930</v>
      </c>
      <c r="I5790">
        <v>7181</v>
      </c>
      <c r="J5790" t="s">
        <v>64</v>
      </c>
      <c r="K5790" t="s">
        <v>3176</v>
      </c>
      <c r="L5790">
        <v>1900</v>
      </c>
      <c r="M5790">
        <v>1885</v>
      </c>
      <c r="N5790">
        <v>500</v>
      </c>
      <c r="O5790" t="s">
        <v>2927</v>
      </c>
      <c r="P5790">
        <v>0.56140186400458503</v>
      </c>
      <c r="Q5790">
        <v>0.92468438824774701</v>
      </c>
      <c r="R5790">
        <v>0.47155731127577599</v>
      </c>
      <c r="S5790">
        <v>8.5766953292242598E-2</v>
      </c>
      <c r="T5790">
        <v>-1.56787554427537</v>
      </c>
      <c r="U5790">
        <v>1.56787554427537</v>
      </c>
      <c r="V5790">
        <v>1.8496573723952801</v>
      </c>
      <c r="W5790">
        <v>-6.21</v>
      </c>
      <c r="X5790">
        <v>1.2</v>
      </c>
      <c r="Y5790">
        <v>-14400</v>
      </c>
      <c r="Z5790">
        <v>-800</v>
      </c>
      <c r="AA5790">
        <v>-0.06</v>
      </c>
      <c r="AB5790">
        <v>18</v>
      </c>
      <c r="AC5790">
        <v>9</v>
      </c>
      <c r="AD5790">
        <v>9</v>
      </c>
      <c r="AE5790">
        <v>50</v>
      </c>
      <c r="AF5790">
        <v>15</v>
      </c>
      <c r="AG5790">
        <v>4</v>
      </c>
      <c r="AH5790">
        <v>3</v>
      </c>
      <c r="AI5790">
        <v>11</v>
      </c>
    </row>
    <row r="5791" spans="1:35" x14ac:dyDescent="0.2">
      <c r="A5791" s="102">
        <v>7258</v>
      </c>
      <c r="B5791">
        <v>4507</v>
      </c>
      <c r="C5791" t="s">
        <v>3713</v>
      </c>
      <c r="D5791" t="s">
        <v>2950</v>
      </c>
      <c r="E5791">
        <v>6691</v>
      </c>
      <c r="F5791">
        <v>6773</v>
      </c>
      <c r="G5791">
        <v>100</v>
      </c>
      <c r="H5791" t="s">
        <v>2927</v>
      </c>
      <c r="I5791">
        <v>8086</v>
      </c>
      <c r="J5791" t="s">
        <v>3288</v>
      </c>
      <c r="K5791" t="s">
        <v>2936</v>
      </c>
      <c r="L5791">
        <v>1295</v>
      </c>
      <c r="M5791">
        <v>1326</v>
      </c>
      <c r="N5791">
        <v>500</v>
      </c>
      <c r="O5791" t="s">
        <v>2930</v>
      </c>
      <c r="P5791">
        <v>0.20920081513830699</v>
      </c>
      <c r="Q5791">
        <v>0.81950470040704404</v>
      </c>
      <c r="R5791">
        <v>0.841057049654518</v>
      </c>
      <c r="S5791">
        <v>0.238632116515721</v>
      </c>
      <c r="T5791">
        <v>0.10927758743417</v>
      </c>
      <c r="U5791">
        <v>0.10927758743417</v>
      </c>
      <c r="V5791">
        <v>0.42806196319621498</v>
      </c>
      <c r="W5791">
        <v>0.38</v>
      </c>
      <c r="X5791">
        <v>2.11</v>
      </c>
      <c r="Y5791">
        <v>-14404</v>
      </c>
      <c r="Z5791">
        <v>-800</v>
      </c>
      <c r="AA5791">
        <v>-0.01</v>
      </c>
      <c r="AB5791">
        <v>18</v>
      </c>
      <c r="AC5791">
        <v>8</v>
      </c>
      <c r="AD5791">
        <v>10</v>
      </c>
      <c r="AE5791">
        <v>44.44</v>
      </c>
      <c r="AF5791">
        <v>13</v>
      </c>
      <c r="AG5791">
        <v>6</v>
      </c>
      <c r="AH5791">
        <v>4</v>
      </c>
      <c r="AI5791">
        <v>8</v>
      </c>
    </row>
    <row r="5792" spans="1:35" x14ac:dyDescent="0.2">
      <c r="A5792" s="102">
        <v>821</v>
      </c>
      <c r="B5792">
        <v>5233</v>
      </c>
      <c r="C5792" t="s">
        <v>3195</v>
      </c>
      <c r="D5792" t="s">
        <v>2926</v>
      </c>
      <c r="E5792">
        <v>3035</v>
      </c>
      <c r="F5792">
        <v>3040</v>
      </c>
      <c r="G5792">
        <v>300</v>
      </c>
      <c r="H5792" t="s">
        <v>2930</v>
      </c>
      <c r="I5792">
        <v>8058</v>
      </c>
      <c r="J5792" t="s">
        <v>3381</v>
      </c>
      <c r="K5792" t="s">
        <v>2934</v>
      </c>
      <c r="L5792">
        <v>2897.5</v>
      </c>
      <c r="M5792">
        <v>2920</v>
      </c>
      <c r="N5792">
        <v>300</v>
      </c>
      <c r="O5792" t="s">
        <v>2927</v>
      </c>
      <c r="P5792">
        <v>0.65324466821516103</v>
      </c>
      <c r="Q5792">
        <v>0.921235713462499</v>
      </c>
      <c r="R5792">
        <v>0.116905903143974</v>
      </c>
      <c r="S5792">
        <v>6.0984695181506704E-3</v>
      </c>
      <c r="T5792">
        <v>-1.8627243118292001</v>
      </c>
      <c r="U5792">
        <v>1.8627243118292001</v>
      </c>
      <c r="V5792">
        <v>1.9951856232848</v>
      </c>
      <c r="W5792">
        <v>-7.12</v>
      </c>
      <c r="X5792">
        <v>3.95</v>
      </c>
      <c r="Y5792">
        <v>-14458</v>
      </c>
      <c r="Z5792">
        <v>-2065</v>
      </c>
      <c r="AA5792">
        <v>-0.12</v>
      </c>
      <c r="AB5792">
        <v>7</v>
      </c>
      <c r="AC5792">
        <v>3</v>
      </c>
      <c r="AD5792">
        <v>4</v>
      </c>
      <c r="AE5792">
        <v>42.86</v>
      </c>
      <c r="AF5792">
        <v>14</v>
      </c>
      <c r="AG5792">
        <v>1</v>
      </c>
      <c r="AH5792">
        <v>2</v>
      </c>
      <c r="AI5792">
        <v>4</v>
      </c>
    </row>
    <row r="5793" spans="1:35" x14ac:dyDescent="0.2">
      <c r="A5793" s="102">
        <v>1481</v>
      </c>
      <c r="B5793">
        <v>5714</v>
      </c>
      <c r="C5793" t="s">
        <v>873</v>
      </c>
      <c r="D5793" t="s">
        <v>2943</v>
      </c>
      <c r="E5793">
        <v>4090</v>
      </c>
      <c r="F5793">
        <v>4070</v>
      </c>
      <c r="G5793">
        <v>200</v>
      </c>
      <c r="H5793" t="s">
        <v>2927</v>
      </c>
      <c r="I5793">
        <v>6807</v>
      </c>
      <c r="J5793" t="s">
        <v>239</v>
      </c>
      <c r="K5793" t="s">
        <v>2932</v>
      </c>
      <c r="L5793">
        <v>2080</v>
      </c>
      <c r="M5793">
        <v>2041</v>
      </c>
      <c r="N5793">
        <v>400</v>
      </c>
      <c r="O5793" t="s">
        <v>2930</v>
      </c>
      <c r="P5793">
        <v>0.76809486321030596</v>
      </c>
      <c r="Q5793">
        <v>0.90543095169769205</v>
      </c>
      <c r="R5793">
        <v>1.5899753560746199E-2</v>
      </c>
      <c r="S5793">
        <v>1.1223113920935701E-2</v>
      </c>
      <c r="T5793">
        <v>0.93916751522347797</v>
      </c>
      <c r="U5793">
        <v>0.93916751522347797</v>
      </c>
      <c r="V5793">
        <v>0.76656020018729798</v>
      </c>
      <c r="W5793">
        <v>5.07</v>
      </c>
      <c r="X5793">
        <v>0.28999999999999998</v>
      </c>
      <c r="Y5793">
        <v>-14586</v>
      </c>
      <c r="Z5793">
        <v>-768</v>
      </c>
      <c r="AA5793">
        <v>-0.2</v>
      </c>
      <c r="AB5793">
        <v>19</v>
      </c>
      <c r="AC5793">
        <v>10</v>
      </c>
      <c r="AD5793">
        <v>9</v>
      </c>
      <c r="AE5793">
        <v>52.63</v>
      </c>
      <c r="AF5793">
        <v>11</v>
      </c>
      <c r="AG5793">
        <v>7</v>
      </c>
      <c r="AH5793">
        <v>7</v>
      </c>
      <c r="AI5793">
        <v>5</v>
      </c>
    </row>
    <row r="5794" spans="1:35" x14ac:dyDescent="0.2">
      <c r="A5794" s="102">
        <v>4839</v>
      </c>
      <c r="B5794">
        <v>3046</v>
      </c>
      <c r="C5794" t="s">
        <v>764</v>
      </c>
      <c r="D5794" t="s">
        <v>2953</v>
      </c>
      <c r="E5794">
        <v>7810</v>
      </c>
      <c r="F5794">
        <v>7780</v>
      </c>
      <c r="G5794">
        <v>100</v>
      </c>
      <c r="H5794" t="s">
        <v>2927</v>
      </c>
      <c r="I5794">
        <v>4686</v>
      </c>
      <c r="J5794" t="s">
        <v>2948</v>
      </c>
      <c r="K5794" t="s">
        <v>2929</v>
      </c>
      <c r="L5794">
        <v>5890</v>
      </c>
      <c r="M5794">
        <v>5760</v>
      </c>
      <c r="N5794">
        <v>100</v>
      </c>
      <c r="O5794" t="s">
        <v>2930</v>
      </c>
      <c r="P5794">
        <v>0.78017972348247999</v>
      </c>
      <c r="Q5794">
        <v>0.85158690324977604</v>
      </c>
      <c r="R5794">
        <v>0.17738492561864</v>
      </c>
      <c r="S5794">
        <v>0.18244936411020399</v>
      </c>
      <c r="T5794">
        <v>0.64670845599993099</v>
      </c>
      <c r="U5794">
        <v>0.64670845599993099</v>
      </c>
      <c r="V5794">
        <v>0.62253885472117698</v>
      </c>
      <c r="W5794">
        <v>6.05</v>
      </c>
      <c r="X5794">
        <v>25.96</v>
      </c>
      <c r="Y5794">
        <v>-14601</v>
      </c>
      <c r="Z5794">
        <v>-973</v>
      </c>
      <c r="AA5794">
        <v>-7.0000000000000007E-2</v>
      </c>
      <c r="AB5794">
        <v>15</v>
      </c>
      <c r="AC5794">
        <v>8</v>
      </c>
      <c r="AD5794">
        <v>7</v>
      </c>
      <c r="AE5794">
        <v>53.33</v>
      </c>
      <c r="AF5794">
        <v>7</v>
      </c>
      <c r="AG5794">
        <v>8</v>
      </c>
      <c r="AH5794">
        <v>6</v>
      </c>
      <c r="AI5794">
        <v>1</v>
      </c>
    </row>
    <row r="5795" spans="1:35" x14ac:dyDescent="0.2">
      <c r="A5795" s="102">
        <v>381</v>
      </c>
      <c r="B5795">
        <v>6028</v>
      </c>
      <c r="C5795" t="s">
        <v>694</v>
      </c>
      <c r="D5795" t="s">
        <v>2942</v>
      </c>
      <c r="E5795">
        <v>7870</v>
      </c>
      <c r="F5795">
        <v>7750</v>
      </c>
      <c r="G5795">
        <v>100</v>
      </c>
      <c r="H5795" t="s">
        <v>2927</v>
      </c>
      <c r="I5795">
        <v>6588</v>
      </c>
      <c r="J5795" t="s">
        <v>539</v>
      </c>
      <c r="K5795" t="s">
        <v>2932</v>
      </c>
      <c r="L5795">
        <v>4385</v>
      </c>
      <c r="M5795">
        <v>4395</v>
      </c>
      <c r="N5795">
        <v>200</v>
      </c>
      <c r="O5795" t="s">
        <v>2930</v>
      </c>
      <c r="P5795">
        <v>0.837871744805045</v>
      </c>
      <c r="Q5795">
        <v>0.93606902104451295</v>
      </c>
      <c r="R5795">
        <v>1.44377994583916E-2</v>
      </c>
      <c r="S5795">
        <v>3.2081468844689402E-3</v>
      </c>
      <c r="T5795">
        <v>1.6476469539459899</v>
      </c>
      <c r="U5795">
        <v>1.6476469539459899</v>
      </c>
      <c r="V5795">
        <v>0.42520283427655498</v>
      </c>
      <c r="W5795">
        <v>4.04</v>
      </c>
      <c r="X5795">
        <v>13.42</v>
      </c>
      <c r="Y5795">
        <v>-14616</v>
      </c>
      <c r="Z5795">
        <v>-1329</v>
      </c>
      <c r="AA5795">
        <v>-0.41</v>
      </c>
      <c r="AB5795">
        <v>11</v>
      </c>
      <c r="AC5795">
        <v>4</v>
      </c>
      <c r="AD5795">
        <v>7</v>
      </c>
      <c r="AE5795">
        <v>36.36</v>
      </c>
      <c r="AF5795">
        <v>11</v>
      </c>
      <c r="AG5795">
        <v>4</v>
      </c>
      <c r="AH5795">
        <v>5</v>
      </c>
      <c r="AI5795">
        <v>2</v>
      </c>
    </row>
    <row r="5796" spans="1:35" x14ac:dyDescent="0.2">
      <c r="A5796" s="102">
        <v>1121</v>
      </c>
      <c r="B5796">
        <v>2730</v>
      </c>
      <c r="C5796" t="s">
        <v>750</v>
      </c>
      <c r="D5796" t="s">
        <v>2953</v>
      </c>
      <c r="E5796">
        <v>1082</v>
      </c>
      <c r="F5796">
        <v>1061</v>
      </c>
      <c r="G5796">
        <v>1000</v>
      </c>
      <c r="H5796" t="s">
        <v>2930</v>
      </c>
      <c r="I5796">
        <v>8425</v>
      </c>
      <c r="J5796" t="s">
        <v>3174</v>
      </c>
      <c r="K5796" t="s">
        <v>2933</v>
      </c>
      <c r="L5796">
        <v>3445</v>
      </c>
      <c r="M5796">
        <v>3420</v>
      </c>
      <c r="N5796">
        <v>300</v>
      </c>
      <c r="O5796" t="s">
        <v>2927</v>
      </c>
      <c r="P5796">
        <v>0.11459913041929699</v>
      </c>
      <c r="Q5796">
        <v>0.913063035163166</v>
      </c>
      <c r="R5796">
        <v>1.043256223037E-2</v>
      </c>
      <c r="S5796">
        <v>1.07166554708918E-3</v>
      </c>
      <c r="T5796">
        <v>-3.3290028890726999</v>
      </c>
      <c r="U5796">
        <v>3.3290028890726999</v>
      </c>
      <c r="V5796">
        <v>3.13660910225442</v>
      </c>
      <c r="W5796">
        <v>-15.45</v>
      </c>
      <c r="X5796">
        <v>3.41</v>
      </c>
      <c r="Y5796">
        <v>-14860</v>
      </c>
      <c r="Z5796">
        <v>-991</v>
      </c>
      <c r="AA5796">
        <v>-0.01</v>
      </c>
      <c r="AB5796">
        <v>15</v>
      </c>
      <c r="AC5796">
        <v>7</v>
      </c>
      <c r="AD5796">
        <v>8</v>
      </c>
      <c r="AE5796">
        <v>46.67</v>
      </c>
      <c r="AF5796">
        <v>13</v>
      </c>
      <c r="AG5796">
        <v>4</v>
      </c>
      <c r="AH5796">
        <v>2</v>
      </c>
      <c r="AI5796">
        <v>9</v>
      </c>
    </row>
    <row r="5797" spans="1:35" x14ac:dyDescent="0.2">
      <c r="A5797" s="102">
        <v>4589</v>
      </c>
      <c r="B5797">
        <v>5020</v>
      </c>
      <c r="C5797" t="s">
        <v>3379</v>
      </c>
      <c r="D5797" t="s">
        <v>3266</v>
      </c>
      <c r="E5797">
        <v>480.9</v>
      </c>
      <c r="F5797">
        <v>483</v>
      </c>
      <c r="G5797">
        <v>2300</v>
      </c>
      <c r="H5797" t="s">
        <v>2927</v>
      </c>
      <c r="I5797">
        <v>5214</v>
      </c>
      <c r="J5797" t="s">
        <v>3284</v>
      </c>
      <c r="K5797" t="s">
        <v>2926</v>
      </c>
      <c r="L5797">
        <v>2218</v>
      </c>
      <c r="M5797">
        <v>2198</v>
      </c>
      <c r="N5797">
        <v>500</v>
      </c>
      <c r="O5797" t="s">
        <v>2930</v>
      </c>
      <c r="P5797">
        <v>0.82375465568492101</v>
      </c>
      <c r="Q5797">
        <v>0.85498255611956997</v>
      </c>
      <c r="R5797">
        <v>8.7286888394780104E-2</v>
      </c>
      <c r="S5797">
        <v>6.7940952800891005E-2</v>
      </c>
      <c r="T5797">
        <v>2.2725980353550699</v>
      </c>
      <c r="U5797">
        <v>2.2725980353550699</v>
      </c>
      <c r="V5797">
        <v>1.7300771760898299</v>
      </c>
      <c r="W5797">
        <v>4.88</v>
      </c>
      <c r="X5797">
        <v>1.08</v>
      </c>
      <c r="Y5797">
        <v>-14920</v>
      </c>
      <c r="Z5797">
        <v>-829</v>
      </c>
      <c r="AA5797">
        <v>-0.1</v>
      </c>
      <c r="AB5797">
        <v>18</v>
      </c>
      <c r="AC5797">
        <v>9</v>
      </c>
      <c r="AD5797">
        <v>9</v>
      </c>
      <c r="AE5797">
        <v>50</v>
      </c>
      <c r="AF5797">
        <v>11</v>
      </c>
      <c r="AG5797">
        <v>8</v>
      </c>
      <c r="AH5797">
        <v>7</v>
      </c>
      <c r="AI5797">
        <v>3</v>
      </c>
    </row>
    <row r="5798" spans="1:35" x14ac:dyDescent="0.2">
      <c r="A5798" s="102">
        <v>2468</v>
      </c>
      <c r="B5798">
        <v>6755</v>
      </c>
      <c r="C5798" t="s">
        <v>670</v>
      </c>
      <c r="D5798" t="s">
        <v>2932</v>
      </c>
      <c r="E5798">
        <v>2468</v>
      </c>
      <c r="F5798">
        <v>2488</v>
      </c>
      <c r="G5798">
        <v>400</v>
      </c>
      <c r="H5798" t="s">
        <v>2927</v>
      </c>
      <c r="I5798">
        <v>9433</v>
      </c>
      <c r="J5798" t="s">
        <v>689</v>
      </c>
      <c r="K5798" t="s">
        <v>2929</v>
      </c>
      <c r="L5798">
        <v>3417</v>
      </c>
      <c r="M5798">
        <v>3411</v>
      </c>
      <c r="N5798">
        <v>300</v>
      </c>
      <c r="O5798" t="s">
        <v>2930</v>
      </c>
      <c r="P5798">
        <v>0.790838388024798</v>
      </c>
      <c r="Q5798">
        <v>0.88844316937303602</v>
      </c>
      <c r="R5798">
        <v>4.9227337200633402E-2</v>
      </c>
      <c r="S5798">
        <v>0.138064666133006</v>
      </c>
      <c r="T5798">
        <v>0.412789451274373</v>
      </c>
      <c r="U5798">
        <v>0.412789451274373</v>
      </c>
      <c r="V5798">
        <v>0.45258918134137499</v>
      </c>
      <c r="W5798">
        <v>3.54</v>
      </c>
      <c r="X5798">
        <v>2.75</v>
      </c>
      <c r="Y5798">
        <v>-14954</v>
      </c>
      <c r="Z5798">
        <v>-997</v>
      </c>
      <c r="AA5798">
        <v>-0.03</v>
      </c>
      <c r="AB5798">
        <v>15</v>
      </c>
      <c r="AC5798">
        <v>6</v>
      </c>
      <c r="AD5798">
        <v>9</v>
      </c>
      <c r="AE5798">
        <v>40</v>
      </c>
      <c r="AF5798">
        <v>13</v>
      </c>
      <c r="AG5798">
        <v>5</v>
      </c>
      <c r="AH5798">
        <v>3</v>
      </c>
      <c r="AI5798">
        <v>7</v>
      </c>
    </row>
    <row r="5799" spans="1:35" x14ac:dyDescent="0.2">
      <c r="A5799" s="102">
        <v>2189</v>
      </c>
      <c r="B5799">
        <v>6744</v>
      </c>
      <c r="C5799" t="s">
        <v>3697</v>
      </c>
      <c r="D5799" t="s">
        <v>2932</v>
      </c>
      <c r="E5799">
        <v>2575</v>
      </c>
      <c r="F5799">
        <v>2500</v>
      </c>
      <c r="G5799">
        <v>400</v>
      </c>
      <c r="H5799" t="s">
        <v>2930</v>
      </c>
      <c r="I5799">
        <v>9759</v>
      </c>
      <c r="J5799" t="s">
        <v>580</v>
      </c>
      <c r="K5799" t="s">
        <v>2929</v>
      </c>
      <c r="L5799">
        <v>1843</v>
      </c>
      <c r="M5799">
        <v>1871</v>
      </c>
      <c r="N5799">
        <v>500</v>
      </c>
      <c r="O5799" t="s">
        <v>2927</v>
      </c>
      <c r="P5799">
        <v>0.48246354519148099</v>
      </c>
      <c r="Q5799">
        <v>0.89291352133410595</v>
      </c>
      <c r="R5799">
        <v>0.500278138882711</v>
      </c>
      <c r="S5799">
        <v>8.96196787164701E-2</v>
      </c>
      <c r="T5799">
        <v>-0.26854285513943599</v>
      </c>
      <c r="U5799">
        <v>0.26854285513943599</v>
      </c>
      <c r="V5799">
        <v>1.2647303225942601</v>
      </c>
      <c r="W5799">
        <v>-0.77</v>
      </c>
      <c r="X5799">
        <v>6.45</v>
      </c>
      <c r="Y5799">
        <v>-14967</v>
      </c>
      <c r="Z5799">
        <v>-788</v>
      </c>
      <c r="AA5799">
        <v>-0.02</v>
      </c>
      <c r="AB5799">
        <v>19</v>
      </c>
      <c r="AC5799">
        <v>12</v>
      </c>
      <c r="AD5799">
        <v>7</v>
      </c>
      <c r="AE5799">
        <v>63.16</v>
      </c>
      <c r="AF5799">
        <v>15</v>
      </c>
      <c r="AG5799">
        <v>3</v>
      </c>
      <c r="AH5799">
        <v>4</v>
      </c>
      <c r="AI5799">
        <v>12</v>
      </c>
    </row>
    <row r="5800" spans="1:35" x14ac:dyDescent="0.2">
      <c r="A5800" s="102">
        <v>51</v>
      </c>
      <c r="B5800">
        <v>5802</v>
      </c>
      <c r="C5800" t="s">
        <v>3220</v>
      </c>
      <c r="D5800" t="s">
        <v>2943</v>
      </c>
      <c r="E5800">
        <v>1533.5</v>
      </c>
      <c r="F5800">
        <v>1518</v>
      </c>
      <c r="G5800">
        <v>700</v>
      </c>
      <c r="H5800" t="s">
        <v>2930</v>
      </c>
      <c r="I5800">
        <v>8002</v>
      </c>
      <c r="J5800" t="s">
        <v>29</v>
      </c>
      <c r="K5800" t="s">
        <v>2934</v>
      </c>
      <c r="L5800">
        <v>810.6</v>
      </c>
      <c r="M5800">
        <v>808.5</v>
      </c>
      <c r="N5800">
        <v>1300</v>
      </c>
      <c r="O5800" t="s">
        <v>2927</v>
      </c>
      <c r="P5800">
        <v>0.82515999683229602</v>
      </c>
      <c r="Q5800">
        <v>0.96015590271556395</v>
      </c>
      <c r="R5800">
        <v>2.71126515471969E-2</v>
      </c>
      <c r="S5800">
        <v>5.81992186818931E-3</v>
      </c>
      <c r="T5800">
        <v>-1.7768474328833099</v>
      </c>
      <c r="U5800">
        <v>1.7768474328833099</v>
      </c>
      <c r="V5800">
        <v>1.42031914768908</v>
      </c>
      <c r="W5800">
        <v>-4.8600000000000003</v>
      </c>
      <c r="X5800">
        <v>1.0900000000000001</v>
      </c>
      <c r="Y5800">
        <v>-14976</v>
      </c>
      <c r="Z5800">
        <v>-881</v>
      </c>
      <c r="AA5800">
        <v>-0.04</v>
      </c>
      <c r="AB5800">
        <v>17</v>
      </c>
      <c r="AC5800">
        <v>8</v>
      </c>
      <c r="AD5800">
        <v>9</v>
      </c>
      <c r="AE5800">
        <v>47.06</v>
      </c>
      <c r="AF5800">
        <v>15</v>
      </c>
      <c r="AG5800">
        <v>4</v>
      </c>
      <c r="AH5800">
        <v>2</v>
      </c>
      <c r="AI5800">
        <v>11</v>
      </c>
    </row>
    <row r="5801" spans="1:35" x14ac:dyDescent="0.2">
      <c r="A5801" s="102">
        <v>3192</v>
      </c>
      <c r="B5801">
        <v>2267</v>
      </c>
      <c r="C5801" t="s">
        <v>3242</v>
      </c>
      <c r="D5801" t="s">
        <v>2955</v>
      </c>
      <c r="E5801">
        <v>5780</v>
      </c>
      <c r="F5801">
        <v>5740</v>
      </c>
      <c r="G5801">
        <v>100</v>
      </c>
      <c r="H5801" t="s">
        <v>2930</v>
      </c>
      <c r="I5801">
        <v>2914</v>
      </c>
      <c r="J5801" t="s">
        <v>3132</v>
      </c>
      <c r="K5801" t="s">
        <v>2955</v>
      </c>
      <c r="L5801">
        <v>2326</v>
      </c>
      <c r="M5801">
        <v>2301</v>
      </c>
      <c r="N5801">
        <v>200</v>
      </c>
      <c r="O5801" t="s">
        <v>2927</v>
      </c>
      <c r="P5801">
        <v>0.77152649964220799</v>
      </c>
      <c r="Q5801">
        <v>0.87673757668577601</v>
      </c>
      <c r="R5801">
        <v>0.33971125587847001</v>
      </c>
      <c r="S5801">
        <v>0.14579364867512301</v>
      </c>
      <c r="T5801">
        <v>-0.126374105608002</v>
      </c>
      <c r="U5801">
        <v>0.126374105608002</v>
      </c>
      <c r="V5801">
        <v>0.60669594329703502</v>
      </c>
      <c r="W5801">
        <v>-0.3</v>
      </c>
      <c r="X5801">
        <v>19.829999999999998</v>
      </c>
      <c r="Y5801">
        <v>-14986</v>
      </c>
      <c r="Z5801">
        <v>-1362</v>
      </c>
      <c r="AA5801">
        <v>0.04</v>
      </c>
      <c r="AB5801">
        <v>11</v>
      </c>
      <c r="AC5801">
        <v>5</v>
      </c>
      <c r="AD5801">
        <v>6</v>
      </c>
      <c r="AE5801">
        <v>45.45</v>
      </c>
      <c r="AF5801">
        <v>12</v>
      </c>
      <c r="AG5801">
        <v>4</v>
      </c>
      <c r="AH5801">
        <v>4</v>
      </c>
      <c r="AI5801">
        <v>3</v>
      </c>
    </row>
    <row r="5802" spans="1:35" x14ac:dyDescent="0.2">
      <c r="A5802" s="102">
        <v>5260</v>
      </c>
      <c r="B5802">
        <v>7321</v>
      </c>
      <c r="C5802" t="s">
        <v>3200</v>
      </c>
      <c r="D5802" t="s">
        <v>2990</v>
      </c>
      <c r="E5802">
        <v>629</v>
      </c>
      <c r="F5802">
        <v>614</v>
      </c>
      <c r="G5802">
        <v>1600</v>
      </c>
      <c r="H5802" t="s">
        <v>2930</v>
      </c>
      <c r="I5802">
        <v>9531</v>
      </c>
      <c r="J5802" t="s">
        <v>3198</v>
      </c>
      <c r="K5802" t="s">
        <v>2992</v>
      </c>
      <c r="L5802">
        <v>2439.5</v>
      </c>
      <c r="M5802">
        <v>2456.5</v>
      </c>
      <c r="N5802">
        <v>400</v>
      </c>
      <c r="O5802" t="s">
        <v>2927</v>
      </c>
      <c r="P5802">
        <v>0.82708945360462205</v>
      </c>
      <c r="Q5802">
        <v>0.84590044748701299</v>
      </c>
      <c r="R5802">
        <v>0.72144125418278704</v>
      </c>
      <c r="S5802">
        <v>5.3754435804159E-3</v>
      </c>
      <c r="T5802">
        <v>-1.90993553893512</v>
      </c>
      <c r="U5802">
        <v>1.90993553893512</v>
      </c>
      <c r="V5802">
        <v>1.10809976887652</v>
      </c>
      <c r="W5802">
        <v>-6.76</v>
      </c>
      <c r="X5802">
        <v>0.02</v>
      </c>
      <c r="Y5802">
        <v>-15093</v>
      </c>
      <c r="Z5802">
        <v>-1677</v>
      </c>
      <c r="AA5802">
        <v>-0.18</v>
      </c>
      <c r="AB5802">
        <v>9</v>
      </c>
      <c r="AC5802">
        <v>4</v>
      </c>
      <c r="AD5802">
        <v>5</v>
      </c>
      <c r="AE5802">
        <v>44.44</v>
      </c>
      <c r="AF5802">
        <v>11</v>
      </c>
      <c r="AG5802">
        <v>4</v>
      </c>
      <c r="AH5802">
        <v>3</v>
      </c>
      <c r="AI5802">
        <v>2</v>
      </c>
    </row>
    <row r="5803" spans="1:35" x14ac:dyDescent="0.2">
      <c r="A5803" s="102">
        <v>227</v>
      </c>
      <c r="B5803">
        <v>5233</v>
      </c>
      <c r="C5803" t="s">
        <v>3195</v>
      </c>
      <c r="D5803" t="s">
        <v>2926</v>
      </c>
      <c r="E5803">
        <v>3035</v>
      </c>
      <c r="F5803">
        <v>3040</v>
      </c>
      <c r="G5803">
        <v>300</v>
      </c>
      <c r="H5803" t="s">
        <v>2930</v>
      </c>
      <c r="I5803">
        <v>7181</v>
      </c>
      <c r="J5803" t="s">
        <v>64</v>
      </c>
      <c r="K5803" t="s">
        <v>3176</v>
      </c>
      <c r="L5803">
        <v>1900</v>
      </c>
      <c r="M5803">
        <v>1885</v>
      </c>
      <c r="N5803">
        <v>500</v>
      </c>
      <c r="O5803" t="s">
        <v>2927</v>
      </c>
      <c r="P5803">
        <v>0.15447503531540799</v>
      </c>
      <c r="Q5803">
        <v>0.944528013157798</v>
      </c>
      <c r="R5803">
        <v>0.65501642063934495</v>
      </c>
      <c r="S5803">
        <v>1.7379639945630201E-2</v>
      </c>
      <c r="T5803">
        <v>-1.13806280817463</v>
      </c>
      <c r="U5803">
        <v>1.13806280817463</v>
      </c>
      <c r="V5803">
        <v>1.3906905535707501</v>
      </c>
      <c r="W5803">
        <v>-6.4</v>
      </c>
      <c r="X5803">
        <v>3.34</v>
      </c>
      <c r="Y5803">
        <v>-15099</v>
      </c>
      <c r="Z5803">
        <v>-839</v>
      </c>
      <c r="AA5803">
        <v>-0.13</v>
      </c>
      <c r="AB5803">
        <v>18</v>
      </c>
      <c r="AC5803">
        <v>8</v>
      </c>
      <c r="AD5803">
        <v>10</v>
      </c>
      <c r="AE5803">
        <v>44.44</v>
      </c>
      <c r="AF5803">
        <v>12</v>
      </c>
      <c r="AG5803">
        <v>5</v>
      </c>
      <c r="AH5803">
        <v>6</v>
      </c>
      <c r="AI5803">
        <v>7</v>
      </c>
    </row>
    <row r="5804" spans="1:35" x14ac:dyDescent="0.2">
      <c r="A5804" s="102">
        <v>4002</v>
      </c>
      <c r="B5804">
        <v>4004</v>
      </c>
      <c r="C5804" t="s">
        <v>3189</v>
      </c>
      <c r="D5804" t="s">
        <v>2952</v>
      </c>
      <c r="E5804">
        <v>2749</v>
      </c>
      <c r="F5804">
        <v>2755</v>
      </c>
      <c r="G5804">
        <v>300</v>
      </c>
      <c r="H5804" t="s">
        <v>2930</v>
      </c>
      <c r="I5804">
        <v>4534</v>
      </c>
      <c r="J5804" t="s">
        <v>3255</v>
      </c>
      <c r="K5804" t="s">
        <v>2950</v>
      </c>
      <c r="L5804">
        <v>4340</v>
      </c>
      <c r="M5804">
        <v>4370</v>
      </c>
      <c r="N5804">
        <v>200</v>
      </c>
      <c r="O5804" t="s">
        <v>2927</v>
      </c>
      <c r="P5804">
        <v>0.489607475050029</v>
      </c>
      <c r="Q5804">
        <v>0.86367422486678702</v>
      </c>
      <c r="R5804">
        <v>0.96182884384061595</v>
      </c>
      <c r="S5804">
        <v>8.5681368843019801E-2</v>
      </c>
      <c r="T5804">
        <v>-1.1059533623437701</v>
      </c>
      <c r="U5804">
        <v>1.1059533623437701</v>
      </c>
      <c r="V5804">
        <v>0.79252570089820495</v>
      </c>
      <c r="W5804">
        <v>-6.5</v>
      </c>
      <c r="X5804">
        <v>5.43</v>
      </c>
      <c r="Y5804">
        <v>-15136</v>
      </c>
      <c r="Z5804">
        <v>-890</v>
      </c>
      <c r="AA5804">
        <v>-0.01</v>
      </c>
      <c r="AB5804">
        <v>17</v>
      </c>
      <c r="AC5804">
        <v>10</v>
      </c>
      <c r="AD5804">
        <v>7</v>
      </c>
      <c r="AE5804">
        <v>58.82</v>
      </c>
      <c r="AF5804">
        <v>10</v>
      </c>
      <c r="AG5804">
        <v>8</v>
      </c>
      <c r="AH5804">
        <v>7</v>
      </c>
      <c r="AI5804">
        <v>2</v>
      </c>
    </row>
    <row r="5805" spans="1:35" x14ac:dyDescent="0.2">
      <c r="A5805" s="102">
        <v>843</v>
      </c>
      <c r="B5805">
        <v>7211</v>
      </c>
      <c r="C5805" t="s">
        <v>28</v>
      </c>
      <c r="D5805" t="s">
        <v>2945</v>
      </c>
      <c r="E5805">
        <v>423</v>
      </c>
      <c r="F5805">
        <v>425</v>
      </c>
      <c r="G5805">
        <v>2500</v>
      </c>
      <c r="H5805" t="s">
        <v>2930</v>
      </c>
      <c r="I5805">
        <v>9506</v>
      </c>
      <c r="J5805" t="s">
        <v>2991</v>
      </c>
      <c r="K5805" t="s">
        <v>2992</v>
      </c>
      <c r="L5805">
        <v>1060</v>
      </c>
      <c r="M5805">
        <v>1057</v>
      </c>
      <c r="N5805">
        <v>1000</v>
      </c>
      <c r="O5805" t="s">
        <v>2927</v>
      </c>
      <c r="P5805">
        <v>0.80416209946383699</v>
      </c>
      <c r="Q5805">
        <v>0.92062220823058405</v>
      </c>
      <c r="R5805">
        <v>0.413447983165526</v>
      </c>
      <c r="S5805">
        <v>3.1514735092516302E-2</v>
      </c>
      <c r="T5805">
        <v>-1.9222697885518001</v>
      </c>
      <c r="U5805">
        <v>1.9222697885518001</v>
      </c>
      <c r="V5805">
        <v>2.3078172922913001</v>
      </c>
      <c r="W5805">
        <v>-8.4700000000000006</v>
      </c>
      <c r="X5805">
        <v>0.52</v>
      </c>
      <c r="Y5805">
        <v>-15136</v>
      </c>
      <c r="Z5805">
        <v>-1081</v>
      </c>
      <c r="AA5805">
        <v>-7.0000000000000007E-2</v>
      </c>
      <c r="AB5805">
        <v>14</v>
      </c>
      <c r="AC5805">
        <v>7</v>
      </c>
      <c r="AD5805">
        <v>7</v>
      </c>
      <c r="AE5805">
        <v>50</v>
      </c>
      <c r="AF5805">
        <v>13</v>
      </c>
      <c r="AG5805">
        <v>3</v>
      </c>
      <c r="AH5805">
        <v>5</v>
      </c>
      <c r="AI5805">
        <v>6</v>
      </c>
    </row>
    <row r="5806" spans="1:35" x14ac:dyDescent="0.2">
      <c r="A5806" s="102">
        <v>3075</v>
      </c>
      <c r="B5806">
        <v>2413</v>
      </c>
      <c r="C5806" t="s">
        <v>2947</v>
      </c>
      <c r="D5806" t="s">
        <v>2942</v>
      </c>
      <c r="E5806">
        <v>3220</v>
      </c>
      <c r="F5806">
        <v>3160</v>
      </c>
      <c r="G5806">
        <v>300</v>
      </c>
      <c r="H5806" t="s">
        <v>2930</v>
      </c>
      <c r="I5806">
        <v>4290</v>
      </c>
      <c r="J5806" t="s">
        <v>2989</v>
      </c>
      <c r="K5806" t="s">
        <v>2942</v>
      </c>
      <c r="L5806">
        <v>1041</v>
      </c>
      <c r="M5806">
        <v>1035</v>
      </c>
      <c r="N5806">
        <v>900</v>
      </c>
      <c r="O5806" t="s">
        <v>2927</v>
      </c>
      <c r="P5806">
        <v>0.876340606072884</v>
      </c>
      <c r="Q5806">
        <v>0.87857569648761003</v>
      </c>
      <c r="R5806">
        <v>2.4337127278307499E-2</v>
      </c>
      <c r="S5806">
        <v>0.46087159870474098</v>
      </c>
      <c r="T5806">
        <v>-0.88210547683777796</v>
      </c>
      <c r="U5806">
        <v>0.88210547683777796</v>
      </c>
      <c r="V5806">
        <v>0.36440755720756302</v>
      </c>
      <c r="W5806">
        <v>-4.2300000000000004</v>
      </c>
      <c r="X5806">
        <v>1.74</v>
      </c>
      <c r="Y5806">
        <v>-15273</v>
      </c>
      <c r="Z5806">
        <v>-848</v>
      </c>
      <c r="AA5806">
        <v>-0.05</v>
      </c>
      <c r="AB5806">
        <v>18</v>
      </c>
      <c r="AC5806">
        <v>10</v>
      </c>
      <c r="AD5806">
        <v>8</v>
      </c>
      <c r="AE5806">
        <v>55.56</v>
      </c>
      <c r="AF5806">
        <v>9</v>
      </c>
      <c r="AG5806">
        <v>7</v>
      </c>
      <c r="AH5806">
        <v>8</v>
      </c>
      <c r="AI5806">
        <v>3</v>
      </c>
    </row>
    <row r="5807" spans="1:35" x14ac:dyDescent="0.2">
      <c r="A5807" s="102">
        <v>2336</v>
      </c>
      <c r="B5807">
        <v>2222</v>
      </c>
      <c r="C5807" t="s">
        <v>730</v>
      </c>
      <c r="D5807" t="s">
        <v>2955</v>
      </c>
      <c r="E5807">
        <v>7150</v>
      </c>
      <c r="F5807">
        <v>6920</v>
      </c>
      <c r="G5807">
        <v>100</v>
      </c>
      <c r="H5807" t="s">
        <v>2930</v>
      </c>
      <c r="I5807">
        <v>9684</v>
      </c>
      <c r="J5807" t="s">
        <v>3179</v>
      </c>
      <c r="K5807" t="s">
        <v>2929</v>
      </c>
      <c r="L5807">
        <v>5260</v>
      </c>
      <c r="M5807">
        <v>5160</v>
      </c>
      <c r="N5807">
        <v>100</v>
      </c>
      <c r="O5807" t="s">
        <v>2927</v>
      </c>
      <c r="P5807">
        <v>0.30020277997438699</v>
      </c>
      <c r="Q5807">
        <v>0.89057991339267395</v>
      </c>
      <c r="R5807">
        <v>0.35654137534498598</v>
      </c>
      <c r="S5807">
        <v>0.30393790498509499</v>
      </c>
      <c r="T5807">
        <v>-1.2770162739244599</v>
      </c>
      <c r="U5807">
        <v>1.2770162739244599</v>
      </c>
      <c r="V5807">
        <v>0.72679730988846103</v>
      </c>
      <c r="W5807">
        <v>-8.0299999999999994</v>
      </c>
      <c r="X5807">
        <v>25.43</v>
      </c>
      <c r="Y5807">
        <v>-15306</v>
      </c>
      <c r="Z5807">
        <v>-1177</v>
      </c>
      <c r="AA5807">
        <v>0.15</v>
      </c>
      <c r="AB5807">
        <v>13</v>
      </c>
      <c r="AC5807">
        <v>6</v>
      </c>
      <c r="AD5807">
        <v>7</v>
      </c>
      <c r="AE5807">
        <v>46.15</v>
      </c>
      <c r="AF5807">
        <v>8</v>
      </c>
      <c r="AG5807">
        <v>6</v>
      </c>
      <c r="AH5807">
        <v>5</v>
      </c>
      <c r="AI5807">
        <v>2</v>
      </c>
    </row>
    <row r="5808" spans="1:35" x14ac:dyDescent="0.2">
      <c r="A5808" s="102">
        <v>4471</v>
      </c>
      <c r="B5808">
        <v>5334</v>
      </c>
      <c r="C5808" t="s">
        <v>3243</v>
      </c>
      <c r="D5808" t="s">
        <v>2926</v>
      </c>
      <c r="E5808">
        <v>1963</v>
      </c>
      <c r="F5808">
        <v>1967</v>
      </c>
      <c r="G5808">
        <v>500</v>
      </c>
      <c r="H5808" t="s">
        <v>2930</v>
      </c>
      <c r="I5808">
        <v>8411</v>
      </c>
      <c r="J5808" t="s">
        <v>3102</v>
      </c>
      <c r="K5808" t="s">
        <v>2990</v>
      </c>
      <c r="L5808">
        <v>164.4</v>
      </c>
      <c r="M5808">
        <v>164.6</v>
      </c>
      <c r="N5808">
        <v>6000</v>
      </c>
      <c r="O5808" t="s">
        <v>2927</v>
      </c>
      <c r="P5808">
        <v>0.91198534274355603</v>
      </c>
      <c r="Q5808">
        <v>0.85680533116876201</v>
      </c>
      <c r="R5808">
        <v>1.5625441166127001E-2</v>
      </c>
      <c r="S5808">
        <v>3.2464828462990202E-3</v>
      </c>
      <c r="T5808">
        <v>-2.1263499193709601</v>
      </c>
      <c r="U5808">
        <v>2.1263499193709601</v>
      </c>
      <c r="V5808">
        <v>2.1748035004863899</v>
      </c>
      <c r="W5808">
        <v>-6.5</v>
      </c>
      <c r="X5808">
        <v>0.42</v>
      </c>
      <c r="Y5808">
        <v>-15348</v>
      </c>
      <c r="Z5808">
        <v>-959</v>
      </c>
      <c r="AA5808">
        <v>-0.18</v>
      </c>
      <c r="AB5808">
        <v>16</v>
      </c>
      <c r="AC5808">
        <v>8</v>
      </c>
      <c r="AD5808">
        <v>8</v>
      </c>
      <c r="AE5808">
        <v>50</v>
      </c>
      <c r="AF5808">
        <v>13</v>
      </c>
      <c r="AG5808">
        <v>5</v>
      </c>
      <c r="AH5808">
        <v>3</v>
      </c>
      <c r="AI5808">
        <v>8</v>
      </c>
    </row>
    <row r="5809" spans="1:35" x14ac:dyDescent="0.2">
      <c r="A5809" s="102">
        <v>3325</v>
      </c>
      <c r="B5809">
        <v>2784</v>
      </c>
      <c r="C5809" t="s">
        <v>1262</v>
      </c>
      <c r="D5809" t="s">
        <v>2934</v>
      </c>
      <c r="E5809">
        <v>2350</v>
      </c>
      <c r="F5809">
        <v>2377</v>
      </c>
      <c r="G5809">
        <v>400</v>
      </c>
      <c r="H5809" t="s">
        <v>2927</v>
      </c>
      <c r="I5809">
        <v>4095</v>
      </c>
      <c r="J5809" t="s">
        <v>3672</v>
      </c>
      <c r="K5809" t="s">
        <v>2952</v>
      </c>
      <c r="L5809">
        <v>1200</v>
      </c>
      <c r="M5809">
        <v>1184</v>
      </c>
      <c r="N5809">
        <v>800</v>
      </c>
      <c r="O5809" t="s">
        <v>2930</v>
      </c>
      <c r="P5809">
        <v>0.51767121846233399</v>
      </c>
      <c r="Q5809">
        <v>0.87448605343197205</v>
      </c>
      <c r="R5809">
        <v>0.412700711630963</v>
      </c>
      <c r="S5809">
        <v>0.38578770896090497</v>
      </c>
      <c r="T5809">
        <v>0.70460276472100003</v>
      </c>
      <c r="U5809">
        <v>0.70460276472100003</v>
      </c>
      <c r="V5809">
        <v>0.108945027829111</v>
      </c>
      <c r="W5809">
        <v>2.36</v>
      </c>
      <c r="X5809">
        <v>0.38</v>
      </c>
      <c r="Y5809">
        <v>-15372</v>
      </c>
      <c r="Z5809">
        <v>-809</v>
      </c>
      <c r="AA5809">
        <v>0.03</v>
      </c>
      <c r="AB5809">
        <v>19</v>
      </c>
      <c r="AC5809">
        <v>8</v>
      </c>
      <c r="AD5809">
        <v>11</v>
      </c>
      <c r="AE5809">
        <v>42.11</v>
      </c>
      <c r="AF5809">
        <v>14</v>
      </c>
      <c r="AG5809">
        <v>5</v>
      </c>
      <c r="AH5809">
        <v>4</v>
      </c>
      <c r="AI5809">
        <v>10</v>
      </c>
    </row>
    <row r="5810" spans="1:35" x14ac:dyDescent="0.2">
      <c r="A5810" s="102">
        <v>7720</v>
      </c>
      <c r="B5810">
        <v>4540</v>
      </c>
      <c r="C5810" t="s">
        <v>3676</v>
      </c>
      <c r="D5810" t="s">
        <v>2950</v>
      </c>
      <c r="E5810">
        <v>3115</v>
      </c>
      <c r="F5810">
        <v>3085</v>
      </c>
      <c r="G5810">
        <v>300</v>
      </c>
      <c r="H5810" t="s">
        <v>2930</v>
      </c>
      <c r="I5810">
        <v>7182</v>
      </c>
      <c r="J5810" t="s">
        <v>3094</v>
      </c>
      <c r="K5810" t="s">
        <v>2990</v>
      </c>
      <c r="L5810">
        <v>1050</v>
      </c>
      <c r="M5810">
        <v>1047</v>
      </c>
      <c r="N5810">
        <v>900</v>
      </c>
      <c r="O5810" t="s">
        <v>2927</v>
      </c>
      <c r="P5810">
        <v>0.58313154477292795</v>
      </c>
      <c r="Q5810">
        <v>0.81306542751252497</v>
      </c>
      <c r="R5810">
        <v>0.29884921776296097</v>
      </c>
      <c r="S5810">
        <v>4.2621973368011601E-2</v>
      </c>
      <c r="T5810">
        <v>-0.32203428490361502</v>
      </c>
      <c r="U5810">
        <v>0.32203428490361502</v>
      </c>
      <c r="V5810">
        <v>2.9759232225042998E-3</v>
      </c>
      <c r="W5810">
        <v>-1.17</v>
      </c>
      <c r="X5810">
        <v>1.82</v>
      </c>
      <c r="Y5810">
        <v>-15439</v>
      </c>
      <c r="Z5810">
        <v>-1103</v>
      </c>
      <c r="AA5810">
        <v>-0.15</v>
      </c>
      <c r="AB5810">
        <v>14</v>
      </c>
      <c r="AC5810">
        <v>8</v>
      </c>
      <c r="AD5810">
        <v>6</v>
      </c>
      <c r="AE5810">
        <v>57.14</v>
      </c>
      <c r="AF5810">
        <v>15</v>
      </c>
      <c r="AG5810">
        <v>2</v>
      </c>
      <c r="AH5810">
        <v>2</v>
      </c>
      <c r="AI5810">
        <v>10</v>
      </c>
    </row>
    <row r="5811" spans="1:35" x14ac:dyDescent="0.2">
      <c r="A5811" s="102">
        <v>2136</v>
      </c>
      <c r="B5811">
        <v>6201</v>
      </c>
      <c r="C5811" t="s">
        <v>3463</v>
      </c>
      <c r="D5811" t="s">
        <v>2945</v>
      </c>
      <c r="E5811">
        <v>6290</v>
      </c>
      <c r="F5811">
        <v>6250</v>
      </c>
      <c r="G5811">
        <v>100</v>
      </c>
      <c r="H5811" t="s">
        <v>2927</v>
      </c>
      <c r="I5811">
        <v>6506</v>
      </c>
      <c r="J5811" t="s">
        <v>3151</v>
      </c>
      <c r="K5811" t="s">
        <v>2932</v>
      </c>
      <c r="L5811">
        <v>3990</v>
      </c>
      <c r="M5811">
        <v>3950</v>
      </c>
      <c r="N5811">
        <v>200</v>
      </c>
      <c r="O5811" t="s">
        <v>2930</v>
      </c>
      <c r="P5811">
        <v>0.48926800606471199</v>
      </c>
      <c r="Q5811">
        <v>0.89375181921670099</v>
      </c>
      <c r="R5811">
        <v>0.60071253877189301</v>
      </c>
      <c r="S5811">
        <v>1.04774370801739E-2</v>
      </c>
      <c r="T5811">
        <v>0.59357294283675699</v>
      </c>
      <c r="U5811">
        <v>0.59357294283675699</v>
      </c>
      <c r="V5811">
        <v>0.138001603444146</v>
      </c>
      <c r="W5811">
        <v>1.72</v>
      </c>
      <c r="X5811">
        <v>26.4</v>
      </c>
      <c r="Y5811">
        <v>-15466</v>
      </c>
      <c r="Z5811">
        <v>-2209</v>
      </c>
      <c r="AA5811">
        <v>-0.65</v>
      </c>
      <c r="AB5811">
        <v>7</v>
      </c>
      <c r="AC5811">
        <v>3</v>
      </c>
      <c r="AD5811">
        <v>4</v>
      </c>
      <c r="AE5811">
        <v>42.86</v>
      </c>
      <c r="AF5811">
        <v>5</v>
      </c>
      <c r="AG5811">
        <v>3</v>
      </c>
      <c r="AH5811">
        <v>4</v>
      </c>
      <c r="AI5811">
        <v>0</v>
      </c>
    </row>
    <row r="5812" spans="1:35" x14ac:dyDescent="0.2">
      <c r="A5812" s="102">
        <v>2076</v>
      </c>
      <c r="B5812">
        <v>1911</v>
      </c>
      <c r="C5812" t="s">
        <v>53</v>
      </c>
      <c r="D5812" t="s">
        <v>2937</v>
      </c>
      <c r="E5812">
        <v>1663</v>
      </c>
      <c r="F5812">
        <v>1649</v>
      </c>
      <c r="G5812">
        <v>600</v>
      </c>
      <c r="H5812" t="s">
        <v>2930</v>
      </c>
      <c r="I5812">
        <v>8253</v>
      </c>
      <c r="J5812" t="s">
        <v>669</v>
      </c>
      <c r="K5812" t="s">
        <v>2933</v>
      </c>
      <c r="L5812">
        <v>1789</v>
      </c>
      <c r="M5812">
        <v>1854</v>
      </c>
      <c r="N5812">
        <v>500</v>
      </c>
      <c r="O5812" t="s">
        <v>2927</v>
      </c>
      <c r="P5812">
        <v>0.29598736485392402</v>
      </c>
      <c r="Q5812">
        <v>0.89470807429433397</v>
      </c>
      <c r="R5812">
        <v>0.115436405730233</v>
      </c>
      <c r="S5812">
        <v>0.294795742867419</v>
      </c>
      <c r="T5812">
        <v>-7.6988459253745603E-2</v>
      </c>
      <c r="U5812">
        <v>7.6988459253745603E-2</v>
      </c>
      <c r="V5812">
        <v>0.57388354352254001</v>
      </c>
      <c r="W5812">
        <v>-0.49</v>
      </c>
      <c r="X5812">
        <v>6.73</v>
      </c>
      <c r="Y5812">
        <v>-15512</v>
      </c>
      <c r="Z5812">
        <v>-1293</v>
      </c>
      <c r="AA5812">
        <v>-0.06</v>
      </c>
      <c r="AB5812">
        <v>12</v>
      </c>
      <c r="AC5812">
        <v>5</v>
      </c>
      <c r="AD5812">
        <v>7</v>
      </c>
      <c r="AE5812">
        <v>41.67</v>
      </c>
      <c r="AF5812">
        <v>15</v>
      </c>
      <c r="AG5812">
        <v>2</v>
      </c>
      <c r="AH5812">
        <v>2</v>
      </c>
      <c r="AI5812">
        <v>8</v>
      </c>
    </row>
    <row r="5813" spans="1:35" x14ac:dyDescent="0.2">
      <c r="A5813" s="102">
        <v>4557</v>
      </c>
      <c r="B5813">
        <v>8306</v>
      </c>
      <c r="C5813" t="s">
        <v>3191</v>
      </c>
      <c r="D5813" t="s">
        <v>2990</v>
      </c>
      <c r="E5813">
        <v>579.9</v>
      </c>
      <c r="F5813">
        <v>579.4</v>
      </c>
      <c r="G5813">
        <v>1800</v>
      </c>
      <c r="H5813" t="s">
        <v>2927</v>
      </c>
      <c r="I5813">
        <v>8411</v>
      </c>
      <c r="J5813" t="s">
        <v>3102</v>
      </c>
      <c r="K5813" t="s">
        <v>2990</v>
      </c>
      <c r="L5813">
        <v>164.4</v>
      </c>
      <c r="M5813">
        <v>164.6</v>
      </c>
      <c r="N5813">
        <v>6300</v>
      </c>
      <c r="O5813" t="s">
        <v>2930</v>
      </c>
      <c r="P5813">
        <v>0.68171237936972096</v>
      </c>
      <c r="Q5813">
        <v>0.85544527672934501</v>
      </c>
      <c r="R5813">
        <v>0.62079031222993097</v>
      </c>
      <c r="S5813">
        <v>0.47890391451773301</v>
      </c>
      <c r="T5813">
        <v>1.22360583065442</v>
      </c>
      <c r="U5813">
        <v>1.22360583065442</v>
      </c>
      <c r="V5813">
        <v>1.3534951013655501</v>
      </c>
      <c r="W5813">
        <v>1.99</v>
      </c>
      <c r="X5813">
        <v>0.56999999999999995</v>
      </c>
      <c r="Y5813">
        <v>-15567</v>
      </c>
      <c r="Z5813">
        <v>-819</v>
      </c>
      <c r="AA5813">
        <v>-0.04</v>
      </c>
      <c r="AB5813">
        <v>19</v>
      </c>
      <c r="AC5813">
        <v>8</v>
      </c>
      <c r="AD5813">
        <v>11</v>
      </c>
      <c r="AE5813">
        <v>42.11</v>
      </c>
      <c r="AF5813">
        <v>17</v>
      </c>
      <c r="AG5813">
        <v>2</v>
      </c>
      <c r="AH5813">
        <v>0</v>
      </c>
      <c r="AI5813">
        <v>17</v>
      </c>
    </row>
    <row r="5814" spans="1:35" x14ac:dyDescent="0.2">
      <c r="A5814" s="102">
        <v>5662</v>
      </c>
      <c r="B5814">
        <v>5332</v>
      </c>
      <c r="C5814" t="s">
        <v>864</v>
      </c>
      <c r="D5814" t="s">
        <v>2926</v>
      </c>
      <c r="E5814">
        <v>5000</v>
      </c>
      <c r="F5814">
        <v>5010</v>
      </c>
      <c r="G5814">
        <v>200</v>
      </c>
      <c r="H5814" t="s">
        <v>2927</v>
      </c>
      <c r="I5814">
        <v>5802</v>
      </c>
      <c r="J5814" t="s">
        <v>3220</v>
      </c>
      <c r="K5814" t="s">
        <v>2943</v>
      </c>
      <c r="L5814">
        <v>1533.5</v>
      </c>
      <c r="M5814">
        <v>1518</v>
      </c>
      <c r="N5814">
        <v>700</v>
      </c>
      <c r="O5814" t="s">
        <v>2930</v>
      </c>
      <c r="P5814">
        <v>0.340050272759229</v>
      </c>
      <c r="Q5814">
        <v>0.84050983994695605</v>
      </c>
      <c r="R5814">
        <v>2.4312293312154801E-2</v>
      </c>
      <c r="S5814">
        <v>2.4215374218839299E-2</v>
      </c>
      <c r="T5814">
        <v>3.3814208723149299</v>
      </c>
      <c r="U5814">
        <v>3.3814208723149299</v>
      </c>
      <c r="V5814">
        <v>3.0677459370650602</v>
      </c>
      <c r="W5814">
        <v>10.59</v>
      </c>
      <c r="X5814">
        <v>6.05</v>
      </c>
      <c r="Y5814">
        <v>-15570</v>
      </c>
      <c r="Z5814">
        <v>-819</v>
      </c>
      <c r="AA5814">
        <v>-0.1</v>
      </c>
      <c r="AB5814">
        <v>19</v>
      </c>
      <c r="AC5814">
        <v>8</v>
      </c>
      <c r="AD5814">
        <v>11</v>
      </c>
      <c r="AE5814">
        <v>42.11</v>
      </c>
      <c r="AF5814">
        <v>12</v>
      </c>
      <c r="AG5814">
        <v>6</v>
      </c>
      <c r="AH5814">
        <v>5</v>
      </c>
      <c r="AI5814">
        <v>8</v>
      </c>
    </row>
    <row r="5815" spans="1:35" x14ac:dyDescent="0.2">
      <c r="A5815" s="102">
        <v>7355</v>
      </c>
      <c r="B5815">
        <v>7205</v>
      </c>
      <c r="C5815" t="s">
        <v>60</v>
      </c>
      <c r="D5815" t="s">
        <v>2945</v>
      </c>
      <c r="E5815">
        <v>1052</v>
      </c>
      <c r="F5815">
        <v>1055</v>
      </c>
      <c r="G5815">
        <v>1000</v>
      </c>
      <c r="H5815" t="s">
        <v>2927</v>
      </c>
      <c r="I5815">
        <v>7224</v>
      </c>
      <c r="J5815" t="s">
        <v>961</v>
      </c>
      <c r="K5815" t="s">
        <v>2945</v>
      </c>
      <c r="L5815">
        <v>1353</v>
      </c>
      <c r="M5815">
        <v>1341</v>
      </c>
      <c r="N5815">
        <v>800</v>
      </c>
      <c r="O5815" t="s">
        <v>2930</v>
      </c>
      <c r="P5815">
        <v>0.84009440594239804</v>
      </c>
      <c r="Q5815">
        <v>0.81813616093946895</v>
      </c>
      <c r="R5815">
        <v>0.223826270077881</v>
      </c>
      <c r="S5815">
        <v>0.19468698621719099</v>
      </c>
      <c r="T5815">
        <v>1.3184318653804099</v>
      </c>
      <c r="U5815">
        <v>1.3184318653804099</v>
      </c>
      <c r="V5815">
        <v>0.60865362925449795</v>
      </c>
      <c r="W5815">
        <v>3.13</v>
      </c>
      <c r="X5815">
        <v>1.66</v>
      </c>
      <c r="Y5815">
        <v>-15612</v>
      </c>
      <c r="Z5815">
        <v>-1115</v>
      </c>
      <c r="AA5815">
        <v>-0.03</v>
      </c>
      <c r="AB5815">
        <v>14</v>
      </c>
      <c r="AC5815">
        <v>6</v>
      </c>
      <c r="AD5815">
        <v>8</v>
      </c>
      <c r="AE5815">
        <v>42.86</v>
      </c>
      <c r="AF5815">
        <v>13</v>
      </c>
      <c r="AG5815">
        <v>4</v>
      </c>
      <c r="AH5815">
        <v>4</v>
      </c>
      <c r="AI5815">
        <v>6</v>
      </c>
    </row>
    <row r="5816" spans="1:35" x14ac:dyDescent="0.2">
      <c r="A5816" s="102">
        <v>4783</v>
      </c>
      <c r="B5816">
        <v>4021</v>
      </c>
      <c r="C5816" t="s">
        <v>3074</v>
      </c>
      <c r="D5816" t="s">
        <v>2952</v>
      </c>
      <c r="E5816">
        <v>4825</v>
      </c>
      <c r="F5816">
        <v>4840</v>
      </c>
      <c r="G5816">
        <v>200</v>
      </c>
      <c r="H5816" t="s">
        <v>2927</v>
      </c>
      <c r="I5816">
        <v>4581</v>
      </c>
      <c r="J5816" t="s">
        <v>3700</v>
      </c>
      <c r="K5816" t="s">
        <v>2950</v>
      </c>
      <c r="L5816">
        <v>8470</v>
      </c>
      <c r="M5816">
        <v>8300</v>
      </c>
      <c r="N5816">
        <v>100</v>
      </c>
      <c r="O5816" t="s">
        <v>2930</v>
      </c>
      <c r="P5816">
        <v>0.23577563408379201</v>
      </c>
      <c r="Q5816">
        <v>0.85240789036724096</v>
      </c>
      <c r="R5816">
        <v>0.20886739922744299</v>
      </c>
      <c r="S5816">
        <v>3.4836524730452102E-2</v>
      </c>
      <c r="T5816">
        <v>0.55858892029195495</v>
      </c>
      <c r="U5816">
        <v>0.55858892029195495</v>
      </c>
      <c r="V5816">
        <v>0.320470416487174</v>
      </c>
      <c r="W5816">
        <v>1.95</v>
      </c>
      <c r="X5816">
        <v>16.63</v>
      </c>
      <c r="Y5816">
        <v>-15692</v>
      </c>
      <c r="Z5816">
        <v>-2242</v>
      </c>
      <c r="AA5816">
        <v>-0.16</v>
      </c>
      <c r="AB5816">
        <v>7</v>
      </c>
      <c r="AC5816">
        <v>3</v>
      </c>
      <c r="AD5816">
        <v>4</v>
      </c>
      <c r="AE5816">
        <v>42.86</v>
      </c>
      <c r="AF5816">
        <v>14</v>
      </c>
      <c r="AG5816">
        <v>2</v>
      </c>
      <c r="AH5816">
        <v>1</v>
      </c>
      <c r="AI5816">
        <v>4</v>
      </c>
    </row>
    <row r="5817" spans="1:35" x14ac:dyDescent="0.2">
      <c r="A5817" s="102">
        <v>5582</v>
      </c>
      <c r="B5817">
        <v>3941</v>
      </c>
      <c r="C5817" t="s">
        <v>3669</v>
      </c>
      <c r="D5817" t="s">
        <v>3213</v>
      </c>
      <c r="E5817">
        <v>894</v>
      </c>
      <c r="F5817">
        <v>907</v>
      </c>
      <c r="G5817">
        <v>1000</v>
      </c>
      <c r="H5817" t="s">
        <v>2927</v>
      </c>
      <c r="I5817">
        <v>8136</v>
      </c>
      <c r="J5817" t="s">
        <v>3086</v>
      </c>
      <c r="K5817" t="s">
        <v>2934</v>
      </c>
      <c r="L5817">
        <v>2217</v>
      </c>
      <c r="M5817">
        <v>2219</v>
      </c>
      <c r="N5817">
        <v>400</v>
      </c>
      <c r="O5817" t="s">
        <v>2930</v>
      </c>
      <c r="P5817">
        <v>0.32344544075698201</v>
      </c>
      <c r="Q5817">
        <v>0.84150687681993097</v>
      </c>
      <c r="R5817">
        <v>1.9659711696585799E-2</v>
      </c>
      <c r="S5817">
        <v>0.28715341491879498</v>
      </c>
      <c r="T5817">
        <v>3.1088078071736902</v>
      </c>
      <c r="U5817">
        <v>3.1088078071736902</v>
      </c>
      <c r="V5817">
        <v>3.4906330781867698</v>
      </c>
      <c r="W5817">
        <v>8.8000000000000007</v>
      </c>
      <c r="X5817">
        <v>2.19</v>
      </c>
      <c r="Y5817">
        <v>-15708</v>
      </c>
      <c r="Z5817">
        <v>-982</v>
      </c>
      <c r="AA5817">
        <v>-0.11</v>
      </c>
      <c r="AB5817">
        <v>16</v>
      </c>
      <c r="AC5817">
        <v>9</v>
      </c>
      <c r="AD5817">
        <v>7</v>
      </c>
      <c r="AE5817">
        <v>56.25</v>
      </c>
      <c r="AF5817">
        <v>9</v>
      </c>
      <c r="AG5817">
        <v>7</v>
      </c>
      <c r="AH5817">
        <v>7</v>
      </c>
      <c r="AI5817">
        <v>2</v>
      </c>
    </row>
    <row r="5818" spans="1:35" x14ac:dyDescent="0.2">
      <c r="A5818" s="102">
        <v>1850</v>
      </c>
      <c r="B5818">
        <v>4849</v>
      </c>
      <c r="C5818" t="s">
        <v>688</v>
      </c>
      <c r="D5818" t="s">
        <v>2942</v>
      </c>
      <c r="E5818">
        <v>4785</v>
      </c>
      <c r="F5818">
        <v>4650</v>
      </c>
      <c r="G5818">
        <v>200</v>
      </c>
      <c r="H5818" t="s">
        <v>2927</v>
      </c>
      <c r="I5818">
        <v>8919</v>
      </c>
      <c r="J5818" t="s">
        <v>3664</v>
      </c>
      <c r="K5818" t="s">
        <v>2949</v>
      </c>
      <c r="L5818">
        <v>4320</v>
      </c>
      <c r="M5818">
        <v>4380</v>
      </c>
      <c r="N5818">
        <v>200</v>
      </c>
      <c r="O5818" t="s">
        <v>2930</v>
      </c>
      <c r="P5818">
        <v>0.55506727061531203</v>
      </c>
      <c r="Q5818">
        <v>0.89850184884522</v>
      </c>
      <c r="R5818">
        <v>0.71339783170965698</v>
      </c>
      <c r="S5818">
        <v>3.7607959180872702E-2</v>
      </c>
      <c r="T5818">
        <v>0.68132736942510896</v>
      </c>
      <c r="U5818">
        <v>0.68132736942510896</v>
      </c>
      <c r="V5818">
        <v>0.217562386777025</v>
      </c>
      <c r="W5818">
        <v>3.27</v>
      </c>
      <c r="X5818">
        <v>5.81</v>
      </c>
      <c r="Y5818">
        <v>-15858</v>
      </c>
      <c r="Z5818">
        <v>-1762</v>
      </c>
      <c r="AA5818">
        <v>0.02</v>
      </c>
      <c r="AB5818">
        <v>9</v>
      </c>
      <c r="AC5818">
        <v>5</v>
      </c>
      <c r="AD5818">
        <v>4</v>
      </c>
      <c r="AE5818">
        <v>55.56</v>
      </c>
      <c r="AF5818">
        <v>8</v>
      </c>
      <c r="AG5818">
        <v>4</v>
      </c>
      <c r="AH5818">
        <v>3</v>
      </c>
      <c r="AI5818">
        <v>2</v>
      </c>
    </row>
    <row r="5819" spans="1:35" x14ac:dyDescent="0.2">
      <c r="A5819" s="102">
        <v>4805</v>
      </c>
      <c r="B5819">
        <v>4186</v>
      </c>
      <c r="C5819" t="s">
        <v>820</v>
      </c>
      <c r="D5819" t="s">
        <v>2952</v>
      </c>
      <c r="E5819">
        <v>4750</v>
      </c>
      <c r="F5819">
        <v>4735</v>
      </c>
      <c r="G5819">
        <v>200</v>
      </c>
      <c r="H5819" t="s">
        <v>2927</v>
      </c>
      <c r="I5819">
        <v>6952</v>
      </c>
      <c r="J5819" t="s">
        <v>540</v>
      </c>
      <c r="K5819" t="s">
        <v>2932</v>
      </c>
      <c r="L5819">
        <v>2036</v>
      </c>
      <c r="M5819">
        <v>2031</v>
      </c>
      <c r="N5819">
        <v>500</v>
      </c>
      <c r="O5819" t="s">
        <v>2930</v>
      </c>
      <c r="P5819">
        <v>0.44584827939786198</v>
      </c>
      <c r="Q5819">
        <v>0.85212883044633003</v>
      </c>
      <c r="R5819">
        <v>0.41218272406503298</v>
      </c>
      <c r="S5819">
        <v>0.41466802257905699</v>
      </c>
      <c r="T5819">
        <v>1.1521191458717599</v>
      </c>
      <c r="U5819">
        <v>1.1521191458717599</v>
      </c>
      <c r="V5819">
        <v>1.06436917512294</v>
      </c>
      <c r="W5819">
        <v>9.75</v>
      </c>
      <c r="X5819">
        <v>7.23</v>
      </c>
      <c r="Y5819">
        <v>-15894</v>
      </c>
      <c r="Z5819">
        <v>-757</v>
      </c>
      <c r="AA5819">
        <v>-0.06</v>
      </c>
      <c r="AB5819">
        <v>21</v>
      </c>
      <c r="AC5819">
        <v>9</v>
      </c>
      <c r="AD5819">
        <v>12</v>
      </c>
      <c r="AE5819">
        <v>42.86</v>
      </c>
      <c r="AF5819">
        <v>11</v>
      </c>
      <c r="AG5819">
        <v>7</v>
      </c>
      <c r="AH5819">
        <v>8</v>
      </c>
      <c r="AI5819">
        <v>6</v>
      </c>
    </row>
    <row r="5820" spans="1:35" x14ac:dyDescent="0.2">
      <c r="A5820" s="102">
        <v>3592</v>
      </c>
      <c r="B5820">
        <v>7453</v>
      </c>
      <c r="C5820" t="s">
        <v>54</v>
      </c>
      <c r="D5820" t="s">
        <v>2953</v>
      </c>
      <c r="E5820">
        <v>1892</v>
      </c>
      <c r="F5820">
        <v>1872</v>
      </c>
      <c r="G5820">
        <v>500</v>
      </c>
      <c r="H5820" t="s">
        <v>2930</v>
      </c>
      <c r="I5820">
        <v>9513</v>
      </c>
      <c r="J5820" t="s">
        <v>3207</v>
      </c>
      <c r="K5820" t="s">
        <v>2992</v>
      </c>
      <c r="L5820">
        <v>2539</v>
      </c>
      <c r="M5820">
        <v>2536</v>
      </c>
      <c r="N5820">
        <v>400</v>
      </c>
      <c r="O5820" t="s">
        <v>2927</v>
      </c>
      <c r="P5820">
        <v>0.80640586983219797</v>
      </c>
      <c r="Q5820">
        <v>0.86989311751472498</v>
      </c>
      <c r="R5820">
        <v>8.1978926136163796E-2</v>
      </c>
      <c r="S5820">
        <v>2.2607230203383699E-3</v>
      </c>
      <c r="T5820">
        <v>-2.0317680037391201</v>
      </c>
      <c r="U5820">
        <v>2.0317680037391201</v>
      </c>
      <c r="V5820">
        <v>2.1132859591527202</v>
      </c>
      <c r="W5820">
        <v>-21.65</v>
      </c>
      <c r="X5820">
        <v>7.73</v>
      </c>
      <c r="Y5820">
        <v>-15969</v>
      </c>
      <c r="Z5820">
        <v>-1065</v>
      </c>
      <c r="AA5820">
        <v>0.02</v>
      </c>
      <c r="AB5820">
        <v>15</v>
      </c>
      <c r="AC5820">
        <v>8</v>
      </c>
      <c r="AD5820">
        <v>7</v>
      </c>
      <c r="AE5820">
        <v>53.33</v>
      </c>
      <c r="AF5820">
        <v>11</v>
      </c>
      <c r="AG5820">
        <v>5</v>
      </c>
      <c r="AH5820">
        <v>5</v>
      </c>
      <c r="AI5820">
        <v>5</v>
      </c>
    </row>
    <row r="5821" spans="1:35" x14ac:dyDescent="0.2">
      <c r="A5821" s="102">
        <v>8316</v>
      </c>
      <c r="B5821">
        <v>2127</v>
      </c>
      <c r="C5821" t="s">
        <v>3177</v>
      </c>
      <c r="D5821" t="s">
        <v>2942</v>
      </c>
      <c r="E5821">
        <v>3750</v>
      </c>
      <c r="F5821">
        <v>3830</v>
      </c>
      <c r="G5821">
        <v>200</v>
      </c>
      <c r="H5821" t="s">
        <v>2930</v>
      </c>
      <c r="I5821">
        <v>4689</v>
      </c>
      <c r="J5821" t="s">
        <v>3173</v>
      </c>
      <c r="K5821" t="s">
        <v>2929</v>
      </c>
      <c r="L5821">
        <v>451</v>
      </c>
      <c r="M5821">
        <v>437</v>
      </c>
      <c r="N5821">
        <v>1800</v>
      </c>
      <c r="O5821" t="s">
        <v>2927</v>
      </c>
      <c r="P5821">
        <v>0.54530816706241703</v>
      </c>
      <c r="Q5821">
        <v>0.80562167123526596</v>
      </c>
      <c r="R5821">
        <v>0.29573802653569797</v>
      </c>
      <c r="S5821">
        <v>6.8692041437431905E-2</v>
      </c>
      <c r="T5821">
        <v>-0.26495595580879799</v>
      </c>
      <c r="U5821">
        <v>0.26495595580879799</v>
      </c>
      <c r="V5821">
        <v>0.58735223995130004</v>
      </c>
      <c r="W5821">
        <v>-1.82</v>
      </c>
      <c r="X5821">
        <v>2.69</v>
      </c>
      <c r="Y5821">
        <v>-16015</v>
      </c>
      <c r="Z5821">
        <v>-616</v>
      </c>
      <c r="AA5821">
        <v>-0.01</v>
      </c>
      <c r="AB5821">
        <v>26</v>
      </c>
      <c r="AC5821">
        <v>12</v>
      </c>
      <c r="AD5821">
        <v>14</v>
      </c>
      <c r="AE5821">
        <v>46.15</v>
      </c>
      <c r="AF5821">
        <v>10</v>
      </c>
      <c r="AG5821">
        <v>9</v>
      </c>
      <c r="AH5821">
        <v>11</v>
      </c>
      <c r="AI5821">
        <v>6</v>
      </c>
    </row>
    <row r="5822" spans="1:35" x14ac:dyDescent="0.2">
      <c r="A5822" s="102">
        <v>7712</v>
      </c>
      <c r="B5822">
        <v>6013</v>
      </c>
      <c r="C5822" t="s">
        <v>3695</v>
      </c>
      <c r="D5822" t="s">
        <v>2940</v>
      </c>
      <c r="E5822">
        <v>1263</v>
      </c>
      <c r="F5822">
        <v>1251</v>
      </c>
      <c r="G5822">
        <v>800</v>
      </c>
      <c r="H5822" t="s">
        <v>2930</v>
      </c>
      <c r="I5822">
        <v>6178</v>
      </c>
      <c r="J5822" t="s">
        <v>3706</v>
      </c>
      <c r="K5822" t="s">
        <v>2942</v>
      </c>
      <c r="L5822">
        <v>1040.5</v>
      </c>
      <c r="M5822">
        <v>1030.5</v>
      </c>
      <c r="N5822">
        <v>1000</v>
      </c>
      <c r="O5822" t="s">
        <v>2927</v>
      </c>
      <c r="P5822">
        <v>0.53163524709566901</v>
      </c>
      <c r="Q5822">
        <v>0.81320912816904101</v>
      </c>
      <c r="R5822">
        <v>0.34406753090672298</v>
      </c>
      <c r="S5822">
        <v>3.5030971591727099E-2</v>
      </c>
      <c r="T5822">
        <v>-0.824563010463088</v>
      </c>
      <c r="U5822">
        <v>0.824563010463088</v>
      </c>
      <c r="V5822">
        <v>1.0335485874282899</v>
      </c>
      <c r="W5822">
        <v>-2.48</v>
      </c>
      <c r="X5822">
        <v>2.97</v>
      </c>
      <c r="Y5822">
        <v>-16068</v>
      </c>
      <c r="Z5822">
        <v>-846</v>
      </c>
      <c r="AA5822">
        <v>-0.01</v>
      </c>
      <c r="AB5822">
        <v>19</v>
      </c>
      <c r="AC5822">
        <v>10</v>
      </c>
      <c r="AD5822">
        <v>9</v>
      </c>
      <c r="AE5822">
        <v>52.63</v>
      </c>
      <c r="AF5822">
        <v>12</v>
      </c>
      <c r="AG5822">
        <v>7</v>
      </c>
      <c r="AH5822">
        <v>6</v>
      </c>
      <c r="AI5822">
        <v>6</v>
      </c>
    </row>
    <row r="5823" spans="1:35" x14ac:dyDescent="0.2">
      <c r="A5823" s="102">
        <v>1380</v>
      </c>
      <c r="B5823">
        <v>7451</v>
      </c>
      <c r="C5823" t="s">
        <v>972</v>
      </c>
      <c r="D5823" t="s">
        <v>2934</v>
      </c>
      <c r="E5823">
        <v>3205</v>
      </c>
      <c r="F5823">
        <v>3195</v>
      </c>
      <c r="G5823">
        <v>300</v>
      </c>
      <c r="H5823" t="s">
        <v>2930</v>
      </c>
      <c r="I5823">
        <v>8586</v>
      </c>
      <c r="J5823" t="s">
        <v>3093</v>
      </c>
      <c r="K5823" t="s">
        <v>2933</v>
      </c>
      <c r="L5823">
        <v>3200</v>
      </c>
      <c r="M5823">
        <v>3205</v>
      </c>
      <c r="N5823">
        <v>300</v>
      </c>
      <c r="O5823" t="s">
        <v>2927</v>
      </c>
      <c r="P5823">
        <v>0.91836978340376596</v>
      </c>
      <c r="Q5823">
        <v>0.90751093676899997</v>
      </c>
      <c r="R5823">
        <v>0.24348377388313699</v>
      </c>
      <c r="S5823">
        <v>9.6612623567542993E-2</v>
      </c>
      <c r="T5823">
        <v>-2.4012317982998601</v>
      </c>
      <c r="U5823">
        <v>2.4012317982998601</v>
      </c>
      <c r="V5823">
        <v>1.9947062930550701</v>
      </c>
      <c r="W5823">
        <v>-9.51</v>
      </c>
      <c r="X5823">
        <v>0.31</v>
      </c>
      <c r="Y5823">
        <v>-16116</v>
      </c>
      <c r="Z5823">
        <v>-1151</v>
      </c>
      <c r="AA5823">
        <v>-7.0000000000000007E-2</v>
      </c>
      <c r="AB5823">
        <v>14</v>
      </c>
      <c r="AC5823">
        <v>8</v>
      </c>
      <c r="AD5823">
        <v>6</v>
      </c>
      <c r="AE5823">
        <v>57.14</v>
      </c>
      <c r="AF5823">
        <v>14</v>
      </c>
      <c r="AG5823">
        <v>3</v>
      </c>
      <c r="AH5823">
        <v>2</v>
      </c>
      <c r="AI5823">
        <v>9</v>
      </c>
    </row>
    <row r="5824" spans="1:35" x14ac:dyDescent="0.2">
      <c r="A5824" s="102">
        <v>7553</v>
      </c>
      <c r="B5824">
        <v>6479</v>
      </c>
      <c r="C5824" t="s">
        <v>690</v>
      </c>
      <c r="D5824" t="s">
        <v>2932</v>
      </c>
      <c r="E5824">
        <v>2286</v>
      </c>
      <c r="F5824">
        <v>2243</v>
      </c>
      <c r="G5824">
        <v>400</v>
      </c>
      <c r="H5824" t="s">
        <v>2927</v>
      </c>
      <c r="I5824">
        <v>6963</v>
      </c>
      <c r="J5824" t="s">
        <v>3605</v>
      </c>
      <c r="K5824" t="s">
        <v>2932</v>
      </c>
      <c r="L5824">
        <v>8620</v>
      </c>
      <c r="M5824">
        <v>8580</v>
      </c>
      <c r="N5824">
        <v>100</v>
      </c>
      <c r="O5824" t="s">
        <v>2930</v>
      </c>
      <c r="P5824">
        <v>0.109427522432683</v>
      </c>
      <c r="Q5824">
        <v>0.81534761787804</v>
      </c>
      <c r="R5824">
        <v>0.838975933798778</v>
      </c>
      <c r="S5824">
        <v>0.492052235891975</v>
      </c>
      <c r="T5824">
        <v>0.72309482032232397</v>
      </c>
      <c r="U5824">
        <v>0.72309482032232397</v>
      </c>
      <c r="V5824">
        <v>1.28070686290337</v>
      </c>
      <c r="W5824">
        <v>4.33</v>
      </c>
      <c r="X5824">
        <v>4.57</v>
      </c>
      <c r="Y5824">
        <v>-16147</v>
      </c>
      <c r="Z5824">
        <v>-1153</v>
      </c>
      <c r="AA5824">
        <v>-0.09</v>
      </c>
      <c r="AB5824">
        <v>14</v>
      </c>
      <c r="AC5824">
        <v>7</v>
      </c>
      <c r="AD5824">
        <v>7</v>
      </c>
      <c r="AE5824">
        <v>50</v>
      </c>
      <c r="AF5824">
        <v>12</v>
      </c>
      <c r="AG5824">
        <v>4</v>
      </c>
      <c r="AH5824">
        <v>4</v>
      </c>
      <c r="AI5824">
        <v>6</v>
      </c>
    </row>
    <row r="5825" spans="1:35" x14ac:dyDescent="0.2">
      <c r="A5825" s="102">
        <v>4496</v>
      </c>
      <c r="B5825">
        <v>3076</v>
      </c>
      <c r="C5825" t="s">
        <v>3339</v>
      </c>
      <c r="D5825" t="s">
        <v>2934</v>
      </c>
      <c r="E5825">
        <v>1883</v>
      </c>
      <c r="F5825">
        <v>1874</v>
      </c>
      <c r="G5825">
        <v>500</v>
      </c>
      <c r="H5825" t="s">
        <v>2930</v>
      </c>
      <c r="I5825">
        <v>7984</v>
      </c>
      <c r="J5825" t="s">
        <v>1007</v>
      </c>
      <c r="K5825" t="s">
        <v>2951</v>
      </c>
      <c r="L5825">
        <v>1673</v>
      </c>
      <c r="M5825">
        <v>1664</v>
      </c>
      <c r="N5825">
        <v>600</v>
      </c>
      <c r="O5825" t="s">
        <v>2927</v>
      </c>
      <c r="P5825">
        <v>9.9924240532974409E-3</v>
      </c>
      <c r="Q5825">
        <v>0.85625010629948695</v>
      </c>
      <c r="R5825">
        <v>0.555869067223147</v>
      </c>
      <c r="S5825">
        <v>1.7599438432930301E-2</v>
      </c>
      <c r="T5825">
        <v>-2.0320867013536401</v>
      </c>
      <c r="U5825">
        <v>2.0320867013536401</v>
      </c>
      <c r="V5825">
        <v>1.9886558177216</v>
      </c>
      <c r="W5825">
        <v>-6.45</v>
      </c>
      <c r="X5825">
        <v>6.55</v>
      </c>
      <c r="Y5825">
        <v>-16524</v>
      </c>
      <c r="Z5825">
        <v>-1180</v>
      </c>
      <c r="AA5825">
        <v>-0.15</v>
      </c>
      <c r="AB5825">
        <v>14</v>
      </c>
      <c r="AC5825">
        <v>8</v>
      </c>
      <c r="AD5825">
        <v>6</v>
      </c>
      <c r="AE5825">
        <v>57.14</v>
      </c>
      <c r="AF5825">
        <v>14</v>
      </c>
      <c r="AG5825">
        <v>2</v>
      </c>
      <c r="AH5825">
        <v>3</v>
      </c>
      <c r="AI5825">
        <v>9</v>
      </c>
    </row>
    <row r="5826" spans="1:35" x14ac:dyDescent="0.2">
      <c r="A5826" s="102">
        <v>4727</v>
      </c>
      <c r="B5826">
        <v>2127</v>
      </c>
      <c r="C5826" t="s">
        <v>3177</v>
      </c>
      <c r="D5826" t="s">
        <v>2942</v>
      </c>
      <c r="E5826">
        <v>3750</v>
      </c>
      <c r="F5826">
        <v>3830</v>
      </c>
      <c r="G5826">
        <v>200</v>
      </c>
      <c r="H5826" t="s">
        <v>2930</v>
      </c>
      <c r="I5826">
        <v>3289</v>
      </c>
      <c r="J5826" t="s">
        <v>781</v>
      </c>
      <c r="K5826" t="s">
        <v>2949</v>
      </c>
      <c r="L5826">
        <v>800</v>
      </c>
      <c r="M5826">
        <v>800</v>
      </c>
      <c r="N5826">
        <v>1000</v>
      </c>
      <c r="O5826" t="s">
        <v>2927</v>
      </c>
      <c r="P5826">
        <v>0.45546782361406801</v>
      </c>
      <c r="Q5826">
        <v>0.85301512273785396</v>
      </c>
      <c r="R5826">
        <v>0.54707685741461098</v>
      </c>
      <c r="S5826">
        <v>6.1449049340191499E-2</v>
      </c>
      <c r="T5826">
        <v>-0.159284473945972</v>
      </c>
      <c r="U5826">
        <v>0.159284473945972</v>
      </c>
      <c r="V5826">
        <v>0.19886752354495699</v>
      </c>
      <c r="W5826">
        <v>-1.1399999999999999</v>
      </c>
      <c r="X5826">
        <v>4.4400000000000004</v>
      </c>
      <c r="Y5826">
        <v>-16530</v>
      </c>
      <c r="Z5826">
        <v>-826</v>
      </c>
      <c r="AA5826">
        <v>-0.06</v>
      </c>
      <c r="AB5826">
        <v>20</v>
      </c>
      <c r="AC5826">
        <v>11</v>
      </c>
      <c r="AD5826">
        <v>9</v>
      </c>
      <c r="AE5826">
        <v>55</v>
      </c>
      <c r="AF5826">
        <v>10</v>
      </c>
      <c r="AG5826">
        <v>9</v>
      </c>
      <c r="AH5826">
        <v>8</v>
      </c>
      <c r="AI5826">
        <v>3</v>
      </c>
    </row>
    <row r="5827" spans="1:35" x14ac:dyDescent="0.2">
      <c r="A5827" s="102">
        <v>4274</v>
      </c>
      <c r="B5827">
        <v>6592</v>
      </c>
      <c r="C5827" t="s">
        <v>3224</v>
      </c>
      <c r="D5827" t="s">
        <v>2932</v>
      </c>
      <c r="E5827">
        <v>4045</v>
      </c>
      <c r="F5827">
        <v>4015</v>
      </c>
      <c r="G5827">
        <v>200</v>
      </c>
      <c r="H5827" t="s">
        <v>2930</v>
      </c>
      <c r="I5827">
        <v>9303</v>
      </c>
      <c r="J5827" t="s">
        <v>3623</v>
      </c>
      <c r="K5827" t="s">
        <v>3673</v>
      </c>
      <c r="L5827">
        <v>1521</v>
      </c>
      <c r="M5827">
        <v>1503</v>
      </c>
      <c r="N5827">
        <v>500</v>
      </c>
      <c r="O5827" t="s">
        <v>2927</v>
      </c>
      <c r="P5827">
        <v>0.66133083791363101</v>
      </c>
      <c r="Q5827">
        <v>0.859374734227633</v>
      </c>
      <c r="R5827">
        <v>0.164616137772189</v>
      </c>
      <c r="S5827" s="15">
        <v>1.18378386043077E-5</v>
      </c>
      <c r="T5827">
        <v>-1.9739215452835199</v>
      </c>
      <c r="U5827">
        <v>1.9739215452835199</v>
      </c>
      <c r="V5827">
        <v>2.2433554978185999</v>
      </c>
      <c r="W5827">
        <v>-6.85</v>
      </c>
      <c r="X5827">
        <v>6.41</v>
      </c>
      <c r="Y5827">
        <v>-16812</v>
      </c>
      <c r="Z5827">
        <v>-934</v>
      </c>
      <c r="AA5827">
        <v>0.01</v>
      </c>
      <c r="AB5827">
        <v>18</v>
      </c>
      <c r="AC5827">
        <v>9</v>
      </c>
      <c r="AD5827">
        <v>9</v>
      </c>
      <c r="AE5827">
        <v>50</v>
      </c>
      <c r="AF5827">
        <v>11</v>
      </c>
      <c r="AG5827">
        <v>7</v>
      </c>
      <c r="AH5827">
        <v>6</v>
      </c>
      <c r="AI5827">
        <v>5</v>
      </c>
    </row>
    <row r="5828" spans="1:35" x14ac:dyDescent="0.2">
      <c r="A5828" s="102">
        <v>8533</v>
      </c>
      <c r="B5828">
        <v>1333</v>
      </c>
      <c r="C5828" t="s">
        <v>3096</v>
      </c>
      <c r="D5828" t="s">
        <v>3097</v>
      </c>
      <c r="E5828">
        <v>2617</v>
      </c>
      <c r="F5828">
        <v>2596</v>
      </c>
      <c r="G5828">
        <v>200</v>
      </c>
      <c r="H5828" t="s">
        <v>2930</v>
      </c>
      <c r="I5828">
        <v>4114</v>
      </c>
      <c r="J5828" t="s">
        <v>3136</v>
      </c>
      <c r="K5828" t="s">
        <v>2952</v>
      </c>
      <c r="L5828">
        <v>6320</v>
      </c>
      <c r="M5828">
        <v>6230</v>
      </c>
      <c r="N5828">
        <v>100</v>
      </c>
      <c r="O5828" t="s">
        <v>2927</v>
      </c>
      <c r="P5828">
        <v>0.80262611829271002</v>
      </c>
      <c r="Q5828">
        <v>0.80271713707875902</v>
      </c>
      <c r="R5828">
        <v>1.97978278914311E-2</v>
      </c>
      <c r="S5828">
        <v>0.22090287086390201</v>
      </c>
      <c r="T5828">
        <v>-0.167169308100269</v>
      </c>
      <c r="U5828">
        <v>0.167169308100269</v>
      </c>
      <c r="V5828">
        <v>0.21859404661638401</v>
      </c>
      <c r="W5828">
        <v>-0.36</v>
      </c>
      <c r="X5828">
        <v>16.66</v>
      </c>
      <c r="Y5828">
        <v>-16982</v>
      </c>
      <c r="Z5828">
        <v>-1698</v>
      </c>
      <c r="AA5828">
        <v>-7.0000000000000007E-2</v>
      </c>
      <c r="AB5828">
        <v>10</v>
      </c>
      <c r="AC5828">
        <v>5</v>
      </c>
      <c r="AD5828">
        <v>5</v>
      </c>
      <c r="AE5828">
        <v>50</v>
      </c>
      <c r="AF5828">
        <v>10</v>
      </c>
      <c r="AG5828">
        <v>5</v>
      </c>
      <c r="AH5828">
        <v>4</v>
      </c>
      <c r="AI5828">
        <v>1</v>
      </c>
    </row>
    <row r="5829" spans="1:35" x14ac:dyDescent="0.2">
      <c r="A5829" s="102">
        <v>6277</v>
      </c>
      <c r="B5829">
        <v>2501</v>
      </c>
      <c r="C5829" t="s">
        <v>741</v>
      </c>
      <c r="D5829" t="s">
        <v>2955</v>
      </c>
      <c r="E5829">
        <v>2730</v>
      </c>
      <c r="F5829">
        <v>2703</v>
      </c>
      <c r="G5829">
        <v>300</v>
      </c>
      <c r="H5829" t="s">
        <v>2927</v>
      </c>
      <c r="I5829">
        <v>9989</v>
      </c>
      <c r="J5829" t="s">
        <v>692</v>
      </c>
      <c r="K5829" t="s">
        <v>2953</v>
      </c>
      <c r="L5829">
        <v>3725</v>
      </c>
      <c r="M5829">
        <v>3745</v>
      </c>
      <c r="N5829">
        <v>200</v>
      </c>
      <c r="O5829" t="s">
        <v>2930</v>
      </c>
      <c r="P5829">
        <v>9.3704468722785997E-2</v>
      </c>
      <c r="Q5829">
        <v>0.83229062177596802</v>
      </c>
      <c r="R5829">
        <v>0.22113276746739799</v>
      </c>
      <c r="S5829">
        <v>0.187981977757747</v>
      </c>
      <c r="T5829">
        <v>0.60765119542617296</v>
      </c>
      <c r="U5829">
        <v>0.60765119542617296</v>
      </c>
      <c r="V5829">
        <v>0.89610050157519905</v>
      </c>
      <c r="W5829">
        <v>3.24</v>
      </c>
      <c r="X5829">
        <v>8.26</v>
      </c>
      <c r="Y5829">
        <v>-17011</v>
      </c>
      <c r="Z5829">
        <v>-1001</v>
      </c>
      <c r="AA5829">
        <v>-0.04</v>
      </c>
      <c r="AB5829">
        <v>17</v>
      </c>
      <c r="AC5829">
        <v>9</v>
      </c>
      <c r="AD5829">
        <v>8</v>
      </c>
      <c r="AE5829">
        <v>52.94</v>
      </c>
      <c r="AF5829">
        <v>10</v>
      </c>
      <c r="AG5829">
        <v>7</v>
      </c>
      <c r="AH5829">
        <v>5</v>
      </c>
      <c r="AI5829">
        <v>5</v>
      </c>
    </row>
    <row r="5830" spans="1:35" x14ac:dyDescent="0.2">
      <c r="A5830" s="102">
        <v>2017</v>
      </c>
      <c r="B5830">
        <v>2001</v>
      </c>
      <c r="C5830" t="s">
        <v>2783</v>
      </c>
      <c r="D5830" t="s">
        <v>2955</v>
      </c>
      <c r="E5830">
        <v>1684</v>
      </c>
      <c r="F5830">
        <v>1706</v>
      </c>
      <c r="G5830">
        <v>600</v>
      </c>
      <c r="H5830" t="s">
        <v>2927</v>
      </c>
      <c r="I5830">
        <v>9201</v>
      </c>
      <c r="J5830" t="s">
        <v>3262</v>
      </c>
      <c r="K5830" t="s">
        <v>3263</v>
      </c>
      <c r="L5830">
        <v>3217</v>
      </c>
      <c r="M5830">
        <v>3167</v>
      </c>
      <c r="N5830">
        <v>300</v>
      </c>
      <c r="O5830" t="s">
        <v>2930</v>
      </c>
      <c r="P5830">
        <v>0.61704303950751005</v>
      </c>
      <c r="Q5830">
        <v>0.89559170845250302</v>
      </c>
      <c r="R5830">
        <v>0.62122413961555101</v>
      </c>
      <c r="S5830">
        <v>0.46954476912635801</v>
      </c>
      <c r="T5830">
        <v>2.1410124555654799</v>
      </c>
      <c r="U5830">
        <v>2.1410124555654799</v>
      </c>
      <c r="V5830">
        <v>1.2918723701138299</v>
      </c>
      <c r="W5830">
        <v>4.72</v>
      </c>
      <c r="X5830">
        <v>7.74</v>
      </c>
      <c r="Y5830">
        <v>-17070</v>
      </c>
      <c r="Z5830">
        <v>-1067</v>
      </c>
      <c r="AA5830">
        <v>-0.03</v>
      </c>
      <c r="AB5830">
        <v>16</v>
      </c>
      <c r="AC5830">
        <v>8</v>
      </c>
      <c r="AD5830">
        <v>8</v>
      </c>
      <c r="AE5830">
        <v>50</v>
      </c>
      <c r="AF5830">
        <v>14</v>
      </c>
      <c r="AG5830">
        <v>4</v>
      </c>
      <c r="AH5830">
        <v>2</v>
      </c>
      <c r="AI5830">
        <v>10</v>
      </c>
    </row>
    <row r="5831" spans="1:35" x14ac:dyDescent="0.2">
      <c r="A5831" s="102">
        <v>2344</v>
      </c>
      <c r="B5831">
        <v>8086</v>
      </c>
      <c r="C5831" t="s">
        <v>3288</v>
      </c>
      <c r="D5831" t="s">
        <v>2936</v>
      </c>
      <c r="E5831">
        <v>1295</v>
      </c>
      <c r="F5831">
        <v>1326</v>
      </c>
      <c r="G5831">
        <v>800</v>
      </c>
      <c r="H5831" t="s">
        <v>2927</v>
      </c>
      <c r="I5831">
        <v>9603</v>
      </c>
      <c r="J5831" t="s">
        <v>3170</v>
      </c>
      <c r="K5831" t="s">
        <v>2942</v>
      </c>
      <c r="L5831">
        <v>2755</v>
      </c>
      <c r="M5831">
        <v>2667</v>
      </c>
      <c r="N5831">
        <v>400</v>
      </c>
      <c r="O5831" t="s">
        <v>2930</v>
      </c>
      <c r="P5831">
        <v>0.78811544676705902</v>
      </c>
      <c r="Q5831">
        <v>0.890450554091748</v>
      </c>
      <c r="R5831">
        <v>1.53994994098141E-2</v>
      </c>
      <c r="S5831">
        <v>0.102803821961304</v>
      </c>
      <c r="T5831">
        <v>2.4535914191573398</v>
      </c>
      <c r="U5831">
        <v>2.4535914191573398</v>
      </c>
      <c r="V5831">
        <v>1.1977220837359599</v>
      </c>
      <c r="W5831">
        <v>11.03</v>
      </c>
      <c r="X5831">
        <v>0.56000000000000005</v>
      </c>
      <c r="Y5831">
        <v>-17089</v>
      </c>
      <c r="Z5831">
        <v>-1068</v>
      </c>
      <c r="AA5831">
        <v>-0.1</v>
      </c>
      <c r="AB5831">
        <v>16</v>
      </c>
      <c r="AC5831">
        <v>10</v>
      </c>
      <c r="AD5831">
        <v>6</v>
      </c>
      <c r="AE5831">
        <v>62.5</v>
      </c>
      <c r="AF5831">
        <v>13</v>
      </c>
      <c r="AG5831">
        <v>4</v>
      </c>
      <c r="AH5831">
        <v>5</v>
      </c>
      <c r="AI5831">
        <v>7</v>
      </c>
    </row>
    <row r="5832" spans="1:35" x14ac:dyDescent="0.2">
      <c r="A5832" s="102">
        <v>5564</v>
      </c>
      <c r="B5832">
        <v>2331</v>
      </c>
      <c r="C5832" t="s">
        <v>3130</v>
      </c>
      <c r="D5832" t="s">
        <v>2942</v>
      </c>
      <c r="E5832">
        <v>5750</v>
      </c>
      <c r="F5832">
        <v>5710</v>
      </c>
      <c r="G5832">
        <v>100</v>
      </c>
      <c r="H5832" t="s">
        <v>2930</v>
      </c>
      <c r="I5832">
        <v>8766</v>
      </c>
      <c r="J5832" t="s">
        <v>3168</v>
      </c>
      <c r="K5832" t="s">
        <v>3176</v>
      </c>
      <c r="L5832">
        <v>6280</v>
      </c>
      <c r="M5832">
        <v>6213</v>
      </c>
      <c r="N5832">
        <v>100</v>
      </c>
      <c r="O5832" t="s">
        <v>2927</v>
      </c>
      <c r="P5832">
        <v>0.63146897527739998</v>
      </c>
      <c r="Q5832">
        <v>0.84173208793493803</v>
      </c>
      <c r="R5832">
        <v>8.4667346343634306E-2</v>
      </c>
      <c r="S5832">
        <v>7.1920700332492093E-2</v>
      </c>
      <c r="T5832">
        <v>-2.5440314314633898</v>
      </c>
      <c r="U5832">
        <v>2.5440314314633898</v>
      </c>
      <c r="V5832">
        <v>3.5737238985370601</v>
      </c>
      <c r="W5832">
        <v>-5.29</v>
      </c>
      <c r="X5832">
        <v>8.1</v>
      </c>
      <c r="Y5832">
        <v>-17110</v>
      </c>
      <c r="Z5832">
        <v>-2139</v>
      </c>
      <c r="AA5832">
        <v>-0.37</v>
      </c>
      <c r="AB5832">
        <v>8</v>
      </c>
      <c r="AC5832">
        <v>4</v>
      </c>
      <c r="AD5832">
        <v>4</v>
      </c>
      <c r="AE5832">
        <v>50</v>
      </c>
      <c r="AF5832">
        <v>16</v>
      </c>
      <c r="AG5832">
        <v>0</v>
      </c>
      <c r="AH5832">
        <v>1</v>
      </c>
      <c r="AI5832">
        <v>7</v>
      </c>
    </row>
    <row r="5833" spans="1:35" x14ac:dyDescent="0.2">
      <c r="A5833" s="102">
        <v>4034</v>
      </c>
      <c r="B5833">
        <v>3865</v>
      </c>
      <c r="C5833" t="s">
        <v>2869</v>
      </c>
      <c r="D5833" t="s">
        <v>3213</v>
      </c>
      <c r="E5833">
        <v>526</v>
      </c>
      <c r="F5833">
        <v>527</v>
      </c>
      <c r="G5833">
        <v>1700</v>
      </c>
      <c r="H5833" t="s">
        <v>2927</v>
      </c>
      <c r="I5833">
        <v>7012</v>
      </c>
      <c r="J5833" t="s">
        <v>3218</v>
      </c>
      <c r="K5833" t="s">
        <v>2945</v>
      </c>
      <c r="L5833">
        <v>2311</v>
      </c>
      <c r="M5833">
        <v>2281</v>
      </c>
      <c r="N5833">
        <v>400</v>
      </c>
      <c r="O5833" t="s">
        <v>2930</v>
      </c>
      <c r="P5833">
        <v>0.91113229083580205</v>
      </c>
      <c r="Q5833">
        <v>0.86312702838969502</v>
      </c>
      <c r="R5833">
        <v>8.2247138219879098E-3</v>
      </c>
      <c r="S5833">
        <v>1.74327241144542E-2</v>
      </c>
      <c r="T5833">
        <v>0.45665097468695598</v>
      </c>
      <c r="U5833">
        <v>0.45665097468695598</v>
      </c>
      <c r="V5833">
        <v>7.3274892809523304E-2</v>
      </c>
      <c r="W5833">
        <v>1.5</v>
      </c>
      <c r="X5833">
        <v>1.81</v>
      </c>
      <c r="Y5833">
        <v>-17204</v>
      </c>
      <c r="Z5833">
        <v>-1323</v>
      </c>
      <c r="AA5833">
        <v>-0.06</v>
      </c>
      <c r="AB5833">
        <v>13</v>
      </c>
      <c r="AC5833">
        <v>4</v>
      </c>
      <c r="AD5833">
        <v>9</v>
      </c>
      <c r="AE5833">
        <v>30.77</v>
      </c>
      <c r="AF5833">
        <v>13</v>
      </c>
      <c r="AG5833">
        <v>4</v>
      </c>
      <c r="AH5833">
        <v>2</v>
      </c>
      <c r="AI5833">
        <v>7</v>
      </c>
    </row>
    <row r="5834" spans="1:35" x14ac:dyDescent="0.2">
      <c r="A5834" s="102">
        <v>3878</v>
      </c>
      <c r="B5834">
        <v>2281</v>
      </c>
      <c r="C5834" t="s">
        <v>1361</v>
      </c>
      <c r="D5834" t="s">
        <v>2955</v>
      </c>
      <c r="E5834">
        <v>2684</v>
      </c>
      <c r="F5834">
        <v>2671</v>
      </c>
      <c r="G5834">
        <v>400</v>
      </c>
      <c r="H5834" t="s">
        <v>2927</v>
      </c>
      <c r="I5834">
        <v>2730</v>
      </c>
      <c r="J5834" t="s">
        <v>750</v>
      </c>
      <c r="K5834" t="s">
        <v>2953</v>
      </c>
      <c r="L5834">
        <v>1082</v>
      </c>
      <c r="M5834">
        <v>1061</v>
      </c>
      <c r="N5834">
        <v>1000</v>
      </c>
      <c r="O5834" t="s">
        <v>2930</v>
      </c>
      <c r="P5834">
        <v>0.19781476776029699</v>
      </c>
      <c r="Q5834">
        <v>0.86545223114633796</v>
      </c>
      <c r="R5834">
        <v>0.60622630149972001</v>
      </c>
      <c r="S5834">
        <v>4.1639146307885103E-3</v>
      </c>
      <c r="T5834">
        <v>2.94704543288494</v>
      </c>
      <c r="U5834">
        <v>2.94704543288494</v>
      </c>
      <c r="V5834">
        <v>2.6039409733659502</v>
      </c>
      <c r="W5834">
        <v>13.4</v>
      </c>
      <c r="X5834">
        <v>0.69</v>
      </c>
      <c r="Y5834">
        <v>-17205</v>
      </c>
      <c r="Z5834">
        <v>-1012</v>
      </c>
      <c r="AA5834">
        <v>-0.1</v>
      </c>
      <c r="AB5834">
        <v>17</v>
      </c>
      <c r="AC5834">
        <v>9</v>
      </c>
      <c r="AD5834">
        <v>8</v>
      </c>
      <c r="AE5834">
        <v>52.94</v>
      </c>
      <c r="AF5834">
        <v>12</v>
      </c>
      <c r="AG5834">
        <v>7</v>
      </c>
      <c r="AH5834">
        <v>7</v>
      </c>
      <c r="AI5834">
        <v>3</v>
      </c>
    </row>
    <row r="5835" spans="1:35" x14ac:dyDescent="0.2">
      <c r="A5835" s="102">
        <v>8073</v>
      </c>
      <c r="B5835">
        <v>4114</v>
      </c>
      <c r="C5835" t="s">
        <v>3136</v>
      </c>
      <c r="D5835" t="s">
        <v>2952</v>
      </c>
      <c r="E5835">
        <v>6320</v>
      </c>
      <c r="F5835">
        <v>6230</v>
      </c>
      <c r="G5835">
        <v>100</v>
      </c>
      <c r="H5835" t="s">
        <v>2930</v>
      </c>
      <c r="I5835">
        <v>4927</v>
      </c>
      <c r="J5835" t="s">
        <v>3285</v>
      </c>
      <c r="K5835" t="s">
        <v>2952</v>
      </c>
      <c r="L5835">
        <v>2455</v>
      </c>
      <c r="M5835">
        <v>2461</v>
      </c>
      <c r="N5835">
        <v>300</v>
      </c>
      <c r="O5835" t="s">
        <v>2927</v>
      </c>
      <c r="P5835">
        <v>0.64869974306213696</v>
      </c>
      <c r="Q5835">
        <v>0.80857577682315895</v>
      </c>
      <c r="R5835">
        <v>0.17629908541433301</v>
      </c>
      <c r="S5835">
        <v>8.7650489220858205E-2</v>
      </c>
      <c r="T5835">
        <v>-0.68125554216413098</v>
      </c>
      <c r="U5835">
        <v>0.68125554216413098</v>
      </c>
      <c r="V5835">
        <v>0.186093869273076</v>
      </c>
      <c r="W5835">
        <v>-2.2999999999999998</v>
      </c>
      <c r="X5835">
        <v>18.510000000000002</v>
      </c>
      <c r="Y5835">
        <v>-17212</v>
      </c>
      <c r="Z5835">
        <v>-2152</v>
      </c>
      <c r="AA5835">
        <v>0.16</v>
      </c>
      <c r="AB5835">
        <v>8</v>
      </c>
      <c r="AC5835">
        <v>4</v>
      </c>
      <c r="AD5835">
        <v>4</v>
      </c>
      <c r="AE5835">
        <v>50</v>
      </c>
      <c r="AF5835">
        <v>12</v>
      </c>
      <c r="AG5835">
        <v>3</v>
      </c>
      <c r="AH5835">
        <v>3</v>
      </c>
      <c r="AI5835">
        <v>2</v>
      </c>
    </row>
    <row r="5836" spans="1:35" x14ac:dyDescent="0.2">
      <c r="A5836" s="102">
        <v>6607</v>
      </c>
      <c r="B5836">
        <v>4812</v>
      </c>
      <c r="C5836" t="s">
        <v>844</v>
      </c>
      <c r="D5836" t="s">
        <v>2929</v>
      </c>
      <c r="E5836">
        <v>4820</v>
      </c>
      <c r="F5836">
        <v>4730</v>
      </c>
      <c r="G5836">
        <v>200</v>
      </c>
      <c r="H5836" t="s">
        <v>2927</v>
      </c>
      <c r="I5836">
        <v>6807</v>
      </c>
      <c r="J5836" t="s">
        <v>239</v>
      </c>
      <c r="K5836" t="s">
        <v>2932</v>
      </c>
      <c r="L5836">
        <v>2080</v>
      </c>
      <c r="M5836">
        <v>2041</v>
      </c>
      <c r="N5836">
        <v>500</v>
      </c>
      <c r="O5836" t="s">
        <v>2930</v>
      </c>
      <c r="P5836">
        <v>8.9274938135841003E-2</v>
      </c>
      <c r="Q5836">
        <v>0.828126625481717</v>
      </c>
      <c r="R5836">
        <v>0.96552158794986798</v>
      </c>
      <c r="S5836">
        <v>4.7245989096002299E-2</v>
      </c>
      <c r="T5836">
        <v>2.0778533916955602</v>
      </c>
      <c r="U5836">
        <v>2.0778533916955602</v>
      </c>
      <c r="V5836">
        <v>2.1862792422478798</v>
      </c>
      <c r="W5836">
        <v>14.66</v>
      </c>
      <c r="X5836">
        <v>7.88</v>
      </c>
      <c r="Y5836">
        <v>-17420</v>
      </c>
      <c r="Z5836">
        <v>-1025</v>
      </c>
      <c r="AA5836">
        <v>-0.03</v>
      </c>
      <c r="AB5836">
        <v>17</v>
      </c>
      <c r="AC5836">
        <v>9</v>
      </c>
      <c r="AD5836">
        <v>8</v>
      </c>
      <c r="AE5836">
        <v>52.94</v>
      </c>
      <c r="AF5836">
        <v>10</v>
      </c>
      <c r="AG5836">
        <v>8</v>
      </c>
      <c r="AH5836">
        <v>6</v>
      </c>
      <c r="AI5836">
        <v>3</v>
      </c>
    </row>
    <row r="5837" spans="1:35" x14ac:dyDescent="0.2">
      <c r="A5837" s="102">
        <v>8467</v>
      </c>
      <c r="B5837">
        <v>3098</v>
      </c>
      <c r="C5837" t="s">
        <v>3678</v>
      </c>
      <c r="D5837" t="s">
        <v>2953</v>
      </c>
      <c r="E5837">
        <v>5660</v>
      </c>
      <c r="F5837">
        <v>5660</v>
      </c>
      <c r="G5837">
        <v>100</v>
      </c>
      <c r="H5837" t="s">
        <v>2930</v>
      </c>
      <c r="I5837">
        <v>4205</v>
      </c>
      <c r="J5837" t="s">
        <v>3137</v>
      </c>
      <c r="K5837" t="s">
        <v>2952</v>
      </c>
      <c r="L5837">
        <v>1271</v>
      </c>
      <c r="M5837">
        <v>1265</v>
      </c>
      <c r="N5837">
        <v>400</v>
      </c>
      <c r="O5837" t="s">
        <v>2927</v>
      </c>
      <c r="P5837">
        <v>0.26925457260628899</v>
      </c>
      <c r="Q5837">
        <v>0.80367575012606696</v>
      </c>
      <c r="R5837">
        <v>3.7244894763554498E-2</v>
      </c>
      <c r="S5837">
        <v>0.13565967214704699</v>
      </c>
      <c r="T5837">
        <v>-0.83935989415248602</v>
      </c>
      <c r="U5837">
        <v>0.83935989415248602</v>
      </c>
      <c r="V5837">
        <v>0.66980430030668003</v>
      </c>
      <c r="W5837">
        <v>-5.2</v>
      </c>
      <c r="X5837">
        <v>10.6</v>
      </c>
      <c r="Y5837">
        <v>-17436</v>
      </c>
      <c r="Z5837">
        <v>-969</v>
      </c>
      <c r="AA5837">
        <v>0.26</v>
      </c>
      <c r="AB5837">
        <v>18</v>
      </c>
      <c r="AC5837">
        <v>11</v>
      </c>
      <c r="AD5837">
        <v>7</v>
      </c>
      <c r="AE5837">
        <v>61.11</v>
      </c>
      <c r="AF5837">
        <v>11</v>
      </c>
      <c r="AG5837">
        <v>7</v>
      </c>
      <c r="AH5837">
        <v>5</v>
      </c>
      <c r="AI5837">
        <v>6</v>
      </c>
    </row>
    <row r="5838" spans="1:35" x14ac:dyDescent="0.2">
      <c r="A5838" s="102">
        <v>2370</v>
      </c>
      <c r="B5838">
        <v>3231</v>
      </c>
      <c r="C5838" t="s">
        <v>543</v>
      </c>
      <c r="D5838" t="s">
        <v>2949</v>
      </c>
      <c r="E5838">
        <v>2725</v>
      </c>
      <c r="F5838">
        <v>2748</v>
      </c>
      <c r="G5838">
        <v>200</v>
      </c>
      <c r="H5838" t="s">
        <v>2930</v>
      </c>
      <c r="I5838">
        <v>9719</v>
      </c>
      <c r="J5838" t="s">
        <v>3626</v>
      </c>
      <c r="K5838" t="s">
        <v>2929</v>
      </c>
      <c r="L5838">
        <v>6100</v>
      </c>
      <c r="M5838">
        <v>6130</v>
      </c>
      <c r="N5838">
        <v>100</v>
      </c>
      <c r="O5838" t="s">
        <v>2927</v>
      </c>
      <c r="P5838">
        <v>0.71189658800633104</v>
      </c>
      <c r="Q5838">
        <v>0.89004431110622595</v>
      </c>
      <c r="R5838">
        <v>8.4871660311750793E-2</v>
      </c>
      <c r="S5838">
        <v>3.7297063795659398E-2</v>
      </c>
      <c r="T5838">
        <v>-0.95507277494898002</v>
      </c>
      <c r="U5838">
        <v>0.95507277494898002</v>
      </c>
      <c r="V5838">
        <v>0.487946035475742</v>
      </c>
      <c r="W5838">
        <v>-3.05</v>
      </c>
      <c r="X5838">
        <v>10.34</v>
      </c>
      <c r="Y5838">
        <v>-17502</v>
      </c>
      <c r="Z5838">
        <v>-1167</v>
      </c>
      <c r="AA5838">
        <v>-0.08</v>
      </c>
      <c r="AB5838">
        <v>15</v>
      </c>
      <c r="AC5838">
        <v>7</v>
      </c>
      <c r="AD5838">
        <v>8</v>
      </c>
      <c r="AE5838">
        <v>46.67</v>
      </c>
      <c r="AF5838">
        <v>15</v>
      </c>
      <c r="AG5838">
        <v>2</v>
      </c>
      <c r="AH5838">
        <v>2</v>
      </c>
      <c r="AI5838">
        <v>11</v>
      </c>
    </row>
    <row r="5839" spans="1:35" x14ac:dyDescent="0.2">
      <c r="A5839" s="102">
        <v>7030</v>
      </c>
      <c r="B5839">
        <v>4521</v>
      </c>
      <c r="C5839" t="s">
        <v>830</v>
      </c>
      <c r="D5839" t="s">
        <v>2950</v>
      </c>
      <c r="E5839">
        <v>6130</v>
      </c>
      <c r="F5839">
        <v>6140</v>
      </c>
      <c r="G5839">
        <v>100</v>
      </c>
      <c r="H5839" t="s">
        <v>2927</v>
      </c>
      <c r="I5839">
        <v>5333</v>
      </c>
      <c r="J5839" t="s">
        <v>238</v>
      </c>
      <c r="K5839" t="s">
        <v>2926</v>
      </c>
      <c r="L5839">
        <v>1900</v>
      </c>
      <c r="M5839">
        <v>1908</v>
      </c>
      <c r="N5839">
        <v>300</v>
      </c>
      <c r="O5839" t="s">
        <v>2930</v>
      </c>
      <c r="P5839">
        <v>0.65738957046472102</v>
      </c>
      <c r="Q5839">
        <v>0.82232961676831096</v>
      </c>
      <c r="R5839">
        <v>6.5851134791519203E-2</v>
      </c>
      <c r="S5839">
        <v>0.24599007152539801</v>
      </c>
      <c r="T5839">
        <v>0.687164104487893</v>
      </c>
      <c r="U5839">
        <v>0.687164104487893</v>
      </c>
      <c r="V5839">
        <v>0.63811125411063996</v>
      </c>
      <c r="W5839">
        <v>1.61</v>
      </c>
      <c r="X5839">
        <v>6.78</v>
      </c>
      <c r="Y5839">
        <v>-17534</v>
      </c>
      <c r="Z5839">
        <v>-1349</v>
      </c>
      <c r="AA5839">
        <v>-0.39</v>
      </c>
      <c r="AB5839">
        <v>13</v>
      </c>
      <c r="AC5839">
        <v>5</v>
      </c>
      <c r="AD5839">
        <v>8</v>
      </c>
      <c r="AE5839">
        <v>38.46</v>
      </c>
      <c r="AF5839">
        <v>14</v>
      </c>
      <c r="AG5839">
        <v>4</v>
      </c>
      <c r="AH5839">
        <v>3</v>
      </c>
      <c r="AI5839">
        <v>6</v>
      </c>
    </row>
    <row r="5840" spans="1:35" x14ac:dyDescent="0.2">
      <c r="A5840" s="102">
        <v>7920</v>
      </c>
      <c r="B5840">
        <v>2897</v>
      </c>
      <c r="C5840" t="s">
        <v>755</v>
      </c>
      <c r="D5840" t="s">
        <v>2955</v>
      </c>
      <c r="E5840">
        <v>9040</v>
      </c>
      <c r="F5840">
        <v>9170</v>
      </c>
      <c r="G5840">
        <v>100</v>
      </c>
      <c r="H5840" t="s">
        <v>2927</v>
      </c>
      <c r="I5840">
        <v>6988</v>
      </c>
      <c r="J5840" t="s">
        <v>65</v>
      </c>
      <c r="K5840" t="s">
        <v>2952</v>
      </c>
      <c r="L5840">
        <v>6340</v>
      </c>
      <c r="M5840">
        <v>6310</v>
      </c>
      <c r="N5840">
        <v>100</v>
      </c>
      <c r="O5840" t="s">
        <v>2930</v>
      </c>
      <c r="P5840">
        <v>0.28755598815254901</v>
      </c>
      <c r="Q5840">
        <v>0.81042462001989002</v>
      </c>
      <c r="R5840" s="15">
        <v>9.0402819249471003E-5</v>
      </c>
      <c r="S5840">
        <v>0.24470995452887101</v>
      </c>
      <c r="T5840">
        <v>2.3151512330144999</v>
      </c>
      <c r="U5840">
        <v>2.3151512330144999</v>
      </c>
      <c r="V5840">
        <v>1.5833787500546599</v>
      </c>
      <c r="W5840">
        <v>7.19</v>
      </c>
      <c r="X5840">
        <v>31.19</v>
      </c>
      <c r="Y5840">
        <v>-17536</v>
      </c>
      <c r="Z5840">
        <v>-3507</v>
      </c>
      <c r="AA5840">
        <v>-0.55000000000000004</v>
      </c>
      <c r="AB5840">
        <v>5</v>
      </c>
      <c r="AC5840">
        <v>3</v>
      </c>
      <c r="AD5840">
        <v>2</v>
      </c>
      <c r="AE5840">
        <v>60</v>
      </c>
      <c r="AF5840">
        <v>9</v>
      </c>
      <c r="AG5840">
        <v>3</v>
      </c>
      <c r="AH5840">
        <v>2</v>
      </c>
      <c r="AI5840">
        <v>0</v>
      </c>
    </row>
    <row r="5841" spans="1:35" x14ac:dyDescent="0.2">
      <c r="A5841" s="102">
        <v>3913</v>
      </c>
      <c r="B5841">
        <v>1333</v>
      </c>
      <c r="C5841" t="s">
        <v>3096</v>
      </c>
      <c r="D5841" t="s">
        <v>3097</v>
      </c>
      <c r="E5841">
        <v>2617</v>
      </c>
      <c r="F5841">
        <v>2596</v>
      </c>
      <c r="G5841">
        <v>400</v>
      </c>
      <c r="H5841" t="s">
        <v>2930</v>
      </c>
      <c r="I5841">
        <v>9143</v>
      </c>
      <c r="J5841" t="s">
        <v>3199</v>
      </c>
      <c r="K5841" t="s">
        <v>3099</v>
      </c>
      <c r="L5841">
        <v>2463</v>
      </c>
      <c r="M5841">
        <v>2411</v>
      </c>
      <c r="N5841">
        <v>400</v>
      </c>
      <c r="O5841" t="s">
        <v>2927</v>
      </c>
      <c r="P5841">
        <v>0.92592711148196305</v>
      </c>
      <c r="Q5841">
        <v>0.865074712553764</v>
      </c>
      <c r="R5841">
        <v>1.39708435260982E-2</v>
      </c>
      <c r="S5841">
        <v>0.16406651220349</v>
      </c>
      <c r="T5841">
        <v>-0.75065165554885105</v>
      </c>
      <c r="U5841">
        <v>0.75065165554885105</v>
      </c>
      <c r="V5841">
        <v>0.96090191812808001</v>
      </c>
      <c r="W5841">
        <v>-1.74</v>
      </c>
      <c r="X5841">
        <v>7.13</v>
      </c>
      <c r="Y5841">
        <v>-17661</v>
      </c>
      <c r="Z5841">
        <v>-2523</v>
      </c>
      <c r="AA5841">
        <v>-0.21</v>
      </c>
      <c r="AB5841">
        <v>7</v>
      </c>
      <c r="AC5841">
        <v>3</v>
      </c>
      <c r="AD5841">
        <v>4</v>
      </c>
      <c r="AE5841">
        <v>42.86</v>
      </c>
      <c r="AF5841">
        <v>13</v>
      </c>
      <c r="AG5841">
        <v>1</v>
      </c>
      <c r="AH5841">
        <v>2</v>
      </c>
      <c r="AI5841">
        <v>4</v>
      </c>
    </row>
    <row r="5842" spans="1:35" x14ac:dyDescent="0.2">
      <c r="A5842" s="102">
        <v>1331</v>
      </c>
      <c r="B5842">
        <v>1860</v>
      </c>
      <c r="C5842" t="s">
        <v>57</v>
      </c>
      <c r="D5842" t="s">
        <v>2937</v>
      </c>
      <c r="E5842">
        <v>758</v>
      </c>
      <c r="F5842">
        <v>754</v>
      </c>
      <c r="G5842">
        <v>900</v>
      </c>
      <c r="H5842" t="s">
        <v>2927</v>
      </c>
      <c r="I5842">
        <v>6981</v>
      </c>
      <c r="J5842" t="s">
        <v>3182</v>
      </c>
      <c r="K5842" t="s">
        <v>2932</v>
      </c>
      <c r="L5842">
        <v>6711</v>
      </c>
      <c r="M5842">
        <v>6620</v>
      </c>
      <c r="N5842">
        <v>100</v>
      </c>
      <c r="O5842" t="s">
        <v>2930</v>
      </c>
      <c r="P5842">
        <v>0.718979135474618</v>
      </c>
      <c r="Q5842">
        <v>0.90848867794520805</v>
      </c>
      <c r="R5842">
        <v>0.197051688510613</v>
      </c>
      <c r="S5842">
        <v>2.99045181877996E-2</v>
      </c>
      <c r="T5842">
        <v>1.16808082144335</v>
      </c>
      <c r="U5842">
        <v>1.16808082144335</v>
      </c>
      <c r="V5842">
        <v>1.0288522481818401</v>
      </c>
      <c r="W5842">
        <v>3.11</v>
      </c>
      <c r="X5842">
        <v>2.5099999999999998</v>
      </c>
      <c r="Y5842">
        <v>-17674</v>
      </c>
      <c r="Z5842">
        <v>-1262</v>
      </c>
      <c r="AA5842">
        <v>0.11</v>
      </c>
      <c r="AB5842">
        <v>14</v>
      </c>
      <c r="AC5842">
        <v>7</v>
      </c>
      <c r="AD5842">
        <v>7</v>
      </c>
      <c r="AE5842">
        <v>50</v>
      </c>
      <c r="AF5842">
        <v>14</v>
      </c>
      <c r="AG5842">
        <v>4</v>
      </c>
      <c r="AH5842">
        <v>1</v>
      </c>
      <c r="AI5842">
        <v>9</v>
      </c>
    </row>
    <row r="5843" spans="1:35" x14ac:dyDescent="0.2">
      <c r="A5843" s="102">
        <v>7035</v>
      </c>
      <c r="B5843">
        <v>3087</v>
      </c>
      <c r="C5843" t="s">
        <v>3274</v>
      </c>
      <c r="D5843" t="s">
        <v>2953</v>
      </c>
      <c r="E5843">
        <v>2133</v>
      </c>
      <c r="F5843">
        <v>2115</v>
      </c>
      <c r="G5843">
        <v>500</v>
      </c>
      <c r="H5843" t="s">
        <v>2930</v>
      </c>
      <c r="I5843">
        <v>7180</v>
      </c>
      <c r="J5843" t="s">
        <v>1323</v>
      </c>
      <c r="K5843" t="s">
        <v>2990</v>
      </c>
      <c r="L5843">
        <v>468</v>
      </c>
      <c r="M5843">
        <v>468</v>
      </c>
      <c r="N5843">
        <v>2300</v>
      </c>
      <c r="O5843" t="s">
        <v>2927</v>
      </c>
      <c r="P5843">
        <v>0.79985325749304603</v>
      </c>
      <c r="Q5843">
        <v>0.82229378190984703</v>
      </c>
      <c r="R5843">
        <v>0.19143020945810901</v>
      </c>
      <c r="S5843">
        <v>0.184338878433288</v>
      </c>
      <c r="T5843">
        <v>-0.69851692633569396</v>
      </c>
      <c r="U5843">
        <v>0.69851692633569396</v>
      </c>
      <c r="V5843">
        <v>0.60726189212975401</v>
      </c>
      <c r="W5843">
        <v>-2.0299999999999998</v>
      </c>
      <c r="X5843">
        <v>1.79</v>
      </c>
      <c r="Y5843">
        <v>-17677</v>
      </c>
      <c r="Z5843">
        <v>-930</v>
      </c>
      <c r="AA5843">
        <v>-7.0000000000000007E-2</v>
      </c>
      <c r="AB5843">
        <v>19</v>
      </c>
      <c r="AC5843">
        <v>7</v>
      </c>
      <c r="AD5843">
        <v>12</v>
      </c>
      <c r="AE5843">
        <v>36.840000000000003</v>
      </c>
      <c r="AF5843">
        <v>15</v>
      </c>
      <c r="AG5843">
        <v>5</v>
      </c>
      <c r="AH5843">
        <v>4</v>
      </c>
      <c r="AI5843">
        <v>10</v>
      </c>
    </row>
    <row r="5844" spans="1:35" x14ac:dyDescent="0.2">
      <c r="A5844" s="102">
        <v>1604</v>
      </c>
      <c r="B5844">
        <v>3401</v>
      </c>
      <c r="C5844" t="s">
        <v>789</v>
      </c>
      <c r="D5844" t="s">
        <v>3281</v>
      </c>
      <c r="E5844">
        <v>2110</v>
      </c>
      <c r="F5844">
        <v>2088</v>
      </c>
      <c r="G5844">
        <v>500</v>
      </c>
      <c r="H5844" t="s">
        <v>2927</v>
      </c>
      <c r="I5844">
        <v>4205</v>
      </c>
      <c r="J5844" t="s">
        <v>3137</v>
      </c>
      <c r="K5844" t="s">
        <v>2952</v>
      </c>
      <c r="L5844">
        <v>1271</v>
      </c>
      <c r="M5844">
        <v>1265</v>
      </c>
      <c r="N5844">
        <v>800</v>
      </c>
      <c r="O5844" t="s">
        <v>2930</v>
      </c>
      <c r="P5844">
        <v>0.76390519450255201</v>
      </c>
      <c r="Q5844">
        <v>0.90316828928300397</v>
      </c>
      <c r="R5844">
        <v>0.184273276768078</v>
      </c>
      <c r="S5844">
        <v>0.18186488524208899</v>
      </c>
      <c r="T5844">
        <v>1.7823303592474</v>
      </c>
      <c r="U5844">
        <v>1.7823303592474</v>
      </c>
      <c r="V5844">
        <v>2.00493511342082</v>
      </c>
      <c r="W5844">
        <v>6.65</v>
      </c>
      <c r="X5844">
        <v>3.07</v>
      </c>
      <c r="Y5844">
        <v>-17681</v>
      </c>
      <c r="Z5844">
        <v>-1040</v>
      </c>
      <c r="AA5844">
        <v>-0.09</v>
      </c>
      <c r="AB5844">
        <v>17</v>
      </c>
      <c r="AC5844">
        <v>8</v>
      </c>
      <c r="AD5844">
        <v>9</v>
      </c>
      <c r="AE5844">
        <v>47.06</v>
      </c>
      <c r="AF5844">
        <v>13</v>
      </c>
      <c r="AG5844">
        <v>3</v>
      </c>
      <c r="AH5844">
        <v>3</v>
      </c>
      <c r="AI5844">
        <v>11</v>
      </c>
    </row>
    <row r="5845" spans="1:35" x14ac:dyDescent="0.2">
      <c r="A5845" s="102">
        <v>5474</v>
      </c>
      <c r="B5845">
        <v>3099</v>
      </c>
      <c r="C5845" t="s">
        <v>36</v>
      </c>
      <c r="D5845" t="s">
        <v>2953</v>
      </c>
      <c r="E5845">
        <v>852</v>
      </c>
      <c r="F5845">
        <v>848</v>
      </c>
      <c r="G5845">
        <v>1100</v>
      </c>
      <c r="H5845" t="s">
        <v>2930</v>
      </c>
      <c r="I5845">
        <v>6301</v>
      </c>
      <c r="J5845" t="s">
        <v>56</v>
      </c>
      <c r="K5845" t="s">
        <v>2940</v>
      </c>
      <c r="L5845">
        <v>2410</v>
      </c>
      <c r="M5845">
        <v>2398.5</v>
      </c>
      <c r="N5845">
        <v>400</v>
      </c>
      <c r="O5845" t="s">
        <v>2927</v>
      </c>
      <c r="P5845">
        <v>0.86054256251033701</v>
      </c>
      <c r="Q5845">
        <v>0.84290061610921896</v>
      </c>
      <c r="R5845">
        <v>0.38502633211914999</v>
      </c>
      <c r="S5845">
        <v>0.16537050761586899</v>
      </c>
      <c r="T5845">
        <v>-0.84718420603950895</v>
      </c>
      <c r="U5845">
        <v>0.84718420603950895</v>
      </c>
      <c r="V5845">
        <v>1.1559884173169399</v>
      </c>
      <c r="W5845">
        <v>-3.95</v>
      </c>
      <c r="X5845">
        <v>2.77</v>
      </c>
      <c r="Y5845">
        <v>-17705</v>
      </c>
      <c r="Z5845">
        <v>-1041</v>
      </c>
      <c r="AA5845">
        <v>-0.06</v>
      </c>
      <c r="AB5845">
        <v>17</v>
      </c>
      <c r="AC5845">
        <v>9</v>
      </c>
      <c r="AD5845">
        <v>8</v>
      </c>
      <c r="AE5845">
        <v>52.94</v>
      </c>
      <c r="AF5845">
        <v>12</v>
      </c>
      <c r="AG5845">
        <v>5</v>
      </c>
      <c r="AH5845">
        <v>4</v>
      </c>
      <c r="AI5845">
        <v>8</v>
      </c>
    </row>
    <row r="5846" spans="1:35" x14ac:dyDescent="0.2">
      <c r="A5846" s="102">
        <v>8603</v>
      </c>
      <c r="B5846">
        <v>8218</v>
      </c>
      <c r="C5846" t="s">
        <v>3162</v>
      </c>
      <c r="D5846" t="s">
        <v>2953</v>
      </c>
      <c r="E5846">
        <v>2400</v>
      </c>
      <c r="F5846">
        <v>2382</v>
      </c>
      <c r="G5846">
        <v>400</v>
      </c>
      <c r="H5846" t="s">
        <v>2927</v>
      </c>
      <c r="I5846">
        <v>9076</v>
      </c>
      <c r="J5846" t="s">
        <v>1116</v>
      </c>
      <c r="K5846" t="s">
        <v>3099</v>
      </c>
      <c r="L5846">
        <v>1487</v>
      </c>
      <c r="M5846">
        <v>1474</v>
      </c>
      <c r="N5846">
        <v>600</v>
      </c>
      <c r="O5846" t="s">
        <v>2930</v>
      </c>
      <c r="P5846">
        <v>0.47554747871467401</v>
      </c>
      <c r="Q5846">
        <v>0.80164499662532596</v>
      </c>
      <c r="R5846">
        <v>0.54464762416178103</v>
      </c>
      <c r="S5846">
        <v>0.27794326265545799</v>
      </c>
      <c r="T5846">
        <v>0.49307773408351502</v>
      </c>
      <c r="U5846">
        <v>0.49307773408351502</v>
      </c>
      <c r="V5846">
        <v>0.665811263514139</v>
      </c>
      <c r="W5846">
        <v>1.75</v>
      </c>
      <c r="X5846">
        <v>7.18</v>
      </c>
      <c r="Y5846">
        <v>-17822</v>
      </c>
      <c r="Z5846">
        <v>-990</v>
      </c>
      <c r="AA5846">
        <v>-0.08</v>
      </c>
      <c r="AB5846">
        <v>18</v>
      </c>
      <c r="AC5846">
        <v>11</v>
      </c>
      <c r="AD5846">
        <v>7</v>
      </c>
      <c r="AE5846">
        <v>61.11</v>
      </c>
      <c r="AF5846">
        <v>12</v>
      </c>
      <c r="AG5846">
        <v>5</v>
      </c>
      <c r="AH5846">
        <v>6</v>
      </c>
      <c r="AI5846">
        <v>7</v>
      </c>
    </row>
    <row r="5847" spans="1:35" x14ac:dyDescent="0.2">
      <c r="A5847" s="102">
        <v>4916</v>
      </c>
      <c r="B5847">
        <v>3048</v>
      </c>
      <c r="C5847" t="s">
        <v>3338</v>
      </c>
      <c r="D5847" t="s">
        <v>2953</v>
      </c>
      <c r="E5847">
        <v>1208</v>
      </c>
      <c r="F5847">
        <v>1188</v>
      </c>
      <c r="G5847">
        <v>600</v>
      </c>
      <c r="H5847" t="s">
        <v>2930</v>
      </c>
      <c r="I5847">
        <v>6981</v>
      </c>
      <c r="J5847" t="s">
        <v>3182</v>
      </c>
      <c r="K5847" t="s">
        <v>2932</v>
      </c>
      <c r="L5847">
        <v>6711</v>
      </c>
      <c r="M5847">
        <v>6620</v>
      </c>
      <c r="N5847">
        <v>100</v>
      </c>
      <c r="O5847" t="s">
        <v>2927</v>
      </c>
      <c r="P5847">
        <v>0.59542178749747399</v>
      </c>
      <c r="Q5847">
        <v>0.85055102088205703</v>
      </c>
      <c r="R5847">
        <v>6.8409030107028104E-2</v>
      </c>
      <c r="S5847">
        <v>1.6488873149254599E-2</v>
      </c>
      <c r="T5847">
        <v>-1.9909638568668599</v>
      </c>
      <c r="U5847">
        <v>1.9909638568668599</v>
      </c>
      <c r="V5847">
        <v>2.02212002626041</v>
      </c>
      <c r="W5847">
        <v>-6.73</v>
      </c>
      <c r="X5847">
        <v>7.67</v>
      </c>
      <c r="Y5847">
        <v>-17914</v>
      </c>
      <c r="Z5847">
        <v>-746</v>
      </c>
      <c r="AA5847">
        <v>-0.1</v>
      </c>
      <c r="AB5847">
        <v>24</v>
      </c>
      <c r="AC5847">
        <v>12</v>
      </c>
      <c r="AD5847">
        <v>12</v>
      </c>
      <c r="AE5847">
        <v>50</v>
      </c>
      <c r="AF5847">
        <v>9</v>
      </c>
      <c r="AG5847">
        <v>12</v>
      </c>
      <c r="AH5847">
        <v>10</v>
      </c>
      <c r="AI5847">
        <v>2</v>
      </c>
    </row>
    <row r="5848" spans="1:35" x14ac:dyDescent="0.2">
      <c r="A5848" s="102">
        <v>4311</v>
      </c>
      <c r="B5848">
        <v>1833</v>
      </c>
      <c r="C5848" t="s">
        <v>3701</v>
      </c>
      <c r="D5848" t="s">
        <v>2937</v>
      </c>
      <c r="E5848">
        <v>2880</v>
      </c>
      <c r="F5848">
        <v>2904</v>
      </c>
      <c r="G5848">
        <v>300</v>
      </c>
      <c r="H5848" t="s">
        <v>2930</v>
      </c>
      <c r="I5848">
        <v>2784</v>
      </c>
      <c r="J5848" t="s">
        <v>1262</v>
      </c>
      <c r="K5848" t="s">
        <v>2934</v>
      </c>
      <c r="L5848">
        <v>2350</v>
      </c>
      <c r="M5848">
        <v>2377</v>
      </c>
      <c r="N5848">
        <v>400</v>
      </c>
      <c r="O5848" t="s">
        <v>2927</v>
      </c>
      <c r="P5848">
        <v>0.475920401246967</v>
      </c>
      <c r="Q5848">
        <v>0.85883769833371504</v>
      </c>
      <c r="R5848">
        <v>0.33867715972450102</v>
      </c>
      <c r="S5848">
        <v>0.32432858392448899</v>
      </c>
      <c r="T5848">
        <v>-1.59851951862097</v>
      </c>
      <c r="U5848">
        <v>1.59851951862097</v>
      </c>
      <c r="V5848">
        <v>1.0005541847591899</v>
      </c>
      <c r="W5848">
        <v>-6.08</v>
      </c>
      <c r="X5848">
        <v>9.14</v>
      </c>
      <c r="Y5848">
        <v>-18073</v>
      </c>
      <c r="Z5848">
        <v>-1130</v>
      </c>
      <c r="AA5848">
        <v>-0.11</v>
      </c>
      <c r="AB5848">
        <v>16</v>
      </c>
      <c r="AC5848">
        <v>8</v>
      </c>
      <c r="AD5848">
        <v>8</v>
      </c>
      <c r="AE5848">
        <v>50</v>
      </c>
      <c r="AF5848">
        <v>12</v>
      </c>
      <c r="AG5848">
        <v>3</v>
      </c>
      <c r="AH5848">
        <v>5</v>
      </c>
      <c r="AI5848">
        <v>8</v>
      </c>
    </row>
    <row r="5849" spans="1:35" x14ac:dyDescent="0.2">
      <c r="A5849" s="102">
        <v>5127</v>
      </c>
      <c r="B5849">
        <v>4516</v>
      </c>
      <c r="C5849" t="s">
        <v>3698</v>
      </c>
      <c r="D5849" t="s">
        <v>2950</v>
      </c>
      <c r="E5849">
        <v>8990</v>
      </c>
      <c r="F5849">
        <v>9360</v>
      </c>
      <c r="G5849">
        <v>100</v>
      </c>
      <c r="H5849" t="s">
        <v>2930</v>
      </c>
      <c r="I5849">
        <v>9433</v>
      </c>
      <c r="J5849" t="s">
        <v>689</v>
      </c>
      <c r="K5849" t="s">
        <v>2929</v>
      </c>
      <c r="L5849">
        <v>3417</v>
      </c>
      <c r="M5849">
        <v>3411</v>
      </c>
      <c r="N5849">
        <v>300</v>
      </c>
      <c r="O5849" t="s">
        <v>2927</v>
      </c>
      <c r="P5849">
        <v>6.3789084223968198E-3</v>
      </c>
      <c r="Q5849">
        <v>0.84769139343468503</v>
      </c>
      <c r="R5849">
        <v>0.21834537099756399</v>
      </c>
      <c r="S5849">
        <v>0.113557188224806</v>
      </c>
      <c r="T5849">
        <v>-2.0751384997711702</v>
      </c>
      <c r="U5849">
        <v>2.0751384997711702</v>
      </c>
      <c r="V5849">
        <v>2.93420197844469</v>
      </c>
      <c r="W5849">
        <v>-9.7799999999999994</v>
      </c>
      <c r="X5849">
        <v>9.33</v>
      </c>
      <c r="Y5849">
        <v>-18099</v>
      </c>
      <c r="Z5849">
        <v>-1645</v>
      </c>
      <c r="AA5849">
        <v>-0.11</v>
      </c>
      <c r="AB5849">
        <v>11</v>
      </c>
      <c r="AC5849">
        <v>7</v>
      </c>
      <c r="AD5849">
        <v>4</v>
      </c>
      <c r="AE5849">
        <v>63.64</v>
      </c>
      <c r="AF5849">
        <v>12</v>
      </c>
      <c r="AG5849">
        <v>4</v>
      </c>
      <c r="AH5849">
        <v>4</v>
      </c>
      <c r="AI5849">
        <v>3</v>
      </c>
    </row>
    <row r="5850" spans="1:35" x14ac:dyDescent="0.2">
      <c r="A5850" s="102">
        <v>5636</v>
      </c>
      <c r="B5850">
        <v>7321</v>
      </c>
      <c r="C5850" t="s">
        <v>3200</v>
      </c>
      <c r="D5850" t="s">
        <v>2990</v>
      </c>
      <c r="E5850">
        <v>629</v>
      </c>
      <c r="F5850">
        <v>614</v>
      </c>
      <c r="G5850">
        <v>1600</v>
      </c>
      <c r="H5850" t="s">
        <v>2930</v>
      </c>
      <c r="I5850">
        <v>9064</v>
      </c>
      <c r="J5850" t="s">
        <v>3716</v>
      </c>
      <c r="K5850" t="s">
        <v>3099</v>
      </c>
      <c r="L5850">
        <v>1978</v>
      </c>
      <c r="M5850">
        <v>1970</v>
      </c>
      <c r="N5850">
        <v>500</v>
      </c>
      <c r="O5850" t="s">
        <v>2927</v>
      </c>
      <c r="P5850">
        <v>1.5457864698230199E-2</v>
      </c>
      <c r="Q5850">
        <v>0.84089805273056994</v>
      </c>
      <c r="R5850">
        <v>0.57563595937185796</v>
      </c>
      <c r="S5850">
        <v>1.4793447223785301E-3</v>
      </c>
      <c r="T5850">
        <v>-3.1030046080065898</v>
      </c>
      <c r="U5850">
        <v>3.1030046080065898</v>
      </c>
      <c r="V5850">
        <v>2.80765576742195</v>
      </c>
      <c r="W5850">
        <v>-21.15</v>
      </c>
      <c r="X5850">
        <v>0.26</v>
      </c>
      <c r="Y5850">
        <v>-18222</v>
      </c>
      <c r="Z5850">
        <v>-1822</v>
      </c>
      <c r="AA5850">
        <v>-0.15</v>
      </c>
      <c r="AB5850">
        <v>10</v>
      </c>
      <c r="AC5850">
        <v>5</v>
      </c>
      <c r="AD5850">
        <v>5</v>
      </c>
      <c r="AE5850">
        <v>50</v>
      </c>
      <c r="AF5850">
        <v>11</v>
      </c>
      <c r="AG5850">
        <v>3</v>
      </c>
      <c r="AH5850">
        <v>3</v>
      </c>
      <c r="AI5850">
        <v>4</v>
      </c>
    </row>
    <row r="5851" spans="1:35" x14ac:dyDescent="0.2">
      <c r="A5851" s="102">
        <v>262</v>
      </c>
      <c r="B5851">
        <v>1333</v>
      </c>
      <c r="C5851" t="s">
        <v>3096</v>
      </c>
      <c r="D5851" t="s">
        <v>3097</v>
      </c>
      <c r="E5851">
        <v>2617</v>
      </c>
      <c r="F5851">
        <v>2596</v>
      </c>
      <c r="G5851">
        <v>400</v>
      </c>
      <c r="H5851" t="s">
        <v>2930</v>
      </c>
      <c r="I5851">
        <v>6178</v>
      </c>
      <c r="J5851" t="s">
        <v>3706</v>
      </c>
      <c r="K5851" t="s">
        <v>2942</v>
      </c>
      <c r="L5851">
        <v>1040.5</v>
      </c>
      <c r="M5851">
        <v>1030.5</v>
      </c>
      <c r="N5851">
        <v>1000</v>
      </c>
      <c r="O5851" t="s">
        <v>2927</v>
      </c>
      <c r="P5851">
        <v>0.424313435992757</v>
      </c>
      <c r="Q5851">
        <v>0.94270915270426403</v>
      </c>
      <c r="R5851">
        <v>0.70681875148905304</v>
      </c>
      <c r="S5851">
        <v>9.3142814262298201E-2</v>
      </c>
      <c r="T5851">
        <v>-2.3052414264772101</v>
      </c>
      <c r="U5851">
        <v>2.3052414264772101</v>
      </c>
      <c r="V5851">
        <v>2.4495238812051099</v>
      </c>
      <c r="W5851">
        <v>-8.74</v>
      </c>
      <c r="X5851">
        <v>0.76</v>
      </c>
      <c r="Y5851">
        <v>-18260</v>
      </c>
      <c r="Z5851">
        <v>-1141</v>
      </c>
      <c r="AA5851">
        <v>-0.1</v>
      </c>
      <c r="AB5851">
        <v>16</v>
      </c>
      <c r="AC5851">
        <v>8</v>
      </c>
      <c r="AD5851">
        <v>8</v>
      </c>
      <c r="AE5851">
        <v>50</v>
      </c>
      <c r="AF5851">
        <v>13</v>
      </c>
      <c r="AG5851">
        <v>3</v>
      </c>
      <c r="AH5851">
        <v>5</v>
      </c>
      <c r="AI5851">
        <v>8</v>
      </c>
    </row>
    <row r="5852" spans="1:35" x14ac:dyDescent="0.2">
      <c r="A5852" s="102">
        <v>7834</v>
      </c>
      <c r="B5852">
        <v>2914</v>
      </c>
      <c r="C5852" t="s">
        <v>3132</v>
      </c>
      <c r="D5852" t="s">
        <v>2955</v>
      </c>
      <c r="E5852">
        <v>2326</v>
      </c>
      <c r="F5852">
        <v>2301</v>
      </c>
      <c r="G5852">
        <v>400</v>
      </c>
      <c r="H5852" t="s">
        <v>2930</v>
      </c>
      <c r="I5852">
        <v>9503</v>
      </c>
      <c r="J5852" t="s">
        <v>3654</v>
      </c>
      <c r="K5852" t="s">
        <v>2992</v>
      </c>
      <c r="L5852">
        <v>1309.5</v>
      </c>
      <c r="M5852">
        <v>1306.5</v>
      </c>
      <c r="N5852">
        <v>700</v>
      </c>
      <c r="O5852" t="s">
        <v>2927</v>
      </c>
      <c r="P5852">
        <v>0.17148298551136901</v>
      </c>
      <c r="Q5852">
        <v>0.81153786417337903</v>
      </c>
      <c r="R5852">
        <v>0.30116113191115401</v>
      </c>
      <c r="S5852">
        <v>0.198886877923628</v>
      </c>
      <c r="T5852">
        <v>-3.2326381108201998</v>
      </c>
      <c r="U5852">
        <v>3.2326381108201998</v>
      </c>
      <c r="V5852">
        <v>2.9952111715071998</v>
      </c>
      <c r="W5852">
        <v>-10.82</v>
      </c>
      <c r="X5852">
        <v>0.64</v>
      </c>
      <c r="Y5852">
        <v>-18261</v>
      </c>
      <c r="Z5852">
        <v>-1141</v>
      </c>
      <c r="AA5852">
        <v>-0.1</v>
      </c>
      <c r="AB5852">
        <v>16</v>
      </c>
      <c r="AC5852">
        <v>8</v>
      </c>
      <c r="AD5852">
        <v>8</v>
      </c>
      <c r="AE5852">
        <v>50</v>
      </c>
      <c r="AF5852">
        <v>16</v>
      </c>
      <c r="AG5852">
        <v>4</v>
      </c>
      <c r="AH5852">
        <v>4</v>
      </c>
      <c r="AI5852">
        <v>8</v>
      </c>
    </row>
    <row r="5853" spans="1:35" x14ac:dyDescent="0.2">
      <c r="A5853" s="102">
        <v>327</v>
      </c>
      <c r="B5853">
        <v>6588</v>
      </c>
      <c r="C5853" t="s">
        <v>539</v>
      </c>
      <c r="D5853" t="s">
        <v>2932</v>
      </c>
      <c r="E5853">
        <v>4385</v>
      </c>
      <c r="F5853">
        <v>4395</v>
      </c>
      <c r="G5853">
        <v>200</v>
      </c>
      <c r="H5853" t="s">
        <v>2930</v>
      </c>
      <c r="I5853">
        <v>9934</v>
      </c>
      <c r="J5853" t="s">
        <v>3193</v>
      </c>
      <c r="K5853" t="s">
        <v>2934</v>
      </c>
      <c r="L5853">
        <v>2780</v>
      </c>
      <c r="M5853">
        <v>2759</v>
      </c>
      <c r="N5853">
        <v>300</v>
      </c>
      <c r="O5853" t="s">
        <v>2927</v>
      </c>
      <c r="P5853">
        <v>0.81985729104201499</v>
      </c>
      <c r="Q5853">
        <v>0.93903375711051296</v>
      </c>
      <c r="R5853">
        <v>9.9552142608222705E-2</v>
      </c>
      <c r="S5853">
        <v>6.8054418527203994E-2</v>
      </c>
      <c r="T5853">
        <v>-0.60093204029996405</v>
      </c>
      <c r="U5853">
        <v>0.60093204029996405</v>
      </c>
      <c r="V5853">
        <v>0.15450066041416899</v>
      </c>
      <c r="W5853">
        <v>-1.94</v>
      </c>
      <c r="X5853">
        <v>5.84</v>
      </c>
      <c r="Y5853">
        <v>-18288</v>
      </c>
      <c r="Z5853">
        <v>-1076</v>
      </c>
      <c r="AA5853">
        <v>-0.16</v>
      </c>
      <c r="AB5853">
        <v>17</v>
      </c>
      <c r="AC5853">
        <v>9</v>
      </c>
      <c r="AD5853">
        <v>8</v>
      </c>
      <c r="AE5853">
        <v>52.94</v>
      </c>
      <c r="AF5853">
        <v>12</v>
      </c>
      <c r="AG5853">
        <v>6</v>
      </c>
      <c r="AH5853">
        <v>6</v>
      </c>
      <c r="AI5853">
        <v>5</v>
      </c>
    </row>
    <row r="5854" spans="1:35" x14ac:dyDescent="0.2">
      <c r="A5854" s="102">
        <v>375</v>
      </c>
      <c r="B5854">
        <v>4204</v>
      </c>
      <c r="C5854" t="s">
        <v>230</v>
      </c>
      <c r="D5854" t="s">
        <v>2952</v>
      </c>
      <c r="E5854">
        <v>1900</v>
      </c>
      <c r="F5854">
        <v>1874</v>
      </c>
      <c r="G5854">
        <v>300</v>
      </c>
      <c r="H5854" t="s">
        <v>2930</v>
      </c>
      <c r="I5854">
        <v>6988</v>
      </c>
      <c r="J5854" t="s">
        <v>65</v>
      </c>
      <c r="K5854" t="s">
        <v>2952</v>
      </c>
      <c r="L5854">
        <v>6340</v>
      </c>
      <c r="M5854">
        <v>6310</v>
      </c>
      <c r="N5854">
        <v>100</v>
      </c>
      <c r="O5854" t="s">
        <v>2927</v>
      </c>
      <c r="P5854">
        <v>0.46270604661649001</v>
      </c>
      <c r="Q5854">
        <v>0.93656786746411502</v>
      </c>
      <c r="R5854">
        <v>2.89098546592477E-2</v>
      </c>
      <c r="S5854">
        <v>0.110613743271604</v>
      </c>
      <c r="T5854">
        <v>-1.95575784966815</v>
      </c>
      <c r="U5854">
        <v>1.95575784966815</v>
      </c>
      <c r="V5854">
        <v>1.45842837275612</v>
      </c>
      <c r="W5854">
        <v>-3.49</v>
      </c>
      <c r="X5854">
        <v>10.9</v>
      </c>
      <c r="Y5854">
        <v>-18292</v>
      </c>
      <c r="Z5854">
        <v>-1407</v>
      </c>
      <c r="AA5854">
        <v>-0.11</v>
      </c>
      <c r="AB5854">
        <v>13</v>
      </c>
      <c r="AC5854">
        <v>7</v>
      </c>
      <c r="AD5854">
        <v>6</v>
      </c>
      <c r="AE5854">
        <v>53.85</v>
      </c>
      <c r="AF5854">
        <v>14</v>
      </c>
      <c r="AG5854">
        <v>4</v>
      </c>
      <c r="AH5854">
        <v>2</v>
      </c>
      <c r="AI5854">
        <v>7</v>
      </c>
    </row>
    <row r="5855" spans="1:35" x14ac:dyDescent="0.2">
      <c r="A5855" s="102">
        <v>7202</v>
      </c>
      <c r="B5855">
        <v>2267</v>
      </c>
      <c r="C5855" t="s">
        <v>3242</v>
      </c>
      <c r="D5855" t="s">
        <v>2955</v>
      </c>
      <c r="E5855">
        <v>5780</v>
      </c>
      <c r="F5855">
        <v>5740</v>
      </c>
      <c r="G5855">
        <v>100</v>
      </c>
      <c r="H5855" t="s">
        <v>2930</v>
      </c>
      <c r="I5855">
        <v>8058</v>
      </c>
      <c r="J5855" t="s">
        <v>3381</v>
      </c>
      <c r="K5855" t="s">
        <v>2934</v>
      </c>
      <c r="L5855">
        <v>2897.5</v>
      </c>
      <c r="M5855">
        <v>2920</v>
      </c>
      <c r="N5855">
        <v>200</v>
      </c>
      <c r="O5855" t="s">
        <v>2927</v>
      </c>
      <c r="P5855">
        <v>0.28064642169496001</v>
      </c>
      <c r="Q5855">
        <v>0.82009672563313396</v>
      </c>
      <c r="R5855">
        <v>0.47760439705825602</v>
      </c>
      <c r="S5855">
        <v>0.38256865140017798</v>
      </c>
      <c r="T5855">
        <v>-1.8949247627602099</v>
      </c>
      <c r="U5855">
        <v>1.8949247627602099</v>
      </c>
      <c r="V5855">
        <v>2.0019996365884198</v>
      </c>
      <c r="W5855">
        <v>-8.74</v>
      </c>
      <c r="X5855">
        <v>1.74</v>
      </c>
      <c r="Y5855">
        <v>-18395</v>
      </c>
      <c r="Z5855">
        <v>-3679</v>
      </c>
      <c r="AA5855">
        <v>-0.14000000000000001</v>
      </c>
      <c r="AB5855">
        <v>5</v>
      </c>
      <c r="AC5855">
        <v>2</v>
      </c>
      <c r="AD5855">
        <v>3</v>
      </c>
      <c r="AE5855">
        <v>40</v>
      </c>
      <c r="AF5855">
        <v>17</v>
      </c>
      <c r="AG5855">
        <v>0</v>
      </c>
      <c r="AH5855">
        <v>0</v>
      </c>
      <c r="AI5855">
        <v>5</v>
      </c>
    </row>
    <row r="5856" spans="1:35" x14ac:dyDescent="0.2">
      <c r="A5856" s="102">
        <v>5066</v>
      </c>
      <c r="B5856">
        <v>1414</v>
      </c>
      <c r="C5856" t="s">
        <v>3175</v>
      </c>
      <c r="D5856" t="s">
        <v>2937</v>
      </c>
      <c r="E5856">
        <v>4640</v>
      </c>
      <c r="F5856">
        <v>4655</v>
      </c>
      <c r="G5856">
        <v>200</v>
      </c>
      <c r="H5856" t="s">
        <v>2927</v>
      </c>
      <c r="I5856">
        <v>8593</v>
      </c>
      <c r="J5856" t="s">
        <v>224</v>
      </c>
      <c r="K5856" t="s">
        <v>2933</v>
      </c>
      <c r="L5856">
        <v>719</v>
      </c>
      <c r="M5856">
        <v>717</v>
      </c>
      <c r="N5856">
        <v>1300</v>
      </c>
      <c r="O5856" t="s">
        <v>2930</v>
      </c>
      <c r="P5856">
        <v>0.345925671771457</v>
      </c>
      <c r="Q5856">
        <v>0.84845421603322901</v>
      </c>
      <c r="R5856">
        <v>0.750159487428121</v>
      </c>
      <c r="S5856">
        <v>0.24647581809881899</v>
      </c>
      <c r="T5856">
        <v>0.63307129675426999</v>
      </c>
      <c r="U5856">
        <v>0.63307129675426999</v>
      </c>
      <c r="V5856">
        <v>0.27419640297408399</v>
      </c>
      <c r="W5856">
        <v>1.93</v>
      </c>
      <c r="X5856">
        <v>0.12</v>
      </c>
      <c r="Y5856">
        <v>-18487</v>
      </c>
      <c r="Z5856">
        <v>-1027</v>
      </c>
      <c r="AA5856">
        <v>-0.15</v>
      </c>
      <c r="AB5856">
        <v>18</v>
      </c>
      <c r="AC5856">
        <v>9</v>
      </c>
      <c r="AD5856">
        <v>9</v>
      </c>
      <c r="AE5856">
        <v>50</v>
      </c>
      <c r="AF5856">
        <v>14</v>
      </c>
      <c r="AG5856">
        <v>5</v>
      </c>
      <c r="AH5856">
        <v>5</v>
      </c>
      <c r="AI5856">
        <v>8</v>
      </c>
    </row>
    <row r="5857" spans="1:35" x14ac:dyDescent="0.2">
      <c r="A5857" s="102">
        <v>6216</v>
      </c>
      <c r="B5857">
        <v>1928</v>
      </c>
      <c r="C5857" t="s">
        <v>220</v>
      </c>
      <c r="D5857" t="s">
        <v>2937</v>
      </c>
      <c r="E5857">
        <v>2445</v>
      </c>
      <c r="F5857">
        <v>2442</v>
      </c>
      <c r="G5857">
        <v>200</v>
      </c>
      <c r="H5857" t="s">
        <v>2927</v>
      </c>
      <c r="I5857">
        <v>4919</v>
      </c>
      <c r="J5857" t="s">
        <v>849</v>
      </c>
      <c r="K5857" t="s">
        <v>2952</v>
      </c>
      <c r="L5857">
        <v>5690</v>
      </c>
      <c r="M5857">
        <v>5670</v>
      </c>
      <c r="N5857">
        <v>100</v>
      </c>
      <c r="O5857" t="s">
        <v>2930</v>
      </c>
      <c r="P5857">
        <v>0.27503022203356398</v>
      </c>
      <c r="Q5857">
        <v>0.83312405942229495</v>
      </c>
      <c r="R5857">
        <v>0.124230534567862</v>
      </c>
      <c r="S5857">
        <v>6.5994051771219697E-2</v>
      </c>
      <c r="T5857">
        <v>2.5273083713846201</v>
      </c>
      <c r="U5857">
        <v>2.5273083713846201</v>
      </c>
      <c r="V5857">
        <v>2.4661167919150802</v>
      </c>
      <c r="W5857">
        <v>8.98</v>
      </c>
      <c r="X5857">
        <v>13.86</v>
      </c>
      <c r="Y5857">
        <v>-18502</v>
      </c>
      <c r="Z5857">
        <v>-1156</v>
      </c>
      <c r="AA5857">
        <v>0.03</v>
      </c>
      <c r="AB5857">
        <v>16</v>
      </c>
      <c r="AC5857">
        <v>9</v>
      </c>
      <c r="AD5857">
        <v>7</v>
      </c>
      <c r="AE5857">
        <v>56.25</v>
      </c>
      <c r="AF5857">
        <v>12</v>
      </c>
      <c r="AG5857">
        <v>6</v>
      </c>
      <c r="AH5857">
        <v>4</v>
      </c>
      <c r="AI5857">
        <v>6</v>
      </c>
    </row>
    <row r="5858" spans="1:35" x14ac:dyDescent="0.2">
      <c r="A5858" s="102">
        <v>3293</v>
      </c>
      <c r="B5858">
        <v>8572</v>
      </c>
      <c r="C5858" t="s">
        <v>2895</v>
      </c>
      <c r="D5858" t="s">
        <v>2933</v>
      </c>
      <c r="E5858">
        <v>527</v>
      </c>
      <c r="F5858">
        <v>527</v>
      </c>
      <c r="G5858">
        <v>2000</v>
      </c>
      <c r="H5858" t="s">
        <v>2927</v>
      </c>
      <c r="I5858">
        <v>9684</v>
      </c>
      <c r="J5858" t="s">
        <v>3179</v>
      </c>
      <c r="K5858" t="s">
        <v>2929</v>
      </c>
      <c r="L5858">
        <v>5260</v>
      </c>
      <c r="M5858">
        <v>5160</v>
      </c>
      <c r="N5858">
        <v>200</v>
      </c>
      <c r="O5858" t="s">
        <v>2930</v>
      </c>
      <c r="P5858">
        <v>0.51317723876141097</v>
      </c>
      <c r="Q5858">
        <v>0.87510311782268102</v>
      </c>
      <c r="R5858">
        <v>0.36309967566503198</v>
      </c>
      <c r="S5858">
        <v>3.1789603066506203E-2</v>
      </c>
      <c r="T5858">
        <v>2.7323468404597002</v>
      </c>
      <c r="U5858">
        <v>2.7323468404597002</v>
      </c>
      <c r="V5858">
        <v>2.6166800437383899</v>
      </c>
      <c r="W5858">
        <v>12.71</v>
      </c>
      <c r="X5858">
        <v>2.13</v>
      </c>
      <c r="Y5858">
        <v>-18508</v>
      </c>
      <c r="Z5858">
        <v>-771</v>
      </c>
      <c r="AA5858">
        <v>0.01</v>
      </c>
      <c r="AB5858">
        <v>24</v>
      </c>
      <c r="AC5858">
        <v>11</v>
      </c>
      <c r="AD5858">
        <v>13</v>
      </c>
      <c r="AE5858">
        <v>45.83</v>
      </c>
      <c r="AF5858">
        <v>10</v>
      </c>
      <c r="AG5858">
        <v>10</v>
      </c>
      <c r="AH5858">
        <v>10</v>
      </c>
      <c r="AI5858">
        <v>4</v>
      </c>
    </row>
    <row r="5859" spans="1:35" x14ac:dyDescent="0.2">
      <c r="A5859" s="102">
        <v>4497</v>
      </c>
      <c r="B5859">
        <v>1414</v>
      </c>
      <c r="C5859" t="s">
        <v>3175</v>
      </c>
      <c r="D5859" t="s">
        <v>2937</v>
      </c>
      <c r="E5859">
        <v>4640</v>
      </c>
      <c r="F5859">
        <v>4655</v>
      </c>
      <c r="G5859">
        <v>200</v>
      </c>
      <c r="H5859" t="s">
        <v>2927</v>
      </c>
      <c r="I5859">
        <v>9989</v>
      </c>
      <c r="J5859" t="s">
        <v>692</v>
      </c>
      <c r="K5859" t="s">
        <v>2953</v>
      </c>
      <c r="L5859">
        <v>3725</v>
      </c>
      <c r="M5859">
        <v>3745</v>
      </c>
      <c r="N5859">
        <v>200</v>
      </c>
      <c r="O5859" t="s">
        <v>2930</v>
      </c>
      <c r="P5859">
        <v>0.31444467724389902</v>
      </c>
      <c r="Q5859">
        <v>0.856227649006296</v>
      </c>
      <c r="R5859">
        <v>0.66121530974387199</v>
      </c>
      <c r="S5859">
        <v>6.07046023387975E-2</v>
      </c>
      <c r="T5859">
        <v>2.2358524826055302</v>
      </c>
      <c r="U5859">
        <v>2.2358524826055302</v>
      </c>
      <c r="V5859">
        <v>2.6835678885347098</v>
      </c>
      <c r="W5859">
        <v>7</v>
      </c>
      <c r="X5859">
        <v>19.55</v>
      </c>
      <c r="Y5859">
        <v>-18547</v>
      </c>
      <c r="Z5859">
        <v>-1855</v>
      </c>
      <c r="AA5859">
        <v>-0.2</v>
      </c>
      <c r="AB5859">
        <v>10</v>
      </c>
      <c r="AC5859">
        <v>5</v>
      </c>
      <c r="AD5859">
        <v>5</v>
      </c>
      <c r="AE5859">
        <v>50</v>
      </c>
      <c r="AF5859">
        <v>13</v>
      </c>
      <c r="AG5859">
        <v>2</v>
      </c>
      <c r="AH5859">
        <v>2</v>
      </c>
      <c r="AI5859">
        <v>6</v>
      </c>
    </row>
    <row r="5860" spans="1:35" x14ac:dyDescent="0.2">
      <c r="A5860" s="102">
        <v>7827</v>
      </c>
      <c r="B5860">
        <v>1801</v>
      </c>
      <c r="C5860" t="s">
        <v>3684</v>
      </c>
      <c r="D5860" t="s">
        <v>2937</v>
      </c>
      <c r="E5860">
        <v>4570</v>
      </c>
      <c r="F5860">
        <v>4465</v>
      </c>
      <c r="G5860">
        <v>200</v>
      </c>
      <c r="H5860" t="s">
        <v>2930</v>
      </c>
      <c r="I5860">
        <v>8058</v>
      </c>
      <c r="J5860" t="s">
        <v>3381</v>
      </c>
      <c r="K5860" t="s">
        <v>2934</v>
      </c>
      <c r="L5860">
        <v>2897.5</v>
      </c>
      <c r="M5860">
        <v>2920</v>
      </c>
      <c r="N5860">
        <v>300</v>
      </c>
      <c r="O5860" t="s">
        <v>2927</v>
      </c>
      <c r="P5860">
        <v>0.59789466735332797</v>
      </c>
      <c r="Q5860">
        <v>0.81163804700727404</v>
      </c>
      <c r="R5860">
        <v>0.69760166166095405</v>
      </c>
      <c r="S5860">
        <v>0.32136042047180402</v>
      </c>
      <c r="T5860">
        <v>-0.39789157453433599</v>
      </c>
      <c r="U5860">
        <v>0.39789157453433599</v>
      </c>
      <c r="V5860">
        <v>0.351134389746804</v>
      </c>
      <c r="W5860">
        <v>-0.99</v>
      </c>
      <c r="X5860">
        <v>1.9</v>
      </c>
      <c r="Y5860">
        <v>-18683</v>
      </c>
      <c r="Z5860">
        <v>-1557</v>
      </c>
      <c r="AA5860">
        <v>-0.04</v>
      </c>
      <c r="AB5860">
        <v>12</v>
      </c>
      <c r="AC5860">
        <v>7</v>
      </c>
      <c r="AD5860">
        <v>5</v>
      </c>
      <c r="AE5860">
        <v>58.33</v>
      </c>
      <c r="AF5860">
        <v>16</v>
      </c>
      <c r="AG5860">
        <v>2</v>
      </c>
      <c r="AH5860">
        <v>1</v>
      </c>
      <c r="AI5860">
        <v>9</v>
      </c>
    </row>
    <row r="5861" spans="1:35" x14ac:dyDescent="0.2">
      <c r="A5861" s="102">
        <v>8139</v>
      </c>
      <c r="B5861">
        <v>1860</v>
      </c>
      <c r="C5861" t="s">
        <v>57</v>
      </c>
      <c r="D5861" t="s">
        <v>2937</v>
      </c>
      <c r="E5861">
        <v>758</v>
      </c>
      <c r="F5861">
        <v>754</v>
      </c>
      <c r="G5861">
        <v>800</v>
      </c>
      <c r="H5861" t="s">
        <v>2930</v>
      </c>
      <c r="I5861">
        <v>8279</v>
      </c>
      <c r="J5861" t="s">
        <v>1050</v>
      </c>
      <c r="K5861" t="s">
        <v>2953</v>
      </c>
      <c r="L5861">
        <v>5840</v>
      </c>
      <c r="M5861">
        <v>5810</v>
      </c>
      <c r="N5861">
        <v>100</v>
      </c>
      <c r="O5861" t="s">
        <v>2927</v>
      </c>
      <c r="P5861">
        <v>0.85803572134030603</v>
      </c>
      <c r="Q5861">
        <v>0.80778927743806805</v>
      </c>
      <c r="R5861">
        <v>9.1600451736384397E-2</v>
      </c>
      <c r="S5861">
        <v>0.34296088045656797</v>
      </c>
      <c r="T5861">
        <v>-0.78244603746859598</v>
      </c>
      <c r="U5861">
        <v>0.78244603746859598</v>
      </c>
      <c r="V5861">
        <v>1.138591113935</v>
      </c>
      <c r="W5861">
        <v>-1.5</v>
      </c>
      <c r="X5861">
        <v>3.82</v>
      </c>
      <c r="Y5861">
        <v>-18694</v>
      </c>
      <c r="Z5861">
        <v>-1100</v>
      </c>
      <c r="AA5861">
        <v>-0.19</v>
      </c>
      <c r="AB5861">
        <v>17</v>
      </c>
      <c r="AC5861">
        <v>6</v>
      </c>
      <c r="AD5861">
        <v>11</v>
      </c>
      <c r="AE5861">
        <v>35.29</v>
      </c>
      <c r="AF5861">
        <v>13</v>
      </c>
      <c r="AG5861">
        <v>6</v>
      </c>
      <c r="AH5861">
        <v>4</v>
      </c>
      <c r="AI5861">
        <v>7</v>
      </c>
    </row>
    <row r="5862" spans="1:35" x14ac:dyDescent="0.2">
      <c r="A5862" s="102">
        <v>456</v>
      </c>
      <c r="B5862">
        <v>3289</v>
      </c>
      <c r="C5862" t="s">
        <v>781</v>
      </c>
      <c r="D5862" t="s">
        <v>2949</v>
      </c>
      <c r="E5862">
        <v>800</v>
      </c>
      <c r="F5862">
        <v>800</v>
      </c>
      <c r="G5862">
        <v>1400</v>
      </c>
      <c r="H5862" t="s">
        <v>2930</v>
      </c>
      <c r="I5862">
        <v>6920</v>
      </c>
      <c r="J5862" t="s">
        <v>2931</v>
      </c>
      <c r="K5862" t="s">
        <v>2932</v>
      </c>
      <c r="L5862">
        <v>5600</v>
      </c>
      <c r="M5862">
        <v>5490</v>
      </c>
      <c r="N5862">
        <v>200</v>
      </c>
      <c r="O5862" t="s">
        <v>2927</v>
      </c>
      <c r="P5862">
        <v>0.68509048425108299</v>
      </c>
      <c r="Q5862">
        <v>0.932784236169656</v>
      </c>
      <c r="R5862">
        <v>0.27085768519860298</v>
      </c>
      <c r="S5862">
        <v>2.0860981813981098E-2</v>
      </c>
      <c r="T5862">
        <v>-0.43821805390282298</v>
      </c>
      <c r="U5862">
        <v>0.43821805390282298</v>
      </c>
      <c r="V5862">
        <v>0.48852591812880197</v>
      </c>
      <c r="W5862">
        <v>-5.86</v>
      </c>
      <c r="X5862">
        <v>2</v>
      </c>
      <c r="Y5862">
        <v>-18848</v>
      </c>
      <c r="Z5862">
        <v>-857</v>
      </c>
      <c r="AA5862">
        <v>-0.05</v>
      </c>
      <c r="AB5862">
        <v>22</v>
      </c>
      <c r="AC5862">
        <v>12</v>
      </c>
      <c r="AD5862">
        <v>10</v>
      </c>
      <c r="AE5862">
        <v>54.55</v>
      </c>
      <c r="AF5862">
        <v>8</v>
      </c>
      <c r="AG5862">
        <v>10</v>
      </c>
      <c r="AH5862">
        <v>8</v>
      </c>
      <c r="AI5862">
        <v>4</v>
      </c>
    </row>
    <row r="5863" spans="1:35" x14ac:dyDescent="0.2">
      <c r="A5863" s="102">
        <v>5872</v>
      </c>
      <c r="B5863">
        <v>3098</v>
      </c>
      <c r="C5863" t="s">
        <v>3678</v>
      </c>
      <c r="D5863" t="s">
        <v>2953</v>
      </c>
      <c r="E5863">
        <v>5660</v>
      </c>
      <c r="F5863">
        <v>5660</v>
      </c>
      <c r="G5863">
        <v>100</v>
      </c>
      <c r="H5863" t="s">
        <v>2930</v>
      </c>
      <c r="I5863">
        <v>4062</v>
      </c>
      <c r="J5863" t="s">
        <v>232</v>
      </c>
      <c r="K5863" t="s">
        <v>2932</v>
      </c>
      <c r="L5863">
        <v>2783</v>
      </c>
      <c r="M5863">
        <v>2712</v>
      </c>
      <c r="N5863">
        <v>200</v>
      </c>
      <c r="O5863" t="s">
        <v>2927</v>
      </c>
      <c r="P5863">
        <v>0.132297481645792</v>
      </c>
      <c r="Q5863">
        <v>0.83771513643536999</v>
      </c>
      <c r="R5863">
        <v>1.37852059309787E-2</v>
      </c>
      <c r="S5863">
        <v>0.12270709270766</v>
      </c>
      <c r="T5863">
        <v>-3.6355951706341001</v>
      </c>
      <c r="U5863">
        <v>3.6355951706341001</v>
      </c>
      <c r="V5863">
        <v>4.0445430591619704</v>
      </c>
      <c r="W5863">
        <v>-18.739999999999998</v>
      </c>
      <c r="X5863">
        <v>4.17</v>
      </c>
      <c r="Y5863">
        <v>-18853</v>
      </c>
      <c r="Z5863">
        <v>-1347</v>
      </c>
      <c r="AA5863">
        <v>-0.13</v>
      </c>
      <c r="AB5863">
        <v>14</v>
      </c>
      <c r="AC5863">
        <v>7</v>
      </c>
      <c r="AD5863">
        <v>7</v>
      </c>
      <c r="AE5863">
        <v>50</v>
      </c>
      <c r="AF5863">
        <v>13</v>
      </c>
      <c r="AG5863">
        <v>6</v>
      </c>
      <c r="AH5863">
        <v>5</v>
      </c>
      <c r="AI5863">
        <v>3</v>
      </c>
    </row>
    <row r="5864" spans="1:35" x14ac:dyDescent="0.2">
      <c r="A5864" s="102">
        <v>595</v>
      </c>
      <c r="B5864">
        <v>2229</v>
      </c>
      <c r="C5864" t="s">
        <v>731</v>
      </c>
      <c r="D5864" t="s">
        <v>2955</v>
      </c>
      <c r="E5864">
        <v>3340</v>
      </c>
      <c r="F5864">
        <v>3255</v>
      </c>
      <c r="G5864">
        <v>200</v>
      </c>
      <c r="H5864" t="s">
        <v>2930</v>
      </c>
      <c r="I5864">
        <v>2331</v>
      </c>
      <c r="J5864" t="s">
        <v>3130</v>
      </c>
      <c r="K5864" t="s">
        <v>2942</v>
      </c>
      <c r="L5864">
        <v>5750</v>
      </c>
      <c r="M5864">
        <v>5710</v>
      </c>
      <c r="N5864">
        <v>100</v>
      </c>
      <c r="O5864" t="s">
        <v>2927</v>
      </c>
      <c r="P5864">
        <v>0.38106576829211197</v>
      </c>
      <c r="Q5864">
        <v>0.92801420396713297</v>
      </c>
      <c r="R5864" s="15">
        <v>1.9231766403598899E-8</v>
      </c>
      <c r="S5864">
        <v>1.13659412589797E-2</v>
      </c>
      <c r="T5864">
        <v>-2.9859999139415399</v>
      </c>
      <c r="U5864">
        <v>2.9859999139415399</v>
      </c>
      <c r="V5864">
        <v>2.1230550649347699</v>
      </c>
      <c r="W5864">
        <v>-7.71</v>
      </c>
      <c r="X5864">
        <v>14.01</v>
      </c>
      <c r="Y5864">
        <v>-18878</v>
      </c>
      <c r="Z5864">
        <v>-2697</v>
      </c>
      <c r="AA5864">
        <v>-0.05</v>
      </c>
      <c r="AB5864">
        <v>7</v>
      </c>
      <c r="AC5864">
        <v>4</v>
      </c>
      <c r="AD5864">
        <v>3</v>
      </c>
      <c r="AE5864">
        <v>57.14</v>
      </c>
      <c r="AF5864">
        <v>13</v>
      </c>
      <c r="AG5864">
        <v>2</v>
      </c>
      <c r="AH5864">
        <v>2</v>
      </c>
      <c r="AI5864">
        <v>3</v>
      </c>
    </row>
    <row r="5865" spans="1:35" x14ac:dyDescent="0.2">
      <c r="A5865" s="102">
        <v>1084</v>
      </c>
      <c r="B5865">
        <v>2001</v>
      </c>
      <c r="C5865" t="s">
        <v>2783</v>
      </c>
      <c r="D5865" t="s">
        <v>2955</v>
      </c>
      <c r="E5865">
        <v>1684</v>
      </c>
      <c r="F5865">
        <v>1706</v>
      </c>
      <c r="G5865">
        <v>600</v>
      </c>
      <c r="H5865" t="s">
        <v>2927</v>
      </c>
      <c r="I5865">
        <v>5406</v>
      </c>
      <c r="J5865" t="s">
        <v>3375</v>
      </c>
      <c r="K5865" t="s">
        <v>2988</v>
      </c>
      <c r="L5865">
        <v>508</v>
      </c>
      <c r="M5865">
        <v>504</v>
      </c>
      <c r="N5865">
        <v>2000</v>
      </c>
      <c r="O5865" t="s">
        <v>2930</v>
      </c>
      <c r="P5865">
        <v>0.57567345153872995</v>
      </c>
      <c r="Q5865">
        <v>0.91409941845539799</v>
      </c>
      <c r="R5865">
        <v>0.61765221528942205</v>
      </c>
      <c r="S5865">
        <v>1.1075378674168201E-2</v>
      </c>
      <c r="T5865">
        <v>2.5117898168942698</v>
      </c>
      <c r="U5865">
        <v>2.5117898168942698</v>
      </c>
      <c r="V5865">
        <v>2.0153492163317299</v>
      </c>
      <c r="W5865">
        <v>11.37</v>
      </c>
      <c r="X5865">
        <v>1.52</v>
      </c>
      <c r="Y5865">
        <v>-18890</v>
      </c>
      <c r="Z5865">
        <v>-821</v>
      </c>
      <c r="AA5865">
        <v>-0.01</v>
      </c>
      <c r="AB5865">
        <v>23</v>
      </c>
      <c r="AC5865">
        <v>12</v>
      </c>
      <c r="AD5865">
        <v>11</v>
      </c>
      <c r="AE5865">
        <v>52.17</v>
      </c>
      <c r="AF5865">
        <v>10</v>
      </c>
      <c r="AG5865">
        <v>12</v>
      </c>
      <c r="AH5865">
        <v>10</v>
      </c>
      <c r="AI5865">
        <v>1</v>
      </c>
    </row>
    <row r="5866" spans="1:35" x14ac:dyDescent="0.2">
      <c r="A5866" s="102">
        <v>4443</v>
      </c>
      <c r="B5866">
        <v>8036</v>
      </c>
      <c r="C5866" t="s">
        <v>2941</v>
      </c>
      <c r="D5866" t="s">
        <v>2934</v>
      </c>
      <c r="E5866">
        <v>8010</v>
      </c>
      <c r="F5866">
        <v>8020</v>
      </c>
      <c r="G5866">
        <v>100</v>
      </c>
      <c r="H5866" t="s">
        <v>2927</v>
      </c>
      <c r="I5866">
        <v>9719</v>
      </c>
      <c r="J5866" t="s">
        <v>3626</v>
      </c>
      <c r="K5866" t="s">
        <v>2929</v>
      </c>
      <c r="L5866">
        <v>6100</v>
      </c>
      <c r="M5866">
        <v>6130</v>
      </c>
      <c r="N5866">
        <v>100</v>
      </c>
      <c r="O5866" t="s">
        <v>2930</v>
      </c>
      <c r="P5866">
        <v>0.39955749413034197</v>
      </c>
      <c r="Q5866">
        <v>0.85725996878733801</v>
      </c>
      <c r="R5866">
        <v>0.90055608872299797</v>
      </c>
      <c r="S5866">
        <v>0.14005356719195999</v>
      </c>
      <c r="T5866">
        <v>0.37439516583563998</v>
      </c>
      <c r="U5866">
        <v>0.37439516583563998</v>
      </c>
      <c r="V5866">
        <v>0.67985522286372402</v>
      </c>
      <c r="W5866">
        <v>1.93</v>
      </c>
      <c r="X5866">
        <v>23.57</v>
      </c>
      <c r="Y5866">
        <v>-18899</v>
      </c>
      <c r="Z5866">
        <v>-1718</v>
      </c>
      <c r="AA5866">
        <v>-0.18</v>
      </c>
      <c r="AB5866">
        <v>11</v>
      </c>
      <c r="AC5866">
        <v>5</v>
      </c>
      <c r="AD5866">
        <v>6</v>
      </c>
      <c r="AE5866">
        <v>45.45</v>
      </c>
      <c r="AF5866">
        <v>13</v>
      </c>
      <c r="AG5866">
        <v>3</v>
      </c>
      <c r="AH5866">
        <v>3</v>
      </c>
      <c r="AI5866">
        <v>5</v>
      </c>
    </row>
    <row r="5867" spans="1:35" x14ac:dyDescent="0.2">
      <c r="A5867" s="102">
        <v>6717</v>
      </c>
      <c r="B5867">
        <v>4521</v>
      </c>
      <c r="C5867" t="s">
        <v>830</v>
      </c>
      <c r="D5867" t="s">
        <v>2950</v>
      </c>
      <c r="E5867">
        <v>6130</v>
      </c>
      <c r="F5867">
        <v>6140</v>
      </c>
      <c r="G5867">
        <v>100</v>
      </c>
      <c r="H5867" t="s">
        <v>2927</v>
      </c>
      <c r="I5867">
        <v>9934</v>
      </c>
      <c r="J5867" t="s">
        <v>3193</v>
      </c>
      <c r="K5867" t="s">
        <v>2934</v>
      </c>
      <c r="L5867">
        <v>2780</v>
      </c>
      <c r="M5867">
        <v>2759</v>
      </c>
      <c r="N5867">
        <v>200</v>
      </c>
      <c r="O5867" t="s">
        <v>2930</v>
      </c>
      <c r="P5867">
        <v>0.707410003294481</v>
      </c>
      <c r="Q5867">
        <v>0.82662596480830697</v>
      </c>
      <c r="R5867">
        <v>5.2025923673511198E-3</v>
      </c>
      <c r="S5867">
        <v>0.24292172507933099</v>
      </c>
      <c r="T5867">
        <v>0.66260130148667495</v>
      </c>
      <c r="U5867">
        <v>0.66260130148667495</v>
      </c>
      <c r="V5867">
        <v>0.29468483559597403</v>
      </c>
      <c r="W5867">
        <v>1.79</v>
      </c>
      <c r="X5867">
        <v>10.130000000000001</v>
      </c>
      <c r="Y5867">
        <v>-18915</v>
      </c>
      <c r="Z5867">
        <v>-2702</v>
      </c>
      <c r="AA5867">
        <v>-0.03</v>
      </c>
      <c r="AB5867">
        <v>7</v>
      </c>
      <c r="AC5867">
        <v>4</v>
      </c>
      <c r="AD5867">
        <v>3</v>
      </c>
      <c r="AE5867">
        <v>57.14</v>
      </c>
      <c r="AF5867">
        <v>17</v>
      </c>
      <c r="AG5867">
        <v>1</v>
      </c>
      <c r="AH5867">
        <v>1</v>
      </c>
      <c r="AI5867">
        <v>5</v>
      </c>
    </row>
    <row r="5868" spans="1:35" x14ac:dyDescent="0.2">
      <c r="A5868" s="102">
        <v>4564</v>
      </c>
      <c r="B5868">
        <v>6501</v>
      </c>
      <c r="C5868" t="s">
        <v>3183</v>
      </c>
      <c r="D5868" t="s">
        <v>2932</v>
      </c>
      <c r="E5868">
        <v>4291</v>
      </c>
      <c r="F5868">
        <v>4269</v>
      </c>
      <c r="G5868">
        <v>100</v>
      </c>
      <c r="H5868" t="s">
        <v>2930</v>
      </c>
      <c r="I5868">
        <v>8766</v>
      </c>
      <c r="J5868" t="s">
        <v>3168</v>
      </c>
      <c r="K5868" t="s">
        <v>3176</v>
      </c>
      <c r="L5868">
        <v>6280</v>
      </c>
      <c r="M5868">
        <v>6213</v>
      </c>
      <c r="N5868">
        <v>100</v>
      </c>
      <c r="O5868" t="s">
        <v>2927</v>
      </c>
      <c r="P5868">
        <v>0.52267939016951004</v>
      </c>
      <c r="Q5868">
        <v>0.855396610369205</v>
      </c>
      <c r="R5868">
        <v>0.18022980043036199</v>
      </c>
      <c r="S5868">
        <v>4.7662031326044303E-2</v>
      </c>
      <c r="T5868">
        <v>-1.27464136351199</v>
      </c>
      <c r="U5868">
        <v>1.27464136351199</v>
      </c>
      <c r="V5868">
        <v>1.91686922437232</v>
      </c>
      <c r="W5868">
        <v>-4.87</v>
      </c>
      <c r="X5868">
        <v>31.29</v>
      </c>
      <c r="Y5868">
        <v>-18997</v>
      </c>
      <c r="Z5868">
        <v>-2375</v>
      </c>
      <c r="AA5868">
        <v>-0.04</v>
      </c>
      <c r="AB5868">
        <v>8</v>
      </c>
      <c r="AC5868">
        <v>3</v>
      </c>
      <c r="AD5868">
        <v>5</v>
      </c>
      <c r="AE5868">
        <v>37.5</v>
      </c>
      <c r="AF5868">
        <v>16</v>
      </c>
      <c r="AG5868">
        <v>2</v>
      </c>
      <c r="AH5868">
        <v>1</v>
      </c>
      <c r="AI5868">
        <v>5</v>
      </c>
    </row>
    <row r="5869" spans="1:35" x14ac:dyDescent="0.2">
      <c r="A5869" s="102">
        <v>8382</v>
      </c>
      <c r="B5869">
        <v>3101</v>
      </c>
      <c r="C5869" t="s">
        <v>3287</v>
      </c>
      <c r="D5869" t="s">
        <v>3281</v>
      </c>
      <c r="E5869">
        <v>1544</v>
      </c>
      <c r="F5869">
        <v>1580</v>
      </c>
      <c r="G5869">
        <v>500</v>
      </c>
      <c r="H5869" t="s">
        <v>2927</v>
      </c>
      <c r="I5869">
        <v>9989</v>
      </c>
      <c r="J5869" t="s">
        <v>692</v>
      </c>
      <c r="K5869" t="s">
        <v>2953</v>
      </c>
      <c r="L5869">
        <v>3725</v>
      </c>
      <c r="M5869">
        <v>3745</v>
      </c>
      <c r="N5869">
        <v>200</v>
      </c>
      <c r="O5869" t="s">
        <v>2930</v>
      </c>
      <c r="P5869">
        <v>0.60212924888930697</v>
      </c>
      <c r="Q5869">
        <v>0.80490978699835003</v>
      </c>
      <c r="R5869">
        <v>0.88623249741213705</v>
      </c>
      <c r="S5869">
        <v>0.32477541371265001</v>
      </c>
      <c r="T5869">
        <v>1.08508601243542</v>
      </c>
      <c r="U5869">
        <v>1.08508601243542</v>
      </c>
      <c r="V5869">
        <v>0.79944654288219197</v>
      </c>
      <c r="W5869">
        <v>2.48</v>
      </c>
      <c r="X5869">
        <v>5.47</v>
      </c>
      <c r="Y5869">
        <v>-19090</v>
      </c>
      <c r="Z5869">
        <v>-1061</v>
      </c>
      <c r="AA5869">
        <v>0.05</v>
      </c>
      <c r="AB5869">
        <v>18</v>
      </c>
      <c r="AC5869">
        <v>9</v>
      </c>
      <c r="AD5869">
        <v>9</v>
      </c>
      <c r="AE5869">
        <v>50</v>
      </c>
      <c r="AF5869">
        <v>11</v>
      </c>
      <c r="AG5869">
        <v>7</v>
      </c>
      <c r="AH5869">
        <v>5</v>
      </c>
      <c r="AI5869">
        <v>6</v>
      </c>
    </row>
    <row r="5870" spans="1:35" x14ac:dyDescent="0.2">
      <c r="A5870" s="102">
        <v>5782</v>
      </c>
      <c r="B5870">
        <v>1801</v>
      </c>
      <c r="C5870" t="s">
        <v>3684</v>
      </c>
      <c r="D5870" t="s">
        <v>2937</v>
      </c>
      <c r="E5870">
        <v>4570</v>
      </c>
      <c r="F5870">
        <v>4465</v>
      </c>
      <c r="G5870">
        <v>100</v>
      </c>
      <c r="H5870" t="s">
        <v>2930</v>
      </c>
      <c r="I5870">
        <v>8279</v>
      </c>
      <c r="J5870" t="s">
        <v>1050</v>
      </c>
      <c r="K5870" t="s">
        <v>2953</v>
      </c>
      <c r="L5870">
        <v>5840</v>
      </c>
      <c r="M5870">
        <v>5810</v>
      </c>
      <c r="N5870">
        <v>100</v>
      </c>
      <c r="O5870" t="s">
        <v>2927</v>
      </c>
      <c r="P5870">
        <v>0.74453258944874501</v>
      </c>
      <c r="Q5870">
        <v>0.83888749694917897</v>
      </c>
      <c r="R5870">
        <v>0.12570201894980501</v>
      </c>
      <c r="S5870">
        <v>5.3046067807857603E-2</v>
      </c>
      <c r="T5870">
        <v>-2.4562771256308502</v>
      </c>
      <c r="U5870">
        <v>2.4562771256308502</v>
      </c>
      <c r="V5870">
        <v>2.1498276673972398</v>
      </c>
      <c r="W5870">
        <v>-7.11</v>
      </c>
      <c r="X5870">
        <v>23.15</v>
      </c>
      <c r="Y5870">
        <v>-19113</v>
      </c>
      <c r="Z5870">
        <v>-2389</v>
      </c>
      <c r="AA5870">
        <v>-0.02</v>
      </c>
      <c r="AB5870">
        <v>8</v>
      </c>
      <c r="AC5870">
        <v>3</v>
      </c>
      <c r="AD5870">
        <v>5</v>
      </c>
      <c r="AE5870">
        <v>37.5</v>
      </c>
      <c r="AF5870">
        <v>13</v>
      </c>
      <c r="AG5870">
        <v>2</v>
      </c>
      <c r="AH5870">
        <v>1</v>
      </c>
      <c r="AI5870">
        <v>5</v>
      </c>
    </row>
    <row r="5871" spans="1:35" x14ac:dyDescent="0.2">
      <c r="A5871" s="102">
        <v>7065</v>
      </c>
      <c r="B5871">
        <v>3148</v>
      </c>
      <c r="C5871" t="s">
        <v>770</v>
      </c>
      <c r="D5871" t="s">
        <v>2953</v>
      </c>
      <c r="E5871">
        <v>2925</v>
      </c>
      <c r="F5871">
        <v>2883</v>
      </c>
      <c r="G5871">
        <v>300</v>
      </c>
      <c r="H5871" t="s">
        <v>2930</v>
      </c>
      <c r="I5871">
        <v>8515</v>
      </c>
      <c r="J5871" t="s">
        <v>3291</v>
      </c>
      <c r="K5871" t="s">
        <v>2933</v>
      </c>
      <c r="L5871">
        <v>309</v>
      </c>
      <c r="M5871">
        <v>314</v>
      </c>
      <c r="N5871">
        <v>2800</v>
      </c>
      <c r="O5871" t="s">
        <v>2927</v>
      </c>
      <c r="P5871">
        <v>0.77127522643287605</v>
      </c>
      <c r="Q5871">
        <v>0.822005164141835</v>
      </c>
      <c r="R5871">
        <v>0.21007863828370199</v>
      </c>
      <c r="S5871">
        <v>0.17103102069566101</v>
      </c>
      <c r="T5871">
        <v>-1.7280480591641101</v>
      </c>
      <c r="U5871">
        <v>1.7280480591641101</v>
      </c>
      <c r="V5871">
        <v>1.4686286412257199</v>
      </c>
      <c r="W5871">
        <v>-15.12</v>
      </c>
      <c r="X5871">
        <v>1.65</v>
      </c>
      <c r="Y5871">
        <v>-19162</v>
      </c>
      <c r="Z5871">
        <v>-958</v>
      </c>
      <c r="AA5871">
        <v>-0.13</v>
      </c>
      <c r="AB5871">
        <v>20</v>
      </c>
      <c r="AC5871">
        <v>10</v>
      </c>
      <c r="AD5871">
        <v>10</v>
      </c>
      <c r="AE5871">
        <v>50</v>
      </c>
      <c r="AF5871">
        <v>11</v>
      </c>
      <c r="AG5871">
        <v>8</v>
      </c>
      <c r="AH5871">
        <v>7</v>
      </c>
      <c r="AI5871">
        <v>5</v>
      </c>
    </row>
    <row r="5872" spans="1:35" x14ac:dyDescent="0.2">
      <c r="A5872" s="102">
        <v>4932</v>
      </c>
      <c r="B5872">
        <v>6988</v>
      </c>
      <c r="C5872" t="s">
        <v>65</v>
      </c>
      <c r="D5872" t="s">
        <v>2952</v>
      </c>
      <c r="E5872">
        <v>6340</v>
      </c>
      <c r="F5872">
        <v>6310</v>
      </c>
      <c r="G5872">
        <v>100</v>
      </c>
      <c r="H5872" t="s">
        <v>2927</v>
      </c>
      <c r="I5872">
        <v>7313</v>
      </c>
      <c r="J5872" t="s">
        <v>2873</v>
      </c>
      <c r="K5872" t="s">
        <v>2945</v>
      </c>
      <c r="L5872">
        <v>3180</v>
      </c>
      <c r="M5872">
        <v>3155</v>
      </c>
      <c r="N5872">
        <v>200</v>
      </c>
      <c r="O5872" t="s">
        <v>2930</v>
      </c>
      <c r="P5872">
        <v>0.190870732819724</v>
      </c>
      <c r="Q5872">
        <v>0.85039379648290103</v>
      </c>
      <c r="R5872">
        <v>3.2799413496562398E-4</v>
      </c>
      <c r="S5872">
        <v>0.17349380610491699</v>
      </c>
      <c r="T5872">
        <v>1.8788897373859601</v>
      </c>
      <c r="U5872">
        <v>1.8788897373859601</v>
      </c>
      <c r="V5872">
        <v>1.7629300807771</v>
      </c>
      <c r="W5872">
        <v>9.06</v>
      </c>
      <c r="X5872">
        <v>0</v>
      </c>
      <c r="Y5872">
        <v>-19209</v>
      </c>
      <c r="Z5872">
        <v>-1746</v>
      </c>
      <c r="AA5872">
        <v>-0.09</v>
      </c>
      <c r="AB5872">
        <v>11</v>
      </c>
      <c r="AC5872">
        <v>4</v>
      </c>
      <c r="AD5872">
        <v>7</v>
      </c>
      <c r="AE5872">
        <v>36.36</v>
      </c>
      <c r="AF5872">
        <v>15</v>
      </c>
      <c r="AG5872">
        <v>2</v>
      </c>
      <c r="AH5872">
        <v>1</v>
      </c>
      <c r="AI5872">
        <v>8</v>
      </c>
    </row>
    <row r="5873" spans="1:35" x14ac:dyDescent="0.2">
      <c r="A5873" s="102">
        <v>6766</v>
      </c>
      <c r="B5873">
        <v>4819</v>
      </c>
      <c r="C5873" t="s">
        <v>2946</v>
      </c>
      <c r="D5873" t="s">
        <v>2929</v>
      </c>
      <c r="E5873">
        <v>4350</v>
      </c>
      <c r="F5873">
        <v>4245</v>
      </c>
      <c r="G5873">
        <v>100</v>
      </c>
      <c r="H5873" t="s">
        <v>2927</v>
      </c>
      <c r="I5873">
        <v>4919</v>
      </c>
      <c r="J5873" t="s">
        <v>849</v>
      </c>
      <c r="K5873" t="s">
        <v>2952</v>
      </c>
      <c r="L5873">
        <v>5690</v>
      </c>
      <c r="M5873">
        <v>5670</v>
      </c>
      <c r="N5873">
        <v>100</v>
      </c>
      <c r="O5873" t="s">
        <v>2930</v>
      </c>
      <c r="P5873">
        <v>0.52995331709117099</v>
      </c>
      <c r="Q5873">
        <v>0.82609251945996498</v>
      </c>
      <c r="R5873">
        <v>0.80901394984899699</v>
      </c>
      <c r="S5873">
        <v>1.51681544881889E-2</v>
      </c>
      <c r="T5873">
        <v>1.6854622817162901</v>
      </c>
      <c r="U5873">
        <v>1.6854622817162901</v>
      </c>
      <c r="V5873">
        <v>1.7869265342709999</v>
      </c>
      <c r="W5873">
        <v>9.98</v>
      </c>
      <c r="X5873">
        <v>25.13</v>
      </c>
      <c r="Y5873">
        <v>-19311</v>
      </c>
      <c r="Z5873">
        <v>-1073</v>
      </c>
      <c r="AA5873">
        <v>-0.25</v>
      </c>
      <c r="AB5873">
        <v>18</v>
      </c>
      <c r="AC5873">
        <v>10</v>
      </c>
      <c r="AD5873">
        <v>8</v>
      </c>
      <c r="AE5873">
        <v>55.56</v>
      </c>
      <c r="AF5873">
        <v>8</v>
      </c>
      <c r="AG5873">
        <v>8</v>
      </c>
      <c r="AH5873">
        <v>8</v>
      </c>
      <c r="AI5873">
        <v>2</v>
      </c>
    </row>
    <row r="5874" spans="1:35" x14ac:dyDescent="0.2">
      <c r="A5874" s="102">
        <v>1044</v>
      </c>
      <c r="B5874">
        <v>2281</v>
      </c>
      <c r="C5874" t="s">
        <v>1361</v>
      </c>
      <c r="D5874" t="s">
        <v>2955</v>
      </c>
      <c r="E5874">
        <v>2684</v>
      </c>
      <c r="F5874">
        <v>2671</v>
      </c>
      <c r="G5874">
        <v>300</v>
      </c>
      <c r="H5874" t="s">
        <v>2927</v>
      </c>
      <c r="I5874">
        <v>2602</v>
      </c>
      <c r="J5874" t="s">
        <v>693</v>
      </c>
      <c r="K5874" t="s">
        <v>2955</v>
      </c>
      <c r="L5874">
        <v>3830</v>
      </c>
      <c r="M5874">
        <v>3790</v>
      </c>
      <c r="N5874">
        <v>200</v>
      </c>
      <c r="O5874" t="s">
        <v>2930</v>
      </c>
      <c r="P5874">
        <v>0.61973082355457998</v>
      </c>
      <c r="Q5874">
        <v>0.91503053924287703</v>
      </c>
      <c r="R5874">
        <v>0.71818641312481502</v>
      </c>
      <c r="S5874">
        <v>8.3531470709346495E-2</v>
      </c>
      <c r="T5874">
        <v>2.0051128820809301</v>
      </c>
      <c r="U5874">
        <v>2.0051128820809301</v>
      </c>
      <c r="V5874">
        <v>1.8223995410682601</v>
      </c>
      <c r="W5874">
        <v>5.6</v>
      </c>
      <c r="X5874">
        <v>5.71</v>
      </c>
      <c r="Y5874">
        <v>-19357</v>
      </c>
      <c r="Z5874">
        <v>-1383</v>
      </c>
      <c r="AA5874">
        <v>-0.1</v>
      </c>
      <c r="AB5874">
        <v>14</v>
      </c>
      <c r="AC5874">
        <v>8</v>
      </c>
      <c r="AD5874">
        <v>6</v>
      </c>
      <c r="AE5874">
        <v>57.14</v>
      </c>
      <c r="AF5874">
        <v>10</v>
      </c>
      <c r="AG5874">
        <v>5</v>
      </c>
      <c r="AH5874">
        <v>4</v>
      </c>
      <c r="AI5874">
        <v>5</v>
      </c>
    </row>
    <row r="5875" spans="1:35" x14ac:dyDescent="0.2">
      <c r="A5875" s="102">
        <v>4586</v>
      </c>
      <c r="B5875">
        <v>3407</v>
      </c>
      <c r="C5875" t="s">
        <v>3106</v>
      </c>
      <c r="D5875" t="s">
        <v>2952</v>
      </c>
      <c r="E5875">
        <v>1197</v>
      </c>
      <c r="F5875">
        <v>1100</v>
      </c>
      <c r="G5875">
        <v>800</v>
      </c>
      <c r="H5875" t="s">
        <v>2930</v>
      </c>
      <c r="I5875">
        <v>4043</v>
      </c>
      <c r="J5875" t="s">
        <v>3283</v>
      </c>
      <c r="K5875" t="s">
        <v>2952</v>
      </c>
      <c r="L5875">
        <v>2845</v>
      </c>
      <c r="M5875">
        <v>2847</v>
      </c>
      <c r="N5875">
        <v>300</v>
      </c>
      <c r="O5875" t="s">
        <v>2927</v>
      </c>
      <c r="P5875">
        <v>0.80695449778851203</v>
      </c>
      <c r="Q5875">
        <v>0.85499722284750201</v>
      </c>
      <c r="R5875">
        <v>1.67666671634743E-3</v>
      </c>
      <c r="S5875">
        <v>0.107659751008439</v>
      </c>
      <c r="T5875">
        <v>-3.2512486036395298</v>
      </c>
      <c r="U5875">
        <v>3.2512486036395298</v>
      </c>
      <c r="V5875">
        <v>0.16934387237014401</v>
      </c>
      <c r="W5875">
        <v>-8.19</v>
      </c>
      <c r="X5875">
        <v>3.03</v>
      </c>
      <c r="Y5875">
        <v>-19418</v>
      </c>
      <c r="Z5875">
        <v>-1022</v>
      </c>
      <c r="AA5875">
        <v>-0.01</v>
      </c>
      <c r="AB5875">
        <v>19</v>
      </c>
      <c r="AC5875">
        <v>10</v>
      </c>
      <c r="AD5875">
        <v>9</v>
      </c>
      <c r="AE5875">
        <v>52.63</v>
      </c>
      <c r="AF5875">
        <v>9</v>
      </c>
      <c r="AG5875">
        <v>8</v>
      </c>
      <c r="AH5875">
        <v>7</v>
      </c>
      <c r="AI5875">
        <v>4</v>
      </c>
    </row>
    <row r="5876" spans="1:35" x14ac:dyDescent="0.2">
      <c r="A5876" s="102">
        <v>3517</v>
      </c>
      <c r="B5876">
        <v>4917</v>
      </c>
      <c r="C5876" t="s">
        <v>3378</v>
      </c>
      <c r="D5876" t="s">
        <v>2952</v>
      </c>
      <c r="E5876">
        <v>2692</v>
      </c>
      <c r="F5876">
        <v>2677</v>
      </c>
      <c r="G5876">
        <v>300</v>
      </c>
      <c r="H5876" t="s">
        <v>2930</v>
      </c>
      <c r="I5876">
        <v>5947</v>
      </c>
      <c r="J5876" t="s">
        <v>231</v>
      </c>
      <c r="K5876" t="s">
        <v>3194</v>
      </c>
      <c r="L5876">
        <v>7930</v>
      </c>
      <c r="M5876">
        <v>7870</v>
      </c>
      <c r="N5876">
        <v>100</v>
      </c>
      <c r="O5876" t="s">
        <v>2927</v>
      </c>
      <c r="P5876">
        <v>0.80445425777044099</v>
      </c>
      <c r="Q5876">
        <v>0.87128732885156701</v>
      </c>
      <c r="R5876">
        <v>8.7678523066649694E-2</v>
      </c>
      <c r="S5876">
        <v>2.4036533225032299E-4</v>
      </c>
      <c r="T5876">
        <v>-1.0622261590292399</v>
      </c>
      <c r="U5876">
        <v>1.0622261590292399</v>
      </c>
      <c r="V5876">
        <v>1.51596925192043</v>
      </c>
      <c r="W5876">
        <v>-3.3</v>
      </c>
      <c r="X5876">
        <v>2.0499999999999998</v>
      </c>
      <c r="Y5876">
        <v>-19475</v>
      </c>
      <c r="Z5876">
        <v>-2164</v>
      </c>
      <c r="AA5876">
        <v>0.06</v>
      </c>
      <c r="AB5876">
        <v>9</v>
      </c>
      <c r="AC5876">
        <v>4</v>
      </c>
      <c r="AD5876">
        <v>5</v>
      </c>
      <c r="AE5876">
        <v>44.44</v>
      </c>
      <c r="AF5876">
        <v>15</v>
      </c>
      <c r="AG5876">
        <v>3</v>
      </c>
      <c r="AH5876">
        <v>2</v>
      </c>
      <c r="AI5876">
        <v>4</v>
      </c>
    </row>
    <row r="5877" spans="1:35" x14ac:dyDescent="0.2">
      <c r="A5877" s="102">
        <v>3855</v>
      </c>
      <c r="B5877">
        <v>2730</v>
      </c>
      <c r="C5877" t="s">
        <v>750</v>
      </c>
      <c r="D5877" t="s">
        <v>2953</v>
      </c>
      <c r="E5877">
        <v>1082</v>
      </c>
      <c r="F5877">
        <v>1061</v>
      </c>
      <c r="G5877">
        <v>900</v>
      </c>
      <c r="H5877" t="s">
        <v>2930</v>
      </c>
      <c r="I5877">
        <v>4716</v>
      </c>
      <c r="J5877" t="s">
        <v>3346</v>
      </c>
      <c r="K5877" t="s">
        <v>2929</v>
      </c>
      <c r="L5877">
        <v>9810</v>
      </c>
      <c r="M5877">
        <v>9870</v>
      </c>
      <c r="N5877">
        <v>100</v>
      </c>
      <c r="O5877" t="s">
        <v>2927</v>
      </c>
      <c r="P5877">
        <v>0.49952381915814997</v>
      </c>
      <c r="Q5877">
        <v>0.86577314922225301</v>
      </c>
      <c r="R5877">
        <v>6.7539326014892402E-3</v>
      </c>
      <c r="S5877">
        <v>0.153962410327948</v>
      </c>
      <c r="T5877">
        <v>-3.3803050381236002</v>
      </c>
      <c r="U5877">
        <v>3.3803050381236002</v>
      </c>
      <c r="V5877">
        <v>2.8987649900636399</v>
      </c>
      <c r="W5877">
        <v>-11.55</v>
      </c>
      <c r="X5877">
        <v>3.25</v>
      </c>
      <c r="Y5877">
        <v>-19692</v>
      </c>
      <c r="Z5877">
        <v>-895</v>
      </c>
      <c r="AA5877">
        <v>-0.03</v>
      </c>
      <c r="AB5877">
        <v>22</v>
      </c>
      <c r="AC5877">
        <v>11</v>
      </c>
      <c r="AD5877">
        <v>11</v>
      </c>
      <c r="AE5877">
        <v>50</v>
      </c>
      <c r="AF5877">
        <v>13</v>
      </c>
      <c r="AG5877">
        <v>6</v>
      </c>
      <c r="AH5877">
        <v>6</v>
      </c>
      <c r="AI5877">
        <v>10</v>
      </c>
    </row>
    <row r="5878" spans="1:35" x14ac:dyDescent="0.2">
      <c r="A5878" s="102">
        <v>3923</v>
      </c>
      <c r="B5878">
        <v>3401</v>
      </c>
      <c r="C5878" t="s">
        <v>789</v>
      </c>
      <c r="D5878" t="s">
        <v>3281</v>
      </c>
      <c r="E5878">
        <v>2110</v>
      </c>
      <c r="F5878">
        <v>2088</v>
      </c>
      <c r="G5878">
        <v>400</v>
      </c>
      <c r="H5878" t="s">
        <v>2930</v>
      </c>
      <c r="I5878">
        <v>7203</v>
      </c>
      <c r="J5878" t="s">
        <v>233</v>
      </c>
      <c r="K5878" t="s">
        <v>2945</v>
      </c>
      <c r="L5878">
        <v>7959</v>
      </c>
      <c r="M5878">
        <v>7862</v>
      </c>
      <c r="N5878">
        <v>100</v>
      </c>
      <c r="O5878" t="s">
        <v>2927</v>
      </c>
      <c r="P5878">
        <v>0.591093265748865</v>
      </c>
      <c r="Q5878">
        <v>0.86496019395254198</v>
      </c>
      <c r="R5878">
        <v>0.55765557544742494</v>
      </c>
      <c r="S5878">
        <v>0.477467639135986</v>
      </c>
      <c r="T5878">
        <v>-0.46312431876393101</v>
      </c>
      <c r="U5878">
        <v>0.46312431876393101</v>
      </c>
      <c r="V5878">
        <v>0.30731471137093302</v>
      </c>
      <c r="W5878">
        <v>-1.74</v>
      </c>
      <c r="X5878">
        <v>6.23</v>
      </c>
      <c r="Y5878">
        <v>-19759</v>
      </c>
      <c r="Z5878">
        <v>-1796</v>
      </c>
      <c r="AA5878">
        <v>-0.09</v>
      </c>
      <c r="AB5878">
        <v>11</v>
      </c>
      <c r="AC5878">
        <v>5</v>
      </c>
      <c r="AD5878">
        <v>6</v>
      </c>
      <c r="AE5878">
        <v>45.45</v>
      </c>
      <c r="AF5878">
        <v>15</v>
      </c>
      <c r="AG5878">
        <v>2</v>
      </c>
      <c r="AH5878">
        <v>2</v>
      </c>
      <c r="AI5878">
        <v>7</v>
      </c>
    </row>
    <row r="5879" spans="1:35" x14ac:dyDescent="0.2">
      <c r="A5879" s="102">
        <v>6540</v>
      </c>
      <c r="B5879">
        <v>6770</v>
      </c>
      <c r="C5879" t="s">
        <v>24</v>
      </c>
      <c r="D5879" t="s">
        <v>2932</v>
      </c>
      <c r="E5879">
        <v>2014</v>
      </c>
      <c r="F5879">
        <v>2008</v>
      </c>
      <c r="G5879">
        <v>500</v>
      </c>
      <c r="H5879" t="s">
        <v>2930</v>
      </c>
      <c r="I5879">
        <v>8601</v>
      </c>
      <c r="J5879" t="s">
        <v>25</v>
      </c>
      <c r="K5879" t="s">
        <v>3186</v>
      </c>
      <c r="L5879">
        <v>570</v>
      </c>
      <c r="M5879">
        <v>567.29999999999995</v>
      </c>
      <c r="N5879">
        <v>1800</v>
      </c>
      <c r="O5879" t="s">
        <v>2927</v>
      </c>
      <c r="P5879">
        <v>2.1333798189622701E-2</v>
      </c>
      <c r="Q5879">
        <v>0.828934779650221</v>
      </c>
      <c r="R5879">
        <v>0.25950860041954299</v>
      </c>
      <c r="S5879">
        <v>6.57976756197967E-2</v>
      </c>
      <c r="T5879">
        <v>-2.8052207441434698</v>
      </c>
      <c r="U5879">
        <v>2.8052207441434698</v>
      </c>
      <c r="V5879">
        <v>3.1109755937474302</v>
      </c>
      <c r="W5879">
        <v>-24.8</v>
      </c>
      <c r="X5879">
        <v>1.71</v>
      </c>
      <c r="Y5879">
        <v>-19802</v>
      </c>
      <c r="Z5879">
        <v>-943</v>
      </c>
      <c r="AA5879">
        <v>0.09</v>
      </c>
      <c r="AB5879">
        <v>21</v>
      </c>
      <c r="AC5879">
        <v>11</v>
      </c>
      <c r="AD5879">
        <v>10</v>
      </c>
      <c r="AE5879">
        <v>52.38</v>
      </c>
      <c r="AF5879">
        <v>12</v>
      </c>
      <c r="AG5879">
        <v>6</v>
      </c>
      <c r="AH5879">
        <v>5</v>
      </c>
      <c r="AI5879">
        <v>10</v>
      </c>
    </row>
    <row r="5880" spans="1:35" x14ac:dyDescent="0.2">
      <c r="A5880" s="102">
        <v>5482</v>
      </c>
      <c r="B5880">
        <v>5947</v>
      </c>
      <c r="C5880" t="s">
        <v>231</v>
      </c>
      <c r="D5880" t="s">
        <v>3194</v>
      </c>
      <c r="E5880">
        <v>7930</v>
      </c>
      <c r="F5880">
        <v>7870</v>
      </c>
      <c r="G5880">
        <v>100</v>
      </c>
      <c r="H5880" t="s">
        <v>2930</v>
      </c>
      <c r="I5880">
        <v>6588</v>
      </c>
      <c r="J5880" t="s">
        <v>539</v>
      </c>
      <c r="K5880" t="s">
        <v>2932</v>
      </c>
      <c r="L5880">
        <v>4385</v>
      </c>
      <c r="M5880">
        <v>4395</v>
      </c>
      <c r="N5880">
        <v>200</v>
      </c>
      <c r="O5880" t="s">
        <v>2927</v>
      </c>
      <c r="P5880">
        <v>1.88166202113049E-3</v>
      </c>
      <c r="Q5880">
        <v>0.84282741313231002</v>
      </c>
      <c r="R5880">
        <v>0.57525356542304196</v>
      </c>
      <c r="S5880">
        <v>0.23761287078986201</v>
      </c>
      <c r="T5880">
        <v>-1.2579667710373399</v>
      </c>
      <c r="U5880">
        <v>1.2579667710373399</v>
      </c>
      <c r="V5880">
        <v>1.58872322793262</v>
      </c>
      <c r="W5880">
        <v>-7.18</v>
      </c>
      <c r="X5880">
        <v>11.69</v>
      </c>
      <c r="Y5880">
        <v>-19912</v>
      </c>
      <c r="Z5880">
        <v>-1422</v>
      </c>
      <c r="AA5880">
        <v>-7.0000000000000007E-2</v>
      </c>
      <c r="AB5880">
        <v>14</v>
      </c>
      <c r="AC5880">
        <v>8</v>
      </c>
      <c r="AD5880">
        <v>6</v>
      </c>
      <c r="AE5880">
        <v>57.14</v>
      </c>
      <c r="AF5880">
        <v>13</v>
      </c>
      <c r="AG5880">
        <v>4</v>
      </c>
      <c r="AH5880">
        <v>4</v>
      </c>
      <c r="AI5880">
        <v>6</v>
      </c>
    </row>
    <row r="5881" spans="1:35" x14ac:dyDescent="0.2">
      <c r="A5881" s="102">
        <v>6874</v>
      </c>
      <c r="B5881">
        <v>4516</v>
      </c>
      <c r="C5881" t="s">
        <v>3698</v>
      </c>
      <c r="D5881" t="s">
        <v>2950</v>
      </c>
      <c r="E5881">
        <v>8990</v>
      </c>
      <c r="F5881">
        <v>9360</v>
      </c>
      <c r="G5881">
        <v>100</v>
      </c>
      <c r="H5881" t="s">
        <v>2930</v>
      </c>
      <c r="I5881">
        <v>6755</v>
      </c>
      <c r="J5881" t="s">
        <v>670</v>
      </c>
      <c r="K5881" t="s">
        <v>2932</v>
      </c>
      <c r="L5881">
        <v>2468</v>
      </c>
      <c r="M5881">
        <v>2488</v>
      </c>
      <c r="N5881">
        <v>400</v>
      </c>
      <c r="O5881" t="s">
        <v>2927</v>
      </c>
      <c r="P5881">
        <v>0.20234894862774899</v>
      </c>
      <c r="Q5881">
        <v>0.82445437854590597</v>
      </c>
      <c r="R5881">
        <v>0.18065806591653299</v>
      </c>
      <c r="S5881">
        <v>0.306453508803117</v>
      </c>
      <c r="T5881">
        <v>-1.13269400822959</v>
      </c>
      <c r="U5881">
        <v>1.13269400822959</v>
      </c>
      <c r="V5881">
        <v>1.4366896287467401</v>
      </c>
      <c r="W5881">
        <v>-14.89</v>
      </c>
      <c r="X5881">
        <v>6.32</v>
      </c>
      <c r="Y5881">
        <v>-19917</v>
      </c>
      <c r="Z5881">
        <v>-996</v>
      </c>
      <c r="AA5881">
        <v>-0.02</v>
      </c>
      <c r="AB5881">
        <v>20</v>
      </c>
      <c r="AC5881">
        <v>9</v>
      </c>
      <c r="AD5881">
        <v>11</v>
      </c>
      <c r="AE5881">
        <v>45</v>
      </c>
      <c r="AF5881">
        <v>10</v>
      </c>
      <c r="AG5881">
        <v>7</v>
      </c>
      <c r="AH5881">
        <v>9</v>
      </c>
      <c r="AI5881">
        <v>4</v>
      </c>
    </row>
    <row r="5882" spans="1:35" x14ac:dyDescent="0.2">
      <c r="A5882" s="102">
        <v>3234</v>
      </c>
      <c r="B5882">
        <v>3861</v>
      </c>
      <c r="C5882" t="s">
        <v>37</v>
      </c>
      <c r="D5882" t="s">
        <v>3213</v>
      </c>
      <c r="E5882">
        <v>592</v>
      </c>
      <c r="F5882">
        <v>613</v>
      </c>
      <c r="G5882">
        <v>1400</v>
      </c>
      <c r="H5882" t="s">
        <v>2927</v>
      </c>
      <c r="I5882">
        <v>7751</v>
      </c>
      <c r="J5882" t="s">
        <v>3688</v>
      </c>
      <c r="K5882" t="s">
        <v>2932</v>
      </c>
      <c r="L5882">
        <v>2963</v>
      </c>
      <c r="M5882">
        <v>2958</v>
      </c>
      <c r="N5882">
        <v>300</v>
      </c>
      <c r="O5882" t="s">
        <v>2930</v>
      </c>
      <c r="P5882">
        <v>0.39261519707987202</v>
      </c>
      <c r="Q5882">
        <v>0.87603242885837895</v>
      </c>
      <c r="R5882">
        <v>0.92633070838854903</v>
      </c>
      <c r="S5882">
        <v>3.0461564152470502E-2</v>
      </c>
      <c r="T5882">
        <v>1.1389753479773601</v>
      </c>
      <c r="U5882">
        <v>1.1389753479773601</v>
      </c>
      <c r="V5882">
        <v>1.03243213139218</v>
      </c>
      <c r="W5882">
        <v>3.94</v>
      </c>
      <c r="X5882">
        <v>3.29</v>
      </c>
      <c r="Y5882">
        <v>-19944</v>
      </c>
      <c r="Z5882">
        <v>-1050</v>
      </c>
      <c r="AA5882">
        <v>-7.0000000000000007E-2</v>
      </c>
      <c r="AB5882">
        <v>19</v>
      </c>
      <c r="AC5882">
        <v>11</v>
      </c>
      <c r="AD5882">
        <v>8</v>
      </c>
      <c r="AE5882">
        <v>57.89</v>
      </c>
      <c r="AF5882">
        <v>14</v>
      </c>
      <c r="AG5882">
        <v>4</v>
      </c>
      <c r="AH5882">
        <v>5</v>
      </c>
      <c r="AI5882">
        <v>10</v>
      </c>
    </row>
    <row r="5883" spans="1:35" x14ac:dyDescent="0.2">
      <c r="A5883" s="102">
        <v>7104</v>
      </c>
      <c r="B5883">
        <v>4205</v>
      </c>
      <c r="C5883" t="s">
        <v>3137</v>
      </c>
      <c r="D5883" t="s">
        <v>2952</v>
      </c>
      <c r="E5883">
        <v>1271</v>
      </c>
      <c r="F5883">
        <v>1265</v>
      </c>
      <c r="G5883">
        <v>700</v>
      </c>
      <c r="H5883" t="s">
        <v>2927</v>
      </c>
      <c r="I5883">
        <v>8919</v>
      </c>
      <c r="J5883" t="s">
        <v>3664</v>
      </c>
      <c r="K5883" t="s">
        <v>2949</v>
      </c>
      <c r="L5883">
        <v>4320</v>
      </c>
      <c r="M5883">
        <v>4380</v>
      </c>
      <c r="N5883">
        <v>200</v>
      </c>
      <c r="O5883" t="s">
        <v>2930</v>
      </c>
      <c r="P5883">
        <v>0.55319012634179598</v>
      </c>
      <c r="Q5883">
        <v>0.82151120783018605</v>
      </c>
      <c r="R5883">
        <v>0.73056557934687705</v>
      </c>
      <c r="S5883">
        <v>0.10868394477186601</v>
      </c>
      <c r="T5883">
        <v>0.26114010936402599</v>
      </c>
      <c r="U5883">
        <v>0.26114010936402599</v>
      </c>
      <c r="V5883">
        <v>0.96532853290842502</v>
      </c>
      <c r="W5883">
        <v>1.18</v>
      </c>
      <c r="X5883">
        <v>1.08</v>
      </c>
      <c r="Y5883">
        <v>-19962</v>
      </c>
      <c r="Z5883">
        <v>-1331</v>
      </c>
      <c r="AA5883">
        <v>-0.1</v>
      </c>
      <c r="AB5883">
        <v>15</v>
      </c>
      <c r="AC5883">
        <v>7</v>
      </c>
      <c r="AD5883">
        <v>8</v>
      </c>
      <c r="AE5883">
        <v>46.67</v>
      </c>
      <c r="AF5883">
        <v>10</v>
      </c>
      <c r="AG5883">
        <v>7</v>
      </c>
      <c r="AH5883">
        <v>6</v>
      </c>
      <c r="AI5883">
        <v>2</v>
      </c>
    </row>
    <row r="5884" spans="1:35" x14ac:dyDescent="0.2">
      <c r="A5884" s="102">
        <v>5110</v>
      </c>
      <c r="B5884">
        <v>2267</v>
      </c>
      <c r="C5884" t="s">
        <v>3242</v>
      </c>
      <c r="D5884" t="s">
        <v>2955</v>
      </c>
      <c r="E5884">
        <v>5780</v>
      </c>
      <c r="F5884">
        <v>5740</v>
      </c>
      <c r="G5884">
        <v>100</v>
      </c>
      <c r="H5884" t="s">
        <v>2930</v>
      </c>
      <c r="I5884">
        <v>9508</v>
      </c>
      <c r="J5884" t="s">
        <v>3104</v>
      </c>
      <c r="K5884" t="s">
        <v>2992</v>
      </c>
      <c r="L5884">
        <v>931</v>
      </c>
      <c r="M5884">
        <v>921</v>
      </c>
      <c r="N5884">
        <v>600</v>
      </c>
      <c r="O5884" t="s">
        <v>2927</v>
      </c>
      <c r="P5884">
        <v>0.65652405293361904</v>
      </c>
      <c r="Q5884">
        <v>0.84788649933996396</v>
      </c>
      <c r="R5884">
        <v>7.0913670355959205E-2</v>
      </c>
      <c r="S5884">
        <v>0.114927239629107</v>
      </c>
      <c r="T5884">
        <v>-0.44713560732051899</v>
      </c>
      <c r="U5884">
        <v>0.44713560732051899</v>
      </c>
      <c r="V5884">
        <v>0.58430377078543705</v>
      </c>
      <c r="W5884">
        <v>-2.42</v>
      </c>
      <c r="X5884">
        <v>3.73</v>
      </c>
      <c r="Y5884">
        <v>-20262</v>
      </c>
      <c r="Z5884">
        <v>-881</v>
      </c>
      <c r="AA5884">
        <v>-0.16</v>
      </c>
      <c r="AB5884">
        <v>23</v>
      </c>
      <c r="AC5884">
        <v>11</v>
      </c>
      <c r="AD5884">
        <v>12</v>
      </c>
      <c r="AE5884">
        <v>47.83</v>
      </c>
      <c r="AF5884">
        <v>11</v>
      </c>
      <c r="AG5884">
        <v>7</v>
      </c>
      <c r="AH5884">
        <v>7</v>
      </c>
      <c r="AI5884">
        <v>9</v>
      </c>
    </row>
    <row r="5885" spans="1:35" x14ac:dyDescent="0.2">
      <c r="A5885" s="102">
        <v>3538</v>
      </c>
      <c r="B5885">
        <v>9503</v>
      </c>
      <c r="C5885" t="s">
        <v>3654</v>
      </c>
      <c r="D5885" t="s">
        <v>2992</v>
      </c>
      <c r="E5885">
        <v>1309.5</v>
      </c>
      <c r="F5885">
        <v>1306.5</v>
      </c>
      <c r="G5885">
        <v>800</v>
      </c>
      <c r="H5885" t="s">
        <v>2927</v>
      </c>
      <c r="I5885">
        <v>9603</v>
      </c>
      <c r="J5885" t="s">
        <v>3170</v>
      </c>
      <c r="K5885" t="s">
        <v>2942</v>
      </c>
      <c r="L5885">
        <v>2755</v>
      </c>
      <c r="M5885">
        <v>2667</v>
      </c>
      <c r="N5885">
        <v>400</v>
      </c>
      <c r="O5885" t="s">
        <v>2930</v>
      </c>
      <c r="P5885">
        <v>0.29174918000780098</v>
      </c>
      <c r="Q5885">
        <v>0.87082196269997902</v>
      </c>
      <c r="R5885">
        <v>2.98434257499712E-2</v>
      </c>
      <c r="S5885">
        <v>8.7774838294066598E-2</v>
      </c>
      <c r="T5885">
        <v>2.1783303640212299</v>
      </c>
      <c r="U5885">
        <v>2.1783303640212299</v>
      </c>
      <c r="V5885">
        <v>1.76142474273758</v>
      </c>
      <c r="W5885">
        <v>12.02</v>
      </c>
      <c r="X5885">
        <v>2.02</v>
      </c>
      <c r="Y5885">
        <v>-20293</v>
      </c>
      <c r="Z5885">
        <v>-1015</v>
      </c>
      <c r="AA5885">
        <v>-0.18</v>
      </c>
      <c r="AB5885">
        <v>20</v>
      </c>
      <c r="AC5885">
        <v>9</v>
      </c>
      <c r="AD5885">
        <v>11</v>
      </c>
      <c r="AE5885">
        <v>45</v>
      </c>
      <c r="AF5885">
        <v>12</v>
      </c>
      <c r="AG5885">
        <v>7</v>
      </c>
      <c r="AH5885">
        <v>7</v>
      </c>
      <c r="AI5885">
        <v>6</v>
      </c>
    </row>
    <row r="5886" spans="1:35" x14ac:dyDescent="0.2">
      <c r="A5886" s="102">
        <v>3244</v>
      </c>
      <c r="B5886">
        <v>7267</v>
      </c>
      <c r="C5886" t="s">
        <v>61</v>
      </c>
      <c r="D5886" t="s">
        <v>2945</v>
      </c>
      <c r="E5886">
        <v>2893</v>
      </c>
      <c r="F5886">
        <v>2857.5</v>
      </c>
      <c r="G5886">
        <v>300</v>
      </c>
      <c r="H5886" t="s">
        <v>2930</v>
      </c>
      <c r="I5886">
        <v>7282</v>
      </c>
      <c r="J5886" t="s">
        <v>3251</v>
      </c>
      <c r="K5886" t="s">
        <v>2945</v>
      </c>
      <c r="L5886">
        <v>2462</v>
      </c>
      <c r="M5886">
        <v>2471</v>
      </c>
      <c r="N5886">
        <v>300</v>
      </c>
      <c r="O5886" t="s">
        <v>2927</v>
      </c>
      <c r="P5886">
        <v>0.58672947665590602</v>
      </c>
      <c r="Q5886">
        <v>0.87587856974037903</v>
      </c>
      <c r="R5886">
        <v>0.54195640683259805</v>
      </c>
      <c r="S5886">
        <v>0.31672297001861399</v>
      </c>
      <c r="T5886">
        <v>-0.414751211572848</v>
      </c>
      <c r="U5886">
        <v>0.414751211572848</v>
      </c>
      <c r="V5886">
        <v>0.41315043841950999</v>
      </c>
      <c r="W5886">
        <v>-1.97</v>
      </c>
      <c r="X5886">
        <v>13.53</v>
      </c>
      <c r="Y5886">
        <v>-20306</v>
      </c>
      <c r="Z5886">
        <v>-1562</v>
      </c>
      <c r="AA5886">
        <v>-0.01</v>
      </c>
      <c r="AB5886">
        <v>13</v>
      </c>
      <c r="AC5886">
        <v>6</v>
      </c>
      <c r="AD5886">
        <v>7</v>
      </c>
      <c r="AE5886">
        <v>46.15</v>
      </c>
      <c r="AF5886">
        <v>15</v>
      </c>
      <c r="AG5886">
        <v>2</v>
      </c>
      <c r="AH5886">
        <v>2</v>
      </c>
      <c r="AI5886">
        <v>9</v>
      </c>
    </row>
    <row r="5887" spans="1:35" x14ac:dyDescent="0.2">
      <c r="A5887" s="102">
        <v>3377</v>
      </c>
      <c r="B5887">
        <v>3401</v>
      </c>
      <c r="C5887" t="s">
        <v>789</v>
      </c>
      <c r="D5887" t="s">
        <v>3281</v>
      </c>
      <c r="E5887">
        <v>2110</v>
      </c>
      <c r="F5887">
        <v>2088</v>
      </c>
      <c r="G5887">
        <v>400</v>
      </c>
      <c r="H5887" t="s">
        <v>2927</v>
      </c>
      <c r="I5887">
        <v>6845</v>
      </c>
      <c r="J5887" t="s">
        <v>3232</v>
      </c>
      <c r="K5887" t="s">
        <v>2932</v>
      </c>
      <c r="L5887">
        <v>3060</v>
      </c>
      <c r="M5887">
        <v>3010</v>
      </c>
      <c r="N5887">
        <v>300</v>
      </c>
      <c r="O5887" t="s">
        <v>2930</v>
      </c>
      <c r="P5887">
        <v>0.76890242327678104</v>
      </c>
      <c r="Q5887">
        <v>0.87365200069925797</v>
      </c>
      <c r="R5887">
        <v>1.38294687876266E-2</v>
      </c>
      <c r="S5887">
        <v>0.43348131833387799</v>
      </c>
      <c r="T5887">
        <v>0.84480069095999899</v>
      </c>
      <c r="U5887">
        <v>0.84480069095999899</v>
      </c>
      <c r="V5887">
        <v>0.55322773350795396</v>
      </c>
      <c r="W5887">
        <v>3.14</v>
      </c>
      <c r="X5887">
        <v>7.51</v>
      </c>
      <c r="Y5887">
        <v>-20321</v>
      </c>
      <c r="Z5887">
        <v>-1270</v>
      </c>
      <c r="AA5887">
        <v>-0.08</v>
      </c>
      <c r="AB5887">
        <v>16</v>
      </c>
      <c r="AC5887">
        <v>10</v>
      </c>
      <c r="AD5887">
        <v>6</v>
      </c>
      <c r="AE5887">
        <v>62.5</v>
      </c>
      <c r="AF5887">
        <v>14</v>
      </c>
      <c r="AG5887">
        <v>2</v>
      </c>
      <c r="AH5887">
        <v>3</v>
      </c>
      <c r="AI5887">
        <v>11</v>
      </c>
    </row>
    <row r="5888" spans="1:35" x14ac:dyDescent="0.2">
      <c r="A5888" s="102">
        <v>7426</v>
      </c>
      <c r="B5888">
        <v>4919</v>
      </c>
      <c r="C5888" t="s">
        <v>849</v>
      </c>
      <c r="D5888" t="s">
        <v>2952</v>
      </c>
      <c r="E5888">
        <v>5690</v>
      </c>
      <c r="F5888">
        <v>5670</v>
      </c>
      <c r="G5888">
        <v>100</v>
      </c>
      <c r="H5888" t="s">
        <v>2930</v>
      </c>
      <c r="I5888">
        <v>8572</v>
      </c>
      <c r="J5888" t="s">
        <v>2895</v>
      </c>
      <c r="K5888" t="s">
        <v>2933</v>
      </c>
      <c r="L5888">
        <v>527</v>
      </c>
      <c r="M5888">
        <v>527</v>
      </c>
      <c r="N5888">
        <v>1100</v>
      </c>
      <c r="O5888" t="s">
        <v>2927</v>
      </c>
      <c r="P5888">
        <v>0.21007436155374901</v>
      </c>
      <c r="Q5888">
        <v>0.81703955722005495</v>
      </c>
      <c r="R5888">
        <v>0.70406442155821003</v>
      </c>
      <c r="S5888">
        <v>6.7317925752172603E-2</v>
      </c>
      <c r="T5888">
        <v>-2.4900134070097102</v>
      </c>
      <c r="U5888">
        <v>2.4900134070097102</v>
      </c>
      <c r="V5888">
        <v>2.48375152945711</v>
      </c>
      <c r="W5888">
        <v>-18.8</v>
      </c>
      <c r="X5888">
        <v>2.2400000000000002</v>
      </c>
      <c r="Y5888">
        <v>-20324</v>
      </c>
      <c r="Z5888">
        <v>-847</v>
      </c>
      <c r="AA5888">
        <v>-0.01</v>
      </c>
      <c r="AB5888">
        <v>24</v>
      </c>
      <c r="AC5888">
        <v>10</v>
      </c>
      <c r="AD5888">
        <v>14</v>
      </c>
      <c r="AE5888">
        <v>41.67</v>
      </c>
      <c r="AF5888">
        <v>11</v>
      </c>
      <c r="AG5888">
        <v>9</v>
      </c>
      <c r="AH5888">
        <v>6</v>
      </c>
      <c r="AI5888">
        <v>9</v>
      </c>
    </row>
    <row r="5889" spans="1:35" x14ac:dyDescent="0.2">
      <c r="A5889" s="102">
        <v>2514</v>
      </c>
      <c r="B5889">
        <v>7321</v>
      </c>
      <c r="C5889" t="s">
        <v>3200</v>
      </c>
      <c r="D5889" t="s">
        <v>2990</v>
      </c>
      <c r="E5889">
        <v>629</v>
      </c>
      <c r="F5889">
        <v>614</v>
      </c>
      <c r="G5889">
        <v>1700</v>
      </c>
      <c r="H5889" t="s">
        <v>2930</v>
      </c>
      <c r="I5889">
        <v>9506</v>
      </c>
      <c r="J5889" t="s">
        <v>2991</v>
      </c>
      <c r="K5889" t="s">
        <v>2992</v>
      </c>
      <c r="L5889">
        <v>1060</v>
      </c>
      <c r="M5889">
        <v>1057</v>
      </c>
      <c r="N5889">
        <v>1000</v>
      </c>
      <c r="O5889" t="s">
        <v>2927</v>
      </c>
      <c r="P5889">
        <v>0.84364278348168997</v>
      </c>
      <c r="Q5889">
        <v>0.88764465399872094</v>
      </c>
      <c r="R5889">
        <v>1.3293233705687199E-2</v>
      </c>
      <c r="S5889">
        <v>2.3072930146665E-4</v>
      </c>
      <c r="T5889">
        <v>-3.5819158753103602</v>
      </c>
      <c r="U5889">
        <v>3.5819158753103602</v>
      </c>
      <c r="V5889">
        <v>3.24209033635143</v>
      </c>
      <c r="W5889">
        <v>-11.15</v>
      </c>
      <c r="X5889">
        <v>1.25</v>
      </c>
      <c r="Y5889">
        <v>-20340</v>
      </c>
      <c r="Z5889">
        <v>-2260</v>
      </c>
      <c r="AA5889">
        <v>-0.12</v>
      </c>
      <c r="AB5889">
        <v>9</v>
      </c>
      <c r="AC5889">
        <v>3</v>
      </c>
      <c r="AD5889">
        <v>6</v>
      </c>
      <c r="AE5889">
        <v>33.33</v>
      </c>
      <c r="AF5889">
        <v>13</v>
      </c>
      <c r="AG5889">
        <v>3</v>
      </c>
      <c r="AH5889">
        <v>1</v>
      </c>
      <c r="AI5889">
        <v>5</v>
      </c>
    </row>
    <row r="5890" spans="1:35" x14ac:dyDescent="0.2">
      <c r="A5890" s="102">
        <v>1702</v>
      </c>
      <c r="B5890">
        <v>4739</v>
      </c>
      <c r="C5890" t="s">
        <v>2987</v>
      </c>
      <c r="D5890" t="s">
        <v>2929</v>
      </c>
      <c r="E5890">
        <v>3330</v>
      </c>
      <c r="F5890">
        <v>3345</v>
      </c>
      <c r="G5890">
        <v>300</v>
      </c>
      <c r="H5890" t="s">
        <v>2927</v>
      </c>
      <c r="I5890">
        <v>6750</v>
      </c>
      <c r="J5890" t="s">
        <v>2993</v>
      </c>
      <c r="K5890" t="s">
        <v>2932</v>
      </c>
      <c r="L5890">
        <v>4400</v>
      </c>
      <c r="M5890">
        <v>4275</v>
      </c>
      <c r="N5890">
        <v>200</v>
      </c>
      <c r="O5890" t="s">
        <v>2930</v>
      </c>
      <c r="P5890">
        <v>0.90247536665029604</v>
      </c>
      <c r="Q5890">
        <v>0.90126617970730905</v>
      </c>
      <c r="R5890" s="15">
        <v>9.1193687066538299E-5</v>
      </c>
      <c r="S5890">
        <v>7.1327903244002499E-4</v>
      </c>
      <c r="T5890">
        <v>3.7384827082465</v>
      </c>
      <c r="U5890">
        <v>3.7384827082465</v>
      </c>
      <c r="V5890">
        <v>1.0290918564343501</v>
      </c>
      <c r="W5890">
        <v>8.5</v>
      </c>
      <c r="X5890">
        <v>17.37</v>
      </c>
      <c r="Y5890">
        <v>-20360</v>
      </c>
      <c r="Z5890">
        <v>-1357</v>
      </c>
      <c r="AA5890">
        <v>0.13</v>
      </c>
      <c r="AB5890">
        <v>15</v>
      </c>
      <c r="AC5890">
        <v>8</v>
      </c>
      <c r="AD5890">
        <v>7</v>
      </c>
      <c r="AE5890">
        <v>53.33</v>
      </c>
      <c r="AF5890">
        <v>11</v>
      </c>
      <c r="AG5890">
        <v>7</v>
      </c>
      <c r="AH5890">
        <v>4</v>
      </c>
      <c r="AI5890">
        <v>4</v>
      </c>
    </row>
    <row r="5891" spans="1:35" x14ac:dyDescent="0.2">
      <c r="A5891" s="102">
        <v>2409</v>
      </c>
      <c r="B5891">
        <v>7259</v>
      </c>
      <c r="C5891" t="s">
        <v>27</v>
      </c>
      <c r="D5891" t="s">
        <v>2945</v>
      </c>
      <c r="E5891">
        <v>3840</v>
      </c>
      <c r="F5891">
        <v>3780</v>
      </c>
      <c r="G5891">
        <v>200</v>
      </c>
      <c r="H5891" t="s">
        <v>2930</v>
      </c>
      <c r="I5891">
        <v>9072</v>
      </c>
      <c r="J5891" t="s">
        <v>3098</v>
      </c>
      <c r="K5891" t="s">
        <v>3099</v>
      </c>
      <c r="L5891">
        <v>2659</v>
      </c>
      <c r="M5891">
        <v>2602</v>
      </c>
      <c r="N5891">
        <v>300</v>
      </c>
      <c r="O5891" t="s">
        <v>2927</v>
      </c>
      <c r="P5891">
        <v>0.85254505094425603</v>
      </c>
      <c r="Q5891">
        <v>0.88922560615300394</v>
      </c>
      <c r="R5891">
        <v>0.70406657510909598</v>
      </c>
      <c r="S5891">
        <v>5.1490807542137001E-4</v>
      </c>
      <c r="T5891">
        <v>-0.833520767553387</v>
      </c>
      <c r="U5891">
        <v>0.833520767553387</v>
      </c>
      <c r="V5891">
        <v>0.86742916369570899</v>
      </c>
      <c r="W5891">
        <v>-3.37</v>
      </c>
      <c r="X5891">
        <v>3.25</v>
      </c>
      <c r="Y5891">
        <v>-20389</v>
      </c>
      <c r="Z5891">
        <v>-2039</v>
      </c>
      <c r="AA5891">
        <v>-0.19</v>
      </c>
      <c r="AB5891">
        <v>10</v>
      </c>
      <c r="AC5891">
        <v>5</v>
      </c>
      <c r="AD5891">
        <v>5</v>
      </c>
      <c r="AE5891">
        <v>50</v>
      </c>
      <c r="AF5891">
        <v>11</v>
      </c>
      <c r="AG5891">
        <v>4</v>
      </c>
      <c r="AH5891">
        <v>3</v>
      </c>
      <c r="AI5891">
        <v>3</v>
      </c>
    </row>
    <row r="5892" spans="1:35" x14ac:dyDescent="0.2">
      <c r="A5892" s="102">
        <v>5699</v>
      </c>
      <c r="B5892">
        <v>5020</v>
      </c>
      <c r="C5892" t="s">
        <v>3379</v>
      </c>
      <c r="D5892" t="s">
        <v>3266</v>
      </c>
      <c r="E5892">
        <v>480.9</v>
      </c>
      <c r="F5892">
        <v>483</v>
      </c>
      <c r="G5892">
        <v>2200</v>
      </c>
      <c r="H5892" t="s">
        <v>2927</v>
      </c>
      <c r="I5892">
        <v>5401</v>
      </c>
      <c r="J5892" t="s">
        <v>3380</v>
      </c>
      <c r="K5892" t="s">
        <v>2988</v>
      </c>
      <c r="L5892">
        <v>1553.5</v>
      </c>
      <c r="M5892">
        <v>1552</v>
      </c>
      <c r="N5892">
        <v>700</v>
      </c>
      <c r="O5892" t="s">
        <v>2930</v>
      </c>
      <c r="P5892">
        <v>0.55427754131664897</v>
      </c>
      <c r="Q5892">
        <v>0.83996400050203102</v>
      </c>
      <c r="R5892">
        <v>0.94949911620554495</v>
      </c>
      <c r="S5892">
        <v>4.4507807536999101E-2</v>
      </c>
      <c r="T5892">
        <v>0.39249567733430002</v>
      </c>
      <c r="U5892">
        <v>0.39249567733430002</v>
      </c>
      <c r="V5892">
        <v>0.14858667884597701</v>
      </c>
      <c r="W5892">
        <v>1.66</v>
      </c>
      <c r="X5892">
        <v>2.19</v>
      </c>
      <c r="Y5892">
        <v>-20448</v>
      </c>
      <c r="Z5892">
        <v>-929</v>
      </c>
      <c r="AA5892">
        <v>-0.08</v>
      </c>
      <c r="AB5892">
        <v>22</v>
      </c>
      <c r="AC5892">
        <v>8</v>
      </c>
      <c r="AD5892">
        <v>14</v>
      </c>
      <c r="AE5892">
        <v>36.36</v>
      </c>
      <c r="AF5892">
        <v>12</v>
      </c>
      <c r="AG5892">
        <v>6</v>
      </c>
      <c r="AH5892">
        <v>6</v>
      </c>
      <c r="AI5892">
        <v>10</v>
      </c>
    </row>
    <row r="5893" spans="1:35" x14ac:dyDescent="0.2">
      <c r="A5893" s="102">
        <v>5069</v>
      </c>
      <c r="B5893">
        <v>1911</v>
      </c>
      <c r="C5893" t="s">
        <v>53</v>
      </c>
      <c r="D5893" t="s">
        <v>2937</v>
      </c>
      <c r="E5893">
        <v>1663</v>
      </c>
      <c r="F5893">
        <v>1649</v>
      </c>
      <c r="G5893">
        <v>600</v>
      </c>
      <c r="H5893" t="s">
        <v>2930</v>
      </c>
      <c r="I5893">
        <v>5333</v>
      </c>
      <c r="J5893" t="s">
        <v>238</v>
      </c>
      <c r="K5893" t="s">
        <v>2926</v>
      </c>
      <c r="L5893">
        <v>1900</v>
      </c>
      <c r="M5893">
        <v>1908</v>
      </c>
      <c r="N5893">
        <v>500</v>
      </c>
      <c r="O5893" t="s">
        <v>2927</v>
      </c>
      <c r="P5893">
        <v>0.32163301010970802</v>
      </c>
      <c r="Q5893">
        <v>0.84844055550820996</v>
      </c>
      <c r="R5893">
        <v>0.13648435417648999</v>
      </c>
      <c r="S5893">
        <v>0.48682942279229402</v>
      </c>
      <c r="T5893">
        <v>-1.6016073483060701E-2</v>
      </c>
      <c r="U5893">
        <v>1.6016073483060701E-2</v>
      </c>
      <c r="V5893">
        <v>0.24847803201409099</v>
      </c>
      <c r="W5893">
        <v>-0.09</v>
      </c>
      <c r="X5893">
        <v>3.71</v>
      </c>
      <c r="Y5893">
        <v>-20461</v>
      </c>
      <c r="Z5893">
        <v>-1137</v>
      </c>
      <c r="AA5893">
        <v>-0.1</v>
      </c>
      <c r="AB5893">
        <v>18</v>
      </c>
      <c r="AC5893">
        <v>7</v>
      </c>
      <c r="AD5893">
        <v>11</v>
      </c>
      <c r="AE5893">
        <v>38.89</v>
      </c>
      <c r="AF5893">
        <v>15</v>
      </c>
      <c r="AG5893">
        <v>3</v>
      </c>
      <c r="AH5893">
        <v>2</v>
      </c>
      <c r="AI5893">
        <v>13</v>
      </c>
    </row>
    <row r="5894" spans="1:35" x14ac:dyDescent="0.2">
      <c r="A5894" s="102">
        <v>7012</v>
      </c>
      <c r="B5894">
        <v>2267</v>
      </c>
      <c r="C5894" t="s">
        <v>3242</v>
      </c>
      <c r="D5894" t="s">
        <v>2955</v>
      </c>
      <c r="E5894">
        <v>5780</v>
      </c>
      <c r="F5894">
        <v>5740</v>
      </c>
      <c r="G5894">
        <v>100</v>
      </c>
      <c r="H5894" t="s">
        <v>2927</v>
      </c>
      <c r="I5894">
        <v>6302</v>
      </c>
      <c r="J5894" t="s">
        <v>3261</v>
      </c>
      <c r="K5894" t="s">
        <v>2940</v>
      </c>
      <c r="L5894">
        <v>2938</v>
      </c>
      <c r="M5894">
        <v>2901</v>
      </c>
      <c r="N5894">
        <v>200</v>
      </c>
      <c r="O5894" t="s">
        <v>2930</v>
      </c>
      <c r="P5894">
        <v>0.72345757168964897</v>
      </c>
      <c r="Q5894">
        <v>0.82255699874474597</v>
      </c>
      <c r="R5894">
        <v>0.46310882319576402</v>
      </c>
      <c r="S5894">
        <v>0.27054147700669801</v>
      </c>
      <c r="T5894">
        <v>0.63014239466788202</v>
      </c>
      <c r="U5894">
        <v>0.63014239466788202</v>
      </c>
      <c r="V5894">
        <v>0.35279308206403598</v>
      </c>
      <c r="W5894">
        <v>2.2200000000000002</v>
      </c>
      <c r="X5894">
        <v>1.08</v>
      </c>
      <c r="Y5894">
        <v>-20504</v>
      </c>
      <c r="Z5894">
        <v>-2050</v>
      </c>
      <c r="AA5894">
        <v>0.05</v>
      </c>
      <c r="AB5894">
        <v>10</v>
      </c>
      <c r="AC5894">
        <v>5</v>
      </c>
      <c r="AD5894">
        <v>5</v>
      </c>
      <c r="AE5894">
        <v>50</v>
      </c>
      <c r="AF5894">
        <v>12</v>
      </c>
      <c r="AG5894">
        <v>4</v>
      </c>
      <c r="AH5894">
        <v>3</v>
      </c>
      <c r="AI5894">
        <v>3</v>
      </c>
    </row>
    <row r="5895" spans="1:35" x14ac:dyDescent="0.2">
      <c r="A5895" s="102">
        <v>8034</v>
      </c>
      <c r="B5895">
        <v>7327</v>
      </c>
      <c r="C5895" t="s">
        <v>3249</v>
      </c>
      <c r="D5895" t="s">
        <v>2990</v>
      </c>
      <c r="E5895">
        <v>2822</v>
      </c>
      <c r="F5895">
        <v>2725</v>
      </c>
      <c r="G5895">
        <v>400</v>
      </c>
      <c r="H5895" t="s">
        <v>2930</v>
      </c>
      <c r="I5895">
        <v>7976</v>
      </c>
      <c r="J5895" t="s">
        <v>2985</v>
      </c>
      <c r="K5895" t="s">
        <v>2951</v>
      </c>
      <c r="L5895">
        <v>1703</v>
      </c>
      <c r="M5895">
        <v>1683</v>
      </c>
      <c r="N5895">
        <v>600</v>
      </c>
      <c r="O5895" t="s">
        <v>2927</v>
      </c>
      <c r="P5895">
        <v>0.499149625005256</v>
      </c>
      <c r="Q5895">
        <v>0.80910439764307096</v>
      </c>
      <c r="R5895">
        <v>0.66243019473649101</v>
      </c>
      <c r="S5895">
        <v>0.32192291256677003</v>
      </c>
      <c r="T5895">
        <v>-1.05502541261753</v>
      </c>
      <c r="U5895">
        <v>1.05502541261753</v>
      </c>
      <c r="V5895">
        <v>0.48717450571040799</v>
      </c>
      <c r="W5895">
        <v>-5.41</v>
      </c>
      <c r="X5895">
        <v>7.36</v>
      </c>
      <c r="Y5895">
        <v>-20512</v>
      </c>
      <c r="Z5895">
        <v>-5128</v>
      </c>
      <c r="AA5895">
        <v>-0.28000000000000003</v>
      </c>
      <c r="AB5895">
        <v>4</v>
      </c>
      <c r="AC5895">
        <v>2</v>
      </c>
      <c r="AD5895">
        <v>2</v>
      </c>
      <c r="AE5895">
        <v>50</v>
      </c>
      <c r="AF5895">
        <v>13</v>
      </c>
      <c r="AG5895">
        <v>1</v>
      </c>
      <c r="AH5895">
        <v>0</v>
      </c>
      <c r="AI5895">
        <v>3</v>
      </c>
    </row>
    <row r="5896" spans="1:35" x14ac:dyDescent="0.2">
      <c r="A5896" s="102">
        <v>7157</v>
      </c>
      <c r="B5896">
        <v>2897</v>
      </c>
      <c r="C5896" t="s">
        <v>755</v>
      </c>
      <c r="D5896" t="s">
        <v>2955</v>
      </c>
      <c r="E5896">
        <v>9040</v>
      </c>
      <c r="F5896">
        <v>9170</v>
      </c>
      <c r="G5896">
        <v>100</v>
      </c>
      <c r="H5896" t="s">
        <v>2927</v>
      </c>
      <c r="I5896">
        <v>7274</v>
      </c>
      <c r="J5896" t="s">
        <v>3663</v>
      </c>
      <c r="K5896" t="s">
        <v>2945</v>
      </c>
      <c r="L5896">
        <v>2285</v>
      </c>
      <c r="M5896">
        <v>2285</v>
      </c>
      <c r="N5896">
        <v>400</v>
      </c>
      <c r="O5896" t="s">
        <v>2930</v>
      </c>
      <c r="P5896">
        <v>0.36496447120219799</v>
      </c>
      <c r="Q5896">
        <v>0.82076712824227205</v>
      </c>
      <c r="R5896">
        <v>2.12376219344749E-4</v>
      </c>
      <c r="S5896">
        <v>0.24786680388643101</v>
      </c>
      <c r="T5896">
        <v>0.72967384025644799</v>
      </c>
      <c r="U5896">
        <v>0.72967384025644799</v>
      </c>
      <c r="V5896">
        <v>0.48565606198148897</v>
      </c>
      <c r="W5896">
        <v>6.37</v>
      </c>
      <c r="X5896">
        <v>0.33</v>
      </c>
      <c r="Y5896">
        <v>-20529</v>
      </c>
      <c r="Z5896">
        <v>-1466</v>
      </c>
      <c r="AA5896">
        <v>-0.01</v>
      </c>
      <c r="AB5896">
        <v>14</v>
      </c>
      <c r="AC5896">
        <v>6</v>
      </c>
      <c r="AD5896">
        <v>8</v>
      </c>
      <c r="AE5896">
        <v>42.86</v>
      </c>
      <c r="AF5896">
        <v>13</v>
      </c>
      <c r="AG5896">
        <v>4</v>
      </c>
      <c r="AH5896">
        <v>4</v>
      </c>
      <c r="AI5896">
        <v>6</v>
      </c>
    </row>
    <row r="5897" spans="1:35" x14ac:dyDescent="0.2">
      <c r="A5897" s="102">
        <v>3271</v>
      </c>
      <c r="B5897">
        <v>4185</v>
      </c>
      <c r="C5897" t="s">
        <v>3646</v>
      </c>
      <c r="D5897" t="s">
        <v>2952</v>
      </c>
      <c r="E5897">
        <v>2150</v>
      </c>
      <c r="F5897">
        <v>2163</v>
      </c>
      <c r="G5897">
        <v>300</v>
      </c>
      <c r="H5897" t="s">
        <v>2927</v>
      </c>
      <c r="I5897">
        <v>6981</v>
      </c>
      <c r="J5897" t="s">
        <v>3182</v>
      </c>
      <c r="K5897" t="s">
        <v>2932</v>
      </c>
      <c r="L5897">
        <v>6711</v>
      </c>
      <c r="M5897">
        <v>6620</v>
      </c>
      <c r="N5897">
        <v>100</v>
      </c>
      <c r="O5897" t="s">
        <v>2930</v>
      </c>
      <c r="P5897">
        <v>0.21611925008136801</v>
      </c>
      <c r="Q5897">
        <v>0.87541718767857701</v>
      </c>
      <c r="R5897">
        <v>0.114193317757455</v>
      </c>
      <c r="S5897">
        <v>7.5929689646812196E-2</v>
      </c>
      <c r="T5897">
        <v>0.86732518979100703</v>
      </c>
      <c r="U5897">
        <v>0.86732518979100703</v>
      </c>
      <c r="V5897">
        <v>0.31596273656481999</v>
      </c>
      <c r="W5897">
        <v>3.92</v>
      </c>
      <c r="X5897">
        <v>1.98</v>
      </c>
      <c r="Y5897">
        <v>-20614</v>
      </c>
      <c r="Z5897">
        <v>-1472</v>
      </c>
      <c r="AA5897">
        <v>-0.12</v>
      </c>
      <c r="AB5897">
        <v>14</v>
      </c>
      <c r="AC5897">
        <v>9</v>
      </c>
      <c r="AD5897">
        <v>5</v>
      </c>
      <c r="AE5897">
        <v>64.290000000000006</v>
      </c>
      <c r="AF5897">
        <v>12</v>
      </c>
      <c r="AG5897">
        <v>6</v>
      </c>
      <c r="AH5897">
        <v>5</v>
      </c>
      <c r="AI5897">
        <v>3</v>
      </c>
    </row>
    <row r="5898" spans="1:35" x14ac:dyDescent="0.2">
      <c r="A5898" s="102">
        <v>2850</v>
      </c>
      <c r="B5898">
        <v>3865</v>
      </c>
      <c r="C5898" t="s">
        <v>2869</v>
      </c>
      <c r="D5898" t="s">
        <v>3213</v>
      </c>
      <c r="E5898">
        <v>526</v>
      </c>
      <c r="F5898">
        <v>527</v>
      </c>
      <c r="G5898">
        <v>1900</v>
      </c>
      <c r="H5898" t="s">
        <v>2927</v>
      </c>
      <c r="I5898">
        <v>7202</v>
      </c>
      <c r="J5898" t="s">
        <v>959</v>
      </c>
      <c r="K5898" t="s">
        <v>2945</v>
      </c>
      <c r="L5898">
        <v>1138</v>
      </c>
      <c r="M5898">
        <v>1140.5</v>
      </c>
      <c r="N5898">
        <v>900</v>
      </c>
      <c r="O5898" t="s">
        <v>2930</v>
      </c>
      <c r="P5898">
        <v>0.89660457103853497</v>
      </c>
      <c r="Q5898">
        <v>0.88232731824315702</v>
      </c>
      <c r="R5898">
        <v>6.5558919337526398E-3</v>
      </c>
      <c r="S5898">
        <v>1.61510699509164E-3</v>
      </c>
      <c r="T5898">
        <v>1.30616899836172</v>
      </c>
      <c r="U5898">
        <v>1.30616899836172</v>
      </c>
      <c r="V5898">
        <v>1.81888995306136</v>
      </c>
      <c r="W5898">
        <v>4.24</v>
      </c>
      <c r="X5898">
        <v>2.4500000000000002</v>
      </c>
      <c r="Y5898">
        <v>-20648</v>
      </c>
      <c r="Z5898">
        <v>-983</v>
      </c>
      <c r="AA5898">
        <v>-0.01</v>
      </c>
      <c r="AB5898">
        <v>21</v>
      </c>
      <c r="AC5898">
        <v>12</v>
      </c>
      <c r="AD5898">
        <v>9</v>
      </c>
      <c r="AE5898">
        <v>57.14</v>
      </c>
      <c r="AF5898">
        <v>12</v>
      </c>
      <c r="AG5898">
        <v>8</v>
      </c>
      <c r="AH5898">
        <v>6</v>
      </c>
      <c r="AI5898">
        <v>7</v>
      </c>
    </row>
    <row r="5899" spans="1:35" x14ac:dyDescent="0.2">
      <c r="A5899" s="102">
        <v>7884</v>
      </c>
      <c r="B5899">
        <v>4521</v>
      </c>
      <c r="C5899" t="s">
        <v>830</v>
      </c>
      <c r="D5899" t="s">
        <v>2950</v>
      </c>
      <c r="E5899">
        <v>6130</v>
      </c>
      <c r="F5899">
        <v>6140</v>
      </c>
      <c r="G5899">
        <v>100</v>
      </c>
      <c r="H5899" t="s">
        <v>2930</v>
      </c>
      <c r="I5899">
        <v>4812</v>
      </c>
      <c r="J5899" t="s">
        <v>844</v>
      </c>
      <c r="K5899" t="s">
        <v>2929</v>
      </c>
      <c r="L5899">
        <v>4820</v>
      </c>
      <c r="M5899">
        <v>4730</v>
      </c>
      <c r="N5899">
        <v>100</v>
      </c>
      <c r="O5899" t="s">
        <v>2927</v>
      </c>
      <c r="P5899">
        <v>0.40060483454148499</v>
      </c>
      <c r="Q5899">
        <v>0.81095502388446605</v>
      </c>
      <c r="R5899">
        <v>0.123740092771528</v>
      </c>
      <c r="S5899">
        <v>0.34406928267305498</v>
      </c>
      <c r="T5899">
        <v>-1.1989988765311199</v>
      </c>
      <c r="U5899">
        <v>1.1989988765311199</v>
      </c>
      <c r="V5899">
        <v>1.47653076401423</v>
      </c>
      <c r="W5899">
        <v>-8.08</v>
      </c>
      <c r="X5899">
        <v>22.96</v>
      </c>
      <c r="Y5899">
        <v>-20681</v>
      </c>
      <c r="Z5899">
        <v>-1880</v>
      </c>
      <c r="AA5899">
        <v>-0.1</v>
      </c>
      <c r="AB5899">
        <v>11</v>
      </c>
      <c r="AC5899">
        <v>6</v>
      </c>
      <c r="AD5899">
        <v>5</v>
      </c>
      <c r="AE5899">
        <v>54.55</v>
      </c>
      <c r="AF5899">
        <v>11</v>
      </c>
      <c r="AG5899">
        <v>3</v>
      </c>
      <c r="AH5899">
        <v>5</v>
      </c>
      <c r="AI5899">
        <v>3</v>
      </c>
    </row>
    <row r="5900" spans="1:35" x14ac:dyDescent="0.2">
      <c r="A5900" s="102">
        <v>4508</v>
      </c>
      <c r="B5900">
        <v>8276</v>
      </c>
      <c r="C5900" t="s">
        <v>1048</v>
      </c>
      <c r="D5900" t="s">
        <v>2953</v>
      </c>
      <c r="E5900">
        <v>2018</v>
      </c>
      <c r="F5900">
        <v>1975</v>
      </c>
      <c r="G5900">
        <v>500</v>
      </c>
      <c r="H5900" t="s">
        <v>2927</v>
      </c>
      <c r="I5900">
        <v>9532</v>
      </c>
      <c r="J5900" t="s">
        <v>3228</v>
      </c>
      <c r="K5900" t="s">
        <v>2992</v>
      </c>
      <c r="L5900">
        <v>1919</v>
      </c>
      <c r="M5900">
        <v>1935</v>
      </c>
      <c r="N5900">
        <v>500</v>
      </c>
      <c r="O5900" t="s">
        <v>2930</v>
      </c>
      <c r="P5900">
        <v>0.81293668007173903</v>
      </c>
      <c r="Q5900">
        <v>0.85611673514179698</v>
      </c>
      <c r="R5900">
        <v>0.34572448723958299</v>
      </c>
      <c r="S5900">
        <v>0.29638192314807499</v>
      </c>
      <c r="T5900">
        <v>0.63851518891630399</v>
      </c>
      <c r="U5900">
        <v>0.63851518891630399</v>
      </c>
      <c r="V5900">
        <v>1.59324924446018</v>
      </c>
      <c r="W5900">
        <v>1.82</v>
      </c>
      <c r="X5900">
        <v>2.0299999999999998</v>
      </c>
      <c r="Y5900">
        <v>-20729</v>
      </c>
      <c r="Z5900">
        <v>-1727</v>
      </c>
      <c r="AA5900">
        <v>-0.14000000000000001</v>
      </c>
      <c r="AB5900">
        <v>12</v>
      </c>
      <c r="AC5900">
        <v>6</v>
      </c>
      <c r="AD5900">
        <v>6</v>
      </c>
      <c r="AE5900">
        <v>50</v>
      </c>
      <c r="AF5900">
        <v>15</v>
      </c>
      <c r="AG5900">
        <v>2</v>
      </c>
      <c r="AH5900">
        <v>1</v>
      </c>
      <c r="AI5900">
        <v>9</v>
      </c>
    </row>
    <row r="5901" spans="1:35" x14ac:dyDescent="0.2">
      <c r="A5901" s="102">
        <v>99</v>
      </c>
      <c r="B5901">
        <v>3101</v>
      </c>
      <c r="C5901" t="s">
        <v>3287</v>
      </c>
      <c r="D5901" t="s">
        <v>3281</v>
      </c>
      <c r="E5901">
        <v>1544</v>
      </c>
      <c r="F5901">
        <v>1580</v>
      </c>
      <c r="G5901">
        <v>600</v>
      </c>
      <c r="H5901" t="s">
        <v>2927</v>
      </c>
      <c r="I5901">
        <v>8306</v>
      </c>
      <c r="J5901" t="s">
        <v>3191</v>
      </c>
      <c r="K5901" t="s">
        <v>2990</v>
      </c>
      <c r="L5901">
        <v>579.9</v>
      </c>
      <c r="M5901">
        <v>579.4</v>
      </c>
      <c r="N5901">
        <v>1600</v>
      </c>
      <c r="O5901" t="s">
        <v>2930</v>
      </c>
      <c r="P5901">
        <v>0.79697354357670802</v>
      </c>
      <c r="Q5901">
        <v>0.95509976848828004</v>
      </c>
      <c r="R5901">
        <v>0.29238480481505202</v>
      </c>
      <c r="S5901">
        <v>1.55937531430036E-3</v>
      </c>
      <c r="T5901">
        <v>4.1268003186225498E-2</v>
      </c>
      <c r="U5901">
        <v>4.1268003186225498E-2</v>
      </c>
      <c r="V5901">
        <v>0.76971490609218596</v>
      </c>
      <c r="W5901">
        <v>0.11</v>
      </c>
      <c r="X5901">
        <v>2.21</v>
      </c>
      <c r="Y5901">
        <v>-20804</v>
      </c>
      <c r="Z5901">
        <v>-1156</v>
      </c>
      <c r="AA5901">
        <v>-0.05</v>
      </c>
      <c r="AB5901">
        <v>18</v>
      </c>
      <c r="AC5901">
        <v>8</v>
      </c>
      <c r="AD5901">
        <v>10</v>
      </c>
      <c r="AE5901">
        <v>44.44</v>
      </c>
      <c r="AF5901">
        <v>13</v>
      </c>
      <c r="AG5901">
        <v>4</v>
      </c>
      <c r="AH5901">
        <v>4</v>
      </c>
      <c r="AI5901">
        <v>10</v>
      </c>
    </row>
    <row r="5902" spans="1:35" x14ac:dyDescent="0.2">
      <c r="A5902" s="102">
        <v>5475</v>
      </c>
      <c r="B5902">
        <v>4634</v>
      </c>
      <c r="C5902" t="s">
        <v>66</v>
      </c>
      <c r="D5902" t="s">
        <v>2952</v>
      </c>
      <c r="E5902">
        <v>2600</v>
      </c>
      <c r="F5902">
        <v>2582</v>
      </c>
      <c r="G5902">
        <v>300</v>
      </c>
      <c r="H5902" t="s">
        <v>2930</v>
      </c>
      <c r="I5902">
        <v>8316</v>
      </c>
      <c r="J5902" t="s">
        <v>3215</v>
      </c>
      <c r="K5902" t="s">
        <v>2990</v>
      </c>
      <c r="L5902">
        <v>3973</v>
      </c>
      <c r="M5902">
        <v>3954</v>
      </c>
      <c r="N5902">
        <v>200</v>
      </c>
      <c r="O5902" t="s">
        <v>2927</v>
      </c>
      <c r="P5902">
        <v>0.79147052988453703</v>
      </c>
      <c r="Q5902">
        <v>0.84289466969867899</v>
      </c>
      <c r="R5902">
        <v>0.70699432518702299</v>
      </c>
      <c r="S5902">
        <v>0.33406925978069502</v>
      </c>
      <c r="T5902">
        <v>-0.79913698678454204</v>
      </c>
      <c r="U5902">
        <v>0.79913698678454204</v>
      </c>
      <c r="V5902">
        <v>0.54948250149032296</v>
      </c>
      <c r="W5902">
        <v>-2.12</v>
      </c>
      <c r="X5902">
        <v>2.0499999999999998</v>
      </c>
      <c r="Y5902">
        <v>-20941</v>
      </c>
      <c r="Z5902">
        <v>-1309</v>
      </c>
      <c r="AA5902">
        <v>-0.02</v>
      </c>
      <c r="AB5902">
        <v>16</v>
      </c>
      <c r="AC5902">
        <v>8</v>
      </c>
      <c r="AD5902">
        <v>8</v>
      </c>
      <c r="AE5902">
        <v>50</v>
      </c>
      <c r="AF5902">
        <v>14</v>
      </c>
      <c r="AG5902">
        <v>5</v>
      </c>
      <c r="AH5902">
        <v>4</v>
      </c>
      <c r="AI5902">
        <v>7</v>
      </c>
    </row>
    <row r="5903" spans="1:35" x14ac:dyDescent="0.2">
      <c r="A5903" s="102">
        <v>8191</v>
      </c>
      <c r="B5903">
        <v>3076</v>
      </c>
      <c r="C5903" t="s">
        <v>3339</v>
      </c>
      <c r="D5903" t="s">
        <v>2934</v>
      </c>
      <c r="E5903">
        <v>1883</v>
      </c>
      <c r="F5903">
        <v>1874</v>
      </c>
      <c r="G5903">
        <v>500</v>
      </c>
      <c r="H5903" t="s">
        <v>2930</v>
      </c>
      <c r="I5903">
        <v>6448</v>
      </c>
      <c r="J5903" t="s">
        <v>542</v>
      </c>
      <c r="K5903" t="s">
        <v>2932</v>
      </c>
      <c r="L5903">
        <v>2355</v>
      </c>
      <c r="M5903">
        <v>2320</v>
      </c>
      <c r="N5903">
        <v>400</v>
      </c>
      <c r="O5903" t="s">
        <v>2927</v>
      </c>
      <c r="P5903">
        <v>1.5485017346905701E-2</v>
      </c>
      <c r="Q5903">
        <v>0.80715296534160696</v>
      </c>
      <c r="R5903">
        <v>0.55223715011234598</v>
      </c>
      <c r="S5903">
        <v>0.22974297150216999</v>
      </c>
      <c r="T5903">
        <v>-2.2267102877618998</v>
      </c>
      <c r="U5903">
        <v>2.2267102877618998</v>
      </c>
      <c r="V5903">
        <v>2.2609388571326199</v>
      </c>
      <c r="W5903">
        <v>-10.06</v>
      </c>
      <c r="X5903">
        <v>0.97</v>
      </c>
      <c r="Y5903">
        <v>-20956</v>
      </c>
      <c r="Z5903">
        <v>-1497</v>
      </c>
      <c r="AA5903">
        <v>-0.17</v>
      </c>
      <c r="AB5903">
        <v>14</v>
      </c>
      <c r="AC5903">
        <v>8</v>
      </c>
      <c r="AD5903">
        <v>6</v>
      </c>
      <c r="AE5903">
        <v>57.14</v>
      </c>
      <c r="AF5903">
        <v>11</v>
      </c>
      <c r="AG5903">
        <v>6</v>
      </c>
      <c r="AH5903">
        <v>5</v>
      </c>
      <c r="AI5903">
        <v>3</v>
      </c>
    </row>
    <row r="5904" spans="1:35" x14ac:dyDescent="0.2">
      <c r="A5904" s="102">
        <v>8197</v>
      </c>
      <c r="B5904">
        <v>8572</v>
      </c>
      <c r="C5904" t="s">
        <v>2895</v>
      </c>
      <c r="D5904" t="s">
        <v>2933</v>
      </c>
      <c r="E5904">
        <v>527</v>
      </c>
      <c r="F5904">
        <v>527</v>
      </c>
      <c r="G5904">
        <v>1200</v>
      </c>
      <c r="H5904" t="s">
        <v>2927</v>
      </c>
      <c r="I5904">
        <v>9719</v>
      </c>
      <c r="J5904" t="s">
        <v>3626</v>
      </c>
      <c r="K5904" t="s">
        <v>2929</v>
      </c>
      <c r="L5904">
        <v>6100</v>
      </c>
      <c r="M5904">
        <v>6130</v>
      </c>
      <c r="N5904">
        <v>100</v>
      </c>
      <c r="O5904" t="s">
        <v>2930</v>
      </c>
      <c r="P5904">
        <v>0.52310165503615902</v>
      </c>
      <c r="Q5904">
        <v>0.80713076590612598</v>
      </c>
      <c r="R5904">
        <v>0.721030538884182</v>
      </c>
      <c r="S5904">
        <v>0.17418255433253599</v>
      </c>
      <c r="T5904">
        <v>0.60938498403749597</v>
      </c>
      <c r="U5904">
        <v>0.60938498403749597</v>
      </c>
      <c r="V5904">
        <v>0.81434870146877503</v>
      </c>
      <c r="W5904">
        <v>3.23</v>
      </c>
      <c r="X5904">
        <v>3.16</v>
      </c>
      <c r="Y5904">
        <v>-21065</v>
      </c>
      <c r="Z5904">
        <v>-958</v>
      </c>
      <c r="AA5904">
        <v>-0.03</v>
      </c>
      <c r="AB5904">
        <v>22</v>
      </c>
      <c r="AC5904">
        <v>11</v>
      </c>
      <c r="AD5904">
        <v>11</v>
      </c>
      <c r="AE5904">
        <v>50</v>
      </c>
      <c r="AF5904">
        <v>12</v>
      </c>
      <c r="AG5904">
        <v>7</v>
      </c>
      <c r="AH5904">
        <v>6</v>
      </c>
      <c r="AI5904">
        <v>9</v>
      </c>
    </row>
    <row r="5905" spans="1:35" x14ac:dyDescent="0.2">
      <c r="A5905" s="102">
        <v>7953</v>
      </c>
      <c r="B5905">
        <v>6923</v>
      </c>
      <c r="C5905" t="s">
        <v>58</v>
      </c>
      <c r="D5905" t="s">
        <v>2932</v>
      </c>
      <c r="E5905">
        <v>3135</v>
      </c>
      <c r="F5905">
        <v>3095</v>
      </c>
      <c r="G5905">
        <v>300</v>
      </c>
      <c r="H5905" t="s">
        <v>2927</v>
      </c>
      <c r="I5905">
        <v>7458</v>
      </c>
      <c r="J5905" t="s">
        <v>3694</v>
      </c>
      <c r="K5905" t="s">
        <v>2934</v>
      </c>
      <c r="L5905">
        <v>5440</v>
      </c>
      <c r="M5905">
        <v>5360</v>
      </c>
      <c r="N5905">
        <v>200</v>
      </c>
      <c r="O5905" t="s">
        <v>2930</v>
      </c>
      <c r="P5905">
        <v>0.63249797608180403</v>
      </c>
      <c r="Q5905">
        <v>0.80999757359622704</v>
      </c>
      <c r="R5905">
        <v>0.67975998843910501</v>
      </c>
      <c r="S5905">
        <v>8.7676745077888696E-2</v>
      </c>
      <c r="T5905">
        <v>0.81174467429365105</v>
      </c>
      <c r="U5905">
        <v>0.81174467429365105</v>
      </c>
      <c r="V5905">
        <v>0.39543444374762299</v>
      </c>
      <c r="W5905">
        <v>2.19</v>
      </c>
      <c r="X5905">
        <v>13.39</v>
      </c>
      <c r="Y5905">
        <v>-21073</v>
      </c>
      <c r="Z5905">
        <v>-2634</v>
      </c>
      <c r="AA5905">
        <v>-0.26</v>
      </c>
      <c r="AB5905">
        <v>8</v>
      </c>
      <c r="AC5905">
        <v>3</v>
      </c>
      <c r="AD5905">
        <v>5</v>
      </c>
      <c r="AE5905">
        <v>37.5</v>
      </c>
      <c r="AF5905">
        <v>12</v>
      </c>
      <c r="AG5905">
        <v>3</v>
      </c>
      <c r="AH5905">
        <v>2</v>
      </c>
      <c r="AI5905">
        <v>3</v>
      </c>
    </row>
    <row r="5906" spans="1:35" x14ac:dyDescent="0.2">
      <c r="A5906" s="102">
        <v>3207</v>
      </c>
      <c r="B5906">
        <v>4324</v>
      </c>
      <c r="C5906" t="s">
        <v>3231</v>
      </c>
      <c r="D5906" t="s">
        <v>2942</v>
      </c>
      <c r="E5906">
        <v>3715</v>
      </c>
      <c r="F5906">
        <v>3660</v>
      </c>
      <c r="G5906">
        <v>300</v>
      </c>
      <c r="H5906" t="s">
        <v>2927</v>
      </c>
      <c r="I5906">
        <v>7276</v>
      </c>
      <c r="J5906" t="s">
        <v>2986</v>
      </c>
      <c r="K5906" t="s">
        <v>2932</v>
      </c>
      <c r="L5906">
        <v>5020</v>
      </c>
      <c r="M5906">
        <v>4980</v>
      </c>
      <c r="N5906">
        <v>200</v>
      </c>
      <c r="O5906" t="s">
        <v>2930</v>
      </c>
      <c r="P5906">
        <v>0.81157844633214604</v>
      </c>
      <c r="Q5906">
        <v>0.87648109622200898</v>
      </c>
      <c r="R5906">
        <v>2.0241013446577399E-2</v>
      </c>
      <c r="S5906">
        <v>0.36668042687628599</v>
      </c>
      <c r="T5906">
        <v>0.454641306352629</v>
      </c>
      <c r="U5906">
        <v>0.454641306352629</v>
      </c>
      <c r="V5906">
        <v>0.78255627639009395</v>
      </c>
      <c r="W5906">
        <v>1.9</v>
      </c>
      <c r="X5906">
        <v>10.24</v>
      </c>
      <c r="Y5906">
        <v>-21107</v>
      </c>
      <c r="Z5906">
        <v>-7036</v>
      </c>
      <c r="AA5906">
        <v>-1.59</v>
      </c>
      <c r="AB5906">
        <v>3</v>
      </c>
      <c r="AC5906">
        <v>1</v>
      </c>
      <c r="AD5906">
        <v>2</v>
      </c>
      <c r="AE5906">
        <v>33.33</v>
      </c>
      <c r="AF5906">
        <v>11</v>
      </c>
      <c r="AG5906">
        <v>1</v>
      </c>
      <c r="AH5906">
        <v>1</v>
      </c>
      <c r="AI5906">
        <v>1</v>
      </c>
    </row>
    <row r="5907" spans="1:35" x14ac:dyDescent="0.2">
      <c r="A5907" s="102">
        <v>5801</v>
      </c>
      <c r="B5907">
        <v>9433</v>
      </c>
      <c r="C5907" t="s">
        <v>689</v>
      </c>
      <c r="D5907" t="s">
        <v>2929</v>
      </c>
      <c r="E5907">
        <v>3417</v>
      </c>
      <c r="F5907">
        <v>3411</v>
      </c>
      <c r="G5907">
        <v>300</v>
      </c>
      <c r="H5907" t="s">
        <v>2927</v>
      </c>
      <c r="I5907">
        <v>9684</v>
      </c>
      <c r="J5907" t="s">
        <v>3179</v>
      </c>
      <c r="K5907" t="s">
        <v>2929</v>
      </c>
      <c r="L5907">
        <v>5260</v>
      </c>
      <c r="M5907">
        <v>5160</v>
      </c>
      <c r="N5907">
        <v>200</v>
      </c>
      <c r="O5907" t="s">
        <v>2930</v>
      </c>
      <c r="P5907">
        <v>0.238377398436948</v>
      </c>
      <c r="Q5907">
        <v>0.838616483940126</v>
      </c>
      <c r="R5907">
        <v>0.799915582873441</v>
      </c>
      <c r="S5907">
        <v>0.131172907106719</v>
      </c>
      <c r="T5907">
        <v>2.5383167559222599</v>
      </c>
      <c r="U5907">
        <v>2.5383167559222599</v>
      </c>
      <c r="V5907">
        <v>2.25190657028842</v>
      </c>
      <c r="W5907">
        <v>9.31</v>
      </c>
      <c r="X5907">
        <v>0.84</v>
      </c>
      <c r="Y5907">
        <v>-21129</v>
      </c>
      <c r="Z5907">
        <v>-1321</v>
      </c>
      <c r="AA5907">
        <v>0.01</v>
      </c>
      <c r="AB5907">
        <v>16</v>
      </c>
      <c r="AC5907">
        <v>7</v>
      </c>
      <c r="AD5907">
        <v>9</v>
      </c>
      <c r="AE5907">
        <v>43.75</v>
      </c>
      <c r="AF5907">
        <v>8</v>
      </c>
      <c r="AG5907">
        <v>6</v>
      </c>
      <c r="AH5907">
        <v>6</v>
      </c>
      <c r="AI5907">
        <v>4</v>
      </c>
    </row>
    <row r="5908" spans="1:35" x14ac:dyDescent="0.2">
      <c r="A5908" s="102">
        <v>4420</v>
      </c>
      <c r="B5908">
        <v>5406</v>
      </c>
      <c r="C5908" t="s">
        <v>3375</v>
      </c>
      <c r="D5908" t="s">
        <v>2988</v>
      </c>
      <c r="E5908">
        <v>508</v>
      </c>
      <c r="F5908">
        <v>504</v>
      </c>
      <c r="G5908">
        <v>2100</v>
      </c>
      <c r="H5908" t="s">
        <v>2930</v>
      </c>
      <c r="I5908">
        <v>9716</v>
      </c>
      <c r="J5908" t="s">
        <v>3196</v>
      </c>
      <c r="K5908" t="s">
        <v>2942</v>
      </c>
      <c r="L5908">
        <v>1315</v>
      </c>
      <c r="M5908">
        <v>1310</v>
      </c>
      <c r="N5908">
        <v>800</v>
      </c>
      <c r="O5908" t="s">
        <v>2927</v>
      </c>
      <c r="P5908">
        <v>0.75637063265225302</v>
      </c>
      <c r="Q5908">
        <v>0.85749671494048696</v>
      </c>
      <c r="R5908">
        <v>2.5885085810152E-2</v>
      </c>
      <c r="S5908">
        <v>1.9272988346604399E-2</v>
      </c>
      <c r="T5908">
        <v>-1.60484444999264</v>
      </c>
      <c r="U5908">
        <v>1.60484444999264</v>
      </c>
      <c r="V5908">
        <v>1.3039797076080299</v>
      </c>
      <c r="W5908">
        <v>-7.66</v>
      </c>
      <c r="X5908">
        <v>0.99</v>
      </c>
      <c r="Y5908">
        <v>-21136</v>
      </c>
      <c r="Z5908">
        <v>-1174</v>
      </c>
      <c r="AA5908">
        <v>-0.06</v>
      </c>
      <c r="AB5908">
        <v>18</v>
      </c>
      <c r="AC5908">
        <v>9</v>
      </c>
      <c r="AD5908">
        <v>9</v>
      </c>
      <c r="AE5908">
        <v>50</v>
      </c>
      <c r="AF5908">
        <v>9</v>
      </c>
      <c r="AG5908">
        <v>7</v>
      </c>
      <c r="AH5908">
        <v>9</v>
      </c>
      <c r="AI5908">
        <v>2</v>
      </c>
    </row>
    <row r="5909" spans="1:35" x14ac:dyDescent="0.2">
      <c r="A5909" s="102">
        <v>5778</v>
      </c>
      <c r="B5909">
        <v>7735</v>
      </c>
      <c r="C5909" t="s">
        <v>3677</v>
      </c>
      <c r="D5909" t="s">
        <v>2932</v>
      </c>
      <c r="E5909">
        <v>6580</v>
      </c>
      <c r="F5909">
        <v>6560</v>
      </c>
      <c r="G5909">
        <v>100</v>
      </c>
      <c r="H5909" t="s">
        <v>2930</v>
      </c>
      <c r="I5909">
        <v>9989</v>
      </c>
      <c r="J5909" t="s">
        <v>692</v>
      </c>
      <c r="K5909" t="s">
        <v>2953</v>
      </c>
      <c r="L5909">
        <v>3725</v>
      </c>
      <c r="M5909">
        <v>3745</v>
      </c>
      <c r="N5909">
        <v>200</v>
      </c>
      <c r="O5909" t="s">
        <v>2927</v>
      </c>
      <c r="P5909">
        <v>0.64661373819163703</v>
      </c>
      <c r="Q5909">
        <v>0.83892607115490403</v>
      </c>
      <c r="R5909">
        <v>5.1983522223254504E-3</v>
      </c>
      <c r="S5909">
        <v>0.427939559201653</v>
      </c>
      <c r="T5909">
        <v>-1.43739325602611</v>
      </c>
      <c r="U5909">
        <v>1.43739325602611</v>
      </c>
      <c r="V5909">
        <v>1.4065803320239201</v>
      </c>
      <c r="W5909">
        <v>-11.17</v>
      </c>
      <c r="X5909">
        <v>14.18</v>
      </c>
      <c r="Y5909">
        <v>-21177</v>
      </c>
      <c r="Z5909">
        <v>-1925</v>
      </c>
      <c r="AA5909">
        <v>0.25</v>
      </c>
      <c r="AB5909">
        <v>11</v>
      </c>
      <c r="AC5909">
        <v>5</v>
      </c>
      <c r="AD5909">
        <v>6</v>
      </c>
      <c r="AE5909">
        <v>45.45</v>
      </c>
      <c r="AF5909">
        <v>11</v>
      </c>
      <c r="AG5909">
        <v>5</v>
      </c>
      <c r="AH5909">
        <v>5</v>
      </c>
      <c r="AI5909">
        <v>1</v>
      </c>
    </row>
    <row r="5910" spans="1:35" x14ac:dyDescent="0.2">
      <c r="A5910" s="102">
        <v>3231</v>
      </c>
      <c r="B5910">
        <v>4042</v>
      </c>
      <c r="C5910" t="s">
        <v>3290</v>
      </c>
      <c r="D5910" t="s">
        <v>2952</v>
      </c>
      <c r="E5910">
        <v>1747</v>
      </c>
      <c r="F5910">
        <v>1718</v>
      </c>
      <c r="G5910">
        <v>500</v>
      </c>
      <c r="H5910" t="s">
        <v>2927</v>
      </c>
      <c r="I5910">
        <v>7278</v>
      </c>
      <c r="J5910" t="s">
        <v>46</v>
      </c>
      <c r="K5910" t="s">
        <v>2945</v>
      </c>
      <c r="L5910">
        <v>2341</v>
      </c>
      <c r="M5910">
        <v>2320</v>
      </c>
      <c r="N5910">
        <v>400</v>
      </c>
      <c r="O5910" t="s">
        <v>2930</v>
      </c>
      <c r="P5910">
        <v>0.46806856425861498</v>
      </c>
      <c r="Q5910">
        <v>0.87610903896755998</v>
      </c>
      <c r="R5910">
        <v>0.16324897644776601</v>
      </c>
      <c r="S5910">
        <v>0.15159030520532399</v>
      </c>
      <c r="T5910">
        <v>2.1584109433322198</v>
      </c>
      <c r="U5910">
        <v>2.1584109433322198</v>
      </c>
      <c r="V5910">
        <v>2.3147099029931599</v>
      </c>
      <c r="W5910">
        <v>8.19</v>
      </c>
      <c r="X5910">
        <v>7.44</v>
      </c>
      <c r="Y5910">
        <v>-21204</v>
      </c>
      <c r="Z5910">
        <v>-1178</v>
      </c>
      <c r="AA5910">
        <v>-0.01</v>
      </c>
      <c r="AB5910">
        <v>18</v>
      </c>
      <c r="AC5910">
        <v>9</v>
      </c>
      <c r="AD5910">
        <v>9</v>
      </c>
      <c r="AE5910">
        <v>50</v>
      </c>
      <c r="AF5910">
        <v>12</v>
      </c>
      <c r="AG5910">
        <v>7</v>
      </c>
      <c r="AH5910">
        <v>5</v>
      </c>
      <c r="AI5910">
        <v>6</v>
      </c>
    </row>
    <row r="5911" spans="1:35" x14ac:dyDescent="0.2">
      <c r="A5911" s="102">
        <v>6624</v>
      </c>
      <c r="B5911">
        <v>6383</v>
      </c>
      <c r="C5911" t="s">
        <v>698</v>
      </c>
      <c r="D5911" t="s">
        <v>2940</v>
      </c>
      <c r="E5911">
        <v>6960</v>
      </c>
      <c r="F5911">
        <v>6910</v>
      </c>
      <c r="G5911">
        <v>100</v>
      </c>
      <c r="H5911" t="s">
        <v>2930</v>
      </c>
      <c r="I5911">
        <v>7451</v>
      </c>
      <c r="J5911" t="s">
        <v>972</v>
      </c>
      <c r="K5911" t="s">
        <v>2934</v>
      </c>
      <c r="L5911">
        <v>3205</v>
      </c>
      <c r="M5911">
        <v>3195</v>
      </c>
      <c r="N5911">
        <v>200</v>
      </c>
      <c r="O5911" t="s">
        <v>2927</v>
      </c>
      <c r="P5911">
        <v>0.79861001781587104</v>
      </c>
      <c r="Q5911">
        <v>0.82786629029053704</v>
      </c>
      <c r="R5911">
        <v>5.3267838064098502E-2</v>
      </c>
      <c r="S5911">
        <v>5.4424838880667001E-2</v>
      </c>
      <c r="T5911">
        <v>-4.2823779192289899E-2</v>
      </c>
      <c r="U5911">
        <v>4.2823779192289899E-2</v>
      </c>
      <c r="V5911">
        <v>2.6304137245965802E-2</v>
      </c>
      <c r="W5911">
        <v>-0.14000000000000001</v>
      </c>
      <c r="X5911">
        <v>7.53</v>
      </c>
      <c r="Y5911">
        <v>-21272</v>
      </c>
      <c r="Z5911">
        <v>-1330</v>
      </c>
      <c r="AA5911">
        <v>0.03</v>
      </c>
      <c r="AB5911">
        <v>16</v>
      </c>
      <c r="AC5911">
        <v>9</v>
      </c>
      <c r="AD5911">
        <v>7</v>
      </c>
      <c r="AE5911">
        <v>56.25</v>
      </c>
      <c r="AF5911">
        <v>9</v>
      </c>
      <c r="AG5911">
        <v>9</v>
      </c>
      <c r="AH5911">
        <v>7</v>
      </c>
      <c r="AI5911">
        <v>0</v>
      </c>
    </row>
    <row r="5912" spans="1:35" x14ac:dyDescent="0.2">
      <c r="A5912" s="102">
        <v>2139</v>
      </c>
      <c r="B5912">
        <v>3086</v>
      </c>
      <c r="C5912" t="s">
        <v>767</v>
      </c>
      <c r="D5912" t="s">
        <v>2953</v>
      </c>
      <c r="E5912">
        <v>1355</v>
      </c>
      <c r="F5912">
        <v>1346</v>
      </c>
      <c r="G5912">
        <v>600</v>
      </c>
      <c r="H5912" t="s">
        <v>2930</v>
      </c>
      <c r="I5912">
        <v>5714</v>
      </c>
      <c r="J5912" t="s">
        <v>873</v>
      </c>
      <c r="K5912" t="s">
        <v>2943</v>
      </c>
      <c r="L5912">
        <v>4090</v>
      </c>
      <c r="M5912">
        <v>4070</v>
      </c>
      <c r="N5912">
        <v>200</v>
      </c>
      <c r="O5912" t="s">
        <v>2927</v>
      </c>
      <c r="P5912">
        <v>0.48646758010415803</v>
      </c>
      <c r="Q5912">
        <v>0.89365756547592501</v>
      </c>
      <c r="R5912">
        <v>0.25187297196517</v>
      </c>
      <c r="S5912">
        <v>3.4927031928457899E-3</v>
      </c>
      <c r="T5912">
        <v>-2.0909289332729899</v>
      </c>
      <c r="U5912">
        <v>2.0909289332729899</v>
      </c>
      <c r="V5912">
        <v>2.0829681226597101</v>
      </c>
      <c r="W5912">
        <v>-9.23</v>
      </c>
      <c r="X5912">
        <v>0.79</v>
      </c>
      <c r="Y5912">
        <v>-21337</v>
      </c>
      <c r="Z5912">
        <v>-1778</v>
      </c>
      <c r="AA5912">
        <v>-0.08</v>
      </c>
      <c r="AB5912">
        <v>12</v>
      </c>
      <c r="AC5912">
        <v>6</v>
      </c>
      <c r="AD5912">
        <v>6</v>
      </c>
      <c r="AE5912">
        <v>50</v>
      </c>
      <c r="AF5912">
        <v>13</v>
      </c>
      <c r="AG5912">
        <v>3</v>
      </c>
      <c r="AH5912">
        <v>2</v>
      </c>
      <c r="AI5912">
        <v>7</v>
      </c>
    </row>
    <row r="5913" spans="1:35" x14ac:dyDescent="0.2">
      <c r="A5913" s="102">
        <v>6805</v>
      </c>
      <c r="B5913">
        <v>2127</v>
      </c>
      <c r="C5913" t="s">
        <v>3177</v>
      </c>
      <c r="D5913" t="s">
        <v>2942</v>
      </c>
      <c r="E5913">
        <v>3750</v>
      </c>
      <c r="F5913">
        <v>3830</v>
      </c>
      <c r="G5913">
        <v>200</v>
      </c>
      <c r="H5913" t="s">
        <v>2927</v>
      </c>
      <c r="I5913">
        <v>8020</v>
      </c>
      <c r="J5913" t="s">
        <v>3095</v>
      </c>
      <c r="K5913" t="s">
        <v>2934</v>
      </c>
      <c r="L5913">
        <v>1360</v>
      </c>
      <c r="M5913">
        <v>1373</v>
      </c>
      <c r="N5913">
        <v>600</v>
      </c>
      <c r="O5913" t="s">
        <v>2930</v>
      </c>
      <c r="P5913">
        <v>0.32045080908659301</v>
      </c>
      <c r="Q5913">
        <v>0.82542175905619597</v>
      </c>
      <c r="R5913">
        <v>0.421840074669522</v>
      </c>
      <c r="S5913">
        <v>5.2214027062869699E-2</v>
      </c>
      <c r="T5913">
        <v>1.7532785975123599</v>
      </c>
      <c r="U5913">
        <v>1.7532785975123599</v>
      </c>
      <c r="V5913">
        <v>1.6493846879049101</v>
      </c>
      <c r="W5913">
        <v>8.85</v>
      </c>
      <c r="X5913">
        <v>7.55</v>
      </c>
      <c r="Y5913">
        <v>-21369</v>
      </c>
      <c r="Z5913">
        <v>-1187</v>
      </c>
      <c r="AA5913">
        <v>-0.09</v>
      </c>
      <c r="AB5913">
        <v>18</v>
      </c>
      <c r="AC5913">
        <v>8</v>
      </c>
      <c r="AD5913">
        <v>10</v>
      </c>
      <c r="AE5913">
        <v>44.44</v>
      </c>
      <c r="AF5913">
        <v>10</v>
      </c>
      <c r="AG5913">
        <v>8</v>
      </c>
      <c r="AH5913">
        <v>7</v>
      </c>
      <c r="AI5913">
        <v>3</v>
      </c>
    </row>
    <row r="5914" spans="1:35" x14ac:dyDescent="0.2">
      <c r="A5914" s="102">
        <v>6652</v>
      </c>
      <c r="B5914">
        <v>5714</v>
      </c>
      <c r="C5914" t="s">
        <v>873</v>
      </c>
      <c r="D5914" t="s">
        <v>2943</v>
      </c>
      <c r="E5914">
        <v>4090</v>
      </c>
      <c r="F5914">
        <v>4070</v>
      </c>
      <c r="G5914">
        <v>200</v>
      </c>
      <c r="H5914" t="s">
        <v>2930</v>
      </c>
      <c r="I5914">
        <v>6965</v>
      </c>
      <c r="J5914" t="s">
        <v>3606</v>
      </c>
      <c r="K5914" t="s">
        <v>2932</v>
      </c>
      <c r="L5914">
        <v>4860</v>
      </c>
      <c r="M5914">
        <v>4865</v>
      </c>
      <c r="N5914">
        <v>200</v>
      </c>
      <c r="O5914" t="s">
        <v>2927</v>
      </c>
      <c r="P5914">
        <v>0.101586874906434</v>
      </c>
      <c r="Q5914">
        <v>0.82751822410838105</v>
      </c>
      <c r="R5914">
        <v>0.46964708738886701</v>
      </c>
      <c r="S5914">
        <v>0.120207989180008</v>
      </c>
      <c r="T5914">
        <v>-1.8336297597539399</v>
      </c>
      <c r="U5914">
        <v>1.8336297597539399</v>
      </c>
      <c r="V5914">
        <v>1.8223655041452</v>
      </c>
      <c r="W5914">
        <v>-5.98</v>
      </c>
      <c r="X5914">
        <v>16.34</v>
      </c>
      <c r="Y5914">
        <v>-21521</v>
      </c>
      <c r="Z5914">
        <v>-2690</v>
      </c>
      <c r="AA5914">
        <v>-0.14000000000000001</v>
      </c>
      <c r="AB5914">
        <v>8</v>
      </c>
      <c r="AC5914">
        <v>3</v>
      </c>
      <c r="AD5914">
        <v>5</v>
      </c>
      <c r="AE5914">
        <v>37.5</v>
      </c>
      <c r="AF5914">
        <v>12</v>
      </c>
      <c r="AG5914">
        <v>3</v>
      </c>
      <c r="AH5914">
        <v>2</v>
      </c>
      <c r="AI5914">
        <v>3</v>
      </c>
    </row>
    <row r="5915" spans="1:35" x14ac:dyDescent="0.2">
      <c r="A5915" s="102">
        <v>4281</v>
      </c>
      <c r="B5915">
        <v>5333</v>
      </c>
      <c r="C5915" t="s">
        <v>238</v>
      </c>
      <c r="D5915" t="s">
        <v>2926</v>
      </c>
      <c r="E5915">
        <v>1900</v>
      </c>
      <c r="F5915">
        <v>1908</v>
      </c>
      <c r="G5915">
        <v>500</v>
      </c>
      <c r="H5915" t="s">
        <v>2927</v>
      </c>
      <c r="I5915">
        <v>6674</v>
      </c>
      <c r="J5915" t="s">
        <v>234</v>
      </c>
      <c r="K5915" t="s">
        <v>2932</v>
      </c>
      <c r="L5915">
        <v>2318</v>
      </c>
      <c r="M5915">
        <v>2245</v>
      </c>
      <c r="N5915">
        <v>400</v>
      </c>
      <c r="O5915" t="s">
        <v>2930</v>
      </c>
      <c r="P5915">
        <v>0.72225565144863002</v>
      </c>
      <c r="Q5915">
        <v>0.85923178831559599</v>
      </c>
      <c r="R5915">
        <v>0.33442626847331403</v>
      </c>
      <c r="S5915">
        <v>0.46389123673615201</v>
      </c>
      <c r="T5915">
        <v>1.2853275145772101</v>
      </c>
      <c r="U5915">
        <v>1.2853275145772101</v>
      </c>
      <c r="V5915">
        <v>0.52838998140995597</v>
      </c>
      <c r="W5915">
        <v>3.49</v>
      </c>
      <c r="X5915">
        <v>6.24</v>
      </c>
      <c r="Y5915">
        <v>-21578</v>
      </c>
      <c r="Z5915">
        <v>-1269</v>
      </c>
      <c r="AA5915">
        <v>-0.05</v>
      </c>
      <c r="AB5915">
        <v>17</v>
      </c>
      <c r="AC5915">
        <v>12</v>
      </c>
      <c r="AD5915">
        <v>5</v>
      </c>
      <c r="AE5915">
        <v>70.59</v>
      </c>
      <c r="AF5915">
        <v>15</v>
      </c>
      <c r="AG5915">
        <v>4</v>
      </c>
      <c r="AH5915">
        <v>4</v>
      </c>
      <c r="AI5915">
        <v>9</v>
      </c>
    </row>
    <row r="5916" spans="1:35" x14ac:dyDescent="0.2">
      <c r="A5916" s="102">
        <v>1791</v>
      </c>
      <c r="B5916">
        <v>5802</v>
      </c>
      <c r="C5916" t="s">
        <v>3220</v>
      </c>
      <c r="D5916" t="s">
        <v>2943</v>
      </c>
      <c r="E5916">
        <v>1533.5</v>
      </c>
      <c r="F5916">
        <v>1518</v>
      </c>
      <c r="G5916">
        <v>600</v>
      </c>
      <c r="H5916" t="s">
        <v>2930</v>
      </c>
      <c r="I5916">
        <v>6305</v>
      </c>
      <c r="J5916" t="s">
        <v>31</v>
      </c>
      <c r="K5916" t="s">
        <v>2940</v>
      </c>
      <c r="L5916">
        <v>3100</v>
      </c>
      <c r="M5916">
        <v>3025</v>
      </c>
      <c r="N5916">
        <v>300</v>
      </c>
      <c r="O5916" t="s">
        <v>2927</v>
      </c>
      <c r="P5916">
        <v>0.56495765304732304</v>
      </c>
      <c r="Q5916">
        <v>0.89955232849925904</v>
      </c>
      <c r="R5916">
        <v>0.71638773924191901</v>
      </c>
      <c r="S5916">
        <v>0.47404006924766001</v>
      </c>
      <c r="T5916">
        <v>-0.76558888631579702</v>
      </c>
      <c r="U5916">
        <v>0.76558888631579702</v>
      </c>
      <c r="V5916">
        <v>0.99306024607521903</v>
      </c>
      <c r="W5916">
        <v>-4.29</v>
      </c>
      <c r="X5916">
        <v>0.36</v>
      </c>
      <c r="Y5916">
        <v>-21628</v>
      </c>
      <c r="Z5916">
        <v>-983</v>
      </c>
      <c r="AA5916">
        <v>0</v>
      </c>
      <c r="AB5916">
        <v>22</v>
      </c>
      <c r="AC5916">
        <v>11</v>
      </c>
      <c r="AD5916">
        <v>11</v>
      </c>
      <c r="AE5916">
        <v>50</v>
      </c>
      <c r="AF5916">
        <v>14</v>
      </c>
      <c r="AG5916">
        <v>7</v>
      </c>
      <c r="AH5916">
        <v>5</v>
      </c>
      <c r="AI5916">
        <v>10</v>
      </c>
    </row>
    <row r="5917" spans="1:35" x14ac:dyDescent="0.2">
      <c r="A5917" s="102">
        <v>8510</v>
      </c>
      <c r="B5917">
        <v>4208</v>
      </c>
      <c r="C5917" t="s">
        <v>3188</v>
      </c>
      <c r="D5917" t="s">
        <v>2952</v>
      </c>
      <c r="E5917">
        <v>2253</v>
      </c>
      <c r="F5917">
        <v>2236</v>
      </c>
      <c r="G5917">
        <v>500</v>
      </c>
      <c r="H5917" t="s">
        <v>2927</v>
      </c>
      <c r="I5917">
        <v>5201</v>
      </c>
      <c r="J5917" t="s">
        <v>3586</v>
      </c>
      <c r="K5917" t="s">
        <v>2926</v>
      </c>
      <c r="L5917">
        <v>3750</v>
      </c>
      <c r="M5917">
        <v>3620</v>
      </c>
      <c r="N5917">
        <v>300</v>
      </c>
      <c r="O5917" t="s">
        <v>2930</v>
      </c>
      <c r="P5917">
        <v>0.82853680508063199</v>
      </c>
      <c r="Q5917">
        <v>0.80301366490679904</v>
      </c>
      <c r="R5917">
        <v>6.1192104571895098E-2</v>
      </c>
      <c r="S5917">
        <v>0.23202616657056399</v>
      </c>
      <c r="T5917">
        <v>0.82892874018892404</v>
      </c>
      <c r="U5917">
        <v>0.82892874018892404</v>
      </c>
      <c r="V5917">
        <v>1.0208851757812601E-2</v>
      </c>
      <c r="W5917">
        <v>2.5299999999999998</v>
      </c>
      <c r="X5917">
        <v>2.95</v>
      </c>
      <c r="Y5917">
        <v>-21643</v>
      </c>
      <c r="Z5917">
        <v>-1665</v>
      </c>
      <c r="AA5917">
        <v>-0.03</v>
      </c>
      <c r="AB5917">
        <v>13</v>
      </c>
      <c r="AC5917">
        <v>5</v>
      </c>
      <c r="AD5917">
        <v>8</v>
      </c>
      <c r="AE5917">
        <v>38.46</v>
      </c>
      <c r="AF5917">
        <v>15</v>
      </c>
      <c r="AG5917">
        <v>3</v>
      </c>
      <c r="AH5917">
        <v>1</v>
      </c>
      <c r="AI5917">
        <v>9</v>
      </c>
    </row>
    <row r="5918" spans="1:35" x14ac:dyDescent="0.2">
      <c r="A5918" s="102">
        <v>4394</v>
      </c>
      <c r="B5918">
        <v>4506</v>
      </c>
      <c r="C5918" t="s">
        <v>3680</v>
      </c>
      <c r="D5918" t="s">
        <v>2950</v>
      </c>
      <c r="E5918">
        <v>1908</v>
      </c>
      <c r="F5918">
        <v>1917</v>
      </c>
      <c r="G5918">
        <v>600</v>
      </c>
      <c r="H5918" t="s">
        <v>2927</v>
      </c>
      <c r="I5918">
        <v>7327</v>
      </c>
      <c r="J5918" t="s">
        <v>3249</v>
      </c>
      <c r="K5918" t="s">
        <v>2990</v>
      </c>
      <c r="L5918">
        <v>2822</v>
      </c>
      <c r="M5918">
        <v>2725</v>
      </c>
      <c r="N5918">
        <v>400</v>
      </c>
      <c r="O5918" t="s">
        <v>2930</v>
      </c>
      <c r="P5918">
        <v>0.53663572595979003</v>
      </c>
      <c r="Q5918">
        <v>0.85778405925896695</v>
      </c>
      <c r="R5918">
        <v>0.76447382833241995</v>
      </c>
      <c r="S5918">
        <v>0.33413368639784102</v>
      </c>
      <c r="T5918">
        <v>0.28324895512077802</v>
      </c>
      <c r="U5918">
        <v>0.28324895512077802</v>
      </c>
      <c r="V5918">
        <v>0.54245889061700903</v>
      </c>
      <c r="W5918">
        <v>1.42</v>
      </c>
      <c r="X5918">
        <v>5.52</v>
      </c>
      <c r="Y5918">
        <v>-21670</v>
      </c>
      <c r="Z5918">
        <v>-7223</v>
      </c>
      <c r="AA5918">
        <v>-0.23</v>
      </c>
      <c r="AB5918">
        <v>3</v>
      </c>
      <c r="AC5918">
        <v>1</v>
      </c>
      <c r="AD5918">
        <v>2</v>
      </c>
      <c r="AE5918">
        <v>33.33</v>
      </c>
      <c r="AF5918">
        <v>14</v>
      </c>
      <c r="AG5918">
        <v>1</v>
      </c>
      <c r="AH5918">
        <v>1</v>
      </c>
      <c r="AI5918">
        <v>1</v>
      </c>
    </row>
    <row r="5919" spans="1:35" x14ac:dyDescent="0.2">
      <c r="A5919" s="102">
        <v>6394</v>
      </c>
      <c r="B5919">
        <v>2801</v>
      </c>
      <c r="C5919" t="s">
        <v>751</v>
      </c>
      <c r="D5919" t="s">
        <v>2955</v>
      </c>
      <c r="E5919">
        <v>5800</v>
      </c>
      <c r="F5919">
        <v>5710</v>
      </c>
      <c r="G5919">
        <v>100</v>
      </c>
      <c r="H5919" t="s">
        <v>2927</v>
      </c>
      <c r="I5919">
        <v>3105</v>
      </c>
      <c r="J5919" t="s">
        <v>50</v>
      </c>
      <c r="K5919" t="s">
        <v>2932</v>
      </c>
      <c r="L5919">
        <v>1030</v>
      </c>
      <c r="M5919">
        <v>1027</v>
      </c>
      <c r="N5919">
        <v>600</v>
      </c>
      <c r="O5919" t="s">
        <v>2930</v>
      </c>
      <c r="P5919">
        <v>6.8790114975382496E-2</v>
      </c>
      <c r="Q5919">
        <v>0.83080745858306504</v>
      </c>
      <c r="R5919">
        <v>2.5690786483848399E-2</v>
      </c>
      <c r="S5919">
        <v>0.15341259504608101</v>
      </c>
      <c r="T5919">
        <v>0.37941489453351102</v>
      </c>
      <c r="U5919">
        <v>0.37941489453351102</v>
      </c>
      <c r="V5919">
        <v>0.58984844467728803</v>
      </c>
      <c r="W5919">
        <v>1.92</v>
      </c>
      <c r="X5919">
        <v>7.92</v>
      </c>
      <c r="Y5919">
        <v>-21787</v>
      </c>
      <c r="Z5919">
        <v>-990</v>
      </c>
      <c r="AA5919">
        <v>-0.09</v>
      </c>
      <c r="AB5919">
        <v>22</v>
      </c>
      <c r="AC5919">
        <v>10</v>
      </c>
      <c r="AD5919">
        <v>12</v>
      </c>
      <c r="AE5919">
        <v>45.45</v>
      </c>
      <c r="AF5919">
        <v>10</v>
      </c>
      <c r="AG5919">
        <v>8</v>
      </c>
      <c r="AH5919">
        <v>9</v>
      </c>
      <c r="AI5919">
        <v>5</v>
      </c>
    </row>
    <row r="5920" spans="1:35" x14ac:dyDescent="0.2">
      <c r="A5920" s="102">
        <v>7848</v>
      </c>
      <c r="B5920">
        <v>7203</v>
      </c>
      <c r="C5920" t="s">
        <v>233</v>
      </c>
      <c r="D5920" t="s">
        <v>2945</v>
      </c>
      <c r="E5920">
        <v>7959</v>
      </c>
      <c r="F5920">
        <v>7862</v>
      </c>
      <c r="G5920">
        <v>100</v>
      </c>
      <c r="H5920" t="s">
        <v>2927</v>
      </c>
      <c r="I5920">
        <v>9303</v>
      </c>
      <c r="J5920" t="s">
        <v>3623</v>
      </c>
      <c r="K5920" t="s">
        <v>3673</v>
      </c>
      <c r="L5920">
        <v>1521</v>
      </c>
      <c r="M5920">
        <v>1503</v>
      </c>
      <c r="N5920">
        <v>500</v>
      </c>
      <c r="O5920" t="s">
        <v>2930</v>
      </c>
      <c r="P5920">
        <v>0.51030381632427901</v>
      </c>
      <c r="Q5920">
        <v>0.81139490690692695</v>
      </c>
      <c r="R5920">
        <v>0.10838521908871999</v>
      </c>
      <c r="S5920">
        <v>0.26451856767763998</v>
      </c>
      <c r="T5920">
        <v>0.84870268909442004</v>
      </c>
      <c r="U5920">
        <v>0.84870268909442004</v>
      </c>
      <c r="V5920">
        <v>4.3171559660275402E-2</v>
      </c>
      <c r="W5920">
        <v>1.26</v>
      </c>
      <c r="X5920">
        <v>4.41</v>
      </c>
      <c r="Y5920">
        <v>-21912</v>
      </c>
      <c r="Z5920">
        <v>-1826</v>
      </c>
      <c r="AA5920">
        <v>-0.16</v>
      </c>
      <c r="AB5920">
        <v>12</v>
      </c>
      <c r="AC5920">
        <v>8</v>
      </c>
      <c r="AD5920">
        <v>4</v>
      </c>
      <c r="AE5920">
        <v>66.67</v>
      </c>
      <c r="AF5920">
        <v>14</v>
      </c>
      <c r="AG5920">
        <v>2</v>
      </c>
      <c r="AH5920">
        <v>2</v>
      </c>
      <c r="AI5920">
        <v>8</v>
      </c>
    </row>
    <row r="5921" spans="1:35" x14ac:dyDescent="0.2">
      <c r="A5921" s="102">
        <v>536</v>
      </c>
      <c r="B5921">
        <v>3003</v>
      </c>
      <c r="C5921" t="s">
        <v>691</v>
      </c>
      <c r="D5921" t="s">
        <v>2949</v>
      </c>
      <c r="E5921">
        <v>1355</v>
      </c>
      <c r="F5921">
        <v>1364</v>
      </c>
      <c r="G5921">
        <v>800</v>
      </c>
      <c r="H5921" t="s">
        <v>2927</v>
      </c>
      <c r="I5921">
        <v>3289</v>
      </c>
      <c r="J5921" t="s">
        <v>781</v>
      </c>
      <c r="K5921" t="s">
        <v>2949</v>
      </c>
      <c r="L5921">
        <v>800</v>
      </c>
      <c r="M5921">
        <v>800</v>
      </c>
      <c r="N5921">
        <v>1400</v>
      </c>
      <c r="O5921" t="s">
        <v>2930</v>
      </c>
      <c r="P5921">
        <v>0.86799232405311999</v>
      </c>
      <c r="Q5921">
        <v>0.93006007846244199</v>
      </c>
      <c r="R5921">
        <v>0.69162308182309096</v>
      </c>
      <c r="S5921">
        <v>0.27503854941435801</v>
      </c>
      <c r="T5921">
        <v>0.153525237535895</v>
      </c>
      <c r="U5921">
        <v>0.153525237535895</v>
      </c>
      <c r="V5921">
        <v>0.102040759497828</v>
      </c>
      <c r="W5921">
        <v>0.54</v>
      </c>
      <c r="X5921">
        <v>2.64</v>
      </c>
      <c r="Y5921">
        <v>-21954</v>
      </c>
      <c r="Z5921">
        <v>-1372</v>
      </c>
      <c r="AA5921">
        <v>-7.0000000000000007E-2</v>
      </c>
      <c r="AB5921">
        <v>16</v>
      </c>
      <c r="AC5921">
        <v>7</v>
      </c>
      <c r="AD5921">
        <v>9</v>
      </c>
      <c r="AE5921">
        <v>43.75</v>
      </c>
      <c r="AF5921">
        <v>15</v>
      </c>
      <c r="AG5921">
        <v>4</v>
      </c>
      <c r="AH5921">
        <v>2</v>
      </c>
      <c r="AI5921">
        <v>10</v>
      </c>
    </row>
    <row r="5922" spans="1:35" x14ac:dyDescent="0.2">
      <c r="A5922" s="102">
        <v>1160</v>
      </c>
      <c r="B5922">
        <v>3258</v>
      </c>
      <c r="C5922" t="s">
        <v>3691</v>
      </c>
      <c r="D5922" t="s">
        <v>2949</v>
      </c>
      <c r="E5922">
        <v>5590</v>
      </c>
      <c r="F5922">
        <v>5570</v>
      </c>
      <c r="G5922">
        <v>200</v>
      </c>
      <c r="H5922" t="s">
        <v>2927</v>
      </c>
      <c r="I5922">
        <v>4516</v>
      </c>
      <c r="J5922" t="s">
        <v>3698</v>
      </c>
      <c r="K5922" t="s">
        <v>2950</v>
      </c>
      <c r="L5922">
        <v>8990</v>
      </c>
      <c r="M5922">
        <v>9360</v>
      </c>
      <c r="N5922">
        <v>100</v>
      </c>
      <c r="O5922" t="s">
        <v>2930</v>
      </c>
      <c r="P5922">
        <v>0.212630384424633</v>
      </c>
      <c r="Q5922">
        <v>0.91227418041706898</v>
      </c>
      <c r="R5922">
        <v>0.30497888776993398</v>
      </c>
      <c r="S5922">
        <v>4.3794239330933397E-2</v>
      </c>
      <c r="T5922">
        <v>2.7663334437653</v>
      </c>
      <c r="U5922">
        <v>2.7663334437653</v>
      </c>
      <c r="V5922">
        <v>4.1825964164801803</v>
      </c>
      <c r="W5922">
        <v>11.14</v>
      </c>
      <c r="X5922">
        <v>19.02</v>
      </c>
      <c r="Y5922">
        <v>-22042</v>
      </c>
      <c r="Z5922">
        <v>-1837</v>
      </c>
      <c r="AA5922">
        <v>-0.08</v>
      </c>
      <c r="AB5922">
        <v>12</v>
      </c>
      <c r="AC5922">
        <v>6</v>
      </c>
      <c r="AD5922">
        <v>6</v>
      </c>
      <c r="AE5922">
        <v>50</v>
      </c>
      <c r="AF5922">
        <v>9</v>
      </c>
      <c r="AG5922">
        <v>5</v>
      </c>
      <c r="AH5922">
        <v>4</v>
      </c>
      <c r="AI5922">
        <v>3</v>
      </c>
    </row>
    <row r="5923" spans="1:35" x14ac:dyDescent="0.2">
      <c r="A5923" s="102">
        <v>3784</v>
      </c>
      <c r="B5923">
        <v>4543</v>
      </c>
      <c r="C5923" t="s">
        <v>833</v>
      </c>
      <c r="D5923" t="s">
        <v>2936</v>
      </c>
      <c r="E5923">
        <v>3852</v>
      </c>
      <c r="F5923">
        <v>3941</v>
      </c>
      <c r="G5923">
        <v>300</v>
      </c>
      <c r="H5923" t="s">
        <v>2930</v>
      </c>
      <c r="I5923">
        <v>6920</v>
      </c>
      <c r="J5923" t="s">
        <v>2931</v>
      </c>
      <c r="K5923" t="s">
        <v>2932</v>
      </c>
      <c r="L5923">
        <v>5600</v>
      </c>
      <c r="M5923">
        <v>5490</v>
      </c>
      <c r="N5923">
        <v>200</v>
      </c>
      <c r="O5923" t="s">
        <v>2927</v>
      </c>
      <c r="P5923">
        <v>0.55326773480023905</v>
      </c>
      <c r="Q5923">
        <v>0.86683348754846201</v>
      </c>
      <c r="R5923">
        <v>5.8079782968781898E-2</v>
      </c>
      <c r="S5923">
        <v>0.13334967304533801</v>
      </c>
      <c r="T5923">
        <v>-0.78604717131525703</v>
      </c>
      <c r="U5923">
        <v>0.78604717131525703</v>
      </c>
      <c r="V5923">
        <v>0.55790958170333405</v>
      </c>
      <c r="W5923">
        <v>-10.130000000000001</v>
      </c>
      <c r="X5923">
        <v>7.68</v>
      </c>
      <c r="Y5923">
        <v>-22149</v>
      </c>
      <c r="Z5923">
        <v>-1384</v>
      </c>
      <c r="AA5923">
        <v>-0.14000000000000001</v>
      </c>
      <c r="AB5923">
        <v>16</v>
      </c>
      <c r="AC5923">
        <v>9</v>
      </c>
      <c r="AD5923">
        <v>7</v>
      </c>
      <c r="AE5923">
        <v>56.25</v>
      </c>
      <c r="AF5923">
        <v>11</v>
      </c>
      <c r="AG5923">
        <v>7</v>
      </c>
      <c r="AH5923">
        <v>6</v>
      </c>
      <c r="AI5923">
        <v>3</v>
      </c>
    </row>
    <row r="5924" spans="1:35" x14ac:dyDescent="0.2">
      <c r="A5924" s="102">
        <v>8426</v>
      </c>
      <c r="B5924">
        <v>4681</v>
      </c>
      <c r="C5924" t="s">
        <v>1304</v>
      </c>
      <c r="D5924" t="s">
        <v>2942</v>
      </c>
      <c r="E5924">
        <v>1808</v>
      </c>
      <c r="F5924">
        <v>1768</v>
      </c>
      <c r="G5924">
        <v>400</v>
      </c>
      <c r="H5924" t="s">
        <v>2930</v>
      </c>
      <c r="I5924">
        <v>7203</v>
      </c>
      <c r="J5924" t="s">
        <v>233</v>
      </c>
      <c r="K5924" t="s">
        <v>2945</v>
      </c>
      <c r="L5924">
        <v>7959</v>
      </c>
      <c r="M5924">
        <v>7862</v>
      </c>
      <c r="N5924">
        <v>100</v>
      </c>
      <c r="O5924" t="s">
        <v>2927</v>
      </c>
      <c r="P5924">
        <v>2.3210348430449699E-2</v>
      </c>
      <c r="Q5924">
        <v>0.80425951408516005</v>
      </c>
      <c r="R5924">
        <v>0.587119735490502</v>
      </c>
      <c r="S5924">
        <v>0.14620311032099001</v>
      </c>
      <c r="T5924">
        <v>-1.5566927536016499</v>
      </c>
      <c r="U5924">
        <v>1.5566927536016499</v>
      </c>
      <c r="V5924">
        <v>1.02191750353174</v>
      </c>
      <c r="W5924">
        <v>-4.5999999999999996</v>
      </c>
      <c r="X5924">
        <v>10.050000000000001</v>
      </c>
      <c r="Y5924">
        <v>-22184</v>
      </c>
      <c r="Z5924">
        <v>-2017</v>
      </c>
      <c r="AA5924">
        <v>-0.2</v>
      </c>
      <c r="AB5924">
        <v>11</v>
      </c>
      <c r="AC5924">
        <v>5</v>
      </c>
      <c r="AD5924">
        <v>6</v>
      </c>
      <c r="AE5924">
        <v>45.45</v>
      </c>
      <c r="AF5924">
        <v>12</v>
      </c>
      <c r="AG5924">
        <v>3</v>
      </c>
      <c r="AH5924">
        <v>2</v>
      </c>
      <c r="AI5924">
        <v>6</v>
      </c>
    </row>
    <row r="5925" spans="1:35" x14ac:dyDescent="0.2">
      <c r="A5925" s="102">
        <v>1336</v>
      </c>
      <c r="B5925">
        <v>6674</v>
      </c>
      <c r="C5925" t="s">
        <v>234</v>
      </c>
      <c r="D5925" t="s">
        <v>2932</v>
      </c>
      <c r="E5925">
        <v>2318</v>
      </c>
      <c r="F5925">
        <v>2245</v>
      </c>
      <c r="G5925">
        <v>300</v>
      </c>
      <c r="H5925" t="s">
        <v>2927</v>
      </c>
      <c r="I5925">
        <v>7951</v>
      </c>
      <c r="J5925" t="s">
        <v>3359</v>
      </c>
      <c r="K5925" t="s">
        <v>2951</v>
      </c>
      <c r="L5925">
        <v>5630</v>
      </c>
      <c r="M5925">
        <v>5670</v>
      </c>
      <c r="N5925">
        <v>100</v>
      </c>
      <c r="O5925" t="s">
        <v>2930</v>
      </c>
      <c r="P5925">
        <v>0.70270725319087601</v>
      </c>
      <c r="Q5925">
        <v>0.90837482392007496</v>
      </c>
      <c r="R5925">
        <v>0.504654836612487</v>
      </c>
      <c r="S5925">
        <v>0.13573926292792399</v>
      </c>
      <c r="T5925">
        <v>1.21056179486897</v>
      </c>
      <c r="U5925">
        <v>1.21056179486897</v>
      </c>
      <c r="V5925">
        <v>0.80911638459556601</v>
      </c>
      <c r="W5925">
        <v>2.99</v>
      </c>
      <c r="X5925">
        <v>18.78</v>
      </c>
      <c r="Y5925">
        <v>-22191</v>
      </c>
      <c r="Z5925">
        <v>-2219</v>
      </c>
      <c r="AA5925">
        <v>-0.38</v>
      </c>
      <c r="AB5925">
        <v>10</v>
      </c>
      <c r="AC5925">
        <v>5</v>
      </c>
      <c r="AD5925">
        <v>5</v>
      </c>
      <c r="AE5925">
        <v>50</v>
      </c>
      <c r="AF5925">
        <v>12</v>
      </c>
      <c r="AG5925">
        <v>3</v>
      </c>
      <c r="AH5925">
        <v>3</v>
      </c>
      <c r="AI5925">
        <v>4</v>
      </c>
    </row>
    <row r="5926" spans="1:35" x14ac:dyDescent="0.2">
      <c r="A5926" s="102">
        <v>7495</v>
      </c>
      <c r="B5926">
        <v>1605</v>
      </c>
      <c r="C5926" t="s">
        <v>3227</v>
      </c>
      <c r="D5926" t="s">
        <v>3208</v>
      </c>
      <c r="E5926">
        <v>1075.5</v>
      </c>
      <c r="F5926">
        <v>1077.5</v>
      </c>
      <c r="G5926">
        <v>500</v>
      </c>
      <c r="H5926" t="s">
        <v>2930</v>
      </c>
      <c r="I5926">
        <v>4530</v>
      </c>
      <c r="J5926" t="s">
        <v>1269</v>
      </c>
      <c r="K5926" t="s">
        <v>2950</v>
      </c>
      <c r="L5926">
        <v>5860</v>
      </c>
      <c r="M5926">
        <v>5830</v>
      </c>
      <c r="N5926">
        <v>100</v>
      </c>
      <c r="O5926" t="s">
        <v>2927</v>
      </c>
      <c r="P5926">
        <v>0.26537135949045898</v>
      </c>
      <c r="Q5926">
        <v>0.81600419018604897</v>
      </c>
      <c r="R5926">
        <v>0.59392695069888302</v>
      </c>
      <c r="S5926">
        <v>1.06999462630499E-2</v>
      </c>
      <c r="T5926">
        <v>-1.34065371664036</v>
      </c>
      <c r="U5926">
        <v>1.34065371664036</v>
      </c>
      <c r="V5926">
        <v>1.29457593305575</v>
      </c>
      <c r="W5926">
        <v>-7.79</v>
      </c>
      <c r="X5926">
        <v>7.59</v>
      </c>
      <c r="Y5926">
        <v>-22222</v>
      </c>
      <c r="Z5926">
        <v>-1111</v>
      </c>
      <c r="AA5926">
        <v>-0.13</v>
      </c>
      <c r="AB5926">
        <v>20</v>
      </c>
      <c r="AC5926">
        <v>10</v>
      </c>
      <c r="AD5926">
        <v>10</v>
      </c>
      <c r="AE5926">
        <v>50</v>
      </c>
      <c r="AF5926">
        <v>13</v>
      </c>
      <c r="AG5926">
        <v>6</v>
      </c>
      <c r="AH5926">
        <v>6</v>
      </c>
      <c r="AI5926">
        <v>8</v>
      </c>
    </row>
    <row r="5927" spans="1:35" x14ac:dyDescent="0.2">
      <c r="A5927" s="102">
        <v>4424</v>
      </c>
      <c r="B5927">
        <v>3222</v>
      </c>
      <c r="C5927" t="s">
        <v>779</v>
      </c>
      <c r="D5927" t="s">
        <v>2953</v>
      </c>
      <c r="E5927">
        <v>996</v>
      </c>
      <c r="F5927">
        <v>981</v>
      </c>
      <c r="G5927">
        <v>1100</v>
      </c>
      <c r="H5927" t="s">
        <v>2927</v>
      </c>
      <c r="I5927">
        <v>4324</v>
      </c>
      <c r="J5927" t="s">
        <v>3231</v>
      </c>
      <c r="K5927" t="s">
        <v>2942</v>
      </c>
      <c r="L5927">
        <v>3715</v>
      </c>
      <c r="M5927">
        <v>3660</v>
      </c>
      <c r="N5927">
        <v>300</v>
      </c>
      <c r="O5927" t="s">
        <v>2930</v>
      </c>
      <c r="P5927">
        <v>0.221992165683464</v>
      </c>
      <c r="Q5927">
        <v>0.85741023767198099</v>
      </c>
      <c r="R5927">
        <v>8.5189496292626399E-2</v>
      </c>
      <c r="S5927">
        <v>0.10514535206647201</v>
      </c>
      <c r="T5927">
        <v>1.7773367812980501</v>
      </c>
      <c r="U5927">
        <v>1.7773367812980501</v>
      </c>
      <c r="V5927">
        <v>1.50827319326996</v>
      </c>
      <c r="W5927">
        <v>6.32</v>
      </c>
      <c r="X5927">
        <v>1.72</v>
      </c>
      <c r="Y5927">
        <v>-22229</v>
      </c>
      <c r="Z5927">
        <v>-1482</v>
      </c>
      <c r="AA5927">
        <v>-0.15</v>
      </c>
      <c r="AB5927">
        <v>15</v>
      </c>
      <c r="AC5927">
        <v>8</v>
      </c>
      <c r="AD5927">
        <v>7</v>
      </c>
      <c r="AE5927">
        <v>53.33</v>
      </c>
      <c r="AF5927">
        <v>10</v>
      </c>
      <c r="AG5927">
        <v>6</v>
      </c>
      <c r="AH5927">
        <v>6</v>
      </c>
      <c r="AI5927">
        <v>3</v>
      </c>
    </row>
    <row r="5928" spans="1:35" x14ac:dyDescent="0.2">
      <c r="A5928" s="102">
        <v>4468</v>
      </c>
      <c r="B5928">
        <v>8267</v>
      </c>
      <c r="C5928" t="s">
        <v>221</v>
      </c>
      <c r="D5928" t="s">
        <v>2953</v>
      </c>
      <c r="E5928">
        <v>2350</v>
      </c>
      <c r="F5928">
        <v>2344.5</v>
      </c>
      <c r="G5928">
        <v>400</v>
      </c>
      <c r="H5928" t="s">
        <v>2930</v>
      </c>
      <c r="I5928">
        <v>8304</v>
      </c>
      <c r="J5928" t="s">
        <v>3363</v>
      </c>
      <c r="K5928" t="s">
        <v>2990</v>
      </c>
      <c r="L5928">
        <v>3085</v>
      </c>
      <c r="M5928">
        <v>3100</v>
      </c>
      <c r="N5928">
        <v>300</v>
      </c>
      <c r="O5928" t="s">
        <v>2927</v>
      </c>
      <c r="P5928">
        <v>0.44188032475185601</v>
      </c>
      <c r="Q5928">
        <v>0.85684820903501102</v>
      </c>
      <c r="R5928">
        <v>0.14379481229881499</v>
      </c>
      <c r="S5928">
        <v>0.13892587446691501</v>
      </c>
      <c r="T5928">
        <v>-1.91745450667156</v>
      </c>
      <c r="U5928">
        <v>1.91745450667156</v>
      </c>
      <c r="V5928">
        <v>1.46530533578518</v>
      </c>
      <c r="W5928">
        <v>-4.51</v>
      </c>
      <c r="X5928">
        <v>0.84</v>
      </c>
      <c r="Y5928">
        <v>-22236</v>
      </c>
      <c r="Z5928">
        <v>-1235</v>
      </c>
      <c r="AA5928">
        <v>-0.22</v>
      </c>
      <c r="AB5928">
        <v>18</v>
      </c>
      <c r="AC5928">
        <v>9</v>
      </c>
      <c r="AD5928">
        <v>9</v>
      </c>
      <c r="AE5928">
        <v>50</v>
      </c>
      <c r="AF5928">
        <v>13</v>
      </c>
      <c r="AG5928">
        <v>4</v>
      </c>
      <c r="AH5928">
        <v>4</v>
      </c>
      <c r="AI5928">
        <v>10</v>
      </c>
    </row>
    <row r="5929" spans="1:35" x14ac:dyDescent="0.2">
      <c r="A5929" s="102">
        <v>7144</v>
      </c>
      <c r="B5929">
        <v>8174</v>
      </c>
      <c r="C5929" t="s">
        <v>3361</v>
      </c>
      <c r="D5929" t="s">
        <v>2953</v>
      </c>
      <c r="E5929">
        <v>3605</v>
      </c>
      <c r="F5929">
        <v>3645</v>
      </c>
      <c r="G5929">
        <v>300</v>
      </c>
      <c r="H5929" t="s">
        <v>2930</v>
      </c>
      <c r="I5929">
        <v>8304</v>
      </c>
      <c r="J5929" t="s">
        <v>3363</v>
      </c>
      <c r="K5929" t="s">
        <v>2990</v>
      </c>
      <c r="L5929">
        <v>3085</v>
      </c>
      <c r="M5929">
        <v>3100</v>
      </c>
      <c r="N5929">
        <v>400</v>
      </c>
      <c r="O5929" t="s">
        <v>2927</v>
      </c>
      <c r="P5929">
        <v>0.41757872983234401</v>
      </c>
      <c r="Q5929">
        <v>0.820939953400595</v>
      </c>
      <c r="R5929">
        <v>0.56724572990736899</v>
      </c>
      <c r="S5929">
        <v>0.230959186653589</v>
      </c>
      <c r="T5929">
        <v>-5.6884443373617199E-2</v>
      </c>
      <c r="U5929">
        <v>5.6884443373617199E-2</v>
      </c>
      <c r="V5929">
        <v>0.10907463476118601</v>
      </c>
      <c r="W5929">
        <v>-0.26</v>
      </c>
      <c r="X5929">
        <v>13.4</v>
      </c>
      <c r="Y5929">
        <v>-22239</v>
      </c>
      <c r="Z5929">
        <v>-2022</v>
      </c>
      <c r="AA5929">
        <v>-0.17</v>
      </c>
      <c r="AB5929">
        <v>11</v>
      </c>
      <c r="AC5929">
        <v>7</v>
      </c>
      <c r="AD5929">
        <v>4</v>
      </c>
      <c r="AE5929">
        <v>63.64</v>
      </c>
      <c r="AF5929">
        <v>9</v>
      </c>
      <c r="AG5929">
        <v>6</v>
      </c>
      <c r="AH5929">
        <v>4</v>
      </c>
      <c r="AI5929">
        <v>1</v>
      </c>
    </row>
    <row r="5930" spans="1:35" x14ac:dyDescent="0.2">
      <c r="A5930" s="102">
        <v>3440</v>
      </c>
      <c r="B5930">
        <v>3405</v>
      </c>
      <c r="C5930" t="s">
        <v>3342</v>
      </c>
      <c r="D5930" t="s">
        <v>2952</v>
      </c>
      <c r="E5930">
        <v>1372</v>
      </c>
      <c r="F5930">
        <v>1374</v>
      </c>
      <c r="G5930">
        <v>800</v>
      </c>
      <c r="H5930" t="s">
        <v>2927</v>
      </c>
      <c r="I5930">
        <v>4324</v>
      </c>
      <c r="J5930" t="s">
        <v>3231</v>
      </c>
      <c r="K5930" t="s">
        <v>2942</v>
      </c>
      <c r="L5930">
        <v>3715</v>
      </c>
      <c r="M5930">
        <v>3660</v>
      </c>
      <c r="N5930">
        <v>300</v>
      </c>
      <c r="O5930" t="s">
        <v>2930</v>
      </c>
      <c r="P5930">
        <v>0.21029479209059701</v>
      </c>
      <c r="Q5930">
        <v>0.87252426379768</v>
      </c>
      <c r="R5930">
        <v>0.31676703471245599</v>
      </c>
      <c r="S5930">
        <v>3.8164142913574002E-3</v>
      </c>
      <c r="T5930">
        <v>2.0526353863377298</v>
      </c>
      <c r="U5930">
        <v>2.0526353863377298</v>
      </c>
      <c r="V5930">
        <v>1.55843494960063</v>
      </c>
      <c r="W5930">
        <v>7.85</v>
      </c>
      <c r="X5930">
        <v>0.11</v>
      </c>
      <c r="Y5930">
        <v>-22314</v>
      </c>
      <c r="Z5930">
        <v>-1240</v>
      </c>
      <c r="AA5930">
        <v>0</v>
      </c>
      <c r="AB5930">
        <v>18</v>
      </c>
      <c r="AC5930">
        <v>9</v>
      </c>
      <c r="AD5930">
        <v>9</v>
      </c>
      <c r="AE5930">
        <v>50</v>
      </c>
      <c r="AF5930">
        <v>13</v>
      </c>
      <c r="AG5930">
        <v>5</v>
      </c>
      <c r="AH5930">
        <v>6</v>
      </c>
      <c r="AI5930">
        <v>7</v>
      </c>
    </row>
    <row r="5931" spans="1:35" x14ac:dyDescent="0.2">
      <c r="A5931" s="102">
        <v>1862</v>
      </c>
      <c r="B5931">
        <v>5393</v>
      </c>
      <c r="C5931" t="s">
        <v>237</v>
      </c>
      <c r="D5931" t="s">
        <v>2926</v>
      </c>
      <c r="E5931">
        <v>2740</v>
      </c>
      <c r="F5931">
        <v>2743</v>
      </c>
      <c r="G5931">
        <v>400</v>
      </c>
      <c r="H5931" t="s">
        <v>2930</v>
      </c>
      <c r="I5931">
        <v>6965</v>
      </c>
      <c r="J5931" t="s">
        <v>3606</v>
      </c>
      <c r="K5931" t="s">
        <v>2932</v>
      </c>
      <c r="L5931">
        <v>4860</v>
      </c>
      <c r="M5931">
        <v>4865</v>
      </c>
      <c r="N5931">
        <v>200</v>
      </c>
      <c r="O5931" t="s">
        <v>2927</v>
      </c>
      <c r="P5931">
        <v>0.29277862884518502</v>
      </c>
      <c r="Q5931">
        <v>0.89827519872477801</v>
      </c>
      <c r="R5931">
        <v>0.900899401917576</v>
      </c>
      <c r="S5931">
        <v>0.213298973866929</v>
      </c>
      <c r="T5931">
        <v>-0.43454187648904402</v>
      </c>
      <c r="U5931">
        <v>0.43454187648904402</v>
      </c>
      <c r="V5931">
        <v>0.29809095268123798</v>
      </c>
      <c r="W5931">
        <v>-2.09</v>
      </c>
      <c r="X5931">
        <v>12.76</v>
      </c>
      <c r="Y5931">
        <v>-22374</v>
      </c>
      <c r="Z5931">
        <v>-1398</v>
      </c>
      <c r="AA5931">
        <v>-0.21</v>
      </c>
      <c r="AB5931">
        <v>16</v>
      </c>
      <c r="AC5931">
        <v>9</v>
      </c>
      <c r="AD5931">
        <v>7</v>
      </c>
      <c r="AE5931">
        <v>56.25</v>
      </c>
      <c r="AF5931">
        <v>13</v>
      </c>
      <c r="AG5931">
        <v>4</v>
      </c>
      <c r="AH5931">
        <v>6</v>
      </c>
      <c r="AI5931">
        <v>6</v>
      </c>
    </row>
    <row r="5932" spans="1:35" x14ac:dyDescent="0.2">
      <c r="A5932" s="102">
        <v>5853</v>
      </c>
      <c r="B5932">
        <v>6287</v>
      </c>
      <c r="C5932" t="s">
        <v>3080</v>
      </c>
      <c r="D5932" t="s">
        <v>2940</v>
      </c>
      <c r="E5932">
        <v>3200</v>
      </c>
      <c r="F5932">
        <v>3155</v>
      </c>
      <c r="G5932">
        <v>300</v>
      </c>
      <c r="H5932" t="s">
        <v>2930</v>
      </c>
      <c r="I5932">
        <v>8850</v>
      </c>
      <c r="J5932" t="s">
        <v>3683</v>
      </c>
      <c r="K5932" t="s">
        <v>2949</v>
      </c>
      <c r="L5932">
        <v>2718</v>
      </c>
      <c r="M5932">
        <v>2705</v>
      </c>
      <c r="N5932">
        <v>300</v>
      </c>
      <c r="O5932" t="s">
        <v>2927</v>
      </c>
      <c r="P5932">
        <v>0.521592011783238</v>
      </c>
      <c r="Q5932">
        <v>0.83813648993043899</v>
      </c>
      <c r="R5932">
        <v>0.68595145231403298</v>
      </c>
      <c r="S5932">
        <v>0.24568688371241601</v>
      </c>
      <c r="T5932">
        <v>-0.65163438619219505</v>
      </c>
      <c r="U5932">
        <v>0.65163438619219505</v>
      </c>
      <c r="V5932">
        <v>0.40025260453737699</v>
      </c>
      <c r="W5932">
        <v>-2.84</v>
      </c>
      <c r="X5932">
        <v>14.26</v>
      </c>
      <c r="Y5932">
        <v>-22626</v>
      </c>
      <c r="Z5932">
        <v>-1331</v>
      </c>
      <c r="AA5932">
        <v>-0.18</v>
      </c>
      <c r="AB5932">
        <v>17</v>
      </c>
      <c r="AC5932">
        <v>8</v>
      </c>
      <c r="AD5932">
        <v>9</v>
      </c>
      <c r="AE5932">
        <v>47.06</v>
      </c>
      <c r="AF5932">
        <v>13</v>
      </c>
      <c r="AG5932">
        <v>4</v>
      </c>
      <c r="AH5932">
        <v>7</v>
      </c>
      <c r="AI5932">
        <v>6</v>
      </c>
    </row>
    <row r="5933" spans="1:35" x14ac:dyDescent="0.2">
      <c r="A5933" s="102">
        <v>6791</v>
      </c>
      <c r="B5933">
        <v>1983</v>
      </c>
      <c r="C5933" t="s">
        <v>3696</v>
      </c>
      <c r="D5933" t="s">
        <v>2937</v>
      </c>
      <c r="E5933">
        <v>2664</v>
      </c>
      <c r="F5933">
        <v>2665</v>
      </c>
      <c r="G5933">
        <v>400</v>
      </c>
      <c r="H5933" t="s">
        <v>2927</v>
      </c>
      <c r="I5933">
        <v>5802</v>
      </c>
      <c r="J5933" t="s">
        <v>3220</v>
      </c>
      <c r="K5933" t="s">
        <v>2943</v>
      </c>
      <c r="L5933">
        <v>1615</v>
      </c>
      <c r="M5933">
        <v>1599.5</v>
      </c>
      <c r="N5933">
        <v>700</v>
      </c>
      <c r="O5933" t="s">
        <v>2930</v>
      </c>
      <c r="P5933">
        <v>0.21657239862788899</v>
      </c>
      <c r="Q5933">
        <v>0.82566246658869402</v>
      </c>
      <c r="R5933">
        <v>0.56359592139048298</v>
      </c>
      <c r="S5933">
        <v>0.13918691719842399</v>
      </c>
      <c r="T5933">
        <v>0.88737913304114002</v>
      </c>
      <c r="U5933">
        <v>0.88737913304114002</v>
      </c>
      <c r="V5933">
        <v>0.87556896366608505</v>
      </c>
      <c r="W5933">
        <v>6.37</v>
      </c>
      <c r="X5933">
        <v>5.03</v>
      </c>
      <c r="Y5933">
        <v>-22640</v>
      </c>
      <c r="Z5933">
        <v>-1192</v>
      </c>
      <c r="AA5933">
        <v>-0.12</v>
      </c>
      <c r="AB5933">
        <v>19</v>
      </c>
      <c r="AC5933">
        <v>11</v>
      </c>
      <c r="AD5933">
        <v>8</v>
      </c>
      <c r="AE5933">
        <v>57.89</v>
      </c>
      <c r="AF5933">
        <v>13</v>
      </c>
      <c r="AG5933">
        <v>7</v>
      </c>
      <c r="AH5933">
        <v>6</v>
      </c>
      <c r="AI5933">
        <v>6</v>
      </c>
    </row>
    <row r="5934" spans="1:35" x14ac:dyDescent="0.2">
      <c r="A5934" s="102">
        <v>6642</v>
      </c>
      <c r="B5934">
        <v>6472</v>
      </c>
      <c r="C5934" t="s">
        <v>63</v>
      </c>
      <c r="D5934" t="s">
        <v>2940</v>
      </c>
      <c r="E5934">
        <v>302</v>
      </c>
      <c r="F5934">
        <v>299</v>
      </c>
      <c r="G5934">
        <v>3500</v>
      </c>
      <c r="H5934" t="s">
        <v>2930</v>
      </c>
      <c r="I5934">
        <v>9072</v>
      </c>
      <c r="J5934" t="s">
        <v>3098</v>
      </c>
      <c r="K5934" t="s">
        <v>3099</v>
      </c>
      <c r="L5934">
        <v>2659</v>
      </c>
      <c r="M5934">
        <v>2602</v>
      </c>
      <c r="N5934">
        <v>400</v>
      </c>
      <c r="O5934" t="s">
        <v>2927</v>
      </c>
      <c r="P5934">
        <v>0.82967077705358006</v>
      </c>
      <c r="Q5934">
        <v>0.82760234072918004</v>
      </c>
      <c r="R5934">
        <v>0.51296082646663499</v>
      </c>
      <c r="S5934">
        <v>2.9380036871661599E-2</v>
      </c>
      <c r="T5934">
        <v>-2.1746464034207098</v>
      </c>
      <c r="U5934">
        <v>2.1746464034207098</v>
      </c>
      <c r="V5934">
        <v>2.5583839374484798</v>
      </c>
      <c r="W5934">
        <v>-9.3699999999999992</v>
      </c>
      <c r="X5934">
        <v>0.55000000000000004</v>
      </c>
      <c r="Y5934">
        <v>-22699</v>
      </c>
      <c r="Z5934">
        <v>-1195</v>
      </c>
      <c r="AA5934">
        <v>0</v>
      </c>
      <c r="AB5934">
        <v>19</v>
      </c>
      <c r="AC5934">
        <v>9</v>
      </c>
      <c r="AD5934">
        <v>10</v>
      </c>
      <c r="AE5934">
        <v>47.37</v>
      </c>
      <c r="AF5934">
        <v>12</v>
      </c>
      <c r="AG5934">
        <v>7</v>
      </c>
      <c r="AH5934">
        <v>7</v>
      </c>
      <c r="AI5934">
        <v>5</v>
      </c>
    </row>
    <row r="5935" spans="1:35" x14ac:dyDescent="0.2">
      <c r="A5935" s="102">
        <v>5432</v>
      </c>
      <c r="B5935">
        <v>5444</v>
      </c>
      <c r="C5935" t="s">
        <v>3707</v>
      </c>
      <c r="D5935" t="s">
        <v>2988</v>
      </c>
      <c r="E5935">
        <v>2659</v>
      </c>
      <c r="F5935">
        <v>2619</v>
      </c>
      <c r="G5935">
        <v>300</v>
      </c>
      <c r="H5935" t="s">
        <v>2927</v>
      </c>
      <c r="I5935">
        <v>6302</v>
      </c>
      <c r="J5935" t="s">
        <v>3261</v>
      </c>
      <c r="K5935" t="s">
        <v>2940</v>
      </c>
      <c r="L5935">
        <v>2938</v>
      </c>
      <c r="M5935">
        <v>2901</v>
      </c>
      <c r="N5935">
        <v>300</v>
      </c>
      <c r="O5935" t="s">
        <v>2930</v>
      </c>
      <c r="P5935">
        <v>0.79355338863295199</v>
      </c>
      <c r="Q5935">
        <v>0.84333954944691403</v>
      </c>
      <c r="R5935">
        <v>0.43528112726884399</v>
      </c>
      <c r="S5935">
        <v>7.4142969258027894E-2</v>
      </c>
      <c r="T5935">
        <v>1.5183250950779299</v>
      </c>
      <c r="U5935">
        <v>1.5183250950779299</v>
      </c>
      <c r="V5935">
        <v>1.62431632233521</v>
      </c>
      <c r="W5935">
        <v>3.98</v>
      </c>
      <c r="X5935">
        <v>9.7200000000000006</v>
      </c>
      <c r="Y5935">
        <v>-22753</v>
      </c>
      <c r="Z5935">
        <v>-1896</v>
      </c>
      <c r="AA5935">
        <v>-0.14000000000000001</v>
      </c>
      <c r="AB5935">
        <v>12</v>
      </c>
      <c r="AC5935">
        <v>7</v>
      </c>
      <c r="AD5935">
        <v>5</v>
      </c>
      <c r="AE5935">
        <v>58.33</v>
      </c>
      <c r="AF5935">
        <v>11</v>
      </c>
      <c r="AG5935">
        <v>5</v>
      </c>
      <c r="AH5935">
        <v>5</v>
      </c>
      <c r="AI5935">
        <v>2</v>
      </c>
    </row>
    <row r="5936" spans="1:35" x14ac:dyDescent="0.2">
      <c r="A5936" s="102">
        <v>984</v>
      </c>
      <c r="B5936">
        <v>2768</v>
      </c>
      <c r="C5936" t="s">
        <v>3699</v>
      </c>
      <c r="D5936" t="s">
        <v>2934</v>
      </c>
      <c r="E5936">
        <v>354</v>
      </c>
      <c r="F5936">
        <v>356</v>
      </c>
      <c r="G5936">
        <v>2500</v>
      </c>
      <c r="H5936" t="s">
        <v>2930</v>
      </c>
      <c r="I5936">
        <v>8058</v>
      </c>
      <c r="J5936" t="s">
        <v>3381</v>
      </c>
      <c r="K5936" t="s">
        <v>2934</v>
      </c>
      <c r="L5936">
        <v>2897.5</v>
      </c>
      <c r="M5936">
        <v>2920</v>
      </c>
      <c r="N5936">
        <v>300</v>
      </c>
      <c r="O5936" t="s">
        <v>2927</v>
      </c>
      <c r="P5936">
        <v>0.82330249857793203</v>
      </c>
      <c r="Q5936">
        <v>0.91657193889508903</v>
      </c>
      <c r="R5936">
        <v>0.15759731732660001</v>
      </c>
      <c r="S5936">
        <v>0.48366386951426699</v>
      </c>
      <c r="T5936">
        <v>-5.3117301570853497E-3</v>
      </c>
      <c r="U5936">
        <v>5.3117301570853497E-3</v>
      </c>
      <c r="V5936">
        <v>0.577278982448995</v>
      </c>
      <c r="W5936">
        <v>-0.01</v>
      </c>
      <c r="X5936">
        <v>1.6</v>
      </c>
      <c r="Y5936">
        <v>-22830</v>
      </c>
      <c r="Z5936">
        <v>-1343</v>
      </c>
      <c r="AA5936">
        <v>-0.09</v>
      </c>
      <c r="AB5936">
        <v>17</v>
      </c>
      <c r="AC5936">
        <v>10</v>
      </c>
      <c r="AD5936">
        <v>7</v>
      </c>
      <c r="AE5936">
        <v>58.82</v>
      </c>
      <c r="AF5936">
        <v>16</v>
      </c>
      <c r="AG5936">
        <v>1</v>
      </c>
      <c r="AH5936">
        <v>2</v>
      </c>
      <c r="AI5936">
        <v>14</v>
      </c>
    </row>
    <row r="5937" spans="1:35" x14ac:dyDescent="0.2">
      <c r="A5937" s="102">
        <v>6944</v>
      </c>
      <c r="B5937">
        <v>8031</v>
      </c>
      <c r="C5937" t="s">
        <v>1014</v>
      </c>
      <c r="D5937" t="s">
        <v>2934</v>
      </c>
      <c r="E5937">
        <v>1981</v>
      </c>
      <c r="F5937">
        <v>1981</v>
      </c>
      <c r="G5937">
        <v>500</v>
      </c>
      <c r="H5937" t="s">
        <v>2930</v>
      </c>
      <c r="I5937">
        <v>8804</v>
      </c>
      <c r="J5937" t="s">
        <v>1097</v>
      </c>
      <c r="K5937" t="s">
        <v>2949</v>
      </c>
      <c r="L5937">
        <v>1791</v>
      </c>
      <c r="M5937">
        <v>1788</v>
      </c>
      <c r="N5937">
        <v>600</v>
      </c>
      <c r="O5937" t="s">
        <v>2927</v>
      </c>
      <c r="P5937">
        <v>0.66575168074135904</v>
      </c>
      <c r="Q5937">
        <v>0.82334721939410005</v>
      </c>
      <c r="R5937">
        <v>5.2013219921717103E-3</v>
      </c>
      <c r="S5937">
        <v>0.105225733994424</v>
      </c>
      <c r="T5937">
        <v>-1.2904939503556001</v>
      </c>
      <c r="U5937">
        <v>1.2904939503556001</v>
      </c>
      <c r="V5937">
        <v>1.15558866405078</v>
      </c>
      <c r="W5937">
        <v>-5.7</v>
      </c>
      <c r="X5937">
        <v>8.31</v>
      </c>
      <c r="Y5937">
        <v>-23057</v>
      </c>
      <c r="Z5937">
        <v>-1647</v>
      </c>
      <c r="AA5937">
        <v>-7.0000000000000007E-2</v>
      </c>
      <c r="AB5937">
        <v>14</v>
      </c>
      <c r="AC5937">
        <v>6</v>
      </c>
      <c r="AD5937">
        <v>8</v>
      </c>
      <c r="AE5937">
        <v>42.86</v>
      </c>
      <c r="AF5937">
        <v>13</v>
      </c>
      <c r="AG5937">
        <v>4</v>
      </c>
      <c r="AH5937">
        <v>4</v>
      </c>
      <c r="AI5937">
        <v>6</v>
      </c>
    </row>
    <row r="5938" spans="1:35" x14ac:dyDescent="0.2">
      <c r="A5938" s="102">
        <v>429</v>
      </c>
      <c r="B5938">
        <v>6472</v>
      </c>
      <c r="C5938" t="s">
        <v>63</v>
      </c>
      <c r="D5938" t="s">
        <v>2940</v>
      </c>
      <c r="E5938">
        <v>302</v>
      </c>
      <c r="F5938">
        <v>299</v>
      </c>
      <c r="G5938">
        <v>3600</v>
      </c>
      <c r="H5938" t="s">
        <v>2930</v>
      </c>
      <c r="I5938">
        <v>6473</v>
      </c>
      <c r="J5938" t="s">
        <v>1368</v>
      </c>
      <c r="K5938" t="s">
        <v>2940</v>
      </c>
      <c r="L5938">
        <v>1212</v>
      </c>
      <c r="M5938">
        <v>1209</v>
      </c>
      <c r="N5938">
        <v>900</v>
      </c>
      <c r="O5938" t="s">
        <v>2927</v>
      </c>
      <c r="P5938">
        <v>0.819306414908058</v>
      </c>
      <c r="Q5938">
        <v>0.93376996780832</v>
      </c>
      <c r="R5938">
        <v>0.62602804730956196</v>
      </c>
      <c r="S5938">
        <v>0.19270060250415399</v>
      </c>
      <c r="T5938">
        <v>-0.84313815721365803</v>
      </c>
      <c r="U5938">
        <v>0.84313815721365803</v>
      </c>
      <c r="V5938">
        <v>0.73657950374186298</v>
      </c>
      <c r="W5938">
        <v>-2.93</v>
      </c>
      <c r="X5938">
        <v>1.08</v>
      </c>
      <c r="Y5938">
        <v>-23226</v>
      </c>
      <c r="Z5938">
        <v>-1290</v>
      </c>
      <c r="AA5938">
        <v>-0.05</v>
      </c>
      <c r="AB5938">
        <v>18</v>
      </c>
      <c r="AC5938">
        <v>8</v>
      </c>
      <c r="AD5938">
        <v>10</v>
      </c>
      <c r="AE5938">
        <v>44.44</v>
      </c>
      <c r="AF5938">
        <v>16</v>
      </c>
      <c r="AG5938">
        <v>2</v>
      </c>
      <c r="AH5938">
        <v>1</v>
      </c>
      <c r="AI5938">
        <v>15</v>
      </c>
    </row>
    <row r="5939" spans="1:35" x14ac:dyDescent="0.2">
      <c r="A5939" s="102">
        <v>6481</v>
      </c>
      <c r="B5939">
        <v>3048</v>
      </c>
      <c r="C5939" t="s">
        <v>3338</v>
      </c>
      <c r="D5939" t="s">
        <v>2953</v>
      </c>
      <c r="E5939">
        <v>1208</v>
      </c>
      <c r="F5939">
        <v>1188</v>
      </c>
      <c r="G5939">
        <v>800</v>
      </c>
      <c r="H5939" t="s">
        <v>2927</v>
      </c>
      <c r="I5939">
        <v>6995</v>
      </c>
      <c r="J5939" t="s">
        <v>51</v>
      </c>
      <c r="K5939" t="s">
        <v>2945</v>
      </c>
      <c r="L5939">
        <v>1941</v>
      </c>
      <c r="M5939">
        <v>1926</v>
      </c>
      <c r="N5939">
        <v>500</v>
      </c>
      <c r="O5939" t="s">
        <v>2930</v>
      </c>
      <c r="P5939">
        <v>0.46494560799988199</v>
      </c>
      <c r="Q5939">
        <v>0.82965660021535204</v>
      </c>
      <c r="R5939">
        <v>0.41225148454395899</v>
      </c>
      <c r="S5939">
        <v>0.152909702137247</v>
      </c>
      <c r="T5939">
        <v>1.10774941046322</v>
      </c>
      <c r="U5939">
        <v>1.10774941046322</v>
      </c>
      <c r="V5939">
        <v>1.3898479980787</v>
      </c>
      <c r="W5939">
        <v>4.37</v>
      </c>
      <c r="X5939">
        <v>1.31</v>
      </c>
      <c r="Y5939">
        <v>-23251</v>
      </c>
      <c r="Z5939">
        <v>-1224</v>
      </c>
      <c r="AA5939">
        <v>-7.0000000000000007E-2</v>
      </c>
      <c r="AB5939">
        <v>19</v>
      </c>
      <c r="AC5939">
        <v>10</v>
      </c>
      <c r="AD5939">
        <v>9</v>
      </c>
      <c r="AE5939">
        <v>52.63</v>
      </c>
      <c r="AF5939">
        <v>10</v>
      </c>
      <c r="AG5939">
        <v>9</v>
      </c>
      <c r="AH5939">
        <v>6</v>
      </c>
      <c r="AI5939">
        <v>4</v>
      </c>
    </row>
    <row r="5940" spans="1:35" x14ac:dyDescent="0.2">
      <c r="A5940" s="102">
        <v>1076</v>
      </c>
      <c r="B5940">
        <v>7951</v>
      </c>
      <c r="C5940" t="s">
        <v>3359</v>
      </c>
      <c r="D5940" t="s">
        <v>2951</v>
      </c>
      <c r="E5940">
        <v>5630</v>
      </c>
      <c r="F5940">
        <v>5670</v>
      </c>
      <c r="G5940">
        <v>100</v>
      </c>
      <c r="H5940" t="s">
        <v>2930</v>
      </c>
      <c r="I5940">
        <v>9810</v>
      </c>
      <c r="J5940" t="s">
        <v>2894</v>
      </c>
      <c r="K5940" t="s">
        <v>2934</v>
      </c>
      <c r="L5940">
        <v>4820</v>
      </c>
      <c r="M5940">
        <v>4860</v>
      </c>
      <c r="N5940">
        <v>100</v>
      </c>
      <c r="O5940" t="s">
        <v>2927</v>
      </c>
      <c r="P5940">
        <v>0.70066502508876305</v>
      </c>
      <c r="Q5940">
        <v>0.91420334462040598</v>
      </c>
      <c r="R5940">
        <v>9.6068413589782298E-2</v>
      </c>
      <c r="S5940">
        <v>2.3440060705573799E-2</v>
      </c>
      <c r="T5940">
        <v>-0.19939298132689201</v>
      </c>
      <c r="U5940">
        <v>0.19939298132689201</v>
      </c>
      <c r="V5940">
        <v>1.00586750392248</v>
      </c>
      <c r="W5940">
        <v>-0.59</v>
      </c>
      <c r="X5940">
        <v>14.29</v>
      </c>
      <c r="Y5940">
        <v>-23415</v>
      </c>
      <c r="Z5940">
        <v>-3345</v>
      </c>
      <c r="AA5940">
        <v>-0.5</v>
      </c>
      <c r="AB5940">
        <v>7</v>
      </c>
      <c r="AC5940">
        <v>3</v>
      </c>
      <c r="AD5940">
        <v>4</v>
      </c>
      <c r="AE5940">
        <v>42.86</v>
      </c>
      <c r="AF5940">
        <v>13</v>
      </c>
      <c r="AG5940">
        <v>2</v>
      </c>
      <c r="AH5940">
        <v>1</v>
      </c>
      <c r="AI5940">
        <v>4</v>
      </c>
    </row>
    <row r="5941" spans="1:35" x14ac:dyDescent="0.2">
      <c r="A5941" s="102">
        <v>2462</v>
      </c>
      <c r="B5941">
        <v>6361</v>
      </c>
      <c r="C5941" t="s">
        <v>913</v>
      </c>
      <c r="D5941" t="s">
        <v>2940</v>
      </c>
      <c r="E5941">
        <v>3490</v>
      </c>
      <c r="F5941">
        <v>3505</v>
      </c>
      <c r="G5941">
        <v>200</v>
      </c>
      <c r="H5941" t="s">
        <v>2927</v>
      </c>
      <c r="I5941">
        <v>6988</v>
      </c>
      <c r="J5941" t="s">
        <v>65</v>
      </c>
      <c r="K5941" t="s">
        <v>2952</v>
      </c>
      <c r="L5941">
        <v>6340</v>
      </c>
      <c r="M5941">
        <v>6310</v>
      </c>
      <c r="N5941">
        <v>100</v>
      </c>
      <c r="O5941" t="s">
        <v>2930</v>
      </c>
      <c r="P5941">
        <v>0.392811539294252</v>
      </c>
      <c r="Q5941">
        <v>0.88847308118167101</v>
      </c>
      <c r="R5941">
        <v>0.226819319296825</v>
      </c>
      <c r="S5941">
        <v>0.15404993985826401</v>
      </c>
      <c r="T5941">
        <v>1.0695472031014599</v>
      </c>
      <c r="U5941">
        <v>1.0695472031014599</v>
      </c>
      <c r="V5941">
        <v>1.02103567364629</v>
      </c>
      <c r="W5941">
        <v>3.13</v>
      </c>
      <c r="X5941">
        <v>11.09</v>
      </c>
      <c r="Y5941">
        <v>-23436</v>
      </c>
      <c r="Z5941">
        <v>-2131</v>
      </c>
      <c r="AA5941">
        <v>0.16</v>
      </c>
      <c r="AB5941">
        <v>11</v>
      </c>
      <c r="AC5941">
        <v>6</v>
      </c>
      <c r="AD5941">
        <v>5</v>
      </c>
      <c r="AE5941">
        <v>54.55</v>
      </c>
      <c r="AF5941">
        <v>11</v>
      </c>
      <c r="AG5941">
        <v>4</v>
      </c>
      <c r="AH5941">
        <v>4</v>
      </c>
      <c r="AI5941">
        <v>3</v>
      </c>
    </row>
    <row r="5942" spans="1:35" x14ac:dyDescent="0.2">
      <c r="A5942" s="102">
        <v>4397</v>
      </c>
      <c r="B5942">
        <v>2371</v>
      </c>
      <c r="C5942" t="s">
        <v>737</v>
      </c>
      <c r="D5942" t="s">
        <v>2942</v>
      </c>
      <c r="E5942">
        <v>3005</v>
      </c>
      <c r="F5942">
        <v>3080</v>
      </c>
      <c r="G5942">
        <v>300</v>
      </c>
      <c r="H5942" t="s">
        <v>2927</v>
      </c>
      <c r="I5942">
        <v>9934</v>
      </c>
      <c r="J5942" t="s">
        <v>3193</v>
      </c>
      <c r="K5942" t="s">
        <v>2934</v>
      </c>
      <c r="L5942">
        <v>2780</v>
      </c>
      <c r="M5942">
        <v>2759</v>
      </c>
      <c r="N5942">
        <v>300</v>
      </c>
      <c r="O5942" t="s">
        <v>2930</v>
      </c>
      <c r="P5942">
        <v>0.615084470616867</v>
      </c>
      <c r="Q5942">
        <v>0.85775126493864995</v>
      </c>
      <c r="R5942">
        <v>0.70809678516510099</v>
      </c>
      <c r="S5942">
        <v>0.235099674517355</v>
      </c>
      <c r="T5942">
        <v>2.1709060088966399</v>
      </c>
      <c r="U5942">
        <v>2.1709060088966399</v>
      </c>
      <c r="V5942">
        <v>1.3119138833359001</v>
      </c>
      <c r="W5942">
        <v>8.83</v>
      </c>
      <c r="X5942">
        <v>10.42</v>
      </c>
      <c r="Y5942">
        <v>-23467</v>
      </c>
      <c r="Z5942">
        <v>-1117</v>
      </c>
      <c r="AA5942">
        <v>-0.06</v>
      </c>
      <c r="AB5942">
        <v>21</v>
      </c>
      <c r="AC5942">
        <v>10</v>
      </c>
      <c r="AD5942">
        <v>11</v>
      </c>
      <c r="AE5942">
        <v>47.62</v>
      </c>
      <c r="AF5942">
        <v>12</v>
      </c>
      <c r="AG5942">
        <v>8</v>
      </c>
      <c r="AH5942">
        <v>7</v>
      </c>
      <c r="AI5942">
        <v>6</v>
      </c>
    </row>
    <row r="5943" spans="1:35" x14ac:dyDescent="0.2">
      <c r="A5943" s="102">
        <v>3423</v>
      </c>
      <c r="B5943">
        <v>4681</v>
      </c>
      <c r="C5943" t="s">
        <v>1304</v>
      </c>
      <c r="D5943" t="s">
        <v>2942</v>
      </c>
      <c r="E5943">
        <v>1808</v>
      </c>
      <c r="F5943">
        <v>1768</v>
      </c>
      <c r="G5943">
        <v>500</v>
      </c>
      <c r="H5943" t="s">
        <v>2927</v>
      </c>
      <c r="I5943">
        <v>6845</v>
      </c>
      <c r="J5943" t="s">
        <v>3232</v>
      </c>
      <c r="K5943" t="s">
        <v>2932</v>
      </c>
      <c r="L5943">
        <v>3060</v>
      </c>
      <c r="M5943">
        <v>3010</v>
      </c>
      <c r="N5943">
        <v>300</v>
      </c>
      <c r="O5943" t="s">
        <v>2930</v>
      </c>
      <c r="P5943">
        <v>0.79352126890586405</v>
      </c>
      <c r="Q5943">
        <v>0.872848829065064</v>
      </c>
      <c r="R5943">
        <v>0.46725192982472002</v>
      </c>
      <c r="S5943">
        <v>0.15800673574479199</v>
      </c>
      <c r="T5943">
        <v>0.25656988398138703</v>
      </c>
      <c r="U5943">
        <v>0.25656988398138703</v>
      </c>
      <c r="V5943">
        <v>0.26247752486216602</v>
      </c>
      <c r="W5943">
        <v>0.45</v>
      </c>
      <c r="X5943">
        <v>2.1</v>
      </c>
      <c r="Y5943">
        <v>-23482</v>
      </c>
      <c r="Z5943">
        <v>-1468</v>
      </c>
      <c r="AA5943">
        <v>-0.04</v>
      </c>
      <c r="AB5943">
        <v>16</v>
      </c>
      <c r="AC5943">
        <v>8</v>
      </c>
      <c r="AD5943">
        <v>8</v>
      </c>
      <c r="AE5943">
        <v>50</v>
      </c>
      <c r="AF5943">
        <v>14</v>
      </c>
      <c r="AG5943">
        <v>5</v>
      </c>
      <c r="AH5943">
        <v>6</v>
      </c>
      <c r="AI5943">
        <v>5</v>
      </c>
    </row>
    <row r="5944" spans="1:35" x14ac:dyDescent="0.2">
      <c r="A5944" s="102">
        <v>1346</v>
      </c>
      <c r="B5944">
        <v>6770</v>
      </c>
      <c r="C5944" t="s">
        <v>24</v>
      </c>
      <c r="D5944" t="s">
        <v>2932</v>
      </c>
      <c r="E5944">
        <v>2014</v>
      </c>
      <c r="F5944">
        <v>2008</v>
      </c>
      <c r="G5944">
        <v>500</v>
      </c>
      <c r="H5944" t="s">
        <v>2930</v>
      </c>
      <c r="I5944">
        <v>7205</v>
      </c>
      <c r="J5944" t="s">
        <v>60</v>
      </c>
      <c r="K5944" t="s">
        <v>2945</v>
      </c>
      <c r="L5944">
        <v>1052</v>
      </c>
      <c r="M5944">
        <v>1055</v>
      </c>
      <c r="N5944">
        <v>1000</v>
      </c>
      <c r="O5944" t="s">
        <v>2927</v>
      </c>
      <c r="P5944">
        <v>0.73224002017121503</v>
      </c>
      <c r="Q5944">
        <v>0.908200364339245</v>
      </c>
      <c r="R5944">
        <v>0.192067653893046</v>
      </c>
      <c r="S5944">
        <v>1.40817131985496E-2</v>
      </c>
      <c r="T5944">
        <v>-2.8198306043002601</v>
      </c>
      <c r="U5944">
        <v>2.8198306043002601</v>
      </c>
      <c r="V5944">
        <v>2.9963527977019102</v>
      </c>
      <c r="W5944">
        <v>-15.51</v>
      </c>
      <c r="X5944">
        <v>5.08</v>
      </c>
      <c r="Y5944">
        <v>-23495</v>
      </c>
      <c r="Z5944">
        <v>-1382</v>
      </c>
      <c r="AA5944">
        <v>-0.09</v>
      </c>
      <c r="AB5944">
        <v>17</v>
      </c>
      <c r="AC5944">
        <v>9</v>
      </c>
      <c r="AD5944">
        <v>8</v>
      </c>
      <c r="AE5944">
        <v>52.94</v>
      </c>
      <c r="AF5944">
        <v>11</v>
      </c>
      <c r="AG5944">
        <v>5</v>
      </c>
      <c r="AH5944">
        <v>7</v>
      </c>
      <c r="AI5944">
        <v>5</v>
      </c>
    </row>
    <row r="5945" spans="1:35" x14ac:dyDescent="0.2">
      <c r="A5945" s="102">
        <v>5548</v>
      </c>
      <c r="B5945">
        <v>1721</v>
      </c>
      <c r="C5945" t="s">
        <v>3656</v>
      </c>
      <c r="D5945" t="s">
        <v>2937</v>
      </c>
      <c r="E5945">
        <v>3170</v>
      </c>
      <c r="F5945">
        <v>3180</v>
      </c>
      <c r="G5945">
        <v>200</v>
      </c>
      <c r="H5945" t="s">
        <v>2930</v>
      </c>
      <c r="I5945">
        <v>6981</v>
      </c>
      <c r="J5945" t="s">
        <v>3182</v>
      </c>
      <c r="K5945" t="s">
        <v>2932</v>
      </c>
      <c r="L5945">
        <v>6711</v>
      </c>
      <c r="M5945">
        <v>6620</v>
      </c>
      <c r="N5945">
        <v>100</v>
      </c>
      <c r="O5945" t="s">
        <v>2927</v>
      </c>
      <c r="P5945">
        <v>3.2403319705680403E-2</v>
      </c>
      <c r="Q5945">
        <v>0.84196858969357002</v>
      </c>
      <c r="R5945">
        <v>2.06532903293127E-2</v>
      </c>
      <c r="S5945">
        <v>0.22928151902045299</v>
      </c>
      <c r="T5945">
        <v>-0.75367225277077599</v>
      </c>
      <c r="U5945">
        <v>0.75367225277077599</v>
      </c>
      <c r="V5945">
        <v>0.95291379665875298</v>
      </c>
      <c r="W5945">
        <v>-3.78</v>
      </c>
      <c r="X5945">
        <v>3.93</v>
      </c>
      <c r="Y5945">
        <v>-23507</v>
      </c>
      <c r="Z5945">
        <v>-1959</v>
      </c>
      <c r="AA5945">
        <v>-0.56000000000000005</v>
      </c>
      <c r="AB5945">
        <v>12</v>
      </c>
      <c r="AC5945">
        <v>5</v>
      </c>
      <c r="AD5945">
        <v>7</v>
      </c>
      <c r="AE5945">
        <v>41.67</v>
      </c>
      <c r="AF5945">
        <v>13</v>
      </c>
      <c r="AG5945">
        <v>3</v>
      </c>
      <c r="AH5945">
        <v>6</v>
      </c>
      <c r="AI5945">
        <v>3</v>
      </c>
    </row>
    <row r="5946" spans="1:35" x14ac:dyDescent="0.2">
      <c r="A5946" s="102">
        <v>5744</v>
      </c>
      <c r="B5946">
        <v>1662</v>
      </c>
      <c r="C5946" t="s">
        <v>708</v>
      </c>
      <c r="D5946" t="s">
        <v>3208</v>
      </c>
      <c r="E5946">
        <v>2820</v>
      </c>
      <c r="F5946">
        <v>2804</v>
      </c>
      <c r="G5946">
        <v>300</v>
      </c>
      <c r="H5946" t="s">
        <v>2930</v>
      </c>
      <c r="I5946">
        <v>7730</v>
      </c>
      <c r="J5946" t="s">
        <v>3276</v>
      </c>
      <c r="K5946" t="s">
        <v>2936</v>
      </c>
      <c r="L5946">
        <v>2901</v>
      </c>
      <c r="M5946">
        <v>2890</v>
      </c>
      <c r="N5946">
        <v>300</v>
      </c>
      <c r="O5946" t="s">
        <v>2927</v>
      </c>
      <c r="P5946">
        <v>0.71254439963751703</v>
      </c>
      <c r="Q5946">
        <v>0.83944127650535505</v>
      </c>
      <c r="R5946">
        <v>0.123993707490652</v>
      </c>
      <c r="S5946">
        <v>0.120619739553324</v>
      </c>
      <c r="T5946">
        <v>-0.75574885915233403</v>
      </c>
      <c r="U5946">
        <v>0.75574885915233403</v>
      </c>
      <c r="V5946">
        <v>0.47846870690518201</v>
      </c>
      <c r="W5946">
        <v>-2.92</v>
      </c>
      <c r="X5946">
        <v>2.98</v>
      </c>
      <c r="Y5946">
        <v>-23512</v>
      </c>
      <c r="Z5946">
        <v>-1679</v>
      </c>
      <c r="AA5946">
        <v>-0.02</v>
      </c>
      <c r="AB5946">
        <v>14</v>
      </c>
      <c r="AC5946">
        <v>8</v>
      </c>
      <c r="AD5946">
        <v>6</v>
      </c>
      <c r="AE5946">
        <v>57.14</v>
      </c>
      <c r="AF5946">
        <v>12</v>
      </c>
      <c r="AG5946">
        <v>5</v>
      </c>
      <c r="AH5946">
        <v>4</v>
      </c>
      <c r="AI5946">
        <v>5</v>
      </c>
    </row>
    <row r="5947" spans="1:35" x14ac:dyDescent="0.2">
      <c r="A5947" s="102">
        <v>5275</v>
      </c>
      <c r="B5947">
        <v>2127</v>
      </c>
      <c r="C5947" t="s">
        <v>3177</v>
      </c>
      <c r="D5947" t="s">
        <v>2942</v>
      </c>
      <c r="E5947">
        <v>3750</v>
      </c>
      <c r="F5947">
        <v>3830</v>
      </c>
      <c r="G5947">
        <v>200</v>
      </c>
      <c r="H5947" t="s">
        <v>2927</v>
      </c>
      <c r="I5947">
        <v>9989</v>
      </c>
      <c r="J5947" t="s">
        <v>692</v>
      </c>
      <c r="K5947" t="s">
        <v>2953</v>
      </c>
      <c r="L5947">
        <v>3725</v>
      </c>
      <c r="M5947">
        <v>3745</v>
      </c>
      <c r="N5947">
        <v>200</v>
      </c>
      <c r="O5947" t="s">
        <v>2930</v>
      </c>
      <c r="P5947">
        <v>0.36411663669383298</v>
      </c>
      <c r="Q5947">
        <v>0.84564821296071202</v>
      </c>
      <c r="R5947">
        <v>0.49761504807601198</v>
      </c>
      <c r="S5947">
        <v>8.8982648314831103E-2</v>
      </c>
      <c r="T5947">
        <v>1.51754072231655</v>
      </c>
      <c r="U5947">
        <v>1.51754072231655</v>
      </c>
      <c r="V5947">
        <v>1.73551985621845</v>
      </c>
      <c r="W5947">
        <v>8.19</v>
      </c>
      <c r="X5947">
        <v>2.2200000000000002</v>
      </c>
      <c r="Y5947">
        <v>-23532</v>
      </c>
      <c r="Z5947">
        <v>-1810</v>
      </c>
      <c r="AA5947">
        <v>0.01</v>
      </c>
      <c r="AB5947">
        <v>13</v>
      </c>
      <c r="AC5947">
        <v>5</v>
      </c>
      <c r="AD5947">
        <v>8</v>
      </c>
      <c r="AE5947">
        <v>38.46</v>
      </c>
      <c r="AF5947">
        <v>11</v>
      </c>
      <c r="AG5947">
        <v>4</v>
      </c>
      <c r="AH5947">
        <v>5</v>
      </c>
      <c r="AI5947">
        <v>4</v>
      </c>
    </row>
    <row r="5948" spans="1:35" x14ac:dyDescent="0.2">
      <c r="A5948" s="102">
        <v>4596</v>
      </c>
      <c r="B5948">
        <v>2229</v>
      </c>
      <c r="C5948" t="s">
        <v>731</v>
      </c>
      <c r="D5948" t="s">
        <v>2955</v>
      </c>
      <c r="E5948">
        <v>3340</v>
      </c>
      <c r="F5948">
        <v>3255</v>
      </c>
      <c r="G5948">
        <v>300</v>
      </c>
      <c r="H5948" t="s">
        <v>2930</v>
      </c>
      <c r="I5948">
        <v>6951</v>
      </c>
      <c r="J5948" t="s">
        <v>229</v>
      </c>
      <c r="K5948" t="s">
        <v>2932</v>
      </c>
      <c r="L5948">
        <v>3685</v>
      </c>
      <c r="M5948">
        <v>3665</v>
      </c>
      <c r="N5948">
        <v>300</v>
      </c>
      <c r="O5948" t="s">
        <v>2927</v>
      </c>
      <c r="P5948">
        <v>0.12719522346156201</v>
      </c>
      <c r="Q5948">
        <v>0.85483219918610998</v>
      </c>
      <c r="R5948" s="15">
        <v>8.0856580627418105E-9</v>
      </c>
      <c r="S5948">
        <v>9.7351002825611099E-3</v>
      </c>
      <c r="T5948">
        <v>-2.6612615344192099</v>
      </c>
      <c r="U5948">
        <v>2.6612615344192099</v>
      </c>
      <c r="V5948">
        <v>2.7074622244887601</v>
      </c>
      <c r="W5948">
        <v>-25.73</v>
      </c>
      <c r="X5948">
        <v>11.19</v>
      </c>
      <c r="Y5948">
        <v>-23665</v>
      </c>
      <c r="Z5948">
        <v>-1315</v>
      </c>
      <c r="AA5948">
        <v>-0.05</v>
      </c>
      <c r="AB5948">
        <v>18</v>
      </c>
      <c r="AC5948">
        <v>9</v>
      </c>
      <c r="AD5948">
        <v>9</v>
      </c>
      <c r="AE5948">
        <v>50</v>
      </c>
      <c r="AF5948">
        <v>9</v>
      </c>
      <c r="AG5948">
        <v>9</v>
      </c>
      <c r="AH5948">
        <v>8</v>
      </c>
      <c r="AI5948">
        <v>1</v>
      </c>
    </row>
    <row r="5949" spans="1:35" x14ac:dyDescent="0.2">
      <c r="A5949" s="102">
        <v>8549</v>
      </c>
      <c r="B5949">
        <v>8515</v>
      </c>
      <c r="C5949" t="s">
        <v>3291</v>
      </c>
      <c r="D5949" t="s">
        <v>2933</v>
      </c>
      <c r="E5949">
        <v>309</v>
      </c>
      <c r="F5949">
        <v>314</v>
      </c>
      <c r="G5949">
        <v>3400</v>
      </c>
      <c r="H5949" t="s">
        <v>2927</v>
      </c>
      <c r="I5949">
        <v>9412</v>
      </c>
      <c r="J5949" t="s">
        <v>695</v>
      </c>
      <c r="K5949" t="s">
        <v>2929</v>
      </c>
      <c r="L5949">
        <v>485</v>
      </c>
      <c r="M5949">
        <v>485</v>
      </c>
      <c r="N5949">
        <v>2200</v>
      </c>
      <c r="O5949" t="s">
        <v>2930</v>
      </c>
      <c r="P5949">
        <v>6.9927780701464701E-2</v>
      </c>
      <c r="Q5949">
        <v>0.80246720820261597</v>
      </c>
      <c r="R5949">
        <v>0.75137148062200199</v>
      </c>
      <c r="S5949">
        <v>7.3629140327356804E-2</v>
      </c>
      <c r="T5949">
        <v>1.5451407576537599</v>
      </c>
      <c r="U5949">
        <v>1.5451407576537599</v>
      </c>
      <c r="V5949">
        <v>1.58644183637267</v>
      </c>
      <c r="W5949">
        <v>13.16</v>
      </c>
      <c r="X5949">
        <v>0.06</v>
      </c>
      <c r="Y5949">
        <v>-23784</v>
      </c>
      <c r="Z5949">
        <v>-991</v>
      </c>
      <c r="AA5949">
        <v>-0.05</v>
      </c>
      <c r="AB5949">
        <v>24</v>
      </c>
      <c r="AC5949">
        <v>13</v>
      </c>
      <c r="AD5949">
        <v>11</v>
      </c>
      <c r="AE5949">
        <v>54.17</v>
      </c>
      <c r="AF5949">
        <v>11</v>
      </c>
      <c r="AG5949">
        <v>8</v>
      </c>
      <c r="AH5949">
        <v>8</v>
      </c>
      <c r="AI5949">
        <v>8</v>
      </c>
    </row>
    <row r="5950" spans="1:35" x14ac:dyDescent="0.2">
      <c r="A5950" s="102">
        <v>3126</v>
      </c>
      <c r="B5950">
        <v>3231</v>
      </c>
      <c r="C5950" t="s">
        <v>543</v>
      </c>
      <c r="D5950" t="s">
        <v>2949</v>
      </c>
      <c r="E5950">
        <v>2725</v>
      </c>
      <c r="F5950">
        <v>2748</v>
      </c>
      <c r="G5950">
        <v>300</v>
      </c>
      <c r="H5950" t="s">
        <v>2927</v>
      </c>
      <c r="I5950">
        <v>6971</v>
      </c>
      <c r="J5950" t="s">
        <v>951</v>
      </c>
      <c r="K5950" t="s">
        <v>2932</v>
      </c>
      <c r="L5950">
        <v>7344</v>
      </c>
      <c r="M5950">
        <v>7328</v>
      </c>
      <c r="N5950">
        <v>100</v>
      </c>
      <c r="O5950" t="s">
        <v>2930</v>
      </c>
      <c r="P5950">
        <v>0.707140809639486</v>
      </c>
      <c r="Q5950">
        <v>0.87771992666431098</v>
      </c>
      <c r="R5950">
        <v>0.23928543012494799</v>
      </c>
      <c r="S5950">
        <v>0.37786080948316902</v>
      </c>
      <c r="T5950">
        <v>2.2860785756839999</v>
      </c>
      <c r="U5950">
        <v>2.2860785756839999</v>
      </c>
      <c r="V5950">
        <v>2.2407162845281601</v>
      </c>
      <c r="W5950">
        <v>4.1900000000000004</v>
      </c>
      <c r="X5950">
        <v>12.5</v>
      </c>
      <c r="Y5950">
        <v>-23798</v>
      </c>
      <c r="Z5950">
        <v>-2163</v>
      </c>
      <c r="AA5950">
        <v>-0.09</v>
      </c>
      <c r="AB5950">
        <v>11</v>
      </c>
      <c r="AC5950">
        <v>5</v>
      </c>
      <c r="AD5950">
        <v>6</v>
      </c>
      <c r="AE5950">
        <v>45.45</v>
      </c>
      <c r="AF5950">
        <v>12</v>
      </c>
      <c r="AG5950">
        <v>4</v>
      </c>
      <c r="AH5950">
        <v>3</v>
      </c>
      <c r="AI5950">
        <v>4</v>
      </c>
    </row>
    <row r="5951" spans="1:35" x14ac:dyDescent="0.2">
      <c r="A5951" s="102">
        <v>3885</v>
      </c>
      <c r="B5951">
        <v>5486</v>
      </c>
      <c r="C5951" t="s">
        <v>871</v>
      </c>
      <c r="D5951" t="s">
        <v>2988</v>
      </c>
      <c r="E5951">
        <v>1774</v>
      </c>
      <c r="F5951">
        <v>1790</v>
      </c>
      <c r="G5951">
        <v>600</v>
      </c>
      <c r="H5951" t="s">
        <v>2927</v>
      </c>
      <c r="I5951">
        <v>6370</v>
      </c>
      <c r="J5951" t="s">
        <v>3241</v>
      </c>
      <c r="K5951" t="s">
        <v>2940</v>
      </c>
      <c r="L5951">
        <v>3500</v>
      </c>
      <c r="M5951">
        <v>3495</v>
      </c>
      <c r="N5951">
        <v>300</v>
      </c>
      <c r="O5951" t="s">
        <v>2930</v>
      </c>
      <c r="P5951">
        <v>0.77423554720878096</v>
      </c>
      <c r="Q5951">
        <v>0.86538717997454095</v>
      </c>
      <c r="R5951">
        <v>0.57772728090941305</v>
      </c>
      <c r="S5951">
        <v>0.30746091507875101</v>
      </c>
      <c r="T5951">
        <v>0.819455855156067</v>
      </c>
      <c r="U5951">
        <v>0.819455855156067</v>
      </c>
      <c r="V5951">
        <v>1.21684412851088</v>
      </c>
      <c r="W5951">
        <v>5.68</v>
      </c>
      <c r="X5951">
        <v>2.4300000000000002</v>
      </c>
      <c r="Y5951">
        <v>-23901</v>
      </c>
      <c r="Z5951">
        <v>-1406</v>
      </c>
      <c r="AA5951">
        <v>-0.06</v>
      </c>
      <c r="AB5951">
        <v>17</v>
      </c>
      <c r="AC5951">
        <v>9</v>
      </c>
      <c r="AD5951">
        <v>8</v>
      </c>
      <c r="AE5951">
        <v>52.94</v>
      </c>
      <c r="AF5951">
        <v>12</v>
      </c>
      <c r="AG5951">
        <v>7</v>
      </c>
      <c r="AH5951">
        <v>6</v>
      </c>
      <c r="AI5951">
        <v>4</v>
      </c>
    </row>
    <row r="5952" spans="1:35" x14ac:dyDescent="0.2">
      <c r="A5952" s="102">
        <v>332</v>
      </c>
      <c r="B5952">
        <v>7203</v>
      </c>
      <c r="C5952" t="s">
        <v>233</v>
      </c>
      <c r="D5952" t="s">
        <v>2945</v>
      </c>
      <c r="E5952">
        <v>7959</v>
      </c>
      <c r="F5952">
        <v>7862</v>
      </c>
      <c r="G5952">
        <v>100</v>
      </c>
      <c r="H5952" t="s">
        <v>2927</v>
      </c>
      <c r="I5952">
        <v>8585</v>
      </c>
      <c r="J5952" t="s">
        <v>3703</v>
      </c>
      <c r="K5952" t="s">
        <v>2933</v>
      </c>
      <c r="L5952">
        <v>165</v>
      </c>
      <c r="M5952">
        <v>165</v>
      </c>
      <c r="N5952">
        <v>4800</v>
      </c>
      <c r="O5952" t="s">
        <v>2930</v>
      </c>
      <c r="P5952">
        <v>3.3630611718739697E-2</v>
      </c>
      <c r="Q5952">
        <v>0.93887594641896399</v>
      </c>
      <c r="R5952">
        <v>0.16921845542275599</v>
      </c>
      <c r="S5952">
        <v>1.3059801481019699E-3</v>
      </c>
      <c r="T5952">
        <v>3.5477958529244201E-2</v>
      </c>
      <c r="U5952">
        <v>3.5477958529244201E-2</v>
      </c>
      <c r="V5952">
        <v>0.313611567041994</v>
      </c>
      <c r="W5952">
        <v>0.15</v>
      </c>
      <c r="X5952">
        <v>0.74</v>
      </c>
      <c r="Y5952">
        <v>-23968</v>
      </c>
      <c r="Z5952">
        <v>-999</v>
      </c>
      <c r="AA5952">
        <v>-0.09</v>
      </c>
      <c r="AB5952">
        <v>24</v>
      </c>
      <c r="AC5952">
        <v>10</v>
      </c>
      <c r="AD5952">
        <v>14</v>
      </c>
      <c r="AE5952">
        <v>41.67</v>
      </c>
      <c r="AF5952">
        <v>13</v>
      </c>
      <c r="AG5952">
        <v>6</v>
      </c>
      <c r="AH5952">
        <v>5</v>
      </c>
      <c r="AI5952">
        <v>13</v>
      </c>
    </row>
    <row r="5953" spans="1:35" x14ac:dyDescent="0.2">
      <c r="A5953" s="102">
        <v>6760</v>
      </c>
      <c r="B5953">
        <v>3593</v>
      </c>
      <c r="C5953" t="s">
        <v>3715</v>
      </c>
      <c r="D5953" t="s">
        <v>3281</v>
      </c>
      <c r="E5953">
        <v>3580</v>
      </c>
      <c r="F5953">
        <v>3620</v>
      </c>
      <c r="G5953">
        <v>200</v>
      </c>
      <c r="H5953" t="s">
        <v>2930</v>
      </c>
      <c r="I5953">
        <v>8279</v>
      </c>
      <c r="J5953" t="s">
        <v>1050</v>
      </c>
      <c r="K5953" t="s">
        <v>2953</v>
      </c>
      <c r="L5953">
        <v>5840</v>
      </c>
      <c r="M5953">
        <v>5810</v>
      </c>
      <c r="N5953">
        <v>100</v>
      </c>
      <c r="O5953" t="s">
        <v>2927</v>
      </c>
      <c r="P5953">
        <v>0.13168917833017399</v>
      </c>
      <c r="Q5953">
        <v>0.82622573416226297</v>
      </c>
      <c r="R5953">
        <v>9.4342536041977301E-2</v>
      </c>
      <c r="S5953">
        <v>0.14496941170701699</v>
      </c>
      <c r="T5953">
        <v>-1.79088357392548</v>
      </c>
      <c r="U5953">
        <v>1.79088357392548</v>
      </c>
      <c r="V5953">
        <v>1.9991038613324199</v>
      </c>
      <c r="W5953">
        <v>-7.86</v>
      </c>
      <c r="X5953">
        <v>24.61</v>
      </c>
      <c r="Y5953">
        <v>-23988</v>
      </c>
      <c r="Z5953">
        <v>-7996</v>
      </c>
      <c r="AA5953">
        <v>-0.49</v>
      </c>
      <c r="AB5953">
        <v>3</v>
      </c>
      <c r="AC5953">
        <v>2</v>
      </c>
      <c r="AD5953">
        <v>1</v>
      </c>
      <c r="AE5953">
        <v>66.67</v>
      </c>
      <c r="AF5953">
        <v>16</v>
      </c>
      <c r="AG5953">
        <v>0</v>
      </c>
      <c r="AH5953">
        <v>1</v>
      </c>
      <c r="AI5953">
        <v>2</v>
      </c>
    </row>
    <row r="5954" spans="1:35" x14ac:dyDescent="0.2">
      <c r="A5954" s="102">
        <v>1135</v>
      </c>
      <c r="B5954">
        <v>5714</v>
      </c>
      <c r="C5954" t="s">
        <v>873</v>
      </c>
      <c r="D5954" t="s">
        <v>2943</v>
      </c>
      <c r="E5954">
        <v>4090</v>
      </c>
      <c r="F5954">
        <v>4070</v>
      </c>
      <c r="G5954">
        <v>200</v>
      </c>
      <c r="H5954" t="s">
        <v>2930</v>
      </c>
      <c r="I5954">
        <v>8425</v>
      </c>
      <c r="J5954" t="s">
        <v>3174</v>
      </c>
      <c r="K5954" t="s">
        <v>2933</v>
      </c>
      <c r="L5954">
        <v>3445</v>
      </c>
      <c r="M5954">
        <v>3420</v>
      </c>
      <c r="N5954">
        <v>200</v>
      </c>
      <c r="O5954" t="s">
        <v>2927</v>
      </c>
      <c r="P5954">
        <v>0.70941046267531005</v>
      </c>
      <c r="Q5954">
        <v>0.91270765260238296</v>
      </c>
      <c r="R5954">
        <v>2.2504830776613299E-4</v>
      </c>
      <c r="S5954">
        <v>2.4438077123202801E-2</v>
      </c>
      <c r="T5954">
        <v>-1.1057388954668601</v>
      </c>
      <c r="U5954">
        <v>1.1057388954668601</v>
      </c>
      <c r="V5954">
        <v>0.83698157304332099</v>
      </c>
      <c r="W5954">
        <v>-2.48</v>
      </c>
      <c r="X5954">
        <v>15.97</v>
      </c>
      <c r="Y5954">
        <v>-24299</v>
      </c>
      <c r="Z5954">
        <v>-2209</v>
      </c>
      <c r="AA5954">
        <v>-0.12</v>
      </c>
      <c r="AB5954">
        <v>11</v>
      </c>
      <c r="AC5954">
        <v>6</v>
      </c>
      <c r="AD5954">
        <v>5</v>
      </c>
      <c r="AE5954">
        <v>54.55</v>
      </c>
      <c r="AF5954">
        <v>15</v>
      </c>
      <c r="AG5954">
        <v>2</v>
      </c>
      <c r="AH5954">
        <v>2</v>
      </c>
      <c r="AI5954">
        <v>7</v>
      </c>
    </row>
    <row r="5955" spans="1:35" x14ac:dyDescent="0.2">
      <c r="A5955" s="102">
        <v>632</v>
      </c>
      <c r="B5955">
        <v>4902</v>
      </c>
      <c r="C5955" t="s">
        <v>3679</v>
      </c>
      <c r="D5955" t="s">
        <v>2932</v>
      </c>
      <c r="E5955">
        <v>696</v>
      </c>
      <c r="F5955">
        <v>701</v>
      </c>
      <c r="G5955">
        <v>1200</v>
      </c>
      <c r="H5955" t="s">
        <v>2927</v>
      </c>
      <c r="I5955">
        <v>6302</v>
      </c>
      <c r="J5955" t="s">
        <v>3261</v>
      </c>
      <c r="K5955" t="s">
        <v>2940</v>
      </c>
      <c r="L5955">
        <v>2938</v>
      </c>
      <c r="M5955">
        <v>2901</v>
      </c>
      <c r="N5955">
        <v>300</v>
      </c>
      <c r="O5955" t="s">
        <v>2930</v>
      </c>
      <c r="P5955">
        <v>0.80788693858751404</v>
      </c>
      <c r="Q5955">
        <v>0.926879598528347</v>
      </c>
      <c r="R5955">
        <v>0.17134845394877199</v>
      </c>
      <c r="S5955">
        <v>4.8689680673446499E-2</v>
      </c>
      <c r="T5955">
        <v>1.7396864108577601</v>
      </c>
      <c r="U5955">
        <v>1.7396864108577601</v>
      </c>
      <c r="V5955">
        <v>1.0330536621824</v>
      </c>
      <c r="W5955">
        <v>4.67</v>
      </c>
      <c r="X5955">
        <v>3.34</v>
      </c>
      <c r="Y5955">
        <v>-24313</v>
      </c>
      <c r="Z5955">
        <v>-1430</v>
      </c>
      <c r="AA5955">
        <v>-0.12</v>
      </c>
      <c r="AB5955">
        <v>17</v>
      </c>
      <c r="AC5955">
        <v>9</v>
      </c>
      <c r="AD5955">
        <v>8</v>
      </c>
      <c r="AE5955">
        <v>52.94</v>
      </c>
      <c r="AF5955">
        <v>13</v>
      </c>
      <c r="AG5955">
        <v>5</v>
      </c>
      <c r="AH5955">
        <v>6</v>
      </c>
      <c r="AI5955">
        <v>6</v>
      </c>
    </row>
    <row r="5956" spans="1:35" x14ac:dyDescent="0.2">
      <c r="A5956" s="102">
        <v>4812</v>
      </c>
      <c r="B5956">
        <v>6361</v>
      </c>
      <c r="C5956" t="s">
        <v>913</v>
      </c>
      <c r="D5956" t="s">
        <v>2940</v>
      </c>
      <c r="E5956">
        <v>3490</v>
      </c>
      <c r="F5956">
        <v>3505</v>
      </c>
      <c r="G5956">
        <v>300</v>
      </c>
      <c r="H5956" t="s">
        <v>2927</v>
      </c>
      <c r="I5956">
        <v>9810</v>
      </c>
      <c r="J5956" t="s">
        <v>2894</v>
      </c>
      <c r="K5956" t="s">
        <v>2934</v>
      </c>
      <c r="L5956">
        <v>4820</v>
      </c>
      <c r="M5956">
        <v>4860</v>
      </c>
      <c r="N5956">
        <v>200</v>
      </c>
      <c r="O5956" t="s">
        <v>2930</v>
      </c>
      <c r="P5956">
        <v>0.31590490932682103</v>
      </c>
      <c r="Q5956">
        <v>0.85201109379573903</v>
      </c>
      <c r="R5956">
        <v>5.24550548831825E-2</v>
      </c>
      <c r="S5956">
        <v>7.14722224805939E-2</v>
      </c>
      <c r="T5956">
        <v>1.8646844520635699</v>
      </c>
      <c r="U5956">
        <v>1.8646844520635699</v>
      </c>
      <c r="V5956">
        <v>2.1685941966527</v>
      </c>
      <c r="W5956">
        <v>8.1300000000000008</v>
      </c>
      <c r="X5956">
        <v>8.18</v>
      </c>
      <c r="Y5956">
        <v>-24326</v>
      </c>
      <c r="Z5956">
        <v>-6082</v>
      </c>
      <c r="AA5956">
        <v>-0.38</v>
      </c>
      <c r="AB5956">
        <v>4</v>
      </c>
      <c r="AC5956">
        <v>2</v>
      </c>
      <c r="AD5956">
        <v>2</v>
      </c>
      <c r="AE5956">
        <v>50</v>
      </c>
      <c r="AF5956">
        <v>10</v>
      </c>
      <c r="AG5956">
        <v>2</v>
      </c>
      <c r="AH5956">
        <v>2</v>
      </c>
      <c r="AI5956">
        <v>0</v>
      </c>
    </row>
    <row r="5957" spans="1:35" x14ac:dyDescent="0.2">
      <c r="A5957" s="102">
        <v>7076</v>
      </c>
      <c r="B5957">
        <v>1969</v>
      </c>
      <c r="C5957" t="s">
        <v>3445</v>
      </c>
      <c r="D5957" t="s">
        <v>2937</v>
      </c>
      <c r="E5957">
        <v>1973</v>
      </c>
      <c r="F5957">
        <v>1971</v>
      </c>
      <c r="G5957">
        <v>400</v>
      </c>
      <c r="H5957" t="s">
        <v>2930</v>
      </c>
      <c r="I5957">
        <v>7729</v>
      </c>
      <c r="J5957" t="s">
        <v>686</v>
      </c>
      <c r="K5957" t="s">
        <v>2936</v>
      </c>
      <c r="L5957">
        <v>4095</v>
      </c>
      <c r="M5957">
        <v>4050</v>
      </c>
      <c r="N5957">
        <v>200</v>
      </c>
      <c r="O5957" t="s">
        <v>2927</v>
      </c>
      <c r="P5957">
        <v>0.33124934321758898</v>
      </c>
      <c r="Q5957">
        <v>0.82182280427467402</v>
      </c>
      <c r="R5957">
        <v>0.56116049838592796</v>
      </c>
      <c r="S5957">
        <v>0.187010027463969</v>
      </c>
      <c r="T5957">
        <v>-0.16693263369535299</v>
      </c>
      <c r="U5957">
        <v>0.16693263369535299</v>
      </c>
      <c r="V5957">
        <v>0.23003448696581999</v>
      </c>
      <c r="W5957">
        <v>-1.31</v>
      </c>
      <c r="X5957">
        <v>2.67</v>
      </c>
      <c r="Y5957">
        <v>-24401</v>
      </c>
      <c r="Z5957">
        <v>-1220</v>
      </c>
      <c r="AA5957">
        <v>-0.18</v>
      </c>
      <c r="AB5957">
        <v>20</v>
      </c>
      <c r="AC5957">
        <v>10</v>
      </c>
      <c r="AD5957">
        <v>10</v>
      </c>
      <c r="AE5957">
        <v>50</v>
      </c>
      <c r="AF5957">
        <v>10</v>
      </c>
      <c r="AG5957">
        <v>8</v>
      </c>
      <c r="AH5957">
        <v>7</v>
      </c>
      <c r="AI5957">
        <v>5</v>
      </c>
    </row>
    <row r="5958" spans="1:35" x14ac:dyDescent="0.2">
      <c r="A5958" s="102">
        <v>3371</v>
      </c>
      <c r="B5958">
        <v>5901</v>
      </c>
      <c r="C5958" t="s">
        <v>228</v>
      </c>
      <c r="D5958" t="s">
        <v>3194</v>
      </c>
      <c r="E5958">
        <v>1974</v>
      </c>
      <c r="F5958">
        <v>1969</v>
      </c>
      <c r="G5958">
        <v>400</v>
      </c>
      <c r="H5958" t="s">
        <v>2927</v>
      </c>
      <c r="I5958">
        <v>9003</v>
      </c>
      <c r="J5958" t="s">
        <v>3230</v>
      </c>
      <c r="K5958" t="s">
        <v>3099</v>
      </c>
      <c r="L5958">
        <v>2960</v>
      </c>
      <c r="M5958">
        <v>2903</v>
      </c>
      <c r="N5958">
        <v>300</v>
      </c>
      <c r="O5958" t="s">
        <v>2930</v>
      </c>
      <c r="P5958">
        <v>0.20806146182027799</v>
      </c>
      <c r="Q5958">
        <v>0.87370374379789095</v>
      </c>
      <c r="R5958">
        <v>5.0492315550229601E-2</v>
      </c>
      <c r="S5958">
        <v>0.16120344736577899</v>
      </c>
      <c r="T5958">
        <v>2.0772438103634698</v>
      </c>
      <c r="U5958">
        <v>2.0772438103634698</v>
      </c>
      <c r="V5958">
        <v>1.6729741870893899</v>
      </c>
      <c r="W5958">
        <v>5.83</v>
      </c>
      <c r="X5958">
        <v>9.56</v>
      </c>
      <c r="Y5958">
        <v>-24436</v>
      </c>
      <c r="Z5958">
        <v>-1358</v>
      </c>
      <c r="AA5958">
        <v>-0.09</v>
      </c>
      <c r="AB5958">
        <v>18</v>
      </c>
      <c r="AC5958">
        <v>8</v>
      </c>
      <c r="AD5958">
        <v>10</v>
      </c>
      <c r="AE5958">
        <v>44.44</v>
      </c>
      <c r="AF5958">
        <v>14</v>
      </c>
      <c r="AG5958">
        <v>3</v>
      </c>
      <c r="AH5958">
        <v>3</v>
      </c>
      <c r="AI5958">
        <v>12</v>
      </c>
    </row>
    <row r="5959" spans="1:35" x14ac:dyDescent="0.2">
      <c r="A5959" s="102">
        <v>3418</v>
      </c>
      <c r="B5959">
        <v>3387</v>
      </c>
      <c r="C5959" t="s">
        <v>785</v>
      </c>
      <c r="D5959" t="s">
        <v>2953</v>
      </c>
      <c r="E5959">
        <v>2387</v>
      </c>
      <c r="F5959">
        <v>2359</v>
      </c>
      <c r="G5959">
        <v>400</v>
      </c>
      <c r="H5959" t="s">
        <v>2927</v>
      </c>
      <c r="I5959">
        <v>9433</v>
      </c>
      <c r="J5959" t="s">
        <v>689</v>
      </c>
      <c r="K5959" t="s">
        <v>2929</v>
      </c>
      <c r="L5959">
        <v>3417</v>
      </c>
      <c r="M5959">
        <v>3411</v>
      </c>
      <c r="N5959">
        <v>300</v>
      </c>
      <c r="O5959" t="s">
        <v>2930</v>
      </c>
      <c r="P5959">
        <v>0.65703586072381404</v>
      </c>
      <c r="Q5959">
        <v>0.87298073556900202</v>
      </c>
      <c r="R5959">
        <v>0.11146625075574999</v>
      </c>
      <c r="S5959">
        <v>0.268626488104942</v>
      </c>
      <c r="T5959">
        <v>1.3616690651011101</v>
      </c>
      <c r="U5959">
        <v>1.3616690651011101</v>
      </c>
      <c r="V5959">
        <v>1.5242208435667</v>
      </c>
      <c r="W5959">
        <v>10.8</v>
      </c>
      <c r="X5959">
        <v>7.79</v>
      </c>
      <c r="Y5959">
        <v>-24524</v>
      </c>
      <c r="Z5959">
        <v>-1226</v>
      </c>
      <c r="AA5959">
        <v>-0.05</v>
      </c>
      <c r="AB5959">
        <v>20</v>
      </c>
      <c r="AC5959">
        <v>11</v>
      </c>
      <c r="AD5959">
        <v>9</v>
      </c>
      <c r="AE5959">
        <v>55</v>
      </c>
      <c r="AF5959">
        <v>10</v>
      </c>
      <c r="AG5959">
        <v>9</v>
      </c>
      <c r="AH5959">
        <v>7</v>
      </c>
      <c r="AI5959">
        <v>4</v>
      </c>
    </row>
    <row r="5960" spans="1:35" x14ac:dyDescent="0.2">
      <c r="A5960" s="102">
        <v>5695</v>
      </c>
      <c r="B5960">
        <v>1332</v>
      </c>
      <c r="C5960" t="s">
        <v>3655</v>
      </c>
      <c r="D5960" t="s">
        <v>3097</v>
      </c>
      <c r="E5960">
        <v>613</v>
      </c>
      <c r="F5960">
        <v>609</v>
      </c>
      <c r="G5960">
        <v>1000</v>
      </c>
      <c r="H5960" t="s">
        <v>2927</v>
      </c>
      <c r="I5960">
        <v>4114</v>
      </c>
      <c r="J5960" t="s">
        <v>3136</v>
      </c>
      <c r="K5960" t="s">
        <v>2952</v>
      </c>
      <c r="L5960">
        <v>6320</v>
      </c>
      <c r="M5960">
        <v>6230</v>
      </c>
      <c r="N5960">
        <v>100</v>
      </c>
      <c r="O5960" t="s">
        <v>2930</v>
      </c>
      <c r="P5960">
        <v>0.70518373314666905</v>
      </c>
      <c r="Q5960">
        <v>0.84001594207118802</v>
      </c>
      <c r="R5960">
        <v>4.0164961532680801E-3</v>
      </c>
      <c r="S5960">
        <v>2.92905517754504E-2</v>
      </c>
      <c r="T5960">
        <v>1.5473400784409299</v>
      </c>
      <c r="U5960">
        <v>1.5473400784409299</v>
      </c>
      <c r="V5960">
        <v>1.67286348916818</v>
      </c>
      <c r="W5960">
        <v>3.84</v>
      </c>
      <c r="X5960">
        <v>2.25</v>
      </c>
      <c r="Y5960">
        <v>-24621</v>
      </c>
      <c r="Z5960">
        <v>-1296</v>
      </c>
      <c r="AA5960">
        <v>0.02</v>
      </c>
      <c r="AB5960">
        <v>19</v>
      </c>
      <c r="AC5960">
        <v>10</v>
      </c>
      <c r="AD5960">
        <v>9</v>
      </c>
      <c r="AE5960">
        <v>52.63</v>
      </c>
      <c r="AF5960">
        <v>11</v>
      </c>
      <c r="AG5960">
        <v>8</v>
      </c>
      <c r="AH5960">
        <v>8</v>
      </c>
      <c r="AI5960">
        <v>3</v>
      </c>
    </row>
    <row r="5961" spans="1:35" x14ac:dyDescent="0.2">
      <c r="A5961" s="102">
        <v>3372</v>
      </c>
      <c r="B5961">
        <v>4626</v>
      </c>
      <c r="C5961" t="s">
        <v>3260</v>
      </c>
      <c r="D5961" t="s">
        <v>2952</v>
      </c>
      <c r="E5961">
        <v>5170</v>
      </c>
      <c r="F5961">
        <v>5140</v>
      </c>
      <c r="G5961">
        <v>200</v>
      </c>
      <c r="H5961" t="s">
        <v>2927</v>
      </c>
      <c r="I5961">
        <v>6588</v>
      </c>
      <c r="J5961" t="s">
        <v>539</v>
      </c>
      <c r="K5961" t="s">
        <v>2932</v>
      </c>
      <c r="L5961">
        <v>4385</v>
      </c>
      <c r="M5961">
        <v>4395</v>
      </c>
      <c r="N5961">
        <v>200</v>
      </c>
      <c r="O5961" t="s">
        <v>2930</v>
      </c>
      <c r="P5961">
        <v>0.17357644431932601</v>
      </c>
      <c r="Q5961">
        <v>0.87370192757201404</v>
      </c>
      <c r="R5961">
        <v>0.81942456357921101</v>
      </c>
      <c r="S5961">
        <v>4.0370470052678999E-2</v>
      </c>
      <c r="T5961">
        <v>3.2336728412357001</v>
      </c>
      <c r="U5961">
        <v>3.2336728412357001</v>
      </c>
      <c r="V5961">
        <v>2.8912941086850998</v>
      </c>
      <c r="W5961">
        <v>14.39</v>
      </c>
      <c r="X5961">
        <v>14.49</v>
      </c>
      <c r="Y5961">
        <v>-24693</v>
      </c>
      <c r="Z5961">
        <v>-3087</v>
      </c>
      <c r="AA5961">
        <v>-0.21</v>
      </c>
      <c r="AB5961">
        <v>8</v>
      </c>
      <c r="AC5961">
        <v>4</v>
      </c>
      <c r="AD5961">
        <v>4</v>
      </c>
      <c r="AE5961">
        <v>50</v>
      </c>
      <c r="AF5961">
        <v>12</v>
      </c>
      <c r="AG5961">
        <v>3</v>
      </c>
      <c r="AH5961">
        <v>3</v>
      </c>
      <c r="AI5961">
        <v>2</v>
      </c>
    </row>
    <row r="5962" spans="1:35" x14ac:dyDescent="0.2">
      <c r="A5962" s="102">
        <v>7636</v>
      </c>
      <c r="B5962">
        <v>8276</v>
      </c>
      <c r="C5962" t="s">
        <v>1048</v>
      </c>
      <c r="D5962" t="s">
        <v>2953</v>
      </c>
      <c r="E5962">
        <v>2018</v>
      </c>
      <c r="F5962">
        <v>1975</v>
      </c>
      <c r="G5962">
        <v>500</v>
      </c>
      <c r="H5962" t="s">
        <v>2927</v>
      </c>
      <c r="I5962">
        <v>9474</v>
      </c>
      <c r="J5962" t="s">
        <v>3209</v>
      </c>
      <c r="K5962" t="s">
        <v>2929</v>
      </c>
      <c r="L5962">
        <v>1585</v>
      </c>
      <c r="M5962">
        <v>1584</v>
      </c>
      <c r="N5962">
        <v>600</v>
      </c>
      <c r="O5962" t="s">
        <v>2930</v>
      </c>
      <c r="P5962">
        <v>0.94838616975312195</v>
      </c>
      <c r="Q5962">
        <v>0.81428303235393595</v>
      </c>
      <c r="R5962">
        <v>0.117038651421009</v>
      </c>
      <c r="S5962">
        <v>0.44932454419474999</v>
      </c>
      <c r="T5962">
        <v>1.8767416471060001</v>
      </c>
      <c r="U5962">
        <v>1.8767416471060001</v>
      </c>
      <c r="V5962">
        <v>2.3617441172031599</v>
      </c>
      <c r="W5962">
        <v>9.4600000000000009</v>
      </c>
      <c r="X5962">
        <v>3.76</v>
      </c>
      <c r="Y5962">
        <v>-24733</v>
      </c>
      <c r="Z5962">
        <v>-1649</v>
      </c>
      <c r="AA5962">
        <v>-0.17</v>
      </c>
      <c r="AB5962">
        <v>15</v>
      </c>
      <c r="AC5962">
        <v>9</v>
      </c>
      <c r="AD5962">
        <v>6</v>
      </c>
      <c r="AE5962">
        <v>60</v>
      </c>
      <c r="AF5962">
        <v>11</v>
      </c>
      <c r="AG5962">
        <v>4</v>
      </c>
      <c r="AH5962">
        <v>5</v>
      </c>
      <c r="AI5962">
        <v>6</v>
      </c>
    </row>
    <row r="5963" spans="1:35" x14ac:dyDescent="0.2">
      <c r="A5963" s="102">
        <v>309</v>
      </c>
      <c r="B5963">
        <v>3765</v>
      </c>
      <c r="C5963" t="s">
        <v>3292</v>
      </c>
      <c r="D5963" t="s">
        <v>2929</v>
      </c>
      <c r="E5963">
        <v>2133</v>
      </c>
      <c r="F5963">
        <v>2103</v>
      </c>
      <c r="G5963">
        <v>500</v>
      </c>
      <c r="H5963" t="s">
        <v>2930</v>
      </c>
      <c r="I5963">
        <v>4927</v>
      </c>
      <c r="J5963" t="s">
        <v>3285</v>
      </c>
      <c r="K5963" t="s">
        <v>2952</v>
      </c>
      <c r="L5963">
        <v>2455</v>
      </c>
      <c r="M5963">
        <v>2461</v>
      </c>
      <c r="N5963">
        <v>400</v>
      </c>
      <c r="O5963" t="s">
        <v>2927</v>
      </c>
      <c r="P5963">
        <v>0.86409294912382095</v>
      </c>
      <c r="Q5963">
        <v>0.93967831100591004</v>
      </c>
      <c r="R5963">
        <v>0.21531665017173801</v>
      </c>
      <c r="S5963">
        <v>6.5957244911263296E-3</v>
      </c>
      <c r="T5963">
        <v>-1.1974387433290301</v>
      </c>
      <c r="U5963">
        <v>1.1974387433290301</v>
      </c>
      <c r="V5963">
        <v>0.76408897968509004</v>
      </c>
      <c r="W5963">
        <v>-4.2300000000000004</v>
      </c>
      <c r="X5963">
        <v>6.82</v>
      </c>
      <c r="Y5963">
        <v>-24804</v>
      </c>
      <c r="Z5963">
        <v>-1772</v>
      </c>
      <c r="AA5963">
        <v>-0.17</v>
      </c>
      <c r="AB5963">
        <v>14</v>
      </c>
      <c r="AC5963">
        <v>6</v>
      </c>
      <c r="AD5963">
        <v>8</v>
      </c>
      <c r="AE5963">
        <v>42.86</v>
      </c>
      <c r="AF5963">
        <v>9</v>
      </c>
      <c r="AG5963">
        <v>7</v>
      </c>
      <c r="AH5963">
        <v>5</v>
      </c>
      <c r="AI5963">
        <v>2</v>
      </c>
    </row>
    <row r="5964" spans="1:35" x14ac:dyDescent="0.2">
      <c r="A5964" s="102">
        <v>7378</v>
      </c>
      <c r="B5964">
        <v>4686</v>
      </c>
      <c r="C5964" t="s">
        <v>2948</v>
      </c>
      <c r="D5964" t="s">
        <v>2929</v>
      </c>
      <c r="E5964">
        <v>5890</v>
      </c>
      <c r="F5964">
        <v>5760</v>
      </c>
      <c r="G5964">
        <v>100</v>
      </c>
      <c r="H5964" t="s">
        <v>2930</v>
      </c>
      <c r="I5964">
        <v>7747</v>
      </c>
      <c r="J5964" t="s">
        <v>3704</v>
      </c>
      <c r="K5964" t="s">
        <v>2936</v>
      </c>
      <c r="L5964">
        <v>3100</v>
      </c>
      <c r="M5964">
        <v>3180</v>
      </c>
      <c r="N5964">
        <v>200</v>
      </c>
      <c r="O5964" t="s">
        <v>2927</v>
      </c>
      <c r="P5964">
        <v>0.30568909946356299</v>
      </c>
      <c r="Q5964">
        <v>0.81777021676131401</v>
      </c>
      <c r="R5964">
        <v>0.98185870840240497</v>
      </c>
      <c r="S5964">
        <v>0.14124932863318401</v>
      </c>
      <c r="T5964">
        <v>-4.4323682871795E-2</v>
      </c>
      <c r="U5964">
        <v>4.4323682871795E-2</v>
      </c>
      <c r="V5964">
        <v>0.47468135888861501</v>
      </c>
      <c r="W5964">
        <v>-0.43</v>
      </c>
      <c r="X5964">
        <v>10.42</v>
      </c>
      <c r="Y5964">
        <v>-24913</v>
      </c>
      <c r="Z5964">
        <v>-1186</v>
      </c>
      <c r="AA5964">
        <v>-0.22</v>
      </c>
      <c r="AB5964">
        <v>21</v>
      </c>
      <c r="AC5964">
        <v>11</v>
      </c>
      <c r="AD5964">
        <v>10</v>
      </c>
      <c r="AE5964">
        <v>52.38</v>
      </c>
      <c r="AF5964">
        <v>8</v>
      </c>
      <c r="AG5964">
        <v>10</v>
      </c>
      <c r="AH5964">
        <v>10</v>
      </c>
      <c r="AI5964">
        <v>1</v>
      </c>
    </row>
    <row r="5965" spans="1:35" x14ac:dyDescent="0.2">
      <c r="A5965" s="102">
        <v>6107</v>
      </c>
      <c r="B5965">
        <v>5803</v>
      </c>
      <c r="C5965" t="s">
        <v>26</v>
      </c>
      <c r="D5965" t="s">
        <v>2943</v>
      </c>
      <c r="E5965">
        <v>386</v>
      </c>
      <c r="F5965">
        <v>380</v>
      </c>
      <c r="G5965">
        <v>2900</v>
      </c>
      <c r="H5965" t="s">
        <v>2930</v>
      </c>
      <c r="I5965">
        <v>8385</v>
      </c>
      <c r="J5965" t="s">
        <v>1075</v>
      </c>
      <c r="K5965" t="s">
        <v>2990</v>
      </c>
      <c r="L5965">
        <v>587</v>
      </c>
      <c r="M5965">
        <v>576</v>
      </c>
      <c r="N5965">
        <v>1900</v>
      </c>
      <c r="O5965" t="s">
        <v>2927</v>
      </c>
      <c r="P5965">
        <v>0.786944142863653</v>
      </c>
      <c r="Q5965">
        <v>0.83438696905448295</v>
      </c>
      <c r="R5965">
        <v>0.18079273395352799</v>
      </c>
      <c r="S5965">
        <v>0.16785556788861</v>
      </c>
      <c r="T5965">
        <v>-2.6550816115447402</v>
      </c>
      <c r="U5965">
        <v>2.6550816115447402</v>
      </c>
      <c r="V5965">
        <v>2.8413221629109899</v>
      </c>
      <c r="W5965">
        <v>-16.43</v>
      </c>
      <c r="X5965">
        <v>0.69</v>
      </c>
      <c r="Y5965">
        <v>-24965</v>
      </c>
      <c r="Z5965">
        <v>-1469</v>
      </c>
      <c r="AA5965">
        <v>-0.05</v>
      </c>
      <c r="AB5965">
        <v>17</v>
      </c>
      <c r="AC5965">
        <v>8</v>
      </c>
      <c r="AD5965">
        <v>9</v>
      </c>
      <c r="AE5965">
        <v>47.06</v>
      </c>
      <c r="AF5965">
        <v>11</v>
      </c>
      <c r="AG5965">
        <v>7</v>
      </c>
      <c r="AH5965">
        <v>6</v>
      </c>
      <c r="AI5965">
        <v>4</v>
      </c>
    </row>
    <row r="5966" spans="1:35" x14ac:dyDescent="0.2">
      <c r="A5966" s="102">
        <v>1348</v>
      </c>
      <c r="B5966">
        <v>4182</v>
      </c>
      <c r="C5966" t="s">
        <v>48</v>
      </c>
      <c r="D5966" t="s">
        <v>2952</v>
      </c>
      <c r="E5966">
        <v>1870</v>
      </c>
      <c r="F5966">
        <v>1870</v>
      </c>
      <c r="G5966">
        <v>500</v>
      </c>
      <c r="H5966" t="s">
        <v>2927</v>
      </c>
      <c r="I5966">
        <v>9412</v>
      </c>
      <c r="J5966" t="s">
        <v>695</v>
      </c>
      <c r="K5966" t="s">
        <v>2929</v>
      </c>
      <c r="L5966">
        <v>485</v>
      </c>
      <c r="M5966">
        <v>485</v>
      </c>
      <c r="N5966">
        <v>1900</v>
      </c>
      <c r="O5966" t="s">
        <v>2930</v>
      </c>
      <c r="P5966">
        <v>0.23110531644611401</v>
      </c>
      <c r="Q5966">
        <v>0.90815953025755602</v>
      </c>
      <c r="R5966">
        <v>0.128722043532391</v>
      </c>
      <c r="S5966">
        <v>0.16851933565689201</v>
      </c>
      <c r="T5966">
        <v>2.9397797530576799</v>
      </c>
      <c r="U5966">
        <v>2.9397797530576799</v>
      </c>
      <c r="V5966">
        <v>3.08876662050322</v>
      </c>
      <c r="W5966">
        <v>8.16</v>
      </c>
      <c r="X5966">
        <v>1.44</v>
      </c>
      <c r="Y5966">
        <v>-25015</v>
      </c>
      <c r="Z5966">
        <v>-1137</v>
      </c>
      <c r="AA5966">
        <v>-0.08</v>
      </c>
      <c r="AB5966">
        <v>22</v>
      </c>
      <c r="AC5966">
        <v>11</v>
      </c>
      <c r="AD5966">
        <v>11</v>
      </c>
      <c r="AE5966">
        <v>50</v>
      </c>
      <c r="AF5966">
        <v>11</v>
      </c>
      <c r="AG5966">
        <v>9</v>
      </c>
      <c r="AH5966">
        <v>7</v>
      </c>
      <c r="AI5966">
        <v>6</v>
      </c>
    </row>
    <row r="5967" spans="1:35" x14ac:dyDescent="0.2">
      <c r="A5967" s="102">
        <v>8152</v>
      </c>
      <c r="B5967">
        <v>4612</v>
      </c>
      <c r="C5967" t="s">
        <v>837</v>
      </c>
      <c r="D5967" t="s">
        <v>2952</v>
      </c>
      <c r="E5967">
        <v>5630</v>
      </c>
      <c r="F5967">
        <v>5450</v>
      </c>
      <c r="G5967">
        <v>100</v>
      </c>
      <c r="H5967" t="s">
        <v>2930</v>
      </c>
      <c r="I5967">
        <v>6201</v>
      </c>
      <c r="J5967" t="s">
        <v>3463</v>
      </c>
      <c r="K5967" t="s">
        <v>2945</v>
      </c>
      <c r="L5967">
        <v>6290</v>
      </c>
      <c r="M5967">
        <v>6250</v>
      </c>
      <c r="N5967">
        <v>100</v>
      </c>
      <c r="O5967" t="s">
        <v>2927</v>
      </c>
      <c r="P5967">
        <v>0.516001174332398</v>
      </c>
      <c r="Q5967">
        <v>0.80767444818515299</v>
      </c>
      <c r="R5967">
        <v>0.62783645998629301</v>
      </c>
      <c r="S5967">
        <v>0.29303049678605098</v>
      </c>
      <c r="T5967">
        <v>-0.65855053896506899</v>
      </c>
      <c r="U5967">
        <v>0.65855053896506899</v>
      </c>
      <c r="V5967">
        <v>0.19763019571607601</v>
      </c>
      <c r="W5967">
        <v>-3.25</v>
      </c>
      <c r="X5967">
        <v>12.8</v>
      </c>
      <c r="Y5967">
        <v>-25053</v>
      </c>
      <c r="Z5967">
        <v>-12526</v>
      </c>
      <c r="AA5967">
        <v>-0.77</v>
      </c>
      <c r="AB5967">
        <v>2</v>
      </c>
      <c r="AC5967">
        <v>0</v>
      </c>
      <c r="AD5967">
        <v>2</v>
      </c>
      <c r="AE5967">
        <v>0</v>
      </c>
      <c r="AF5967">
        <v>18</v>
      </c>
      <c r="AG5967">
        <v>0</v>
      </c>
      <c r="AH5967">
        <v>0</v>
      </c>
      <c r="AI5967">
        <v>2</v>
      </c>
    </row>
    <row r="5968" spans="1:35" x14ac:dyDescent="0.2">
      <c r="A5968" s="102">
        <v>3245</v>
      </c>
      <c r="B5968">
        <v>2002</v>
      </c>
      <c r="C5968" t="s">
        <v>3250</v>
      </c>
      <c r="D5968" t="s">
        <v>2955</v>
      </c>
      <c r="E5968">
        <v>1952</v>
      </c>
      <c r="F5968">
        <v>1932</v>
      </c>
      <c r="G5968">
        <v>400</v>
      </c>
      <c r="H5968" t="s">
        <v>2930</v>
      </c>
      <c r="I5968">
        <v>6417</v>
      </c>
      <c r="J5968" t="s">
        <v>3352</v>
      </c>
      <c r="K5968" t="s">
        <v>2940</v>
      </c>
      <c r="L5968">
        <v>3800</v>
      </c>
      <c r="M5968">
        <v>3835</v>
      </c>
      <c r="N5968">
        <v>200</v>
      </c>
      <c r="O5968" t="s">
        <v>2927</v>
      </c>
      <c r="P5968">
        <v>0.107788887617026</v>
      </c>
      <c r="Q5968">
        <v>0.87586835857183198</v>
      </c>
      <c r="R5968">
        <v>0.96162620515677899</v>
      </c>
      <c r="S5968">
        <v>0.277304521737883</v>
      </c>
      <c r="T5968">
        <v>-1.10365547938492</v>
      </c>
      <c r="U5968">
        <v>1.10365547938492</v>
      </c>
      <c r="V5968">
        <v>0.79172904925474996</v>
      </c>
      <c r="W5968">
        <v>-6.18</v>
      </c>
      <c r="X5968">
        <v>0.76</v>
      </c>
      <c r="Y5968">
        <v>-25089</v>
      </c>
      <c r="Z5968">
        <v>-1673</v>
      </c>
      <c r="AA5968">
        <v>0.1</v>
      </c>
      <c r="AB5968">
        <v>15</v>
      </c>
      <c r="AC5968">
        <v>4</v>
      </c>
      <c r="AD5968">
        <v>11</v>
      </c>
      <c r="AE5968">
        <v>26.67</v>
      </c>
      <c r="AF5968">
        <v>14</v>
      </c>
      <c r="AG5968">
        <v>3</v>
      </c>
      <c r="AH5968">
        <v>1</v>
      </c>
      <c r="AI5968">
        <v>11</v>
      </c>
    </row>
    <row r="5969" spans="1:35" x14ac:dyDescent="0.2">
      <c r="A5969" s="102">
        <v>2767</v>
      </c>
      <c r="B5969">
        <v>2730</v>
      </c>
      <c r="C5969" t="s">
        <v>750</v>
      </c>
      <c r="D5969" t="s">
        <v>2953</v>
      </c>
      <c r="E5969">
        <v>1082</v>
      </c>
      <c r="F5969">
        <v>1061</v>
      </c>
      <c r="G5969">
        <v>1000</v>
      </c>
      <c r="H5969" t="s">
        <v>2930</v>
      </c>
      <c r="I5969">
        <v>6807</v>
      </c>
      <c r="J5969" t="s">
        <v>239</v>
      </c>
      <c r="K5969" t="s">
        <v>2932</v>
      </c>
      <c r="L5969">
        <v>2080</v>
      </c>
      <c r="M5969">
        <v>2041</v>
      </c>
      <c r="N5969">
        <v>500</v>
      </c>
      <c r="O5969" t="s">
        <v>2927</v>
      </c>
      <c r="P5969">
        <v>0.70167989840509304</v>
      </c>
      <c r="Q5969">
        <v>0.88368104778423195</v>
      </c>
      <c r="R5969">
        <v>8.5976865369452194E-3</v>
      </c>
      <c r="S5969">
        <v>7.1976779289513501E-2</v>
      </c>
      <c r="T5969">
        <v>-1.33092157067915</v>
      </c>
      <c r="U5969">
        <v>1.33092157067915</v>
      </c>
      <c r="V5969">
        <v>1.1700937166569501</v>
      </c>
      <c r="W5969">
        <v>-6.84</v>
      </c>
      <c r="X5969">
        <v>3.97</v>
      </c>
      <c r="Y5969">
        <v>-25258</v>
      </c>
      <c r="Z5969">
        <v>-1052</v>
      </c>
      <c r="AA5969">
        <v>-0.06</v>
      </c>
      <c r="AB5969">
        <v>24</v>
      </c>
      <c r="AC5969">
        <v>12</v>
      </c>
      <c r="AD5969">
        <v>12</v>
      </c>
      <c r="AE5969">
        <v>50</v>
      </c>
      <c r="AF5969">
        <v>11</v>
      </c>
      <c r="AG5969">
        <v>11</v>
      </c>
      <c r="AH5969">
        <v>9</v>
      </c>
      <c r="AI5969">
        <v>4</v>
      </c>
    </row>
    <row r="5970" spans="1:35" x14ac:dyDescent="0.2">
      <c r="A5970" s="102">
        <v>6441</v>
      </c>
      <c r="B5970">
        <v>1662</v>
      </c>
      <c r="C5970" t="s">
        <v>708</v>
      </c>
      <c r="D5970" t="s">
        <v>3208</v>
      </c>
      <c r="E5970">
        <v>2820</v>
      </c>
      <c r="F5970">
        <v>2804</v>
      </c>
      <c r="G5970">
        <v>300</v>
      </c>
      <c r="H5970" t="s">
        <v>2927</v>
      </c>
      <c r="I5970">
        <v>3086</v>
      </c>
      <c r="J5970" t="s">
        <v>767</v>
      </c>
      <c r="K5970" t="s">
        <v>2953</v>
      </c>
      <c r="L5970">
        <v>1355</v>
      </c>
      <c r="M5970">
        <v>1346</v>
      </c>
      <c r="N5970">
        <v>600</v>
      </c>
      <c r="O5970" t="s">
        <v>2930</v>
      </c>
      <c r="P5970">
        <v>0.80710972915191803</v>
      </c>
      <c r="Q5970">
        <v>0.83020060872674895</v>
      </c>
      <c r="R5970">
        <v>0.19586644555649599</v>
      </c>
      <c r="S5970">
        <v>0.35694435203277702</v>
      </c>
      <c r="T5970">
        <v>1.1490271970066199</v>
      </c>
      <c r="U5970">
        <v>1.1490271970066199</v>
      </c>
      <c r="V5970">
        <v>1.1273151741088401</v>
      </c>
      <c r="W5970">
        <v>3.16</v>
      </c>
      <c r="X5970">
        <v>3.99</v>
      </c>
      <c r="Y5970">
        <v>-25334</v>
      </c>
      <c r="Z5970">
        <v>-1949</v>
      </c>
      <c r="AA5970">
        <v>-0.16</v>
      </c>
      <c r="AB5970">
        <v>13</v>
      </c>
      <c r="AC5970">
        <v>6</v>
      </c>
      <c r="AD5970">
        <v>7</v>
      </c>
      <c r="AE5970">
        <v>46.15</v>
      </c>
      <c r="AF5970">
        <v>12</v>
      </c>
      <c r="AG5970">
        <v>4</v>
      </c>
      <c r="AH5970">
        <v>3</v>
      </c>
      <c r="AI5970">
        <v>6</v>
      </c>
    </row>
    <row r="5971" spans="1:35" x14ac:dyDescent="0.2">
      <c r="A5971" s="102">
        <v>858</v>
      </c>
      <c r="B5971">
        <v>6134</v>
      </c>
      <c r="C5971" t="s">
        <v>3221</v>
      </c>
      <c r="D5971" t="s">
        <v>2940</v>
      </c>
      <c r="E5971">
        <v>1884</v>
      </c>
      <c r="F5971">
        <v>1848</v>
      </c>
      <c r="G5971">
        <v>400</v>
      </c>
      <c r="H5971" t="s">
        <v>2930</v>
      </c>
      <c r="I5971">
        <v>6981</v>
      </c>
      <c r="J5971" t="s">
        <v>3182</v>
      </c>
      <c r="K5971" t="s">
        <v>2932</v>
      </c>
      <c r="L5971">
        <v>6711</v>
      </c>
      <c r="M5971">
        <v>6620</v>
      </c>
      <c r="N5971">
        <v>100</v>
      </c>
      <c r="O5971" t="s">
        <v>2927</v>
      </c>
      <c r="P5971">
        <v>0.322880648076731</v>
      </c>
      <c r="Q5971">
        <v>0.92005212714352702</v>
      </c>
      <c r="R5971">
        <v>0.69522756913087302</v>
      </c>
      <c r="S5971">
        <v>0.39294483884616499</v>
      </c>
      <c r="T5971">
        <v>-1.48431092790657</v>
      </c>
      <c r="U5971">
        <v>1.48431092790657</v>
      </c>
      <c r="V5971">
        <v>1.40081054775989</v>
      </c>
      <c r="W5971">
        <v>-6.94</v>
      </c>
      <c r="X5971">
        <v>11.66</v>
      </c>
      <c r="Y5971">
        <v>-25494</v>
      </c>
      <c r="Z5971">
        <v>-1593</v>
      </c>
      <c r="AA5971">
        <v>-0.53</v>
      </c>
      <c r="AB5971">
        <v>16</v>
      </c>
      <c r="AC5971">
        <v>7</v>
      </c>
      <c r="AD5971">
        <v>9</v>
      </c>
      <c r="AE5971">
        <v>43.75</v>
      </c>
      <c r="AF5971">
        <v>11</v>
      </c>
      <c r="AG5971">
        <v>6</v>
      </c>
      <c r="AH5971">
        <v>5</v>
      </c>
      <c r="AI5971">
        <v>5</v>
      </c>
    </row>
    <row r="5972" spans="1:35" x14ac:dyDescent="0.2">
      <c r="A5972" s="102">
        <v>7707</v>
      </c>
      <c r="B5972">
        <v>4005</v>
      </c>
      <c r="C5972" t="s">
        <v>3239</v>
      </c>
      <c r="D5972" t="s">
        <v>2952</v>
      </c>
      <c r="E5972">
        <v>465</v>
      </c>
      <c r="F5972">
        <v>464</v>
      </c>
      <c r="G5972">
        <v>2300</v>
      </c>
      <c r="H5972" t="s">
        <v>2927</v>
      </c>
      <c r="I5972">
        <v>7201</v>
      </c>
      <c r="J5972" t="s">
        <v>2972</v>
      </c>
      <c r="K5972" t="s">
        <v>2945</v>
      </c>
      <c r="L5972">
        <v>604</v>
      </c>
      <c r="M5972">
        <v>596.1</v>
      </c>
      <c r="N5972">
        <v>1800</v>
      </c>
      <c r="O5972" t="s">
        <v>2930</v>
      </c>
      <c r="P5972">
        <v>0.89764496866882304</v>
      </c>
      <c r="Q5972">
        <v>0.81323128519222299</v>
      </c>
      <c r="R5972">
        <v>4.7719269678889301E-2</v>
      </c>
      <c r="S5972">
        <v>0.18542856512545999</v>
      </c>
      <c r="T5972">
        <v>1.19664688212001</v>
      </c>
      <c r="U5972">
        <v>1.19664688212001</v>
      </c>
      <c r="V5972">
        <v>0.74417707720082904</v>
      </c>
      <c r="W5972">
        <v>3.24</v>
      </c>
      <c r="X5972">
        <v>0.54</v>
      </c>
      <c r="Y5972">
        <v>-25496</v>
      </c>
      <c r="Z5972">
        <v>-1062</v>
      </c>
      <c r="AA5972">
        <v>-0.06</v>
      </c>
      <c r="AB5972">
        <v>24</v>
      </c>
      <c r="AC5972">
        <v>13</v>
      </c>
      <c r="AD5972">
        <v>11</v>
      </c>
      <c r="AE5972">
        <v>54.17</v>
      </c>
      <c r="AF5972">
        <v>15</v>
      </c>
      <c r="AG5972">
        <v>3</v>
      </c>
      <c r="AH5972">
        <v>3</v>
      </c>
      <c r="AI5972">
        <v>18</v>
      </c>
    </row>
    <row r="5973" spans="1:35" x14ac:dyDescent="0.2">
      <c r="A5973" s="102">
        <v>2488</v>
      </c>
      <c r="B5973">
        <v>2602</v>
      </c>
      <c r="C5973" t="s">
        <v>693</v>
      </c>
      <c r="D5973" t="s">
        <v>2955</v>
      </c>
      <c r="E5973">
        <v>3830</v>
      </c>
      <c r="F5973">
        <v>3790</v>
      </c>
      <c r="G5973">
        <v>200</v>
      </c>
      <c r="H5973" t="s">
        <v>2927</v>
      </c>
      <c r="I5973">
        <v>6134</v>
      </c>
      <c r="J5973" t="s">
        <v>3221</v>
      </c>
      <c r="K5973" t="s">
        <v>2940</v>
      </c>
      <c r="L5973">
        <v>1884</v>
      </c>
      <c r="M5973">
        <v>1848</v>
      </c>
      <c r="N5973">
        <v>400</v>
      </c>
      <c r="O5973" t="s">
        <v>2930</v>
      </c>
      <c r="P5973">
        <v>0.43006373855957503</v>
      </c>
      <c r="Q5973">
        <v>0.888045428384173</v>
      </c>
      <c r="R5973">
        <v>0.976182740209943</v>
      </c>
      <c r="S5973">
        <v>0.20365901251004101</v>
      </c>
      <c r="T5973">
        <v>0.41778952044444401</v>
      </c>
      <c r="U5973">
        <v>0.41778952044444401</v>
      </c>
      <c r="V5973">
        <v>0.148664720668997</v>
      </c>
      <c r="W5973">
        <v>1.93</v>
      </c>
      <c r="X5973">
        <v>2.48</v>
      </c>
      <c r="Y5973">
        <v>-25510</v>
      </c>
      <c r="Z5973">
        <v>-1501</v>
      </c>
      <c r="AA5973">
        <v>-0.08</v>
      </c>
      <c r="AB5973">
        <v>17</v>
      </c>
      <c r="AC5973">
        <v>7</v>
      </c>
      <c r="AD5973">
        <v>10</v>
      </c>
      <c r="AE5973">
        <v>41.18</v>
      </c>
      <c r="AF5973">
        <v>12</v>
      </c>
      <c r="AG5973">
        <v>6</v>
      </c>
      <c r="AH5973">
        <v>5</v>
      </c>
      <c r="AI5973">
        <v>6</v>
      </c>
    </row>
    <row r="5974" spans="1:35" x14ac:dyDescent="0.2">
      <c r="A5974" s="102">
        <v>6723</v>
      </c>
      <c r="B5974">
        <v>4005</v>
      </c>
      <c r="C5974" t="s">
        <v>3239</v>
      </c>
      <c r="D5974" t="s">
        <v>2952</v>
      </c>
      <c r="E5974">
        <v>465</v>
      </c>
      <c r="F5974">
        <v>464</v>
      </c>
      <c r="G5974">
        <v>2300</v>
      </c>
      <c r="H5974" t="s">
        <v>2930</v>
      </c>
      <c r="I5974">
        <v>4183</v>
      </c>
      <c r="J5974" t="s">
        <v>3190</v>
      </c>
      <c r="K5974" t="s">
        <v>2952</v>
      </c>
      <c r="L5974">
        <v>2640</v>
      </c>
      <c r="M5974">
        <v>2634</v>
      </c>
      <c r="N5974">
        <v>400</v>
      </c>
      <c r="O5974" t="s">
        <v>2927</v>
      </c>
      <c r="P5974">
        <v>0.82094488466110604</v>
      </c>
      <c r="Q5974">
        <v>0.82658018845027004</v>
      </c>
      <c r="R5974">
        <v>5.2566897412708001E-2</v>
      </c>
      <c r="S5974">
        <v>3.5438650069270702E-2</v>
      </c>
      <c r="T5974">
        <v>-2.7428092264372101</v>
      </c>
      <c r="U5974">
        <v>2.7428092264372101</v>
      </c>
      <c r="V5974">
        <v>3.3583276242804598</v>
      </c>
      <c r="W5974">
        <v>-6.92</v>
      </c>
      <c r="X5974">
        <v>1.29</v>
      </c>
      <c r="Y5974">
        <v>-25566</v>
      </c>
      <c r="Z5974">
        <v>-1704</v>
      </c>
      <c r="AA5974">
        <v>-0.03</v>
      </c>
      <c r="AB5974">
        <v>15</v>
      </c>
      <c r="AC5974">
        <v>8</v>
      </c>
      <c r="AD5974">
        <v>7</v>
      </c>
      <c r="AE5974">
        <v>53.33</v>
      </c>
      <c r="AF5974">
        <v>16</v>
      </c>
      <c r="AG5974">
        <v>2</v>
      </c>
      <c r="AH5974">
        <v>1</v>
      </c>
      <c r="AI5974">
        <v>12</v>
      </c>
    </row>
    <row r="5975" spans="1:35" x14ac:dyDescent="0.2">
      <c r="A5975" s="102">
        <v>1656</v>
      </c>
      <c r="B5975">
        <v>1833</v>
      </c>
      <c r="C5975" t="s">
        <v>3701</v>
      </c>
      <c r="D5975" t="s">
        <v>2937</v>
      </c>
      <c r="E5975">
        <v>2880</v>
      </c>
      <c r="F5975">
        <v>2904</v>
      </c>
      <c r="G5975">
        <v>300</v>
      </c>
      <c r="H5975" t="s">
        <v>2930</v>
      </c>
      <c r="I5975">
        <v>6417</v>
      </c>
      <c r="J5975" t="s">
        <v>3352</v>
      </c>
      <c r="K5975" t="s">
        <v>2940</v>
      </c>
      <c r="L5975">
        <v>3800</v>
      </c>
      <c r="M5975">
        <v>3835</v>
      </c>
      <c r="N5975">
        <v>200</v>
      </c>
      <c r="O5975" t="s">
        <v>2927</v>
      </c>
      <c r="P5975">
        <v>2.5176862523605101E-2</v>
      </c>
      <c r="Q5975">
        <v>0.90211727922795304</v>
      </c>
      <c r="R5975">
        <v>0.406374481549311</v>
      </c>
      <c r="S5975">
        <v>3.4204408994431799E-2</v>
      </c>
      <c r="T5975">
        <v>-2.2483942307907299</v>
      </c>
      <c r="U5975">
        <v>2.2483942307907299</v>
      </c>
      <c r="V5975">
        <v>1.7803115397809</v>
      </c>
      <c r="W5975">
        <v>-7.11</v>
      </c>
      <c r="X5975">
        <v>13.59</v>
      </c>
      <c r="Y5975">
        <v>-25632</v>
      </c>
      <c r="Z5975">
        <v>-5126</v>
      </c>
      <c r="AA5975">
        <v>-0.14000000000000001</v>
      </c>
      <c r="AB5975">
        <v>5</v>
      </c>
      <c r="AC5975">
        <v>3</v>
      </c>
      <c r="AD5975">
        <v>2</v>
      </c>
      <c r="AE5975">
        <v>60</v>
      </c>
      <c r="AF5975">
        <v>14</v>
      </c>
      <c r="AG5975">
        <v>1</v>
      </c>
      <c r="AH5975">
        <v>1</v>
      </c>
      <c r="AI5975">
        <v>3</v>
      </c>
    </row>
    <row r="5976" spans="1:35" x14ac:dyDescent="0.2">
      <c r="A5976" s="102">
        <v>2064</v>
      </c>
      <c r="B5976">
        <v>4686</v>
      </c>
      <c r="C5976" t="s">
        <v>2948</v>
      </c>
      <c r="D5976" t="s">
        <v>2929</v>
      </c>
      <c r="E5976">
        <v>5890</v>
      </c>
      <c r="F5976">
        <v>5760</v>
      </c>
      <c r="G5976">
        <v>100</v>
      </c>
      <c r="H5976" t="s">
        <v>2927</v>
      </c>
      <c r="I5976">
        <v>6287</v>
      </c>
      <c r="J5976" t="s">
        <v>3080</v>
      </c>
      <c r="K5976" t="s">
        <v>2940</v>
      </c>
      <c r="L5976">
        <v>3200</v>
      </c>
      <c r="M5976">
        <v>3155</v>
      </c>
      <c r="N5976">
        <v>200</v>
      </c>
      <c r="O5976" t="s">
        <v>2930</v>
      </c>
      <c r="P5976">
        <v>0.116043988040712</v>
      </c>
      <c r="Q5976">
        <v>0.89488441042662903</v>
      </c>
      <c r="R5976">
        <v>0.97829877391664599</v>
      </c>
      <c r="S5976">
        <v>0.452902197480756</v>
      </c>
      <c r="T5976">
        <v>0.60261947321195697</v>
      </c>
      <c r="U5976">
        <v>0.60261947321195697</v>
      </c>
      <c r="V5976">
        <v>0.704604489668189</v>
      </c>
      <c r="W5976">
        <v>5.88</v>
      </c>
      <c r="X5976">
        <v>9.5500000000000007</v>
      </c>
      <c r="Y5976">
        <v>-25662</v>
      </c>
      <c r="Z5976">
        <v>-1711</v>
      </c>
      <c r="AA5976">
        <v>-0.03</v>
      </c>
      <c r="AB5976">
        <v>15</v>
      </c>
      <c r="AC5976">
        <v>8</v>
      </c>
      <c r="AD5976">
        <v>7</v>
      </c>
      <c r="AE5976">
        <v>53.33</v>
      </c>
      <c r="AF5976">
        <v>9</v>
      </c>
      <c r="AG5976">
        <v>5</v>
      </c>
      <c r="AH5976">
        <v>7</v>
      </c>
      <c r="AI5976">
        <v>3</v>
      </c>
    </row>
    <row r="5977" spans="1:35" x14ac:dyDescent="0.2">
      <c r="A5977" s="102">
        <v>2622</v>
      </c>
      <c r="B5977">
        <v>5714</v>
      </c>
      <c r="C5977" t="s">
        <v>873</v>
      </c>
      <c r="D5977" t="s">
        <v>2943</v>
      </c>
      <c r="E5977">
        <v>4090</v>
      </c>
      <c r="F5977">
        <v>4070</v>
      </c>
      <c r="G5977">
        <v>200</v>
      </c>
      <c r="H5977" t="s">
        <v>2930</v>
      </c>
      <c r="I5977">
        <v>6981</v>
      </c>
      <c r="J5977" t="s">
        <v>3182</v>
      </c>
      <c r="K5977" t="s">
        <v>2932</v>
      </c>
      <c r="L5977">
        <v>6711</v>
      </c>
      <c r="M5977">
        <v>6620</v>
      </c>
      <c r="N5977">
        <v>100</v>
      </c>
      <c r="O5977" t="s">
        <v>2927</v>
      </c>
      <c r="P5977">
        <v>0.69593516870858896</v>
      </c>
      <c r="Q5977">
        <v>0.885995499309571</v>
      </c>
      <c r="R5977">
        <v>4.3240925722971699E-4</v>
      </c>
      <c r="S5977">
        <v>0.17030611157703299</v>
      </c>
      <c r="T5977">
        <v>-0.54295732592774104</v>
      </c>
      <c r="U5977">
        <v>0.54295732592774104</v>
      </c>
      <c r="V5977">
        <v>0.76246429893442302</v>
      </c>
      <c r="W5977">
        <v>-1.43</v>
      </c>
      <c r="X5977">
        <v>22.96</v>
      </c>
      <c r="Y5977">
        <v>-25664</v>
      </c>
      <c r="Z5977">
        <v>-4277</v>
      </c>
      <c r="AA5977">
        <v>-0.25</v>
      </c>
      <c r="AB5977">
        <v>6</v>
      </c>
      <c r="AC5977">
        <v>2</v>
      </c>
      <c r="AD5977">
        <v>4</v>
      </c>
      <c r="AE5977">
        <v>33.33</v>
      </c>
      <c r="AF5977">
        <v>11</v>
      </c>
      <c r="AG5977">
        <v>2</v>
      </c>
      <c r="AH5977">
        <v>2</v>
      </c>
      <c r="AI5977">
        <v>2</v>
      </c>
    </row>
    <row r="5978" spans="1:35" x14ac:dyDescent="0.2">
      <c r="A5978" s="102">
        <v>7705</v>
      </c>
      <c r="B5978">
        <v>8031</v>
      </c>
      <c r="C5978" t="s">
        <v>1014</v>
      </c>
      <c r="D5978" t="s">
        <v>2934</v>
      </c>
      <c r="E5978">
        <v>1981</v>
      </c>
      <c r="F5978">
        <v>1981</v>
      </c>
      <c r="G5978">
        <v>400</v>
      </c>
      <c r="H5978" t="s">
        <v>2930</v>
      </c>
      <c r="I5978">
        <v>8060</v>
      </c>
      <c r="J5978" t="s">
        <v>1307</v>
      </c>
      <c r="K5978" t="s">
        <v>2934</v>
      </c>
      <c r="L5978">
        <v>2756</v>
      </c>
      <c r="M5978">
        <v>2767</v>
      </c>
      <c r="N5978">
        <v>300</v>
      </c>
      <c r="O5978" t="s">
        <v>2927</v>
      </c>
      <c r="P5978">
        <v>0.67892262461736497</v>
      </c>
      <c r="Q5978">
        <v>0.81326592555854704</v>
      </c>
      <c r="R5978">
        <v>3.7344557200741499E-3</v>
      </c>
      <c r="S5978">
        <v>0.17948560276018699</v>
      </c>
      <c r="T5978">
        <v>-2.5145207687701601</v>
      </c>
      <c r="U5978">
        <v>2.5145207687701601</v>
      </c>
      <c r="V5978">
        <v>1.9327148165241901</v>
      </c>
      <c r="W5978">
        <v>-7.6</v>
      </c>
      <c r="X5978">
        <v>4.54</v>
      </c>
      <c r="Y5978">
        <v>-25787</v>
      </c>
      <c r="Z5978">
        <v>-2344</v>
      </c>
      <c r="AA5978">
        <v>-0.15</v>
      </c>
      <c r="AB5978">
        <v>11</v>
      </c>
      <c r="AC5978">
        <v>4</v>
      </c>
      <c r="AD5978">
        <v>7</v>
      </c>
      <c r="AE5978">
        <v>36.36</v>
      </c>
      <c r="AF5978">
        <v>13</v>
      </c>
      <c r="AG5978">
        <v>3</v>
      </c>
      <c r="AH5978">
        <v>2</v>
      </c>
      <c r="AI5978">
        <v>6</v>
      </c>
    </row>
    <row r="5979" spans="1:35" x14ac:dyDescent="0.2">
      <c r="A5979" s="102">
        <v>4707</v>
      </c>
      <c r="B5979">
        <v>2768</v>
      </c>
      <c r="C5979" t="s">
        <v>3699</v>
      </c>
      <c r="D5979" t="s">
        <v>2934</v>
      </c>
      <c r="E5979">
        <v>354</v>
      </c>
      <c r="F5979">
        <v>356</v>
      </c>
      <c r="G5979">
        <v>3000</v>
      </c>
      <c r="H5979" t="s">
        <v>2930</v>
      </c>
      <c r="I5979">
        <v>9505</v>
      </c>
      <c r="J5979" t="s">
        <v>3408</v>
      </c>
      <c r="K5979" t="s">
        <v>2992</v>
      </c>
      <c r="L5979">
        <v>899</v>
      </c>
      <c r="M5979">
        <v>886</v>
      </c>
      <c r="N5979">
        <v>1200</v>
      </c>
      <c r="O5979" t="s">
        <v>2927</v>
      </c>
      <c r="P5979">
        <v>0.18111657666638301</v>
      </c>
      <c r="Q5979">
        <v>0.85329595035591199</v>
      </c>
      <c r="R5979">
        <v>0.49470516937838999</v>
      </c>
      <c r="S5979">
        <v>7.5259986943289003E-2</v>
      </c>
      <c r="T5979">
        <v>-2.4250751778225901</v>
      </c>
      <c r="U5979">
        <v>2.4250751778225901</v>
      </c>
      <c r="V5979">
        <v>2.89205732157704</v>
      </c>
      <c r="W5979">
        <v>-9.0399999999999991</v>
      </c>
      <c r="X5979">
        <v>0.45</v>
      </c>
      <c r="Y5979">
        <v>-25847</v>
      </c>
      <c r="Z5979">
        <v>-1292</v>
      </c>
      <c r="AA5979">
        <v>-0.05</v>
      </c>
      <c r="AB5979">
        <v>20</v>
      </c>
      <c r="AC5979">
        <v>10</v>
      </c>
      <c r="AD5979">
        <v>10</v>
      </c>
      <c r="AE5979">
        <v>50</v>
      </c>
      <c r="AF5979">
        <v>11</v>
      </c>
      <c r="AG5979">
        <v>7</v>
      </c>
      <c r="AH5979">
        <v>6</v>
      </c>
      <c r="AI5979">
        <v>7</v>
      </c>
    </row>
    <row r="5980" spans="1:35" x14ac:dyDescent="0.2">
      <c r="A5980" s="102">
        <v>8404</v>
      </c>
      <c r="B5980">
        <v>2607</v>
      </c>
      <c r="C5980" t="s">
        <v>2956</v>
      </c>
      <c r="D5980" t="s">
        <v>2955</v>
      </c>
      <c r="E5980">
        <v>2936</v>
      </c>
      <c r="F5980">
        <v>2901</v>
      </c>
      <c r="G5980">
        <v>300</v>
      </c>
      <c r="H5980" t="s">
        <v>2927</v>
      </c>
      <c r="I5980">
        <v>7321</v>
      </c>
      <c r="J5980" t="s">
        <v>3200</v>
      </c>
      <c r="K5980" t="s">
        <v>2990</v>
      </c>
      <c r="L5980">
        <v>629</v>
      </c>
      <c r="M5980">
        <v>614</v>
      </c>
      <c r="N5980">
        <v>1400</v>
      </c>
      <c r="O5980" t="s">
        <v>2930</v>
      </c>
      <c r="P5980">
        <v>0.78590730755395999</v>
      </c>
      <c r="Q5980">
        <v>0.80454751565846605</v>
      </c>
      <c r="R5980">
        <v>0.765798609694611</v>
      </c>
      <c r="S5980">
        <v>7.0654153394676095E-2</v>
      </c>
      <c r="T5980">
        <v>2.2374003140991898</v>
      </c>
      <c r="U5980">
        <v>2.2374003140991898</v>
      </c>
      <c r="V5980">
        <v>2.0525913106729998</v>
      </c>
      <c r="W5980">
        <v>7.08</v>
      </c>
      <c r="X5980">
        <v>1.23</v>
      </c>
      <c r="Y5980">
        <v>-25887</v>
      </c>
      <c r="Z5980">
        <v>-2589</v>
      </c>
      <c r="AA5980">
        <v>0.06</v>
      </c>
      <c r="AB5980">
        <v>10</v>
      </c>
      <c r="AC5980">
        <v>5</v>
      </c>
      <c r="AD5980">
        <v>5</v>
      </c>
      <c r="AE5980">
        <v>50</v>
      </c>
      <c r="AF5980">
        <v>9</v>
      </c>
      <c r="AG5980">
        <v>4</v>
      </c>
      <c r="AH5980">
        <v>4</v>
      </c>
      <c r="AI5980">
        <v>2</v>
      </c>
    </row>
    <row r="5981" spans="1:35" x14ac:dyDescent="0.2">
      <c r="A5981" s="102">
        <v>7382</v>
      </c>
      <c r="B5981">
        <v>1801</v>
      </c>
      <c r="C5981" t="s">
        <v>3684</v>
      </c>
      <c r="D5981" t="s">
        <v>2937</v>
      </c>
      <c r="E5981">
        <v>4570</v>
      </c>
      <c r="F5981">
        <v>4465</v>
      </c>
      <c r="G5981">
        <v>200</v>
      </c>
      <c r="H5981" t="s">
        <v>2927</v>
      </c>
      <c r="I5981">
        <v>8308</v>
      </c>
      <c r="J5981" t="s">
        <v>52</v>
      </c>
      <c r="K5981" t="s">
        <v>2990</v>
      </c>
      <c r="L5981">
        <v>467.9</v>
      </c>
      <c r="M5981">
        <v>466.4</v>
      </c>
      <c r="N5981">
        <v>1900</v>
      </c>
      <c r="O5981" t="s">
        <v>2930</v>
      </c>
      <c r="P5981">
        <v>0.20630805335600799</v>
      </c>
      <c r="Q5981">
        <v>0.81770862184848803</v>
      </c>
      <c r="R5981">
        <v>0.69548359673284998</v>
      </c>
      <c r="S5981">
        <v>0.29132791626147497</v>
      </c>
      <c r="T5981">
        <v>0.69513602339121605</v>
      </c>
      <c r="U5981">
        <v>0.69513602339121605</v>
      </c>
      <c r="V5981">
        <v>1.3541186322834999</v>
      </c>
      <c r="W5981">
        <v>2.27</v>
      </c>
      <c r="X5981">
        <v>0.77</v>
      </c>
      <c r="Y5981">
        <v>-25915</v>
      </c>
      <c r="Z5981">
        <v>-1127</v>
      </c>
      <c r="AA5981">
        <v>-0.12</v>
      </c>
      <c r="AB5981">
        <v>23</v>
      </c>
      <c r="AC5981">
        <v>11</v>
      </c>
      <c r="AD5981">
        <v>12</v>
      </c>
      <c r="AE5981">
        <v>47.83</v>
      </c>
      <c r="AF5981">
        <v>14</v>
      </c>
      <c r="AG5981">
        <v>7</v>
      </c>
      <c r="AH5981">
        <v>5</v>
      </c>
      <c r="AI5981">
        <v>11</v>
      </c>
    </row>
    <row r="5982" spans="1:35" x14ac:dyDescent="0.2">
      <c r="A5982" s="102">
        <v>6662</v>
      </c>
      <c r="B5982">
        <v>6952</v>
      </c>
      <c r="C5982" t="s">
        <v>540</v>
      </c>
      <c r="D5982" t="s">
        <v>2932</v>
      </c>
      <c r="E5982">
        <v>2036</v>
      </c>
      <c r="F5982">
        <v>2031</v>
      </c>
      <c r="G5982">
        <v>400</v>
      </c>
      <c r="H5982" t="s">
        <v>2927</v>
      </c>
      <c r="I5982">
        <v>6963</v>
      </c>
      <c r="J5982" t="s">
        <v>3605</v>
      </c>
      <c r="K5982" t="s">
        <v>2932</v>
      </c>
      <c r="L5982">
        <v>8620</v>
      </c>
      <c r="M5982">
        <v>8580</v>
      </c>
      <c r="N5982">
        <v>100</v>
      </c>
      <c r="O5982" t="s">
        <v>2930</v>
      </c>
      <c r="P5982">
        <v>0.33824581001926801</v>
      </c>
      <c r="Q5982">
        <v>0.82742090910992105</v>
      </c>
      <c r="R5982">
        <v>0.971384765720541</v>
      </c>
      <c r="S5982">
        <v>0.22978917669641399</v>
      </c>
      <c r="T5982">
        <v>0.139422682015507</v>
      </c>
      <c r="U5982">
        <v>0.139422682015507</v>
      </c>
      <c r="V5982">
        <v>0.268149334765442</v>
      </c>
      <c r="W5982">
        <v>1.1100000000000001</v>
      </c>
      <c r="X5982">
        <v>5.31</v>
      </c>
      <c r="Y5982">
        <v>-25928</v>
      </c>
      <c r="Z5982">
        <v>-1296</v>
      </c>
      <c r="AA5982">
        <v>0.1</v>
      </c>
      <c r="AB5982">
        <v>20</v>
      </c>
      <c r="AC5982">
        <v>10</v>
      </c>
      <c r="AD5982">
        <v>10</v>
      </c>
      <c r="AE5982">
        <v>50</v>
      </c>
      <c r="AF5982">
        <v>13</v>
      </c>
      <c r="AG5982">
        <v>6</v>
      </c>
      <c r="AH5982">
        <v>7</v>
      </c>
      <c r="AI5982">
        <v>7</v>
      </c>
    </row>
    <row r="5983" spans="1:35" x14ac:dyDescent="0.2">
      <c r="A5983" s="102">
        <v>30</v>
      </c>
      <c r="B5983">
        <v>3289</v>
      </c>
      <c r="C5983" t="s">
        <v>781</v>
      </c>
      <c r="D5983" t="s">
        <v>2949</v>
      </c>
      <c r="E5983">
        <v>800</v>
      </c>
      <c r="F5983">
        <v>800</v>
      </c>
      <c r="G5983">
        <v>1300</v>
      </c>
      <c r="H5983" t="s">
        <v>2930</v>
      </c>
      <c r="I5983">
        <v>8804</v>
      </c>
      <c r="J5983" t="s">
        <v>1097</v>
      </c>
      <c r="K5983" t="s">
        <v>2949</v>
      </c>
      <c r="L5983">
        <v>1791</v>
      </c>
      <c r="M5983">
        <v>1788</v>
      </c>
      <c r="N5983">
        <v>600</v>
      </c>
      <c r="O5983" t="s">
        <v>2927</v>
      </c>
      <c r="P5983">
        <v>0.88863921603357598</v>
      </c>
      <c r="Q5983">
        <v>0.96414772798878901</v>
      </c>
      <c r="R5983">
        <v>0.16076563731606699</v>
      </c>
      <c r="S5983">
        <v>4.7658156614999302E-2</v>
      </c>
      <c r="T5983">
        <v>-0.230226812952671</v>
      </c>
      <c r="U5983">
        <v>0.230226812952671</v>
      </c>
      <c r="V5983">
        <v>0.12404688932317599</v>
      </c>
      <c r="W5983">
        <v>-0.71</v>
      </c>
      <c r="X5983">
        <v>3.06</v>
      </c>
      <c r="Y5983">
        <v>-26035</v>
      </c>
      <c r="Z5983">
        <v>-1370</v>
      </c>
      <c r="AA5983">
        <v>-0.06</v>
      </c>
      <c r="AB5983">
        <v>19</v>
      </c>
      <c r="AC5983">
        <v>8</v>
      </c>
      <c r="AD5983">
        <v>11</v>
      </c>
      <c r="AE5983">
        <v>42.11</v>
      </c>
      <c r="AF5983">
        <v>16</v>
      </c>
      <c r="AG5983">
        <v>3</v>
      </c>
      <c r="AH5983">
        <v>2</v>
      </c>
      <c r="AI5983">
        <v>14</v>
      </c>
    </row>
    <row r="5984" spans="1:35" x14ac:dyDescent="0.2">
      <c r="A5984" s="102">
        <v>751</v>
      </c>
      <c r="B5984">
        <v>4004</v>
      </c>
      <c r="C5984" t="s">
        <v>3189</v>
      </c>
      <c r="D5984" t="s">
        <v>2952</v>
      </c>
      <c r="E5984">
        <v>2749</v>
      </c>
      <c r="F5984">
        <v>2755</v>
      </c>
      <c r="G5984">
        <v>300</v>
      </c>
      <c r="H5984" t="s">
        <v>2930</v>
      </c>
      <c r="I5984">
        <v>7182</v>
      </c>
      <c r="J5984" t="s">
        <v>3094</v>
      </c>
      <c r="K5984" t="s">
        <v>2990</v>
      </c>
      <c r="L5984">
        <v>1050</v>
      </c>
      <c r="M5984">
        <v>1047</v>
      </c>
      <c r="N5984">
        <v>800</v>
      </c>
      <c r="O5984" t="s">
        <v>2927</v>
      </c>
      <c r="P5984">
        <v>0.83091297981043699</v>
      </c>
      <c r="Q5984">
        <v>0.92330502621046295</v>
      </c>
      <c r="R5984">
        <v>0.112255898321237</v>
      </c>
      <c r="S5984">
        <v>1.20521978053111E-2</v>
      </c>
      <c r="T5984">
        <v>-1.3861064881642999</v>
      </c>
      <c r="U5984">
        <v>1.3861064881642999</v>
      </c>
      <c r="V5984">
        <v>1.49913573130643</v>
      </c>
      <c r="W5984">
        <v>-5.81</v>
      </c>
      <c r="X5984">
        <v>1.34</v>
      </c>
      <c r="Y5984">
        <v>-26057</v>
      </c>
      <c r="Z5984">
        <v>-1133</v>
      </c>
      <c r="AA5984">
        <v>-0.3</v>
      </c>
      <c r="AB5984">
        <v>23</v>
      </c>
      <c r="AC5984">
        <v>11</v>
      </c>
      <c r="AD5984">
        <v>12</v>
      </c>
      <c r="AE5984">
        <v>47.83</v>
      </c>
      <c r="AF5984">
        <v>10</v>
      </c>
      <c r="AG5984">
        <v>9</v>
      </c>
      <c r="AH5984">
        <v>11</v>
      </c>
      <c r="AI5984">
        <v>3</v>
      </c>
    </row>
    <row r="5985" spans="1:35" x14ac:dyDescent="0.2">
      <c r="A5985" s="102">
        <v>3477</v>
      </c>
      <c r="B5985">
        <v>2127</v>
      </c>
      <c r="C5985" t="s">
        <v>3177</v>
      </c>
      <c r="D5985" t="s">
        <v>2942</v>
      </c>
      <c r="E5985">
        <v>3750</v>
      </c>
      <c r="F5985">
        <v>3830</v>
      </c>
      <c r="G5985">
        <v>300</v>
      </c>
      <c r="H5985" t="s">
        <v>2930</v>
      </c>
      <c r="I5985">
        <v>3563</v>
      </c>
      <c r="J5985" t="s">
        <v>3197</v>
      </c>
      <c r="K5985" t="s">
        <v>2953</v>
      </c>
      <c r="L5985">
        <v>9330</v>
      </c>
      <c r="M5985">
        <v>9800</v>
      </c>
      <c r="N5985">
        <v>100</v>
      </c>
      <c r="O5985" t="s">
        <v>2927</v>
      </c>
      <c r="P5985">
        <v>0.75811705418626796</v>
      </c>
      <c r="Q5985">
        <v>0.87200177282087499</v>
      </c>
      <c r="R5985">
        <v>0.157066784702555</v>
      </c>
      <c r="S5985">
        <v>4.4168017424233999E-2</v>
      </c>
      <c r="T5985">
        <v>-0.947364458528415</v>
      </c>
      <c r="U5985">
        <v>0.947364458528415</v>
      </c>
      <c r="V5985">
        <v>0.32980496621997901</v>
      </c>
      <c r="W5985">
        <v>-4.8600000000000003</v>
      </c>
      <c r="X5985">
        <v>17.239999999999998</v>
      </c>
      <c r="Y5985">
        <v>-26178</v>
      </c>
      <c r="Z5985">
        <v>-2014</v>
      </c>
      <c r="AA5985">
        <v>0.19</v>
      </c>
      <c r="AB5985">
        <v>13</v>
      </c>
      <c r="AC5985">
        <v>6</v>
      </c>
      <c r="AD5985">
        <v>7</v>
      </c>
      <c r="AE5985">
        <v>46.15</v>
      </c>
      <c r="AF5985">
        <v>10</v>
      </c>
      <c r="AG5985">
        <v>6</v>
      </c>
      <c r="AH5985">
        <v>5</v>
      </c>
      <c r="AI5985">
        <v>2</v>
      </c>
    </row>
    <row r="5986" spans="1:35" x14ac:dyDescent="0.2">
      <c r="A5986" s="102">
        <v>3145</v>
      </c>
      <c r="B5986">
        <v>6645</v>
      </c>
      <c r="C5986" t="s">
        <v>931</v>
      </c>
      <c r="D5986" t="s">
        <v>2932</v>
      </c>
      <c r="E5986">
        <v>6820</v>
      </c>
      <c r="F5986">
        <v>6840</v>
      </c>
      <c r="G5986">
        <v>100</v>
      </c>
      <c r="H5986" t="s">
        <v>2927</v>
      </c>
      <c r="I5986">
        <v>8593</v>
      </c>
      <c r="J5986" t="s">
        <v>224</v>
      </c>
      <c r="K5986" t="s">
        <v>2933</v>
      </c>
      <c r="L5986">
        <v>719</v>
      </c>
      <c r="M5986">
        <v>717</v>
      </c>
      <c r="N5986">
        <v>1000</v>
      </c>
      <c r="O5986" t="s">
        <v>2930</v>
      </c>
      <c r="P5986">
        <v>0.19404306211351899</v>
      </c>
      <c r="Q5986">
        <v>0.87749326130039795</v>
      </c>
      <c r="R5986">
        <v>4.4530171918810701E-2</v>
      </c>
      <c r="S5986">
        <v>0.15641751784750901</v>
      </c>
      <c r="T5986">
        <v>0.84134987835908204</v>
      </c>
      <c r="U5986">
        <v>0.84134987835908204</v>
      </c>
      <c r="V5986">
        <v>0.37526344201726902</v>
      </c>
      <c r="W5986">
        <v>2.23</v>
      </c>
      <c r="X5986">
        <v>4.82</v>
      </c>
      <c r="Y5986">
        <v>-26208</v>
      </c>
      <c r="Z5986">
        <v>-1379</v>
      </c>
      <c r="AA5986">
        <v>-0.06</v>
      </c>
      <c r="AB5986">
        <v>19</v>
      </c>
      <c r="AC5986">
        <v>9</v>
      </c>
      <c r="AD5986">
        <v>10</v>
      </c>
      <c r="AE5986">
        <v>47.37</v>
      </c>
      <c r="AF5986">
        <v>12</v>
      </c>
      <c r="AG5986">
        <v>7</v>
      </c>
      <c r="AH5986">
        <v>6</v>
      </c>
      <c r="AI5986">
        <v>6</v>
      </c>
    </row>
    <row r="5987" spans="1:35" x14ac:dyDescent="0.2">
      <c r="A5987" s="102">
        <v>7336</v>
      </c>
      <c r="B5987">
        <v>5401</v>
      </c>
      <c r="C5987" t="s">
        <v>3380</v>
      </c>
      <c r="D5987" t="s">
        <v>2988</v>
      </c>
      <c r="E5987">
        <v>1553.5</v>
      </c>
      <c r="F5987">
        <v>1552</v>
      </c>
      <c r="G5987">
        <v>700</v>
      </c>
      <c r="H5987" t="s">
        <v>2930</v>
      </c>
      <c r="I5987">
        <v>6013</v>
      </c>
      <c r="J5987" t="s">
        <v>3695</v>
      </c>
      <c r="K5987" t="s">
        <v>2940</v>
      </c>
      <c r="L5987">
        <v>1263</v>
      </c>
      <c r="M5987">
        <v>1251</v>
      </c>
      <c r="N5987">
        <v>900</v>
      </c>
      <c r="O5987" t="s">
        <v>2927</v>
      </c>
      <c r="P5987">
        <v>0.66807595476650194</v>
      </c>
      <c r="Q5987">
        <v>0.81840396667191695</v>
      </c>
      <c r="R5987">
        <v>8.7407535789437704E-2</v>
      </c>
      <c r="S5987">
        <v>0.20808679171675201</v>
      </c>
      <c r="T5987">
        <v>-0.87791944203717098</v>
      </c>
      <c r="U5987">
        <v>0.87791944203717098</v>
      </c>
      <c r="V5987">
        <v>0.78039941866590101</v>
      </c>
      <c r="W5987">
        <v>-3.15</v>
      </c>
      <c r="X5987">
        <v>3.64</v>
      </c>
      <c r="Y5987">
        <v>-26210</v>
      </c>
      <c r="Z5987">
        <v>-1310</v>
      </c>
      <c r="AA5987">
        <v>-0.14000000000000001</v>
      </c>
      <c r="AB5987">
        <v>20</v>
      </c>
      <c r="AC5987">
        <v>9</v>
      </c>
      <c r="AD5987">
        <v>11</v>
      </c>
      <c r="AE5987">
        <v>45</v>
      </c>
      <c r="AF5987">
        <v>11</v>
      </c>
      <c r="AG5987">
        <v>7</v>
      </c>
      <c r="AH5987">
        <v>6</v>
      </c>
      <c r="AI5987">
        <v>7</v>
      </c>
    </row>
    <row r="5988" spans="1:35" x14ac:dyDescent="0.2">
      <c r="A5988" s="102">
        <v>5131</v>
      </c>
      <c r="B5988">
        <v>4208</v>
      </c>
      <c r="C5988" t="s">
        <v>3188</v>
      </c>
      <c r="D5988" t="s">
        <v>2952</v>
      </c>
      <c r="E5988">
        <v>2253</v>
      </c>
      <c r="F5988">
        <v>2236</v>
      </c>
      <c r="G5988">
        <v>400</v>
      </c>
      <c r="H5988" t="s">
        <v>2930</v>
      </c>
      <c r="I5988">
        <v>8308</v>
      </c>
      <c r="J5988" t="s">
        <v>52</v>
      </c>
      <c r="K5988" t="s">
        <v>2990</v>
      </c>
      <c r="L5988">
        <v>467.9</v>
      </c>
      <c r="M5988">
        <v>466.4</v>
      </c>
      <c r="N5988">
        <v>1900</v>
      </c>
      <c r="O5988" t="s">
        <v>2927</v>
      </c>
      <c r="P5988">
        <v>0.80943256878737302</v>
      </c>
      <c r="Q5988">
        <v>0.84765215589843201</v>
      </c>
      <c r="R5988">
        <v>7.3609270825067297E-2</v>
      </c>
      <c r="S5988">
        <v>2.2144561845095299E-2</v>
      </c>
      <c r="T5988">
        <v>-1.8446166486465501</v>
      </c>
      <c r="U5988">
        <v>1.8446166486465501</v>
      </c>
      <c r="V5988">
        <v>1.8385861891136199</v>
      </c>
      <c r="W5988">
        <v>-3.37</v>
      </c>
      <c r="X5988">
        <v>0.92</v>
      </c>
      <c r="Y5988">
        <v>-26269</v>
      </c>
      <c r="Z5988">
        <v>-1642</v>
      </c>
      <c r="AA5988">
        <v>-0.12</v>
      </c>
      <c r="AB5988">
        <v>16</v>
      </c>
      <c r="AC5988">
        <v>9</v>
      </c>
      <c r="AD5988">
        <v>7</v>
      </c>
      <c r="AE5988">
        <v>56.25</v>
      </c>
      <c r="AF5988">
        <v>14</v>
      </c>
      <c r="AG5988">
        <v>3</v>
      </c>
      <c r="AH5988">
        <v>4</v>
      </c>
      <c r="AI5988">
        <v>9</v>
      </c>
    </row>
    <row r="5989" spans="1:35" x14ac:dyDescent="0.2">
      <c r="A5989" s="102">
        <v>3714</v>
      </c>
      <c r="B5989">
        <v>5991</v>
      </c>
      <c r="C5989" t="s">
        <v>1327</v>
      </c>
      <c r="D5989" t="s">
        <v>3194</v>
      </c>
      <c r="E5989">
        <v>931</v>
      </c>
      <c r="F5989">
        <v>937</v>
      </c>
      <c r="G5989">
        <v>1100</v>
      </c>
      <c r="H5989" t="s">
        <v>2930</v>
      </c>
      <c r="I5989">
        <v>8086</v>
      </c>
      <c r="J5989" t="s">
        <v>3288</v>
      </c>
      <c r="K5989" t="s">
        <v>2936</v>
      </c>
      <c r="L5989">
        <v>1295</v>
      </c>
      <c r="M5989">
        <v>1326</v>
      </c>
      <c r="N5989">
        <v>800</v>
      </c>
      <c r="O5989" t="s">
        <v>2927</v>
      </c>
      <c r="P5989">
        <v>0.74078544247881695</v>
      </c>
      <c r="Q5989">
        <v>0.86809314652597502</v>
      </c>
      <c r="R5989">
        <v>0.18444751746276999</v>
      </c>
      <c r="S5989">
        <v>0.19837571814566099</v>
      </c>
      <c r="T5989">
        <v>-1.3375239442664599</v>
      </c>
      <c r="U5989">
        <v>1.3375239442664599</v>
      </c>
      <c r="V5989">
        <v>0.24671543114721201</v>
      </c>
      <c r="W5989">
        <v>-5.37</v>
      </c>
      <c r="X5989">
        <v>2.84</v>
      </c>
      <c r="Y5989">
        <v>-26309</v>
      </c>
      <c r="Z5989">
        <v>-1644</v>
      </c>
      <c r="AA5989">
        <v>-7.0000000000000007E-2</v>
      </c>
      <c r="AB5989">
        <v>16</v>
      </c>
      <c r="AC5989">
        <v>8</v>
      </c>
      <c r="AD5989">
        <v>8</v>
      </c>
      <c r="AE5989">
        <v>50</v>
      </c>
      <c r="AF5989">
        <v>13</v>
      </c>
      <c r="AG5989">
        <v>7</v>
      </c>
      <c r="AH5989">
        <v>5</v>
      </c>
      <c r="AI5989">
        <v>4</v>
      </c>
    </row>
    <row r="5990" spans="1:35" x14ac:dyDescent="0.2">
      <c r="A5990" s="102">
        <v>4852</v>
      </c>
      <c r="B5990">
        <v>3148</v>
      </c>
      <c r="C5990" t="s">
        <v>770</v>
      </c>
      <c r="D5990" t="s">
        <v>2953</v>
      </c>
      <c r="E5990">
        <v>2925</v>
      </c>
      <c r="F5990">
        <v>2883</v>
      </c>
      <c r="G5990">
        <v>300</v>
      </c>
      <c r="H5990" t="s">
        <v>2930</v>
      </c>
      <c r="I5990">
        <v>4503</v>
      </c>
      <c r="J5990" t="s">
        <v>829</v>
      </c>
      <c r="K5990" t="s">
        <v>2950</v>
      </c>
      <c r="L5990">
        <v>1980</v>
      </c>
      <c r="M5990">
        <v>1984.5</v>
      </c>
      <c r="N5990">
        <v>400</v>
      </c>
      <c r="O5990" t="s">
        <v>2927</v>
      </c>
      <c r="P5990">
        <v>0.39567126749003101</v>
      </c>
      <c r="Q5990">
        <v>0.85144448329427702</v>
      </c>
      <c r="R5990">
        <v>0.54239095723033104</v>
      </c>
      <c r="S5990">
        <v>0.34680493605081603</v>
      </c>
      <c r="T5990">
        <v>-0.87576551878123998</v>
      </c>
      <c r="U5990">
        <v>0.87576551878123998</v>
      </c>
      <c r="V5990">
        <v>0.177458926656482</v>
      </c>
      <c r="W5990">
        <v>-2.8</v>
      </c>
      <c r="X5990">
        <v>8.2200000000000006</v>
      </c>
      <c r="Y5990">
        <v>-26340</v>
      </c>
      <c r="Z5990">
        <v>-1463</v>
      </c>
      <c r="AA5990">
        <v>-0.12</v>
      </c>
      <c r="AB5990">
        <v>18</v>
      </c>
      <c r="AC5990">
        <v>7</v>
      </c>
      <c r="AD5990">
        <v>11</v>
      </c>
      <c r="AE5990">
        <v>38.89</v>
      </c>
      <c r="AF5990">
        <v>14</v>
      </c>
      <c r="AG5990">
        <v>4</v>
      </c>
      <c r="AH5990">
        <v>4</v>
      </c>
      <c r="AI5990">
        <v>10</v>
      </c>
    </row>
    <row r="5991" spans="1:35" x14ac:dyDescent="0.2">
      <c r="A5991" s="102">
        <v>3451</v>
      </c>
      <c r="B5991">
        <v>7181</v>
      </c>
      <c r="C5991" t="s">
        <v>64</v>
      </c>
      <c r="D5991" t="s">
        <v>3176</v>
      </c>
      <c r="E5991">
        <v>1900</v>
      </c>
      <c r="F5991">
        <v>1885</v>
      </c>
      <c r="G5991">
        <v>500</v>
      </c>
      <c r="H5991" t="s">
        <v>2930</v>
      </c>
      <c r="I5991">
        <v>9404</v>
      </c>
      <c r="J5991" t="s">
        <v>3092</v>
      </c>
      <c r="K5991" t="s">
        <v>2929</v>
      </c>
      <c r="L5991">
        <v>1525</v>
      </c>
      <c r="M5991">
        <v>1554</v>
      </c>
      <c r="N5991">
        <v>600</v>
      </c>
      <c r="O5991" t="s">
        <v>2927</v>
      </c>
      <c r="P5991">
        <v>0.26529298064436801</v>
      </c>
      <c r="Q5991">
        <v>0.87239817250470597</v>
      </c>
      <c r="R5991">
        <v>0.42058348268575901</v>
      </c>
      <c r="S5991">
        <v>0.157665842635451</v>
      </c>
      <c r="T5991">
        <v>-1.36813264797945</v>
      </c>
      <c r="U5991">
        <v>1.36813264797945</v>
      </c>
      <c r="V5991">
        <v>8.8205796341280895E-2</v>
      </c>
      <c r="W5991">
        <v>-5.22</v>
      </c>
      <c r="X5991">
        <v>1.07</v>
      </c>
      <c r="Y5991">
        <v>-26367</v>
      </c>
      <c r="Z5991">
        <v>-1099</v>
      </c>
      <c r="AA5991">
        <v>-0.03</v>
      </c>
      <c r="AB5991">
        <v>24</v>
      </c>
      <c r="AC5991">
        <v>12</v>
      </c>
      <c r="AD5991">
        <v>12</v>
      </c>
      <c r="AE5991">
        <v>50</v>
      </c>
      <c r="AF5991">
        <v>12</v>
      </c>
      <c r="AG5991">
        <v>9</v>
      </c>
      <c r="AH5991">
        <v>9</v>
      </c>
      <c r="AI5991">
        <v>6</v>
      </c>
    </row>
    <row r="5992" spans="1:35" x14ac:dyDescent="0.2">
      <c r="A5992" s="102">
        <v>7476</v>
      </c>
      <c r="B5992">
        <v>6645</v>
      </c>
      <c r="C5992" t="s">
        <v>931</v>
      </c>
      <c r="D5992" t="s">
        <v>2932</v>
      </c>
      <c r="E5992">
        <v>6820</v>
      </c>
      <c r="F5992">
        <v>6840</v>
      </c>
      <c r="G5992">
        <v>100</v>
      </c>
      <c r="H5992" t="s">
        <v>2927</v>
      </c>
      <c r="I5992">
        <v>7649</v>
      </c>
      <c r="J5992" t="s">
        <v>3226</v>
      </c>
      <c r="K5992" t="s">
        <v>2953</v>
      </c>
      <c r="L5992">
        <v>5600</v>
      </c>
      <c r="M5992">
        <v>5560</v>
      </c>
      <c r="N5992">
        <v>100</v>
      </c>
      <c r="O5992" t="s">
        <v>2930</v>
      </c>
      <c r="P5992">
        <v>0.15664336069273899</v>
      </c>
      <c r="Q5992">
        <v>0.81639740108036996</v>
      </c>
      <c r="R5992">
        <v>9.7264092664740807E-3</v>
      </c>
      <c r="S5992">
        <v>0.28851571898929701</v>
      </c>
      <c r="T5992">
        <v>2.6353493231039899</v>
      </c>
      <c r="U5992">
        <v>2.6353493231039899</v>
      </c>
      <c r="V5992">
        <v>2.5431207004222101</v>
      </c>
      <c r="W5992">
        <v>11.48</v>
      </c>
      <c r="X5992">
        <v>18.71</v>
      </c>
      <c r="Y5992">
        <v>-26486</v>
      </c>
      <c r="Z5992">
        <v>-2408</v>
      </c>
      <c r="AA5992">
        <v>-0.16</v>
      </c>
      <c r="AB5992">
        <v>11</v>
      </c>
      <c r="AC5992">
        <v>5</v>
      </c>
      <c r="AD5992">
        <v>6</v>
      </c>
      <c r="AE5992">
        <v>45.45</v>
      </c>
      <c r="AF5992">
        <v>13</v>
      </c>
      <c r="AG5992">
        <v>5</v>
      </c>
      <c r="AH5992">
        <v>2</v>
      </c>
      <c r="AI5992">
        <v>4</v>
      </c>
    </row>
    <row r="5993" spans="1:35" x14ac:dyDescent="0.2">
      <c r="A5993" s="102">
        <v>1003</v>
      </c>
      <c r="B5993">
        <v>3436</v>
      </c>
      <c r="C5993" t="s">
        <v>3256</v>
      </c>
      <c r="D5993" t="s">
        <v>3194</v>
      </c>
      <c r="E5993">
        <v>1768</v>
      </c>
      <c r="F5993">
        <v>1768</v>
      </c>
      <c r="G5993">
        <v>600</v>
      </c>
      <c r="H5993" t="s">
        <v>2930</v>
      </c>
      <c r="I5993">
        <v>6370</v>
      </c>
      <c r="J5993" t="s">
        <v>3241</v>
      </c>
      <c r="K5993" t="s">
        <v>2940</v>
      </c>
      <c r="L5993">
        <v>3500</v>
      </c>
      <c r="M5993">
        <v>3495</v>
      </c>
      <c r="N5993">
        <v>300</v>
      </c>
      <c r="O5993" t="s">
        <v>2927</v>
      </c>
      <c r="P5993">
        <v>0.54941691309993901</v>
      </c>
      <c r="Q5993">
        <v>0.91611520398186397</v>
      </c>
      <c r="R5993">
        <v>0.120143691113891</v>
      </c>
      <c r="S5993">
        <v>8.1518449113592795E-2</v>
      </c>
      <c r="T5993">
        <v>-2.3921447757412202</v>
      </c>
      <c r="U5993">
        <v>2.3921447757412202</v>
      </c>
      <c r="V5993">
        <v>1.96665159200006</v>
      </c>
      <c r="W5993">
        <v>-11.48</v>
      </c>
      <c r="X5993">
        <v>1.17</v>
      </c>
      <c r="Y5993">
        <v>-26501</v>
      </c>
      <c r="Z5993">
        <v>-1472</v>
      </c>
      <c r="AA5993">
        <v>-0.06</v>
      </c>
      <c r="AB5993">
        <v>18</v>
      </c>
      <c r="AC5993">
        <v>9</v>
      </c>
      <c r="AD5993">
        <v>9</v>
      </c>
      <c r="AE5993">
        <v>50</v>
      </c>
      <c r="AF5993">
        <v>10</v>
      </c>
      <c r="AG5993">
        <v>8</v>
      </c>
      <c r="AH5993">
        <v>9</v>
      </c>
      <c r="AI5993">
        <v>1</v>
      </c>
    </row>
    <row r="5994" spans="1:35" x14ac:dyDescent="0.2">
      <c r="A5994" s="102">
        <v>8578</v>
      </c>
      <c r="B5994">
        <v>3086</v>
      </c>
      <c r="C5994" t="s">
        <v>767</v>
      </c>
      <c r="D5994" t="s">
        <v>2953</v>
      </c>
      <c r="E5994">
        <v>1355</v>
      </c>
      <c r="F5994">
        <v>1346</v>
      </c>
      <c r="G5994">
        <v>500</v>
      </c>
      <c r="H5994" t="s">
        <v>2930</v>
      </c>
      <c r="I5994">
        <v>8766</v>
      </c>
      <c r="J5994" t="s">
        <v>3168</v>
      </c>
      <c r="K5994" t="s">
        <v>3176</v>
      </c>
      <c r="L5994">
        <v>6280</v>
      </c>
      <c r="M5994">
        <v>6213</v>
      </c>
      <c r="N5994">
        <v>100</v>
      </c>
      <c r="O5994" t="s">
        <v>2927</v>
      </c>
      <c r="P5994">
        <v>0.230384108521625</v>
      </c>
      <c r="Q5994">
        <v>0.80196682804444497</v>
      </c>
      <c r="R5994">
        <v>0.17696072544311101</v>
      </c>
      <c r="S5994">
        <v>8.1961841572803895E-2</v>
      </c>
      <c r="T5994">
        <v>-2.29149547885633</v>
      </c>
      <c r="U5994">
        <v>2.29149547885633</v>
      </c>
      <c r="V5994">
        <v>2.57515121067431</v>
      </c>
      <c r="W5994">
        <v>-10.92</v>
      </c>
      <c r="X5994">
        <v>8.32</v>
      </c>
      <c r="Y5994">
        <v>-26552</v>
      </c>
      <c r="Z5994">
        <v>-1397</v>
      </c>
      <c r="AA5994">
        <v>-0.02</v>
      </c>
      <c r="AB5994">
        <v>19</v>
      </c>
      <c r="AC5994">
        <v>10</v>
      </c>
      <c r="AD5994">
        <v>9</v>
      </c>
      <c r="AE5994">
        <v>52.63</v>
      </c>
      <c r="AF5994">
        <v>13</v>
      </c>
      <c r="AG5994">
        <v>8</v>
      </c>
      <c r="AH5994">
        <v>5</v>
      </c>
      <c r="AI5994">
        <v>6</v>
      </c>
    </row>
    <row r="5995" spans="1:35" x14ac:dyDescent="0.2">
      <c r="A5995" s="102">
        <v>7404</v>
      </c>
      <c r="B5995">
        <v>6473</v>
      </c>
      <c r="C5995" t="s">
        <v>1368</v>
      </c>
      <c r="D5995" t="s">
        <v>2940</v>
      </c>
      <c r="E5995">
        <v>1212</v>
      </c>
      <c r="F5995">
        <v>1209</v>
      </c>
      <c r="G5995">
        <v>800</v>
      </c>
      <c r="H5995" t="s">
        <v>2930</v>
      </c>
      <c r="I5995">
        <v>7012</v>
      </c>
      <c r="J5995" t="s">
        <v>3218</v>
      </c>
      <c r="K5995" t="s">
        <v>2945</v>
      </c>
      <c r="L5995">
        <v>2311</v>
      </c>
      <c r="M5995">
        <v>2281</v>
      </c>
      <c r="N5995">
        <v>400</v>
      </c>
      <c r="O5995" t="s">
        <v>2927</v>
      </c>
      <c r="P5995">
        <v>0.96220334337527602</v>
      </c>
      <c r="Q5995">
        <v>0.81735496287374898</v>
      </c>
      <c r="R5995">
        <v>0.56186150493295794</v>
      </c>
      <c r="S5995">
        <v>0.46999328293648801</v>
      </c>
      <c r="T5995">
        <v>-0.77177185170729201</v>
      </c>
      <c r="U5995">
        <v>0.77177185170729201</v>
      </c>
      <c r="V5995">
        <v>1.62229815719653</v>
      </c>
      <c r="W5995">
        <v>-2.21</v>
      </c>
      <c r="X5995">
        <v>6.01</v>
      </c>
      <c r="Y5995">
        <v>-26565</v>
      </c>
      <c r="Z5995">
        <v>-1563</v>
      </c>
      <c r="AA5995">
        <v>-0.1</v>
      </c>
      <c r="AB5995">
        <v>17</v>
      </c>
      <c r="AC5995">
        <v>9</v>
      </c>
      <c r="AD5995">
        <v>8</v>
      </c>
      <c r="AE5995">
        <v>52.94</v>
      </c>
      <c r="AF5995">
        <v>15</v>
      </c>
      <c r="AG5995">
        <v>4</v>
      </c>
      <c r="AH5995">
        <v>3</v>
      </c>
      <c r="AI5995">
        <v>10</v>
      </c>
    </row>
    <row r="5996" spans="1:35" x14ac:dyDescent="0.2">
      <c r="A5996" s="102">
        <v>5278</v>
      </c>
      <c r="B5996">
        <v>1824</v>
      </c>
      <c r="C5996" t="s">
        <v>225</v>
      </c>
      <c r="D5996" t="s">
        <v>2937</v>
      </c>
      <c r="E5996">
        <v>1081</v>
      </c>
      <c r="F5996">
        <v>1095</v>
      </c>
      <c r="G5996">
        <v>800</v>
      </c>
      <c r="H5996" t="s">
        <v>2930</v>
      </c>
      <c r="I5996">
        <v>8304</v>
      </c>
      <c r="J5996" t="s">
        <v>3363</v>
      </c>
      <c r="K5996" t="s">
        <v>2990</v>
      </c>
      <c r="L5996">
        <v>3085</v>
      </c>
      <c r="M5996">
        <v>3100</v>
      </c>
      <c r="N5996">
        <v>300</v>
      </c>
      <c r="O5996" t="s">
        <v>2927</v>
      </c>
      <c r="P5996">
        <v>0.399743646773844</v>
      </c>
      <c r="Q5996">
        <v>0.84562290247221195</v>
      </c>
      <c r="R5996">
        <v>2.3201936251715901E-2</v>
      </c>
      <c r="S5996">
        <v>5.7127345921537002E-2</v>
      </c>
      <c r="T5996">
        <v>-0.90553972832988305</v>
      </c>
      <c r="U5996">
        <v>0.90553972832988305</v>
      </c>
      <c r="V5996">
        <v>0.92989068766066396</v>
      </c>
      <c r="W5996">
        <v>-3.56</v>
      </c>
      <c r="X5996">
        <v>5.81</v>
      </c>
      <c r="Y5996">
        <v>-26750</v>
      </c>
      <c r="Z5996">
        <v>-1672</v>
      </c>
      <c r="AA5996">
        <v>-0.13</v>
      </c>
      <c r="AB5996">
        <v>16</v>
      </c>
      <c r="AC5996">
        <v>7</v>
      </c>
      <c r="AD5996">
        <v>9</v>
      </c>
      <c r="AE5996">
        <v>43.75</v>
      </c>
      <c r="AF5996">
        <v>13</v>
      </c>
      <c r="AG5996">
        <v>5</v>
      </c>
      <c r="AH5996">
        <v>4</v>
      </c>
      <c r="AI5996">
        <v>7</v>
      </c>
    </row>
    <row r="5997" spans="1:35" x14ac:dyDescent="0.2">
      <c r="A5997" s="102">
        <v>432</v>
      </c>
      <c r="B5997">
        <v>7202</v>
      </c>
      <c r="C5997" t="s">
        <v>959</v>
      </c>
      <c r="D5997" t="s">
        <v>2945</v>
      </c>
      <c r="E5997">
        <v>1138</v>
      </c>
      <c r="F5997">
        <v>1140.5</v>
      </c>
      <c r="G5997">
        <v>1000</v>
      </c>
      <c r="H5997" t="s">
        <v>2930</v>
      </c>
      <c r="I5997">
        <v>7327</v>
      </c>
      <c r="J5997" t="s">
        <v>3249</v>
      </c>
      <c r="K5997" t="s">
        <v>2990</v>
      </c>
      <c r="L5997">
        <v>2822</v>
      </c>
      <c r="M5997">
        <v>2725</v>
      </c>
      <c r="N5997">
        <v>400</v>
      </c>
      <c r="O5997" t="s">
        <v>2927</v>
      </c>
      <c r="P5997">
        <v>0.90248895785432304</v>
      </c>
      <c r="Q5997">
        <v>0.93368927716753103</v>
      </c>
      <c r="R5997">
        <v>0.181105658875576</v>
      </c>
      <c r="S5997">
        <v>2.260123237031E-2</v>
      </c>
      <c r="T5997">
        <v>-0.92222872542783696</v>
      </c>
      <c r="U5997">
        <v>0.92222872542783696</v>
      </c>
      <c r="V5997">
        <v>1.8755532948951701</v>
      </c>
      <c r="W5997">
        <v>-3.62</v>
      </c>
      <c r="X5997">
        <v>4.63</v>
      </c>
      <c r="Y5997">
        <v>-26752</v>
      </c>
      <c r="Z5997">
        <v>-5350</v>
      </c>
      <c r="AA5997">
        <v>-0.1</v>
      </c>
      <c r="AB5997">
        <v>5</v>
      </c>
      <c r="AC5997">
        <v>2</v>
      </c>
      <c r="AD5997">
        <v>3</v>
      </c>
      <c r="AE5997">
        <v>40</v>
      </c>
      <c r="AF5997">
        <v>12</v>
      </c>
      <c r="AG5997">
        <v>2</v>
      </c>
      <c r="AH5997">
        <v>1</v>
      </c>
      <c r="AI5997">
        <v>2</v>
      </c>
    </row>
    <row r="5998" spans="1:35" x14ac:dyDescent="0.2">
      <c r="A5998" s="102">
        <v>6380</v>
      </c>
      <c r="B5998">
        <v>1801</v>
      </c>
      <c r="C5998" t="s">
        <v>3684</v>
      </c>
      <c r="D5998" t="s">
        <v>2937</v>
      </c>
      <c r="E5998">
        <v>4570</v>
      </c>
      <c r="F5998">
        <v>4465</v>
      </c>
      <c r="G5998">
        <v>200</v>
      </c>
      <c r="H5998" t="s">
        <v>2930</v>
      </c>
      <c r="I5998">
        <v>4507</v>
      </c>
      <c r="J5998" t="s">
        <v>3713</v>
      </c>
      <c r="K5998" t="s">
        <v>2950</v>
      </c>
      <c r="L5998">
        <v>6691</v>
      </c>
      <c r="M5998">
        <v>6773</v>
      </c>
      <c r="N5998">
        <v>100</v>
      </c>
      <c r="O5998" t="s">
        <v>2927</v>
      </c>
      <c r="P5998">
        <v>0.63895249361289397</v>
      </c>
      <c r="Q5998">
        <v>0.83094618871945802</v>
      </c>
      <c r="R5998">
        <v>0.242212652104004</v>
      </c>
      <c r="S5998">
        <v>0.34575384688823302</v>
      </c>
      <c r="T5998">
        <v>-0.85847581581823595</v>
      </c>
      <c r="U5998">
        <v>0.85847581581823595</v>
      </c>
      <c r="V5998">
        <v>0.85801454182313497</v>
      </c>
      <c r="W5998">
        <v>-2.4900000000000002</v>
      </c>
      <c r="X5998">
        <v>31.85</v>
      </c>
      <c r="Y5998">
        <v>-26760</v>
      </c>
      <c r="Z5998">
        <v>-4460</v>
      </c>
      <c r="AA5998">
        <v>-0.4</v>
      </c>
      <c r="AB5998">
        <v>6</v>
      </c>
      <c r="AC5998">
        <v>3</v>
      </c>
      <c r="AD5998">
        <v>3</v>
      </c>
      <c r="AE5998">
        <v>50</v>
      </c>
      <c r="AF5998">
        <v>14</v>
      </c>
      <c r="AG5998">
        <v>1</v>
      </c>
      <c r="AH5998">
        <v>1</v>
      </c>
      <c r="AI5998">
        <v>4</v>
      </c>
    </row>
    <row r="5999" spans="1:35" x14ac:dyDescent="0.2">
      <c r="A5999" s="102">
        <v>3952</v>
      </c>
      <c r="B5999">
        <v>3088</v>
      </c>
      <c r="C5999" t="s">
        <v>768</v>
      </c>
      <c r="D5999" t="s">
        <v>2953</v>
      </c>
      <c r="E5999">
        <v>4510</v>
      </c>
      <c r="F5999">
        <v>4435</v>
      </c>
      <c r="G5999">
        <v>200</v>
      </c>
      <c r="H5999" t="s">
        <v>2927</v>
      </c>
      <c r="I5999">
        <v>6723</v>
      </c>
      <c r="J5999" t="s">
        <v>3257</v>
      </c>
      <c r="K5999" t="s">
        <v>2932</v>
      </c>
      <c r="L5999">
        <v>748</v>
      </c>
      <c r="M5999">
        <v>744</v>
      </c>
      <c r="N5999">
        <v>1200</v>
      </c>
      <c r="O5999" t="s">
        <v>2930</v>
      </c>
      <c r="P5999">
        <v>0.55439885024925495</v>
      </c>
      <c r="Q5999">
        <v>0.86453801523401197</v>
      </c>
      <c r="R5999">
        <v>0.46595559234853601</v>
      </c>
      <c r="S5999">
        <v>3.9744098844803698E-2</v>
      </c>
      <c r="T5999">
        <v>1.0758048397314</v>
      </c>
      <c r="U5999">
        <v>1.0758048397314</v>
      </c>
      <c r="V5999">
        <v>1.2769826239642501</v>
      </c>
      <c r="W5999">
        <v>4.8099999999999996</v>
      </c>
      <c r="X5999">
        <v>0.65</v>
      </c>
      <c r="Y5999">
        <v>-26822</v>
      </c>
      <c r="Z5999">
        <v>-1219</v>
      </c>
      <c r="AA5999">
        <v>-0.01</v>
      </c>
      <c r="AB5999">
        <v>22</v>
      </c>
      <c r="AC5999">
        <v>11</v>
      </c>
      <c r="AD5999">
        <v>11</v>
      </c>
      <c r="AE5999">
        <v>50</v>
      </c>
      <c r="AF5999">
        <v>9</v>
      </c>
      <c r="AG5999">
        <v>10</v>
      </c>
      <c r="AH5999">
        <v>9</v>
      </c>
      <c r="AI5999">
        <v>3</v>
      </c>
    </row>
    <row r="6000" spans="1:35" x14ac:dyDescent="0.2">
      <c r="A6000" s="102">
        <v>3658</v>
      </c>
      <c r="B6000">
        <v>1820</v>
      </c>
      <c r="C6000" t="s">
        <v>62</v>
      </c>
      <c r="D6000" t="s">
        <v>2937</v>
      </c>
      <c r="E6000">
        <v>2559</v>
      </c>
      <c r="F6000">
        <v>2571</v>
      </c>
      <c r="G6000">
        <v>400</v>
      </c>
      <c r="H6000" t="s">
        <v>2927</v>
      </c>
      <c r="I6000">
        <v>6674</v>
      </c>
      <c r="J6000" t="s">
        <v>234</v>
      </c>
      <c r="K6000" t="s">
        <v>2932</v>
      </c>
      <c r="L6000">
        <v>2318</v>
      </c>
      <c r="M6000">
        <v>2245</v>
      </c>
      <c r="N6000">
        <v>500</v>
      </c>
      <c r="O6000" t="s">
        <v>2930</v>
      </c>
      <c r="P6000">
        <v>0.55375028739667997</v>
      </c>
      <c r="Q6000">
        <v>0.86893305276074895</v>
      </c>
      <c r="R6000">
        <v>2.8905693330180001E-2</v>
      </c>
      <c r="S6000">
        <v>0.23358614802133501</v>
      </c>
      <c r="T6000">
        <v>1.7758312406733501</v>
      </c>
      <c r="U6000">
        <v>1.7758312406733501</v>
      </c>
      <c r="V6000">
        <v>1.2249009518096301</v>
      </c>
      <c r="W6000">
        <v>6.23</v>
      </c>
      <c r="X6000">
        <v>9.15</v>
      </c>
      <c r="Y6000">
        <v>-26912</v>
      </c>
      <c r="Z6000">
        <v>-1922</v>
      </c>
      <c r="AA6000">
        <v>-0.11</v>
      </c>
      <c r="AB6000">
        <v>14</v>
      </c>
      <c r="AC6000">
        <v>6</v>
      </c>
      <c r="AD6000">
        <v>8</v>
      </c>
      <c r="AE6000">
        <v>42.86</v>
      </c>
      <c r="AF6000">
        <v>15</v>
      </c>
      <c r="AG6000">
        <v>4</v>
      </c>
      <c r="AH6000">
        <v>3</v>
      </c>
      <c r="AI6000">
        <v>7</v>
      </c>
    </row>
    <row r="6001" spans="1:35" x14ac:dyDescent="0.2">
      <c r="A6001" s="102">
        <v>5574</v>
      </c>
      <c r="B6001">
        <v>6902</v>
      </c>
      <c r="C6001" t="s">
        <v>945</v>
      </c>
      <c r="D6001" t="s">
        <v>2945</v>
      </c>
      <c r="E6001">
        <v>4614</v>
      </c>
      <c r="F6001">
        <v>4529</v>
      </c>
      <c r="G6001">
        <v>200</v>
      </c>
      <c r="H6001" t="s">
        <v>2930</v>
      </c>
      <c r="I6001">
        <v>6995</v>
      </c>
      <c r="J6001" t="s">
        <v>51</v>
      </c>
      <c r="K6001" t="s">
        <v>2945</v>
      </c>
      <c r="L6001">
        <v>1941</v>
      </c>
      <c r="M6001">
        <v>1926</v>
      </c>
      <c r="N6001">
        <v>500</v>
      </c>
      <c r="O6001" t="s">
        <v>2927</v>
      </c>
      <c r="P6001">
        <v>0.93118600958018005</v>
      </c>
      <c r="Q6001">
        <v>0.84160196159751299</v>
      </c>
      <c r="R6001">
        <v>0.19334172700309801</v>
      </c>
      <c r="S6001">
        <v>0.108752476950719</v>
      </c>
      <c r="T6001">
        <v>-0.14151952126452</v>
      </c>
      <c r="U6001">
        <v>0.14151952126452</v>
      </c>
      <c r="V6001">
        <v>0.33553423717328201</v>
      </c>
      <c r="W6001">
        <v>-0.46</v>
      </c>
      <c r="X6001">
        <v>6.31</v>
      </c>
      <c r="Y6001">
        <v>-26950</v>
      </c>
      <c r="Z6001">
        <v>-2246</v>
      </c>
      <c r="AA6001">
        <v>-0.05</v>
      </c>
      <c r="AB6001">
        <v>12</v>
      </c>
      <c r="AC6001">
        <v>8</v>
      </c>
      <c r="AD6001">
        <v>4</v>
      </c>
      <c r="AE6001">
        <v>66.67</v>
      </c>
      <c r="AF6001">
        <v>15</v>
      </c>
      <c r="AG6001">
        <v>1</v>
      </c>
      <c r="AH6001">
        <v>2</v>
      </c>
      <c r="AI6001">
        <v>9</v>
      </c>
    </row>
    <row r="6002" spans="1:35" x14ac:dyDescent="0.2">
      <c r="A6002" s="102">
        <v>8319</v>
      </c>
      <c r="B6002">
        <v>8306</v>
      </c>
      <c r="C6002" t="s">
        <v>3191</v>
      </c>
      <c r="D6002" t="s">
        <v>2990</v>
      </c>
      <c r="E6002">
        <v>579.9</v>
      </c>
      <c r="F6002">
        <v>579.4</v>
      </c>
      <c r="G6002">
        <v>1900</v>
      </c>
      <c r="H6002" t="s">
        <v>2927</v>
      </c>
      <c r="I6002">
        <v>9142</v>
      </c>
      <c r="J6002" t="s">
        <v>1121</v>
      </c>
      <c r="K6002" t="s">
        <v>3099</v>
      </c>
      <c r="L6002">
        <v>3690</v>
      </c>
      <c r="M6002">
        <v>3630</v>
      </c>
      <c r="N6002">
        <v>300</v>
      </c>
      <c r="O6002" t="s">
        <v>2930</v>
      </c>
      <c r="P6002">
        <v>0.28575905312098399</v>
      </c>
      <c r="Q6002">
        <v>0.80555032167474905</v>
      </c>
      <c r="R6002">
        <v>0.61120551007281998</v>
      </c>
      <c r="S6002">
        <v>0.121497591644578</v>
      </c>
      <c r="T6002">
        <v>0.56105358344212197</v>
      </c>
      <c r="U6002">
        <v>0.56105358344212197</v>
      </c>
      <c r="V6002">
        <v>0.19900632981254299</v>
      </c>
      <c r="W6002">
        <v>1.06</v>
      </c>
      <c r="X6002">
        <v>1.0900000000000001</v>
      </c>
      <c r="Y6002">
        <v>-26991</v>
      </c>
      <c r="Z6002">
        <v>-1421</v>
      </c>
      <c r="AA6002">
        <v>-0.1</v>
      </c>
      <c r="AB6002">
        <v>19</v>
      </c>
      <c r="AC6002">
        <v>9</v>
      </c>
      <c r="AD6002">
        <v>10</v>
      </c>
      <c r="AE6002">
        <v>47.37</v>
      </c>
      <c r="AF6002">
        <v>14</v>
      </c>
      <c r="AG6002">
        <v>6</v>
      </c>
      <c r="AH6002">
        <v>4</v>
      </c>
      <c r="AI6002">
        <v>9</v>
      </c>
    </row>
    <row r="6003" spans="1:35" x14ac:dyDescent="0.2">
      <c r="A6003" s="102">
        <v>2828</v>
      </c>
      <c r="B6003">
        <v>4062</v>
      </c>
      <c r="C6003" t="s">
        <v>232</v>
      </c>
      <c r="D6003" t="s">
        <v>2932</v>
      </c>
      <c r="E6003">
        <v>2783</v>
      </c>
      <c r="F6003">
        <v>2712</v>
      </c>
      <c r="G6003">
        <v>200</v>
      </c>
      <c r="H6003" t="s">
        <v>2927</v>
      </c>
      <c r="I6003">
        <v>8766</v>
      </c>
      <c r="J6003" t="s">
        <v>3168</v>
      </c>
      <c r="K6003" t="s">
        <v>3176</v>
      </c>
      <c r="L6003">
        <v>6280</v>
      </c>
      <c r="M6003">
        <v>6213</v>
      </c>
      <c r="N6003">
        <v>100</v>
      </c>
      <c r="O6003" t="s">
        <v>2930</v>
      </c>
      <c r="P6003">
        <v>0.70405259190481295</v>
      </c>
      <c r="Q6003">
        <v>0.88257904624855099</v>
      </c>
      <c r="R6003">
        <v>0.15360700070949099</v>
      </c>
      <c r="S6003">
        <v>3.6953481576351199E-2</v>
      </c>
      <c r="T6003">
        <v>0.83365160632976598</v>
      </c>
      <c r="U6003">
        <v>0.83365160632976598</v>
      </c>
      <c r="V6003">
        <v>0.93099036980142502</v>
      </c>
      <c r="W6003">
        <v>2.0699999999999998</v>
      </c>
      <c r="X6003">
        <v>12.7</v>
      </c>
      <c r="Y6003">
        <v>-27015</v>
      </c>
      <c r="Z6003">
        <v>-1930</v>
      </c>
      <c r="AA6003">
        <v>-0.11</v>
      </c>
      <c r="AB6003">
        <v>14</v>
      </c>
      <c r="AC6003">
        <v>6</v>
      </c>
      <c r="AD6003">
        <v>8</v>
      </c>
      <c r="AE6003">
        <v>42.86</v>
      </c>
      <c r="AF6003">
        <v>14</v>
      </c>
      <c r="AG6003">
        <v>6</v>
      </c>
      <c r="AH6003">
        <v>4</v>
      </c>
      <c r="AI6003">
        <v>4</v>
      </c>
    </row>
    <row r="6004" spans="1:35" x14ac:dyDescent="0.2">
      <c r="A6004" s="102">
        <v>3270</v>
      </c>
      <c r="B6004">
        <v>5486</v>
      </c>
      <c r="C6004" t="s">
        <v>871</v>
      </c>
      <c r="D6004" t="s">
        <v>2988</v>
      </c>
      <c r="E6004">
        <v>1774</v>
      </c>
      <c r="F6004">
        <v>1790</v>
      </c>
      <c r="G6004">
        <v>600</v>
      </c>
      <c r="H6004" t="s">
        <v>2927</v>
      </c>
      <c r="I6004">
        <v>6920</v>
      </c>
      <c r="J6004" t="s">
        <v>2931</v>
      </c>
      <c r="K6004" t="s">
        <v>2932</v>
      </c>
      <c r="L6004">
        <v>5600</v>
      </c>
      <c r="M6004">
        <v>5490</v>
      </c>
      <c r="N6004">
        <v>200</v>
      </c>
      <c r="O6004" t="s">
        <v>2930</v>
      </c>
      <c r="P6004">
        <v>0.88402750675410602</v>
      </c>
      <c r="Q6004">
        <v>0.87542086975256095</v>
      </c>
      <c r="R6004">
        <v>0.25723228863450498</v>
      </c>
      <c r="S6004">
        <v>0.22261417191385799</v>
      </c>
      <c r="T6004">
        <v>0.50925715848004005</v>
      </c>
      <c r="U6004">
        <v>0.50925715848004005</v>
      </c>
      <c r="V6004">
        <v>0.43712943573899599</v>
      </c>
      <c r="W6004">
        <v>3.31</v>
      </c>
      <c r="X6004">
        <v>2.19</v>
      </c>
      <c r="Y6004">
        <v>-27096</v>
      </c>
      <c r="Z6004">
        <v>-1232</v>
      </c>
      <c r="AA6004">
        <v>-0.04</v>
      </c>
      <c r="AB6004">
        <v>22</v>
      </c>
      <c r="AC6004">
        <v>10</v>
      </c>
      <c r="AD6004">
        <v>12</v>
      </c>
      <c r="AE6004">
        <v>45.45</v>
      </c>
      <c r="AF6004">
        <v>8</v>
      </c>
      <c r="AG6004">
        <v>8</v>
      </c>
      <c r="AH6004">
        <v>10</v>
      </c>
      <c r="AI6004">
        <v>4</v>
      </c>
    </row>
    <row r="6005" spans="1:35" x14ac:dyDescent="0.2">
      <c r="A6005" s="102">
        <v>6004</v>
      </c>
      <c r="B6005">
        <v>3563</v>
      </c>
      <c r="C6005" t="s">
        <v>3197</v>
      </c>
      <c r="D6005" t="s">
        <v>2953</v>
      </c>
      <c r="E6005">
        <v>9330</v>
      </c>
      <c r="F6005">
        <v>9800</v>
      </c>
      <c r="G6005">
        <v>100</v>
      </c>
      <c r="H6005" t="s">
        <v>2927</v>
      </c>
      <c r="I6005">
        <v>6755</v>
      </c>
      <c r="J6005" t="s">
        <v>670</v>
      </c>
      <c r="K6005" t="s">
        <v>2932</v>
      </c>
      <c r="L6005">
        <v>2468</v>
      </c>
      <c r="M6005">
        <v>2488</v>
      </c>
      <c r="N6005">
        <v>400</v>
      </c>
      <c r="O6005" t="s">
        <v>2930</v>
      </c>
      <c r="P6005">
        <v>0.83948156101889104</v>
      </c>
      <c r="Q6005">
        <v>0.83589050107129803</v>
      </c>
      <c r="R6005">
        <v>0.87249695753399903</v>
      </c>
      <c r="S6005">
        <v>0.22917871324245701</v>
      </c>
      <c r="T6005">
        <v>5.1095009037041797E-2</v>
      </c>
      <c r="U6005">
        <v>5.1095009037041797E-2</v>
      </c>
      <c r="V6005">
        <v>0.52900242371064798</v>
      </c>
      <c r="W6005">
        <v>0.26</v>
      </c>
      <c r="X6005">
        <v>1.55</v>
      </c>
      <c r="Y6005">
        <v>-27182</v>
      </c>
      <c r="Z6005">
        <v>-971</v>
      </c>
      <c r="AA6005">
        <v>0.03</v>
      </c>
      <c r="AB6005">
        <v>28</v>
      </c>
      <c r="AC6005">
        <v>17</v>
      </c>
      <c r="AD6005">
        <v>11</v>
      </c>
      <c r="AE6005">
        <v>60.71</v>
      </c>
      <c r="AF6005">
        <v>10</v>
      </c>
      <c r="AG6005">
        <v>15</v>
      </c>
      <c r="AH6005">
        <v>11</v>
      </c>
      <c r="AI6005">
        <v>2</v>
      </c>
    </row>
    <row r="6006" spans="1:35" x14ac:dyDescent="0.2">
      <c r="A6006" s="102">
        <v>922</v>
      </c>
      <c r="B6006">
        <v>4613</v>
      </c>
      <c r="C6006" t="s">
        <v>227</v>
      </c>
      <c r="D6006" t="s">
        <v>2952</v>
      </c>
      <c r="E6006">
        <v>2620</v>
      </c>
      <c r="F6006">
        <v>2566</v>
      </c>
      <c r="G6006">
        <v>400</v>
      </c>
      <c r="H6006" t="s">
        <v>2930</v>
      </c>
      <c r="I6006">
        <v>9684</v>
      </c>
      <c r="J6006" t="s">
        <v>3179</v>
      </c>
      <c r="K6006" t="s">
        <v>2929</v>
      </c>
      <c r="L6006">
        <v>5260</v>
      </c>
      <c r="M6006">
        <v>5160</v>
      </c>
      <c r="N6006">
        <v>200</v>
      </c>
      <c r="O6006" t="s">
        <v>2927</v>
      </c>
      <c r="P6006">
        <v>0.10969462620055601</v>
      </c>
      <c r="Q6006">
        <v>0.91821703219749895</v>
      </c>
      <c r="R6006">
        <v>0.30796303137266401</v>
      </c>
      <c r="S6006">
        <v>6.7302882558489402E-2</v>
      </c>
      <c r="T6006">
        <v>-0.36447885871749403</v>
      </c>
      <c r="U6006">
        <v>0.36447885871749403</v>
      </c>
      <c r="V6006">
        <v>0.257020238064402</v>
      </c>
      <c r="W6006">
        <v>-1.66</v>
      </c>
      <c r="X6006">
        <v>0.54</v>
      </c>
      <c r="Y6006">
        <v>-27335</v>
      </c>
      <c r="Z6006">
        <v>-2278</v>
      </c>
      <c r="AA6006">
        <v>-0.21</v>
      </c>
      <c r="AB6006">
        <v>12</v>
      </c>
      <c r="AC6006">
        <v>4</v>
      </c>
      <c r="AD6006">
        <v>8</v>
      </c>
      <c r="AE6006">
        <v>33.33</v>
      </c>
      <c r="AF6006">
        <v>12</v>
      </c>
      <c r="AG6006">
        <v>4</v>
      </c>
      <c r="AH6006">
        <v>4</v>
      </c>
      <c r="AI6006">
        <v>4</v>
      </c>
    </row>
    <row r="6007" spans="1:35" x14ac:dyDescent="0.2">
      <c r="A6007" s="102">
        <v>1816</v>
      </c>
      <c r="B6007">
        <v>4004</v>
      </c>
      <c r="C6007" t="s">
        <v>3189</v>
      </c>
      <c r="D6007" t="s">
        <v>2952</v>
      </c>
      <c r="E6007">
        <v>2749</v>
      </c>
      <c r="F6007">
        <v>2755</v>
      </c>
      <c r="G6007">
        <v>300</v>
      </c>
      <c r="H6007" t="s">
        <v>2930</v>
      </c>
      <c r="I6007">
        <v>5233</v>
      </c>
      <c r="J6007" t="s">
        <v>3195</v>
      </c>
      <c r="K6007" t="s">
        <v>2926</v>
      </c>
      <c r="L6007">
        <v>3035</v>
      </c>
      <c r="M6007">
        <v>3040</v>
      </c>
      <c r="N6007">
        <v>300</v>
      </c>
      <c r="O6007" t="s">
        <v>2927</v>
      </c>
      <c r="P6007">
        <v>0.64159328167187202</v>
      </c>
      <c r="Q6007">
        <v>0.89906881283645801</v>
      </c>
      <c r="R6007">
        <v>0.87405868525510999</v>
      </c>
      <c r="S6007">
        <v>0.229788062183684</v>
      </c>
      <c r="T6007">
        <v>-0.34965940044202998</v>
      </c>
      <c r="U6007">
        <v>0.34965940044202998</v>
      </c>
      <c r="V6007">
        <v>0.498391336119411</v>
      </c>
      <c r="W6007">
        <v>-1.7</v>
      </c>
      <c r="X6007">
        <v>9.3800000000000008</v>
      </c>
      <c r="Y6007">
        <v>-27341</v>
      </c>
      <c r="Z6007">
        <v>-1953</v>
      </c>
      <c r="AA6007">
        <v>0.01</v>
      </c>
      <c r="AB6007">
        <v>14</v>
      </c>
      <c r="AC6007">
        <v>6</v>
      </c>
      <c r="AD6007">
        <v>8</v>
      </c>
      <c r="AE6007">
        <v>42.86</v>
      </c>
      <c r="AF6007">
        <v>9</v>
      </c>
      <c r="AG6007">
        <v>6</v>
      </c>
      <c r="AH6007">
        <v>5</v>
      </c>
      <c r="AI6007">
        <v>3</v>
      </c>
    </row>
    <row r="6008" spans="1:35" x14ac:dyDescent="0.2">
      <c r="A6008" s="102">
        <v>4349</v>
      </c>
      <c r="B6008">
        <v>4045</v>
      </c>
      <c r="C6008" t="s">
        <v>3343</v>
      </c>
      <c r="D6008" t="s">
        <v>2952</v>
      </c>
      <c r="E6008">
        <v>1319</v>
      </c>
      <c r="F6008">
        <v>1302</v>
      </c>
      <c r="G6008">
        <v>800</v>
      </c>
      <c r="H6008" t="s">
        <v>2930</v>
      </c>
      <c r="I6008">
        <v>6361</v>
      </c>
      <c r="J6008" t="s">
        <v>913</v>
      </c>
      <c r="K6008" t="s">
        <v>2940</v>
      </c>
      <c r="L6008">
        <v>3490</v>
      </c>
      <c r="M6008">
        <v>3505</v>
      </c>
      <c r="N6008">
        <v>300</v>
      </c>
      <c r="O6008" t="s">
        <v>2927</v>
      </c>
      <c r="P6008">
        <v>0.70687117692894996</v>
      </c>
      <c r="Q6008">
        <v>0.85831024847010196</v>
      </c>
      <c r="R6008">
        <v>0.25949687744977001</v>
      </c>
      <c r="S6008">
        <v>2.2777018156435201E-2</v>
      </c>
      <c r="T6008">
        <v>-1.1487042240623899</v>
      </c>
      <c r="U6008">
        <v>1.1487042240623899</v>
      </c>
      <c r="V6008">
        <v>0.95198184036151601</v>
      </c>
      <c r="W6008">
        <v>-2.76</v>
      </c>
      <c r="X6008">
        <v>0.94</v>
      </c>
      <c r="Y6008">
        <v>-27346</v>
      </c>
      <c r="Z6008">
        <v>-1953</v>
      </c>
      <c r="AA6008">
        <v>-0.18</v>
      </c>
      <c r="AB6008">
        <v>14</v>
      </c>
      <c r="AC6008">
        <v>7</v>
      </c>
      <c r="AD6008">
        <v>7</v>
      </c>
      <c r="AE6008">
        <v>50</v>
      </c>
      <c r="AF6008">
        <v>11</v>
      </c>
      <c r="AG6008">
        <v>6</v>
      </c>
      <c r="AH6008">
        <v>5</v>
      </c>
      <c r="AI6008">
        <v>3</v>
      </c>
    </row>
    <row r="6009" spans="1:35" x14ac:dyDescent="0.2">
      <c r="A6009" s="102">
        <v>2413</v>
      </c>
      <c r="B6009">
        <v>4324</v>
      </c>
      <c r="C6009" t="s">
        <v>3231</v>
      </c>
      <c r="D6009" t="s">
        <v>2942</v>
      </c>
      <c r="E6009">
        <v>3715</v>
      </c>
      <c r="F6009">
        <v>3660</v>
      </c>
      <c r="G6009">
        <v>300</v>
      </c>
      <c r="H6009" t="s">
        <v>2930</v>
      </c>
      <c r="I6009">
        <v>7976</v>
      </c>
      <c r="J6009" t="s">
        <v>2985</v>
      </c>
      <c r="K6009" t="s">
        <v>2951</v>
      </c>
      <c r="L6009">
        <v>1703</v>
      </c>
      <c r="M6009">
        <v>1683</v>
      </c>
      <c r="N6009">
        <v>700</v>
      </c>
      <c r="O6009" t="s">
        <v>2927</v>
      </c>
      <c r="P6009">
        <v>0.85143560937560203</v>
      </c>
      <c r="Q6009">
        <v>0.88916678239522196</v>
      </c>
      <c r="R6009">
        <v>3.6686826135134899E-3</v>
      </c>
      <c r="S6009">
        <v>0.16204354798683401</v>
      </c>
      <c r="T6009">
        <v>-1.58627162586815</v>
      </c>
      <c r="U6009">
        <v>1.58627162586815</v>
      </c>
      <c r="V6009">
        <v>1.0187173781585399</v>
      </c>
      <c r="W6009">
        <v>-4.9000000000000004</v>
      </c>
      <c r="X6009">
        <v>7.3</v>
      </c>
      <c r="Y6009">
        <v>-27376</v>
      </c>
      <c r="Z6009">
        <v>-1711</v>
      </c>
      <c r="AA6009">
        <v>7.0000000000000007E-2</v>
      </c>
      <c r="AB6009">
        <v>16</v>
      </c>
      <c r="AC6009">
        <v>10</v>
      </c>
      <c r="AD6009">
        <v>6</v>
      </c>
      <c r="AE6009">
        <v>62.5</v>
      </c>
      <c r="AF6009">
        <v>9</v>
      </c>
      <c r="AG6009">
        <v>8</v>
      </c>
      <c r="AH6009">
        <v>6</v>
      </c>
      <c r="AI6009">
        <v>2</v>
      </c>
    </row>
    <row r="6010" spans="1:35" x14ac:dyDescent="0.2">
      <c r="A6010" s="102">
        <v>872</v>
      </c>
      <c r="B6010">
        <v>3626</v>
      </c>
      <c r="C6010" t="s">
        <v>3178</v>
      </c>
      <c r="D6010" t="s">
        <v>2929</v>
      </c>
      <c r="E6010">
        <v>7250</v>
      </c>
      <c r="F6010">
        <v>7090</v>
      </c>
      <c r="G6010">
        <v>100</v>
      </c>
      <c r="H6010" t="s">
        <v>2927</v>
      </c>
      <c r="I6010">
        <v>6750</v>
      </c>
      <c r="J6010" t="s">
        <v>2993</v>
      </c>
      <c r="K6010" t="s">
        <v>2932</v>
      </c>
      <c r="L6010">
        <v>4400</v>
      </c>
      <c r="M6010">
        <v>4275</v>
      </c>
      <c r="N6010">
        <v>200</v>
      </c>
      <c r="O6010" t="s">
        <v>2930</v>
      </c>
      <c r="P6010">
        <v>0.63348371092164901</v>
      </c>
      <c r="Q6010">
        <v>0.91949325333821996</v>
      </c>
      <c r="R6010">
        <v>3.2361342257145299E-2</v>
      </c>
      <c r="S6010">
        <v>2.33284816977305E-3</v>
      </c>
      <c r="T6010">
        <v>2.30750089019674</v>
      </c>
      <c r="U6010">
        <v>2.30750089019674</v>
      </c>
      <c r="V6010">
        <v>4.7955228210458799E-2</v>
      </c>
      <c r="W6010">
        <v>7.99</v>
      </c>
      <c r="X6010">
        <v>20.59</v>
      </c>
      <c r="Y6010">
        <v>-27461</v>
      </c>
      <c r="Z6010">
        <v>-2496</v>
      </c>
      <c r="AA6010">
        <v>-0.1</v>
      </c>
      <c r="AB6010">
        <v>11</v>
      </c>
      <c r="AC6010">
        <v>5</v>
      </c>
      <c r="AD6010">
        <v>6</v>
      </c>
      <c r="AE6010">
        <v>45.45</v>
      </c>
      <c r="AF6010">
        <v>13</v>
      </c>
      <c r="AG6010">
        <v>4</v>
      </c>
      <c r="AH6010">
        <v>2</v>
      </c>
      <c r="AI6010">
        <v>5</v>
      </c>
    </row>
    <row r="6011" spans="1:35" x14ac:dyDescent="0.2">
      <c r="A6011" s="102">
        <v>1706</v>
      </c>
      <c r="B6011">
        <v>3865</v>
      </c>
      <c r="C6011" t="s">
        <v>2869</v>
      </c>
      <c r="D6011" t="s">
        <v>3213</v>
      </c>
      <c r="E6011">
        <v>526</v>
      </c>
      <c r="F6011">
        <v>527</v>
      </c>
      <c r="G6011">
        <v>2000</v>
      </c>
      <c r="H6011" t="s">
        <v>2930</v>
      </c>
      <c r="I6011">
        <v>7182</v>
      </c>
      <c r="J6011" t="s">
        <v>3094</v>
      </c>
      <c r="K6011" t="s">
        <v>2990</v>
      </c>
      <c r="L6011">
        <v>1050</v>
      </c>
      <c r="M6011">
        <v>1047</v>
      </c>
      <c r="N6011">
        <v>1000</v>
      </c>
      <c r="O6011" t="s">
        <v>2927</v>
      </c>
      <c r="P6011">
        <v>0.85535454085821805</v>
      </c>
      <c r="Q6011">
        <v>0.90122242657491802</v>
      </c>
      <c r="R6011">
        <v>1.1343909739560201E-2</v>
      </c>
      <c r="S6011">
        <v>6.97099734698117E-3</v>
      </c>
      <c r="T6011">
        <v>-1.9165088377575199</v>
      </c>
      <c r="U6011">
        <v>1.9165088377575199</v>
      </c>
      <c r="V6011">
        <v>1.4526069462503699</v>
      </c>
      <c r="W6011">
        <v>-4.87</v>
      </c>
      <c r="X6011">
        <v>0.67</v>
      </c>
      <c r="Y6011">
        <v>-27469</v>
      </c>
      <c r="Z6011">
        <v>-1831</v>
      </c>
      <c r="AA6011">
        <v>-0.1</v>
      </c>
      <c r="AB6011">
        <v>15</v>
      </c>
      <c r="AC6011">
        <v>7</v>
      </c>
      <c r="AD6011">
        <v>8</v>
      </c>
      <c r="AE6011">
        <v>46.67</v>
      </c>
      <c r="AF6011">
        <v>12</v>
      </c>
      <c r="AG6011">
        <v>3</v>
      </c>
      <c r="AH6011">
        <v>6</v>
      </c>
      <c r="AI6011">
        <v>6</v>
      </c>
    </row>
    <row r="6012" spans="1:35" x14ac:dyDescent="0.2">
      <c r="A6012" s="102">
        <v>4082</v>
      </c>
      <c r="B6012">
        <v>6753</v>
      </c>
      <c r="C6012" t="s">
        <v>3650</v>
      </c>
      <c r="D6012" t="s">
        <v>2932</v>
      </c>
      <c r="E6012">
        <v>1533</v>
      </c>
      <c r="F6012">
        <v>1547</v>
      </c>
      <c r="G6012">
        <v>700</v>
      </c>
      <c r="H6012" t="s">
        <v>2930</v>
      </c>
      <c r="I6012">
        <v>6952</v>
      </c>
      <c r="J6012" t="s">
        <v>540</v>
      </c>
      <c r="K6012" t="s">
        <v>2932</v>
      </c>
      <c r="L6012">
        <v>2036</v>
      </c>
      <c r="M6012">
        <v>2031</v>
      </c>
      <c r="N6012">
        <v>500</v>
      </c>
      <c r="O6012" t="s">
        <v>2927</v>
      </c>
      <c r="P6012">
        <v>0.411616824348503</v>
      </c>
      <c r="Q6012">
        <v>0.86238427168251497</v>
      </c>
      <c r="R6012">
        <v>0.38307446840769399</v>
      </c>
      <c r="S6012">
        <v>0.32767261359397998</v>
      </c>
      <c r="T6012">
        <v>-0.309645097157706</v>
      </c>
      <c r="U6012">
        <v>0.309645097157706</v>
      </c>
      <c r="V6012">
        <v>0.35911534627074598</v>
      </c>
      <c r="W6012">
        <v>-1.9</v>
      </c>
      <c r="X6012">
        <v>6.64</v>
      </c>
      <c r="Y6012">
        <v>-27541</v>
      </c>
      <c r="Z6012">
        <v>-1450</v>
      </c>
      <c r="AA6012">
        <v>0.03</v>
      </c>
      <c r="AB6012">
        <v>19</v>
      </c>
      <c r="AC6012">
        <v>9</v>
      </c>
      <c r="AD6012">
        <v>10</v>
      </c>
      <c r="AE6012">
        <v>47.37</v>
      </c>
      <c r="AF6012">
        <v>9</v>
      </c>
      <c r="AG6012">
        <v>7</v>
      </c>
      <c r="AH6012">
        <v>6</v>
      </c>
      <c r="AI6012">
        <v>6</v>
      </c>
    </row>
    <row r="6013" spans="1:35" x14ac:dyDescent="0.2">
      <c r="A6013" s="102">
        <v>7682</v>
      </c>
      <c r="B6013">
        <v>3064</v>
      </c>
      <c r="C6013" t="s">
        <v>3267</v>
      </c>
      <c r="D6013" t="s">
        <v>2953</v>
      </c>
      <c r="E6013">
        <v>2839</v>
      </c>
      <c r="F6013">
        <v>2816</v>
      </c>
      <c r="G6013">
        <v>300</v>
      </c>
      <c r="H6013" t="s">
        <v>2927</v>
      </c>
      <c r="I6013">
        <v>3668</v>
      </c>
      <c r="J6013" t="s">
        <v>806</v>
      </c>
      <c r="K6013" t="s">
        <v>2929</v>
      </c>
      <c r="L6013">
        <v>988</v>
      </c>
      <c r="M6013">
        <v>948</v>
      </c>
      <c r="N6013">
        <v>900</v>
      </c>
      <c r="O6013" t="s">
        <v>2930</v>
      </c>
      <c r="P6013">
        <v>0.57492270115445698</v>
      </c>
      <c r="Q6013">
        <v>0.81357433460881201</v>
      </c>
      <c r="R6013">
        <v>0.44636707910140599</v>
      </c>
      <c r="S6013">
        <v>2.0698960616277401E-3</v>
      </c>
      <c r="T6013">
        <v>3.6876840968346798</v>
      </c>
      <c r="U6013">
        <v>3.6876840968346798</v>
      </c>
      <c r="V6013">
        <v>3.1624905376807</v>
      </c>
      <c r="W6013">
        <v>19.77</v>
      </c>
      <c r="X6013">
        <v>0.99</v>
      </c>
      <c r="Y6013">
        <v>-27579</v>
      </c>
      <c r="Z6013">
        <v>-1061</v>
      </c>
      <c r="AA6013">
        <v>-0.03</v>
      </c>
      <c r="AB6013">
        <v>26</v>
      </c>
      <c r="AC6013">
        <v>16</v>
      </c>
      <c r="AD6013">
        <v>10</v>
      </c>
      <c r="AE6013">
        <v>61.54</v>
      </c>
      <c r="AF6013">
        <v>7</v>
      </c>
      <c r="AG6013">
        <v>15</v>
      </c>
      <c r="AH6013">
        <v>10</v>
      </c>
      <c r="AI6013">
        <v>1</v>
      </c>
    </row>
    <row r="6014" spans="1:35" x14ac:dyDescent="0.2">
      <c r="A6014" s="102">
        <v>6947</v>
      </c>
      <c r="B6014">
        <v>1803</v>
      </c>
      <c r="C6014" t="s">
        <v>2938</v>
      </c>
      <c r="D6014" t="s">
        <v>2937</v>
      </c>
      <c r="E6014">
        <v>1160</v>
      </c>
      <c r="F6014">
        <v>1165</v>
      </c>
      <c r="G6014">
        <v>800</v>
      </c>
      <c r="H6014" t="s">
        <v>2927</v>
      </c>
      <c r="I6014">
        <v>6925</v>
      </c>
      <c r="J6014" t="s">
        <v>3659</v>
      </c>
      <c r="K6014" t="s">
        <v>2932</v>
      </c>
      <c r="L6014">
        <v>1599</v>
      </c>
      <c r="M6014">
        <v>1614</v>
      </c>
      <c r="N6014">
        <v>600</v>
      </c>
      <c r="O6014" t="s">
        <v>2930</v>
      </c>
      <c r="P6014">
        <v>4.6364929467989001E-2</v>
      </c>
      <c r="Q6014">
        <v>0.82332102947401498</v>
      </c>
      <c r="R6014">
        <v>0.88191700171733001</v>
      </c>
      <c r="S6014">
        <v>0.15486250674640001</v>
      </c>
      <c r="T6014">
        <v>1.9209285612057501</v>
      </c>
      <c r="U6014">
        <v>1.9209285612057501</v>
      </c>
      <c r="V6014">
        <v>2.2530537776422102</v>
      </c>
      <c r="W6014">
        <v>7.91</v>
      </c>
      <c r="X6014">
        <v>3.76</v>
      </c>
      <c r="Y6014">
        <v>-27587</v>
      </c>
      <c r="Z6014">
        <v>-1839</v>
      </c>
      <c r="AA6014">
        <v>-0.06</v>
      </c>
      <c r="AB6014">
        <v>15</v>
      </c>
      <c r="AC6014">
        <v>6</v>
      </c>
      <c r="AD6014">
        <v>9</v>
      </c>
      <c r="AE6014">
        <v>40</v>
      </c>
      <c r="AF6014">
        <v>12</v>
      </c>
      <c r="AG6014">
        <v>5</v>
      </c>
      <c r="AH6014">
        <v>1</v>
      </c>
      <c r="AI6014">
        <v>9</v>
      </c>
    </row>
    <row r="6015" spans="1:35" x14ac:dyDescent="0.2">
      <c r="A6015" s="102">
        <v>7571</v>
      </c>
      <c r="B6015">
        <v>7224</v>
      </c>
      <c r="C6015" t="s">
        <v>961</v>
      </c>
      <c r="D6015" t="s">
        <v>2945</v>
      </c>
      <c r="E6015">
        <v>1353</v>
      </c>
      <c r="F6015">
        <v>1341</v>
      </c>
      <c r="G6015">
        <v>700</v>
      </c>
      <c r="H6015" t="s">
        <v>2930</v>
      </c>
      <c r="I6015">
        <v>7282</v>
      </c>
      <c r="J6015" t="s">
        <v>3251</v>
      </c>
      <c r="K6015" t="s">
        <v>2945</v>
      </c>
      <c r="L6015">
        <v>2462</v>
      </c>
      <c r="M6015">
        <v>2471</v>
      </c>
      <c r="N6015">
        <v>400</v>
      </c>
      <c r="O6015" t="s">
        <v>2927</v>
      </c>
      <c r="P6015">
        <v>0.83793157950776198</v>
      </c>
      <c r="Q6015">
        <v>0.81506008986850098</v>
      </c>
      <c r="R6015">
        <v>0.67614017896627399</v>
      </c>
      <c r="S6015">
        <v>0.347870871996104</v>
      </c>
      <c r="T6015">
        <v>-0.52096178845268604</v>
      </c>
      <c r="U6015">
        <v>0.52096178845268604</v>
      </c>
      <c r="V6015">
        <v>0.419429398328519</v>
      </c>
      <c r="W6015">
        <v>-1.49</v>
      </c>
      <c r="X6015">
        <v>5.03</v>
      </c>
      <c r="Y6015">
        <v>-27594</v>
      </c>
      <c r="Z6015">
        <v>-1254</v>
      </c>
      <c r="AA6015">
        <v>-7.0000000000000007E-2</v>
      </c>
      <c r="AB6015">
        <v>22</v>
      </c>
      <c r="AC6015">
        <v>10</v>
      </c>
      <c r="AD6015">
        <v>12</v>
      </c>
      <c r="AE6015">
        <v>45.45</v>
      </c>
      <c r="AF6015">
        <v>11</v>
      </c>
      <c r="AG6015">
        <v>8</v>
      </c>
      <c r="AH6015">
        <v>7</v>
      </c>
      <c r="AI6015">
        <v>7</v>
      </c>
    </row>
    <row r="6016" spans="1:35" x14ac:dyDescent="0.2">
      <c r="A6016" s="102">
        <v>6969</v>
      </c>
      <c r="B6016">
        <v>4324</v>
      </c>
      <c r="C6016" t="s">
        <v>3231</v>
      </c>
      <c r="D6016" t="s">
        <v>2942</v>
      </c>
      <c r="E6016">
        <v>3715</v>
      </c>
      <c r="F6016">
        <v>3660</v>
      </c>
      <c r="G6016">
        <v>300</v>
      </c>
      <c r="H6016" t="s">
        <v>2930</v>
      </c>
      <c r="I6016">
        <v>9716</v>
      </c>
      <c r="J6016" t="s">
        <v>3196</v>
      </c>
      <c r="K6016" t="s">
        <v>2942</v>
      </c>
      <c r="L6016">
        <v>1315</v>
      </c>
      <c r="M6016">
        <v>1310</v>
      </c>
      <c r="N6016">
        <v>800</v>
      </c>
      <c r="O6016" t="s">
        <v>2927</v>
      </c>
      <c r="P6016">
        <v>0.61166121817533403</v>
      </c>
      <c r="Q6016">
        <v>0.82307037463288202</v>
      </c>
      <c r="R6016">
        <v>0.42834369073935402</v>
      </c>
      <c r="S6016">
        <v>0.10746569042873901</v>
      </c>
      <c r="T6016">
        <v>-0.18894782523130901</v>
      </c>
      <c r="U6016">
        <v>0.18894782523130901</v>
      </c>
      <c r="V6016">
        <v>0.336860746096171</v>
      </c>
      <c r="W6016">
        <v>-0.72</v>
      </c>
      <c r="X6016">
        <v>4.55</v>
      </c>
      <c r="Y6016">
        <v>-27597</v>
      </c>
      <c r="Z6016">
        <v>-1840</v>
      </c>
      <c r="AA6016">
        <v>-0.24</v>
      </c>
      <c r="AB6016">
        <v>15</v>
      </c>
      <c r="AC6016">
        <v>7</v>
      </c>
      <c r="AD6016">
        <v>8</v>
      </c>
      <c r="AE6016">
        <v>46.67</v>
      </c>
      <c r="AF6016">
        <v>11</v>
      </c>
      <c r="AG6016">
        <v>5</v>
      </c>
      <c r="AH6016">
        <v>7</v>
      </c>
      <c r="AI6016">
        <v>3</v>
      </c>
    </row>
    <row r="6017" spans="1:35" x14ac:dyDescent="0.2">
      <c r="A6017" s="102">
        <v>5958</v>
      </c>
      <c r="B6017">
        <v>2607</v>
      </c>
      <c r="C6017" t="s">
        <v>2956</v>
      </c>
      <c r="D6017" t="s">
        <v>2955</v>
      </c>
      <c r="E6017">
        <v>2936</v>
      </c>
      <c r="F6017">
        <v>2901</v>
      </c>
      <c r="G6017">
        <v>300</v>
      </c>
      <c r="H6017" t="s">
        <v>2927</v>
      </c>
      <c r="I6017">
        <v>7012</v>
      </c>
      <c r="J6017" t="s">
        <v>3218</v>
      </c>
      <c r="K6017" t="s">
        <v>2945</v>
      </c>
      <c r="L6017">
        <v>2311</v>
      </c>
      <c r="M6017">
        <v>2281</v>
      </c>
      <c r="N6017">
        <v>400</v>
      </c>
      <c r="O6017" t="s">
        <v>2930</v>
      </c>
      <c r="P6017">
        <v>0.81336678784201599</v>
      </c>
      <c r="Q6017">
        <v>0.83648621825587399</v>
      </c>
      <c r="R6017">
        <v>0.42193388937349902</v>
      </c>
      <c r="S6017">
        <v>4.3987917148716901E-2</v>
      </c>
      <c r="T6017">
        <v>0.68523510016697697</v>
      </c>
      <c r="U6017">
        <v>0.68523510016697697</v>
      </c>
      <c r="V6017">
        <v>0.15117807320771601</v>
      </c>
      <c r="W6017">
        <v>1.85</v>
      </c>
      <c r="X6017">
        <v>4.84</v>
      </c>
      <c r="Y6017">
        <v>-27673</v>
      </c>
      <c r="Z6017">
        <v>-2767</v>
      </c>
      <c r="AA6017">
        <v>-0.24</v>
      </c>
      <c r="AB6017">
        <v>10</v>
      </c>
      <c r="AC6017">
        <v>5</v>
      </c>
      <c r="AD6017">
        <v>5</v>
      </c>
      <c r="AE6017">
        <v>50</v>
      </c>
      <c r="AF6017">
        <v>12</v>
      </c>
      <c r="AG6017">
        <v>3</v>
      </c>
      <c r="AH6017">
        <v>2</v>
      </c>
      <c r="AI6017">
        <v>5</v>
      </c>
    </row>
    <row r="6018" spans="1:35" x14ac:dyDescent="0.2">
      <c r="A6018" s="102">
        <v>3195</v>
      </c>
      <c r="B6018">
        <v>1983</v>
      </c>
      <c r="C6018" t="s">
        <v>3696</v>
      </c>
      <c r="D6018" t="s">
        <v>2937</v>
      </c>
      <c r="E6018">
        <v>2664</v>
      </c>
      <c r="F6018">
        <v>2665</v>
      </c>
      <c r="G6018">
        <v>400</v>
      </c>
      <c r="H6018" t="s">
        <v>2927</v>
      </c>
      <c r="I6018">
        <v>5333</v>
      </c>
      <c r="J6018" t="s">
        <v>238</v>
      </c>
      <c r="K6018" t="s">
        <v>2926</v>
      </c>
      <c r="L6018">
        <v>1935</v>
      </c>
      <c r="M6018">
        <v>1924</v>
      </c>
      <c r="N6018">
        <v>600</v>
      </c>
      <c r="O6018" t="s">
        <v>2930</v>
      </c>
      <c r="P6018">
        <v>6.5393459796762504E-2</v>
      </c>
      <c r="Q6018">
        <v>0.87670854346289695</v>
      </c>
      <c r="R6018">
        <v>0.81385271487753497</v>
      </c>
      <c r="S6018">
        <v>3.7162491041890199E-2</v>
      </c>
      <c r="T6018">
        <v>0.31821993044278102</v>
      </c>
      <c r="U6018">
        <v>0.31821993044278102</v>
      </c>
      <c r="V6018">
        <v>0.228779680397796</v>
      </c>
      <c r="W6018">
        <v>2.13</v>
      </c>
      <c r="X6018">
        <v>8.2899999999999991</v>
      </c>
      <c r="Y6018">
        <v>-27683</v>
      </c>
      <c r="Z6018">
        <v>-1457</v>
      </c>
      <c r="AA6018">
        <v>-0.11</v>
      </c>
      <c r="AB6018">
        <v>19</v>
      </c>
      <c r="AC6018">
        <v>8</v>
      </c>
      <c r="AD6018">
        <v>11</v>
      </c>
      <c r="AE6018">
        <v>42.11</v>
      </c>
      <c r="AF6018">
        <v>13</v>
      </c>
      <c r="AG6018">
        <v>5</v>
      </c>
      <c r="AH6018">
        <v>5</v>
      </c>
      <c r="AI6018">
        <v>9</v>
      </c>
    </row>
    <row r="6019" spans="1:35" x14ac:dyDescent="0.2">
      <c r="A6019" s="102">
        <v>1055</v>
      </c>
      <c r="B6019">
        <v>2327</v>
      </c>
      <c r="C6019" t="s">
        <v>3649</v>
      </c>
      <c r="D6019" t="s">
        <v>2929</v>
      </c>
      <c r="E6019">
        <v>3325</v>
      </c>
      <c r="F6019">
        <v>3275</v>
      </c>
      <c r="G6019">
        <v>300</v>
      </c>
      <c r="H6019" t="s">
        <v>2930</v>
      </c>
      <c r="I6019">
        <v>6436</v>
      </c>
      <c r="J6019" t="s">
        <v>3647</v>
      </c>
      <c r="K6019" t="s">
        <v>2940</v>
      </c>
      <c r="L6019">
        <v>3070</v>
      </c>
      <c r="M6019">
        <v>3015</v>
      </c>
      <c r="N6019">
        <v>300</v>
      </c>
      <c r="O6019" t="s">
        <v>2927</v>
      </c>
      <c r="P6019">
        <v>0.55847747867702002</v>
      </c>
      <c r="Q6019">
        <v>0.914699005085711</v>
      </c>
      <c r="R6019">
        <v>0.55721479963086895</v>
      </c>
      <c r="S6019">
        <v>3.6216677158929199E-2</v>
      </c>
      <c r="T6019">
        <v>-0.78470377366912702</v>
      </c>
      <c r="U6019">
        <v>0.78470377366912702</v>
      </c>
      <c r="V6019">
        <v>0.40774943537418301</v>
      </c>
      <c r="W6019">
        <v>-3.11</v>
      </c>
      <c r="X6019">
        <v>7.94</v>
      </c>
      <c r="Y6019">
        <v>-27742</v>
      </c>
      <c r="Z6019">
        <v>-1321</v>
      </c>
      <c r="AA6019">
        <v>-0.16</v>
      </c>
      <c r="AB6019">
        <v>21</v>
      </c>
      <c r="AC6019">
        <v>11</v>
      </c>
      <c r="AD6019">
        <v>10</v>
      </c>
      <c r="AE6019">
        <v>52.38</v>
      </c>
      <c r="AF6019">
        <v>11</v>
      </c>
      <c r="AG6019">
        <v>8</v>
      </c>
      <c r="AH6019">
        <v>6</v>
      </c>
      <c r="AI6019">
        <v>7</v>
      </c>
    </row>
    <row r="6020" spans="1:35" x14ac:dyDescent="0.2">
      <c r="A6020" s="102">
        <v>7342</v>
      </c>
      <c r="B6020">
        <v>3436</v>
      </c>
      <c r="C6020" t="s">
        <v>3256</v>
      </c>
      <c r="D6020" t="s">
        <v>3194</v>
      </c>
      <c r="E6020">
        <v>1768</v>
      </c>
      <c r="F6020">
        <v>1768</v>
      </c>
      <c r="G6020">
        <v>400</v>
      </c>
      <c r="H6020" t="s">
        <v>2930</v>
      </c>
      <c r="I6020">
        <v>4543</v>
      </c>
      <c r="J6020" t="s">
        <v>833</v>
      </c>
      <c r="K6020" t="s">
        <v>2936</v>
      </c>
      <c r="L6020">
        <v>3852</v>
      </c>
      <c r="M6020">
        <v>3941</v>
      </c>
      <c r="N6020">
        <v>200</v>
      </c>
      <c r="O6020" t="s">
        <v>2927</v>
      </c>
      <c r="P6020">
        <v>0.48274930093205898</v>
      </c>
      <c r="Q6020">
        <v>0.818319643151872</v>
      </c>
      <c r="R6020">
        <v>0.47892025531796101</v>
      </c>
      <c r="S6020">
        <v>3.37486567534853E-3</v>
      </c>
      <c r="T6020">
        <v>-0.72471629695703998</v>
      </c>
      <c r="U6020">
        <v>0.72471629695703998</v>
      </c>
      <c r="V6020">
        <v>1.3240252893636599</v>
      </c>
      <c r="W6020">
        <v>-4.62</v>
      </c>
      <c r="X6020">
        <v>10.28</v>
      </c>
      <c r="Y6020">
        <v>-27862</v>
      </c>
      <c r="Z6020">
        <v>-1393</v>
      </c>
      <c r="AA6020">
        <v>-0.2</v>
      </c>
      <c r="AB6020">
        <v>20</v>
      </c>
      <c r="AC6020">
        <v>11</v>
      </c>
      <c r="AD6020">
        <v>9</v>
      </c>
      <c r="AE6020">
        <v>55</v>
      </c>
      <c r="AF6020">
        <v>10</v>
      </c>
      <c r="AG6020">
        <v>11</v>
      </c>
      <c r="AH6020">
        <v>8</v>
      </c>
      <c r="AI6020">
        <v>1</v>
      </c>
    </row>
    <row r="6021" spans="1:35" x14ac:dyDescent="0.2">
      <c r="A6021" s="102">
        <v>5567</v>
      </c>
      <c r="B6021">
        <v>2492</v>
      </c>
      <c r="C6021" t="s">
        <v>740</v>
      </c>
      <c r="D6021" t="s">
        <v>2942</v>
      </c>
      <c r="E6021">
        <v>900</v>
      </c>
      <c r="F6021">
        <v>884</v>
      </c>
      <c r="G6021">
        <v>1000</v>
      </c>
      <c r="H6021" t="s">
        <v>2927</v>
      </c>
      <c r="I6021">
        <v>4091</v>
      </c>
      <c r="J6021" t="s">
        <v>816</v>
      </c>
      <c r="K6021" t="s">
        <v>2952</v>
      </c>
      <c r="L6021">
        <v>2271</v>
      </c>
      <c r="M6021">
        <v>2282</v>
      </c>
      <c r="N6021">
        <v>400</v>
      </c>
      <c r="O6021" t="s">
        <v>2930</v>
      </c>
      <c r="P6021">
        <v>0.23580009027631299</v>
      </c>
      <c r="Q6021">
        <v>0.84171975310668401</v>
      </c>
      <c r="R6021">
        <v>0.774182021947034</v>
      </c>
      <c r="S6021">
        <v>0.107580737505234</v>
      </c>
      <c r="T6021">
        <v>0.288962390276504</v>
      </c>
      <c r="U6021">
        <v>0.288962390276504</v>
      </c>
      <c r="V6021">
        <v>0.61550069975729904</v>
      </c>
      <c r="W6021">
        <v>2.4500000000000002</v>
      </c>
      <c r="X6021">
        <v>3.16</v>
      </c>
      <c r="Y6021">
        <v>-27868</v>
      </c>
      <c r="Z6021">
        <v>-1115</v>
      </c>
      <c r="AA6021">
        <v>-0.06</v>
      </c>
      <c r="AB6021">
        <v>25</v>
      </c>
      <c r="AC6021">
        <v>13</v>
      </c>
      <c r="AD6021">
        <v>12</v>
      </c>
      <c r="AE6021">
        <v>52</v>
      </c>
      <c r="AF6021">
        <v>7</v>
      </c>
      <c r="AG6021">
        <v>11</v>
      </c>
      <c r="AH6021">
        <v>11</v>
      </c>
      <c r="AI6021">
        <v>3</v>
      </c>
    </row>
    <row r="6022" spans="1:35" x14ac:dyDescent="0.2">
      <c r="A6022" s="102">
        <v>5997</v>
      </c>
      <c r="B6022">
        <v>2229</v>
      </c>
      <c r="C6022" t="s">
        <v>731</v>
      </c>
      <c r="D6022" t="s">
        <v>2955</v>
      </c>
      <c r="E6022">
        <v>3340</v>
      </c>
      <c r="F6022">
        <v>3255</v>
      </c>
      <c r="G6022">
        <v>300</v>
      </c>
      <c r="H6022" t="s">
        <v>2930</v>
      </c>
      <c r="I6022">
        <v>8806</v>
      </c>
      <c r="J6022" t="s">
        <v>3192</v>
      </c>
      <c r="K6022" t="s">
        <v>2949</v>
      </c>
      <c r="L6022">
        <v>1408</v>
      </c>
      <c r="M6022">
        <v>1403</v>
      </c>
      <c r="N6022">
        <v>700</v>
      </c>
      <c r="O6022" t="s">
        <v>2927</v>
      </c>
      <c r="P6022">
        <v>2.19588076393202E-3</v>
      </c>
      <c r="Q6022">
        <v>0.83606037625688301</v>
      </c>
      <c r="R6022" s="15">
        <v>7.6436503769788104E-8</v>
      </c>
      <c r="S6022">
        <v>1.9831332960419299E-3</v>
      </c>
      <c r="T6022">
        <v>-3.13884902448167</v>
      </c>
      <c r="U6022">
        <v>3.13884902448167</v>
      </c>
      <c r="V6022">
        <v>2.9709493711752399</v>
      </c>
      <c r="W6022">
        <v>-24.97</v>
      </c>
      <c r="X6022">
        <v>0.56999999999999995</v>
      </c>
      <c r="Y6022">
        <v>-27931</v>
      </c>
      <c r="Z6022">
        <v>-1643</v>
      </c>
      <c r="AA6022">
        <v>-7.0000000000000007E-2</v>
      </c>
      <c r="AB6022">
        <v>17</v>
      </c>
      <c r="AC6022">
        <v>11</v>
      </c>
      <c r="AD6022">
        <v>6</v>
      </c>
      <c r="AE6022">
        <v>64.709999999999994</v>
      </c>
      <c r="AF6022">
        <v>15</v>
      </c>
      <c r="AG6022">
        <v>5</v>
      </c>
      <c r="AH6022">
        <v>5</v>
      </c>
      <c r="AI6022">
        <v>7</v>
      </c>
    </row>
    <row r="6023" spans="1:35" x14ac:dyDescent="0.2">
      <c r="A6023" s="102">
        <v>8035</v>
      </c>
      <c r="B6023">
        <v>1911</v>
      </c>
      <c r="C6023" t="s">
        <v>53</v>
      </c>
      <c r="D6023" t="s">
        <v>2937</v>
      </c>
      <c r="E6023">
        <v>1663</v>
      </c>
      <c r="F6023">
        <v>1649</v>
      </c>
      <c r="G6023">
        <v>500</v>
      </c>
      <c r="H6023" t="s">
        <v>2927</v>
      </c>
      <c r="I6023">
        <v>2602</v>
      </c>
      <c r="J6023" t="s">
        <v>693</v>
      </c>
      <c r="K6023" t="s">
        <v>2955</v>
      </c>
      <c r="L6023">
        <v>3830</v>
      </c>
      <c r="M6023">
        <v>3790</v>
      </c>
      <c r="N6023">
        <v>200</v>
      </c>
      <c r="O6023" t="s">
        <v>2930</v>
      </c>
      <c r="P6023">
        <v>9.7929542106668405E-2</v>
      </c>
      <c r="Q6023">
        <v>0.80909531970957005</v>
      </c>
      <c r="R6023">
        <v>4.1988102415314199E-2</v>
      </c>
      <c r="S6023">
        <v>0.33063266079493497</v>
      </c>
      <c r="T6023">
        <v>1.47619271283562</v>
      </c>
      <c r="U6023">
        <v>1.47619271283562</v>
      </c>
      <c r="V6023">
        <v>1.81713801423024</v>
      </c>
      <c r="W6023">
        <v>4.6500000000000004</v>
      </c>
      <c r="X6023">
        <v>8.77</v>
      </c>
      <c r="Y6023">
        <v>-27943</v>
      </c>
      <c r="Z6023">
        <v>-1746</v>
      </c>
      <c r="AA6023">
        <v>-0.03</v>
      </c>
      <c r="AB6023">
        <v>16</v>
      </c>
      <c r="AC6023">
        <v>9</v>
      </c>
      <c r="AD6023">
        <v>7</v>
      </c>
      <c r="AE6023">
        <v>56.25</v>
      </c>
      <c r="AF6023">
        <v>13</v>
      </c>
      <c r="AG6023">
        <v>3</v>
      </c>
      <c r="AH6023">
        <v>4</v>
      </c>
      <c r="AI6023">
        <v>9</v>
      </c>
    </row>
    <row r="6024" spans="1:35" x14ac:dyDescent="0.2">
      <c r="A6024" s="102">
        <v>1812</v>
      </c>
      <c r="B6024">
        <v>1941</v>
      </c>
      <c r="C6024" t="s">
        <v>3569</v>
      </c>
      <c r="D6024" t="s">
        <v>2937</v>
      </c>
      <c r="E6024">
        <v>2587</v>
      </c>
      <c r="F6024">
        <v>2560</v>
      </c>
      <c r="G6024">
        <v>300</v>
      </c>
      <c r="H6024" t="s">
        <v>2927</v>
      </c>
      <c r="I6024">
        <v>2602</v>
      </c>
      <c r="J6024" t="s">
        <v>693</v>
      </c>
      <c r="K6024" t="s">
        <v>2955</v>
      </c>
      <c r="L6024">
        <v>3830</v>
      </c>
      <c r="M6024">
        <v>3790</v>
      </c>
      <c r="N6024">
        <v>200</v>
      </c>
      <c r="O6024" t="s">
        <v>2930</v>
      </c>
      <c r="P6024">
        <v>0.42427194115175099</v>
      </c>
      <c r="Q6024">
        <v>0.89915001989127197</v>
      </c>
      <c r="R6024">
        <v>0.484615979994308</v>
      </c>
      <c r="S6024">
        <v>1.5850940383140201E-2</v>
      </c>
      <c r="T6024">
        <v>0.64886282703659903</v>
      </c>
      <c r="U6024">
        <v>0.64886282703659903</v>
      </c>
      <c r="V6024">
        <v>0.96787922181564201</v>
      </c>
      <c r="W6024">
        <v>1.71</v>
      </c>
      <c r="X6024">
        <v>1.32</v>
      </c>
      <c r="Y6024">
        <v>-28011</v>
      </c>
      <c r="Z6024">
        <v>-2546</v>
      </c>
      <c r="AA6024">
        <v>-0.06</v>
      </c>
      <c r="AB6024">
        <v>11</v>
      </c>
      <c r="AC6024">
        <v>6</v>
      </c>
      <c r="AD6024">
        <v>5</v>
      </c>
      <c r="AE6024">
        <v>54.55</v>
      </c>
      <c r="AF6024">
        <v>15</v>
      </c>
      <c r="AG6024">
        <v>3</v>
      </c>
      <c r="AH6024">
        <v>3</v>
      </c>
      <c r="AI6024">
        <v>5</v>
      </c>
    </row>
    <row r="6025" spans="1:35" x14ac:dyDescent="0.2">
      <c r="A6025" s="102">
        <v>7427</v>
      </c>
      <c r="B6025">
        <v>2267</v>
      </c>
      <c r="C6025" t="s">
        <v>3242</v>
      </c>
      <c r="D6025" t="s">
        <v>2955</v>
      </c>
      <c r="E6025">
        <v>5780</v>
      </c>
      <c r="F6025">
        <v>5740</v>
      </c>
      <c r="G6025">
        <v>100</v>
      </c>
      <c r="H6025" t="s">
        <v>2927</v>
      </c>
      <c r="I6025">
        <v>4114</v>
      </c>
      <c r="J6025" t="s">
        <v>3136</v>
      </c>
      <c r="K6025" t="s">
        <v>2952</v>
      </c>
      <c r="L6025">
        <v>6320</v>
      </c>
      <c r="M6025">
        <v>6230</v>
      </c>
      <c r="N6025">
        <v>100</v>
      </c>
      <c r="O6025" t="s">
        <v>2930</v>
      </c>
      <c r="P6025">
        <v>0.68479518694106301</v>
      </c>
      <c r="Q6025">
        <v>0.81701119173752901</v>
      </c>
      <c r="R6025">
        <v>0.228674280891976</v>
      </c>
      <c r="S6025">
        <v>0.186545455476579</v>
      </c>
      <c r="T6025">
        <v>0.35890616171930301</v>
      </c>
      <c r="U6025">
        <v>0.35890616171930301</v>
      </c>
      <c r="V6025">
        <v>0.10956476572952301</v>
      </c>
      <c r="W6025">
        <v>0.92</v>
      </c>
      <c r="X6025">
        <v>7.87</v>
      </c>
      <c r="Y6025">
        <v>-28041</v>
      </c>
      <c r="Z6025">
        <v>-2804</v>
      </c>
      <c r="AA6025">
        <v>-0.18</v>
      </c>
      <c r="AB6025">
        <v>10</v>
      </c>
      <c r="AC6025">
        <v>3</v>
      </c>
      <c r="AD6025">
        <v>7</v>
      </c>
      <c r="AE6025">
        <v>30</v>
      </c>
      <c r="AF6025">
        <v>13</v>
      </c>
      <c r="AG6025">
        <v>2</v>
      </c>
      <c r="AH6025">
        <v>1</v>
      </c>
      <c r="AI6025">
        <v>7</v>
      </c>
    </row>
    <row r="6026" spans="1:35" x14ac:dyDescent="0.2">
      <c r="A6026" s="102">
        <v>3022</v>
      </c>
      <c r="B6026">
        <v>3436</v>
      </c>
      <c r="C6026" t="s">
        <v>3256</v>
      </c>
      <c r="D6026" t="s">
        <v>3194</v>
      </c>
      <c r="E6026">
        <v>1768</v>
      </c>
      <c r="F6026">
        <v>1768</v>
      </c>
      <c r="G6026">
        <v>500</v>
      </c>
      <c r="H6026" t="s">
        <v>2927</v>
      </c>
      <c r="I6026">
        <v>6963</v>
      </c>
      <c r="J6026" t="s">
        <v>3605</v>
      </c>
      <c r="K6026" t="s">
        <v>2932</v>
      </c>
      <c r="L6026">
        <v>8620</v>
      </c>
      <c r="M6026">
        <v>8580</v>
      </c>
      <c r="N6026">
        <v>100</v>
      </c>
      <c r="O6026" t="s">
        <v>2930</v>
      </c>
      <c r="P6026">
        <v>9.9158564850865494E-2</v>
      </c>
      <c r="Q6026">
        <v>0.87957106214867897</v>
      </c>
      <c r="R6026">
        <v>0.68551530481378398</v>
      </c>
      <c r="S6026">
        <v>3.9171398943625098E-2</v>
      </c>
      <c r="T6026">
        <v>0.27003686377196501</v>
      </c>
      <c r="U6026">
        <v>0.27003686377196501</v>
      </c>
      <c r="V6026">
        <v>0.27846778712503401</v>
      </c>
      <c r="W6026">
        <v>1.33</v>
      </c>
      <c r="X6026">
        <v>3.03</v>
      </c>
      <c r="Y6026">
        <v>-28111</v>
      </c>
      <c r="Z6026">
        <v>-1757</v>
      </c>
      <c r="AA6026">
        <v>0.05</v>
      </c>
      <c r="AB6026">
        <v>16</v>
      </c>
      <c r="AC6026">
        <v>9</v>
      </c>
      <c r="AD6026">
        <v>7</v>
      </c>
      <c r="AE6026">
        <v>56.25</v>
      </c>
      <c r="AF6026">
        <v>12</v>
      </c>
      <c r="AG6026">
        <v>6</v>
      </c>
      <c r="AH6026">
        <v>5</v>
      </c>
      <c r="AI6026">
        <v>5</v>
      </c>
    </row>
    <row r="6027" spans="1:35" x14ac:dyDescent="0.2">
      <c r="A6027" s="102">
        <v>6033</v>
      </c>
      <c r="B6027">
        <v>4095</v>
      </c>
      <c r="C6027" t="s">
        <v>3672</v>
      </c>
      <c r="D6027" t="s">
        <v>2952</v>
      </c>
      <c r="E6027">
        <v>1200</v>
      </c>
      <c r="F6027">
        <v>1184</v>
      </c>
      <c r="G6027">
        <v>900</v>
      </c>
      <c r="H6027" t="s">
        <v>2927</v>
      </c>
      <c r="I6027">
        <v>7321</v>
      </c>
      <c r="J6027" t="s">
        <v>3200</v>
      </c>
      <c r="K6027" t="s">
        <v>2990</v>
      </c>
      <c r="L6027">
        <v>629</v>
      </c>
      <c r="M6027">
        <v>614</v>
      </c>
      <c r="N6027">
        <v>1700</v>
      </c>
      <c r="O6027" t="s">
        <v>2930</v>
      </c>
      <c r="P6027">
        <v>0.41747241854858602</v>
      </c>
      <c r="Q6027">
        <v>0.83548684599189704</v>
      </c>
      <c r="R6027">
        <v>0.79746849507932205</v>
      </c>
      <c r="S6027">
        <v>0.12504600030435301</v>
      </c>
      <c r="T6027">
        <v>2.6360128384074399</v>
      </c>
      <c r="U6027">
        <v>2.6360128384074399</v>
      </c>
      <c r="V6027">
        <v>2.3552806450366801</v>
      </c>
      <c r="W6027">
        <v>11</v>
      </c>
      <c r="X6027">
        <v>2.0499999999999998</v>
      </c>
      <c r="Y6027">
        <v>-28213</v>
      </c>
      <c r="Z6027">
        <v>-2821</v>
      </c>
      <c r="AA6027">
        <v>-0.14000000000000001</v>
      </c>
      <c r="AB6027">
        <v>10</v>
      </c>
      <c r="AC6027">
        <v>4</v>
      </c>
      <c r="AD6027">
        <v>6</v>
      </c>
      <c r="AE6027">
        <v>40</v>
      </c>
      <c r="AF6027">
        <v>11</v>
      </c>
      <c r="AG6027">
        <v>3</v>
      </c>
      <c r="AH6027">
        <v>3</v>
      </c>
      <c r="AI6027">
        <v>4</v>
      </c>
    </row>
    <row r="6028" spans="1:35" x14ac:dyDescent="0.2">
      <c r="A6028" s="102">
        <v>2510</v>
      </c>
      <c r="B6028">
        <v>3231</v>
      </c>
      <c r="C6028" t="s">
        <v>543</v>
      </c>
      <c r="D6028" t="s">
        <v>2949</v>
      </c>
      <c r="E6028">
        <v>2725</v>
      </c>
      <c r="F6028">
        <v>2748</v>
      </c>
      <c r="G6028">
        <v>300</v>
      </c>
      <c r="H6028" t="s">
        <v>2930</v>
      </c>
      <c r="I6028">
        <v>4217</v>
      </c>
      <c r="J6028" t="s">
        <v>1372</v>
      </c>
      <c r="K6028" t="s">
        <v>2952</v>
      </c>
      <c r="L6028">
        <v>4600</v>
      </c>
      <c r="M6028">
        <v>4605</v>
      </c>
      <c r="N6028">
        <v>200</v>
      </c>
      <c r="O6028" t="s">
        <v>2927</v>
      </c>
      <c r="P6028">
        <v>0.73960891020737196</v>
      </c>
      <c r="Q6028">
        <v>0.88768395531389799</v>
      </c>
      <c r="R6028">
        <v>1.4727507891137101E-2</v>
      </c>
      <c r="S6028">
        <v>0.18042927535648101</v>
      </c>
      <c r="T6028">
        <v>-0.88493340812723498</v>
      </c>
      <c r="U6028">
        <v>0.88493340812723498</v>
      </c>
      <c r="V6028">
        <v>0.90385972309570095</v>
      </c>
      <c r="W6028">
        <v>-9.6</v>
      </c>
      <c r="X6028">
        <v>10.49</v>
      </c>
      <c r="Y6028">
        <v>-28266</v>
      </c>
      <c r="Z6028">
        <v>-1488</v>
      </c>
      <c r="AA6028">
        <v>-0.09</v>
      </c>
      <c r="AB6028">
        <v>19</v>
      </c>
      <c r="AC6028">
        <v>9</v>
      </c>
      <c r="AD6028">
        <v>10</v>
      </c>
      <c r="AE6028">
        <v>47.37</v>
      </c>
      <c r="AF6028">
        <v>10</v>
      </c>
      <c r="AG6028">
        <v>7</v>
      </c>
      <c r="AH6028">
        <v>7</v>
      </c>
      <c r="AI6028">
        <v>5</v>
      </c>
    </row>
    <row r="6029" spans="1:35" x14ac:dyDescent="0.2">
      <c r="A6029" s="102">
        <v>4779</v>
      </c>
      <c r="B6029">
        <v>3048</v>
      </c>
      <c r="C6029" t="s">
        <v>3338</v>
      </c>
      <c r="D6029" t="s">
        <v>2953</v>
      </c>
      <c r="E6029">
        <v>1208</v>
      </c>
      <c r="F6029">
        <v>1188</v>
      </c>
      <c r="G6029">
        <v>900</v>
      </c>
      <c r="H6029" t="s">
        <v>2930</v>
      </c>
      <c r="I6029">
        <v>8410</v>
      </c>
      <c r="J6029" t="s">
        <v>3210</v>
      </c>
      <c r="K6029" t="s">
        <v>2990</v>
      </c>
      <c r="L6029">
        <v>332</v>
      </c>
      <c r="M6029">
        <v>328</v>
      </c>
      <c r="N6029">
        <v>3300</v>
      </c>
      <c r="O6029" t="s">
        <v>2927</v>
      </c>
      <c r="P6029">
        <v>0.392795426295932</v>
      </c>
      <c r="Q6029">
        <v>0.85247958436623095</v>
      </c>
      <c r="R6029">
        <v>0.26600476189352401</v>
      </c>
      <c r="S6029">
        <v>7.8576237382892607E-3</v>
      </c>
      <c r="T6029">
        <v>-0.22290355066147</v>
      </c>
      <c r="U6029">
        <v>0.22290355066147</v>
      </c>
      <c r="V6029">
        <v>0.37931233433364397</v>
      </c>
      <c r="W6029">
        <v>-0.8</v>
      </c>
      <c r="X6029">
        <v>1.23</v>
      </c>
      <c r="Y6029">
        <v>-28580</v>
      </c>
      <c r="Z6029">
        <v>-1299</v>
      </c>
      <c r="AA6029">
        <v>-0.12</v>
      </c>
      <c r="AB6029">
        <v>22</v>
      </c>
      <c r="AC6029">
        <v>13</v>
      </c>
      <c r="AD6029">
        <v>9</v>
      </c>
      <c r="AE6029">
        <v>59.09</v>
      </c>
      <c r="AF6029">
        <v>12</v>
      </c>
      <c r="AG6029">
        <v>9</v>
      </c>
      <c r="AH6029">
        <v>6</v>
      </c>
      <c r="AI6029">
        <v>7</v>
      </c>
    </row>
    <row r="6030" spans="1:35" x14ac:dyDescent="0.2">
      <c r="A6030" s="102">
        <v>7159</v>
      </c>
      <c r="B6030">
        <v>4021</v>
      </c>
      <c r="C6030" t="s">
        <v>3074</v>
      </c>
      <c r="D6030" t="s">
        <v>2952</v>
      </c>
      <c r="E6030">
        <v>4825</v>
      </c>
      <c r="F6030">
        <v>4840</v>
      </c>
      <c r="G6030">
        <v>200</v>
      </c>
      <c r="H6030" t="s">
        <v>2930</v>
      </c>
      <c r="I6030">
        <v>9404</v>
      </c>
      <c r="J6030" t="s">
        <v>3092</v>
      </c>
      <c r="K6030" t="s">
        <v>2929</v>
      </c>
      <c r="L6030">
        <v>1525</v>
      </c>
      <c r="M6030">
        <v>1554</v>
      </c>
      <c r="N6030">
        <v>600</v>
      </c>
      <c r="O6030" t="s">
        <v>2927</v>
      </c>
      <c r="P6030">
        <v>0.53491830974374899</v>
      </c>
      <c r="Q6030">
        <v>0.82073893863041303</v>
      </c>
      <c r="R6030">
        <v>0.14797052236882399</v>
      </c>
      <c r="S6030">
        <v>7.9502568974236396E-2</v>
      </c>
      <c r="T6030">
        <v>-0.237764530205194</v>
      </c>
      <c r="U6030">
        <v>0.237764530205194</v>
      </c>
      <c r="V6030">
        <v>1.0941606282234799</v>
      </c>
      <c r="W6030">
        <v>-0.66</v>
      </c>
      <c r="X6030">
        <v>3.68</v>
      </c>
      <c r="Y6030">
        <v>-28604</v>
      </c>
      <c r="Z6030">
        <v>-1907</v>
      </c>
      <c r="AA6030">
        <v>0.02</v>
      </c>
      <c r="AB6030">
        <v>15</v>
      </c>
      <c r="AC6030">
        <v>8</v>
      </c>
      <c r="AD6030">
        <v>7</v>
      </c>
      <c r="AE6030">
        <v>53.33</v>
      </c>
      <c r="AF6030">
        <v>14</v>
      </c>
      <c r="AG6030">
        <v>4</v>
      </c>
      <c r="AH6030">
        <v>3</v>
      </c>
      <c r="AI6030">
        <v>8</v>
      </c>
    </row>
    <row r="6031" spans="1:35" x14ac:dyDescent="0.2">
      <c r="A6031" s="102">
        <v>4895</v>
      </c>
      <c r="B6031">
        <v>8905</v>
      </c>
      <c r="C6031" t="s">
        <v>3275</v>
      </c>
      <c r="D6031" t="s">
        <v>2949</v>
      </c>
      <c r="E6031">
        <v>1920</v>
      </c>
      <c r="F6031">
        <v>1900</v>
      </c>
      <c r="G6031">
        <v>500</v>
      </c>
      <c r="H6031" t="s">
        <v>2927</v>
      </c>
      <c r="I6031">
        <v>9412</v>
      </c>
      <c r="J6031" t="s">
        <v>695</v>
      </c>
      <c r="K6031" t="s">
        <v>2929</v>
      </c>
      <c r="L6031">
        <v>485</v>
      </c>
      <c r="M6031">
        <v>485</v>
      </c>
      <c r="N6031">
        <v>2000</v>
      </c>
      <c r="O6031" t="s">
        <v>2930</v>
      </c>
      <c r="P6031">
        <v>0.69823120591458698</v>
      </c>
      <c r="Q6031">
        <v>0.85084296046021402</v>
      </c>
      <c r="R6031">
        <v>0.35034593120060498</v>
      </c>
      <c r="S6031">
        <v>8.4846948572448108E-3</v>
      </c>
      <c r="T6031">
        <v>6.9011593827311105E-2</v>
      </c>
      <c r="U6031">
        <v>6.9011593827311105E-2</v>
      </c>
      <c r="V6031">
        <v>0.53258552445867602</v>
      </c>
      <c r="W6031">
        <v>0.25</v>
      </c>
      <c r="X6031">
        <v>2.11</v>
      </c>
      <c r="Y6031">
        <v>-28609</v>
      </c>
      <c r="Z6031">
        <v>-1244</v>
      </c>
      <c r="AA6031">
        <v>-0.03</v>
      </c>
      <c r="AB6031">
        <v>23</v>
      </c>
      <c r="AC6031">
        <v>12</v>
      </c>
      <c r="AD6031">
        <v>11</v>
      </c>
      <c r="AE6031">
        <v>52.17</v>
      </c>
      <c r="AF6031">
        <v>12</v>
      </c>
      <c r="AG6031">
        <v>9</v>
      </c>
      <c r="AH6031">
        <v>8</v>
      </c>
      <c r="AI6031">
        <v>6</v>
      </c>
    </row>
    <row r="6032" spans="1:35" x14ac:dyDescent="0.2">
      <c r="A6032" s="102">
        <v>4031</v>
      </c>
      <c r="B6032">
        <v>3048</v>
      </c>
      <c r="C6032" t="s">
        <v>3338</v>
      </c>
      <c r="D6032" t="s">
        <v>2953</v>
      </c>
      <c r="E6032">
        <v>1208</v>
      </c>
      <c r="F6032">
        <v>1188</v>
      </c>
      <c r="G6032">
        <v>800</v>
      </c>
      <c r="H6032" t="s">
        <v>2927</v>
      </c>
      <c r="I6032">
        <v>7282</v>
      </c>
      <c r="J6032" t="s">
        <v>3251</v>
      </c>
      <c r="K6032" t="s">
        <v>2945</v>
      </c>
      <c r="L6032">
        <v>2462</v>
      </c>
      <c r="M6032">
        <v>2471</v>
      </c>
      <c r="N6032">
        <v>400</v>
      </c>
      <c r="O6032" t="s">
        <v>2930</v>
      </c>
      <c r="P6032">
        <v>0.80095255146753697</v>
      </c>
      <c r="Q6032">
        <v>0.86321475600735698</v>
      </c>
      <c r="R6032">
        <v>9.8479369384889201E-2</v>
      </c>
      <c r="S6032">
        <v>7.1087734885832699E-2</v>
      </c>
      <c r="T6032">
        <v>0.363231490995926</v>
      </c>
      <c r="U6032">
        <v>0.363231490995926</v>
      </c>
      <c r="V6032">
        <v>0.92552951261843597</v>
      </c>
      <c r="W6032">
        <v>1.37</v>
      </c>
      <c r="X6032">
        <v>3.84</v>
      </c>
      <c r="Y6032">
        <v>-28641</v>
      </c>
      <c r="Z6032">
        <v>-1909</v>
      </c>
      <c r="AA6032">
        <v>-0.02</v>
      </c>
      <c r="AB6032">
        <v>15</v>
      </c>
      <c r="AC6032">
        <v>9</v>
      </c>
      <c r="AD6032">
        <v>6</v>
      </c>
      <c r="AE6032">
        <v>60</v>
      </c>
      <c r="AF6032">
        <v>12</v>
      </c>
      <c r="AG6032">
        <v>3</v>
      </c>
      <c r="AH6032">
        <v>5</v>
      </c>
      <c r="AI6032">
        <v>7</v>
      </c>
    </row>
    <row r="6033" spans="1:35" x14ac:dyDescent="0.2">
      <c r="A6033" s="102">
        <v>801</v>
      </c>
      <c r="B6033">
        <v>5486</v>
      </c>
      <c r="C6033" t="s">
        <v>871</v>
      </c>
      <c r="D6033" t="s">
        <v>2988</v>
      </c>
      <c r="E6033">
        <v>1774</v>
      </c>
      <c r="F6033">
        <v>1790</v>
      </c>
      <c r="G6033">
        <v>400</v>
      </c>
      <c r="H6033" t="s">
        <v>2927</v>
      </c>
      <c r="I6033">
        <v>6028</v>
      </c>
      <c r="J6033" t="s">
        <v>694</v>
      </c>
      <c r="K6033" t="s">
        <v>2942</v>
      </c>
      <c r="L6033">
        <v>7870</v>
      </c>
      <c r="M6033">
        <v>7750</v>
      </c>
      <c r="N6033">
        <v>100</v>
      </c>
      <c r="O6033" t="s">
        <v>2930</v>
      </c>
      <c r="P6033">
        <v>0.63421784382344903</v>
      </c>
      <c r="Q6033">
        <v>0.92187075315918798</v>
      </c>
      <c r="R6033">
        <v>0.72518714181951105</v>
      </c>
      <c r="S6033">
        <v>1.5559221980456501E-2</v>
      </c>
      <c r="T6033">
        <v>1.7057831835431401</v>
      </c>
      <c r="U6033">
        <v>1.7057831835431401</v>
      </c>
      <c r="V6033">
        <v>1.7520656248839901</v>
      </c>
      <c r="W6033">
        <v>9.44</v>
      </c>
      <c r="X6033">
        <v>7.61</v>
      </c>
      <c r="Y6033">
        <v>-28726</v>
      </c>
      <c r="Z6033">
        <v>-1596</v>
      </c>
      <c r="AA6033">
        <v>-0.39</v>
      </c>
      <c r="AB6033">
        <v>18</v>
      </c>
      <c r="AC6033">
        <v>8</v>
      </c>
      <c r="AD6033">
        <v>10</v>
      </c>
      <c r="AE6033">
        <v>44.44</v>
      </c>
      <c r="AF6033">
        <v>12</v>
      </c>
      <c r="AG6033">
        <v>6</v>
      </c>
      <c r="AH6033">
        <v>6</v>
      </c>
      <c r="AI6033">
        <v>6</v>
      </c>
    </row>
    <row r="6034" spans="1:35" x14ac:dyDescent="0.2">
      <c r="A6034" s="102">
        <v>883</v>
      </c>
      <c r="B6034">
        <v>8031</v>
      </c>
      <c r="C6034" t="s">
        <v>1014</v>
      </c>
      <c r="D6034" t="s">
        <v>2934</v>
      </c>
      <c r="E6034">
        <v>1981</v>
      </c>
      <c r="F6034">
        <v>1981</v>
      </c>
      <c r="G6034">
        <v>500</v>
      </c>
      <c r="H6034" t="s">
        <v>2930</v>
      </c>
      <c r="I6034">
        <v>8425</v>
      </c>
      <c r="J6034" t="s">
        <v>3174</v>
      </c>
      <c r="K6034" t="s">
        <v>2933</v>
      </c>
      <c r="L6034">
        <v>3445</v>
      </c>
      <c r="M6034">
        <v>3420</v>
      </c>
      <c r="N6034">
        <v>300</v>
      </c>
      <c r="O6034" t="s">
        <v>2927</v>
      </c>
      <c r="P6034">
        <v>0.76628410335033503</v>
      </c>
      <c r="Q6034">
        <v>0.91920135139463599</v>
      </c>
      <c r="R6034">
        <v>0.14607150685841899</v>
      </c>
      <c r="S6034">
        <v>6.3653789447042794E-2</v>
      </c>
      <c r="T6034">
        <v>-0.86013761203170203</v>
      </c>
      <c r="U6034">
        <v>0.86013761203170203</v>
      </c>
      <c r="V6034">
        <v>0.54986629297827405</v>
      </c>
      <c r="W6034">
        <v>-1.96</v>
      </c>
      <c r="X6034">
        <v>3.46</v>
      </c>
      <c r="Y6034">
        <v>-28934</v>
      </c>
      <c r="Z6034">
        <v>-2411</v>
      </c>
      <c r="AA6034">
        <v>-0.16</v>
      </c>
      <c r="AB6034">
        <v>12</v>
      </c>
      <c r="AC6034">
        <v>5</v>
      </c>
      <c r="AD6034">
        <v>7</v>
      </c>
      <c r="AE6034">
        <v>41.67</v>
      </c>
      <c r="AF6034">
        <v>15</v>
      </c>
      <c r="AG6034">
        <v>2</v>
      </c>
      <c r="AH6034">
        <v>1</v>
      </c>
      <c r="AI6034">
        <v>9</v>
      </c>
    </row>
    <row r="6035" spans="1:35" x14ac:dyDescent="0.2">
      <c r="A6035" s="102">
        <v>7503</v>
      </c>
      <c r="B6035">
        <v>1951</v>
      </c>
      <c r="C6035" t="s">
        <v>3674</v>
      </c>
      <c r="D6035" t="s">
        <v>2937</v>
      </c>
      <c r="E6035">
        <v>2760</v>
      </c>
      <c r="F6035">
        <v>2810</v>
      </c>
      <c r="G6035">
        <v>300</v>
      </c>
      <c r="H6035" t="s">
        <v>2927</v>
      </c>
      <c r="I6035">
        <v>8411</v>
      </c>
      <c r="J6035" t="s">
        <v>3102</v>
      </c>
      <c r="K6035" t="s">
        <v>2990</v>
      </c>
      <c r="L6035">
        <v>164.4</v>
      </c>
      <c r="M6035">
        <v>164.6</v>
      </c>
      <c r="N6035">
        <v>5100</v>
      </c>
      <c r="O6035" t="s">
        <v>2930</v>
      </c>
      <c r="P6035">
        <v>0.519447363081598</v>
      </c>
      <c r="Q6035">
        <v>0.815893149638653</v>
      </c>
      <c r="R6035">
        <v>0.197436436782612</v>
      </c>
      <c r="S6035">
        <v>0.22438941308566299</v>
      </c>
      <c r="T6035">
        <v>1.1605339292013801</v>
      </c>
      <c r="U6035">
        <v>1.1605339292013801</v>
      </c>
      <c r="V6035">
        <v>0.72749331077780299</v>
      </c>
      <c r="W6035">
        <v>2.13</v>
      </c>
      <c r="X6035">
        <v>0.42</v>
      </c>
      <c r="Y6035">
        <v>-28945</v>
      </c>
      <c r="Z6035">
        <v>-1523</v>
      </c>
      <c r="AA6035">
        <v>-0.11</v>
      </c>
      <c r="AB6035">
        <v>19</v>
      </c>
      <c r="AC6035">
        <v>8</v>
      </c>
      <c r="AD6035">
        <v>11</v>
      </c>
      <c r="AE6035">
        <v>42.11</v>
      </c>
      <c r="AF6035">
        <v>16</v>
      </c>
      <c r="AG6035">
        <v>3</v>
      </c>
      <c r="AH6035">
        <v>3</v>
      </c>
      <c r="AI6035">
        <v>13</v>
      </c>
    </row>
    <row r="6036" spans="1:35" x14ac:dyDescent="0.2">
      <c r="A6036" s="102">
        <v>1758</v>
      </c>
      <c r="B6036">
        <v>6371</v>
      </c>
      <c r="C6036" t="s">
        <v>3148</v>
      </c>
      <c r="D6036" t="s">
        <v>2940</v>
      </c>
      <c r="E6036">
        <v>3540</v>
      </c>
      <c r="F6036">
        <v>3530</v>
      </c>
      <c r="G6036">
        <v>300</v>
      </c>
      <c r="H6036" t="s">
        <v>2930</v>
      </c>
      <c r="I6036">
        <v>7272</v>
      </c>
      <c r="J6036" t="s">
        <v>3202</v>
      </c>
      <c r="K6036" t="s">
        <v>2945</v>
      </c>
      <c r="L6036">
        <v>2115</v>
      </c>
      <c r="M6036">
        <v>2104</v>
      </c>
      <c r="N6036">
        <v>500</v>
      </c>
      <c r="O6036" t="s">
        <v>2927</v>
      </c>
      <c r="P6036">
        <v>0.77089166803968101</v>
      </c>
      <c r="Q6036">
        <v>0.90032188110965405</v>
      </c>
      <c r="R6036">
        <v>0.61406794894598804</v>
      </c>
      <c r="S6036">
        <v>9.9206724060467606E-3</v>
      </c>
      <c r="T6036">
        <v>-0.70083096390993205</v>
      </c>
      <c r="U6036">
        <v>0.70083096390993205</v>
      </c>
      <c r="V6036">
        <v>2.2447446812860199</v>
      </c>
      <c r="W6036">
        <v>-2</v>
      </c>
      <c r="X6036">
        <v>0.66</v>
      </c>
      <c r="Y6036">
        <v>-28954</v>
      </c>
      <c r="Z6036">
        <v>-2632</v>
      </c>
      <c r="AA6036">
        <v>-0.13</v>
      </c>
      <c r="AB6036">
        <v>11</v>
      </c>
      <c r="AC6036">
        <v>6</v>
      </c>
      <c r="AD6036">
        <v>5</v>
      </c>
      <c r="AE6036">
        <v>54.55</v>
      </c>
      <c r="AF6036">
        <v>13</v>
      </c>
      <c r="AG6036">
        <v>3</v>
      </c>
      <c r="AH6036">
        <v>3</v>
      </c>
      <c r="AI6036">
        <v>5</v>
      </c>
    </row>
    <row r="6037" spans="1:35" x14ac:dyDescent="0.2">
      <c r="A6037" s="102">
        <v>4464</v>
      </c>
      <c r="B6037">
        <v>1969</v>
      </c>
      <c r="C6037" t="s">
        <v>3445</v>
      </c>
      <c r="D6037" t="s">
        <v>2937</v>
      </c>
      <c r="E6037">
        <v>1973</v>
      </c>
      <c r="F6037">
        <v>1971</v>
      </c>
      <c r="G6037">
        <v>300</v>
      </c>
      <c r="H6037" t="s">
        <v>2930</v>
      </c>
      <c r="I6037">
        <v>6981</v>
      </c>
      <c r="J6037" t="s">
        <v>3182</v>
      </c>
      <c r="K6037" t="s">
        <v>2932</v>
      </c>
      <c r="L6037">
        <v>6711</v>
      </c>
      <c r="M6037">
        <v>6620</v>
      </c>
      <c r="N6037">
        <v>100</v>
      </c>
      <c r="O6037" t="s">
        <v>2927</v>
      </c>
      <c r="P6037">
        <v>0.36000169611723898</v>
      </c>
      <c r="Q6037">
        <v>0.85687416192363497</v>
      </c>
      <c r="R6037">
        <v>0.66139759087314698</v>
      </c>
      <c r="S6037">
        <v>0.106362855293598</v>
      </c>
      <c r="T6037">
        <v>-0.37621806466601998</v>
      </c>
      <c r="U6037">
        <v>0.37621806466601998</v>
      </c>
      <c r="V6037">
        <v>0.598137002484876</v>
      </c>
      <c r="W6037">
        <v>-1.83</v>
      </c>
      <c r="X6037">
        <v>10.68</v>
      </c>
      <c r="Y6037">
        <v>-28977</v>
      </c>
      <c r="Z6037">
        <v>-1449</v>
      </c>
      <c r="AA6037">
        <v>-0.11</v>
      </c>
      <c r="AB6037">
        <v>20</v>
      </c>
      <c r="AC6037">
        <v>10</v>
      </c>
      <c r="AD6037">
        <v>10</v>
      </c>
      <c r="AE6037">
        <v>50</v>
      </c>
      <c r="AF6037">
        <v>11</v>
      </c>
      <c r="AG6037">
        <v>7</v>
      </c>
      <c r="AH6037">
        <v>7</v>
      </c>
      <c r="AI6037">
        <v>6</v>
      </c>
    </row>
    <row r="6038" spans="1:35" x14ac:dyDescent="0.2">
      <c r="A6038" s="102">
        <v>4859</v>
      </c>
      <c r="B6038">
        <v>6753</v>
      </c>
      <c r="C6038" t="s">
        <v>3650</v>
      </c>
      <c r="D6038" t="s">
        <v>2932</v>
      </c>
      <c r="E6038">
        <v>1533</v>
      </c>
      <c r="F6038">
        <v>1547</v>
      </c>
      <c r="G6038">
        <v>500</v>
      </c>
      <c r="H6038" t="s">
        <v>2930</v>
      </c>
      <c r="I6038">
        <v>6856</v>
      </c>
      <c r="J6038" t="s">
        <v>235</v>
      </c>
      <c r="K6038" t="s">
        <v>2932</v>
      </c>
      <c r="L6038">
        <v>7250</v>
      </c>
      <c r="M6038">
        <v>7210</v>
      </c>
      <c r="N6038">
        <v>100</v>
      </c>
      <c r="O6038" t="s">
        <v>2927</v>
      </c>
      <c r="P6038">
        <v>0.59815316439743205</v>
      </c>
      <c r="Q6038">
        <v>0.851352684758375</v>
      </c>
      <c r="R6038">
        <v>0.17050108075956499</v>
      </c>
      <c r="S6038">
        <v>0.14807148971019499</v>
      </c>
      <c r="T6038">
        <v>-0.20363385856011201</v>
      </c>
      <c r="U6038">
        <v>0.20363385856011201</v>
      </c>
      <c r="V6038">
        <v>0.19046076924323699</v>
      </c>
      <c r="W6038">
        <v>-1.91</v>
      </c>
      <c r="X6038">
        <v>7.28</v>
      </c>
      <c r="Y6038">
        <v>-28998</v>
      </c>
      <c r="Z6038">
        <v>-2071</v>
      </c>
      <c r="AA6038">
        <v>-0.05</v>
      </c>
      <c r="AB6038">
        <v>14</v>
      </c>
      <c r="AC6038">
        <v>7</v>
      </c>
      <c r="AD6038">
        <v>7</v>
      </c>
      <c r="AE6038">
        <v>50</v>
      </c>
      <c r="AF6038">
        <v>10</v>
      </c>
      <c r="AG6038">
        <v>6</v>
      </c>
      <c r="AH6038">
        <v>5</v>
      </c>
      <c r="AI6038">
        <v>3</v>
      </c>
    </row>
    <row r="6039" spans="1:35" x14ac:dyDescent="0.2">
      <c r="A6039" s="102">
        <v>8645</v>
      </c>
      <c r="B6039">
        <v>7224</v>
      </c>
      <c r="C6039" t="s">
        <v>961</v>
      </c>
      <c r="D6039" t="s">
        <v>2945</v>
      </c>
      <c r="E6039">
        <v>1353</v>
      </c>
      <c r="F6039">
        <v>1341</v>
      </c>
      <c r="G6039">
        <v>600</v>
      </c>
      <c r="H6039" t="s">
        <v>2930</v>
      </c>
      <c r="I6039">
        <v>8309</v>
      </c>
      <c r="J6039" t="s">
        <v>1054</v>
      </c>
      <c r="K6039" t="s">
        <v>2990</v>
      </c>
      <c r="L6039">
        <v>4123</v>
      </c>
      <c r="M6039">
        <v>4099</v>
      </c>
      <c r="N6039">
        <v>200</v>
      </c>
      <c r="O6039" t="s">
        <v>2927</v>
      </c>
      <c r="P6039">
        <v>0.54789056832924399</v>
      </c>
      <c r="Q6039">
        <v>0.80066032620909999</v>
      </c>
      <c r="R6039">
        <v>0.65551627177318905</v>
      </c>
      <c r="S6039">
        <v>6.4929882340313896E-2</v>
      </c>
      <c r="T6039">
        <v>-1.4436765685806601</v>
      </c>
      <c r="U6039">
        <v>1.4436765685806601</v>
      </c>
      <c r="V6039">
        <v>1.37411125845383</v>
      </c>
      <c r="W6039">
        <v>-4.6500000000000004</v>
      </c>
      <c r="X6039">
        <v>1.85</v>
      </c>
      <c r="Y6039">
        <v>-29012</v>
      </c>
      <c r="Z6039">
        <v>-2232</v>
      </c>
      <c r="AA6039">
        <v>-0.04</v>
      </c>
      <c r="AB6039">
        <v>13</v>
      </c>
      <c r="AC6039">
        <v>7</v>
      </c>
      <c r="AD6039">
        <v>6</v>
      </c>
      <c r="AE6039">
        <v>53.85</v>
      </c>
      <c r="AF6039">
        <v>15</v>
      </c>
      <c r="AG6039">
        <v>4</v>
      </c>
      <c r="AH6039">
        <v>2</v>
      </c>
      <c r="AI6039">
        <v>7</v>
      </c>
    </row>
    <row r="6040" spans="1:35" x14ac:dyDescent="0.2">
      <c r="A6040" s="102">
        <v>366</v>
      </c>
      <c r="B6040">
        <v>4182</v>
      </c>
      <c r="C6040" t="s">
        <v>48</v>
      </c>
      <c r="D6040" t="s">
        <v>2952</v>
      </c>
      <c r="E6040">
        <v>1870</v>
      </c>
      <c r="F6040">
        <v>1870</v>
      </c>
      <c r="G6040">
        <v>300</v>
      </c>
      <c r="H6040" t="s">
        <v>2927</v>
      </c>
      <c r="I6040">
        <v>6988</v>
      </c>
      <c r="J6040" t="s">
        <v>65</v>
      </c>
      <c r="K6040" t="s">
        <v>2952</v>
      </c>
      <c r="L6040">
        <v>6340</v>
      </c>
      <c r="M6040">
        <v>6310</v>
      </c>
      <c r="N6040">
        <v>100</v>
      </c>
      <c r="O6040" t="s">
        <v>2930</v>
      </c>
      <c r="P6040">
        <v>0.50444990845054705</v>
      </c>
      <c r="Q6040">
        <v>0.93700807798707098</v>
      </c>
      <c r="R6040">
        <v>4.3192895259639699E-4</v>
      </c>
      <c r="S6040">
        <v>0.30237182004275098</v>
      </c>
      <c r="T6040">
        <v>3.5631397567624101</v>
      </c>
      <c r="U6040">
        <v>3.5631397567624101</v>
      </c>
      <c r="V6040">
        <v>3.1753632841460302</v>
      </c>
      <c r="W6040">
        <v>8.64</v>
      </c>
      <c r="X6040">
        <v>11.09</v>
      </c>
      <c r="Y6040">
        <v>-29028</v>
      </c>
      <c r="Z6040">
        <v>-2903</v>
      </c>
      <c r="AA6040">
        <v>-0.05</v>
      </c>
      <c r="AB6040">
        <v>10</v>
      </c>
      <c r="AC6040">
        <v>4</v>
      </c>
      <c r="AD6040">
        <v>6</v>
      </c>
      <c r="AE6040">
        <v>40</v>
      </c>
      <c r="AF6040">
        <v>13</v>
      </c>
      <c r="AG6040">
        <v>3</v>
      </c>
      <c r="AH6040">
        <v>2</v>
      </c>
      <c r="AI6040">
        <v>5</v>
      </c>
    </row>
    <row r="6041" spans="1:35" x14ac:dyDescent="0.2">
      <c r="A6041" s="102">
        <v>5525</v>
      </c>
      <c r="B6041">
        <v>4507</v>
      </c>
      <c r="C6041" t="s">
        <v>3713</v>
      </c>
      <c r="D6041" t="s">
        <v>2950</v>
      </c>
      <c r="E6041">
        <v>6691</v>
      </c>
      <c r="F6041">
        <v>6773</v>
      </c>
      <c r="G6041">
        <v>100</v>
      </c>
      <c r="H6041" t="s">
        <v>2930</v>
      </c>
      <c r="I6041">
        <v>8697</v>
      </c>
      <c r="J6041" t="s">
        <v>1091</v>
      </c>
      <c r="K6041" t="s">
        <v>2933</v>
      </c>
      <c r="L6041">
        <v>2058</v>
      </c>
      <c r="M6041">
        <v>2042</v>
      </c>
      <c r="N6041">
        <v>300</v>
      </c>
      <c r="O6041" t="s">
        <v>2927</v>
      </c>
      <c r="P6041">
        <v>0.61673214202465698</v>
      </c>
      <c r="Q6041">
        <v>0.84224032997536902</v>
      </c>
      <c r="R6041">
        <v>0.45682700755344702</v>
      </c>
      <c r="S6041">
        <v>2.27886840770153E-2</v>
      </c>
      <c r="T6041">
        <v>-1.1078211796995601</v>
      </c>
      <c r="U6041">
        <v>1.1078211796995601</v>
      </c>
      <c r="V6041">
        <v>2.1938647024798299</v>
      </c>
      <c r="W6041">
        <v>-3.07</v>
      </c>
      <c r="X6041">
        <v>9.5500000000000007</v>
      </c>
      <c r="Y6041">
        <v>-29056</v>
      </c>
      <c r="Z6041">
        <v>-1816</v>
      </c>
      <c r="AA6041">
        <v>-0.06</v>
      </c>
      <c r="AB6041">
        <v>16</v>
      </c>
      <c r="AC6041">
        <v>8</v>
      </c>
      <c r="AD6041">
        <v>8</v>
      </c>
      <c r="AE6041">
        <v>50</v>
      </c>
      <c r="AF6041">
        <v>13</v>
      </c>
      <c r="AG6041">
        <v>5</v>
      </c>
      <c r="AH6041">
        <v>4</v>
      </c>
      <c r="AI6041">
        <v>7</v>
      </c>
    </row>
    <row r="6042" spans="1:35" x14ac:dyDescent="0.2">
      <c r="A6042" s="102">
        <v>3759</v>
      </c>
      <c r="B6042">
        <v>3765</v>
      </c>
      <c r="C6042" t="s">
        <v>3292</v>
      </c>
      <c r="D6042" t="s">
        <v>2929</v>
      </c>
      <c r="E6042">
        <v>2133</v>
      </c>
      <c r="F6042">
        <v>2103</v>
      </c>
      <c r="G6042">
        <v>400</v>
      </c>
      <c r="H6042" t="s">
        <v>2930</v>
      </c>
      <c r="I6042">
        <v>4534</v>
      </c>
      <c r="J6042" t="s">
        <v>3255</v>
      </c>
      <c r="K6042" t="s">
        <v>2950</v>
      </c>
      <c r="L6042">
        <v>4340</v>
      </c>
      <c r="M6042">
        <v>4370</v>
      </c>
      <c r="N6042">
        <v>200</v>
      </c>
      <c r="O6042" t="s">
        <v>2927</v>
      </c>
      <c r="P6042">
        <v>0.80277485180579</v>
      </c>
      <c r="Q6042">
        <v>0.86730931869234396</v>
      </c>
      <c r="R6042">
        <v>0.129194497673774</v>
      </c>
      <c r="S6042">
        <v>0.430402712291721</v>
      </c>
      <c r="T6042">
        <v>-2.0557669198776001</v>
      </c>
      <c r="U6042">
        <v>2.0557669198776001</v>
      </c>
      <c r="V6042">
        <v>1.4070627562809099</v>
      </c>
      <c r="W6042">
        <v>-9.39</v>
      </c>
      <c r="X6042">
        <v>3.75</v>
      </c>
      <c r="Y6042">
        <v>-29128</v>
      </c>
      <c r="Z6042">
        <v>-2081</v>
      </c>
      <c r="AA6042">
        <v>-0.11</v>
      </c>
      <c r="AB6042">
        <v>14</v>
      </c>
      <c r="AC6042">
        <v>8</v>
      </c>
      <c r="AD6042">
        <v>6</v>
      </c>
      <c r="AE6042">
        <v>57.14</v>
      </c>
      <c r="AF6042">
        <v>10</v>
      </c>
      <c r="AG6042">
        <v>6</v>
      </c>
      <c r="AH6042">
        <v>5</v>
      </c>
      <c r="AI6042">
        <v>3</v>
      </c>
    </row>
    <row r="6043" spans="1:35" x14ac:dyDescent="0.2">
      <c r="A6043" s="102">
        <v>7594</v>
      </c>
      <c r="B6043">
        <v>1951</v>
      </c>
      <c r="C6043" t="s">
        <v>3674</v>
      </c>
      <c r="D6043" t="s">
        <v>2937</v>
      </c>
      <c r="E6043">
        <v>2760</v>
      </c>
      <c r="F6043">
        <v>2810</v>
      </c>
      <c r="G6043">
        <v>400</v>
      </c>
      <c r="H6043" t="s">
        <v>2930</v>
      </c>
      <c r="I6043">
        <v>2220</v>
      </c>
      <c r="J6043" t="s">
        <v>3336</v>
      </c>
      <c r="K6043" t="s">
        <v>2955</v>
      </c>
      <c r="L6043">
        <v>5110</v>
      </c>
      <c r="M6043">
        <v>5110</v>
      </c>
      <c r="N6043">
        <v>200</v>
      </c>
      <c r="O6043" t="s">
        <v>2927</v>
      </c>
      <c r="P6043">
        <v>0.26540228971316598</v>
      </c>
      <c r="Q6043">
        <v>0.81480430614402799</v>
      </c>
      <c r="R6043">
        <v>0.24233048947949601</v>
      </c>
      <c r="S6043">
        <v>1.7112851139179298E-2</v>
      </c>
      <c r="T6043">
        <v>-1.2048266395509399</v>
      </c>
      <c r="U6043">
        <v>1.2048266395509399</v>
      </c>
      <c r="V6043">
        <v>1.5771113411705899</v>
      </c>
      <c r="W6043">
        <v>-2.4</v>
      </c>
      <c r="X6043">
        <v>9.98</v>
      </c>
      <c r="Y6043">
        <v>-29220</v>
      </c>
      <c r="Z6043">
        <v>-2087</v>
      </c>
      <c r="AA6043">
        <v>-0.24</v>
      </c>
      <c r="AB6043">
        <v>14</v>
      </c>
      <c r="AC6043">
        <v>5</v>
      </c>
      <c r="AD6043">
        <v>9</v>
      </c>
      <c r="AE6043">
        <v>35.71</v>
      </c>
      <c r="AF6043">
        <v>14</v>
      </c>
      <c r="AG6043">
        <v>3</v>
      </c>
      <c r="AH6043">
        <v>4</v>
      </c>
      <c r="AI6043">
        <v>7</v>
      </c>
    </row>
    <row r="6044" spans="1:35" x14ac:dyDescent="0.2">
      <c r="A6044" s="102">
        <v>6636</v>
      </c>
      <c r="B6044">
        <v>7321</v>
      </c>
      <c r="C6044" t="s">
        <v>3200</v>
      </c>
      <c r="D6044" t="s">
        <v>2990</v>
      </c>
      <c r="E6044">
        <v>629</v>
      </c>
      <c r="F6044">
        <v>614</v>
      </c>
      <c r="G6044">
        <v>1600</v>
      </c>
      <c r="H6044" t="s">
        <v>2930</v>
      </c>
      <c r="I6044">
        <v>8218</v>
      </c>
      <c r="J6044" t="s">
        <v>3162</v>
      </c>
      <c r="K6044" t="s">
        <v>2953</v>
      </c>
      <c r="L6044">
        <v>2400</v>
      </c>
      <c r="M6044">
        <v>2382</v>
      </c>
      <c r="N6044">
        <v>400</v>
      </c>
      <c r="O6044" t="s">
        <v>2927</v>
      </c>
      <c r="P6044">
        <v>0.52265145304681204</v>
      </c>
      <c r="Q6044">
        <v>0.82773321317150295</v>
      </c>
      <c r="R6044">
        <v>3.7369226450336798E-3</v>
      </c>
      <c r="S6044">
        <v>5.7000169175486204E-4</v>
      </c>
      <c r="T6044">
        <v>-3.33891092311557</v>
      </c>
      <c r="U6044">
        <v>3.33891092311557</v>
      </c>
      <c r="V6044">
        <v>3.3094090560359999</v>
      </c>
      <c r="W6044">
        <v>-16.27</v>
      </c>
      <c r="X6044">
        <v>3.11</v>
      </c>
      <c r="Y6044">
        <v>-29230</v>
      </c>
      <c r="Z6044">
        <v>-2923</v>
      </c>
      <c r="AA6044">
        <v>-0.12</v>
      </c>
      <c r="AB6044">
        <v>10</v>
      </c>
      <c r="AC6044">
        <v>5</v>
      </c>
      <c r="AD6044">
        <v>5</v>
      </c>
      <c r="AE6044">
        <v>50</v>
      </c>
      <c r="AF6044">
        <v>14</v>
      </c>
      <c r="AG6044">
        <v>2</v>
      </c>
      <c r="AH6044">
        <v>3</v>
      </c>
      <c r="AI6044">
        <v>5</v>
      </c>
    </row>
    <row r="6045" spans="1:35" x14ac:dyDescent="0.2">
      <c r="A6045" s="102">
        <v>2571</v>
      </c>
      <c r="B6045">
        <v>3941</v>
      </c>
      <c r="C6045" t="s">
        <v>3669</v>
      </c>
      <c r="D6045" t="s">
        <v>3213</v>
      </c>
      <c r="E6045">
        <v>894</v>
      </c>
      <c r="F6045">
        <v>907</v>
      </c>
      <c r="G6045">
        <v>1100</v>
      </c>
      <c r="H6045" t="s">
        <v>2927</v>
      </c>
      <c r="I6045">
        <v>4506</v>
      </c>
      <c r="J6045" t="s">
        <v>3680</v>
      </c>
      <c r="K6045" t="s">
        <v>2950</v>
      </c>
      <c r="L6045">
        <v>1908</v>
      </c>
      <c r="M6045">
        <v>1917</v>
      </c>
      <c r="N6045">
        <v>500</v>
      </c>
      <c r="O6045" t="s">
        <v>2930</v>
      </c>
      <c r="P6045">
        <v>0.154805581543981</v>
      </c>
      <c r="Q6045">
        <v>0.88669112493290503</v>
      </c>
      <c r="R6045">
        <v>1.5290643815955599E-4</v>
      </c>
      <c r="S6045">
        <v>2.5947198188387501E-2</v>
      </c>
      <c r="T6045">
        <v>2.61872896219394</v>
      </c>
      <c r="U6045">
        <v>2.61872896219394</v>
      </c>
      <c r="V6045">
        <v>2.9277743539876</v>
      </c>
      <c r="W6045">
        <v>14.46</v>
      </c>
      <c r="X6045">
        <v>4.09</v>
      </c>
      <c r="Y6045">
        <v>-29242</v>
      </c>
      <c r="Z6045">
        <v>-1720</v>
      </c>
      <c r="AA6045">
        <v>-0.2</v>
      </c>
      <c r="AB6045">
        <v>17</v>
      </c>
      <c r="AC6045">
        <v>8</v>
      </c>
      <c r="AD6045">
        <v>9</v>
      </c>
      <c r="AE6045">
        <v>47.06</v>
      </c>
      <c r="AF6045">
        <v>10</v>
      </c>
      <c r="AG6045">
        <v>6</v>
      </c>
      <c r="AH6045">
        <v>7</v>
      </c>
      <c r="AI6045">
        <v>4</v>
      </c>
    </row>
    <row r="6046" spans="1:35" x14ac:dyDescent="0.2">
      <c r="A6046" s="102">
        <v>6909</v>
      </c>
      <c r="B6046">
        <v>6770</v>
      </c>
      <c r="C6046" t="s">
        <v>24</v>
      </c>
      <c r="D6046" t="s">
        <v>2932</v>
      </c>
      <c r="E6046">
        <v>2014</v>
      </c>
      <c r="F6046">
        <v>2008</v>
      </c>
      <c r="G6046">
        <v>500</v>
      </c>
      <c r="H6046" t="s">
        <v>2930</v>
      </c>
      <c r="I6046">
        <v>7180</v>
      </c>
      <c r="J6046" t="s">
        <v>1323</v>
      </c>
      <c r="K6046" t="s">
        <v>2990</v>
      </c>
      <c r="L6046">
        <v>468</v>
      </c>
      <c r="M6046">
        <v>468</v>
      </c>
      <c r="N6046">
        <v>2100</v>
      </c>
      <c r="O6046" t="s">
        <v>2927</v>
      </c>
      <c r="P6046">
        <v>0.43415041592723003</v>
      </c>
      <c r="Q6046">
        <v>0.823947375477038</v>
      </c>
      <c r="R6046">
        <v>0.248097166992403</v>
      </c>
      <c r="S6046">
        <v>2.5301045889087E-2</v>
      </c>
      <c r="T6046">
        <v>-2.4097363584107598</v>
      </c>
      <c r="U6046">
        <v>2.4097363584107598</v>
      </c>
      <c r="V6046">
        <v>2.5483096764859399</v>
      </c>
      <c r="W6046">
        <v>-18.29</v>
      </c>
      <c r="X6046">
        <v>2.11</v>
      </c>
      <c r="Y6046">
        <v>-29450</v>
      </c>
      <c r="Z6046">
        <v>-1636</v>
      </c>
      <c r="AA6046">
        <v>0.03</v>
      </c>
      <c r="AB6046">
        <v>18</v>
      </c>
      <c r="AC6046">
        <v>9</v>
      </c>
      <c r="AD6046">
        <v>9</v>
      </c>
      <c r="AE6046">
        <v>50</v>
      </c>
      <c r="AF6046">
        <v>11</v>
      </c>
      <c r="AG6046">
        <v>7</v>
      </c>
      <c r="AH6046">
        <v>5</v>
      </c>
      <c r="AI6046">
        <v>6</v>
      </c>
    </row>
    <row r="6047" spans="1:35" x14ac:dyDescent="0.2">
      <c r="A6047" s="102">
        <v>8208</v>
      </c>
      <c r="B6047">
        <v>7276</v>
      </c>
      <c r="C6047" t="s">
        <v>2986</v>
      </c>
      <c r="D6047" t="s">
        <v>2932</v>
      </c>
      <c r="E6047">
        <v>5020</v>
      </c>
      <c r="F6047">
        <v>4980</v>
      </c>
      <c r="G6047">
        <v>200</v>
      </c>
      <c r="H6047" t="s">
        <v>2930</v>
      </c>
      <c r="I6047">
        <v>9064</v>
      </c>
      <c r="J6047" t="s">
        <v>3716</v>
      </c>
      <c r="K6047" t="s">
        <v>3099</v>
      </c>
      <c r="L6047">
        <v>1978</v>
      </c>
      <c r="M6047">
        <v>1970</v>
      </c>
      <c r="N6047">
        <v>500</v>
      </c>
      <c r="O6047" t="s">
        <v>2927</v>
      </c>
      <c r="P6047">
        <v>4.8167060188915201E-2</v>
      </c>
      <c r="Q6047">
        <v>0.80698827169977905</v>
      </c>
      <c r="R6047">
        <v>0.98277789041039298</v>
      </c>
      <c r="S6047">
        <v>0.22506087284228199</v>
      </c>
      <c r="T6047">
        <v>-1.9519718949378899</v>
      </c>
      <c r="U6047">
        <v>1.9519718949378899</v>
      </c>
      <c r="V6047">
        <v>1.7706763848777001</v>
      </c>
      <c r="W6047">
        <v>-15.85</v>
      </c>
      <c r="X6047">
        <v>1.1000000000000001</v>
      </c>
      <c r="Y6047">
        <v>-29472</v>
      </c>
      <c r="Z6047">
        <v>-1474</v>
      </c>
      <c r="AA6047">
        <v>-0.2</v>
      </c>
      <c r="AB6047">
        <v>20</v>
      </c>
      <c r="AC6047">
        <v>10</v>
      </c>
      <c r="AD6047">
        <v>10</v>
      </c>
      <c r="AE6047">
        <v>50</v>
      </c>
      <c r="AF6047">
        <v>10</v>
      </c>
      <c r="AG6047">
        <v>7</v>
      </c>
      <c r="AH6047">
        <v>9</v>
      </c>
      <c r="AI6047">
        <v>4</v>
      </c>
    </row>
    <row r="6048" spans="1:35" x14ac:dyDescent="0.2">
      <c r="A6048" s="102">
        <v>4898</v>
      </c>
      <c r="B6048">
        <v>3048</v>
      </c>
      <c r="C6048" t="s">
        <v>3338</v>
      </c>
      <c r="D6048" t="s">
        <v>2953</v>
      </c>
      <c r="E6048">
        <v>1208</v>
      </c>
      <c r="F6048">
        <v>1188</v>
      </c>
      <c r="G6048">
        <v>800</v>
      </c>
      <c r="H6048" t="s">
        <v>2927</v>
      </c>
      <c r="I6048">
        <v>6770</v>
      </c>
      <c r="J6048" t="s">
        <v>24</v>
      </c>
      <c r="K6048" t="s">
        <v>2932</v>
      </c>
      <c r="L6048">
        <v>2014</v>
      </c>
      <c r="M6048">
        <v>2008</v>
      </c>
      <c r="N6048">
        <v>500</v>
      </c>
      <c r="O6048" t="s">
        <v>2930</v>
      </c>
      <c r="P6048">
        <v>0.67419676780833904</v>
      </c>
      <c r="Q6048">
        <v>0.85082159755273701</v>
      </c>
      <c r="R6048">
        <v>0.41119124165529602</v>
      </c>
      <c r="S6048">
        <v>2.5240558297696E-2</v>
      </c>
      <c r="T6048">
        <v>2.4205552015443401</v>
      </c>
      <c r="U6048">
        <v>2.4205552015443401</v>
      </c>
      <c r="V6048">
        <v>2.77342028572399</v>
      </c>
      <c r="W6048">
        <v>12.89</v>
      </c>
      <c r="X6048">
        <v>5.34</v>
      </c>
      <c r="Y6048">
        <v>-29636</v>
      </c>
      <c r="Z6048">
        <v>-1235</v>
      </c>
      <c r="AA6048">
        <v>-0.01</v>
      </c>
      <c r="AB6048">
        <v>24</v>
      </c>
      <c r="AC6048">
        <v>11</v>
      </c>
      <c r="AD6048">
        <v>13</v>
      </c>
      <c r="AE6048">
        <v>45.83</v>
      </c>
      <c r="AF6048">
        <v>10</v>
      </c>
      <c r="AG6048">
        <v>10</v>
      </c>
      <c r="AH6048">
        <v>8</v>
      </c>
      <c r="AI6048">
        <v>6</v>
      </c>
    </row>
    <row r="6049" spans="1:35" x14ac:dyDescent="0.2">
      <c r="A6049" s="102">
        <v>1005</v>
      </c>
      <c r="B6049">
        <v>3141</v>
      </c>
      <c r="C6049" t="s">
        <v>3133</v>
      </c>
      <c r="D6049" t="s">
        <v>2953</v>
      </c>
      <c r="E6049">
        <v>6330</v>
      </c>
      <c r="F6049">
        <v>6320</v>
      </c>
      <c r="G6049">
        <v>100</v>
      </c>
      <c r="H6049" t="s">
        <v>2927</v>
      </c>
      <c r="I6049">
        <v>8919</v>
      </c>
      <c r="J6049" t="s">
        <v>3664</v>
      </c>
      <c r="K6049" t="s">
        <v>2949</v>
      </c>
      <c r="L6049">
        <v>4320</v>
      </c>
      <c r="M6049">
        <v>4380</v>
      </c>
      <c r="N6049">
        <v>100</v>
      </c>
      <c r="O6049" t="s">
        <v>2930</v>
      </c>
      <c r="P6049">
        <v>0.68669299661789696</v>
      </c>
      <c r="Q6049">
        <v>0.916069276656169</v>
      </c>
      <c r="R6049">
        <v>0.54316224371241695</v>
      </c>
      <c r="S6049">
        <v>1.51017858132467E-2</v>
      </c>
      <c r="T6049">
        <v>1.0945771367560699</v>
      </c>
      <c r="U6049">
        <v>1.0945771367560699</v>
      </c>
      <c r="V6049">
        <v>0.74585591967862397</v>
      </c>
      <c r="W6049">
        <v>3.6</v>
      </c>
      <c r="X6049">
        <v>30.7</v>
      </c>
      <c r="Y6049">
        <v>-29758</v>
      </c>
      <c r="Z6049">
        <v>-3306</v>
      </c>
      <c r="AA6049">
        <v>-0.04</v>
      </c>
      <c r="AB6049">
        <v>9</v>
      </c>
      <c r="AC6049">
        <v>4</v>
      </c>
      <c r="AD6049">
        <v>5</v>
      </c>
      <c r="AE6049">
        <v>44.44</v>
      </c>
      <c r="AF6049">
        <v>5</v>
      </c>
      <c r="AG6049">
        <v>4</v>
      </c>
      <c r="AH6049">
        <v>5</v>
      </c>
      <c r="AI6049">
        <v>0</v>
      </c>
    </row>
    <row r="6050" spans="1:35" x14ac:dyDescent="0.2">
      <c r="A6050" s="102">
        <v>8137</v>
      </c>
      <c r="B6050">
        <v>3116</v>
      </c>
      <c r="C6050" t="s">
        <v>3184</v>
      </c>
      <c r="D6050" t="s">
        <v>2945</v>
      </c>
      <c r="E6050">
        <v>1714</v>
      </c>
      <c r="F6050">
        <v>1681</v>
      </c>
      <c r="G6050">
        <v>600</v>
      </c>
      <c r="H6050" t="s">
        <v>2930</v>
      </c>
      <c r="I6050">
        <v>7180</v>
      </c>
      <c r="J6050" t="s">
        <v>1323</v>
      </c>
      <c r="K6050" t="s">
        <v>2990</v>
      </c>
      <c r="L6050">
        <v>468</v>
      </c>
      <c r="M6050">
        <v>468</v>
      </c>
      <c r="N6050">
        <v>2200</v>
      </c>
      <c r="O6050" t="s">
        <v>2927</v>
      </c>
      <c r="P6050">
        <v>0.49831240296923601</v>
      </c>
      <c r="Q6050">
        <v>0.80779829930894298</v>
      </c>
      <c r="R6050">
        <v>0.62202789117901802</v>
      </c>
      <c r="S6050">
        <v>0.300770853378657</v>
      </c>
      <c r="T6050">
        <v>-0.13365671943530999</v>
      </c>
      <c r="U6050">
        <v>0.13365671943530999</v>
      </c>
      <c r="V6050">
        <v>0.270137155853515</v>
      </c>
      <c r="W6050">
        <v>-0.45</v>
      </c>
      <c r="X6050">
        <v>2.08</v>
      </c>
      <c r="Y6050">
        <v>-29770</v>
      </c>
      <c r="Z6050">
        <v>-2126</v>
      </c>
      <c r="AA6050">
        <v>-0.12</v>
      </c>
      <c r="AB6050">
        <v>14</v>
      </c>
      <c r="AC6050">
        <v>8</v>
      </c>
      <c r="AD6050">
        <v>6</v>
      </c>
      <c r="AE6050">
        <v>57.14</v>
      </c>
      <c r="AF6050">
        <v>13</v>
      </c>
      <c r="AG6050">
        <v>3</v>
      </c>
      <c r="AH6050">
        <v>4</v>
      </c>
      <c r="AI6050">
        <v>7</v>
      </c>
    </row>
    <row r="6051" spans="1:35" x14ac:dyDescent="0.2">
      <c r="A6051" s="102">
        <v>6180</v>
      </c>
      <c r="B6051">
        <v>7164</v>
      </c>
      <c r="C6051" t="s">
        <v>3205</v>
      </c>
      <c r="D6051" t="s">
        <v>2933</v>
      </c>
      <c r="E6051">
        <v>4540</v>
      </c>
      <c r="F6051">
        <v>4485</v>
      </c>
      <c r="G6051">
        <v>200</v>
      </c>
      <c r="H6051" t="s">
        <v>2930</v>
      </c>
      <c r="I6051">
        <v>8036</v>
      </c>
      <c r="J6051" t="s">
        <v>2941</v>
      </c>
      <c r="K6051" t="s">
        <v>2934</v>
      </c>
      <c r="L6051">
        <v>8010</v>
      </c>
      <c r="M6051">
        <v>8020</v>
      </c>
      <c r="N6051">
        <v>100</v>
      </c>
      <c r="O6051" t="s">
        <v>2927</v>
      </c>
      <c r="P6051">
        <v>0.908131344312331</v>
      </c>
      <c r="Q6051">
        <v>0.83357063056472402</v>
      </c>
      <c r="R6051">
        <v>1.4410001290439899E-4</v>
      </c>
      <c r="S6051">
        <v>0.14353893169319301</v>
      </c>
      <c r="T6051">
        <v>-1.97729790004242</v>
      </c>
      <c r="U6051">
        <v>1.97729790004242</v>
      </c>
      <c r="V6051">
        <v>1.7316934492526399</v>
      </c>
      <c r="W6051">
        <v>-11.05</v>
      </c>
      <c r="X6051">
        <v>11.85</v>
      </c>
      <c r="Y6051">
        <v>-29806</v>
      </c>
      <c r="Z6051">
        <v>-4258</v>
      </c>
      <c r="AA6051">
        <v>-0.12</v>
      </c>
      <c r="AB6051">
        <v>7</v>
      </c>
      <c r="AC6051">
        <v>3</v>
      </c>
      <c r="AD6051">
        <v>4</v>
      </c>
      <c r="AE6051">
        <v>42.86</v>
      </c>
      <c r="AF6051">
        <v>10</v>
      </c>
      <c r="AG6051">
        <v>2</v>
      </c>
      <c r="AH6051">
        <v>2</v>
      </c>
      <c r="AI6051">
        <v>3</v>
      </c>
    </row>
    <row r="6052" spans="1:35" x14ac:dyDescent="0.2">
      <c r="A6052" s="102">
        <v>3897</v>
      </c>
      <c r="B6052">
        <v>4516</v>
      </c>
      <c r="C6052" t="s">
        <v>3698</v>
      </c>
      <c r="D6052" t="s">
        <v>2950</v>
      </c>
      <c r="E6052">
        <v>8990</v>
      </c>
      <c r="F6052">
        <v>9360</v>
      </c>
      <c r="G6052">
        <v>100</v>
      </c>
      <c r="H6052" t="s">
        <v>2930</v>
      </c>
      <c r="I6052">
        <v>4568</v>
      </c>
      <c r="J6052" t="s">
        <v>3273</v>
      </c>
      <c r="K6052" t="s">
        <v>2950</v>
      </c>
      <c r="L6052">
        <v>8117</v>
      </c>
      <c r="M6052">
        <v>8180</v>
      </c>
      <c r="N6052">
        <v>100</v>
      </c>
      <c r="O6052" t="s">
        <v>2927</v>
      </c>
      <c r="P6052">
        <v>1.59159254380715E-2</v>
      </c>
      <c r="Q6052">
        <v>0.86528521749410603</v>
      </c>
      <c r="R6052">
        <v>0.21505031012604101</v>
      </c>
      <c r="S6052">
        <v>0.132042507796335</v>
      </c>
      <c r="T6052">
        <v>-3.01844661177243</v>
      </c>
      <c r="U6052">
        <v>3.01844661177243</v>
      </c>
      <c r="V6052">
        <v>3.9872382475979999</v>
      </c>
      <c r="W6052">
        <v>-18.3</v>
      </c>
      <c r="X6052">
        <v>12.61</v>
      </c>
      <c r="Y6052">
        <v>-29813</v>
      </c>
      <c r="Z6052">
        <v>-2981</v>
      </c>
      <c r="AA6052">
        <v>-0.22</v>
      </c>
      <c r="AB6052">
        <v>10</v>
      </c>
      <c r="AC6052">
        <v>5</v>
      </c>
      <c r="AD6052">
        <v>5</v>
      </c>
      <c r="AE6052">
        <v>50</v>
      </c>
      <c r="AF6052">
        <v>11</v>
      </c>
      <c r="AG6052">
        <v>4</v>
      </c>
      <c r="AH6052">
        <v>4</v>
      </c>
      <c r="AI6052">
        <v>2</v>
      </c>
    </row>
    <row r="6053" spans="1:35" x14ac:dyDescent="0.2">
      <c r="A6053" s="102">
        <v>5601</v>
      </c>
      <c r="B6053">
        <v>4114</v>
      </c>
      <c r="C6053" t="s">
        <v>3136</v>
      </c>
      <c r="D6053" t="s">
        <v>2952</v>
      </c>
      <c r="E6053">
        <v>6320</v>
      </c>
      <c r="F6053">
        <v>6230</v>
      </c>
      <c r="G6053">
        <v>100</v>
      </c>
      <c r="H6053" t="s">
        <v>2927</v>
      </c>
      <c r="I6053">
        <v>6269</v>
      </c>
      <c r="J6053" t="s">
        <v>3658</v>
      </c>
      <c r="K6053" t="s">
        <v>2940</v>
      </c>
      <c r="L6053">
        <v>2001</v>
      </c>
      <c r="M6053">
        <v>2085</v>
      </c>
      <c r="N6053">
        <v>300</v>
      </c>
      <c r="O6053" t="s">
        <v>2930</v>
      </c>
      <c r="P6053">
        <v>0.50186911581245797</v>
      </c>
      <c r="Q6053">
        <v>0.84132509222254903</v>
      </c>
      <c r="R6053">
        <v>0.87880473713322704</v>
      </c>
      <c r="S6053">
        <v>2.47947322410037E-2</v>
      </c>
      <c r="T6053">
        <v>3.0600825481940701</v>
      </c>
      <c r="U6053">
        <v>3.0600825481940701</v>
      </c>
      <c r="V6053">
        <v>1.3897631476894801</v>
      </c>
      <c r="W6053">
        <v>14.49</v>
      </c>
      <c r="X6053">
        <v>0.4</v>
      </c>
      <c r="Y6053">
        <v>-29863</v>
      </c>
      <c r="Z6053">
        <v>-4266</v>
      </c>
      <c r="AA6053">
        <v>-0.19</v>
      </c>
      <c r="AB6053">
        <v>7</v>
      </c>
      <c r="AC6053">
        <v>4</v>
      </c>
      <c r="AD6053">
        <v>3</v>
      </c>
      <c r="AE6053">
        <v>57.14</v>
      </c>
      <c r="AF6053">
        <v>9</v>
      </c>
      <c r="AG6053">
        <v>2</v>
      </c>
      <c r="AH6053">
        <v>3</v>
      </c>
      <c r="AI6053">
        <v>2</v>
      </c>
    </row>
    <row r="6054" spans="1:35" x14ac:dyDescent="0.2">
      <c r="A6054" s="102">
        <v>1631</v>
      </c>
      <c r="B6054">
        <v>6178</v>
      </c>
      <c r="C6054" t="s">
        <v>3706</v>
      </c>
      <c r="D6054" t="s">
        <v>2942</v>
      </c>
      <c r="E6054">
        <v>1040.5</v>
      </c>
      <c r="F6054">
        <v>1030.5</v>
      </c>
      <c r="G6054">
        <v>900</v>
      </c>
      <c r="H6054" t="s">
        <v>2927</v>
      </c>
      <c r="I6054">
        <v>9201</v>
      </c>
      <c r="J6054" t="s">
        <v>3262</v>
      </c>
      <c r="K6054" t="s">
        <v>3263</v>
      </c>
      <c r="L6054">
        <v>3217</v>
      </c>
      <c r="M6054">
        <v>3167</v>
      </c>
      <c r="N6054">
        <v>300</v>
      </c>
      <c r="O6054" t="s">
        <v>2930</v>
      </c>
      <c r="P6054">
        <v>0.56160850928517303</v>
      </c>
      <c r="Q6054">
        <v>0.90263891958043896</v>
      </c>
      <c r="R6054">
        <v>6.3284058748709807E-2</v>
      </c>
      <c r="S6054">
        <v>0.48848175710479003</v>
      </c>
      <c r="T6054">
        <v>2.1682404728714499</v>
      </c>
      <c r="U6054">
        <v>2.1682404728714499</v>
      </c>
      <c r="V6054">
        <v>2.1833452954285999</v>
      </c>
      <c r="W6054">
        <v>5.84</v>
      </c>
      <c r="X6054">
        <v>2.38</v>
      </c>
      <c r="Y6054">
        <v>-29941</v>
      </c>
      <c r="Z6054">
        <v>-2303</v>
      </c>
      <c r="AA6054">
        <v>-0.13</v>
      </c>
      <c r="AB6054">
        <v>13</v>
      </c>
      <c r="AC6054">
        <v>6</v>
      </c>
      <c r="AD6054">
        <v>7</v>
      </c>
      <c r="AE6054">
        <v>46.15</v>
      </c>
      <c r="AF6054">
        <v>16</v>
      </c>
      <c r="AG6054">
        <v>1</v>
      </c>
      <c r="AH6054">
        <v>3</v>
      </c>
      <c r="AI6054">
        <v>9</v>
      </c>
    </row>
    <row r="6055" spans="1:35" x14ac:dyDescent="0.2">
      <c r="A6055" s="102">
        <v>2520</v>
      </c>
      <c r="B6055">
        <v>1414</v>
      </c>
      <c r="C6055" t="s">
        <v>3175</v>
      </c>
      <c r="D6055" t="s">
        <v>2937</v>
      </c>
      <c r="E6055">
        <v>4640</v>
      </c>
      <c r="F6055">
        <v>4655</v>
      </c>
      <c r="G6055">
        <v>200</v>
      </c>
      <c r="H6055" t="s">
        <v>2930</v>
      </c>
      <c r="I6055">
        <v>1802</v>
      </c>
      <c r="J6055" t="s">
        <v>3204</v>
      </c>
      <c r="K6055" t="s">
        <v>2937</v>
      </c>
      <c r="L6055">
        <v>1275</v>
      </c>
      <c r="M6055">
        <v>1266</v>
      </c>
      <c r="N6055">
        <v>700</v>
      </c>
      <c r="O6055" t="s">
        <v>2927</v>
      </c>
      <c r="P6055">
        <v>0.84496022439185903</v>
      </c>
      <c r="Q6055">
        <v>0.88754232356837004</v>
      </c>
      <c r="R6055">
        <v>0.73843513270455696</v>
      </c>
      <c r="S6055">
        <v>0.22236378255478301</v>
      </c>
      <c r="T6055">
        <v>-0.48923189130016298</v>
      </c>
      <c r="U6055">
        <v>0.48923189130016298</v>
      </c>
      <c r="V6055">
        <v>0.86715367709675195</v>
      </c>
      <c r="W6055">
        <v>-0.85</v>
      </c>
      <c r="X6055">
        <v>4.8099999999999996</v>
      </c>
      <c r="Y6055">
        <v>-29956</v>
      </c>
      <c r="Z6055">
        <v>-1577</v>
      </c>
      <c r="AA6055">
        <v>-0.2</v>
      </c>
      <c r="AB6055">
        <v>19</v>
      </c>
      <c r="AC6055">
        <v>9</v>
      </c>
      <c r="AD6055">
        <v>10</v>
      </c>
      <c r="AE6055">
        <v>47.37</v>
      </c>
      <c r="AF6055">
        <v>12</v>
      </c>
      <c r="AG6055">
        <v>6</v>
      </c>
      <c r="AH6055">
        <v>6</v>
      </c>
      <c r="AI6055">
        <v>7</v>
      </c>
    </row>
    <row r="6056" spans="1:35" x14ac:dyDescent="0.2">
      <c r="A6056" s="102">
        <v>2964</v>
      </c>
      <c r="B6056">
        <v>4042</v>
      </c>
      <c r="C6056" t="s">
        <v>3290</v>
      </c>
      <c r="D6056" t="s">
        <v>2952</v>
      </c>
      <c r="E6056">
        <v>1747</v>
      </c>
      <c r="F6056">
        <v>1718</v>
      </c>
      <c r="G6056">
        <v>500</v>
      </c>
      <c r="H6056" t="s">
        <v>2927</v>
      </c>
      <c r="I6056">
        <v>7267</v>
      </c>
      <c r="J6056" t="s">
        <v>61</v>
      </c>
      <c r="K6056" t="s">
        <v>2945</v>
      </c>
      <c r="L6056">
        <v>2893</v>
      </c>
      <c r="M6056">
        <v>2857.5</v>
      </c>
      <c r="N6056">
        <v>300</v>
      </c>
      <c r="O6056" t="s">
        <v>2930</v>
      </c>
      <c r="P6056">
        <v>0.322646732153059</v>
      </c>
      <c r="Q6056">
        <v>0.88035428943544003</v>
      </c>
      <c r="R6056">
        <v>0.18073318733478499</v>
      </c>
      <c r="S6056">
        <v>7.6389284622869397E-2</v>
      </c>
      <c r="T6056">
        <v>3.01939181906494</v>
      </c>
      <c r="U6056">
        <v>3.01939181906494</v>
      </c>
      <c r="V6056">
        <v>2.8086304847736501</v>
      </c>
      <c r="W6056">
        <v>10.55</v>
      </c>
      <c r="X6056">
        <v>0.2</v>
      </c>
      <c r="Y6056">
        <v>-29996</v>
      </c>
      <c r="Z6056">
        <v>-1875</v>
      </c>
      <c r="AA6056">
        <v>-0.12</v>
      </c>
      <c r="AB6056">
        <v>16</v>
      </c>
      <c r="AC6056">
        <v>8</v>
      </c>
      <c r="AD6056">
        <v>8</v>
      </c>
      <c r="AE6056">
        <v>50</v>
      </c>
      <c r="AF6056">
        <v>13</v>
      </c>
      <c r="AG6056">
        <v>4</v>
      </c>
      <c r="AH6056">
        <v>4</v>
      </c>
      <c r="AI6056">
        <v>8</v>
      </c>
    </row>
    <row r="6057" spans="1:35" x14ac:dyDescent="0.2">
      <c r="A6057" s="102">
        <v>1379</v>
      </c>
      <c r="B6057">
        <v>3938</v>
      </c>
      <c r="C6057" t="s">
        <v>3272</v>
      </c>
      <c r="D6057" t="s">
        <v>2929</v>
      </c>
      <c r="E6057">
        <v>5380</v>
      </c>
      <c r="F6057">
        <v>5380</v>
      </c>
      <c r="G6057">
        <v>200</v>
      </c>
      <c r="H6057" t="s">
        <v>2927</v>
      </c>
      <c r="I6057">
        <v>6134</v>
      </c>
      <c r="J6057" t="s">
        <v>3221</v>
      </c>
      <c r="K6057" t="s">
        <v>2940</v>
      </c>
      <c r="L6057">
        <v>1884</v>
      </c>
      <c r="M6057">
        <v>1848</v>
      </c>
      <c r="N6057">
        <v>600</v>
      </c>
      <c r="O6057" t="s">
        <v>2930</v>
      </c>
      <c r="P6057">
        <v>5.78460245399151E-3</v>
      </c>
      <c r="Q6057">
        <v>0.907524444813536</v>
      </c>
      <c r="R6057">
        <v>1</v>
      </c>
      <c r="S6057">
        <v>1.8125335427325799E-2</v>
      </c>
      <c r="T6057">
        <v>1.31253331523311</v>
      </c>
      <c r="U6057">
        <v>1.31253331523311</v>
      </c>
      <c r="V6057">
        <v>1.1656048990552901</v>
      </c>
      <c r="W6057">
        <v>10.33</v>
      </c>
      <c r="X6057">
        <v>3.05</v>
      </c>
      <c r="Y6057">
        <v>-30026</v>
      </c>
      <c r="Z6057">
        <v>-2145</v>
      </c>
      <c r="AA6057">
        <v>-0.06</v>
      </c>
      <c r="AB6057">
        <v>14</v>
      </c>
      <c r="AC6057">
        <v>7</v>
      </c>
      <c r="AD6057">
        <v>7</v>
      </c>
      <c r="AE6057">
        <v>50</v>
      </c>
      <c r="AF6057">
        <v>9</v>
      </c>
      <c r="AG6057">
        <v>6</v>
      </c>
      <c r="AH6057">
        <v>5</v>
      </c>
      <c r="AI6057">
        <v>3</v>
      </c>
    </row>
    <row r="6058" spans="1:35" x14ac:dyDescent="0.2">
      <c r="A6058" s="102">
        <v>4604</v>
      </c>
      <c r="B6058">
        <v>8031</v>
      </c>
      <c r="C6058" t="s">
        <v>1014</v>
      </c>
      <c r="D6058" t="s">
        <v>2934</v>
      </c>
      <c r="E6058">
        <v>1981</v>
      </c>
      <c r="F6058">
        <v>1981</v>
      </c>
      <c r="G6058">
        <v>500</v>
      </c>
      <c r="H6058" t="s">
        <v>2927</v>
      </c>
      <c r="I6058">
        <v>9810</v>
      </c>
      <c r="J6058" t="s">
        <v>2894</v>
      </c>
      <c r="K6058" t="s">
        <v>2934</v>
      </c>
      <c r="L6058">
        <v>4820</v>
      </c>
      <c r="M6058">
        <v>4860</v>
      </c>
      <c r="N6058">
        <v>200</v>
      </c>
      <c r="O6058" t="s">
        <v>2930</v>
      </c>
      <c r="P6058">
        <v>0.47022364169773501</v>
      </c>
      <c r="Q6058">
        <v>0.85473781832143103</v>
      </c>
      <c r="R6058">
        <v>6.8584867707686903E-2</v>
      </c>
      <c r="S6058">
        <v>0.32829365173623598</v>
      </c>
      <c r="T6058">
        <v>1.7424971123648101</v>
      </c>
      <c r="U6058">
        <v>1.7424971123648101</v>
      </c>
      <c r="V6058">
        <v>2.1879996186031998</v>
      </c>
      <c r="W6058">
        <v>4.84</v>
      </c>
      <c r="X6058">
        <v>1.9</v>
      </c>
      <c r="Y6058">
        <v>-30039</v>
      </c>
      <c r="Z6058">
        <v>-2003</v>
      </c>
      <c r="AA6058">
        <v>-0.05</v>
      </c>
      <c r="AB6058">
        <v>15</v>
      </c>
      <c r="AC6058">
        <v>7</v>
      </c>
      <c r="AD6058">
        <v>8</v>
      </c>
      <c r="AE6058">
        <v>46.67</v>
      </c>
      <c r="AF6058">
        <v>15</v>
      </c>
      <c r="AG6058">
        <v>2</v>
      </c>
      <c r="AH6058">
        <v>1</v>
      </c>
      <c r="AI6058">
        <v>12</v>
      </c>
    </row>
    <row r="6059" spans="1:35" x14ac:dyDescent="0.2">
      <c r="A6059" s="102">
        <v>7113</v>
      </c>
      <c r="B6059">
        <v>6479</v>
      </c>
      <c r="C6059" t="s">
        <v>690</v>
      </c>
      <c r="D6059" t="s">
        <v>2932</v>
      </c>
      <c r="E6059">
        <v>2286</v>
      </c>
      <c r="F6059">
        <v>2243</v>
      </c>
      <c r="G6059">
        <v>400</v>
      </c>
      <c r="H6059" t="s">
        <v>2930</v>
      </c>
      <c r="I6059">
        <v>8036</v>
      </c>
      <c r="J6059" t="s">
        <v>2941</v>
      </c>
      <c r="K6059" t="s">
        <v>2934</v>
      </c>
      <c r="L6059">
        <v>8010</v>
      </c>
      <c r="M6059">
        <v>8020</v>
      </c>
      <c r="N6059">
        <v>100</v>
      </c>
      <c r="O6059" t="s">
        <v>2927</v>
      </c>
      <c r="P6059">
        <v>0.76011399261627999</v>
      </c>
      <c r="Q6059">
        <v>0.82140406939434396</v>
      </c>
      <c r="R6059">
        <v>0.38446763503294001</v>
      </c>
      <c r="S6059">
        <v>0.14614409130584699</v>
      </c>
      <c r="T6059">
        <v>-1.83255417314354</v>
      </c>
      <c r="U6059">
        <v>1.83255417314354</v>
      </c>
      <c r="V6059">
        <v>1.0238923250152201</v>
      </c>
      <c r="W6059">
        <v>-7.47</v>
      </c>
      <c r="X6059">
        <v>11.87</v>
      </c>
      <c r="Y6059">
        <v>-30065</v>
      </c>
      <c r="Z6059">
        <v>-1879</v>
      </c>
      <c r="AA6059">
        <v>0</v>
      </c>
      <c r="AB6059">
        <v>16</v>
      </c>
      <c r="AC6059">
        <v>7</v>
      </c>
      <c r="AD6059">
        <v>9</v>
      </c>
      <c r="AE6059">
        <v>43.75</v>
      </c>
      <c r="AF6059">
        <v>13</v>
      </c>
      <c r="AG6059">
        <v>3</v>
      </c>
      <c r="AH6059">
        <v>3</v>
      </c>
      <c r="AI6059">
        <v>10</v>
      </c>
    </row>
    <row r="6060" spans="1:35" x14ac:dyDescent="0.2">
      <c r="A6060" s="102">
        <v>8396</v>
      </c>
      <c r="B6060">
        <v>4676</v>
      </c>
      <c r="C6060" t="s">
        <v>3717</v>
      </c>
      <c r="D6060" t="s">
        <v>2929</v>
      </c>
      <c r="E6060">
        <v>1527</v>
      </c>
      <c r="F6060">
        <v>1542</v>
      </c>
      <c r="G6060">
        <v>700</v>
      </c>
      <c r="H6060" t="s">
        <v>2927</v>
      </c>
      <c r="I6060">
        <v>5201</v>
      </c>
      <c r="J6060" t="s">
        <v>3586</v>
      </c>
      <c r="K6060" t="s">
        <v>2926</v>
      </c>
      <c r="L6060">
        <v>3750</v>
      </c>
      <c r="M6060">
        <v>3620</v>
      </c>
      <c r="N6060">
        <v>300</v>
      </c>
      <c r="O6060" t="s">
        <v>2930</v>
      </c>
      <c r="P6060">
        <v>0.27548106944967998</v>
      </c>
      <c r="Q6060">
        <v>0.80475257512724296</v>
      </c>
      <c r="R6060">
        <v>0.51250801792800205</v>
      </c>
      <c r="S6060">
        <v>3.4930524485247402E-2</v>
      </c>
      <c r="T6060">
        <v>2.9172307738209802</v>
      </c>
      <c r="U6060">
        <v>2.9172307738209802</v>
      </c>
      <c r="V6060">
        <v>1.2236245649678701</v>
      </c>
      <c r="W6060">
        <v>8.6199999999999992</v>
      </c>
      <c r="X6060">
        <v>0.61</v>
      </c>
      <c r="Y6060">
        <v>-30203</v>
      </c>
      <c r="Z6060">
        <v>-1777</v>
      </c>
      <c r="AA6060">
        <v>-0.11</v>
      </c>
      <c r="AB6060">
        <v>17</v>
      </c>
      <c r="AC6060">
        <v>9</v>
      </c>
      <c r="AD6060">
        <v>8</v>
      </c>
      <c r="AE6060">
        <v>52.94</v>
      </c>
      <c r="AF6060">
        <v>14</v>
      </c>
      <c r="AG6060">
        <v>3</v>
      </c>
      <c r="AH6060">
        <v>3</v>
      </c>
      <c r="AI6060">
        <v>11</v>
      </c>
    </row>
    <row r="6061" spans="1:35" x14ac:dyDescent="0.2">
      <c r="A6061" s="102">
        <v>1454</v>
      </c>
      <c r="B6061">
        <v>6028</v>
      </c>
      <c r="C6061" t="s">
        <v>694</v>
      </c>
      <c r="D6061" t="s">
        <v>2942</v>
      </c>
      <c r="E6061">
        <v>7870</v>
      </c>
      <c r="F6061">
        <v>7750</v>
      </c>
      <c r="G6061">
        <v>100</v>
      </c>
      <c r="H6061" t="s">
        <v>2930</v>
      </c>
      <c r="I6061">
        <v>8572</v>
      </c>
      <c r="J6061" t="s">
        <v>2895</v>
      </c>
      <c r="K6061" t="s">
        <v>2933</v>
      </c>
      <c r="L6061">
        <v>527</v>
      </c>
      <c r="M6061">
        <v>527</v>
      </c>
      <c r="N6061">
        <v>1500</v>
      </c>
      <c r="O6061" t="s">
        <v>2927</v>
      </c>
      <c r="P6061">
        <v>0.64777286596002304</v>
      </c>
      <c r="Q6061">
        <v>0.90627801290819199</v>
      </c>
      <c r="R6061">
        <v>0.56345186124275204</v>
      </c>
      <c r="S6061">
        <v>0.10576655450127601</v>
      </c>
      <c r="T6061">
        <v>-1.08444176259676</v>
      </c>
      <c r="U6061">
        <v>1.08444176259676</v>
      </c>
      <c r="V6061">
        <v>0.97622546995716997</v>
      </c>
      <c r="W6061">
        <v>-5.0599999999999996</v>
      </c>
      <c r="X6061">
        <v>2</v>
      </c>
      <c r="Y6061">
        <v>-30399</v>
      </c>
      <c r="Z6061">
        <v>-1900</v>
      </c>
      <c r="AA6061">
        <v>-0.04</v>
      </c>
      <c r="AB6061">
        <v>16</v>
      </c>
      <c r="AC6061">
        <v>9</v>
      </c>
      <c r="AD6061">
        <v>7</v>
      </c>
      <c r="AE6061">
        <v>56.25</v>
      </c>
      <c r="AF6061">
        <v>13</v>
      </c>
      <c r="AG6061">
        <v>5</v>
      </c>
      <c r="AH6061">
        <v>6</v>
      </c>
      <c r="AI6061">
        <v>5</v>
      </c>
    </row>
    <row r="6062" spans="1:35" x14ac:dyDescent="0.2">
      <c r="A6062" s="102">
        <v>2187</v>
      </c>
      <c r="B6062">
        <v>4634</v>
      </c>
      <c r="C6062" t="s">
        <v>66</v>
      </c>
      <c r="D6062" t="s">
        <v>2952</v>
      </c>
      <c r="E6062">
        <v>2600</v>
      </c>
      <c r="F6062">
        <v>2582</v>
      </c>
      <c r="G6062">
        <v>400</v>
      </c>
      <c r="H6062" t="s">
        <v>2930</v>
      </c>
      <c r="I6062">
        <v>8306</v>
      </c>
      <c r="J6062" t="s">
        <v>3191</v>
      </c>
      <c r="K6062" t="s">
        <v>2990</v>
      </c>
      <c r="L6062">
        <v>579.9</v>
      </c>
      <c r="M6062">
        <v>579.4</v>
      </c>
      <c r="N6062">
        <v>1800</v>
      </c>
      <c r="O6062" t="s">
        <v>2927</v>
      </c>
      <c r="P6062">
        <v>0.75062585977634</v>
      </c>
      <c r="Q6062">
        <v>0.89293998758330295</v>
      </c>
      <c r="R6062">
        <v>0.78707515206824497</v>
      </c>
      <c r="S6062">
        <v>0.172707474444943</v>
      </c>
      <c r="T6062">
        <v>-0.95046266795307399</v>
      </c>
      <c r="U6062">
        <v>0.95046266795307399</v>
      </c>
      <c r="V6062">
        <v>0.68321210137027999</v>
      </c>
      <c r="W6062">
        <v>-2.41</v>
      </c>
      <c r="X6062">
        <v>0.98</v>
      </c>
      <c r="Y6062">
        <v>-30462</v>
      </c>
      <c r="Z6062">
        <v>-1385</v>
      </c>
      <c r="AA6062">
        <v>-0.13</v>
      </c>
      <c r="AB6062">
        <v>22</v>
      </c>
      <c r="AC6062">
        <v>8</v>
      </c>
      <c r="AD6062">
        <v>14</v>
      </c>
      <c r="AE6062">
        <v>36.36</v>
      </c>
      <c r="AF6062">
        <v>16</v>
      </c>
      <c r="AG6062">
        <v>3</v>
      </c>
      <c r="AH6062">
        <v>2</v>
      </c>
      <c r="AI6062">
        <v>17</v>
      </c>
    </row>
    <row r="6063" spans="1:35" x14ac:dyDescent="0.2">
      <c r="A6063" s="102">
        <v>3136</v>
      </c>
      <c r="B6063">
        <v>6055</v>
      </c>
      <c r="C6063" t="s">
        <v>889</v>
      </c>
      <c r="D6063" t="s">
        <v>2942</v>
      </c>
      <c r="E6063">
        <v>1730</v>
      </c>
      <c r="F6063">
        <v>1639</v>
      </c>
      <c r="G6063">
        <v>600</v>
      </c>
      <c r="H6063" t="s">
        <v>2930</v>
      </c>
      <c r="I6063">
        <v>6448</v>
      </c>
      <c r="J6063" t="s">
        <v>542</v>
      </c>
      <c r="K6063" t="s">
        <v>2932</v>
      </c>
      <c r="L6063">
        <v>2355</v>
      </c>
      <c r="M6063">
        <v>2320</v>
      </c>
      <c r="N6063">
        <v>400</v>
      </c>
      <c r="O6063" t="s">
        <v>2927</v>
      </c>
      <c r="P6063">
        <v>0.668883932849756</v>
      </c>
      <c r="Q6063">
        <v>0.87760587684049796</v>
      </c>
      <c r="R6063">
        <v>0.47767400186578601</v>
      </c>
      <c r="S6063">
        <v>2.5695797858770901E-2</v>
      </c>
      <c r="T6063">
        <v>-1.1806581092958</v>
      </c>
      <c r="U6063">
        <v>1.1806581092958</v>
      </c>
      <c r="V6063">
        <v>0.54797021194974604</v>
      </c>
      <c r="W6063">
        <v>-5.91</v>
      </c>
      <c r="X6063">
        <v>5.97</v>
      </c>
      <c r="Y6063">
        <v>-30566</v>
      </c>
      <c r="Z6063">
        <v>-1176</v>
      </c>
      <c r="AA6063">
        <v>-0.05</v>
      </c>
      <c r="AB6063">
        <v>26</v>
      </c>
      <c r="AC6063">
        <v>15</v>
      </c>
      <c r="AD6063">
        <v>11</v>
      </c>
      <c r="AE6063">
        <v>57.69</v>
      </c>
      <c r="AF6063">
        <v>10</v>
      </c>
      <c r="AG6063">
        <v>12</v>
      </c>
      <c r="AH6063">
        <v>11</v>
      </c>
      <c r="AI6063">
        <v>3</v>
      </c>
    </row>
    <row r="6064" spans="1:35" x14ac:dyDescent="0.2">
      <c r="A6064" s="102">
        <v>3795</v>
      </c>
      <c r="B6064">
        <v>4401</v>
      </c>
      <c r="C6064" t="s">
        <v>226</v>
      </c>
      <c r="D6064" t="s">
        <v>2952</v>
      </c>
      <c r="E6064">
        <v>1671</v>
      </c>
      <c r="F6064">
        <v>1658</v>
      </c>
      <c r="G6064">
        <v>600</v>
      </c>
      <c r="H6064" t="s">
        <v>2927</v>
      </c>
      <c r="I6064">
        <v>5703</v>
      </c>
      <c r="J6064" t="s">
        <v>222</v>
      </c>
      <c r="K6064" t="s">
        <v>2943</v>
      </c>
      <c r="L6064">
        <v>212</v>
      </c>
      <c r="M6064">
        <v>214</v>
      </c>
      <c r="N6064">
        <v>4600</v>
      </c>
      <c r="O6064" t="s">
        <v>2930</v>
      </c>
      <c r="P6064">
        <v>0.65613640587794997</v>
      </c>
      <c r="Q6064">
        <v>0.86664994259391803</v>
      </c>
      <c r="R6064">
        <v>0.53268992202633603</v>
      </c>
      <c r="S6064">
        <v>5.2984656817863601E-2</v>
      </c>
      <c r="T6064">
        <v>2.1884118335157798</v>
      </c>
      <c r="U6064">
        <v>2.1884118335157798</v>
      </c>
      <c r="V6064">
        <v>2.6714002156800101</v>
      </c>
      <c r="W6064">
        <v>6.1</v>
      </c>
      <c r="X6064">
        <v>1.05</v>
      </c>
      <c r="Y6064">
        <v>-30704</v>
      </c>
      <c r="Z6064">
        <v>-2193</v>
      </c>
      <c r="AA6064">
        <v>-0.1</v>
      </c>
      <c r="AB6064">
        <v>14</v>
      </c>
      <c r="AC6064">
        <v>7</v>
      </c>
      <c r="AD6064">
        <v>7</v>
      </c>
      <c r="AE6064">
        <v>50</v>
      </c>
      <c r="AF6064">
        <v>13</v>
      </c>
      <c r="AG6064">
        <v>4</v>
      </c>
      <c r="AH6064">
        <v>3</v>
      </c>
      <c r="AI6064">
        <v>7</v>
      </c>
    </row>
    <row r="6065" spans="1:35" x14ac:dyDescent="0.2">
      <c r="A6065" s="102">
        <v>723</v>
      </c>
      <c r="B6065">
        <v>6925</v>
      </c>
      <c r="C6065" t="s">
        <v>3659</v>
      </c>
      <c r="D6065" t="s">
        <v>2932</v>
      </c>
      <c r="E6065">
        <v>1599</v>
      </c>
      <c r="F6065">
        <v>1614</v>
      </c>
      <c r="G6065">
        <v>500</v>
      </c>
      <c r="H6065" t="s">
        <v>2930</v>
      </c>
      <c r="I6065">
        <v>7203</v>
      </c>
      <c r="J6065" t="s">
        <v>233</v>
      </c>
      <c r="K6065" t="s">
        <v>2945</v>
      </c>
      <c r="L6065">
        <v>7959</v>
      </c>
      <c r="M6065">
        <v>7862</v>
      </c>
      <c r="N6065">
        <v>100</v>
      </c>
      <c r="O6065" t="s">
        <v>2927</v>
      </c>
      <c r="P6065">
        <v>0.25492567386158799</v>
      </c>
      <c r="Q6065">
        <v>0.92417157800212202</v>
      </c>
      <c r="R6065">
        <v>6.8212135253603395E-2</v>
      </c>
      <c r="S6065">
        <v>2.3565431951994401E-2</v>
      </c>
      <c r="T6065">
        <v>-1.4721767492070099</v>
      </c>
      <c r="U6065">
        <v>1.4721767492070099</v>
      </c>
      <c r="V6065">
        <v>2.1963952049612301</v>
      </c>
      <c r="W6065">
        <v>-3.92</v>
      </c>
      <c r="X6065">
        <v>2.65</v>
      </c>
      <c r="Y6065">
        <v>-30755</v>
      </c>
      <c r="Z6065">
        <v>-2197</v>
      </c>
      <c r="AA6065">
        <v>-0.18</v>
      </c>
      <c r="AB6065">
        <v>14</v>
      </c>
      <c r="AC6065">
        <v>8</v>
      </c>
      <c r="AD6065">
        <v>6</v>
      </c>
      <c r="AE6065">
        <v>57.14</v>
      </c>
      <c r="AF6065">
        <v>14</v>
      </c>
      <c r="AG6065">
        <v>2</v>
      </c>
      <c r="AH6065">
        <v>4</v>
      </c>
      <c r="AI6065">
        <v>8</v>
      </c>
    </row>
    <row r="6066" spans="1:35" x14ac:dyDescent="0.2">
      <c r="A6066" s="102">
        <v>5441</v>
      </c>
      <c r="B6066">
        <v>5214</v>
      </c>
      <c r="C6066" t="s">
        <v>3284</v>
      </c>
      <c r="D6066" t="s">
        <v>2926</v>
      </c>
      <c r="E6066">
        <v>2218</v>
      </c>
      <c r="F6066">
        <v>2198</v>
      </c>
      <c r="G6066">
        <v>500</v>
      </c>
      <c r="H6066" t="s">
        <v>2927</v>
      </c>
      <c r="I6066">
        <v>7202</v>
      </c>
      <c r="J6066" t="s">
        <v>959</v>
      </c>
      <c r="K6066" t="s">
        <v>2945</v>
      </c>
      <c r="L6066">
        <v>1138</v>
      </c>
      <c r="M6066">
        <v>1140.5</v>
      </c>
      <c r="N6066">
        <v>1000</v>
      </c>
      <c r="O6066" t="s">
        <v>2930</v>
      </c>
      <c r="P6066">
        <v>0.86639439872075297</v>
      </c>
      <c r="Q6066">
        <v>0.84326662065167302</v>
      </c>
      <c r="R6066">
        <v>0.17165764028483299</v>
      </c>
      <c r="S6066">
        <v>0.37250696550073298</v>
      </c>
      <c r="T6066">
        <v>0.56308822958749805</v>
      </c>
      <c r="U6066">
        <v>0.56308822958749805</v>
      </c>
      <c r="V6066">
        <v>0.95036997837168902</v>
      </c>
      <c r="W6066">
        <v>1.87</v>
      </c>
      <c r="X6066">
        <v>3.78</v>
      </c>
      <c r="Y6066">
        <v>-30784</v>
      </c>
      <c r="Z6066">
        <v>-1539</v>
      </c>
      <c r="AA6066">
        <v>-0.24</v>
      </c>
      <c r="AB6066">
        <v>20</v>
      </c>
      <c r="AC6066">
        <v>8</v>
      </c>
      <c r="AD6066">
        <v>12</v>
      </c>
      <c r="AE6066">
        <v>40</v>
      </c>
      <c r="AF6066">
        <v>13</v>
      </c>
      <c r="AG6066">
        <v>6</v>
      </c>
      <c r="AH6066">
        <v>6</v>
      </c>
      <c r="AI6066">
        <v>8</v>
      </c>
    </row>
    <row r="6067" spans="1:35" x14ac:dyDescent="0.2">
      <c r="A6067" s="102">
        <v>1975</v>
      </c>
      <c r="B6067">
        <v>4739</v>
      </c>
      <c r="C6067" t="s">
        <v>2987</v>
      </c>
      <c r="D6067" t="s">
        <v>2929</v>
      </c>
      <c r="E6067">
        <v>3330</v>
      </c>
      <c r="F6067">
        <v>3345</v>
      </c>
      <c r="G6067">
        <v>300</v>
      </c>
      <c r="H6067" t="s">
        <v>2927</v>
      </c>
      <c r="I6067">
        <v>6701</v>
      </c>
      <c r="J6067" t="s">
        <v>3181</v>
      </c>
      <c r="K6067" t="s">
        <v>2932</v>
      </c>
      <c r="L6067">
        <v>5010</v>
      </c>
      <c r="M6067">
        <v>5010</v>
      </c>
      <c r="N6067">
        <v>200</v>
      </c>
      <c r="O6067" t="s">
        <v>2930</v>
      </c>
      <c r="P6067">
        <v>0.92529682838518001</v>
      </c>
      <c r="Q6067">
        <v>0.89638967816736503</v>
      </c>
      <c r="R6067">
        <v>9.7322399679486499E-2</v>
      </c>
      <c r="S6067">
        <v>0.445814748111448</v>
      </c>
      <c r="T6067">
        <v>0.19469421807040099</v>
      </c>
      <c r="U6067">
        <v>0.19469421807040099</v>
      </c>
      <c r="V6067">
        <v>0.20585112415920001</v>
      </c>
      <c r="W6067">
        <v>0.55000000000000004</v>
      </c>
      <c r="X6067">
        <v>0.15</v>
      </c>
      <c r="Y6067">
        <v>-30908</v>
      </c>
      <c r="Z6067">
        <v>-1818</v>
      </c>
      <c r="AA6067">
        <v>-0.13</v>
      </c>
      <c r="AB6067">
        <v>17</v>
      </c>
      <c r="AC6067">
        <v>8</v>
      </c>
      <c r="AD6067">
        <v>9</v>
      </c>
      <c r="AE6067">
        <v>47.06</v>
      </c>
      <c r="AF6067">
        <v>13</v>
      </c>
      <c r="AG6067">
        <v>3</v>
      </c>
      <c r="AH6067">
        <v>4</v>
      </c>
      <c r="AI6067">
        <v>10</v>
      </c>
    </row>
    <row r="6068" spans="1:35" x14ac:dyDescent="0.2">
      <c r="A6068" s="102">
        <v>2888</v>
      </c>
      <c r="B6068">
        <v>3076</v>
      </c>
      <c r="C6068" t="s">
        <v>3339</v>
      </c>
      <c r="D6068" t="s">
        <v>2934</v>
      </c>
      <c r="E6068">
        <v>1883</v>
      </c>
      <c r="F6068">
        <v>1874</v>
      </c>
      <c r="G6068">
        <v>300</v>
      </c>
      <c r="H6068" t="s">
        <v>2930</v>
      </c>
      <c r="I6068">
        <v>6988</v>
      </c>
      <c r="J6068" t="s">
        <v>65</v>
      </c>
      <c r="K6068" t="s">
        <v>2952</v>
      </c>
      <c r="L6068">
        <v>6340</v>
      </c>
      <c r="M6068">
        <v>6310</v>
      </c>
      <c r="N6068">
        <v>100</v>
      </c>
      <c r="O6068" t="s">
        <v>2927</v>
      </c>
      <c r="P6068">
        <v>0.122502088355482</v>
      </c>
      <c r="Q6068">
        <v>0.88158606402251105</v>
      </c>
      <c r="R6068">
        <v>0.495485506379017</v>
      </c>
      <c r="S6068">
        <v>1.2862970290023401E-2</v>
      </c>
      <c r="T6068">
        <v>-2.4295703813789999</v>
      </c>
      <c r="U6068">
        <v>2.4295703813789999</v>
      </c>
      <c r="V6068">
        <v>2.3309777858978902</v>
      </c>
      <c r="W6068">
        <v>-7.85</v>
      </c>
      <c r="X6068">
        <v>10.9</v>
      </c>
      <c r="Y6068">
        <v>-30916</v>
      </c>
      <c r="Z6068">
        <v>-3435</v>
      </c>
      <c r="AA6068">
        <v>-0.05</v>
      </c>
      <c r="AB6068">
        <v>9</v>
      </c>
      <c r="AC6068">
        <v>6</v>
      </c>
      <c r="AD6068">
        <v>3</v>
      </c>
      <c r="AE6068">
        <v>66.67</v>
      </c>
      <c r="AF6068">
        <v>12</v>
      </c>
      <c r="AG6068">
        <v>5</v>
      </c>
      <c r="AH6068">
        <v>2</v>
      </c>
      <c r="AI6068">
        <v>2</v>
      </c>
    </row>
    <row r="6069" spans="1:35" x14ac:dyDescent="0.2">
      <c r="A6069" s="102">
        <v>2721</v>
      </c>
      <c r="B6069">
        <v>1881</v>
      </c>
      <c r="C6069" t="s">
        <v>714</v>
      </c>
      <c r="D6069" t="s">
        <v>2937</v>
      </c>
      <c r="E6069">
        <v>2731</v>
      </c>
      <c r="F6069">
        <v>2741</v>
      </c>
      <c r="G6069">
        <v>300</v>
      </c>
      <c r="H6069" t="s">
        <v>2927</v>
      </c>
      <c r="I6069">
        <v>4812</v>
      </c>
      <c r="J6069" t="s">
        <v>844</v>
      </c>
      <c r="K6069" t="s">
        <v>2929</v>
      </c>
      <c r="L6069">
        <v>4820</v>
      </c>
      <c r="M6069">
        <v>4730</v>
      </c>
      <c r="N6069">
        <v>200</v>
      </c>
      <c r="O6069" t="s">
        <v>2930</v>
      </c>
      <c r="P6069">
        <v>0.85945820010956597</v>
      </c>
      <c r="Q6069">
        <v>0.88442761107990597</v>
      </c>
      <c r="R6069">
        <v>0.25226654934568998</v>
      </c>
      <c r="S6069">
        <v>4.2824276749747099E-2</v>
      </c>
      <c r="T6069">
        <v>0.33394668185270399</v>
      </c>
      <c r="U6069">
        <v>0.33394668185270399</v>
      </c>
      <c r="V6069">
        <v>5.5146563505653202E-2</v>
      </c>
      <c r="W6069">
        <v>1.5</v>
      </c>
      <c r="X6069">
        <v>13.08</v>
      </c>
      <c r="Y6069">
        <v>-30940</v>
      </c>
      <c r="Z6069">
        <v>-1628</v>
      </c>
      <c r="AA6069">
        <v>-7.0000000000000007E-2</v>
      </c>
      <c r="AB6069">
        <v>19</v>
      </c>
      <c r="AC6069">
        <v>10</v>
      </c>
      <c r="AD6069">
        <v>9</v>
      </c>
      <c r="AE6069">
        <v>52.63</v>
      </c>
      <c r="AF6069">
        <v>9</v>
      </c>
      <c r="AG6069">
        <v>9</v>
      </c>
      <c r="AH6069">
        <v>7</v>
      </c>
      <c r="AI6069">
        <v>3</v>
      </c>
    </row>
    <row r="6070" spans="1:35" x14ac:dyDescent="0.2">
      <c r="A6070" s="102">
        <v>3956</v>
      </c>
      <c r="B6070">
        <v>2801</v>
      </c>
      <c r="C6070" t="s">
        <v>751</v>
      </c>
      <c r="D6070" t="s">
        <v>2955</v>
      </c>
      <c r="E6070">
        <v>5800</v>
      </c>
      <c r="F6070">
        <v>5710</v>
      </c>
      <c r="G6070">
        <v>100</v>
      </c>
      <c r="H6070" t="s">
        <v>2927</v>
      </c>
      <c r="I6070">
        <v>9787</v>
      </c>
      <c r="J6070" t="s">
        <v>3670</v>
      </c>
      <c r="K6070" t="s">
        <v>2942</v>
      </c>
      <c r="L6070">
        <v>3900</v>
      </c>
      <c r="M6070">
        <v>3850</v>
      </c>
      <c r="N6070">
        <v>100</v>
      </c>
      <c r="O6070" t="s">
        <v>2930</v>
      </c>
      <c r="P6070">
        <v>0.206932036287124</v>
      </c>
      <c r="Q6070">
        <v>0.86450949941644495</v>
      </c>
      <c r="R6070">
        <v>1.8379830770182098E-2</v>
      </c>
      <c r="S6070">
        <v>1.6555891242964499E-2</v>
      </c>
      <c r="T6070">
        <v>1.8898807600076699</v>
      </c>
      <c r="U6070">
        <v>1.8898807600076699</v>
      </c>
      <c r="V6070">
        <v>2.29105737958609</v>
      </c>
      <c r="W6070">
        <v>4.9000000000000004</v>
      </c>
      <c r="X6070">
        <v>32.57</v>
      </c>
      <c r="Y6070">
        <v>-30959</v>
      </c>
      <c r="Z6070">
        <v>-3096</v>
      </c>
      <c r="AA6070">
        <v>-0.24</v>
      </c>
      <c r="AB6070">
        <v>10</v>
      </c>
      <c r="AC6070">
        <v>4</v>
      </c>
      <c r="AD6070">
        <v>6</v>
      </c>
      <c r="AE6070">
        <v>40</v>
      </c>
      <c r="AF6070">
        <v>12</v>
      </c>
      <c r="AG6070">
        <v>3</v>
      </c>
      <c r="AH6070">
        <v>4</v>
      </c>
      <c r="AI6070">
        <v>3</v>
      </c>
    </row>
    <row r="6071" spans="1:35" x14ac:dyDescent="0.2">
      <c r="A6071" s="102">
        <v>5771</v>
      </c>
      <c r="B6071">
        <v>2501</v>
      </c>
      <c r="C6071" t="s">
        <v>741</v>
      </c>
      <c r="D6071" t="s">
        <v>2955</v>
      </c>
      <c r="E6071">
        <v>2730</v>
      </c>
      <c r="F6071">
        <v>2703</v>
      </c>
      <c r="G6071">
        <v>200</v>
      </c>
      <c r="H6071" t="s">
        <v>2927</v>
      </c>
      <c r="I6071">
        <v>7735</v>
      </c>
      <c r="J6071" t="s">
        <v>3677</v>
      </c>
      <c r="K6071" t="s">
        <v>2932</v>
      </c>
      <c r="L6071">
        <v>6580</v>
      </c>
      <c r="M6071">
        <v>6560</v>
      </c>
      <c r="N6071">
        <v>100</v>
      </c>
      <c r="O6071" t="s">
        <v>2930</v>
      </c>
      <c r="P6071">
        <v>4.0050306441599702E-2</v>
      </c>
      <c r="Q6071">
        <v>0.83902070923633898</v>
      </c>
      <c r="R6071">
        <v>0.23273284789226001</v>
      </c>
      <c r="S6071">
        <v>8.0756572152810194E-2</v>
      </c>
      <c r="T6071">
        <v>2.0813086499344502</v>
      </c>
      <c r="U6071">
        <v>2.0813086499344502</v>
      </c>
      <c r="V6071">
        <v>2.3542862050557898</v>
      </c>
      <c r="W6071">
        <v>12.68</v>
      </c>
      <c r="X6071">
        <v>17.59</v>
      </c>
      <c r="Y6071">
        <v>-30970</v>
      </c>
      <c r="Z6071">
        <v>-2581</v>
      </c>
      <c r="AA6071">
        <v>-0.03</v>
      </c>
      <c r="AB6071">
        <v>12</v>
      </c>
      <c r="AC6071">
        <v>6</v>
      </c>
      <c r="AD6071">
        <v>6</v>
      </c>
      <c r="AE6071">
        <v>50</v>
      </c>
      <c r="AF6071">
        <v>9</v>
      </c>
      <c r="AG6071">
        <v>5</v>
      </c>
      <c r="AH6071">
        <v>6</v>
      </c>
      <c r="AI6071">
        <v>1</v>
      </c>
    </row>
    <row r="6072" spans="1:35" x14ac:dyDescent="0.2">
      <c r="A6072" s="102">
        <v>8634</v>
      </c>
      <c r="B6072">
        <v>7267</v>
      </c>
      <c r="C6072" t="s">
        <v>61</v>
      </c>
      <c r="D6072" t="s">
        <v>2945</v>
      </c>
      <c r="E6072">
        <v>2893</v>
      </c>
      <c r="F6072">
        <v>2857.5</v>
      </c>
      <c r="G6072">
        <v>300</v>
      </c>
      <c r="H6072" t="s">
        <v>2927</v>
      </c>
      <c r="I6072">
        <v>7453</v>
      </c>
      <c r="J6072" t="s">
        <v>54</v>
      </c>
      <c r="K6072" t="s">
        <v>2953</v>
      </c>
      <c r="L6072">
        <v>1892</v>
      </c>
      <c r="M6072">
        <v>1872</v>
      </c>
      <c r="N6072">
        <v>500</v>
      </c>
      <c r="O6072" t="s">
        <v>2930</v>
      </c>
      <c r="P6072">
        <v>0.85768612145771195</v>
      </c>
      <c r="Q6072">
        <v>0.80085412456943805</v>
      </c>
      <c r="R6072">
        <v>2.5702455553844698E-2</v>
      </c>
      <c r="S6072">
        <v>0.16272975087278499</v>
      </c>
      <c r="T6072">
        <v>1.8158871658275</v>
      </c>
      <c r="U6072">
        <v>1.8158871658275</v>
      </c>
      <c r="V6072">
        <v>2.15466319678788</v>
      </c>
      <c r="W6072">
        <v>14.24</v>
      </c>
      <c r="X6072">
        <v>9.19</v>
      </c>
      <c r="Y6072">
        <v>-30986</v>
      </c>
      <c r="Z6072">
        <v>-2213</v>
      </c>
      <c r="AA6072">
        <v>-0.04</v>
      </c>
      <c r="AB6072">
        <v>14</v>
      </c>
      <c r="AC6072">
        <v>9</v>
      </c>
      <c r="AD6072">
        <v>5</v>
      </c>
      <c r="AE6072">
        <v>64.290000000000006</v>
      </c>
      <c r="AF6072">
        <v>14</v>
      </c>
      <c r="AG6072">
        <v>6</v>
      </c>
      <c r="AH6072">
        <v>3</v>
      </c>
      <c r="AI6072">
        <v>5</v>
      </c>
    </row>
    <row r="6073" spans="1:35" x14ac:dyDescent="0.2">
      <c r="A6073" s="102">
        <v>4652</v>
      </c>
      <c r="B6073">
        <v>4967</v>
      </c>
      <c r="C6073" t="s">
        <v>853</v>
      </c>
      <c r="D6073" t="s">
        <v>2952</v>
      </c>
      <c r="E6073">
        <v>9130</v>
      </c>
      <c r="F6073">
        <v>9140</v>
      </c>
      <c r="G6073">
        <v>100</v>
      </c>
      <c r="H6073" t="s">
        <v>2930</v>
      </c>
      <c r="I6073">
        <v>8113</v>
      </c>
      <c r="J6073" t="s">
        <v>3405</v>
      </c>
      <c r="K6073" t="s">
        <v>2952</v>
      </c>
      <c r="L6073">
        <v>3720</v>
      </c>
      <c r="M6073">
        <v>3752</v>
      </c>
      <c r="N6073">
        <v>200</v>
      </c>
      <c r="O6073" t="s">
        <v>2927</v>
      </c>
      <c r="P6073">
        <v>0.47253323632920002</v>
      </c>
      <c r="Q6073">
        <v>0.85400515342710603</v>
      </c>
      <c r="R6073">
        <v>0.47324879300401701</v>
      </c>
      <c r="S6073">
        <v>1.0228127854692201E-2</v>
      </c>
      <c r="T6073">
        <v>-0.52382883938179503</v>
      </c>
      <c r="U6073">
        <v>0.52382883938179503</v>
      </c>
      <c r="V6073">
        <v>0.625926511322629</v>
      </c>
      <c r="W6073">
        <v>-1.74</v>
      </c>
      <c r="X6073">
        <v>17.899999999999999</v>
      </c>
      <c r="Y6073">
        <v>-31113</v>
      </c>
      <c r="Z6073">
        <v>-6223</v>
      </c>
      <c r="AA6073">
        <v>-0.23</v>
      </c>
      <c r="AB6073">
        <v>5</v>
      </c>
      <c r="AC6073">
        <v>3</v>
      </c>
      <c r="AD6073">
        <v>2</v>
      </c>
      <c r="AE6073">
        <v>60</v>
      </c>
      <c r="AF6073">
        <v>13</v>
      </c>
      <c r="AG6073">
        <v>2</v>
      </c>
      <c r="AH6073">
        <v>2</v>
      </c>
      <c r="AI6073">
        <v>1</v>
      </c>
    </row>
    <row r="6074" spans="1:35" x14ac:dyDescent="0.2">
      <c r="A6074" s="102">
        <v>5386</v>
      </c>
      <c r="B6074">
        <v>6305</v>
      </c>
      <c r="C6074" t="s">
        <v>31</v>
      </c>
      <c r="D6074" t="s">
        <v>2940</v>
      </c>
      <c r="E6074">
        <v>3100</v>
      </c>
      <c r="F6074">
        <v>3025</v>
      </c>
      <c r="G6074">
        <v>300</v>
      </c>
      <c r="H6074" t="s">
        <v>2927</v>
      </c>
      <c r="I6074">
        <v>8309</v>
      </c>
      <c r="J6074" t="s">
        <v>1054</v>
      </c>
      <c r="K6074" t="s">
        <v>2990</v>
      </c>
      <c r="L6074">
        <v>4123</v>
      </c>
      <c r="M6074">
        <v>4099</v>
      </c>
      <c r="N6074">
        <v>200</v>
      </c>
      <c r="O6074" t="s">
        <v>2930</v>
      </c>
      <c r="P6074">
        <v>0.42013314339761498</v>
      </c>
      <c r="Q6074">
        <v>0.84397751417495404</v>
      </c>
      <c r="R6074">
        <v>0.55988884163747998</v>
      </c>
      <c r="S6074">
        <v>0.189579237275665</v>
      </c>
      <c r="T6074">
        <v>0.249360695100625</v>
      </c>
      <c r="U6074">
        <v>0.249360695100625</v>
      </c>
      <c r="V6074">
        <v>0.54059425600550504</v>
      </c>
      <c r="W6074">
        <v>1.52</v>
      </c>
      <c r="X6074">
        <v>10.7</v>
      </c>
      <c r="Y6074">
        <v>-31335</v>
      </c>
      <c r="Z6074">
        <v>-2849</v>
      </c>
      <c r="AA6074">
        <v>-0.14000000000000001</v>
      </c>
      <c r="AB6074">
        <v>11</v>
      </c>
      <c r="AC6074">
        <v>5</v>
      </c>
      <c r="AD6074">
        <v>6</v>
      </c>
      <c r="AE6074">
        <v>45.45</v>
      </c>
      <c r="AF6074">
        <v>11</v>
      </c>
      <c r="AG6074">
        <v>5</v>
      </c>
      <c r="AH6074">
        <v>5</v>
      </c>
      <c r="AI6074">
        <v>1</v>
      </c>
    </row>
    <row r="6075" spans="1:35" x14ac:dyDescent="0.2">
      <c r="A6075" s="102">
        <v>2459</v>
      </c>
      <c r="B6075">
        <v>1719</v>
      </c>
      <c r="C6075" t="s">
        <v>687</v>
      </c>
      <c r="D6075" t="s">
        <v>2937</v>
      </c>
      <c r="E6075">
        <v>930</v>
      </c>
      <c r="F6075">
        <v>927</v>
      </c>
      <c r="G6075">
        <v>1100</v>
      </c>
      <c r="H6075" t="s">
        <v>2930</v>
      </c>
      <c r="I6075">
        <v>6976</v>
      </c>
      <c r="J6075" t="s">
        <v>952</v>
      </c>
      <c r="K6075" t="s">
        <v>2932</v>
      </c>
      <c r="L6075">
        <v>3500</v>
      </c>
      <c r="M6075">
        <v>3500</v>
      </c>
      <c r="N6075">
        <v>300</v>
      </c>
      <c r="O6075" t="s">
        <v>2927</v>
      </c>
      <c r="P6075">
        <v>0.55936249909275904</v>
      </c>
      <c r="Q6075">
        <v>0.88850427520414199</v>
      </c>
      <c r="R6075">
        <v>5.6880018688568297E-2</v>
      </c>
      <c r="S6075">
        <v>9.5531051697523503E-2</v>
      </c>
      <c r="T6075">
        <v>-1.54347505832619</v>
      </c>
      <c r="U6075">
        <v>1.54347505832619</v>
      </c>
      <c r="V6075">
        <v>1.70577066532752</v>
      </c>
      <c r="W6075">
        <v>-10.47</v>
      </c>
      <c r="X6075">
        <v>2.89</v>
      </c>
      <c r="Y6075">
        <v>-31357</v>
      </c>
      <c r="Z6075">
        <v>-1568</v>
      </c>
      <c r="AA6075">
        <v>-0.16</v>
      </c>
      <c r="AB6075">
        <v>20</v>
      </c>
      <c r="AC6075">
        <v>10</v>
      </c>
      <c r="AD6075">
        <v>10</v>
      </c>
      <c r="AE6075">
        <v>50</v>
      </c>
      <c r="AF6075">
        <v>9</v>
      </c>
      <c r="AG6075">
        <v>10</v>
      </c>
      <c r="AH6075">
        <v>9</v>
      </c>
      <c r="AI6075">
        <v>1</v>
      </c>
    </row>
    <row r="6076" spans="1:35" x14ac:dyDescent="0.2">
      <c r="A6076" s="102">
        <v>2061</v>
      </c>
      <c r="B6076">
        <v>7182</v>
      </c>
      <c r="C6076" t="s">
        <v>3094</v>
      </c>
      <c r="D6076" t="s">
        <v>2990</v>
      </c>
      <c r="E6076">
        <v>1050</v>
      </c>
      <c r="F6076">
        <v>1047</v>
      </c>
      <c r="G6076">
        <v>800</v>
      </c>
      <c r="H6076" t="s">
        <v>2927</v>
      </c>
      <c r="I6076">
        <v>9003</v>
      </c>
      <c r="J6076" t="s">
        <v>3230</v>
      </c>
      <c r="K6076" t="s">
        <v>3099</v>
      </c>
      <c r="L6076">
        <v>2960</v>
      </c>
      <c r="M6076">
        <v>2903</v>
      </c>
      <c r="N6076">
        <v>300</v>
      </c>
      <c r="O6076" t="s">
        <v>2930</v>
      </c>
      <c r="P6076">
        <v>0.76247743073951602</v>
      </c>
      <c r="Q6076">
        <v>0.89489533010136102</v>
      </c>
      <c r="R6076">
        <v>6.7348534341697006E-2</v>
      </c>
      <c r="S6076">
        <v>8.9190071517307498E-2</v>
      </c>
      <c r="T6076">
        <v>0.70319512757722502</v>
      </c>
      <c r="U6076">
        <v>0.70319512757722502</v>
      </c>
      <c r="V6076">
        <v>7.8284240455828102E-2</v>
      </c>
      <c r="W6076">
        <v>1.76</v>
      </c>
      <c r="X6076">
        <v>3.82</v>
      </c>
      <c r="Y6076">
        <v>-31399</v>
      </c>
      <c r="Z6076">
        <v>-1847</v>
      </c>
      <c r="AA6076">
        <v>-0.01</v>
      </c>
      <c r="AB6076">
        <v>17</v>
      </c>
      <c r="AC6076">
        <v>9</v>
      </c>
      <c r="AD6076">
        <v>8</v>
      </c>
      <c r="AE6076">
        <v>52.94</v>
      </c>
      <c r="AF6076">
        <v>13</v>
      </c>
      <c r="AG6076">
        <v>4</v>
      </c>
      <c r="AH6076">
        <v>4</v>
      </c>
      <c r="AI6076">
        <v>9</v>
      </c>
    </row>
    <row r="6077" spans="1:35" x14ac:dyDescent="0.2">
      <c r="A6077" s="102">
        <v>2445</v>
      </c>
      <c r="B6077">
        <v>1942</v>
      </c>
      <c r="C6077" t="s">
        <v>3682</v>
      </c>
      <c r="D6077" t="s">
        <v>2937</v>
      </c>
      <c r="E6077">
        <v>1058</v>
      </c>
      <c r="F6077">
        <v>1054</v>
      </c>
      <c r="G6077">
        <v>900</v>
      </c>
      <c r="H6077" t="s">
        <v>2927</v>
      </c>
      <c r="I6077">
        <v>6134</v>
      </c>
      <c r="J6077" t="s">
        <v>3221</v>
      </c>
      <c r="K6077" t="s">
        <v>2940</v>
      </c>
      <c r="L6077">
        <v>1884</v>
      </c>
      <c r="M6077">
        <v>1848</v>
      </c>
      <c r="N6077">
        <v>500</v>
      </c>
      <c r="O6077" t="s">
        <v>2930</v>
      </c>
      <c r="P6077">
        <v>0.47459770833756898</v>
      </c>
      <c r="Q6077">
        <v>0.88875026076262997</v>
      </c>
      <c r="R6077">
        <v>0.66129840932969297</v>
      </c>
      <c r="S6077">
        <v>0.16318611061323399</v>
      </c>
      <c r="T6077">
        <v>0.78851692324273204</v>
      </c>
      <c r="U6077">
        <v>0.78851692324273204</v>
      </c>
      <c r="V6077">
        <v>0.33271568055933998</v>
      </c>
      <c r="W6077">
        <v>3.47</v>
      </c>
      <c r="X6077">
        <v>2.66</v>
      </c>
      <c r="Y6077">
        <v>-31524</v>
      </c>
      <c r="Z6077">
        <v>-2102</v>
      </c>
      <c r="AA6077">
        <v>-0.02</v>
      </c>
      <c r="AB6077">
        <v>15</v>
      </c>
      <c r="AC6077">
        <v>7</v>
      </c>
      <c r="AD6077">
        <v>8</v>
      </c>
      <c r="AE6077">
        <v>46.67</v>
      </c>
      <c r="AF6077">
        <v>12</v>
      </c>
      <c r="AG6077">
        <v>4</v>
      </c>
      <c r="AH6077">
        <v>5</v>
      </c>
      <c r="AI6077">
        <v>6</v>
      </c>
    </row>
    <row r="6078" spans="1:35" x14ac:dyDescent="0.2">
      <c r="A6078" s="102">
        <v>7205</v>
      </c>
      <c r="B6078">
        <v>4530</v>
      </c>
      <c r="C6078" t="s">
        <v>1269</v>
      </c>
      <c r="D6078" t="s">
        <v>2950</v>
      </c>
      <c r="E6078">
        <v>5860</v>
      </c>
      <c r="F6078">
        <v>5830</v>
      </c>
      <c r="G6078">
        <v>100</v>
      </c>
      <c r="H6078" t="s">
        <v>2927</v>
      </c>
      <c r="I6078">
        <v>7251</v>
      </c>
      <c r="J6078" t="s">
        <v>3690</v>
      </c>
      <c r="K6078" t="s">
        <v>2945</v>
      </c>
      <c r="L6078">
        <v>2584</v>
      </c>
      <c r="M6078">
        <v>2582</v>
      </c>
      <c r="N6078">
        <v>200</v>
      </c>
      <c r="O6078" t="s">
        <v>2930</v>
      </c>
      <c r="P6078">
        <v>0.22955227203832701</v>
      </c>
      <c r="Q6078">
        <v>0.82005882570889299</v>
      </c>
      <c r="R6078">
        <v>0.76491920531378699</v>
      </c>
      <c r="S6078">
        <v>0.41325375883035098</v>
      </c>
      <c r="T6078">
        <v>0.27391379673044602</v>
      </c>
      <c r="U6078">
        <v>0.27391379673044602</v>
      </c>
      <c r="V6078">
        <v>0.17608568973897001</v>
      </c>
      <c r="W6078">
        <v>2.99</v>
      </c>
      <c r="X6078">
        <v>11.42</v>
      </c>
      <c r="Y6078">
        <v>-31550</v>
      </c>
      <c r="Z6078">
        <v>-1972</v>
      </c>
      <c r="AA6078">
        <v>-0.24</v>
      </c>
      <c r="AB6078">
        <v>16</v>
      </c>
      <c r="AC6078">
        <v>9</v>
      </c>
      <c r="AD6078">
        <v>7</v>
      </c>
      <c r="AE6078">
        <v>56.25</v>
      </c>
      <c r="AF6078">
        <v>11</v>
      </c>
      <c r="AG6078">
        <v>6</v>
      </c>
      <c r="AH6078">
        <v>6</v>
      </c>
      <c r="AI6078">
        <v>4</v>
      </c>
    </row>
    <row r="6079" spans="1:35" x14ac:dyDescent="0.2">
      <c r="A6079" s="102">
        <v>8663</v>
      </c>
      <c r="B6079">
        <v>8058</v>
      </c>
      <c r="C6079" t="s">
        <v>3381</v>
      </c>
      <c r="D6079" t="s">
        <v>2934</v>
      </c>
      <c r="E6079">
        <v>2897.5</v>
      </c>
      <c r="F6079">
        <v>2920</v>
      </c>
      <c r="G6079">
        <v>300</v>
      </c>
      <c r="H6079" t="s">
        <v>2927</v>
      </c>
      <c r="I6079">
        <v>9506</v>
      </c>
      <c r="J6079" t="s">
        <v>2991</v>
      </c>
      <c r="K6079" t="s">
        <v>2992</v>
      </c>
      <c r="L6079">
        <v>1060</v>
      </c>
      <c r="M6079">
        <v>1057</v>
      </c>
      <c r="N6079">
        <v>800</v>
      </c>
      <c r="O6079" t="s">
        <v>2930</v>
      </c>
      <c r="P6079">
        <v>0.39247923255301798</v>
      </c>
      <c r="Q6079">
        <v>0.80030358165065096</v>
      </c>
      <c r="R6079">
        <v>0.29508928270340401</v>
      </c>
      <c r="S6079">
        <v>0.33003580918146103</v>
      </c>
      <c r="T6079">
        <v>0.84704628100604196</v>
      </c>
      <c r="U6079">
        <v>0.84704628100604196</v>
      </c>
      <c r="V6079">
        <v>0.90552326287179397</v>
      </c>
      <c r="W6079">
        <v>3.88</v>
      </c>
      <c r="X6079">
        <v>3.47</v>
      </c>
      <c r="Y6079">
        <v>-31552</v>
      </c>
      <c r="Z6079">
        <v>-1753</v>
      </c>
      <c r="AA6079">
        <v>-0.15</v>
      </c>
      <c r="AB6079">
        <v>18</v>
      </c>
      <c r="AC6079">
        <v>10</v>
      </c>
      <c r="AD6079">
        <v>8</v>
      </c>
      <c r="AE6079">
        <v>55.56</v>
      </c>
      <c r="AF6079">
        <v>15</v>
      </c>
      <c r="AG6079">
        <v>1</v>
      </c>
      <c r="AH6079">
        <v>4</v>
      </c>
      <c r="AI6079">
        <v>13</v>
      </c>
    </row>
    <row r="6080" spans="1:35" x14ac:dyDescent="0.2">
      <c r="A6080" s="102">
        <v>39</v>
      </c>
      <c r="B6080">
        <v>2784</v>
      </c>
      <c r="C6080" t="s">
        <v>1262</v>
      </c>
      <c r="D6080" t="s">
        <v>2934</v>
      </c>
      <c r="E6080">
        <v>2350</v>
      </c>
      <c r="F6080">
        <v>2377</v>
      </c>
      <c r="G6080">
        <v>400</v>
      </c>
      <c r="H6080" t="s">
        <v>2927</v>
      </c>
      <c r="I6080">
        <v>7201</v>
      </c>
      <c r="J6080" t="s">
        <v>2972</v>
      </c>
      <c r="K6080" t="s">
        <v>2945</v>
      </c>
      <c r="L6080">
        <v>604</v>
      </c>
      <c r="M6080">
        <v>596.1</v>
      </c>
      <c r="N6080">
        <v>1600</v>
      </c>
      <c r="O6080" t="s">
        <v>2930</v>
      </c>
      <c r="P6080">
        <v>0.63467175416045896</v>
      </c>
      <c r="Q6080">
        <v>0.961819906988295</v>
      </c>
      <c r="R6080">
        <v>0.190285857017713</v>
      </c>
      <c r="S6080">
        <v>0.13061162312246299</v>
      </c>
      <c r="T6080">
        <v>3.1519746053651998</v>
      </c>
      <c r="U6080">
        <v>3.1519746053651998</v>
      </c>
      <c r="V6080">
        <v>2.6096503712116301</v>
      </c>
      <c r="W6080">
        <v>10.87</v>
      </c>
      <c r="X6080">
        <v>0.31</v>
      </c>
      <c r="Y6080">
        <v>-32043</v>
      </c>
      <c r="Z6080">
        <v>-1457</v>
      </c>
      <c r="AA6080">
        <v>-0.06</v>
      </c>
      <c r="AB6080">
        <v>22</v>
      </c>
      <c r="AC6080">
        <v>10</v>
      </c>
      <c r="AD6080">
        <v>12</v>
      </c>
      <c r="AE6080">
        <v>45.45</v>
      </c>
      <c r="AF6080">
        <v>13</v>
      </c>
      <c r="AG6080">
        <v>4</v>
      </c>
      <c r="AH6080">
        <v>7</v>
      </c>
      <c r="AI6080">
        <v>11</v>
      </c>
    </row>
    <row r="6081" spans="1:35" x14ac:dyDescent="0.2">
      <c r="A6081" s="102">
        <v>8399</v>
      </c>
      <c r="B6081">
        <v>9003</v>
      </c>
      <c r="C6081" t="s">
        <v>3230</v>
      </c>
      <c r="D6081" t="s">
        <v>3099</v>
      </c>
      <c r="E6081">
        <v>2960</v>
      </c>
      <c r="F6081">
        <v>2903</v>
      </c>
      <c r="G6081">
        <v>300</v>
      </c>
      <c r="H6081" t="s">
        <v>2927</v>
      </c>
      <c r="I6081">
        <v>9501</v>
      </c>
      <c r="J6081" t="s">
        <v>2994</v>
      </c>
      <c r="K6081" t="s">
        <v>2992</v>
      </c>
      <c r="L6081">
        <v>461</v>
      </c>
      <c r="M6081">
        <v>451</v>
      </c>
      <c r="N6081">
        <v>1900</v>
      </c>
      <c r="O6081" t="s">
        <v>2930</v>
      </c>
      <c r="P6081">
        <v>0.77050948268240604</v>
      </c>
      <c r="Q6081">
        <v>0.80460520423776605</v>
      </c>
      <c r="R6081">
        <v>1.5255302253039499E-2</v>
      </c>
      <c r="S6081">
        <v>0.39145586950621802</v>
      </c>
      <c r="T6081">
        <v>0.38731219632351299</v>
      </c>
      <c r="U6081">
        <v>0.38731219632351299</v>
      </c>
      <c r="V6081">
        <v>0.38085049113476899</v>
      </c>
      <c r="W6081">
        <v>2.4700000000000002</v>
      </c>
      <c r="X6081">
        <v>1.61</v>
      </c>
      <c r="Y6081">
        <v>-32052</v>
      </c>
      <c r="Z6081">
        <v>-1457</v>
      </c>
      <c r="AA6081">
        <v>-0.16</v>
      </c>
      <c r="AB6081">
        <v>22</v>
      </c>
      <c r="AC6081">
        <v>10</v>
      </c>
      <c r="AD6081">
        <v>12</v>
      </c>
      <c r="AE6081">
        <v>45.45</v>
      </c>
      <c r="AF6081">
        <v>13</v>
      </c>
      <c r="AG6081">
        <v>6</v>
      </c>
      <c r="AH6081">
        <v>5</v>
      </c>
      <c r="AI6081">
        <v>11</v>
      </c>
    </row>
    <row r="6082" spans="1:35" x14ac:dyDescent="0.2">
      <c r="A6082" s="102">
        <v>163</v>
      </c>
      <c r="B6082">
        <v>1928</v>
      </c>
      <c r="C6082" t="s">
        <v>220</v>
      </c>
      <c r="D6082" t="s">
        <v>2937</v>
      </c>
      <c r="E6082">
        <v>2445</v>
      </c>
      <c r="F6082">
        <v>2442</v>
      </c>
      <c r="G6082">
        <v>300</v>
      </c>
      <c r="H6082" t="s">
        <v>2927</v>
      </c>
      <c r="I6082">
        <v>7203</v>
      </c>
      <c r="J6082" t="s">
        <v>233</v>
      </c>
      <c r="K6082" t="s">
        <v>2945</v>
      </c>
      <c r="L6082">
        <v>7959</v>
      </c>
      <c r="M6082">
        <v>7862</v>
      </c>
      <c r="N6082">
        <v>100</v>
      </c>
      <c r="O6082" t="s">
        <v>2930</v>
      </c>
      <c r="P6082">
        <v>0.1686892877268</v>
      </c>
      <c r="Q6082">
        <v>0.94926795709226197</v>
      </c>
      <c r="R6082">
        <v>0.56814929217882204</v>
      </c>
      <c r="S6082">
        <v>2.1504892228978001E-2</v>
      </c>
      <c r="T6082">
        <v>0.53959303149527904</v>
      </c>
      <c r="U6082">
        <v>0.53959303149527904</v>
      </c>
      <c r="V6082">
        <v>6.9453522097336295E-2</v>
      </c>
      <c r="W6082">
        <v>0.89</v>
      </c>
      <c r="X6082">
        <v>6.82</v>
      </c>
      <c r="Y6082">
        <v>-32149</v>
      </c>
      <c r="Z6082">
        <v>-3572</v>
      </c>
      <c r="AA6082">
        <v>-0.27</v>
      </c>
      <c r="AB6082">
        <v>9</v>
      </c>
      <c r="AC6082">
        <v>4</v>
      </c>
      <c r="AD6082">
        <v>5</v>
      </c>
      <c r="AE6082">
        <v>44.44</v>
      </c>
      <c r="AF6082">
        <v>15</v>
      </c>
      <c r="AG6082">
        <v>2</v>
      </c>
      <c r="AH6082">
        <v>2</v>
      </c>
      <c r="AI6082">
        <v>5</v>
      </c>
    </row>
    <row r="6083" spans="1:35" x14ac:dyDescent="0.2">
      <c r="A6083" s="102">
        <v>7606</v>
      </c>
      <c r="B6083">
        <v>5471</v>
      </c>
      <c r="C6083" t="s">
        <v>3216</v>
      </c>
      <c r="D6083" t="s">
        <v>2988</v>
      </c>
      <c r="E6083">
        <v>4560</v>
      </c>
      <c r="F6083">
        <v>4520</v>
      </c>
      <c r="G6083">
        <v>200</v>
      </c>
      <c r="H6083" t="s">
        <v>2930</v>
      </c>
      <c r="I6083">
        <v>9810</v>
      </c>
      <c r="J6083" t="s">
        <v>2894</v>
      </c>
      <c r="K6083" t="s">
        <v>2934</v>
      </c>
      <c r="L6083">
        <v>4820</v>
      </c>
      <c r="M6083">
        <v>4860</v>
      </c>
      <c r="N6083">
        <v>200</v>
      </c>
      <c r="O6083" t="s">
        <v>2927</v>
      </c>
      <c r="P6083">
        <v>0.25984876596814199</v>
      </c>
      <c r="Q6083">
        <v>0.81467915055387996</v>
      </c>
      <c r="R6083">
        <v>0.96604970722136896</v>
      </c>
      <c r="S6083">
        <v>0.41669607207090398</v>
      </c>
      <c r="T6083">
        <v>-0.497228725964378</v>
      </c>
      <c r="U6083">
        <v>0.497228725964378</v>
      </c>
      <c r="V6083">
        <v>0.33026621023034902</v>
      </c>
      <c r="W6083">
        <v>-3.4</v>
      </c>
      <c r="X6083">
        <v>7</v>
      </c>
      <c r="Y6083">
        <v>-32182</v>
      </c>
      <c r="Z6083">
        <v>-2299</v>
      </c>
      <c r="AA6083">
        <v>0.02</v>
      </c>
      <c r="AB6083">
        <v>14</v>
      </c>
      <c r="AC6083">
        <v>6</v>
      </c>
      <c r="AD6083">
        <v>8</v>
      </c>
      <c r="AE6083">
        <v>42.86</v>
      </c>
      <c r="AF6083">
        <v>14</v>
      </c>
      <c r="AG6083">
        <v>4</v>
      </c>
      <c r="AH6083">
        <v>2</v>
      </c>
      <c r="AI6083">
        <v>8</v>
      </c>
    </row>
    <row r="6084" spans="1:35" x14ac:dyDescent="0.2">
      <c r="A6084" s="102">
        <v>4732</v>
      </c>
      <c r="B6084">
        <v>1414</v>
      </c>
      <c r="C6084" t="s">
        <v>3175</v>
      </c>
      <c r="D6084" t="s">
        <v>2937</v>
      </c>
      <c r="E6084">
        <v>4640</v>
      </c>
      <c r="F6084">
        <v>4655</v>
      </c>
      <c r="G6084">
        <v>200</v>
      </c>
      <c r="H6084" t="s">
        <v>2927</v>
      </c>
      <c r="I6084">
        <v>1969</v>
      </c>
      <c r="J6084" t="s">
        <v>3445</v>
      </c>
      <c r="K6084" t="s">
        <v>2937</v>
      </c>
      <c r="L6084">
        <v>1973</v>
      </c>
      <c r="M6084">
        <v>1971</v>
      </c>
      <c r="N6084">
        <v>500</v>
      </c>
      <c r="O6084" t="s">
        <v>2930</v>
      </c>
      <c r="P6084">
        <v>0.43860730925679497</v>
      </c>
      <c r="Q6084">
        <v>0.85298461739294495</v>
      </c>
      <c r="R6084">
        <v>0.95517412661817602</v>
      </c>
      <c r="S6084">
        <v>0.29801535277543501</v>
      </c>
      <c r="T6084">
        <v>0.777284469615805</v>
      </c>
      <c r="U6084">
        <v>0.777284469615805</v>
      </c>
      <c r="V6084">
        <v>0.74510818983164795</v>
      </c>
      <c r="W6084">
        <v>3.19</v>
      </c>
      <c r="X6084">
        <v>5.85</v>
      </c>
      <c r="Y6084">
        <v>-32268</v>
      </c>
      <c r="Z6084">
        <v>-1898</v>
      </c>
      <c r="AA6084">
        <v>-0.09</v>
      </c>
      <c r="AB6084">
        <v>17</v>
      </c>
      <c r="AC6084">
        <v>8</v>
      </c>
      <c r="AD6084">
        <v>9</v>
      </c>
      <c r="AE6084">
        <v>47.06</v>
      </c>
      <c r="AF6084">
        <v>15</v>
      </c>
      <c r="AG6084">
        <v>4</v>
      </c>
      <c r="AH6084">
        <v>3</v>
      </c>
      <c r="AI6084">
        <v>10</v>
      </c>
    </row>
    <row r="6085" spans="1:35" x14ac:dyDescent="0.2">
      <c r="A6085" s="102">
        <v>3149</v>
      </c>
      <c r="B6085">
        <v>3110</v>
      </c>
      <c r="C6085" t="s">
        <v>682</v>
      </c>
      <c r="D6085" t="s">
        <v>2926</v>
      </c>
      <c r="E6085">
        <v>4900</v>
      </c>
      <c r="F6085">
        <v>4810</v>
      </c>
      <c r="G6085">
        <v>200</v>
      </c>
      <c r="H6085" t="s">
        <v>2927</v>
      </c>
      <c r="I6085">
        <v>3231</v>
      </c>
      <c r="J6085" t="s">
        <v>543</v>
      </c>
      <c r="K6085" t="s">
        <v>2949</v>
      </c>
      <c r="L6085">
        <v>2725</v>
      </c>
      <c r="M6085">
        <v>2748</v>
      </c>
      <c r="N6085">
        <v>400</v>
      </c>
      <c r="O6085" t="s">
        <v>2930</v>
      </c>
      <c r="P6085">
        <v>0.75317345340108599</v>
      </c>
      <c r="Q6085">
        <v>0.87743049204110601</v>
      </c>
      <c r="R6085">
        <v>0.52964252276553903</v>
      </c>
      <c r="S6085">
        <v>0.25944977821453402</v>
      </c>
      <c r="T6085">
        <v>0.90775175232143301</v>
      </c>
      <c r="U6085">
        <v>0.90775175232143301</v>
      </c>
      <c r="V6085">
        <v>1.05208547610693</v>
      </c>
      <c r="W6085">
        <v>9.8699999999999992</v>
      </c>
      <c r="X6085">
        <v>14.26</v>
      </c>
      <c r="Y6085">
        <v>-32295</v>
      </c>
      <c r="Z6085">
        <v>-1794</v>
      </c>
      <c r="AA6085">
        <v>0.08</v>
      </c>
      <c r="AB6085">
        <v>18</v>
      </c>
      <c r="AC6085">
        <v>9</v>
      </c>
      <c r="AD6085">
        <v>9</v>
      </c>
      <c r="AE6085">
        <v>50</v>
      </c>
      <c r="AF6085">
        <v>12</v>
      </c>
      <c r="AG6085">
        <v>6</v>
      </c>
      <c r="AH6085">
        <v>7</v>
      </c>
      <c r="AI6085">
        <v>5</v>
      </c>
    </row>
    <row r="6086" spans="1:35" x14ac:dyDescent="0.2">
      <c r="A6086" s="102">
        <v>5707</v>
      </c>
      <c r="B6086">
        <v>3086</v>
      </c>
      <c r="C6086" t="s">
        <v>767</v>
      </c>
      <c r="D6086" t="s">
        <v>2953</v>
      </c>
      <c r="E6086">
        <v>1355</v>
      </c>
      <c r="F6086">
        <v>1346</v>
      </c>
      <c r="G6086">
        <v>500</v>
      </c>
      <c r="H6086" t="s">
        <v>2930</v>
      </c>
      <c r="I6086">
        <v>6981</v>
      </c>
      <c r="J6086" t="s">
        <v>3182</v>
      </c>
      <c r="K6086" t="s">
        <v>2932</v>
      </c>
      <c r="L6086">
        <v>6711</v>
      </c>
      <c r="M6086">
        <v>6620</v>
      </c>
      <c r="N6086">
        <v>100</v>
      </c>
      <c r="O6086" t="s">
        <v>2927</v>
      </c>
      <c r="P6086">
        <v>0.42899746729192501</v>
      </c>
      <c r="Q6086">
        <v>0.83991084093033497</v>
      </c>
      <c r="R6086">
        <v>0.23103160991122701</v>
      </c>
      <c r="S6086">
        <v>0.349514917921326</v>
      </c>
      <c r="T6086">
        <v>-2.1042862704304199</v>
      </c>
      <c r="U6086">
        <v>2.1042862704304199</v>
      </c>
      <c r="V6086">
        <v>2.2149495586903898</v>
      </c>
      <c r="W6086">
        <v>-10.79</v>
      </c>
      <c r="X6086">
        <v>1.66</v>
      </c>
      <c r="Y6086">
        <v>-32313</v>
      </c>
      <c r="Z6086">
        <v>-1405</v>
      </c>
      <c r="AA6086">
        <v>-0.04</v>
      </c>
      <c r="AB6086">
        <v>23</v>
      </c>
      <c r="AC6086">
        <v>12</v>
      </c>
      <c r="AD6086">
        <v>11</v>
      </c>
      <c r="AE6086">
        <v>52.17</v>
      </c>
      <c r="AF6086">
        <v>11</v>
      </c>
      <c r="AG6086">
        <v>9</v>
      </c>
      <c r="AH6086">
        <v>10</v>
      </c>
      <c r="AI6086">
        <v>4</v>
      </c>
    </row>
    <row r="6087" spans="1:35" x14ac:dyDescent="0.2">
      <c r="A6087" s="102">
        <v>8416</v>
      </c>
      <c r="B6087">
        <v>4634</v>
      </c>
      <c r="C6087" t="s">
        <v>66</v>
      </c>
      <c r="D6087" t="s">
        <v>2952</v>
      </c>
      <c r="E6087">
        <v>2600</v>
      </c>
      <c r="F6087">
        <v>2582</v>
      </c>
      <c r="G6087">
        <v>300</v>
      </c>
      <c r="H6087" t="s">
        <v>2930</v>
      </c>
      <c r="I6087">
        <v>8309</v>
      </c>
      <c r="J6087" t="s">
        <v>1054</v>
      </c>
      <c r="K6087" t="s">
        <v>2990</v>
      </c>
      <c r="L6087">
        <v>4123</v>
      </c>
      <c r="M6087">
        <v>4099</v>
      </c>
      <c r="N6087">
        <v>200</v>
      </c>
      <c r="O6087" t="s">
        <v>2927</v>
      </c>
      <c r="P6087">
        <v>0.55088547675552901</v>
      </c>
      <c r="Q6087">
        <v>0.80440730703437002</v>
      </c>
      <c r="R6087">
        <v>0.92679804129052901</v>
      </c>
      <c r="S6087">
        <v>0.302772643504928</v>
      </c>
      <c r="T6087">
        <v>-0.23648355693230499</v>
      </c>
      <c r="U6087">
        <v>0.23648355693230499</v>
      </c>
      <c r="V6087">
        <v>0.28356441852095499</v>
      </c>
      <c r="W6087">
        <v>-0.85</v>
      </c>
      <c r="X6087">
        <v>5.51</v>
      </c>
      <c r="Y6087">
        <v>-32434</v>
      </c>
      <c r="Z6087">
        <v>-3604</v>
      </c>
      <c r="AA6087">
        <v>-0.3</v>
      </c>
      <c r="AB6087">
        <v>9</v>
      </c>
      <c r="AC6087">
        <v>3</v>
      </c>
      <c r="AD6087">
        <v>6</v>
      </c>
      <c r="AE6087">
        <v>33.33</v>
      </c>
      <c r="AF6087">
        <v>15</v>
      </c>
      <c r="AG6087">
        <v>2</v>
      </c>
      <c r="AH6087">
        <v>0</v>
      </c>
      <c r="AI6087">
        <v>7</v>
      </c>
    </row>
    <row r="6088" spans="1:35" x14ac:dyDescent="0.2">
      <c r="A6088" s="102">
        <v>6437</v>
      </c>
      <c r="B6088">
        <v>1803</v>
      </c>
      <c r="C6088" t="s">
        <v>2938</v>
      </c>
      <c r="D6088" t="s">
        <v>2937</v>
      </c>
      <c r="E6088">
        <v>1160</v>
      </c>
      <c r="F6088">
        <v>1165</v>
      </c>
      <c r="G6088">
        <v>800</v>
      </c>
      <c r="H6088" t="s">
        <v>2927</v>
      </c>
      <c r="I6088">
        <v>9810</v>
      </c>
      <c r="J6088" t="s">
        <v>2894</v>
      </c>
      <c r="K6088" t="s">
        <v>2934</v>
      </c>
      <c r="L6088">
        <v>4820</v>
      </c>
      <c r="M6088">
        <v>4860</v>
      </c>
      <c r="N6088">
        <v>200</v>
      </c>
      <c r="O6088" t="s">
        <v>2930</v>
      </c>
      <c r="P6088">
        <v>0.26750511295874901</v>
      </c>
      <c r="Q6088">
        <v>0.83025017694164105</v>
      </c>
      <c r="R6088">
        <v>0.63285509877886903</v>
      </c>
      <c r="S6088">
        <v>0.150158210914526</v>
      </c>
      <c r="T6088">
        <v>2.6971332863793598</v>
      </c>
      <c r="U6088">
        <v>2.6971332863793598</v>
      </c>
      <c r="V6088">
        <v>3.02067539233055</v>
      </c>
      <c r="W6088">
        <v>8.67</v>
      </c>
      <c r="X6088">
        <v>4.12</v>
      </c>
      <c r="Y6088">
        <v>-32466</v>
      </c>
      <c r="Z6088">
        <v>-2497</v>
      </c>
      <c r="AA6088">
        <v>-0.28000000000000003</v>
      </c>
      <c r="AB6088">
        <v>13</v>
      </c>
      <c r="AC6088">
        <v>6</v>
      </c>
      <c r="AD6088">
        <v>7</v>
      </c>
      <c r="AE6088">
        <v>46.15</v>
      </c>
      <c r="AF6088">
        <v>12</v>
      </c>
      <c r="AG6088">
        <v>3</v>
      </c>
      <c r="AH6088">
        <v>3</v>
      </c>
      <c r="AI6088">
        <v>7</v>
      </c>
    </row>
    <row r="6089" spans="1:35" x14ac:dyDescent="0.2">
      <c r="A6089" s="102">
        <v>819</v>
      </c>
      <c r="B6089">
        <v>2413</v>
      </c>
      <c r="C6089" t="s">
        <v>2947</v>
      </c>
      <c r="D6089" t="s">
        <v>2942</v>
      </c>
      <c r="E6089">
        <v>3220</v>
      </c>
      <c r="F6089">
        <v>3160</v>
      </c>
      <c r="G6089">
        <v>300</v>
      </c>
      <c r="H6089" t="s">
        <v>2927</v>
      </c>
      <c r="I6089">
        <v>8593</v>
      </c>
      <c r="J6089" t="s">
        <v>224</v>
      </c>
      <c r="K6089" t="s">
        <v>2933</v>
      </c>
      <c r="L6089">
        <v>719</v>
      </c>
      <c r="M6089">
        <v>717</v>
      </c>
      <c r="N6089">
        <v>1300</v>
      </c>
      <c r="O6089" t="s">
        <v>2930</v>
      </c>
      <c r="P6089">
        <v>0.34065186575025003</v>
      </c>
      <c r="Q6089">
        <v>0.92129233465486005</v>
      </c>
      <c r="R6089">
        <v>0.91739816828489895</v>
      </c>
      <c r="S6089">
        <v>0.20944510084481699</v>
      </c>
      <c r="T6089">
        <v>0.219245832864293</v>
      </c>
      <c r="U6089">
        <v>0.219245832864293</v>
      </c>
      <c r="V6089">
        <v>0.460905956898844</v>
      </c>
      <c r="W6089">
        <v>1.46</v>
      </c>
      <c r="X6089">
        <v>1.68</v>
      </c>
      <c r="Y6089">
        <v>-32788</v>
      </c>
      <c r="Z6089">
        <v>-1426</v>
      </c>
      <c r="AA6089">
        <v>-0.05</v>
      </c>
      <c r="AB6089">
        <v>23</v>
      </c>
      <c r="AC6089">
        <v>11</v>
      </c>
      <c r="AD6089">
        <v>12</v>
      </c>
      <c r="AE6089">
        <v>47.83</v>
      </c>
      <c r="AF6089">
        <v>10</v>
      </c>
      <c r="AG6089">
        <v>10</v>
      </c>
      <c r="AH6089">
        <v>10</v>
      </c>
      <c r="AI6089">
        <v>3</v>
      </c>
    </row>
    <row r="6090" spans="1:35" x14ac:dyDescent="0.2">
      <c r="A6090" s="102">
        <v>4401</v>
      </c>
      <c r="B6090">
        <v>1824</v>
      </c>
      <c r="C6090" t="s">
        <v>225</v>
      </c>
      <c r="D6090" t="s">
        <v>2937</v>
      </c>
      <c r="E6090">
        <v>1081</v>
      </c>
      <c r="F6090">
        <v>1095</v>
      </c>
      <c r="G6090">
        <v>800</v>
      </c>
      <c r="H6090" t="s">
        <v>2927</v>
      </c>
      <c r="I6090">
        <v>6923</v>
      </c>
      <c r="J6090" t="s">
        <v>58</v>
      </c>
      <c r="K6090" t="s">
        <v>2932</v>
      </c>
      <c r="L6090">
        <v>3135</v>
      </c>
      <c r="M6090">
        <v>3095</v>
      </c>
      <c r="N6090">
        <v>300</v>
      </c>
      <c r="O6090" t="s">
        <v>2930</v>
      </c>
      <c r="P6090">
        <v>0.217960289340699</v>
      </c>
      <c r="Q6090">
        <v>0.85771670142026402</v>
      </c>
      <c r="R6090">
        <v>0.61460940532404096</v>
      </c>
      <c r="S6090">
        <v>0.166440366452654</v>
      </c>
      <c r="T6090">
        <v>0.83890671983172704</v>
      </c>
      <c r="U6090">
        <v>0.83890671983172704</v>
      </c>
      <c r="V6090">
        <v>0.70889462975705497</v>
      </c>
      <c r="W6090">
        <v>3.62</v>
      </c>
      <c r="X6090">
        <v>5.65</v>
      </c>
      <c r="Y6090">
        <v>-32816</v>
      </c>
      <c r="Z6090">
        <v>-1823</v>
      </c>
      <c r="AA6090">
        <v>-0.13</v>
      </c>
      <c r="AB6090">
        <v>18</v>
      </c>
      <c r="AC6090">
        <v>8</v>
      </c>
      <c r="AD6090">
        <v>10</v>
      </c>
      <c r="AE6090">
        <v>44.44</v>
      </c>
      <c r="AF6090">
        <v>12</v>
      </c>
      <c r="AG6090">
        <v>7</v>
      </c>
      <c r="AH6090">
        <v>5</v>
      </c>
      <c r="AI6090">
        <v>6</v>
      </c>
    </row>
    <row r="6091" spans="1:35" x14ac:dyDescent="0.2">
      <c r="A6091" s="102">
        <v>5515</v>
      </c>
      <c r="B6091">
        <v>2220</v>
      </c>
      <c r="C6091" t="s">
        <v>3336</v>
      </c>
      <c r="D6091" t="s">
        <v>2955</v>
      </c>
      <c r="E6091">
        <v>5110</v>
      </c>
      <c r="F6091">
        <v>5110</v>
      </c>
      <c r="G6091">
        <v>200</v>
      </c>
      <c r="H6091" t="s">
        <v>2927</v>
      </c>
      <c r="I6091">
        <v>7762</v>
      </c>
      <c r="J6091" t="s">
        <v>3203</v>
      </c>
      <c r="K6091" t="s">
        <v>2936</v>
      </c>
      <c r="L6091">
        <v>543</v>
      </c>
      <c r="M6091">
        <v>539</v>
      </c>
      <c r="N6091">
        <v>1900</v>
      </c>
      <c r="O6091" t="s">
        <v>2930</v>
      </c>
      <c r="P6091">
        <v>0.298283634240471</v>
      </c>
      <c r="Q6091">
        <v>0.84236265586230896</v>
      </c>
      <c r="R6091">
        <v>2.8293917446042802E-2</v>
      </c>
      <c r="S6091">
        <v>4.6790893087132897E-4</v>
      </c>
      <c r="T6091">
        <v>2.7232919579405999</v>
      </c>
      <c r="U6091">
        <v>2.7232919579405999</v>
      </c>
      <c r="V6091">
        <v>2.66396807406504</v>
      </c>
      <c r="W6091">
        <v>10.09</v>
      </c>
      <c r="X6091">
        <v>0.21</v>
      </c>
      <c r="Y6091">
        <v>-32838</v>
      </c>
      <c r="Z6091">
        <v>-2189</v>
      </c>
      <c r="AA6091">
        <v>-0.35</v>
      </c>
      <c r="AB6091">
        <v>15</v>
      </c>
      <c r="AC6091">
        <v>6</v>
      </c>
      <c r="AD6091">
        <v>9</v>
      </c>
      <c r="AE6091">
        <v>40</v>
      </c>
      <c r="AF6091">
        <v>14</v>
      </c>
      <c r="AG6091">
        <v>4</v>
      </c>
      <c r="AH6091">
        <v>3</v>
      </c>
      <c r="AI6091">
        <v>8</v>
      </c>
    </row>
    <row r="6092" spans="1:35" x14ac:dyDescent="0.2">
      <c r="A6092" s="102">
        <v>1009</v>
      </c>
      <c r="B6092">
        <v>3141</v>
      </c>
      <c r="C6092" t="s">
        <v>3133</v>
      </c>
      <c r="D6092" t="s">
        <v>2953</v>
      </c>
      <c r="E6092">
        <v>6330</v>
      </c>
      <c r="F6092">
        <v>6320</v>
      </c>
      <c r="G6092">
        <v>100</v>
      </c>
      <c r="H6092" t="s">
        <v>2930</v>
      </c>
      <c r="I6092">
        <v>6845</v>
      </c>
      <c r="J6092" t="s">
        <v>3232</v>
      </c>
      <c r="K6092" t="s">
        <v>2932</v>
      </c>
      <c r="L6092">
        <v>3060</v>
      </c>
      <c r="M6092">
        <v>3010</v>
      </c>
      <c r="N6092">
        <v>200</v>
      </c>
      <c r="O6092" t="s">
        <v>2927</v>
      </c>
      <c r="P6092">
        <v>0.47746306781276399</v>
      </c>
      <c r="Q6092">
        <v>0.91594503466659305</v>
      </c>
      <c r="R6092">
        <v>0.76598643648881404</v>
      </c>
      <c r="S6092">
        <v>0.28617911839377702</v>
      </c>
      <c r="T6092">
        <v>-0.35013637702024702</v>
      </c>
      <c r="U6092">
        <v>0.35013637702024702</v>
      </c>
      <c r="V6092">
        <v>0.90360121462452903</v>
      </c>
      <c r="W6092">
        <v>-1.35</v>
      </c>
      <c r="X6092">
        <v>4.75</v>
      </c>
      <c r="Y6092">
        <v>-33049</v>
      </c>
      <c r="Z6092">
        <v>-2542</v>
      </c>
      <c r="AA6092">
        <v>0.03</v>
      </c>
      <c r="AB6092">
        <v>13</v>
      </c>
      <c r="AC6092">
        <v>8</v>
      </c>
      <c r="AD6092">
        <v>5</v>
      </c>
      <c r="AE6092">
        <v>61.54</v>
      </c>
      <c r="AF6092">
        <v>11</v>
      </c>
      <c r="AG6092">
        <v>6</v>
      </c>
      <c r="AH6092">
        <v>5</v>
      </c>
      <c r="AI6092">
        <v>2</v>
      </c>
    </row>
    <row r="6093" spans="1:35" x14ac:dyDescent="0.2">
      <c r="A6093" s="102">
        <v>2952</v>
      </c>
      <c r="B6093">
        <v>2001</v>
      </c>
      <c r="C6093" t="s">
        <v>2783</v>
      </c>
      <c r="D6093" t="s">
        <v>2955</v>
      </c>
      <c r="E6093">
        <v>1684</v>
      </c>
      <c r="F6093">
        <v>1706</v>
      </c>
      <c r="G6093">
        <v>600</v>
      </c>
      <c r="H6093" t="s">
        <v>2930</v>
      </c>
      <c r="I6093">
        <v>5901</v>
      </c>
      <c r="J6093" t="s">
        <v>228</v>
      </c>
      <c r="K6093" t="s">
        <v>3194</v>
      </c>
      <c r="L6093">
        <v>1974</v>
      </c>
      <c r="M6093">
        <v>1969</v>
      </c>
      <c r="N6093">
        <v>500</v>
      </c>
      <c r="O6093" t="s">
        <v>2927</v>
      </c>
      <c r="P6093">
        <v>0.43780517851168499</v>
      </c>
      <c r="Q6093">
        <v>0.88054327520863895</v>
      </c>
      <c r="R6093">
        <v>0.85343297664696605</v>
      </c>
      <c r="S6093">
        <v>8.5205337361154904E-2</v>
      </c>
      <c r="T6093">
        <v>-0.87448370254699004</v>
      </c>
      <c r="U6093">
        <v>0.87448370254699004</v>
      </c>
      <c r="V6093">
        <v>1.11854182884354</v>
      </c>
      <c r="W6093">
        <v>-4.07</v>
      </c>
      <c r="X6093">
        <v>3.97</v>
      </c>
      <c r="Y6093">
        <v>-33230</v>
      </c>
      <c r="Z6093">
        <v>-1749</v>
      </c>
      <c r="AA6093">
        <v>-0.09</v>
      </c>
      <c r="AB6093">
        <v>19</v>
      </c>
      <c r="AC6093">
        <v>10</v>
      </c>
      <c r="AD6093">
        <v>9</v>
      </c>
      <c r="AE6093">
        <v>52.63</v>
      </c>
      <c r="AF6093">
        <v>14</v>
      </c>
      <c r="AG6093">
        <v>6</v>
      </c>
      <c r="AH6093">
        <v>3</v>
      </c>
      <c r="AI6093">
        <v>10</v>
      </c>
    </row>
    <row r="6094" spans="1:35" x14ac:dyDescent="0.2">
      <c r="A6094" s="102">
        <v>4106</v>
      </c>
      <c r="B6094">
        <v>8058</v>
      </c>
      <c r="C6094" t="s">
        <v>3381</v>
      </c>
      <c r="D6094" t="s">
        <v>2934</v>
      </c>
      <c r="E6094">
        <v>2897.5</v>
      </c>
      <c r="F6094">
        <v>2920</v>
      </c>
      <c r="G6094">
        <v>300</v>
      </c>
      <c r="H6094" t="s">
        <v>2930</v>
      </c>
      <c r="I6094">
        <v>8086</v>
      </c>
      <c r="J6094" t="s">
        <v>3288</v>
      </c>
      <c r="K6094" t="s">
        <v>2936</v>
      </c>
      <c r="L6094">
        <v>1295</v>
      </c>
      <c r="M6094">
        <v>1326</v>
      </c>
      <c r="N6094">
        <v>700</v>
      </c>
      <c r="O6094" t="s">
        <v>2927</v>
      </c>
      <c r="P6094">
        <v>0.75822715008751795</v>
      </c>
      <c r="Q6094">
        <v>0.86196129608199201</v>
      </c>
      <c r="R6094">
        <v>2.22633324913591E-2</v>
      </c>
      <c r="S6094">
        <v>0.298630276641143</v>
      </c>
      <c r="T6094">
        <v>-0.61016250852695098</v>
      </c>
      <c r="U6094">
        <v>0.61016250852695098</v>
      </c>
      <c r="V6094">
        <v>1.85756089890621</v>
      </c>
      <c r="W6094">
        <v>-1.04</v>
      </c>
      <c r="X6094">
        <v>5.96</v>
      </c>
      <c r="Y6094">
        <v>-33287</v>
      </c>
      <c r="Z6094">
        <v>-2774</v>
      </c>
      <c r="AA6094">
        <v>-0.14000000000000001</v>
      </c>
      <c r="AB6094">
        <v>12</v>
      </c>
      <c r="AC6094">
        <v>7</v>
      </c>
      <c r="AD6094">
        <v>5</v>
      </c>
      <c r="AE6094">
        <v>58.33</v>
      </c>
      <c r="AF6094">
        <v>14</v>
      </c>
      <c r="AG6094">
        <v>3</v>
      </c>
      <c r="AH6094">
        <v>2</v>
      </c>
      <c r="AI6094">
        <v>7</v>
      </c>
    </row>
    <row r="6095" spans="1:35" x14ac:dyDescent="0.2">
      <c r="A6095" s="102">
        <v>3258</v>
      </c>
      <c r="B6095">
        <v>4996</v>
      </c>
      <c r="C6095" t="s">
        <v>3279</v>
      </c>
      <c r="D6095" t="s">
        <v>2952</v>
      </c>
      <c r="E6095">
        <v>905</v>
      </c>
      <c r="F6095">
        <v>896</v>
      </c>
      <c r="G6095">
        <v>1100</v>
      </c>
      <c r="H6095" t="s">
        <v>2930</v>
      </c>
      <c r="I6095">
        <v>6460</v>
      </c>
      <c r="J6095" t="s">
        <v>3282</v>
      </c>
      <c r="K6095" t="s">
        <v>2940</v>
      </c>
      <c r="L6095">
        <v>1575</v>
      </c>
      <c r="M6095">
        <v>1583</v>
      </c>
      <c r="N6095">
        <v>600</v>
      </c>
      <c r="O6095" t="s">
        <v>2927</v>
      </c>
      <c r="P6095">
        <v>0.72852772913185304</v>
      </c>
      <c r="Q6095">
        <v>0.87558957492398304</v>
      </c>
      <c r="R6095">
        <v>0.126379457099493</v>
      </c>
      <c r="S6095">
        <v>2.77433629549672E-2</v>
      </c>
      <c r="T6095">
        <v>-2.0553179201111398</v>
      </c>
      <c r="U6095">
        <v>2.0553179201111398</v>
      </c>
      <c r="V6095">
        <v>1.9193781658351099</v>
      </c>
      <c r="W6095">
        <v>-9.8699999999999992</v>
      </c>
      <c r="X6095">
        <v>3.77</v>
      </c>
      <c r="Y6095">
        <v>-33297</v>
      </c>
      <c r="Z6095">
        <v>-1665</v>
      </c>
      <c r="AA6095">
        <v>-0.17</v>
      </c>
      <c r="AB6095">
        <v>20</v>
      </c>
      <c r="AC6095">
        <v>8</v>
      </c>
      <c r="AD6095">
        <v>12</v>
      </c>
      <c r="AE6095">
        <v>40</v>
      </c>
      <c r="AF6095">
        <v>9</v>
      </c>
      <c r="AG6095">
        <v>8</v>
      </c>
      <c r="AH6095">
        <v>8</v>
      </c>
      <c r="AI6095">
        <v>4</v>
      </c>
    </row>
    <row r="6096" spans="1:35" x14ac:dyDescent="0.2">
      <c r="A6096" s="102">
        <v>7753</v>
      </c>
      <c r="B6096">
        <v>4686</v>
      </c>
      <c r="C6096" t="s">
        <v>2948</v>
      </c>
      <c r="D6096" t="s">
        <v>2929</v>
      </c>
      <c r="E6096">
        <v>5890</v>
      </c>
      <c r="F6096">
        <v>5760</v>
      </c>
      <c r="G6096">
        <v>100</v>
      </c>
      <c r="H6096" t="s">
        <v>2927</v>
      </c>
      <c r="I6096">
        <v>7164</v>
      </c>
      <c r="J6096" t="s">
        <v>3205</v>
      </c>
      <c r="K6096" t="s">
        <v>2933</v>
      </c>
      <c r="L6096">
        <v>4540</v>
      </c>
      <c r="M6096">
        <v>4485</v>
      </c>
      <c r="N6096">
        <v>100</v>
      </c>
      <c r="O6096" t="s">
        <v>2930</v>
      </c>
      <c r="P6096">
        <v>0.86528154245960898</v>
      </c>
      <c r="Q6096">
        <v>0.81262937378198996</v>
      </c>
      <c r="R6096">
        <v>3.7274232135411298E-2</v>
      </c>
      <c r="S6096">
        <v>0.29558771442892001</v>
      </c>
      <c r="T6096">
        <v>0.30842326643937901</v>
      </c>
      <c r="U6096">
        <v>0.30842326643937901</v>
      </c>
      <c r="V6096">
        <v>0.36704811897852302</v>
      </c>
      <c r="W6096">
        <v>3.18</v>
      </c>
      <c r="X6096">
        <v>22.14</v>
      </c>
      <c r="Y6096">
        <v>-33353</v>
      </c>
      <c r="Z6096">
        <v>-2566</v>
      </c>
      <c r="AA6096">
        <v>-0.09</v>
      </c>
      <c r="AB6096">
        <v>13</v>
      </c>
      <c r="AC6096">
        <v>7</v>
      </c>
      <c r="AD6096">
        <v>6</v>
      </c>
      <c r="AE6096">
        <v>53.85</v>
      </c>
      <c r="AF6096">
        <v>11</v>
      </c>
      <c r="AG6096">
        <v>5</v>
      </c>
      <c r="AH6096">
        <v>4</v>
      </c>
      <c r="AI6096">
        <v>4</v>
      </c>
    </row>
    <row r="6097" spans="1:35" x14ac:dyDescent="0.2">
      <c r="A6097" s="102">
        <v>4071</v>
      </c>
      <c r="B6097">
        <v>2531</v>
      </c>
      <c r="C6097" t="s">
        <v>2954</v>
      </c>
      <c r="D6097" t="s">
        <v>2955</v>
      </c>
      <c r="E6097">
        <v>1021</v>
      </c>
      <c r="F6097">
        <v>1006</v>
      </c>
      <c r="G6097">
        <v>900</v>
      </c>
      <c r="H6097" t="s">
        <v>2930</v>
      </c>
      <c r="I6097">
        <v>3863</v>
      </c>
      <c r="J6097" t="s">
        <v>3214</v>
      </c>
      <c r="K6097" t="s">
        <v>3213</v>
      </c>
      <c r="L6097">
        <v>1848</v>
      </c>
      <c r="M6097">
        <v>1861</v>
      </c>
      <c r="N6097">
        <v>500</v>
      </c>
      <c r="O6097" t="s">
        <v>2927</v>
      </c>
      <c r="P6097">
        <v>0.81063829707790203</v>
      </c>
      <c r="Q6097">
        <v>0.86253554389807996</v>
      </c>
      <c r="R6097">
        <v>7.3815409478912894E-2</v>
      </c>
      <c r="S6097">
        <v>7.6090341057510502E-2</v>
      </c>
      <c r="T6097">
        <v>-0.86223710355273997</v>
      </c>
      <c r="U6097">
        <v>0.86223710355273997</v>
      </c>
      <c r="V6097">
        <v>1.4763039868107</v>
      </c>
      <c r="W6097">
        <v>-2.71</v>
      </c>
      <c r="X6097">
        <v>2.7</v>
      </c>
      <c r="Y6097">
        <v>-33500</v>
      </c>
      <c r="Z6097">
        <v>-2393</v>
      </c>
      <c r="AA6097">
        <v>-0.19</v>
      </c>
      <c r="AB6097">
        <v>14</v>
      </c>
      <c r="AC6097">
        <v>6</v>
      </c>
      <c r="AD6097">
        <v>8</v>
      </c>
      <c r="AE6097">
        <v>42.86</v>
      </c>
      <c r="AF6097">
        <v>11</v>
      </c>
      <c r="AG6097">
        <v>6</v>
      </c>
      <c r="AH6097">
        <v>5</v>
      </c>
      <c r="AI6097">
        <v>3</v>
      </c>
    </row>
    <row r="6098" spans="1:35" x14ac:dyDescent="0.2">
      <c r="A6098" s="102">
        <v>2591</v>
      </c>
      <c r="B6098">
        <v>6856</v>
      </c>
      <c r="C6098" t="s">
        <v>235</v>
      </c>
      <c r="D6098" t="s">
        <v>2932</v>
      </c>
      <c r="E6098">
        <v>7250</v>
      </c>
      <c r="F6098">
        <v>7210</v>
      </c>
      <c r="G6098">
        <v>100</v>
      </c>
      <c r="H6098" t="s">
        <v>2930</v>
      </c>
      <c r="I6098">
        <v>8425</v>
      </c>
      <c r="J6098" t="s">
        <v>3174</v>
      </c>
      <c r="K6098" t="s">
        <v>2933</v>
      </c>
      <c r="L6098">
        <v>3445</v>
      </c>
      <c r="M6098">
        <v>3420</v>
      </c>
      <c r="N6098">
        <v>200</v>
      </c>
      <c r="O6098" t="s">
        <v>2927</v>
      </c>
      <c r="P6098">
        <v>0.24719573819262</v>
      </c>
      <c r="Q6098">
        <v>0.88645025332407401</v>
      </c>
      <c r="R6098">
        <v>0.583417893362422</v>
      </c>
      <c r="S6098">
        <v>0.11246846615983</v>
      </c>
      <c r="T6098">
        <v>-1.27904163217005</v>
      </c>
      <c r="U6098">
        <v>1.27904163217005</v>
      </c>
      <c r="V6098">
        <v>1.12923935160325</v>
      </c>
      <c r="W6098">
        <v>-6.1</v>
      </c>
      <c r="X6098">
        <v>5.13</v>
      </c>
      <c r="Y6098">
        <v>-33614</v>
      </c>
      <c r="Z6098">
        <v>-3361</v>
      </c>
      <c r="AA6098">
        <v>-0.37</v>
      </c>
      <c r="AB6098">
        <v>10</v>
      </c>
      <c r="AC6098">
        <v>4</v>
      </c>
      <c r="AD6098">
        <v>6</v>
      </c>
      <c r="AE6098">
        <v>40</v>
      </c>
      <c r="AF6098">
        <v>11</v>
      </c>
      <c r="AG6098">
        <v>3</v>
      </c>
      <c r="AH6098">
        <v>4</v>
      </c>
      <c r="AI6098">
        <v>3</v>
      </c>
    </row>
    <row r="6099" spans="1:35" x14ac:dyDescent="0.2">
      <c r="A6099" s="102">
        <v>6839</v>
      </c>
      <c r="B6099">
        <v>4043</v>
      </c>
      <c r="C6099" t="s">
        <v>3283</v>
      </c>
      <c r="D6099" t="s">
        <v>2952</v>
      </c>
      <c r="E6099">
        <v>2845</v>
      </c>
      <c r="F6099">
        <v>2847</v>
      </c>
      <c r="G6099">
        <v>300</v>
      </c>
      <c r="H6099" t="s">
        <v>2930</v>
      </c>
      <c r="I6099">
        <v>8316</v>
      </c>
      <c r="J6099" t="s">
        <v>3215</v>
      </c>
      <c r="K6099" t="s">
        <v>2990</v>
      </c>
      <c r="L6099">
        <v>3973</v>
      </c>
      <c r="M6099">
        <v>3954</v>
      </c>
      <c r="N6099">
        <v>200</v>
      </c>
      <c r="O6099" t="s">
        <v>2927</v>
      </c>
      <c r="P6099">
        <v>0.67203291641236795</v>
      </c>
      <c r="Q6099">
        <v>0.82494255236524505</v>
      </c>
      <c r="R6099">
        <v>0.65528621579648005</v>
      </c>
      <c r="S6099">
        <v>6.0497002767207403E-2</v>
      </c>
      <c r="T6099">
        <v>-0.44848529704886803</v>
      </c>
      <c r="U6099">
        <v>0.44848529704886803</v>
      </c>
      <c r="V6099">
        <v>0.437253476375834</v>
      </c>
      <c r="W6099">
        <v>-1.56</v>
      </c>
      <c r="X6099">
        <v>8</v>
      </c>
      <c r="Y6099">
        <v>-33645</v>
      </c>
      <c r="Z6099">
        <v>-3738</v>
      </c>
      <c r="AA6099">
        <v>-0.13</v>
      </c>
      <c r="AB6099">
        <v>9</v>
      </c>
      <c r="AC6099">
        <v>5</v>
      </c>
      <c r="AD6099">
        <v>4</v>
      </c>
      <c r="AE6099">
        <v>55.56</v>
      </c>
      <c r="AF6099">
        <v>11</v>
      </c>
      <c r="AG6099">
        <v>4</v>
      </c>
      <c r="AH6099">
        <v>4</v>
      </c>
      <c r="AI6099">
        <v>1</v>
      </c>
    </row>
    <row r="6100" spans="1:35" x14ac:dyDescent="0.2">
      <c r="A6100" s="102">
        <v>4061</v>
      </c>
      <c r="B6100">
        <v>9616</v>
      </c>
      <c r="C6100" t="s">
        <v>3486</v>
      </c>
      <c r="D6100" t="s">
        <v>2942</v>
      </c>
      <c r="E6100">
        <v>4800</v>
      </c>
      <c r="F6100">
        <v>4580</v>
      </c>
      <c r="G6100">
        <v>200</v>
      </c>
      <c r="H6100" t="s">
        <v>2930</v>
      </c>
      <c r="I6100">
        <v>9627</v>
      </c>
      <c r="J6100" t="s">
        <v>3675</v>
      </c>
      <c r="K6100" t="s">
        <v>2953</v>
      </c>
      <c r="L6100">
        <v>6920</v>
      </c>
      <c r="M6100">
        <v>7000</v>
      </c>
      <c r="N6100">
        <v>100</v>
      </c>
      <c r="O6100" t="s">
        <v>2927</v>
      </c>
      <c r="P6100">
        <v>0.51857320544637897</v>
      </c>
      <c r="Q6100">
        <v>0.86266681964867198</v>
      </c>
      <c r="R6100">
        <v>6.9938444661608395E-2</v>
      </c>
      <c r="S6100">
        <v>2.1143259881092499E-2</v>
      </c>
      <c r="T6100">
        <v>-2.9914838127880099</v>
      </c>
      <c r="U6100">
        <v>2.9914838127880099</v>
      </c>
      <c r="V6100">
        <v>1.6587506916394299</v>
      </c>
      <c r="W6100">
        <v>-15.15</v>
      </c>
      <c r="X6100">
        <v>30.86</v>
      </c>
      <c r="Y6100">
        <v>-33962</v>
      </c>
      <c r="Z6100">
        <v>-5660</v>
      </c>
      <c r="AA6100">
        <v>-0.56999999999999995</v>
      </c>
      <c r="AB6100">
        <v>6</v>
      </c>
      <c r="AC6100">
        <v>3</v>
      </c>
      <c r="AD6100">
        <v>3</v>
      </c>
      <c r="AE6100">
        <v>50</v>
      </c>
      <c r="AF6100">
        <v>12</v>
      </c>
      <c r="AG6100">
        <v>2</v>
      </c>
      <c r="AH6100">
        <v>2</v>
      </c>
      <c r="AI6100">
        <v>2</v>
      </c>
    </row>
    <row r="6101" spans="1:35" x14ac:dyDescent="0.2">
      <c r="A6101" s="102">
        <v>5923</v>
      </c>
      <c r="B6101">
        <v>2206</v>
      </c>
      <c r="C6101" t="s">
        <v>726</v>
      </c>
      <c r="D6101" t="s">
        <v>2955</v>
      </c>
      <c r="E6101">
        <v>4955</v>
      </c>
      <c r="F6101">
        <v>4900</v>
      </c>
      <c r="G6101">
        <v>200</v>
      </c>
      <c r="H6101" t="s">
        <v>2927</v>
      </c>
      <c r="I6101">
        <v>2607</v>
      </c>
      <c r="J6101" t="s">
        <v>2956</v>
      </c>
      <c r="K6101" t="s">
        <v>2955</v>
      </c>
      <c r="L6101">
        <v>2936</v>
      </c>
      <c r="M6101">
        <v>2901</v>
      </c>
      <c r="N6101">
        <v>300</v>
      </c>
      <c r="O6101" t="s">
        <v>2930</v>
      </c>
      <c r="P6101">
        <v>0.85873280250525696</v>
      </c>
      <c r="Q6101">
        <v>0.83697360736239901</v>
      </c>
      <c r="R6101">
        <v>0.21495032378735099</v>
      </c>
      <c r="S6101">
        <v>0.33056831176184998</v>
      </c>
      <c r="T6101">
        <v>1.3176905850612199</v>
      </c>
      <c r="U6101">
        <v>1.3176905850612199</v>
      </c>
      <c r="V6101">
        <v>1.20904850904503</v>
      </c>
      <c r="W6101">
        <v>3.94</v>
      </c>
      <c r="X6101">
        <v>11.19</v>
      </c>
      <c r="Y6101">
        <v>-33971</v>
      </c>
      <c r="Z6101">
        <v>-4246</v>
      </c>
      <c r="AA6101">
        <v>-0.54</v>
      </c>
      <c r="AB6101">
        <v>8</v>
      </c>
      <c r="AC6101">
        <v>3</v>
      </c>
      <c r="AD6101">
        <v>5</v>
      </c>
      <c r="AE6101">
        <v>37.5</v>
      </c>
      <c r="AF6101">
        <v>13</v>
      </c>
      <c r="AG6101">
        <v>1</v>
      </c>
      <c r="AH6101">
        <v>2</v>
      </c>
      <c r="AI6101">
        <v>5</v>
      </c>
    </row>
    <row r="6102" spans="1:35" x14ac:dyDescent="0.2">
      <c r="A6102" s="102">
        <v>8256</v>
      </c>
      <c r="B6102">
        <v>4739</v>
      </c>
      <c r="C6102" t="s">
        <v>2987</v>
      </c>
      <c r="D6102" t="s">
        <v>2929</v>
      </c>
      <c r="E6102">
        <v>3330</v>
      </c>
      <c r="F6102">
        <v>3345</v>
      </c>
      <c r="G6102">
        <v>200</v>
      </c>
      <c r="H6102" t="s">
        <v>2927</v>
      </c>
      <c r="I6102">
        <v>9719</v>
      </c>
      <c r="J6102" t="s">
        <v>3626</v>
      </c>
      <c r="K6102" t="s">
        <v>2929</v>
      </c>
      <c r="L6102">
        <v>6100</v>
      </c>
      <c r="M6102">
        <v>6130</v>
      </c>
      <c r="N6102">
        <v>100</v>
      </c>
      <c r="O6102" t="s">
        <v>2930</v>
      </c>
      <c r="P6102">
        <v>0.64250397198803599</v>
      </c>
      <c r="Q6102">
        <v>0.80641954236597602</v>
      </c>
      <c r="R6102">
        <v>0.77305637341698297</v>
      </c>
      <c r="S6102">
        <v>0.15904479635903099</v>
      </c>
      <c r="T6102">
        <v>0.42580285098561799</v>
      </c>
      <c r="U6102">
        <v>0.42580285098561799</v>
      </c>
      <c r="V6102">
        <v>0.55750463130165695</v>
      </c>
      <c r="W6102">
        <v>1.67</v>
      </c>
      <c r="X6102">
        <v>9.14</v>
      </c>
      <c r="Y6102">
        <v>-34156</v>
      </c>
      <c r="Z6102">
        <v>-2277</v>
      </c>
      <c r="AA6102">
        <v>-0.16</v>
      </c>
      <c r="AB6102">
        <v>15</v>
      </c>
      <c r="AC6102">
        <v>6</v>
      </c>
      <c r="AD6102">
        <v>9</v>
      </c>
      <c r="AE6102">
        <v>40</v>
      </c>
      <c r="AF6102">
        <v>15</v>
      </c>
      <c r="AG6102">
        <v>3</v>
      </c>
      <c r="AH6102">
        <v>2</v>
      </c>
      <c r="AI6102">
        <v>10</v>
      </c>
    </row>
    <row r="6103" spans="1:35" x14ac:dyDescent="0.2">
      <c r="A6103" s="102">
        <v>4867</v>
      </c>
      <c r="B6103">
        <v>6981</v>
      </c>
      <c r="C6103" t="s">
        <v>3182</v>
      </c>
      <c r="D6103" t="s">
        <v>2932</v>
      </c>
      <c r="E6103">
        <v>6711</v>
      </c>
      <c r="F6103">
        <v>6620</v>
      </c>
      <c r="G6103">
        <v>100</v>
      </c>
      <c r="H6103" t="s">
        <v>2930</v>
      </c>
      <c r="I6103">
        <v>8267</v>
      </c>
      <c r="J6103" t="s">
        <v>221</v>
      </c>
      <c r="K6103" t="s">
        <v>2953</v>
      </c>
      <c r="L6103">
        <v>2350</v>
      </c>
      <c r="M6103">
        <v>2344.5</v>
      </c>
      <c r="N6103">
        <v>300</v>
      </c>
      <c r="O6103" t="s">
        <v>2927</v>
      </c>
      <c r="P6103">
        <v>0.32167743911450503</v>
      </c>
      <c r="Q6103">
        <v>0.85121732238784098</v>
      </c>
      <c r="R6103">
        <v>0.68602711139323402</v>
      </c>
      <c r="S6103">
        <v>0.21308360853182901</v>
      </c>
      <c r="T6103">
        <v>-0.13293031002722899</v>
      </c>
      <c r="U6103">
        <v>0.13293031002722899</v>
      </c>
      <c r="V6103">
        <v>4.2643575619570599E-2</v>
      </c>
      <c r="W6103">
        <v>-0.5</v>
      </c>
      <c r="X6103">
        <v>6.25</v>
      </c>
      <c r="Y6103">
        <v>-34336</v>
      </c>
      <c r="Z6103">
        <v>-2020</v>
      </c>
      <c r="AA6103">
        <v>0.01</v>
      </c>
      <c r="AB6103">
        <v>17</v>
      </c>
      <c r="AC6103">
        <v>9</v>
      </c>
      <c r="AD6103">
        <v>8</v>
      </c>
      <c r="AE6103">
        <v>52.94</v>
      </c>
      <c r="AF6103">
        <v>12</v>
      </c>
      <c r="AG6103">
        <v>5</v>
      </c>
      <c r="AH6103">
        <v>7</v>
      </c>
      <c r="AI6103">
        <v>5</v>
      </c>
    </row>
    <row r="6104" spans="1:35" x14ac:dyDescent="0.2">
      <c r="A6104" s="102">
        <v>7221</v>
      </c>
      <c r="B6104">
        <v>1941</v>
      </c>
      <c r="C6104" t="s">
        <v>3569</v>
      </c>
      <c r="D6104" t="s">
        <v>2937</v>
      </c>
      <c r="E6104">
        <v>2587</v>
      </c>
      <c r="F6104">
        <v>2560</v>
      </c>
      <c r="G6104">
        <v>300</v>
      </c>
      <c r="H6104" t="s">
        <v>2927</v>
      </c>
      <c r="I6104">
        <v>6592</v>
      </c>
      <c r="J6104" t="s">
        <v>3224</v>
      </c>
      <c r="K6104" t="s">
        <v>2932</v>
      </c>
      <c r="L6104">
        <v>4045</v>
      </c>
      <c r="M6104">
        <v>4015</v>
      </c>
      <c r="N6104">
        <v>200</v>
      </c>
      <c r="O6104" t="s">
        <v>2930</v>
      </c>
      <c r="P6104">
        <v>0.31708147486745503</v>
      </c>
      <c r="Q6104">
        <v>0.81986356196073495</v>
      </c>
      <c r="R6104">
        <v>0.52121314679041797</v>
      </c>
      <c r="S6104">
        <v>1.0307699078877099E-2</v>
      </c>
      <c r="T6104">
        <v>1.7910991569205801</v>
      </c>
      <c r="U6104">
        <v>1.7910991569205801</v>
      </c>
      <c r="V6104">
        <v>1.84723722077701</v>
      </c>
      <c r="W6104">
        <v>6.1</v>
      </c>
      <c r="X6104">
        <v>4.3600000000000003</v>
      </c>
      <c r="Y6104">
        <v>-34375</v>
      </c>
      <c r="Z6104">
        <v>-3125</v>
      </c>
      <c r="AA6104">
        <v>-0.14000000000000001</v>
      </c>
      <c r="AB6104">
        <v>11</v>
      </c>
      <c r="AC6104">
        <v>7</v>
      </c>
      <c r="AD6104">
        <v>4</v>
      </c>
      <c r="AE6104">
        <v>63.64</v>
      </c>
      <c r="AF6104">
        <v>14</v>
      </c>
      <c r="AG6104">
        <v>3</v>
      </c>
      <c r="AH6104">
        <v>4</v>
      </c>
      <c r="AI6104">
        <v>4</v>
      </c>
    </row>
    <row r="6105" spans="1:35" x14ac:dyDescent="0.2">
      <c r="A6105" s="102">
        <v>7751</v>
      </c>
      <c r="B6105">
        <v>1833</v>
      </c>
      <c r="C6105" t="s">
        <v>3701</v>
      </c>
      <c r="D6105" t="s">
        <v>2937</v>
      </c>
      <c r="E6105">
        <v>2880</v>
      </c>
      <c r="F6105">
        <v>2904</v>
      </c>
      <c r="G6105">
        <v>400</v>
      </c>
      <c r="H6105" t="s">
        <v>2927</v>
      </c>
      <c r="I6105">
        <v>8273</v>
      </c>
      <c r="J6105" t="s">
        <v>3101</v>
      </c>
      <c r="K6105" t="s">
        <v>2953</v>
      </c>
      <c r="L6105">
        <v>3595</v>
      </c>
      <c r="M6105">
        <v>3570</v>
      </c>
      <c r="N6105">
        <v>300</v>
      </c>
      <c r="O6105" t="s">
        <v>2930</v>
      </c>
      <c r="P6105">
        <v>0.64686401881743505</v>
      </c>
      <c r="Q6105">
        <v>0.81267669722022895</v>
      </c>
      <c r="R6105">
        <v>7.8990650059361497E-2</v>
      </c>
      <c r="S6105">
        <v>0.434452550847098</v>
      </c>
      <c r="T6105">
        <v>1.31044634308994</v>
      </c>
      <c r="U6105">
        <v>1.31044634308994</v>
      </c>
      <c r="V6105">
        <v>1.4595353193815599</v>
      </c>
      <c r="W6105">
        <v>7.06</v>
      </c>
      <c r="X6105">
        <v>8.4600000000000009</v>
      </c>
      <c r="Y6105">
        <v>-34452</v>
      </c>
      <c r="Z6105">
        <v>-4306</v>
      </c>
      <c r="AA6105">
        <v>-0.28000000000000003</v>
      </c>
      <c r="AB6105">
        <v>8</v>
      </c>
      <c r="AC6105">
        <v>3</v>
      </c>
      <c r="AD6105">
        <v>5</v>
      </c>
      <c r="AE6105">
        <v>37.5</v>
      </c>
      <c r="AF6105">
        <v>14</v>
      </c>
      <c r="AG6105">
        <v>2</v>
      </c>
      <c r="AH6105">
        <v>2</v>
      </c>
      <c r="AI6105">
        <v>4</v>
      </c>
    </row>
    <row r="6106" spans="1:35" x14ac:dyDescent="0.2">
      <c r="A6106" s="102">
        <v>1856</v>
      </c>
      <c r="B6106">
        <v>6758</v>
      </c>
      <c r="C6106" t="s">
        <v>2944</v>
      </c>
      <c r="D6106" t="s">
        <v>2932</v>
      </c>
      <c r="E6106">
        <v>7890</v>
      </c>
      <c r="F6106">
        <v>7826</v>
      </c>
      <c r="G6106">
        <v>100</v>
      </c>
      <c r="H6106" t="s">
        <v>2930</v>
      </c>
      <c r="I6106">
        <v>8572</v>
      </c>
      <c r="J6106" t="s">
        <v>2895</v>
      </c>
      <c r="K6106" t="s">
        <v>2933</v>
      </c>
      <c r="L6106">
        <v>527</v>
      </c>
      <c r="M6106">
        <v>527</v>
      </c>
      <c r="N6106">
        <v>1500</v>
      </c>
      <c r="O6106" t="s">
        <v>2927</v>
      </c>
      <c r="P6106">
        <v>0.94767065644316295</v>
      </c>
      <c r="Q6106">
        <v>0.89839038943078198</v>
      </c>
      <c r="R6106">
        <v>8.6393934894917798E-2</v>
      </c>
      <c r="S6106">
        <v>0.31163527929051299</v>
      </c>
      <c r="T6106">
        <v>-0.85023310741413005</v>
      </c>
      <c r="U6106">
        <v>0.85023310741413005</v>
      </c>
      <c r="V6106">
        <v>0.46802958013254298</v>
      </c>
      <c r="W6106">
        <v>-1.9</v>
      </c>
      <c r="X6106">
        <v>1.01</v>
      </c>
      <c r="Y6106">
        <v>-34511</v>
      </c>
      <c r="Z6106">
        <v>-1726</v>
      </c>
      <c r="AA6106">
        <v>0.09</v>
      </c>
      <c r="AB6106">
        <v>20</v>
      </c>
      <c r="AC6106">
        <v>10</v>
      </c>
      <c r="AD6106">
        <v>10</v>
      </c>
      <c r="AE6106">
        <v>50</v>
      </c>
      <c r="AF6106">
        <v>11</v>
      </c>
      <c r="AG6106">
        <v>8</v>
      </c>
      <c r="AH6106">
        <v>7</v>
      </c>
      <c r="AI6106">
        <v>5</v>
      </c>
    </row>
    <row r="6107" spans="1:35" x14ac:dyDescent="0.2">
      <c r="A6107" s="102">
        <v>144</v>
      </c>
      <c r="B6107">
        <v>5406</v>
      </c>
      <c r="C6107" t="s">
        <v>3375</v>
      </c>
      <c r="D6107" t="s">
        <v>2988</v>
      </c>
      <c r="E6107">
        <v>508</v>
      </c>
      <c r="F6107">
        <v>504</v>
      </c>
      <c r="G6107">
        <v>2000</v>
      </c>
      <c r="H6107" t="s">
        <v>2930</v>
      </c>
      <c r="I6107">
        <v>9064</v>
      </c>
      <c r="J6107" t="s">
        <v>3716</v>
      </c>
      <c r="K6107" t="s">
        <v>3099</v>
      </c>
      <c r="L6107">
        <v>1978</v>
      </c>
      <c r="M6107">
        <v>1970</v>
      </c>
      <c r="N6107">
        <v>500</v>
      </c>
      <c r="O6107" t="s">
        <v>2927</v>
      </c>
      <c r="P6107">
        <v>0.27562993869320701</v>
      </c>
      <c r="Q6107">
        <v>0.95106303857790098</v>
      </c>
      <c r="R6107">
        <v>0.26081610414666501</v>
      </c>
      <c r="S6107">
        <v>1.2356901054868901E-3</v>
      </c>
      <c r="T6107">
        <v>-3.0776774146231198</v>
      </c>
      <c r="U6107">
        <v>3.0776774146231198</v>
      </c>
      <c r="V6107">
        <v>2.8631302650183099</v>
      </c>
      <c r="W6107">
        <v>-21.24</v>
      </c>
      <c r="X6107">
        <v>2.34</v>
      </c>
      <c r="Y6107">
        <v>-34554</v>
      </c>
      <c r="Z6107">
        <v>-1920</v>
      </c>
      <c r="AA6107">
        <v>-0.04</v>
      </c>
      <c r="AB6107">
        <v>18</v>
      </c>
      <c r="AC6107">
        <v>11</v>
      </c>
      <c r="AD6107">
        <v>7</v>
      </c>
      <c r="AE6107">
        <v>61.11</v>
      </c>
      <c r="AF6107">
        <v>10</v>
      </c>
      <c r="AG6107">
        <v>8</v>
      </c>
      <c r="AH6107">
        <v>7</v>
      </c>
      <c r="AI6107">
        <v>3</v>
      </c>
    </row>
    <row r="6108" spans="1:35" x14ac:dyDescent="0.2">
      <c r="A6108" s="102">
        <v>5468</v>
      </c>
      <c r="B6108">
        <v>4507</v>
      </c>
      <c r="C6108" t="s">
        <v>3713</v>
      </c>
      <c r="D6108" t="s">
        <v>2950</v>
      </c>
      <c r="E6108">
        <v>6691</v>
      </c>
      <c r="F6108">
        <v>6773</v>
      </c>
      <c r="G6108">
        <v>100</v>
      </c>
      <c r="H6108" t="s">
        <v>2927</v>
      </c>
      <c r="I6108">
        <v>7458</v>
      </c>
      <c r="J6108" t="s">
        <v>3694</v>
      </c>
      <c r="K6108" t="s">
        <v>2934</v>
      </c>
      <c r="L6108">
        <v>5440</v>
      </c>
      <c r="M6108">
        <v>5360</v>
      </c>
      <c r="N6108">
        <v>100</v>
      </c>
      <c r="O6108" t="s">
        <v>2930</v>
      </c>
      <c r="P6108">
        <v>0.59662706350237005</v>
      </c>
      <c r="Q6108">
        <v>0.84296171478818704</v>
      </c>
      <c r="R6108">
        <v>0.258658230827706</v>
      </c>
      <c r="S6108">
        <v>1.72860505907735E-2</v>
      </c>
      <c r="T6108">
        <v>1.8908723951478901</v>
      </c>
      <c r="U6108">
        <v>1.8908723951478901</v>
      </c>
      <c r="V6108">
        <v>0.58063820947373801</v>
      </c>
      <c r="W6108">
        <v>4.76</v>
      </c>
      <c r="X6108">
        <v>20.86</v>
      </c>
      <c r="Y6108">
        <v>-34724</v>
      </c>
      <c r="Z6108">
        <v>-4961</v>
      </c>
      <c r="AA6108">
        <v>-0.41</v>
      </c>
      <c r="AB6108">
        <v>7</v>
      </c>
      <c r="AC6108">
        <v>3</v>
      </c>
      <c r="AD6108">
        <v>4</v>
      </c>
      <c r="AE6108">
        <v>42.86</v>
      </c>
      <c r="AF6108">
        <v>12</v>
      </c>
      <c r="AG6108">
        <v>2</v>
      </c>
      <c r="AH6108">
        <v>2</v>
      </c>
      <c r="AI6108">
        <v>3</v>
      </c>
    </row>
    <row r="6109" spans="1:35" x14ac:dyDescent="0.2">
      <c r="A6109" s="102">
        <v>2328</v>
      </c>
      <c r="B6109">
        <v>4182</v>
      </c>
      <c r="C6109" t="s">
        <v>48</v>
      </c>
      <c r="D6109" t="s">
        <v>2952</v>
      </c>
      <c r="E6109">
        <v>1870</v>
      </c>
      <c r="F6109">
        <v>1870</v>
      </c>
      <c r="G6109">
        <v>500</v>
      </c>
      <c r="H6109" t="s">
        <v>2927</v>
      </c>
      <c r="I6109">
        <v>8697</v>
      </c>
      <c r="J6109" t="s">
        <v>1091</v>
      </c>
      <c r="K6109" t="s">
        <v>2933</v>
      </c>
      <c r="L6109">
        <v>2058</v>
      </c>
      <c r="M6109">
        <v>2042</v>
      </c>
      <c r="N6109">
        <v>500</v>
      </c>
      <c r="O6109" t="s">
        <v>2930</v>
      </c>
      <c r="P6109">
        <v>0.51917229807171805</v>
      </c>
      <c r="Q6109">
        <v>0.89073911927151805</v>
      </c>
      <c r="R6109">
        <v>8.0491680369281504E-3</v>
      </c>
      <c r="S6109">
        <v>2.65662196451096E-2</v>
      </c>
      <c r="T6109">
        <v>1.95407184090714</v>
      </c>
      <c r="U6109">
        <v>1.95407184090714</v>
      </c>
      <c r="V6109">
        <v>1.3609073275758301</v>
      </c>
      <c r="W6109">
        <v>5.12</v>
      </c>
      <c r="X6109">
        <v>8.42</v>
      </c>
      <c r="Y6109">
        <v>-34767</v>
      </c>
      <c r="Z6109">
        <v>-1932</v>
      </c>
      <c r="AA6109">
        <v>-0.17</v>
      </c>
      <c r="AB6109">
        <v>18</v>
      </c>
      <c r="AC6109">
        <v>8</v>
      </c>
      <c r="AD6109">
        <v>10</v>
      </c>
      <c r="AE6109">
        <v>44.44</v>
      </c>
      <c r="AF6109">
        <v>12</v>
      </c>
      <c r="AG6109">
        <v>5</v>
      </c>
      <c r="AH6109">
        <v>6</v>
      </c>
      <c r="AI6109">
        <v>7</v>
      </c>
    </row>
    <row r="6110" spans="1:35" x14ac:dyDescent="0.2">
      <c r="A6110" s="102">
        <v>2693</v>
      </c>
      <c r="B6110">
        <v>4689</v>
      </c>
      <c r="C6110" t="s">
        <v>3173</v>
      </c>
      <c r="D6110" t="s">
        <v>2929</v>
      </c>
      <c r="E6110">
        <v>451</v>
      </c>
      <c r="F6110">
        <v>437</v>
      </c>
      <c r="G6110">
        <v>2100</v>
      </c>
      <c r="H6110" t="s">
        <v>2930</v>
      </c>
      <c r="I6110">
        <v>6098</v>
      </c>
      <c r="J6110" t="s">
        <v>240</v>
      </c>
      <c r="K6110" t="s">
        <v>2942</v>
      </c>
      <c r="L6110">
        <v>4570</v>
      </c>
      <c r="M6110">
        <v>4520</v>
      </c>
      <c r="N6110">
        <v>200</v>
      </c>
      <c r="O6110" t="s">
        <v>2927</v>
      </c>
      <c r="P6110">
        <v>0.62909793687044502</v>
      </c>
      <c r="Q6110">
        <v>0.884891328836935</v>
      </c>
      <c r="R6110">
        <v>0.49126937267902199</v>
      </c>
      <c r="S6110">
        <v>0.34277980481592202</v>
      </c>
      <c r="T6110">
        <v>-0.68119301530197696</v>
      </c>
      <c r="U6110">
        <v>0.68119301530197696</v>
      </c>
      <c r="V6110">
        <v>0.56441363442406101</v>
      </c>
      <c r="W6110">
        <v>-4.6100000000000003</v>
      </c>
      <c r="X6110">
        <v>1.52</v>
      </c>
      <c r="Y6110">
        <v>-34894</v>
      </c>
      <c r="Z6110">
        <v>-1745</v>
      </c>
      <c r="AA6110">
        <v>-0.09</v>
      </c>
      <c r="AB6110">
        <v>20</v>
      </c>
      <c r="AC6110">
        <v>9</v>
      </c>
      <c r="AD6110">
        <v>11</v>
      </c>
      <c r="AE6110">
        <v>45</v>
      </c>
      <c r="AF6110">
        <v>12</v>
      </c>
      <c r="AG6110">
        <v>8</v>
      </c>
      <c r="AH6110">
        <v>5</v>
      </c>
      <c r="AI6110">
        <v>7</v>
      </c>
    </row>
    <row r="6111" spans="1:35" x14ac:dyDescent="0.2">
      <c r="A6111" s="102">
        <v>5670</v>
      </c>
      <c r="B6111">
        <v>6371</v>
      </c>
      <c r="C6111" t="s">
        <v>3148</v>
      </c>
      <c r="D6111" t="s">
        <v>2940</v>
      </c>
      <c r="E6111">
        <v>3540</v>
      </c>
      <c r="F6111">
        <v>3530</v>
      </c>
      <c r="G6111">
        <v>300</v>
      </c>
      <c r="H6111" t="s">
        <v>2930</v>
      </c>
      <c r="I6111">
        <v>7846</v>
      </c>
      <c r="J6111" t="s">
        <v>995</v>
      </c>
      <c r="K6111" t="s">
        <v>2951</v>
      </c>
      <c r="L6111">
        <v>4540</v>
      </c>
      <c r="M6111">
        <v>4485</v>
      </c>
      <c r="N6111">
        <v>200</v>
      </c>
      <c r="O6111" t="s">
        <v>2927</v>
      </c>
      <c r="P6111">
        <v>0.298629080804242</v>
      </c>
      <c r="Q6111">
        <v>0.84038921881959106</v>
      </c>
      <c r="R6111">
        <v>0.15358886691245099</v>
      </c>
      <c r="S6111">
        <v>0.339835854033398</v>
      </c>
      <c r="T6111">
        <v>-2.0624390929148602</v>
      </c>
      <c r="U6111">
        <v>2.0624390929148602</v>
      </c>
      <c r="V6111">
        <v>3.1905578413310001</v>
      </c>
      <c r="W6111">
        <v>-9.4700000000000006</v>
      </c>
      <c r="X6111">
        <v>18.059999999999999</v>
      </c>
      <c r="Y6111">
        <v>-34903</v>
      </c>
      <c r="Z6111">
        <v>-6981</v>
      </c>
      <c r="AA6111">
        <v>-0.47</v>
      </c>
      <c r="AB6111">
        <v>5</v>
      </c>
      <c r="AC6111">
        <v>2</v>
      </c>
      <c r="AD6111">
        <v>3</v>
      </c>
      <c r="AE6111">
        <v>40</v>
      </c>
      <c r="AF6111">
        <v>14</v>
      </c>
      <c r="AG6111">
        <v>2</v>
      </c>
      <c r="AH6111">
        <v>1</v>
      </c>
      <c r="AI6111">
        <v>2</v>
      </c>
    </row>
    <row r="6112" spans="1:35" x14ac:dyDescent="0.2">
      <c r="A6112" s="102">
        <v>1700</v>
      </c>
      <c r="B6112">
        <v>1333</v>
      </c>
      <c r="C6112" t="s">
        <v>3096</v>
      </c>
      <c r="D6112" t="s">
        <v>3097</v>
      </c>
      <c r="E6112">
        <v>2617</v>
      </c>
      <c r="F6112">
        <v>2596</v>
      </c>
      <c r="G6112">
        <v>300</v>
      </c>
      <c r="H6112" t="s">
        <v>2930</v>
      </c>
      <c r="I6112">
        <v>1833</v>
      </c>
      <c r="J6112" t="s">
        <v>3701</v>
      </c>
      <c r="K6112" t="s">
        <v>2937</v>
      </c>
      <c r="L6112">
        <v>2880</v>
      </c>
      <c r="M6112">
        <v>2904</v>
      </c>
      <c r="N6112">
        <v>300</v>
      </c>
      <c r="O6112" t="s">
        <v>2927</v>
      </c>
      <c r="P6112">
        <v>0.61347090272807903</v>
      </c>
      <c r="Q6112">
        <v>0.90128236161717701</v>
      </c>
      <c r="R6112">
        <v>0.24570536409018501</v>
      </c>
      <c r="S6112">
        <v>0.181368654854555</v>
      </c>
      <c r="T6112">
        <v>-1.1811585326395</v>
      </c>
      <c r="U6112">
        <v>1.1811585326395</v>
      </c>
      <c r="V6112">
        <v>1.2157785863222701</v>
      </c>
      <c r="W6112">
        <v>-3.44</v>
      </c>
      <c r="X6112">
        <v>10.61</v>
      </c>
      <c r="Y6112">
        <v>-34969</v>
      </c>
      <c r="Z6112">
        <v>-3885</v>
      </c>
      <c r="AA6112">
        <v>-0.15</v>
      </c>
      <c r="AB6112">
        <v>9</v>
      </c>
      <c r="AC6112">
        <v>4</v>
      </c>
      <c r="AD6112">
        <v>5</v>
      </c>
      <c r="AE6112">
        <v>44.44</v>
      </c>
      <c r="AF6112">
        <v>14</v>
      </c>
      <c r="AG6112">
        <v>2</v>
      </c>
      <c r="AH6112">
        <v>2</v>
      </c>
      <c r="AI6112">
        <v>5</v>
      </c>
    </row>
    <row r="6113" spans="1:35" x14ac:dyDescent="0.2">
      <c r="A6113" s="102">
        <v>5447</v>
      </c>
      <c r="B6113">
        <v>1721</v>
      </c>
      <c r="C6113" t="s">
        <v>3656</v>
      </c>
      <c r="D6113" t="s">
        <v>2937</v>
      </c>
      <c r="E6113">
        <v>3170</v>
      </c>
      <c r="F6113">
        <v>3180</v>
      </c>
      <c r="G6113">
        <v>300</v>
      </c>
      <c r="H6113" t="s">
        <v>2930</v>
      </c>
      <c r="I6113">
        <v>3938</v>
      </c>
      <c r="J6113" t="s">
        <v>3272</v>
      </c>
      <c r="K6113" t="s">
        <v>2929</v>
      </c>
      <c r="L6113">
        <v>5380</v>
      </c>
      <c r="M6113">
        <v>5380</v>
      </c>
      <c r="N6113">
        <v>200</v>
      </c>
      <c r="O6113" t="s">
        <v>2927</v>
      </c>
      <c r="P6113">
        <v>8.2881693689044703E-2</v>
      </c>
      <c r="Q6113">
        <v>0.84322324002663995</v>
      </c>
      <c r="R6113">
        <v>1.7354223704892299E-2</v>
      </c>
      <c r="S6113">
        <v>0.348437112231753</v>
      </c>
      <c r="T6113">
        <v>-0.71992684130338602</v>
      </c>
      <c r="U6113">
        <v>0.71992684130338602</v>
      </c>
      <c r="V6113">
        <v>0.74071130958196096</v>
      </c>
      <c r="W6113">
        <v>-9.33</v>
      </c>
      <c r="X6113">
        <v>11.34</v>
      </c>
      <c r="Y6113">
        <v>-35086</v>
      </c>
      <c r="Z6113">
        <v>-2699</v>
      </c>
      <c r="AA6113">
        <v>-0.23</v>
      </c>
      <c r="AB6113">
        <v>13</v>
      </c>
      <c r="AC6113">
        <v>6</v>
      </c>
      <c r="AD6113">
        <v>7</v>
      </c>
      <c r="AE6113">
        <v>46.15</v>
      </c>
      <c r="AF6113">
        <v>11</v>
      </c>
      <c r="AG6113">
        <v>4</v>
      </c>
      <c r="AH6113">
        <v>4</v>
      </c>
      <c r="AI6113">
        <v>5</v>
      </c>
    </row>
    <row r="6114" spans="1:35" x14ac:dyDescent="0.2">
      <c r="A6114" s="102">
        <v>6590</v>
      </c>
      <c r="B6114">
        <v>3048</v>
      </c>
      <c r="C6114" t="s">
        <v>3338</v>
      </c>
      <c r="D6114" t="s">
        <v>2953</v>
      </c>
      <c r="E6114">
        <v>1208</v>
      </c>
      <c r="F6114">
        <v>1188</v>
      </c>
      <c r="G6114">
        <v>800</v>
      </c>
      <c r="H6114" t="s">
        <v>2930</v>
      </c>
      <c r="I6114">
        <v>8253</v>
      </c>
      <c r="J6114" t="s">
        <v>669</v>
      </c>
      <c r="K6114" t="s">
        <v>2933</v>
      </c>
      <c r="L6114">
        <v>1789</v>
      </c>
      <c r="M6114">
        <v>1854</v>
      </c>
      <c r="N6114">
        <v>500</v>
      </c>
      <c r="O6114" t="s">
        <v>2927</v>
      </c>
      <c r="P6114">
        <v>0.60322028709199804</v>
      </c>
      <c r="Q6114">
        <v>0.82832494300555903</v>
      </c>
      <c r="R6114">
        <v>0.15659161605723601</v>
      </c>
      <c r="S6114">
        <v>5.4325518251244202E-2</v>
      </c>
      <c r="T6114">
        <v>-1.3057584870246299</v>
      </c>
      <c r="U6114">
        <v>1.3057584870246299</v>
      </c>
      <c r="V6114">
        <v>0.59875528196884398</v>
      </c>
      <c r="W6114">
        <v>-7.43</v>
      </c>
      <c r="X6114">
        <v>2.52</v>
      </c>
      <c r="Y6114">
        <v>-35238</v>
      </c>
      <c r="Z6114">
        <v>-1468</v>
      </c>
      <c r="AA6114">
        <v>-0.11</v>
      </c>
      <c r="AB6114">
        <v>24</v>
      </c>
      <c r="AC6114">
        <v>12</v>
      </c>
      <c r="AD6114">
        <v>12</v>
      </c>
      <c r="AE6114">
        <v>50</v>
      </c>
      <c r="AF6114">
        <v>11</v>
      </c>
      <c r="AG6114">
        <v>9</v>
      </c>
      <c r="AH6114">
        <v>10</v>
      </c>
      <c r="AI6114">
        <v>5</v>
      </c>
    </row>
    <row r="6115" spans="1:35" x14ac:dyDescent="0.2">
      <c r="A6115" s="102">
        <v>2080</v>
      </c>
      <c r="B6115">
        <v>9474</v>
      </c>
      <c r="C6115" t="s">
        <v>3209</v>
      </c>
      <c r="D6115" t="s">
        <v>2929</v>
      </c>
      <c r="E6115">
        <v>1585</v>
      </c>
      <c r="F6115">
        <v>1584</v>
      </c>
      <c r="G6115">
        <v>600</v>
      </c>
      <c r="H6115" t="s">
        <v>2930</v>
      </c>
      <c r="I6115">
        <v>9501</v>
      </c>
      <c r="J6115" t="s">
        <v>2994</v>
      </c>
      <c r="K6115" t="s">
        <v>2992</v>
      </c>
      <c r="L6115">
        <v>461</v>
      </c>
      <c r="M6115">
        <v>451</v>
      </c>
      <c r="N6115">
        <v>2100</v>
      </c>
      <c r="O6115" t="s">
        <v>2927</v>
      </c>
      <c r="P6115">
        <v>0.79715749014572301</v>
      </c>
      <c r="Q6115">
        <v>0.89465850758865495</v>
      </c>
      <c r="R6115">
        <v>0.27419993535176601</v>
      </c>
      <c r="S6115">
        <v>0.22272282240292399</v>
      </c>
      <c r="T6115">
        <v>-1.60173136375299</v>
      </c>
      <c r="U6115">
        <v>1.60173136375299</v>
      </c>
      <c r="V6115">
        <v>1.92474563847408</v>
      </c>
      <c r="W6115">
        <v>-9.5399999999999991</v>
      </c>
      <c r="X6115">
        <v>0.35</v>
      </c>
      <c r="Y6115">
        <v>-35290</v>
      </c>
      <c r="Z6115">
        <v>-1534</v>
      </c>
      <c r="AA6115">
        <v>0</v>
      </c>
      <c r="AB6115">
        <v>23</v>
      </c>
      <c r="AC6115">
        <v>13</v>
      </c>
      <c r="AD6115">
        <v>10</v>
      </c>
      <c r="AE6115">
        <v>56.52</v>
      </c>
      <c r="AF6115">
        <v>9</v>
      </c>
      <c r="AG6115">
        <v>9</v>
      </c>
      <c r="AH6115">
        <v>8</v>
      </c>
      <c r="AI6115">
        <v>6</v>
      </c>
    </row>
    <row r="6116" spans="1:35" x14ac:dyDescent="0.2">
      <c r="A6116" s="102">
        <v>4942</v>
      </c>
      <c r="B6116">
        <v>5334</v>
      </c>
      <c r="C6116" t="s">
        <v>3243</v>
      </c>
      <c r="D6116" t="s">
        <v>2926</v>
      </c>
      <c r="E6116">
        <v>1963</v>
      </c>
      <c r="F6116">
        <v>1967</v>
      </c>
      <c r="G6116">
        <v>500</v>
      </c>
      <c r="H6116" t="s">
        <v>2930</v>
      </c>
      <c r="I6116">
        <v>9513</v>
      </c>
      <c r="J6116" t="s">
        <v>3207</v>
      </c>
      <c r="K6116" t="s">
        <v>2992</v>
      </c>
      <c r="L6116">
        <v>2539</v>
      </c>
      <c r="M6116">
        <v>2536</v>
      </c>
      <c r="N6116">
        <v>400</v>
      </c>
      <c r="O6116" t="s">
        <v>2927</v>
      </c>
      <c r="P6116">
        <v>0.70479499163533199</v>
      </c>
      <c r="Q6116">
        <v>0.85021193950624196</v>
      </c>
      <c r="R6116">
        <v>0.86301557622303204</v>
      </c>
      <c r="S6116">
        <v>9.6809622765807093E-3</v>
      </c>
      <c r="T6116">
        <v>-1.6768401220886999</v>
      </c>
      <c r="U6116">
        <v>1.6768401220886999</v>
      </c>
      <c r="V6116">
        <v>1.88950436927605</v>
      </c>
      <c r="W6116">
        <v>-5.42</v>
      </c>
      <c r="X6116">
        <v>3.05</v>
      </c>
      <c r="Y6116">
        <v>-35453</v>
      </c>
      <c r="Z6116">
        <v>-2727</v>
      </c>
      <c r="AA6116">
        <v>-0.24</v>
      </c>
      <c r="AB6116">
        <v>13</v>
      </c>
      <c r="AC6116">
        <v>9</v>
      </c>
      <c r="AD6116">
        <v>4</v>
      </c>
      <c r="AE6116">
        <v>69.23</v>
      </c>
      <c r="AF6116">
        <v>11</v>
      </c>
      <c r="AG6116">
        <v>6</v>
      </c>
      <c r="AH6116">
        <v>3</v>
      </c>
      <c r="AI6116">
        <v>4</v>
      </c>
    </row>
    <row r="6117" spans="1:35" x14ac:dyDescent="0.2">
      <c r="A6117" s="102">
        <v>6892</v>
      </c>
      <c r="B6117">
        <v>7459</v>
      </c>
      <c r="C6117" t="s">
        <v>973</v>
      </c>
      <c r="D6117" t="s">
        <v>2934</v>
      </c>
      <c r="E6117">
        <v>2468</v>
      </c>
      <c r="F6117">
        <v>2491</v>
      </c>
      <c r="G6117">
        <v>400</v>
      </c>
      <c r="H6117" t="s">
        <v>2927</v>
      </c>
      <c r="I6117">
        <v>8308</v>
      </c>
      <c r="J6117" t="s">
        <v>52</v>
      </c>
      <c r="K6117" t="s">
        <v>2990</v>
      </c>
      <c r="L6117">
        <v>467.9</v>
      </c>
      <c r="M6117">
        <v>466.4</v>
      </c>
      <c r="N6117">
        <v>2100</v>
      </c>
      <c r="O6117" t="s">
        <v>2930</v>
      </c>
      <c r="P6117">
        <v>9.0361760997647894E-2</v>
      </c>
      <c r="Q6117">
        <v>0.82413898188775803</v>
      </c>
      <c r="R6117">
        <v>0.447079812407295</v>
      </c>
      <c r="S6117">
        <v>9.2553706763858594E-3</v>
      </c>
      <c r="T6117">
        <v>1.30870006327119</v>
      </c>
      <c r="U6117">
        <v>1.30870006327119</v>
      </c>
      <c r="V6117">
        <v>0.51608943386105099</v>
      </c>
      <c r="W6117">
        <v>3.7</v>
      </c>
      <c r="X6117">
        <v>1.7</v>
      </c>
      <c r="Y6117">
        <v>-35586</v>
      </c>
      <c r="Z6117">
        <v>-2224</v>
      </c>
      <c r="AA6117">
        <v>-0.1</v>
      </c>
      <c r="AB6117">
        <v>16</v>
      </c>
      <c r="AC6117">
        <v>9</v>
      </c>
      <c r="AD6117">
        <v>7</v>
      </c>
      <c r="AE6117">
        <v>56.25</v>
      </c>
      <c r="AF6117">
        <v>16</v>
      </c>
      <c r="AG6117">
        <v>3</v>
      </c>
      <c r="AH6117">
        <v>3</v>
      </c>
      <c r="AI6117">
        <v>10</v>
      </c>
    </row>
    <row r="6118" spans="1:35" x14ac:dyDescent="0.2">
      <c r="A6118" s="102">
        <v>8146</v>
      </c>
      <c r="B6118">
        <v>4516</v>
      </c>
      <c r="C6118" t="s">
        <v>3698</v>
      </c>
      <c r="D6118" t="s">
        <v>2950</v>
      </c>
      <c r="E6118">
        <v>8990</v>
      </c>
      <c r="F6118">
        <v>9360</v>
      </c>
      <c r="G6118">
        <v>100</v>
      </c>
      <c r="H6118" t="s">
        <v>2930</v>
      </c>
      <c r="I6118">
        <v>6501</v>
      </c>
      <c r="J6118" t="s">
        <v>3183</v>
      </c>
      <c r="K6118" t="s">
        <v>2932</v>
      </c>
      <c r="L6118">
        <v>4291</v>
      </c>
      <c r="M6118">
        <v>4269</v>
      </c>
      <c r="N6118">
        <v>200</v>
      </c>
      <c r="O6118" t="s">
        <v>2927</v>
      </c>
      <c r="P6118">
        <v>0.16387551362341499</v>
      </c>
      <c r="Q6118">
        <v>0.80772014427968897</v>
      </c>
      <c r="R6118">
        <v>0.20482391845707701</v>
      </c>
      <c r="S6118">
        <v>0.13962216601535299</v>
      </c>
      <c r="T6118">
        <v>-0.31572805709700202</v>
      </c>
      <c r="U6118">
        <v>0.31572805709700202</v>
      </c>
      <c r="V6118">
        <v>1.0564230799190799</v>
      </c>
      <c r="W6118">
        <v>-1.54</v>
      </c>
      <c r="X6118">
        <v>8.7799999999999994</v>
      </c>
      <c r="Y6118">
        <v>-35739</v>
      </c>
      <c r="Z6118">
        <v>-4467</v>
      </c>
      <c r="AA6118">
        <v>-0.34</v>
      </c>
      <c r="AB6118">
        <v>8</v>
      </c>
      <c r="AC6118">
        <v>3</v>
      </c>
      <c r="AD6118">
        <v>5</v>
      </c>
      <c r="AE6118">
        <v>37.5</v>
      </c>
      <c r="AF6118">
        <v>12</v>
      </c>
      <c r="AG6118">
        <v>3</v>
      </c>
      <c r="AH6118">
        <v>2</v>
      </c>
      <c r="AI6118">
        <v>3</v>
      </c>
    </row>
    <row r="6119" spans="1:35" x14ac:dyDescent="0.2">
      <c r="A6119" s="102">
        <v>4641</v>
      </c>
      <c r="B6119">
        <v>6178</v>
      </c>
      <c r="C6119" t="s">
        <v>3706</v>
      </c>
      <c r="D6119" t="s">
        <v>2942</v>
      </c>
      <c r="E6119">
        <v>1040.5</v>
      </c>
      <c r="F6119">
        <v>1030.5</v>
      </c>
      <c r="G6119">
        <v>800</v>
      </c>
      <c r="H6119" t="s">
        <v>2927</v>
      </c>
      <c r="I6119">
        <v>6302</v>
      </c>
      <c r="J6119" t="s">
        <v>3261</v>
      </c>
      <c r="K6119" t="s">
        <v>2940</v>
      </c>
      <c r="L6119">
        <v>2938</v>
      </c>
      <c r="M6119">
        <v>2901</v>
      </c>
      <c r="N6119">
        <v>300</v>
      </c>
      <c r="O6119" t="s">
        <v>2930</v>
      </c>
      <c r="P6119">
        <v>0.42544433531417503</v>
      </c>
      <c r="Q6119">
        <v>0.85415572505620996</v>
      </c>
      <c r="R6119">
        <v>0.25854271209940999</v>
      </c>
      <c r="S6119">
        <v>0.33142775893368398</v>
      </c>
      <c r="T6119">
        <v>1.90779604407852</v>
      </c>
      <c r="U6119">
        <v>1.90779604407852</v>
      </c>
      <c r="V6119">
        <v>1.88155389091918</v>
      </c>
      <c r="W6119">
        <v>8.7899999999999991</v>
      </c>
      <c r="X6119">
        <v>5.27</v>
      </c>
      <c r="Y6119">
        <v>-35833</v>
      </c>
      <c r="Z6119">
        <v>-1886</v>
      </c>
      <c r="AA6119">
        <v>-0.15</v>
      </c>
      <c r="AB6119">
        <v>19</v>
      </c>
      <c r="AC6119">
        <v>10</v>
      </c>
      <c r="AD6119">
        <v>9</v>
      </c>
      <c r="AE6119">
        <v>52.63</v>
      </c>
      <c r="AF6119">
        <v>13</v>
      </c>
      <c r="AG6119">
        <v>5</v>
      </c>
      <c r="AH6119">
        <v>6</v>
      </c>
      <c r="AI6119">
        <v>8</v>
      </c>
    </row>
    <row r="6120" spans="1:35" x14ac:dyDescent="0.2">
      <c r="A6120" s="102">
        <v>4423</v>
      </c>
      <c r="B6120">
        <v>1820</v>
      </c>
      <c r="C6120" t="s">
        <v>62</v>
      </c>
      <c r="D6120" t="s">
        <v>2937</v>
      </c>
      <c r="E6120">
        <v>2559</v>
      </c>
      <c r="F6120">
        <v>2571</v>
      </c>
      <c r="G6120">
        <v>300</v>
      </c>
      <c r="H6120" t="s">
        <v>2927</v>
      </c>
      <c r="I6120">
        <v>8309</v>
      </c>
      <c r="J6120" t="s">
        <v>1054</v>
      </c>
      <c r="K6120" t="s">
        <v>2990</v>
      </c>
      <c r="L6120">
        <v>4123</v>
      </c>
      <c r="M6120">
        <v>4099</v>
      </c>
      <c r="N6120">
        <v>200</v>
      </c>
      <c r="O6120" t="s">
        <v>2930</v>
      </c>
      <c r="P6120">
        <v>9.4227740506614296E-2</v>
      </c>
      <c r="Q6120">
        <v>0.85744337803263304</v>
      </c>
      <c r="R6120">
        <v>0.25102728808656899</v>
      </c>
      <c r="S6120">
        <v>0.10820222459491501</v>
      </c>
      <c r="T6120">
        <v>2.7049200304429299</v>
      </c>
      <c r="U6120">
        <v>2.7049200304429299</v>
      </c>
      <c r="V6120">
        <v>2.35477755811824</v>
      </c>
      <c r="W6120">
        <v>7.62</v>
      </c>
      <c r="X6120">
        <v>5.92</v>
      </c>
      <c r="Y6120">
        <v>-35913</v>
      </c>
      <c r="Z6120">
        <v>-2763</v>
      </c>
      <c r="AA6120">
        <v>-0.09</v>
      </c>
      <c r="AB6120">
        <v>13</v>
      </c>
      <c r="AC6120">
        <v>7</v>
      </c>
      <c r="AD6120">
        <v>6</v>
      </c>
      <c r="AE6120">
        <v>53.85</v>
      </c>
      <c r="AF6120">
        <v>14</v>
      </c>
      <c r="AG6120">
        <v>3</v>
      </c>
      <c r="AH6120">
        <v>2</v>
      </c>
      <c r="AI6120">
        <v>8</v>
      </c>
    </row>
    <row r="6121" spans="1:35" x14ac:dyDescent="0.2">
      <c r="A6121" s="102">
        <v>5346</v>
      </c>
      <c r="B6121">
        <v>4739</v>
      </c>
      <c r="C6121" t="s">
        <v>2987</v>
      </c>
      <c r="D6121" t="s">
        <v>2929</v>
      </c>
      <c r="E6121">
        <v>3330</v>
      </c>
      <c r="F6121">
        <v>3345</v>
      </c>
      <c r="G6121">
        <v>300</v>
      </c>
      <c r="H6121" t="s">
        <v>2927</v>
      </c>
      <c r="I6121">
        <v>9682</v>
      </c>
      <c r="J6121" t="s">
        <v>3206</v>
      </c>
      <c r="K6121" t="s">
        <v>2929</v>
      </c>
      <c r="L6121">
        <v>2376</v>
      </c>
      <c r="M6121">
        <v>2326</v>
      </c>
      <c r="N6121">
        <v>400</v>
      </c>
      <c r="O6121" t="s">
        <v>2930</v>
      </c>
      <c r="P6121">
        <v>0.62916842776795201</v>
      </c>
      <c r="Q6121">
        <v>0.84451363186038397</v>
      </c>
      <c r="R6121">
        <v>0.10695611749320399</v>
      </c>
      <c r="S6121">
        <v>3.7597552627859998E-4</v>
      </c>
      <c r="T6121">
        <v>3.1712912311019799</v>
      </c>
      <c r="U6121">
        <v>3.1712912311019799</v>
      </c>
      <c r="V6121">
        <v>3.3546429208863899</v>
      </c>
      <c r="W6121">
        <v>11.74</v>
      </c>
      <c r="X6121">
        <v>7.28</v>
      </c>
      <c r="Y6121">
        <v>-35975</v>
      </c>
      <c r="Z6121">
        <v>-2398</v>
      </c>
      <c r="AA6121">
        <v>-0.13</v>
      </c>
      <c r="AB6121">
        <v>15</v>
      </c>
      <c r="AC6121">
        <v>7</v>
      </c>
      <c r="AD6121">
        <v>8</v>
      </c>
      <c r="AE6121">
        <v>46.67</v>
      </c>
      <c r="AF6121">
        <v>13</v>
      </c>
      <c r="AG6121">
        <v>3</v>
      </c>
      <c r="AH6121">
        <v>4</v>
      </c>
      <c r="AI6121">
        <v>8</v>
      </c>
    </row>
    <row r="6122" spans="1:35" x14ac:dyDescent="0.2">
      <c r="A6122" s="102">
        <v>1953</v>
      </c>
      <c r="B6122">
        <v>3086</v>
      </c>
      <c r="C6122" t="s">
        <v>767</v>
      </c>
      <c r="D6122" t="s">
        <v>2953</v>
      </c>
      <c r="E6122">
        <v>1355</v>
      </c>
      <c r="F6122">
        <v>1346</v>
      </c>
      <c r="G6122">
        <v>700</v>
      </c>
      <c r="H6122" t="s">
        <v>2930</v>
      </c>
      <c r="I6122">
        <v>6588</v>
      </c>
      <c r="J6122" t="s">
        <v>539</v>
      </c>
      <c r="K6122" t="s">
        <v>2932</v>
      </c>
      <c r="L6122">
        <v>4385</v>
      </c>
      <c r="M6122">
        <v>4395</v>
      </c>
      <c r="N6122">
        <v>200</v>
      </c>
      <c r="O6122" t="s">
        <v>2927</v>
      </c>
      <c r="P6122">
        <v>0.40536790111725701</v>
      </c>
      <c r="Q6122">
        <v>0.89665307214418799</v>
      </c>
      <c r="R6122">
        <v>0.65354699206724398</v>
      </c>
      <c r="S6122">
        <v>7.53901493204419E-4</v>
      </c>
      <c r="T6122">
        <v>-1.3220007568140999</v>
      </c>
      <c r="U6122">
        <v>1.3220007568140999</v>
      </c>
      <c r="V6122">
        <v>1.64552807243648</v>
      </c>
      <c r="W6122">
        <v>-8.84</v>
      </c>
      <c r="X6122">
        <v>7.19</v>
      </c>
      <c r="Y6122">
        <v>-35992</v>
      </c>
      <c r="Z6122">
        <v>-2117</v>
      </c>
      <c r="AA6122">
        <v>-0.19</v>
      </c>
      <c r="AB6122">
        <v>17</v>
      </c>
      <c r="AC6122">
        <v>7</v>
      </c>
      <c r="AD6122">
        <v>10</v>
      </c>
      <c r="AE6122">
        <v>41.18</v>
      </c>
      <c r="AF6122">
        <v>14</v>
      </c>
      <c r="AG6122">
        <v>5</v>
      </c>
      <c r="AH6122">
        <v>5</v>
      </c>
      <c r="AI6122">
        <v>7</v>
      </c>
    </row>
    <row r="6123" spans="1:35" x14ac:dyDescent="0.2">
      <c r="A6123" s="102">
        <v>5981</v>
      </c>
      <c r="B6123">
        <v>6472</v>
      </c>
      <c r="C6123" t="s">
        <v>63</v>
      </c>
      <c r="D6123" t="s">
        <v>2940</v>
      </c>
      <c r="E6123">
        <v>302</v>
      </c>
      <c r="F6123">
        <v>299</v>
      </c>
      <c r="G6123">
        <v>2600</v>
      </c>
      <c r="H6123" t="s">
        <v>2930</v>
      </c>
      <c r="I6123">
        <v>8316</v>
      </c>
      <c r="J6123" t="s">
        <v>3215</v>
      </c>
      <c r="K6123" t="s">
        <v>2990</v>
      </c>
      <c r="L6123">
        <v>3973</v>
      </c>
      <c r="M6123">
        <v>3954</v>
      </c>
      <c r="N6123">
        <v>200</v>
      </c>
      <c r="O6123" t="s">
        <v>2927</v>
      </c>
      <c r="P6123">
        <v>0.72581979171394095</v>
      </c>
      <c r="Q6123">
        <v>0.83618219506319802</v>
      </c>
      <c r="R6123">
        <v>0.22577334239562999</v>
      </c>
      <c r="S6123">
        <v>4.9600096863226299E-2</v>
      </c>
      <c r="T6123">
        <v>-2.5002425034697802</v>
      </c>
      <c r="U6123">
        <v>2.5002425034697802</v>
      </c>
      <c r="V6123">
        <v>2.49993864585957</v>
      </c>
      <c r="W6123">
        <v>-12.53</v>
      </c>
      <c r="X6123">
        <v>1.69</v>
      </c>
      <c r="Y6123">
        <v>-36022</v>
      </c>
      <c r="Z6123">
        <v>-2573</v>
      </c>
      <c r="AA6123">
        <v>-0.19</v>
      </c>
      <c r="AB6123">
        <v>14</v>
      </c>
      <c r="AC6123">
        <v>7</v>
      </c>
      <c r="AD6123">
        <v>7</v>
      </c>
      <c r="AE6123">
        <v>50</v>
      </c>
      <c r="AF6123">
        <v>14</v>
      </c>
      <c r="AG6123">
        <v>2</v>
      </c>
      <c r="AH6123">
        <v>3</v>
      </c>
      <c r="AI6123">
        <v>9</v>
      </c>
    </row>
    <row r="6124" spans="1:35" x14ac:dyDescent="0.2">
      <c r="A6124" s="102">
        <v>7466</v>
      </c>
      <c r="B6124">
        <v>2371</v>
      </c>
      <c r="C6124" t="s">
        <v>737</v>
      </c>
      <c r="D6124" t="s">
        <v>2942</v>
      </c>
      <c r="E6124">
        <v>3005</v>
      </c>
      <c r="F6124">
        <v>3080</v>
      </c>
      <c r="G6124">
        <v>300</v>
      </c>
      <c r="H6124" t="s">
        <v>2927</v>
      </c>
      <c r="I6124">
        <v>9433</v>
      </c>
      <c r="J6124" t="s">
        <v>689</v>
      </c>
      <c r="K6124" t="s">
        <v>2929</v>
      </c>
      <c r="L6124">
        <v>3417</v>
      </c>
      <c r="M6124">
        <v>3411</v>
      </c>
      <c r="N6124">
        <v>300</v>
      </c>
      <c r="O6124" t="s">
        <v>2930</v>
      </c>
      <c r="P6124">
        <v>0.773257592415176</v>
      </c>
      <c r="Q6124">
        <v>0.81646729329775303</v>
      </c>
      <c r="R6124">
        <v>0.508972212461822</v>
      </c>
      <c r="S6124">
        <v>0.40947274710089598</v>
      </c>
      <c r="T6124">
        <v>1.3253668524670701</v>
      </c>
      <c r="U6124">
        <v>1.3253668524670701</v>
      </c>
      <c r="V6124">
        <v>0.78314747047651601</v>
      </c>
      <c r="W6124">
        <v>5.81</v>
      </c>
      <c r="X6124">
        <v>9.6999999999999993</v>
      </c>
      <c r="Y6124">
        <v>-36028</v>
      </c>
      <c r="Z6124">
        <v>-1896</v>
      </c>
      <c r="AA6124">
        <v>-0.12</v>
      </c>
      <c r="AB6124">
        <v>19</v>
      </c>
      <c r="AC6124">
        <v>11</v>
      </c>
      <c r="AD6124">
        <v>8</v>
      </c>
      <c r="AE6124">
        <v>57.89</v>
      </c>
      <c r="AF6124">
        <v>12</v>
      </c>
      <c r="AG6124">
        <v>7</v>
      </c>
      <c r="AH6124">
        <v>6</v>
      </c>
      <c r="AI6124">
        <v>6</v>
      </c>
    </row>
    <row r="6125" spans="1:35" x14ac:dyDescent="0.2">
      <c r="A6125" s="102">
        <v>6333</v>
      </c>
      <c r="B6125">
        <v>2220</v>
      </c>
      <c r="C6125" t="s">
        <v>3336</v>
      </c>
      <c r="D6125" t="s">
        <v>2955</v>
      </c>
      <c r="E6125">
        <v>5110</v>
      </c>
      <c r="F6125">
        <v>5110</v>
      </c>
      <c r="G6125">
        <v>200</v>
      </c>
      <c r="H6125" t="s">
        <v>2930</v>
      </c>
      <c r="I6125">
        <v>8086</v>
      </c>
      <c r="J6125" t="s">
        <v>3288</v>
      </c>
      <c r="K6125" t="s">
        <v>2936</v>
      </c>
      <c r="L6125">
        <v>1295</v>
      </c>
      <c r="M6125">
        <v>1326</v>
      </c>
      <c r="N6125">
        <v>800</v>
      </c>
      <c r="O6125" t="s">
        <v>2927</v>
      </c>
      <c r="P6125">
        <v>0.15737171593454999</v>
      </c>
      <c r="Q6125">
        <v>0.83158614693528499</v>
      </c>
      <c r="R6125">
        <v>0.12277743041342599</v>
      </c>
      <c r="S6125">
        <v>3.4109431476746298E-2</v>
      </c>
      <c r="T6125">
        <v>-0.30481321284016</v>
      </c>
      <c r="U6125">
        <v>0.30481321284016</v>
      </c>
      <c r="V6125">
        <v>1.45626598942682</v>
      </c>
      <c r="W6125">
        <v>-0.63</v>
      </c>
      <c r="X6125">
        <v>3.8</v>
      </c>
      <c r="Y6125">
        <v>-36247</v>
      </c>
      <c r="Z6125">
        <v>-3295</v>
      </c>
      <c r="AA6125">
        <v>-0.17</v>
      </c>
      <c r="AB6125">
        <v>11</v>
      </c>
      <c r="AC6125">
        <v>7</v>
      </c>
      <c r="AD6125">
        <v>4</v>
      </c>
      <c r="AE6125">
        <v>63.64</v>
      </c>
      <c r="AF6125">
        <v>16</v>
      </c>
      <c r="AG6125">
        <v>1</v>
      </c>
      <c r="AH6125">
        <v>2</v>
      </c>
      <c r="AI6125">
        <v>8</v>
      </c>
    </row>
    <row r="6126" spans="1:35" x14ac:dyDescent="0.2">
      <c r="A6126" s="102">
        <v>868</v>
      </c>
      <c r="B6126">
        <v>3387</v>
      </c>
      <c r="C6126" t="s">
        <v>785</v>
      </c>
      <c r="D6126" t="s">
        <v>2953</v>
      </c>
      <c r="E6126">
        <v>2387</v>
      </c>
      <c r="F6126">
        <v>2359</v>
      </c>
      <c r="G6126">
        <v>300</v>
      </c>
      <c r="H6126" t="s">
        <v>2927</v>
      </c>
      <c r="I6126">
        <v>8036</v>
      </c>
      <c r="J6126" t="s">
        <v>2941</v>
      </c>
      <c r="K6126" t="s">
        <v>2934</v>
      </c>
      <c r="L6126">
        <v>8010</v>
      </c>
      <c r="M6126">
        <v>8020</v>
      </c>
      <c r="N6126">
        <v>100</v>
      </c>
      <c r="O6126" t="s">
        <v>2930</v>
      </c>
      <c r="P6126">
        <v>0.61814508173609495</v>
      </c>
      <c r="Q6126">
        <v>0.91952992056970995</v>
      </c>
      <c r="R6126">
        <v>0.76483689606291905</v>
      </c>
      <c r="S6126">
        <v>1.4876265169025699E-2</v>
      </c>
      <c r="T6126">
        <v>1.19896196896664</v>
      </c>
      <c r="U6126">
        <v>1.19896196896664</v>
      </c>
      <c r="V6126">
        <v>1.2484742772923101</v>
      </c>
      <c r="W6126">
        <v>8.57</v>
      </c>
      <c r="X6126">
        <v>11.76</v>
      </c>
      <c r="Y6126">
        <v>-36259</v>
      </c>
      <c r="Z6126">
        <v>-2014</v>
      </c>
      <c r="AA6126">
        <v>-0.2</v>
      </c>
      <c r="AB6126">
        <v>18</v>
      </c>
      <c r="AC6126">
        <v>9</v>
      </c>
      <c r="AD6126">
        <v>9</v>
      </c>
      <c r="AE6126">
        <v>50</v>
      </c>
      <c r="AF6126">
        <v>10</v>
      </c>
      <c r="AG6126">
        <v>7</v>
      </c>
      <c r="AH6126">
        <v>8</v>
      </c>
      <c r="AI6126">
        <v>3</v>
      </c>
    </row>
    <row r="6127" spans="1:35" x14ac:dyDescent="0.2">
      <c r="A6127" s="102">
        <v>110</v>
      </c>
      <c r="B6127">
        <v>3038</v>
      </c>
      <c r="C6127" t="s">
        <v>1328</v>
      </c>
      <c r="D6127" t="s">
        <v>2934</v>
      </c>
      <c r="E6127">
        <v>4340</v>
      </c>
      <c r="F6127">
        <v>4370</v>
      </c>
      <c r="G6127">
        <v>200</v>
      </c>
      <c r="H6127" t="s">
        <v>2927</v>
      </c>
      <c r="I6127">
        <v>6951</v>
      </c>
      <c r="J6127" t="s">
        <v>229</v>
      </c>
      <c r="K6127" t="s">
        <v>2932</v>
      </c>
      <c r="L6127">
        <v>3685</v>
      </c>
      <c r="M6127">
        <v>3665</v>
      </c>
      <c r="N6127">
        <v>200</v>
      </c>
      <c r="O6127" t="s">
        <v>2930</v>
      </c>
      <c r="P6127">
        <v>0.94457022457321804</v>
      </c>
      <c r="Q6127">
        <v>0.95411241345119402</v>
      </c>
      <c r="R6127">
        <v>6.3116838386579497E-3</v>
      </c>
      <c r="S6127">
        <v>4.4126657413606697E-2</v>
      </c>
      <c r="T6127">
        <v>1.29332983806695</v>
      </c>
      <c r="U6127">
        <v>1.29332983806695</v>
      </c>
      <c r="V6127">
        <v>0.90264991287126695</v>
      </c>
      <c r="W6127">
        <v>6.15</v>
      </c>
      <c r="X6127">
        <v>16.13</v>
      </c>
      <c r="Y6127">
        <v>-36263</v>
      </c>
      <c r="Z6127">
        <v>-1511</v>
      </c>
      <c r="AA6127">
        <v>-0.08</v>
      </c>
      <c r="AB6127">
        <v>24</v>
      </c>
      <c r="AC6127">
        <v>11</v>
      </c>
      <c r="AD6127">
        <v>13</v>
      </c>
      <c r="AE6127">
        <v>45.83</v>
      </c>
      <c r="AF6127">
        <v>8</v>
      </c>
      <c r="AG6127">
        <v>11</v>
      </c>
      <c r="AH6127">
        <v>11</v>
      </c>
      <c r="AI6127">
        <v>2</v>
      </c>
    </row>
    <row r="6128" spans="1:35" x14ac:dyDescent="0.2">
      <c r="A6128" s="102">
        <v>4159</v>
      </c>
      <c r="B6128">
        <v>6988</v>
      </c>
      <c r="C6128" t="s">
        <v>65</v>
      </c>
      <c r="D6128" t="s">
        <v>2952</v>
      </c>
      <c r="E6128">
        <v>6340</v>
      </c>
      <c r="F6128">
        <v>6310</v>
      </c>
      <c r="G6128">
        <v>100</v>
      </c>
      <c r="H6128" t="s">
        <v>2930</v>
      </c>
      <c r="I6128">
        <v>8267</v>
      </c>
      <c r="J6128" t="s">
        <v>221</v>
      </c>
      <c r="K6128" t="s">
        <v>2953</v>
      </c>
      <c r="L6128">
        <v>2350</v>
      </c>
      <c r="M6128">
        <v>2344.5</v>
      </c>
      <c r="N6128">
        <v>300</v>
      </c>
      <c r="O6128" t="s">
        <v>2927</v>
      </c>
      <c r="P6128">
        <v>0.39101979838789902</v>
      </c>
      <c r="Q6128">
        <v>0.86117816064133401</v>
      </c>
      <c r="R6128">
        <v>3.4892817806391298E-4</v>
      </c>
      <c r="S6128">
        <v>3.6105755946206999E-3</v>
      </c>
      <c r="T6128">
        <v>-0.41715170512083499</v>
      </c>
      <c r="U6128">
        <v>0.41715170512083499</v>
      </c>
      <c r="V6128">
        <v>0.29124930692770101</v>
      </c>
      <c r="W6128">
        <v>-0.99</v>
      </c>
      <c r="X6128">
        <v>11.47</v>
      </c>
      <c r="Y6128">
        <v>-36297</v>
      </c>
      <c r="Z6128">
        <v>-3025</v>
      </c>
      <c r="AA6128">
        <v>-0.21</v>
      </c>
      <c r="AB6128">
        <v>12</v>
      </c>
      <c r="AC6128">
        <v>5</v>
      </c>
      <c r="AD6128">
        <v>7</v>
      </c>
      <c r="AE6128">
        <v>41.67</v>
      </c>
      <c r="AF6128">
        <v>10</v>
      </c>
      <c r="AG6128">
        <v>4</v>
      </c>
      <c r="AH6128">
        <v>4</v>
      </c>
      <c r="AI6128">
        <v>4</v>
      </c>
    </row>
    <row r="6129" spans="1:35" x14ac:dyDescent="0.2">
      <c r="A6129" s="102">
        <v>923</v>
      </c>
      <c r="B6129">
        <v>4552</v>
      </c>
      <c r="C6129" t="s">
        <v>3582</v>
      </c>
      <c r="D6129" t="s">
        <v>2950</v>
      </c>
      <c r="E6129">
        <v>10030</v>
      </c>
      <c r="F6129">
        <v>10050</v>
      </c>
      <c r="G6129">
        <v>100</v>
      </c>
      <c r="H6129" t="s">
        <v>2927</v>
      </c>
      <c r="I6129">
        <v>8036</v>
      </c>
      <c r="J6129" t="s">
        <v>2941</v>
      </c>
      <c r="K6129" t="s">
        <v>2934</v>
      </c>
      <c r="L6129">
        <v>8010</v>
      </c>
      <c r="M6129">
        <v>8020</v>
      </c>
      <c r="N6129">
        <v>100</v>
      </c>
      <c r="O6129" t="s">
        <v>2930</v>
      </c>
      <c r="P6129">
        <v>0.49847546637780299</v>
      </c>
      <c r="Q6129">
        <v>0.91819581342232204</v>
      </c>
      <c r="R6129">
        <v>0.357894020774215</v>
      </c>
      <c r="S6129">
        <v>0.15582563843109701</v>
      </c>
      <c r="T6129">
        <v>0.48113782405661898</v>
      </c>
      <c r="U6129">
        <v>0.48113782405661898</v>
      </c>
      <c r="V6129">
        <v>0.48447011556071001</v>
      </c>
      <c r="W6129">
        <v>2.52</v>
      </c>
      <c r="X6129">
        <v>20.2</v>
      </c>
      <c r="Y6129">
        <v>-36307</v>
      </c>
      <c r="Z6129">
        <v>-4034</v>
      </c>
      <c r="AA6129">
        <v>-0.12</v>
      </c>
      <c r="AB6129">
        <v>9</v>
      </c>
      <c r="AC6129">
        <v>5</v>
      </c>
      <c r="AD6129">
        <v>4</v>
      </c>
      <c r="AE6129">
        <v>55.56</v>
      </c>
      <c r="AF6129">
        <v>10</v>
      </c>
      <c r="AG6129">
        <v>4</v>
      </c>
      <c r="AH6129">
        <v>4</v>
      </c>
      <c r="AI6129">
        <v>1</v>
      </c>
    </row>
    <row r="6130" spans="1:35" x14ac:dyDescent="0.2">
      <c r="A6130" s="102">
        <v>173</v>
      </c>
      <c r="B6130">
        <v>6952</v>
      </c>
      <c r="C6130" t="s">
        <v>540</v>
      </c>
      <c r="D6130" t="s">
        <v>2932</v>
      </c>
      <c r="E6130">
        <v>2036</v>
      </c>
      <c r="F6130">
        <v>2031</v>
      </c>
      <c r="G6130">
        <v>500</v>
      </c>
      <c r="H6130" t="s">
        <v>2930</v>
      </c>
      <c r="I6130">
        <v>8804</v>
      </c>
      <c r="J6130" t="s">
        <v>1097</v>
      </c>
      <c r="K6130" t="s">
        <v>2949</v>
      </c>
      <c r="L6130">
        <v>1791</v>
      </c>
      <c r="M6130">
        <v>1788</v>
      </c>
      <c r="N6130">
        <v>600</v>
      </c>
      <c r="O6130" t="s">
        <v>2927</v>
      </c>
      <c r="P6130">
        <v>0.58901827287049402</v>
      </c>
      <c r="Q6130">
        <v>0.94857048363062002</v>
      </c>
      <c r="R6130">
        <v>0.49083937614126499</v>
      </c>
      <c r="S6130">
        <v>9.8953696596189508E-3</v>
      </c>
      <c r="T6130">
        <v>-1.50435430471934</v>
      </c>
      <c r="U6130">
        <v>1.50435430471934</v>
      </c>
      <c r="V6130">
        <v>1.3198813845078701</v>
      </c>
      <c r="W6130">
        <v>-9.69</v>
      </c>
      <c r="X6130">
        <v>5.64</v>
      </c>
      <c r="Y6130">
        <v>-36344</v>
      </c>
      <c r="Z6130">
        <v>-1817</v>
      </c>
      <c r="AA6130">
        <v>-0.09</v>
      </c>
      <c r="AB6130">
        <v>20</v>
      </c>
      <c r="AC6130">
        <v>10</v>
      </c>
      <c r="AD6130">
        <v>10</v>
      </c>
      <c r="AE6130">
        <v>50</v>
      </c>
      <c r="AF6130">
        <v>12</v>
      </c>
      <c r="AG6130">
        <v>7</v>
      </c>
      <c r="AH6130">
        <v>6</v>
      </c>
      <c r="AI6130">
        <v>7</v>
      </c>
    </row>
    <row r="6131" spans="1:35" x14ac:dyDescent="0.2">
      <c r="A6131" s="102">
        <v>317</v>
      </c>
      <c r="B6131">
        <v>3231</v>
      </c>
      <c r="C6131" t="s">
        <v>543</v>
      </c>
      <c r="D6131" t="s">
        <v>2949</v>
      </c>
      <c r="E6131">
        <v>2725</v>
      </c>
      <c r="F6131">
        <v>2748</v>
      </c>
      <c r="G6131">
        <v>400</v>
      </c>
      <c r="H6131" t="s">
        <v>2930</v>
      </c>
      <c r="I6131">
        <v>6951</v>
      </c>
      <c r="J6131" t="s">
        <v>229</v>
      </c>
      <c r="K6131" t="s">
        <v>2932</v>
      </c>
      <c r="L6131">
        <v>3685</v>
      </c>
      <c r="M6131">
        <v>3665</v>
      </c>
      <c r="N6131">
        <v>300</v>
      </c>
      <c r="O6131" t="s">
        <v>2927</v>
      </c>
      <c r="P6131">
        <v>0.815447583807965</v>
      </c>
      <c r="Q6131">
        <v>0.93936833117173302</v>
      </c>
      <c r="R6131">
        <v>0.19003651420193901</v>
      </c>
      <c r="S6131">
        <v>1.4153320637830801E-2</v>
      </c>
      <c r="T6131">
        <v>-1.51967444436563</v>
      </c>
      <c r="U6131">
        <v>1.51967444436563</v>
      </c>
      <c r="V6131">
        <v>1.7816649223708401</v>
      </c>
      <c r="W6131">
        <v>-10.1</v>
      </c>
      <c r="X6131">
        <v>0.03</v>
      </c>
      <c r="Y6131">
        <v>-36394</v>
      </c>
      <c r="Z6131">
        <v>-2022</v>
      </c>
      <c r="AA6131">
        <v>-0.03</v>
      </c>
      <c r="AB6131">
        <v>18</v>
      </c>
      <c r="AC6131">
        <v>10</v>
      </c>
      <c r="AD6131">
        <v>8</v>
      </c>
      <c r="AE6131">
        <v>55.56</v>
      </c>
      <c r="AF6131">
        <v>8</v>
      </c>
      <c r="AG6131">
        <v>9</v>
      </c>
      <c r="AH6131">
        <v>6</v>
      </c>
      <c r="AI6131">
        <v>3</v>
      </c>
    </row>
    <row r="6132" spans="1:35" x14ac:dyDescent="0.2">
      <c r="A6132" s="102">
        <v>8668</v>
      </c>
      <c r="B6132">
        <v>3064</v>
      </c>
      <c r="C6132" t="s">
        <v>3267</v>
      </c>
      <c r="D6132" t="s">
        <v>2953</v>
      </c>
      <c r="E6132">
        <v>2839</v>
      </c>
      <c r="F6132">
        <v>2816</v>
      </c>
      <c r="G6132">
        <v>200</v>
      </c>
      <c r="H6132" t="s">
        <v>2927</v>
      </c>
      <c r="I6132">
        <v>7649</v>
      </c>
      <c r="J6132" t="s">
        <v>3226</v>
      </c>
      <c r="K6132" t="s">
        <v>2953</v>
      </c>
      <c r="L6132">
        <v>5600</v>
      </c>
      <c r="M6132">
        <v>5560</v>
      </c>
      <c r="N6132">
        <v>100</v>
      </c>
      <c r="O6132" t="s">
        <v>2930</v>
      </c>
      <c r="P6132">
        <v>0.80652604164891595</v>
      </c>
      <c r="Q6132">
        <v>0.80012888079886901</v>
      </c>
      <c r="R6132">
        <v>5.61997705061704E-2</v>
      </c>
      <c r="S6132">
        <v>0.113594512625145</v>
      </c>
      <c r="T6132">
        <v>0.64941285215427602</v>
      </c>
      <c r="U6132">
        <v>0.64941285215427602</v>
      </c>
      <c r="V6132">
        <v>0.64773156154782197</v>
      </c>
      <c r="W6132">
        <v>2.5</v>
      </c>
      <c r="X6132">
        <v>1.29</v>
      </c>
      <c r="Y6132">
        <v>-36704</v>
      </c>
      <c r="Z6132">
        <v>-2294</v>
      </c>
      <c r="AA6132">
        <v>-0.54</v>
      </c>
      <c r="AB6132">
        <v>16</v>
      </c>
      <c r="AC6132">
        <v>7</v>
      </c>
      <c r="AD6132">
        <v>9</v>
      </c>
      <c r="AE6132">
        <v>43.75</v>
      </c>
      <c r="AF6132">
        <v>9</v>
      </c>
      <c r="AG6132">
        <v>6</v>
      </c>
      <c r="AH6132">
        <v>8</v>
      </c>
      <c r="AI6132">
        <v>2</v>
      </c>
    </row>
    <row r="6133" spans="1:35" x14ac:dyDescent="0.2">
      <c r="A6133" s="102">
        <v>7225</v>
      </c>
      <c r="B6133">
        <v>9401</v>
      </c>
      <c r="C6133" t="s">
        <v>1127</v>
      </c>
      <c r="D6133" t="s">
        <v>2929</v>
      </c>
      <c r="E6133">
        <v>2183</v>
      </c>
      <c r="F6133">
        <v>2102</v>
      </c>
      <c r="G6133">
        <v>500</v>
      </c>
      <c r="H6133" t="s">
        <v>2927</v>
      </c>
      <c r="I6133">
        <v>9404</v>
      </c>
      <c r="J6133" t="s">
        <v>3092</v>
      </c>
      <c r="K6133" t="s">
        <v>2929</v>
      </c>
      <c r="L6133">
        <v>1525</v>
      </c>
      <c r="M6133">
        <v>1554</v>
      </c>
      <c r="N6133">
        <v>700</v>
      </c>
      <c r="O6133" t="s">
        <v>2930</v>
      </c>
      <c r="P6133">
        <v>0.71080509690204796</v>
      </c>
      <c r="Q6133">
        <v>0.81983802581411802</v>
      </c>
      <c r="R6133">
        <v>0.29570226978068298</v>
      </c>
      <c r="S6133">
        <v>2.5612101524075101E-2</v>
      </c>
      <c r="T6133">
        <v>2.5407066216652199</v>
      </c>
      <c r="U6133">
        <v>2.5407066216652199</v>
      </c>
      <c r="V6133">
        <v>1.29234263914523</v>
      </c>
      <c r="W6133">
        <v>7.82</v>
      </c>
      <c r="X6133">
        <v>3.5</v>
      </c>
      <c r="Y6133">
        <v>-36718</v>
      </c>
      <c r="Z6133">
        <v>-1933</v>
      </c>
      <c r="AA6133">
        <v>-0.15</v>
      </c>
      <c r="AB6133">
        <v>19</v>
      </c>
      <c r="AC6133">
        <v>9</v>
      </c>
      <c r="AD6133">
        <v>10</v>
      </c>
      <c r="AE6133">
        <v>47.37</v>
      </c>
      <c r="AF6133">
        <v>15</v>
      </c>
      <c r="AG6133">
        <v>4</v>
      </c>
      <c r="AH6133">
        <v>4</v>
      </c>
      <c r="AI6133">
        <v>11</v>
      </c>
    </row>
    <row r="6134" spans="1:35" x14ac:dyDescent="0.2">
      <c r="A6134" s="102">
        <v>2095</v>
      </c>
      <c r="B6134">
        <v>6457</v>
      </c>
      <c r="C6134" t="s">
        <v>3354</v>
      </c>
      <c r="D6134" t="s">
        <v>2940</v>
      </c>
      <c r="E6134">
        <v>3335</v>
      </c>
      <c r="F6134">
        <v>3195</v>
      </c>
      <c r="G6134">
        <v>300</v>
      </c>
      <c r="H6134" t="s">
        <v>2930</v>
      </c>
      <c r="I6134">
        <v>6460</v>
      </c>
      <c r="J6134" t="s">
        <v>3282</v>
      </c>
      <c r="K6134" t="s">
        <v>2940</v>
      </c>
      <c r="L6134">
        <v>1575</v>
      </c>
      <c r="M6134">
        <v>1583</v>
      </c>
      <c r="N6134">
        <v>600</v>
      </c>
      <c r="O6134" t="s">
        <v>2927</v>
      </c>
      <c r="P6134">
        <v>0.72273338283105704</v>
      </c>
      <c r="Q6134">
        <v>0.89442416016067405</v>
      </c>
      <c r="R6134">
        <v>2.4217625261159601E-4</v>
      </c>
      <c r="S6134">
        <v>3.7016920381970103E-2</v>
      </c>
      <c r="T6134">
        <v>-1.06973120440675</v>
      </c>
      <c r="U6134">
        <v>1.06973120440675</v>
      </c>
      <c r="V6134">
        <v>0.47806730903952599</v>
      </c>
      <c r="W6134">
        <v>-2.74</v>
      </c>
      <c r="X6134">
        <v>0.91</v>
      </c>
      <c r="Y6134">
        <v>-36836</v>
      </c>
      <c r="Z6134">
        <v>-2631</v>
      </c>
      <c r="AA6134">
        <v>-0.11</v>
      </c>
      <c r="AB6134">
        <v>14</v>
      </c>
      <c r="AC6134">
        <v>7</v>
      </c>
      <c r="AD6134">
        <v>7</v>
      </c>
      <c r="AE6134">
        <v>50</v>
      </c>
      <c r="AF6134">
        <v>14</v>
      </c>
      <c r="AG6134">
        <v>4</v>
      </c>
      <c r="AH6134">
        <v>3</v>
      </c>
      <c r="AI6134">
        <v>7</v>
      </c>
    </row>
    <row r="6135" spans="1:35" x14ac:dyDescent="0.2">
      <c r="A6135" s="102">
        <v>2360</v>
      </c>
      <c r="B6135">
        <v>5334</v>
      </c>
      <c r="C6135" t="s">
        <v>3243</v>
      </c>
      <c r="D6135" t="s">
        <v>2926</v>
      </c>
      <c r="E6135">
        <v>1963</v>
      </c>
      <c r="F6135">
        <v>1967</v>
      </c>
      <c r="G6135">
        <v>500</v>
      </c>
      <c r="H6135" t="s">
        <v>2930</v>
      </c>
      <c r="I6135">
        <v>7240</v>
      </c>
      <c r="J6135" t="s">
        <v>964</v>
      </c>
      <c r="K6135" t="s">
        <v>2945</v>
      </c>
      <c r="L6135">
        <v>1633</v>
      </c>
      <c r="M6135">
        <v>1578</v>
      </c>
      <c r="N6135">
        <v>600</v>
      </c>
      <c r="O6135" t="s">
        <v>2927</v>
      </c>
      <c r="P6135">
        <v>0.89171050441204802</v>
      </c>
      <c r="Q6135">
        <v>0.89018660083170198</v>
      </c>
      <c r="R6135">
        <v>0.224279771846502</v>
      </c>
      <c r="S6135">
        <v>4.1809935554504001E-3</v>
      </c>
      <c r="T6135">
        <v>-1.1808044063652801</v>
      </c>
      <c r="U6135">
        <v>1.1808044063652801</v>
      </c>
      <c r="V6135">
        <v>2.4396126560574398</v>
      </c>
      <c r="W6135">
        <v>-2.85</v>
      </c>
      <c r="X6135">
        <v>3.73</v>
      </c>
      <c r="Y6135">
        <v>-36873</v>
      </c>
      <c r="Z6135">
        <v>-2048</v>
      </c>
      <c r="AA6135">
        <v>-0.16</v>
      </c>
      <c r="AB6135">
        <v>18</v>
      </c>
      <c r="AC6135">
        <v>9</v>
      </c>
      <c r="AD6135">
        <v>9</v>
      </c>
      <c r="AE6135">
        <v>50</v>
      </c>
      <c r="AF6135">
        <v>13</v>
      </c>
      <c r="AG6135">
        <v>5</v>
      </c>
      <c r="AH6135">
        <v>6</v>
      </c>
      <c r="AI6135">
        <v>7</v>
      </c>
    </row>
    <row r="6136" spans="1:35" x14ac:dyDescent="0.2">
      <c r="A6136" s="102">
        <v>4382</v>
      </c>
      <c r="B6136">
        <v>5393</v>
      </c>
      <c r="C6136" t="s">
        <v>237</v>
      </c>
      <c r="D6136" t="s">
        <v>2926</v>
      </c>
      <c r="E6136">
        <v>2740</v>
      </c>
      <c r="F6136">
        <v>2743</v>
      </c>
      <c r="G6136">
        <v>400</v>
      </c>
      <c r="H6136" t="s">
        <v>2927</v>
      </c>
      <c r="I6136">
        <v>9449</v>
      </c>
      <c r="J6136" t="s">
        <v>3483</v>
      </c>
      <c r="K6136" t="s">
        <v>2929</v>
      </c>
      <c r="L6136">
        <v>2145</v>
      </c>
      <c r="M6136">
        <v>2143</v>
      </c>
      <c r="N6136">
        <v>500</v>
      </c>
      <c r="O6136" t="s">
        <v>2930</v>
      </c>
      <c r="P6136">
        <v>6.6610375206036507E-2</v>
      </c>
      <c r="Q6136">
        <v>0.85789808392169897</v>
      </c>
      <c r="R6136">
        <v>0.88539815981317305</v>
      </c>
      <c r="S6136">
        <v>0.14755197262463399</v>
      </c>
      <c r="T6136">
        <v>0.81154965975422499</v>
      </c>
      <c r="U6136">
        <v>0.81154965975422499</v>
      </c>
      <c r="V6136">
        <v>1.0575425946919099</v>
      </c>
      <c r="W6136">
        <v>3.55</v>
      </c>
      <c r="X6136">
        <v>2.34</v>
      </c>
      <c r="Y6136">
        <v>-36890</v>
      </c>
      <c r="Z6136">
        <v>-1366</v>
      </c>
      <c r="AA6136">
        <v>-0.02</v>
      </c>
      <c r="AB6136">
        <v>27</v>
      </c>
      <c r="AC6136">
        <v>15</v>
      </c>
      <c r="AD6136">
        <v>12</v>
      </c>
      <c r="AE6136">
        <v>55.56</v>
      </c>
      <c r="AF6136">
        <v>8</v>
      </c>
      <c r="AG6136">
        <v>14</v>
      </c>
      <c r="AH6136">
        <v>12</v>
      </c>
      <c r="AI6136">
        <v>1</v>
      </c>
    </row>
    <row r="6137" spans="1:35" x14ac:dyDescent="0.2">
      <c r="A6137" s="102">
        <v>1930</v>
      </c>
      <c r="B6137">
        <v>8058</v>
      </c>
      <c r="C6137" t="s">
        <v>3381</v>
      </c>
      <c r="D6137" t="s">
        <v>2934</v>
      </c>
      <c r="E6137">
        <v>2897.5</v>
      </c>
      <c r="F6137">
        <v>2920</v>
      </c>
      <c r="G6137">
        <v>300</v>
      </c>
      <c r="H6137" t="s">
        <v>2927</v>
      </c>
      <c r="I6137">
        <v>9003</v>
      </c>
      <c r="J6137" t="s">
        <v>3230</v>
      </c>
      <c r="K6137" t="s">
        <v>3099</v>
      </c>
      <c r="L6137">
        <v>2960</v>
      </c>
      <c r="M6137">
        <v>2903</v>
      </c>
      <c r="N6137">
        <v>300</v>
      </c>
      <c r="O6137" t="s">
        <v>2930</v>
      </c>
      <c r="P6137">
        <v>0.14071910083847999</v>
      </c>
      <c r="Q6137">
        <v>0.89696608383897003</v>
      </c>
      <c r="R6137">
        <v>0.29290234483669603</v>
      </c>
      <c r="S6137">
        <v>1.5774150606850501E-2</v>
      </c>
      <c r="T6137">
        <v>2.4574598021538301</v>
      </c>
      <c r="U6137">
        <v>2.4574598021538301</v>
      </c>
      <c r="V6137">
        <v>1.98675891599453</v>
      </c>
      <c r="W6137">
        <v>4.5</v>
      </c>
      <c r="X6137">
        <v>0.57999999999999996</v>
      </c>
      <c r="Y6137">
        <v>-36982</v>
      </c>
      <c r="Z6137">
        <v>-2311</v>
      </c>
      <c r="AA6137">
        <v>-0.06</v>
      </c>
      <c r="AB6137">
        <v>16</v>
      </c>
      <c r="AC6137">
        <v>7</v>
      </c>
      <c r="AD6137">
        <v>9</v>
      </c>
      <c r="AE6137">
        <v>43.75</v>
      </c>
      <c r="AF6137">
        <v>16</v>
      </c>
      <c r="AG6137">
        <v>3</v>
      </c>
      <c r="AH6137">
        <v>3</v>
      </c>
      <c r="AI6137">
        <v>10</v>
      </c>
    </row>
    <row r="6138" spans="1:35" x14ac:dyDescent="0.2">
      <c r="A6138" s="102">
        <v>2598</v>
      </c>
      <c r="B6138">
        <v>4552</v>
      </c>
      <c r="C6138" t="s">
        <v>3582</v>
      </c>
      <c r="D6138" t="s">
        <v>2950</v>
      </c>
      <c r="E6138">
        <v>10030</v>
      </c>
      <c r="F6138">
        <v>10050</v>
      </c>
      <c r="G6138">
        <v>100</v>
      </c>
      <c r="H6138" t="s">
        <v>2927</v>
      </c>
      <c r="I6138">
        <v>9433</v>
      </c>
      <c r="J6138" t="s">
        <v>689</v>
      </c>
      <c r="K6138" t="s">
        <v>2929</v>
      </c>
      <c r="L6138">
        <v>3417</v>
      </c>
      <c r="M6138">
        <v>3411</v>
      </c>
      <c r="N6138">
        <v>300</v>
      </c>
      <c r="O6138" t="s">
        <v>2930</v>
      </c>
      <c r="P6138">
        <v>0.34808932209621402</v>
      </c>
      <c r="Q6138">
        <v>0.88640409627650396</v>
      </c>
      <c r="R6138">
        <v>0.66941861171936101</v>
      </c>
      <c r="S6138">
        <v>0.32967082910761603</v>
      </c>
      <c r="T6138">
        <v>1.0811192095117901</v>
      </c>
      <c r="U6138">
        <v>1.0811192095117901</v>
      </c>
      <c r="V6138">
        <v>1.2490482135990799</v>
      </c>
      <c r="W6138">
        <v>4.99</v>
      </c>
      <c r="X6138">
        <v>1.82</v>
      </c>
      <c r="Y6138">
        <v>-37066</v>
      </c>
      <c r="Z6138">
        <v>-2180</v>
      </c>
      <c r="AA6138">
        <v>-0.1</v>
      </c>
      <c r="AB6138">
        <v>17</v>
      </c>
      <c r="AC6138">
        <v>8</v>
      </c>
      <c r="AD6138">
        <v>9</v>
      </c>
      <c r="AE6138">
        <v>47.06</v>
      </c>
      <c r="AF6138">
        <v>12</v>
      </c>
      <c r="AG6138">
        <v>6</v>
      </c>
      <c r="AH6138">
        <v>6</v>
      </c>
      <c r="AI6138">
        <v>5</v>
      </c>
    </row>
    <row r="6139" spans="1:35" x14ac:dyDescent="0.2">
      <c r="A6139" s="102">
        <v>5555</v>
      </c>
      <c r="B6139">
        <v>1719</v>
      </c>
      <c r="C6139" t="s">
        <v>687</v>
      </c>
      <c r="D6139" t="s">
        <v>2937</v>
      </c>
      <c r="E6139">
        <v>930</v>
      </c>
      <c r="F6139">
        <v>927</v>
      </c>
      <c r="G6139">
        <v>1000</v>
      </c>
      <c r="H6139" t="s">
        <v>2927</v>
      </c>
      <c r="I6139">
        <v>6457</v>
      </c>
      <c r="J6139" t="s">
        <v>3354</v>
      </c>
      <c r="K6139" t="s">
        <v>2940</v>
      </c>
      <c r="L6139">
        <v>3335</v>
      </c>
      <c r="M6139">
        <v>3195</v>
      </c>
      <c r="N6139">
        <v>300</v>
      </c>
      <c r="O6139" t="s">
        <v>2930</v>
      </c>
      <c r="P6139">
        <v>0.28567544801768402</v>
      </c>
      <c r="Q6139">
        <v>0.84183738568697997</v>
      </c>
      <c r="R6139">
        <v>0.98324968134595203</v>
      </c>
      <c r="S6139">
        <v>0.44340653810417002</v>
      </c>
      <c r="T6139">
        <v>1.05174022478451</v>
      </c>
      <c r="U6139">
        <v>1.05174022478451</v>
      </c>
      <c r="V6139">
        <v>4.1326793764925498E-2</v>
      </c>
      <c r="W6139">
        <v>4.0999999999999996</v>
      </c>
      <c r="X6139">
        <v>3.29</v>
      </c>
      <c r="Y6139">
        <v>-37111</v>
      </c>
      <c r="Z6139">
        <v>-2062</v>
      </c>
      <c r="AA6139">
        <v>0.02</v>
      </c>
      <c r="AB6139">
        <v>18</v>
      </c>
      <c r="AC6139">
        <v>9</v>
      </c>
      <c r="AD6139">
        <v>9</v>
      </c>
      <c r="AE6139">
        <v>50</v>
      </c>
      <c r="AF6139">
        <v>12</v>
      </c>
      <c r="AG6139">
        <v>7</v>
      </c>
      <c r="AH6139">
        <v>4</v>
      </c>
      <c r="AI6139">
        <v>7</v>
      </c>
    </row>
    <row r="6140" spans="1:35" x14ac:dyDescent="0.2">
      <c r="A6140" s="102">
        <v>3050</v>
      </c>
      <c r="B6140">
        <v>3048</v>
      </c>
      <c r="C6140" t="s">
        <v>3338</v>
      </c>
      <c r="D6140" t="s">
        <v>2953</v>
      </c>
      <c r="E6140">
        <v>1208</v>
      </c>
      <c r="F6140">
        <v>1188</v>
      </c>
      <c r="G6140">
        <v>800</v>
      </c>
      <c r="H6140" t="s">
        <v>2930</v>
      </c>
      <c r="I6140">
        <v>4182</v>
      </c>
      <c r="J6140" t="s">
        <v>48</v>
      </c>
      <c r="K6140" t="s">
        <v>2952</v>
      </c>
      <c r="L6140">
        <v>1870</v>
      </c>
      <c r="M6140">
        <v>1870</v>
      </c>
      <c r="N6140">
        <v>500</v>
      </c>
      <c r="O6140" t="s">
        <v>2927</v>
      </c>
      <c r="P6140">
        <v>0.221563658409556</v>
      </c>
      <c r="Q6140">
        <v>0.87892982194872404</v>
      </c>
      <c r="R6140">
        <v>0.31819527900725197</v>
      </c>
      <c r="S6140">
        <v>1.70841932173366E-3</v>
      </c>
      <c r="T6140">
        <v>-3.8240997603045601</v>
      </c>
      <c r="U6140">
        <v>3.8240997603045601</v>
      </c>
      <c r="V6140">
        <v>3.6489531300012499</v>
      </c>
      <c r="W6140">
        <v>-16.28</v>
      </c>
      <c r="X6140">
        <v>1.65</v>
      </c>
      <c r="Y6140">
        <v>-37122</v>
      </c>
      <c r="Z6140">
        <v>-1954</v>
      </c>
      <c r="AA6140">
        <v>-0.14000000000000001</v>
      </c>
      <c r="AB6140">
        <v>19</v>
      </c>
      <c r="AC6140">
        <v>9</v>
      </c>
      <c r="AD6140">
        <v>10</v>
      </c>
      <c r="AE6140">
        <v>47.37</v>
      </c>
      <c r="AF6140">
        <v>9</v>
      </c>
      <c r="AG6140">
        <v>8</v>
      </c>
      <c r="AH6140">
        <v>7</v>
      </c>
      <c r="AI6140">
        <v>4</v>
      </c>
    </row>
    <row r="6141" spans="1:35" x14ac:dyDescent="0.2">
      <c r="A6141" s="102">
        <v>1182</v>
      </c>
      <c r="B6141">
        <v>5901</v>
      </c>
      <c r="C6141" t="s">
        <v>228</v>
      </c>
      <c r="D6141" t="s">
        <v>3194</v>
      </c>
      <c r="E6141">
        <v>1974</v>
      </c>
      <c r="F6141">
        <v>1969</v>
      </c>
      <c r="G6141">
        <v>500</v>
      </c>
      <c r="H6141" t="s">
        <v>2927</v>
      </c>
      <c r="I6141">
        <v>7181</v>
      </c>
      <c r="J6141" t="s">
        <v>64</v>
      </c>
      <c r="K6141" t="s">
        <v>3176</v>
      </c>
      <c r="L6141">
        <v>1900</v>
      </c>
      <c r="M6141">
        <v>1885</v>
      </c>
      <c r="N6141">
        <v>500</v>
      </c>
      <c r="O6141" t="s">
        <v>2930</v>
      </c>
      <c r="P6141">
        <v>0.44532421795196198</v>
      </c>
      <c r="Q6141">
        <v>0.91165351083269197</v>
      </c>
      <c r="R6141">
        <v>8.8183009063335899E-2</v>
      </c>
      <c r="S6141">
        <v>0.20349732316903499</v>
      </c>
      <c r="T6141">
        <v>0.63380627359890296</v>
      </c>
      <c r="U6141">
        <v>0.63380627359890296</v>
      </c>
      <c r="V6141">
        <v>0.25817402814478102</v>
      </c>
      <c r="W6141">
        <v>2.1</v>
      </c>
      <c r="X6141">
        <v>4.2699999999999996</v>
      </c>
      <c r="Y6141">
        <v>-37153</v>
      </c>
      <c r="Z6141">
        <v>-2185</v>
      </c>
      <c r="AA6141">
        <v>-0.22</v>
      </c>
      <c r="AB6141">
        <v>17</v>
      </c>
      <c r="AC6141">
        <v>5</v>
      </c>
      <c r="AD6141">
        <v>12</v>
      </c>
      <c r="AE6141">
        <v>29.41</v>
      </c>
      <c r="AF6141">
        <v>13</v>
      </c>
      <c r="AG6141">
        <v>5</v>
      </c>
      <c r="AH6141">
        <v>5</v>
      </c>
      <c r="AI6141">
        <v>7</v>
      </c>
    </row>
    <row r="6142" spans="1:35" x14ac:dyDescent="0.2">
      <c r="A6142" s="102">
        <v>1099</v>
      </c>
      <c r="B6142">
        <v>1860</v>
      </c>
      <c r="C6142" t="s">
        <v>57</v>
      </c>
      <c r="D6142" t="s">
        <v>2937</v>
      </c>
      <c r="E6142">
        <v>758</v>
      </c>
      <c r="F6142">
        <v>754</v>
      </c>
      <c r="G6142">
        <v>1200</v>
      </c>
      <c r="H6142" t="s">
        <v>2927</v>
      </c>
      <c r="I6142">
        <v>4204</v>
      </c>
      <c r="J6142" t="s">
        <v>230</v>
      </c>
      <c r="K6142" t="s">
        <v>2952</v>
      </c>
      <c r="L6142">
        <v>1900</v>
      </c>
      <c r="M6142">
        <v>1874</v>
      </c>
      <c r="N6142">
        <v>500</v>
      </c>
      <c r="O6142" t="s">
        <v>2930</v>
      </c>
      <c r="P6142">
        <v>8.0821701075129704E-2</v>
      </c>
      <c r="Q6142">
        <v>0.91373046769621802</v>
      </c>
      <c r="R6142">
        <v>0.52072068164983198</v>
      </c>
      <c r="S6142">
        <v>0.10389994346107601</v>
      </c>
      <c r="T6142">
        <v>2.21307737626914</v>
      </c>
      <c r="U6142">
        <v>2.21307737626914</v>
      </c>
      <c r="V6142">
        <v>2.0216076533064098</v>
      </c>
      <c r="W6142">
        <v>6.85</v>
      </c>
      <c r="X6142">
        <v>3.44</v>
      </c>
      <c r="Y6142">
        <v>-37154</v>
      </c>
      <c r="Z6142">
        <v>-2654</v>
      </c>
      <c r="AA6142">
        <v>-0.15</v>
      </c>
      <c r="AB6142">
        <v>14</v>
      </c>
      <c r="AC6142">
        <v>6</v>
      </c>
      <c r="AD6142">
        <v>8</v>
      </c>
      <c r="AE6142">
        <v>42.86</v>
      </c>
      <c r="AF6142">
        <v>12</v>
      </c>
      <c r="AG6142">
        <v>4</v>
      </c>
      <c r="AH6142">
        <v>5</v>
      </c>
      <c r="AI6142">
        <v>5</v>
      </c>
    </row>
    <row r="6143" spans="1:35" x14ac:dyDescent="0.2">
      <c r="A6143" s="102">
        <v>4505</v>
      </c>
      <c r="B6143">
        <v>4185</v>
      </c>
      <c r="C6143" t="s">
        <v>3646</v>
      </c>
      <c r="D6143" t="s">
        <v>2952</v>
      </c>
      <c r="E6143">
        <v>2150</v>
      </c>
      <c r="F6143">
        <v>2163</v>
      </c>
      <c r="G6143">
        <v>500</v>
      </c>
      <c r="H6143" t="s">
        <v>2927</v>
      </c>
      <c r="I6143">
        <v>7282</v>
      </c>
      <c r="J6143" t="s">
        <v>3251</v>
      </c>
      <c r="K6143" t="s">
        <v>2945</v>
      </c>
      <c r="L6143">
        <v>2462</v>
      </c>
      <c r="M6143">
        <v>2471</v>
      </c>
      <c r="N6143">
        <v>400</v>
      </c>
      <c r="O6143" t="s">
        <v>2930</v>
      </c>
      <c r="P6143">
        <v>0.174242541548534</v>
      </c>
      <c r="Q6143">
        <v>0.85613900582628999</v>
      </c>
      <c r="R6143">
        <v>0.24617264858784099</v>
      </c>
      <c r="S6143">
        <v>7.6638120020934494E-2</v>
      </c>
      <c r="T6143">
        <v>2.3057212898812001</v>
      </c>
      <c r="U6143">
        <v>2.3057212898812001</v>
      </c>
      <c r="V6143">
        <v>2.3341884155279802</v>
      </c>
      <c r="W6143">
        <v>11.19</v>
      </c>
      <c r="X6143">
        <v>9.42</v>
      </c>
      <c r="Y6143">
        <v>-37209</v>
      </c>
      <c r="Z6143">
        <v>-2067</v>
      </c>
      <c r="AA6143">
        <v>-0.13</v>
      </c>
      <c r="AB6143">
        <v>18</v>
      </c>
      <c r="AC6143">
        <v>7</v>
      </c>
      <c r="AD6143">
        <v>11</v>
      </c>
      <c r="AE6143">
        <v>38.89</v>
      </c>
      <c r="AF6143">
        <v>11</v>
      </c>
      <c r="AG6143">
        <v>7</v>
      </c>
      <c r="AH6143">
        <v>6</v>
      </c>
      <c r="AI6143">
        <v>5</v>
      </c>
    </row>
    <row r="6144" spans="1:35" x14ac:dyDescent="0.2">
      <c r="A6144" s="102">
        <v>8072</v>
      </c>
      <c r="B6144">
        <v>2427</v>
      </c>
      <c r="C6144" t="s">
        <v>3268</v>
      </c>
      <c r="D6144" t="s">
        <v>2942</v>
      </c>
      <c r="E6144">
        <v>980</v>
      </c>
      <c r="F6144">
        <v>995</v>
      </c>
      <c r="G6144">
        <v>1000</v>
      </c>
      <c r="H6144" t="s">
        <v>2930</v>
      </c>
      <c r="I6144">
        <v>5801</v>
      </c>
      <c r="J6144" t="s">
        <v>3286</v>
      </c>
      <c r="K6144" t="s">
        <v>2943</v>
      </c>
      <c r="L6144">
        <v>2620</v>
      </c>
      <c r="M6144">
        <v>2609</v>
      </c>
      <c r="N6144">
        <v>400</v>
      </c>
      <c r="O6144" t="s">
        <v>2927</v>
      </c>
      <c r="P6144">
        <v>0.88069881195978195</v>
      </c>
      <c r="Q6144">
        <v>0.80858969265081704</v>
      </c>
      <c r="R6144">
        <v>0.15277682902568199</v>
      </c>
      <c r="S6144">
        <v>0.225790367174557</v>
      </c>
      <c r="T6144">
        <v>-1.20943267178966</v>
      </c>
      <c r="U6144">
        <v>1.20943267178966</v>
      </c>
      <c r="V6144">
        <v>0.54455407400400502</v>
      </c>
      <c r="W6144">
        <v>-3.93</v>
      </c>
      <c r="X6144">
        <v>4.66</v>
      </c>
      <c r="Y6144">
        <v>-37209</v>
      </c>
      <c r="Z6144">
        <v>-1618</v>
      </c>
      <c r="AA6144">
        <v>-0.22</v>
      </c>
      <c r="AB6144">
        <v>23</v>
      </c>
      <c r="AC6144">
        <v>11</v>
      </c>
      <c r="AD6144">
        <v>12</v>
      </c>
      <c r="AE6144">
        <v>47.83</v>
      </c>
      <c r="AF6144">
        <v>9</v>
      </c>
      <c r="AG6144">
        <v>10</v>
      </c>
      <c r="AH6144">
        <v>10</v>
      </c>
      <c r="AI6144">
        <v>3</v>
      </c>
    </row>
    <row r="6145" spans="1:35" x14ac:dyDescent="0.2">
      <c r="A6145" s="102">
        <v>4016</v>
      </c>
      <c r="B6145">
        <v>1332</v>
      </c>
      <c r="C6145" t="s">
        <v>3655</v>
      </c>
      <c r="D6145" t="s">
        <v>3097</v>
      </c>
      <c r="E6145">
        <v>613</v>
      </c>
      <c r="F6145">
        <v>609</v>
      </c>
      <c r="G6145">
        <v>1700</v>
      </c>
      <c r="H6145" t="s">
        <v>2930</v>
      </c>
      <c r="I6145">
        <v>6178</v>
      </c>
      <c r="J6145" t="s">
        <v>3706</v>
      </c>
      <c r="K6145" t="s">
        <v>2942</v>
      </c>
      <c r="L6145">
        <v>1040.5</v>
      </c>
      <c r="M6145">
        <v>1030.5</v>
      </c>
      <c r="N6145">
        <v>1000</v>
      </c>
      <c r="O6145" t="s">
        <v>2927</v>
      </c>
      <c r="P6145">
        <v>0.61128352433556699</v>
      </c>
      <c r="Q6145">
        <v>0.863450997175919</v>
      </c>
      <c r="R6145">
        <v>0.10406956083081099</v>
      </c>
      <c r="S6145">
        <v>0.15425814226801299</v>
      </c>
      <c r="T6145">
        <v>-1.5613646927674201</v>
      </c>
      <c r="U6145">
        <v>1.5613646927674201</v>
      </c>
      <c r="V6145">
        <v>1.5343523195047799</v>
      </c>
      <c r="W6145">
        <v>-4.1500000000000004</v>
      </c>
      <c r="X6145">
        <v>0.47</v>
      </c>
      <c r="Y6145">
        <v>-37253</v>
      </c>
      <c r="Z6145">
        <v>-1961</v>
      </c>
      <c r="AA6145">
        <v>-0.09</v>
      </c>
      <c r="AB6145">
        <v>19</v>
      </c>
      <c r="AC6145">
        <v>10</v>
      </c>
      <c r="AD6145">
        <v>9</v>
      </c>
      <c r="AE6145">
        <v>52.63</v>
      </c>
      <c r="AF6145">
        <v>10</v>
      </c>
      <c r="AG6145">
        <v>8</v>
      </c>
      <c r="AH6145">
        <v>6</v>
      </c>
      <c r="AI6145">
        <v>5</v>
      </c>
    </row>
    <row r="6146" spans="1:35" x14ac:dyDescent="0.2">
      <c r="A6146" s="102">
        <v>1703</v>
      </c>
      <c r="B6146">
        <v>3148</v>
      </c>
      <c r="C6146" t="s">
        <v>770</v>
      </c>
      <c r="D6146" t="s">
        <v>2953</v>
      </c>
      <c r="E6146">
        <v>2925</v>
      </c>
      <c r="F6146">
        <v>2883</v>
      </c>
      <c r="G6146">
        <v>300</v>
      </c>
      <c r="H6146" t="s">
        <v>2927</v>
      </c>
      <c r="I6146">
        <v>8267</v>
      </c>
      <c r="J6146" t="s">
        <v>221</v>
      </c>
      <c r="K6146" t="s">
        <v>2953</v>
      </c>
      <c r="L6146">
        <v>2350</v>
      </c>
      <c r="M6146">
        <v>2344.5</v>
      </c>
      <c r="N6146">
        <v>400</v>
      </c>
      <c r="O6146" t="s">
        <v>2930</v>
      </c>
      <c r="P6146">
        <v>0.70984962465261203</v>
      </c>
      <c r="Q6146">
        <v>0.90126456130168797</v>
      </c>
      <c r="R6146">
        <v>0.140955929943574</v>
      </c>
      <c r="S6146">
        <v>8.1467920383533093E-2</v>
      </c>
      <c r="T6146">
        <v>0.15634659716749599</v>
      </c>
      <c r="U6146">
        <v>0.15634659716749599</v>
      </c>
      <c r="V6146">
        <v>0.68556717333464401</v>
      </c>
      <c r="W6146">
        <v>0.33</v>
      </c>
      <c r="X6146">
        <v>8.43</v>
      </c>
      <c r="Y6146">
        <v>-37339</v>
      </c>
      <c r="Z6146">
        <v>-2489</v>
      </c>
      <c r="AA6146">
        <v>-0.16</v>
      </c>
      <c r="AB6146">
        <v>15</v>
      </c>
      <c r="AC6146">
        <v>7</v>
      </c>
      <c r="AD6146">
        <v>8</v>
      </c>
      <c r="AE6146">
        <v>46.67</v>
      </c>
      <c r="AF6146">
        <v>15</v>
      </c>
      <c r="AG6146">
        <v>2</v>
      </c>
      <c r="AH6146">
        <v>2</v>
      </c>
      <c r="AI6146">
        <v>11</v>
      </c>
    </row>
    <row r="6147" spans="1:35" x14ac:dyDescent="0.2">
      <c r="A6147" s="102">
        <v>4646</v>
      </c>
      <c r="B6147">
        <v>6302</v>
      </c>
      <c r="C6147" t="s">
        <v>3261</v>
      </c>
      <c r="D6147" t="s">
        <v>2940</v>
      </c>
      <c r="E6147">
        <v>2938</v>
      </c>
      <c r="F6147">
        <v>2901</v>
      </c>
      <c r="G6147">
        <v>300</v>
      </c>
      <c r="H6147" t="s">
        <v>2930</v>
      </c>
      <c r="I6147">
        <v>7182</v>
      </c>
      <c r="J6147" t="s">
        <v>3094</v>
      </c>
      <c r="K6147" t="s">
        <v>2990</v>
      </c>
      <c r="L6147">
        <v>1050</v>
      </c>
      <c r="M6147">
        <v>1047</v>
      </c>
      <c r="N6147">
        <v>800</v>
      </c>
      <c r="O6147" t="s">
        <v>2927</v>
      </c>
      <c r="P6147">
        <v>0.72732885504584799</v>
      </c>
      <c r="Q6147">
        <v>0.85409266076988599</v>
      </c>
      <c r="R6147">
        <v>0.31352607328364701</v>
      </c>
      <c r="S6147">
        <v>0.15504818129519199</v>
      </c>
      <c r="T6147">
        <v>-2.3525628985806</v>
      </c>
      <c r="U6147">
        <v>2.3525628985806</v>
      </c>
      <c r="V6147">
        <v>2.0480021987747001</v>
      </c>
      <c r="W6147">
        <v>-8.14</v>
      </c>
      <c r="X6147">
        <v>3.76</v>
      </c>
      <c r="Y6147">
        <v>-37424</v>
      </c>
      <c r="Z6147">
        <v>-2495</v>
      </c>
      <c r="AA6147">
        <v>-0.18</v>
      </c>
      <c r="AB6147">
        <v>15</v>
      </c>
      <c r="AC6147">
        <v>8</v>
      </c>
      <c r="AD6147">
        <v>7</v>
      </c>
      <c r="AE6147">
        <v>53.33</v>
      </c>
      <c r="AF6147">
        <v>16</v>
      </c>
      <c r="AG6147">
        <v>3</v>
      </c>
      <c r="AH6147">
        <v>3</v>
      </c>
      <c r="AI6147">
        <v>9</v>
      </c>
    </row>
    <row r="6148" spans="1:35" x14ac:dyDescent="0.2">
      <c r="A6148" s="102">
        <v>438</v>
      </c>
      <c r="B6148">
        <v>4004</v>
      </c>
      <c r="C6148" t="s">
        <v>3189</v>
      </c>
      <c r="D6148" t="s">
        <v>2952</v>
      </c>
      <c r="E6148">
        <v>2749</v>
      </c>
      <c r="F6148">
        <v>2755</v>
      </c>
      <c r="G6148">
        <v>400</v>
      </c>
      <c r="H6148" t="s">
        <v>2927</v>
      </c>
      <c r="I6148">
        <v>7276</v>
      </c>
      <c r="J6148" t="s">
        <v>2986</v>
      </c>
      <c r="K6148" t="s">
        <v>2932</v>
      </c>
      <c r="L6148">
        <v>5020</v>
      </c>
      <c r="M6148">
        <v>4980</v>
      </c>
      <c r="N6148">
        <v>200</v>
      </c>
      <c r="O6148" t="s">
        <v>2930</v>
      </c>
      <c r="P6148">
        <v>0.89305434946116102</v>
      </c>
      <c r="Q6148">
        <v>0.93339560416050504</v>
      </c>
      <c r="R6148">
        <v>7.0416740244471296E-2</v>
      </c>
      <c r="S6148">
        <v>7.4407836674442701E-2</v>
      </c>
      <c r="T6148">
        <v>0.58764288821830402</v>
      </c>
      <c r="U6148">
        <v>0.58764288821830402</v>
      </c>
      <c r="V6148">
        <v>0.12728857822813999</v>
      </c>
      <c r="W6148">
        <v>1.61</v>
      </c>
      <c r="X6148">
        <v>10.64</v>
      </c>
      <c r="Y6148">
        <v>-37563</v>
      </c>
      <c r="Z6148">
        <v>-2889</v>
      </c>
      <c r="AA6148">
        <v>-0.1</v>
      </c>
      <c r="AB6148">
        <v>13</v>
      </c>
      <c r="AC6148">
        <v>8</v>
      </c>
      <c r="AD6148">
        <v>5</v>
      </c>
      <c r="AE6148">
        <v>61.54</v>
      </c>
      <c r="AF6148">
        <v>11</v>
      </c>
      <c r="AG6148">
        <v>5</v>
      </c>
      <c r="AH6148">
        <v>5</v>
      </c>
      <c r="AI6148">
        <v>3</v>
      </c>
    </row>
    <row r="6149" spans="1:35" x14ac:dyDescent="0.2">
      <c r="A6149" s="102">
        <v>5121</v>
      </c>
      <c r="B6149">
        <v>5471</v>
      </c>
      <c r="C6149" t="s">
        <v>3216</v>
      </c>
      <c r="D6149" t="s">
        <v>2988</v>
      </c>
      <c r="E6149">
        <v>4560</v>
      </c>
      <c r="F6149">
        <v>4520</v>
      </c>
      <c r="G6149">
        <v>200</v>
      </c>
      <c r="H6149" t="s">
        <v>2930</v>
      </c>
      <c r="I6149">
        <v>7205</v>
      </c>
      <c r="J6149" t="s">
        <v>60</v>
      </c>
      <c r="K6149" t="s">
        <v>2945</v>
      </c>
      <c r="L6149">
        <v>1052</v>
      </c>
      <c r="M6149">
        <v>1055</v>
      </c>
      <c r="N6149">
        <v>900</v>
      </c>
      <c r="O6149" t="s">
        <v>2927</v>
      </c>
      <c r="P6149">
        <v>0.23852203632972999</v>
      </c>
      <c r="Q6149">
        <v>0.84780059688031795</v>
      </c>
      <c r="R6149">
        <v>0.94028588157063397</v>
      </c>
      <c r="S6149">
        <v>0.22084434045961099</v>
      </c>
      <c r="T6149">
        <v>-0.44678755531393599</v>
      </c>
      <c r="U6149">
        <v>0.44678755531393599</v>
      </c>
      <c r="V6149">
        <v>0.337256372254153</v>
      </c>
      <c r="W6149">
        <v>-3.16</v>
      </c>
      <c r="X6149">
        <v>5.03</v>
      </c>
      <c r="Y6149">
        <v>-37572</v>
      </c>
      <c r="Z6149">
        <v>-2684</v>
      </c>
      <c r="AA6149">
        <v>-0.18</v>
      </c>
      <c r="AB6149">
        <v>14</v>
      </c>
      <c r="AC6149">
        <v>6</v>
      </c>
      <c r="AD6149">
        <v>8</v>
      </c>
      <c r="AE6149">
        <v>42.86</v>
      </c>
      <c r="AF6149">
        <v>13</v>
      </c>
      <c r="AG6149">
        <v>4</v>
      </c>
      <c r="AH6149">
        <v>3</v>
      </c>
      <c r="AI6149">
        <v>7</v>
      </c>
    </row>
    <row r="6150" spans="1:35" x14ac:dyDescent="0.2">
      <c r="A6150" s="102">
        <v>4489</v>
      </c>
      <c r="B6150">
        <v>1605</v>
      </c>
      <c r="C6150" t="s">
        <v>3227</v>
      </c>
      <c r="D6150" t="s">
        <v>3208</v>
      </c>
      <c r="E6150">
        <v>1075.5</v>
      </c>
      <c r="F6150">
        <v>1077.5</v>
      </c>
      <c r="G6150">
        <v>900</v>
      </c>
      <c r="H6150" t="s">
        <v>2927</v>
      </c>
      <c r="I6150">
        <v>6770</v>
      </c>
      <c r="J6150" t="s">
        <v>24</v>
      </c>
      <c r="K6150" t="s">
        <v>2932</v>
      </c>
      <c r="L6150">
        <v>2014</v>
      </c>
      <c r="M6150">
        <v>2008</v>
      </c>
      <c r="N6150">
        <v>500</v>
      </c>
      <c r="O6150" t="s">
        <v>2930</v>
      </c>
      <c r="P6150">
        <v>0.48976091118214898</v>
      </c>
      <c r="Q6150">
        <v>0.85640484709923703</v>
      </c>
      <c r="R6150">
        <v>0.567681249958496</v>
      </c>
      <c r="S6150">
        <v>1.2431286955400401E-3</v>
      </c>
      <c r="T6150">
        <v>2.9100832503832801</v>
      </c>
      <c r="U6150">
        <v>2.9100832503832801</v>
      </c>
      <c r="V6150">
        <v>3.1303444547955599</v>
      </c>
      <c r="W6150">
        <v>16.05</v>
      </c>
      <c r="X6150">
        <v>3.41</v>
      </c>
      <c r="Y6150">
        <v>-37578</v>
      </c>
      <c r="Z6150">
        <v>-1978</v>
      </c>
      <c r="AA6150">
        <v>-7.0000000000000007E-2</v>
      </c>
      <c r="AB6150">
        <v>19</v>
      </c>
      <c r="AC6150">
        <v>9</v>
      </c>
      <c r="AD6150">
        <v>10</v>
      </c>
      <c r="AE6150">
        <v>47.37</v>
      </c>
      <c r="AF6150">
        <v>12</v>
      </c>
      <c r="AG6150">
        <v>8</v>
      </c>
      <c r="AH6150">
        <v>7</v>
      </c>
      <c r="AI6150">
        <v>4</v>
      </c>
    </row>
    <row r="6151" spans="1:35" x14ac:dyDescent="0.2">
      <c r="A6151" s="102">
        <v>6658</v>
      </c>
      <c r="B6151">
        <v>6471</v>
      </c>
      <c r="C6151" t="s">
        <v>1367</v>
      </c>
      <c r="D6151" t="s">
        <v>2940</v>
      </c>
      <c r="E6151">
        <v>959</v>
      </c>
      <c r="F6151">
        <v>951</v>
      </c>
      <c r="G6151">
        <v>1100</v>
      </c>
      <c r="H6151" t="s">
        <v>2927</v>
      </c>
      <c r="I6151">
        <v>6770</v>
      </c>
      <c r="J6151" t="s">
        <v>24</v>
      </c>
      <c r="K6151" t="s">
        <v>2932</v>
      </c>
      <c r="L6151">
        <v>2014</v>
      </c>
      <c r="M6151">
        <v>2008</v>
      </c>
      <c r="N6151">
        <v>500</v>
      </c>
      <c r="O6151" t="s">
        <v>2930</v>
      </c>
      <c r="P6151">
        <v>0.71617239231561203</v>
      </c>
      <c r="Q6151">
        <v>0.82746897561545696</v>
      </c>
      <c r="R6151">
        <v>0.91217828189795702</v>
      </c>
      <c r="S6151">
        <v>0.100055225479964</v>
      </c>
      <c r="T6151">
        <v>1.61740709107507</v>
      </c>
      <c r="U6151">
        <v>1.61740709107507</v>
      </c>
      <c r="V6151">
        <v>1.9939227016779899</v>
      </c>
      <c r="W6151">
        <v>8.6300000000000008</v>
      </c>
      <c r="X6151">
        <v>4.1900000000000004</v>
      </c>
      <c r="Y6151">
        <v>-37696</v>
      </c>
      <c r="Z6151">
        <v>-1885</v>
      </c>
      <c r="AA6151">
        <v>-0.11</v>
      </c>
      <c r="AB6151">
        <v>20</v>
      </c>
      <c r="AC6151">
        <v>10</v>
      </c>
      <c r="AD6151">
        <v>10</v>
      </c>
      <c r="AE6151">
        <v>50</v>
      </c>
      <c r="AF6151">
        <v>12</v>
      </c>
      <c r="AG6151">
        <v>7</v>
      </c>
      <c r="AH6151">
        <v>6</v>
      </c>
      <c r="AI6151">
        <v>7</v>
      </c>
    </row>
    <row r="6152" spans="1:35" x14ac:dyDescent="0.2">
      <c r="A6152" s="102">
        <v>2036</v>
      </c>
      <c r="B6152">
        <v>8425</v>
      </c>
      <c r="C6152" t="s">
        <v>3174</v>
      </c>
      <c r="D6152" t="s">
        <v>2933</v>
      </c>
      <c r="E6152">
        <v>3445</v>
      </c>
      <c r="F6152">
        <v>3420</v>
      </c>
      <c r="G6152">
        <v>300</v>
      </c>
      <c r="H6152" t="s">
        <v>2927</v>
      </c>
      <c r="I6152">
        <v>9684</v>
      </c>
      <c r="J6152" t="s">
        <v>3179</v>
      </c>
      <c r="K6152" t="s">
        <v>2929</v>
      </c>
      <c r="L6152">
        <v>5260</v>
      </c>
      <c r="M6152">
        <v>5160</v>
      </c>
      <c r="N6152">
        <v>200</v>
      </c>
      <c r="O6152" t="s">
        <v>2930</v>
      </c>
      <c r="P6152">
        <v>0.60070496458820799</v>
      </c>
      <c r="Q6152">
        <v>0.89536324709189796</v>
      </c>
      <c r="R6152">
        <v>0.10404424357709501</v>
      </c>
      <c r="S6152">
        <v>3.7813970087413697E-2</v>
      </c>
      <c r="T6152">
        <v>2.43593254512647</v>
      </c>
      <c r="U6152">
        <v>2.43593254512647</v>
      </c>
      <c r="V6152">
        <v>2.2016932148359598</v>
      </c>
      <c r="W6152">
        <v>7.29</v>
      </c>
      <c r="X6152">
        <v>0.57999999999999996</v>
      </c>
      <c r="Y6152">
        <v>-37738</v>
      </c>
      <c r="Z6152">
        <v>-2220</v>
      </c>
      <c r="AA6152">
        <v>-0.1</v>
      </c>
      <c r="AB6152">
        <v>17</v>
      </c>
      <c r="AC6152">
        <v>8</v>
      </c>
      <c r="AD6152">
        <v>9</v>
      </c>
      <c r="AE6152">
        <v>47.06</v>
      </c>
      <c r="AF6152">
        <v>10</v>
      </c>
      <c r="AG6152">
        <v>7</v>
      </c>
      <c r="AH6152">
        <v>5</v>
      </c>
      <c r="AI6152">
        <v>5</v>
      </c>
    </row>
    <row r="6153" spans="1:35" x14ac:dyDescent="0.2">
      <c r="A6153" s="102">
        <v>4385</v>
      </c>
      <c r="B6153">
        <v>7205</v>
      </c>
      <c r="C6153" t="s">
        <v>60</v>
      </c>
      <c r="D6153" t="s">
        <v>2945</v>
      </c>
      <c r="E6153">
        <v>1052</v>
      </c>
      <c r="F6153">
        <v>1055</v>
      </c>
      <c r="G6153">
        <v>900</v>
      </c>
      <c r="H6153" t="s">
        <v>2930</v>
      </c>
      <c r="I6153">
        <v>8586</v>
      </c>
      <c r="J6153" t="s">
        <v>3093</v>
      </c>
      <c r="K6153" t="s">
        <v>2933</v>
      </c>
      <c r="L6153">
        <v>3200</v>
      </c>
      <c r="M6153">
        <v>3205</v>
      </c>
      <c r="N6153">
        <v>300</v>
      </c>
      <c r="O6153" t="s">
        <v>2927</v>
      </c>
      <c r="P6153">
        <v>0.18568673389058099</v>
      </c>
      <c r="Q6153">
        <v>0.85787546949386395</v>
      </c>
      <c r="R6153">
        <v>0.73236846940481704</v>
      </c>
      <c r="S6153">
        <v>6.0461699513159099E-2</v>
      </c>
      <c r="T6153">
        <v>-2.60748794630249</v>
      </c>
      <c r="U6153">
        <v>2.60748794630249</v>
      </c>
      <c r="V6153">
        <v>2.5407354470732102</v>
      </c>
      <c r="W6153">
        <v>-20.170000000000002</v>
      </c>
      <c r="X6153">
        <v>1.25</v>
      </c>
      <c r="Y6153">
        <v>-37791</v>
      </c>
      <c r="Z6153">
        <v>-2519</v>
      </c>
      <c r="AA6153">
        <v>-0.17</v>
      </c>
      <c r="AB6153">
        <v>15</v>
      </c>
      <c r="AC6153">
        <v>6</v>
      </c>
      <c r="AD6153">
        <v>9</v>
      </c>
      <c r="AE6153">
        <v>40</v>
      </c>
      <c r="AF6153">
        <v>13</v>
      </c>
      <c r="AG6153">
        <v>4</v>
      </c>
      <c r="AH6153">
        <v>4</v>
      </c>
      <c r="AI6153">
        <v>7</v>
      </c>
    </row>
    <row r="6154" spans="1:35" x14ac:dyDescent="0.2">
      <c r="A6154" s="102">
        <v>4755</v>
      </c>
      <c r="B6154">
        <v>7282</v>
      </c>
      <c r="C6154" t="s">
        <v>3251</v>
      </c>
      <c r="D6154" t="s">
        <v>2945</v>
      </c>
      <c r="E6154">
        <v>2462</v>
      </c>
      <c r="F6154">
        <v>2471</v>
      </c>
      <c r="G6154">
        <v>400</v>
      </c>
      <c r="H6154" t="s">
        <v>2927</v>
      </c>
      <c r="I6154">
        <v>7313</v>
      </c>
      <c r="J6154" t="s">
        <v>2873</v>
      </c>
      <c r="K6154" t="s">
        <v>2945</v>
      </c>
      <c r="L6154">
        <v>3180</v>
      </c>
      <c r="M6154">
        <v>3155</v>
      </c>
      <c r="N6154">
        <v>300</v>
      </c>
      <c r="O6154" t="s">
        <v>2930</v>
      </c>
      <c r="P6154">
        <v>0.50527302519836403</v>
      </c>
      <c r="Q6154">
        <v>0.85272512375571796</v>
      </c>
      <c r="R6154">
        <v>0.18002112518216901</v>
      </c>
      <c r="S6154">
        <v>0.28378184734436201</v>
      </c>
      <c r="T6154">
        <v>0.31400415885993599</v>
      </c>
      <c r="U6154">
        <v>0.31400415885993599</v>
      </c>
      <c r="V6154">
        <v>5.3490435579603299E-2</v>
      </c>
      <c r="W6154">
        <v>2.0099999999999998</v>
      </c>
      <c r="X6154">
        <v>4.43</v>
      </c>
      <c r="Y6154">
        <v>-37822</v>
      </c>
      <c r="Z6154">
        <v>-1991</v>
      </c>
      <c r="AA6154">
        <v>-0.11</v>
      </c>
      <c r="AB6154">
        <v>19</v>
      </c>
      <c r="AC6154">
        <v>11</v>
      </c>
      <c r="AD6154">
        <v>8</v>
      </c>
      <c r="AE6154">
        <v>57.89</v>
      </c>
      <c r="AF6154">
        <v>14</v>
      </c>
      <c r="AG6154">
        <v>3</v>
      </c>
      <c r="AH6154">
        <v>4</v>
      </c>
      <c r="AI6154">
        <v>12</v>
      </c>
    </row>
    <row r="6155" spans="1:35" x14ac:dyDescent="0.2">
      <c r="A6155" s="102">
        <v>1220</v>
      </c>
      <c r="B6155">
        <v>9064</v>
      </c>
      <c r="C6155" t="s">
        <v>3716</v>
      </c>
      <c r="D6155" t="s">
        <v>3099</v>
      </c>
      <c r="E6155">
        <v>1978</v>
      </c>
      <c r="F6155">
        <v>1970</v>
      </c>
      <c r="G6155">
        <v>500</v>
      </c>
      <c r="H6155" t="s">
        <v>2927</v>
      </c>
      <c r="I6155">
        <v>9506</v>
      </c>
      <c r="J6155" t="s">
        <v>2991</v>
      </c>
      <c r="K6155" t="s">
        <v>2992</v>
      </c>
      <c r="L6155">
        <v>1060</v>
      </c>
      <c r="M6155">
        <v>1057</v>
      </c>
      <c r="N6155">
        <v>900</v>
      </c>
      <c r="O6155" t="s">
        <v>2930</v>
      </c>
      <c r="P6155">
        <v>0.185789295087118</v>
      </c>
      <c r="Q6155">
        <v>0.91079760050393899</v>
      </c>
      <c r="R6155">
        <v>3.02227266695652E-2</v>
      </c>
      <c r="S6155">
        <v>0.45330799528232002</v>
      </c>
      <c r="T6155">
        <v>1.94017777665458</v>
      </c>
      <c r="U6155">
        <v>1.94017777665458</v>
      </c>
      <c r="V6155">
        <v>1.6598937999581</v>
      </c>
      <c r="W6155">
        <v>8.0500000000000007</v>
      </c>
      <c r="X6155">
        <v>3.42</v>
      </c>
      <c r="Y6155">
        <v>-37928</v>
      </c>
      <c r="Z6155">
        <v>-1806</v>
      </c>
      <c r="AA6155">
        <v>-0.09</v>
      </c>
      <c r="AB6155">
        <v>21</v>
      </c>
      <c r="AC6155">
        <v>11</v>
      </c>
      <c r="AD6155">
        <v>10</v>
      </c>
      <c r="AE6155">
        <v>52.38</v>
      </c>
      <c r="AF6155">
        <v>11</v>
      </c>
      <c r="AG6155">
        <v>9</v>
      </c>
      <c r="AH6155">
        <v>8</v>
      </c>
      <c r="AI6155">
        <v>4</v>
      </c>
    </row>
    <row r="6156" spans="1:35" x14ac:dyDescent="0.2">
      <c r="A6156" s="102">
        <v>2253</v>
      </c>
      <c r="B6156">
        <v>4581</v>
      </c>
      <c r="C6156" t="s">
        <v>3700</v>
      </c>
      <c r="D6156" t="s">
        <v>2950</v>
      </c>
      <c r="E6156">
        <v>8470</v>
      </c>
      <c r="F6156">
        <v>8300</v>
      </c>
      <c r="G6156">
        <v>100</v>
      </c>
      <c r="H6156" t="s">
        <v>2930</v>
      </c>
      <c r="I6156">
        <v>9404</v>
      </c>
      <c r="J6156" t="s">
        <v>3092</v>
      </c>
      <c r="K6156" t="s">
        <v>2929</v>
      </c>
      <c r="L6156">
        <v>1525</v>
      </c>
      <c r="M6156">
        <v>1554</v>
      </c>
      <c r="N6156">
        <v>500</v>
      </c>
      <c r="O6156" t="s">
        <v>2927</v>
      </c>
      <c r="P6156">
        <v>0.25360444229611301</v>
      </c>
      <c r="Q6156">
        <v>0.89187806746548204</v>
      </c>
      <c r="R6156">
        <v>0.44489101892161298</v>
      </c>
      <c r="S6156">
        <v>0.28553080031262101</v>
      </c>
      <c r="T6156">
        <v>-1.1921960804763201</v>
      </c>
      <c r="U6156">
        <v>1.1921960804763201</v>
      </c>
      <c r="V6156">
        <v>0.84642735961451498</v>
      </c>
      <c r="W6156">
        <v>-2.71</v>
      </c>
      <c r="X6156">
        <v>6.39</v>
      </c>
      <c r="Y6156">
        <v>-37955</v>
      </c>
      <c r="Z6156">
        <v>-2372</v>
      </c>
      <c r="AA6156">
        <v>-0.11</v>
      </c>
      <c r="AB6156">
        <v>16</v>
      </c>
      <c r="AC6156">
        <v>8</v>
      </c>
      <c r="AD6156">
        <v>8</v>
      </c>
      <c r="AE6156">
        <v>50</v>
      </c>
      <c r="AF6156">
        <v>14</v>
      </c>
      <c r="AG6156">
        <v>4</v>
      </c>
      <c r="AH6156">
        <v>4</v>
      </c>
      <c r="AI6156">
        <v>8</v>
      </c>
    </row>
    <row r="6157" spans="1:35" x14ac:dyDescent="0.2">
      <c r="A6157" s="102">
        <v>8204</v>
      </c>
      <c r="B6157">
        <v>4118</v>
      </c>
      <c r="C6157" t="s">
        <v>3246</v>
      </c>
      <c r="D6157" t="s">
        <v>2952</v>
      </c>
      <c r="E6157">
        <v>3545</v>
      </c>
      <c r="F6157">
        <v>3520</v>
      </c>
      <c r="G6157">
        <v>300</v>
      </c>
      <c r="H6157" t="s">
        <v>2927</v>
      </c>
      <c r="I6157">
        <v>9716</v>
      </c>
      <c r="J6157" t="s">
        <v>3196</v>
      </c>
      <c r="K6157" t="s">
        <v>2942</v>
      </c>
      <c r="L6157">
        <v>1315</v>
      </c>
      <c r="M6157">
        <v>1310</v>
      </c>
      <c r="N6157">
        <v>800</v>
      </c>
      <c r="O6157" t="s">
        <v>2930</v>
      </c>
      <c r="P6157">
        <v>0.40223923881114199</v>
      </c>
      <c r="Q6157">
        <v>0.80703592615890996</v>
      </c>
      <c r="R6157">
        <v>0.93222998793937994</v>
      </c>
      <c r="S6157">
        <v>5.5813477880574398E-2</v>
      </c>
      <c r="T6157">
        <v>0.79905969287465095</v>
      </c>
      <c r="U6157">
        <v>0.79905969287465095</v>
      </c>
      <c r="V6157">
        <v>0.99092667988503202</v>
      </c>
      <c r="W6157">
        <v>3.63</v>
      </c>
      <c r="X6157">
        <v>0.76</v>
      </c>
      <c r="Y6157">
        <v>-38027</v>
      </c>
      <c r="Z6157">
        <v>-2113</v>
      </c>
      <c r="AA6157">
        <v>-0.02</v>
      </c>
      <c r="AB6157">
        <v>18</v>
      </c>
      <c r="AC6157">
        <v>9</v>
      </c>
      <c r="AD6157">
        <v>9</v>
      </c>
      <c r="AE6157">
        <v>50</v>
      </c>
      <c r="AF6157">
        <v>10</v>
      </c>
      <c r="AG6157">
        <v>6</v>
      </c>
      <c r="AH6157">
        <v>7</v>
      </c>
      <c r="AI6157">
        <v>5</v>
      </c>
    </row>
    <row r="6158" spans="1:35" x14ac:dyDescent="0.2">
      <c r="A6158" s="102">
        <v>3550</v>
      </c>
      <c r="B6158">
        <v>3076</v>
      </c>
      <c r="C6158" t="s">
        <v>3339</v>
      </c>
      <c r="D6158" t="s">
        <v>2934</v>
      </c>
      <c r="E6158">
        <v>1883</v>
      </c>
      <c r="F6158">
        <v>1874</v>
      </c>
      <c r="G6158">
        <v>500</v>
      </c>
      <c r="H6158" t="s">
        <v>2927</v>
      </c>
      <c r="I6158">
        <v>6770</v>
      </c>
      <c r="J6158" t="s">
        <v>24</v>
      </c>
      <c r="K6158" t="s">
        <v>2932</v>
      </c>
      <c r="L6158">
        <v>2014</v>
      </c>
      <c r="M6158">
        <v>2008</v>
      </c>
      <c r="N6158">
        <v>500</v>
      </c>
      <c r="O6158" t="s">
        <v>2930</v>
      </c>
      <c r="P6158">
        <v>0.62032839430099096</v>
      </c>
      <c r="Q6158">
        <v>0.87064531043563498</v>
      </c>
      <c r="R6158">
        <v>0.683584836342368</v>
      </c>
      <c r="S6158">
        <v>2.2759371791068E-2</v>
      </c>
      <c r="T6158">
        <v>1.9620069849038899</v>
      </c>
      <c r="U6158">
        <v>1.9620069849038899</v>
      </c>
      <c r="V6158">
        <v>2.26644842435062</v>
      </c>
      <c r="W6158">
        <v>11.47</v>
      </c>
      <c r="X6158">
        <v>6.67</v>
      </c>
      <c r="Y6158">
        <v>-38088</v>
      </c>
      <c r="Z6158">
        <v>-2240</v>
      </c>
      <c r="AA6158">
        <v>-0.11</v>
      </c>
      <c r="AB6158">
        <v>17</v>
      </c>
      <c r="AC6158">
        <v>9</v>
      </c>
      <c r="AD6158">
        <v>8</v>
      </c>
      <c r="AE6158">
        <v>52.94</v>
      </c>
      <c r="AF6158">
        <v>11</v>
      </c>
      <c r="AG6158">
        <v>7</v>
      </c>
      <c r="AH6158">
        <v>8</v>
      </c>
      <c r="AI6158">
        <v>2</v>
      </c>
    </row>
    <row r="6159" spans="1:35" x14ac:dyDescent="0.2">
      <c r="A6159" s="102">
        <v>8360</v>
      </c>
      <c r="B6159">
        <v>3099</v>
      </c>
      <c r="C6159" t="s">
        <v>36</v>
      </c>
      <c r="D6159" t="s">
        <v>2953</v>
      </c>
      <c r="E6159">
        <v>852</v>
      </c>
      <c r="F6159">
        <v>848</v>
      </c>
      <c r="G6159">
        <v>1200</v>
      </c>
      <c r="H6159" t="s">
        <v>2930</v>
      </c>
      <c r="I6159">
        <v>7272</v>
      </c>
      <c r="J6159" t="s">
        <v>3202</v>
      </c>
      <c r="K6159" t="s">
        <v>2945</v>
      </c>
      <c r="L6159">
        <v>2115</v>
      </c>
      <c r="M6159">
        <v>2104</v>
      </c>
      <c r="N6159">
        <v>500</v>
      </c>
      <c r="O6159" t="s">
        <v>2927</v>
      </c>
      <c r="P6159">
        <v>0.73104124632076795</v>
      </c>
      <c r="Q6159">
        <v>0.80510309692957704</v>
      </c>
      <c r="R6159">
        <v>0.37295461040731698</v>
      </c>
      <c r="S6159">
        <v>0.12581343815028401</v>
      </c>
      <c r="T6159">
        <v>-1.53727603404507</v>
      </c>
      <c r="U6159">
        <v>1.53727603404507</v>
      </c>
      <c r="V6159">
        <v>1.62209024147971</v>
      </c>
      <c r="W6159">
        <v>-7.59</v>
      </c>
      <c r="X6159">
        <v>3.27</v>
      </c>
      <c r="Y6159">
        <v>-38288</v>
      </c>
      <c r="Z6159">
        <v>-2252</v>
      </c>
      <c r="AA6159">
        <v>-0.16</v>
      </c>
      <c r="AB6159">
        <v>17</v>
      </c>
      <c r="AC6159">
        <v>9</v>
      </c>
      <c r="AD6159">
        <v>8</v>
      </c>
      <c r="AE6159">
        <v>52.94</v>
      </c>
      <c r="AF6159">
        <v>11</v>
      </c>
      <c r="AG6159">
        <v>6</v>
      </c>
      <c r="AH6159">
        <v>7</v>
      </c>
      <c r="AI6159">
        <v>4</v>
      </c>
    </row>
    <row r="6160" spans="1:35" x14ac:dyDescent="0.2">
      <c r="A6160" s="102">
        <v>6644</v>
      </c>
      <c r="B6160">
        <v>3880</v>
      </c>
      <c r="C6160" t="s">
        <v>2822</v>
      </c>
      <c r="D6160" t="s">
        <v>3213</v>
      </c>
      <c r="E6160">
        <v>1488</v>
      </c>
      <c r="F6160">
        <v>1483</v>
      </c>
      <c r="G6160">
        <v>700</v>
      </c>
      <c r="H6160" t="s">
        <v>2927</v>
      </c>
      <c r="I6160">
        <v>9101</v>
      </c>
      <c r="J6160" t="s">
        <v>1118</v>
      </c>
      <c r="K6160" t="s">
        <v>3238</v>
      </c>
      <c r="L6160">
        <v>1790</v>
      </c>
      <c r="M6160">
        <v>1798</v>
      </c>
      <c r="N6160">
        <v>600</v>
      </c>
      <c r="O6160" t="s">
        <v>2930</v>
      </c>
      <c r="P6160">
        <v>0.68844007214009695</v>
      </c>
      <c r="Q6160">
        <v>0.82758466077304704</v>
      </c>
      <c r="R6160">
        <v>1.2187181200776E-2</v>
      </c>
      <c r="S6160">
        <v>8.7171292694192201E-2</v>
      </c>
      <c r="T6160">
        <v>1.93731392168414</v>
      </c>
      <c r="U6160">
        <v>1.93731392168414</v>
      </c>
      <c r="V6160">
        <v>2.3991301610015099</v>
      </c>
      <c r="W6160">
        <v>6.68</v>
      </c>
      <c r="X6160">
        <v>3.77</v>
      </c>
      <c r="Y6160">
        <v>-38303</v>
      </c>
      <c r="Z6160">
        <v>-2946</v>
      </c>
      <c r="AA6160">
        <v>-0.14000000000000001</v>
      </c>
      <c r="AB6160">
        <v>13</v>
      </c>
      <c r="AC6160">
        <v>6</v>
      </c>
      <c r="AD6160">
        <v>7</v>
      </c>
      <c r="AE6160">
        <v>46.15</v>
      </c>
      <c r="AF6160">
        <v>13</v>
      </c>
      <c r="AG6160">
        <v>6</v>
      </c>
      <c r="AH6160">
        <v>5</v>
      </c>
      <c r="AI6160">
        <v>2</v>
      </c>
    </row>
    <row r="6161" spans="1:35" x14ac:dyDescent="0.2">
      <c r="A6161" s="102">
        <v>534</v>
      </c>
      <c r="B6161">
        <v>4503</v>
      </c>
      <c r="C6161" t="s">
        <v>829</v>
      </c>
      <c r="D6161" t="s">
        <v>2950</v>
      </c>
      <c r="E6161">
        <v>1980</v>
      </c>
      <c r="F6161">
        <v>1984.5</v>
      </c>
      <c r="G6161">
        <v>600</v>
      </c>
      <c r="H6161" t="s">
        <v>2927</v>
      </c>
      <c r="I6161">
        <v>5393</v>
      </c>
      <c r="J6161" t="s">
        <v>237</v>
      </c>
      <c r="K6161" t="s">
        <v>2926</v>
      </c>
      <c r="L6161">
        <v>2740</v>
      </c>
      <c r="M6161">
        <v>2743</v>
      </c>
      <c r="N6161">
        <v>400</v>
      </c>
      <c r="O6161" t="s">
        <v>2930</v>
      </c>
      <c r="P6161">
        <v>0.60090377711994902</v>
      </c>
      <c r="Q6161">
        <v>0.93014881585556397</v>
      </c>
      <c r="R6161">
        <v>2.0626931684906702E-3</v>
      </c>
      <c r="S6161">
        <v>0.16647012967171601</v>
      </c>
      <c r="T6161">
        <v>0.158257781783712</v>
      </c>
      <c r="U6161">
        <v>0.158257781783712</v>
      </c>
      <c r="V6161">
        <v>0.111794778819629</v>
      </c>
      <c r="W6161">
        <v>0.91</v>
      </c>
      <c r="X6161">
        <v>8.52</v>
      </c>
      <c r="Y6161">
        <v>-38318</v>
      </c>
      <c r="Z6161">
        <v>-1742</v>
      </c>
      <c r="AA6161">
        <v>-0.16</v>
      </c>
      <c r="AB6161">
        <v>22</v>
      </c>
      <c r="AC6161">
        <v>9</v>
      </c>
      <c r="AD6161">
        <v>13</v>
      </c>
      <c r="AE6161">
        <v>40.909999999999997</v>
      </c>
      <c r="AF6161">
        <v>10</v>
      </c>
      <c r="AG6161">
        <v>9</v>
      </c>
      <c r="AH6161">
        <v>9</v>
      </c>
      <c r="AI6161">
        <v>4</v>
      </c>
    </row>
    <row r="6162" spans="1:35" x14ac:dyDescent="0.2">
      <c r="A6162" s="102">
        <v>1634</v>
      </c>
      <c r="B6162">
        <v>1414</v>
      </c>
      <c r="C6162" t="s">
        <v>3175</v>
      </c>
      <c r="D6162" t="s">
        <v>2937</v>
      </c>
      <c r="E6162">
        <v>4640</v>
      </c>
      <c r="F6162">
        <v>4655</v>
      </c>
      <c r="G6162">
        <v>200</v>
      </c>
      <c r="H6162" t="s">
        <v>2930</v>
      </c>
      <c r="I6162">
        <v>8572</v>
      </c>
      <c r="J6162" t="s">
        <v>2895</v>
      </c>
      <c r="K6162" t="s">
        <v>2933</v>
      </c>
      <c r="L6162">
        <v>527</v>
      </c>
      <c r="M6162">
        <v>527</v>
      </c>
      <c r="N6162">
        <v>1800</v>
      </c>
      <c r="O6162" t="s">
        <v>2927</v>
      </c>
      <c r="P6162">
        <v>0.82212054171146798</v>
      </c>
      <c r="Q6162">
        <v>0.90262111301804204</v>
      </c>
      <c r="R6162">
        <v>0.269240031219869</v>
      </c>
      <c r="S6162">
        <v>8.28003114302398E-3</v>
      </c>
      <c r="T6162">
        <v>-1.36938095863483</v>
      </c>
      <c r="U6162">
        <v>1.36938095863483</v>
      </c>
      <c r="V6162">
        <v>1.34410285595037</v>
      </c>
      <c r="W6162">
        <v>-5.75</v>
      </c>
      <c r="X6162">
        <v>1.89</v>
      </c>
      <c r="Y6162">
        <v>-38342</v>
      </c>
      <c r="Z6162">
        <v>-2130</v>
      </c>
      <c r="AA6162">
        <v>-0.12</v>
      </c>
      <c r="AB6162">
        <v>18</v>
      </c>
      <c r="AC6162">
        <v>8</v>
      </c>
      <c r="AD6162">
        <v>10</v>
      </c>
      <c r="AE6162">
        <v>44.44</v>
      </c>
      <c r="AF6162">
        <v>15</v>
      </c>
      <c r="AG6162">
        <v>3</v>
      </c>
      <c r="AH6162">
        <v>2</v>
      </c>
      <c r="AI6162">
        <v>13</v>
      </c>
    </row>
    <row r="6163" spans="1:35" x14ac:dyDescent="0.2">
      <c r="A6163" s="102">
        <v>6137</v>
      </c>
      <c r="B6163">
        <v>3098</v>
      </c>
      <c r="C6163" t="s">
        <v>3678</v>
      </c>
      <c r="D6163" t="s">
        <v>2953</v>
      </c>
      <c r="E6163">
        <v>5660</v>
      </c>
      <c r="F6163">
        <v>5660</v>
      </c>
      <c r="G6163">
        <v>100</v>
      </c>
      <c r="H6163" t="s">
        <v>2930</v>
      </c>
      <c r="I6163">
        <v>6436</v>
      </c>
      <c r="J6163" t="s">
        <v>3647</v>
      </c>
      <c r="K6163" t="s">
        <v>2940</v>
      </c>
      <c r="L6163">
        <v>3070</v>
      </c>
      <c r="M6163">
        <v>3015</v>
      </c>
      <c r="N6163">
        <v>200</v>
      </c>
      <c r="O6163" t="s">
        <v>2927</v>
      </c>
      <c r="P6163">
        <v>0.47257552609467801</v>
      </c>
      <c r="Q6163">
        <v>0.83409447868296605</v>
      </c>
      <c r="R6163">
        <v>0.12673567676286801</v>
      </c>
      <c r="S6163">
        <v>0.242059318462956</v>
      </c>
      <c r="T6163">
        <v>-1.0127801228201001</v>
      </c>
      <c r="U6163">
        <v>1.0127801228201001</v>
      </c>
      <c r="V6163">
        <v>0.82726896579774201</v>
      </c>
      <c r="W6163">
        <v>-4.04</v>
      </c>
      <c r="X6163">
        <v>6.54</v>
      </c>
      <c r="Y6163">
        <v>-38355</v>
      </c>
      <c r="Z6163">
        <v>-3836</v>
      </c>
      <c r="AA6163">
        <v>0.15</v>
      </c>
      <c r="AB6163">
        <v>10</v>
      </c>
      <c r="AC6163">
        <v>4</v>
      </c>
      <c r="AD6163">
        <v>6</v>
      </c>
      <c r="AE6163">
        <v>40</v>
      </c>
      <c r="AF6163">
        <v>10</v>
      </c>
      <c r="AG6163">
        <v>4</v>
      </c>
      <c r="AH6163">
        <v>3</v>
      </c>
      <c r="AI6163">
        <v>3</v>
      </c>
    </row>
    <row r="6164" spans="1:35" x14ac:dyDescent="0.2">
      <c r="A6164" s="102">
        <v>7893</v>
      </c>
      <c r="B6164">
        <v>4005</v>
      </c>
      <c r="C6164" t="s">
        <v>3239</v>
      </c>
      <c r="D6164" t="s">
        <v>2952</v>
      </c>
      <c r="E6164">
        <v>465</v>
      </c>
      <c r="F6164">
        <v>464</v>
      </c>
      <c r="G6164">
        <v>2000</v>
      </c>
      <c r="H6164" t="s">
        <v>2930</v>
      </c>
      <c r="I6164">
        <v>7278</v>
      </c>
      <c r="J6164" t="s">
        <v>46</v>
      </c>
      <c r="K6164" t="s">
        <v>2945</v>
      </c>
      <c r="L6164">
        <v>2341</v>
      </c>
      <c r="M6164">
        <v>2320</v>
      </c>
      <c r="N6164">
        <v>400</v>
      </c>
      <c r="O6164" t="s">
        <v>2927</v>
      </c>
      <c r="P6164">
        <v>0.78917126322467901</v>
      </c>
      <c r="Q6164">
        <v>0.81084717483805002</v>
      </c>
      <c r="R6164">
        <v>0.17175859838063001</v>
      </c>
      <c r="S6164">
        <v>0.40341755648652899</v>
      </c>
      <c r="T6164">
        <v>-0.651762500960542</v>
      </c>
      <c r="U6164">
        <v>0.651762500960542</v>
      </c>
      <c r="V6164">
        <v>0.900928531734981</v>
      </c>
      <c r="W6164">
        <v>-2.81</v>
      </c>
      <c r="X6164">
        <v>0</v>
      </c>
      <c r="Y6164">
        <v>-38411</v>
      </c>
      <c r="Z6164">
        <v>-2744</v>
      </c>
      <c r="AA6164">
        <v>-0.11</v>
      </c>
      <c r="AB6164">
        <v>14</v>
      </c>
      <c r="AC6164">
        <v>7</v>
      </c>
      <c r="AD6164">
        <v>7</v>
      </c>
      <c r="AE6164">
        <v>50</v>
      </c>
      <c r="AF6164">
        <v>13</v>
      </c>
      <c r="AG6164">
        <v>3</v>
      </c>
      <c r="AH6164">
        <v>4</v>
      </c>
      <c r="AI6164">
        <v>7</v>
      </c>
    </row>
    <row r="6165" spans="1:35" x14ac:dyDescent="0.2">
      <c r="A6165" s="102">
        <v>1726</v>
      </c>
      <c r="B6165">
        <v>5463</v>
      </c>
      <c r="C6165" t="s">
        <v>67</v>
      </c>
      <c r="D6165" t="s">
        <v>2988</v>
      </c>
      <c r="E6165">
        <v>3180</v>
      </c>
      <c r="F6165">
        <v>3170</v>
      </c>
      <c r="G6165">
        <v>300</v>
      </c>
      <c r="H6165" t="s">
        <v>2930</v>
      </c>
      <c r="I6165">
        <v>8086</v>
      </c>
      <c r="J6165" t="s">
        <v>3288</v>
      </c>
      <c r="K6165" t="s">
        <v>2936</v>
      </c>
      <c r="L6165">
        <v>1295</v>
      </c>
      <c r="M6165">
        <v>1326</v>
      </c>
      <c r="N6165">
        <v>700</v>
      </c>
      <c r="O6165" t="s">
        <v>2927</v>
      </c>
      <c r="P6165">
        <v>0.56923356287777205</v>
      </c>
      <c r="Q6165">
        <v>0.90098091847886996</v>
      </c>
      <c r="R6165">
        <v>0.25467912207658699</v>
      </c>
      <c r="S6165">
        <v>5.89219904534595E-2</v>
      </c>
      <c r="T6165">
        <v>-0.24748299201422799</v>
      </c>
      <c r="U6165">
        <v>0.24748299201422799</v>
      </c>
      <c r="V6165">
        <v>1.0386865426169301</v>
      </c>
      <c r="W6165">
        <v>-0.55000000000000004</v>
      </c>
      <c r="X6165">
        <v>2.4</v>
      </c>
      <c r="Y6165">
        <v>-38467</v>
      </c>
      <c r="Z6165">
        <v>-2263</v>
      </c>
      <c r="AA6165">
        <v>-0.15</v>
      </c>
      <c r="AB6165">
        <v>17</v>
      </c>
      <c r="AC6165">
        <v>8</v>
      </c>
      <c r="AD6165">
        <v>9</v>
      </c>
      <c r="AE6165">
        <v>47.06</v>
      </c>
      <c r="AF6165">
        <v>10</v>
      </c>
      <c r="AG6165">
        <v>6</v>
      </c>
      <c r="AH6165">
        <v>6</v>
      </c>
      <c r="AI6165">
        <v>5</v>
      </c>
    </row>
    <row r="6166" spans="1:35" x14ac:dyDescent="0.2">
      <c r="A6166" s="102">
        <v>411</v>
      </c>
      <c r="B6166">
        <v>4217</v>
      </c>
      <c r="C6166" t="s">
        <v>1372</v>
      </c>
      <c r="D6166" t="s">
        <v>2952</v>
      </c>
      <c r="E6166">
        <v>4600</v>
      </c>
      <c r="F6166">
        <v>4605</v>
      </c>
      <c r="G6166">
        <v>100</v>
      </c>
      <c r="H6166" t="s">
        <v>2927</v>
      </c>
      <c r="I6166">
        <v>4686</v>
      </c>
      <c r="J6166" t="s">
        <v>2948</v>
      </c>
      <c r="K6166" t="s">
        <v>2929</v>
      </c>
      <c r="L6166">
        <v>5890</v>
      </c>
      <c r="M6166">
        <v>5760</v>
      </c>
      <c r="N6166">
        <v>100</v>
      </c>
      <c r="O6166" t="s">
        <v>2930</v>
      </c>
      <c r="P6166">
        <v>0.84048193716655095</v>
      </c>
      <c r="Q6166">
        <v>0.93443820556396795</v>
      </c>
      <c r="R6166">
        <v>9.2237551170458107E-2</v>
      </c>
      <c r="S6166">
        <v>0.21428974490512301</v>
      </c>
      <c r="T6166">
        <v>1.1965327466094</v>
      </c>
      <c r="U6166">
        <v>1.1965327466094</v>
      </c>
      <c r="V6166">
        <v>0.90732799146654897</v>
      </c>
      <c r="W6166">
        <v>9.2899999999999991</v>
      </c>
      <c r="X6166">
        <v>20.05</v>
      </c>
      <c r="Y6166">
        <v>-38495</v>
      </c>
      <c r="Z6166">
        <v>-2139</v>
      </c>
      <c r="AA6166">
        <v>-0.05</v>
      </c>
      <c r="AB6166">
        <v>18</v>
      </c>
      <c r="AC6166">
        <v>9</v>
      </c>
      <c r="AD6166">
        <v>9</v>
      </c>
      <c r="AE6166">
        <v>50</v>
      </c>
      <c r="AF6166">
        <v>9</v>
      </c>
      <c r="AG6166">
        <v>9</v>
      </c>
      <c r="AH6166">
        <v>7</v>
      </c>
      <c r="AI6166">
        <v>2</v>
      </c>
    </row>
    <row r="6167" spans="1:35" x14ac:dyDescent="0.2">
      <c r="A6167" s="102">
        <v>3702</v>
      </c>
      <c r="B6167">
        <v>4503</v>
      </c>
      <c r="C6167" t="s">
        <v>829</v>
      </c>
      <c r="D6167" t="s">
        <v>2950</v>
      </c>
      <c r="E6167">
        <v>1980</v>
      </c>
      <c r="F6167">
        <v>1984.5</v>
      </c>
      <c r="G6167">
        <v>300</v>
      </c>
      <c r="H6167" t="s">
        <v>2927</v>
      </c>
      <c r="I6167">
        <v>6988</v>
      </c>
      <c r="J6167" t="s">
        <v>65</v>
      </c>
      <c r="K6167" t="s">
        <v>2952</v>
      </c>
      <c r="L6167">
        <v>6340</v>
      </c>
      <c r="M6167">
        <v>6310</v>
      </c>
      <c r="N6167">
        <v>100</v>
      </c>
      <c r="O6167" t="s">
        <v>2930</v>
      </c>
      <c r="P6167">
        <v>0.21343231622752901</v>
      </c>
      <c r="Q6167">
        <v>0.86819773454754501</v>
      </c>
      <c r="R6167">
        <v>7.3589357357452007E-2</v>
      </c>
      <c r="S6167">
        <v>0.20913178176950201</v>
      </c>
      <c r="T6167">
        <v>1.80550499956876</v>
      </c>
      <c r="U6167">
        <v>1.80550499956876</v>
      </c>
      <c r="V6167">
        <v>1.2117172662076801</v>
      </c>
      <c r="W6167">
        <v>3.92</v>
      </c>
      <c r="X6167">
        <v>5.65</v>
      </c>
      <c r="Y6167">
        <v>-38581</v>
      </c>
      <c r="Z6167">
        <v>-2269</v>
      </c>
      <c r="AA6167">
        <v>-0.31</v>
      </c>
      <c r="AB6167">
        <v>17</v>
      </c>
      <c r="AC6167">
        <v>7</v>
      </c>
      <c r="AD6167">
        <v>10</v>
      </c>
      <c r="AE6167">
        <v>41.18</v>
      </c>
      <c r="AF6167">
        <v>12</v>
      </c>
      <c r="AG6167">
        <v>6</v>
      </c>
      <c r="AH6167">
        <v>6</v>
      </c>
      <c r="AI6167">
        <v>5</v>
      </c>
    </row>
    <row r="6168" spans="1:35" x14ac:dyDescent="0.2">
      <c r="A6168" s="102">
        <v>3715</v>
      </c>
      <c r="B6168">
        <v>1963</v>
      </c>
      <c r="C6168" t="s">
        <v>3248</v>
      </c>
      <c r="D6168" t="s">
        <v>2937</v>
      </c>
      <c r="E6168">
        <v>1561</v>
      </c>
      <c r="F6168">
        <v>1560</v>
      </c>
      <c r="G6168">
        <v>700</v>
      </c>
      <c r="H6168" t="s">
        <v>2930</v>
      </c>
      <c r="I6168">
        <v>4045</v>
      </c>
      <c r="J6168" t="s">
        <v>3343</v>
      </c>
      <c r="K6168" t="s">
        <v>2952</v>
      </c>
      <c r="L6168">
        <v>1319</v>
      </c>
      <c r="M6168">
        <v>1302</v>
      </c>
      <c r="N6168">
        <v>800</v>
      </c>
      <c r="O6168" t="s">
        <v>2927</v>
      </c>
      <c r="P6168">
        <v>0.39147731683748299</v>
      </c>
      <c r="Q6168">
        <v>0.86808030036496298</v>
      </c>
      <c r="R6168">
        <v>0.184328252427614</v>
      </c>
      <c r="S6168">
        <v>9.4874897745827699E-4</v>
      </c>
      <c r="T6168">
        <v>-2.3163645849261698</v>
      </c>
      <c r="U6168">
        <v>2.3163645849261698</v>
      </c>
      <c r="V6168">
        <v>2.4099215460448602</v>
      </c>
      <c r="W6168">
        <v>-9.6</v>
      </c>
      <c r="X6168">
        <v>4.62</v>
      </c>
      <c r="Y6168">
        <v>-38661</v>
      </c>
      <c r="Z6168">
        <v>-1611</v>
      </c>
      <c r="AA6168">
        <v>-0.13</v>
      </c>
      <c r="AB6168">
        <v>24</v>
      </c>
      <c r="AC6168">
        <v>12</v>
      </c>
      <c r="AD6168">
        <v>12</v>
      </c>
      <c r="AE6168">
        <v>50</v>
      </c>
      <c r="AF6168">
        <v>11</v>
      </c>
      <c r="AG6168">
        <v>10</v>
      </c>
      <c r="AH6168">
        <v>9</v>
      </c>
      <c r="AI6168">
        <v>5</v>
      </c>
    </row>
    <row r="6169" spans="1:35" x14ac:dyDescent="0.2">
      <c r="A6169" s="102">
        <v>7137</v>
      </c>
      <c r="B6169">
        <v>1911</v>
      </c>
      <c r="C6169" t="s">
        <v>53</v>
      </c>
      <c r="D6169" t="s">
        <v>2937</v>
      </c>
      <c r="E6169">
        <v>1663</v>
      </c>
      <c r="F6169">
        <v>1649</v>
      </c>
      <c r="G6169">
        <v>600</v>
      </c>
      <c r="H6169" t="s">
        <v>2927</v>
      </c>
      <c r="I6169">
        <v>9810</v>
      </c>
      <c r="J6169" t="s">
        <v>2894</v>
      </c>
      <c r="K6169" t="s">
        <v>2934</v>
      </c>
      <c r="L6169">
        <v>4820</v>
      </c>
      <c r="M6169">
        <v>4860</v>
      </c>
      <c r="N6169">
        <v>200</v>
      </c>
      <c r="O6169" t="s">
        <v>2930</v>
      </c>
      <c r="P6169">
        <v>0.28724190700358998</v>
      </c>
      <c r="Q6169">
        <v>0.82106420120933998</v>
      </c>
      <c r="R6169">
        <v>5.1603408605279497E-2</v>
      </c>
      <c r="S6169">
        <v>0.41266027827230001</v>
      </c>
      <c r="T6169">
        <v>1.37742343162892</v>
      </c>
      <c r="U6169">
        <v>1.37742343162892</v>
      </c>
      <c r="V6169">
        <v>1.8252783593935</v>
      </c>
      <c r="W6169">
        <v>5.88</v>
      </c>
      <c r="X6169">
        <v>1.79</v>
      </c>
      <c r="Y6169">
        <v>-38844</v>
      </c>
      <c r="Z6169">
        <v>-2988</v>
      </c>
      <c r="AA6169">
        <v>-0.28000000000000003</v>
      </c>
      <c r="AB6169">
        <v>13</v>
      </c>
      <c r="AC6169">
        <v>4</v>
      </c>
      <c r="AD6169">
        <v>9</v>
      </c>
      <c r="AE6169">
        <v>30.77</v>
      </c>
      <c r="AF6169">
        <v>14</v>
      </c>
      <c r="AG6169">
        <v>3</v>
      </c>
      <c r="AH6169">
        <v>2</v>
      </c>
      <c r="AI6169">
        <v>8</v>
      </c>
    </row>
    <row r="6170" spans="1:35" x14ac:dyDescent="0.2">
      <c r="A6170" s="102">
        <v>4461</v>
      </c>
      <c r="B6170">
        <v>6028</v>
      </c>
      <c r="C6170" t="s">
        <v>694</v>
      </c>
      <c r="D6170" t="s">
        <v>2942</v>
      </c>
      <c r="E6170">
        <v>7870</v>
      </c>
      <c r="F6170">
        <v>7750</v>
      </c>
      <c r="G6170">
        <v>100</v>
      </c>
      <c r="H6170" t="s">
        <v>2927</v>
      </c>
      <c r="I6170">
        <v>6981</v>
      </c>
      <c r="J6170" t="s">
        <v>3182</v>
      </c>
      <c r="K6170" t="s">
        <v>2932</v>
      </c>
      <c r="L6170">
        <v>6711</v>
      </c>
      <c r="M6170">
        <v>6620</v>
      </c>
      <c r="N6170">
        <v>100</v>
      </c>
      <c r="O6170" t="s">
        <v>2930</v>
      </c>
      <c r="P6170">
        <v>0.77668661543739703</v>
      </c>
      <c r="Q6170">
        <v>0.85690076179474395</v>
      </c>
      <c r="R6170">
        <v>0.20526647443226201</v>
      </c>
      <c r="S6170">
        <v>0.28008666925783599</v>
      </c>
      <c r="T6170">
        <v>0.93405180751263805</v>
      </c>
      <c r="U6170">
        <v>0.93405180751263805</v>
      </c>
      <c r="V6170">
        <v>0.575606944517293</v>
      </c>
      <c r="W6170">
        <v>2.25</v>
      </c>
      <c r="X6170">
        <v>14.58</v>
      </c>
      <c r="Y6170">
        <v>-38921</v>
      </c>
      <c r="Z6170">
        <v>-4325</v>
      </c>
      <c r="AA6170">
        <v>-0.41</v>
      </c>
      <c r="AB6170">
        <v>9</v>
      </c>
      <c r="AC6170">
        <v>4</v>
      </c>
      <c r="AD6170">
        <v>5</v>
      </c>
      <c r="AE6170">
        <v>44.44</v>
      </c>
      <c r="AF6170">
        <v>11</v>
      </c>
      <c r="AG6170">
        <v>4</v>
      </c>
      <c r="AH6170">
        <v>3</v>
      </c>
      <c r="AI6170">
        <v>2</v>
      </c>
    </row>
    <row r="6171" spans="1:35" x14ac:dyDescent="0.2">
      <c r="A6171" s="102">
        <v>8252</v>
      </c>
      <c r="B6171">
        <v>1860</v>
      </c>
      <c r="C6171" t="s">
        <v>57</v>
      </c>
      <c r="D6171" t="s">
        <v>2937</v>
      </c>
      <c r="E6171">
        <v>758</v>
      </c>
      <c r="F6171">
        <v>754</v>
      </c>
      <c r="G6171">
        <v>1400</v>
      </c>
      <c r="H6171" t="s">
        <v>2927</v>
      </c>
      <c r="I6171">
        <v>4045</v>
      </c>
      <c r="J6171" t="s">
        <v>3343</v>
      </c>
      <c r="K6171" t="s">
        <v>2952</v>
      </c>
      <c r="L6171">
        <v>1319</v>
      </c>
      <c r="M6171">
        <v>1302</v>
      </c>
      <c r="N6171">
        <v>800</v>
      </c>
      <c r="O6171" t="s">
        <v>2930</v>
      </c>
      <c r="P6171">
        <v>0.28369713662525098</v>
      </c>
      <c r="Q6171">
        <v>0.80646941398024496</v>
      </c>
      <c r="R6171">
        <v>0.66903490018177902</v>
      </c>
      <c r="S6171">
        <v>0.32524483460236803</v>
      </c>
      <c r="T6171">
        <v>1.0158052501991499</v>
      </c>
      <c r="U6171">
        <v>1.0158052501991499</v>
      </c>
      <c r="V6171">
        <v>0.96532370833640402</v>
      </c>
      <c r="W6171">
        <v>3.11</v>
      </c>
      <c r="X6171">
        <v>1.34</v>
      </c>
      <c r="Y6171">
        <v>-39290</v>
      </c>
      <c r="Z6171">
        <v>-2311</v>
      </c>
      <c r="AA6171">
        <v>-0.09</v>
      </c>
      <c r="AB6171">
        <v>17</v>
      </c>
      <c r="AC6171">
        <v>8</v>
      </c>
      <c r="AD6171">
        <v>9</v>
      </c>
      <c r="AE6171">
        <v>47.06</v>
      </c>
      <c r="AF6171">
        <v>13</v>
      </c>
      <c r="AG6171">
        <v>5</v>
      </c>
      <c r="AH6171">
        <v>6</v>
      </c>
      <c r="AI6171">
        <v>6</v>
      </c>
    </row>
    <row r="6172" spans="1:35" x14ac:dyDescent="0.2">
      <c r="A6172" s="102">
        <v>6377</v>
      </c>
      <c r="B6172">
        <v>5333</v>
      </c>
      <c r="C6172" t="s">
        <v>238</v>
      </c>
      <c r="D6172" t="s">
        <v>2926</v>
      </c>
      <c r="E6172">
        <v>1900</v>
      </c>
      <c r="F6172">
        <v>1908</v>
      </c>
      <c r="G6172">
        <v>500</v>
      </c>
      <c r="H6172" t="s">
        <v>2927</v>
      </c>
      <c r="I6172">
        <v>7224</v>
      </c>
      <c r="J6172" t="s">
        <v>961</v>
      </c>
      <c r="K6172" t="s">
        <v>2945</v>
      </c>
      <c r="L6172">
        <v>1353</v>
      </c>
      <c r="M6172">
        <v>1341</v>
      </c>
      <c r="N6172">
        <v>700</v>
      </c>
      <c r="O6172" t="s">
        <v>2930</v>
      </c>
      <c r="P6172">
        <v>0.66929649009021197</v>
      </c>
      <c r="Q6172">
        <v>0.83098778864545897</v>
      </c>
      <c r="R6172">
        <v>0.13324425216826599</v>
      </c>
      <c r="S6172">
        <v>0.313856814067631</v>
      </c>
      <c r="T6172">
        <v>3.0607582437699601</v>
      </c>
      <c r="U6172">
        <v>3.0607582437699601</v>
      </c>
      <c r="V6172">
        <v>2.6141485020341002</v>
      </c>
      <c r="W6172">
        <v>9.08</v>
      </c>
      <c r="X6172">
        <v>1.6</v>
      </c>
      <c r="Y6172">
        <v>-39291</v>
      </c>
      <c r="Z6172">
        <v>-2183</v>
      </c>
      <c r="AA6172">
        <v>-0.11</v>
      </c>
      <c r="AB6172">
        <v>18</v>
      </c>
      <c r="AC6172">
        <v>8</v>
      </c>
      <c r="AD6172">
        <v>10</v>
      </c>
      <c r="AE6172">
        <v>44.44</v>
      </c>
      <c r="AF6172">
        <v>12</v>
      </c>
      <c r="AG6172">
        <v>5</v>
      </c>
      <c r="AH6172">
        <v>4</v>
      </c>
      <c r="AI6172">
        <v>9</v>
      </c>
    </row>
    <row r="6173" spans="1:35" x14ac:dyDescent="0.2">
      <c r="A6173" s="102">
        <v>5727</v>
      </c>
      <c r="B6173">
        <v>2427</v>
      </c>
      <c r="C6173" t="s">
        <v>3268</v>
      </c>
      <c r="D6173" t="s">
        <v>2942</v>
      </c>
      <c r="E6173">
        <v>980</v>
      </c>
      <c r="F6173">
        <v>995</v>
      </c>
      <c r="G6173">
        <v>900</v>
      </c>
      <c r="H6173" t="s">
        <v>2930</v>
      </c>
      <c r="I6173">
        <v>7751</v>
      </c>
      <c r="J6173" t="s">
        <v>3688</v>
      </c>
      <c r="K6173" t="s">
        <v>2932</v>
      </c>
      <c r="L6173">
        <v>2963</v>
      </c>
      <c r="M6173">
        <v>2958</v>
      </c>
      <c r="N6173">
        <v>300</v>
      </c>
      <c r="O6173" t="s">
        <v>2927</v>
      </c>
      <c r="P6173">
        <v>0.53542757702472699</v>
      </c>
      <c r="Q6173">
        <v>0.83967854293103406</v>
      </c>
      <c r="R6173">
        <v>0.75732235029083095</v>
      </c>
      <c r="S6173">
        <v>1.57766720296992E-2</v>
      </c>
      <c r="T6173">
        <v>-2.32029808886083</v>
      </c>
      <c r="U6173">
        <v>2.32029808886083</v>
      </c>
      <c r="V6173">
        <v>1.2936781464311899</v>
      </c>
      <c r="W6173">
        <v>-13.21</v>
      </c>
      <c r="X6173">
        <v>0.91</v>
      </c>
      <c r="Y6173">
        <v>-39385</v>
      </c>
      <c r="Z6173">
        <v>-1875</v>
      </c>
      <c r="AA6173">
        <v>-0.11</v>
      </c>
      <c r="AB6173">
        <v>21</v>
      </c>
      <c r="AC6173">
        <v>11</v>
      </c>
      <c r="AD6173">
        <v>10</v>
      </c>
      <c r="AE6173">
        <v>52.38</v>
      </c>
      <c r="AF6173">
        <v>9</v>
      </c>
      <c r="AG6173">
        <v>9</v>
      </c>
      <c r="AH6173">
        <v>9</v>
      </c>
      <c r="AI6173">
        <v>3</v>
      </c>
    </row>
    <row r="6174" spans="1:35" x14ac:dyDescent="0.2">
      <c r="A6174" s="102">
        <v>1602</v>
      </c>
      <c r="B6174">
        <v>8591</v>
      </c>
      <c r="C6174" t="s">
        <v>3164</v>
      </c>
      <c r="D6174" t="s">
        <v>2933</v>
      </c>
      <c r="E6174">
        <v>1950.5</v>
      </c>
      <c r="F6174">
        <v>1940</v>
      </c>
      <c r="G6174">
        <v>500</v>
      </c>
      <c r="H6174" t="s">
        <v>2927</v>
      </c>
      <c r="I6174">
        <v>8593</v>
      </c>
      <c r="J6174" t="s">
        <v>224</v>
      </c>
      <c r="K6174" t="s">
        <v>2933</v>
      </c>
      <c r="L6174">
        <v>719</v>
      </c>
      <c r="M6174">
        <v>717</v>
      </c>
      <c r="N6174">
        <v>1400</v>
      </c>
      <c r="O6174" t="s">
        <v>2930</v>
      </c>
      <c r="P6174">
        <v>0.37201707066941397</v>
      </c>
      <c r="Q6174">
        <v>0.90320337475692603</v>
      </c>
      <c r="R6174">
        <v>0.58599034957038099</v>
      </c>
      <c r="S6174">
        <v>0.10306737463403701</v>
      </c>
      <c r="T6174">
        <v>1.7495831008329601</v>
      </c>
      <c r="U6174">
        <v>1.7495831008329601</v>
      </c>
      <c r="V6174">
        <v>1.6632700690289799</v>
      </c>
      <c r="W6174">
        <v>4.43</v>
      </c>
      <c r="X6174">
        <v>3.48</v>
      </c>
      <c r="Y6174">
        <v>-39388</v>
      </c>
      <c r="Z6174">
        <v>-3030</v>
      </c>
      <c r="AA6174">
        <v>-0.14000000000000001</v>
      </c>
      <c r="AB6174">
        <v>13</v>
      </c>
      <c r="AC6174">
        <v>6</v>
      </c>
      <c r="AD6174">
        <v>7</v>
      </c>
      <c r="AE6174">
        <v>46.15</v>
      </c>
      <c r="AF6174">
        <v>14</v>
      </c>
      <c r="AG6174">
        <v>2</v>
      </c>
      <c r="AH6174">
        <v>1</v>
      </c>
      <c r="AI6174">
        <v>10</v>
      </c>
    </row>
    <row r="6175" spans="1:35" x14ac:dyDescent="0.2">
      <c r="A6175" s="102">
        <v>622</v>
      </c>
      <c r="B6175">
        <v>3288</v>
      </c>
      <c r="C6175" t="s">
        <v>2967</v>
      </c>
      <c r="D6175" t="s">
        <v>2949</v>
      </c>
      <c r="E6175">
        <v>3135</v>
      </c>
      <c r="F6175">
        <v>3035</v>
      </c>
      <c r="G6175">
        <v>300</v>
      </c>
      <c r="H6175" t="s">
        <v>2927</v>
      </c>
      <c r="I6175">
        <v>6457</v>
      </c>
      <c r="J6175" t="s">
        <v>3354</v>
      </c>
      <c r="K6175" t="s">
        <v>2940</v>
      </c>
      <c r="L6175">
        <v>3335</v>
      </c>
      <c r="M6175">
        <v>3195</v>
      </c>
      <c r="N6175">
        <v>300</v>
      </c>
      <c r="O6175" t="s">
        <v>2930</v>
      </c>
      <c r="P6175">
        <v>0.24837040622746701</v>
      </c>
      <c r="Q6175">
        <v>0.92728046294230904</v>
      </c>
      <c r="R6175">
        <v>0.114179279570926</v>
      </c>
      <c r="S6175">
        <v>1.519205593588E-2</v>
      </c>
      <c r="T6175">
        <v>0.52949993478558</v>
      </c>
      <c r="U6175">
        <v>0.52949993478558</v>
      </c>
      <c r="V6175">
        <v>0.62623602863733996</v>
      </c>
      <c r="W6175">
        <v>2.77</v>
      </c>
      <c r="X6175">
        <v>5.01</v>
      </c>
      <c r="Y6175">
        <v>-39524</v>
      </c>
      <c r="Z6175">
        <v>-1797</v>
      </c>
      <c r="AA6175">
        <v>-0.09</v>
      </c>
      <c r="AB6175">
        <v>22</v>
      </c>
      <c r="AC6175">
        <v>12</v>
      </c>
      <c r="AD6175">
        <v>10</v>
      </c>
      <c r="AE6175">
        <v>54.55</v>
      </c>
      <c r="AF6175">
        <v>8</v>
      </c>
      <c r="AG6175">
        <v>12</v>
      </c>
      <c r="AH6175">
        <v>8</v>
      </c>
      <c r="AI6175">
        <v>2</v>
      </c>
    </row>
    <row r="6176" spans="1:35" x14ac:dyDescent="0.2">
      <c r="A6176" s="102">
        <v>3054</v>
      </c>
      <c r="B6176">
        <v>2371</v>
      </c>
      <c r="C6176" t="s">
        <v>737</v>
      </c>
      <c r="D6176" t="s">
        <v>2942</v>
      </c>
      <c r="E6176">
        <v>3005</v>
      </c>
      <c r="F6176">
        <v>3080</v>
      </c>
      <c r="G6176">
        <v>300</v>
      </c>
      <c r="H6176" t="s">
        <v>2930</v>
      </c>
      <c r="I6176">
        <v>9697</v>
      </c>
      <c r="J6176" t="s">
        <v>3029</v>
      </c>
      <c r="K6176" t="s">
        <v>2929</v>
      </c>
      <c r="L6176">
        <v>3345</v>
      </c>
      <c r="M6176">
        <v>3285</v>
      </c>
      <c r="N6176">
        <v>300</v>
      </c>
      <c r="O6176" t="s">
        <v>2927</v>
      </c>
      <c r="P6176">
        <v>0.85159525204972697</v>
      </c>
      <c r="Q6176">
        <v>0.87889542873622895</v>
      </c>
      <c r="R6176">
        <v>5.9495071185631701E-2</v>
      </c>
      <c r="S6176">
        <v>0.16045624865452801</v>
      </c>
      <c r="T6176">
        <v>-0.42935630421186799</v>
      </c>
      <c r="U6176">
        <v>0.42935630421186799</v>
      </c>
      <c r="V6176">
        <v>1.08532211545956</v>
      </c>
      <c r="W6176">
        <v>-2.27</v>
      </c>
      <c r="X6176">
        <v>6.24</v>
      </c>
      <c r="Y6176">
        <v>-39537</v>
      </c>
      <c r="Z6176">
        <v>-2081</v>
      </c>
      <c r="AA6176">
        <v>-0.08</v>
      </c>
      <c r="AB6176">
        <v>19</v>
      </c>
      <c r="AC6176">
        <v>10</v>
      </c>
      <c r="AD6176">
        <v>9</v>
      </c>
      <c r="AE6176">
        <v>52.63</v>
      </c>
      <c r="AF6176">
        <v>10</v>
      </c>
      <c r="AG6176">
        <v>10</v>
      </c>
      <c r="AH6176">
        <v>6</v>
      </c>
      <c r="AI6176">
        <v>3</v>
      </c>
    </row>
    <row r="6177" spans="1:35" x14ac:dyDescent="0.2">
      <c r="A6177" s="102">
        <v>6432</v>
      </c>
      <c r="B6177">
        <v>4555</v>
      </c>
      <c r="C6177" t="s">
        <v>835</v>
      </c>
      <c r="D6177" t="s">
        <v>2950</v>
      </c>
      <c r="E6177">
        <v>7350</v>
      </c>
      <c r="F6177">
        <v>7390</v>
      </c>
      <c r="G6177">
        <v>100</v>
      </c>
      <c r="H6177" t="s">
        <v>2927</v>
      </c>
      <c r="I6177">
        <v>7451</v>
      </c>
      <c r="J6177" t="s">
        <v>972</v>
      </c>
      <c r="K6177" t="s">
        <v>2934</v>
      </c>
      <c r="L6177">
        <v>3205</v>
      </c>
      <c r="M6177">
        <v>3195</v>
      </c>
      <c r="N6177">
        <v>200</v>
      </c>
      <c r="O6177" t="s">
        <v>2930</v>
      </c>
      <c r="P6177">
        <v>0.92676179960984195</v>
      </c>
      <c r="Q6177">
        <v>0.83039446583072496</v>
      </c>
      <c r="R6177">
        <v>7.8643671589811101E-2</v>
      </c>
      <c r="S6177">
        <v>0.28036684312933402</v>
      </c>
      <c r="T6177">
        <v>1.4512624777623799</v>
      </c>
      <c r="U6177">
        <v>1.4512624777623799</v>
      </c>
      <c r="V6177">
        <v>1.42415768596226</v>
      </c>
      <c r="W6177">
        <v>4.05</v>
      </c>
      <c r="X6177">
        <v>13.53</v>
      </c>
      <c r="Y6177">
        <v>-39609</v>
      </c>
      <c r="Z6177">
        <v>-3301</v>
      </c>
      <c r="AA6177">
        <v>-0.44</v>
      </c>
      <c r="AB6177">
        <v>12</v>
      </c>
      <c r="AC6177">
        <v>5</v>
      </c>
      <c r="AD6177">
        <v>7</v>
      </c>
      <c r="AE6177">
        <v>41.67</v>
      </c>
      <c r="AF6177">
        <v>13</v>
      </c>
      <c r="AG6177">
        <v>2</v>
      </c>
      <c r="AH6177">
        <v>3</v>
      </c>
      <c r="AI6177">
        <v>7</v>
      </c>
    </row>
    <row r="6178" spans="1:35" x14ac:dyDescent="0.2">
      <c r="A6178" s="102">
        <v>5366</v>
      </c>
      <c r="B6178">
        <v>4812</v>
      </c>
      <c r="C6178" t="s">
        <v>844</v>
      </c>
      <c r="D6178" t="s">
        <v>2929</v>
      </c>
      <c r="E6178">
        <v>4820</v>
      </c>
      <c r="F6178">
        <v>4730</v>
      </c>
      <c r="G6178">
        <v>200</v>
      </c>
      <c r="H6178" t="s">
        <v>2927</v>
      </c>
      <c r="I6178">
        <v>7451</v>
      </c>
      <c r="J6178" t="s">
        <v>972</v>
      </c>
      <c r="K6178" t="s">
        <v>2934</v>
      </c>
      <c r="L6178">
        <v>3205</v>
      </c>
      <c r="M6178">
        <v>3195</v>
      </c>
      <c r="N6178">
        <v>300</v>
      </c>
      <c r="O6178" t="s">
        <v>2930</v>
      </c>
      <c r="P6178">
        <v>0.87594052484570595</v>
      </c>
      <c r="Q6178">
        <v>0.84426840190136199</v>
      </c>
      <c r="R6178">
        <v>0.38056600768847798</v>
      </c>
      <c r="S6178">
        <v>0.15621707599510501</v>
      </c>
      <c r="T6178">
        <v>1.32260293579497</v>
      </c>
      <c r="U6178">
        <v>1.32260293579497</v>
      </c>
      <c r="V6178">
        <v>1.6186308739174999</v>
      </c>
      <c r="W6178">
        <v>6.12</v>
      </c>
      <c r="X6178">
        <v>1.32</v>
      </c>
      <c r="Y6178">
        <v>-39711</v>
      </c>
      <c r="Z6178">
        <v>-2836</v>
      </c>
      <c r="AA6178">
        <v>-0.06</v>
      </c>
      <c r="AB6178">
        <v>14</v>
      </c>
      <c r="AC6178">
        <v>7</v>
      </c>
      <c r="AD6178">
        <v>7</v>
      </c>
      <c r="AE6178">
        <v>50</v>
      </c>
      <c r="AF6178">
        <v>13</v>
      </c>
      <c r="AG6178">
        <v>4</v>
      </c>
      <c r="AH6178">
        <v>4</v>
      </c>
      <c r="AI6178">
        <v>6</v>
      </c>
    </row>
    <row r="6179" spans="1:35" x14ac:dyDescent="0.2">
      <c r="A6179" s="102">
        <v>2063</v>
      </c>
      <c r="B6179">
        <v>2267</v>
      </c>
      <c r="C6179" t="s">
        <v>3242</v>
      </c>
      <c r="D6179" t="s">
        <v>2955</v>
      </c>
      <c r="E6179">
        <v>5780</v>
      </c>
      <c r="F6179">
        <v>5740</v>
      </c>
      <c r="G6179">
        <v>100</v>
      </c>
      <c r="H6179" t="s">
        <v>2930</v>
      </c>
      <c r="I6179">
        <v>4927</v>
      </c>
      <c r="J6179" t="s">
        <v>3285</v>
      </c>
      <c r="K6179" t="s">
        <v>2952</v>
      </c>
      <c r="L6179">
        <v>2455</v>
      </c>
      <c r="M6179">
        <v>2461</v>
      </c>
      <c r="N6179">
        <v>200</v>
      </c>
      <c r="O6179" t="s">
        <v>2927</v>
      </c>
      <c r="P6179">
        <v>0.73409971347468395</v>
      </c>
      <c r="Q6179">
        <v>0.89489422624644699</v>
      </c>
      <c r="R6179">
        <v>0.97411584925504902</v>
      </c>
      <c r="S6179">
        <v>0.23799171850763601</v>
      </c>
      <c r="T6179">
        <v>-0.39491319311614898</v>
      </c>
      <c r="U6179">
        <v>0.39491319311614898</v>
      </c>
      <c r="V6179">
        <v>8.8229343672344196E-2</v>
      </c>
      <c r="W6179">
        <v>-1.32</v>
      </c>
      <c r="X6179">
        <v>14.25</v>
      </c>
      <c r="Y6179">
        <v>-39750</v>
      </c>
      <c r="Z6179">
        <v>-4969</v>
      </c>
      <c r="AA6179">
        <v>-0.3</v>
      </c>
      <c r="AB6179">
        <v>8</v>
      </c>
      <c r="AC6179">
        <v>4</v>
      </c>
      <c r="AD6179">
        <v>4</v>
      </c>
      <c r="AE6179">
        <v>50</v>
      </c>
      <c r="AF6179">
        <v>12</v>
      </c>
      <c r="AG6179">
        <v>2</v>
      </c>
      <c r="AH6179">
        <v>3</v>
      </c>
      <c r="AI6179">
        <v>3</v>
      </c>
    </row>
    <row r="6180" spans="1:35" x14ac:dyDescent="0.2">
      <c r="A6180" s="102">
        <v>6159</v>
      </c>
      <c r="B6180">
        <v>3861</v>
      </c>
      <c r="C6180" t="s">
        <v>37</v>
      </c>
      <c r="D6180" t="s">
        <v>3213</v>
      </c>
      <c r="E6180">
        <v>592</v>
      </c>
      <c r="F6180">
        <v>613</v>
      </c>
      <c r="G6180">
        <v>1700</v>
      </c>
      <c r="H6180" t="s">
        <v>2927</v>
      </c>
      <c r="I6180">
        <v>7762</v>
      </c>
      <c r="J6180" t="s">
        <v>3203</v>
      </c>
      <c r="K6180" t="s">
        <v>2936</v>
      </c>
      <c r="L6180">
        <v>543</v>
      </c>
      <c r="M6180">
        <v>539</v>
      </c>
      <c r="N6180">
        <v>1900</v>
      </c>
      <c r="O6180" t="s">
        <v>2930</v>
      </c>
      <c r="P6180">
        <v>0.76688108373332398</v>
      </c>
      <c r="Q6180">
        <v>0.83387067855640296</v>
      </c>
      <c r="R6180">
        <v>4.8207809278180899E-2</v>
      </c>
      <c r="S6180">
        <v>0.49893644570533302</v>
      </c>
      <c r="T6180">
        <v>3.5427975569154802</v>
      </c>
      <c r="U6180">
        <v>3.5427975569154802</v>
      </c>
      <c r="V6180">
        <v>3.3884819818623901</v>
      </c>
      <c r="W6180">
        <v>9.83</v>
      </c>
      <c r="X6180">
        <v>1.73</v>
      </c>
      <c r="Y6180">
        <v>-39843</v>
      </c>
      <c r="Z6180">
        <v>-1992</v>
      </c>
      <c r="AA6180">
        <v>-0.1</v>
      </c>
      <c r="AB6180">
        <v>20</v>
      </c>
      <c r="AC6180">
        <v>8</v>
      </c>
      <c r="AD6180">
        <v>12</v>
      </c>
      <c r="AE6180">
        <v>40</v>
      </c>
      <c r="AF6180">
        <v>14</v>
      </c>
      <c r="AG6180">
        <v>5</v>
      </c>
      <c r="AH6180">
        <v>5</v>
      </c>
      <c r="AI6180">
        <v>10</v>
      </c>
    </row>
    <row r="6181" spans="1:35" x14ac:dyDescent="0.2">
      <c r="A6181" s="102">
        <v>3131</v>
      </c>
      <c r="B6181">
        <v>3141</v>
      </c>
      <c r="C6181" t="s">
        <v>3133</v>
      </c>
      <c r="D6181" t="s">
        <v>2953</v>
      </c>
      <c r="E6181">
        <v>6330</v>
      </c>
      <c r="F6181">
        <v>6320</v>
      </c>
      <c r="G6181">
        <v>100</v>
      </c>
      <c r="H6181" t="s">
        <v>2930</v>
      </c>
      <c r="I6181">
        <v>6925</v>
      </c>
      <c r="J6181" t="s">
        <v>3659</v>
      </c>
      <c r="K6181" t="s">
        <v>2932</v>
      </c>
      <c r="L6181">
        <v>1599</v>
      </c>
      <c r="M6181">
        <v>1614</v>
      </c>
      <c r="N6181">
        <v>400</v>
      </c>
      <c r="O6181" t="s">
        <v>2927</v>
      </c>
      <c r="P6181">
        <v>0.237694232483906</v>
      </c>
      <c r="Q6181">
        <v>0.87765754785112604</v>
      </c>
      <c r="R6181">
        <v>0.77881227451517898</v>
      </c>
      <c r="S6181">
        <v>5.8004004140920697E-2</v>
      </c>
      <c r="T6181">
        <v>-0.53203299223058398</v>
      </c>
      <c r="U6181">
        <v>0.53203299223058398</v>
      </c>
      <c r="V6181">
        <v>0.252320537667442</v>
      </c>
      <c r="W6181">
        <v>-2.52</v>
      </c>
      <c r="X6181">
        <v>2.15</v>
      </c>
      <c r="Y6181">
        <v>-39846</v>
      </c>
      <c r="Z6181">
        <v>-1992</v>
      </c>
      <c r="AA6181">
        <v>-0.03</v>
      </c>
      <c r="AB6181">
        <v>20</v>
      </c>
      <c r="AC6181">
        <v>11</v>
      </c>
      <c r="AD6181">
        <v>9</v>
      </c>
      <c r="AE6181">
        <v>55</v>
      </c>
      <c r="AF6181">
        <v>13</v>
      </c>
      <c r="AG6181">
        <v>5</v>
      </c>
      <c r="AH6181">
        <v>5</v>
      </c>
      <c r="AI6181">
        <v>10</v>
      </c>
    </row>
    <row r="6182" spans="1:35" x14ac:dyDescent="0.2">
      <c r="A6182" s="102">
        <v>231</v>
      </c>
      <c r="B6182">
        <v>6951</v>
      </c>
      <c r="C6182" t="s">
        <v>229</v>
      </c>
      <c r="D6182" t="s">
        <v>2932</v>
      </c>
      <c r="E6182">
        <v>3685</v>
      </c>
      <c r="F6182">
        <v>3665</v>
      </c>
      <c r="G6182">
        <v>300</v>
      </c>
      <c r="H6182" t="s">
        <v>2927</v>
      </c>
      <c r="I6182">
        <v>6967</v>
      </c>
      <c r="J6182" t="s">
        <v>950</v>
      </c>
      <c r="K6182" t="s">
        <v>2932</v>
      </c>
      <c r="L6182">
        <v>1353</v>
      </c>
      <c r="M6182">
        <v>1352</v>
      </c>
      <c r="N6182">
        <v>800</v>
      </c>
      <c r="O6182" t="s">
        <v>2930</v>
      </c>
      <c r="P6182">
        <v>0.87231173277974206</v>
      </c>
      <c r="Q6182">
        <v>0.94411840674358205</v>
      </c>
      <c r="R6182">
        <v>0.26012951229814202</v>
      </c>
      <c r="S6182">
        <v>0.25755657628239198</v>
      </c>
      <c r="T6182">
        <v>0.29727352469731799</v>
      </c>
      <c r="U6182">
        <v>0.29727352469731799</v>
      </c>
      <c r="V6182">
        <v>0.59484736154584705</v>
      </c>
      <c r="W6182">
        <v>1.19</v>
      </c>
      <c r="X6182">
        <v>1.63</v>
      </c>
      <c r="Y6182">
        <v>-39899</v>
      </c>
      <c r="Z6182">
        <v>-2100</v>
      </c>
      <c r="AA6182">
        <v>-0.12</v>
      </c>
      <c r="AB6182">
        <v>19</v>
      </c>
      <c r="AC6182">
        <v>10</v>
      </c>
      <c r="AD6182">
        <v>9</v>
      </c>
      <c r="AE6182">
        <v>52.63</v>
      </c>
      <c r="AF6182">
        <v>10</v>
      </c>
      <c r="AG6182">
        <v>9</v>
      </c>
      <c r="AH6182">
        <v>8</v>
      </c>
      <c r="AI6182">
        <v>2</v>
      </c>
    </row>
    <row r="6183" spans="1:35" x14ac:dyDescent="0.2">
      <c r="A6183" s="102">
        <v>7046</v>
      </c>
      <c r="B6183">
        <v>3116</v>
      </c>
      <c r="C6183" t="s">
        <v>3184</v>
      </c>
      <c r="D6183" t="s">
        <v>2945</v>
      </c>
      <c r="E6183">
        <v>1714</v>
      </c>
      <c r="F6183">
        <v>1681</v>
      </c>
      <c r="G6183">
        <v>600</v>
      </c>
      <c r="H6183" t="s">
        <v>2930</v>
      </c>
      <c r="I6183">
        <v>9076</v>
      </c>
      <c r="J6183" t="s">
        <v>1116</v>
      </c>
      <c r="K6183" t="s">
        <v>3099</v>
      </c>
      <c r="L6183">
        <v>1487</v>
      </c>
      <c r="M6183">
        <v>1474</v>
      </c>
      <c r="N6183">
        <v>700</v>
      </c>
      <c r="O6183" t="s">
        <v>2927</v>
      </c>
      <c r="P6183">
        <v>0.41355900355016101</v>
      </c>
      <c r="Q6183">
        <v>0.82216393046056702</v>
      </c>
      <c r="R6183">
        <v>0.68562679664134596</v>
      </c>
      <c r="S6183">
        <v>0.15570138679557799</v>
      </c>
      <c r="T6183">
        <v>-0.51271441174413601</v>
      </c>
      <c r="U6183">
        <v>0.51271441174413601</v>
      </c>
      <c r="V6183">
        <v>0.14392053659135001</v>
      </c>
      <c r="W6183">
        <v>-1.67</v>
      </c>
      <c r="X6183">
        <v>2.2999999999999998</v>
      </c>
      <c r="Y6183">
        <v>-39915</v>
      </c>
      <c r="Z6183">
        <v>-1814</v>
      </c>
      <c r="AA6183">
        <v>-0.1</v>
      </c>
      <c r="AB6183">
        <v>22</v>
      </c>
      <c r="AC6183">
        <v>9</v>
      </c>
      <c r="AD6183">
        <v>13</v>
      </c>
      <c r="AE6183">
        <v>40.909999999999997</v>
      </c>
      <c r="AF6183">
        <v>10</v>
      </c>
      <c r="AG6183">
        <v>8</v>
      </c>
      <c r="AH6183">
        <v>8</v>
      </c>
      <c r="AI6183">
        <v>6</v>
      </c>
    </row>
    <row r="6184" spans="1:35" x14ac:dyDescent="0.2">
      <c r="A6184" s="102">
        <v>5071</v>
      </c>
      <c r="B6184">
        <v>1833</v>
      </c>
      <c r="C6184" t="s">
        <v>3701</v>
      </c>
      <c r="D6184" t="s">
        <v>2937</v>
      </c>
      <c r="E6184">
        <v>2880</v>
      </c>
      <c r="F6184">
        <v>2904</v>
      </c>
      <c r="G6184">
        <v>300</v>
      </c>
      <c r="H6184" t="s">
        <v>2927</v>
      </c>
      <c r="I6184">
        <v>7201</v>
      </c>
      <c r="J6184" t="s">
        <v>2972</v>
      </c>
      <c r="K6184" t="s">
        <v>2945</v>
      </c>
      <c r="L6184">
        <v>604</v>
      </c>
      <c r="M6184">
        <v>596.1</v>
      </c>
      <c r="N6184">
        <v>1500</v>
      </c>
      <c r="O6184" t="s">
        <v>2930</v>
      </c>
      <c r="P6184">
        <v>0.74299010190734305</v>
      </c>
      <c r="Q6184">
        <v>0.84843114918505103</v>
      </c>
      <c r="R6184">
        <v>2.9500640783040401E-2</v>
      </c>
      <c r="S6184">
        <v>0.457767081670654</v>
      </c>
      <c r="T6184">
        <v>1.55164403390293</v>
      </c>
      <c r="U6184">
        <v>1.55164403390293</v>
      </c>
      <c r="V6184">
        <v>1.47635404364272</v>
      </c>
      <c r="W6184">
        <v>5.51</v>
      </c>
      <c r="X6184">
        <v>2.63</v>
      </c>
      <c r="Y6184">
        <v>-40143</v>
      </c>
      <c r="Z6184">
        <v>-2007</v>
      </c>
      <c r="AA6184">
        <v>-0.08</v>
      </c>
      <c r="AB6184">
        <v>20</v>
      </c>
      <c r="AC6184">
        <v>12</v>
      </c>
      <c r="AD6184">
        <v>8</v>
      </c>
      <c r="AE6184">
        <v>60</v>
      </c>
      <c r="AF6184">
        <v>15</v>
      </c>
      <c r="AG6184">
        <v>1</v>
      </c>
      <c r="AH6184">
        <v>5</v>
      </c>
      <c r="AI6184">
        <v>14</v>
      </c>
    </row>
    <row r="6185" spans="1:35" x14ac:dyDescent="0.2">
      <c r="A6185" s="102">
        <v>69</v>
      </c>
      <c r="B6185">
        <v>2267</v>
      </c>
      <c r="C6185" t="s">
        <v>3242</v>
      </c>
      <c r="D6185" t="s">
        <v>2955</v>
      </c>
      <c r="E6185">
        <v>5780</v>
      </c>
      <c r="F6185">
        <v>5740</v>
      </c>
      <c r="G6185">
        <v>100</v>
      </c>
      <c r="H6185" t="s">
        <v>2927</v>
      </c>
      <c r="I6185">
        <v>7201</v>
      </c>
      <c r="J6185" t="s">
        <v>2972</v>
      </c>
      <c r="K6185" t="s">
        <v>2945</v>
      </c>
      <c r="L6185">
        <v>604</v>
      </c>
      <c r="M6185">
        <v>596.1</v>
      </c>
      <c r="N6185">
        <v>1000</v>
      </c>
      <c r="O6185" t="s">
        <v>2930</v>
      </c>
      <c r="P6185">
        <v>0.85072223778815903</v>
      </c>
      <c r="Q6185">
        <v>0.95765830803651197</v>
      </c>
      <c r="R6185">
        <v>2.2556888666644E-3</v>
      </c>
      <c r="S6185">
        <v>0.202822816361833</v>
      </c>
      <c r="T6185">
        <v>1.22277383232541</v>
      </c>
      <c r="U6185">
        <v>1.22277383232541</v>
      </c>
      <c r="V6185">
        <v>0.92691852008112796</v>
      </c>
      <c r="W6185">
        <v>3.58</v>
      </c>
      <c r="X6185">
        <v>3.85</v>
      </c>
      <c r="Y6185">
        <v>-40234</v>
      </c>
      <c r="Z6185">
        <v>-1916</v>
      </c>
      <c r="AA6185">
        <v>0.05</v>
      </c>
      <c r="AB6185">
        <v>21</v>
      </c>
      <c r="AC6185">
        <v>10</v>
      </c>
      <c r="AD6185">
        <v>11</v>
      </c>
      <c r="AE6185">
        <v>47.62</v>
      </c>
      <c r="AF6185">
        <v>12</v>
      </c>
      <c r="AG6185">
        <v>8</v>
      </c>
      <c r="AH6185">
        <v>5</v>
      </c>
      <c r="AI6185">
        <v>8</v>
      </c>
    </row>
    <row r="6186" spans="1:35" x14ac:dyDescent="0.2">
      <c r="A6186" s="102">
        <v>1788</v>
      </c>
      <c r="B6186">
        <v>2001</v>
      </c>
      <c r="C6186" t="s">
        <v>2783</v>
      </c>
      <c r="D6186" t="s">
        <v>2955</v>
      </c>
      <c r="E6186">
        <v>1684</v>
      </c>
      <c r="F6186">
        <v>1706</v>
      </c>
      <c r="G6186">
        <v>600</v>
      </c>
      <c r="H6186" t="s">
        <v>2927</v>
      </c>
      <c r="I6186">
        <v>7211</v>
      </c>
      <c r="J6186" t="s">
        <v>28</v>
      </c>
      <c r="K6186" t="s">
        <v>2945</v>
      </c>
      <c r="L6186">
        <v>423</v>
      </c>
      <c r="M6186">
        <v>425</v>
      </c>
      <c r="N6186">
        <v>2400</v>
      </c>
      <c r="O6186" t="s">
        <v>2930</v>
      </c>
      <c r="P6186">
        <v>0.88730858119722</v>
      </c>
      <c r="Q6186">
        <v>0.89965507323038396</v>
      </c>
      <c r="R6186">
        <v>6.4096468911677001E-3</v>
      </c>
      <c r="S6186">
        <v>2.1949435098716601E-2</v>
      </c>
      <c r="T6186">
        <v>1.89606441576388</v>
      </c>
      <c r="U6186">
        <v>1.89606441576388</v>
      </c>
      <c r="V6186">
        <v>1.99939749915427</v>
      </c>
      <c r="W6186">
        <v>9.07</v>
      </c>
      <c r="X6186">
        <v>0.35</v>
      </c>
      <c r="Y6186">
        <v>-40244</v>
      </c>
      <c r="Z6186">
        <v>-2012</v>
      </c>
      <c r="AA6186">
        <v>-0.05</v>
      </c>
      <c r="AB6186">
        <v>20</v>
      </c>
      <c r="AC6186">
        <v>9</v>
      </c>
      <c r="AD6186">
        <v>11</v>
      </c>
      <c r="AE6186">
        <v>45</v>
      </c>
      <c r="AF6186">
        <v>13</v>
      </c>
      <c r="AG6186">
        <v>6</v>
      </c>
      <c r="AH6186">
        <v>6</v>
      </c>
      <c r="AI6186">
        <v>8</v>
      </c>
    </row>
    <row r="6187" spans="1:35" x14ac:dyDescent="0.2">
      <c r="A6187" s="102">
        <v>3473</v>
      </c>
      <c r="B6187">
        <v>2730</v>
      </c>
      <c r="C6187" t="s">
        <v>750</v>
      </c>
      <c r="D6187" t="s">
        <v>2953</v>
      </c>
      <c r="E6187">
        <v>1082</v>
      </c>
      <c r="F6187">
        <v>1061</v>
      </c>
      <c r="G6187">
        <v>1000</v>
      </c>
      <c r="H6187" t="s">
        <v>2930</v>
      </c>
      <c r="I6187">
        <v>9706</v>
      </c>
      <c r="J6187" t="s">
        <v>3103</v>
      </c>
      <c r="K6187" t="s">
        <v>2949</v>
      </c>
      <c r="L6187">
        <v>5630</v>
      </c>
      <c r="M6187">
        <v>5500</v>
      </c>
      <c r="N6187">
        <v>200</v>
      </c>
      <c r="O6187" t="s">
        <v>2927</v>
      </c>
      <c r="P6187">
        <v>0.61915443361894495</v>
      </c>
      <c r="Q6187">
        <v>0.87207304936649699</v>
      </c>
      <c r="R6187">
        <v>4.0809534456714E-3</v>
      </c>
      <c r="S6187">
        <v>4.6713774848435703E-2</v>
      </c>
      <c r="T6187">
        <v>-1.7586456190021</v>
      </c>
      <c r="U6187">
        <v>1.7586456190021</v>
      </c>
      <c r="V6187">
        <v>2.0897449783062001</v>
      </c>
      <c r="W6187">
        <v>-8.41</v>
      </c>
      <c r="X6187">
        <v>3.55</v>
      </c>
      <c r="Y6187">
        <v>-40341</v>
      </c>
      <c r="Z6187">
        <v>-2123</v>
      </c>
      <c r="AA6187">
        <v>-0.06</v>
      </c>
      <c r="AB6187">
        <v>19</v>
      </c>
      <c r="AC6187">
        <v>8</v>
      </c>
      <c r="AD6187">
        <v>11</v>
      </c>
      <c r="AE6187">
        <v>42.11</v>
      </c>
      <c r="AF6187">
        <v>13</v>
      </c>
      <c r="AG6187">
        <v>6</v>
      </c>
      <c r="AH6187">
        <v>4</v>
      </c>
      <c r="AI6187">
        <v>9</v>
      </c>
    </row>
    <row r="6188" spans="1:35" x14ac:dyDescent="0.2">
      <c r="A6188" s="102">
        <v>6388</v>
      </c>
      <c r="B6188">
        <v>2503</v>
      </c>
      <c r="C6188" t="s">
        <v>3648</v>
      </c>
      <c r="D6188" t="s">
        <v>2955</v>
      </c>
      <c r="E6188">
        <v>2522</v>
      </c>
      <c r="F6188">
        <v>2499</v>
      </c>
      <c r="G6188">
        <v>400</v>
      </c>
      <c r="H6188" t="s">
        <v>2930</v>
      </c>
      <c r="I6188">
        <v>4042</v>
      </c>
      <c r="J6188" t="s">
        <v>3290</v>
      </c>
      <c r="K6188" t="s">
        <v>2952</v>
      </c>
      <c r="L6188">
        <v>1747</v>
      </c>
      <c r="M6188">
        <v>1718</v>
      </c>
      <c r="N6188">
        <v>600</v>
      </c>
      <c r="O6188" t="s">
        <v>2927</v>
      </c>
      <c r="P6188">
        <v>3.6682976754963403E-2</v>
      </c>
      <c r="Q6188">
        <v>0.83086533261245299</v>
      </c>
      <c r="R6188">
        <v>0.28417469856990901</v>
      </c>
      <c r="S6188">
        <v>7.2057452123575394E-2</v>
      </c>
      <c r="T6188">
        <v>-0.61034309992318503</v>
      </c>
      <c r="U6188">
        <v>0.61034309992318503</v>
      </c>
      <c r="V6188">
        <v>0.67882469349513996</v>
      </c>
      <c r="W6188">
        <v>-1.99</v>
      </c>
      <c r="X6188">
        <v>3.12</v>
      </c>
      <c r="Y6188">
        <v>-40472</v>
      </c>
      <c r="Z6188">
        <v>-2698</v>
      </c>
      <c r="AA6188">
        <v>-0.12</v>
      </c>
      <c r="AB6188">
        <v>15</v>
      </c>
      <c r="AC6188">
        <v>9</v>
      </c>
      <c r="AD6188">
        <v>6</v>
      </c>
      <c r="AE6188">
        <v>60</v>
      </c>
      <c r="AF6188">
        <v>13</v>
      </c>
      <c r="AG6188">
        <v>6</v>
      </c>
      <c r="AH6188">
        <v>5</v>
      </c>
      <c r="AI6188">
        <v>4</v>
      </c>
    </row>
    <row r="6189" spans="1:35" x14ac:dyDescent="0.2">
      <c r="A6189" s="102">
        <v>6219</v>
      </c>
      <c r="B6189">
        <v>4114</v>
      </c>
      <c r="C6189" t="s">
        <v>3136</v>
      </c>
      <c r="D6189" t="s">
        <v>2952</v>
      </c>
      <c r="E6189">
        <v>6320</v>
      </c>
      <c r="F6189">
        <v>6230</v>
      </c>
      <c r="G6189">
        <v>100</v>
      </c>
      <c r="H6189" t="s">
        <v>2927</v>
      </c>
      <c r="I6189">
        <v>7167</v>
      </c>
      <c r="J6189" t="s">
        <v>3024</v>
      </c>
      <c r="K6189" t="s">
        <v>2990</v>
      </c>
      <c r="L6189">
        <v>256</v>
      </c>
      <c r="M6189">
        <v>251</v>
      </c>
      <c r="N6189">
        <v>2500</v>
      </c>
      <c r="O6189" t="s">
        <v>2930</v>
      </c>
      <c r="P6189">
        <v>0.78941315045475902</v>
      </c>
      <c r="Q6189">
        <v>0.833027630168091</v>
      </c>
      <c r="R6189">
        <v>7.2849916009352601E-3</v>
      </c>
      <c r="S6189">
        <v>0.15183725620264901</v>
      </c>
      <c r="T6189">
        <v>0.34215992332640699</v>
      </c>
      <c r="U6189">
        <v>0.34215992332640699</v>
      </c>
      <c r="V6189">
        <v>7.3743597706620201E-2</v>
      </c>
      <c r="W6189">
        <v>1.25</v>
      </c>
      <c r="X6189">
        <v>0.72</v>
      </c>
      <c r="Y6189">
        <v>-40573</v>
      </c>
      <c r="Z6189">
        <v>-2254</v>
      </c>
      <c r="AA6189">
        <v>-0.06</v>
      </c>
      <c r="AB6189">
        <v>18</v>
      </c>
      <c r="AC6189">
        <v>8</v>
      </c>
      <c r="AD6189">
        <v>10</v>
      </c>
      <c r="AE6189">
        <v>44.44</v>
      </c>
      <c r="AF6189">
        <v>12</v>
      </c>
      <c r="AG6189">
        <v>6</v>
      </c>
      <c r="AH6189">
        <v>5</v>
      </c>
      <c r="AI6189">
        <v>7</v>
      </c>
    </row>
    <row r="6190" spans="1:35" x14ac:dyDescent="0.2">
      <c r="A6190" s="102">
        <v>4559</v>
      </c>
      <c r="B6190">
        <v>3088</v>
      </c>
      <c r="C6190" t="s">
        <v>768</v>
      </c>
      <c r="D6190" t="s">
        <v>2953</v>
      </c>
      <c r="E6190">
        <v>4510</v>
      </c>
      <c r="F6190">
        <v>4435</v>
      </c>
      <c r="G6190">
        <v>200</v>
      </c>
      <c r="H6190" t="s">
        <v>2927</v>
      </c>
      <c r="I6190">
        <v>9437</v>
      </c>
      <c r="J6190" t="s">
        <v>582</v>
      </c>
      <c r="K6190" t="s">
        <v>2929</v>
      </c>
      <c r="L6190">
        <v>3155</v>
      </c>
      <c r="M6190">
        <v>3136</v>
      </c>
      <c r="N6190">
        <v>300</v>
      </c>
      <c r="O6190" t="s">
        <v>2930</v>
      </c>
      <c r="P6190">
        <v>0.69016885310002996</v>
      </c>
      <c r="Q6190">
        <v>0.85543361432196396</v>
      </c>
      <c r="R6190">
        <v>0.21319395482440001</v>
      </c>
      <c r="S6190">
        <v>0.49566010023108398</v>
      </c>
      <c r="T6190">
        <v>0.53796165139990904</v>
      </c>
      <c r="U6190">
        <v>0.53796165139990904</v>
      </c>
      <c r="V6190">
        <v>1.06717364132824</v>
      </c>
      <c r="W6190">
        <v>1.46</v>
      </c>
      <c r="X6190">
        <v>6.07</v>
      </c>
      <c r="Y6190">
        <v>-40651</v>
      </c>
      <c r="Z6190">
        <v>-3388</v>
      </c>
      <c r="AA6190">
        <v>-0.05</v>
      </c>
      <c r="AB6190">
        <v>12</v>
      </c>
      <c r="AC6190">
        <v>6</v>
      </c>
      <c r="AD6190">
        <v>6</v>
      </c>
      <c r="AE6190">
        <v>50</v>
      </c>
      <c r="AF6190">
        <v>13</v>
      </c>
      <c r="AG6190">
        <v>4</v>
      </c>
      <c r="AH6190">
        <v>3</v>
      </c>
      <c r="AI6190">
        <v>5</v>
      </c>
    </row>
    <row r="6191" spans="1:35" x14ac:dyDescent="0.2">
      <c r="A6191" s="102">
        <v>2567</v>
      </c>
      <c r="B6191">
        <v>9501</v>
      </c>
      <c r="C6191" t="s">
        <v>2994</v>
      </c>
      <c r="D6191" t="s">
        <v>2992</v>
      </c>
      <c r="E6191">
        <v>461</v>
      </c>
      <c r="F6191">
        <v>451</v>
      </c>
      <c r="G6191">
        <v>2200</v>
      </c>
      <c r="H6191" t="s">
        <v>2927</v>
      </c>
      <c r="I6191">
        <v>9531</v>
      </c>
      <c r="J6191" t="s">
        <v>3198</v>
      </c>
      <c r="K6191" t="s">
        <v>2992</v>
      </c>
      <c r="L6191">
        <v>2439.5</v>
      </c>
      <c r="M6191">
        <v>2456.5</v>
      </c>
      <c r="N6191">
        <v>400</v>
      </c>
      <c r="O6191" t="s">
        <v>2930</v>
      </c>
      <c r="P6191">
        <v>0.61601427448480806</v>
      </c>
      <c r="Q6191">
        <v>0.88670907856870895</v>
      </c>
      <c r="R6191">
        <v>0.98827870219458702</v>
      </c>
      <c r="S6191">
        <v>0.34059157824902198</v>
      </c>
      <c r="T6191">
        <v>0.145393414646484</v>
      </c>
      <c r="U6191">
        <v>0.145393414646484</v>
      </c>
      <c r="V6191">
        <v>0.60296274272610095</v>
      </c>
      <c r="W6191">
        <v>0.66</v>
      </c>
      <c r="X6191">
        <v>0.98</v>
      </c>
      <c r="Y6191">
        <v>-40655</v>
      </c>
      <c r="Z6191">
        <v>-1694</v>
      </c>
      <c r="AA6191">
        <v>-0.08</v>
      </c>
      <c r="AB6191">
        <v>24</v>
      </c>
      <c r="AC6191">
        <v>14</v>
      </c>
      <c r="AD6191">
        <v>10</v>
      </c>
      <c r="AE6191">
        <v>58.33</v>
      </c>
      <c r="AF6191">
        <v>15</v>
      </c>
      <c r="AG6191">
        <v>5</v>
      </c>
      <c r="AH6191">
        <v>4</v>
      </c>
      <c r="AI6191">
        <v>15</v>
      </c>
    </row>
    <row r="6192" spans="1:35" x14ac:dyDescent="0.2">
      <c r="A6192" s="102">
        <v>4297</v>
      </c>
      <c r="B6192">
        <v>5703</v>
      </c>
      <c r="C6192" t="s">
        <v>222</v>
      </c>
      <c r="D6192" t="s">
        <v>2943</v>
      </c>
      <c r="E6192">
        <v>212</v>
      </c>
      <c r="F6192">
        <v>214</v>
      </c>
      <c r="G6192">
        <v>4100</v>
      </c>
      <c r="H6192" t="s">
        <v>2930</v>
      </c>
      <c r="I6192">
        <v>8058</v>
      </c>
      <c r="J6192" t="s">
        <v>3381</v>
      </c>
      <c r="K6192" t="s">
        <v>2934</v>
      </c>
      <c r="L6192">
        <v>2897.5</v>
      </c>
      <c r="M6192">
        <v>2920</v>
      </c>
      <c r="N6192">
        <v>300</v>
      </c>
      <c r="O6192" t="s">
        <v>2927</v>
      </c>
      <c r="P6192">
        <v>0.59932306739632402</v>
      </c>
      <c r="Q6192">
        <v>0.85898710019003299</v>
      </c>
      <c r="R6192">
        <v>0.24910793257480399</v>
      </c>
      <c r="S6192">
        <v>0.41259255754490798</v>
      </c>
      <c r="T6192">
        <v>-1.9341582678931399</v>
      </c>
      <c r="U6192">
        <v>1.9341582678931399</v>
      </c>
      <c r="V6192">
        <v>2.2639187812291199</v>
      </c>
      <c r="W6192">
        <v>-6.69</v>
      </c>
      <c r="X6192">
        <v>0.16</v>
      </c>
      <c r="Y6192">
        <v>-40763</v>
      </c>
      <c r="Z6192">
        <v>-2038</v>
      </c>
      <c r="AA6192">
        <v>-0.11</v>
      </c>
      <c r="AB6192">
        <v>20</v>
      </c>
      <c r="AC6192">
        <v>11</v>
      </c>
      <c r="AD6192">
        <v>9</v>
      </c>
      <c r="AE6192">
        <v>55</v>
      </c>
      <c r="AF6192">
        <v>13</v>
      </c>
      <c r="AG6192">
        <v>5</v>
      </c>
      <c r="AH6192">
        <v>6</v>
      </c>
      <c r="AI6192">
        <v>9</v>
      </c>
    </row>
    <row r="6193" spans="1:35" x14ac:dyDescent="0.2">
      <c r="A6193" s="102">
        <v>3817</v>
      </c>
      <c r="B6193">
        <v>3105</v>
      </c>
      <c r="C6193" t="s">
        <v>50</v>
      </c>
      <c r="D6193" t="s">
        <v>2932</v>
      </c>
      <c r="E6193">
        <v>1030</v>
      </c>
      <c r="F6193">
        <v>1027</v>
      </c>
      <c r="G6193">
        <v>900</v>
      </c>
      <c r="H6193" t="s">
        <v>2927</v>
      </c>
      <c r="I6193">
        <v>4967</v>
      </c>
      <c r="J6193" t="s">
        <v>853</v>
      </c>
      <c r="K6193" t="s">
        <v>2952</v>
      </c>
      <c r="L6193">
        <v>9130</v>
      </c>
      <c r="M6193">
        <v>9140</v>
      </c>
      <c r="N6193">
        <v>100</v>
      </c>
      <c r="O6193" t="s">
        <v>2930</v>
      </c>
      <c r="P6193">
        <v>0.77813798923969602</v>
      </c>
      <c r="Q6193">
        <v>0.866289338026345</v>
      </c>
      <c r="R6193">
        <v>0.12792786789537899</v>
      </c>
      <c r="S6193">
        <v>0.17282523540143899</v>
      </c>
      <c r="T6193">
        <v>0.34161517020377402</v>
      </c>
      <c r="U6193">
        <v>0.34161517020377402</v>
      </c>
      <c r="V6193">
        <v>0.889878583963157</v>
      </c>
      <c r="W6193">
        <v>1.27</v>
      </c>
      <c r="X6193">
        <v>1.1299999999999999</v>
      </c>
      <c r="Y6193">
        <v>-40771</v>
      </c>
      <c r="Z6193">
        <v>-2718</v>
      </c>
      <c r="AA6193">
        <v>-0.2</v>
      </c>
      <c r="AB6193">
        <v>15</v>
      </c>
      <c r="AC6193">
        <v>7</v>
      </c>
      <c r="AD6193">
        <v>8</v>
      </c>
      <c r="AE6193">
        <v>46.67</v>
      </c>
      <c r="AF6193">
        <v>10</v>
      </c>
      <c r="AG6193">
        <v>5</v>
      </c>
      <c r="AH6193">
        <v>6</v>
      </c>
      <c r="AI6193">
        <v>4</v>
      </c>
    </row>
    <row r="6194" spans="1:35" x14ac:dyDescent="0.2">
      <c r="A6194" s="102">
        <v>7524</v>
      </c>
      <c r="B6194">
        <v>1414</v>
      </c>
      <c r="C6194" t="s">
        <v>3175</v>
      </c>
      <c r="D6194" t="s">
        <v>2937</v>
      </c>
      <c r="E6194">
        <v>4640</v>
      </c>
      <c r="F6194">
        <v>4655</v>
      </c>
      <c r="G6194">
        <v>200</v>
      </c>
      <c r="H6194" t="s">
        <v>2927</v>
      </c>
      <c r="I6194">
        <v>2229</v>
      </c>
      <c r="J6194" t="s">
        <v>731</v>
      </c>
      <c r="K6194" t="s">
        <v>2955</v>
      </c>
      <c r="L6194">
        <v>3340</v>
      </c>
      <c r="M6194">
        <v>3255</v>
      </c>
      <c r="N6194">
        <v>300</v>
      </c>
      <c r="O6194" t="s">
        <v>2930</v>
      </c>
      <c r="P6194">
        <v>0.186047624666768</v>
      </c>
      <c r="Q6194">
        <v>0.81566024221084299</v>
      </c>
      <c r="R6194">
        <v>0.58868968669569799</v>
      </c>
      <c r="S6194">
        <v>0.33572240639770401</v>
      </c>
      <c r="T6194">
        <v>4.0284093496614499</v>
      </c>
      <c r="U6194">
        <v>4.0284093496614499</v>
      </c>
      <c r="V6194">
        <v>3.6511706717191998</v>
      </c>
      <c r="W6194">
        <v>13.03</v>
      </c>
      <c r="X6194">
        <v>4.8899999999999997</v>
      </c>
      <c r="Y6194">
        <v>-40788</v>
      </c>
      <c r="Z6194">
        <v>-4079</v>
      </c>
      <c r="AA6194">
        <v>-0.32</v>
      </c>
      <c r="AB6194">
        <v>10</v>
      </c>
      <c r="AC6194">
        <v>5</v>
      </c>
      <c r="AD6194">
        <v>5</v>
      </c>
      <c r="AE6194">
        <v>50</v>
      </c>
      <c r="AF6194">
        <v>12</v>
      </c>
      <c r="AG6194">
        <v>4</v>
      </c>
      <c r="AH6194">
        <v>4</v>
      </c>
      <c r="AI6194">
        <v>2</v>
      </c>
    </row>
    <row r="6195" spans="1:35" x14ac:dyDescent="0.2">
      <c r="A6195" s="102">
        <v>1874</v>
      </c>
      <c r="B6195">
        <v>5301</v>
      </c>
      <c r="C6195" t="s">
        <v>862</v>
      </c>
      <c r="D6195" t="s">
        <v>2926</v>
      </c>
      <c r="E6195">
        <v>1029</v>
      </c>
      <c r="F6195">
        <v>1027</v>
      </c>
      <c r="G6195">
        <v>900</v>
      </c>
      <c r="H6195" t="s">
        <v>2930</v>
      </c>
      <c r="I6195">
        <v>8218</v>
      </c>
      <c r="J6195" t="s">
        <v>3162</v>
      </c>
      <c r="K6195" t="s">
        <v>2953</v>
      </c>
      <c r="L6195">
        <v>2400</v>
      </c>
      <c r="M6195">
        <v>2382</v>
      </c>
      <c r="N6195">
        <v>400</v>
      </c>
      <c r="O6195" t="s">
        <v>2927</v>
      </c>
      <c r="P6195">
        <v>0.65102485435106705</v>
      </c>
      <c r="Q6195">
        <v>0.89807219262411897</v>
      </c>
      <c r="R6195">
        <v>0.17669218415545601</v>
      </c>
      <c r="S6195">
        <v>0.13801230200732201</v>
      </c>
      <c r="T6195">
        <v>-2.09438310355341</v>
      </c>
      <c r="U6195">
        <v>2.09438310355341</v>
      </c>
      <c r="V6195">
        <v>2.1722665723027998</v>
      </c>
      <c r="W6195">
        <v>-7.53</v>
      </c>
      <c r="X6195">
        <v>2.99</v>
      </c>
      <c r="Y6195">
        <v>-40805</v>
      </c>
      <c r="Z6195">
        <v>-1774</v>
      </c>
      <c r="AA6195">
        <v>-0.08</v>
      </c>
      <c r="AB6195">
        <v>23</v>
      </c>
      <c r="AC6195">
        <v>13</v>
      </c>
      <c r="AD6195">
        <v>10</v>
      </c>
      <c r="AE6195">
        <v>56.52</v>
      </c>
      <c r="AF6195">
        <v>8</v>
      </c>
      <c r="AG6195">
        <v>11</v>
      </c>
      <c r="AH6195">
        <v>9</v>
      </c>
      <c r="AI6195">
        <v>3</v>
      </c>
    </row>
    <row r="6196" spans="1:35" x14ac:dyDescent="0.2">
      <c r="A6196" s="102">
        <v>5325</v>
      </c>
      <c r="B6196">
        <v>2229</v>
      </c>
      <c r="C6196" t="s">
        <v>731</v>
      </c>
      <c r="D6196" t="s">
        <v>2955</v>
      </c>
      <c r="E6196">
        <v>3340</v>
      </c>
      <c r="F6196">
        <v>3255</v>
      </c>
      <c r="G6196">
        <v>300</v>
      </c>
      <c r="H6196" t="s">
        <v>2930</v>
      </c>
      <c r="I6196">
        <v>2371</v>
      </c>
      <c r="J6196" t="s">
        <v>737</v>
      </c>
      <c r="K6196" t="s">
        <v>2942</v>
      </c>
      <c r="L6196">
        <v>3005</v>
      </c>
      <c r="M6196">
        <v>3080</v>
      </c>
      <c r="N6196">
        <v>300</v>
      </c>
      <c r="O6196" t="s">
        <v>2927</v>
      </c>
      <c r="P6196">
        <v>5.3993803310476797E-2</v>
      </c>
      <c r="Q6196">
        <v>0.84487174102150897</v>
      </c>
      <c r="R6196" s="15">
        <v>2.6024901400688001E-8</v>
      </c>
      <c r="S6196">
        <v>1.01746083302885E-2</v>
      </c>
      <c r="T6196">
        <v>-3.1542550781151899</v>
      </c>
      <c r="U6196">
        <v>3.1542550781151899</v>
      </c>
      <c r="V6196">
        <v>2.60648298530828</v>
      </c>
      <c r="W6196">
        <v>-24.55</v>
      </c>
      <c r="X6196">
        <v>5.38</v>
      </c>
      <c r="Y6196">
        <v>-41043</v>
      </c>
      <c r="Z6196">
        <v>-2565</v>
      </c>
      <c r="AA6196">
        <v>-0.24</v>
      </c>
      <c r="AB6196">
        <v>16</v>
      </c>
      <c r="AC6196">
        <v>7</v>
      </c>
      <c r="AD6196">
        <v>9</v>
      </c>
      <c r="AE6196">
        <v>43.75</v>
      </c>
      <c r="AF6196">
        <v>12</v>
      </c>
      <c r="AG6196">
        <v>5</v>
      </c>
      <c r="AH6196">
        <v>5</v>
      </c>
      <c r="AI6196">
        <v>6</v>
      </c>
    </row>
    <row r="6197" spans="1:35" x14ac:dyDescent="0.2">
      <c r="A6197" s="102">
        <v>4966</v>
      </c>
      <c r="B6197">
        <v>2815</v>
      </c>
      <c r="C6197" t="s">
        <v>3667</v>
      </c>
      <c r="D6197" t="s">
        <v>2955</v>
      </c>
      <c r="E6197">
        <v>7300</v>
      </c>
      <c r="F6197">
        <v>7260</v>
      </c>
      <c r="G6197">
        <v>100</v>
      </c>
      <c r="H6197" t="s">
        <v>2930</v>
      </c>
      <c r="I6197">
        <v>7649</v>
      </c>
      <c r="J6197" t="s">
        <v>3226</v>
      </c>
      <c r="K6197" t="s">
        <v>2953</v>
      </c>
      <c r="L6197">
        <v>5600</v>
      </c>
      <c r="M6197">
        <v>5560</v>
      </c>
      <c r="N6197">
        <v>100</v>
      </c>
      <c r="O6197" t="s">
        <v>2927</v>
      </c>
      <c r="P6197">
        <v>0.61128381898667805</v>
      </c>
      <c r="Q6197">
        <v>0.84982477230753495</v>
      </c>
      <c r="R6197">
        <v>0.89530007551761603</v>
      </c>
      <c r="S6197">
        <v>0.15222230033300899</v>
      </c>
      <c r="T6197">
        <v>-0.52939874161719802</v>
      </c>
      <c r="U6197">
        <v>0.52939874161719802</v>
      </c>
      <c r="V6197">
        <v>0.25926682708565402</v>
      </c>
      <c r="W6197">
        <v>-2.02</v>
      </c>
      <c r="X6197">
        <v>23.42</v>
      </c>
      <c r="Y6197">
        <v>-41335</v>
      </c>
      <c r="Z6197">
        <v>-20668</v>
      </c>
      <c r="AA6197">
        <v>-1.02</v>
      </c>
      <c r="AB6197">
        <v>2</v>
      </c>
      <c r="AC6197">
        <v>1</v>
      </c>
      <c r="AD6197">
        <v>1</v>
      </c>
      <c r="AE6197">
        <v>50</v>
      </c>
      <c r="AF6197">
        <v>10</v>
      </c>
      <c r="AG6197">
        <v>0</v>
      </c>
      <c r="AH6197">
        <v>1</v>
      </c>
      <c r="AI6197">
        <v>1</v>
      </c>
    </row>
    <row r="6198" spans="1:35" x14ac:dyDescent="0.2">
      <c r="A6198" s="102">
        <v>7838</v>
      </c>
      <c r="B6198">
        <v>8267</v>
      </c>
      <c r="C6198" t="s">
        <v>221</v>
      </c>
      <c r="D6198" t="s">
        <v>2953</v>
      </c>
      <c r="E6198">
        <v>2350</v>
      </c>
      <c r="F6198">
        <v>2344.5</v>
      </c>
      <c r="G6198">
        <v>200</v>
      </c>
      <c r="H6198" t="s">
        <v>2930</v>
      </c>
      <c r="I6198">
        <v>8279</v>
      </c>
      <c r="J6198" t="s">
        <v>1050</v>
      </c>
      <c r="K6198" t="s">
        <v>2953</v>
      </c>
      <c r="L6198">
        <v>5840</v>
      </c>
      <c r="M6198">
        <v>5810</v>
      </c>
      <c r="N6198">
        <v>100</v>
      </c>
      <c r="O6198" t="s">
        <v>2927</v>
      </c>
      <c r="P6198">
        <v>0.40546704418448798</v>
      </c>
      <c r="Q6198">
        <v>0.81148613649444801</v>
      </c>
      <c r="R6198">
        <v>0.161409252989268</v>
      </c>
      <c r="S6198">
        <v>0.37372909584408798</v>
      </c>
      <c r="T6198">
        <v>-1.2413252935891099</v>
      </c>
      <c r="U6198">
        <v>1.2413252935891099</v>
      </c>
      <c r="V6198">
        <v>1.5149230638982101</v>
      </c>
      <c r="W6198">
        <v>-4.3899999999999997</v>
      </c>
      <c r="X6198">
        <v>19.29</v>
      </c>
      <c r="Y6198">
        <v>-41437</v>
      </c>
      <c r="Z6198">
        <v>-3187</v>
      </c>
      <c r="AA6198">
        <v>-0.09</v>
      </c>
      <c r="AB6198">
        <v>13</v>
      </c>
      <c r="AC6198">
        <v>7</v>
      </c>
      <c r="AD6198">
        <v>6</v>
      </c>
      <c r="AE6198">
        <v>53.85</v>
      </c>
      <c r="AF6198">
        <v>14</v>
      </c>
      <c r="AG6198">
        <v>3</v>
      </c>
      <c r="AH6198">
        <v>3</v>
      </c>
      <c r="AI6198">
        <v>7</v>
      </c>
    </row>
    <row r="6199" spans="1:35" x14ac:dyDescent="0.2">
      <c r="A6199" s="102">
        <v>720</v>
      </c>
      <c r="B6199">
        <v>6287</v>
      </c>
      <c r="C6199" t="s">
        <v>3080</v>
      </c>
      <c r="D6199" t="s">
        <v>2940</v>
      </c>
      <c r="E6199">
        <v>3200</v>
      </c>
      <c r="F6199">
        <v>3155</v>
      </c>
      <c r="G6199">
        <v>300</v>
      </c>
      <c r="H6199" t="s">
        <v>2930</v>
      </c>
      <c r="I6199">
        <v>9706</v>
      </c>
      <c r="J6199" t="s">
        <v>3103</v>
      </c>
      <c r="K6199" t="s">
        <v>2949</v>
      </c>
      <c r="L6199">
        <v>5630</v>
      </c>
      <c r="M6199">
        <v>5500</v>
      </c>
      <c r="N6199">
        <v>200</v>
      </c>
      <c r="O6199" t="s">
        <v>2927</v>
      </c>
      <c r="P6199">
        <v>0.83352321598996704</v>
      </c>
      <c r="Q6199">
        <v>0.92421723055614602</v>
      </c>
      <c r="R6199">
        <v>0.221991952067426</v>
      </c>
      <c r="S6199">
        <v>9.9275944401532798E-2</v>
      </c>
      <c r="T6199">
        <v>-0.59605662326291298</v>
      </c>
      <c r="U6199">
        <v>0.59605662326291298</v>
      </c>
      <c r="V6199">
        <v>1.11507752545759</v>
      </c>
      <c r="W6199">
        <v>-2.12</v>
      </c>
      <c r="X6199">
        <v>13.95</v>
      </c>
      <c r="Y6199">
        <v>-41438</v>
      </c>
      <c r="Z6199">
        <v>-2960</v>
      </c>
      <c r="AA6199">
        <v>-0.13</v>
      </c>
      <c r="AB6199">
        <v>14</v>
      </c>
      <c r="AC6199">
        <v>7</v>
      </c>
      <c r="AD6199">
        <v>7</v>
      </c>
      <c r="AE6199">
        <v>50</v>
      </c>
      <c r="AF6199">
        <v>10</v>
      </c>
      <c r="AG6199">
        <v>7</v>
      </c>
      <c r="AH6199">
        <v>5</v>
      </c>
      <c r="AI6199">
        <v>2</v>
      </c>
    </row>
    <row r="6200" spans="1:35" x14ac:dyDescent="0.2">
      <c r="A6200" s="102">
        <v>2091</v>
      </c>
      <c r="B6200">
        <v>3880</v>
      </c>
      <c r="C6200" t="s">
        <v>2822</v>
      </c>
      <c r="D6200" t="s">
        <v>3213</v>
      </c>
      <c r="E6200">
        <v>1488</v>
      </c>
      <c r="F6200">
        <v>1483</v>
      </c>
      <c r="G6200">
        <v>700</v>
      </c>
      <c r="H6200" t="s">
        <v>2927</v>
      </c>
      <c r="I6200">
        <v>9706</v>
      </c>
      <c r="J6200" t="s">
        <v>3103</v>
      </c>
      <c r="K6200" t="s">
        <v>2949</v>
      </c>
      <c r="L6200">
        <v>5630</v>
      </c>
      <c r="M6200">
        <v>5500</v>
      </c>
      <c r="N6200">
        <v>200</v>
      </c>
      <c r="O6200" t="s">
        <v>2930</v>
      </c>
      <c r="P6200">
        <v>0.42370463350278897</v>
      </c>
      <c r="Q6200">
        <v>0.89450218018578198</v>
      </c>
      <c r="R6200">
        <v>0.107256488275864</v>
      </c>
      <c r="S6200">
        <v>5.5214489490572304E-3</v>
      </c>
      <c r="T6200">
        <v>0.34232191136082601</v>
      </c>
      <c r="U6200">
        <v>0.34232191136082601</v>
      </c>
      <c r="V6200">
        <v>0.118257412326762</v>
      </c>
      <c r="W6200">
        <v>1.69</v>
      </c>
      <c r="X6200">
        <v>5.63</v>
      </c>
      <c r="Y6200">
        <v>-41452</v>
      </c>
      <c r="Z6200">
        <v>-2438</v>
      </c>
      <c r="AA6200">
        <v>-0.05</v>
      </c>
      <c r="AB6200">
        <v>17</v>
      </c>
      <c r="AC6200">
        <v>9</v>
      </c>
      <c r="AD6200">
        <v>8</v>
      </c>
      <c r="AE6200">
        <v>52.94</v>
      </c>
      <c r="AF6200">
        <v>12</v>
      </c>
      <c r="AG6200">
        <v>5</v>
      </c>
      <c r="AH6200">
        <v>5</v>
      </c>
      <c r="AI6200">
        <v>7</v>
      </c>
    </row>
    <row r="6201" spans="1:35" x14ac:dyDescent="0.2">
      <c r="A6201" s="102">
        <v>7176</v>
      </c>
      <c r="B6201">
        <v>4208</v>
      </c>
      <c r="C6201" t="s">
        <v>3188</v>
      </c>
      <c r="D6201" t="s">
        <v>2952</v>
      </c>
      <c r="E6201">
        <v>2253</v>
      </c>
      <c r="F6201">
        <v>2236</v>
      </c>
      <c r="G6201">
        <v>400</v>
      </c>
      <c r="H6201" t="s">
        <v>2930</v>
      </c>
      <c r="I6201">
        <v>8795</v>
      </c>
      <c r="J6201" t="s">
        <v>3258</v>
      </c>
      <c r="K6201" t="s">
        <v>3176</v>
      </c>
      <c r="L6201">
        <v>1292</v>
      </c>
      <c r="M6201">
        <v>1289</v>
      </c>
      <c r="N6201">
        <v>700</v>
      </c>
      <c r="O6201" t="s">
        <v>2927</v>
      </c>
      <c r="P6201">
        <v>0.82368136899097599</v>
      </c>
      <c r="Q6201">
        <v>0.82045789704771399</v>
      </c>
      <c r="R6201">
        <v>0.12294888308111</v>
      </c>
      <c r="S6201">
        <v>0.10550317734113999</v>
      </c>
      <c r="T6201">
        <v>-1.08274857150646</v>
      </c>
      <c r="U6201">
        <v>1.08274857150646</v>
      </c>
      <c r="V6201">
        <v>1.02119115280664</v>
      </c>
      <c r="W6201">
        <v>-4.0199999999999996</v>
      </c>
      <c r="X6201">
        <v>0.88</v>
      </c>
      <c r="Y6201">
        <v>-41468</v>
      </c>
      <c r="Z6201">
        <v>-2183</v>
      </c>
      <c r="AA6201">
        <v>-0.17</v>
      </c>
      <c r="AB6201">
        <v>19</v>
      </c>
      <c r="AC6201">
        <v>10</v>
      </c>
      <c r="AD6201">
        <v>9</v>
      </c>
      <c r="AE6201">
        <v>52.63</v>
      </c>
      <c r="AF6201">
        <v>13</v>
      </c>
      <c r="AG6201">
        <v>5</v>
      </c>
      <c r="AH6201">
        <v>5</v>
      </c>
      <c r="AI6201">
        <v>9</v>
      </c>
    </row>
    <row r="6202" spans="1:35" x14ac:dyDescent="0.2">
      <c r="A6202" s="102">
        <v>245</v>
      </c>
      <c r="B6202">
        <v>6981</v>
      </c>
      <c r="C6202" t="s">
        <v>3182</v>
      </c>
      <c r="D6202" t="s">
        <v>2932</v>
      </c>
      <c r="E6202">
        <v>6711</v>
      </c>
      <c r="F6202">
        <v>6620</v>
      </c>
      <c r="G6202">
        <v>100</v>
      </c>
      <c r="H6202" t="s">
        <v>2927</v>
      </c>
      <c r="I6202">
        <v>7282</v>
      </c>
      <c r="J6202" t="s">
        <v>3251</v>
      </c>
      <c r="K6202" t="s">
        <v>2945</v>
      </c>
      <c r="L6202">
        <v>2462</v>
      </c>
      <c r="M6202">
        <v>2471</v>
      </c>
      <c r="N6202">
        <v>300</v>
      </c>
      <c r="O6202" t="s">
        <v>2930</v>
      </c>
      <c r="P6202">
        <v>0.58466893185099</v>
      </c>
      <c r="Q6202">
        <v>0.94360005356332799</v>
      </c>
      <c r="R6202">
        <v>0.37449112162143899</v>
      </c>
      <c r="S6202">
        <v>2.3201670875404598E-3</v>
      </c>
      <c r="T6202">
        <v>2.05407764517193</v>
      </c>
      <c r="U6202">
        <v>2.05407764517193</v>
      </c>
      <c r="V6202">
        <v>2.7489554459996199</v>
      </c>
      <c r="W6202">
        <v>7.54</v>
      </c>
      <c r="X6202">
        <v>11.98</v>
      </c>
      <c r="Y6202">
        <v>-41485</v>
      </c>
      <c r="Z6202">
        <v>-4609</v>
      </c>
      <c r="AA6202">
        <v>-0.19</v>
      </c>
      <c r="AB6202">
        <v>9</v>
      </c>
      <c r="AC6202">
        <v>4</v>
      </c>
      <c r="AD6202">
        <v>5</v>
      </c>
      <c r="AE6202">
        <v>44.44</v>
      </c>
      <c r="AF6202">
        <v>11</v>
      </c>
      <c r="AG6202">
        <v>3</v>
      </c>
      <c r="AH6202">
        <v>4</v>
      </c>
      <c r="AI6202">
        <v>2</v>
      </c>
    </row>
    <row r="6203" spans="1:35" x14ac:dyDescent="0.2">
      <c r="A6203" s="102">
        <v>814</v>
      </c>
      <c r="B6203">
        <v>3387</v>
      </c>
      <c r="C6203" t="s">
        <v>785</v>
      </c>
      <c r="D6203" t="s">
        <v>2953</v>
      </c>
      <c r="E6203">
        <v>2387</v>
      </c>
      <c r="F6203">
        <v>2359</v>
      </c>
      <c r="G6203">
        <v>500</v>
      </c>
      <c r="H6203" t="s">
        <v>2927</v>
      </c>
      <c r="I6203">
        <v>6951</v>
      </c>
      <c r="J6203" t="s">
        <v>229</v>
      </c>
      <c r="K6203" t="s">
        <v>2932</v>
      </c>
      <c r="L6203">
        <v>3685</v>
      </c>
      <c r="M6203">
        <v>3665</v>
      </c>
      <c r="N6203">
        <v>300</v>
      </c>
      <c r="O6203" t="s">
        <v>2930</v>
      </c>
      <c r="P6203">
        <v>0.85994367129969496</v>
      </c>
      <c r="Q6203">
        <v>0.92141406448586505</v>
      </c>
      <c r="R6203">
        <v>0.40764587238002897</v>
      </c>
      <c r="S6203">
        <v>0.24941987129672299</v>
      </c>
      <c r="T6203">
        <v>0.86572722042246897</v>
      </c>
      <c r="U6203">
        <v>0.86572722042246897</v>
      </c>
      <c r="V6203">
        <v>0.63228784644079905</v>
      </c>
      <c r="W6203">
        <v>4.62</v>
      </c>
      <c r="X6203">
        <v>7.28</v>
      </c>
      <c r="Y6203">
        <v>-41492</v>
      </c>
      <c r="Z6203">
        <v>-2075</v>
      </c>
      <c r="AA6203">
        <v>-0.09</v>
      </c>
      <c r="AB6203">
        <v>20</v>
      </c>
      <c r="AC6203">
        <v>10</v>
      </c>
      <c r="AD6203">
        <v>10</v>
      </c>
      <c r="AE6203">
        <v>50</v>
      </c>
      <c r="AF6203">
        <v>9</v>
      </c>
      <c r="AG6203">
        <v>8</v>
      </c>
      <c r="AH6203">
        <v>9</v>
      </c>
      <c r="AI6203">
        <v>3</v>
      </c>
    </row>
    <row r="6204" spans="1:35" x14ac:dyDescent="0.2">
      <c r="A6204" s="102">
        <v>5721</v>
      </c>
      <c r="B6204">
        <v>3436</v>
      </c>
      <c r="C6204" t="s">
        <v>3256</v>
      </c>
      <c r="D6204" t="s">
        <v>3194</v>
      </c>
      <c r="E6204">
        <v>1768</v>
      </c>
      <c r="F6204">
        <v>1768</v>
      </c>
      <c r="G6204">
        <v>600</v>
      </c>
      <c r="H6204" t="s">
        <v>2927</v>
      </c>
      <c r="I6204">
        <v>9706</v>
      </c>
      <c r="J6204" t="s">
        <v>3103</v>
      </c>
      <c r="K6204" t="s">
        <v>2949</v>
      </c>
      <c r="L6204">
        <v>5630</v>
      </c>
      <c r="M6204">
        <v>5500</v>
      </c>
      <c r="N6204">
        <v>200</v>
      </c>
      <c r="O6204" t="s">
        <v>2930</v>
      </c>
      <c r="P6204">
        <v>0.21265439380946199</v>
      </c>
      <c r="Q6204">
        <v>0.83975333385735695</v>
      </c>
      <c r="R6204">
        <v>0.66402545031481897</v>
      </c>
      <c r="S6204">
        <v>7.4905326154680902E-4</v>
      </c>
      <c r="T6204">
        <v>8.2019386242011494E-2</v>
      </c>
      <c r="U6204">
        <v>8.2019386242011494E-2</v>
      </c>
      <c r="V6204">
        <v>0.39448881917489498</v>
      </c>
      <c r="W6204">
        <v>0.55000000000000004</v>
      </c>
      <c r="X6204">
        <v>3.56</v>
      </c>
      <c r="Y6204">
        <v>-41531</v>
      </c>
      <c r="Z6204">
        <v>-2443</v>
      </c>
      <c r="AA6204">
        <v>-0.24</v>
      </c>
      <c r="AB6204">
        <v>17</v>
      </c>
      <c r="AC6204">
        <v>8</v>
      </c>
      <c r="AD6204">
        <v>9</v>
      </c>
      <c r="AE6204">
        <v>47.06</v>
      </c>
      <c r="AF6204">
        <v>6</v>
      </c>
      <c r="AG6204">
        <v>8</v>
      </c>
      <c r="AH6204">
        <v>8</v>
      </c>
      <c r="AI6204">
        <v>1</v>
      </c>
    </row>
    <row r="6205" spans="1:35" x14ac:dyDescent="0.2">
      <c r="A6205" s="102">
        <v>1575</v>
      </c>
      <c r="B6205">
        <v>4217</v>
      </c>
      <c r="C6205" t="s">
        <v>1372</v>
      </c>
      <c r="D6205" t="s">
        <v>2952</v>
      </c>
      <c r="E6205">
        <v>4600</v>
      </c>
      <c r="F6205">
        <v>4605</v>
      </c>
      <c r="G6205">
        <v>200</v>
      </c>
      <c r="H6205" t="s">
        <v>2927</v>
      </c>
      <c r="I6205">
        <v>7730</v>
      </c>
      <c r="J6205" t="s">
        <v>3276</v>
      </c>
      <c r="K6205" t="s">
        <v>2936</v>
      </c>
      <c r="L6205">
        <v>2901</v>
      </c>
      <c r="M6205">
        <v>2890</v>
      </c>
      <c r="N6205">
        <v>300</v>
      </c>
      <c r="O6205" t="s">
        <v>2930</v>
      </c>
      <c r="P6205">
        <v>0.42510920718816703</v>
      </c>
      <c r="Q6205">
        <v>0.903733603902518</v>
      </c>
      <c r="R6205">
        <v>0.94398700130116098</v>
      </c>
      <c r="S6205">
        <v>0.144136123038453</v>
      </c>
      <c r="T6205">
        <v>1.38466253140448</v>
      </c>
      <c r="U6205">
        <v>1.38466253140448</v>
      </c>
      <c r="V6205">
        <v>1.4635298006848201</v>
      </c>
      <c r="W6205">
        <v>12.18</v>
      </c>
      <c r="X6205">
        <v>5.86</v>
      </c>
      <c r="Y6205">
        <v>-41717</v>
      </c>
      <c r="Z6205">
        <v>-1987</v>
      </c>
      <c r="AA6205">
        <v>-0.16</v>
      </c>
      <c r="AB6205">
        <v>21</v>
      </c>
      <c r="AC6205">
        <v>10</v>
      </c>
      <c r="AD6205">
        <v>11</v>
      </c>
      <c r="AE6205">
        <v>47.62</v>
      </c>
      <c r="AF6205">
        <v>9</v>
      </c>
      <c r="AG6205">
        <v>10</v>
      </c>
      <c r="AH6205">
        <v>8</v>
      </c>
      <c r="AI6205">
        <v>3</v>
      </c>
    </row>
    <row r="6206" spans="1:35" x14ac:dyDescent="0.2">
      <c r="A6206" s="102">
        <v>4738</v>
      </c>
      <c r="B6206">
        <v>3407</v>
      </c>
      <c r="C6206" t="s">
        <v>3106</v>
      </c>
      <c r="D6206" t="s">
        <v>2952</v>
      </c>
      <c r="E6206">
        <v>1197</v>
      </c>
      <c r="F6206">
        <v>1100</v>
      </c>
      <c r="G6206">
        <v>900</v>
      </c>
      <c r="H6206" t="s">
        <v>2930</v>
      </c>
      <c r="I6206">
        <v>9072</v>
      </c>
      <c r="J6206" t="s">
        <v>3098</v>
      </c>
      <c r="K6206" t="s">
        <v>3099</v>
      </c>
      <c r="L6206">
        <v>2659</v>
      </c>
      <c r="M6206">
        <v>2602</v>
      </c>
      <c r="N6206">
        <v>400</v>
      </c>
      <c r="O6206" t="s">
        <v>2927</v>
      </c>
      <c r="P6206">
        <v>0.89409843822388002</v>
      </c>
      <c r="Q6206">
        <v>0.85294739046165402</v>
      </c>
      <c r="R6206">
        <v>6.4488399539154402E-3</v>
      </c>
      <c r="S6206">
        <v>0.16379880952583201</v>
      </c>
      <c r="T6206">
        <v>-2.8472525541301201</v>
      </c>
      <c r="U6206">
        <v>2.8472525541301201</v>
      </c>
      <c r="V6206">
        <v>0.38954788306617</v>
      </c>
      <c r="W6206">
        <v>-6.75</v>
      </c>
      <c r="X6206">
        <v>4.88</v>
      </c>
      <c r="Y6206">
        <v>-41728</v>
      </c>
      <c r="Z6206">
        <v>-2608</v>
      </c>
      <c r="AA6206">
        <v>-0.19</v>
      </c>
      <c r="AB6206">
        <v>16</v>
      </c>
      <c r="AC6206">
        <v>7</v>
      </c>
      <c r="AD6206">
        <v>9</v>
      </c>
      <c r="AE6206">
        <v>43.75</v>
      </c>
      <c r="AF6206">
        <v>15</v>
      </c>
      <c r="AG6206">
        <v>4</v>
      </c>
      <c r="AH6206">
        <v>4</v>
      </c>
      <c r="AI6206">
        <v>8</v>
      </c>
    </row>
    <row r="6207" spans="1:35" x14ac:dyDescent="0.2">
      <c r="A6207" s="102">
        <v>4500</v>
      </c>
      <c r="B6207">
        <v>4530</v>
      </c>
      <c r="C6207" t="s">
        <v>1269</v>
      </c>
      <c r="D6207" t="s">
        <v>2950</v>
      </c>
      <c r="E6207">
        <v>5860</v>
      </c>
      <c r="F6207">
        <v>5830</v>
      </c>
      <c r="G6207">
        <v>100</v>
      </c>
      <c r="H6207" t="s">
        <v>2927</v>
      </c>
      <c r="I6207">
        <v>8905</v>
      </c>
      <c r="J6207" t="s">
        <v>3275</v>
      </c>
      <c r="K6207" t="s">
        <v>2949</v>
      </c>
      <c r="L6207">
        <v>1920</v>
      </c>
      <c r="M6207">
        <v>1900</v>
      </c>
      <c r="N6207">
        <v>300</v>
      </c>
      <c r="O6207" t="s">
        <v>2930</v>
      </c>
      <c r="P6207">
        <v>0.66370282791119095</v>
      </c>
      <c r="Q6207">
        <v>0.85620111472923199</v>
      </c>
      <c r="R6207">
        <v>0.33042087176874402</v>
      </c>
      <c r="S6207">
        <v>0.173351683975838</v>
      </c>
      <c r="T6207">
        <v>1.1330039964970799</v>
      </c>
      <c r="U6207">
        <v>1.1330039964970799</v>
      </c>
      <c r="V6207">
        <v>0.90189172991672895</v>
      </c>
      <c r="W6207">
        <v>4.16</v>
      </c>
      <c r="X6207">
        <v>2.23</v>
      </c>
      <c r="Y6207">
        <v>-41876</v>
      </c>
      <c r="Z6207">
        <v>-2617</v>
      </c>
      <c r="AA6207">
        <v>-0.09</v>
      </c>
      <c r="AB6207">
        <v>16</v>
      </c>
      <c r="AC6207">
        <v>7</v>
      </c>
      <c r="AD6207">
        <v>9</v>
      </c>
      <c r="AE6207">
        <v>43.75</v>
      </c>
      <c r="AF6207">
        <v>14</v>
      </c>
      <c r="AG6207">
        <v>4</v>
      </c>
      <c r="AH6207">
        <v>6</v>
      </c>
      <c r="AI6207">
        <v>6</v>
      </c>
    </row>
    <row r="6208" spans="1:35" x14ac:dyDescent="0.2">
      <c r="A6208" s="102">
        <v>7649</v>
      </c>
      <c r="B6208">
        <v>7180</v>
      </c>
      <c r="C6208" t="s">
        <v>1323</v>
      </c>
      <c r="D6208" t="s">
        <v>2990</v>
      </c>
      <c r="E6208">
        <v>468</v>
      </c>
      <c r="F6208">
        <v>468</v>
      </c>
      <c r="G6208">
        <v>1200</v>
      </c>
      <c r="H6208" t="s">
        <v>2927</v>
      </c>
      <c r="I6208">
        <v>7951</v>
      </c>
      <c r="J6208" t="s">
        <v>3359</v>
      </c>
      <c r="K6208" t="s">
        <v>2951</v>
      </c>
      <c r="L6208">
        <v>5630</v>
      </c>
      <c r="M6208">
        <v>5670</v>
      </c>
      <c r="N6208">
        <v>100</v>
      </c>
      <c r="O6208" t="s">
        <v>2930</v>
      </c>
      <c r="P6208">
        <v>0.51498054077508604</v>
      </c>
      <c r="Q6208">
        <v>0.81407790394845303</v>
      </c>
      <c r="R6208">
        <v>0.278082426818901</v>
      </c>
      <c r="S6208">
        <v>0.16073478843687999</v>
      </c>
      <c r="T6208">
        <v>0.47311817493618702</v>
      </c>
      <c r="U6208">
        <v>0.47311817493618702</v>
      </c>
      <c r="V6208">
        <v>8.7443547165905897E-2</v>
      </c>
      <c r="W6208">
        <v>2.41</v>
      </c>
      <c r="X6208">
        <v>0.95</v>
      </c>
      <c r="Y6208">
        <v>-41922</v>
      </c>
      <c r="Z6208">
        <v>-2620</v>
      </c>
      <c r="AA6208">
        <v>-0.17</v>
      </c>
      <c r="AB6208">
        <v>16</v>
      </c>
      <c r="AC6208">
        <v>6</v>
      </c>
      <c r="AD6208">
        <v>10</v>
      </c>
      <c r="AE6208">
        <v>37.5</v>
      </c>
      <c r="AF6208">
        <v>11</v>
      </c>
      <c r="AG6208">
        <v>7</v>
      </c>
      <c r="AH6208">
        <v>6</v>
      </c>
      <c r="AI6208">
        <v>3</v>
      </c>
    </row>
    <row r="6209" spans="1:35" x14ac:dyDescent="0.2">
      <c r="A6209" s="102">
        <v>1710</v>
      </c>
      <c r="B6209">
        <v>6753</v>
      </c>
      <c r="C6209" t="s">
        <v>3650</v>
      </c>
      <c r="D6209" t="s">
        <v>2932</v>
      </c>
      <c r="E6209">
        <v>1533</v>
      </c>
      <c r="F6209">
        <v>1547</v>
      </c>
      <c r="G6209">
        <v>600</v>
      </c>
      <c r="H6209" t="s">
        <v>2930</v>
      </c>
      <c r="I6209">
        <v>8253</v>
      </c>
      <c r="J6209" t="s">
        <v>669</v>
      </c>
      <c r="K6209" t="s">
        <v>2933</v>
      </c>
      <c r="L6209">
        <v>1789</v>
      </c>
      <c r="M6209">
        <v>1854</v>
      </c>
      <c r="N6209">
        <v>500</v>
      </c>
      <c r="O6209" t="s">
        <v>2927</v>
      </c>
      <c r="P6209">
        <v>0.54326389750916404</v>
      </c>
      <c r="Q6209">
        <v>0.90115335909178895</v>
      </c>
      <c r="R6209">
        <v>0.20430133837637199</v>
      </c>
      <c r="S6209">
        <v>0.24007742177449001</v>
      </c>
      <c r="T6209">
        <v>-1.2751276829509099</v>
      </c>
      <c r="U6209">
        <v>1.2751276829509099</v>
      </c>
      <c r="V6209">
        <v>0.62111372786678498</v>
      </c>
      <c r="W6209">
        <v>-7.15</v>
      </c>
      <c r="X6209">
        <v>0.13</v>
      </c>
      <c r="Y6209">
        <v>-41991</v>
      </c>
      <c r="Z6209">
        <v>-2210</v>
      </c>
      <c r="AA6209">
        <v>-0.06</v>
      </c>
      <c r="AB6209">
        <v>19</v>
      </c>
      <c r="AC6209">
        <v>10</v>
      </c>
      <c r="AD6209">
        <v>9</v>
      </c>
      <c r="AE6209">
        <v>52.63</v>
      </c>
      <c r="AF6209">
        <v>9</v>
      </c>
      <c r="AG6209">
        <v>8</v>
      </c>
      <c r="AH6209">
        <v>8</v>
      </c>
      <c r="AI6209">
        <v>3</v>
      </c>
    </row>
    <row r="6210" spans="1:35" x14ac:dyDescent="0.2">
      <c r="A6210" s="102">
        <v>8275</v>
      </c>
      <c r="B6210">
        <v>4212</v>
      </c>
      <c r="C6210" t="s">
        <v>822</v>
      </c>
      <c r="D6210" t="s">
        <v>2952</v>
      </c>
      <c r="E6210">
        <v>2579</v>
      </c>
      <c r="F6210">
        <v>2529</v>
      </c>
      <c r="G6210">
        <v>400</v>
      </c>
      <c r="H6210" t="s">
        <v>2930</v>
      </c>
      <c r="I6210">
        <v>6951</v>
      </c>
      <c r="J6210" t="s">
        <v>229</v>
      </c>
      <c r="K6210" t="s">
        <v>2932</v>
      </c>
      <c r="L6210">
        <v>3685</v>
      </c>
      <c r="M6210">
        <v>3665</v>
      </c>
      <c r="N6210">
        <v>300</v>
      </c>
      <c r="O6210" t="s">
        <v>2927</v>
      </c>
      <c r="P6210">
        <v>0.45111375118231001</v>
      </c>
      <c r="Q6210">
        <v>0.80613231711685496</v>
      </c>
      <c r="R6210">
        <v>3.7392665794068199E-2</v>
      </c>
      <c r="S6210">
        <v>7.5185240057787497E-2</v>
      </c>
      <c r="T6210">
        <v>-0.58206587327453296</v>
      </c>
      <c r="U6210">
        <v>0.58206587327453296</v>
      </c>
      <c r="V6210">
        <v>0.62984421497596499</v>
      </c>
      <c r="W6210">
        <v>-4.2</v>
      </c>
      <c r="X6210">
        <v>7.99</v>
      </c>
      <c r="Y6210">
        <v>-42063</v>
      </c>
      <c r="Z6210">
        <v>-1753</v>
      </c>
      <c r="AA6210">
        <v>-0.11</v>
      </c>
      <c r="AB6210">
        <v>24</v>
      </c>
      <c r="AC6210">
        <v>11</v>
      </c>
      <c r="AD6210">
        <v>13</v>
      </c>
      <c r="AE6210">
        <v>45.83</v>
      </c>
      <c r="AF6210">
        <v>12</v>
      </c>
      <c r="AG6210">
        <v>8</v>
      </c>
      <c r="AH6210">
        <v>8</v>
      </c>
      <c r="AI6210">
        <v>8</v>
      </c>
    </row>
    <row r="6211" spans="1:35" x14ac:dyDescent="0.2">
      <c r="A6211" s="102">
        <v>8388</v>
      </c>
      <c r="B6211">
        <v>4521</v>
      </c>
      <c r="C6211" t="s">
        <v>830</v>
      </c>
      <c r="D6211" t="s">
        <v>2950</v>
      </c>
      <c r="E6211">
        <v>6130</v>
      </c>
      <c r="F6211">
        <v>6140</v>
      </c>
      <c r="G6211">
        <v>100</v>
      </c>
      <c r="H6211" t="s">
        <v>2927</v>
      </c>
      <c r="I6211">
        <v>6952</v>
      </c>
      <c r="J6211" t="s">
        <v>540</v>
      </c>
      <c r="K6211" t="s">
        <v>2932</v>
      </c>
      <c r="L6211">
        <v>2036</v>
      </c>
      <c r="M6211">
        <v>2031</v>
      </c>
      <c r="N6211">
        <v>300</v>
      </c>
      <c r="O6211" t="s">
        <v>2930</v>
      </c>
      <c r="P6211">
        <v>0.52793371989058901</v>
      </c>
      <c r="Q6211">
        <v>0.80485843783733702</v>
      </c>
      <c r="R6211">
        <v>7.0590717271555902E-3</v>
      </c>
      <c r="S6211">
        <v>0.244540999987121</v>
      </c>
      <c r="T6211">
        <v>1.3352095547550999</v>
      </c>
      <c r="U6211">
        <v>1.3352095547550999</v>
      </c>
      <c r="V6211">
        <v>1.0522447257977801</v>
      </c>
      <c r="W6211">
        <v>6.06</v>
      </c>
      <c r="X6211">
        <v>0.77</v>
      </c>
      <c r="Y6211">
        <v>-42063</v>
      </c>
      <c r="Z6211">
        <v>-4206</v>
      </c>
      <c r="AA6211">
        <v>-0.64</v>
      </c>
      <c r="AB6211">
        <v>10</v>
      </c>
      <c r="AC6211">
        <v>5</v>
      </c>
      <c r="AD6211">
        <v>5</v>
      </c>
      <c r="AE6211">
        <v>50</v>
      </c>
      <c r="AF6211">
        <v>11</v>
      </c>
      <c r="AG6211">
        <v>3</v>
      </c>
      <c r="AH6211">
        <v>5</v>
      </c>
      <c r="AI6211">
        <v>2</v>
      </c>
    </row>
    <row r="6212" spans="1:35" x14ac:dyDescent="0.2">
      <c r="A6212" s="102">
        <v>4427</v>
      </c>
      <c r="B6212">
        <v>8766</v>
      </c>
      <c r="C6212" t="s">
        <v>3168</v>
      </c>
      <c r="D6212" t="s">
        <v>3176</v>
      </c>
      <c r="E6212">
        <v>6280</v>
      </c>
      <c r="F6212">
        <v>6213</v>
      </c>
      <c r="G6212">
        <v>100</v>
      </c>
      <c r="H6212" t="s">
        <v>2930</v>
      </c>
      <c r="I6212">
        <v>9437</v>
      </c>
      <c r="J6212" t="s">
        <v>582</v>
      </c>
      <c r="K6212" t="s">
        <v>2929</v>
      </c>
      <c r="L6212">
        <v>3155</v>
      </c>
      <c r="M6212">
        <v>3136</v>
      </c>
      <c r="N6212">
        <v>200</v>
      </c>
      <c r="O6212" t="s">
        <v>2927</v>
      </c>
      <c r="P6212">
        <v>0.47157681089709902</v>
      </c>
      <c r="Q6212">
        <v>0.85736623738422901</v>
      </c>
      <c r="R6212">
        <v>0.48210209457303399</v>
      </c>
      <c r="S6212">
        <v>8.7574085502174298E-2</v>
      </c>
      <c r="T6212">
        <v>-0.16591881117354601</v>
      </c>
      <c r="U6212">
        <v>0.16591881117354601</v>
      </c>
      <c r="V6212">
        <v>0.79102232562478303</v>
      </c>
      <c r="W6212">
        <v>-0.27</v>
      </c>
      <c r="X6212">
        <v>0.95</v>
      </c>
      <c r="Y6212">
        <v>-42132</v>
      </c>
      <c r="Z6212">
        <v>-4213</v>
      </c>
      <c r="AA6212">
        <v>-0.12</v>
      </c>
      <c r="AB6212">
        <v>10</v>
      </c>
      <c r="AC6212">
        <v>5</v>
      </c>
      <c r="AD6212">
        <v>5</v>
      </c>
      <c r="AE6212">
        <v>50</v>
      </c>
      <c r="AF6212">
        <v>14</v>
      </c>
      <c r="AG6212">
        <v>3</v>
      </c>
      <c r="AH6212">
        <v>2</v>
      </c>
      <c r="AI6212">
        <v>5</v>
      </c>
    </row>
    <row r="6213" spans="1:35" x14ac:dyDescent="0.2">
      <c r="A6213" s="102">
        <v>5967</v>
      </c>
      <c r="B6213">
        <v>7012</v>
      </c>
      <c r="C6213" t="s">
        <v>3218</v>
      </c>
      <c r="D6213" t="s">
        <v>2945</v>
      </c>
      <c r="E6213">
        <v>2311</v>
      </c>
      <c r="F6213">
        <v>2281</v>
      </c>
      <c r="G6213">
        <v>400</v>
      </c>
      <c r="H6213" t="s">
        <v>2930</v>
      </c>
      <c r="I6213">
        <v>7459</v>
      </c>
      <c r="J6213" t="s">
        <v>973</v>
      </c>
      <c r="K6213" t="s">
        <v>2934</v>
      </c>
      <c r="L6213">
        <v>2468</v>
      </c>
      <c r="M6213">
        <v>2491</v>
      </c>
      <c r="N6213">
        <v>400</v>
      </c>
      <c r="O6213" t="s">
        <v>2927</v>
      </c>
      <c r="P6213">
        <v>0.50546994117720001</v>
      </c>
      <c r="Q6213">
        <v>0.836393950930296</v>
      </c>
      <c r="R6213">
        <v>0.78333237986320703</v>
      </c>
      <c r="S6213">
        <v>1.3796997631033699E-2</v>
      </c>
      <c r="T6213">
        <v>-2.11777535996776</v>
      </c>
      <c r="U6213">
        <v>2.11777535996776</v>
      </c>
      <c r="V6213">
        <v>1.1116600861682899</v>
      </c>
      <c r="W6213">
        <v>-10.19</v>
      </c>
      <c r="X6213">
        <v>8.43</v>
      </c>
      <c r="Y6213">
        <v>-42197</v>
      </c>
      <c r="Z6213">
        <v>-3836</v>
      </c>
      <c r="AA6213">
        <v>-0.28000000000000003</v>
      </c>
      <c r="AB6213">
        <v>11</v>
      </c>
      <c r="AC6213">
        <v>6</v>
      </c>
      <c r="AD6213">
        <v>5</v>
      </c>
      <c r="AE6213">
        <v>54.55</v>
      </c>
      <c r="AF6213">
        <v>12</v>
      </c>
      <c r="AG6213">
        <v>3</v>
      </c>
      <c r="AH6213">
        <v>4</v>
      </c>
      <c r="AI6213">
        <v>4</v>
      </c>
    </row>
    <row r="6214" spans="1:35" x14ac:dyDescent="0.2">
      <c r="A6214" s="102">
        <v>1908</v>
      </c>
      <c r="B6214">
        <v>6988</v>
      </c>
      <c r="C6214" t="s">
        <v>65</v>
      </c>
      <c r="D6214" t="s">
        <v>2952</v>
      </c>
      <c r="E6214">
        <v>6340</v>
      </c>
      <c r="F6214">
        <v>6310</v>
      </c>
      <c r="G6214">
        <v>100</v>
      </c>
      <c r="H6214" t="s">
        <v>2927</v>
      </c>
      <c r="I6214">
        <v>7205</v>
      </c>
      <c r="J6214" t="s">
        <v>60</v>
      </c>
      <c r="K6214" t="s">
        <v>2945</v>
      </c>
      <c r="L6214">
        <v>1052</v>
      </c>
      <c r="M6214">
        <v>1055</v>
      </c>
      <c r="N6214">
        <v>600</v>
      </c>
      <c r="O6214" t="s">
        <v>2930</v>
      </c>
      <c r="P6214">
        <v>9.1181980461951806E-2</v>
      </c>
      <c r="Q6214">
        <v>0.89743314893206505</v>
      </c>
      <c r="R6214">
        <v>3.3526368231670301E-4</v>
      </c>
      <c r="S6214">
        <v>7.5764788487871507E-2</v>
      </c>
      <c r="T6214">
        <v>1.2295594078811301</v>
      </c>
      <c r="U6214">
        <v>1.2295594078811301</v>
      </c>
      <c r="V6214">
        <v>1.4433292296170399</v>
      </c>
      <c r="W6214">
        <v>5.36</v>
      </c>
      <c r="X6214">
        <v>0.32</v>
      </c>
      <c r="Y6214">
        <v>-42207</v>
      </c>
      <c r="Z6214">
        <v>-2638</v>
      </c>
      <c r="AA6214">
        <v>-0.31</v>
      </c>
      <c r="AB6214">
        <v>16</v>
      </c>
      <c r="AC6214">
        <v>8</v>
      </c>
      <c r="AD6214">
        <v>8</v>
      </c>
      <c r="AE6214">
        <v>50</v>
      </c>
      <c r="AF6214">
        <v>13</v>
      </c>
      <c r="AG6214">
        <v>6</v>
      </c>
      <c r="AH6214">
        <v>4</v>
      </c>
      <c r="AI6214">
        <v>6</v>
      </c>
    </row>
    <row r="6215" spans="1:35" x14ac:dyDescent="0.2">
      <c r="A6215" s="102">
        <v>4160</v>
      </c>
      <c r="B6215">
        <v>6807</v>
      </c>
      <c r="C6215" t="s">
        <v>239</v>
      </c>
      <c r="D6215" t="s">
        <v>2932</v>
      </c>
      <c r="E6215">
        <v>2080</v>
      </c>
      <c r="F6215">
        <v>2041</v>
      </c>
      <c r="G6215">
        <v>500</v>
      </c>
      <c r="H6215" t="s">
        <v>2930</v>
      </c>
      <c r="I6215">
        <v>6951</v>
      </c>
      <c r="J6215" t="s">
        <v>229</v>
      </c>
      <c r="K6215" t="s">
        <v>2932</v>
      </c>
      <c r="L6215">
        <v>3685</v>
      </c>
      <c r="M6215">
        <v>3665</v>
      </c>
      <c r="N6215">
        <v>300</v>
      </c>
      <c r="O6215" t="s">
        <v>2927</v>
      </c>
      <c r="P6215">
        <v>5.12110126765047E-2</v>
      </c>
      <c r="Q6215">
        <v>0.86115646118581501</v>
      </c>
      <c r="R6215">
        <v>0.68110492890265195</v>
      </c>
      <c r="S6215">
        <v>0.36839168062775202</v>
      </c>
      <c r="T6215">
        <v>-1.86883822930452</v>
      </c>
      <c r="U6215">
        <v>1.86883822930452</v>
      </c>
      <c r="V6215">
        <v>1.9516230563579899</v>
      </c>
      <c r="W6215">
        <v>-18.91</v>
      </c>
      <c r="X6215">
        <v>7.19</v>
      </c>
      <c r="Y6215">
        <v>-42219</v>
      </c>
      <c r="Z6215">
        <v>-2010</v>
      </c>
      <c r="AA6215">
        <v>-0.01</v>
      </c>
      <c r="AB6215">
        <v>21</v>
      </c>
      <c r="AC6215">
        <v>12</v>
      </c>
      <c r="AD6215">
        <v>9</v>
      </c>
      <c r="AE6215">
        <v>57.14</v>
      </c>
      <c r="AF6215">
        <v>9</v>
      </c>
      <c r="AG6215">
        <v>11</v>
      </c>
      <c r="AH6215">
        <v>6</v>
      </c>
      <c r="AI6215">
        <v>4</v>
      </c>
    </row>
    <row r="6216" spans="1:35" x14ac:dyDescent="0.2">
      <c r="A6216" s="102">
        <v>4550</v>
      </c>
      <c r="B6216">
        <v>6963</v>
      </c>
      <c r="C6216" t="s">
        <v>3605</v>
      </c>
      <c r="D6216" t="s">
        <v>2932</v>
      </c>
      <c r="E6216">
        <v>8620</v>
      </c>
      <c r="F6216">
        <v>8580</v>
      </c>
      <c r="G6216">
        <v>100</v>
      </c>
      <c r="H6216" t="s">
        <v>2927</v>
      </c>
      <c r="I6216">
        <v>9684</v>
      </c>
      <c r="J6216" t="s">
        <v>3179</v>
      </c>
      <c r="K6216" t="s">
        <v>2929</v>
      </c>
      <c r="L6216">
        <v>5260</v>
      </c>
      <c r="M6216">
        <v>5160</v>
      </c>
      <c r="N6216">
        <v>200</v>
      </c>
      <c r="O6216" t="s">
        <v>2930</v>
      </c>
      <c r="P6216">
        <v>0.29760874510054902</v>
      </c>
      <c r="Q6216">
        <v>0.85558051188123196</v>
      </c>
      <c r="R6216">
        <v>0.57351346229908995</v>
      </c>
      <c r="S6216">
        <v>6.5590682437451503E-2</v>
      </c>
      <c r="T6216">
        <v>0.10549870348443099</v>
      </c>
      <c r="U6216">
        <v>0.10549870348443099</v>
      </c>
      <c r="V6216">
        <v>8.2236575690271901E-2</v>
      </c>
      <c r="W6216">
        <v>0.5</v>
      </c>
      <c r="X6216">
        <v>20.28</v>
      </c>
      <c r="Y6216">
        <v>-42220</v>
      </c>
      <c r="Z6216">
        <v>-7037</v>
      </c>
      <c r="AA6216">
        <v>-0.67</v>
      </c>
      <c r="AB6216">
        <v>6</v>
      </c>
      <c r="AC6216">
        <v>2</v>
      </c>
      <c r="AD6216">
        <v>4</v>
      </c>
      <c r="AE6216">
        <v>33.33</v>
      </c>
      <c r="AF6216">
        <v>10</v>
      </c>
      <c r="AG6216">
        <v>2</v>
      </c>
      <c r="AH6216">
        <v>3</v>
      </c>
      <c r="AI6216">
        <v>1</v>
      </c>
    </row>
    <row r="6217" spans="1:35" x14ac:dyDescent="0.2">
      <c r="A6217" s="102">
        <v>7384</v>
      </c>
      <c r="B6217">
        <v>3098</v>
      </c>
      <c r="C6217" t="s">
        <v>3678</v>
      </c>
      <c r="D6217" t="s">
        <v>2953</v>
      </c>
      <c r="E6217">
        <v>5660</v>
      </c>
      <c r="F6217">
        <v>5660</v>
      </c>
      <c r="G6217">
        <v>100</v>
      </c>
      <c r="H6217" t="s">
        <v>2930</v>
      </c>
      <c r="I6217">
        <v>4686</v>
      </c>
      <c r="J6217" t="s">
        <v>2948</v>
      </c>
      <c r="K6217" t="s">
        <v>2929</v>
      </c>
      <c r="L6217">
        <v>5890</v>
      </c>
      <c r="M6217">
        <v>5760</v>
      </c>
      <c r="N6217">
        <v>100</v>
      </c>
      <c r="O6217" t="s">
        <v>2927</v>
      </c>
      <c r="P6217">
        <v>0.260994506810799</v>
      </c>
      <c r="Q6217">
        <v>0.81767262484622205</v>
      </c>
      <c r="R6217">
        <v>2.48685951537524E-2</v>
      </c>
      <c r="S6217">
        <v>0.20065899611801</v>
      </c>
      <c r="T6217">
        <v>-1.2052338290690101</v>
      </c>
      <c r="U6217">
        <v>1.2052338290690101</v>
      </c>
      <c r="V6217">
        <v>1.25037158808052</v>
      </c>
      <c r="W6217">
        <v>-15.89</v>
      </c>
      <c r="X6217">
        <v>1.74</v>
      </c>
      <c r="Y6217">
        <v>-42292</v>
      </c>
      <c r="Z6217">
        <v>-3845</v>
      </c>
      <c r="AA6217">
        <v>-0.04</v>
      </c>
      <c r="AB6217">
        <v>11</v>
      </c>
      <c r="AC6217">
        <v>7</v>
      </c>
      <c r="AD6217">
        <v>4</v>
      </c>
      <c r="AE6217">
        <v>63.64</v>
      </c>
      <c r="AF6217">
        <v>11</v>
      </c>
      <c r="AG6217">
        <v>5</v>
      </c>
      <c r="AH6217">
        <v>2</v>
      </c>
      <c r="AI6217">
        <v>4</v>
      </c>
    </row>
    <row r="6218" spans="1:35" x14ac:dyDescent="0.2">
      <c r="A6218" s="102">
        <v>424</v>
      </c>
      <c r="B6218">
        <v>7182</v>
      </c>
      <c r="C6218" t="s">
        <v>3094</v>
      </c>
      <c r="D6218" t="s">
        <v>2990</v>
      </c>
      <c r="E6218">
        <v>1050</v>
      </c>
      <c r="F6218">
        <v>1047</v>
      </c>
      <c r="G6218">
        <v>1000</v>
      </c>
      <c r="H6218" t="s">
        <v>2927</v>
      </c>
      <c r="I6218">
        <v>9956</v>
      </c>
      <c r="J6218" t="s">
        <v>2876</v>
      </c>
      <c r="K6218" t="s">
        <v>2953</v>
      </c>
      <c r="L6218">
        <v>2037</v>
      </c>
      <c r="M6218">
        <v>1991</v>
      </c>
      <c r="N6218">
        <v>500</v>
      </c>
      <c r="O6218" t="s">
        <v>2930</v>
      </c>
      <c r="P6218">
        <v>0.40879966109270999</v>
      </c>
      <c r="Q6218">
        <v>0.93391762607347495</v>
      </c>
      <c r="R6218">
        <v>0.884399210445036</v>
      </c>
      <c r="S6218">
        <v>0.16706897073072199</v>
      </c>
      <c r="T6218">
        <v>2.3131008974687601E-4</v>
      </c>
      <c r="U6218">
        <v>2.3131008974687601E-4</v>
      </c>
      <c r="V6218">
        <v>0.138141652654764</v>
      </c>
      <c r="W6218">
        <v>0</v>
      </c>
      <c r="X6218">
        <v>5.17</v>
      </c>
      <c r="Y6218">
        <v>-42328</v>
      </c>
      <c r="Z6218">
        <v>-2228</v>
      </c>
      <c r="AA6218">
        <v>-0.06</v>
      </c>
      <c r="AB6218">
        <v>19</v>
      </c>
      <c r="AC6218">
        <v>12</v>
      </c>
      <c r="AD6218">
        <v>7</v>
      </c>
      <c r="AE6218">
        <v>63.16</v>
      </c>
      <c r="AF6218">
        <v>14</v>
      </c>
      <c r="AG6218">
        <v>4</v>
      </c>
      <c r="AH6218">
        <v>4</v>
      </c>
      <c r="AI6218">
        <v>11</v>
      </c>
    </row>
    <row r="6219" spans="1:35" x14ac:dyDescent="0.2">
      <c r="A6219" s="102">
        <v>1689</v>
      </c>
      <c r="B6219">
        <v>3101</v>
      </c>
      <c r="C6219" t="s">
        <v>3287</v>
      </c>
      <c r="D6219" t="s">
        <v>3281</v>
      </c>
      <c r="E6219">
        <v>1544</v>
      </c>
      <c r="F6219">
        <v>1580</v>
      </c>
      <c r="G6219">
        <v>600</v>
      </c>
      <c r="H6219" t="s">
        <v>2930</v>
      </c>
      <c r="I6219">
        <v>8002</v>
      </c>
      <c r="J6219" t="s">
        <v>29</v>
      </c>
      <c r="K6219" t="s">
        <v>2934</v>
      </c>
      <c r="L6219">
        <v>810.6</v>
      </c>
      <c r="M6219">
        <v>808.5</v>
      </c>
      <c r="N6219">
        <v>1200</v>
      </c>
      <c r="O6219" t="s">
        <v>2927</v>
      </c>
      <c r="P6219">
        <v>0.55357767435699101</v>
      </c>
      <c r="Q6219">
        <v>0.90144643445344896</v>
      </c>
      <c r="R6219">
        <v>0.79597045899174801</v>
      </c>
      <c r="S6219">
        <v>0.22354744087072201</v>
      </c>
      <c r="T6219">
        <v>-0.30033139966682199</v>
      </c>
      <c r="U6219">
        <v>0.30033139966682199</v>
      </c>
      <c r="V6219">
        <v>1.4157369453547699</v>
      </c>
      <c r="W6219">
        <v>-0.68</v>
      </c>
      <c r="X6219">
        <v>2.34</v>
      </c>
      <c r="Y6219">
        <v>-42372</v>
      </c>
      <c r="Z6219">
        <v>-2230</v>
      </c>
      <c r="AA6219">
        <v>-0.12</v>
      </c>
      <c r="AB6219">
        <v>19</v>
      </c>
      <c r="AC6219">
        <v>11</v>
      </c>
      <c r="AD6219">
        <v>8</v>
      </c>
      <c r="AE6219">
        <v>57.89</v>
      </c>
      <c r="AF6219">
        <v>15</v>
      </c>
      <c r="AG6219">
        <v>4</v>
      </c>
      <c r="AH6219">
        <v>4</v>
      </c>
      <c r="AI6219">
        <v>11</v>
      </c>
    </row>
    <row r="6220" spans="1:35" x14ac:dyDescent="0.2">
      <c r="A6220" s="102">
        <v>7533</v>
      </c>
      <c r="B6220">
        <v>5332</v>
      </c>
      <c r="C6220" t="s">
        <v>864</v>
      </c>
      <c r="D6220" t="s">
        <v>2926</v>
      </c>
      <c r="E6220">
        <v>5000</v>
      </c>
      <c r="F6220">
        <v>5010</v>
      </c>
      <c r="G6220">
        <v>200</v>
      </c>
      <c r="H6220" t="s">
        <v>2930</v>
      </c>
      <c r="I6220">
        <v>8586</v>
      </c>
      <c r="J6220" t="s">
        <v>3093</v>
      </c>
      <c r="K6220" t="s">
        <v>2933</v>
      </c>
      <c r="L6220">
        <v>3200</v>
      </c>
      <c r="M6220">
        <v>3205</v>
      </c>
      <c r="N6220">
        <v>300</v>
      </c>
      <c r="O6220" t="s">
        <v>2927</v>
      </c>
      <c r="P6220">
        <v>0.20525776467912299</v>
      </c>
      <c r="Q6220">
        <v>0.81557028698928902</v>
      </c>
      <c r="R6220">
        <v>0.133576858819728</v>
      </c>
      <c r="S6220">
        <v>1.27591150137094E-2</v>
      </c>
      <c r="T6220">
        <v>-1.25829396922107</v>
      </c>
      <c r="U6220">
        <v>1.25829396922107</v>
      </c>
      <c r="V6220">
        <v>1.03080555429315</v>
      </c>
      <c r="W6220">
        <v>-8.5</v>
      </c>
      <c r="X6220">
        <v>4.04</v>
      </c>
      <c r="Y6220">
        <v>-42456</v>
      </c>
      <c r="Z6220">
        <v>-2654</v>
      </c>
      <c r="AA6220">
        <v>-0.25</v>
      </c>
      <c r="AB6220">
        <v>16</v>
      </c>
      <c r="AC6220">
        <v>8</v>
      </c>
      <c r="AD6220">
        <v>8</v>
      </c>
      <c r="AE6220">
        <v>50</v>
      </c>
      <c r="AF6220">
        <v>12</v>
      </c>
      <c r="AG6220">
        <v>5</v>
      </c>
      <c r="AH6220">
        <v>5</v>
      </c>
      <c r="AI6220">
        <v>6</v>
      </c>
    </row>
    <row r="6221" spans="1:35" x14ac:dyDescent="0.2">
      <c r="A6221" s="102">
        <v>3505</v>
      </c>
      <c r="B6221">
        <v>6807</v>
      </c>
      <c r="C6221" t="s">
        <v>239</v>
      </c>
      <c r="D6221" t="s">
        <v>2932</v>
      </c>
      <c r="E6221">
        <v>2080</v>
      </c>
      <c r="F6221">
        <v>2041</v>
      </c>
      <c r="G6221">
        <v>500</v>
      </c>
      <c r="H6221" t="s">
        <v>2930</v>
      </c>
      <c r="I6221">
        <v>8591</v>
      </c>
      <c r="J6221" t="s">
        <v>3164</v>
      </c>
      <c r="K6221" t="s">
        <v>2933</v>
      </c>
      <c r="L6221">
        <v>1950.5</v>
      </c>
      <c r="M6221">
        <v>1940</v>
      </c>
      <c r="N6221">
        <v>500</v>
      </c>
      <c r="O6221" t="s">
        <v>2927</v>
      </c>
      <c r="P6221">
        <v>5.7289623352237501E-2</v>
      </c>
      <c r="Q6221">
        <v>0.87153465093337701</v>
      </c>
      <c r="R6221">
        <v>0.67351787937906704</v>
      </c>
      <c r="S6221">
        <v>0.16703977764966099</v>
      </c>
      <c r="T6221">
        <v>-1.7573191080795401</v>
      </c>
      <c r="U6221">
        <v>1.7573191080795401</v>
      </c>
      <c r="V6221">
        <v>1.66390422344872</v>
      </c>
      <c r="W6221">
        <v>-11.78</v>
      </c>
      <c r="X6221">
        <v>4.95</v>
      </c>
      <c r="Y6221">
        <v>-42563</v>
      </c>
      <c r="Z6221">
        <v>-1851</v>
      </c>
      <c r="AA6221">
        <v>-0.05</v>
      </c>
      <c r="AB6221">
        <v>23</v>
      </c>
      <c r="AC6221">
        <v>12</v>
      </c>
      <c r="AD6221">
        <v>11</v>
      </c>
      <c r="AE6221">
        <v>52.17</v>
      </c>
      <c r="AF6221">
        <v>11</v>
      </c>
      <c r="AG6221">
        <v>11</v>
      </c>
      <c r="AH6221">
        <v>9</v>
      </c>
      <c r="AI6221">
        <v>3</v>
      </c>
    </row>
    <row r="6222" spans="1:35" x14ac:dyDescent="0.2">
      <c r="A6222" s="102">
        <v>4983</v>
      </c>
      <c r="B6222">
        <v>2730</v>
      </c>
      <c r="C6222" t="s">
        <v>750</v>
      </c>
      <c r="D6222" t="s">
        <v>2953</v>
      </c>
      <c r="E6222">
        <v>1082</v>
      </c>
      <c r="F6222">
        <v>1061</v>
      </c>
      <c r="G6222">
        <v>600</v>
      </c>
      <c r="H6222" t="s">
        <v>2930</v>
      </c>
      <c r="I6222">
        <v>8766</v>
      </c>
      <c r="J6222" t="s">
        <v>3168</v>
      </c>
      <c r="K6222" t="s">
        <v>3176</v>
      </c>
      <c r="L6222">
        <v>6280</v>
      </c>
      <c r="M6222">
        <v>6213</v>
      </c>
      <c r="N6222">
        <v>100</v>
      </c>
      <c r="O6222" t="s">
        <v>2927</v>
      </c>
      <c r="P6222">
        <v>7.7459409395423104E-2</v>
      </c>
      <c r="Q6222">
        <v>0.84957004238997302</v>
      </c>
      <c r="R6222">
        <v>1.09820226372455E-2</v>
      </c>
      <c r="S6222">
        <v>0.160617351530046</v>
      </c>
      <c r="T6222">
        <v>-3.4335242176302101</v>
      </c>
      <c r="U6222">
        <v>3.4335242176302101</v>
      </c>
      <c r="V6222">
        <v>3.6523260735699501</v>
      </c>
      <c r="W6222">
        <v>-14.41</v>
      </c>
      <c r="X6222">
        <v>2.46</v>
      </c>
      <c r="Y6222">
        <v>-42918</v>
      </c>
      <c r="Z6222">
        <v>-3066</v>
      </c>
      <c r="AA6222">
        <v>0.01</v>
      </c>
      <c r="AB6222">
        <v>14</v>
      </c>
      <c r="AC6222">
        <v>8</v>
      </c>
      <c r="AD6222">
        <v>6</v>
      </c>
      <c r="AE6222">
        <v>57.14</v>
      </c>
      <c r="AF6222">
        <v>12</v>
      </c>
      <c r="AG6222">
        <v>4</v>
      </c>
      <c r="AH6222">
        <v>3</v>
      </c>
      <c r="AI6222">
        <v>7</v>
      </c>
    </row>
    <row r="6223" spans="1:35" x14ac:dyDescent="0.2">
      <c r="A6223" s="102">
        <v>4900</v>
      </c>
      <c r="B6223">
        <v>2914</v>
      </c>
      <c r="C6223" t="s">
        <v>3132</v>
      </c>
      <c r="D6223" t="s">
        <v>2955</v>
      </c>
      <c r="E6223">
        <v>2326</v>
      </c>
      <c r="F6223">
        <v>2301</v>
      </c>
      <c r="G6223">
        <v>400</v>
      </c>
      <c r="H6223" t="s">
        <v>2927</v>
      </c>
      <c r="I6223">
        <v>7201</v>
      </c>
      <c r="J6223" t="s">
        <v>2972</v>
      </c>
      <c r="K6223" t="s">
        <v>2945</v>
      </c>
      <c r="L6223">
        <v>604</v>
      </c>
      <c r="M6223">
        <v>596.1</v>
      </c>
      <c r="N6223">
        <v>1500</v>
      </c>
      <c r="O6223" t="s">
        <v>2930</v>
      </c>
      <c r="P6223">
        <v>0.81972001520302895</v>
      </c>
      <c r="Q6223">
        <v>0.850730139047015</v>
      </c>
      <c r="R6223">
        <v>0.84207676411215404</v>
      </c>
      <c r="S6223">
        <v>0.298966002471582</v>
      </c>
      <c r="T6223">
        <v>1.0644400599618</v>
      </c>
      <c r="U6223">
        <v>1.0644400599618</v>
      </c>
      <c r="V6223">
        <v>1.13071098850498</v>
      </c>
      <c r="W6223">
        <v>3.82</v>
      </c>
      <c r="X6223">
        <v>2.85</v>
      </c>
      <c r="Y6223">
        <v>-43034</v>
      </c>
      <c r="Z6223">
        <v>-2391</v>
      </c>
      <c r="AA6223">
        <v>-0.02</v>
      </c>
      <c r="AB6223">
        <v>18</v>
      </c>
      <c r="AC6223">
        <v>9</v>
      </c>
      <c r="AD6223">
        <v>9</v>
      </c>
      <c r="AE6223">
        <v>50</v>
      </c>
      <c r="AF6223">
        <v>14</v>
      </c>
      <c r="AG6223">
        <v>4</v>
      </c>
      <c r="AH6223">
        <v>4</v>
      </c>
      <c r="AI6223">
        <v>10</v>
      </c>
    </row>
    <row r="6224" spans="1:35" x14ac:dyDescent="0.2">
      <c r="A6224" s="102">
        <v>1442</v>
      </c>
      <c r="B6224">
        <v>6976</v>
      </c>
      <c r="C6224" t="s">
        <v>952</v>
      </c>
      <c r="D6224" t="s">
        <v>2932</v>
      </c>
      <c r="E6224">
        <v>3500</v>
      </c>
      <c r="F6224">
        <v>3500</v>
      </c>
      <c r="G6224">
        <v>300</v>
      </c>
      <c r="H6224" t="s">
        <v>2927</v>
      </c>
      <c r="I6224">
        <v>8804</v>
      </c>
      <c r="J6224" t="s">
        <v>1097</v>
      </c>
      <c r="K6224" t="s">
        <v>2949</v>
      </c>
      <c r="L6224">
        <v>1791</v>
      </c>
      <c r="M6224">
        <v>1788</v>
      </c>
      <c r="N6224">
        <v>600</v>
      </c>
      <c r="O6224" t="s">
        <v>2930</v>
      </c>
      <c r="P6224">
        <v>0.78327716614231702</v>
      </c>
      <c r="Q6224">
        <v>0.90645689647140504</v>
      </c>
      <c r="R6224">
        <v>8.3880808377416696E-2</v>
      </c>
      <c r="S6224">
        <v>5.4429037039533501E-2</v>
      </c>
      <c r="T6224">
        <v>0.71465806532444898</v>
      </c>
      <c r="U6224">
        <v>0.71465806532444898</v>
      </c>
      <c r="V6224">
        <v>0.70118502900962498</v>
      </c>
      <c r="W6224">
        <v>3.15</v>
      </c>
      <c r="X6224">
        <v>2.17</v>
      </c>
      <c r="Y6224">
        <v>-43148</v>
      </c>
      <c r="Z6224">
        <v>-1798</v>
      </c>
      <c r="AA6224">
        <v>-0.18</v>
      </c>
      <c r="AB6224">
        <v>24</v>
      </c>
      <c r="AC6224">
        <v>12</v>
      </c>
      <c r="AD6224">
        <v>12</v>
      </c>
      <c r="AE6224">
        <v>50</v>
      </c>
      <c r="AF6224">
        <v>10</v>
      </c>
      <c r="AG6224">
        <v>9</v>
      </c>
      <c r="AH6224">
        <v>10</v>
      </c>
      <c r="AI6224">
        <v>5</v>
      </c>
    </row>
    <row r="6225" spans="1:35" x14ac:dyDescent="0.2">
      <c r="A6225" s="102">
        <v>6246</v>
      </c>
      <c r="B6225">
        <v>4919</v>
      </c>
      <c r="C6225" t="s">
        <v>849</v>
      </c>
      <c r="D6225" t="s">
        <v>2952</v>
      </c>
      <c r="E6225">
        <v>5690</v>
      </c>
      <c r="F6225">
        <v>5670</v>
      </c>
      <c r="G6225">
        <v>100</v>
      </c>
      <c r="H6225" t="s">
        <v>2930</v>
      </c>
      <c r="I6225">
        <v>6457</v>
      </c>
      <c r="J6225" t="s">
        <v>3354</v>
      </c>
      <c r="K6225" t="s">
        <v>2940</v>
      </c>
      <c r="L6225">
        <v>3335</v>
      </c>
      <c r="M6225">
        <v>3195</v>
      </c>
      <c r="N6225">
        <v>200</v>
      </c>
      <c r="O6225" t="s">
        <v>2927</v>
      </c>
      <c r="P6225">
        <v>0.19821656416417399</v>
      </c>
      <c r="Q6225">
        <v>0.832696832945645</v>
      </c>
      <c r="R6225">
        <v>0.79461807776774995</v>
      </c>
      <c r="S6225">
        <v>1.8433467672043399E-2</v>
      </c>
      <c r="T6225">
        <v>-1.01284988185192</v>
      </c>
      <c r="U6225">
        <v>1.01284988185192</v>
      </c>
      <c r="V6225">
        <v>1.6603904286103801</v>
      </c>
      <c r="W6225">
        <v>-3.84</v>
      </c>
      <c r="X6225">
        <v>12.7</v>
      </c>
      <c r="Y6225">
        <v>-43200</v>
      </c>
      <c r="Z6225">
        <v>-3323</v>
      </c>
      <c r="AA6225">
        <v>-7.0000000000000007E-2</v>
      </c>
      <c r="AB6225">
        <v>13</v>
      </c>
      <c r="AC6225">
        <v>7</v>
      </c>
      <c r="AD6225">
        <v>6</v>
      </c>
      <c r="AE6225">
        <v>53.85</v>
      </c>
      <c r="AF6225">
        <v>10</v>
      </c>
      <c r="AG6225">
        <v>6</v>
      </c>
      <c r="AH6225">
        <v>5</v>
      </c>
      <c r="AI6225">
        <v>2</v>
      </c>
    </row>
    <row r="6226" spans="1:35" x14ac:dyDescent="0.2">
      <c r="A6226" s="102">
        <v>3824</v>
      </c>
      <c r="B6226">
        <v>1983</v>
      </c>
      <c r="C6226" t="s">
        <v>3696</v>
      </c>
      <c r="D6226" t="s">
        <v>2937</v>
      </c>
      <c r="E6226">
        <v>2664</v>
      </c>
      <c r="F6226">
        <v>2665</v>
      </c>
      <c r="G6226">
        <v>400</v>
      </c>
      <c r="H6226" t="s">
        <v>2927</v>
      </c>
      <c r="I6226">
        <v>8031</v>
      </c>
      <c r="J6226" t="s">
        <v>1014</v>
      </c>
      <c r="K6226" t="s">
        <v>2934</v>
      </c>
      <c r="L6226">
        <v>1976.5</v>
      </c>
      <c r="M6226">
        <v>1978</v>
      </c>
      <c r="N6226">
        <v>500</v>
      </c>
      <c r="O6226" t="s">
        <v>2930</v>
      </c>
      <c r="P6226">
        <v>0.33121382526999699</v>
      </c>
      <c r="Q6226">
        <v>0.86616776127868</v>
      </c>
      <c r="R6226">
        <v>1.77691032990554E-3</v>
      </c>
      <c r="S6226">
        <v>4.4796721719760298E-2</v>
      </c>
      <c r="T6226">
        <v>0.60823513639743298</v>
      </c>
      <c r="U6226">
        <v>0.60823513639743298</v>
      </c>
      <c r="V6226">
        <v>0.66219086489402401</v>
      </c>
      <c r="W6226">
        <v>5.15</v>
      </c>
      <c r="X6226">
        <v>7.22</v>
      </c>
      <c r="Y6226">
        <v>-43350</v>
      </c>
      <c r="Z6226">
        <v>-2064</v>
      </c>
      <c r="AA6226">
        <v>-0.15</v>
      </c>
      <c r="AB6226">
        <v>21</v>
      </c>
      <c r="AC6226">
        <v>11</v>
      </c>
      <c r="AD6226">
        <v>10</v>
      </c>
      <c r="AE6226">
        <v>52.38</v>
      </c>
      <c r="AF6226">
        <v>13</v>
      </c>
      <c r="AG6226">
        <v>7</v>
      </c>
      <c r="AH6226">
        <v>5</v>
      </c>
      <c r="AI6226">
        <v>9</v>
      </c>
    </row>
    <row r="6227" spans="1:35" x14ac:dyDescent="0.2">
      <c r="A6227" s="102">
        <v>4490</v>
      </c>
      <c r="B6227">
        <v>3110</v>
      </c>
      <c r="C6227" t="s">
        <v>682</v>
      </c>
      <c r="D6227" t="s">
        <v>2926</v>
      </c>
      <c r="E6227">
        <v>4900</v>
      </c>
      <c r="F6227">
        <v>4810</v>
      </c>
      <c r="G6227">
        <v>200</v>
      </c>
      <c r="H6227" t="s">
        <v>2927</v>
      </c>
      <c r="I6227">
        <v>4290</v>
      </c>
      <c r="J6227" t="s">
        <v>2989</v>
      </c>
      <c r="K6227" t="s">
        <v>2942</v>
      </c>
      <c r="L6227">
        <v>1041</v>
      </c>
      <c r="M6227">
        <v>1035</v>
      </c>
      <c r="N6227">
        <v>900</v>
      </c>
      <c r="O6227" t="s">
        <v>2930</v>
      </c>
      <c r="P6227">
        <v>0.77500187986359104</v>
      </c>
      <c r="Q6227">
        <v>0.85640029393477202</v>
      </c>
      <c r="R6227">
        <v>0.54028245388504004</v>
      </c>
      <c r="S6227">
        <v>0.41886966135122899</v>
      </c>
      <c r="T6227">
        <v>0.55721750945692805</v>
      </c>
      <c r="U6227">
        <v>0.55721750945692805</v>
      </c>
      <c r="V6227">
        <v>0.70650918309345101</v>
      </c>
      <c r="W6227">
        <v>5.73</v>
      </c>
      <c r="X6227">
        <v>3.17</v>
      </c>
      <c r="Y6227">
        <v>-43496</v>
      </c>
      <c r="Z6227">
        <v>-1977</v>
      </c>
      <c r="AA6227">
        <v>-0.02</v>
      </c>
      <c r="AB6227">
        <v>22</v>
      </c>
      <c r="AC6227">
        <v>9</v>
      </c>
      <c r="AD6227">
        <v>13</v>
      </c>
      <c r="AE6227">
        <v>40.909999999999997</v>
      </c>
      <c r="AF6227">
        <v>11</v>
      </c>
      <c r="AG6227">
        <v>8</v>
      </c>
      <c r="AH6227">
        <v>9</v>
      </c>
      <c r="AI6227">
        <v>5</v>
      </c>
    </row>
    <row r="6228" spans="1:35" x14ac:dyDescent="0.2">
      <c r="A6228" s="102">
        <v>6168</v>
      </c>
      <c r="B6228">
        <v>2206</v>
      </c>
      <c r="C6228" t="s">
        <v>726</v>
      </c>
      <c r="D6228" t="s">
        <v>2955</v>
      </c>
      <c r="E6228">
        <v>4955</v>
      </c>
      <c r="F6228">
        <v>4900</v>
      </c>
      <c r="G6228">
        <v>200</v>
      </c>
      <c r="H6228" t="s">
        <v>2927</v>
      </c>
      <c r="I6228">
        <v>7276</v>
      </c>
      <c r="J6228" t="s">
        <v>2986</v>
      </c>
      <c r="K6228" t="s">
        <v>2932</v>
      </c>
      <c r="L6228">
        <v>5020</v>
      </c>
      <c r="M6228">
        <v>4980</v>
      </c>
      <c r="N6228">
        <v>200</v>
      </c>
      <c r="O6228" t="s">
        <v>2930</v>
      </c>
      <c r="P6228">
        <v>0.85177696597143404</v>
      </c>
      <c r="Q6228">
        <v>0.83378761357453501</v>
      </c>
      <c r="R6228">
        <v>4.67943556922091E-3</v>
      </c>
      <c r="S6228">
        <v>0.23091631169983001</v>
      </c>
      <c r="T6228">
        <v>1.5453629212228499</v>
      </c>
      <c r="U6228">
        <v>1.5453629212228499</v>
      </c>
      <c r="V6228">
        <v>1.67204868282369</v>
      </c>
      <c r="W6228">
        <v>6.58</v>
      </c>
      <c r="X6228">
        <v>1.61</v>
      </c>
      <c r="Y6228">
        <v>-43532</v>
      </c>
      <c r="Z6228">
        <v>-5442</v>
      </c>
      <c r="AA6228">
        <v>-0.64</v>
      </c>
      <c r="AB6228">
        <v>8</v>
      </c>
      <c r="AC6228">
        <v>3</v>
      </c>
      <c r="AD6228">
        <v>5</v>
      </c>
      <c r="AE6228">
        <v>37.5</v>
      </c>
      <c r="AF6228">
        <v>9</v>
      </c>
      <c r="AG6228">
        <v>2</v>
      </c>
      <c r="AH6228">
        <v>3</v>
      </c>
      <c r="AI6228">
        <v>3</v>
      </c>
    </row>
    <row r="6229" spans="1:35" x14ac:dyDescent="0.2">
      <c r="A6229" s="102">
        <v>6693</v>
      </c>
      <c r="B6229">
        <v>2602</v>
      </c>
      <c r="C6229" t="s">
        <v>693</v>
      </c>
      <c r="D6229" t="s">
        <v>2955</v>
      </c>
      <c r="E6229">
        <v>3830</v>
      </c>
      <c r="F6229">
        <v>3790</v>
      </c>
      <c r="G6229">
        <v>200</v>
      </c>
      <c r="H6229" t="s">
        <v>2930</v>
      </c>
      <c r="I6229">
        <v>3401</v>
      </c>
      <c r="J6229" t="s">
        <v>789</v>
      </c>
      <c r="K6229" t="s">
        <v>3281</v>
      </c>
      <c r="L6229">
        <v>2110</v>
      </c>
      <c r="M6229">
        <v>2088</v>
      </c>
      <c r="N6229">
        <v>400</v>
      </c>
      <c r="O6229" t="s">
        <v>2927</v>
      </c>
      <c r="P6229">
        <v>0.73462068511947998</v>
      </c>
      <c r="Q6229">
        <v>0.826893387901104</v>
      </c>
      <c r="R6229">
        <v>0.15323355291678201</v>
      </c>
      <c r="S6229">
        <v>0.41664822851301597</v>
      </c>
      <c r="T6229">
        <v>-0.42682848405884499</v>
      </c>
      <c r="U6229">
        <v>0.42682848405884499</v>
      </c>
      <c r="V6229">
        <v>0.65281221245869603</v>
      </c>
      <c r="W6229">
        <v>-1.68</v>
      </c>
      <c r="X6229">
        <v>10.18</v>
      </c>
      <c r="Y6229">
        <v>-43556</v>
      </c>
      <c r="Z6229">
        <v>-2722</v>
      </c>
      <c r="AA6229">
        <v>-0.1</v>
      </c>
      <c r="AB6229">
        <v>16</v>
      </c>
      <c r="AC6229">
        <v>8</v>
      </c>
      <c r="AD6229">
        <v>8</v>
      </c>
      <c r="AE6229">
        <v>50</v>
      </c>
      <c r="AF6229">
        <v>15</v>
      </c>
      <c r="AG6229">
        <v>4</v>
      </c>
      <c r="AH6229">
        <v>4</v>
      </c>
      <c r="AI6229">
        <v>8</v>
      </c>
    </row>
    <row r="6230" spans="1:35" x14ac:dyDescent="0.2">
      <c r="A6230" s="102">
        <v>5529</v>
      </c>
      <c r="B6230">
        <v>3231</v>
      </c>
      <c r="C6230" t="s">
        <v>543</v>
      </c>
      <c r="D6230" t="s">
        <v>2949</v>
      </c>
      <c r="E6230">
        <v>2725</v>
      </c>
      <c r="F6230">
        <v>2748</v>
      </c>
      <c r="G6230">
        <v>300</v>
      </c>
      <c r="H6230" t="s">
        <v>2927</v>
      </c>
      <c r="I6230">
        <v>7730</v>
      </c>
      <c r="J6230" t="s">
        <v>3276</v>
      </c>
      <c r="K6230" t="s">
        <v>2936</v>
      </c>
      <c r="L6230">
        <v>2901</v>
      </c>
      <c r="M6230">
        <v>2890</v>
      </c>
      <c r="N6230">
        <v>300</v>
      </c>
      <c r="O6230" t="s">
        <v>2930</v>
      </c>
      <c r="P6230">
        <v>6.5653239424528595E-2</v>
      </c>
      <c r="Q6230">
        <v>0.84218190049224795</v>
      </c>
      <c r="R6230">
        <v>0.74004342268786005</v>
      </c>
      <c r="S6230">
        <v>0.28020280555204002</v>
      </c>
      <c r="T6230">
        <v>0.97294900692581698</v>
      </c>
      <c r="U6230">
        <v>0.97294900692581698</v>
      </c>
      <c r="V6230">
        <v>1.0560552538849299</v>
      </c>
      <c r="W6230">
        <v>4.5999999999999996</v>
      </c>
      <c r="X6230">
        <v>4.91</v>
      </c>
      <c r="Y6230">
        <v>-43709</v>
      </c>
      <c r="Z6230">
        <v>-2914</v>
      </c>
      <c r="AA6230">
        <v>-0.15</v>
      </c>
      <c r="AB6230">
        <v>15</v>
      </c>
      <c r="AC6230">
        <v>7</v>
      </c>
      <c r="AD6230">
        <v>8</v>
      </c>
      <c r="AE6230">
        <v>46.67</v>
      </c>
      <c r="AF6230">
        <v>12</v>
      </c>
      <c r="AG6230">
        <v>5</v>
      </c>
      <c r="AH6230">
        <v>5</v>
      </c>
      <c r="AI6230">
        <v>5</v>
      </c>
    </row>
    <row r="6231" spans="1:35" x14ac:dyDescent="0.2">
      <c r="A6231" s="102">
        <v>6641</v>
      </c>
      <c r="B6231">
        <v>1893</v>
      </c>
      <c r="C6231" t="s">
        <v>3652</v>
      </c>
      <c r="D6231" t="s">
        <v>2937</v>
      </c>
      <c r="E6231">
        <v>690</v>
      </c>
      <c r="F6231">
        <v>690</v>
      </c>
      <c r="G6231">
        <v>1500</v>
      </c>
      <c r="H6231" t="s">
        <v>2930</v>
      </c>
      <c r="I6231">
        <v>4689</v>
      </c>
      <c r="J6231" t="s">
        <v>3173</v>
      </c>
      <c r="K6231" t="s">
        <v>2929</v>
      </c>
      <c r="L6231">
        <v>451</v>
      </c>
      <c r="M6231">
        <v>437</v>
      </c>
      <c r="N6231">
        <v>2400</v>
      </c>
      <c r="O6231" t="s">
        <v>2927</v>
      </c>
      <c r="P6231">
        <v>0.39095362268851203</v>
      </c>
      <c r="Q6231">
        <v>0.82760978413068897</v>
      </c>
      <c r="R6231">
        <v>0.49290798159611598</v>
      </c>
      <c r="S6231">
        <v>0.30924021532183299</v>
      </c>
      <c r="T6231">
        <v>-0.46396146823131101</v>
      </c>
      <c r="U6231">
        <v>0.46396146823131101</v>
      </c>
      <c r="V6231">
        <v>0.63424223833236704</v>
      </c>
      <c r="W6231">
        <v>-5</v>
      </c>
      <c r="X6231">
        <v>1.33</v>
      </c>
      <c r="Y6231">
        <v>-43871</v>
      </c>
      <c r="Z6231">
        <v>-2089</v>
      </c>
      <c r="AA6231">
        <v>-0.08</v>
      </c>
      <c r="AB6231">
        <v>21</v>
      </c>
      <c r="AC6231">
        <v>12</v>
      </c>
      <c r="AD6231">
        <v>9</v>
      </c>
      <c r="AE6231">
        <v>57.14</v>
      </c>
      <c r="AF6231">
        <v>10</v>
      </c>
      <c r="AG6231">
        <v>11</v>
      </c>
      <c r="AH6231">
        <v>9</v>
      </c>
      <c r="AI6231">
        <v>1</v>
      </c>
    </row>
    <row r="6232" spans="1:35" x14ac:dyDescent="0.2">
      <c r="A6232" s="102">
        <v>8615</v>
      </c>
      <c r="B6232">
        <v>2229</v>
      </c>
      <c r="C6232" t="s">
        <v>731</v>
      </c>
      <c r="D6232" t="s">
        <v>2955</v>
      </c>
      <c r="E6232">
        <v>3340</v>
      </c>
      <c r="F6232">
        <v>3255</v>
      </c>
      <c r="G6232">
        <v>300</v>
      </c>
      <c r="H6232" t="s">
        <v>2930</v>
      </c>
      <c r="I6232">
        <v>6967</v>
      </c>
      <c r="J6232" t="s">
        <v>950</v>
      </c>
      <c r="K6232" t="s">
        <v>2932</v>
      </c>
      <c r="L6232">
        <v>1353</v>
      </c>
      <c r="M6232">
        <v>1352</v>
      </c>
      <c r="N6232">
        <v>700</v>
      </c>
      <c r="O6232" t="s">
        <v>2927</v>
      </c>
      <c r="P6232">
        <v>0.14729171766726501</v>
      </c>
      <c r="Q6232">
        <v>0.80126598479347499</v>
      </c>
      <c r="R6232" s="15">
        <v>7.3343956456374297E-9</v>
      </c>
      <c r="S6232">
        <v>3.1497564441826199E-2</v>
      </c>
      <c r="T6232">
        <v>-2.1775087156655601</v>
      </c>
      <c r="U6232">
        <v>2.1775087156655601</v>
      </c>
      <c r="V6232">
        <v>2.05895227680407</v>
      </c>
      <c r="W6232">
        <v>-24.25</v>
      </c>
      <c r="X6232">
        <v>3.08</v>
      </c>
      <c r="Y6232">
        <v>-43894</v>
      </c>
      <c r="Z6232">
        <v>-2926</v>
      </c>
      <c r="AA6232">
        <v>-0.18</v>
      </c>
      <c r="AB6232">
        <v>15</v>
      </c>
      <c r="AC6232">
        <v>9</v>
      </c>
      <c r="AD6232">
        <v>6</v>
      </c>
      <c r="AE6232">
        <v>60</v>
      </c>
      <c r="AF6232">
        <v>12</v>
      </c>
      <c r="AG6232">
        <v>4</v>
      </c>
      <c r="AH6232">
        <v>3</v>
      </c>
      <c r="AI6232">
        <v>8</v>
      </c>
    </row>
    <row r="6233" spans="1:35" x14ac:dyDescent="0.2">
      <c r="A6233" s="102">
        <v>6183</v>
      </c>
      <c r="B6233">
        <v>6501</v>
      </c>
      <c r="C6233" t="s">
        <v>3183</v>
      </c>
      <c r="D6233" t="s">
        <v>2932</v>
      </c>
      <c r="E6233">
        <v>4291</v>
      </c>
      <c r="F6233">
        <v>4269</v>
      </c>
      <c r="G6233">
        <v>200</v>
      </c>
      <c r="H6233" t="s">
        <v>2930</v>
      </c>
      <c r="I6233">
        <v>9433</v>
      </c>
      <c r="J6233" t="s">
        <v>689</v>
      </c>
      <c r="K6233" t="s">
        <v>2929</v>
      </c>
      <c r="L6233">
        <v>3417</v>
      </c>
      <c r="M6233">
        <v>3411</v>
      </c>
      <c r="N6233">
        <v>300</v>
      </c>
      <c r="O6233" t="s">
        <v>2927</v>
      </c>
      <c r="P6233">
        <v>0.50076959645061403</v>
      </c>
      <c r="Q6233">
        <v>0.83355779398585494</v>
      </c>
      <c r="R6233">
        <v>0.33321001077157397</v>
      </c>
      <c r="S6233">
        <v>0.26682724608050501</v>
      </c>
      <c r="T6233">
        <v>-1.9246687530502999</v>
      </c>
      <c r="U6233">
        <v>1.9246687530502999</v>
      </c>
      <c r="V6233">
        <v>2.0030398052287999</v>
      </c>
      <c r="W6233">
        <v>-8.2200000000000006</v>
      </c>
      <c r="X6233">
        <v>19.850000000000001</v>
      </c>
      <c r="Y6233">
        <v>-44051</v>
      </c>
      <c r="Z6233">
        <v>-3671</v>
      </c>
      <c r="AA6233">
        <v>-0.21</v>
      </c>
      <c r="AB6233">
        <v>12</v>
      </c>
      <c r="AC6233">
        <v>6</v>
      </c>
      <c r="AD6233">
        <v>6</v>
      </c>
      <c r="AE6233">
        <v>50</v>
      </c>
      <c r="AF6233">
        <v>12</v>
      </c>
      <c r="AG6233">
        <v>4</v>
      </c>
      <c r="AH6233">
        <v>4</v>
      </c>
      <c r="AI6233">
        <v>4</v>
      </c>
    </row>
    <row r="6234" spans="1:35" x14ac:dyDescent="0.2">
      <c r="A6234" s="102">
        <v>5817</v>
      </c>
      <c r="B6234">
        <v>3105</v>
      </c>
      <c r="C6234" t="s">
        <v>50</v>
      </c>
      <c r="D6234" t="s">
        <v>2932</v>
      </c>
      <c r="E6234">
        <v>1030</v>
      </c>
      <c r="F6234">
        <v>1027</v>
      </c>
      <c r="G6234">
        <v>1000</v>
      </c>
      <c r="H6234" t="s">
        <v>2930</v>
      </c>
      <c r="I6234">
        <v>9412</v>
      </c>
      <c r="J6234" t="s">
        <v>695</v>
      </c>
      <c r="K6234" t="s">
        <v>2929</v>
      </c>
      <c r="L6234">
        <v>485</v>
      </c>
      <c r="M6234">
        <v>485</v>
      </c>
      <c r="N6234">
        <v>2100</v>
      </c>
      <c r="O6234" t="s">
        <v>2927</v>
      </c>
      <c r="P6234">
        <v>0.60082513672361304</v>
      </c>
      <c r="Q6234">
        <v>0.83840679397510298</v>
      </c>
      <c r="R6234">
        <v>0.61966563417521503</v>
      </c>
      <c r="S6234">
        <v>0.29678376784369298</v>
      </c>
      <c r="T6234">
        <v>-3.3017880367783102E-2</v>
      </c>
      <c r="U6234">
        <v>3.3017880367783102E-2</v>
      </c>
      <c r="V6234">
        <v>0.50064525856824804</v>
      </c>
      <c r="W6234">
        <v>-0.12</v>
      </c>
      <c r="X6234">
        <v>0.83</v>
      </c>
      <c r="Y6234">
        <v>-44164</v>
      </c>
      <c r="Z6234">
        <v>-2103</v>
      </c>
      <c r="AA6234">
        <v>-0.14000000000000001</v>
      </c>
      <c r="AB6234">
        <v>21</v>
      </c>
      <c r="AC6234">
        <v>8</v>
      </c>
      <c r="AD6234">
        <v>13</v>
      </c>
      <c r="AE6234">
        <v>38.1</v>
      </c>
      <c r="AF6234">
        <v>11</v>
      </c>
      <c r="AG6234">
        <v>7</v>
      </c>
      <c r="AH6234">
        <v>7</v>
      </c>
      <c r="AI6234">
        <v>7</v>
      </c>
    </row>
    <row r="6235" spans="1:35" x14ac:dyDescent="0.2">
      <c r="A6235" s="102">
        <v>2746</v>
      </c>
      <c r="B6235">
        <v>8591</v>
      </c>
      <c r="C6235" t="s">
        <v>3164</v>
      </c>
      <c r="D6235" t="s">
        <v>2933</v>
      </c>
      <c r="E6235">
        <v>1950.5</v>
      </c>
      <c r="F6235">
        <v>1940</v>
      </c>
      <c r="G6235">
        <v>500</v>
      </c>
      <c r="H6235" t="s">
        <v>2930</v>
      </c>
      <c r="I6235">
        <v>8806</v>
      </c>
      <c r="J6235" t="s">
        <v>3192</v>
      </c>
      <c r="K6235" t="s">
        <v>2949</v>
      </c>
      <c r="L6235">
        <v>1408</v>
      </c>
      <c r="M6235">
        <v>1403</v>
      </c>
      <c r="N6235">
        <v>700</v>
      </c>
      <c r="O6235" t="s">
        <v>2927</v>
      </c>
      <c r="P6235">
        <v>0.77745708880680398</v>
      </c>
      <c r="Q6235">
        <v>0.88411236275663296</v>
      </c>
      <c r="R6235">
        <v>0.163312051612582</v>
      </c>
      <c r="S6235">
        <v>0.10898433925147499</v>
      </c>
      <c r="T6235">
        <v>-1.1064621163097199</v>
      </c>
      <c r="U6235">
        <v>1.1064621163097199</v>
      </c>
      <c r="V6235">
        <v>0.86342781936745505</v>
      </c>
      <c r="W6235">
        <v>-5.76</v>
      </c>
      <c r="X6235">
        <v>1.25</v>
      </c>
      <c r="Y6235">
        <v>-44241</v>
      </c>
      <c r="Z6235">
        <v>-4022</v>
      </c>
      <c r="AA6235">
        <v>-0.17</v>
      </c>
      <c r="AB6235">
        <v>11</v>
      </c>
      <c r="AC6235">
        <v>4</v>
      </c>
      <c r="AD6235">
        <v>7</v>
      </c>
      <c r="AE6235">
        <v>36.36</v>
      </c>
      <c r="AF6235">
        <v>15</v>
      </c>
      <c r="AG6235">
        <v>2</v>
      </c>
      <c r="AH6235">
        <v>1</v>
      </c>
      <c r="AI6235">
        <v>8</v>
      </c>
    </row>
    <row r="6236" spans="1:35" x14ac:dyDescent="0.2">
      <c r="A6236" s="102">
        <v>8285</v>
      </c>
      <c r="B6236">
        <v>7267</v>
      </c>
      <c r="C6236" t="s">
        <v>61</v>
      </c>
      <c r="D6236" t="s">
        <v>2945</v>
      </c>
      <c r="E6236">
        <v>2893</v>
      </c>
      <c r="F6236">
        <v>2857.5</v>
      </c>
      <c r="G6236">
        <v>300</v>
      </c>
      <c r="H6236" t="s">
        <v>2930</v>
      </c>
      <c r="I6236">
        <v>7701</v>
      </c>
      <c r="J6236" t="s">
        <v>3705</v>
      </c>
      <c r="K6236" t="s">
        <v>2936</v>
      </c>
      <c r="L6236">
        <v>3030</v>
      </c>
      <c r="M6236">
        <v>3035</v>
      </c>
      <c r="N6236">
        <v>300</v>
      </c>
      <c r="O6236" t="s">
        <v>2927</v>
      </c>
      <c r="P6236">
        <v>0.59981749478568702</v>
      </c>
      <c r="Q6236">
        <v>0.80599435736399705</v>
      </c>
      <c r="R6236">
        <v>0.85124639880762298</v>
      </c>
      <c r="S6236">
        <v>0.32454609321343802</v>
      </c>
      <c r="T6236">
        <v>-0.20146580845485901</v>
      </c>
      <c r="U6236">
        <v>0.20146580845485901</v>
      </c>
      <c r="V6236">
        <v>0.66020077787658504</v>
      </c>
      <c r="W6236">
        <v>-1.06</v>
      </c>
      <c r="X6236">
        <v>5.85</v>
      </c>
      <c r="Y6236">
        <v>-44350</v>
      </c>
      <c r="Z6236">
        <v>-2957</v>
      </c>
      <c r="AA6236">
        <v>-0.16</v>
      </c>
      <c r="AB6236">
        <v>15</v>
      </c>
      <c r="AC6236">
        <v>7</v>
      </c>
      <c r="AD6236">
        <v>8</v>
      </c>
      <c r="AE6236">
        <v>46.67</v>
      </c>
      <c r="AF6236">
        <v>11</v>
      </c>
      <c r="AG6236">
        <v>5</v>
      </c>
      <c r="AH6236">
        <v>6</v>
      </c>
      <c r="AI6236">
        <v>4</v>
      </c>
    </row>
    <row r="6237" spans="1:35" x14ac:dyDescent="0.2">
      <c r="A6237" s="102">
        <v>2369</v>
      </c>
      <c r="B6237">
        <v>4118</v>
      </c>
      <c r="C6237" t="s">
        <v>3246</v>
      </c>
      <c r="D6237" t="s">
        <v>2952</v>
      </c>
      <c r="E6237">
        <v>3545</v>
      </c>
      <c r="F6237">
        <v>3520</v>
      </c>
      <c r="G6237">
        <v>300</v>
      </c>
      <c r="H6237" t="s">
        <v>2927</v>
      </c>
      <c r="I6237">
        <v>7211</v>
      </c>
      <c r="J6237" t="s">
        <v>28</v>
      </c>
      <c r="K6237" t="s">
        <v>2945</v>
      </c>
      <c r="L6237">
        <v>423</v>
      </c>
      <c r="M6237">
        <v>425</v>
      </c>
      <c r="N6237">
        <v>2500</v>
      </c>
      <c r="O6237" t="s">
        <v>2930</v>
      </c>
      <c r="P6237">
        <v>0.73871817731540301</v>
      </c>
      <c r="Q6237">
        <v>0.89004872378598698</v>
      </c>
      <c r="R6237">
        <v>0.63461900879327704</v>
      </c>
      <c r="S6237">
        <v>0.16802629774002201</v>
      </c>
      <c r="T6237">
        <v>1.82524138962992</v>
      </c>
      <c r="U6237">
        <v>1.82524138962992</v>
      </c>
      <c r="V6237">
        <v>2.3712665927938099</v>
      </c>
      <c r="W6237">
        <v>8.08</v>
      </c>
      <c r="X6237">
        <v>0.62</v>
      </c>
      <c r="Y6237">
        <v>-44715</v>
      </c>
      <c r="Z6237">
        <v>-2484</v>
      </c>
      <c r="AA6237">
        <v>-0.04</v>
      </c>
      <c r="AB6237">
        <v>18</v>
      </c>
      <c r="AC6237">
        <v>7</v>
      </c>
      <c r="AD6237">
        <v>11</v>
      </c>
      <c r="AE6237">
        <v>38.89</v>
      </c>
      <c r="AF6237">
        <v>14</v>
      </c>
      <c r="AG6237">
        <v>4</v>
      </c>
      <c r="AH6237">
        <v>3</v>
      </c>
      <c r="AI6237">
        <v>11</v>
      </c>
    </row>
    <row r="6238" spans="1:35" x14ac:dyDescent="0.2">
      <c r="A6238" s="102">
        <v>6939</v>
      </c>
      <c r="B6238">
        <v>4812</v>
      </c>
      <c r="C6238" t="s">
        <v>844</v>
      </c>
      <c r="D6238" t="s">
        <v>2929</v>
      </c>
      <c r="E6238">
        <v>4820</v>
      </c>
      <c r="F6238">
        <v>4730</v>
      </c>
      <c r="G6238">
        <v>200</v>
      </c>
      <c r="H6238" t="s">
        <v>2927</v>
      </c>
      <c r="I6238">
        <v>8031</v>
      </c>
      <c r="J6238" t="s">
        <v>1014</v>
      </c>
      <c r="K6238" t="s">
        <v>2934</v>
      </c>
      <c r="L6238">
        <v>1981</v>
      </c>
      <c r="M6238">
        <v>1981</v>
      </c>
      <c r="N6238">
        <v>500</v>
      </c>
      <c r="O6238" t="s">
        <v>2930</v>
      </c>
      <c r="P6238">
        <v>0.54780952119479398</v>
      </c>
      <c r="Q6238">
        <v>0.82342243941527904</v>
      </c>
      <c r="R6238">
        <v>0.771643704512466</v>
      </c>
      <c r="S6238">
        <v>0.246316936780058</v>
      </c>
      <c r="T6238">
        <v>1.4808821911089101</v>
      </c>
      <c r="U6238">
        <v>1.4808821911089101</v>
      </c>
      <c r="V6238">
        <v>1.6316637706921</v>
      </c>
      <c r="W6238">
        <v>9.57</v>
      </c>
      <c r="X6238">
        <v>4.7</v>
      </c>
      <c r="Y6238">
        <v>-45008</v>
      </c>
      <c r="Z6238">
        <v>-2369</v>
      </c>
      <c r="AA6238">
        <v>-0.06</v>
      </c>
      <c r="AB6238">
        <v>19</v>
      </c>
      <c r="AC6238">
        <v>12</v>
      </c>
      <c r="AD6238">
        <v>7</v>
      </c>
      <c r="AE6238">
        <v>63.16</v>
      </c>
      <c r="AF6238">
        <v>14</v>
      </c>
      <c r="AG6238">
        <v>5</v>
      </c>
      <c r="AH6238">
        <v>5</v>
      </c>
      <c r="AI6238">
        <v>9</v>
      </c>
    </row>
    <row r="6239" spans="1:35" x14ac:dyDescent="0.2">
      <c r="A6239" s="102">
        <v>2902</v>
      </c>
      <c r="B6239">
        <v>8031</v>
      </c>
      <c r="C6239" t="s">
        <v>1014</v>
      </c>
      <c r="D6239" t="s">
        <v>2934</v>
      </c>
      <c r="E6239">
        <v>1981</v>
      </c>
      <c r="F6239">
        <v>1981</v>
      </c>
      <c r="G6239">
        <v>400</v>
      </c>
      <c r="H6239" t="s">
        <v>2930</v>
      </c>
      <c r="I6239">
        <v>9934</v>
      </c>
      <c r="J6239" t="s">
        <v>3193</v>
      </c>
      <c r="K6239" t="s">
        <v>2934</v>
      </c>
      <c r="L6239">
        <v>2780</v>
      </c>
      <c r="M6239">
        <v>2759</v>
      </c>
      <c r="N6239">
        <v>300</v>
      </c>
      <c r="O6239" t="s">
        <v>2927</v>
      </c>
      <c r="P6239">
        <v>0.78536259719777202</v>
      </c>
      <c r="Q6239">
        <v>0.88141698133959701</v>
      </c>
      <c r="R6239">
        <v>2.9827758399178001E-4</v>
      </c>
      <c r="S6239">
        <v>2.2279266487499099E-2</v>
      </c>
      <c r="T6239">
        <v>-0.38177957015949299</v>
      </c>
      <c r="U6239">
        <v>0.38177957015949299</v>
      </c>
      <c r="V6239">
        <v>0.445918324601765</v>
      </c>
      <c r="W6239">
        <v>-0.94</v>
      </c>
      <c r="X6239">
        <v>4.26</v>
      </c>
      <c r="Y6239">
        <v>-45054</v>
      </c>
      <c r="Z6239">
        <v>-3754</v>
      </c>
      <c r="AA6239">
        <v>-0.19</v>
      </c>
      <c r="AB6239">
        <v>12</v>
      </c>
      <c r="AC6239">
        <v>8</v>
      </c>
      <c r="AD6239">
        <v>4</v>
      </c>
      <c r="AE6239">
        <v>66.67</v>
      </c>
      <c r="AF6239">
        <v>17</v>
      </c>
      <c r="AG6239">
        <v>0</v>
      </c>
      <c r="AH6239">
        <v>0</v>
      </c>
      <c r="AI6239">
        <v>12</v>
      </c>
    </row>
    <row r="6240" spans="1:35" x14ac:dyDescent="0.2">
      <c r="A6240" s="102">
        <v>1188</v>
      </c>
      <c r="B6240">
        <v>6465</v>
      </c>
      <c r="C6240" t="s">
        <v>537</v>
      </c>
      <c r="D6240" t="s">
        <v>2940</v>
      </c>
      <c r="E6240">
        <v>10550</v>
      </c>
      <c r="F6240">
        <v>10560</v>
      </c>
      <c r="G6240">
        <v>100</v>
      </c>
      <c r="H6240" t="s">
        <v>2930</v>
      </c>
      <c r="I6240">
        <v>8572</v>
      </c>
      <c r="J6240" t="s">
        <v>2895</v>
      </c>
      <c r="K6240" t="s">
        <v>2933</v>
      </c>
      <c r="L6240">
        <v>527</v>
      </c>
      <c r="M6240">
        <v>527</v>
      </c>
      <c r="N6240">
        <v>2000</v>
      </c>
      <c r="O6240" t="s">
        <v>2927</v>
      </c>
      <c r="P6240">
        <v>0.84412557414435196</v>
      </c>
      <c r="Q6240">
        <v>0.91148622600162399</v>
      </c>
      <c r="R6240">
        <v>5.7029441149126199E-3</v>
      </c>
      <c r="S6240">
        <v>0.22723093518074799</v>
      </c>
      <c r="T6240">
        <v>-0.53330701285416404</v>
      </c>
      <c r="U6240">
        <v>0.53330701285416404</v>
      </c>
      <c r="V6240">
        <v>0.27657817880969898</v>
      </c>
      <c r="W6240">
        <v>-2.39</v>
      </c>
      <c r="X6240">
        <v>0.19</v>
      </c>
      <c r="Y6240">
        <v>-45193</v>
      </c>
      <c r="Z6240">
        <v>-3228</v>
      </c>
      <c r="AA6240">
        <v>0.25</v>
      </c>
      <c r="AB6240">
        <v>14</v>
      </c>
      <c r="AC6240">
        <v>7</v>
      </c>
      <c r="AD6240">
        <v>7</v>
      </c>
      <c r="AE6240">
        <v>50</v>
      </c>
      <c r="AF6240">
        <v>11</v>
      </c>
      <c r="AG6240">
        <v>6</v>
      </c>
      <c r="AH6240">
        <v>5</v>
      </c>
      <c r="AI6240">
        <v>3</v>
      </c>
    </row>
    <row r="6241" spans="1:35" x14ac:dyDescent="0.2">
      <c r="A6241" s="102">
        <v>7885</v>
      </c>
      <c r="B6241">
        <v>1835</v>
      </c>
      <c r="C6241" t="s">
        <v>1360</v>
      </c>
      <c r="D6241" t="s">
        <v>2937</v>
      </c>
      <c r="E6241">
        <v>3340</v>
      </c>
      <c r="F6241">
        <v>3285</v>
      </c>
      <c r="G6241">
        <v>300</v>
      </c>
      <c r="H6241" t="s">
        <v>2927</v>
      </c>
      <c r="I6241">
        <v>3880</v>
      </c>
      <c r="J6241" t="s">
        <v>2822</v>
      </c>
      <c r="K6241" t="s">
        <v>3213</v>
      </c>
      <c r="L6241">
        <v>1488</v>
      </c>
      <c r="M6241">
        <v>1483</v>
      </c>
      <c r="N6241">
        <v>700</v>
      </c>
      <c r="O6241" t="s">
        <v>2930</v>
      </c>
      <c r="P6241">
        <v>0.59614467424581996</v>
      </c>
      <c r="Q6241">
        <v>0.81090762571429997</v>
      </c>
      <c r="R6241">
        <v>0.27673994597128299</v>
      </c>
      <c r="S6241">
        <v>3.0076910147757499E-2</v>
      </c>
      <c r="T6241">
        <v>6.2153722855334402E-2</v>
      </c>
      <c r="U6241">
        <v>6.2153722855334402E-2</v>
      </c>
      <c r="V6241">
        <v>0.29716722418372399</v>
      </c>
      <c r="W6241">
        <v>0.17</v>
      </c>
      <c r="X6241">
        <v>5.34</v>
      </c>
      <c r="Y6241">
        <v>-45265</v>
      </c>
      <c r="Z6241">
        <v>-3018</v>
      </c>
      <c r="AA6241">
        <v>-0.2</v>
      </c>
      <c r="AB6241">
        <v>15</v>
      </c>
      <c r="AC6241">
        <v>6</v>
      </c>
      <c r="AD6241">
        <v>9</v>
      </c>
      <c r="AE6241">
        <v>40</v>
      </c>
      <c r="AF6241">
        <v>12</v>
      </c>
      <c r="AG6241">
        <v>4</v>
      </c>
      <c r="AH6241">
        <v>4</v>
      </c>
      <c r="AI6241">
        <v>7</v>
      </c>
    </row>
    <row r="6242" spans="1:35" x14ac:dyDescent="0.2">
      <c r="A6242" s="102">
        <v>648</v>
      </c>
      <c r="B6242">
        <v>2281</v>
      </c>
      <c r="C6242" t="s">
        <v>1361</v>
      </c>
      <c r="D6242" t="s">
        <v>2955</v>
      </c>
      <c r="E6242">
        <v>2684</v>
      </c>
      <c r="F6242">
        <v>2671</v>
      </c>
      <c r="G6242">
        <v>400</v>
      </c>
      <c r="H6242" t="s">
        <v>2927</v>
      </c>
      <c r="I6242">
        <v>8593</v>
      </c>
      <c r="J6242" t="s">
        <v>224</v>
      </c>
      <c r="K6242" t="s">
        <v>2933</v>
      </c>
      <c r="L6242">
        <v>719</v>
      </c>
      <c r="M6242">
        <v>717</v>
      </c>
      <c r="N6242">
        <v>1500</v>
      </c>
      <c r="O6242" t="s">
        <v>2930</v>
      </c>
      <c r="P6242">
        <v>0.40121654045289301</v>
      </c>
      <c r="Q6242">
        <v>0.92633337298920304</v>
      </c>
      <c r="R6242">
        <v>0.33789932203038803</v>
      </c>
      <c r="S6242">
        <v>6.7330005545006996E-2</v>
      </c>
      <c r="T6242">
        <v>0.49796093008215703</v>
      </c>
      <c r="U6242">
        <v>0.49796093008215703</v>
      </c>
      <c r="V6242">
        <v>9.8368584970420794E-2</v>
      </c>
      <c r="W6242">
        <v>1.56</v>
      </c>
      <c r="X6242">
        <v>0.66</v>
      </c>
      <c r="Y6242">
        <v>-45359</v>
      </c>
      <c r="Z6242">
        <v>-2835</v>
      </c>
      <c r="AA6242">
        <v>-0.3</v>
      </c>
      <c r="AB6242">
        <v>16</v>
      </c>
      <c r="AC6242">
        <v>7</v>
      </c>
      <c r="AD6242">
        <v>9</v>
      </c>
      <c r="AE6242">
        <v>43.75</v>
      </c>
      <c r="AF6242">
        <v>14</v>
      </c>
      <c r="AG6242">
        <v>5</v>
      </c>
      <c r="AH6242">
        <v>5</v>
      </c>
      <c r="AI6242">
        <v>6</v>
      </c>
    </row>
    <row r="6243" spans="1:35" x14ac:dyDescent="0.2">
      <c r="A6243" s="102">
        <v>5398</v>
      </c>
      <c r="B6243">
        <v>8273</v>
      </c>
      <c r="C6243" t="s">
        <v>3101</v>
      </c>
      <c r="D6243" t="s">
        <v>2953</v>
      </c>
      <c r="E6243">
        <v>3595</v>
      </c>
      <c r="F6243">
        <v>3570</v>
      </c>
      <c r="G6243">
        <v>300</v>
      </c>
      <c r="H6243" t="s">
        <v>2930</v>
      </c>
      <c r="I6243">
        <v>9956</v>
      </c>
      <c r="J6243" t="s">
        <v>2876</v>
      </c>
      <c r="K6243" t="s">
        <v>2953</v>
      </c>
      <c r="L6243">
        <v>2037</v>
      </c>
      <c r="M6243">
        <v>1991</v>
      </c>
      <c r="N6243">
        <v>500</v>
      </c>
      <c r="O6243" t="s">
        <v>2927</v>
      </c>
      <c r="P6243">
        <v>0.48817855348598499</v>
      </c>
      <c r="Q6243">
        <v>0.84381426226213296</v>
      </c>
      <c r="R6243">
        <v>0.97875043813458995</v>
      </c>
      <c r="S6243">
        <v>0.32324549540669101</v>
      </c>
      <c r="T6243">
        <v>-1.36826169360814</v>
      </c>
      <c r="U6243">
        <v>1.36826169360814</v>
      </c>
      <c r="V6243">
        <v>1.28066124630502</v>
      </c>
      <c r="W6243">
        <v>-11.71</v>
      </c>
      <c r="X6243">
        <v>7.05</v>
      </c>
      <c r="Y6243">
        <v>-45523</v>
      </c>
      <c r="Z6243">
        <v>-4552</v>
      </c>
      <c r="AA6243">
        <v>-0.24</v>
      </c>
      <c r="AB6243">
        <v>10</v>
      </c>
      <c r="AC6243">
        <v>4</v>
      </c>
      <c r="AD6243">
        <v>6</v>
      </c>
      <c r="AE6243">
        <v>40</v>
      </c>
      <c r="AF6243">
        <v>14</v>
      </c>
      <c r="AG6243">
        <v>3</v>
      </c>
      <c r="AH6243">
        <v>3</v>
      </c>
      <c r="AI6243">
        <v>4</v>
      </c>
    </row>
    <row r="6244" spans="1:35" x14ac:dyDescent="0.2">
      <c r="A6244" s="102">
        <v>40</v>
      </c>
      <c r="B6244">
        <v>6995</v>
      </c>
      <c r="C6244" t="s">
        <v>51</v>
      </c>
      <c r="D6244" t="s">
        <v>2945</v>
      </c>
      <c r="E6244">
        <v>1941</v>
      </c>
      <c r="F6244">
        <v>1926</v>
      </c>
      <c r="G6244">
        <v>500</v>
      </c>
      <c r="H6244" t="s">
        <v>2930</v>
      </c>
      <c r="I6244">
        <v>7282</v>
      </c>
      <c r="J6244" t="s">
        <v>3251</v>
      </c>
      <c r="K6244" t="s">
        <v>2945</v>
      </c>
      <c r="L6244">
        <v>2462</v>
      </c>
      <c r="M6244">
        <v>2471</v>
      </c>
      <c r="N6244">
        <v>400</v>
      </c>
      <c r="O6244" t="s">
        <v>2927</v>
      </c>
      <c r="P6244">
        <v>0.73643789094581602</v>
      </c>
      <c r="Q6244">
        <v>0.96181062153421604</v>
      </c>
      <c r="R6244">
        <v>0.92764706367396399</v>
      </c>
      <c r="S6244">
        <v>2.6610796862386901E-2</v>
      </c>
      <c r="T6244">
        <v>-0.840635334479237</v>
      </c>
      <c r="U6244">
        <v>0.840635334479237</v>
      </c>
      <c r="V6244">
        <v>0.528527645189943</v>
      </c>
      <c r="W6244">
        <v>-3.23</v>
      </c>
      <c r="X6244">
        <v>2.57</v>
      </c>
      <c r="Y6244">
        <v>-45599</v>
      </c>
      <c r="Z6244">
        <v>-3040</v>
      </c>
      <c r="AA6244">
        <v>-0.23</v>
      </c>
      <c r="AB6244">
        <v>15</v>
      </c>
      <c r="AC6244">
        <v>6</v>
      </c>
      <c r="AD6244">
        <v>9</v>
      </c>
      <c r="AE6244">
        <v>40</v>
      </c>
      <c r="AF6244">
        <v>15</v>
      </c>
      <c r="AG6244">
        <v>2</v>
      </c>
      <c r="AH6244">
        <v>1</v>
      </c>
      <c r="AI6244">
        <v>12</v>
      </c>
    </row>
    <row r="6245" spans="1:35" x14ac:dyDescent="0.2">
      <c r="A6245" s="102">
        <v>6081</v>
      </c>
      <c r="B6245">
        <v>6406</v>
      </c>
      <c r="C6245" t="s">
        <v>2939</v>
      </c>
      <c r="D6245" t="s">
        <v>2940</v>
      </c>
      <c r="E6245">
        <v>1820</v>
      </c>
      <c r="F6245">
        <v>1780</v>
      </c>
      <c r="G6245">
        <v>300</v>
      </c>
      <c r="H6245" t="s">
        <v>2927</v>
      </c>
      <c r="I6245">
        <v>8766</v>
      </c>
      <c r="J6245" t="s">
        <v>3168</v>
      </c>
      <c r="K6245" t="s">
        <v>3176</v>
      </c>
      <c r="L6245">
        <v>6280</v>
      </c>
      <c r="M6245">
        <v>6213</v>
      </c>
      <c r="N6245">
        <v>100</v>
      </c>
      <c r="O6245" t="s">
        <v>2930</v>
      </c>
      <c r="P6245">
        <v>0.62094554584912198</v>
      </c>
      <c r="Q6245">
        <v>0.83482093011855996</v>
      </c>
      <c r="R6245">
        <v>0.90435054177632501</v>
      </c>
      <c r="S6245">
        <v>0.20537950910080299</v>
      </c>
      <c r="T6245">
        <v>7.0445120512863002E-2</v>
      </c>
      <c r="U6245">
        <v>7.0445120512863002E-2</v>
      </c>
      <c r="V6245">
        <v>0.11925951401958</v>
      </c>
      <c r="W6245">
        <v>0.28999999999999998</v>
      </c>
      <c r="X6245">
        <v>14.05</v>
      </c>
      <c r="Y6245">
        <v>-45661</v>
      </c>
      <c r="Z6245">
        <v>-2686</v>
      </c>
      <c r="AA6245">
        <v>-0.36</v>
      </c>
      <c r="AB6245">
        <v>17</v>
      </c>
      <c r="AC6245">
        <v>8</v>
      </c>
      <c r="AD6245">
        <v>9</v>
      </c>
      <c r="AE6245">
        <v>47.06</v>
      </c>
      <c r="AF6245">
        <v>13</v>
      </c>
      <c r="AG6245">
        <v>4</v>
      </c>
      <c r="AH6245">
        <v>5</v>
      </c>
      <c r="AI6245">
        <v>8</v>
      </c>
    </row>
    <row r="6246" spans="1:35" x14ac:dyDescent="0.2">
      <c r="A6246" s="102">
        <v>1493</v>
      </c>
      <c r="B6246">
        <v>4536</v>
      </c>
      <c r="C6246" t="s">
        <v>3289</v>
      </c>
      <c r="D6246" t="s">
        <v>2950</v>
      </c>
      <c r="E6246">
        <v>2090</v>
      </c>
      <c r="F6246">
        <v>2100</v>
      </c>
      <c r="G6246">
        <v>500</v>
      </c>
      <c r="H6246" t="s">
        <v>2930</v>
      </c>
      <c r="I6246">
        <v>6951</v>
      </c>
      <c r="J6246" t="s">
        <v>229</v>
      </c>
      <c r="K6246" t="s">
        <v>2932</v>
      </c>
      <c r="L6246">
        <v>3685</v>
      </c>
      <c r="M6246">
        <v>3665</v>
      </c>
      <c r="N6246">
        <v>300</v>
      </c>
      <c r="O6246" t="s">
        <v>2927</v>
      </c>
      <c r="P6246">
        <v>0.55775760240912198</v>
      </c>
      <c r="Q6246">
        <v>0.90522301455685505</v>
      </c>
      <c r="R6246">
        <v>0.31479828861787201</v>
      </c>
      <c r="S6246">
        <v>0.18401068976780699</v>
      </c>
      <c r="T6246">
        <v>-1.60379751264906</v>
      </c>
      <c r="U6246">
        <v>1.60379751264906</v>
      </c>
      <c r="V6246">
        <v>1.99912400105329</v>
      </c>
      <c r="W6246">
        <v>-11.32</v>
      </c>
      <c r="X6246">
        <v>4.5</v>
      </c>
      <c r="Y6246">
        <v>-45670</v>
      </c>
      <c r="Z6246">
        <v>-2175</v>
      </c>
      <c r="AA6246">
        <v>-0.09</v>
      </c>
      <c r="AB6246">
        <v>21</v>
      </c>
      <c r="AC6246">
        <v>10</v>
      </c>
      <c r="AD6246">
        <v>11</v>
      </c>
      <c r="AE6246">
        <v>47.62</v>
      </c>
      <c r="AF6246">
        <v>10</v>
      </c>
      <c r="AG6246">
        <v>9</v>
      </c>
      <c r="AH6246">
        <v>8</v>
      </c>
      <c r="AI6246">
        <v>4</v>
      </c>
    </row>
    <row r="6247" spans="1:35" x14ac:dyDescent="0.2">
      <c r="A6247" s="102">
        <v>3169</v>
      </c>
      <c r="B6247">
        <v>3865</v>
      </c>
      <c r="C6247" t="s">
        <v>2869</v>
      </c>
      <c r="D6247" t="s">
        <v>3213</v>
      </c>
      <c r="E6247">
        <v>526</v>
      </c>
      <c r="F6247">
        <v>527</v>
      </c>
      <c r="G6247">
        <v>2000</v>
      </c>
      <c r="H6247" t="s">
        <v>2930</v>
      </c>
      <c r="I6247">
        <v>4095</v>
      </c>
      <c r="J6247" t="s">
        <v>3672</v>
      </c>
      <c r="K6247" t="s">
        <v>2952</v>
      </c>
      <c r="L6247">
        <v>1200</v>
      </c>
      <c r="M6247">
        <v>1184</v>
      </c>
      <c r="N6247">
        <v>900</v>
      </c>
      <c r="O6247" t="s">
        <v>2927</v>
      </c>
      <c r="P6247">
        <v>0.41300373537617402</v>
      </c>
      <c r="Q6247">
        <v>0.87711225744833499</v>
      </c>
      <c r="R6247">
        <v>0.552839778741129</v>
      </c>
      <c r="S6247">
        <v>8.7091377097120604E-3</v>
      </c>
      <c r="T6247">
        <v>-1.1040553994732001</v>
      </c>
      <c r="U6247">
        <v>1.1040553994732001</v>
      </c>
      <c r="V6247">
        <v>0.96383512949948602</v>
      </c>
      <c r="W6247">
        <v>-4.9000000000000004</v>
      </c>
      <c r="X6247">
        <v>1.0900000000000001</v>
      </c>
      <c r="Y6247">
        <v>-45736</v>
      </c>
      <c r="Z6247">
        <v>-2858</v>
      </c>
      <c r="AA6247">
        <v>-0.14000000000000001</v>
      </c>
      <c r="AB6247">
        <v>16</v>
      </c>
      <c r="AC6247">
        <v>9</v>
      </c>
      <c r="AD6247">
        <v>7</v>
      </c>
      <c r="AE6247">
        <v>56.25</v>
      </c>
      <c r="AF6247">
        <v>12</v>
      </c>
      <c r="AG6247">
        <v>5</v>
      </c>
      <c r="AH6247">
        <v>5</v>
      </c>
      <c r="AI6247">
        <v>6</v>
      </c>
    </row>
    <row r="6248" spans="1:35" x14ac:dyDescent="0.2">
      <c r="A6248" s="102">
        <v>2963</v>
      </c>
      <c r="B6248">
        <v>1332</v>
      </c>
      <c r="C6248" t="s">
        <v>3655</v>
      </c>
      <c r="D6248" t="s">
        <v>3097</v>
      </c>
      <c r="E6248">
        <v>613</v>
      </c>
      <c r="F6248">
        <v>609</v>
      </c>
      <c r="G6248">
        <v>1800</v>
      </c>
      <c r="H6248" t="s">
        <v>2927</v>
      </c>
      <c r="I6248">
        <v>5401</v>
      </c>
      <c r="J6248" t="s">
        <v>3380</v>
      </c>
      <c r="K6248" t="s">
        <v>2988</v>
      </c>
      <c r="L6248">
        <v>1553.5</v>
      </c>
      <c r="M6248">
        <v>1552</v>
      </c>
      <c r="N6248">
        <v>700</v>
      </c>
      <c r="O6248" t="s">
        <v>2930</v>
      </c>
      <c r="P6248">
        <v>0.43506398434578702</v>
      </c>
      <c r="Q6248">
        <v>0.88037796019657999</v>
      </c>
      <c r="R6248">
        <v>0.20721969480751401</v>
      </c>
      <c r="S6248">
        <v>6.6863467984335803E-2</v>
      </c>
      <c r="T6248">
        <v>0.36694134414802398</v>
      </c>
      <c r="U6248">
        <v>0.36694134414802398</v>
      </c>
      <c r="V6248">
        <v>0.486205965246159</v>
      </c>
      <c r="W6248">
        <v>1.33</v>
      </c>
      <c r="X6248">
        <v>0.9</v>
      </c>
      <c r="Y6248">
        <v>-45809</v>
      </c>
      <c r="Z6248">
        <v>-1909</v>
      </c>
      <c r="AA6248">
        <v>-0.13</v>
      </c>
      <c r="AB6248">
        <v>24</v>
      </c>
      <c r="AC6248">
        <v>14</v>
      </c>
      <c r="AD6248">
        <v>10</v>
      </c>
      <c r="AE6248">
        <v>58.33</v>
      </c>
      <c r="AF6248">
        <v>12</v>
      </c>
      <c r="AG6248">
        <v>9</v>
      </c>
      <c r="AH6248">
        <v>8</v>
      </c>
      <c r="AI6248">
        <v>7</v>
      </c>
    </row>
    <row r="6249" spans="1:35" x14ac:dyDescent="0.2">
      <c r="A6249" s="102">
        <v>7535</v>
      </c>
      <c r="B6249">
        <v>4118</v>
      </c>
      <c r="C6249" t="s">
        <v>3246</v>
      </c>
      <c r="D6249" t="s">
        <v>2952</v>
      </c>
      <c r="E6249">
        <v>3545</v>
      </c>
      <c r="F6249">
        <v>3520</v>
      </c>
      <c r="G6249">
        <v>300</v>
      </c>
      <c r="H6249" t="s">
        <v>2927</v>
      </c>
      <c r="I6249">
        <v>9003</v>
      </c>
      <c r="J6249" t="s">
        <v>3230</v>
      </c>
      <c r="K6249" t="s">
        <v>3099</v>
      </c>
      <c r="L6249">
        <v>2960</v>
      </c>
      <c r="M6249">
        <v>2903</v>
      </c>
      <c r="N6249">
        <v>400</v>
      </c>
      <c r="O6249" t="s">
        <v>2930</v>
      </c>
      <c r="P6249">
        <v>0.54913305413980296</v>
      </c>
      <c r="Q6249">
        <v>0.81556516040636995</v>
      </c>
      <c r="R6249">
        <v>0.702664757991459</v>
      </c>
      <c r="S6249">
        <v>0.324191270452448</v>
      </c>
      <c r="T6249">
        <v>0.301478364586304</v>
      </c>
      <c r="U6249">
        <v>0.301478364586304</v>
      </c>
      <c r="V6249">
        <v>0.17134445066892801</v>
      </c>
      <c r="W6249">
        <v>0.98</v>
      </c>
      <c r="X6249">
        <v>9.9600000000000009</v>
      </c>
      <c r="Y6249">
        <v>-45872</v>
      </c>
      <c r="Z6249">
        <v>-6553</v>
      </c>
      <c r="AA6249">
        <v>-0.28999999999999998</v>
      </c>
      <c r="AB6249">
        <v>7</v>
      </c>
      <c r="AC6249">
        <v>4</v>
      </c>
      <c r="AD6249">
        <v>3</v>
      </c>
      <c r="AE6249">
        <v>57.14</v>
      </c>
      <c r="AF6249">
        <v>12</v>
      </c>
      <c r="AG6249">
        <v>2</v>
      </c>
      <c r="AH6249">
        <v>2</v>
      </c>
      <c r="AI6249">
        <v>3</v>
      </c>
    </row>
    <row r="6250" spans="1:35" x14ac:dyDescent="0.2">
      <c r="A6250" s="102">
        <v>3571</v>
      </c>
      <c r="B6250">
        <v>9719</v>
      </c>
      <c r="C6250" t="s">
        <v>3626</v>
      </c>
      <c r="D6250" t="s">
        <v>2929</v>
      </c>
      <c r="E6250">
        <v>6100</v>
      </c>
      <c r="F6250">
        <v>6130</v>
      </c>
      <c r="G6250">
        <v>100</v>
      </c>
      <c r="H6250" t="s">
        <v>2927</v>
      </c>
      <c r="I6250">
        <v>9759</v>
      </c>
      <c r="J6250" t="s">
        <v>580</v>
      </c>
      <c r="K6250" t="s">
        <v>2929</v>
      </c>
      <c r="L6250">
        <v>1843</v>
      </c>
      <c r="M6250">
        <v>1871</v>
      </c>
      <c r="N6250">
        <v>300</v>
      </c>
      <c r="O6250" t="s">
        <v>2930</v>
      </c>
      <c r="P6250">
        <v>0.28655791177319501</v>
      </c>
      <c r="Q6250">
        <v>0.87031044541861802</v>
      </c>
      <c r="R6250">
        <v>8.24248650903045E-2</v>
      </c>
      <c r="S6250">
        <v>0.152501740909781</v>
      </c>
      <c r="T6250">
        <v>0.35496817762737398</v>
      </c>
      <c r="U6250">
        <v>0.35496817762737398</v>
      </c>
      <c r="V6250">
        <v>0.53567902209114804</v>
      </c>
      <c r="W6250">
        <v>0.73</v>
      </c>
      <c r="X6250">
        <v>8.43</v>
      </c>
      <c r="Y6250">
        <v>-45985</v>
      </c>
      <c r="Z6250">
        <v>-3537</v>
      </c>
      <c r="AA6250">
        <v>-0.19</v>
      </c>
      <c r="AB6250">
        <v>13</v>
      </c>
      <c r="AC6250">
        <v>7</v>
      </c>
      <c r="AD6250">
        <v>6</v>
      </c>
      <c r="AE6250">
        <v>53.85</v>
      </c>
      <c r="AF6250">
        <v>14</v>
      </c>
      <c r="AG6250">
        <v>3</v>
      </c>
      <c r="AH6250">
        <v>2</v>
      </c>
      <c r="AI6250">
        <v>8</v>
      </c>
    </row>
    <row r="6251" spans="1:35" x14ac:dyDescent="0.2">
      <c r="A6251" s="102">
        <v>3796</v>
      </c>
      <c r="B6251">
        <v>8242</v>
      </c>
      <c r="C6251" t="s">
        <v>1044</v>
      </c>
      <c r="D6251" t="s">
        <v>2953</v>
      </c>
      <c r="E6251">
        <v>1014</v>
      </c>
      <c r="F6251">
        <v>1011</v>
      </c>
      <c r="G6251">
        <v>1100</v>
      </c>
      <c r="H6251" t="s">
        <v>2930</v>
      </c>
      <c r="I6251">
        <v>8273</v>
      </c>
      <c r="J6251" t="s">
        <v>3101</v>
      </c>
      <c r="K6251" t="s">
        <v>2953</v>
      </c>
      <c r="L6251">
        <v>3595</v>
      </c>
      <c r="M6251">
        <v>3570</v>
      </c>
      <c r="N6251">
        <v>300</v>
      </c>
      <c r="O6251" t="s">
        <v>2927</v>
      </c>
      <c r="P6251">
        <v>0.78933135170385704</v>
      </c>
      <c r="Q6251">
        <v>0.86664609803968196</v>
      </c>
      <c r="R6251">
        <v>0.54422045748282499</v>
      </c>
      <c r="S6251">
        <v>0.34866853246032498</v>
      </c>
      <c r="T6251">
        <v>-1.35050684455242</v>
      </c>
      <c r="U6251">
        <v>1.35050684455242</v>
      </c>
      <c r="V6251">
        <v>1.3406686024232499</v>
      </c>
      <c r="W6251">
        <v>-6.09</v>
      </c>
      <c r="X6251">
        <v>3.84</v>
      </c>
      <c r="Y6251">
        <v>-46015</v>
      </c>
      <c r="Z6251">
        <v>-3540</v>
      </c>
      <c r="AA6251">
        <v>-0.21</v>
      </c>
      <c r="AB6251">
        <v>13</v>
      </c>
      <c r="AC6251">
        <v>6</v>
      </c>
      <c r="AD6251">
        <v>7</v>
      </c>
      <c r="AE6251">
        <v>46.15</v>
      </c>
      <c r="AF6251">
        <v>13</v>
      </c>
      <c r="AG6251">
        <v>3</v>
      </c>
      <c r="AH6251">
        <v>2</v>
      </c>
      <c r="AI6251">
        <v>8</v>
      </c>
    </row>
    <row r="6252" spans="1:35" x14ac:dyDescent="0.2">
      <c r="A6252" s="102">
        <v>6604</v>
      </c>
      <c r="B6252">
        <v>1881</v>
      </c>
      <c r="C6252" t="s">
        <v>714</v>
      </c>
      <c r="D6252" t="s">
        <v>2937</v>
      </c>
      <c r="E6252">
        <v>2731</v>
      </c>
      <c r="F6252">
        <v>2741</v>
      </c>
      <c r="G6252">
        <v>400</v>
      </c>
      <c r="H6252" t="s">
        <v>2927</v>
      </c>
      <c r="I6252">
        <v>6406</v>
      </c>
      <c r="J6252" t="s">
        <v>2939</v>
      </c>
      <c r="K6252" t="s">
        <v>2940</v>
      </c>
      <c r="L6252">
        <v>1820</v>
      </c>
      <c r="M6252">
        <v>1780</v>
      </c>
      <c r="N6252">
        <v>600</v>
      </c>
      <c r="O6252" t="s">
        <v>2930</v>
      </c>
      <c r="P6252">
        <v>0.66732907287599996</v>
      </c>
      <c r="Q6252">
        <v>0.82815158590833904</v>
      </c>
      <c r="R6252">
        <v>0.74574126204060698</v>
      </c>
      <c r="S6252">
        <v>0.292050858919916</v>
      </c>
      <c r="T6252">
        <v>1.9939694372440799</v>
      </c>
      <c r="U6252">
        <v>1.9939694372440799</v>
      </c>
      <c r="V6252">
        <v>1.5883137818970401</v>
      </c>
      <c r="W6252">
        <v>9.8699999999999992</v>
      </c>
      <c r="X6252">
        <v>2.59</v>
      </c>
      <c r="Y6252">
        <v>-46141</v>
      </c>
      <c r="Z6252">
        <v>-2097</v>
      </c>
      <c r="AA6252">
        <v>-0.1</v>
      </c>
      <c r="AB6252">
        <v>22</v>
      </c>
      <c r="AC6252">
        <v>10</v>
      </c>
      <c r="AD6252">
        <v>12</v>
      </c>
      <c r="AE6252">
        <v>45.45</v>
      </c>
      <c r="AF6252">
        <v>12</v>
      </c>
      <c r="AG6252">
        <v>5</v>
      </c>
      <c r="AH6252">
        <v>4</v>
      </c>
      <c r="AI6252">
        <v>13</v>
      </c>
    </row>
    <row r="6253" spans="1:35" x14ac:dyDescent="0.2">
      <c r="A6253" s="102">
        <v>4267</v>
      </c>
      <c r="B6253">
        <v>8031</v>
      </c>
      <c r="C6253" t="s">
        <v>1014</v>
      </c>
      <c r="D6253" t="s">
        <v>2934</v>
      </c>
      <c r="E6253">
        <v>1981</v>
      </c>
      <c r="F6253">
        <v>1981</v>
      </c>
      <c r="G6253">
        <v>500</v>
      </c>
      <c r="H6253" t="s">
        <v>2930</v>
      </c>
      <c r="I6253">
        <v>8604</v>
      </c>
      <c r="J6253" t="s">
        <v>541</v>
      </c>
      <c r="K6253" t="s">
        <v>3186</v>
      </c>
      <c r="L6253">
        <v>559</v>
      </c>
      <c r="M6253">
        <v>561.6</v>
      </c>
      <c r="N6253">
        <v>1800</v>
      </c>
      <c r="O6253" t="s">
        <v>2927</v>
      </c>
      <c r="P6253">
        <v>0.76494478032946001</v>
      </c>
      <c r="Q6253">
        <v>0.85955326166192003</v>
      </c>
      <c r="R6253" s="15">
        <v>6.6347183973140901E-5</v>
      </c>
      <c r="S6253">
        <v>0.29930395396562198</v>
      </c>
      <c r="T6253">
        <v>-0.21672889076775401</v>
      </c>
      <c r="U6253">
        <v>0.21672889076775401</v>
      </c>
      <c r="V6253">
        <v>0.13750265155472399</v>
      </c>
      <c r="W6253">
        <v>-0.53</v>
      </c>
      <c r="X6253">
        <v>2.06</v>
      </c>
      <c r="Y6253">
        <v>-46168</v>
      </c>
      <c r="Z6253">
        <v>-2198</v>
      </c>
      <c r="AA6253">
        <v>-0.13</v>
      </c>
      <c r="AB6253">
        <v>21</v>
      </c>
      <c r="AC6253">
        <v>10</v>
      </c>
      <c r="AD6253">
        <v>11</v>
      </c>
      <c r="AE6253">
        <v>47.62</v>
      </c>
      <c r="AF6253">
        <v>15</v>
      </c>
      <c r="AG6253">
        <v>6</v>
      </c>
      <c r="AH6253">
        <v>5</v>
      </c>
      <c r="AI6253">
        <v>10</v>
      </c>
    </row>
    <row r="6254" spans="1:35" x14ac:dyDescent="0.2">
      <c r="A6254" s="102">
        <v>1517</v>
      </c>
      <c r="B6254">
        <v>1820</v>
      </c>
      <c r="C6254" t="s">
        <v>62</v>
      </c>
      <c r="D6254" t="s">
        <v>2937</v>
      </c>
      <c r="E6254">
        <v>2559</v>
      </c>
      <c r="F6254">
        <v>2571</v>
      </c>
      <c r="G6254">
        <v>400</v>
      </c>
      <c r="H6254" t="s">
        <v>2927</v>
      </c>
      <c r="I6254">
        <v>8002</v>
      </c>
      <c r="J6254" t="s">
        <v>29</v>
      </c>
      <c r="K6254" t="s">
        <v>2934</v>
      </c>
      <c r="L6254">
        <v>810.6</v>
      </c>
      <c r="M6254">
        <v>808.5</v>
      </c>
      <c r="N6254">
        <v>1300</v>
      </c>
      <c r="O6254" t="s">
        <v>2930</v>
      </c>
      <c r="P6254">
        <v>0.56019838816508405</v>
      </c>
      <c r="Q6254">
        <v>0.90465917775677496</v>
      </c>
      <c r="R6254">
        <v>8.2743109168526202E-2</v>
      </c>
      <c r="S6254">
        <v>0.323231471251956</v>
      </c>
      <c r="T6254">
        <v>2.9596161250637101</v>
      </c>
      <c r="U6254">
        <v>2.9596161250637101</v>
      </c>
      <c r="V6254">
        <v>2.6640121588434602</v>
      </c>
      <c r="W6254">
        <v>5.43</v>
      </c>
      <c r="X6254">
        <v>2.2000000000000002</v>
      </c>
      <c r="Y6254">
        <v>-46172</v>
      </c>
      <c r="Z6254">
        <v>-2565</v>
      </c>
      <c r="AA6254">
        <v>-0.12</v>
      </c>
      <c r="AB6254">
        <v>18</v>
      </c>
      <c r="AC6254">
        <v>10</v>
      </c>
      <c r="AD6254">
        <v>8</v>
      </c>
      <c r="AE6254">
        <v>55.56</v>
      </c>
      <c r="AF6254">
        <v>15</v>
      </c>
      <c r="AG6254">
        <v>2</v>
      </c>
      <c r="AH6254">
        <v>1</v>
      </c>
      <c r="AI6254">
        <v>15</v>
      </c>
    </row>
    <row r="6255" spans="1:35" x14ac:dyDescent="0.2">
      <c r="A6255" s="102">
        <v>3315</v>
      </c>
      <c r="B6255">
        <v>6134</v>
      </c>
      <c r="C6255" t="s">
        <v>3221</v>
      </c>
      <c r="D6255" t="s">
        <v>2940</v>
      </c>
      <c r="E6255">
        <v>1884</v>
      </c>
      <c r="F6255">
        <v>1848</v>
      </c>
      <c r="G6255">
        <v>500</v>
      </c>
      <c r="H6255" t="s">
        <v>2930</v>
      </c>
      <c r="I6255">
        <v>8593</v>
      </c>
      <c r="J6255" t="s">
        <v>224</v>
      </c>
      <c r="K6255" t="s">
        <v>2933</v>
      </c>
      <c r="L6255">
        <v>719</v>
      </c>
      <c r="M6255">
        <v>717</v>
      </c>
      <c r="N6255">
        <v>1300</v>
      </c>
      <c r="O6255" t="s">
        <v>2927</v>
      </c>
      <c r="P6255">
        <v>0.36255692818225099</v>
      </c>
      <c r="Q6255">
        <v>0.87469249249524705</v>
      </c>
      <c r="R6255">
        <v>0.21463998757165101</v>
      </c>
      <c r="S6255">
        <v>0.22860600696427599</v>
      </c>
      <c r="T6255">
        <v>-1.50815552095079</v>
      </c>
      <c r="U6255">
        <v>1.50815552095079</v>
      </c>
      <c r="V6255">
        <v>1.3669159421007799</v>
      </c>
      <c r="W6255">
        <v>-6.54</v>
      </c>
      <c r="X6255">
        <v>0.88</v>
      </c>
      <c r="Y6255">
        <v>-46269</v>
      </c>
      <c r="Z6255">
        <v>-2435</v>
      </c>
      <c r="AA6255">
        <v>-0.05</v>
      </c>
      <c r="AB6255">
        <v>19</v>
      </c>
      <c r="AC6255">
        <v>10</v>
      </c>
      <c r="AD6255">
        <v>9</v>
      </c>
      <c r="AE6255">
        <v>52.63</v>
      </c>
      <c r="AF6255">
        <v>12</v>
      </c>
      <c r="AG6255">
        <v>5</v>
      </c>
      <c r="AH6255">
        <v>6</v>
      </c>
      <c r="AI6255">
        <v>8</v>
      </c>
    </row>
    <row r="6256" spans="1:35" x14ac:dyDescent="0.2">
      <c r="A6256" s="102">
        <v>7995</v>
      </c>
      <c r="B6256">
        <v>6305</v>
      </c>
      <c r="C6256" t="s">
        <v>31</v>
      </c>
      <c r="D6256" t="s">
        <v>2940</v>
      </c>
      <c r="E6256">
        <v>3100</v>
      </c>
      <c r="F6256">
        <v>3025</v>
      </c>
      <c r="G6256">
        <v>300</v>
      </c>
      <c r="H6256" t="s">
        <v>2930</v>
      </c>
      <c r="I6256">
        <v>6752</v>
      </c>
      <c r="J6256" t="s">
        <v>55</v>
      </c>
      <c r="K6256" t="s">
        <v>2932</v>
      </c>
      <c r="L6256">
        <v>1236.5</v>
      </c>
      <c r="M6256">
        <v>1236</v>
      </c>
      <c r="N6256">
        <v>700</v>
      </c>
      <c r="O6256" t="s">
        <v>2927</v>
      </c>
      <c r="P6256">
        <v>0.25290734007529603</v>
      </c>
      <c r="Q6256">
        <v>0.80954494984497305</v>
      </c>
      <c r="R6256">
        <v>0.86911405844694301</v>
      </c>
      <c r="S6256">
        <v>5.4907557537190801E-2</v>
      </c>
      <c r="T6256">
        <v>-2.4430119319948198</v>
      </c>
      <c r="U6256">
        <v>2.4430119319948198</v>
      </c>
      <c r="V6256">
        <v>2.3832876105329301</v>
      </c>
      <c r="W6256">
        <v>-19.95</v>
      </c>
      <c r="X6256">
        <v>4.66</v>
      </c>
      <c r="Y6256">
        <v>-46290</v>
      </c>
      <c r="Z6256">
        <v>-2723</v>
      </c>
      <c r="AA6256">
        <v>-0.03</v>
      </c>
      <c r="AB6256">
        <v>17</v>
      </c>
      <c r="AC6256">
        <v>9</v>
      </c>
      <c r="AD6256">
        <v>8</v>
      </c>
      <c r="AE6256">
        <v>52.94</v>
      </c>
      <c r="AF6256">
        <v>12</v>
      </c>
      <c r="AG6256">
        <v>5</v>
      </c>
      <c r="AH6256">
        <v>4</v>
      </c>
      <c r="AI6256">
        <v>8</v>
      </c>
    </row>
    <row r="6257" spans="1:35" x14ac:dyDescent="0.2">
      <c r="A6257" s="102">
        <v>1514</v>
      </c>
      <c r="B6257">
        <v>5714</v>
      </c>
      <c r="C6257" t="s">
        <v>873</v>
      </c>
      <c r="D6257" t="s">
        <v>2943</v>
      </c>
      <c r="E6257">
        <v>4090</v>
      </c>
      <c r="F6257">
        <v>4070</v>
      </c>
      <c r="G6257">
        <v>200</v>
      </c>
      <c r="H6257" t="s">
        <v>2927</v>
      </c>
      <c r="I6257">
        <v>6952</v>
      </c>
      <c r="J6257" t="s">
        <v>540</v>
      </c>
      <c r="K6257" t="s">
        <v>2932</v>
      </c>
      <c r="L6257">
        <v>2036</v>
      </c>
      <c r="M6257">
        <v>2031</v>
      </c>
      <c r="N6257">
        <v>400</v>
      </c>
      <c r="O6257" t="s">
        <v>2930</v>
      </c>
      <c r="P6257">
        <v>0.67450020094608998</v>
      </c>
      <c r="Q6257">
        <v>0.90473295198215697</v>
      </c>
      <c r="R6257">
        <v>0.24142152240704701</v>
      </c>
      <c r="S6257">
        <v>4.2891432205815802E-2</v>
      </c>
      <c r="T6257">
        <v>0.50936099042757299</v>
      </c>
      <c r="U6257">
        <v>0.50936099042757299</v>
      </c>
      <c r="V6257">
        <v>0.39586617319075401</v>
      </c>
      <c r="W6257">
        <v>2.9</v>
      </c>
      <c r="X6257">
        <v>0.2</v>
      </c>
      <c r="Y6257">
        <v>-46322</v>
      </c>
      <c r="Z6257">
        <v>-2316</v>
      </c>
      <c r="AA6257">
        <v>-0.08</v>
      </c>
      <c r="AB6257">
        <v>20</v>
      </c>
      <c r="AC6257">
        <v>10</v>
      </c>
      <c r="AD6257">
        <v>10</v>
      </c>
      <c r="AE6257">
        <v>50</v>
      </c>
      <c r="AF6257">
        <v>13</v>
      </c>
      <c r="AG6257">
        <v>5</v>
      </c>
      <c r="AH6257">
        <v>5</v>
      </c>
      <c r="AI6257">
        <v>10</v>
      </c>
    </row>
    <row r="6258" spans="1:35" x14ac:dyDescent="0.2">
      <c r="A6258" s="102">
        <v>6154</v>
      </c>
      <c r="B6258">
        <v>4704</v>
      </c>
      <c r="C6258" t="s">
        <v>2886</v>
      </c>
      <c r="D6258" t="s">
        <v>2929</v>
      </c>
      <c r="E6258">
        <v>6060</v>
      </c>
      <c r="F6258">
        <v>6050</v>
      </c>
      <c r="G6258">
        <v>100</v>
      </c>
      <c r="H6258" t="s">
        <v>2927</v>
      </c>
      <c r="I6258">
        <v>5802</v>
      </c>
      <c r="J6258" t="s">
        <v>3220</v>
      </c>
      <c r="K6258" t="s">
        <v>2943</v>
      </c>
      <c r="L6258">
        <v>1533.5</v>
      </c>
      <c r="M6258">
        <v>1518</v>
      </c>
      <c r="N6258">
        <v>400</v>
      </c>
      <c r="O6258" t="s">
        <v>2930</v>
      </c>
      <c r="P6258">
        <v>5.1189464633299701E-2</v>
      </c>
      <c r="Q6258">
        <v>0.83389722484882001</v>
      </c>
      <c r="R6258">
        <v>0.13597935936810401</v>
      </c>
      <c r="S6258">
        <v>1.44341757513081E-2</v>
      </c>
      <c r="T6258">
        <v>2.43581936345864</v>
      </c>
      <c r="U6258">
        <v>2.43581936345864</v>
      </c>
      <c r="V6258">
        <v>1.88503936323217</v>
      </c>
      <c r="W6258">
        <v>9.08</v>
      </c>
      <c r="X6258">
        <v>0.36</v>
      </c>
      <c r="Y6258">
        <v>-46481</v>
      </c>
      <c r="Z6258">
        <v>-2905</v>
      </c>
      <c r="AA6258">
        <v>-0.4</v>
      </c>
      <c r="AB6258">
        <v>16</v>
      </c>
      <c r="AC6258">
        <v>8</v>
      </c>
      <c r="AD6258">
        <v>8</v>
      </c>
      <c r="AE6258">
        <v>50</v>
      </c>
      <c r="AF6258">
        <v>13</v>
      </c>
      <c r="AG6258">
        <v>5</v>
      </c>
      <c r="AH6258">
        <v>6</v>
      </c>
      <c r="AI6258">
        <v>5</v>
      </c>
    </row>
    <row r="6259" spans="1:35" x14ac:dyDescent="0.2">
      <c r="A6259" s="102">
        <v>6396</v>
      </c>
      <c r="B6259">
        <v>5393</v>
      </c>
      <c r="C6259" t="s">
        <v>237</v>
      </c>
      <c r="D6259" t="s">
        <v>2926</v>
      </c>
      <c r="E6259">
        <v>2740</v>
      </c>
      <c r="F6259">
        <v>2743</v>
      </c>
      <c r="G6259">
        <v>300</v>
      </c>
      <c r="H6259" t="s">
        <v>2930</v>
      </c>
      <c r="I6259">
        <v>6383</v>
      </c>
      <c r="J6259" t="s">
        <v>698</v>
      </c>
      <c r="K6259" t="s">
        <v>2940</v>
      </c>
      <c r="L6259">
        <v>6960</v>
      </c>
      <c r="M6259">
        <v>6910</v>
      </c>
      <c r="N6259">
        <v>100</v>
      </c>
      <c r="O6259" t="s">
        <v>2927</v>
      </c>
      <c r="P6259">
        <v>0.81025404175594795</v>
      </c>
      <c r="Q6259">
        <v>0.83078909599309703</v>
      </c>
      <c r="R6259">
        <v>0.40300884197916398</v>
      </c>
      <c r="S6259">
        <v>0.45233334759620403</v>
      </c>
      <c r="T6259">
        <v>-0.15564392106778099</v>
      </c>
      <c r="U6259">
        <v>0.15564392106778099</v>
      </c>
      <c r="V6259">
        <v>2.7821739292139599E-2</v>
      </c>
      <c r="W6259">
        <v>-0.56000000000000005</v>
      </c>
      <c r="X6259">
        <v>19.09</v>
      </c>
      <c r="Y6259">
        <v>-46497</v>
      </c>
      <c r="Z6259">
        <v>-2583</v>
      </c>
      <c r="AA6259">
        <v>-0.21</v>
      </c>
      <c r="AB6259">
        <v>18</v>
      </c>
      <c r="AC6259">
        <v>9</v>
      </c>
      <c r="AD6259">
        <v>9</v>
      </c>
      <c r="AE6259">
        <v>50</v>
      </c>
      <c r="AF6259">
        <v>10</v>
      </c>
      <c r="AG6259">
        <v>8</v>
      </c>
      <c r="AH6259">
        <v>7</v>
      </c>
      <c r="AI6259">
        <v>3</v>
      </c>
    </row>
    <row r="6260" spans="1:35" x14ac:dyDescent="0.2">
      <c r="A6260" s="102">
        <v>2022</v>
      </c>
      <c r="B6260">
        <v>2281</v>
      </c>
      <c r="C6260" t="s">
        <v>1361</v>
      </c>
      <c r="D6260" t="s">
        <v>2955</v>
      </c>
      <c r="E6260">
        <v>2684</v>
      </c>
      <c r="F6260">
        <v>2671</v>
      </c>
      <c r="G6260">
        <v>400</v>
      </c>
      <c r="H6260" t="s">
        <v>2927</v>
      </c>
      <c r="I6260">
        <v>6460</v>
      </c>
      <c r="J6260" t="s">
        <v>3282</v>
      </c>
      <c r="K6260" t="s">
        <v>2940</v>
      </c>
      <c r="L6260">
        <v>1575</v>
      </c>
      <c r="M6260">
        <v>1583</v>
      </c>
      <c r="N6260">
        <v>700</v>
      </c>
      <c r="O6260" t="s">
        <v>2930</v>
      </c>
      <c r="P6260">
        <v>0.51300770279042096</v>
      </c>
      <c r="Q6260">
        <v>0.89555121572733698</v>
      </c>
      <c r="R6260">
        <v>0.68836794552591896</v>
      </c>
      <c r="S6260">
        <v>1.8671413139249901E-2</v>
      </c>
      <c r="T6260">
        <v>1.9999934933041199</v>
      </c>
      <c r="U6260">
        <v>1.9999934933041199</v>
      </c>
      <c r="V6260">
        <v>2.32483806719722</v>
      </c>
      <c r="W6260">
        <v>4.6100000000000003</v>
      </c>
      <c r="X6260">
        <v>3.72</v>
      </c>
      <c r="Y6260">
        <v>-46522</v>
      </c>
      <c r="Z6260">
        <v>-2585</v>
      </c>
      <c r="AA6260">
        <v>-0.17</v>
      </c>
      <c r="AB6260">
        <v>18</v>
      </c>
      <c r="AC6260">
        <v>10</v>
      </c>
      <c r="AD6260">
        <v>8</v>
      </c>
      <c r="AE6260">
        <v>55.56</v>
      </c>
      <c r="AF6260">
        <v>13</v>
      </c>
      <c r="AG6260">
        <v>6</v>
      </c>
      <c r="AH6260">
        <v>6</v>
      </c>
      <c r="AI6260">
        <v>6</v>
      </c>
    </row>
    <row r="6261" spans="1:35" x14ac:dyDescent="0.2">
      <c r="A6261" s="102">
        <v>7455</v>
      </c>
      <c r="B6261">
        <v>3880</v>
      </c>
      <c r="C6261" t="s">
        <v>2822</v>
      </c>
      <c r="D6261" t="s">
        <v>3213</v>
      </c>
      <c r="E6261">
        <v>1488</v>
      </c>
      <c r="F6261">
        <v>1483</v>
      </c>
      <c r="G6261">
        <v>700</v>
      </c>
      <c r="H6261" t="s">
        <v>2927</v>
      </c>
      <c r="I6261">
        <v>8750</v>
      </c>
      <c r="J6261" t="s">
        <v>30</v>
      </c>
      <c r="K6261" t="s">
        <v>3176</v>
      </c>
      <c r="L6261">
        <v>1775</v>
      </c>
      <c r="M6261">
        <v>1771</v>
      </c>
      <c r="N6261">
        <v>600</v>
      </c>
      <c r="O6261" t="s">
        <v>2930</v>
      </c>
      <c r="P6261">
        <v>0.73686835181363697</v>
      </c>
      <c r="Q6261">
        <v>0.81660395714312395</v>
      </c>
      <c r="R6261">
        <v>4.27618976627781E-3</v>
      </c>
      <c r="S6261">
        <v>0.23640062152029501</v>
      </c>
      <c r="T6261">
        <v>0.10832951269895701</v>
      </c>
      <c r="U6261">
        <v>0.10832951269895701</v>
      </c>
      <c r="V6261">
        <v>0.54876291280717504</v>
      </c>
      <c r="W6261">
        <v>0.31</v>
      </c>
      <c r="X6261">
        <v>2.31</v>
      </c>
      <c r="Y6261">
        <v>-46572</v>
      </c>
      <c r="Z6261">
        <v>-3105</v>
      </c>
      <c r="AA6261">
        <v>-0.18</v>
      </c>
      <c r="AB6261">
        <v>15</v>
      </c>
      <c r="AC6261">
        <v>8</v>
      </c>
      <c r="AD6261">
        <v>7</v>
      </c>
      <c r="AE6261">
        <v>53.33</v>
      </c>
      <c r="AF6261">
        <v>13</v>
      </c>
      <c r="AG6261">
        <v>5</v>
      </c>
      <c r="AH6261">
        <v>5</v>
      </c>
      <c r="AI6261">
        <v>5</v>
      </c>
    </row>
    <row r="6262" spans="1:35" x14ac:dyDescent="0.2">
      <c r="A6262" s="102">
        <v>1693</v>
      </c>
      <c r="B6262">
        <v>3105</v>
      </c>
      <c r="C6262" t="s">
        <v>50</v>
      </c>
      <c r="D6262" t="s">
        <v>2932</v>
      </c>
      <c r="E6262">
        <v>1030</v>
      </c>
      <c r="F6262">
        <v>1027</v>
      </c>
      <c r="G6262">
        <v>1000</v>
      </c>
      <c r="H6262" t="s">
        <v>2927</v>
      </c>
      <c r="I6262">
        <v>8306</v>
      </c>
      <c r="J6262" t="s">
        <v>3191</v>
      </c>
      <c r="K6262" t="s">
        <v>2990</v>
      </c>
      <c r="L6262">
        <v>579.9</v>
      </c>
      <c r="M6262">
        <v>579.4</v>
      </c>
      <c r="N6262">
        <v>1800</v>
      </c>
      <c r="O6262" t="s">
        <v>2930</v>
      </c>
      <c r="P6262">
        <v>0.645893795334892</v>
      </c>
      <c r="Q6262">
        <v>0.90137594844153801</v>
      </c>
      <c r="R6262">
        <v>0.66519366126151402</v>
      </c>
      <c r="S6262">
        <v>0.36088376787369902</v>
      </c>
      <c r="T6262">
        <v>0.71836661934536505</v>
      </c>
      <c r="U6262">
        <v>0.71836661934536505</v>
      </c>
      <c r="V6262">
        <v>0.83748007303843697</v>
      </c>
      <c r="W6262">
        <v>3.07</v>
      </c>
      <c r="X6262">
        <v>1.55</v>
      </c>
      <c r="Y6262">
        <v>-46637</v>
      </c>
      <c r="Z6262">
        <v>-2221</v>
      </c>
      <c r="AA6262">
        <v>-0.08</v>
      </c>
      <c r="AB6262">
        <v>21</v>
      </c>
      <c r="AC6262">
        <v>11</v>
      </c>
      <c r="AD6262">
        <v>10</v>
      </c>
      <c r="AE6262">
        <v>52.38</v>
      </c>
      <c r="AF6262">
        <v>14</v>
      </c>
      <c r="AG6262">
        <v>5</v>
      </c>
      <c r="AH6262">
        <v>4</v>
      </c>
      <c r="AI6262">
        <v>12</v>
      </c>
    </row>
    <row r="6263" spans="1:35" x14ac:dyDescent="0.2">
      <c r="A6263" s="102">
        <v>2809</v>
      </c>
      <c r="B6263">
        <v>7261</v>
      </c>
      <c r="C6263" t="s">
        <v>3473</v>
      </c>
      <c r="D6263" t="s">
        <v>2945</v>
      </c>
      <c r="E6263">
        <v>941</v>
      </c>
      <c r="F6263">
        <v>912</v>
      </c>
      <c r="G6263">
        <v>1200</v>
      </c>
      <c r="H6263" t="s">
        <v>2927</v>
      </c>
      <c r="I6263">
        <v>8273</v>
      </c>
      <c r="J6263" t="s">
        <v>3101</v>
      </c>
      <c r="K6263" t="s">
        <v>2953</v>
      </c>
      <c r="L6263">
        <v>3595</v>
      </c>
      <c r="M6263">
        <v>3570</v>
      </c>
      <c r="N6263">
        <v>300</v>
      </c>
      <c r="O6263" t="s">
        <v>2930</v>
      </c>
      <c r="P6263">
        <v>0.55521873850140302</v>
      </c>
      <c r="Q6263">
        <v>0.88290288142752404</v>
      </c>
      <c r="R6263">
        <v>0.14065961763388901</v>
      </c>
      <c r="S6263">
        <v>0.24073175361858101</v>
      </c>
      <c r="T6263">
        <v>1.0031432792956501</v>
      </c>
      <c r="U6263">
        <v>1.0031432792956501</v>
      </c>
      <c r="V6263">
        <v>1.64435477165505</v>
      </c>
      <c r="W6263">
        <v>5.63</v>
      </c>
      <c r="X6263">
        <v>2.1800000000000002</v>
      </c>
      <c r="Y6263">
        <v>-46740</v>
      </c>
      <c r="Z6263">
        <v>-2337</v>
      </c>
      <c r="AA6263">
        <v>-0.25</v>
      </c>
      <c r="AB6263">
        <v>20</v>
      </c>
      <c r="AC6263">
        <v>8</v>
      </c>
      <c r="AD6263">
        <v>12</v>
      </c>
      <c r="AE6263">
        <v>40</v>
      </c>
      <c r="AF6263">
        <v>10</v>
      </c>
      <c r="AG6263">
        <v>7</v>
      </c>
      <c r="AH6263">
        <v>8</v>
      </c>
      <c r="AI6263">
        <v>5</v>
      </c>
    </row>
    <row r="6264" spans="1:35" x14ac:dyDescent="0.2">
      <c r="A6264" s="102">
        <v>2175</v>
      </c>
      <c r="B6264">
        <v>8425</v>
      </c>
      <c r="C6264" t="s">
        <v>3174</v>
      </c>
      <c r="D6264" t="s">
        <v>2933</v>
      </c>
      <c r="E6264">
        <v>3445</v>
      </c>
      <c r="F6264">
        <v>3420</v>
      </c>
      <c r="G6264">
        <v>200</v>
      </c>
      <c r="H6264" t="s">
        <v>2927</v>
      </c>
      <c r="I6264">
        <v>8766</v>
      </c>
      <c r="J6264" t="s">
        <v>3168</v>
      </c>
      <c r="K6264" t="s">
        <v>3176</v>
      </c>
      <c r="L6264">
        <v>6280</v>
      </c>
      <c r="M6264">
        <v>6213</v>
      </c>
      <c r="N6264">
        <v>100</v>
      </c>
      <c r="O6264" t="s">
        <v>2930</v>
      </c>
      <c r="P6264">
        <v>0.81146875615161596</v>
      </c>
      <c r="Q6264">
        <v>0.89311460163657397</v>
      </c>
      <c r="R6264">
        <v>6.3266317585288903E-2</v>
      </c>
      <c r="S6264">
        <v>6.3072354318422202E-2</v>
      </c>
      <c r="T6264">
        <v>0.38114595886291103</v>
      </c>
      <c r="U6264">
        <v>0.38114595886291103</v>
      </c>
      <c r="V6264">
        <v>0.41044859069867001</v>
      </c>
      <c r="W6264">
        <v>0.87</v>
      </c>
      <c r="X6264">
        <v>10.09</v>
      </c>
      <c r="Y6264">
        <v>-46760</v>
      </c>
      <c r="Z6264">
        <v>-2922</v>
      </c>
      <c r="AA6264">
        <v>-0.23</v>
      </c>
      <c r="AB6264">
        <v>16</v>
      </c>
      <c r="AC6264">
        <v>8</v>
      </c>
      <c r="AD6264">
        <v>8</v>
      </c>
      <c r="AE6264">
        <v>50</v>
      </c>
      <c r="AF6264">
        <v>14</v>
      </c>
      <c r="AG6264">
        <v>4</v>
      </c>
      <c r="AH6264">
        <v>2</v>
      </c>
      <c r="AI6264">
        <v>10</v>
      </c>
    </row>
    <row r="6265" spans="1:35" x14ac:dyDescent="0.2">
      <c r="A6265" s="102">
        <v>4319</v>
      </c>
      <c r="B6265">
        <v>4204</v>
      </c>
      <c r="C6265" t="s">
        <v>230</v>
      </c>
      <c r="D6265" t="s">
        <v>2952</v>
      </c>
      <c r="E6265">
        <v>1900</v>
      </c>
      <c r="F6265">
        <v>1874</v>
      </c>
      <c r="G6265">
        <v>600</v>
      </c>
      <c r="H6265" t="s">
        <v>2930</v>
      </c>
      <c r="I6265">
        <v>6361</v>
      </c>
      <c r="J6265" t="s">
        <v>913</v>
      </c>
      <c r="K6265" t="s">
        <v>2940</v>
      </c>
      <c r="L6265">
        <v>3490</v>
      </c>
      <c r="M6265">
        <v>3505</v>
      </c>
      <c r="N6265">
        <v>300</v>
      </c>
      <c r="O6265" t="s">
        <v>2927</v>
      </c>
      <c r="P6265">
        <v>0.203262288952755</v>
      </c>
      <c r="Q6265">
        <v>0.85869358800468598</v>
      </c>
      <c r="R6265">
        <v>7.4964185165160297E-4</v>
      </c>
      <c r="S6265">
        <v>0.10978431024436</v>
      </c>
      <c r="T6265">
        <v>-1.9371440163097999</v>
      </c>
      <c r="U6265">
        <v>1.9371440163097999</v>
      </c>
      <c r="V6265">
        <v>1.6873379380721401</v>
      </c>
      <c r="W6265">
        <v>-6.92</v>
      </c>
      <c r="X6265">
        <v>6.93</v>
      </c>
      <c r="Y6265">
        <v>-46797</v>
      </c>
      <c r="Z6265">
        <v>-2600</v>
      </c>
      <c r="AA6265">
        <v>-0.13</v>
      </c>
      <c r="AB6265">
        <v>18</v>
      </c>
      <c r="AC6265">
        <v>8</v>
      </c>
      <c r="AD6265">
        <v>10</v>
      </c>
      <c r="AE6265">
        <v>44.44</v>
      </c>
      <c r="AF6265">
        <v>12</v>
      </c>
      <c r="AG6265">
        <v>6</v>
      </c>
      <c r="AH6265">
        <v>5</v>
      </c>
      <c r="AI6265">
        <v>7</v>
      </c>
    </row>
    <row r="6266" spans="1:35" x14ac:dyDescent="0.2">
      <c r="A6266" s="102">
        <v>6254</v>
      </c>
      <c r="B6266">
        <v>1820</v>
      </c>
      <c r="C6266" t="s">
        <v>62</v>
      </c>
      <c r="D6266" t="s">
        <v>2937</v>
      </c>
      <c r="E6266">
        <v>2559</v>
      </c>
      <c r="F6266">
        <v>2571</v>
      </c>
      <c r="G6266">
        <v>400</v>
      </c>
      <c r="H6266" t="s">
        <v>2930</v>
      </c>
      <c r="I6266">
        <v>9505</v>
      </c>
      <c r="J6266" t="s">
        <v>3408</v>
      </c>
      <c r="K6266" t="s">
        <v>2992</v>
      </c>
      <c r="L6266">
        <v>899</v>
      </c>
      <c r="M6266">
        <v>886</v>
      </c>
      <c r="N6266">
        <v>1200</v>
      </c>
      <c r="O6266" t="s">
        <v>2927</v>
      </c>
      <c r="P6266">
        <v>0.36450344530374401</v>
      </c>
      <c r="Q6266">
        <v>0.832611983714444</v>
      </c>
      <c r="R6266">
        <v>0.53601971887197297</v>
      </c>
      <c r="S6266">
        <v>0.39967972336200203</v>
      </c>
      <c r="T6266">
        <v>-1.0058321356775299</v>
      </c>
      <c r="U6266">
        <v>1.0058321356775299</v>
      </c>
      <c r="V6266">
        <v>1.2561954468854599</v>
      </c>
      <c r="W6266">
        <v>-4.47</v>
      </c>
      <c r="X6266">
        <v>3.38</v>
      </c>
      <c r="Y6266">
        <v>-46886</v>
      </c>
      <c r="Z6266">
        <v>-2344</v>
      </c>
      <c r="AA6266">
        <v>-0.15</v>
      </c>
      <c r="AB6266">
        <v>20</v>
      </c>
      <c r="AC6266">
        <v>8</v>
      </c>
      <c r="AD6266">
        <v>12</v>
      </c>
      <c r="AE6266">
        <v>40</v>
      </c>
      <c r="AF6266">
        <v>12</v>
      </c>
      <c r="AG6266">
        <v>7</v>
      </c>
      <c r="AH6266">
        <v>4</v>
      </c>
      <c r="AI6266">
        <v>9</v>
      </c>
    </row>
    <row r="6267" spans="1:35" x14ac:dyDescent="0.2">
      <c r="A6267" s="102">
        <v>2550</v>
      </c>
      <c r="B6267">
        <v>5333</v>
      </c>
      <c r="C6267" t="s">
        <v>238</v>
      </c>
      <c r="D6267" t="s">
        <v>2926</v>
      </c>
      <c r="E6267">
        <v>1900</v>
      </c>
      <c r="F6267">
        <v>1908</v>
      </c>
      <c r="G6267">
        <v>500</v>
      </c>
      <c r="H6267" t="s">
        <v>2927</v>
      </c>
      <c r="I6267">
        <v>6807</v>
      </c>
      <c r="J6267" t="s">
        <v>239</v>
      </c>
      <c r="K6267" t="s">
        <v>2932</v>
      </c>
      <c r="L6267">
        <v>2080</v>
      </c>
      <c r="M6267">
        <v>2041</v>
      </c>
      <c r="N6267">
        <v>500</v>
      </c>
      <c r="O6267" t="s">
        <v>2930</v>
      </c>
      <c r="P6267">
        <v>0.69666942927762499</v>
      </c>
      <c r="Q6267">
        <v>0.88702033692486404</v>
      </c>
      <c r="R6267">
        <v>0.25265275616678101</v>
      </c>
      <c r="S6267">
        <v>0.319211092610791</v>
      </c>
      <c r="T6267">
        <v>1.8993528892351601</v>
      </c>
      <c r="U6267">
        <v>1.8993528892351601</v>
      </c>
      <c r="V6267">
        <v>1.5301022075308099</v>
      </c>
      <c r="W6267">
        <v>6.66</v>
      </c>
      <c r="X6267">
        <v>6.52</v>
      </c>
      <c r="Y6267">
        <v>-46996</v>
      </c>
      <c r="Z6267">
        <v>-2136</v>
      </c>
      <c r="AA6267">
        <v>-0.14000000000000001</v>
      </c>
      <c r="AB6267">
        <v>22</v>
      </c>
      <c r="AC6267">
        <v>11</v>
      </c>
      <c r="AD6267">
        <v>11</v>
      </c>
      <c r="AE6267">
        <v>50</v>
      </c>
      <c r="AF6267">
        <v>12</v>
      </c>
      <c r="AG6267">
        <v>9</v>
      </c>
      <c r="AH6267">
        <v>8</v>
      </c>
      <c r="AI6267">
        <v>5</v>
      </c>
    </row>
    <row r="6268" spans="1:35" x14ac:dyDescent="0.2">
      <c r="A6268" s="102">
        <v>2930</v>
      </c>
      <c r="B6268">
        <v>4188</v>
      </c>
      <c r="C6268" t="s">
        <v>3211</v>
      </c>
      <c r="D6268" t="s">
        <v>2952</v>
      </c>
      <c r="E6268">
        <v>795.2</v>
      </c>
      <c r="F6268">
        <v>793.2</v>
      </c>
      <c r="G6268">
        <v>800</v>
      </c>
      <c r="H6268" t="s">
        <v>2930</v>
      </c>
      <c r="I6268">
        <v>6988</v>
      </c>
      <c r="J6268" t="s">
        <v>65</v>
      </c>
      <c r="K6268" t="s">
        <v>2952</v>
      </c>
      <c r="L6268">
        <v>6340</v>
      </c>
      <c r="M6268">
        <v>6310</v>
      </c>
      <c r="N6268">
        <v>100</v>
      </c>
      <c r="O6268" t="s">
        <v>2927</v>
      </c>
      <c r="P6268">
        <v>0.40148012269857503</v>
      </c>
      <c r="Q6268">
        <v>0.880951495667884</v>
      </c>
      <c r="R6268">
        <v>0.958565857934777</v>
      </c>
      <c r="S6268">
        <v>2.03080743118574E-2</v>
      </c>
      <c r="T6268">
        <v>-1.7328649843117101</v>
      </c>
      <c r="U6268">
        <v>1.7328649843117101</v>
      </c>
      <c r="V6268">
        <v>1.6639153073008399</v>
      </c>
      <c r="W6268">
        <v>-7.06</v>
      </c>
      <c r="X6268">
        <v>0.56000000000000005</v>
      </c>
      <c r="Y6268">
        <v>-47353</v>
      </c>
      <c r="Z6268">
        <v>-2960</v>
      </c>
      <c r="AA6268">
        <v>-0.16</v>
      </c>
      <c r="AB6268">
        <v>16</v>
      </c>
      <c r="AC6268">
        <v>6</v>
      </c>
      <c r="AD6268">
        <v>10</v>
      </c>
      <c r="AE6268">
        <v>37.5</v>
      </c>
      <c r="AF6268">
        <v>15</v>
      </c>
      <c r="AG6268">
        <v>4</v>
      </c>
      <c r="AH6268">
        <v>0</v>
      </c>
      <c r="AI6268">
        <v>12</v>
      </c>
    </row>
    <row r="6269" spans="1:35" x14ac:dyDescent="0.2">
      <c r="A6269" s="102">
        <v>2345</v>
      </c>
      <c r="B6269">
        <v>3099</v>
      </c>
      <c r="C6269" t="s">
        <v>36</v>
      </c>
      <c r="D6269" t="s">
        <v>2953</v>
      </c>
      <c r="E6269">
        <v>852</v>
      </c>
      <c r="F6269">
        <v>848</v>
      </c>
      <c r="G6269">
        <v>1200</v>
      </c>
      <c r="H6269" t="s">
        <v>2930</v>
      </c>
      <c r="I6269">
        <v>9076</v>
      </c>
      <c r="J6269" t="s">
        <v>1116</v>
      </c>
      <c r="K6269" t="s">
        <v>3099</v>
      </c>
      <c r="L6269">
        <v>1487</v>
      </c>
      <c r="M6269">
        <v>1474</v>
      </c>
      <c r="N6269">
        <v>700</v>
      </c>
      <c r="O6269" t="s">
        <v>2927</v>
      </c>
      <c r="P6269">
        <v>0.57916334192270402</v>
      </c>
      <c r="Q6269">
        <v>0.89043747615228097</v>
      </c>
      <c r="R6269">
        <v>0.35963119460211401</v>
      </c>
      <c r="S6269">
        <v>6.9609637996955799E-4</v>
      </c>
      <c r="T6269">
        <v>-2.50148197725294</v>
      </c>
      <c r="U6269">
        <v>2.50148197725294</v>
      </c>
      <c r="V6269">
        <v>2.5705841466562198</v>
      </c>
      <c r="W6269">
        <v>-13.32</v>
      </c>
      <c r="X6269">
        <v>1.38</v>
      </c>
      <c r="Y6269">
        <v>-47412</v>
      </c>
      <c r="Z6269">
        <v>-2634</v>
      </c>
      <c r="AA6269">
        <v>-0.13</v>
      </c>
      <c r="AB6269">
        <v>18</v>
      </c>
      <c r="AC6269">
        <v>9</v>
      </c>
      <c r="AD6269">
        <v>9</v>
      </c>
      <c r="AE6269">
        <v>50</v>
      </c>
      <c r="AF6269">
        <v>13</v>
      </c>
      <c r="AG6269">
        <v>5</v>
      </c>
      <c r="AH6269">
        <v>5</v>
      </c>
      <c r="AI6269">
        <v>8</v>
      </c>
    </row>
    <row r="6270" spans="1:35" x14ac:dyDescent="0.2">
      <c r="A6270" s="102">
        <v>7962</v>
      </c>
      <c r="B6270">
        <v>6383</v>
      </c>
      <c r="C6270" t="s">
        <v>698</v>
      </c>
      <c r="D6270" t="s">
        <v>2940</v>
      </c>
      <c r="E6270">
        <v>6960</v>
      </c>
      <c r="F6270">
        <v>6910</v>
      </c>
      <c r="G6270">
        <v>100</v>
      </c>
      <c r="H6270" t="s">
        <v>2927</v>
      </c>
      <c r="I6270">
        <v>7951</v>
      </c>
      <c r="J6270" t="s">
        <v>3359</v>
      </c>
      <c r="K6270" t="s">
        <v>2951</v>
      </c>
      <c r="L6270">
        <v>5630</v>
      </c>
      <c r="M6270">
        <v>5670</v>
      </c>
      <c r="N6270">
        <v>100</v>
      </c>
      <c r="O6270" t="s">
        <v>2930</v>
      </c>
      <c r="P6270">
        <v>4.65342932537516E-2</v>
      </c>
      <c r="Q6270">
        <v>0.80990252228536597</v>
      </c>
      <c r="R6270">
        <v>0.96182485421780395</v>
      </c>
      <c r="S6270">
        <v>0.14936386167698301</v>
      </c>
      <c r="T6270">
        <v>1.7162067749360801</v>
      </c>
      <c r="U6270">
        <v>1.7162067749360801</v>
      </c>
      <c r="V6270">
        <v>1.2036321223256601</v>
      </c>
      <c r="W6270">
        <v>8.7799999999999994</v>
      </c>
      <c r="X6270">
        <v>17.95</v>
      </c>
      <c r="Y6270">
        <v>-47428</v>
      </c>
      <c r="Z6270">
        <v>-4743</v>
      </c>
      <c r="AA6270">
        <v>-0.04</v>
      </c>
      <c r="AB6270">
        <v>10</v>
      </c>
      <c r="AC6270">
        <v>5</v>
      </c>
      <c r="AD6270">
        <v>5</v>
      </c>
      <c r="AE6270">
        <v>50</v>
      </c>
      <c r="AF6270">
        <v>7</v>
      </c>
      <c r="AG6270">
        <v>5</v>
      </c>
      <c r="AH6270">
        <v>5</v>
      </c>
      <c r="AI6270">
        <v>0</v>
      </c>
    </row>
    <row r="6271" spans="1:35" x14ac:dyDescent="0.2">
      <c r="A6271" s="102">
        <v>6685</v>
      </c>
      <c r="B6271">
        <v>6301</v>
      </c>
      <c r="C6271" t="s">
        <v>56</v>
      </c>
      <c r="D6271" t="s">
        <v>2940</v>
      </c>
      <c r="E6271">
        <v>2410</v>
      </c>
      <c r="F6271">
        <v>2398.5</v>
      </c>
      <c r="G6271">
        <v>400</v>
      </c>
      <c r="H6271" t="s">
        <v>2930</v>
      </c>
      <c r="I6271">
        <v>9076</v>
      </c>
      <c r="J6271" t="s">
        <v>1116</v>
      </c>
      <c r="K6271" t="s">
        <v>3099</v>
      </c>
      <c r="L6271">
        <v>1487</v>
      </c>
      <c r="M6271">
        <v>1474</v>
      </c>
      <c r="N6271">
        <v>700</v>
      </c>
      <c r="O6271" t="s">
        <v>2927</v>
      </c>
      <c r="P6271">
        <v>0.45187545083511699</v>
      </c>
      <c r="Q6271">
        <v>0.82701218239460605</v>
      </c>
      <c r="R6271">
        <v>0.253587554047634</v>
      </c>
      <c r="S6271">
        <v>5.6648898359779399E-3</v>
      </c>
      <c r="T6271">
        <v>-2.52657606050668</v>
      </c>
      <c r="U6271">
        <v>2.52657606050668</v>
      </c>
      <c r="V6271">
        <v>2.1568137515284902</v>
      </c>
      <c r="W6271">
        <v>-9.06</v>
      </c>
      <c r="X6271">
        <v>7.55</v>
      </c>
      <c r="Y6271">
        <v>-47480</v>
      </c>
      <c r="Z6271">
        <v>-3391</v>
      </c>
      <c r="AA6271">
        <v>-0.08</v>
      </c>
      <c r="AB6271">
        <v>14</v>
      </c>
      <c r="AC6271">
        <v>7</v>
      </c>
      <c r="AD6271">
        <v>7</v>
      </c>
      <c r="AE6271">
        <v>50</v>
      </c>
      <c r="AF6271">
        <v>14</v>
      </c>
      <c r="AG6271">
        <v>3</v>
      </c>
      <c r="AH6271">
        <v>3</v>
      </c>
      <c r="AI6271">
        <v>8</v>
      </c>
    </row>
    <row r="6272" spans="1:35" x14ac:dyDescent="0.2">
      <c r="A6272" s="102">
        <v>780</v>
      </c>
      <c r="B6272">
        <v>5471</v>
      </c>
      <c r="C6272" t="s">
        <v>3216</v>
      </c>
      <c r="D6272" t="s">
        <v>2988</v>
      </c>
      <c r="E6272">
        <v>4560</v>
      </c>
      <c r="F6272">
        <v>4520</v>
      </c>
      <c r="G6272">
        <v>200</v>
      </c>
      <c r="H6272" t="s">
        <v>2927</v>
      </c>
      <c r="I6272">
        <v>7313</v>
      </c>
      <c r="J6272" t="s">
        <v>2873</v>
      </c>
      <c r="K6272" t="s">
        <v>2945</v>
      </c>
      <c r="L6272">
        <v>3180</v>
      </c>
      <c r="M6272">
        <v>3155</v>
      </c>
      <c r="N6272">
        <v>300</v>
      </c>
      <c r="O6272" t="s">
        <v>2930</v>
      </c>
      <c r="P6272">
        <v>0.90238541466162703</v>
      </c>
      <c r="Q6272">
        <v>0.92255435868695601</v>
      </c>
      <c r="R6272">
        <v>0.56421475693392997</v>
      </c>
      <c r="S6272">
        <v>4.5495926026153599E-2</v>
      </c>
      <c r="T6272">
        <v>0.333277688503758</v>
      </c>
      <c r="U6272">
        <v>0.333277688503758</v>
      </c>
      <c r="V6272">
        <v>0.13433335075954</v>
      </c>
      <c r="W6272">
        <v>1.0900000000000001</v>
      </c>
      <c r="X6272">
        <v>4.7</v>
      </c>
      <c r="Y6272">
        <v>-47504</v>
      </c>
      <c r="Z6272">
        <v>-6786</v>
      </c>
      <c r="AA6272">
        <v>-0.22</v>
      </c>
      <c r="AB6272">
        <v>7</v>
      </c>
      <c r="AC6272">
        <v>3</v>
      </c>
      <c r="AD6272">
        <v>4</v>
      </c>
      <c r="AE6272">
        <v>42.86</v>
      </c>
      <c r="AF6272">
        <v>13</v>
      </c>
      <c r="AG6272">
        <v>3</v>
      </c>
      <c r="AH6272">
        <v>2</v>
      </c>
      <c r="AI6272">
        <v>2</v>
      </c>
    </row>
    <row r="6273" spans="1:35" x14ac:dyDescent="0.2">
      <c r="A6273" s="102">
        <v>8044</v>
      </c>
      <c r="B6273">
        <v>7202</v>
      </c>
      <c r="C6273" t="s">
        <v>959</v>
      </c>
      <c r="D6273" t="s">
        <v>2945</v>
      </c>
      <c r="E6273">
        <v>1138</v>
      </c>
      <c r="F6273">
        <v>1140.5</v>
      </c>
      <c r="G6273">
        <v>800</v>
      </c>
      <c r="H6273" t="s">
        <v>2930</v>
      </c>
      <c r="I6273">
        <v>7240</v>
      </c>
      <c r="J6273" t="s">
        <v>964</v>
      </c>
      <c r="K6273" t="s">
        <v>2945</v>
      </c>
      <c r="L6273">
        <v>1633</v>
      </c>
      <c r="M6273">
        <v>1578</v>
      </c>
      <c r="N6273">
        <v>600</v>
      </c>
      <c r="O6273" t="s">
        <v>2927</v>
      </c>
      <c r="P6273">
        <v>0.87179546724184998</v>
      </c>
      <c r="Q6273">
        <v>0.80899515878528505</v>
      </c>
      <c r="R6273">
        <v>0.52850775701451203</v>
      </c>
      <c r="S6273">
        <v>0.36814101965540702</v>
      </c>
      <c r="T6273">
        <v>-1.3266745665908699</v>
      </c>
      <c r="U6273">
        <v>1.3266745665908699</v>
      </c>
      <c r="V6273">
        <v>2.36682504657864</v>
      </c>
      <c r="W6273">
        <v>-4.5</v>
      </c>
      <c r="X6273">
        <v>3.63</v>
      </c>
      <c r="Y6273">
        <v>-47569</v>
      </c>
      <c r="Z6273">
        <v>-2798</v>
      </c>
      <c r="AA6273">
        <v>-0.13</v>
      </c>
      <c r="AB6273">
        <v>17</v>
      </c>
      <c r="AC6273">
        <v>7</v>
      </c>
      <c r="AD6273">
        <v>10</v>
      </c>
      <c r="AE6273">
        <v>41.18</v>
      </c>
      <c r="AF6273">
        <v>15</v>
      </c>
      <c r="AG6273">
        <v>3</v>
      </c>
      <c r="AH6273">
        <v>5</v>
      </c>
      <c r="AI6273">
        <v>9</v>
      </c>
    </row>
    <row r="6274" spans="1:35" x14ac:dyDescent="0.2">
      <c r="A6274" s="102">
        <v>1304</v>
      </c>
      <c r="B6274">
        <v>1928</v>
      </c>
      <c r="C6274" t="s">
        <v>220</v>
      </c>
      <c r="D6274" t="s">
        <v>2937</v>
      </c>
      <c r="E6274">
        <v>2445</v>
      </c>
      <c r="F6274">
        <v>2442</v>
      </c>
      <c r="G6274">
        <v>200</v>
      </c>
      <c r="H6274" t="s">
        <v>2930</v>
      </c>
      <c r="I6274">
        <v>4686</v>
      </c>
      <c r="J6274" t="s">
        <v>2948</v>
      </c>
      <c r="K6274" t="s">
        <v>2929</v>
      </c>
      <c r="L6274">
        <v>5890</v>
      </c>
      <c r="M6274">
        <v>5760</v>
      </c>
      <c r="N6274">
        <v>100</v>
      </c>
      <c r="O6274" t="s">
        <v>2927</v>
      </c>
      <c r="P6274">
        <v>0.33054360179851799</v>
      </c>
      <c r="Q6274">
        <v>0.90912023178803303</v>
      </c>
      <c r="R6274">
        <v>0.187169751154391</v>
      </c>
      <c r="S6274">
        <v>0.44796290475396999</v>
      </c>
      <c r="T6274">
        <v>-3.53777330606172E-2</v>
      </c>
      <c r="U6274">
        <v>3.53777330606172E-2</v>
      </c>
      <c r="V6274">
        <v>0.22460592337744401</v>
      </c>
      <c r="W6274">
        <v>-0.46</v>
      </c>
      <c r="X6274">
        <v>15.21</v>
      </c>
      <c r="Y6274">
        <v>-47570</v>
      </c>
      <c r="Z6274">
        <v>-2643</v>
      </c>
      <c r="AA6274">
        <v>-0.06</v>
      </c>
      <c r="AB6274">
        <v>18</v>
      </c>
      <c r="AC6274">
        <v>10</v>
      </c>
      <c r="AD6274">
        <v>8</v>
      </c>
      <c r="AE6274">
        <v>55.56</v>
      </c>
      <c r="AF6274">
        <v>10</v>
      </c>
      <c r="AG6274">
        <v>7</v>
      </c>
      <c r="AH6274">
        <v>7</v>
      </c>
      <c r="AI6274">
        <v>4</v>
      </c>
    </row>
    <row r="6275" spans="1:35" x14ac:dyDescent="0.2">
      <c r="A6275" s="102">
        <v>2955</v>
      </c>
      <c r="B6275">
        <v>3938</v>
      </c>
      <c r="C6275" t="s">
        <v>3272</v>
      </c>
      <c r="D6275" t="s">
        <v>2929</v>
      </c>
      <c r="E6275">
        <v>5380</v>
      </c>
      <c r="F6275">
        <v>5380</v>
      </c>
      <c r="G6275">
        <v>200</v>
      </c>
      <c r="H6275" t="s">
        <v>2927</v>
      </c>
      <c r="I6275">
        <v>5393</v>
      </c>
      <c r="J6275" t="s">
        <v>237</v>
      </c>
      <c r="K6275" t="s">
        <v>2926</v>
      </c>
      <c r="L6275">
        <v>2740</v>
      </c>
      <c r="M6275">
        <v>2743</v>
      </c>
      <c r="N6275">
        <v>400</v>
      </c>
      <c r="O6275" t="s">
        <v>2930</v>
      </c>
      <c r="P6275">
        <v>0.63414543654335098</v>
      </c>
      <c r="Q6275">
        <v>0.88046482526653302</v>
      </c>
      <c r="R6275">
        <v>0.259112054619132</v>
      </c>
      <c r="S6275">
        <v>0.384186481821785</v>
      </c>
      <c r="T6275">
        <v>0.42028291671908602</v>
      </c>
      <c r="U6275">
        <v>0.42028291671908602</v>
      </c>
      <c r="V6275">
        <v>0.32515282341638801</v>
      </c>
      <c r="W6275">
        <v>2.11</v>
      </c>
      <c r="X6275">
        <v>1.97</v>
      </c>
      <c r="Y6275">
        <v>-47682</v>
      </c>
      <c r="Z6275">
        <v>-2980</v>
      </c>
      <c r="AA6275">
        <v>-0.19</v>
      </c>
      <c r="AB6275">
        <v>16</v>
      </c>
      <c r="AC6275">
        <v>7</v>
      </c>
      <c r="AD6275">
        <v>9</v>
      </c>
      <c r="AE6275">
        <v>43.75</v>
      </c>
      <c r="AF6275">
        <v>11</v>
      </c>
      <c r="AG6275">
        <v>5</v>
      </c>
      <c r="AH6275">
        <v>7</v>
      </c>
      <c r="AI6275">
        <v>4</v>
      </c>
    </row>
    <row r="6276" spans="1:35" x14ac:dyDescent="0.2">
      <c r="A6276" s="102">
        <v>7266</v>
      </c>
      <c r="B6276">
        <v>2502</v>
      </c>
      <c r="C6276" t="s">
        <v>3071</v>
      </c>
      <c r="D6276" t="s">
        <v>2955</v>
      </c>
      <c r="E6276">
        <v>5103</v>
      </c>
      <c r="F6276">
        <v>5112</v>
      </c>
      <c r="G6276">
        <v>100</v>
      </c>
      <c r="H6276" t="s">
        <v>2927</v>
      </c>
      <c r="I6276">
        <v>7649</v>
      </c>
      <c r="J6276" t="s">
        <v>3226</v>
      </c>
      <c r="K6276" t="s">
        <v>2953</v>
      </c>
      <c r="L6276">
        <v>5600</v>
      </c>
      <c r="M6276">
        <v>5560</v>
      </c>
      <c r="N6276">
        <v>100</v>
      </c>
      <c r="O6276" t="s">
        <v>2930</v>
      </c>
      <c r="P6276">
        <v>0.75389164646794904</v>
      </c>
      <c r="Q6276">
        <v>0.81945000126358003</v>
      </c>
      <c r="R6276">
        <v>0.135230537178198</v>
      </c>
      <c r="S6276">
        <v>4.9112647831029699E-3</v>
      </c>
      <c r="T6276">
        <v>1.78059001159723</v>
      </c>
      <c r="U6276">
        <v>1.78059001159723</v>
      </c>
      <c r="V6276">
        <v>1.61124635580452</v>
      </c>
      <c r="W6276">
        <v>5.65</v>
      </c>
      <c r="X6276">
        <v>8.06</v>
      </c>
      <c r="Y6276">
        <v>-47704</v>
      </c>
      <c r="Z6276">
        <v>-5963</v>
      </c>
      <c r="AA6276">
        <v>-0.45</v>
      </c>
      <c r="AB6276">
        <v>8</v>
      </c>
      <c r="AC6276">
        <v>3</v>
      </c>
      <c r="AD6276">
        <v>5</v>
      </c>
      <c r="AE6276">
        <v>37.5</v>
      </c>
      <c r="AF6276">
        <v>13</v>
      </c>
      <c r="AG6276">
        <v>2</v>
      </c>
      <c r="AH6276">
        <v>2</v>
      </c>
      <c r="AI6276">
        <v>4</v>
      </c>
    </row>
    <row r="6277" spans="1:35" x14ac:dyDescent="0.2">
      <c r="A6277" s="102">
        <v>7526</v>
      </c>
      <c r="B6277">
        <v>1911</v>
      </c>
      <c r="C6277" t="s">
        <v>53</v>
      </c>
      <c r="D6277" t="s">
        <v>2937</v>
      </c>
      <c r="E6277">
        <v>1663</v>
      </c>
      <c r="F6277">
        <v>1649</v>
      </c>
      <c r="G6277">
        <v>700</v>
      </c>
      <c r="H6277" t="s">
        <v>2930</v>
      </c>
      <c r="I6277">
        <v>3938</v>
      </c>
      <c r="J6277" t="s">
        <v>3272</v>
      </c>
      <c r="K6277" t="s">
        <v>2929</v>
      </c>
      <c r="L6277">
        <v>5380</v>
      </c>
      <c r="M6277">
        <v>5380</v>
      </c>
      <c r="N6277">
        <v>200</v>
      </c>
      <c r="O6277" t="s">
        <v>2927</v>
      </c>
      <c r="P6277">
        <v>1.77332269372742E-2</v>
      </c>
      <c r="Q6277">
        <v>0.81563276979907995</v>
      </c>
      <c r="R6277">
        <v>3.8426884525855701E-2</v>
      </c>
      <c r="S6277">
        <v>0.17423808042063799</v>
      </c>
      <c r="T6277">
        <v>-0.43725926308176499</v>
      </c>
      <c r="U6277">
        <v>0.43725926308176499</v>
      </c>
      <c r="V6277">
        <v>0.35643610467132503</v>
      </c>
      <c r="W6277">
        <v>-5.12</v>
      </c>
      <c r="X6277">
        <v>7.28</v>
      </c>
      <c r="Y6277">
        <v>-47720</v>
      </c>
      <c r="Z6277">
        <v>-2982</v>
      </c>
      <c r="AA6277">
        <v>-0.16</v>
      </c>
      <c r="AB6277">
        <v>16</v>
      </c>
      <c r="AC6277">
        <v>8</v>
      </c>
      <c r="AD6277">
        <v>8</v>
      </c>
      <c r="AE6277">
        <v>50</v>
      </c>
      <c r="AF6277">
        <v>11</v>
      </c>
      <c r="AG6277">
        <v>7</v>
      </c>
      <c r="AH6277">
        <v>5</v>
      </c>
      <c r="AI6277">
        <v>4</v>
      </c>
    </row>
    <row r="6278" spans="1:35" x14ac:dyDescent="0.2">
      <c r="A6278" s="102">
        <v>1686</v>
      </c>
      <c r="B6278">
        <v>5991</v>
      </c>
      <c r="C6278" t="s">
        <v>1327</v>
      </c>
      <c r="D6278" t="s">
        <v>3194</v>
      </c>
      <c r="E6278">
        <v>931</v>
      </c>
      <c r="F6278">
        <v>937</v>
      </c>
      <c r="G6278">
        <v>1100</v>
      </c>
      <c r="H6278" t="s">
        <v>2927</v>
      </c>
      <c r="I6278">
        <v>9072</v>
      </c>
      <c r="J6278" t="s">
        <v>3098</v>
      </c>
      <c r="K6278" t="s">
        <v>3099</v>
      </c>
      <c r="L6278">
        <v>2659</v>
      </c>
      <c r="M6278">
        <v>2602</v>
      </c>
      <c r="N6278">
        <v>400</v>
      </c>
      <c r="O6278" t="s">
        <v>2930</v>
      </c>
      <c r="P6278">
        <v>0.836917794720478</v>
      </c>
      <c r="Q6278">
        <v>0.90148320885022903</v>
      </c>
      <c r="R6278">
        <v>0.28730713026076898</v>
      </c>
      <c r="S6278">
        <v>1.4950347553780599E-3</v>
      </c>
      <c r="T6278">
        <v>0.31027438218488601</v>
      </c>
      <c r="U6278">
        <v>0.31027438218488601</v>
      </c>
      <c r="V6278">
        <v>0.124073241495724</v>
      </c>
      <c r="W6278">
        <v>1</v>
      </c>
      <c r="X6278">
        <v>0.97</v>
      </c>
      <c r="Y6278">
        <v>-47780</v>
      </c>
      <c r="Z6278">
        <v>-2275</v>
      </c>
      <c r="AA6278">
        <v>-0.09</v>
      </c>
      <c r="AB6278">
        <v>21</v>
      </c>
      <c r="AC6278">
        <v>10</v>
      </c>
      <c r="AD6278">
        <v>11</v>
      </c>
      <c r="AE6278">
        <v>47.62</v>
      </c>
      <c r="AF6278">
        <v>13</v>
      </c>
      <c r="AG6278">
        <v>7</v>
      </c>
      <c r="AH6278">
        <v>5</v>
      </c>
      <c r="AI6278">
        <v>9</v>
      </c>
    </row>
    <row r="6279" spans="1:35" x14ac:dyDescent="0.2">
      <c r="A6279" s="102">
        <v>8300</v>
      </c>
      <c r="B6279">
        <v>4521</v>
      </c>
      <c r="C6279" t="s">
        <v>830</v>
      </c>
      <c r="D6279" t="s">
        <v>2950</v>
      </c>
      <c r="E6279">
        <v>6130</v>
      </c>
      <c r="F6279">
        <v>6140</v>
      </c>
      <c r="G6279">
        <v>100</v>
      </c>
      <c r="H6279" t="s">
        <v>2927</v>
      </c>
      <c r="I6279">
        <v>9810</v>
      </c>
      <c r="J6279" t="s">
        <v>2894</v>
      </c>
      <c r="K6279" t="s">
        <v>2934</v>
      </c>
      <c r="L6279">
        <v>4820</v>
      </c>
      <c r="M6279">
        <v>4860</v>
      </c>
      <c r="N6279">
        <v>100</v>
      </c>
      <c r="O6279" t="s">
        <v>2930</v>
      </c>
      <c r="P6279">
        <v>0.53769028060198498</v>
      </c>
      <c r="Q6279">
        <v>0.80581944121732896</v>
      </c>
      <c r="R6279">
        <v>5.8992672331899003E-3</v>
      </c>
      <c r="S6279">
        <v>0.11725526469016601</v>
      </c>
      <c r="T6279">
        <v>3.79975270482355</v>
      </c>
      <c r="U6279">
        <v>3.79975270482355</v>
      </c>
      <c r="V6279">
        <v>4.4125324234724701</v>
      </c>
      <c r="W6279">
        <v>7.44</v>
      </c>
      <c r="X6279">
        <v>20.85</v>
      </c>
      <c r="Y6279">
        <v>-47879</v>
      </c>
      <c r="Z6279">
        <v>-11970</v>
      </c>
      <c r="AA6279">
        <v>-1.04</v>
      </c>
      <c r="AB6279">
        <v>4</v>
      </c>
      <c r="AC6279">
        <v>1</v>
      </c>
      <c r="AD6279">
        <v>3</v>
      </c>
      <c r="AE6279">
        <v>25</v>
      </c>
      <c r="AF6279">
        <v>14</v>
      </c>
      <c r="AG6279">
        <v>1</v>
      </c>
      <c r="AH6279">
        <v>2</v>
      </c>
      <c r="AI6279">
        <v>1</v>
      </c>
    </row>
    <row r="6280" spans="1:35" x14ac:dyDescent="0.2">
      <c r="A6280" s="102">
        <v>3717</v>
      </c>
      <c r="B6280">
        <v>4508</v>
      </c>
      <c r="C6280" t="s">
        <v>223</v>
      </c>
      <c r="D6280" t="s">
        <v>2950</v>
      </c>
      <c r="E6280">
        <v>2006</v>
      </c>
      <c r="F6280">
        <v>2007</v>
      </c>
      <c r="G6280">
        <v>500</v>
      </c>
      <c r="H6280" t="s">
        <v>2930</v>
      </c>
      <c r="I6280">
        <v>4812</v>
      </c>
      <c r="J6280" t="s">
        <v>844</v>
      </c>
      <c r="K6280" t="s">
        <v>2929</v>
      </c>
      <c r="L6280">
        <v>4820</v>
      </c>
      <c r="M6280">
        <v>4730</v>
      </c>
      <c r="N6280">
        <v>200</v>
      </c>
      <c r="O6280" t="s">
        <v>2927</v>
      </c>
      <c r="P6280">
        <v>0.60832219873841398</v>
      </c>
      <c r="Q6280">
        <v>0.86801519851381004</v>
      </c>
      <c r="R6280">
        <v>0.40977880248120202</v>
      </c>
      <c r="S6280">
        <v>0.19656473785029099</v>
      </c>
      <c r="T6280">
        <v>-8.9417882745756502E-2</v>
      </c>
      <c r="U6280">
        <v>8.9417882745756502E-2</v>
      </c>
      <c r="V6280">
        <v>0.163972769127879</v>
      </c>
      <c r="W6280">
        <v>-1.1200000000000001</v>
      </c>
      <c r="X6280">
        <v>6.08</v>
      </c>
      <c r="Y6280">
        <v>-47926</v>
      </c>
      <c r="Z6280">
        <v>-3423</v>
      </c>
      <c r="AA6280">
        <v>-0.17</v>
      </c>
      <c r="AB6280">
        <v>14</v>
      </c>
      <c r="AC6280">
        <v>8</v>
      </c>
      <c r="AD6280">
        <v>6</v>
      </c>
      <c r="AE6280">
        <v>57.14</v>
      </c>
      <c r="AF6280">
        <v>13</v>
      </c>
      <c r="AG6280">
        <v>5</v>
      </c>
      <c r="AH6280">
        <v>5</v>
      </c>
      <c r="AI6280">
        <v>4</v>
      </c>
    </row>
    <row r="6281" spans="1:35" x14ac:dyDescent="0.2">
      <c r="A6281" s="102">
        <v>2714</v>
      </c>
      <c r="B6281">
        <v>3765</v>
      </c>
      <c r="C6281" t="s">
        <v>3292</v>
      </c>
      <c r="D6281" t="s">
        <v>2929</v>
      </c>
      <c r="E6281">
        <v>2133</v>
      </c>
      <c r="F6281">
        <v>2103</v>
      </c>
      <c r="G6281">
        <v>500</v>
      </c>
      <c r="H6281" t="s">
        <v>2927</v>
      </c>
      <c r="I6281">
        <v>5406</v>
      </c>
      <c r="J6281" t="s">
        <v>3375</v>
      </c>
      <c r="K6281" t="s">
        <v>2988</v>
      </c>
      <c r="L6281">
        <v>508</v>
      </c>
      <c r="M6281">
        <v>504</v>
      </c>
      <c r="N6281">
        <v>2100</v>
      </c>
      <c r="O6281" t="s">
        <v>2930</v>
      </c>
      <c r="P6281">
        <v>0.75558449598098898</v>
      </c>
      <c r="Q6281">
        <v>0.88458075241670897</v>
      </c>
      <c r="R6281">
        <v>0.32419843826</v>
      </c>
      <c r="S6281">
        <v>0.244819890878439</v>
      </c>
      <c r="T6281">
        <v>0.95354761762842999</v>
      </c>
      <c r="U6281">
        <v>0.95354761762842999</v>
      </c>
      <c r="V6281">
        <v>0.66331136772940602</v>
      </c>
      <c r="W6281">
        <v>3.42</v>
      </c>
      <c r="X6281">
        <v>0.66</v>
      </c>
      <c r="Y6281">
        <v>-47961</v>
      </c>
      <c r="Z6281">
        <v>-2398</v>
      </c>
      <c r="AA6281">
        <v>-0.02</v>
      </c>
      <c r="AB6281">
        <v>20</v>
      </c>
      <c r="AC6281">
        <v>11</v>
      </c>
      <c r="AD6281">
        <v>9</v>
      </c>
      <c r="AE6281">
        <v>55</v>
      </c>
      <c r="AF6281">
        <v>8</v>
      </c>
      <c r="AG6281">
        <v>10</v>
      </c>
      <c r="AH6281">
        <v>7</v>
      </c>
      <c r="AI6281">
        <v>3</v>
      </c>
    </row>
    <row r="6282" spans="1:35" x14ac:dyDescent="0.2">
      <c r="A6282" s="102">
        <v>476</v>
      </c>
      <c r="B6282">
        <v>8585</v>
      </c>
      <c r="C6282" t="s">
        <v>3703</v>
      </c>
      <c r="D6282" t="s">
        <v>2933</v>
      </c>
      <c r="E6282">
        <v>165</v>
      </c>
      <c r="F6282">
        <v>165</v>
      </c>
      <c r="G6282">
        <v>6300</v>
      </c>
      <c r="H6282" t="s">
        <v>2927</v>
      </c>
      <c r="I6282">
        <v>9684</v>
      </c>
      <c r="J6282" t="s">
        <v>3179</v>
      </c>
      <c r="K6282" t="s">
        <v>2929</v>
      </c>
      <c r="L6282">
        <v>5260</v>
      </c>
      <c r="M6282">
        <v>5160</v>
      </c>
      <c r="N6282">
        <v>200</v>
      </c>
      <c r="O6282" t="s">
        <v>2930</v>
      </c>
      <c r="P6282">
        <v>0.15532344154564301</v>
      </c>
      <c r="Q6282">
        <v>0.932207428349628</v>
      </c>
      <c r="R6282">
        <v>0.60268238748234304</v>
      </c>
      <c r="S6282">
        <v>7.0639523401033397E-2</v>
      </c>
      <c r="T6282">
        <v>1.0276331790504101</v>
      </c>
      <c r="U6282">
        <v>1.0276331790504101</v>
      </c>
      <c r="V6282">
        <v>0.75308436019229597</v>
      </c>
      <c r="W6282">
        <v>4.8</v>
      </c>
      <c r="X6282">
        <v>0.73</v>
      </c>
      <c r="Y6282">
        <v>-48001</v>
      </c>
      <c r="Z6282">
        <v>-2286</v>
      </c>
      <c r="AA6282">
        <v>-0.26</v>
      </c>
      <c r="AB6282">
        <v>21</v>
      </c>
      <c r="AC6282">
        <v>10</v>
      </c>
      <c r="AD6282">
        <v>11</v>
      </c>
      <c r="AE6282">
        <v>47.62</v>
      </c>
      <c r="AF6282">
        <v>9</v>
      </c>
      <c r="AG6282">
        <v>8</v>
      </c>
      <c r="AH6282">
        <v>10</v>
      </c>
      <c r="AI6282">
        <v>3</v>
      </c>
    </row>
    <row r="6283" spans="1:35" x14ac:dyDescent="0.2">
      <c r="A6283" s="102">
        <v>6052</v>
      </c>
      <c r="B6283">
        <v>6592</v>
      </c>
      <c r="C6283" t="s">
        <v>3224</v>
      </c>
      <c r="D6283" t="s">
        <v>2932</v>
      </c>
      <c r="E6283">
        <v>4045</v>
      </c>
      <c r="F6283">
        <v>4015</v>
      </c>
      <c r="G6283">
        <v>200</v>
      </c>
      <c r="H6283" t="s">
        <v>2927</v>
      </c>
      <c r="I6283">
        <v>6902</v>
      </c>
      <c r="J6283" t="s">
        <v>945</v>
      </c>
      <c r="K6283" t="s">
        <v>2945</v>
      </c>
      <c r="L6283">
        <v>4614</v>
      </c>
      <c r="M6283">
        <v>4529</v>
      </c>
      <c r="N6283">
        <v>200</v>
      </c>
      <c r="O6283" t="s">
        <v>2930</v>
      </c>
      <c r="P6283">
        <v>0.74210698779827999</v>
      </c>
      <c r="Q6283">
        <v>0.83524865885771804</v>
      </c>
      <c r="R6283">
        <v>0.89423752934911005</v>
      </c>
      <c r="S6283">
        <v>4.5733047886563703E-2</v>
      </c>
      <c r="T6283">
        <v>0.75823634964726205</v>
      </c>
      <c r="U6283">
        <v>0.75823634964726205</v>
      </c>
      <c r="V6283">
        <v>0.60149869069926698</v>
      </c>
      <c r="W6283">
        <v>2.21</v>
      </c>
      <c r="X6283">
        <v>11.35</v>
      </c>
      <c r="Y6283">
        <v>-48073</v>
      </c>
      <c r="Z6283">
        <v>-6009</v>
      </c>
      <c r="AA6283">
        <v>-0.55000000000000004</v>
      </c>
      <c r="AB6283">
        <v>8</v>
      </c>
      <c r="AC6283">
        <v>3</v>
      </c>
      <c r="AD6283">
        <v>5</v>
      </c>
      <c r="AE6283">
        <v>37.5</v>
      </c>
      <c r="AF6283">
        <v>16</v>
      </c>
      <c r="AG6283">
        <v>1</v>
      </c>
      <c r="AH6283">
        <v>1</v>
      </c>
      <c r="AI6283">
        <v>6</v>
      </c>
    </row>
    <row r="6284" spans="1:35" x14ac:dyDescent="0.2">
      <c r="A6284" s="102">
        <v>5001</v>
      </c>
      <c r="B6284">
        <v>2331</v>
      </c>
      <c r="C6284" t="s">
        <v>3130</v>
      </c>
      <c r="D6284" t="s">
        <v>2942</v>
      </c>
      <c r="E6284">
        <v>5750</v>
      </c>
      <c r="F6284">
        <v>5710</v>
      </c>
      <c r="G6284">
        <v>100</v>
      </c>
      <c r="H6284" t="s">
        <v>2930</v>
      </c>
      <c r="I6284">
        <v>8425</v>
      </c>
      <c r="J6284" t="s">
        <v>3174</v>
      </c>
      <c r="K6284" t="s">
        <v>2933</v>
      </c>
      <c r="L6284">
        <v>3445</v>
      </c>
      <c r="M6284">
        <v>3420</v>
      </c>
      <c r="N6284">
        <v>200</v>
      </c>
      <c r="O6284" t="s">
        <v>2927</v>
      </c>
      <c r="P6284">
        <v>0.81548677044614704</v>
      </c>
      <c r="Q6284">
        <v>0.84939970196985004</v>
      </c>
      <c r="R6284">
        <v>1.3386190765411099E-3</v>
      </c>
      <c r="S6284">
        <v>0.26260913684505399</v>
      </c>
      <c r="T6284">
        <v>-1.98634316984927</v>
      </c>
      <c r="U6284">
        <v>1.98634316984927</v>
      </c>
      <c r="V6284">
        <v>2.0125154378658099</v>
      </c>
      <c r="W6284">
        <v>-6.26</v>
      </c>
      <c r="X6284">
        <v>19.79</v>
      </c>
      <c r="Y6284">
        <v>-48134</v>
      </c>
      <c r="Z6284">
        <v>-3703</v>
      </c>
      <c r="AA6284">
        <v>-0.2</v>
      </c>
      <c r="AB6284">
        <v>13</v>
      </c>
      <c r="AC6284">
        <v>5</v>
      </c>
      <c r="AD6284">
        <v>8</v>
      </c>
      <c r="AE6284">
        <v>38.46</v>
      </c>
      <c r="AF6284">
        <v>12</v>
      </c>
      <c r="AG6284">
        <v>4</v>
      </c>
      <c r="AH6284">
        <v>5</v>
      </c>
      <c r="AI6284">
        <v>4</v>
      </c>
    </row>
    <row r="6285" spans="1:35" x14ac:dyDescent="0.2">
      <c r="A6285" s="102">
        <v>7678</v>
      </c>
      <c r="B6285">
        <v>3099</v>
      </c>
      <c r="C6285" t="s">
        <v>36</v>
      </c>
      <c r="D6285" t="s">
        <v>2953</v>
      </c>
      <c r="E6285">
        <v>852</v>
      </c>
      <c r="F6285">
        <v>848</v>
      </c>
      <c r="G6285">
        <v>1300</v>
      </c>
      <c r="H6285" t="s">
        <v>2930</v>
      </c>
      <c r="I6285">
        <v>3405</v>
      </c>
      <c r="J6285" t="s">
        <v>3342</v>
      </c>
      <c r="K6285" t="s">
        <v>2952</v>
      </c>
      <c r="L6285">
        <v>1372</v>
      </c>
      <c r="M6285">
        <v>1374</v>
      </c>
      <c r="N6285">
        <v>800</v>
      </c>
      <c r="O6285" t="s">
        <v>2927</v>
      </c>
      <c r="P6285">
        <v>0.21887019595339899</v>
      </c>
      <c r="Q6285">
        <v>0.81364112223251805</v>
      </c>
      <c r="R6285">
        <v>0.28708917428443798</v>
      </c>
      <c r="S6285">
        <v>0.144535855190599</v>
      </c>
      <c r="T6285">
        <v>-2.0458341067421202</v>
      </c>
      <c r="U6285">
        <v>2.0458341067421202</v>
      </c>
      <c r="V6285">
        <v>2.0565372346994399</v>
      </c>
      <c r="W6285">
        <v>-15.37</v>
      </c>
      <c r="X6285">
        <v>0.28999999999999998</v>
      </c>
      <c r="Y6285">
        <v>-48194</v>
      </c>
      <c r="Z6285">
        <v>-2835</v>
      </c>
      <c r="AA6285">
        <v>-0.15</v>
      </c>
      <c r="AB6285">
        <v>17</v>
      </c>
      <c r="AC6285">
        <v>8</v>
      </c>
      <c r="AD6285">
        <v>9</v>
      </c>
      <c r="AE6285">
        <v>47.06</v>
      </c>
      <c r="AF6285">
        <v>12</v>
      </c>
      <c r="AG6285">
        <v>8</v>
      </c>
      <c r="AH6285">
        <v>5</v>
      </c>
      <c r="AI6285">
        <v>4</v>
      </c>
    </row>
    <row r="6286" spans="1:35" x14ac:dyDescent="0.2">
      <c r="A6286" s="102">
        <v>2262</v>
      </c>
      <c r="B6286">
        <v>4634</v>
      </c>
      <c r="C6286" t="s">
        <v>66</v>
      </c>
      <c r="D6286" t="s">
        <v>2952</v>
      </c>
      <c r="E6286">
        <v>2600</v>
      </c>
      <c r="F6286">
        <v>2582</v>
      </c>
      <c r="G6286">
        <v>400</v>
      </c>
      <c r="H6286" t="s">
        <v>2927</v>
      </c>
      <c r="I6286">
        <v>6770</v>
      </c>
      <c r="J6286" t="s">
        <v>24</v>
      </c>
      <c r="K6286" t="s">
        <v>2932</v>
      </c>
      <c r="L6286">
        <v>2014</v>
      </c>
      <c r="M6286">
        <v>2008</v>
      </c>
      <c r="N6286">
        <v>500</v>
      </c>
      <c r="O6286" t="s">
        <v>2930</v>
      </c>
      <c r="P6286">
        <v>0.569826425059627</v>
      </c>
      <c r="Q6286">
        <v>0.89173707782946798</v>
      </c>
      <c r="R6286">
        <v>0.84152240305514203</v>
      </c>
      <c r="S6286">
        <v>2.6471200769654101E-2</v>
      </c>
      <c r="T6286">
        <v>2.1770991213310702</v>
      </c>
      <c r="U6286">
        <v>2.1770991213310702</v>
      </c>
      <c r="V6286">
        <v>2.44561154534424</v>
      </c>
      <c r="W6286">
        <v>13.54</v>
      </c>
      <c r="X6286">
        <v>2.79</v>
      </c>
      <c r="Y6286">
        <v>-48304</v>
      </c>
      <c r="Z6286">
        <v>-2300</v>
      </c>
      <c r="AA6286">
        <v>-0.21</v>
      </c>
      <c r="AB6286">
        <v>21</v>
      </c>
      <c r="AC6286">
        <v>11</v>
      </c>
      <c r="AD6286">
        <v>10</v>
      </c>
      <c r="AE6286">
        <v>52.38</v>
      </c>
      <c r="AF6286">
        <v>12</v>
      </c>
      <c r="AG6286">
        <v>6</v>
      </c>
      <c r="AH6286">
        <v>6</v>
      </c>
      <c r="AI6286">
        <v>9</v>
      </c>
    </row>
    <row r="6287" spans="1:35" x14ac:dyDescent="0.2">
      <c r="A6287" s="102">
        <v>3267</v>
      </c>
      <c r="B6287">
        <v>1973</v>
      </c>
      <c r="C6287" t="s">
        <v>2935</v>
      </c>
      <c r="D6287" t="s">
        <v>2929</v>
      </c>
      <c r="E6287">
        <v>4215</v>
      </c>
      <c r="F6287">
        <v>4215</v>
      </c>
      <c r="G6287">
        <v>200</v>
      </c>
      <c r="H6287" t="s">
        <v>2927</v>
      </c>
      <c r="I6287">
        <v>4812</v>
      </c>
      <c r="J6287" t="s">
        <v>844</v>
      </c>
      <c r="K6287" t="s">
        <v>2929</v>
      </c>
      <c r="L6287">
        <v>4820</v>
      </c>
      <c r="M6287">
        <v>4730</v>
      </c>
      <c r="N6287">
        <v>200</v>
      </c>
      <c r="O6287" t="s">
        <v>2930</v>
      </c>
      <c r="P6287">
        <v>0.94262660329169701</v>
      </c>
      <c r="Q6287">
        <v>0.87543461678513101</v>
      </c>
      <c r="R6287">
        <v>0.38754913468489699</v>
      </c>
      <c r="S6287">
        <v>0.282586480342228</v>
      </c>
      <c r="T6287">
        <v>0.50890659954406603</v>
      </c>
      <c r="U6287">
        <v>0.50890659954406603</v>
      </c>
      <c r="V6287">
        <v>3.8282595656678103E-2</v>
      </c>
      <c r="W6287">
        <v>1.61</v>
      </c>
      <c r="X6287">
        <v>10.89</v>
      </c>
      <c r="Y6287">
        <v>-48316</v>
      </c>
      <c r="Z6287">
        <v>-3451</v>
      </c>
      <c r="AA6287">
        <v>-0.15</v>
      </c>
      <c r="AB6287">
        <v>14</v>
      </c>
      <c r="AC6287">
        <v>6</v>
      </c>
      <c r="AD6287">
        <v>8</v>
      </c>
      <c r="AE6287">
        <v>42.86</v>
      </c>
      <c r="AF6287">
        <v>11</v>
      </c>
      <c r="AG6287">
        <v>4</v>
      </c>
      <c r="AH6287">
        <v>5</v>
      </c>
      <c r="AI6287">
        <v>5</v>
      </c>
    </row>
    <row r="6288" spans="1:35" x14ac:dyDescent="0.2">
      <c r="A6288" s="102">
        <v>6919</v>
      </c>
      <c r="B6288">
        <v>1812</v>
      </c>
      <c r="C6288" t="s">
        <v>3069</v>
      </c>
      <c r="D6288" t="s">
        <v>2937</v>
      </c>
      <c r="E6288">
        <v>1460</v>
      </c>
      <c r="F6288">
        <v>1451</v>
      </c>
      <c r="G6288">
        <v>700</v>
      </c>
      <c r="H6288" t="s">
        <v>2927</v>
      </c>
      <c r="I6288">
        <v>7167</v>
      </c>
      <c r="J6288" t="s">
        <v>3024</v>
      </c>
      <c r="K6288" t="s">
        <v>2990</v>
      </c>
      <c r="L6288">
        <v>256</v>
      </c>
      <c r="M6288">
        <v>251</v>
      </c>
      <c r="N6288">
        <v>4000</v>
      </c>
      <c r="O6288" t="s">
        <v>2930</v>
      </c>
      <c r="P6288">
        <v>0.67100352416438203</v>
      </c>
      <c r="Q6288">
        <v>0.82377239389010404</v>
      </c>
      <c r="R6288">
        <v>0.181863935105743</v>
      </c>
      <c r="S6288">
        <v>0.19364771947668999</v>
      </c>
      <c r="T6288">
        <v>1.84141418711956</v>
      </c>
      <c r="U6288">
        <v>1.84141418711956</v>
      </c>
      <c r="V6288">
        <v>1.67717089017382</v>
      </c>
      <c r="W6288">
        <v>7.17</v>
      </c>
      <c r="X6288">
        <v>1.1499999999999999</v>
      </c>
      <c r="Y6288">
        <v>-48331</v>
      </c>
      <c r="Z6288">
        <v>-2685</v>
      </c>
      <c r="AA6288">
        <v>-0.09</v>
      </c>
      <c r="AB6288">
        <v>18</v>
      </c>
      <c r="AC6288">
        <v>9</v>
      </c>
      <c r="AD6288">
        <v>9</v>
      </c>
      <c r="AE6288">
        <v>50</v>
      </c>
      <c r="AF6288">
        <v>14</v>
      </c>
      <c r="AG6288">
        <v>5</v>
      </c>
      <c r="AH6288">
        <v>4</v>
      </c>
      <c r="AI6288">
        <v>9</v>
      </c>
    </row>
    <row r="6289" spans="1:35" x14ac:dyDescent="0.2">
      <c r="A6289" s="102">
        <v>2012</v>
      </c>
      <c r="B6289">
        <v>3258</v>
      </c>
      <c r="C6289" t="s">
        <v>3691</v>
      </c>
      <c r="D6289" t="s">
        <v>2949</v>
      </c>
      <c r="E6289">
        <v>5590</v>
      </c>
      <c r="F6289">
        <v>5570</v>
      </c>
      <c r="G6289">
        <v>100</v>
      </c>
      <c r="H6289" t="s">
        <v>2927</v>
      </c>
      <c r="I6289">
        <v>4536</v>
      </c>
      <c r="J6289" t="s">
        <v>3289</v>
      </c>
      <c r="K6289" t="s">
        <v>2950</v>
      </c>
      <c r="L6289">
        <v>2090</v>
      </c>
      <c r="M6289">
        <v>2100</v>
      </c>
      <c r="N6289">
        <v>300</v>
      </c>
      <c r="O6289" t="s">
        <v>2930</v>
      </c>
      <c r="P6289">
        <v>0.38411674533754903</v>
      </c>
      <c r="Q6289">
        <v>0.895666302052329</v>
      </c>
      <c r="R6289">
        <v>0.39561651647226198</v>
      </c>
      <c r="S6289">
        <v>0.17738005750807001</v>
      </c>
      <c r="T6289">
        <v>1.3407416894551301</v>
      </c>
      <c r="U6289">
        <v>1.3407416894551301</v>
      </c>
      <c r="V6289">
        <v>1.62581264117228</v>
      </c>
      <c r="W6289">
        <v>5.97</v>
      </c>
      <c r="X6289">
        <v>13.11</v>
      </c>
      <c r="Y6289">
        <v>-48362</v>
      </c>
      <c r="Z6289">
        <v>-2015</v>
      </c>
      <c r="AA6289">
        <v>-0.09</v>
      </c>
      <c r="AB6289">
        <v>24</v>
      </c>
      <c r="AC6289">
        <v>12</v>
      </c>
      <c r="AD6289">
        <v>12</v>
      </c>
      <c r="AE6289">
        <v>50</v>
      </c>
      <c r="AF6289">
        <v>11</v>
      </c>
      <c r="AG6289">
        <v>7</v>
      </c>
      <c r="AH6289">
        <v>10</v>
      </c>
      <c r="AI6289">
        <v>7</v>
      </c>
    </row>
    <row r="6290" spans="1:35" x14ac:dyDescent="0.2">
      <c r="A6290" s="102">
        <v>8665</v>
      </c>
      <c r="B6290">
        <v>6988</v>
      </c>
      <c r="C6290" t="s">
        <v>65</v>
      </c>
      <c r="D6290" t="s">
        <v>2952</v>
      </c>
      <c r="E6290">
        <v>6340</v>
      </c>
      <c r="F6290">
        <v>6310</v>
      </c>
      <c r="G6290">
        <v>100</v>
      </c>
      <c r="H6290" t="s">
        <v>2927</v>
      </c>
      <c r="I6290">
        <v>7259</v>
      </c>
      <c r="J6290" t="s">
        <v>27</v>
      </c>
      <c r="K6290" t="s">
        <v>2945</v>
      </c>
      <c r="L6290">
        <v>3840</v>
      </c>
      <c r="M6290">
        <v>3780</v>
      </c>
      <c r="N6290">
        <v>200</v>
      </c>
      <c r="O6290" t="s">
        <v>2930</v>
      </c>
      <c r="P6290">
        <v>0.262169642007054</v>
      </c>
      <c r="Q6290">
        <v>0.800245211177806</v>
      </c>
      <c r="R6290">
        <v>2.23086550064021E-4</v>
      </c>
      <c r="S6290">
        <v>0.20060015831014999</v>
      </c>
      <c r="T6290">
        <v>1.8795190821142</v>
      </c>
      <c r="U6290">
        <v>1.8795190821142</v>
      </c>
      <c r="V6290">
        <v>1.6241638512532901</v>
      </c>
      <c r="W6290">
        <v>8.59</v>
      </c>
      <c r="X6290">
        <v>19.809999999999999</v>
      </c>
      <c r="Y6290">
        <v>-48500</v>
      </c>
      <c r="Z6290">
        <v>-12125</v>
      </c>
      <c r="AA6290">
        <v>-0.56000000000000005</v>
      </c>
      <c r="AB6290">
        <v>4</v>
      </c>
      <c r="AC6290">
        <v>2</v>
      </c>
      <c r="AD6290">
        <v>2</v>
      </c>
      <c r="AE6290">
        <v>50</v>
      </c>
      <c r="AF6290">
        <v>14</v>
      </c>
      <c r="AG6290">
        <v>0</v>
      </c>
      <c r="AH6290">
        <v>1</v>
      </c>
      <c r="AI6290">
        <v>3</v>
      </c>
    </row>
    <row r="6291" spans="1:35" x14ac:dyDescent="0.2">
      <c r="A6291" s="102">
        <v>6494</v>
      </c>
      <c r="B6291">
        <v>2337</v>
      </c>
      <c r="C6291" t="s">
        <v>3651</v>
      </c>
      <c r="D6291" t="s">
        <v>2949</v>
      </c>
      <c r="E6291">
        <v>436</v>
      </c>
      <c r="F6291">
        <v>423</v>
      </c>
      <c r="G6291">
        <v>2500</v>
      </c>
      <c r="H6291" t="s">
        <v>2930</v>
      </c>
      <c r="I6291">
        <v>8593</v>
      </c>
      <c r="J6291" t="s">
        <v>224</v>
      </c>
      <c r="K6291" t="s">
        <v>2933</v>
      </c>
      <c r="L6291">
        <v>719</v>
      </c>
      <c r="M6291">
        <v>717</v>
      </c>
      <c r="N6291">
        <v>1500</v>
      </c>
      <c r="O6291" t="s">
        <v>2927</v>
      </c>
      <c r="P6291">
        <v>0.50122346046575095</v>
      </c>
      <c r="Q6291">
        <v>0.82949576067622799</v>
      </c>
      <c r="R6291">
        <v>0.25475394353195902</v>
      </c>
      <c r="S6291">
        <v>0.192092191417122</v>
      </c>
      <c r="T6291">
        <v>-1.81241873703083</v>
      </c>
      <c r="U6291">
        <v>1.81241873703083</v>
      </c>
      <c r="V6291">
        <v>0.88413251536818804</v>
      </c>
      <c r="W6291">
        <v>-7.57</v>
      </c>
      <c r="X6291">
        <v>1.67</v>
      </c>
      <c r="Y6291">
        <v>-48628</v>
      </c>
      <c r="Z6291">
        <v>-2210</v>
      </c>
      <c r="AA6291">
        <v>-0.11</v>
      </c>
      <c r="AB6291">
        <v>22</v>
      </c>
      <c r="AC6291">
        <v>10</v>
      </c>
      <c r="AD6291">
        <v>12</v>
      </c>
      <c r="AE6291">
        <v>45.45</v>
      </c>
      <c r="AF6291">
        <v>12</v>
      </c>
      <c r="AG6291">
        <v>8</v>
      </c>
      <c r="AH6291">
        <v>8</v>
      </c>
      <c r="AI6291">
        <v>6</v>
      </c>
    </row>
    <row r="6292" spans="1:35" x14ac:dyDescent="0.2">
      <c r="A6292" s="102">
        <v>5170</v>
      </c>
      <c r="B6292">
        <v>6995</v>
      </c>
      <c r="C6292" t="s">
        <v>51</v>
      </c>
      <c r="D6292" t="s">
        <v>2945</v>
      </c>
      <c r="E6292">
        <v>1941</v>
      </c>
      <c r="F6292">
        <v>1926</v>
      </c>
      <c r="G6292">
        <v>500</v>
      </c>
      <c r="H6292" t="s">
        <v>2930</v>
      </c>
      <c r="I6292">
        <v>7984</v>
      </c>
      <c r="J6292" t="s">
        <v>1007</v>
      </c>
      <c r="K6292" t="s">
        <v>2951</v>
      </c>
      <c r="L6292">
        <v>1673</v>
      </c>
      <c r="M6292">
        <v>1664</v>
      </c>
      <c r="N6292">
        <v>600</v>
      </c>
      <c r="O6292" t="s">
        <v>2927</v>
      </c>
      <c r="P6292">
        <v>0.51606740148832997</v>
      </c>
      <c r="Q6292">
        <v>0.84708644106622799</v>
      </c>
      <c r="R6292">
        <v>0.897670342775853</v>
      </c>
      <c r="S6292">
        <v>0.120557075545434</v>
      </c>
      <c r="T6292">
        <v>-2.2271817418644901</v>
      </c>
      <c r="U6292">
        <v>2.2271817418644901</v>
      </c>
      <c r="V6292">
        <v>2.50533835758484</v>
      </c>
      <c r="W6292">
        <v>-9.6999999999999993</v>
      </c>
      <c r="X6292">
        <v>3.68</v>
      </c>
      <c r="Y6292">
        <v>-48653</v>
      </c>
      <c r="Z6292">
        <v>-3041</v>
      </c>
      <c r="AA6292">
        <v>-0.12</v>
      </c>
      <c r="AB6292">
        <v>16</v>
      </c>
      <c r="AC6292">
        <v>9</v>
      </c>
      <c r="AD6292">
        <v>7</v>
      </c>
      <c r="AE6292">
        <v>56.25</v>
      </c>
      <c r="AF6292">
        <v>11</v>
      </c>
      <c r="AG6292">
        <v>5</v>
      </c>
      <c r="AH6292">
        <v>6</v>
      </c>
      <c r="AI6292">
        <v>5</v>
      </c>
    </row>
    <row r="6293" spans="1:35" x14ac:dyDescent="0.2">
      <c r="A6293" s="102">
        <v>2780</v>
      </c>
      <c r="B6293">
        <v>2206</v>
      </c>
      <c r="C6293" t="s">
        <v>726</v>
      </c>
      <c r="D6293" t="s">
        <v>2955</v>
      </c>
      <c r="E6293">
        <v>4955</v>
      </c>
      <c r="F6293">
        <v>4900</v>
      </c>
      <c r="G6293">
        <v>200</v>
      </c>
      <c r="H6293" t="s">
        <v>2930</v>
      </c>
      <c r="I6293">
        <v>4534</v>
      </c>
      <c r="J6293" t="s">
        <v>3255</v>
      </c>
      <c r="K6293" t="s">
        <v>2950</v>
      </c>
      <c r="L6293">
        <v>4340</v>
      </c>
      <c r="M6293">
        <v>4370</v>
      </c>
      <c r="N6293">
        <v>200</v>
      </c>
      <c r="O6293" t="s">
        <v>2927</v>
      </c>
      <c r="P6293">
        <v>0.608102097474569</v>
      </c>
      <c r="Q6293">
        <v>0.88348446387578194</v>
      </c>
      <c r="R6293">
        <v>0.87091155347740401</v>
      </c>
      <c r="S6293">
        <v>0.39609126558334101</v>
      </c>
      <c r="T6293">
        <v>-0.34375557356942599</v>
      </c>
      <c r="U6293">
        <v>0.34375557356942599</v>
      </c>
      <c r="V6293">
        <v>0.99081677369225596</v>
      </c>
      <c r="W6293">
        <v>-0.93</v>
      </c>
      <c r="X6293">
        <v>10.82</v>
      </c>
      <c r="Y6293">
        <v>-48718</v>
      </c>
      <c r="Z6293">
        <v>-9744</v>
      </c>
      <c r="AA6293">
        <v>-0.41</v>
      </c>
      <c r="AB6293">
        <v>5</v>
      </c>
      <c r="AC6293">
        <v>3</v>
      </c>
      <c r="AD6293">
        <v>2</v>
      </c>
      <c r="AE6293">
        <v>60</v>
      </c>
      <c r="AF6293">
        <v>13</v>
      </c>
      <c r="AG6293">
        <v>2</v>
      </c>
      <c r="AH6293">
        <v>2</v>
      </c>
      <c r="AI6293">
        <v>1</v>
      </c>
    </row>
    <row r="6294" spans="1:35" x14ac:dyDescent="0.2">
      <c r="A6294" s="102">
        <v>955</v>
      </c>
      <c r="B6294">
        <v>1860</v>
      </c>
      <c r="C6294" t="s">
        <v>57</v>
      </c>
      <c r="D6294" t="s">
        <v>2937</v>
      </c>
      <c r="E6294">
        <v>758</v>
      </c>
      <c r="F6294">
        <v>754</v>
      </c>
      <c r="G6294">
        <v>1400</v>
      </c>
      <c r="H6294" t="s">
        <v>2927</v>
      </c>
      <c r="I6294">
        <v>5802</v>
      </c>
      <c r="J6294" t="s">
        <v>3220</v>
      </c>
      <c r="K6294" t="s">
        <v>2943</v>
      </c>
      <c r="L6294">
        <v>1533.5</v>
      </c>
      <c r="M6294">
        <v>1518</v>
      </c>
      <c r="N6294">
        <v>700</v>
      </c>
      <c r="O6294" t="s">
        <v>2930</v>
      </c>
      <c r="P6294">
        <v>0.20033561338577099</v>
      </c>
      <c r="Q6294">
        <v>0.91734676786826597</v>
      </c>
      <c r="R6294">
        <v>0.40833921840572901</v>
      </c>
      <c r="S6294">
        <v>9.0160057598208596E-3</v>
      </c>
      <c r="T6294">
        <v>2.5069411026825001</v>
      </c>
      <c r="U6294">
        <v>2.5069411026825001</v>
      </c>
      <c r="V6294">
        <v>2.3536322635964502</v>
      </c>
      <c r="W6294">
        <v>9.7899999999999991</v>
      </c>
      <c r="X6294">
        <v>0.66</v>
      </c>
      <c r="Y6294">
        <v>-48782</v>
      </c>
      <c r="Z6294">
        <v>-2870</v>
      </c>
      <c r="AA6294">
        <v>-0.12</v>
      </c>
      <c r="AB6294">
        <v>17</v>
      </c>
      <c r="AC6294">
        <v>7</v>
      </c>
      <c r="AD6294">
        <v>10</v>
      </c>
      <c r="AE6294">
        <v>41.18</v>
      </c>
      <c r="AF6294">
        <v>14</v>
      </c>
      <c r="AG6294">
        <v>6</v>
      </c>
      <c r="AH6294">
        <v>3</v>
      </c>
      <c r="AI6294">
        <v>8</v>
      </c>
    </row>
    <row r="6295" spans="1:35" x14ac:dyDescent="0.2">
      <c r="A6295" s="102">
        <v>545</v>
      </c>
      <c r="B6295">
        <v>3086</v>
      </c>
      <c r="C6295" t="s">
        <v>767</v>
      </c>
      <c r="D6295" t="s">
        <v>2953</v>
      </c>
      <c r="E6295">
        <v>1355</v>
      </c>
      <c r="F6295">
        <v>1346</v>
      </c>
      <c r="G6295">
        <v>500</v>
      </c>
      <c r="H6295" t="s">
        <v>2930</v>
      </c>
      <c r="I6295">
        <v>6856</v>
      </c>
      <c r="J6295" t="s">
        <v>235</v>
      </c>
      <c r="K6295" t="s">
        <v>2932</v>
      </c>
      <c r="L6295">
        <v>7250</v>
      </c>
      <c r="M6295">
        <v>7210</v>
      </c>
      <c r="N6295">
        <v>100</v>
      </c>
      <c r="O6295" t="s">
        <v>2927</v>
      </c>
      <c r="P6295">
        <v>0.467629069736471</v>
      </c>
      <c r="Q6295">
        <v>0.92985753240995705</v>
      </c>
      <c r="R6295">
        <v>0.40399327150153302</v>
      </c>
      <c r="S6295">
        <v>1.7894134400917999E-3</v>
      </c>
      <c r="T6295">
        <v>-1.2562610857299701</v>
      </c>
      <c r="U6295">
        <v>1.2562610857299701</v>
      </c>
      <c r="V6295">
        <v>1.2328780627051299</v>
      </c>
      <c r="W6295">
        <v>-5.59</v>
      </c>
      <c r="X6295">
        <v>6.66</v>
      </c>
      <c r="Y6295">
        <v>-48839</v>
      </c>
      <c r="Z6295">
        <v>-2713</v>
      </c>
      <c r="AA6295">
        <v>0.08</v>
      </c>
      <c r="AB6295">
        <v>18</v>
      </c>
      <c r="AC6295">
        <v>12</v>
      </c>
      <c r="AD6295">
        <v>6</v>
      </c>
      <c r="AE6295">
        <v>66.67</v>
      </c>
      <c r="AF6295">
        <v>10</v>
      </c>
      <c r="AG6295">
        <v>9</v>
      </c>
      <c r="AH6295">
        <v>6</v>
      </c>
      <c r="AI6295">
        <v>3</v>
      </c>
    </row>
    <row r="6296" spans="1:35" x14ac:dyDescent="0.2">
      <c r="A6296" s="102">
        <v>2993</v>
      </c>
      <c r="B6296">
        <v>2914</v>
      </c>
      <c r="C6296" t="s">
        <v>3132</v>
      </c>
      <c r="D6296" t="s">
        <v>2955</v>
      </c>
      <c r="E6296">
        <v>2326</v>
      </c>
      <c r="F6296">
        <v>2301</v>
      </c>
      <c r="G6296">
        <v>400</v>
      </c>
      <c r="H6296" t="s">
        <v>2930</v>
      </c>
      <c r="I6296">
        <v>9064</v>
      </c>
      <c r="J6296" t="s">
        <v>3716</v>
      </c>
      <c r="K6296" t="s">
        <v>3099</v>
      </c>
      <c r="L6296">
        <v>1978</v>
      </c>
      <c r="M6296">
        <v>1970</v>
      </c>
      <c r="N6296">
        <v>500</v>
      </c>
      <c r="O6296" t="s">
        <v>2927</v>
      </c>
      <c r="P6296">
        <v>0.22118804417208399</v>
      </c>
      <c r="Q6296">
        <v>0.87995025476243505</v>
      </c>
      <c r="R6296">
        <v>0.245504032461483</v>
      </c>
      <c r="S6296">
        <v>0.24712980219744399</v>
      </c>
      <c r="T6296">
        <v>-3.5925467033684302</v>
      </c>
      <c r="U6296">
        <v>3.5925467033684302</v>
      </c>
      <c r="V6296">
        <v>3.2306888786442398</v>
      </c>
      <c r="W6296">
        <v>-13.3</v>
      </c>
      <c r="X6296">
        <v>7.02</v>
      </c>
      <c r="Y6296">
        <v>-48851</v>
      </c>
      <c r="Z6296">
        <v>-2874</v>
      </c>
      <c r="AA6296">
        <v>0.01</v>
      </c>
      <c r="AB6296">
        <v>17</v>
      </c>
      <c r="AC6296">
        <v>10</v>
      </c>
      <c r="AD6296">
        <v>7</v>
      </c>
      <c r="AE6296">
        <v>58.82</v>
      </c>
      <c r="AF6296">
        <v>12</v>
      </c>
      <c r="AG6296">
        <v>6</v>
      </c>
      <c r="AH6296">
        <v>5</v>
      </c>
      <c r="AI6296">
        <v>6</v>
      </c>
    </row>
    <row r="6297" spans="1:35" x14ac:dyDescent="0.2">
      <c r="A6297" s="102">
        <v>6810</v>
      </c>
      <c r="B6297">
        <v>3563</v>
      </c>
      <c r="C6297" t="s">
        <v>3197</v>
      </c>
      <c r="D6297" t="s">
        <v>2953</v>
      </c>
      <c r="E6297">
        <v>9330</v>
      </c>
      <c r="F6297">
        <v>9800</v>
      </c>
      <c r="G6297">
        <v>100</v>
      </c>
      <c r="H6297" t="s">
        <v>2927</v>
      </c>
      <c r="I6297">
        <v>6479</v>
      </c>
      <c r="J6297" t="s">
        <v>690</v>
      </c>
      <c r="K6297" t="s">
        <v>2932</v>
      </c>
      <c r="L6297">
        <v>2286</v>
      </c>
      <c r="M6297">
        <v>2243</v>
      </c>
      <c r="N6297">
        <v>400</v>
      </c>
      <c r="O6297" t="s">
        <v>2930</v>
      </c>
      <c r="P6297">
        <v>0.71130997683161901</v>
      </c>
      <c r="Q6297">
        <v>0.82534768798479297</v>
      </c>
      <c r="R6297">
        <v>0.78808375462083502</v>
      </c>
      <c r="S6297">
        <v>0.119907766513367</v>
      </c>
      <c r="T6297">
        <v>1.61806030136991</v>
      </c>
      <c r="U6297">
        <v>1.61806030136991</v>
      </c>
      <c r="V6297">
        <v>0.38708433869348802</v>
      </c>
      <c r="W6297">
        <v>8.4499999999999993</v>
      </c>
      <c r="X6297">
        <v>8.4499999999999993</v>
      </c>
      <c r="Y6297">
        <v>-48953</v>
      </c>
      <c r="Z6297">
        <v>-2225</v>
      </c>
      <c r="AA6297">
        <v>0.01</v>
      </c>
      <c r="AB6297">
        <v>22</v>
      </c>
      <c r="AC6297">
        <v>12</v>
      </c>
      <c r="AD6297">
        <v>10</v>
      </c>
      <c r="AE6297">
        <v>54.55</v>
      </c>
      <c r="AF6297">
        <v>7</v>
      </c>
      <c r="AG6297">
        <v>12</v>
      </c>
      <c r="AH6297">
        <v>10</v>
      </c>
      <c r="AI6297">
        <v>0</v>
      </c>
    </row>
    <row r="6298" spans="1:35" x14ac:dyDescent="0.2">
      <c r="A6298" s="102">
        <v>3485</v>
      </c>
      <c r="B6298">
        <v>5332</v>
      </c>
      <c r="C6298" t="s">
        <v>864</v>
      </c>
      <c r="D6298" t="s">
        <v>2926</v>
      </c>
      <c r="E6298">
        <v>5000</v>
      </c>
      <c r="F6298">
        <v>5010</v>
      </c>
      <c r="G6298">
        <v>200</v>
      </c>
      <c r="H6298" t="s">
        <v>2927</v>
      </c>
      <c r="I6298">
        <v>5393</v>
      </c>
      <c r="J6298" t="s">
        <v>237</v>
      </c>
      <c r="K6298" t="s">
        <v>2926</v>
      </c>
      <c r="L6298">
        <v>2740</v>
      </c>
      <c r="M6298">
        <v>2743</v>
      </c>
      <c r="N6298">
        <v>400</v>
      </c>
      <c r="O6298" t="s">
        <v>2930</v>
      </c>
      <c r="P6298">
        <v>0.35682010038605599</v>
      </c>
      <c r="Q6298">
        <v>0.87185943690976198</v>
      </c>
      <c r="R6298">
        <v>9.2613683664955399E-2</v>
      </c>
      <c r="S6298">
        <v>9.0956662171855808E-3</v>
      </c>
      <c r="T6298">
        <v>0.30341806949383998</v>
      </c>
      <c r="U6298">
        <v>0.30341806949383998</v>
      </c>
      <c r="V6298">
        <v>9.8793795084703401E-2</v>
      </c>
      <c r="W6298">
        <v>1.5</v>
      </c>
      <c r="X6298">
        <v>9.5</v>
      </c>
      <c r="Y6298">
        <v>-48973</v>
      </c>
      <c r="Z6298">
        <v>-3767</v>
      </c>
      <c r="AA6298">
        <v>0.05</v>
      </c>
      <c r="AB6298">
        <v>13</v>
      </c>
      <c r="AC6298">
        <v>7</v>
      </c>
      <c r="AD6298">
        <v>6</v>
      </c>
      <c r="AE6298">
        <v>53.85</v>
      </c>
      <c r="AF6298">
        <v>14</v>
      </c>
      <c r="AG6298">
        <v>4</v>
      </c>
      <c r="AH6298">
        <v>4</v>
      </c>
      <c r="AI6298">
        <v>5</v>
      </c>
    </row>
    <row r="6299" spans="1:35" x14ac:dyDescent="0.2">
      <c r="A6299" s="102">
        <v>6040</v>
      </c>
      <c r="B6299">
        <v>6479</v>
      </c>
      <c r="C6299" t="s">
        <v>690</v>
      </c>
      <c r="D6299" t="s">
        <v>2932</v>
      </c>
      <c r="E6299">
        <v>2286</v>
      </c>
      <c r="F6299">
        <v>2243</v>
      </c>
      <c r="G6299">
        <v>400</v>
      </c>
      <c r="H6299" t="s">
        <v>2930</v>
      </c>
      <c r="I6299">
        <v>8804</v>
      </c>
      <c r="J6299" t="s">
        <v>1097</v>
      </c>
      <c r="K6299" t="s">
        <v>2949</v>
      </c>
      <c r="L6299">
        <v>1791</v>
      </c>
      <c r="M6299">
        <v>1788</v>
      </c>
      <c r="N6299">
        <v>500</v>
      </c>
      <c r="O6299" t="s">
        <v>2927</v>
      </c>
      <c r="P6299">
        <v>0.69589717225325598</v>
      </c>
      <c r="Q6299">
        <v>0.83538624661590799</v>
      </c>
      <c r="R6299">
        <v>0.53243577251754604</v>
      </c>
      <c r="S6299">
        <v>0.137714145999215</v>
      </c>
      <c r="T6299">
        <v>-1.4767395495087201</v>
      </c>
      <c r="U6299">
        <v>1.4767395495087201</v>
      </c>
      <c r="V6299">
        <v>0.60608279792530395</v>
      </c>
      <c r="W6299">
        <v>-6.16</v>
      </c>
      <c r="X6299">
        <v>0.36</v>
      </c>
      <c r="Y6299">
        <v>-49078</v>
      </c>
      <c r="Z6299">
        <v>-2887</v>
      </c>
      <c r="AA6299">
        <v>-0.21</v>
      </c>
      <c r="AB6299">
        <v>17</v>
      </c>
      <c r="AC6299">
        <v>7</v>
      </c>
      <c r="AD6299">
        <v>10</v>
      </c>
      <c r="AE6299">
        <v>41.18</v>
      </c>
      <c r="AF6299">
        <v>14</v>
      </c>
      <c r="AG6299">
        <v>6</v>
      </c>
      <c r="AH6299">
        <v>2</v>
      </c>
      <c r="AI6299">
        <v>9</v>
      </c>
    </row>
    <row r="6300" spans="1:35" x14ac:dyDescent="0.2">
      <c r="A6300" s="102">
        <v>766</v>
      </c>
      <c r="B6300">
        <v>6178</v>
      </c>
      <c r="C6300" t="s">
        <v>3706</v>
      </c>
      <c r="D6300" t="s">
        <v>2942</v>
      </c>
      <c r="E6300">
        <v>1040.5</v>
      </c>
      <c r="F6300">
        <v>1030.5</v>
      </c>
      <c r="G6300">
        <v>1000</v>
      </c>
      <c r="H6300" t="s">
        <v>2927</v>
      </c>
      <c r="I6300">
        <v>7201</v>
      </c>
      <c r="J6300" t="s">
        <v>2972</v>
      </c>
      <c r="K6300" t="s">
        <v>2945</v>
      </c>
      <c r="L6300">
        <v>604</v>
      </c>
      <c r="M6300">
        <v>596.1</v>
      </c>
      <c r="N6300">
        <v>1700</v>
      </c>
      <c r="O6300" t="s">
        <v>2930</v>
      </c>
      <c r="P6300">
        <v>0.49286407124927401</v>
      </c>
      <c r="Q6300">
        <v>0.92279534672405406</v>
      </c>
      <c r="R6300">
        <v>0.105300627519696</v>
      </c>
      <c r="S6300">
        <v>0.405220928233258</v>
      </c>
      <c r="T6300">
        <v>2.0753980714209299</v>
      </c>
      <c r="U6300">
        <v>2.0753980714209299</v>
      </c>
      <c r="V6300">
        <v>2.0877925032487301</v>
      </c>
      <c r="W6300">
        <v>10.029999999999999</v>
      </c>
      <c r="X6300">
        <v>1.66</v>
      </c>
      <c r="Y6300">
        <v>-49085</v>
      </c>
      <c r="Z6300">
        <v>-2337</v>
      </c>
      <c r="AA6300">
        <v>-0.11</v>
      </c>
      <c r="AB6300">
        <v>21</v>
      </c>
      <c r="AC6300">
        <v>9</v>
      </c>
      <c r="AD6300">
        <v>12</v>
      </c>
      <c r="AE6300">
        <v>42.86</v>
      </c>
      <c r="AF6300">
        <v>15</v>
      </c>
      <c r="AG6300">
        <v>3</v>
      </c>
      <c r="AH6300">
        <v>2</v>
      </c>
      <c r="AI6300">
        <v>16</v>
      </c>
    </row>
    <row r="6301" spans="1:35" x14ac:dyDescent="0.2">
      <c r="A6301" s="102">
        <v>6270</v>
      </c>
      <c r="B6301">
        <v>8309</v>
      </c>
      <c r="C6301" t="s">
        <v>1054</v>
      </c>
      <c r="D6301" t="s">
        <v>2990</v>
      </c>
      <c r="E6301">
        <v>4123</v>
      </c>
      <c r="F6301">
        <v>4099</v>
      </c>
      <c r="G6301">
        <v>200</v>
      </c>
      <c r="H6301" t="s">
        <v>2930</v>
      </c>
      <c r="I6301">
        <v>8750</v>
      </c>
      <c r="J6301" t="s">
        <v>30</v>
      </c>
      <c r="K6301" t="s">
        <v>3176</v>
      </c>
      <c r="L6301">
        <v>1775</v>
      </c>
      <c r="M6301">
        <v>1771</v>
      </c>
      <c r="N6301">
        <v>500</v>
      </c>
      <c r="O6301" t="s">
        <v>2927</v>
      </c>
      <c r="P6301">
        <v>0.64629213904593596</v>
      </c>
      <c r="Q6301">
        <v>0.83240629652198606</v>
      </c>
      <c r="R6301">
        <v>0.694472301289906</v>
      </c>
      <c r="S6301">
        <v>0.36468933833961498</v>
      </c>
      <c r="T6301">
        <v>-0.312916451106453</v>
      </c>
      <c r="U6301">
        <v>0.312916451106453</v>
      </c>
      <c r="V6301">
        <v>9.1803350849413101E-2</v>
      </c>
      <c r="W6301">
        <v>-1.1299999999999999</v>
      </c>
      <c r="X6301">
        <v>8.01</v>
      </c>
      <c r="Y6301">
        <v>-49118</v>
      </c>
      <c r="Z6301">
        <v>-3275</v>
      </c>
      <c r="AA6301">
        <v>-0.18</v>
      </c>
      <c r="AB6301">
        <v>15</v>
      </c>
      <c r="AC6301">
        <v>7</v>
      </c>
      <c r="AD6301">
        <v>8</v>
      </c>
      <c r="AE6301">
        <v>46.67</v>
      </c>
      <c r="AF6301">
        <v>16</v>
      </c>
      <c r="AG6301">
        <v>2</v>
      </c>
      <c r="AH6301">
        <v>1</v>
      </c>
      <c r="AI6301">
        <v>12</v>
      </c>
    </row>
    <row r="6302" spans="1:35" x14ac:dyDescent="0.2">
      <c r="A6302" s="102">
        <v>2482</v>
      </c>
      <c r="B6302">
        <v>6465</v>
      </c>
      <c r="C6302" t="s">
        <v>537</v>
      </c>
      <c r="D6302" t="s">
        <v>2940</v>
      </c>
      <c r="E6302">
        <v>10550</v>
      </c>
      <c r="F6302">
        <v>10560</v>
      </c>
      <c r="G6302">
        <v>100</v>
      </c>
      <c r="H6302" t="s">
        <v>2927</v>
      </c>
      <c r="I6302">
        <v>8591</v>
      </c>
      <c r="J6302" t="s">
        <v>3164</v>
      </c>
      <c r="K6302" t="s">
        <v>2933</v>
      </c>
      <c r="L6302">
        <v>1950.5</v>
      </c>
      <c r="M6302">
        <v>1940</v>
      </c>
      <c r="N6302">
        <v>500</v>
      </c>
      <c r="O6302" t="s">
        <v>2930</v>
      </c>
      <c r="P6302">
        <v>0.88294936329319995</v>
      </c>
      <c r="Q6302">
        <v>0.88814432941580801</v>
      </c>
      <c r="R6302">
        <v>7.0609952372193401E-3</v>
      </c>
      <c r="S6302">
        <v>0.37182227824821001</v>
      </c>
      <c r="T6302">
        <v>0.52634528857860696</v>
      </c>
      <c r="U6302">
        <v>0.52634528857860696</v>
      </c>
      <c r="V6302">
        <v>0.62701048301934903</v>
      </c>
      <c r="W6302">
        <v>0.67</v>
      </c>
      <c r="X6302">
        <v>8.14</v>
      </c>
      <c r="Y6302">
        <v>-49233</v>
      </c>
      <c r="Z6302">
        <v>-2896</v>
      </c>
      <c r="AA6302">
        <v>0.05</v>
      </c>
      <c r="AB6302">
        <v>17</v>
      </c>
      <c r="AC6302">
        <v>7</v>
      </c>
      <c r="AD6302">
        <v>10</v>
      </c>
      <c r="AE6302">
        <v>41.18</v>
      </c>
      <c r="AF6302">
        <v>13</v>
      </c>
      <c r="AG6302">
        <v>5</v>
      </c>
      <c r="AH6302">
        <v>5</v>
      </c>
      <c r="AI6302">
        <v>7</v>
      </c>
    </row>
    <row r="6303" spans="1:35" x14ac:dyDescent="0.2">
      <c r="A6303" s="102">
        <v>2165</v>
      </c>
      <c r="B6303">
        <v>6753</v>
      </c>
      <c r="C6303" t="s">
        <v>3650</v>
      </c>
      <c r="D6303" t="s">
        <v>2932</v>
      </c>
      <c r="E6303">
        <v>1533</v>
      </c>
      <c r="F6303">
        <v>1547</v>
      </c>
      <c r="G6303">
        <v>500</v>
      </c>
      <c r="H6303" t="s">
        <v>2930</v>
      </c>
      <c r="I6303">
        <v>7729</v>
      </c>
      <c r="J6303" t="s">
        <v>686</v>
      </c>
      <c r="K6303" t="s">
        <v>2936</v>
      </c>
      <c r="L6303">
        <v>4095</v>
      </c>
      <c r="M6303">
        <v>4050</v>
      </c>
      <c r="N6303">
        <v>200</v>
      </c>
      <c r="O6303" t="s">
        <v>2927</v>
      </c>
      <c r="P6303">
        <v>0.24242606699515101</v>
      </c>
      <c r="Q6303">
        <v>0.89327948409203595</v>
      </c>
      <c r="R6303">
        <v>0.272415430037659</v>
      </c>
      <c r="S6303">
        <v>0.17757064293984101</v>
      </c>
      <c r="T6303">
        <v>-0.76746035176050598</v>
      </c>
      <c r="U6303">
        <v>0.76746035176050598</v>
      </c>
      <c r="V6303">
        <v>0.72989734603797296</v>
      </c>
      <c r="W6303">
        <v>-5.96</v>
      </c>
      <c r="X6303">
        <v>4.51</v>
      </c>
      <c r="Y6303">
        <v>-49309</v>
      </c>
      <c r="Z6303">
        <v>-3082</v>
      </c>
      <c r="AA6303">
        <v>-0.36</v>
      </c>
      <c r="AB6303">
        <v>16</v>
      </c>
      <c r="AC6303">
        <v>7</v>
      </c>
      <c r="AD6303">
        <v>9</v>
      </c>
      <c r="AE6303">
        <v>43.75</v>
      </c>
      <c r="AF6303">
        <v>7</v>
      </c>
      <c r="AG6303">
        <v>6</v>
      </c>
      <c r="AH6303">
        <v>9</v>
      </c>
      <c r="AI6303">
        <v>1</v>
      </c>
    </row>
    <row r="6304" spans="1:35" x14ac:dyDescent="0.2">
      <c r="A6304" s="102">
        <v>5257</v>
      </c>
      <c r="B6304">
        <v>7951</v>
      </c>
      <c r="C6304" t="s">
        <v>3359</v>
      </c>
      <c r="D6304" t="s">
        <v>2951</v>
      </c>
      <c r="E6304">
        <v>5630</v>
      </c>
      <c r="F6304">
        <v>5670</v>
      </c>
      <c r="G6304">
        <v>100</v>
      </c>
      <c r="H6304" t="s">
        <v>2930</v>
      </c>
      <c r="I6304">
        <v>8316</v>
      </c>
      <c r="J6304" t="s">
        <v>3215</v>
      </c>
      <c r="K6304" t="s">
        <v>2990</v>
      </c>
      <c r="L6304">
        <v>3973</v>
      </c>
      <c r="M6304">
        <v>3954</v>
      </c>
      <c r="N6304">
        <v>100</v>
      </c>
      <c r="O6304" t="s">
        <v>2927</v>
      </c>
      <c r="P6304">
        <v>0.68858099426144803</v>
      </c>
      <c r="Q6304">
        <v>0.84591711962853</v>
      </c>
      <c r="R6304">
        <v>0.10531818538073601</v>
      </c>
      <c r="S6304">
        <v>0.121141440152053</v>
      </c>
      <c r="T6304">
        <v>-0.57611623079065299</v>
      </c>
      <c r="U6304">
        <v>0.57611623079065299</v>
      </c>
      <c r="V6304">
        <v>7.4256273691642699E-2</v>
      </c>
      <c r="W6304">
        <v>-3.05</v>
      </c>
      <c r="X6304">
        <v>30.26</v>
      </c>
      <c r="Y6304">
        <v>-49430</v>
      </c>
      <c r="Z6304">
        <v>-6179</v>
      </c>
      <c r="AA6304">
        <v>-0.28000000000000003</v>
      </c>
      <c r="AB6304">
        <v>8</v>
      </c>
      <c r="AC6304">
        <v>4</v>
      </c>
      <c r="AD6304">
        <v>4</v>
      </c>
      <c r="AE6304">
        <v>50</v>
      </c>
      <c r="AF6304">
        <v>14</v>
      </c>
      <c r="AG6304">
        <v>1</v>
      </c>
      <c r="AH6304">
        <v>3</v>
      </c>
      <c r="AI6304">
        <v>4</v>
      </c>
    </row>
    <row r="6305" spans="1:35" x14ac:dyDescent="0.2">
      <c r="A6305" s="102">
        <v>3040</v>
      </c>
      <c r="B6305">
        <v>3865</v>
      </c>
      <c r="C6305" t="s">
        <v>2869</v>
      </c>
      <c r="D6305" t="s">
        <v>3213</v>
      </c>
      <c r="E6305">
        <v>526</v>
      </c>
      <c r="F6305">
        <v>527</v>
      </c>
      <c r="G6305">
        <v>1900</v>
      </c>
      <c r="H6305" t="s">
        <v>2927</v>
      </c>
      <c r="I6305">
        <v>7276</v>
      </c>
      <c r="J6305" t="s">
        <v>2986</v>
      </c>
      <c r="K6305" t="s">
        <v>2932</v>
      </c>
      <c r="L6305">
        <v>5020</v>
      </c>
      <c r="M6305">
        <v>4980</v>
      </c>
      <c r="N6305">
        <v>200</v>
      </c>
      <c r="O6305" t="s">
        <v>2930</v>
      </c>
      <c r="P6305">
        <v>0.81886300132155099</v>
      </c>
      <c r="Q6305">
        <v>0.87923518977304804</v>
      </c>
      <c r="R6305">
        <v>0.70197747597000903</v>
      </c>
      <c r="S6305">
        <v>6.28457820349251E-3</v>
      </c>
      <c r="T6305">
        <v>0.55884515341627505</v>
      </c>
      <c r="U6305">
        <v>0.55884515341627505</v>
      </c>
      <c r="V6305">
        <v>0.64967474014352</v>
      </c>
      <c r="W6305">
        <v>2.38</v>
      </c>
      <c r="X6305">
        <v>0.53</v>
      </c>
      <c r="Y6305">
        <v>-49475</v>
      </c>
      <c r="Z6305">
        <v>-2910</v>
      </c>
      <c r="AA6305">
        <v>-0.37</v>
      </c>
      <c r="AB6305">
        <v>17</v>
      </c>
      <c r="AC6305">
        <v>8</v>
      </c>
      <c r="AD6305">
        <v>9</v>
      </c>
      <c r="AE6305">
        <v>47.06</v>
      </c>
      <c r="AF6305">
        <v>10</v>
      </c>
      <c r="AG6305">
        <v>6</v>
      </c>
      <c r="AH6305">
        <v>7</v>
      </c>
      <c r="AI6305">
        <v>4</v>
      </c>
    </row>
    <row r="6306" spans="1:35" x14ac:dyDescent="0.2">
      <c r="A6306" s="102">
        <v>5645</v>
      </c>
      <c r="B6306">
        <v>4324</v>
      </c>
      <c r="C6306" t="s">
        <v>3231</v>
      </c>
      <c r="D6306" t="s">
        <v>2942</v>
      </c>
      <c r="E6306">
        <v>3715</v>
      </c>
      <c r="F6306">
        <v>3660</v>
      </c>
      <c r="G6306">
        <v>300</v>
      </c>
      <c r="H6306" t="s">
        <v>2930</v>
      </c>
      <c r="I6306">
        <v>5233</v>
      </c>
      <c r="J6306" t="s">
        <v>3195</v>
      </c>
      <c r="K6306" t="s">
        <v>2926</v>
      </c>
      <c r="L6306">
        <v>3035</v>
      </c>
      <c r="M6306">
        <v>3040</v>
      </c>
      <c r="N6306">
        <v>400</v>
      </c>
      <c r="O6306" t="s">
        <v>2927</v>
      </c>
      <c r="P6306">
        <v>0.66045984536420399</v>
      </c>
      <c r="Q6306">
        <v>0.84077843520482698</v>
      </c>
      <c r="R6306">
        <v>0.345076253255096</v>
      </c>
      <c r="S6306">
        <v>0.31188983795334302</v>
      </c>
      <c r="T6306">
        <v>-0.37790443462212198</v>
      </c>
      <c r="U6306">
        <v>0.37790443462212198</v>
      </c>
      <c r="V6306">
        <v>0.20279413852511899</v>
      </c>
      <c r="W6306">
        <v>-1.28</v>
      </c>
      <c r="X6306">
        <v>10.75</v>
      </c>
      <c r="Y6306">
        <v>-49481</v>
      </c>
      <c r="Z6306">
        <v>-4498</v>
      </c>
      <c r="AA6306">
        <v>-0.13</v>
      </c>
      <c r="AB6306">
        <v>11</v>
      </c>
      <c r="AC6306">
        <v>5</v>
      </c>
      <c r="AD6306">
        <v>6</v>
      </c>
      <c r="AE6306">
        <v>45.45</v>
      </c>
      <c r="AF6306">
        <v>12</v>
      </c>
      <c r="AG6306">
        <v>4</v>
      </c>
      <c r="AH6306">
        <v>3</v>
      </c>
      <c r="AI6306">
        <v>4</v>
      </c>
    </row>
    <row r="6307" spans="1:35" x14ac:dyDescent="0.2">
      <c r="A6307" s="102">
        <v>1158</v>
      </c>
      <c r="B6307">
        <v>3086</v>
      </c>
      <c r="C6307" t="s">
        <v>767</v>
      </c>
      <c r="D6307" t="s">
        <v>2953</v>
      </c>
      <c r="E6307">
        <v>1355</v>
      </c>
      <c r="F6307">
        <v>1346</v>
      </c>
      <c r="G6307">
        <v>800</v>
      </c>
      <c r="H6307" t="s">
        <v>2930</v>
      </c>
      <c r="I6307">
        <v>9706</v>
      </c>
      <c r="J6307" t="s">
        <v>3103</v>
      </c>
      <c r="K6307" t="s">
        <v>2949</v>
      </c>
      <c r="L6307">
        <v>5630</v>
      </c>
      <c r="M6307">
        <v>5500</v>
      </c>
      <c r="N6307">
        <v>200</v>
      </c>
      <c r="O6307" t="s">
        <v>2927</v>
      </c>
      <c r="P6307">
        <v>0.63780907153520205</v>
      </c>
      <c r="Q6307">
        <v>0.91230856594076604</v>
      </c>
      <c r="R6307">
        <v>7.3198398258843306E-2</v>
      </c>
      <c r="S6307">
        <v>1.3572822390895E-2</v>
      </c>
      <c r="T6307">
        <v>-1.15464698238283</v>
      </c>
      <c r="U6307">
        <v>1.15464698238283</v>
      </c>
      <c r="V6307">
        <v>1.72923667517514</v>
      </c>
      <c r="W6307">
        <v>-5.07</v>
      </c>
      <c r="X6307">
        <v>2.11</v>
      </c>
      <c r="Y6307">
        <v>-49488</v>
      </c>
      <c r="Z6307">
        <v>-2605</v>
      </c>
      <c r="AA6307">
        <v>-0.13</v>
      </c>
      <c r="AB6307">
        <v>19</v>
      </c>
      <c r="AC6307">
        <v>11</v>
      </c>
      <c r="AD6307">
        <v>8</v>
      </c>
      <c r="AE6307">
        <v>57.89</v>
      </c>
      <c r="AF6307">
        <v>14</v>
      </c>
      <c r="AG6307">
        <v>6</v>
      </c>
      <c r="AH6307">
        <v>4</v>
      </c>
      <c r="AI6307">
        <v>9</v>
      </c>
    </row>
    <row r="6308" spans="1:35" x14ac:dyDescent="0.2">
      <c r="A6308" s="102">
        <v>4574</v>
      </c>
      <c r="B6308">
        <v>1414</v>
      </c>
      <c r="C6308" t="s">
        <v>3175</v>
      </c>
      <c r="D6308" t="s">
        <v>2937</v>
      </c>
      <c r="E6308">
        <v>4640</v>
      </c>
      <c r="F6308">
        <v>4655</v>
      </c>
      <c r="G6308">
        <v>100</v>
      </c>
      <c r="H6308" t="s">
        <v>2927</v>
      </c>
      <c r="I6308">
        <v>6981</v>
      </c>
      <c r="J6308" t="s">
        <v>3182</v>
      </c>
      <c r="K6308" t="s">
        <v>2932</v>
      </c>
      <c r="L6308">
        <v>6711</v>
      </c>
      <c r="M6308">
        <v>6620</v>
      </c>
      <c r="N6308">
        <v>100</v>
      </c>
      <c r="O6308" t="s">
        <v>2930</v>
      </c>
      <c r="P6308">
        <v>0.81827429332565704</v>
      </c>
      <c r="Q6308">
        <v>0.85523832678847</v>
      </c>
      <c r="R6308">
        <v>9.2549219000791993E-2</v>
      </c>
      <c r="S6308">
        <v>0.143203582668298</v>
      </c>
      <c r="T6308">
        <v>0.76807022333464003</v>
      </c>
      <c r="U6308">
        <v>0.76807022333464003</v>
      </c>
      <c r="V6308">
        <v>0.17941567636130901</v>
      </c>
      <c r="W6308">
        <v>1.6</v>
      </c>
      <c r="X6308">
        <v>29.68</v>
      </c>
      <c r="Y6308">
        <v>-49559</v>
      </c>
      <c r="Z6308">
        <v>-9912</v>
      </c>
      <c r="AA6308">
        <v>-0.35</v>
      </c>
      <c r="AB6308">
        <v>5</v>
      </c>
      <c r="AC6308">
        <v>2</v>
      </c>
      <c r="AD6308">
        <v>3</v>
      </c>
      <c r="AE6308">
        <v>40</v>
      </c>
      <c r="AF6308">
        <v>10</v>
      </c>
      <c r="AG6308">
        <v>2</v>
      </c>
      <c r="AH6308">
        <v>3</v>
      </c>
      <c r="AI6308">
        <v>0</v>
      </c>
    </row>
    <row r="6309" spans="1:35" x14ac:dyDescent="0.2">
      <c r="A6309" s="102">
        <v>2331</v>
      </c>
      <c r="B6309">
        <v>3289</v>
      </c>
      <c r="C6309" t="s">
        <v>781</v>
      </c>
      <c r="D6309" t="s">
        <v>2949</v>
      </c>
      <c r="E6309">
        <v>800</v>
      </c>
      <c r="F6309">
        <v>800</v>
      </c>
      <c r="G6309">
        <v>1300</v>
      </c>
      <c r="H6309" t="s">
        <v>2930</v>
      </c>
      <c r="I6309">
        <v>6465</v>
      </c>
      <c r="J6309" t="s">
        <v>537</v>
      </c>
      <c r="K6309" t="s">
        <v>2940</v>
      </c>
      <c r="L6309">
        <v>10550</v>
      </c>
      <c r="M6309">
        <v>10560</v>
      </c>
      <c r="N6309">
        <v>100</v>
      </c>
      <c r="O6309" t="s">
        <v>2927</v>
      </c>
      <c r="P6309">
        <v>0.78667033625160299</v>
      </c>
      <c r="Q6309">
        <v>0.89066555156514904</v>
      </c>
      <c r="R6309">
        <v>9.7904581654897405E-2</v>
      </c>
      <c r="S6309">
        <v>0.10499752946879901</v>
      </c>
      <c r="T6309">
        <v>-0.33994998045592401</v>
      </c>
      <c r="U6309">
        <v>0.33994998045592401</v>
      </c>
      <c r="V6309">
        <v>0.50263833424249005</v>
      </c>
      <c r="W6309">
        <v>-1.02</v>
      </c>
      <c r="X6309">
        <v>1.52</v>
      </c>
      <c r="Y6309">
        <v>-49588</v>
      </c>
      <c r="Z6309">
        <v>-3306</v>
      </c>
      <c r="AA6309">
        <v>0.03</v>
      </c>
      <c r="AB6309">
        <v>15</v>
      </c>
      <c r="AC6309">
        <v>6</v>
      </c>
      <c r="AD6309">
        <v>9</v>
      </c>
      <c r="AE6309">
        <v>40</v>
      </c>
      <c r="AF6309">
        <v>14</v>
      </c>
      <c r="AG6309">
        <v>4</v>
      </c>
      <c r="AH6309">
        <v>4</v>
      </c>
      <c r="AI6309">
        <v>7</v>
      </c>
    </row>
    <row r="6310" spans="1:35" x14ac:dyDescent="0.2">
      <c r="A6310" s="102">
        <v>3045</v>
      </c>
      <c r="B6310">
        <v>3880</v>
      </c>
      <c r="C6310" t="s">
        <v>2822</v>
      </c>
      <c r="D6310" t="s">
        <v>3213</v>
      </c>
      <c r="E6310">
        <v>1488</v>
      </c>
      <c r="F6310">
        <v>1483</v>
      </c>
      <c r="G6310">
        <v>500</v>
      </c>
      <c r="H6310" t="s">
        <v>2930</v>
      </c>
      <c r="I6310">
        <v>7203</v>
      </c>
      <c r="J6310" t="s">
        <v>233</v>
      </c>
      <c r="K6310" t="s">
        <v>2945</v>
      </c>
      <c r="L6310">
        <v>7959</v>
      </c>
      <c r="M6310">
        <v>7862</v>
      </c>
      <c r="N6310">
        <v>100</v>
      </c>
      <c r="O6310" t="s">
        <v>2927</v>
      </c>
      <c r="P6310">
        <v>0.39542052417020901</v>
      </c>
      <c r="Q6310">
        <v>0.87906027217351002</v>
      </c>
      <c r="R6310">
        <v>0.12482253406270501</v>
      </c>
      <c r="S6310">
        <v>0.114962159558882</v>
      </c>
      <c r="T6310">
        <v>-1.5700250270940099</v>
      </c>
      <c r="U6310">
        <v>1.5700250270940099</v>
      </c>
      <c r="V6310">
        <v>1.41424203985746</v>
      </c>
      <c r="W6310">
        <v>-2.1800000000000002</v>
      </c>
      <c r="X6310">
        <v>5.69</v>
      </c>
      <c r="Y6310">
        <v>-49762</v>
      </c>
      <c r="Z6310">
        <v>-4976</v>
      </c>
      <c r="AA6310">
        <v>-0.4</v>
      </c>
      <c r="AB6310">
        <v>10</v>
      </c>
      <c r="AC6310">
        <v>4</v>
      </c>
      <c r="AD6310">
        <v>6</v>
      </c>
      <c r="AE6310">
        <v>40</v>
      </c>
      <c r="AF6310">
        <v>15</v>
      </c>
      <c r="AG6310">
        <v>2</v>
      </c>
      <c r="AH6310">
        <v>2</v>
      </c>
      <c r="AI6310">
        <v>6</v>
      </c>
    </row>
    <row r="6311" spans="1:35" x14ac:dyDescent="0.2">
      <c r="A6311" s="102">
        <v>5812</v>
      </c>
      <c r="B6311">
        <v>3088</v>
      </c>
      <c r="C6311" t="s">
        <v>768</v>
      </c>
      <c r="D6311" t="s">
        <v>2953</v>
      </c>
      <c r="E6311">
        <v>4510</v>
      </c>
      <c r="F6311">
        <v>4435</v>
      </c>
      <c r="G6311">
        <v>100</v>
      </c>
      <c r="H6311" t="s">
        <v>2930</v>
      </c>
      <c r="I6311">
        <v>3258</v>
      </c>
      <c r="J6311" t="s">
        <v>3691</v>
      </c>
      <c r="K6311" t="s">
        <v>2949</v>
      </c>
      <c r="L6311">
        <v>5590</v>
      </c>
      <c r="M6311">
        <v>5570</v>
      </c>
      <c r="N6311">
        <v>100</v>
      </c>
      <c r="O6311" t="s">
        <v>2927</v>
      </c>
      <c r="P6311">
        <v>0.66679753414696397</v>
      </c>
      <c r="Q6311">
        <v>0.838467011841867</v>
      </c>
      <c r="R6311">
        <v>0.40771252690288901</v>
      </c>
      <c r="S6311">
        <v>0.36360293497831497</v>
      </c>
      <c r="T6311">
        <v>-0.90289896605821496</v>
      </c>
      <c r="U6311">
        <v>0.90289896605821496</v>
      </c>
      <c r="V6311">
        <v>0.62998721216517295</v>
      </c>
      <c r="W6311">
        <v>-4.2300000000000004</v>
      </c>
      <c r="X6311">
        <v>20.38</v>
      </c>
      <c r="Y6311">
        <v>-49804</v>
      </c>
      <c r="Z6311">
        <v>-3113</v>
      </c>
      <c r="AA6311">
        <v>-0.17</v>
      </c>
      <c r="AB6311">
        <v>16</v>
      </c>
      <c r="AC6311">
        <v>9</v>
      </c>
      <c r="AD6311">
        <v>7</v>
      </c>
      <c r="AE6311">
        <v>56.25</v>
      </c>
      <c r="AF6311">
        <v>12</v>
      </c>
      <c r="AG6311">
        <v>4</v>
      </c>
      <c r="AH6311">
        <v>6</v>
      </c>
      <c r="AI6311">
        <v>6</v>
      </c>
    </row>
    <row r="6312" spans="1:35" x14ac:dyDescent="0.2">
      <c r="A6312" s="102">
        <v>7075</v>
      </c>
      <c r="B6312">
        <v>3865</v>
      </c>
      <c r="C6312" t="s">
        <v>2869</v>
      </c>
      <c r="D6312" t="s">
        <v>3213</v>
      </c>
      <c r="E6312">
        <v>526</v>
      </c>
      <c r="F6312">
        <v>527</v>
      </c>
      <c r="G6312">
        <v>1800</v>
      </c>
      <c r="H6312" t="s">
        <v>2930</v>
      </c>
      <c r="I6312">
        <v>4540</v>
      </c>
      <c r="J6312" t="s">
        <v>3676</v>
      </c>
      <c r="K6312" t="s">
        <v>2950</v>
      </c>
      <c r="L6312">
        <v>3115</v>
      </c>
      <c r="M6312">
        <v>3085</v>
      </c>
      <c r="N6312">
        <v>300</v>
      </c>
      <c r="O6312" t="s">
        <v>2927</v>
      </c>
      <c r="P6312">
        <v>0.82137905443521297</v>
      </c>
      <c r="Q6312">
        <v>0.82182789616881502</v>
      </c>
      <c r="R6312">
        <v>0.174678292987897</v>
      </c>
      <c r="S6312">
        <v>6.6727527773874596E-3</v>
      </c>
      <c r="T6312">
        <v>-1.20428756222891</v>
      </c>
      <c r="U6312">
        <v>1.20428756222891</v>
      </c>
      <c r="V6312">
        <v>1.1724753094520299</v>
      </c>
      <c r="W6312">
        <v>-3.73</v>
      </c>
      <c r="X6312">
        <v>2.5</v>
      </c>
      <c r="Y6312">
        <v>-49891</v>
      </c>
      <c r="Z6312">
        <v>-2935</v>
      </c>
      <c r="AA6312">
        <v>-0.25</v>
      </c>
      <c r="AB6312">
        <v>17</v>
      </c>
      <c r="AC6312">
        <v>8</v>
      </c>
      <c r="AD6312">
        <v>9</v>
      </c>
      <c r="AE6312">
        <v>47.06</v>
      </c>
      <c r="AF6312">
        <v>12</v>
      </c>
      <c r="AG6312">
        <v>6</v>
      </c>
      <c r="AH6312">
        <v>6</v>
      </c>
      <c r="AI6312">
        <v>5</v>
      </c>
    </row>
    <row r="6313" spans="1:35" x14ac:dyDescent="0.2">
      <c r="A6313" s="102">
        <v>5557</v>
      </c>
      <c r="B6313">
        <v>4553</v>
      </c>
      <c r="C6313" t="s">
        <v>2870</v>
      </c>
      <c r="D6313" t="s">
        <v>2950</v>
      </c>
      <c r="E6313">
        <v>2612</v>
      </c>
      <c r="F6313">
        <v>2570</v>
      </c>
      <c r="G6313">
        <v>300</v>
      </c>
      <c r="H6313" t="s">
        <v>2930</v>
      </c>
      <c r="I6313">
        <v>7751</v>
      </c>
      <c r="J6313" t="s">
        <v>3688</v>
      </c>
      <c r="K6313" t="s">
        <v>2932</v>
      </c>
      <c r="L6313">
        <v>2963</v>
      </c>
      <c r="M6313">
        <v>2958</v>
      </c>
      <c r="N6313">
        <v>300</v>
      </c>
      <c r="O6313" t="s">
        <v>2927</v>
      </c>
      <c r="P6313">
        <v>0.77485564117002803</v>
      </c>
      <c r="Q6313">
        <v>0.841810624076751</v>
      </c>
      <c r="R6313">
        <v>0.112372187914291</v>
      </c>
      <c r="S6313">
        <v>5.9595066454343301E-2</v>
      </c>
      <c r="T6313">
        <v>-1.7108377226962601</v>
      </c>
      <c r="U6313">
        <v>1.7108377226962601</v>
      </c>
      <c r="V6313">
        <v>1.4498314662896701</v>
      </c>
      <c r="W6313">
        <v>-5.32</v>
      </c>
      <c r="X6313">
        <v>13.12</v>
      </c>
      <c r="Y6313">
        <v>-50102</v>
      </c>
      <c r="Z6313">
        <v>-3854</v>
      </c>
      <c r="AA6313">
        <v>-0.2</v>
      </c>
      <c r="AB6313">
        <v>13</v>
      </c>
      <c r="AC6313">
        <v>6</v>
      </c>
      <c r="AD6313">
        <v>7</v>
      </c>
      <c r="AE6313">
        <v>46.15</v>
      </c>
      <c r="AF6313">
        <v>13</v>
      </c>
      <c r="AG6313">
        <v>4</v>
      </c>
      <c r="AH6313">
        <v>4</v>
      </c>
      <c r="AI6313">
        <v>5</v>
      </c>
    </row>
    <row r="6314" spans="1:35" x14ac:dyDescent="0.2">
      <c r="A6314" s="102">
        <v>4126</v>
      </c>
      <c r="B6314">
        <v>4503</v>
      </c>
      <c r="C6314" t="s">
        <v>829</v>
      </c>
      <c r="D6314" t="s">
        <v>2950</v>
      </c>
      <c r="E6314">
        <v>1980</v>
      </c>
      <c r="F6314">
        <v>1984.5</v>
      </c>
      <c r="G6314">
        <v>500</v>
      </c>
      <c r="H6314" t="s">
        <v>2927</v>
      </c>
      <c r="I6314">
        <v>7205</v>
      </c>
      <c r="J6314" t="s">
        <v>60</v>
      </c>
      <c r="K6314" t="s">
        <v>2945</v>
      </c>
      <c r="L6314">
        <v>1052</v>
      </c>
      <c r="M6314">
        <v>1055</v>
      </c>
      <c r="N6314">
        <v>900</v>
      </c>
      <c r="O6314" t="s">
        <v>2930</v>
      </c>
      <c r="P6314">
        <v>4.0139032415770597E-2</v>
      </c>
      <c r="Q6314">
        <v>0.86160911171964105</v>
      </c>
      <c r="R6314">
        <v>2.3302123201120298E-2</v>
      </c>
      <c r="S6314">
        <v>5.8121138685002197E-2</v>
      </c>
      <c r="T6314">
        <v>1.99186258732938</v>
      </c>
      <c r="U6314">
        <v>1.99186258732938</v>
      </c>
      <c r="V6314">
        <v>1.92793001802232</v>
      </c>
      <c r="W6314">
        <v>9.07</v>
      </c>
      <c r="X6314">
        <v>4.3099999999999996</v>
      </c>
      <c r="Y6314">
        <v>-50122</v>
      </c>
      <c r="Z6314">
        <v>-2948</v>
      </c>
      <c r="AA6314">
        <v>-0.11</v>
      </c>
      <c r="AB6314">
        <v>17</v>
      </c>
      <c r="AC6314">
        <v>9</v>
      </c>
      <c r="AD6314">
        <v>8</v>
      </c>
      <c r="AE6314">
        <v>52.94</v>
      </c>
      <c r="AF6314">
        <v>15</v>
      </c>
      <c r="AG6314">
        <v>3</v>
      </c>
      <c r="AH6314">
        <v>2</v>
      </c>
      <c r="AI6314">
        <v>12</v>
      </c>
    </row>
    <row r="6315" spans="1:35" x14ac:dyDescent="0.2">
      <c r="A6315" s="102">
        <v>2731</v>
      </c>
      <c r="B6315">
        <v>2914</v>
      </c>
      <c r="C6315" t="s">
        <v>3132</v>
      </c>
      <c r="D6315" t="s">
        <v>2955</v>
      </c>
      <c r="E6315">
        <v>2326</v>
      </c>
      <c r="F6315">
        <v>2301</v>
      </c>
      <c r="G6315">
        <v>400</v>
      </c>
      <c r="H6315" t="s">
        <v>2930</v>
      </c>
      <c r="I6315">
        <v>5411</v>
      </c>
      <c r="J6315" t="s">
        <v>3666</v>
      </c>
      <c r="K6315" t="s">
        <v>2988</v>
      </c>
      <c r="L6315">
        <v>1351</v>
      </c>
      <c r="M6315">
        <v>1348</v>
      </c>
      <c r="N6315">
        <v>700</v>
      </c>
      <c r="O6315" t="s">
        <v>2927</v>
      </c>
      <c r="P6315">
        <v>0.35231062983855799</v>
      </c>
      <c r="Q6315">
        <v>0.88429510030179703</v>
      </c>
      <c r="R6315">
        <v>0.60794089908873095</v>
      </c>
      <c r="S6315">
        <v>0.30085866781707099</v>
      </c>
      <c r="T6315">
        <v>-0.59096213426883604</v>
      </c>
      <c r="U6315">
        <v>0.59096213426883604</v>
      </c>
      <c r="V6315">
        <v>0.46524302593961703</v>
      </c>
      <c r="W6315">
        <v>-2.71</v>
      </c>
      <c r="X6315">
        <v>2.52</v>
      </c>
      <c r="Y6315">
        <v>-50261</v>
      </c>
      <c r="Z6315">
        <v>-3141</v>
      </c>
      <c r="AA6315">
        <v>-0.28000000000000003</v>
      </c>
      <c r="AB6315">
        <v>16</v>
      </c>
      <c r="AC6315">
        <v>7</v>
      </c>
      <c r="AD6315">
        <v>9</v>
      </c>
      <c r="AE6315">
        <v>43.75</v>
      </c>
      <c r="AF6315">
        <v>14</v>
      </c>
      <c r="AG6315">
        <v>4</v>
      </c>
      <c r="AH6315">
        <v>3</v>
      </c>
      <c r="AI6315">
        <v>9</v>
      </c>
    </row>
    <row r="6316" spans="1:35" x14ac:dyDescent="0.2">
      <c r="A6316" s="102">
        <v>6008</v>
      </c>
      <c r="B6316">
        <v>2220</v>
      </c>
      <c r="C6316" t="s">
        <v>3336</v>
      </c>
      <c r="D6316" t="s">
        <v>2955</v>
      </c>
      <c r="E6316">
        <v>5110</v>
      </c>
      <c r="F6316">
        <v>5110</v>
      </c>
      <c r="G6316">
        <v>200</v>
      </c>
      <c r="H6316" t="s">
        <v>2930</v>
      </c>
      <c r="I6316">
        <v>9505</v>
      </c>
      <c r="J6316" t="s">
        <v>3408</v>
      </c>
      <c r="K6316" t="s">
        <v>2992</v>
      </c>
      <c r="L6316">
        <v>899</v>
      </c>
      <c r="M6316">
        <v>886</v>
      </c>
      <c r="N6316">
        <v>1200</v>
      </c>
      <c r="O6316" t="s">
        <v>2927</v>
      </c>
      <c r="P6316">
        <v>7.0327928104278695E-2</v>
      </c>
      <c r="Q6316">
        <v>0.83581938516999499</v>
      </c>
      <c r="R6316">
        <v>0.107413458666049</v>
      </c>
      <c r="S6316">
        <v>8.79010655454825E-3</v>
      </c>
      <c r="T6316">
        <v>-2.1884763055679102</v>
      </c>
      <c r="U6316">
        <v>2.1884763055679102</v>
      </c>
      <c r="V6316">
        <v>2.52629757098379</v>
      </c>
      <c r="W6316">
        <v>-8.6</v>
      </c>
      <c r="X6316">
        <v>4.03</v>
      </c>
      <c r="Y6316">
        <v>-50314</v>
      </c>
      <c r="Z6316">
        <v>-2516</v>
      </c>
      <c r="AA6316">
        <v>-0.22</v>
      </c>
      <c r="AB6316">
        <v>20</v>
      </c>
      <c r="AC6316">
        <v>9</v>
      </c>
      <c r="AD6316">
        <v>11</v>
      </c>
      <c r="AE6316">
        <v>45</v>
      </c>
      <c r="AF6316">
        <v>10</v>
      </c>
      <c r="AG6316">
        <v>6</v>
      </c>
      <c r="AH6316">
        <v>7</v>
      </c>
      <c r="AI6316">
        <v>7</v>
      </c>
    </row>
    <row r="6317" spans="1:35" x14ac:dyDescent="0.2">
      <c r="A6317" s="102">
        <v>1347</v>
      </c>
      <c r="B6317">
        <v>6988</v>
      </c>
      <c r="C6317" t="s">
        <v>65</v>
      </c>
      <c r="D6317" t="s">
        <v>2952</v>
      </c>
      <c r="E6317">
        <v>6340</v>
      </c>
      <c r="F6317">
        <v>6310</v>
      </c>
      <c r="G6317">
        <v>100</v>
      </c>
      <c r="H6317" t="s">
        <v>2930</v>
      </c>
      <c r="I6317">
        <v>8253</v>
      </c>
      <c r="J6317" t="s">
        <v>669</v>
      </c>
      <c r="K6317" t="s">
        <v>2933</v>
      </c>
      <c r="L6317">
        <v>1789</v>
      </c>
      <c r="M6317">
        <v>1854</v>
      </c>
      <c r="N6317">
        <v>300</v>
      </c>
      <c r="O6317" t="s">
        <v>2927</v>
      </c>
      <c r="P6317">
        <v>8.5646775835161601E-2</v>
      </c>
      <c r="Q6317">
        <v>0.90817193538218099</v>
      </c>
      <c r="R6317">
        <v>5.7110630770546597E-4</v>
      </c>
      <c r="S6317">
        <v>7.4964775176826995E-2</v>
      </c>
      <c r="T6317">
        <v>-0.232169999947858</v>
      </c>
      <c r="U6317">
        <v>0.232169999947858</v>
      </c>
      <c r="V6317">
        <v>0.43354782791268398</v>
      </c>
      <c r="W6317">
        <v>-1.24</v>
      </c>
      <c r="X6317">
        <v>11.85</v>
      </c>
      <c r="Y6317">
        <v>-50531</v>
      </c>
      <c r="Z6317">
        <v>-3887</v>
      </c>
      <c r="AA6317">
        <v>-0.17</v>
      </c>
      <c r="AB6317">
        <v>13</v>
      </c>
      <c r="AC6317">
        <v>6</v>
      </c>
      <c r="AD6317">
        <v>7</v>
      </c>
      <c r="AE6317">
        <v>46.15</v>
      </c>
      <c r="AF6317">
        <v>11</v>
      </c>
      <c r="AG6317">
        <v>4</v>
      </c>
      <c r="AH6317">
        <v>5</v>
      </c>
      <c r="AI6317">
        <v>4</v>
      </c>
    </row>
    <row r="6318" spans="1:35" x14ac:dyDescent="0.2">
      <c r="A6318" s="102">
        <v>4871</v>
      </c>
      <c r="B6318">
        <v>1721</v>
      </c>
      <c r="C6318" t="s">
        <v>3656</v>
      </c>
      <c r="D6318" t="s">
        <v>2937</v>
      </c>
      <c r="E6318">
        <v>3170</v>
      </c>
      <c r="F6318">
        <v>3180</v>
      </c>
      <c r="G6318">
        <v>300</v>
      </c>
      <c r="H6318" t="s">
        <v>2930</v>
      </c>
      <c r="I6318">
        <v>8253</v>
      </c>
      <c r="J6318" t="s">
        <v>669</v>
      </c>
      <c r="K6318" t="s">
        <v>2933</v>
      </c>
      <c r="L6318">
        <v>1789</v>
      </c>
      <c r="M6318">
        <v>1854</v>
      </c>
      <c r="N6318">
        <v>500</v>
      </c>
      <c r="O6318" t="s">
        <v>2927</v>
      </c>
      <c r="P6318">
        <v>0.28983770339825099</v>
      </c>
      <c r="Q6318">
        <v>0.85119825694012996</v>
      </c>
      <c r="R6318">
        <v>3.0602253444345601E-2</v>
      </c>
      <c r="S6318">
        <v>0.26916217405319098</v>
      </c>
      <c r="T6318">
        <v>-0.61148055366092002</v>
      </c>
      <c r="U6318">
        <v>0.61148055366092002</v>
      </c>
      <c r="V6318">
        <v>0.20970413177014699</v>
      </c>
      <c r="W6318">
        <v>-4.49</v>
      </c>
      <c r="X6318">
        <v>2.83</v>
      </c>
      <c r="Y6318">
        <v>-50596</v>
      </c>
      <c r="Z6318">
        <v>-2976</v>
      </c>
      <c r="AA6318">
        <v>-0.19</v>
      </c>
      <c r="AB6318">
        <v>17</v>
      </c>
      <c r="AC6318">
        <v>7</v>
      </c>
      <c r="AD6318">
        <v>10</v>
      </c>
      <c r="AE6318">
        <v>41.18</v>
      </c>
      <c r="AF6318">
        <v>13</v>
      </c>
      <c r="AG6318">
        <v>4</v>
      </c>
      <c r="AH6318">
        <v>5</v>
      </c>
      <c r="AI6318">
        <v>8</v>
      </c>
    </row>
    <row r="6319" spans="1:35" x14ac:dyDescent="0.2">
      <c r="A6319" s="102">
        <v>108</v>
      </c>
      <c r="B6319">
        <v>1333</v>
      </c>
      <c r="C6319" t="s">
        <v>3096</v>
      </c>
      <c r="D6319" t="s">
        <v>3097</v>
      </c>
      <c r="E6319">
        <v>2617</v>
      </c>
      <c r="F6319">
        <v>2596</v>
      </c>
      <c r="G6319">
        <v>400</v>
      </c>
      <c r="H6319" t="s">
        <v>2927</v>
      </c>
      <c r="I6319">
        <v>5406</v>
      </c>
      <c r="J6319" t="s">
        <v>3375</v>
      </c>
      <c r="K6319" t="s">
        <v>2988</v>
      </c>
      <c r="L6319">
        <v>508</v>
      </c>
      <c r="M6319">
        <v>504</v>
      </c>
      <c r="N6319">
        <v>2100</v>
      </c>
      <c r="O6319" t="s">
        <v>2930</v>
      </c>
      <c r="P6319">
        <v>0.57176755721755901</v>
      </c>
      <c r="Q6319">
        <v>0.95429497425695198</v>
      </c>
      <c r="R6319">
        <v>0.71063415053853296</v>
      </c>
      <c r="S6319">
        <v>1.5438617274928399E-3</v>
      </c>
      <c r="T6319">
        <v>1.0872706798946501</v>
      </c>
      <c r="U6319">
        <v>1.0872706798946501</v>
      </c>
      <c r="V6319">
        <v>0.86545704636558496</v>
      </c>
      <c r="W6319">
        <v>4.8600000000000003</v>
      </c>
      <c r="X6319">
        <v>1.93</v>
      </c>
      <c r="Y6319">
        <v>-50655</v>
      </c>
      <c r="Z6319">
        <v>-2533</v>
      </c>
      <c r="AA6319">
        <v>-0.16</v>
      </c>
      <c r="AB6319">
        <v>20</v>
      </c>
      <c r="AC6319">
        <v>12</v>
      </c>
      <c r="AD6319">
        <v>8</v>
      </c>
      <c r="AE6319">
        <v>60</v>
      </c>
      <c r="AF6319">
        <v>9</v>
      </c>
      <c r="AG6319">
        <v>10</v>
      </c>
      <c r="AH6319">
        <v>8</v>
      </c>
      <c r="AI6319">
        <v>2</v>
      </c>
    </row>
    <row r="6320" spans="1:35" x14ac:dyDescent="0.2">
      <c r="A6320" s="102">
        <v>1107</v>
      </c>
      <c r="B6320">
        <v>8572</v>
      </c>
      <c r="C6320" t="s">
        <v>2895</v>
      </c>
      <c r="D6320" t="s">
        <v>2933</v>
      </c>
      <c r="E6320">
        <v>527</v>
      </c>
      <c r="F6320">
        <v>527</v>
      </c>
      <c r="G6320">
        <v>2000</v>
      </c>
      <c r="H6320" t="s">
        <v>2927</v>
      </c>
      <c r="I6320">
        <v>8585</v>
      </c>
      <c r="J6320" t="s">
        <v>3703</v>
      </c>
      <c r="K6320" t="s">
        <v>2933</v>
      </c>
      <c r="L6320">
        <v>165</v>
      </c>
      <c r="M6320">
        <v>165</v>
      </c>
      <c r="N6320">
        <v>6400</v>
      </c>
      <c r="O6320" t="s">
        <v>2930</v>
      </c>
      <c r="P6320">
        <v>0.616021975412539</v>
      </c>
      <c r="Q6320">
        <v>0.91350146102428798</v>
      </c>
      <c r="R6320">
        <v>0.62819062540938098</v>
      </c>
      <c r="S6320">
        <v>0.14730208280304499</v>
      </c>
      <c r="T6320">
        <v>1.8305836433426499</v>
      </c>
      <c r="U6320">
        <v>1.8305836433426499</v>
      </c>
      <c r="V6320">
        <v>1.90679611689975</v>
      </c>
      <c r="W6320">
        <v>8.2100000000000009</v>
      </c>
      <c r="X6320">
        <v>0.19</v>
      </c>
      <c r="Y6320">
        <v>-50721</v>
      </c>
      <c r="Z6320">
        <v>-2113</v>
      </c>
      <c r="AA6320">
        <v>-0.1</v>
      </c>
      <c r="AB6320">
        <v>24</v>
      </c>
      <c r="AC6320">
        <v>11</v>
      </c>
      <c r="AD6320">
        <v>13</v>
      </c>
      <c r="AE6320">
        <v>45.83</v>
      </c>
      <c r="AF6320">
        <v>13</v>
      </c>
      <c r="AG6320">
        <v>6</v>
      </c>
      <c r="AH6320">
        <v>5</v>
      </c>
      <c r="AI6320">
        <v>13</v>
      </c>
    </row>
    <row r="6321" spans="1:35" x14ac:dyDescent="0.2">
      <c r="A6321" s="102">
        <v>3373</v>
      </c>
      <c r="B6321">
        <v>6674</v>
      </c>
      <c r="C6321" t="s">
        <v>234</v>
      </c>
      <c r="D6321" t="s">
        <v>2932</v>
      </c>
      <c r="E6321">
        <v>2318</v>
      </c>
      <c r="F6321">
        <v>2245</v>
      </c>
      <c r="G6321">
        <v>400</v>
      </c>
      <c r="H6321" t="s">
        <v>2927</v>
      </c>
      <c r="I6321">
        <v>8316</v>
      </c>
      <c r="J6321" t="s">
        <v>3215</v>
      </c>
      <c r="K6321" t="s">
        <v>2990</v>
      </c>
      <c r="L6321">
        <v>3973</v>
      </c>
      <c r="M6321">
        <v>3954</v>
      </c>
      <c r="N6321">
        <v>200</v>
      </c>
      <c r="O6321" t="s">
        <v>2930</v>
      </c>
      <c r="P6321">
        <v>0.54241186794683505</v>
      </c>
      <c r="Q6321">
        <v>0.87369544307984504</v>
      </c>
      <c r="R6321">
        <v>0.72811383088911497</v>
      </c>
      <c r="S6321">
        <v>0.17492423380107</v>
      </c>
      <c r="T6321">
        <v>7.8641040582003597E-3</v>
      </c>
      <c r="U6321">
        <v>7.8641040582003597E-3</v>
      </c>
      <c r="V6321">
        <v>0.29150320239661798</v>
      </c>
      <c r="W6321">
        <v>0.04</v>
      </c>
      <c r="X6321">
        <v>13.56</v>
      </c>
      <c r="Y6321">
        <v>-50761</v>
      </c>
      <c r="Z6321">
        <v>-5076</v>
      </c>
      <c r="AA6321">
        <v>-0.26</v>
      </c>
      <c r="AB6321">
        <v>10</v>
      </c>
      <c r="AC6321">
        <v>5</v>
      </c>
      <c r="AD6321">
        <v>5</v>
      </c>
      <c r="AE6321">
        <v>50</v>
      </c>
      <c r="AF6321">
        <v>15</v>
      </c>
      <c r="AG6321">
        <v>1</v>
      </c>
      <c r="AH6321">
        <v>2</v>
      </c>
      <c r="AI6321">
        <v>7</v>
      </c>
    </row>
    <row r="6322" spans="1:35" x14ac:dyDescent="0.2">
      <c r="A6322" s="102">
        <v>7842</v>
      </c>
      <c r="B6322">
        <v>6395</v>
      </c>
      <c r="C6322" t="s">
        <v>3149</v>
      </c>
      <c r="D6322" t="s">
        <v>2940</v>
      </c>
      <c r="E6322">
        <v>1073</v>
      </c>
      <c r="F6322">
        <v>1068</v>
      </c>
      <c r="G6322">
        <v>900</v>
      </c>
      <c r="H6322" t="s">
        <v>2927</v>
      </c>
      <c r="I6322">
        <v>7276</v>
      </c>
      <c r="J6322" t="s">
        <v>2986</v>
      </c>
      <c r="K6322" t="s">
        <v>2932</v>
      </c>
      <c r="L6322">
        <v>5020</v>
      </c>
      <c r="M6322">
        <v>4980</v>
      </c>
      <c r="N6322">
        <v>200</v>
      </c>
      <c r="O6322" t="s">
        <v>2930</v>
      </c>
      <c r="P6322">
        <v>0.69291252048352703</v>
      </c>
      <c r="Q6322">
        <v>0.81143821151350304</v>
      </c>
      <c r="R6322">
        <v>2.08876111025624E-2</v>
      </c>
      <c r="S6322">
        <v>9.3302958790424696E-3</v>
      </c>
      <c r="T6322">
        <v>2.4110879511357202</v>
      </c>
      <c r="U6322">
        <v>2.4110879511357202</v>
      </c>
      <c r="V6322">
        <v>2.5044432418067499</v>
      </c>
      <c r="W6322">
        <v>10.91</v>
      </c>
      <c r="X6322">
        <v>3.49</v>
      </c>
      <c r="Y6322">
        <v>-50763</v>
      </c>
      <c r="Z6322">
        <v>-2986</v>
      </c>
      <c r="AA6322">
        <v>0.01</v>
      </c>
      <c r="AB6322">
        <v>17</v>
      </c>
      <c r="AC6322">
        <v>8</v>
      </c>
      <c r="AD6322">
        <v>9</v>
      </c>
      <c r="AE6322">
        <v>47.06</v>
      </c>
      <c r="AF6322">
        <v>11</v>
      </c>
      <c r="AG6322">
        <v>6</v>
      </c>
      <c r="AH6322">
        <v>6</v>
      </c>
      <c r="AI6322">
        <v>5</v>
      </c>
    </row>
    <row r="6323" spans="1:35" x14ac:dyDescent="0.2">
      <c r="A6323" s="102">
        <v>689</v>
      </c>
      <c r="B6323">
        <v>2222</v>
      </c>
      <c r="C6323" t="s">
        <v>730</v>
      </c>
      <c r="D6323" t="s">
        <v>2955</v>
      </c>
      <c r="E6323">
        <v>7150</v>
      </c>
      <c r="F6323">
        <v>6920</v>
      </c>
      <c r="G6323">
        <v>100</v>
      </c>
      <c r="H6323" t="s">
        <v>2930</v>
      </c>
      <c r="I6323">
        <v>6750</v>
      </c>
      <c r="J6323" t="s">
        <v>2993</v>
      </c>
      <c r="K6323" t="s">
        <v>2932</v>
      </c>
      <c r="L6323">
        <v>4400</v>
      </c>
      <c r="M6323">
        <v>4275</v>
      </c>
      <c r="N6323">
        <v>200</v>
      </c>
      <c r="O6323" t="s">
        <v>2927</v>
      </c>
      <c r="P6323">
        <v>0.56242492118769905</v>
      </c>
      <c r="Q6323">
        <v>0.92501701179644102</v>
      </c>
      <c r="R6323">
        <v>0.21233322248315201</v>
      </c>
      <c r="S6323">
        <v>6.2668640650162893E-2</v>
      </c>
      <c r="T6323">
        <v>-2.07965409745248</v>
      </c>
      <c r="U6323">
        <v>2.07965409745248</v>
      </c>
      <c r="V6323">
        <v>2.41682874561858</v>
      </c>
      <c r="W6323">
        <v>-11.43</v>
      </c>
      <c r="X6323">
        <v>23.55</v>
      </c>
      <c r="Y6323">
        <v>-50770</v>
      </c>
      <c r="Z6323">
        <v>-4231</v>
      </c>
      <c r="AA6323">
        <v>-0.23</v>
      </c>
      <c r="AB6323">
        <v>12</v>
      </c>
      <c r="AC6323">
        <v>6</v>
      </c>
      <c r="AD6323">
        <v>6</v>
      </c>
      <c r="AE6323">
        <v>50</v>
      </c>
      <c r="AF6323">
        <v>10</v>
      </c>
      <c r="AG6323">
        <v>5</v>
      </c>
      <c r="AH6323">
        <v>4</v>
      </c>
      <c r="AI6323">
        <v>3</v>
      </c>
    </row>
    <row r="6324" spans="1:35" x14ac:dyDescent="0.2">
      <c r="A6324" s="102">
        <v>965</v>
      </c>
      <c r="B6324">
        <v>6134</v>
      </c>
      <c r="C6324" t="s">
        <v>3221</v>
      </c>
      <c r="D6324" t="s">
        <v>2940</v>
      </c>
      <c r="E6324">
        <v>1884</v>
      </c>
      <c r="F6324">
        <v>1848</v>
      </c>
      <c r="G6324">
        <v>500</v>
      </c>
      <c r="H6324" t="s">
        <v>2930</v>
      </c>
      <c r="I6324">
        <v>6952</v>
      </c>
      <c r="J6324" t="s">
        <v>540</v>
      </c>
      <c r="K6324" t="s">
        <v>2932</v>
      </c>
      <c r="L6324">
        <v>2036</v>
      </c>
      <c r="M6324">
        <v>2031</v>
      </c>
      <c r="N6324">
        <v>500</v>
      </c>
      <c r="O6324" t="s">
        <v>2927</v>
      </c>
      <c r="P6324">
        <v>0.39816307370779302</v>
      </c>
      <c r="Q6324">
        <v>0.91710202721105005</v>
      </c>
      <c r="R6324">
        <v>0.67050570871639104</v>
      </c>
      <c r="S6324">
        <v>0.344578002767916</v>
      </c>
      <c r="T6324">
        <v>-0.38098170486747002</v>
      </c>
      <c r="U6324">
        <v>0.38098170486747002</v>
      </c>
      <c r="V6324">
        <v>0.29678342467228802</v>
      </c>
      <c r="W6324">
        <v>-2.31</v>
      </c>
      <c r="X6324">
        <v>9.01</v>
      </c>
      <c r="Y6324">
        <v>-50779</v>
      </c>
      <c r="Z6324">
        <v>-2539</v>
      </c>
      <c r="AA6324">
        <v>-0.12</v>
      </c>
      <c r="AB6324">
        <v>20</v>
      </c>
      <c r="AC6324">
        <v>11</v>
      </c>
      <c r="AD6324">
        <v>9</v>
      </c>
      <c r="AE6324">
        <v>55</v>
      </c>
      <c r="AF6324">
        <v>12</v>
      </c>
      <c r="AG6324">
        <v>7</v>
      </c>
      <c r="AH6324">
        <v>8</v>
      </c>
      <c r="AI6324">
        <v>5</v>
      </c>
    </row>
    <row r="6325" spans="1:35" x14ac:dyDescent="0.2">
      <c r="A6325" s="102">
        <v>5086</v>
      </c>
      <c r="B6325">
        <v>1860</v>
      </c>
      <c r="C6325" t="s">
        <v>57</v>
      </c>
      <c r="D6325" t="s">
        <v>2937</v>
      </c>
      <c r="E6325">
        <v>758</v>
      </c>
      <c r="F6325">
        <v>754</v>
      </c>
      <c r="G6325">
        <v>1400</v>
      </c>
      <c r="H6325" t="s">
        <v>2927</v>
      </c>
      <c r="I6325">
        <v>8385</v>
      </c>
      <c r="J6325" t="s">
        <v>1075</v>
      </c>
      <c r="K6325" t="s">
        <v>2990</v>
      </c>
      <c r="L6325">
        <v>587</v>
      </c>
      <c r="M6325">
        <v>576</v>
      </c>
      <c r="N6325">
        <v>1800</v>
      </c>
      <c r="O6325" t="s">
        <v>2930</v>
      </c>
      <c r="P6325">
        <v>4.7844371503285799E-2</v>
      </c>
      <c r="Q6325">
        <v>0.84819950413469203</v>
      </c>
      <c r="R6325">
        <v>0.49395878141386301</v>
      </c>
      <c r="S6325">
        <v>7.0091653112614005E-2</v>
      </c>
      <c r="T6325">
        <v>2.60188908223892</v>
      </c>
      <c r="U6325">
        <v>2.60188908223892</v>
      </c>
      <c r="V6325">
        <v>2.2190936684284002</v>
      </c>
      <c r="W6325">
        <v>9.27</v>
      </c>
      <c r="X6325">
        <v>1.78</v>
      </c>
      <c r="Y6325">
        <v>-50787</v>
      </c>
      <c r="Z6325">
        <v>-2987</v>
      </c>
      <c r="AA6325">
        <v>-0.15</v>
      </c>
      <c r="AB6325">
        <v>17</v>
      </c>
      <c r="AC6325">
        <v>6</v>
      </c>
      <c r="AD6325">
        <v>11</v>
      </c>
      <c r="AE6325">
        <v>35.29</v>
      </c>
      <c r="AF6325">
        <v>14</v>
      </c>
      <c r="AG6325">
        <v>4</v>
      </c>
      <c r="AH6325">
        <v>3</v>
      </c>
      <c r="AI6325">
        <v>10</v>
      </c>
    </row>
    <row r="6326" spans="1:35" x14ac:dyDescent="0.2">
      <c r="A6326" s="102">
        <v>8331</v>
      </c>
      <c r="B6326">
        <v>5706</v>
      </c>
      <c r="C6326" t="s">
        <v>3377</v>
      </c>
      <c r="D6326" t="s">
        <v>2943</v>
      </c>
      <c r="E6326">
        <v>2698</v>
      </c>
      <c r="F6326">
        <v>2689</v>
      </c>
      <c r="G6326">
        <v>400</v>
      </c>
      <c r="H6326" t="s">
        <v>2927</v>
      </c>
      <c r="I6326">
        <v>6770</v>
      </c>
      <c r="J6326" t="s">
        <v>24</v>
      </c>
      <c r="K6326" t="s">
        <v>2932</v>
      </c>
      <c r="L6326">
        <v>2014</v>
      </c>
      <c r="M6326">
        <v>2008</v>
      </c>
      <c r="N6326">
        <v>500</v>
      </c>
      <c r="O6326" t="s">
        <v>2930</v>
      </c>
      <c r="P6326">
        <v>0.52391231288060203</v>
      </c>
      <c r="Q6326">
        <v>0.80543762369766703</v>
      </c>
      <c r="R6326">
        <v>0.33910346459750201</v>
      </c>
      <c r="S6326">
        <v>6.7252519412561301E-2</v>
      </c>
      <c r="T6326">
        <v>1.36137364696333</v>
      </c>
      <c r="U6326">
        <v>1.36137364696333</v>
      </c>
      <c r="V6326">
        <v>1.45974701450834</v>
      </c>
      <c r="W6326">
        <v>10.85</v>
      </c>
      <c r="X6326">
        <v>6.66</v>
      </c>
      <c r="Y6326">
        <v>-50863</v>
      </c>
      <c r="Z6326">
        <v>-2992</v>
      </c>
      <c r="AA6326">
        <v>-0.15</v>
      </c>
      <c r="AB6326">
        <v>17</v>
      </c>
      <c r="AC6326">
        <v>8</v>
      </c>
      <c r="AD6326">
        <v>9</v>
      </c>
      <c r="AE6326">
        <v>47.06</v>
      </c>
      <c r="AF6326">
        <v>10</v>
      </c>
      <c r="AG6326">
        <v>7</v>
      </c>
      <c r="AH6326">
        <v>6</v>
      </c>
      <c r="AI6326">
        <v>4</v>
      </c>
    </row>
    <row r="6327" spans="1:35" x14ac:dyDescent="0.2">
      <c r="A6327" s="102">
        <v>5933</v>
      </c>
      <c r="B6327">
        <v>2331</v>
      </c>
      <c r="C6327" t="s">
        <v>3130</v>
      </c>
      <c r="D6327" t="s">
        <v>2942</v>
      </c>
      <c r="E6327">
        <v>5750</v>
      </c>
      <c r="F6327">
        <v>5710</v>
      </c>
      <c r="G6327">
        <v>100</v>
      </c>
      <c r="H6327" t="s">
        <v>2927</v>
      </c>
      <c r="I6327">
        <v>7735</v>
      </c>
      <c r="J6327" t="s">
        <v>3677</v>
      </c>
      <c r="K6327" t="s">
        <v>2932</v>
      </c>
      <c r="L6327">
        <v>6580</v>
      </c>
      <c r="M6327">
        <v>6560</v>
      </c>
      <c r="N6327">
        <v>100</v>
      </c>
      <c r="O6327" t="s">
        <v>2930</v>
      </c>
      <c r="P6327">
        <v>0.41027795963950803</v>
      </c>
      <c r="Q6327">
        <v>0.83689952855078498</v>
      </c>
      <c r="R6327">
        <v>0.52419325130382599</v>
      </c>
      <c r="S6327">
        <v>0.209619646732047</v>
      </c>
      <c r="T6327">
        <v>1.7235724990865799</v>
      </c>
      <c r="U6327">
        <v>1.7235724990865799</v>
      </c>
      <c r="V6327">
        <v>1.8835738404470499</v>
      </c>
      <c r="W6327">
        <v>10.25</v>
      </c>
      <c r="X6327">
        <v>12.96</v>
      </c>
      <c r="Y6327">
        <v>-50914</v>
      </c>
      <c r="Z6327">
        <v>-6364</v>
      </c>
      <c r="AA6327">
        <v>-0.27</v>
      </c>
      <c r="AB6327">
        <v>8</v>
      </c>
      <c r="AC6327">
        <v>3</v>
      </c>
      <c r="AD6327">
        <v>5</v>
      </c>
      <c r="AE6327">
        <v>37.5</v>
      </c>
      <c r="AF6327">
        <v>10</v>
      </c>
      <c r="AG6327">
        <v>3</v>
      </c>
      <c r="AH6327">
        <v>5</v>
      </c>
      <c r="AI6327">
        <v>0</v>
      </c>
    </row>
    <row r="6328" spans="1:35" x14ac:dyDescent="0.2">
      <c r="A6328" s="102">
        <v>8288</v>
      </c>
      <c r="B6328">
        <v>6592</v>
      </c>
      <c r="C6328" t="s">
        <v>3224</v>
      </c>
      <c r="D6328" t="s">
        <v>2932</v>
      </c>
      <c r="E6328">
        <v>4045</v>
      </c>
      <c r="F6328">
        <v>4015</v>
      </c>
      <c r="G6328">
        <v>200</v>
      </c>
      <c r="H6328" t="s">
        <v>2930</v>
      </c>
      <c r="I6328">
        <v>7203</v>
      </c>
      <c r="J6328" t="s">
        <v>233</v>
      </c>
      <c r="K6328" t="s">
        <v>2945</v>
      </c>
      <c r="L6328">
        <v>7959</v>
      </c>
      <c r="M6328">
        <v>7862</v>
      </c>
      <c r="N6328">
        <v>100</v>
      </c>
      <c r="O6328" t="s">
        <v>2927</v>
      </c>
      <c r="P6328">
        <v>0.50757696777573102</v>
      </c>
      <c r="Q6328">
        <v>0.80596531263522098</v>
      </c>
      <c r="R6328">
        <v>0.34264687011640699</v>
      </c>
      <c r="S6328">
        <v>8.0417885774568598E-2</v>
      </c>
      <c r="T6328">
        <v>-2.1063984169381</v>
      </c>
      <c r="U6328">
        <v>2.1063984169381</v>
      </c>
      <c r="V6328">
        <v>2.0699775586489499</v>
      </c>
      <c r="W6328">
        <v>-8.24</v>
      </c>
      <c r="X6328">
        <v>2.14</v>
      </c>
      <c r="Y6328">
        <v>-51144</v>
      </c>
      <c r="Z6328">
        <v>-8524</v>
      </c>
      <c r="AA6328">
        <v>-0.63</v>
      </c>
      <c r="AB6328">
        <v>6</v>
      </c>
      <c r="AC6328">
        <v>1</v>
      </c>
      <c r="AD6328">
        <v>5</v>
      </c>
      <c r="AE6328">
        <v>16.670000000000002</v>
      </c>
      <c r="AF6328">
        <v>15</v>
      </c>
      <c r="AG6328">
        <v>0</v>
      </c>
      <c r="AH6328">
        <v>1</v>
      </c>
      <c r="AI6328">
        <v>5</v>
      </c>
    </row>
    <row r="6329" spans="1:35" x14ac:dyDescent="0.2">
      <c r="A6329" s="102">
        <v>6047</v>
      </c>
      <c r="B6329">
        <v>4516</v>
      </c>
      <c r="C6329" t="s">
        <v>3698</v>
      </c>
      <c r="D6329" t="s">
        <v>2950</v>
      </c>
      <c r="E6329">
        <v>8990</v>
      </c>
      <c r="F6329">
        <v>9360</v>
      </c>
      <c r="G6329">
        <v>100</v>
      </c>
      <c r="H6329" t="s">
        <v>2930</v>
      </c>
      <c r="I6329">
        <v>6701</v>
      </c>
      <c r="J6329" t="s">
        <v>3181</v>
      </c>
      <c r="K6329" t="s">
        <v>2932</v>
      </c>
      <c r="L6329">
        <v>5010</v>
      </c>
      <c r="M6329">
        <v>5010</v>
      </c>
      <c r="N6329">
        <v>200</v>
      </c>
      <c r="O6329" t="s">
        <v>2927</v>
      </c>
      <c r="P6329">
        <v>0.52370639345599701</v>
      </c>
      <c r="Q6329">
        <v>0.83529392923109802</v>
      </c>
      <c r="R6329">
        <v>5.2530097421169999E-2</v>
      </c>
      <c r="S6329">
        <v>0.146593304761796</v>
      </c>
      <c r="T6329">
        <v>-2.14290192915694</v>
      </c>
      <c r="U6329">
        <v>2.14290192915694</v>
      </c>
      <c r="V6329">
        <v>3.0793049217983599</v>
      </c>
      <c r="W6329">
        <v>-11.61</v>
      </c>
      <c r="X6329">
        <v>7.05</v>
      </c>
      <c r="Y6329">
        <v>-51149</v>
      </c>
      <c r="Z6329">
        <v>-5115</v>
      </c>
      <c r="AA6329">
        <v>-0.44</v>
      </c>
      <c r="AB6329">
        <v>10</v>
      </c>
      <c r="AC6329">
        <v>5</v>
      </c>
      <c r="AD6329">
        <v>5</v>
      </c>
      <c r="AE6329">
        <v>50</v>
      </c>
      <c r="AF6329">
        <v>12</v>
      </c>
      <c r="AG6329">
        <v>3</v>
      </c>
      <c r="AH6329">
        <v>4</v>
      </c>
      <c r="AI6329">
        <v>3</v>
      </c>
    </row>
    <row r="6330" spans="1:35" x14ac:dyDescent="0.2">
      <c r="A6330" s="102">
        <v>7869</v>
      </c>
      <c r="B6330">
        <v>2801</v>
      </c>
      <c r="C6330" t="s">
        <v>751</v>
      </c>
      <c r="D6330" t="s">
        <v>2955</v>
      </c>
      <c r="E6330">
        <v>5800</v>
      </c>
      <c r="F6330">
        <v>5710</v>
      </c>
      <c r="G6330">
        <v>100</v>
      </c>
      <c r="H6330" t="s">
        <v>2927</v>
      </c>
      <c r="I6330">
        <v>4502</v>
      </c>
      <c r="J6330" t="s">
        <v>3277</v>
      </c>
      <c r="K6330" t="s">
        <v>2950</v>
      </c>
      <c r="L6330">
        <v>4481</v>
      </c>
      <c r="M6330">
        <v>4498</v>
      </c>
      <c r="N6330">
        <v>100</v>
      </c>
      <c r="O6330" t="s">
        <v>2930</v>
      </c>
      <c r="P6330">
        <v>0.60318833468649702</v>
      </c>
      <c r="Q6330">
        <v>0.81113336125324698</v>
      </c>
      <c r="R6330">
        <v>0.57522912767573398</v>
      </c>
      <c r="S6330">
        <v>0.240239356535668</v>
      </c>
      <c r="T6330">
        <v>0.228981622679059</v>
      </c>
      <c r="U6330">
        <v>0.228981622679059</v>
      </c>
      <c r="V6330">
        <v>0.99839978393985196</v>
      </c>
      <c r="W6330">
        <v>0.82</v>
      </c>
      <c r="X6330">
        <v>21.23</v>
      </c>
      <c r="Y6330">
        <v>-51153</v>
      </c>
      <c r="Z6330">
        <v>-12788</v>
      </c>
      <c r="AA6330">
        <v>-0.86</v>
      </c>
      <c r="AB6330">
        <v>4</v>
      </c>
      <c r="AC6330">
        <v>2</v>
      </c>
      <c r="AD6330">
        <v>2</v>
      </c>
      <c r="AE6330">
        <v>50</v>
      </c>
      <c r="AF6330">
        <v>10</v>
      </c>
      <c r="AG6330">
        <v>1</v>
      </c>
      <c r="AH6330">
        <v>2</v>
      </c>
      <c r="AI6330">
        <v>1</v>
      </c>
    </row>
    <row r="6331" spans="1:35" x14ac:dyDescent="0.2">
      <c r="A6331" s="102">
        <v>8575</v>
      </c>
      <c r="B6331">
        <v>2220</v>
      </c>
      <c r="C6331" t="s">
        <v>3336</v>
      </c>
      <c r="D6331" t="s">
        <v>2955</v>
      </c>
      <c r="E6331">
        <v>5110</v>
      </c>
      <c r="F6331">
        <v>5110</v>
      </c>
      <c r="G6331">
        <v>200</v>
      </c>
      <c r="H6331" t="s">
        <v>2927</v>
      </c>
      <c r="I6331">
        <v>8242</v>
      </c>
      <c r="J6331" t="s">
        <v>1044</v>
      </c>
      <c r="K6331" t="s">
        <v>2953</v>
      </c>
      <c r="L6331">
        <v>1014</v>
      </c>
      <c r="M6331">
        <v>1011</v>
      </c>
      <c r="N6331">
        <v>1000</v>
      </c>
      <c r="O6331" t="s">
        <v>2930</v>
      </c>
      <c r="P6331">
        <v>0.16880213765527699</v>
      </c>
      <c r="Q6331">
        <v>0.80203916809605402</v>
      </c>
      <c r="R6331">
        <v>5.51278066359005E-2</v>
      </c>
      <c r="S6331">
        <v>1.13216904190517E-3</v>
      </c>
      <c r="T6331">
        <v>2.97837413148511</v>
      </c>
      <c r="U6331">
        <v>2.97837413148511</v>
      </c>
      <c r="V6331">
        <v>3.1455212087081401</v>
      </c>
      <c r="W6331">
        <v>17.89</v>
      </c>
      <c r="X6331">
        <v>1.08</v>
      </c>
      <c r="Y6331">
        <v>-51284</v>
      </c>
      <c r="Z6331">
        <v>-3017</v>
      </c>
      <c r="AA6331">
        <v>-0.28000000000000003</v>
      </c>
      <c r="AB6331">
        <v>17</v>
      </c>
      <c r="AC6331">
        <v>8</v>
      </c>
      <c r="AD6331">
        <v>9</v>
      </c>
      <c r="AE6331">
        <v>47.06</v>
      </c>
      <c r="AF6331">
        <v>12</v>
      </c>
      <c r="AG6331">
        <v>6</v>
      </c>
      <c r="AH6331">
        <v>5</v>
      </c>
      <c r="AI6331">
        <v>6</v>
      </c>
    </row>
    <row r="6332" spans="1:35" x14ac:dyDescent="0.2">
      <c r="A6332" s="102">
        <v>8094</v>
      </c>
      <c r="B6332">
        <v>1861</v>
      </c>
      <c r="C6332" t="s">
        <v>3711</v>
      </c>
      <c r="D6332" t="s">
        <v>2937</v>
      </c>
      <c r="E6332">
        <v>3260</v>
      </c>
      <c r="F6332">
        <v>3305</v>
      </c>
      <c r="G6332">
        <v>300</v>
      </c>
      <c r="H6332" t="s">
        <v>2930</v>
      </c>
      <c r="I6332">
        <v>8267</v>
      </c>
      <c r="J6332" t="s">
        <v>221</v>
      </c>
      <c r="K6332" t="s">
        <v>2953</v>
      </c>
      <c r="L6332">
        <v>2350</v>
      </c>
      <c r="M6332">
        <v>2344.5</v>
      </c>
      <c r="N6332">
        <v>400</v>
      </c>
      <c r="O6332" t="s">
        <v>2927</v>
      </c>
      <c r="P6332">
        <v>5.55629806508171E-2</v>
      </c>
      <c r="Q6332">
        <v>0.80830981513834799</v>
      </c>
      <c r="R6332">
        <v>0.19944258251529301</v>
      </c>
      <c r="S6332">
        <v>6.4016250337166805E-2</v>
      </c>
      <c r="T6332">
        <v>-1.1909749763197299</v>
      </c>
      <c r="U6332">
        <v>1.1909749763197299</v>
      </c>
      <c r="V6332">
        <v>1.7838372966268901</v>
      </c>
      <c r="W6332">
        <v>-3.46</v>
      </c>
      <c r="X6332">
        <v>5.42</v>
      </c>
      <c r="Y6332">
        <v>-51312</v>
      </c>
      <c r="Z6332">
        <v>-2443</v>
      </c>
      <c r="AA6332">
        <v>-0.03</v>
      </c>
      <c r="AB6332">
        <v>21</v>
      </c>
      <c r="AC6332">
        <v>11</v>
      </c>
      <c r="AD6332">
        <v>10</v>
      </c>
      <c r="AE6332">
        <v>52.38</v>
      </c>
      <c r="AF6332">
        <v>12</v>
      </c>
      <c r="AG6332">
        <v>6</v>
      </c>
      <c r="AH6332">
        <v>7</v>
      </c>
      <c r="AI6332">
        <v>8</v>
      </c>
    </row>
    <row r="6333" spans="1:35" x14ac:dyDescent="0.2">
      <c r="A6333" s="102">
        <v>8631</v>
      </c>
      <c r="B6333">
        <v>2270</v>
      </c>
      <c r="C6333" t="s">
        <v>3720</v>
      </c>
      <c r="D6333" t="s">
        <v>2955</v>
      </c>
      <c r="E6333">
        <v>2600</v>
      </c>
      <c r="F6333">
        <v>2607</v>
      </c>
      <c r="G6333">
        <v>400</v>
      </c>
      <c r="H6333" t="s">
        <v>2927</v>
      </c>
      <c r="I6333">
        <v>3101</v>
      </c>
      <c r="J6333" t="s">
        <v>3287</v>
      </c>
      <c r="K6333" t="s">
        <v>3281</v>
      </c>
      <c r="L6333">
        <v>1544</v>
      </c>
      <c r="M6333">
        <v>1580</v>
      </c>
      <c r="N6333">
        <v>700</v>
      </c>
      <c r="O6333" t="s">
        <v>2930</v>
      </c>
      <c r="P6333">
        <v>0.29931662499880601</v>
      </c>
      <c r="Q6333">
        <v>0.80096124950014902</v>
      </c>
      <c r="R6333">
        <v>0.91561507848669099</v>
      </c>
      <c r="S6333">
        <v>0.148619226827825</v>
      </c>
      <c r="T6333">
        <v>7.47463781675813E-3</v>
      </c>
      <c r="U6333">
        <v>7.47463781675813E-3</v>
      </c>
      <c r="V6333">
        <v>0.73051598012792696</v>
      </c>
      <c r="W6333">
        <v>0.04</v>
      </c>
      <c r="X6333">
        <v>6.06</v>
      </c>
      <c r="Y6333">
        <v>-51355</v>
      </c>
      <c r="Z6333">
        <v>-3668</v>
      </c>
      <c r="AA6333">
        <v>-0.28000000000000003</v>
      </c>
      <c r="AB6333">
        <v>14</v>
      </c>
      <c r="AC6333">
        <v>8</v>
      </c>
      <c r="AD6333">
        <v>6</v>
      </c>
      <c r="AE6333">
        <v>57.14</v>
      </c>
      <c r="AF6333">
        <v>11</v>
      </c>
      <c r="AG6333">
        <v>5</v>
      </c>
      <c r="AH6333">
        <v>4</v>
      </c>
      <c r="AI6333">
        <v>5</v>
      </c>
    </row>
    <row r="6334" spans="1:35" x14ac:dyDescent="0.2">
      <c r="A6334" s="102">
        <v>5484</v>
      </c>
      <c r="B6334">
        <v>2281</v>
      </c>
      <c r="C6334" t="s">
        <v>1361</v>
      </c>
      <c r="D6334" t="s">
        <v>2955</v>
      </c>
      <c r="E6334">
        <v>2684</v>
      </c>
      <c r="F6334">
        <v>2671</v>
      </c>
      <c r="G6334">
        <v>400</v>
      </c>
      <c r="H6334" t="s">
        <v>2927</v>
      </c>
      <c r="I6334">
        <v>3401</v>
      </c>
      <c r="J6334" t="s">
        <v>789</v>
      </c>
      <c r="K6334" t="s">
        <v>3281</v>
      </c>
      <c r="L6334">
        <v>2110</v>
      </c>
      <c r="M6334">
        <v>2088</v>
      </c>
      <c r="N6334">
        <v>500</v>
      </c>
      <c r="O6334" t="s">
        <v>2930</v>
      </c>
      <c r="P6334">
        <v>0.74152592521951999</v>
      </c>
      <c r="Q6334">
        <v>0.84279118757569904</v>
      </c>
      <c r="R6334">
        <v>1.6018869014163099E-2</v>
      </c>
      <c r="S6334">
        <v>0.18356493712201399</v>
      </c>
      <c r="T6334">
        <v>1.8941305114053</v>
      </c>
      <c r="U6334">
        <v>1.8941305114053</v>
      </c>
      <c r="V6334">
        <v>1.1292324053501801</v>
      </c>
      <c r="W6334">
        <v>4.0999999999999996</v>
      </c>
      <c r="X6334">
        <v>2.2799999999999998</v>
      </c>
      <c r="Y6334">
        <v>-51532</v>
      </c>
      <c r="Z6334">
        <v>-2577</v>
      </c>
      <c r="AA6334">
        <v>-0.16</v>
      </c>
      <c r="AB6334">
        <v>20</v>
      </c>
      <c r="AC6334">
        <v>10</v>
      </c>
      <c r="AD6334">
        <v>10</v>
      </c>
      <c r="AE6334">
        <v>50</v>
      </c>
      <c r="AF6334">
        <v>11</v>
      </c>
      <c r="AG6334">
        <v>8</v>
      </c>
      <c r="AH6334">
        <v>8</v>
      </c>
      <c r="AI6334">
        <v>4</v>
      </c>
    </row>
    <row r="6335" spans="1:35" x14ac:dyDescent="0.2">
      <c r="A6335" s="102">
        <v>4334</v>
      </c>
      <c r="B6335">
        <v>3626</v>
      </c>
      <c r="C6335" t="s">
        <v>3178</v>
      </c>
      <c r="D6335" t="s">
        <v>2929</v>
      </c>
      <c r="E6335">
        <v>7250</v>
      </c>
      <c r="F6335">
        <v>7090</v>
      </c>
      <c r="G6335">
        <v>100</v>
      </c>
      <c r="H6335" t="s">
        <v>2927</v>
      </c>
      <c r="I6335">
        <v>4686</v>
      </c>
      <c r="J6335" t="s">
        <v>2948</v>
      </c>
      <c r="K6335" t="s">
        <v>2929</v>
      </c>
      <c r="L6335">
        <v>5890</v>
      </c>
      <c r="M6335">
        <v>5760</v>
      </c>
      <c r="N6335">
        <v>100</v>
      </c>
      <c r="O6335" t="s">
        <v>2930</v>
      </c>
      <c r="P6335">
        <v>0.59661248850917703</v>
      </c>
      <c r="Q6335">
        <v>0.85848143397179999</v>
      </c>
      <c r="R6335">
        <v>1.17217462867903E-2</v>
      </c>
      <c r="S6335">
        <v>0.19829111634993801</v>
      </c>
      <c r="T6335">
        <v>0.37024247244670599</v>
      </c>
      <c r="U6335">
        <v>0.37024247244670599</v>
      </c>
      <c r="V6335">
        <v>2.88182997591474E-2</v>
      </c>
      <c r="W6335">
        <v>4.7300000000000004</v>
      </c>
      <c r="X6335">
        <v>18.760000000000002</v>
      </c>
      <c r="Y6335">
        <v>-51622</v>
      </c>
      <c r="Z6335">
        <v>-3441</v>
      </c>
      <c r="AA6335">
        <v>-0.09</v>
      </c>
      <c r="AB6335">
        <v>15</v>
      </c>
      <c r="AC6335">
        <v>8</v>
      </c>
      <c r="AD6335">
        <v>7</v>
      </c>
      <c r="AE6335">
        <v>53.33</v>
      </c>
      <c r="AF6335">
        <v>11</v>
      </c>
      <c r="AG6335">
        <v>4</v>
      </c>
      <c r="AH6335">
        <v>4</v>
      </c>
      <c r="AI6335">
        <v>7</v>
      </c>
    </row>
    <row r="6336" spans="1:35" x14ac:dyDescent="0.2">
      <c r="A6336" s="102">
        <v>8269</v>
      </c>
      <c r="B6336">
        <v>3064</v>
      </c>
      <c r="C6336" t="s">
        <v>3267</v>
      </c>
      <c r="D6336" t="s">
        <v>2953</v>
      </c>
      <c r="E6336">
        <v>2839</v>
      </c>
      <c r="F6336">
        <v>2816</v>
      </c>
      <c r="G6336">
        <v>300</v>
      </c>
      <c r="H6336" t="s">
        <v>2927</v>
      </c>
      <c r="I6336">
        <v>6135</v>
      </c>
      <c r="J6336" t="s">
        <v>3235</v>
      </c>
      <c r="K6336" t="s">
        <v>2940</v>
      </c>
      <c r="L6336">
        <v>4315</v>
      </c>
      <c r="M6336">
        <v>4295</v>
      </c>
      <c r="N6336">
        <v>200</v>
      </c>
      <c r="O6336" t="s">
        <v>2930</v>
      </c>
      <c r="P6336">
        <v>0.80228821607078404</v>
      </c>
      <c r="Q6336">
        <v>0.80618724648338502</v>
      </c>
      <c r="R6336">
        <v>7.8623488763628804E-2</v>
      </c>
      <c r="S6336">
        <v>6.2247632960685501E-2</v>
      </c>
      <c r="T6336">
        <v>2.4708889242278702</v>
      </c>
      <c r="U6336">
        <v>2.4708889242278702</v>
      </c>
      <c r="V6336">
        <v>2.6307219369102999</v>
      </c>
      <c r="W6336">
        <v>10.8</v>
      </c>
      <c r="X6336">
        <v>1.65</v>
      </c>
      <c r="Y6336">
        <v>-51724</v>
      </c>
      <c r="Z6336">
        <v>-3233</v>
      </c>
      <c r="AA6336">
        <v>-0.21</v>
      </c>
      <c r="AB6336">
        <v>16</v>
      </c>
      <c r="AC6336">
        <v>7</v>
      </c>
      <c r="AD6336">
        <v>9</v>
      </c>
      <c r="AE6336">
        <v>43.75</v>
      </c>
      <c r="AF6336">
        <v>9</v>
      </c>
      <c r="AG6336">
        <v>7</v>
      </c>
      <c r="AH6336">
        <v>7</v>
      </c>
      <c r="AI6336">
        <v>2</v>
      </c>
    </row>
    <row r="6337" spans="1:35" x14ac:dyDescent="0.2">
      <c r="A6337" s="102">
        <v>645</v>
      </c>
      <c r="B6337">
        <v>6758</v>
      </c>
      <c r="C6337" t="s">
        <v>2944</v>
      </c>
      <c r="D6337" t="s">
        <v>2932</v>
      </c>
      <c r="E6337">
        <v>7890</v>
      </c>
      <c r="F6337">
        <v>7826</v>
      </c>
      <c r="G6337">
        <v>100</v>
      </c>
      <c r="H6337" t="s">
        <v>2927</v>
      </c>
      <c r="I6337">
        <v>8585</v>
      </c>
      <c r="J6337" t="s">
        <v>3703</v>
      </c>
      <c r="K6337" t="s">
        <v>2933</v>
      </c>
      <c r="L6337">
        <v>165</v>
      </c>
      <c r="M6337">
        <v>165</v>
      </c>
      <c r="N6337">
        <v>4700</v>
      </c>
      <c r="O6337" t="s">
        <v>2930</v>
      </c>
      <c r="P6337">
        <v>0.58212693778592595</v>
      </c>
      <c r="Q6337">
        <v>0.92640355864332702</v>
      </c>
      <c r="R6337">
        <v>0.68183648750966297</v>
      </c>
      <c r="S6337">
        <v>0.22770988092980499</v>
      </c>
      <c r="T6337">
        <v>1.45503040925986</v>
      </c>
      <c r="U6337">
        <v>1.45503040925986</v>
      </c>
      <c r="V6337">
        <v>1.6941745612666099</v>
      </c>
      <c r="W6337">
        <v>6.5</v>
      </c>
      <c r="X6337">
        <v>0.91</v>
      </c>
      <c r="Y6337">
        <v>-51745</v>
      </c>
      <c r="Z6337">
        <v>-2156</v>
      </c>
      <c r="AA6337">
        <v>-0.05</v>
      </c>
      <c r="AB6337">
        <v>24</v>
      </c>
      <c r="AC6337">
        <v>12</v>
      </c>
      <c r="AD6337">
        <v>12</v>
      </c>
      <c r="AE6337">
        <v>50</v>
      </c>
      <c r="AF6337">
        <v>10</v>
      </c>
      <c r="AG6337">
        <v>10</v>
      </c>
      <c r="AH6337">
        <v>7</v>
      </c>
      <c r="AI6337">
        <v>7</v>
      </c>
    </row>
    <row r="6338" spans="1:35" x14ac:dyDescent="0.2">
      <c r="A6338" s="102">
        <v>7245</v>
      </c>
      <c r="B6338">
        <v>1802</v>
      </c>
      <c r="C6338" t="s">
        <v>3204</v>
      </c>
      <c r="D6338" t="s">
        <v>2937</v>
      </c>
      <c r="E6338">
        <v>1275</v>
      </c>
      <c r="F6338">
        <v>1266</v>
      </c>
      <c r="G6338">
        <v>800</v>
      </c>
      <c r="H6338" t="s">
        <v>2930</v>
      </c>
      <c r="I6338">
        <v>3938</v>
      </c>
      <c r="J6338" t="s">
        <v>3272</v>
      </c>
      <c r="K6338" t="s">
        <v>2929</v>
      </c>
      <c r="L6338">
        <v>5380</v>
      </c>
      <c r="M6338">
        <v>5380</v>
      </c>
      <c r="N6338">
        <v>200</v>
      </c>
      <c r="O6338" t="s">
        <v>2927</v>
      </c>
      <c r="P6338">
        <v>0.59273075037548695</v>
      </c>
      <c r="Q6338">
        <v>0.81965743015842896</v>
      </c>
      <c r="R6338">
        <v>9.3055736027485694E-2</v>
      </c>
      <c r="S6338">
        <v>0.34138010829311599</v>
      </c>
      <c r="T6338">
        <v>-0.30147804846473403</v>
      </c>
      <c r="U6338">
        <v>0.30147804846473403</v>
      </c>
      <c r="V6338">
        <v>0.287048917431313</v>
      </c>
      <c r="W6338">
        <v>-2.59</v>
      </c>
      <c r="X6338">
        <v>5.87</v>
      </c>
      <c r="Y6338">
        <v>-51953</v>
      </c>
      <c r="Z6338">
        <v>-2598</v>
      </c>
      <c r="AA6338">
        <v>-0.14000000000000001</v>
      </c>
      <c r="AB6338">
        <v>20</v>
      </c>
      <c r="AC6338">
        <v>9</v>
      </c>
      <c r="AD6338">
        <v>11</v>
      </c>
      <c r="AE6338">
        <v>45</v>
      </c>
      <c r="AF6338">
        <v>10</v>
      </c>
      <c r="AG6338">
        <v>7</v>
      </c>
      <c r="AH6338">
        <v>9</v>
      </c>
      <c r="AI6338">
        <v>4</v>
      </c>
    </row>
    <row r="6339" spans="1:35" x14ac:dyDescent="0.2">
      <c r="A6339" s="102">
        <v>2658</v>
      </c>
      <c r="B6339">
        <v>2331</v>
      </c>
      <c r="C6339" t="s">
        <v>3130</v>
      </c>
      <c r="D6339" t="s">
        <v>2942</v>
      </c>
      <c r="E6339">
        <v>5750</v>
      </c>
      <c r="F6339">
        <v>5710</v>
      </c>
      <c r="G6339">
        <v>100</v>
      </c>
      <c r="H6339" t="s">
        <v>2930</v>
      </c>
      <c r="I6339">
        <v>7730</v>
      </c>
      <c r="J6339" t="s">
        <v>3276</v>
      </c>
      <c r="K6339" t="s">
        <v>2936</v>
      </c>
      <c r="L6339">
        <v>2901</v>
      </c>
      <c r="M6339">
        <v>2890</v>
      </c>
      <c r="N6339">
        <v>200</v>
      </c>
      <c r="O6339" t="s">
        <v>2927</v>
      </c>
      <c r="P6339">
        <v>0.73498309355643399</v>
      </c>
      <c r="Q6339">
        <v>0.88537030737122102</v>
      </c>
      <c r="R6339">
        <v>0.224234719682078</v>
      </c>
      <c r="S6339">
        <v>0.23771487464411301</v>
      </c>
      <c r="T6339">
        <v>-0.230024476301571</v>
      </c>
      <c r="U6339">
        <v>0.230024476301571</v>
      </c>
      <c r="V6339">
        <v>0.19221682350771799</v>
      </c>
      <c r="W6339">
        <v>-1.02</v>
      </c>
      <c r="X6339">
        <v>1.23</v>
      </c>
      <c r="Y6339">
        <v>-52021</v>
      </c>
      <c r="Z6339">
        <v>-3060</v>
      </c>
      <c r="AA6339">
        <v>-0.28999999999999998</v>
      </c>
      <c r="AB6339">
        <v>17</v>
      </c>
      <c r="AC6339">
        <v>8</v>
      </c>
      <c r="AD6339">
        <v>9</v>
      </c>
      <c r="AE6339">
        <v>47.06</v>
      </c>
      <c r="AF6339">
        <v>10</v>
      </c>
      <c r="AG6339">
        <v>6</v>
      </c>
      <c r="AH6339">
        <v>9</v>
      </c>
      <c r="AI6339">
        <v>2</v>
      </c>
    </row>
    <row r="6340" spans="1:35" x14ac:dyDescent="0.2">
      <c r="A6340" s="102">
        <v>2236</v>
      </c>
      <c r="B6340">
        <v>1414</v>
      </c>
      <c r="C6340" t="s">
        <v>3175</v>
      </c>
      <c r="D6340" t="s">
        <v>2937</v>
      </c>
      <c r="E6340">
        <v>4640</v>
      </c>
      <c r="F6340">
        <v>4655</v>
      </c>
      <c r="G6340">
        <v>200</v>
      </c>
      <c r="H6340" t="s">
        <v>2930</v>
      </c>
      <c r="I6340">
        <v>4503</v>
      </c>
      <c r="J6340" t="s">
        <v>829</v>
      </c>
      <c r="K6340" t="s">
        <v>2950</v>
      </c>
      <c r="L6340">
        <v>1980</v>
      </c>
      <c r="M6340">
        <v>1984.5</v>
      </c>
      <c r="N6340">
        <v>500</v>
      </c>
      <c r="O6340" t="s">
        <v>2927</v>
      </c>
      <c r="P6340">
        <v>0.53093060253971003</v>
      </c>
      <c r="Q6340">
        <v>0.89219870880819496</v>
      </c>
      <c r="R6340">
        <v>0.43285608283198501</v>
      </c>
      <c r="S6340">
        <v>5.1434714194930703E-2</v>
      </c>
      <c r="T6340">
        <v>-0.64504320246948899</v>
      </c>
      <c r="U6340">
        <v>0.64504320246948899</v>
      </c>
      <c r="V6340">
        <v>0.46694125932719199</v>
      </c>
      <c r="W6340">
        <v>-1.92</v>
      </c>
      <c r="X6340">
        <v>6.58</v>
      </c>
      <c r="Y6340">
        <v>-52271</v>
      </c>
      <c r="Z6340">
        <v>-2614</v>
      </c>
      <c r="AA6340">
        <v>-0.06</v>
      </c>
      <c r="AB6340">
        <v>20</v>
      </c>
      <c r="AC6340">
        <v>10</v>
      </c>
      <c r="AD6340">
        <v>10</v>
      </c>
      <c r="AE6340">
        <v>50</v>
      </c>
      <c r="AF6340">
        <v>12</v>
      </c>
      <c r="AG6340">
        <v>8</v>
      </c>
      <c r="AH6340">
        <v>7</v>
      </c>
      <c r="AI6340">
        <v>5</v>
      </c>
    </row>
    <row r="6341" spans="1:35" x14ac:dyDescent="0.2">
      <c r="A6341" s="102">
        <v>3314</v>
      </c>
      <c r="B6341">
        <v>3048</v>
      </c>
      <c r="C6341" t="s">
        <v>3338</v>
      </c>
      <c r="D6341" t="s">
        <v>2953</v>
      </c>
      <c r="E6341">
        <v>1208</v>
      </c>
      <c r="F6341">
        <v>1188</v>
      </c>
      <c r="G6341">
        <v>900</v>
      </c>
      <c r="H6341" t="s">
        <v>2930</v>
      </c>
      <c r="I6341">
        <v>8002</v>
      </c>
      <c r="J6341" t="s">
        <v>29</v>
      </c>
      <c r="K6341" t="s">
        <v>2934</v>
      </c>
      <c r="L6341">
        <v>810.6</v>
      </c>
      <c r="M6341">
        <v>808.5</v>
      </c>
      <c r="N6341">
        <v>1300</v>
      </c>
      <c r="O6341" t="s">
        <v>2927</v>
      </c>
      <c r="P6341">
        <v>0.68676309165932004</v>
      </c>
      <c r="Q6341">
        <v>0.87470310218650804</v>
      </c>
      <c r="R6341">
        <v>2.9139910642816399E-2</v>
      </c>
      <c r="S6341">
        <v>2.9136066683943401E-2</v>
      </c>
      <c r="T6341">
        <v>-1.63667839380642</v>
      </c>
      <c r="U6341">
        <v>1.63667839380642</v>
      </c>
      <c r="V6341">
        <v>1.4879865483432899</v>
      </c>
      <c r="W6341">
        <v>-4.09</v>
      </c>
      <c r="X6341">
        <v>1.7</v>
      </c>
      <c r="Y6341">
        <v>-52304</v>
      </c>
      <c r="Z6341">
        <v>-2906</v>
      </c>
      <c r="AA6341">
        <v>-0.18</v>
      </c>
      <c r="AB6341">
        <v>18</v>
      </c>
      <c r="AC6341">
        <v>10</v>
      </c>
      <c r="AD6341">
        <v>8</v>
      </c>
      <c r="AE6341">
        <v>55.56</v>
      </c>
      <c r="AF6341">
        <v>10</v>
      </c>
      <c r="AG6341">
        <v>7</v>
      </c>
      <c r="AH6341">
        <v>6</v>
      </c>
      <c r="AI6341">
        <v>5</v>
      </c>
    </row>
    <row r="6342" spans="1:35" x14ac:dyDescent="0.2">
      <c r="A6342" s="102">
        <v>8371</v>
      </c>
      <c r="B6342">
        <v>6588</v>
      </c>
      <c r="C6342" t="s">
        <v>539</v>
      </c>
      <c r="D6342" t="s">
        <v>2932</v>
      </c>
      <c r="E6342">
        <v>4385</v>
      </c>
      <c r="F6342">
        <v>4395</v>
      </c>
      <c r="G6342">
        <v>200</v>
      </c>
      <c r="H6342" t="s">
        <v>2927</v>
      </c>
      <c r="I6342">
        <v>7164</v>
      </c>
      <c r="J6342" t="s">
        <v>3205</v>
      </c>
      <c r="K6342" t="s">
        <v>2933</v>
      </c>
      <c r="L6342">
        <v>4540</v>
      </c>
      <c r="M6342">
        <v>4485</v>
      </c>
      <c r="N6342">
        <v>200</v>
      </c>
      <c r="O6342" t="s">
        <v>2930</v>
      </c>
      <c r="P6342">
        <v>0.68156642506175003</v>
      </c>
      <c r="Q6342">
        <v>0.80501199089547204</v>
      </c>
      <c r="R6342">
        <v>0.485676419329724</v>
      </c>
      <c r="S6342">
        <v>0.33112284073794102</v>
      </c>
      <c r="T6342">
        <v>0.46338098669817201</v>
      </c>
      <c r="U6342">
        <v>0.46338098669817201</v>
      </c>
      <c r="V6342">
        <v>0.71272767917701196</v>
      </c>
      <c r="W6342">
        <v>2.5099999999999998</v>
      </c>
      <c r="X6342">
        <v>2.0099999999999998</v>
      </c>
      <c r="Y6342">
        <v>-52311</v>
      </c>
      <c r="Z6342">
        <v>-4359</v>
      </c>
      <c r="AA6342">
        <v>-0.28000000000000003</v>
      </c>
      <c r="AB6342">
        <v>12</v>
      </c>
      <c r="AC6342">
        <v>4</v>
      </c>
      <c r="AD6342">
        <v>8</v>
      </c>
      <c r="AE6342">
        <v>33.33</v>
      </c>
      <c r="AF6342">
        <v>13</v>
      </c>
      <c r="AG6342">
        <v>2</v>
      </c>
      <c r="AH6342">
        <v>2</v>
      </c>
      <c r="AI6342">
        <v>8</v>
      </c>
    </row>
    <row r="6343" spans="1:35" x14ac:dyDescent="0.2">
      <c r="A6343" s="102">
        <v>6181</v>
      </c>
      <c r="B6343">
        <v>4204</v>
      </c>
      <c r="C6343" t="s">
        <v>230</v>
      </c>
      <c r="D6343" t="s">
        <v>2952</v>
      </c>
      <c r="E6343">
        <v>1900</v>
      </c>
      <c r="F6343">
        <v>1874</v>
      </c>
      <c r="G6343">
        <v>500</v>
      </c>
      <c r="H6343" t="s">
        <v>2927</v>
      </c>
      <c r="I6343">
        <v>6481</v>
      </c>
      <c r="J6343" t="s">
        <v>3657</v>
      </c>
      <c r="K6343" t="s">
        <v>2940</v>
      </c>
      <c r="L6343">
        <v>2929</v>
      </c>
      <c r="M6343">
        <v>2911</v>
      </c>
      <c r="N6343">
        <v>300</v>
      </c>
      <c r="O6343" t="s">
        <v>2930</v>
      </c>
      <c r="P6343">
        <v>0.41566807391676103</v>
      </c>
      <c r="Q6343">
        <v>0.83357059243291498</v>
      </c>
      <c r="R6343">
        <v>0.21788686850748101</v>
      </c>
      <c r="S6343">
        <v>4.1399796032089799E-2</v>
      </c>
      <c r="T6343">
        <v>0.80510321661235695</v>
      </c>
      <c r="U6343">
        <v>0.80510321661235695</v>
      </c>
      <c r="V6343">
        <v>1.0571989512536599</v>
      </c>
      <c r="W6343">
        <v>3.09</v>
      </c>
      <c r="X6343">
        <v>7.29</v>
      </c>
      <c r="Y6343">
        <v>-52486</v>
      </c>
      <c r="Z6343">
        <v>-2386</v>
      </c>
      <c r="AA6343">
        <v>-0.11</v>
      </c>
      <c r="AB6343">
        <v>22</v>
      </c>
      <c r="AC6343">
        <v>11</v>
      </c>
      <c r="AD6343">
        <v>11</v>
      </c>
      <c r="AE6343">
        <v>50</v>
      </c>
      <c r="AF6343">
        <v>12</v>
      </c>
      <c r="AG6343">
        <v>8</v>
      </c>
      <c r="AH6343">
        <v>8</v>
      </c>
      <c r="AI6343">
        <v>6</v>
      </c>
    </row>
    <row r="6344" spans="1:35" x14ac:dyDescent="0.2">
      <c r="A6344" s="102">
        <v>3307</v>
      </c>
      <c r="B6344">
        <v>3086</v>
      </c>
      <c r="C6344" t="s">
        <v>767</v>
      </c>
      <c r="D6344" t="s">
        <v>2953</v>
      </c>
      <c r="E6344">
        <v>1355</v>
      </c>
      <c r="F6344">
        <v>1346</v>
      </c>
      <c r="G6344">
        <v>800</v>
      </c>
      <c r="H6344" t="s">
        <v>2930</v>
      </c>
      <c r="I6344">
        <v>6976</v>
      </c>
      <c r="J6344" t="s">
        <v>952</v>
      </c>
      <c r="K6344" t="s">
        <v>2932</v>
      </c>
      <c r="L6344">
        <v>3500</v>
      </c>
      <c r="M6344">
        <v>3500</v>
      </c>
      <c r="N6344">
        <v>300</v>
      </c>
      <c r="O6344" t="s">
        <v>2927</v>
      </c>
      <c r="P6344">
        <v>9.5756602300216195E-2</v>
      </c>
      <c r="Q6344">
        <v>0.87482488535730396</v>
      </c>
      <c r="R6344">
        <v>0.22103594580981201</v>
      </c>
      <c r="S6344">
        <v>1.26623458184494E-2</v>
      </c>
      <c r="T6344">
        <v>-2.0925739000477601</v>
      </c>
      <c r="U6344">
        <v>2.0925739000477601</v>
      </c>
      <c r="V6344">
        <v>2.0545054638984901</v>
      </c>
      <c r="W6344">
        <v>-20.13</v>
      </c>
      <c r="X6344">
        <v>2.5499999999999998</v>
      </c>
      <c r="Y6344">
        <v>-52884</v>
      </c>
      <c r="Z6344">
        <v>-2644</v>
      </c>
      <c r="AA6344">
        <v>-0.16</v>
      </c>
      <c r="AB6344">
        <v>20</v>
      </c>
      <c r="AC6344">
        <v>9</v>
      </c>
      <c r="AD6344">
        <v>11</v>
      </c>
      <c r="AE6344">
        <v>45</v>
      </c>
      <c r="AF6344">
        <v>10</v>
      </c>
      <c r="AG6344">
        <v>8</v>
      </c>
      <c r="AH6344">
        <v>10</v>
      </c>
      <c r="AI6344">
        <v>2</v>
      </c>
    </row>
    <row r="6345" spans="1:35" x14ac:dyDescent="0.2">
      <c r="A6345" s="102">
        <v>8667</v>
      </c>
      <c r="B6345">
        <v>5332</v>
      </c>
      <c r="C6345" t="s">
        <v>864</v>
      </c>
      <c r="D6345" t="s">
        <v>2926</v>
      </c>
      <c r="E6345">
        <v>5000</v>
      </c>
      <c r="F6345">
        <v>5010</v>
      </c>
      <c r="G6345">
        <v>200</v>
      </c>
      <c r="H6345" t="s">
        <v>2927</v>
      </c>
      <c r="I6345">
        <v>6753</v>
      </c>
      <c r="J6345" t="s">
        <v>3650</v>
      </c>
      <c r="K6345" t="s">
        <v>2932</v>
      </c>
      <c r="L6345">
        <v>1533</v>
      </c>
      <c r="M6345">
        <v>1547</v>
      </c>
      <c r="N6345">
        <v>600</v>
      </c>
      <c r="O6345" t="s">
        <v>2930</v>
      </c>
      <c r="P6345">
        <v>0.19235923155099599</v>
      </c>
      <c r="Q6345">
        <v>0.80018332162260697</v>
      </c>
      <c r="R6345">
        <v>4.0200403307456202E-2</v>
      </c>
      <c r="S6345">
        <v>5.0043927944554201E-2</v>
      </c>
      <c r="T6345">
        <v>1.2729798340466401</v>
      </c>
      <c r="U6345">
        <v>1.2729798340466401</v>
      </c>
      <c r="V6345">
        <v>1.1429115328021</v>
      </c>
      <c r="W6345">
        <v>9.4700000000000006</v>
      </c>
      <c r="X6345">
        <v>7.37</v>
      </c>
      <c r="Y6345">
        <v>-52918</v>
      </c>
      <c r="Z6345">
        <v>-2646</v>
      </c>
      <c r="AA6345">
        <v>-0.13</v>
      </c>
      <c r="AB6345">
        <v>20</v>
      </c>
      <c r="AC6345">
        <v>11</v>
      </c>
      <c r="AD6345">
        <v>9</v>
      </c>
      <c r="AE6345">
        <v>55</v>
      </c>
      <c r="AF6345">
        <v>10</v>
      </c>
      <c r="AG6345">
        <v>5</v>
      </c>
      <c r="AH6345">
        <v>8</v>
      </c>
      <c r="AI6345">
        <v>7</v>
      </c>
    </row>
    <row r="6346" spans="1:35" x14ac:dyDescent="0.2">
      <c r="A6346" s="102">
        <v>7371</v>
      </c>
      <c r="B6346">
        <v>6703</v>
      </c>
      <c r="C6346" t="s">
        <v>3253</v>
      </c>
      <c r="D6346" t="s">
        <v>2932</v>
      </c>
      <c r="E6346">
        <v>1393</v>
      </c>
      <c r="F6346">
        <v>1400</v>
      </c>
      <c r="G6346">
        <v>600</v>
      </c>
      <c r="H6346" t="s">
        <v>2927</v>
      </c>
      <c r="I6346">
        <v>8919</v>
      </c>
      <c r="J6346" t="s">
        <v>3664</v>
      </c>
      <c r="K6346" t="s">
        <v>2949</v>
      </c>
      <c r="L6346">
        <v>4320</v>
      </c>
      <c r="M6346">
        <v>4380</v>
      </c>
      <c r="N6346">
        <v>200</v>
      </c>
      <c r="O6346" t="s">
        <v>2930</v>
      </c>
      <c r="P6346">
        <v>0.44040076123319799</v>
      </c>
      <c r="Q6346">
        <v>0.81787477256194097</v>
      </c>
      <c r="R6346">
        <v>0.84693038383927999</v>
      </c>
      <c r="S6346">
        <v>4.7568235774451397E-3</v>
      </c>
      <c r="T6346">
        <v>0.34666718120623202</v>
      </c>
      <c r="U6346">
        <v>0.34666718120623202</v>
      </c>
      <c r="V6346">
        <v>1.40776787292619</v>
      </c>
      <c r="W6346">
        <v>1.48</v>
      </c>
      <c r="X6346">
        <v>4.1100000000000003</v>
      </c>
      <c r="Y6346">
        <v>-52942</v>
      </c>
      <c r="Z6346">
        <v>-3114</v>
      </c>
      <c r="AA6346">
        <v>-0.33</v>
      </c>
      <c r="AB6346">
        <v>17</v>
      </c>
      <c r="AC6346">
        <v>8</v>
      </c>
      <c r="AD6346">
        <v>9</v>
      </c>
      <c r="AE6346">
        <v>47.06</v>
      </c>
      <c r="AF6346">
        <v>8</v>
      </c>
      <c r="AG6346">
        <v>8</v>
      </c>
      <c r="AH6346">
        <v>8</v>
      </c>
      <c r="AI6346">
        <v>1</v>
      </c>
    </row>
    <row r="6347" spans="1:35" x14ac:dyDescent="0.2">
      <c r="A6347" s="102">
        <v>4969</v>
      </c>
      <c r="B6347">
        <v>4819</v>
      </c>
      <c r="C6347" t="s">
        <v>2946</v>
      </c>
      <c r="D6347" t="s">
        <v>2929</v>
      </c>
      <c r="E6347">
        <v>4350</v>
      </c>
      <c r="F6347">
        <v>4245</v>
      </c>
      <c r="G6347">
        <v>200</v>
      </c>
      <c r="H6347" t="s">
        <v>2927</v>
      </c>
      <c r="I6347">
        <v>6971</v>
      </c>
      <c r="J6347" t="s">
        <v>951</v>
      </c>
      <c r="K6347" t="s">
        <v>2932</v>
      </c>
      <c r="L6347">
        <v>7344</v>
      </c>
      <c r="M6347">
        <v>7328</v>
      </c>
      <c r="N6347">
        <v>100</v>
      </c>
      <c r="O6347" t="s">
        <v>2930</v>
      </c>
      <c r="P6347">
        <v>0.76412553672685202</v>
      </c>
      <c r="Q6347">
        <v>0.84977502350620904</v>
      </c>
      <c r="R6347">
        <v>0.664577242293102</v>
      </c>
      <c r="S6347">
        <v>8.6614123168069296E-2</v>
      </c>
      <c r="T6347">
        <v>0.68340446352037998</v>
      </c>
      <c r="U6347">
        <v>0.68340446352037998</v>
      </c>
      <c r="V6347">
        <v>0.80230025390849402</v>
      </c>
      <c r="W6347">
        <v>4.12</v>
      </c>
      <c r="X6347">
        <v>15.86</v>
      </c>
      <c r="Y6347">
        <v>-52965</v>
      </c>
      <c r="Z6347">
        <v>-5296</v>
      </c>
      <c r="AA6347">
        <v>-0.23</v>
      </c>
      <c r="AB6347">
        <v>10</v>
      </c>
      <c r="AC6347">
        <v>5</v>
      </c>
      <c r="AD6347">
        <v>5</v>
      </c>
      <c r="AE6347">
        <v>50</v>
      </c>
      <c r="AF6347">
        <v>12</v>
      </c>
      <c r="AG6347">
        <v>4</v>
      </c>
      <c r="AH6347">
        <v>5</v>
      </c>
      <c r="AI6347">
        <v>1</v>
      </c>
    </row>
    <row r="6348" spans="1:35" x14ac:dyDescent="0.2">
      <c r="A6348" s="102">
        <v>5822</v>
      </c>
      <c r="B6348">
        <v>8572</v>
      </c>
      <c r="C6348" t="s">
        <v>2895</v>
      </c>
      <c r="D6348" t="s">
        <v>2933</v>
      </c>
      <c r="E6348">
        <v>527</v>
      </c>
      <c r="F6348">
        <v>527</v>
      </c>
      <c r="G6348">
        <v>2100</v>
      </c>
      <c r="H6348" t="s">
        <v>2927</v>
      </c>
      <c r="I6348">
        <v>9468</v>
      </c>
      <c r="J6348" t="s">
        <v>2928</v>
      </c>
      <c r="K6348" t="s">
        <v>2929</v>
      </c>
      <c r="L6348">
        <v>1877</v>
      </c>
      <c r="M6348">
        <v>1832</v>
      </c>
      <c r="N6348">
        <v>600</v>
      </c>
      <c r="O6348" t="s">
        <v>2930</v>
      </c>
      <c r="P6348">
        <v>0.76809104081207402</v>
      </c>
      <c r="Q6348">
        <v>0.83835841258958499</v>
      </c>
      <c r="R6348">
        <v>0.32565870456483698</v>
      </c>
      <c r="S6348">
        <v>0.220461538450373</v>
      </c>
      <c r="T6348">
        <v>1.15723697496831</v>
      </c>
      <c r="U6348">
        <v>1.15723697496831</v>
      </c>
      <c r="V6348">
        <v>0.89287257608429405</v>
      </c>
      <c r="W6348">
        <v>7.36</v>
      </c>
      <c r="X6348">
        <v>0.68</v>
      </c>
      <c r="Y6348">
        <v>-53084</v>
      </c>
      <c r="Z6348">
        <v>-2794</v>
      </c>
      <c r="AA6348">
        <v>-0.09</v>
      </c>
      <c r="AB6348">
        <v>19</v>
      </c>
      <c r="AC6348">
        <v>9</v>
      </c>
      <c r="AD6348">
        <v>10</v>
      </c>
      <c r="AE6348">
        <v>47.37</v>
      </c>
      <c r="AF6348">
        <v>11</v>
      </c>
      <c r="AG6348">
        <v>6</v>
      </c>
      <c r="AH6348">
        <v>6</v>
      </c>
      <c r="AI6348">
        <v>7</v>
      </c>
    </row>
    <row r="6349" spans="1:35" x14ac:dyDescent="0.2">
      <c r="A6349" s="102">
        <v>4378</v>
      </c>
      <c r="B6349">
        <v>2001</v>
      </c>
      <c r="C6349" t="s">
        <v>2783</v>
      </c>
      <c r="D6349" t="s">
        <v>2955</v>
      </c>
      <c r="E6349">
        <v>1684</v>
      </c>
      <c r="F6349">
        <v>1706</v>
      </c>
      <c r="G6349">
        <v>600</v>
      </c>
      <c r="H6349" t="s">
        <v>2927</v>
      </c>
      <c r="I6349">
        <v>7189</v>
      </c>
      <c r="J6349" t="s">
        <v>45</v>
      </c>
      <c r="K6349" t="s">
        <v>2990</v>
      </c>
      <c r="L6349">
        <v>755</v>
      </c>
      <c r="M6349">
        <v>738</v>
      </c>
      <c r="N6349">
        <v>1400</v>
      </c>
      <c r="O6349" t="s">
        <v>2930</v>
      </c>
      <c r="P6349">
        <v>0.79369967537363695</v>
      </c>
      <c r="Q6349">
        <v>0.85793741185892802</v>
      </c>
      <c r="R6349">
        <v>0.208190970990172</v>
      </c>
      <c r="S6349">
        <v>0.173873436941645</v>
      </c>
      <c r="T6349">
        <v>2.1042959100066101</v>
      </c>
      <c r="U6349">
        <v>2.1042959100066101</v>
      </c>
      <c r="V6349">
        <v>1.43326160144708</v>
      </c>
      <c r="W6349">
        <v>9.7899999999999991</v>
      </c>
      <c r="X6349">
        <v>0.94</v>
      </c>
      <c r="Y6349">
        <v>-53089</v>
      </c>
      <c r="Z6349">
        <v>-2308</v>
      </c>
      <c r="AA6349">
        <v>-0.14000000000000001</v>
      </c>
      <c r="AB6349">
        <v>23</v>
      </c>
      <c r="AC6349">
        <v>12</v>
      </c>
      <c r="AD6349">
        <v>11</v>
      </c>
      <c r="AE6349">
        <v>52.17</v>
      </c>
      <c r="AF6349">
        <v>11</v>
      </c>
      <c r="AG6349">
        <v>7</v>
      </c>
      <c r="AH6349">
        <v>7</v>
      </c>
      <c r="AI6349">
        <v>9</v>
      </c>
    </row>
    <row r="6350" spans="1:35" x14ac:dyDescent="0.2">
      <c r="A6350" s="102">
        <v>5012</v>
      </c>
      <c r="B6350">
        <v>1963</v>
      </c>
      <c r="C6350" t="s">
        <v>3248</v>
      </c>
      <c r="D6350" t="s">
        <v>2937</v>
      </c>
      <c r="E6350">
        <v>1561</v>
      </c>
      <c r="F6350">
        <v>1560</v>
      </c>
      <c r="G6350">
        <v>400</v>
      </c>
      <c r="H6350" t="s">
        <v>2930</v>
      </c>
      <c r="I6350">
        <v>6981</v>
      </c>
      <c r="J6350" t="s">
        <v>3182</v>
      </c>
      <c r="K6350" t="s">
        <v>2932</v>
      </c>
      <c r="L6350">
        <v>6711</v>
      </c>
      <c r="M6350">
        <v>6620</v>
      </c>
      <c r="N6350">
        <v>100</v>
      </c>
      <c r="O6350" t="s">
        <v>2927</v>
      </c>
      <c r="P6350">
        <v>0.37472204789610902</v>
      </c>
      <c r="Q6350">
        <v>0.84914067327341003</v>
      </c>
      <c r="R6350">
        <v>0.32442216406693503</v>
      </c>
      <c r="S6350">
        <v>2.48976829820335E-2</v>
      </c>
      <c r="T6350">
        <v>-2.1312118021483899</v>
      </c>
      <c r="U6350">
        <v>2.1312118021483899</v>
      </c>
      <c r="V6350">
        <v>2.3304934259626302</v>
      </c>
      <c r="W6350">
        <v>-9.6199999999999992</v>
      </c>
      <c r="X6350">
        <v>5.74</v>
      </c>
      <c r="Y6350">
        <v>-53108</v>
      </c>
      <c r="Z6350">
        <v>-3124</v>
      </c>
      <c r="AA6350">
        <v>0.03</v>
      </c>
      <c r="AB6350">
        <v>17</v>
      </c>
      <c r="AC6350">
        <v>10</v>
      </c>
      <c r="AD6350">
        <v>7</v>
      </c>
      <c r="AE6350">
        <v>58.82</v>
      </c>
      <c r="AF6350">
        <v>12</v>
      </c>
      <c r="AG6350">
        <v>5</v>
      </c>
      <c r="AH6350">
        <v>6</v>
      </c>
      <c r="AI6350">
        <v>6</v>
      </c>
    </row>
    <row r="6351" spans="1:35" x14ac:dyDescent="0.2">
      <c r="A6351" s="102">
        <v>7590</v>
      </c>
      <c r="B6351">
        <v>6770</v>
      </c>
      <c r="C6351" t="s">
        <v>24</v>
      </c>
      <c r="D6351" t="s">
        <v>2932</v>
      </c>
      <c r="E6351">
        <v>2014</v>
      </c>
      <c r="F6351">
        <v>2008</v>
      </c>
      <c r="G6351">
        <v>500</v>
      </c>
      <c r="H6351" t="s">
        <v>2930</v>
      </c>
      <c r="I6351">
        <v>8411</v>
      </c>
      <c r="J6351" t="s">
        <v>3102</v>
      </c>
      <c r="K6351" t="s">
        <v>2990</v>
      </c>
      <c r="L6351">
        <v>164.4</v>
      </c>
      <c r="M6351">
        <v>164.6</v>
      </c>
      <c r="N6351">
        <v>6100</v>
      </c>
      <c r="O6351" t="s">
        <v>2927</v>
      </c>
      <c r="P6351">
        <v>0.59298162285119804</v>
      </c>
      <c r="Q6351">
        <v>0.81486490500061404</v>
      </c>
      <c r="R6351">
        <v>0.575320029151142</v>
      </c>
      <c r="S6351">
        <v>0.39762896531895098</v>
      </c>
      <c r="T6351">
        <v>-2.06513180345656</v>
      </c>
      <c r="U6351">
        <v>2.06513180345656</v>
      </c>
      <c r="V6351">
        <v>2.1484164617955299</v>
      </c>
      <c r="W6351">
        <v>-16.63</v>
      </c>
      <c r="X6351">
        <v>0.01</v>
      </c>
      <c r="Y6351">
        <v>-53133</v>
      </c>
      <c r="Z6351">
        <v>-2657</v>
      </c>
      <c r="AA6351">
        <v>-0.13</v>
      </c>
      <c r="AB6351">
        <v>20</v>
      </c>
      <c r="AC6351">
        <v>9</v>
      </c>
      <c r="AD6351">
        <v>11</v>
      </c>
      <c r="AE6351">
        <v>45</v>
      </c>
      <c r="AF6351">
        <v>12</v>
      </c>
      <c r="AG6351">
        <v>5</v>
      </c>
      <c r="AH6351">
        <v>6</v>
      </c>
      <c r="AI6351">
        <v>9</v>
      </c>
    </row>
    <row r="6352" spans="1:35" x14ac:dyDescent="0.2">
      <c r="A6352" s="102">
        <v>2895</v>
      </c>
      <c r="B6352">
        <v>3880</v>
      </c>
      <c r="C6352" t="s">
        <v>2822</v>
      </c>
      <c r="D6352" t="s">
        <v>3213</v>
      </c>
      <c r="E6352">
        <v>1488</v>
      </c>
      <c r="F6352">
        <v>1483</v>
      </c>
      <c r="G6352">
        <v>500</v>
      </c>
      <c r="H6352" t="s">
        <v>2930</v>
      </c>
      <c r="I6352">
        <v>6645</v>
      </c>
      <c r="J6352" t="s">
        <v>931</v>
      </c>
      <c r="K6352" t="s">
        <v>2932</v>
      </c>
      <c r="L6352">
        <v>6820</v>
      </c>
      <c r="M6352">
        <v>6840</v>
      </c>
      <c r="N6352">
        <v>100</v>
      </c>
      <c r="O6352" t="s">
        <v>2927</v>
      </c>
      <c r="P6352">
        <v>0.61599276216696996</v>
      </c>
      <c r="Q6352">
        <v>0.881535332787175</v>
      </c>
      <c r="R6352">
        <v>2.2230461236087899E-2</v>
      </c>
      <c r="S6352">
        <v>4.0151765359755599E-2</v>
      </c>
      <c r="T6352">
        <v>-2.9833290645744901</v>
      </c>
      <c r="U6352">
        <v>2.9833290645744901</v>
      </c>
      <c r="V6352">
        <v>2.4117636414718699</v>
      </c>
      <c r="W6352">
        <v>-5.54</v>
      </c>
      <c r="X6352">
        <v>8.41</v>
      </c>
      <c r="Y6352">
        <v>-53200</v>
      </c>
      <c r="Z6352">
        <v>-2956</v>
      </c>
      <c r="AA6352">
        <v>-0.11</v>
      </c>
      <c r="AB6352">
        <v>18</v>
      </c>
      <c r="AC6352">
        <v>8</v>
      </c>
      <c r="AD6352">
        <v>10</v>
      </c>
      <c r="AE6352">
        <v>44.44</v>
      </c>
      <c r="AF6352">
        <v>11</v>
      </c>
      <c r="AG6352">
        <v>7</v>
      </c>
      <c r="AH6352">
        <v>7</v>
      </c>
      <c r="AI6352">
        <v>4</v>
      </c>
    </row>
    <row r="6353" spans="1:35" x14ac:dyDescent="0.2">
      <c r="A6353" s="102">
        <v>5465</v>
      </c>
      <c r="B6353">
        <v>3105</v>
      </c>
      <c r="C6353" t="s">
        <v>50</v>
      </c>
      <c r="D6353" t="s">
        <v>2932</v>
      </c>
      <c r="E6353">
        <v>1030</v>
      </c>
      <c r="F6353">
        <v>1027</v>
      </c>
      <c r="G6353">
        <v>900</v>
      </c>
      <c r="H6353" t="s">
        <v>2927</v>
      </c>
      <c r="I6353">
        <v>7313</v>
      </c>
      <c r="J6353" t="s">
        <v>2873</v>
      </c>
      <c r="K6353" t="s">
        <v>2945</v>
      </c>
      <c r="L6353">
        <v>3180</v>
      </c>
      <c r="M6353">
        <v>3155</v>
      </c>
      <c r="N6353">
        <v>300</v>
      </c>
      <c r="O6353" t="s">
        <v>2930</v>
      </c>
      <c r="P6353">
        <v>0.42753646650574401</v>
      </c>
      <c r="Q6353">
        <v>0.843044186280688</v>
      </c>
      <c r="R6353">
        <v>0.89252388419218198</v>
      </c>
      <c r="S6353">
        <v>0.14606814478860899</v>
      </c>
      <c r="T6353">
        <v>1.5897844764926501</v>
      </c>
      <c r="U6353">
        <v>1.5897844764926501</v>
      </c>
      <c r="V6353">
        <v>1.5327863792428</v>
      </c>
      <c r="W6353">
        <v>9.4</v>
      </c>
      <c r="X6353">
        <v>2.35</v>
      </c>
      <c r="Y6353">
        <v>-53236</v>
      </c>
      <c r="Z6353">
        <v>-2662</v>
      </c>
      <c r="AA6353">
        <v>-0.22</v>
      </c>
      <c r="AB6353">
        <v>20</v>
      </c>
      <c r="AC6353">
        <v>7</v>
      </c>
      <c r="AD6353">
        <v>13</v>
      </c>
      <c r="AE6353">
        <v>35</v>
      </c>
      <c r="AF6353">
        <v>12</v>
      </c>
      <c r="AG6353">
        <v>5</v>
      </c>
      <c r="AH6353">
        <v>6</v>
      </c>
      <c r="AI6353">
        <v>9</v>
      </c>
    </row>
    <row r="6354" spans="1:35" x14ac:dyDescent="0.2">
      <c r="A6354" s="102">
        <v>8016</v>
      </c>
      <c r="B6354">
        <v>4631</v>
      </c>
      <c r="C6354" t="s">
        <v>3264</v>
      </c>
      <c r="D6354" t="s">
        <v>2952</v>
      </c>
      <c r="E6354">
        <v>2993</v>
      </c>
      <c r="F6354">
        <v>2980</v>
      </c>
      <c r="G6354">
        <v>300</v>
      </c>
      <c r="H6354" t="s">
        <v>2927</v>
      </c>
      <c r="I6354">
        <v>7012</v>
      </c>
      <c r="J6354" t="s">
        <v>3218</v>
      </c>
      <c r="K6354" t="s">
        <v>2945</v>
      </c>
      <c r="L6354">
        <v>2311</v>
      </c>
      <c r="M6354">
        <v>2281</v>
      </c>
      <c r="N6354">
        <v>400</v>
      </c>
      <c r="O6354" t="s">
        <v>2930</v>
      </c>
      <c r="P6354">
        <v>0.75980145523390297</v>
      </c>
      <c r="Q6354">
        <v>0.809272474391867</v>
      </c>
      <c r="R6354">
        <v>0.67709402395965701</v>
      </c>
      <c r="S6354">
        <v>0.41362615067227898</v>
      </c>
      <c r="T6354">
        <v>1.4301001134288001</v>
      </c>
      <c r="U6354">
        <v>1.4301001134288001</v>
      </c>
      <c r="V6354">
        <v>0.69201242913847805</v>
      </c>
      <c r="W6354">
        <v>4.53</v>
      </c>
      <c r="X6354">
        <v>2.06</v>
      </c>
      <c r="Y6354">
        <v>-53413</v>
      </c>
      <c r="Z6354">
        <v>-5341</v>
      </c>
      <c r="AA6354">
        <v>-0.3</v>
      </c>
      <c r="AB6354">
        <v>10</v>
      </c>
      <c r="AC6354">
        <v>4</v>
      </c>
      <c r="AD6354">
        <v>6</v>
      </c>
      <c r="AE6354">
        <v>40</v>
      </c>
      <c r="AF6354">
        <v>14</v>
      </c>
      <c r="AG6354">
        <v>2</v>
      </c>
      <c r="AH6354">
        <v>2</v>
      </c>
      <c r="AI6354">
        <v>6</v>
      </c>
    </row>
    <row r="6355" spans="1:35" x14ac:dyDescent="0.2">
      <c r="A6355" s="102">
        <v>5242</v>
      </c>
      <c r="B6355">
        <v>5406</v>
      </c>
      <c r="C6355" t="s">
        <v>3375</v>
      </c>
      <c r="D6355" t="s">
        <v>2988</v>
      </c>
      <c r="E6355">
        <v>508</v>
      </c>
      <c r="F6355">
        <v>504</v>
      </c>
      <c r="G6355">
        <v>2100</v>
      </c>
      <c r="H6355" t="s">
        <v>2930</v>
      </c>
      <c r="I6355">
        <v>7321</v>
      </c>
      <c r="J6355" t="s">
        <v>3200</v>
      </c>
      <c r="K6355" t="s">
        <v>2990</v>
      </c>
      <c r="L6355">
        <v>629</v>
      </c>
      <c r="M6355">
        <v>614</v>
      </c>
      <c r="N6355">
        <v>1700</v>
      </c>
      <c r="O6355" t="s">
        <v>2927</v>
      </c>
      <c r="P6355">
        <v>0.70721721140983995</v>
      </c>
      <c r="Q6355">
        <v>0.84619567731272005</v>
      </c>
      <c r="R6355">
        <v>0.317425879954149</v>
      </c>
      <c r="S6355">
        <v>0.26787125655983102</v>
      </c>
      <c r="T6355">
        <v>-3.7621649778152799E-2</v>
      </c>
      <c r="U6355">
        <v>3.7621649778152799E-2</v>
      </c>
      <c r="V6355">
        <v>0.143509325637249</v>
      </c>
      <c r="W6355">
        <v>-0.15</v>
      </c>
      <c r="X6355">
        <v>1.4</v>
      </c>
      <c r="Y6355">
        <v>-53446</v>
      </c>
      <c r="Z6355">
        <v>-5938</v>
      </c>
      <c r="AA6355">
        <v>-0.28000000000000003</v>
      </c>
      <c r="AB6355">
        <v>9</v>
      </c>
      <c r="AC6355">
        <v>5</v>
      </c>
      <c r="AD6355">
        <v>4</v>
      </c>
      <c r="AE6355">
        <v>55.56</v>
      </c>
      <c r="AF6355">
        <v>11</v>
      </c>
      <c r="AG6355">
        <v>4</v>
      </c>
      <c r="AH6355">
        <v>3</v>
      </c>
      <c r="AI6355">
        <v>2</v>
      </c>
    </row>
    <row r="6356" spans="1:35" x14ac:dyDescent="0.2">
      <c r="A6356" s="102">
        <v>5942</v>
      </c>
      <c r="B6356">
        <v>2433</v>
      </c>
      <c r="C6356" t="s">
        <v>3709</v>
      </c>
      <c r="D6356" t="s">
        <v>2942</v>
      </c>
      <c r="E6356">
        <v>1648</v>
      </c>
      <c r="F6356">
        <v>1607</v>
      </c>
      <c r="G6356">
        <v>600</v>
      </c>
      <c r="H6356" t="s">
        <v>2930</v>
      </c>
      <c r="I6356">
        <v>5703</v>
      </c>
      <c r="J6356" t="s">
        <v>222</v>
      </c>
      <c r="K6356" t="s">
        <v>2943</v>
      </c>
      <c r="L6356">
        <v>212</v>
      </c>
      <c r="M6356">
        <v>214</v>
      </c>
      <c r="N6356">
        <v>4500</v>
      </c>
      <c r="O6356" t="s">
        <v>2927</v>
      </c>
      <c r="P6356">
        <v>0.83306214061474104</v>
      </c>
      <c r="Q6356">
        <v>0.83674890753809705</v>
      </c>
      <c r="R6356">
        <v>0.36572603973884699</v>
      </c>
      <c r="S6356">
        <v>3.6433057626724198E-2</v>
      </c>
      <c r="T6356">
        <v>-0.82783651596489005</v>
      </c>
      <c r="U6356">
        <v>0.82783651596489005</v>
      </c>
      <c r="V6356">
        <v>0.181788322493557</v>
      </c>
      <c r="W6356">
        <v>-1.95</v>
      </c>
      <c r="X6356">
        <v>0.12</v>
      </c>
      <c r="Y6356">
        <v>-53631</v>
      </c>
      <c r="Z6356">
        <v>-2438</v>
      </c>
      <c r="AA6356">
        <v>-0.1</v>
      </c>
      <c r="AB6356">
        <v>22</v>
      </c>
      <c r="AC6356">
        <v>10</v>
      </c>
      <c r="AD6356">
        <v>12</v>
      </c>
      <c r="AE6356">
        <v>45.45</v>
      </c>
      <c r="AF6356">
        <v>12</v>
      </c>
      <c r="AG6356">
        <v>8</v>
      </c>
      <c r="AH6356">
        <v>6</v>
      </c>
      <c r="AI6356">
        <v>8</v>
      </c>
    </row>
    <row r="6357" spans="1:35" x14ac:dyDescent="0.2">
      <c r="A6357" s="102">
        <v>5855</v>
      </c>
      <c r="B6357">
        <v>3046</v>
      </c>
      <c r="C6357" t="s">
        <v>764</v>
      </c>
      <c r="D6357" t="s">
        <v>2953</v>
      </c>
      <c r="E6357">
        <v>7810</v>
      </c>
      <c r="F6357">
        <v>7780</v>
      </c>
      <c r="G6357">
        <v>100</v>
      </c>
      <c r="H6357" t="s">
        <v>2927</v>
      </c>
      <c r="I6357">
        <v>8036</v>
      </c>
      <c r="J6357" t="s">
        <v>2941</v>
      </c>
      <c r="K6357" t="s">
        <v>2934</v>
      </c>
      <c r="L6357">
        <v>8010</v>
      </c>
      <c r="M6357">
        <v>8020</v>
      </c>
      <c r="N6357">
        <v>100</v>
      </c>
      <c r="O6357" t="s">
        <v>2930</v>
      </c>
      <c r="P6357">
        <v>0.89332600168809195</v>
      </c>
      <c r="Q6357">
        <v>0.83812146767360096</v>
      </c>
      <c r="R6357">
        <v>0.36847198155713701</v>
      </c>
      <c r="S6357">
        <v>0.33722718893662601</v>
      </c>
      <c r="T6357">
        <v>5.0352166912494403E-2</v>
      </c>
      <c r="U6357">
        <v>5.0352166912494403E-2</v>
      </c>
      <c r="V6357">
        <v>0.746261086107464</v>
      </c>
      <c r="W6357">
        <v>0.16</v>
      </c>
      <c r="X6357">
        <v>2.99</v>
      </c>
      <c r="Y6357">
        <v>-53806</v>
      </c>
      <c r="Z6357">
        <v>-7687</v>
      </c>
      <c r="AA6357">
        <v>-0.39</v>
      </c>
      <c r="AB6357">
        <v>7</v>
      </c>
      <c r="AC6357">
        <v>2</v>
      </c>
      <c r="AD6357">
        <v>5</v>
      </c>
      <c r="AE6357">
        <v>28.57</v>
      </c>
      <c r="AF6357">
        <v>12</v>
      </c>
      <c r="AG6357">
        <v>2</v>
      </c>
      <c r="AH6357">
        <v>3</v>
      </c>
      <c r="AI6357">
        <v>2</v>
      </c>
    </row>
    <row r="6358" spans="1:35" x14ac:dyDescent="0.2">
      <c r="A6358" s="102">
        <v>3712</v>
      </c>
      <c r="B6358">
        <v>6501</v>
      </c>
      <c r="C6358" t="s">
        <v>3183</v>
      </c>
      <c r="D6358" t="s">
        <v>2932</v>
      </c>
      <c r="E6358">
        <v>4291</v>
      </c>
      <c r="F6358">
        <v>4269</v>
      </c>
      <c r="G6358">
        <v>200</v>
      </c>
      <c r="H6358" t="s">
        <v>2930</v>
      </c>
      <c r="I6358">
        <v>6758</v>
      </c>
      <c r="J6358" t="s">
        <v>2944</v>
      </c>
      <c r="K6358" t="s">
        <v>2932</v>
      </c>
      <c r="L6358">
        <v>7890</v>
      </c>
      <c r="M6358">
        <v>7826</v>
      </c>
      <c r="N6358">
        <v>100</v>
      </c>
      <c r="O6358" t="s">
        <v>2927</v>
      </c>
      <c r="P6358">
        <v>0.59363279580768502</v>
      </c>
      <c r="Q6358">
        <v>0.86812607232321404</v>
      </c>
      <c r="R6358">
        <v>0.345699412412248</v>
      </c>
      <c r="S6358">
        <v>5.8197231738903302E-2</v>
      </c>
      <c r="T6358">
        <v>-1.7120931359342599</v>
      </c>
      <c r="U6358">
        <v>1.7120931359342599</v>
      </c>
      <c r="V6358">
        <v>1.92370883072128</v>
      </c>
      <c r="W6358">
        <v>-10.52</v>
      </c>
      <c r="X6358">
        <v>9.1</v>
      </c>
      <c r="Y6358">
        <v>-53817</v>
      </c>
      <c r="Z6358">
        <v>-6727</v>
      </c>
      <c r="AA6358">
        <v>-0.33</v>
      </c>
      <c r="AB6358">
        <v>8</v>
      </c>
      <c r="AC6358">
        <v>3</v>
      </c>
      <c r="AD6358">
        <v>5</v>
      </c>
      <c r="AE6358">
        <v>37.5</v>
      </c>
      <c r="AF6358">
        <v>11</v>
      </c>
      <c r="AG6358">
        <v>3</v>
      </c>
      <c r="AH6358">
        <v>3</v>
      </c>
      <c r="AI6358">
        <v>2</v>
      </c>
    </row>
    <row r="6359" spans="1:35" x14ac:dyDescent="0.2">
      <c r="A6359" s="102">
        <v>7146</v>
      </c>
      <c r="B6359">
        <v>2801</v>
      </c>
      <c r="C6359" t="s">
        <v>751</v>
      </c>
      <c r="D6359" t="s">
        <v>2955</v>
      </c>
      <c r="E6359">
        <v>5800</v>
      </c>
      <c r="F6359">
        <v>5710</v>
      </c>
      <c r="G6359">
        <v>100</v>
      </c>
      <c r="H6359" t="s">
        <v>2927</v>
      </c>
      <c r="I6359">
        <v>5471</v>
      </c>
      <c r="J6359" t="s">
        <v>3216</v>
      </c>
      <c r="K6359" t="s">
        <v>2988</v>
      </c>
      <c r="L6359">
        <v>4560</v>
      </c>
      <c r="M6359">
        <v>4520</v>
      </c>
      <c r="N6359">
        <v>100</v>
      </c>
      <c r="O6359" t="s">
        <v>2930</v>
      </c>
      <c r="P6359">
        <v>0.498562614714611</v>
      </c>
      <c r="Q6359">
        <v>0.82089592929886002</v>
      </c>
      <c r="R6359">
        <v>1.6444828675382401E-3</v>
      </c>
      <c r="S6359">
        <v>9.4117616349318201E-3</v>
      </c>
      <c r="T6359">
        <v>2.4267644263533898</v>
      </c>
      <c r="U6359">
        <v>2.4267644263533898</v>
      </c>
      <c r="V6359">
        <v>2.8928488717261698</v>
      </c>
      <c r="W6359">
        <v>10.34</v>
      </c>
      <c r="X6359">
        <v>20.84</v>
      </c>
      <c r="Y6359">
        <v>-53914</v>
      </c>
      <c r="Z6359">
        <v>-8986</v>
      </c>
      <c r="AA6359">
        <v>-0.63</v>
      </c>
      <c r="AB6359">
        <v>6</v>
      </c>
      <c r="AC6359">
        <v>3</v>
      </c>
      <c r="AD6359">
        <v>3</v>
      </c>
      <c r="AE6359">
        <v>50</v>
      </c>
      <c r="AF6359">
        <v>8</v>
      </c>
      <c r="AG6359">
        <v>2</v>
      </c>
      <c r="AH6359">
        <v>3</v>
      </c>
      <c r="AI6359">
        <v>1</v>
      </c>
    </row>
    <row r="6360" spans="1:35" x14ac:dyDescent="0.2">
      <c r="A6360" s="102">
        <v>4283</v>
      </c>
      <c r="B6360">
        <v>3101</v>
      </c>
      <c r="C6360" t="s">
        <v>3287</v>
      </c>
      <c r="D6360" t="s">
        <v>3281</v>
      </c>
      <c r="E6360">
        <v>1544</v>
      </c>
      <c r="F6360">
        <v>1580</v>
      </c>
      <c r="G6360">
        <v>600</v>
      </c>
      <c r="H6360" t="s">
        <v>2927</v>
      </c>
      <c r="I6360">
        <v>7313</v>
      </c>
      <c r="J6360" t="s">
        <v>2873</v>
      </c>
      <c r="K6360" t="s">
        <v>2945</v>
      </c>
      <c r="L6360">
        <v>3180</v>
      </c>
      <c r="M6360">
        <v>3155</v>
      </c>
      <c r="N6360">
        <v>300</v>
      </c>
      <c r="O6360" t="s">
        <v>2930</v>
      </c>
      <c r="P6360">
        <v>0.90974256726437996</v>
      </c>
      <c r="Q6360">
        <v>0.85921606791994898</v>
      </c>
      <c r="R6360">
        <v>4.5082131284028496E-3</v>
      </c>
      <c r="S6360">
        <v>0.12451222914384399</v>
      </c>
      <c r="T6360">
        <v>1.6481795166278399</v>
      </c>
      <c r="U6360">
        <v>1.6481795166278399</v>
      </c>
      <c r="V6360">
        <v>0.889628766046762</v>
      </c>
      <c r="W6360">
        <v>6.7</v>
      </c>
      <c r="X6360">
        <v>0.16</v>
      </c>
      <c r="Y6360">
        <v>-54030</v>
      </c>
      <c r="Z6360">
        <v>-3859</v>
      </c>
      <c r="AA6360">
        <v>-0.23</v>
      </c>
      <c r="AB6360">
        <v>14</v>
      </c>
      <c r="AC6360">
        <v>8</v>
      </c>
      <c r="AD6360">
        <v>6</v>
      </c>
      <c r="AE6360">
        <v>57.14</v>
      </c>
      <c r="AF6360">
        <v>13</v>
      </c>
      <c r="AG6360">
        <v>3</v>
      </c>
      <c r="AH6360">
        <v>4</v>
      </c>
      <c r="AI6360">
        <v>7</v>
      </c>
    </row>
    <row r="6361" spans="1:35" x14ac:dyDescent="0.2">
      <c r="A6361" s="102">
        <v>1851</v>
      </c>
      <c r="B6361">
        <v>4536</v>
      </c>
      <c r="C6361" t="s">
        <v>3289</v>
      </c>
      <c r="D6361" t="s">
        <v>2950</v>
      </c>
      <c r="E6361">
        <v>2090</v>
      </c>
      <c r="F6361">
        <v>2100</v>
      </c>
      <c r="G6361">
        <v>500</v>
      </c>
      <c r="H6361" t="s">
        <v>2930</v>
      </c>
      <c r="I6361">
        <v>4739</v>
      </c>
      <c r="J6361" t="s">
        <v>2987</v>
      </c>
      <c r="K6361" t="s">
        <v>2929</v>
      </c>
      <c r="L6361">
        <v>3330</v>
      </c>
      <c r="M6361">
        <v>3345</v>
      </c>
      <c r="N6361">
        <v>300</v>
      </c>
      <c r="O6361" t="s">
        <v>2927</v>
      </c>
      <c r="P6361">
        <v>0.64503897616846395</v>
      </c>
      <c r="Q6361">
        <v>0.89847077705637601</v>
      </c>
      <c r="R6361">
        <v>0.27123316036549799</v>
      </c>
      <c r="S6361">
        <v>2.8388773257193099E-2</v>
      </c>
      <c r="T6361">
        <v>-1.6341733485676699</v>
      </c>
      <c r="U6361">
        <v>1.6341733485676699</v>
      </c>
      <c r="V6361">
        <v>1.6737279337433799</v>
      </c>
      <c r="W6361">
        <v>-6.05</v>
      </c>
      <c r="X6361">
        <v>4.63</v>
      </c>
      <c r="Y6361">
        <v>-54070</v>
      </c>
      <c r="Z6361">
        <v>-3181</v>
      </c>
      <c r="AA6361">
        <v>-0.06</v>
      </c>
      <c r="AB6361">
        <v>17</v>
      </c>
      <c r="AC6361">
        <v>9</v>
      </c>
      <c r="AD6361">
        <v>8</v>
      </c>
      <c r="AE6361">
        <v>52.94</v>
      </c>
      <c r="AF6361">
        <v>15</v>
      </c>
      <c r="AG6361">
        <v>7</v>
      </c>
      <c r="AH6361">
        <v>6</v>
      </c>
      <c r="AI6361">
        <v>4</v>
      </c>
    </row>
    <row r="6362" spans="1:35" x14ac:dyDescent="0.2">
      <c r="A6362" s="102">
        <v>5823</v>
      </c>
      <c r="B6362">
        <v>2337</v>
      </c>
      <c r="C6362" t="s">
        <v>3651</v>
      </c>
      <c r="D6362" t="s">
        <v>2949</v>
      </c>
      <c r="E6362">
        <v>436</v>
      </c>
      <c r="F6362">
        <v>423</v>
      </c>
      <c r="G6362">
        <v>2200</v>
      </c>
      <c r="H6362" t="s">
        <v>2930</v>
      </c>
      <c r="I6362">
        <v>6460</v>
      </c>
      <c r="J6362" t="s">
        <v>3282</v>
      </c>
      <c r="K6362" t="s">
        <v>2940</v>
      </c>
      <c r="L6362">
        <v>1575</v>
      </c>
      <c r="M6362">
        <v>1583</v>
      </c>
      <c r="N6362">
        <v>600</v>
      </c>
      <c r="O6362" t="s">
        <v>2927</v>
      </c>
      <c r="P6362">
        <v>0.41143765559096002</v>
      </c>
      <c r="Q6362">
        <v>0.83835540762758498</v>
      </c>
      <c r="R6362">
        <v>0.73141572721902703</v>
      </c>
      <c r="S6362">
        <v>0.15960552315323401</v>
      </c>
      <c r="T6362">
        <v>-1.0727535723677899</v>
      </c>
      <c r="U6362">
        <v>1.0727535723677899</v>
      </c>
      <c r="V6362">
        <v>0.41684025173021899</v>
      </c>
      <c r="W6362">
        <v>-4.26</v>
      </c>
      <c r="X6362">
        <v>2.02</v>
      </c>
      <c r="Y6362">
        <v>-54096</v>
      </c>
      <c r="Z6362">
        <v>-3182</v>
      </c>
      <c r="AA6362">
        <v>-0.15</v>
      </c>
      <c r="AB6362">
        <v>17</v>
      </c>
      <c r="AC6362">
        <v>9</v>
      </c>
      <c r="AD6362">
        <v>8</v>
      </c>
      <c r="AE6362">
        <v>52.94</v>
      </c>
      <c r="AF6362">
        <v>11</v>
      </c>
      <c r="AG6362">
        <v>6</v>
      </c>
      <c r="AH6362">
        <v>5</v>
      </c>
      <c r="AI6362">
        <v>6</v>
      </c>
    </row>
    <row r="6363" spans="1:35" x14ac:dyDescent="0.2">
      <c r="A6363" s="102">
        <v>6773</v>
      </c>
      <c r="B6363">
        <v>2127</v>
      </c>
      <c r="C6363" t="s">
        <v>3177</v>
      </c>
      <c r="D6363" t="s">
        <v>2942</v>
      </c>
      <c r="E6363">
        <v>3750</v>
      </c>
      <c r="F6363">
        <v>3830</v>
      </c>
      <c r="G6363">
        <v>200</v>
      </c>
      <c r="H6363" t="s">
        <v>2927</v>
      </c>
      <c r="I6363">
        <v>9449</v>
      </c>
      <c r="J6363" t="s">
        <v>3483</v>
      </c>
      <c r="K6363" t="s">
        <v>2929</v>
      </c>
      <c r="L6363">
        <v>2145</v>
      </c>
      <c r="M6363">
        <v>2143</v>
      </c>
      <c r="N6363">
        <v>400</v>
      </c>
      <c r="O6363" t="s">
        <v>2930</v>
      </c>
      <c r="P6363">
        <v>0.38210999293756398</v>
      </c>
      <c r="Q6363">
        <v>0.82601282782327001</v>
      </c>
      <c r="R6363">
        <v>0.47507108849698398</v>
      </c>
      <c r="S6363">
        <v>4.8699281911341999E-2</v>
      </c>
      <c r="T6363">
        <v>0.84812532489980097</v>
      </c>
      <c r="U6363">
        <v>0.84812532489980097</v>
      </c>
      <c r="V6363">
        <v>0.88011596589485097</v>
      </c>
      <c r="W6363">
        <v>4.12</v>
      </c>
      <c r="X6363">
        <v>11.91</v>
      </c>
      <c r="Y6363">
        <v>-54155</v>
      </c>
      <c r="Z6363">
        <v>-2579</v>
      </c>
      <c r="AA6363">
        <v>-0.18</v>
      </c>
      <c r="AB6363">
        <v>21</v>
      </c>
      <c r="AC6363">
        <v>10</v>
      </c>
      <c r="AD6363">
        <v>11</v>
      </c>
      <c r="AE6363">
        <v>47.62</v>
      </c>
      <c r="AF6363">
        <v>9</v>
      </c>
      <c r="AG6363">
        <v>9</v>
      </c>
      <c r="AH6363">
        <v>10</v>
      </c>
      <c r="AI6363">
        <v>2</v>
      </c>
    </row>
    <row r="6364" spans="1:35" x14ac:dyDescent="0.2">
      <c r="A6364" s="102">
        <v>3035</v>
      </c>
      <c r="B6364">
        <v>2267</v>
      </c>
      <c r="C6364" t="s">
        <v>3242</v>
      </c>
      <c r="D6364" t="s">
        <v>2955</v>
      </c>
      <c r="E6364">
        <v>5780</v>
      </c>
      <c r="F6364">
        <v>5740</v>
      </c>
      <c r="G6364">
        <v>100</v>
      </c>
      <c r="H6364" t="s">
        <v>2930</v>
      </c>
      <c r="I6364">
        <v>6178</v>
      </c>
      <c r="J6364" t="s">
        <v>3706</v>
      </c>
      <c r="K6364" t="s">
        <v>2942</v>
      </c>
      <c r="L6364">
        <v>1040.5</v>
      </c>
      <c r="M6364">
        <v>1030.5</v>
      </c>
      <c r="N6364">
        <v>600</v>
      </c>
      <c r="O6364" t="s">
        <v>2927</v>
      </c>
      <c r="P6364">
        <v>0.49179229664750002</v>
      </c>
      <c r="Q6364">
        <v>0.87933745127358498</v>
      </c>
      <c r="R6364">
        <v>0.65419474155281099</v>
      </c>
      <c r="S6364">
        <v>0.25389032823624602</v>
      </c>
      <c r="T6364">
        <v>-1.97186229155159</v>
      </c>
      <c r="U6364">
        <v>1.97186229155159</v>
      </c>
      <c r="V6364">
        <v>2.22406691366279</v>
      </c>
      <c r="W6364">
        <v>-7.33</v>
      </c>
      <c r="X6364">
        <v>7.72</v>
      </c>
      <c r="Y6364">
        <v>-54175</v>
      </c>
      <c r="Z6364">
        <v>-3386</v>
      </c>
      <c r="AA6364">
        <v>-0.04</v>
      </c>
      <c r="AB6364">
        <v>16</v>
      </c>
      <c r="AC6364">
        <v>8</v>
      </c>
      <c r="AD6364">
        <v>8</v>
      </c>
      <c r="AE6364">
        <v>50</v>
      </c>
      <c r="AF6364">
        <v>14</v>
      </c>
      <c r="AG6364">
        <v>3</v>
      </c>
      <c r="AH6364">
        <v>3</v>
      </c>
      <c r="AI6364">
        <v>10</v>
      </c>
    </row>
    <row r="6365" spans="1:35" x14ac:dyDescent="0.2">
      <c r="A6365" s="102">
        <v>5076</v>
      </c>
      <c r="B6365">
        <v>3258</v>
      </c>
      <c r="C6365" t="s">
        <v>3691</v>
      </c>
      <c r="D6365" t="s">
        <v>2949</v>
      </c>
      <c r="E6365">
        <v>5590</v>
      </c>
      <c r="F6365">
        <v>5570</v>
      </c>
      <c r="G6365">
        <v>100</v>
      </c>
      <c r="H6365" t="s">
        <v>2927</v>
      </c>
      <c r="I6365">
        <v>6701</v>
      </c>
      <c r="J6365" t="s">
        <v>3181</v>
      </c>
      <c r="K6365" t="s">
        <v>2932</v>
      </c>
      <c r="L6365">
        <v>5010</v>
      </c>
      <c r="M6365">
        <v>5010</v>
      </c>
      <c r="N6365">
        <v>100</v>
      </c>
      <c r="O6365" t="s">
        <v>2930</v>
      </c>
      <c r="P6365">
        <v>0.71684398723748299</v>
      </c>
      <c r="Q6365">
        <v>0.848351445255903</v>
      </c>
      <c r="R6365">
        <v>0.38196900187984001</v>
      </c>
      <c r="S6365">
        <v>0.41486555072506398</v>
      </c>
      <c r="T6365">
        <v>0.24506414413994401</v>
      </c>
      <c r="U6365">
        <v>0.24506414413994401</v>
      </c>
      <c r="V6365">
        <v>0.25443514494608899</v>
      </c>
      <c r="W6365">
        <v>0.96</v>
      </c>
      <c r="X6365">
        <v>10.050000000000001</v>
      </c>
      <c r="Y6365">
        <v>-54218</v>
      </c>
      <c r="Z6365">
        <v>-3012</v>
      </c>
      <c r="AA6365">
        <v>-0.19</v>
      </c>
      <c r="AB6365">
        <v>18</v>
      </c>
      <c r="AC6365">
        <v>8</v>
      </c>
      <c r="AD6365">
        <v>10</v>
      </c>
      <c r="AE6365">
        <v>44.44</v>
      </c>
      <c r="AF6365">
        <v>12</v>
      </c>
      <c r="AG6365">
        <v>7</v>
      </c>
      <c r="AH6365">
        <v>6</v>
      </c>
      <c r="AI6365">
        <v>5</v>
      </c>
    </row>
    <row r="6366" spans="1:35" x14ac:dyDescent="0.2">
      <c r="A6366" s="102">
        <v>1666</v>
      </c>
      <c r="B6366">
        <v>1833</v>
      </c>
      <c r="C6366" t="s">
        <v>3701</v>
      </c>
      <c r="D6366" t="s">
        <v>2937</v>
      </c>
      <c r="E6366">
        <v>2880</v>
      </c>
      <c r="F6366">
        <v>2904</v>
      </c>
      <c r="G6366">
        <v>300</v>
      </c>
      <c r="H6366" t="s">
        <v>2930</v>
      </c>
      <c r="I6366">
        <v>2531</v>
      </c>
      <c r="J6366" t="s">
        <v>2954</v>
      </c>
      <c r="K6366" t="s">
        <v>2955</v>
      </c>
      <c r="L6366">
        <v>1021</v>
      </c>
      <c r="M6366">
        <v>1006</v>
      </c>
      <c r="N6366">
        <v>900</v>
      </c>
      <c r="O6366" t="s">
        <v>2927</v>
      </c>
      <c r="P6366">
        <v>0.61495636872677595</v>
      </c>
      <c r="Q6366">
        <v>0.901877113334418</v>
      </c>
      <c r="R6366">
        <v>1.99839819862709E-2</v>
      </c>
      <c r="S6366">
        <v>3.93871846695577E-2</v>
      </c>
      <c r="T6366">
        <v>-0.44836910382301398</v>
      </c>
      <c r="U6366">
        <v>0.44836910382301398</v>
      </c>
      <c r="V6366">
        <v>0.467096925896969</v>
      </c>
      <c r="W6366">
        <v>-1.35</v>
      </c>
      <c r="X6366">
        <v>3.93</v>
      </c>
      <c r="Y6366">
        <v>-54488</v>
      </c>
      <c r="Z6366">
        <v>-3892</v>
      </c>
      <c r="AA6366">
        <v>-0.28999999999999998</v>
      </c>
      <c r="AB6366">
        <v>14</v>
      </c>
      <c r="AC6366">
        <v>8</v>
      </c>
      <c r="AD6366">
        <v>6</v>
      </c>
      <c r="AE6366">
        <v>57.14</v>
      </c>
      <c r="AF6366">
        <v>11</v>
      </c>
      <c r="AG6366">
        <v>2</v>
      </c>
      <c r="AH6366">
        <v>6</v>
      </c>
      <c r="AI6366">
        <v>6</v>
      </c>
    </row>
    <row r="6367" spans="1:35" x14ac:dyDescent="0.2">
      <c r="A6367" s="102">
        <v>6974</v>
      </c>
      <c r="B6367">
        <v>3148</v>
      </c>
      <c r="C6367" t="s">
        <v>770</v>
      </c>
      <c r="D6367" t="s">
        <v>2953</v>
      </c>
      <c r="E6367">
        <v>2925</v>
      </c>
      <c r="F6367">
        <v>2883</v>
      </c>
      <c r="G6367">
        <v>300</v>
      </c>
      <c r="H6367" t="s">
        <v>2927</v>
      </c>
      <c r="I6367">
        <v>8905</v>
      </c>
      <c r="J6367" t="s">
        <v>3275</v>
      </c>
      <c r="K6367" t="s">
        <v>2949</v>
      </c>
      <c r="L6367">
        <v>1920</v>
      </c>
      <c r="M6367">
        <v>1900</v>
      </c>
      <c r="N6367">
        <v>500</v>
      </c>
      <c r="O6367" t="s">
        <v>2930</v>
      </c>
      <c r="P6367">
        <v>0.66947504868554797</v>
      </c>
      <c r="Q6367">
        <v>0.82303213466361402</v>
      </c>
      <c r="R6367">
        <v>0.28809136417213399</v>
      </c>
      <c r="S6367">
        <v>8.7563884211230195E-2</v>
      </c>
      <c r="T6367">
        <v>0.11215438605061299</v>
      </c>
      <c r="U6367">
        <v>0.11215438605061299</v>
      </c>
      <c r="V6367">
        <v>0.38444453163923697</v>
      </c>
      <c r="W6367">
        <v>0.41</v>
      </c>
      <c r="X6367">
        <v>9.84</v>
      </c>
      <c r="Y6367">
        <v>-54516</v>
      </c>
      <c r="Z6367">
        <v>-4194</v>
      </c>
      <c r="AA6367">
        <v>-0.23</v>
      </c>
      <c r="AB6367">
        <v>13</v>
      </c>
      <c r="AC6367">
        <v>6</v>
      </c>
      <c r="AD6367">
        <v>7</v>
      </c>
      <c r="AE6367">
        <v>46.15</v>
      </c>
      <c r="AF6367">
        <v>14</v>
      </c>
      <c r="AG6367">
        <v>3</v>
      </c>
      <c r="AH6367">
        <v>4</v>
      </c>
      <c r="AI6367">
        <v>6</v>
      </c>
    </row>
    <row r="6368" spans="1:35" x14ac:dyDescent="0.2">
      <c r="A6368" s="102">
        <v>1385</v>
      </c>
      <c r="B6368">
        <v>8267</v>
      </c>
      <c r="C6368" t="s">
        <v>221</v>
      </c>
      <c r="D6368" t="s">
        <v>2953</v>
      </c>
      <c r="E6368">
        <v>2350</v>
      </c>
      <c r="F6368">
        <v>2344.5</v>
      </c>
      <c r="G6368">
        <v>400</v>
      </c>
      <c r="H6368" t="s">
        <v>2927</v>
      </c>
      <c r="I6368">
        <v>9412</v>
      </c>
      <c r="J6368" t="s">
        <v>695</v>
      </c>
      <c r="K6368" t="s">
        <v>2929</v>
      </c>
      <c r="L6368">
        <v>485</v>
      </c>
      <c r="M6368">
        <v>485</v>
      </c>
      <c r="N6368">
        <v>1900</v>
      </c>
      <c r="O6368" t="s">
        <v>2930</v>
      </c>
      <c r="P6368">
        <v>0.28356907019898098</v>
      </c>
      <c r="Q6368">
        <v>0.90747045785916503</v>
      </c>
      <c r="R6368">
        <v>0.158225212835855</v>
      </c>
      <c r="S6368">
        <v>1.19566274043915E-2</v>
      </c>
      <c r="T6368">
        <v>0.19943120199006301</v>
      </c>
      <c r="U6368">
        <v>0.19943120199006301</v>
      </c>
      <c r="V6368">
        <v>0.92642156839600198</v>
      </c>
      <c r="W6368">
        <v>0.42</v>
      </c>
      <c r="X6368">
        <v>1.74</v>
      </c>
      <c r="Y6368">
        <v>-54569</v>
      </c>
      <c r="Z6368">
        <v>-3411</v>
      </c>
      <c r="AA6368">
        <v>-0.16</v>
      </c>
      <c r="AB6368">
        <v>16</v>
      </c>
      <c r="AC6368">
        <v>8</v>
      </c>
      <c r="AD6368">
        <v>8</v>
      </c>
      <c r="AE6368">
        <v>50</v>
      </c>
      <c r="AF6368">
        <v>14</v>
      </c>
      <c r="AG6368">
        <v>3</v>
      </c>
      <c r="AH6368">
        <v>3</v>
      </c>
      <c r="AI6368">
        <v>10</v>
      </c>
    </row>
    <row r="6369" spans="1:35" x14ac:dyDescent="0.2">
      <c r="A6369" s="102">
        <v>3922</v>
      </c>
      <c r="B6369">
        <v>1824</v>
      </c>
      <c r="C6369" t="s">
        <v>225</v>
      </c>
      <c r="D6369" t="s">
        <v>2937</v>
      </c>
      <c r="E6369">
        <v>1081</v>
      </c>
      <c r="F6369">
        <v>1095</v>
      </c>
      <c r="G6369">
        <v>900</v>
      </c>
      <c r="H6369" t="s">
        <v>2927</v>
      </c>
      <c r="I6369">
        <v>8267</v>
      </c>
      <c r="J6369" t="s">
        <v>221</v>
      </c>
      <c r="K6369" t="s">
        <v>2953</v>
      </c>
      <c r="L6369">
        <v>2350</v>
      </c>
      <c r="M6369">
        <v>2344.5</v>
      </c>
      <c r="N6369">
        <v>400</v>
      </c>
      <c r="O6369" t="s">
        <v>2930</v>
      </c>
      <c r="P6369">
        <v>0.250280685272117</v>
      </c>
      <c r="Q6369">
        <v>0.86498439905297597</v>
      </c>
      <c r="R6369">
        <v>0.443156120021716</v>
      </c>
      <c r="S6369">
        <v>6.6593540408025703E-2</v>
      </c>
      <c r="T6369">
        <v>0.220295304903768</v>
      </c>
      <c r="U6369">
        <v>0.220295304903768</v>
      </c>
      <c r="V6369">
        <v>5.4422085504970998E-2</v>
      </c>
      <c r="W6369">
        <v>0.87</v>
      </c>
      <c r="X6369">
        <v>5.09</v>
      </c>
      <c r="Y6369">
        <v>-54572</v>
      </c>
      <c r="Z6369">
        <v>-3210</v>
      </c>
      <c r="AA6369">
        <v>-7.0000000000000007E-2</v>
      </c>
      <c r="AB6369">
        <v>17</v>
      </c>
      <c r="AC6369">
        <v>9</v>
      </c>
      <c r="AD6369">
        <v>8</v>
      </c>
      <c r="AE6369">
        <v>52.94</v>
      </c>
      <c r="AF6369">
        <v>10</v>
      </c>
      <c r="AG6369">
        <v>8</v>
      </c>
      <c r="AH6369">
        <v>7</v>
      </c>
      <c r="AI6369">
        <v>2</v>
      </c>
    </row>
    <row r="6370" spans="1:35" x14ac:dyDescent="0.2">
      <c r="A6370" s="102">
        <v>6247</v>
      </c>
      <c r="B6370">
        <v>7453</v>
      </c>
      <c r="C6370" t="s">
        <v>54</v>
      </c>
      <c r="D6370" t="s">
        <v>2953</v>
      </c>
      <c r="E6370">
        <v>1892</v>
      </c>
      <c r="F6370">
        <v>1872</v>
      </c>
      <c r="G6370">
        <v>500</v>
      </c>
      <c r="H6370" t="s">
        <v>2930</v>
      </c>
      <c r="I6370">
        <v>8411</v>
      </c>
      <c r="J6370" t="s">
        <v>3102</v>
      </c>
      <c r="K6370" t="s">
        <v>2990</v>
      </c>
      <c r="L6370">
        <v>164.4</v>
      </c>
      <c r="M6370">
        <v>164.6</v>
      </c>
      <c r="N6370">
        <v>5700</v>
      </c>
      <c r="O6370" t="s">
        <v>2927</v>
      </c>
      <c r="P6370">
        <v>0.86376982648905198</v>
      </c>
      <c r="Q6370">
        <v>0.83269582716361701</v>
      </c>
      <c r="R6370">
        <v>0.138412798951357</v>
      </c>
      <c r="S6370">
        <v>0.12712386317038801</v>
      </c>
      <c r="T6370">
        <v>-2.0237656614108999</v>
      </c>
      <c r="U6370">
        <v>2.0237656614108999</v>
      </c>
      <c r="V6370">
        <v>2.0463609330036499</v>
      </c>
      <c r="W6370">
        <v>-22.96</v>
      </c>
      <c r="X6370">
        <v>0.24</v>
      </c>
      <c r="Y6370">
        <v>-54858</v>
      </c>
      <c r="Z6370">
        <v>-2887</v>
      </c>
      <c r="AA6370">
        <v>-0.21</v>
      </c>
      <c r="AB6370">
        <v>19</v>
      </c>
      <c r="AC6370">
        <v>9</v>
      </c>
      <c r="AD6370">
        <v>10</v>
      </c>
      <c r="AE6370">
        <v>47.37</v>
      </c>
      <c r="AF6370">
        <v>12</v>
      </c>
      <c r="AG6370">
        <v>6</v>
      </c>
      <c r="AH6370">
        <v>6</v>
      </c>
      <c r="AI6370">
        <v>7</v>
      </c>
    </row>
    <row r="6371" spans="1:35" x14ac:dyDescent="0.2">
      <c r="A6371" s="102">
        <v>4188</v>
      </c>
      <c r="B6371">
        <v>1333</v>
      </c>
      <c r="C6371" t="s">
        <v>3096</v>
      </c>
      <c r="D6371" t="s">
        <v>3097</v>
      </c>
      <c r="E6371">
        <v>2617</v>
      </c>
      <c r="F6371">
        <v>2596</v>
      </c>
      <c r="G6371">
        <v>400</v>
      </c>
      <c r="H6371" t="s">
        <v>2930</v>
      </c>
      <c r="I6371">
        <v>5233</v>
      </c>
      <c r="J6371" t="s">
        <v>3195</v>
      </c>
      <c r="K6371" t="s">
        <v>2926</v>
      </c>
      <c r="L6371">
        <v>3035</v>
      </c>
      <c r="M6371">
        <v>3040</v>
      </c>
      <c r="N6371">
        <v>300</v>
      </c>
      <c r="O6371" t="s">
        <v>2927</v>
      </c>
      <c r="P6371">
        <v>0.65944588243755098</v>
      </c>
      <c r="Q6371">
        <v>0.86069968307620304</v>
      </c>
      <c r="R6371">
        <v>0.54481004791401499</v>
      </c>
      <c r="S6371">
        <v>0.26332326542207302</v>
      </c>
      <c r="T6371">
        <v>-0.84410374135399002</v>
      </c>
      <c r="U6371">
        <v>0.84410374135399002</v>
      </c>
      <c r="V6371">
        <v>0.70507509141935598</v>
      </c>
      <c r="W6371">
        <v>-2.87</v>
      </c>
      <c r="X6371">
        <v>13.86</v>
      </c>
      <c r="Y6371">
        <v>-54991</v>
      </c>
      <c r="Z6371">
        <v>-5499</v>
      </c>
      <c r="AA6371">
        <v>-0.35</v>
      </c>
      <c r="AB6371">
        <v>10</v>
      </c>
      <c r="AC6371">
        <v>5</v>
      </c>
      <c r="AD6371">
        <v>5</v>
      </c>
      <c r="AE6371">
        <v>50</v>
      </c>
      <c r="AF6371">
        <v>13</v>
      </c>
      <c r="AG6371">
        <v>2</v>
      </c>
      <c r="AH6371">
        <v>2</v>
      </c>
      <c r="AI6371">
        <v>6</v>
      </c>
    </row>
    <row r="6372" spans="1:35" x14ac:dyDescent="0.2">
      <c r="A6372" s="102">
        <v>6158</v>
      </c>
      <c r="B6372">
        <v>6178</v>
      </c>
      <c r="C6372" t="s">
        <v>3706</v>
      </c>
      <c r="D6372" t="s">
        <v>2942</v>
      </c>
      <c r="E6372">
        <v>1040.5</v>
      </c>
      <c r="F6372">
        <v>1030.5</v>
      </c>
      <c r="G6372">
        <v>900</v>
      </c>
      <c r="H6372" t="s">
        <v>2927</v>
      </c>
      <c r="I6372">
        <v>7751</v>
      </c>
      <c r="J6372" t="s">
        <v>3688</v>
      </c>
      <c r="K6372" t="s">
        <v>2932</v>
      </c>
      <c r="L6372">
        <v>2963</v>
      </c>
      <c r="M6372">
        <v>2958</v>
      </c>
      <c r="N6372">
        <v>300</v>
      </c>
      <c r="O6372" t="s">
        <v>2930</v>
      </c>
      <c r="P6372">
        <v>0.50450636366093804</v>
      </c>
      <c r="Q6372">
        <v>0.83387124721107897</v>
      </c>
      <c r="R6372">
        <v>5.9224760829976103E-2</v>
      </c>
      <c r="S6372">
        <v>0.49307484113578098</v>
      </c>
      <c r="T6372">
        <v>1.66582157267149</v>
      </c>
      <c r="U6372">
        <v>1.66582157267149</v>
      </c>
      <c r="V6372">
        <v>2.4467642516547001</v>
      </c>
      <c r="W6372">
        <v>2.68</v>
      </c>
      <c r="X6372">
        <v>4.51</v>
      </c>
      <c r="Y6372">
        <v>-55011</v>
      </c>
      <c r="Z6372">
        <v>-3056</v>
      </c>
      <c r="AA6372">
        <v>-0.17</v>
      </c>
      <c r="AB6372">
        <v>18</v>
      </c>
      <c r="AC6372">
        <v>8</v>
      </c>
      <c r="AD6372">
        <v>10</v>
      </c>
      <c r="AE6372">
        <v>44.44</v>
      </c>
      <c r="AF6372">
        <v>15</v>
      </c>
      <c r="AG6372">
        <v>5</v>
      </c>
      <c r="AH6372">
        <v>4</v>
      </c>
      <c r="AI6372">
        <v>9</v>
      </c>
    </row>
    <row r="6373" spans="1:35" x14ac:dyDescent="0.2">
      <c r="A6373" s="102">
        <v>8544</v>
      </c>
      <c r="B6373">
        <v>3401</v>
      </c>
      <c r="C6373" t="s">
        <v>789</v>
      </c>
      <c r="D6373" t="s">
        <v>3281</v>
      </c>
      <c r="E6373">
        <v>2110</v>
      </c>
      <c r="F6373">
        <v>2088</v>
      </c>
      <c r="G6373">
        <v>500</v>
      </c>
      <c r="H6373" t="s">
        <v>2927</v>
      </c>
      <c r="I6373">
        <v>9101</v>
      </c>
      <c r="J6373" t="s">
        <v>1118</v>
      </c>
      <c r="K6373" t="s">
        <v>3238</v>
      </c>
      <c r="L6373">
        <v>1790</v>
      </c>
      <c r="M6373">
        <v>1798</v>
      </c>
      <c r="N6373">
        <v>600</v>
      </c>
      <c r="O6373" t="s">
        <v>2930</v>
      </c>
      <c r="P6373">
        <v>0.74897957637272095</v>
      </c>
      <c r="Q6373">
        <v>0.80257573552866401</v>
      </c>
      <c r="R6373">
        <v>5.0005576845630999E-2</v>
      </c>
      <c r="S6373">
        <v>0.306245290817385</v>
      </c>
      <c r="T6373">
        <v>2.8329824249250399</v>
      </c>
      <c r="U6373">
        <v>2.8329824249250399</v>
      </c>
      <c r="V6373">
        <v>3.66997097178885</v>
      </c>
      <c r="W6373">
        <v>7.16</v>
      </c>
      <c r="X6373">
        <v>3.33</v>
      </c>
      <c r="Y6373">
        <v>-55013</v>
      </c>
      <c r="Z6373">
        <v>-5001</v>
      </c>
      <c r="AA6373">
        <v>-0.22</v>
      </c>
      <c r="AB6373">
        <v>11</v>
      </c>
      <c r="AC6373">
        <v>3</v>
      </c>
      <c r="AD6373">
        <v>8</v>
      </c>
      <c r="AE6373">
        <v>27.27</v>
      </c>
      <c r="AF6373">
        <v>15</v>
      </c>
      <c r="AG6373">
        <v>2</v>
      </c>
      <c r="AH6373">
        <v>2</v>
      </c>
      <c r="AI6373">
        <v>7</v>
      </c>
    </row>
    <row r="6374" spans="1:35" x14ac:dyDescent="0.2">
      <c r="A6374" s="102">
        <v>3222</v>
      </c>
      <c r="B6374">
        <v>8242</v>
      </c>
      <c r="C6374" t="s">
        <v>1044</v>
      </c>
      <c r="D6374" t="s">
        <v>2953</v>
      </c>
      <c r="E6374">
        <v>1014</v>
      </c>
      <c r="F6374">
        <v>1011</v>
      </c>
      <c r="G6374">
        <v>1000</v>
      </c>
      <c r="H6374" t="s">
        <v>2930</v>
      </c>
      <c r="I6374">
        <v>9956</v>
      </c>
      <c r="J6374" t="s">
        <v>2876</v>
      </c>
      <c r="K6374" t="s">
        <v>2953</v>
      </c>
      <c r="L6374">
        <v>2037</v>
      </c>
      <c r="M6374">
        <v>1991</v>
      </c>
      <c r="N6374">
        <v>500</v>
      </c>
      <c r="O6374" t="s">
        <v>2927</v>
      </c>
      <c r="P6374">
        <v>0.73976909217085796</v>
      </c>
      <c r="Q6374">
        <v>0.876208603574399</v>
      </c>
      <c r="R6374">
        <v>0.25626759940337501</v>
      </c>
      <c r="S6374">
        <v>0.104206212305842</v>
      </c>
      <c r="T6374">
        <v>-2.4249026778983001</v>
      </c>
      <c r="U6374">
        <v>2.4249026778983001</v>
      </c>
      <c r="V6374">
        <v>2.3906551702001</v>
      </c>
      <c r="W6374">
        <v>-18.309999999999999</v>
      </c>
      <c r="X6374">
        <v>1.56</v>
      </c>
      <c r="Y6374">
        <v>-55079</v>
      </c>
      <c r="Z6374">
        <v>-2899</v>
      </c>
      <c r="AA6374">
        <v>-0.05</v>
      </c>
      <c r="AB6374">
        <v>19</v>
      </c>
      <c r="AC6374">
        <v>12</v>
      </c>
      <c r="AD6374">
        <v>7</v>
      </c>
      <c r="AE6374">
        <v>63.16</v>
      </c>
      <c r="AF6374">
        <v>14</v>
      </c>
      <c r="AG6374">
        <v>5</v>
      </c>
      <c r="AH6374">
        <v>4</v>
      </c>
      <c r="AI6374">
        <v>10</v>
      </c>
    </row>
    <row r="6375" spans="1:35" x14ac:dyDescent="0.2">
      <c r="A6375" s="102">
        <v>8661</v>
      </c>
      <c r="B6375">
        <v>1944</v>
      </c>
      <c r="C6375" t="s">
        <v>3334</v>
      </c>
      <c r="D6375" t="s">
        <v>2937</v>
      </c>
      <c r="E6375">
        <v>1876</v>
      </c>
      <c r="F6375">
        <v>1872</v>
      </c>
      <c r="G6375">
        <v>600</v>
      </c>
      <c r="H6375" t="s">
        <v>2927</v>
      </c>
      <c r="I6375">
        <v>4206</v>
      </c>
      <c r="J6375" t="s">
        <v>3693</v>
      </c>
      <c r="K6375" t="s">
        <v>2952</v>
      </c>
      <c r="L6375">
        <v>3645</v>
      </c>
      <c r="M6375">
        <v>3620</v>
      </c>
      <c r="N6375">
        <v>300</v>
      </c>
      <c r="O6375" t="s">
        <v>2930</v>
      </c>
      <c r="P6375">
        <v>0.22151731710800299</v>
      </c>
      <c r="Q6375">
        <v>0.80033131534711299</v>
      </c>
      <c r="R6375">
        <v>9.0795686313089194E-2</v>
      </c>
      <c r="S6375">
        <v>3.3688692795335699E-3</v>
      </c>
      <c r="T6375">
        <v>2.2904034125527599</v>
      </c>
      <c r="U6375">
        <v>2.2904034125527599</v>
      </c>
      <c r="V6375">
        <v>2.57119105793049</v>
      </c>
      <c r="W6375">
        <v>7.28</v>
      </c>
      <c r="X6375">
        <v>3.43</v>
      </c>
      <c r="Y6375">
        <v>-55117</v>
      </c>
      <c r="Z6375">
        <v>-3937</v>
      </c>
      <c r="AA6375">
        <v>-0.2</v>
      </c>
      <c r="AB6375">
        <v>14</v>
      </c>
      <c r="AC6375">
        <v>8</v>
      </c>
      <c r="AD6375">
        <v>6</v>
      </c>
      <c r="AE6375">
        <v>57.14</v>
      </c>
      <c r="AF6375">
        <v>14</v>
      </c>
      <c r="AG6375">
        <v>4</v>
      </c>
      <c r="AH6375">
        <v>2</v>
      </c>
      <c r="AI6375">
        <v>8</v>
      </c>
    </row>
    <row r="6376" spans="1:35" x14ac:dyDescent="0.2">
      <c r="A6376" s="102">
        <v>3750</v>
      </c>
      <c r="B6376">
        <v>2784</v>
      </c>
      <c r="C6376" t="s">
        <v>1262</v>
      </c>
      <c r="D6376" t="s">
        <v>2934</v>
      </c>
      <c r="E6376">
        <v>2350</v>
      </c>
      <c r="F6376">
        <v>2377</v>
      </c>
      <c r="G6376">
        <v>300</v>
      </c>
      <c r="H6376" t="s">
        <v>2927</v>
      </c>
      <c r="I6376">
        <v>4004</v>
      </c>
      <c r="J6376" t="s">
        <v>3189</v>
      </c>
      <c r="K6376" t="s">
        <v>2952</v>
      </c>
      <c r="L6376">
        <v>2749</v>
      </c>
      <c r="M6376">
        <v>2755</v>
      </c>
      <c r="N6376">
        <v>300</v>
      </c>
      <c r="O6376" t="s">
        <v>2930</v>
      </c>
      <c r="P6376">
        <v>0.71462160611986303</v>
      </c>
      <c r="Q6376">
        <v>0.867493029208116</v>
      </c>
      <c r="R6376">
        <v>0.224854823338245</v>
      </c>
      <c r="S6376">
        <v>0.29666247400689699</v>
      </c>
      <c r="T6376">
        <v>2.1843668950833299</v>
      </c>
      <c r="U6376">
        <v>2.1843668950833299</v>
      </c>
      <c r="V6376">
        <v>1.9366649845408299</v>
      </c>
      <c r="W6376">
        <v>7.61</v>
      </c>
      <c r="X6376">
        <v>13.72</v>
      </c>
      <c r="Y6376">
        <v>-55276</v>
      </c>
      <c r="Z6376">
        <v>-3071</v>
      </c>
      <c r="AA6376">
        <v>-0.18</v>
      </c>
      <c r="AB6376">
        <v>18</v>
      </c>
      <c r="AC6376">
        <v>8</v>
      </c>
      <c r="AD6376">
        <v>10</v>
      </c>
      <c r="AE6376">
        <v>44.44</v>
      </c>
      <c r="AF6376">
        <v>11</v>
      </c>
      <c r="AG6376">
        <v>7</v>
      </c>
      <c r="AH6376">
        <v>6</v>
      </c>
      <c r="AI6376">
        <v>5</v>
      </c>
    </row>
    <row r="6377" spans="1:35" x14ac:dyDescent="0.2">
      <c r="A6377" s="102">
        <v>8670</v>
      </c>
      <c r="B6377">
        <v>1861</v>
      </c>
      <c r="C6377" t="s">
        <v>3711</v>
      </c>
      <c r="D6377" t="s">
        <v>2937</v>
      </c>
      <c r="E6377">
        <v>3260</v>
      </c>
      <c r="F6377">
        <v>3305</v>
      </c>
      <c r="G6377">
        <v>300</v>
      </c>
      <c r="H6377" t="s">
        <v>2930</v>
      </c>
      <c r="I6377">
        <v>8002</v>
      </c>
      <c r="J6377" t="s">
        <v>29</v>
      </c>
      <c r="K6377" t="s">
        <v>2934</v>
      </c>
      <c r="L6377">
        <v>810.6</v>
      </c>
      <c r="M6377">
        <v>808.5</v>
      </c>
      <c r="N6377">
        <v>1200</v>
      </c>
      <c r="O6377" t="s">
        <v>2927</v>
      </c>
      <c r="P6377">
        <v>0.73604001115914997</v>
      </c>
      <c r="Q6377">
        <v>0.80012145455345096</v>
      </c>
      <c r="R6377">
        <v>8.2842009379897705E-2</v>
      </c>
      <c r="S6377">
        <v>7.6996117911589196E-2</v>
      </c>
      <c r="T6377">
        <v>-0.15411561635187701</v>
      </c>
      <c r="U6377">
        <v>0.15411561635187701</v>
      </c>
      <c r="V6377">
        <v>0.73291087079436701</v>
      </c>
      <c r="W6377">
        <v>-0.51</v>
      </c>
      <c r="X6377">
        <v>2.15</v>
      </c>
      <c r="Y6377">
        <v>-55297</v>
      </c>
      <c r="Z6377">
        <v>-3072</v>
      </c>
      <c r="AA6377">
        <v>-0.14000000000000001</v>
      </c>
      <c r="AB6377">
        <v>18</v>
      </c>
      <c r="AC6377">
        <v>9</v>
      </c>
      <c r="AD6377">
        <v>9</v>
      </c>
      <c r="AE6377">
        <v>50</v>
      </c>
      <c r="AF6377">
        <v>13</v>
      </c>
      <c r="AG6377">
        <v>4</v>
      </c>
      <c r="AH6377">
        <v>4</v>
      </c>
      <c r="AI6377">
        <v>10</v>
      </c>
    </row>
    <row r="6378" spans="1:35" x14ac:dyDescent="0.2">
      <c r="A6378" s="102">
        <v>5516</v>
      </c>
      <c r="B6378">
        <v>6753</v>
      </c>
      <c r="C6378" t="s">
        <v>3650</v>
      </c>
      <c r="D6378" t="s">
        <v>2932</v>
      </c>
      <c r="E6378">
        <v>1533</v>
      </c>
      <c r="F6378">
        <v>1547</v>
      </c>
      <c r="G6378">
        <v>600</v>
      </c>
      <c r="H6378" t="s">
        <v>2927</v>
      </c>
      <c r="I6378">
        <v>7282</v>
      </c>
      <c r="J6378" t="s">
        <v>3251</v>
      </c>
      <c r="K6378" t="s">
        <v>2945</v>
      </c>
      <c r="L6378">
        <v>2462</v>
      </c>
      <c r="M6378">
        <v>2471</v>
      </c>
      <c r="N6378">
        <v>400</v>
      </c>
      <c r="O6378" t="s">
        <v>2930</v>
      </c>
      <c r="P6378">
        <v>0.73406932609995501</v>
      </c>
      <c r="Q6378">
        <v>0.84235365726213896</v>
      </c>
      <c r="R6378">
        <v>6.6857887700885799E-2</v>
      </c>
      <c r="S6378">
        <v>0.39034614708880999</v>
      </c>
      <c r="T6378">
        <v>0.24096781063077599</v>
      </c>
      <c r="U6378">
        <v>0.24096781063077599</v>
      </c>
      <c r="V6378">
        <v>0.55051596238464395</v>
      </c>
      <c r="W6378">
        <v>1.49</v>
      </c>
      <c r="X6378">
        <v>6.09</v>
      </c>
      <c r="Y6378">
        <v>-55308</v>
      </c>
      <c r="Z6378">
        <v>-2304</v>
      </c>
      <c r="AA6378">
        <v>-0.08</v>
      </c>
      <c r="AB6378">
        <v>24</v>
      </c>
      <c r="AC6378">
        <v>12</v>
      </c>
      <c r="AD6378">
        <v>12</v>
      </c>
      <c r="AE6378">
        <v>50</v>
      </c>
      <c r="AF6378">
        <v>10</v>
      </c>
      <c r="AG6378">
        <v>8</v>
      </c>
      <c r="AH6378">
        <v>11</v>
      </c>
      <c r="AI6378">
        <v>5</v>
      </c>
    </row>
    <row r="6379" spans="1:35" x14ac:dyDescent="0.2">
      <c r="A6379" s="102">
        <v>2770</v>
      </c>
      <c r="B6379">
        <v>1332</v>
      </c>
      <c r="C6379" t="s">
        <v>3655</v>
      </c>
      <c r="D6379" t="s">
        <v>3097</v>
      </c>
      <c r="E6379">
        <v>613</v>
      </c>
      <c r="F6379">
        <v>609</v>
      </c>
      <c r="G6379">
        <v>1700</v>
      </c>
      <c r="H6379" t="s">
        <v>2930</v>
      </c>
      <c r="I6379">
        <v>7182</v>
      </c>
      <c r="J6379" t="s">
        <v>3094</v>
      </c>
      <c r="K6379" t="s">
        <v>2990</v>
      </c>
      <c r="L6379">
        <v>1050</v>
      </c>
      <c r="M6379">
        <v>1047</v>
      </c>
      <c r="N6379">
        <v>1000</v>
      </c>
      <c r="O6379" t="s">
        <v>2927</v>
      </c>
      <c r="P6379">
        <v>0.675394343250175</v>
      </c>
      <c r="Q6379">
        <v>0.88363673967887801</v>
      </c>
      <c r="R6379">
        <v>2.00013594401439E-2</v>
      </c>
      <c r="S6379">
        <v>6.0479397292956802E-2</v>
      </c>
      <c r="T6379">
        <v>-0.81010238238792698</v>
      </c>
      <c r="U6379">
        <v>0.81010238238792698</v>
      </c>
      <c r="V6379">
        <v>0.44068567176638102</v>
      </c>
      <c r="W6379">
        <v>-2.56</v>
      </c>
      <c r="X6379">
        <v>1.1200000000000001</v>
      </c>
      <c r="Y6379">
        <v>-55409</v>
      </c>
      <c r="Z6379">
        <v>-2770</v>
      </c>
      <c r="AA6379">
        <v>-0.15</v>
      </c>
      <c r="AB6379">
        <v>20</v>
      </c>
      <c r="AC6379">
        <v>9</v>
      </c>
      <c r="AD6379">
        <v>11</v>
      </c>
      <c r="AE6379">
        <v>45</v>
      </c>
      <c r="AF6379">
        <v>14</v>
      </c>
      <c r="AG6379">
        <v>5</v>
      </c>
      <c r="AH6379">
        <v>4</v>
      </c>
      <c r="AI6379">
        <v>11</v>
      </c>
    </row>
    <row r="6380" spans="1:35" x14ac:dyDescent="0.2">
      <c r="A6380" s="102">
        <v>5867</v>
      </c>
      <c r="B6380">
        <v>7752</v>
      </c>
      <c r="C6380" t="s">
        <v>990</v>
      </c>
      <c r="D6380" t="s">
        <v>2932</v>
      </c>
      <c r="E6380">
        <v>1280</v>
      </c>
      <c r="F6380">
        <v>1249</v>
      </c>
      <c r="G6380">
        <v>800</v>
      </c>
      <c r="H6380" t="s">
        <v>2927</v>
      </c>
      <c r="I6380">
        <v>8697</v>
      </c>
      <c r="J6380" t="s">
        <v>1091</v>
      </c>
      <c r="K6380" t="s">
        <v>2933</v>
      </c>
      <c r="L6380">
        <v>2058</v>
      </c>
      <c r="M6380">
        <v>2042</v>
      </c>
      <c r="N6380">
        <v>500</v>
      </c>
      <c r="O6380" t="s">
        <v>2930</v>
      </c>
      <c r="P6380">
        <v>0.90574342498873694</v>
      </c>
      <c r="Q6380">
        <v>0.83781801351278395</v>
      </c>
      <c r="R6380">
        <v>0.65373495953663596</v>
      </c>
      <c r="S6380">
        <v>0.258284273868787</v>
      </c>
      <c r="T6380">
        <v>0.48994710425579202</v>
      </c>
      <c r="U6380">
        <v>0.48994710425579202</v>
      </c>
      <c r="V6380">
        <v>0.66590663439350595</v>
      </c>
      <c r="W6380">
        <v>2.35</v>
      </c>
      <c r="X6380">
        <v>2.14</v>
      </c>
      <c r="Y6380">
        <v>-55489</v>
      </c>
      <c r="Z6380">
        <v>-3699</v>
      </c>
      <c r="AA6380">
        <v>-0.18</v>
      </c>
      <c r="AB6380">
        <v>15</v>
      </c>
      <c r="AC6380">
        <v>9</v>
      </c>
      <c r="AD6380">
        <v>6</v>
      </c>
      <c r="AE6380">
        <v>60</v>
      </c>
      <c r="AF6380">
        <v>14</v>
      </c>
      <c r="AG6380">
        <v>2</v>
      </c>
      <c r="AH6380">
        <v>4</v>
      </c>
      <c r="AI6380">
        <v>9</v>
      </c>
    </row>
    <row r="6381" spans="1:35" x14ac:dyDescent="0.2">
      <c r="A6381" s="102">
        <v>2969</v>
      </c>
      <c r="B6381">
        <v>3938</v>
      </c>
      <c r="C6381" t="s">
        <v>3272</v>
      </c>
      <c r="D6381" t="s">
        <v>2929</v>
      </c>
      <c r="E6381">
        <v>5380</v>
      </c>
      <c r="F6381">
        <v>5380</v>
      </c>
      <c r="G6381">
        <v>100</v>
      </c>
      <c r="H6381" t="s">
        <v>2927</v>
      </c>
      <c r="I6381">
        <v>4704</v>
      </c>
      <c r="J6381" t="s">
        <v>2886</v>
      </c>
      <c r="K6381" t="s">
        <v>2929</v>
      </c>
      <c r="L6381">
        <v>6060</v>
      </c>
      <c r="M6381">
        <v>6050</v>
      </c>
      <c r="N6381">
        <v>100</v>
      </c>
      <c r="O6381" t="s">
        <v>2930</v>
      </c>
      <c r="P6381">
        <v>0.118820148673385</v>
      </c>
      <c r="Q6381">
        <v>0.88030630759781303</v>
      </c>
      <c r="R6381">
        <v>0.991192877501335</v>
      </c>
      <c r="S6381">
        <v>6.3146931885147403E-2</v>
      </c>
      <c r="T6381">
        <v>0.224212388259483</v>
      </c>
      <c r="U6381">
        <v>0.224212388259483</v>
      </c>
      <c r="V6381">
        <v>0.343967751216048</v>
      </c>
      <c r="W6381">
        <v>1.87</v>
      </c>
      <c r="X6381">
        <v>11.07</v>
      </c>
      <c r="Y6381">
        <v>-55546</v>
      </c>
      <c r="Z6381">
        <v>-9258</v>
      </c>
      <c r="AA6381">
        <v>-0.22</v>
      </c>
      <c r="AB6381">
        <v>6</v>
      </c>
      <c r="AC6381">
        <v>3</v>
      </c>
      <c r="AD6381">
        <v>3</v>
      </c>
      <c r="AE6381">
        <v>50</v>
      </c>
      <c r="AF6381">
        <v>9</v>
      </c>
      <c r="AG6381">
        <v>3</v>
      </c>
      <c r="AH6381">
        <v>3</v>
      </c>
      <c r="AI6381">
        <v>0</v>
      </c>
    </row>
    <row r="6382" spans="1:35" x14ac:dyDescent="0.2">
      <c r="A6382" s="102">
        <v>2559</v>
      </c>
      <c r="B6382">
        <v>7202</v>
      </c>
      <c r="C6382" t="s">
        <v>959</v>
      </c>
      <c r="D6382" t="s">
        <v>2945</v>
      </c>
      <c r="E6382">
        <v>1138</v>
      </c>
      <c r="F6382">
        <v>1140.5</v>
      </c>
      <c r="G6382">
        <v>900</v>
      </c>
      <c r="H6382" t="s">
        <v>2930</v>
      </c>
      <c r="I6382">
        <v>7976</v>
      </c>
      <c r="J6382" t="s">
        <v>2985</v>
      </c>
      <c r="K6382" t="s">
        <v>2951</v>
      </c>
      <c r="L6382">
        <v>1703</v>
      </c>
      <c r="M6382">
        <v>1683</v>
      </c>
      <c r="N6382">
        <v>600</v>
      </c>
      <c r="O6382" t="s">
        <v>2927</v>
      </c>
      <c r="P6382">
        <v>0.68220270015024198</v>
      </c>
      <c r="Q6382">
        <v>0.88688859316403301</v>
      </c>
      <c r="R6382">
        <v>0.53167933553646995</v>
      </c>
      <c r="S6382">
        <v>8.54280402213351E-2</v>
      </c>
      <c r="T6382">
        <v>-1.7249451533300899</v>
      </c>
      <c r="U6382">
        <v>1.7249451533300899</v>
      </c>
      <c r="V6382">
        <v>1.93509873113866</v>
      </c>
      <c r="W6382">
        <v>-9.14</v>
      </c>
      <c r="X6382">
        <v>1.65</v>
      </c>
      <c r="Y6382">
        <v>-55689</v>
      </c>
      <c r="Z6382">
        <v>-3481</v>
      </c>
      <c r="AA6382">
        <v>-0.16</v>
      </c>
      <c r="AB6382">
        <v>16</v>
      </c>
      <c r="AC6382">
        <v>9</v>
      </c>
      <c r="AD6382">
        <v>7</v>
      </c>
      <c r="AE6382">
        <v>56.25</v>
      </c>
      <c r="AF6382">
        <v>13</v>
      </c>
      <c r="AG6382">
        <v>5</v>
      </c>
      <c r="AH6382">
        <v>4</v>
      </c>
      <c r="AI6382">
        <v>7</v>
      </c>
    </row>
    <row r="6383" spans="1:35" x14ac:dyDescent="0.2">
      <c r="A6383" s="102">
        <v>524</v>
      </c>
      <c r="B6383">
        <v>1333</v>
      </c>
      <c r="C6383" t="s">
        <v>3096</v>
      </c>
      <c r="D6383" t="s">
        <v>3097</v>
      </c>
      <c r="E6383">
        <v>2617</v>
      </c>
      <c r="F6383">
        <v>2596</v>
      </c>
      <c r="G6383">
        <v>400</v>
      </c>
      <c r="H6383" t="s">
        <v>2930</v>
      </c>
      <c r="I6383">
        <v>5411</v>
      </c>
      <c r="J6383" t="s">
        <v>3666</v>
      </c>
      <c r="K6383" t="s">
        <v>2988</v>
      </c>
      <c r="L6383">
        <v>1351</v>
      </c>
      <c r="M6383">
        <v>1348</v>
      </c>
      <c r="N6383">
        <v>800</v>
      </c>
      <c r="O6383" t="s">
        <v>2927</v>
      </c>
      <c r="P6383">
        <v>8.0005822668910404E-2</v>
      </c>
      <c r="Q6383">
        <v>0.93051903894080401</v>
      </c>
      <c r="R6383">
        <v>0.86324983335795102</v>
      </c>
      <c r="S6383">
        <v>4.5753768775026002E-2</v>
      </c>
      <c r="T6383">
        <v>-0.747876735087319</v>
      </c>
      <c r="U6383">
        <v>0.747876735087319</v>
      </c>
      <c r="V6383">
        <v>0.75725639855011695</v>
      </c>
      <c r="W6383">
        <v>-4.4000000000000004</v>
      </c>
      <c r="X6383">
        <v>3.85</v>
      </c>
      <c r="Y6383">
        <v>-55719</v>
      </c>
      <c r="Z6383">
        <v>-3096</v>
      </c>
      <c r="AA6383">
        <v>-0.16</v>
      </c>
      <c r="AB6383">
        <v>18</v>
      </c>
      <c r="AC6383">
        <v>9</v>
      </c>
      <c r="AD6383">
        <v>9</v>
      </c>
      <c r="AE6383">
        <v>50</v>
      </c>
      <c r="AF6383">
        <v>10</v>
      </c>
      <c r="AG6383">
        <v>6</v>
      </c>
      <c r="AH6383">
        <v>9</v>
      </c>
      <c r="AI6383">
        <v>3</v>
      </c>
    </row>
    <row r="6384" spans="1:35" x14ac:dyDescent="0.2">
      <c r="A6384" s="102">
        <v>3756</v>
      </c>
      <c r="B6384">
        <v>4188</v>
      </c>
      <c r="C6384" t="s">
        <v>3211</v>
      </c>
      <c r="D6384" t="s">
        <v>2952</v>
      </c>
      <c r="E6384">
        <v>795.2</v>
      </c>
      <c r="F6384">
        <v>793.2</v>
      </c>
      <c r="G6384">
        <v>1000</v>
      </c>
      <c r="H6384" t="s">
        <v>2930</v>
      </c>
      <c r="I6384">
        <v>4203</v>
      </c>
      <c r="J6384" t="s">
        <v>821</v>
      </c>
      <c r="K6384" t="s">
        <v>2952</v>
      </c>
      <c r="L6384">
        <v>4245</v>
      </c>
      <c r="M6384">
        <v>4155</v>
      </c>
      <c r="N6384">
        <v>200</v>
      </c>
      <c r="O6384" t="s">
        <v>2927</v>
      </c>
      <c r="P6384">
        <v>0.82392511181790895</v>
      </c>
      <c r="Q6384">
        <v>0.86735621928702999</v>
      </c>
      <c r="R6384">
        <v>0.116231160159964</v>
      </c>
      <c r="S6384">
        <v>6.7138395231899801E-3</v>
      </c>
      <c r="T6384">
        <v>-0.230923350520958</v>
      </c>
      <c r="U6384">
        <v>0.230923350520958</v>
      </c>
      <c r="V6384">
        <v>0.56762171410893802</v>
      </c>
      <c r="W6384">
        <v>-0.7</v>
      </c>
      <c r="X6384">
        <v>4.55</v>
      </c>
      <c r="Y6384">
        <v>-55808</v>
      </c>
      <c r="Z6384">
        <v>-2790</v>
      </c>
      <c r="AA6384">
        <v>-0.18</v>
      </c>
      <c r="AB6384">
        <v>20</v>
      </c>
      <c r="AC6384">
        <v>8</v>
      </c>
      <c r="AD6384">
        <v>12</v>
      </c>
      <c r="AE6384">
        <v>40</v>
      </c>
      <c r="AF6384">
        <v>13</v>
      </c>
      <c r="AG6384">
        <v>5</v>
      </c>
      <c r="AH6384">
        <v>4</v>
      </c>
      <c r="AI6384">
        <v>11</v>
      </c>
    </row>
    <row r="6385" spans="1:35" x14ac:dyDescent="0.2">
      <c r="A6385" s="102">
        <v>8020</v>
      </c>
      <c r="B6385">
        <v>5991</v>
      </c>
      <c r="C6385" t="s">
        <v>1327</v>
      </c>
      <c r="D6385" t="s">
        <v>3194</v>
      </c>
      <c r="E6385">
        <v>931</v>
      </c>
      <c r="F6385">
        <v>937</v>
      </c>
      <c r="G6385">
        <v>1000</v>
      </c>
      <c r="H6385" t="s">
        <v>2927</v>
      </c>
      <c r="I6385">
        <v>7453</v>
      </c>
      <c r="J6385" t="s">
        <v>54</v>
      </c>
      <c r="K6385" t="s">
        <v>2953</v>
      </c>
      <c r="L6385">
        <v>1892</v>
      </c>
      <c r="M6385">
        <v>1872</v>
      </c>
      <c r="N6385">
        <v>500</v>
      </c>
      <c r="O6385" t="s">
        <v>2930</v>
      </c>
      <c r="P6385">
        <v>0.77545984673406099</v>
      </c>
      <c r="Q6385">
        <v>0.80922124775073201</v>
      </c>
      <c r="R6385">
        <v>0.44389285078797802</v>
      </c>
      <c r="S6385">
        <v>3.3688425413761297E-2</v>
      </c>
      <c r="T6385">
        <v>2.1545073824487999</v>
      </c>
      <c r="U6385">
        <v>2.1545073824487999</v>
      </c>
      <c r="V6385">
        <v>2.2508980680406001</v>
      </c>
      <c r="W6385">
        <v>17.88</v>
      </c>
      <c r="X6385">
        <v>0.11</v>
      </c>
      <c r="Y6385">
        <v>-55821</v>
      </c>
      <c r="Z6385">
        <v>-3489</v>
      </c>
      <c r="AA6385">
        <v>-0.12</v>
      </c>
      <c r="AB6385">
        <v>16</v>
      </c>
      <c r="AC6385">
        <v>6</v>
      </c>
      <c r="AD6385">
        <v>10</v>
      </c>
      <c r="AE6385">
        <v>37.5</v>
      </c>
      <c r="AF6385">
        <v>11</v>
      </c>
      <c r="AG6385">
        <v>5</v>
      </c>
      <c r="AH6385">
        <v>5</v>
      </c>
      <c r="AI6385">
        <v>6</v>
      </c>
    </row>
    <row r="6386" spans="1:35" x14ac:dyDescent="0.2">
      <c r="A6386" s="102">
        <v>4556</v>
      </c>
      <c r="B6386">
        <v>4927</v>
      </c>
      <c r="C6386" t="s">
        <v>3285</v>
      </c>
      <c r="D6386" t="s">
        <v>2952</v>
      </c>
      <c r="E6386">
        <v>2455</v>
      </c>
      <c r="F6386">
        <v>2461</v>
      </c>
      <c r="G6386">
        <v>400</v>
      </c>
      <c r="H6386" t="s">
        <v>2927</v>
      </c>
      <c r="I6386">
        <v>9501</v>
      </c>
      <c r="J6386" t="s">
        <v>2994</v>
      </c>
      <c r="K6386" t="s">
        <v>2992</v>
      </c>
      <c r="L6386">
        <v>461</v>
      </c>
      <c r="M6386">
        <v>451</v>
      </c>
      <c r="N6386">
        <v>2200</v>
      </c>
      <c r="O6386" t="s">
        <v>2930</v>
      </c>
      <c r="P6386">
        <v>0.551682240264042</v>
      </c>
      <c r="Q6386">
        <v>0.85548384657411503</v>
      </c>
      <c r="R6386">
        <v>0.75314839160632197</v>
      </c>
      <c r="S6386">
        <v>0.33087650633598298</v>
      </c>
      <c r="T6386">
        <v>1.5443921477051E-2</v>
      </c>
      <c r="U6386">
        <v>1.5443921477051E-2</v>
      </c>
      <c r="V6386">
        <v>0.32606237619805001</v>
      </c>
      <c r="W6386">
        <v>0.1</v>
      </c>
      <c r="X6386">
        <v>0.79</v>
      </c>
      <c r="Y6386">
        <v>-55876</v>
      </c>
      <c r="Z6386">
        <v>-2794</v>
      </c>
      <c r="AA6386">
        <v>-0.17</v>
      </c>
      <c r="AB6386">
        <v>20</v>
      </c>
      <c r="AC6386">
        <v>9</v>
      </c>
      <c r="AD6386">
        <v>11</v>
      </c>
      <c r="AE6386">
        <v>45</v>
      </c>
      <c r="AF6386">
        <v>10</v>
      </c>
      <c r="AG6386">
        <v>6</v>
      </c>
      <c r="AH6386">
        <v>8</v>
      </c>
      <c r="AI6386">
        <v>6</v>
      </c>
    </row>
    <row r="6387" spans="1:35" x14ac:dyDescent="0.2">
      <c r="A6387" s="102">
        <v>2754</v>
      </c>
      <c r="B6387">
        <v>1802</v>
      </c>
      <c r="C6387" t="s">
        <v>3204</v>
      </c>
      <c r="D6387" t="s">
        <v>2937</v>
      </c>
      <c r="E6387">
        <v>1275</v>
      </c>
      <c r="F6387">
        <v>1266</v>
      </c>
      <c r="G6387">
        <v>800</v>
      </c>
      <c r="H6387" t="s">
        <v>2927</v>
      </c>
      <c r="I6387">
        <v>6807</v>
      </c>
      <c r="J6387" t="s">
        <v>239</v>
      </c>
      <c r="K6387" t="s">
        <v>2932</v>
      </c>
      <c r="L6387">
        <v>2080</v>
      </c>
      <c r="M6387">
        <v>2041</v>
      </c>
      <c r="N6387">
        <v>500</v>
      </c>
      <c r="O6387" t="s">
        <v>2930</v>
      </c>
      <c r="P6387">
        <v>0.48180881070672998</v>
      </c>
      <c r="Q6387">
        <v>0.88393322659384899</v>
      </c>
      <c r="R6387">
        <v>0.47843473276816401</v>
      </c>
      <c r="S6387">
        <v>3.8908677199314103E-2</v>
      </c>
      <c r="T6387">
        <v>1.61872861880536</v>
      </c>
      <c r="U6387">
        <v>1.61872861880536</v>
      </c>
      <c r="V6387">
        <v>1.45747460682217</v>
      </c>
      <c r="W6387">
        <v>8.65</v>
      </c>
      <c r="X6387">
        <v>0.75</v>
      </c>
      <c r="Y6387">
        <v>-55925</v>
      </c>
      <c r="Z6387">
        <v>-2432</v>
      </c>
      <c r="AA6387">
        <v>-0.19</v>
      </c>
      <c r="AB6387">
        <v>23</v>
      </c>
      <c r="AC6387">
        <v>11</v>
      </c>
      <c r="AD6387">
        <v>12</v>
      </c>
      <c r="AE6387">
        <v>47.83</v>
      </c>
      <c r="AF6387">
        <v>10</v>
      </c>
      <c r="AG6387">
        <v>9</v>
      </c>
      <c r="AH6387">
        <v>9</v>
      </c>
      <c r="AI6387">
        <v>5</v>
      </c>
    </row>
    <row r="6388" spans="1:35" x14ac:dyDescent="0.2">
      <c r="A6388" s="102">
        <v>2433</v>
      </c>
      <c r="B6388">
        <v>1802</v>
      </c>
      <c r="C6388" t="s">
        <v>3204</v>
      </c>
      <c r="D6388" t="s">
        <v>2937</v>
      </c>
      <c r="E6388">
        <v>1275</v>
      </c>
      <c r="F6388">
        <v>1266</v>
      </c>
      <c r="G6388">
        <v>900</v>
      </c>
      <c r="H6388" t="s">
        <v>2927</v>
      </c>
      <c r="I6388">
        <v>9706</v>
      </c>
      <c r="J6388" t="s">
        <v>3103</v>
      </c>
      <c r="K6388" t="s">
        <v>2949</v>
      </c>
      <c r="L6388">
        <v>5630</v>
      </c>
      <c r="M6388">
        <v>5500</v>
      </c>
      <c r="N6388">
        <v>200</v>
      </c>
      <c r="O6388" t="s">
        <v>2930</v>
      </c>
      <c r="P6388">
        <v>0.33467144481509098</v>
      </c>
      <c r="Q6388">
        <v>0.88893792499730595</v>
      </c>
      <c r="R6388">
        <v>0.64876228685165704</v>
      </c>
      <c r="S6388">
        <v>3.1149181789664599E-2</v>
      </c>
      <c r="T6388">
        <v>1.5809922934975</v>
      </c>
      <c r="U6388">
        <v>1.5809922934975</v>
      </c>
      <c r="V6388">
        <v>1.0067486586754</v>
      </c>
      <c r="W6388">
        <v>7.33</v>
      </c>
      <c r="X6388">
        <v>3.58</v>
      </c>
      <c r="Y6388">
        <v>-55926</v>
      </c>
      <c r="Z6388">
        <v>-2663</v>
      </c>
      <c r="AA6388">
        <v>-0.08</v>
      </c>
      <c r="AB6388">
        <v>21</v>
      </c>
      <c r="AC6388">
        <v>10</v>
      </c>
      <c r="AD6388">
        <v>11</v>
      </c>
      <c r="AE6388">
        <v>47.62</v>
      </c>
      <c r="AF6388">
        <v>12</v>
      </c>
      <c r="AG6388">
        <v>8</v>
      </c>
      <c r="AH6388">
        <v>9</v>
      </c>
      <c r="AI6388">
        <v>4</v>
      </c>
    </row>
    <row r="6389" spans="1:35" x14ac:dyDescent="0.2">
      <c r="A6389" s="102">
        <v>6891</v>
      </c>
      <c r="B6389">
        <v>4021</v>
      </c>
      <c r="C6389" t="s">
        <v>3074</v>
      </c>
      <c r="D6389" t="s">
        <v>2952</v>
      </c>
      <c r="E6389">
        <v>4825</v>
      </c>
      <c r="F6389">
        <v>4840</v>
      </c>
      <c r="G6389">
        <v>200</v>
      </c>
      <c r="H6389" t="s">
        <v>2927</v>
      </c>
      <c r="I6389">
        <v>9506</v>
      </c>
      <c r="J6389" t="s">
        <v>2991</v>
      </c>
      <c r="K6389" t="s">
        <v>2992</v>
      </c>
      <c r="L6389">
        <v>1060</v>
      </c>
      <c r="M6389">
        <v>1057</v>
      </c>
      <c r="N6389">
        <v>900</v>
      </c>
      <c r="O6389" t="s">
        <v>2930</v>
      </c>
      <c r="P6389">
        <v>0.109824588871893</v>
      </c>
      <c r="Q6389">
        <v>0.82414329379693096</v>
      </c>
      <c r="R6389">
        <v>0.16083564655662799</v>
      </c>
      <c r="S6389">
        <v>2.81863933247587E-2</v>
      </c>
      <c r="T6389">
        <v>1.4275413006417399</v>
      </c>
      <c r="U6389">
        <v>1.4275413006417399</v>
      </c>
      <c r="V6389">
        <v>1.4920108721918399</v>
      </c>
      <c r="W6389">
        <v>7.29</v>
      </c>
      <c r="X6389">
        <v>1.73</v>
      </c>
      <c r="Y6389">
        <v>-55993</v>
      </c>
      <c r="Z6389">
        <v>-3294</v>
      </c>
      <c r="AA6389">
        <v>-0.17</v>
      </c>
      <c r="AB6389">
        <v>17</v>
      </c>
      <c r="AC6389">
        <v>8</v>
      </c>
      <c r="AD6389">
        <v>9</v>
      </c>
      <c r="AE6389">
        <v>47.06</v>
      </c>
      <c r="AF6389">
        <v>13</v>
      </c>
      <c r="AG6389">
        <v>4</v>
      </c>
      <c r="AH6389">
        <v>4</v>
      </c>
      <c r="AI6389">
        <v>9</v>
      </c>
    </row>
    <row r="6390" spans="1:35" x14ac:dyDescent="0.2">
      <c r="A6390" s="102">
        <v>4087</v>
      </c>
      <c r="B6390">
        <v>6753</v>
      </c>
      <c r="C6390" t="s">
        <v>3650</v>
      </c>
      <c r="D6390" t="s">
        <v>2932</v>
      </c>
      <c r="E6390">
        <v>1533</v>
      </c>
      <c r="F6390">
        <v>1547</v>
      </c>
      <c r="G6390">
        <v>500</v>
      </c>
      <c r="H6390" t="s">
        <v>2930</v>
      </c>
      <c r="I6390">
        <v>9989</v>
      </c>
      <c r="J6390" t="s">
        <v>692</v>
      </c>
      <c r="K6390" t="s">
        <v>2953</v>
      </c>
      <c r="L6390">
        <v>3725</v>
      </c>
      <c r="M6390">
        <v>3745</v>
      </c>
      <c r="N6390">
        <v>200</v>
      </c>
      <c r="O6390" t="s">
        <v>2927</v>
      </c>
      <c r="P6390">
        <v>0.77262965766240899</v>
      </c>
      <c r="Q6390">
        <v>0.86231282440225698</v>
      </c>
      <c r="R6390">
        <v>4.1418524921438202E-2</v>
      </c>
      <c r="S6390">
        <v>0.318051704056037</v>
      </c>
      <c r="T6390">
        <v>-0.11504480484118899</v>
      </c>
      <c r="U6390">
        <v>0.11504480484118899</v>
      </c>
      <c r="V6390">
        <v>0.179524660022509</v>
      </c>
      <c r="W6390">
        <v>-0.77</v>
      </c>
      <c r="X6390">
        <v>3.27</v>
      </c>
      <c r="Y6390">
        <v>-55998</v>
      </c>
      <c r="Z6390">
        <v>-5091</v>
      </c>
      <c r="AA6390">
        <v>-0.3</v>
      </c>
      <c r="AB6390">
        <v>11</v>
      </c>
      <c r="AC6390">
        <v>6</v>
      </c>
      <c r="AD6390">
        <v>5</v>
      </c>
      <c r="AE6390">
        <v>54.55</v>
      </c>
      <c r="AF6390">
        <v>9</v>
      </c>
      <c r="AG6390">
        <v>3</v>
      </c>
      <c r="AH6390">
        <v>4</v>
      </c>
      <c r="AI6390">
        <v>4</v>
      </c>
    </row>
    <row r="6391" spans="1:35" x14ac:dyDescent="0.2">
      <c r="A6391" s="102">
        <v>1321</v>
      </c>
      <c r="B6391">
        <v>5714</v>
      </c>
      <c r="C6391" t="s">
        <v>873</v>
      </c>
      <c r="D6391" t="s">
        <v>2943</v>
      </c>
      <c r="E6391">
        <v>4090</v>
      </c>
      <c r="F6391">
        <v>4070</v>
      </c>
      <c r="G6391">
        <v>200</v>
      </c>
      <c r="H6391" t="s">
        <v>2930</v>
      </c>
      <c r="I6391">
        <v>7729</v>
      </c>
      <c r="J6391" t="s">
        <v>686</v>
      </c>
      <c r="K6391" t="s">
        <v>2936</v>
      </c>
      <c r="L6391">
        <v>4095</v>
      </c>
      <c r="M6391">
        <v>4050</v>
      </c>
      <c r="N6391">
        <v>200</v>
      </c>
      <c r="O6391" t="s">
        <v>2927</v>
      </c>
      <c r="P6391">
        <v>0.65579825057167696</v>
      </c>
      <c r="Q6391">
        <v>0.90872946904809804</v>
      </c>
      <c r="R6391">
        <v>0.159812949932923</v>
      </c>
      <c r="S6391">
        <v>1.8019700802180499E-2</v>
      </c>
      <c r="T6391">
        <v>-0.16594063108249901</v>
      </c>
      <c r="U6391">
        <v>0.16594063108249901</v>
      </c>
      <c r="V6391">
        <v>0.16505537020864799</v>
      </c>
      <c r="W6391">
        <v>-0.83</v>
      </c>
      <c r="X6391">
        <v>0.49</v>
      </c>
      <c r="Y6391">
        <v>-56089</v>
      </c>
      <c r="Z6391">
        <v>-4674</v>
      </c>
      <c r="AA6391">
        <v>-0.11</v>
      </c>
      <c r="AB6391">
        <v>12</v>
      </c>
      <c r="AC6391">
        <v>5</v>
      </c>
      <c r="AD6391">
        <v>7</v>
      </c>
      <c r="AE6391">
        <v>41.67</v>
      </c>
      <c r="AF6391">
        <v>7</v>
      </c>
      <c r="AG6391">
        <v>5</v>
      </c>
      <c r="AH6391">
        <v>6</v>
      </c>
      <c r="AI6391">
        <v>1</v>
      </c>
    </row>
    <row r="6392" spans="1:35" x14ac:dyDescent="0.2">
      <c r="A6392" s="102">
        <v>5219</v>
      </c>
      <c r="B6392">
        <v>6807</v>
      </c>
      <c r="C6392" t="s">
        <v>239</v>
      </c>
      <c r="D6392" t="s">
        <v>2932</v>
      </c>
      <c r="E6392">
        <v>2080</v>
      </c>
      <c r="F6392">
        <v>2041</v>
      </c>
      <c r="G6392">
        <v>300</v>
      </c>
      <c r="H6392" t="s">
        <v>2930</v>
      </c>
      <c r="I6392">
        <v>9719</v>
      </c>
      <c r="J6392" t="s">
        <v>3626</v>
      </c>
      <c r="K6392" t="s">
        <v>2929</v>
      </c>
      <c r="L6392">
        <v>6100</v>
      </c>
      <c r="M6392">
        <v>6130</v>
      </c>
      <c r="N6392">
        <v>100</v>
      </c>
      <c r="O6392" t="s">
        <v>2927</v>
      </c>
      <c r="P6392">
        <v>3.38821403554595E-2</v>
      </c>
      <c r="Q6392">
        <v>0.84651312049842198</v>
      </c>
      <c r="R6392">
        <v>0.68197136060880403</v>
      </c>
      <c r="S6392">
        <v>0.36859278630651998</v>
      </c>
      <c r="T6392">
        <v>-1.88210608952744</v>
      </c>
      <c r="U6392">
        <v>1.88210608952744</v>
      </c>
      <c r="V6392">
        <v>1.4340543703048301</v>
      </c>
      <c r="W6392">
        <v>-11.19</v>
      </c>
      <c r="X6392">
        <v>0.11</v>
      </c>
      <c r="Y6392">
        <v>-56118</v>
      </c>
      <c r="Z6392">
        <v>-2954</v>
      </c>
      <c r="AA6392">
        <v>-0.11</v>
      </c>
      <c r="AB6392">
        <v>19</v>
      </c>
      <c r="AC6392">
        <v>12</v>
      </c>
      <c r="AD6392">
        <v>7</v>
      </c>
      <c r="AE6392">
        <v>63.16</v>
      </c>
      <c r="AF6392">
        <v>11</v>
      </c>
      <c r="AG6392">
        <v>8</v>
      </c>
      <c r="AH6392">
        <v>5</v>
      </c>
      <c r="AI6392">
        <v>6</v>
      </c>
    </row>
    <row r="6393" spans="1:35" x14ac:dyDescent="0.2">
      <c r="A6393" s="102">
        <v>2138</v>
      </c>
      <c r="B6393">
        <v>5301</v>
      </c>
      <c r="C6393" t="s">
        <v>862</v>
      </c>
      <c r="D6393" t="s">
        <v>2926</v>
      </c>
      <c r="E6393">
        <v>1029</v>
      </c>
      <c r="F6393">
        <v>1027</v>
      </c>
      <c r="G6393">
        <v>1000</v>
      </c>
      <c r="H6393" t="s">
        <v>2930</v>
      </c>
      <c r="I6393">
        <v>9503</v>
      </c>
      <c r="J6393" t="s">
        <v>3654</v>
      </c>
      <c r="K6393" t="s">
        <v>2992</v>
      </c>
      <c r="L6393">
        <v>1309.5</v>
      </c>
      <c r="M6393">
        <v>1306.5</v>
      </c>
      <c r="N6393">
        <v>800</v>
      </c>
      <c r="O6393" t="s">
        <v>2927</v>
      </c>
      <c r="P6393">
        <v>0.38834598298922002</v>
      </c>
      <c r="Q6393">
        <v>0.89368904278040395</v>
      </c>
      <c r="R6393">
        <v>0.367295175294853</v>
      </c>
      <c r="S6393">
        <v>2.7548785427812198E-3</v>
      </c>
      <c r="T6393">
        <v>-2.4229642905622</v>
      </c>
      <c r="U6393">
        <v>2.4229642905622</v>
      </c>
      <c r="V6393">
        <v>2.3190748804685999</v>
      </c>
      <c r="W6393">
        <v>-9.5299999999999994</v>
      </c>
      <c r="X6393">
        <v>1.74</v>
      </c>
      <c r="Y6393">
        <v>-56244</v>
      </c>
      <c r="Z6393">
        <v>-2557</v>
      </c>
      <c r="AA6393">
        <v>-0.15</v>
      </c>
      <c r="AB6393">
        <v>22</v>
      </c>
      <c r="AC6393">
        <v>11</v>
      </c>
      <c r="AD6393">
        <v>11</v>
      </c>
      <c r="AE6393">
        <v>50</v>
      </c>
      <c r="AF6393">
        <v>6</v>
      </c>
      <c r="AG6393">
        <v>9</v>
      </c>
      <c r="AH6393">
        <v>12</v>
      </c>
      <c r="AI6393">
        <v>1</v>
      </c>
    </row>
    <row r="6394" spans="1:35" x14ac:dyDescent="0.2">
      <c r="A6394" s="102">
        <v>7903</v>
      </c>
      <c r="B6394">
        <v>3076</v>
      </c>
      <c r="C6394" t="s">
        <v>3339</v>
      </c>
      <c r="D6394" t="s">
        <v>2934</v>
      </c>
      <c r="E6394">
        <v>1883</v>
      </c>
      <c r="F6394">
        <v>1874</v>
      </c>
      <c r="G6394">
        <v>400</v>
      </c>
      <c r="H6394" t="s">
        <v>2930</v>
      </c>
      <c r="I6394">
        <v>8309</v>
      </c>
      <c r="J6394" t="s">
        <v>1054</v>
      </c>
      <c r="K6394" t="s">
        <v>2990</v>
      </c>
      <c r="L6394">
        <v>4123</v>
      </c>
      <c r="M6394">
        <v>4099</v>
      </c>
      <c r="N6394">
        <v>200</v>
      </c>
      <c r="O6394" t="s">
        <v>2927</v>
      </c>
      <c r="P6394">
        <v>0.49004890875802098</v>
      </c>
      <c r="Q6394">
        <v>0.81067802626263596</v>
      </c>
      <c r="R6394">
        <v>0.58410496064884498</v>
      </c>
      <c r="S6394">
        <v>0.158691593370929</v>
      </c>
      <c r="T6394">
        <v>-1.2522341616413599</v>
      </c>
      <c r="U6394">
        <v>1.2522341616413599</v>
      </c>
      <c r="V6394">
        <v>1.27916781506064</v>
      </c>
      <c r="W6394">
        <v>-3.28</v>
      </c>
      <c r="X6394">
        <v>8.56</v>
      </c>
      <c r="Y6394">
        <v>-56385</v>
      </c>
      <c r="Z6394">
        <v>-4337</v>
      </c>
      <c r="AA6394">
        <v>-0.22</v>
      </c>
      <c r="AB6394">
        <v>13</v>
      </c>
      <c r="AC6394">
        <v>5</v>
      </c>
      <c r="AD6394">
        <v>8</v>
      </c>
      <c r="AE6394">
        <v>38.46</v>
      </c>
      <c r="AF6394">
        <v>12</v>
      </c>
      <c r="AG6394">
        <v>4</v>
      </c>
      <c r="AH6394">
        <v>4</v>
      </c>
      <c r="AI6394">
        <v>5</v>
      </c>
    </row>
    <row r="6395" spans="1:35" x14ac:dyDescent="0.2">
      <c r="A6395" s="102">
        <v>4405</v>
      </c>
      <c r="B6395">
        <v>5334</v>
      </c>
      <c r="C6395" t="s">
        <v>3243</v>
      </c>
      <c r="D6395" t="s">
        <v>2926</v>
      </c>
      <c r="E6395">
        <v>1963</v>
      </c>
      <c r="F6395">
        <v>1967</v>
      </c>
      <c r="G6395">
        <v>500</v>
      </c>
      <c r="H6395" t="s">
        <v>2927</v>
      </c>
      <c r="I6395">
        <v>6473</v>
      </c>
      <c r="J6395" t="s">
        <v>1368</v>
      </c>
      <c r="K6395" t="s">
        <v>2940</v>
      </c>
      <c r="L6395">
        <v>1212</v>
      </c>
      <c r="M6395">
        <v>1209</v>
      </c>
      <c r="N6395">
        <v>800</v>
      </c>
      <c r="O6395" t="s">
        <v>2930</v>
      </c>
      <c r="P6395">
        <v>0.93935942421146401</v>
      </c>
      <c r="Q6395">
        <v>0.85765745898564505</v>
      </c>
      <c r="R6395">
        <v>6.1327395764000897E-2</v>
      </c>
      <c r="S6395">
        <v>0.148746743427003</v>
      </c>
      <c r="T6395">
        <v>0.38467026177274</v>
      </c>
      <c r="U6395">
        <v>0.38467026177274</v>
      </c>
      <c r="V6395">
        <v>0.21179548177114599</v>
      </c>
      <c r="W6395">
        <v>0.86</v>
      </c>
      <c r="X6395">
        <v>1.66</v>
      </c>
      <c r="Y6395">
        <v>-56476</v>
      </c>
      <c r="Z6395">
        <v>-2972</v>
      </c>
      <c r="AA6395">
        <v>-0.2</v>
      </c>
      <c r="AB6395">
        <v>19</v>
      </c>
      <c r="AC6395">
        <v>9</v>
      </c>
      <c r="AD6395">
        <v>10</v>
      </c>
      <c r="AE6395">
        <v>47.37</v>
      </c>
      <c r="AF6395">
        <v>13</v>
      </c>
      <c r="AG6395">
        <v>7</v>
      </c>
      <c r="AH6395">
        <v>5</v>
      </c>
      <c r="AI6395">
        <v>7</v>
      </c>
    </row>
    <row r="6396" spans="1:35" x14ac:dyDescent="0.2">
      <c r="A6396" s="102">
        <v>804</v>
      </c>
      <c r="B6396">
        <v>1860</v>
      </c>
      <c r="C6396" t="s">
        <v>57</v>
      </c>
      <c r="D6396" t="s">
        <v>2937</v>
      </c>
      <c r="E6396">
        <v>758</v>
      </c>
      <c r="F6396">
        <v>754</v>
      </c>
      <c r="G6396">
        <v>1400</v>
      </c>
      <c r="H6396" t="s">
        <v>2927</v>
      </c>
      <c r="I6396">
        <v>8601</v>
      </c>
      <c r="J6396" t="s">
        <v>25</v>
      </c>
      <c r="K6396" t="s">
        <v>3186</v>
      </c>
      <c r="L6396">
        <v>570</v>
      </c>
      <c r="M6396">
        <v>567.29999999999995</v>
      </c>
      <c r="N6396">
        <v>1900</v>
      </c>
      <c r="O6396" t="s">
        <v>2930</v>
      </c>
      <c r="P6396">
        <v>0.60685433578277403</v>
      </c>
      <c r="Q6396">
        <v>0.92167346074133105</v>
      </c>
      <c r="R6396">
        <v>7.5204599294906097E-2</v>
      </c>
      <c r="S6396">
        <v>2.4809993053957501E-2</v>
      </c>
      <c r="T6396">
        <v>0.55742953184219102</v>
      </c>
      <c r="U6396">
        <v>0.55742953184219102</v>
      </c>
      <c r="V6396">
        <v>0.51353216070524998</v>
      </c>
      <c r="W6396">
        <v>1.7</v>
      </c>
      <c r="X6396">
        <v>2.11</v>
      </c>
      <c r="Y6396">
        <v>-56492</v>
      </c>
      <c r="Z6396">
        <v>-2456</v>
      </c>
      <c r="AA6396">
        <v>-0.12</v>
      </c>
      <c r="AB6396">
        <v>23</v>
      </c>
      <c r="AC6396">
        <v>12</v>
      </c>
      <c r="AD6396">
        <v>11</v>
      </c>
      <c r="AE6396">
        <v>52.17</v>
      </c>
      <c r="AF6396">
        <v>12</v>
      </c>
      <c r="AG6396">
        <v>9</v>
      </c>
      <c r="AH6396">
        <v>6</v>
      </c>
      <c r="AI6396">
        <v>8</v>
      </c>
    </row>
    <row r="6397" spans="1:35" x14ac:dyDescent="0.2">
      <c r="A6397" s="102">
        <v>5717</v>
      </c>
      <c r="B6397">
        <v>3288</v>
      </c>
      <c r="C6397" t="s">
        <v>2967</v>
      </c>
      <c r="D6397" t="s">
        <v>2949</v>
      </c>
      <c r="E6397">
        <v>3135</v>
      </c>
      <c r="F6397">
        <v>3035</v>
      </c>
      <c r="G6397">
        <v>200</v>
      </c>
      <c r="H6397" t="s">
        <v>2927</v>
      </c>
      <c r="I6397">
        <v>7649</v>
      </c>
      <c r="J6397" t="s">
        <v>3226</v>
      </c>
      <c r="K6397" t="s">
        <v>2953</v>
      </c>
      <c r="L6397">
        <v>5600</v>
      </c>
      <c r="M6397">
        <v>5560</v>
      </c>
      <c r="N6397">
        <v>100</v>
      </c>
      <c r="O6397" t="s">
        <v>2930</v>
      </c>
      <c r="P6397">
        <v>0.39708904402251599</v>
      </c>
      <c r="Q6397">
        <v>0.83976795917721603</v>
      </c>
      <c r="R6397">
        <v>2.9516442823459698E-4</v>
      </c>
      <c r="S6397">
        <v>0.28324401217270001</v>
      </c>
      <c r="T6397">
        <v>1.0373369752525099</v>
      </c>
      <c r="U6397">
        <v>1.0373369752525099</v>
      </c>
      <c r="V6397">
        <v>1.5122906410899699</v>
      </c>
      <c r="W6397">
        <v>6.7</v>
      </c>
      <c r="X6397">
        <v>9.17</v>
      </c>
      <c r="Y6397">
        <v>-56662</v>
      </c>
      <c r="Z6397">
        <v>-2982</v>
      </c>
      <c r="AA6397">
        <v>-0.45</v>
      </c>
      <c r="AB6397">
        <v>19</v>
      </c>
      <c r="AC6397">
        <v>8</v>
      </c>
      <c r="AD6397">
        <v>11</v>
      </c>
      <c r="AE6397">
        <v>42.11</v>
      </c>
      <c r="AF6397">
        <v>10</v>
      </c>
      <c r="AG6397">
        <v>7</v>
      </c>
      <c r="AH6397">
        <v>7</v>
      </c>
      <c r="AI6397">
        <v>5</v>
      </c>
    </row>
    <row r="6398" spans="1:35" x14ac:dyDescent="0.2">
      <c r="A6398" s="102">
        <v>8590</v>
      </c>
      <c r="B6398">
        <v>5334</v>
      </c>
      <c r="C6398" t="s">
        <v>3243</v>
      </c>
      <c r="D6398" t="s">
        <v>2926</v>
      </c>
      <c r="E6398">
        <v>1963</v>
      </c>
      <c r="F6398">
        <v>1967</v>
      </c>
      <c r="G6398">
        <v>500</v>
      </c>
      <c r="H6398" t="s">
        <v>2927</v>
      </c>
      <c r="I6398">
        <v>7167</v>
      </c>
      <c r="J6398" t="s">
        <v>3024</v>
      </c>
      <c r="K6398" t="s">
        <v>2990</v>
      </c>
      <c r="L6398">
        <v>256</v>
      </c>
      <c r="M6398">
        <v>251</v>
      </c>
      <c r="N6398">
        <v>3900</v>
      </c>
      <c r="O6398" t="s">
        <v>2930</v>
      </c>
      <c r="P6398">
        <v>0.88324685387611002</v>
      </c>
      <c r="Q6398">
        <v>0.80179109573293705</v>
      </c>
      <c r="R6398">
        <v>0.58805027948174604</v>
      </c>
      <c r="S6398">
        <v>0.21696081642763501</v>
      </c>
      <c r="T6398">
        <v>6.6197348076984297E-2</v>
      </c>
      <c r="U6398">
        <v>6.6197348076984297E-2</v>
      </c>
      <c r="V6398">
        <v>0.58429973795295498</v>
      </c>
      <c r="W6398">
        <v>0.18</v>
      </c>
      <c r="X6398">
        <v>0.47</v>
      </c>
      <c r="Y6398">
        <v>-56838</v>
      </c>
      <c r="Z6398">
        <v>-3552</v>
      </c>
      <c r="AA6398">
        <v>-0.23</v>
      </c>
      <c r="AB6398">
        <v>16</v>
      </c>
      <c r="AC6398">
        <v>8</v>
      </c>
      <c r="AD6398">
        <v>8</v>
      </c>
      <c r="AE6398">
        <v>50</v>
      </c>
      <c r="AF6398">
        <v>14</v>
      </c>
      <c r="AG6398">
        <v>2</v>
      </c>
      <c r="AH6398">
        <v>3</v>
      </c>
      <c r="AI6398">
        <v>11</v>
      </c>
    </row>
    <row r="6399" spans="1:35" x14ac:dyDescent="0.2">
      <c r="A6399" s="102">
        <v>7825</v>
      </c>
      <c r="B6399">
        <v>3387</v>
      </c>
      <c r="C6399" t="s">
        <v>785</v>
      </c>
      <c r="D6399" t="s">
        <v>2953</v>
      </c>
      <c r="E6399">
        <v>2387</v>
      </c>
      <c r="F6399">
        <v>2359</v>
      </c>
      <c r="G6399">
        <v>400</v>
      </c>
      <c r="H6399" t="s">
        <v>2927</v>
      </c>
      <c r="I6399">
        <v>6588</v>
      </c>
      <c r="J6399" t="s">
        <v>539</v>
      </c>
      <c r="K6399" t="s">
        <v>2932</v>
      </c>
      <c r="L6399">
        <v>4385</v>
      </c>
      <c r="M6399">
        <v>4395</v>
      </c>
      <c r="N6399">
        <v>200</v>
      </c>
      <c r="O6399" t="s">
        <v>2930</v>
      </c>
      <c r="P6399">
        <v>7.8918990073388304E-2</v>
      </c>
      <c r="Q6399">
        <v>0.81166754457256096</v>
      </c>
      <c r="R6399">
        <v>0.73469010919329603</v>
      </c>
      <c r="S6399">
        <v>0.475786999705545</v>
      </c>
      <c r="T6399">
        <v>1.70823296986842</v>
      </c>
      <c r="U6399">
        <v>1.70823296986842</v>
      </c>
      <c r="V6399">
        <v>1.4112700409412999</v>
      </c>
      <c r="W6399">
        <v>15.11</v>
      </c>
      <c r="X6399">
        <v>7.35</v>
      </c>
      <c r="Y6399">
        <v>-56845</v>
      </c>
      <c r="Z6399">
        <v>-2584</v>
      </c>
      <c r="AA6399">
        <v>-0.15</v>
      </c>
      <c r="AB6399">
        <v>22</v>
      </c>
      <c r="AC6399">
        <v>10</v>
      </c>
      <c r="AD6399">
        <v>12</v>
      </c>
      <c r="AE6399">
        <v>45.45</v>
      </c>
      <c r="AF6399">
        <v>12</v>
      </c>
      <c r="AG6399">
        <v>8</v>
      </c>
      <c r="AH6399">
        <v>6</v>
      </c>
      <c r="AI6399">
        <v>8</v>
      </c>
    </row>
    <row r="6400" spans="1:35" x14ac:dyDescent="0.2">
      <c r="A6400" s="102">
        <v>2078</v>
      </c>
      <c r="B6400">
        <v>4528</v>
      </c>
      <c r="C6400" t="s">
        <v>831</v>
      </c>
      <c r="D6400" t="s">
        <v>2950</v>
      </c>
      <c r="E6400">
        <v>2710</v>
      </c>
      <c r="F6400">
        <v>2690.5</v>
      </c>
      <c r="G6400">
        <v>400</v>
      </c>
      <c r="H6400" t="s">
        <v>2927</v>
      </c>
      <c r="I6400">
        <v>5393</v>
      </c>
      <c r="J6400" t="s">
        <v>237</v>
      </c>
      <c r="K6400" t="s">
        <v>2926</v>
      </c>
      <c r="L6400">
        <v>2740</v>
      </c>
      <c r="M6400">
        <v>2743</v>
      </c>
      <c r="N6400">
        <v>400</v>
      </c>
      <c r="O6400" t="s">
        <v>2930</v>
      </c>
      <c r="P6400">
        <v>0.73140586471043101</v>
      </c>
      <c r="Q6400">
        <v>0.89466101825400701</v>
      </c>
      <c r="R6400">
        <v>0.63977452568441096</v>
      </c>
      <c r="S6400">
        <v>0.29882783002283098</v>
      </c>
      <c r="T6400">
        <v>1.8497686117682099</v>
      </c>
      <c r="U6400">
        <v>1.8497686117682099</v>
      </c>
      <c r="V6400">
        <v>1.8235166030218399</v>
      </c>
      <c r="W6400">
        <v>5.94</v>
      </c>
      <c r="X6400">
        <v>1.91</v>
      </c>
      <c r="Y6400">
        <v>-56851</v>
      </c>
      <c r="Z6400">
        <v>-2707</v>
      </c>
      <c r="AA6400">
        <v>-0.06</v>
      </c>
      <c r="AB6400">
        <v>21</v>
      </c>
      <c r="AC6400">
        <v>10</v>
      </c>
      <c r="AD6400">
        <v>11</v>
      </c>
      <c r="AE6400">
        <v>47.62</v>
      </c>
      <c r="AF6400">
        <v>9</v>
      </c>
      <c r="AG6400">
        <v>9</v>
      </c>
      <c r="AH6400">
        <v>8</v>
      </c>
      <c r="AI6400">
        <v>4</v>
      </c>
    </row>
    <row r="6401" spans="1:35" x14ac:dyDescent="0.2">
      <c r="A6401" s="102">
        <v>5154</v>
      </c>
      <c r="B6401">
        <v>5406</v>
      </c>
      <c r="C6401" t="s">
        <v>3375</v>
      </c>
      <c r="D6401" t="s">
        <v>2988</v>
      </c>
      <c r="E6401">
        <v>508</v>
      </c>
      <c r="F6401">
        <v>504</v>
      </c>
      <c r="G6401">
        <v>2000</v>
      </c>
      <c r="H6401" t="s">
        <v>2930</v>
      </c>
      <c r="I6401">
        <v>9508</v>
      </c>
      <c r="J6401" t="s">
        <v>3104</v>
      </c>
      <c r="K6401" t="s">
        <v>2992</v>
      </c>
      <c r="L6401">
        <v>931</v>
      </c>
      <c r="M6401">
        <v>921</v>
      </c>
      <c r="N6401">
        <v>1100</v>
      </c>
      <c r="O6401" t="s">
        <v>2927</v>
      </c>
      <c r="P6401">
        <v>0.50950441379142697</v>
      </c>
      <c r="Q6401">
        <v>0.84723118662958696</v>
      </c>
      <c r="R6401">
        <v>0.50588140218047695</v>
      </c>
      <c r="S6401">
        <v>0.28593042645300298</v>
      </c>
      <c r="T6401">
        <v>-1.3060289889940799</v>
      </c>
      <c r="U6401">
        <v>1.3060289889940799</v>
      </c>
      <c r="V6401">
        <v>1.1895648718616401</v>
      </c>
      <c r="W6401">
        <v>-9.25</v>
      </c>
      <c r="X6401">
        <v>0.5</v>
      </c>
      <c r="Y6401">
        <v>-56872</v>
      </c>
      <c r="Z6401">
        <v>-2708</v>
      </c>
      <c r="AA6401">
        <v>-0.1</v>
      </c>
      <c r="AB6401">
        <v>21</v>
      </c>
      <c r="AC6401">
        <v>11</v>
      </c>
      <c r="AD6401">
        <v>10</v>
      </c>
      <c r="AE6401">
        <v>52.38</v>
      </c>
      <c r="AF6401">
        <v>11</v>
      </c>
      <c r="AG6401">
        <v>8</v>
      </c>
      <c r="AH6401">
        <v>8</v>
      </c>
      <c r="AI6401">
        <v>5</v>
      </c>
    </row>
    <row r="6402" spans="1:35" x14ac:dyDescent="0.2">
      <c r="A6402" s="102">
        <v>4176</v>
      </c>
      <c r="B6402">
        <v>6471</v>
      </c>
      <c r="C6402" t="s">
        <v>1367</v>
      </c>
      <c r="D6402" t="s">
        <v>2940</v>
      </c>
      <c r="E6402">
        <v>959</v>
      </c>
      <c r="F6402">
        <v>951</v>
      </c>
      <c r="G6402">
        <v>1000</v>
      </c>
      <c r="H6402" t="s">
        <v>2930</v>
      </c>
      <c r="I6402">
        <v>6923</v>
      </c>
      <c r="J6402" t="s">
        <v>58</v>
      </c>
      <c r="K6402" t="s">
        <v>2932</v>
      </c>
      <c r="L6402">
        <v>3135</v>
      </c>
      <c r="M6402">
        <v>3095</v>
      </c>
      <c r="N6402">
        <v>300</v>
      </c>
      <c r="O6402" t="s">
        <v>2927</v>
      </c>
      <c r="P6402">
        <v>0.61389144156799003</v>
      </c>
      <c r="Q6402">
        <v>0.86084946282488695</v>
      </c>
      <c r="R6402">
        <v>0.74890306370002602</v>
      </c>
      <c r="S6402">
        <v>7.6154255889972905E-2</v>
      </c>
      <c r="T6402">
        <v>-2.2396055818567402</v>
      </c>
      <c r="U6402">
        <v>2.2396055818567402</v>
      </c>
      <c r="V6402">
        <v>1.8961804477825901</v>
      </c>
      <c r="W6402">
        <v>-9.33</v>
      </c>
      <c r="X6402">
        <v>2.42</v>
      </c>
      <c r="Y6402">
        <v>-56892</v>
      </c>
      <c r="Z6402">
        <v>-4376</v>
      </c>
      <c r="AA6402">
        <v>-0.28000000000000003</v>
      </c>
      <c r="AB6402">
        <v>13</v>
      </c>
      <c r="AC6402">
        <v>6</v>
      </c>
      <c r="AD6402">
        <v>7</v>
      </c>
      <c r="AE6402">
        <v>46.15</v>
      </c>
      <c r="AF6402">
        <v>15</v>
      </c>
      <c r="AG6402">
        <v>2</v>
      </c>
      <c r="AH6402">
        <v>2</v>
      </c>
      <c r="AI6402">
        <v>9</v>
      </c>
    </row>
    <row r="6403" spans="1:35" x14ac:dyDescent="0.2">
      <c r="A6403" s="102">
        <v>8351</v>
      </c>
      <c r="B6403">
        <v>4634</v>
      </c>
      <c r="C6403" t="s">
        <v>66</v>
      </c>
      <c r="D6403" t="s">
        <v>2952</v>
      </c>
      <c r="E6403">
        <v>2600</v>
      </c>
      <c r="F6403">
        <v>2582</v>
      </c>
      <c r="G6403">
        <v>400</v>
      </c>
      <c r="H6403" t="s">
        <v>2930</v>
      </c>
      <c r="I6403">
        <v>8410</v>
      </c>
      <c r="J6403" t="s">
        <v>3210</v>
      </c>
      <c r="K6403" t="s">
        <v>2990</v>
      </c>
      <c r="L6403">
        <v>332</v>
      </c>
      <c r="M6403">
        <v>328</v>
      </c>
      <c r="N6403">
        <v>3100</v>
      </c>
      <c r="O6403" t="s">
        <v>2927</v>
      </c>
      <c r="P6403">
        <v>0.40587304108682498</v>
      </c>
      <c r="Q6403">
        <v>0.80518056668954296</v>
      </c>
      <c r="R6403">
        <v>0.94647819271802203</v>
      </c>
      <c r="S6403">
        <v>0.34113505219088902</v>
      </c>
      <c r="T6403">
        <v>-5.2212234349926197E-3</v>
      </c>
      <c r="U6403">
        <v>5.2212234349926197E-3</v>
      </c>
      <c r="V6403">
        <v>0.129494461426124</v>
      </c>
      <c r="W6403">
        <v>-0.03</v>
      </c>
      <c r="X6403">
        <v>1.55</v>
      </c>
      <c r="Y6403">
        <v>-56900</v>
      </c>
      <c r="Z6403">
        <v>-3347</v>
      </c>
      <c r="AA6403">
        <v>-0.2</v>
      </c>
      <c r="AB6403">
        <v>17</v>
      </c>
      <c r="AC6403">
        <v>6</v>
      </c>
      <c r="AD6403">
        <v>11</v>
      </c>
      <c r="AE6403">
        <v>35.29</v>
      </c>
      <c r="AF6403">
        <v>14</v>
      </c>
      <c r="AG6403">
        <v>6</v>
      </c>
      <c r="AH6403">
        <v>4</v>
      </c>
      <c r="AI6403">
        <v>7</v>
      </c>
    </row>
    <row r="6404" spans="1:35" x14ac:dyDescent="0.2">
      <c r="A6404" s="102">
        <v>4142</v>
      </c>
      <c r="B6404">
        <v>1812</v>
      </c>
      <c r="C6404" t="s">
        <v>3069</v>
      </c>
      <c r="D6404" t="s">
        <v>2937</v>
      </c>
      <c r="E6404">
        <v>1460</v>
      </c>
      <c r="F6404">
        <v>1451</v>
      </c>
      <c r="G6404">
        <v>700</v>
      </c>
      <c r="H6404" t="s">
        <v>2927</v>
      </c>
      <c r="I6404">
        <v>5020</v>
      </c>
      <c r="J6404" t="s">
        <v>3379</v>
      </c>
      <c r="K6404" t="s">
        <v>3266</v>
      </c>
      <c r="L6404">
        <v>480.9</v>
      </c>
      <c r="M6404">
        <v>483</v>
      </c>
      <c r="N6404">
        <v>2100</v>
      </c>
      <c r="O6404" t="s">
        <v>2930</v>
      </c>
      <c r="P6404">
        <v>0.59128498390724404</v>
      </c>
      <c r="Q6404">
        <v>0.86143673551491295</v>
      </c>
      <c r="R6404">
        <v>0.14873131814503801</v>
      </c>
      <c r="S6404">
        <v>2.2197162108966901E-2</v>
      </c>
      <c r="T6404">
        <v>0.85823606728621404</v>
      </c>
      <c r="U6404">
        <v>0.85823606728621404</v>
      </c>
      <c r="V6404">
        <v>1.5266939730567299</v>
      </c>
      <c r="W6404">
        <v>1.85</v>
      </c>
      <c r="X6404">
        <v>0.14000000000000001</v>
      </c>
      <c r="Y6404">
        <v>-56917</v>
      </c>
      <c r="Z6404">
        <v>-2372</v>
      </c>
      <c r="AA6404">
        <v>-0.12</v>
      </c>
      <c r="AB6404">
        <v>24</v>
      </c>
      <c r="AC6404">
        <v>12</v>
      </c>
      <c r="AD6404">
        <v>12</v>
      </c>
      <c r="AE6404">
        <v>50</v>
      </c>
      <c r="AF6404">
        <v>12</v>
      </c>
      <c r="AG6404">
        <v>9</v>
      </c>
      <c r="AH6404">
        <v>8</v>
      </c>
      <c r="AI6404">
        <v>7</v>
      </c>
    </row>
    <row r="6405" spans="1:35" x14ac:dyDescent="0.2">
      <c r="A6405" s="102">
        <v>3147</v>
      </c>
      <c r="B6405">
        <v>1969</v>
      </c>
      <c r="C6405" t="s">
        <v>3445</v>
      </c>
      <c r="D6405" t="s">
        <v>2937</v>
      </c>
      <c r="E6405">
        <v>1973</v>
      </c>
      <c r="F6405">
        <v>1971</v>
      </c>
      <c r="G6405">
        <v>400</v>
      </c>
      <c r="H6405" t="s">
        <v>2927</v>
      </c>
      <c r="I6405">
        <v>6856</v>
      </c>
      <c r="J6405" t="s">
        <v>235</v>
      </c>
      <c r="K6405" t="s">
        <v>2932</v>
      </c>
      <c r="L6405">
        <v>7250</v>
      </c>
      <c r="M6405">
        <v>7210</v>
      </c>
      <c r="N6405">
        <v>100</v>
      </c>
      <c r="O6405" t="s">
        <v>2930</v>
      </c>
      <c r="P6405">
        <v>0.628127240004136</v>
      </c>
      <c r="Q6405">
        <v>0.87743991946049205</v>
      </c>
      <c r="R6405">
        <v>0.21421193617393899</v>
      </c>
      <c r="S6405">
        <v>5.2332943868695199E-2</v>
      </c>
      <c r="T6405">
        <v>1.4306528328266801</v>
      </c>
      <c r="U6405">
        <v>1.4306528328266801</v>
      </c>
      <c r="V6405">
        <v>1.10971860795685</v>
      </c>
      <c r="W6405">
        <v>3.02</v>
      </c>
      <c r="X6405">
        <v>9.35</v>
      </c>
      <c r="Y6405">
        <v>-57051</v>
      </c>
      <c r="Z6405">
        <v>-3170</v>
      </c>
      <c r="AA6405">
        <v>-0.15</v>
      </c>
      <c r="AB6405">
        <v>18</v>
      </c>
      <c r="AC6405">
        <v>8</v>
      </c>
      <c r="AD6405">
        <v>10</v>
      </c>
      <c r="AE6405">
        <v>44.44</v>
      </c>
      <c r="AF6405">
        <v>11</v>
      </c>
      <c r="AG6405">
        <v>7</v>
      </c>
      <c r="AH6405">
        <v>6</v>
      </c>
      <c r="AI6405">
        <v>5</v>
      </c>
    </row>
    <row r="6406" spans="1:35" x14ac:dyDescent="0.2">
      <c r="A6406" s="102">
        <v>2730</v>
      </c>
      <c r="B6406">
        <v>1963</v>
      </c>
      <c r="C6406" t="s">
        <v>3248</v>
      </c>
      <c r="D6406" t="s">
        <v>2937</v>
      </c>
      <c r="E6406">
        <v>1561</v>
      </c>
      <c r="F6406">
        <v>1560</v>
      </c>
      <c r="G6406">
        <v>700</v>
      </c>
      <c r="H6406" t="s">
        <v>2930</v>
      </c>
      <c r="I6406">
        <v>4634</v>
      </c>
      <c r="J6406" t="s">
        <v>66</v>
      </c>
      <c r="K6406" t="s">
        <v>2952</v>
      </c>
      <c r="L6406">
        <v>2600</v>
      </c>
      <c r="M6406">
        <v>2582</v>
      </c>
      <c r="N6406">
        <v>400</v>
      </c>
      <c r="O6406" t="s">
        <v>2927</v>
      </c>
      <c r="P6406">
        <v>0.43033742993449797</v>
      </c>
      <c r="Q6406">
        <v>0.88430305641039897</v>
      </c>
      <c r="R6406">
        <v>0.54631571337977802</v>
      </c>
      <c r="S6406">
        <v>1.5797956944395699E-2</v>
      </c>
      <c r="T6406">
        <v>-0.76319267356894105</v>
      </c>
      <c r="U6406">
        <v>0.76319267356894105</v>
      </c>
      <c r="V6406">
        <v>0.84494535887573896</v>
      </c>
      <c r="W6406">
        <v>-3.63</v>
      </c>
      <c r="X6406">
        <v>5.73</v>
      </c>
      <c r="Y6406">
        <v>-57110</v>
      </c>
      <c r="Z6406">
        <v>-2596</v>
      </c>
      <c r="AA6406">
        <v>-7.0000000000000007E-2</v>
      </c>
      <c r="AB6406">
        <v>22</v>
      </c>
      <c r="AC6406">
        <v>9</v>
      </c>
      <c r="AD6406">
        <v>13</v>
      </c>
      <c r="AE6406">
        <v>40.909999999999997</v>
      </c>
      <c r="AF6406">
        <v>10</v>
      </c>
      <c r="AG6406">
        <v>9</v>
      </c>
      <c r="AH6406">
        <v>9</v>
      </c>
      <c r="AI6406">
        <v>4</v>
      </c>
    </row>
    <row r="6407" spans="1:35" x14ac:dyDescent="0.2">
      <c r="A6407" s="102">
        <v>4809</v>
      </c>
      <c r="B6407">
        <v>8273</v>
      </c>
      <c r="C6407" t="s">
        <v>3101</v>
      </c>
      <c r="D6407" t="s">
        <v>2953</v>
      </c>
      <c r="E6407">
        <v>3595</v>
      </c>
      <c r="F6407">
        <v>3570</v>
      </c>
      <c r="G6407">
        <v>300</v>
      </c>
      <c r="H6407" t="s">
        <v>2930</v>
      </c>
      <c r="I6407">
        <v>9603</v>
      </c>
      <c r="J6407" t="s">
        <v>3170</v>
      </c>
      <c r="K6407" t="s">
        <v>2942</v>
      </c>
      <c r="L6407">
        <v>2755</v>
      </c>
      <c r="M6407">
        <v>2667</v>
      </c>
      <c r="N6407">
        <v>400</v>
      </c>
      <c r="O6407" t="s">
        <v>2927</v>
      </c>
      <c r="P6407">
        <v>0.66108763050737296</v>
      </c>
      <c r="Q6407">
        <v>0.85206009011917205</v>
      </c>
      <c r="R6407">
        <v>0.990038236316232</v>
      </c>
      <c r="S6407">
        <v>0.15156805773972201</v>
      </c>
      <c r="T6407">
        <v>-0.492838938733416</v>
      </c>
      <c r="U6407">
        <v>0.492838938733416</v>
      </c>
      <c r="V6407">
        <v>0.84493950869746004</v>
      </c>
      <c r="W6407">
        <v>-3.18</v>
      </c>
      <c r="X6407">
        <v>0.39</v>
      </c>
      <c r="Y6407">
        <v>-57331</v>
      </c>
      <c r="Z6407">
        <v>-4410</v>
      </c>
      <c r="AA6407">
        <v>-0.08</v>
      </c>
      <c r="AB6407">
        <v>13</v>
      </c>
      <c r="AC6407">
        <v>6</v>
      </c>
      <c r="AD6407">
        <v>7</v>
      </c>
      <c r="AE6407">
        <v>46.15</v>
      </c>
      <c r="AF6407">
        <v>11</v>
      </c>
      <c r="AG6407">
        <v>5</v>
      </c>
      <c r="AH6407">
        <v>5</v>
      </c>
      <c r="AI6407">
        <v>3</v>
      </c>
    </row>
    <row r="6408" spans="1:35" x14ac:dyDescent="0.2">
      <c r="A6408" s="102">
        <v>5540</v>
      </c>
      <c r="B6408">
        <v>7276</v>
      </c>
      <c r="C6408" t="s">
        <v>2986</v>
      </c>
      <c r="D6408" t="s">
        <v>2932</v>
      </c>
      <c r="E6408">
        <v>5020</v>
      </c>
      <c r="F6408">
        <v>4980</v>
      </c>
      <c r="G6408">
        <v>200</v>
      </c>
      <c r="H6408" t="s">
        <v>2930</v>
      </c>
      <c r="I6408">
        <v>7976</v>
      </c>
      <c r="J6408" t="s">
        <v>2985</v>
      </c>
      <c r="K6408" t="s">
        <v>2951</v>
      </c>
      <c r="L6408">
        <v>1703</v>
      </c>
      <c r="M6408">
        <v>1683</v>
      </c>
      <c r="N6408">
        <v>600</v>
      </c>
      <c r="O6408" t="s">
        <v>2927</v>
      </c>
      <c r="P6408">
        <v>0.93201168636339504</v>
      </c>
      <c r="Q6408">
        <v>0.84205662345277199</v>
      </c>
      <c r="R6408">
        <v>2.5326100057311801E-3</v>
      </c>
      <c r="S6408">
        <v>6.83816525108716E-3</v>
      </c>
      <c r="T6408">
        <v>-1.7035235369297099</v>
      </c>
      <c r="U6408">
        <v>1.7035235369297099</v>
      </c>
      <c r="V6408">
        <v>1.6831915449106001</v>
      </c>
      <c r="W6408">
        <v>-7.06</v>
      </c>
      <c r="X6408">
        <v>1.39</v>
      </c>
      <c r="Y6408">
        <v>-57369</v>
      </c>
      <c r="Z6408">
        <v>-4781</v>
      </c>
      <c r="AA6408">
        <v>-0.37</v>
      </c>
      <c r="AB6408">
        <v>12</v>
      </c>
      <c r="AC6408">
        <v>4</v>
      </c>
      <c r="AD6408">
        <v>8</v>
      </c>
      <c r="AE6408">
        <v>33.33</v>
      </c>
      <c r="AF6408">
        <v>11</v>
      </c>
      <c r="AG6408">
        <v>3</v>
      </c>
      <c r="AH6408">
        <v>4</v>
      </c>
      <c r="AI6408">
        <v>5</v>
      </c>
    </row>
    <row r="6409" spans="1:35" x14ac:dyDescent="0.2">
      <c r="A6409" s="102">
        <v>1626</v>
      </c>
      <c r="B6409">
        <v>3863</v>
      </c>
      <c r="C6409" t="s">
        <v>3214</v>
      </c>
      <c r="D6409" t="s">
        <v>3213</v>
      </c>
      <c r="E6409">
        <v>1848</v>
      </c>
      <c r="F6409">
        <v>1861</v>
      </c>
      <c r="G6409">
        <v>500</v>
      </c>
      <c r="H6409" t="s">
        <v>2930</v>
      </c>
      <c r="I6409">
        <v>4534</v>
      </c>
      <c r="J6409" t="s">
        <v>3255</v>
      </c>
      <c r="K6409" t="s">
        <v>2950</v>
      </c>
      <c r="L6409">
        <v>4340</v>
      </c>
      <c r="M6409">
        <v>4370</v>
      </c>
      <c r="N6409">
        <v>200</v>
      </c>
      <c r="O6409" t="s">
        <v>2927</v>
      </c>
      <c r="P6409">
        <v>0.56999365059212304</v>
      </c>
      <c r="Q6409">
        <v>0.90273457709642702</v>
      </c>
      <c r="R6409">
        <v>0.81735400981544504</v>
      </c>
      <c r="S6409">
        <v>0.110232931754599</v>
      </c>
      <c r="T6409">
        <v>-4.37730548476074E-2</v>
      </c>
      <c r="U6409">
        <v>4.37730548476074E-2</v>
      </c>
      <c r="V6409">
        <v>0.966225750262248</v>
      </c>
      <c r="W6409">
        <v>-0.11</v>
      </c>
      <c r="X6409">
        <v>6.46</v>
      </c>
      <c r="Y6409">
        <v>-57371</v>
      </c>
      <c r="Z6409">
        <v>-4098</v>
      </c>
      <c r="AA6409">
        <v>-0.12</v>
      </c>
      <c r="AB6409">
        <v>14</v>
      </c>
      <c r="AC6409">
        <v>7</v>
      </c>
      <c r="AD6409">
        <v>7</v>
      </c>
      <c r="AE6409">
        <v>50</v>
      </c>
      <c r="AF6409">
        <v>12</v>
      </c>
      <c r="AG6409">
        <v>5</v>
      </c>
      <c r="AH6409">
        <v>5</v>
      </c>
      <c r="AI6409">
        <v>4</v>
      </c>
    </row>
    <row r="6410" spans="1:35" x14ac:dyDescent="0.2">
      <c r="A6410" s="102">
        <v>5646</v>
      </c>
      <c r="B6410">
        <v>4681</v>
      </c>
      <c r="C6410" t="s">
        <v>1304</v>
      </c>
      <c r="D6410" t="s">
        <v>2942</v>
      </c>
      <c r="E6410">
        <v>1808</v>
      </c>
      <c r="F6410">
        <v>1768</v>
      </c>
      <c r="G6410">
        <v>600</v>
      </c>
      <c r="H6410" t="s">
        <v>2930</v>
      </c>
      <c r="I6410">
        <v>6460</v>
      </c>
      <c r="J6410" t="s">
        <v>3282</v>
      </c>
      <c r="K6410" t="s">
        <v>2940</v>
      </c>
      <c r="L6410">
        <v>1575</v>
      </c>
      <c r="M6410">
        <v>1583</v>
      </c>
      <c r="N6410">
        <v>700</v>
      </c>
      <c r="O6410" t="s">
        <v>2927</v>
      </c>
      <c r="P6410">
        <v>0.67242261966346295</v>
      </c>
      <c r="Q6410">
        <v>0.84075880950980597</v>
      </c>
      <c r="R6410">
        <v>0.63133332344448601</v>
      </c>
      <c r="S6410">
        <v>8.5511718971804596E-2</v>
      </c>
      <c r="T6410">
        <v>-0.74020118103747901</v>
      </c>
      <c r="U6410">
        <v>0.74020118103747901</v>
      </c>
      <c r="V6410">
        <v>0.316759050348358</v>
      </c>
      <c r="W6410">
        <v>-2.34</v>
      </c>
      <c r="X6410">
        <v>4.46</v>
      </c>
      <c r="Y6410">
        <v>-57422</v>
      </c>
      <c r="Z6410">
        <v>-3378</v>
      </c>
      <c r="AA6410">
        <v>-0.27</v>
      </c>
      <c r="AB6410">
        <v>17</v>
      </c>
      <c r="AC6410">
        <v>7</v>
      </c>
      <c r="AD6410">
        <v>10</v>
      </c>
      <c r="AE6410">
        <v>41.18</v>
      </c>
      <c r="AF6410">
        <v>12</v>
      </c>
      <c r="AG6410">
        <v>5</v>
      </c>
      <c r="AH6410">
        <v>6</v>
      </c>
      <c r="AI6410">
        <v>6</v>
      </c>
    </row>
    <row r="6411" spans="1:35" x14ac:dyDescent="0.2">
      <c r="A6411" s="102">
        <v>8651</v>
      </c>
      <c r="B6411">
        <v>6471</v>
      </c>
      <c r="C6411" t="s">
        <v>1367</v>
      </c>
      <c r="D6411" t="s">
        <v>2940</v>
      </c>
      <c r="E6411">
        <v>959</v>
      </c>
      <c r="F6411">
        <v>951</v>
      </c>
      <c r="G6411">
        <v>1100</v>
      </c>
      <c r="H6411" t="s">
        <v>2930</v>
      </c>
      <c r="I6411">
        <v>8012</v>
      </c>
      <c r="J6411" t="s">
        <v>3219</v>
      </c>
      <c r="K6411" t="s">
        <v>2934</v>
      </c>
      <c r="L6411">
        <v>1539</v>
      </c>
      <c r="M6411">
        <v>1523</v>
      </c>
      <c r="N6411">
        <v>700</v>
      </c>
      <c r="O6411" t="s">
        <v>2927</v>
      </c>
      <c r="P6411">
        <v>0.84715709060423605</v>
      </c>
      <c r="Q6411">
        <v>0.80055406209239</v>
      </c>
      <c r="R6411">
        <v>0.57467244710848597</v>
      </c>
      <c r="S6411">
        <v>0.20556966430991699</v>
      </c>
      <c r="T6411">
        <v>-0.69132358213799305</v>
      </c>
      <c r="U6411">
        <v>0.69132358213799305</v>
      </c>
      <c r="V6411">
        <v>0.85037568608340997</v>
      </c>
      <c r="W6411">
        <v>-2.29</v>
      </c>
      <c r="X6411">
        <v>1.88</v>
      </c>
      <c r="Y6411">
        <v>-57437</v>
      </c>
      <c r="Z6411">
        <v>-3829</v>
      </c>
      <c r="AA6411">
        <v>-0.24</v>
      </c>
      <c r="AB6411">
        <v>15</v>
      </c>
      <c r="AC6411">
        <v>8</v>
      </c>
      <c r="AD6411">
        <v>7</v>
      </c>
      <c r="AE6411">
        <v>53.33</v>
      </c>
      <c r="AF6411">
        <v>15</v>
      </c>
      <c r="AG6411">
        <v>3</v>
      </c>
      <c r="AH6411">
        <v>4</v>
      </c>
      <c r="AI6411">
        <v>8</v>
      </c>
    </row>
    <row r="6412" spans="1:35" x14ac:dyDescent="0.2">
      <c r="A6412" s="102">
        <v>4516</v>
      </c>
      <c r="B6412">
        <v>4212</v>
      </c>
      <c r="C6412" t="s">
        <v>822</v>
      </c>
      <c r="D6412" t="s">
        <v>2952</v>
      </c>
      <c r="E6412">
        <v>2579</v>
      </c>
      <c r="F6412">
        <v>2529</v>
      </c>
      <c r="G6412">
        <v>400</v>
      </c>
      <c r="H6412" t="s">
        <v>2930</v>
      </c>
      <c r="I6412">
        <v>6967</v>
      </c>
      <c r="J6412" t="s">
        <v>950</v>
      </c>
      <c r="K6412" t="s">
        <v>2932</v>
      </c>
      <c r="L6412">
        <v>1353</v>
      </c>
      <c r="M6412">
        <v>1352</v>
      </c>
      <c r="N6412">
        <v>700</v>
      </c>
      <c r="O6412" t="s">
        <v>2927</v>
      </c>
      <c r="P6412">
        <v>0.30926969396461901</v>
      </c>
      <c r="Q6412">
        <v>0.85601604835762501</v>
      </c>
      <c r="R6412">
        <v>9.0699598411549204E-2</v>
      </c>
      <c r="S6412">
        <v>5.9724730707404597E-2</v>
      </c>
      <c r="T6412">
        <v>-0.34590881421483499</v>
      </c>
      <c r="U6412">
        <v>0.34590881421483499</v>
      </c>
      <c r="V6412">
        <v>0.24832198881131601</v>
      </c>
      <c r="W6412">
        <v>-2.99</v>
      </c>
      <c r="X6412">
        <v>6.45</v>
      </c>
      <c r="Y6412">
        <v>-57455</v>
      </c>
      <c r="Z6412">
        <v>-2298</v>
      </c>
      <c r="AA6412">
        <v>-0.1</v>
      </c>
      <c r="AB6412">
        <v>25</v>
      </c>
      <c r="AC6412">
        <v>13</v>
      </c>
      <c r="AD6412">
        <v>12</v>
      </c>
      <c r="AE6412">
        <v>52</v>
      </c>
      <c r="AF6412">
        <v>12</v>
      </c>
      <c r="AG6412">
        <v>9</v>
      </c>
      <c r="AH6412">
        <v>8</v>
      </c>
      <c r="AI6412">
        <v>8</v>
      </c>
    </row>
    <row r="6413" spans="1:35" x14ac:dyDescent="0.2">
      <c r="A6413" s="102">
        <v>4935</v>
      </c>
      <c r="B6413">
        <v>2492</v>
      </c>
      <c r="C6413" t="s">
        <v>740</v>
      </c>
      <c r="D6413" t="s">
        <v>2942</v>
      </c>
      <c r="E6413">
        <v>900</v>
      </c>
      <c r="F6413">
        <v>884</v>
      </c>
      <c r="G6413">
        <v>1200</v>
      </c>
      <c r="H6413" t="s">
        <v>2930</v>
      </c>
      <c r="I6413">
        <v>9468</v>
      </c>
      <c r="J6413" t="s">
        <v>2928</v>
      </c>
      <c r="K6413" t="s">
        <v>2929</v>
      </c>
      <c r="L6413">
        <v>1877</v>
      </c>
      <c r="M6413">
        <v>1832</v>
      </c>
      <c r="N6413">
        <v>600</v>
      </c>
      <c r="O6413" t="s">
        <v>2927</v>
      </c>
      <c r="P6413">
        <v>0.30278479877714498</v>
      </c>
      <c r="Q6413">
        <v>0.85038714747913502</v>
      </c>
      <c r="R6413">
        <v>0.48715529940797903</v>
      </c>
      <c r="S6413">
        <v>0.299336531415963</v>
      </c>
      <c r="T6413">
        <v>-0.79794957522572796</v>
      </c>
      <c r="U6413">
        <v>0.79794957522572796</v>
      </c>
      <c r="V6413">
        <v>0.77416778682516296</v>
      </c>
      <c r="W6413">
        <v>-8.43</v>
      </c>
      <c r="X6413">
        <v>3.49</v>
      </c>
      <c r="Y6413">
        <v>-57616</v>
      </c>
      <c r="Z6413">
        <v>-2305</v>
      </c>
      <c r="AA6413">
        <v>-0.03</v>
      </c>
      <c r="AB6413">
        <v>25</v>
      </c>
      <c r="AC6413">
        <v>12</v>
      </c>
      <c r="AD6413">
        <v>13</v>
      </c>
      <c r="AE6413">
        <v>48</v>
      </c>
      <c r="AF6413">
        <v>6</v>
      </c>
      <c r="AG6413">
        <v>11</v>
      </c>
      <c r="AH6413">
        <v>13</v>
      </c>
      <c r="AI6413">
        <v>1</v>
      </c>
    </row>
    <row r="6414" spans="1:35" x14ac:dyDescent="0.2">
      <c r="A6414" s="102">
        <v>7259</v>
      </c>
      <c r="B6414">
        <v>5486</v>
      </c>
      <c r="C6414" t="s">
        <v>871</v>
      </c>
      <c r="D6414" t="s">
        <v>2988</v>
      </c>
      <c r="E6414">
        <v>1774</v>
      </c>
      <c r="F6414">
        <v>1790</v>
      </c>
      <c r="G6414">
        <v>500</v>
      </c>
      <c r="H6414" t="s">
        <v>2927</v>
      </c>
      <c r="I6414">
        <v>6448</v>
      </c>
      <c r="J6414" t="s">
        <v>542</v>
      </c>
      <c r="K6414" t="s">
        <v>2932</v>
      </c>
      <c r="L6414">
        <v>2355</v>
      </c>
      <c r="M6414">
        <v>2320</v>
      </c>
      <c r="N6414">
        <v>400</v>
      </c>
      <c r="O6414" t="s">
        <v>2930</v>
      </c>
      <c r="P6414">
        <v>0.292225386894235</v>
      </c>
      <c r="Q6414">
        <v>0.81950089740276599</v>
      </c>
      <c r="R6414">
        <v>0.35487745089870198</v>
      </c>
      <c r="S6414">
        <v>9.9801104810135002E-3</v>
      </c>
      <c r="T6414">
        <v>1.5285252340209201</v>
      </c>
      <c r="U6414">
        <v>1.5285252340209201</v>
      </c>
      <c r="V6414">
        <v>1.45121472594576</v>
      </c>
      <c r="W6414">
        <v>10.14</v>
      </c>
      <c r="X6414">
        <v>3.56</v>
      </c>
      <c r="Y6414">
        <v>-57638</v>
      </c>
      <c r="Z6414">
        <v>-4117</v>
      </c>
      <c r="AA6414">
        <v>-0.21</v>
      </c>
      <c r="AB6414">
        <v>14</v>
      </c>
      <c r="AC6414">
        <v>5</v>
      </c>
      <c r="AD6414">
        <v>9</v>
      </c>
      <c r="AE6414">
        <v>35.71</v>
      </c>
      <c r="AF6414">
        <v>12</v>
      </c>
      <c r="AG6414">
        <v>3</v>
      </c>
      <c r="AH6414">
        <v>6</v>
      </c>
      <c r="AI6414">
        <v>5</v>
      </c>
    </row>
    <row r="6415" spans="1:35" x14ac:dyDescent="0.2">
      <c r="A6415" s="102">
        <v>529</v>
      </c>
      <c r="B6415">
        <v>2267</v>
      </c>
      <c r="C6415" t="s">
        <v>3242</v>
      </c>
      <c r="D6415" t="s">
        <v>2955</v>
      </c>
      <c r="E6415">
        <v>5780</v>
      </c>
      <c r="F6415">
        <v>5740</v>
      </c>
      <c r="G6415">
        <v>100</v>
      </c>
      <c r="H6415" t="s">
        <v>2927</v>
      </c>
      <c r="I6415">
        <v>4004</v>
      </c>
      <c r="J6415" t="s">
        <v>3189</v>
      </c>
      <c r="K6415" t="s">
        <v>2952</v>
      </c>
      <c r="L6415">
        <v>2749</v>
      </c>
      <c r="M6415">
        <v>2755</v>
      </c>
      <c r="N6415">
        <v>200</v>
      </c>
      <c r="O6415" t="s">
        <v>2930</v>
      </c>
      <c r="P6415">
        <v>0.71095864184348101</v>
      </c>
      <c r="Q6415">
        <v>0.93034064788766202</v>
      </c>
      <c r="R6415">
        <v>0.10819187103872301</v>
      </c>
      <c r="S6415">
        <v>5.9566612475553896E-3</v>
      </c>
      <c r="T6415">
        <v>6.2184386959638696E-3</v>
      </c>
      <c r="U6415">
        <v>6.2184386959638696E-3</v>
      </c>
      <c r="V6415">
        <v>0.18003908164524801</v>
      </c>
      <c r="W6415">
        <v>0.02</v>
      </c>
      <c r="X6415">
        <v>4.01</v>
      </c>
      <c r="Y6415">
        <v>-57727</v>
      </c>
      <c r="Z6415">
        <v>-4123</v>
      </c>
      <c r="AA6415">
        <v>-0.17</v>
      </c>
      <c r="AB6415">
        <v>14</v>
      </c>
      <c r="AC6415">
        <v>6</v>
      </c>
      <c r="AD6415">
        <v>8</v>
      </c>
      <c r="AE6415">
        <v>42.86</v>
      </c>
      <c r="AF6415">
        <v>9</v>
      </c>
      <c r="AG6415">
        <v>6</v>
      </c>
      <c r="AH6415">
        <v>7</v>
      </c>
      <c r="AI6415">
        <v>1</v>
      </c>
    </row>
    <row r="6416" spans="1:35" x14ac:dyDescent="0.2">
      <c r="A6416" s="102">
        <v>3914</v>
      </c>
      <c r="B6416">
        <v>4552</v>
      </c>
      <c r="C6416" t="s">
        <v>3582</v>
      </c>
      <c r="D6416" t="s">
        <v>2950</v>
      </c>
      <c r="E6416">
        <v>10030</v>
      </c>
      <c r="F6416">
        <v>10050</v>
      </c>
      <c r="G6416">
        <v>100</v>
      </c>
      <c r="H6416" t="s">
        <v>2927</v>
      </c>
      <c r="I6416">
        <v>6755</v>
      </c>
      <c r="J6416" t="s">
        <v>670</v>
      </c>
      <c r="K6416" t="s">
        <v>2932</v>
      </c>
      <c r="L6416">
        <v>2468</v>
      </c>
      <c r="M6416">
        <v>2488</v>
      </c>
      <c r="N6416">
        <v>400</v>
      </c>
      <c r="O6416" t="s">
        <v>2930</v>
      </c>
      <c r="P6416">
        <v>0.40283948876745901</v>
      </c>
      <c r="Q6416">
        <v>0.865073969906758</v>
      </c>
      <c r="R6416">
        <v>0.46749327192184997</v>
      </c>
      <c r="S6416">
        <v>0.151228096691537</v>
      </c>
      <c r="T6416">
        <v>8.8729436883466697E-2</v>
      </c>
      <c r="U6416">
        <v>8.8729436883466697E-2</v>
      </c>
      <c r="V6416">
        <v>0.12228150911839999</v>
      </c>
      <c r="W6416">
        <v>0.81</v>
      </c>
      <c r="X6416">
        <v>0.98</v>
      </c>
      <c r="Y6416">
        <v>-57950</v>
      </c>
      <c r="Z6416">
        <v>-2634</v>
      </c>
      <c r="AA6416">
        <v>-0.28000000000000003</v>
      </c>
      <c r="AB6416">
        <v>22</v>
      </c>
      <c r="AC6416">
        <v>11</v>
      </c>
      <c r="AD6416">
        <v>11</v>
      </c>
      <c r="AE6416">
        <v>50</v>
      </c>
      <c r="AF6416">
        <v>8</v>
      </c>
      <c r="AG6416">
        <v>9</v>
      </c>
      <c r="AH6416">
        <v>11</v>
      </c>
      <c r="AI6416">
        <v>2</v>
      </c>
    </row>
    <row r="6417" spans="1:35" x14ac:dyDescent="0.2">
      <c r="A6417" s="102">
        <v>6058</v>
      </c>
      <c r="B6417">
        <v>3116</v>
      </c>
      <c r="C6417" t="s">
        <v>3184</v>
      </c>
      <c r="D6417" t="s">
        <v>2945</v>
      </c>
      <c r="E6417">
        <v>1714</v>
      </c>
      <c r="F6417">
        <v>1681</v>
      </c>
      <c r="G6417">
        <v>600</v>
      </c>
      <c r="H6417" t="s">
        <v>2927</v>
      </c>
      <c r="I6417">
        <v>4188</v>
      </c>
      <c r="J6417" t="s">
        <v>3211</v>
      </c>
      <c r="K6417" t="s">
        <v>2952</v>
      </c>
      <c r="L6417">
        <v>795.2</v>
      </c>
      <c r="M6417">
        <v>793.2</v>
      </c>
      <c r="N6417">
        <v>1300</v>
      </c>
      <c r="O6417" t="s">
        <v>2930</v>
      </c>
      <c r="P6417">
        <v>0.31477708550817501</v>
      </c>
      <c r="Q6417">
        <v>0.83512303186569103</v>
      </c>
      <c r="R6417">
        <v>0.80924357739163799</v>
      </c>
      <c r="S6417">
        <v>0.357901281528199</v>
      </c>
      <c r="T6417">
        <v>0.59321251663336705</v>
      </c>
      <c r="U6417">
        <v>0.59321251663336705</v>
      </c>
      <c r="V6417">
        <v>0.71546895414537404</v>
      </c>
      <c r="W6417">
        <v>2.86</v>
      </c>
      <c r="X6417">
        <v>2.2400000000000002</v>
      </c>
      <c r="Y6417">
        <v>-58000</v>
      </c>
      <c r="Z6417">
        <v>-3625</v>
      </c>
      <c r="AA6417">
        <v>-0.11</v>
      </c>
      <c r="AB6417">
        <v>16</v>
      </c>
      <c r="AC6417">
        <v>9</v>
      </c>
      <c r="AD6417">
        <v>7</v>
      </c>
      <c r="AE6417">
        <v>56.25</v>
      </c>
      <c r="AF6417">
        <v>14</v>
      </c>
      <c r="AG6417">
        <v>3</v>
      </c>
      <c r="AH6417">
        <v>4</v>
      </c>
      <c r="AI6417">
        <v>9</v>
      </c>
    </row>
    <row r="6418" spans="1:35" x14ac:dyDescent="0.2">
      <c r="A6418" s="102">
        <v>6989</v>
      </c>
      <c r="B6418">
        <v>6287</v>
      </c>
      <c r="C6418" t="s">
        <v>3080</v>
      </c>
      <c r="D6418" t="s">
        <v>2940</v>
      </c>
      <c r="E6418">
        <v>3200</v>
      </c>
      <c r="F6418">
        <v>3155</v>
      </c>
      <c r="G6418">
        <v>300</v>
      </c>
      <c r="H6418" t="s">
        <v>2927</v>
      </c>
      <c r="I6418">
        <v>6592</v>
      </c>
      <c r="J6418" t="s">
        <v>3224</v>
      </c>
      <c r="K6418" t="s">
        <v>2932</v>
      </c>
      <c r="L6418">
        <v>4045</v>
      </c>
      <c r="M6418">
        <v>4015</v>
      </c>
      <c r="N6418">
        <v>200</v>
      </c>
      <c r="O6418" t="s">
        <v>2930</v>
      </c>
      <c r="P6418">
        <v>0.40476416537747001</v>
      </c>
      <c r="Q6418">
        <v>0.82287477962182998</v>
      </c>
      <c r="R6418">
        <v>0.841893233709329</v>
      </c>
      <c r="S6418">
        <v>0.222565223778036</v>
      </c>
      <c r="T6418">
        <v>0.421537171622062</v>
      </c>
      <c r="U6418">
        <v>0.421537171622062</v>
      </c>
      <c r="V6418">
        <v>0.47660202552443398</v>
      </c>
      <c r="W6418">
        <v>1.73</v>
      </c>
      <c r="X6418">
        <v>17.87</v>
      </c>
      <c r="Y6418">
        <v>-58142</v>
      </c>
      <c r="Z6418">
        <v>-3876</v>
      </c>
      <c r="AA6418">
        <v>-0.32</v>
      </c>
      <c r="AB6418">
        <v>15</v>
      </c>
      <c r="AC6418">
        <v>8</v>
      </c>
      <c r="AD6418">
        <v>7</v>
      </c>
      <c r="AE6418">
        <v>53.33</v>
      </c>
      <c r="AF6418">
        <v>10</v>
      </c>
      <c r="AG6418">
        <v>5</v>
      </c>
      <c r="AH6418">
        <v>7</v>
      </c>
      <c r="AI6418">
        <v>3</v>
      </c>
    </row>
    <row r="6419" spans="1:35" x14ac:dyDescent="0.2">
      <c r="A6419" s="102">
        <v>390</v>
      </c>
      <c r="B6419">
        <v>4204</v>
      </c>
      <c r="C6419" t="s">
        <v>230</v>
      </c>
      <c r="D6419" t="s">
        <v>2952</v>
      </c>
      <c r="E6419">
        <v>1900</v>
      </c>
      <c r="F6419">
        <v>1874</v>
      </c>
      <c r="G6419">
        <v>400</v>
      </c>
      <c r="H6419" t="s">
        <v>2930</v>
      </c>
      <c r="I6419">
        <v>6981</v>
      </c>
      <c r="J6419" t="s">
        <v>3182</v>
      </c>
      <c r="K6419" t="s">
        <v>2932</v>
      </c>
      <c r="L6419">
        <v>6711</v>
      </c>
      <c r="M6419">
        <v>6620</v>
      </c>
      <c r="N6419">
        <v>100</v>
      </c>
      <c r="O6419" t="s">
        <v>2927</v>
      </c>
      <c r="P6419">
        <v>0.112649245633474</v>
      </c>
      <c r="Q6419">
        <v>0.93570269705250098</v>
      </c>
      <c r="R6419">
        <v>0.86297230514318601</v>
      </c>
      <c r="S6419">
        <v>5.0213991734996801E-3</v>
      </c>
      <c r="T6419">
        <v>-1.0099079876052901</v>
      </c>
      <c r="U6419">
        <v>1.0099079876052901</v>
      </c>
      <c r="V6419">
        <v>0.90645210749001204</v>
      </c>
      <c r="W6419">
        <v>-4.0999999999999996</v>
      </c>
      <c r="X6419">
        <v>13.23</v>
      </c>
      <c r="Y6419">
        <v>-58163</v>
      </c>
      <c r="Z6419">
        <v>-3421</v>
      </c>
      <c r="AA6419">
        <v>-0.21</v>
      </c>
      <c r="AB6419">
        <v>17</v>
      </c>
      <c r="AC6419">
        <v>9</v>
      </c>
      <c r="AD6419">
        <v>8</v>
      </c>
      <c r="AE6419">
        <v>52.94</v>
      </c>
      <c r="AF6419">
        <v>14</v>
      </c>
      <c r="AG6419">
        <v>4</v>
      </c>
      <c r="AH6419">
        <v>4</v>
      </c>
      <c r="AI6419">
        <v>9</v>
      </c>
    </row>
    <row r="6420" spans="1:35" x14ac:dyDescent="0.2">
      <c r="A6420" s="102">
        <v>4976</v>
      </c>
      <c r="B6420">
        <v>1963</v>
      </c>
      <c r="C6420" t="s">
        <v>3248</v>
      </c>
      <c r="D6420" t="s">
        <v>2937</v>
      </c>
      <c r="E6420">
        <v>1561</v>
      </c>
      <c r="F6420">
        <v>1560</v>
      </c>
      <c r="G6420">
        <v>600</v>
      </c>
      <c r="H6420" t="s">
        <v>2930</v>
      </c>
      <c r="I6420">
        <v>4204</v>
      </c>
      <c r="J6420" t="s">
        <v>230</v>
      </c>
      <c r="K6420" t="s">
        <v>2952</v>
      </c>
      <c r="L6420">
        <v>1900</v>
      </c>
      <c r="M6420">
        <v>1874</v>
      </c>
      <c r="N6420">
        <v>500</v>
      </c>
      <c r="O6420" t="s">
        <v>2927</v>
      </c>
      <c r="P6420">
        <v>0.32050654861309602</v>
      </c>
      <c r="Q6420">
        <v>0.84970879624123197</v>
      </c>
      <c r="R6420">
        <v>0.32763154700402097</v>
      </c>
      <c r="S6420">
        <v>2.2371901475191899E-2</v>
      </c>
      <c r="T6420">
        <v>-1.3214381243179001</v>
      </c>
      <c r="U6420">
        <v>1.3214381243179001</v>
      </c>
      <c r="V6420">
        <v>1.5743645147730301</v>
      </c>
      <c r="W6420">
        <v>-5.37</v>
      </c>
      <c r="X6420">
        <v>0.11</v>
      </c>
      <c r="Y6420">
        <v>-58207</v>
      </c>
      <c r="Z6420">
        <v>-2646</v>
      </c>
      <c r="AA6420">
        <v>-0.16</v>
      </c>
      <c r="AB6420">
        <v>22</v>
      </c>
      <c r="AC6420">
        <v>11</v>
      </c>
      <c r="AD6420">
        <v>11</v>
      </c>
      <c r="AE6420">
        <v>50</v>
      </c>
      <c r="AF6420">
        <v>13</v>
      </c>
      <c r="AG6420">
        <v>4</v>
      </c>
      <c r="AH6420">
        <v>8</v>
      </c>
      <c r="AI6420">
        <v>10</v>
      </c>
    </row>
    <row r="6421" spans="1:35" x14ac:dyDescent="0.2">
      <c r="A6421" s="102">
        <v>94</v>
      </c>
      <c r="B6421">
        <v>7201</v>
      </c>
      <c r="C6421" t="s">
        <v>2972</v>
      </c>
      <c r="D6421" t="s">
        <v>2945</v>
      </c>
      <c r="E6421">
        <v>604</v>
      </c>
      <c r="F6421">
        <v>596.1</v>
      </c>
      <c r="G6421">
        <v>1800</v>
      </c>
      <c r="H6421" t="s">
        <v>2930</v>
      </c>
      <c r="I6421">
        <v>7261</v>
      </c>
      <c r="J6421" t="s">
        <v>3473</v>
      </c>
      <c r="K6421" t="s">
        <v>2945</v>
      </c>
      <c r="L6421">
        <v>941</v>
      </c>
      <c r="M6421">
        <v>912</v>
      </c>
      <c r="N6421">
        <v>1200</v>
      </c>
      <c r="O6421" t="s">
        <v>2927</v>
      </c>
      <c r="P6421">
        <v>0.64512891206629597</v>
      </c>
      <c r="Q6421">
        <v>0.955316076926367</v>
      </c>
      <c r="R6421">
        <v>0.70080888779947903</v>
      </c>
      <c r="S6421">
        <v>0.370490123648409</v>
      </c>
      <c r="T6421">
        <v>-1.13305261227992</v>
      </c>
      <c r="U6421">
        <v>1.13305261227992</v>
      </c>
      <c r="V6421">
        <v>1.7654963961798</v>
      </c>
      <c r="W6421">
        <v>-4.3899999999999997</v>
      </c>
      <c r="X6421">
        <v>1.96</v>
      </c>
      <c r="Y6421">
        <v>-58239</v>
      </c>
      <c r="Z6421">
        <v>-3640</v>
      </c>
      <c r="AA6421">
        <v>-0.18</v>
      </c>
      <c r="AB6421">
        <v>16</v>
      </c>
      <c r="AC6421">
        <v>7</v>
      </c>
      <c r="AD6421">
        <v>9</v>
      </c>
      <c r="AE6421">
        <v>43.75</v>
      </c>
      <c r="AF6421">
        <v>15</v>
      </c>
      <c r="AG6421">
        <v>2</v>
      </c>
      <c r="AH6421">
        <v>3</v>
      </c>
      <c r="AI6421">
        <v>11</v>
      </c>
    </row>
    <row r="6422" spans="1:35" x14ac:dyDescent="0.2">
      <c r="A6422" s="102">
        <v>5265</v>
      </c>
      <c r="B6422">
        <v>4634</v>
      </c>
      <c r="C6422" t="s">
        <v>66</v>
      </c>
      <c r="D6422" t="s">
        <v>2952</v>
      </c>
      <c r="E6422">
        <v>2600</v>
      </c>
      <c r="F6422">
        <v>2582</v>
      </c>
      <c r="G6422">
        <v>400</v>
      </c>
      <c r="H6422" t="s">
        <v>2927</v>
      </c>
      <c r="I6422">
        <v>5631</v>
      </c>
      <c r="J6422" t="s">
        <v>3217</v>
      </c>
      <c r="K6422" t="s">
        <v>2940</v>
      </c>
      <c r="L6422">
        <v>2141</v>
      </c>
      <c r="M6422">
        <v>2148</v>
      </c>
      <c r="N6422">
        <v>500</v>
      </c>
      <c r="O6422" t="s">
        <v>2930</v>
      </c>
      <c r="P6422">
        <v>0.80337889854032196</v>
      </c>
      <c r="Q6422">
        <v>0.84585996370096395</v>
      </c>
      <c r="R6422">
        <v>0.48264278460777998</v>
      </c>
      <c r="S6422">
        <v>0.333014623780646</v>
      </c>
      <c r="T6422">
        <v>0.14012988489660999</v>
      </c>
      <c r="U6422">
        <v>0.14012988489660999</v>
      </c>
      <c r="V6422">
        <v>0.73859426329015498</v>
      </c>
      <c r="W6422">
        <v>0.41</v>
      </c>
      <c r="X6422">
        <v>3.99</v>
      </c>
      <c r="Y6422">
        <v>-58244</v>
      </c>
      <c r="Z6422">
        <v>-3426</v>
      </c>
      <c r="AA6422">
        <v>-0.15</v>
      </c>
      <c r="AB6422">
        <v>17</v>
      </c>
      <c r="AC6422">
        <v>8</v>
      </c>
      <c r="AD6422">
        <v>9</v>
      </c>
      <c r="AE6422">
        <v>47.06</v>
      </c>
      <c r="AF6422">
        <v>10</v>
      </c>
      <c r="AG6422">
        <v>7</v>
      </c>
      <c r="AH6422">
        <v>6</v>
      </c>
      <c r="AI6422">
        <v>4</v>
      </c>
    </row>
    <row r="6423" spans="1:35" x14ac:dyDescent="0.2">
      <c r="A6423" s="102">
        <v>7743</v>
      </c>
      <c r="B6423">
        <v>6965</v>
      </c>
      <c r="C6423" t="s">
        <v>3606</v>
      </c>
      <c r="D6423" t="s">
        <v>2932</v>
      </c>
      <c r="E6423">
        <v>4860</v>
      </c>
      <c r="F6423">
        <v>4865</v>
      </c>
      <c r="G6423">
        <v>100</v>
      </c>
      <c r="H6423" t="s">
        <v>2927</v>
      </c>
      <c r="I6423">
        <v>6981</v>
      </c>
      <c r="J6423" t="s">
        <v>3182</v>
      </c>
      <c r="K6423" t="s">
        <v>2932</v>
      </c>
      <c r="L6423">
        <v>6711</v>
      </c>
      <c r="M6423">
        <v>6620</v>
      </c>
      <c r="N6423">
        <v>100</v>
      </c>
      <c r="O6423" t="s">
        <v>2930</v>
      </c>
      <c r="P6423">
        <v>0.14785662652109799</v>
      </c>
      <c r="Q6423">
        <v>0.81281373545944202</v>
      </c>
      <c r="R6423">
        <v>8.9067903411701496E-2</v>
      </c>
      <c r="S6423">
        <v>0.40556501278872598</v>
      </c>
      <c r="T6423">
        <v>1.19897293643712</v>
      </c>
      <c r="U6423">
        <v>1.19897293643712</v>
      </c>
      <c r="V6423">
        <v>0.98770537495845201</v>
      </c>
      <c r="W6423">
        <v>4.22</v>
      </c>
      <c r="X6423">
        <v>26.51</v>
      </c>
      <c r="Y6423">
        <v>-58317</v>
      </c>
      <c r="Z6423">
        <v>-7290</v>
      </c>
      <c r="AA6423">
        <v>-0.21</v>
      </c>
      <c r="AB6423">
        <v>8</v>
      </c>
      <c r="AC6423">
        <v>4</v>
      </c>
      <c r="AD6423">
        <v>4</v>
      </c>
      <c r="AE6423">
        <v>50</v>
      </c>
      <c r="AF6423">
        <v>13</v>
      </c>
      <c r="AG6423">
        <v>2</v>
      </c>
      <c r="AH6423">
        <v>2</v>
      </c>
      <c r="AI6423">
        <v>4</v>
      </c>
    </row>
    <row r="6424" spans="1:35" x14ac:dyDescent="0.2">
      <c r="A6424" s="102">
        <v>1239</v>
      </c>
      <c r="B6424">
        <v>5301</v>
      </c>
      <c r="C6424" t="s">
        <v>862</v>
      </c>
      <c r="D6424" t="s">
        <v>2926</v>
      </c>
      <c r="E6424">
        <v>1029</v>
      </c>
      <c r="F6424">
        <v>1027</v>
      </c>
      <c r="G6424">
        <v>1000</v>
      </c>
      <c r="H6424" t="s">
        <v>2927</v>
      </c>
      <c r="I6424">
        <v>7201</v>
      </c>
      <c r="J6424" t="s">
        <v>2972</v>
      </c>
      <c r="K6424" t="s">
        <v>2945</v>
      </c>
      <c r="L6424">
        <v>604</v>
      </c>
      <c r="M6424">
        <v>596.1</v>
      </c>
      <c r="N6424">
        <v>1700</v>
      </c>
      <c r="O6424" t="s">
        <v>2930</v>
      </c>
      <c r="P6424">
        <v>0.69573790405274105</v>
      </c>
      <c r="Q6424">
        <v>0.91045448819074004</v>
      </c>
      <c r="R6424">
        <v>0.90618425520488699</v>
      </c>
      <c r="S6424">
        <v>0.300116771415253</v>
      </c>
      <c r="T6424">
        <v>1.4865329263521101</v>
      </c>
      <c r="U6424">
        <v>1.4865329263521101</v>
      </c>
      <c r="V6424">
        <v>1.36734697208669</v>
      </c>
      <c r="W6424">
        <v>4.97</v>
      </c>
      <c r="X6424">
        <v>1.33</v>
      </c>
      <c r="Y6424">
        <v>-58479</v>
      </c>
      <c r="Z6424">
        <v>-2437</v>
      </c>
      <c r="AA6424">
        <v>-0.06</v>
      </c>
      <c r="AB6424">
        <v>24</v>
      </c>
      <c r="AC6424">
        <v>13</v>
      </c>
      <c r="AD6424">
        <v>11</v>
      </c>
      <c r="AE6424">
        <v>54.17</v>
      </c>
      <c r="AF6424">
        <v>8</v>
      </c>
      <c r="AG6424">
        <v>11</v>
      </c>
      <c r="AH6424">
        <v>9</v>
      </c>
      <c r="AI6424">
        <v>4</v>
      </c>
    </row>
    <row r="6425" spans="1:35" x14ac:dyDescent="0.2">
      <c r="A6425" s="102">
        <v>175</v>
      </c>
      <c r="B6425">
        <v>4686</v>
      </c>
      <c r="C6425" t="s">
        <v>2948</v>
      </c>
      <c r="D6425" t="s">
        <v>2929</v>
      </c>
      <c r="E6425">
        <v>5890</v>
      </c>
      <c r="F6425">
        <v>5760</v>
      </c>
      <c r="G6425">
        <v>100</v>
      </c>
      <c r="H6425" t="s">
        <v>2930</v>
      </c>
      <c r="I6425">
        <v>6951</v>
      </c>
      <c r="J6425" t="s">
        <v>229</v>
      </c>
      <c r="K6425" t="s">
        <v>2932</v>
      </c>
      <c r="L6425">
        <v>3685</v>
      </c>
      <c r="M6425">
        <v>3665</v>
      </c>
      <c r="N6425">
        <v>200</v>
      </c>
      <c r="O6425" t="s">
        <v>2927</v>
      </c>
      <c r="P6425">
        <v>0.686816107796001</v>
      </c>
      <c r="Q6425">
        <v>0.94838567382266403</v>
      </c>
      <c r="R6425">
        <v>0.650848010492731</v>
      </c>
      <c r="S6425">
        <v>4.4698128179433999E-2</v>
      </c>
      <c r="T6425">
        <v>-1.23291172778706</v>
      </c>
      <c r="U6425">
        <v>1.23291172778706</v>
      </c>
      <c r="V6425">
        <v>1.1546223798678701</v>
      </c>
      <c r="W6425">
        <v>-11.93</v>
      </c>
      <c r="X6425">
        <v>27.26</v>
      </c>
      <c r="Y6425">
        <v>-58571</v>
      </c>
      <c r="Z6425">
        <v>-2662</v>
      </c>
      <c r="AA6425">
        <v>0.01</v>
      </c>
      <c r="AB6425">
        <v>22</v>
      </c>
      <c r="AC6425">
        <v>12</v>
      </c>
      <c r="AD6425">
        <v>10</v>
      </c>
      <c r="AE6425">
        <v>54.55</v>
      </c>
      <c r="AF6425">
        <v>8</v>
      </c>
      <c r="AG6425">
        <v>12</v>
      </c>
      <c r="AH6425">
        <v>8</v>
      </c>
      <c r="AI6425">
        <v>2</v>
      </c>
    </row>
    <row r="6426" spans="1:35" x14ac:dyDescent="0.2">
      <c r="A6426" s="102">
        <v>3551</v>
      </c>
      <c r="B6426">
        <v>2327</v>
      </c>
      <c r="C6426" t="s">
        <v>3649</v>
      </c>
      <c r="D6426" t="s">
        <v>2929</v>
      </c>
      <c r="E6426">
        <v>3325</v>
      </c>
      <c r="F6426">
        <v>3275</v>
      </c>
      <c r="G6426">
        <v>300</v>
      </c>
      <c r="H6426" t="s">
        <v>2927</v>
      </c>
      <c r="I6426">
        <v>6544</v>
      </c>
      <c r="J6426" t="s">
        <v>3685</v>
      </c>
      <c r="K6426" t="s">
        <v>2942</v>
      </c>
      <c r="L6426">
        <v>2504</v>
      </c>
      <c r="M6426">
        <v>2451</v>
      </c>
      <c r="N6426">
        <v>400</v>
      </c>
      <c r="O6426" t="s">
        <v>2930</v>
      </c>
      <c r="P6426">
        <v>0.81465771255233299</v>
      </c>
      <c r="Q6426">
        <v>0.87064226901487296</v>
      </c>
      <c r="R6426">
        <v>2.33268803136037E-2</v>
      </c>
      <c r="S6426">
        <v>6.8140712660584399E-2</v>
      </c>
      <c r="T6426">
        <v>0.33185397422218699</v>
      </c>
      <c r="U6426">
        <v>0.33185397422218699</v>
      </c>
      <c r="V6426">
        <v>1.27688388398182</v>
      </c>
      <c r="W6426">
        <v>1.36</v>
      </c>
      <c r="X6426">
        <v>0.21</v>
      </c>
      <c r="Y6426">
        <v>-58789</v>
      </c>
      <c r="Z6426">
        <v>-4522</v>
      </c>
      <c r="AA6426">
        <v>-0.22</v>
      </c>
      <c r="AB6426">
        <v>13</v>
      </c>
      <c r="AC6426">
        <v>8</v>
      </c>
      <c r="AD6426">
        <v>5</v>
      </c>
      <c r="AE6426">
        <v>61.54</v>
      </c>
      <c r="AF6426">
        <v>8</v>
      </c>
      <c r="AG6426">
        <v>7</v>
      </c>
      <c r="AH6426">
        <v>5</v>
      </c>
      <c r="AI6426">
        <v>1</v>
      </c>
    </row>
    <row r="6427" spans="1:35" x14ac:dyDescent="0.2">
      <c r="A6427" s="102">
        <v>7277</v>
      </c>
      <c r="B6427">
        <v>1802</v>
      </c>
      <c r="C6427" t="s">
        <v>3204</v>
      </c>
      <c r="D6427" t="s">
        <v>2937</v>
      </c>
      <c r="E6427">
        <v>1275</v>
      </c>
      <c r="F6427">
        <v>1266</v>
      </c>
      <c r="G6427">
        <v>700</v>
      </c>
      <c r="H6427" t="s">
        <v>2930</v>
      </c>
      <c r="I6427">
        <v>8060</v>
      </c>
      <c r="J6427" t="s">
        <v>1307</v>
      </c>
      <c r="K6427" t="s">
        <v>2934</v>
      </c>
      <c r="L6427">
        <v>2756</v>
      </c>
      <c r="M6427">
        <v>2767</v>
      </c>
      <c r="N6427">
        <v>300</v>
      </c>
      <c r="O6427" t="s">
        <v>2927</v>
      </c>
      <c r="P6427">
        <v>0.77098874087292701</v>
      </c>
      <c r="Q6427">
        <v>0.81933154993503299</v>
      </c>
      <c r="R6427">
        <v>0.12187052524446899</v>
      </c>
      <c r="S6427">
        <v>0.263168944802048</v>
      </c>
      <c r="T6427">
        <v>-1.89313068463052</v>
      </c>
      <c r="U6427">
        <v>1.89313068463052</v>
      </c>
      <c r="V6427">
        <v>1.0047597978137099</v>
      </c>
      <c r="W6427">
        <v>-4.04</v>
      </c>
      <c r="X6427">
        <v>6.76</v>
      </c>
      <c r="Y6427">
        <v>-58828</v>
      </c>
      <c r="Z6427">
        <v>-3677</v>
      </c>
      <c r="AA6427">
        <v>-0.12</v>
      </c>
      <c r="AB6427">
        <v>16</v>
      </c>
      <c r="AC6427">
        <v>9</v>
      </c>
      <c r="AD6427">
        <v>7</v>
      </c>
      <c r="AE6427">
        <v>56.25</v>
      </c>
      <c r="AF6427">
        <v>14</v>
      </c>
      <c r="AG6427">
        <v>4</v>
      </c>
      <c r="AH6427">
        <v>4</v>
      </c>
      <c r="AI6427">
        <v>8</v>
      </c>
    </row>
    <row r="6428" spans="1:35" x14ac:dyDescent="0.2">
      <c r="A6428" s="102">
        <v>3917</v>
      </c>
      <c r="B6428">
        <v>5110</v>
      </c>
      <c r="C6428" t="s">
        <v>1370</v>
      </c>
      <c r="D6428" t="s">
        <v>3107</v>
      </c>
      <c r="E6428">
        <v>1257</v>
      </c>
      <c r="F6428">
        <v>1249</v>
      </c>
      <c r="G6428">
        <v>800</v>
      </c>
      <c r="H6428" t="s">
        <v>2930</v>
      </c>
      <c r="I6428">
        <v>6471</v>
      </c>
      <c r="J6428" t="s">
        <v>1367</v>
      </c>
      <c r="K6428" t="s">
        <v>2940</v>
      </c>
      <c r="L6428">
        <v>959</v>
      </c>
      <c r="M6428">
        <v>951</v>
      </c>
      <c r="N6428">
        <v>1100</v>
      </c>
      <c r="O6428" t="s">
        <v>2927</v>
      </c>
      <c r="P6428">
        <v>0.93623121394330699</v>
      </c>
      <c r="Q6428">
        <v>0.86504209291717404</v>
      </c>
      <c r="R6428">
        <v>0.59227369872328395</v>
      </c>
      <c r="S6428">
        <v>0.43569866454106498</v>
      </c>
      <c r="T6428">
        <v>-8.8250235260323107E-2</v>
      </c>
      <c r="U6428">
        <v>8.8250235260323107E-2</v>
      </c>
      <c r="V6428">
        <v>0.515310503139357</v>
      </c>
      <c r="W6428">
        <v>-0.28000000000000003</v>
      </c>
      <c r="X6428">
        <v>4.6900000000000004</v>
      </c>
      <c r="Y6428">
        <v>-58934</v>
      </c>
      <c r="Z6428">
        <v>-3929</v>
      </c>
      <c r="AA6428">
        <v>-0.24</v>
      </c>
      <c r="AB6428">
        <v>15</v>
      </c>
      <c r="AC6428">
        <v>8</v>
      </c>
      <c r="AD6428">
        <v>7</v>
      </c>
      <c r="AE6428">
        <v>53.33</v>
      </c>
      <c r="AF6428">
        <v>13</v>
      </c>
      <c r="AG6428">
        <v>4</v>
      </c>
      <c r="AH6428">
        <v>4</v>
      </c>
      <c r="AI6428">
        <v>7</v>
      </c>
    </row>
    <row r="6429" spans="1:35" x14ac:dyDescent="0.2">
      <c r="A6429" s="102">
        <v>7</v>
      </c>
      <c r="B6429">
        <v>2413</v>
      </c>
      <c r="C6429" t="s">
        <v>2947</v>
      </c>
      <c r="D6429" t="s">
        <v>2942</v>
      </c>
      <c r="E6429">
        <v>3220</v>
      </c>
      <c r="F6429">
        <v>3160</v>
      </c>
      <c r="G6429">
        <v>300</v>
      </c>
      <c r="H6429" t="s">
        <v>2930</v>
      </c>
      <c r="I6429">
        <v>3110</v>
      </c>
      <c r="J6429" t="s">
        <v>682</v>
      </c>
      <c r="K6429" t="s">
        <v>2926</v>
      </c>
      <c r="L6429">
        <v>4900</v>
      </c>
      <c r="M6429">
        <v>4810</v>
      </c>
      <c r="N6429">
        <v>200</v>
      </c>
      <c r="O6429" t="s">
        <v>2927</v>
      </c>
      <c r="P6429">
        <v>0.88443215980414602</v>
      </c>
      <c r="Q6429">
        <v>0.97180901987295398</v>
      </c>
      <c r="R6429">
        <v>0.64818750753181797</v>
      </c>
      <c r="S6429">
        <v>3.2459543029691403E-2</v>
      </c>
      <c r="T6429">
        <v>-1.3664399767972499</v>
      </c>
      <c r="U6429">
        <v>1.3664399767972499</v>
      </c>
      <c r="V6429">
        <v>1.2642576777099299</v>
      </c>
      <c r="W6429">
        <v>-11.45</v>
      </c>
      <c r="X6429">
        <v>1.46</v>
      </c>
      <c r="Y6429">
        <v>-58978</v>
      </c>
      <c r="Z6429">
        <v>-3277</v>
      </c>
      <c r="AA6429">
        <v>-0.05</v>
      </c>
      <c r="AB6429">
        <v>18</v>
      </c>
      <c r="AC6429">
        <v>9</v>
      </c>
      <c r="AD6429">
        <v>9</v>
      </c>
      <c r="AE6429">
        <v>50</v>
      </c>
      <c r="AF6429">
        <v>11</v>
      </c>
      <c r="AG6429">
        <v>6</v>
      </c>
      <c r="AH6429">
        <v>8</v>
      </c>
      <c r="AI6429">
        <v>4</v>
      </c>
    </row>
    <row r="6430" spans="1:35" x14ac:dyDescent="0.2">
      <c r="A6430" s="102">
        <v>2047</v>
      </c>
      <c r="B6430">
        <v>5947</v>
      </c>
      <c r="C6430" t="s">
        <v>231</v>
      </c>
      <c r="D6430" t="s">
        <v>3194</v>
      </c>
      <c r="E6430">
        <v>7930</v>
      </c>
      <c r="F6430">
        <v>7870</v>
      </c>
      <c r="G6430">
        <v>100</v>
      </c>
      <c r="H6430" t="s">
        <v>2930</v>
      </c>
      <c r="I6430">
        <v>9706</v>
      </c>
      <c r="J6430" t="s">
        <v>3103</v>
      </c>
      <c r="K6430" t="s">
        <v>2949</v>
      </c>
      <c r="L6430">
        <v>5630</v>
      </c>
      <c r="M6430">
        <v>5500</v>
      </c>
      <c r="N6430">
        <v>100</v>
      </c>
      <c r="O6430" t="s">
        <v>2927</v>
      </c>
      <c r="P6430">
        <v>0.62318967636385503</v>
      </c>
      <c r="Q6430">
        <v>0.89513078103278199</v>
      </c>
      <c r="R6430">
        <v>0.27419153006045199</v>
      </c>
      <c r="S6430">
        <v>9.3197468682783099E-2</v>
      </c>
      <c r="T6430">
        <v>-0.83464718047709296</v>
      </c>
      <c r="U6430">
        <v>0.83464718047709296</v>
      </c>
      <c r="V6430">
        <v>1.3308691317441499</v>
      </c>
      <c r="W6430">
        <v>-3.51</v>
      </c>
      <c r="X6430">
        <v>30.11</v>
      </c>
      <c r="Y6430">
        <v>-59113</v>
      </c>
      <c r="Z6430">
        <v>-11823</v>
      </c>
      <c r="AA6430">
        <v>-0.3</v>
      </c>
      <c r="AB6430">
        <v>5</v>
      </c>
      <c r="AC6430">
        <v>2</v>
      </c>
      <c r="AD6430">
        <v>3</v>
      </c>
      <c r="AE6430">
        <v>40</v>
      </c>
      <c r="AF6430">
        <v>13</v>
      </c>
      <c r="AG6430">
        <v>2</v>
      </c>
      <c r="AH6430">
        <v>2</v>
      </c>
      <c r="AI6430">
        <v>1</v>
      </c>
    </row>
    <row r="6431" spans="1:35" x14ac:dyDescent="0.2">
      <c r="A6431" s="102">
        <v>6427</v>
      </c>
      <c r="B6431">
        <v>6383</v>
      </c>
      <c r="C6431" t="s">
        <v>698</v>
      </c>
      <c r="D6431" t="s">
        <v>2940</v>
      </c>
      <c r="E6431">
        <v>6960</v>
      </c>
      <c r="F6431">
        <v>6910</v>
      </c>
      <c r="G6431">
        <v>100</v>
      </c>
      <c r="H6431" t="s">
        <v>2930</v>
      </c>
      <c r="I6431">
        <v>8586</v>
      </c>
      <c r="J6431" t="s">
        <v>3093</v>
      </c>
      <c r="K6431" t="s">
        <v>2933</v>
      </c>
      <c r="L6431">
        <v>3200</v>
      </c>
      <c r="M6431">
        <v>3205</v>
      </c>
      <c r="N6431">
        <v>200</v>
      </c>
      <c r="O6431" t="s">
        <v>2927</v>
      </c>
      <c r="P6431">
        <v>0.87590953693425899</v>
      </c>
      <c r="Q6431">
        <v>0.83044604551415402</v>
      </c>
      <c r="R6431">
        <v>0.154753466690698</v>
      </c>
      <c r="S6431">
        <v>0.15263623509233501</v>
      </c>
      <c r="T6431">
        <v>-3.0283463827433601</v>
      </c>
      <c r="U6431">
        <v>3.0283463827433601</v>
      </c>
      <c r="V6431">
        <v>2.5752114884646802</v>
      </c>
      <c r="W6431">
        <v>-9.58</v>
      </c>
      <c r="X6431">
        <v>7.24</v>
      </c>
      <c r="Y6431">
        <v>-59239</v>
      </c>
      <c r="Z6431">
        <v>-3702</v>
      </c>
      <c r="AA6431">
        <v>-0.14000000000000001</v>
      </c>
      <c r="AB6431">
        <v>16</v>
      </c>
      <c r="AC6431">
        <v>7</v>
      </c>
      <c r="AD6431">
        <v>9</v>
      </c>
      <c r="AE6431">
        <v>43.75</v>
      </c>
      <c r="AF6431">
        <v>7</v>
      </c>
      <c r="AG6431">
        <v>7</v>
      </c>
      <c r="AH6431">
        <v>8</v>
      </c>
      <c r="AI6431">
        <v>1</v>
      </c>
    </row>
    <row r="6432" spans="1:35" x14ac:dyDescent="0.2">
      <c r="A6432" s="102">
        <v>1116</v>
      </c>
      <c r="B6432">
        <v>5714</v>
      </c>
      <c r="C6432" t="s">
        <v>873</v>
      </c>
      <c r="D6432" t="s">
        <v>2943</v>
      </c>
      <c r="E6432">
        <v>4090</v>
      </c>
      <c r="F6432">
        <v>4070</v>
      </c>
      <c r="G6432">
        <v>200</v>
      </c>
      <c r="H6432" t="s">
        <v>2927</v>
      </c>
      <c r="I6432">
        <v>6856</v>
      </c>
      <c r="J6432" t="s">
        <v>235</v>
      </c>
      <c r="K6432" t="s">
        <v>2932</v>
      </c>
      <c r="L6432">
        <v>7250</v>
      </c>
      <c r="M6432">
        <v>7210</v>
      </c>
      <c r="N6432">
        <v>100</v>
      </c>
      <c r="O6432" t="s">
        <v>2930</v>
      </c>
      <c r="P6432">
        <v>0.56786342382222599</v>
      </c>
      <c r="Q6432">
        <v>0.91316580280118498</v>
      </c>
      <c r="R6432">
        <v>0.64083071682423998</v>
      </c>
      <c r="S6432">
        <v>1.3192343808627299E-2</v>
      </c>
      <c r="T6432">
        <v>0.961582737089132</v>
      </c>
      <c r="U6432">
        <v>0.961582737089132</v>
      </c>
      <c r="V6432">
        <v>0.91965214198988499</v>
      </c>
      <c r="W6432">
        <v>3.28</v>
      </c>
      <c r="X6432">
        <v>12.9</v>
      </c>
      <c r="Y6432">
        <v>-59268</v>
      </c>
      <c r="Z6432">
        <v>-4939</v>
      </c>
      <c r="AA6432">
        <v>-0.6</v>
      </c>
      <c r="AB6432">
        <v>12</v>
      </c>
      <c r="AC6432">
        <v>5</v>
      </c>
      <c r="AD6432">
        <v>7</v>
      </c>
      <c r="AE6432">
        <v>41.67</v>
      </c>
      <c r="AF6432">
        <v>10</v>
      </c>
      <c r="AG6432">
        <v>5</v>
      </c>
      <c r="AH6432">
        <v>5</v>
      </c>
      <c r="AI6432">
        <v>2</v>
      </c>
    </row>
    <row r="6433" spans="1:35" x14ac:dyDescent="0.2">
      <c r="A6433" s="102">
        <v>2311</v>
      </c>
      <c r="B6433">
        <v>6758</v>
      </c>
      <c r="C6433" t="s">
        <v>2944</v>
      </c>
      <c r="D6433" t="s">
        <v>2932</v>
      </c>
      <c r="E6433">
        <v>7890</v>
      </c>
      <c r="F6433">
        <v>7826</v>
      </c>
      <c r="G6433">
        <v>100</v>
      </c>
      <c r="H6433" t="s">
        <v>2927</v>
      </c>
      <c r="I6433">
        <v>7730</v>
      </c>
      <c r="J6433" t="s">
        <v>3276</v>
      </c>
      <c r="K6433" t="s">
        <v>2936</v>
      </c>
      <c r="L6433">
        <v>2901</v>
      </c>
      <c r="M6433">
        <v>2890</v>
      </c>
      <c r="N6433">
        <v>300</v>
      </c>
      <c r="O6433" t="s">
        <v>2930</v>
      </c>
      <c r="P6433">
        <v>0.359400714731205</v>
      </c>
      <c r="Q6433">
        <v>0.89098508985842595</v>
      </c>
      <c r="R6433">
        <v>0.968281856642776</v>
      </c>
      <c r="S6433">
        <v>0.210634236252152</v>
      </c>
      <c r="T6433">
        <v>1.6621690275302601</v>
      </c>
      <c r="U6433">
        <v>1.6621690275302601</v>
      </c>
      <c r="V6433">
        <v>1.85260938053094</v>
      </c>
      <c r="W6433">
        <v>8.7899999999999991</v>
      </c>
      <c r="X6433">
        <v>10.78</v>
      </c>
      <c r="Y6433">
        <v>-59277</v>
      </c>
      <c r="Z6433">
        <v>-3705</v>
      </c>
      <c r="AA6433">
        <v>0.01</v>
      </c>
      <c r="AB6433">
        <v>16</v>
      </c>
      <c r="AC6433">
        <v>8</v>
      </c>
      <c r="AD6433">
        <v>8</v>
      </c>
      <c r="AE6433">
        <v>50</v>
      </c>
      <c r="AF6433">
        <v>10</v>
      </c>
      <c r="AG6433">
        <v>6</v>
      </c>
      <c r="AH6433">
        <v>8</v>
      </c>
      <c r="AI6433">
        <v>2</v>
      </c>
    </row>
    <row r="6434" spans="1:35" x14ac:dyDescent="0.2">
      <c r="A6434" s="102">
        <v>6320</v>
      </c>
      <c r="B6434">
        <v>4118</v>
      </c>
      <c r="C6434" t="s">
        <v>3246</v>
      </c>
      <c r="D6434" t="s">
        <v>2952</v>
      </c>
      <c r="E6434">
        <v>3545</v>
      </c>
      <c r="F6434">
        <v>3520</v>
      </c>
      <c r="G6434">
        <v>300</v>
      </c>
      <c r="H6434" t="s">
        <v>2927</v>
      </c>
      <c r="I6434">
        <v>9474</v>
      </c>
      <c r="J6434" t="s">
        <v>3209</v>
      </c>
      <c r="K6434" t="s">
        <v>2929</v>
      </c>
      <c r="L6434">
        <v>1585</v>
      </c>
      <c r="M6434">
        <v>1584</v>
      </c>
      <c r="N6434">
        <v>700</v>
      </c>
      <c r="O6434" t="s">
        <v>2930</v>
      </c>
      <c r="P6434">
        <v>0.72720893144458199</v>
      </c>
      <c r="Q6434">
        <v>0.83177061012994802</v>
      </c>
      <c r="R6434">
        <v>0.600364366471694</v>
      </c>
      <c r="S6434">
        <v>0.28830867537932497</v>
      </c>
      <c r="T6434">
        <v>2.2229720888462201</v>
      </c>
      <c r="U6434">
        <v>2.2229720888462201</v>
      </c>
      <c r="V6434">
        <v>2.6557957772309102</v>
      </c>
      <c r="W6434">
        <v>11.79</v>
      </c>
      <c r="X6434">
        <v>5</v>
      </c>
      <c r="Y6434">
        <v>-59333</v>
      </c>
      <c r="Z6434">
        <v>-5394</v>
      </c>
      <c r="AA6434">
        <v>-0.23</v>
      </c>
      <c r="AB6434">
        <v>11</v>
      </c>
      <c r="AC6434">
        <v>7</v>
      </c>
      <c r="AD6434">
        <v>4</v>
      </c>
      <c r="AE6434">
        <v>63.64</v>
      </c>
      <c r="AF6434">
        <v>13</v>
      </c>
      <c r="AG6434">
        <v>4</v>
      </c>
      <c r="AH6434">
        <v>3</v>
      </c>
      <c r="AI6434">
        <v>4</v>
      </c>
    </row>
    <row r="6435" spans="1:35" x14ac:dyDescent="0.2">
      <c r="A6435" s="102">
        <v>1008</v>
      </c>
      <c r="B6435">
        <v>2413</v>
      </c>
      <c r="C6435" t="s">
        <v>2947</v>
      </c>
      <c r="D6435" t="s">
        <v>2942</v>
      </c>
      <c r="E6435">
        <v>3220</v>
      </c>
      <c r="F6435">
        <v>3160</v>
      </c>
      <c r="G6435">
        <v>300</v>
      </c>
      <c r="H6435" t="s">
        <v>2930</v>
      </c>
      <c r="I6435">
        <v>4739</v>
      </c>
      <c r="J6435" t="s">
        <v>2987</v>
      </c>
      <c r="K6435" t="s">
        <v>2929</v>
      </c>
      <c r="L6435">
        <v>3330</v>
      </c>
      <c r="M6435">
        <v>3345</v>
      </c>
      <c r="N6435">
        <v>300</v>
      </c>
      <c r="O6435" t="s">
        <v>2927</v>
      </c>
      <c r="P6435">
        <v>0.77841946068795997</v>
      </c>
      <c r="Q6435">
        <v>0.91596908501198804</v>
      </c>
      <c r="R6435">
        <v>0.59058529692912098</v>
      </c>
      <c r="S6435">
        <v>1.7459365107734999E-2</v>
      </c>
      <c r="T6435">
        <v>-0.83867391931277602</v>
      </c>
      <c r="U6435">
        <v>0.83867391931277602</v>
      </c>
      <c r="V6435">
        <v>0.16689881795867401</v>
      </c>
      <c r="W6435">
        <v>-4.3600000000000003</v>
      </c>
      <c r="X6435">
        <v>5.53</v>
      </c>
      <c r="Y6435">
        <v>-59360</v>
      </c>
      <c r="Z6435">
        <v>-3492</v>
      </c>
      <c r="AA6435">
        <v>-0.14000000000000001</v>
      </c>
      <c r="AB6435">
        <v>17</v>
      </c>
      <c r="AC6435">
        <v>9</v>
      </c>
      <c r="AD6435">
        <v>8</v>
      </c>
      <c r="AE6435">
        <v>52.94</v>
      </c>
      <c r="AF6435">
        <v>11</v>
      </c>
      <c r="AG6435">
        <v>6</v>
      </c>
      <c r="AH6435">
        <v>6</v>
      </c>
      <c r="AI6435">
        <v>5</v>
      </c>
    </row>
    <row r="6436" spans="1:35" x14ac:dyDescent="0.2">
      <c r="A6436" s="102">
        <v>7654</v>
      </c>
      <c r="B6436">
        <v>4521</v>
      </c>
      <c r="C6436" t="s">
        <v>830</v>
      </c>
      <c r="D6436" t="s">
        <v>2950</v>
      </c>
      <c r="E6436">
        <v>6130</v>
      </c>
      <c r="F6436">
        <v>6140</v>
      </c>
      <c r="G6436">
        <v>100</v>
      </c>
      <c r="H6436" t="s">
        <v>2927</v>
      </c>
      <c r="I6436">
        <v>6807</v>
      </c>
      <c r="J6436" t="s">
        <v>239</v>
      </c>
      <c r="K6436" t="s">
        <v>2932</v>
      </c>
      <c r="L6436">
        <v>2080</v>
      </c>
      <c r="M6436">
        <v>2041</v>
      </c>
      <c r="N6436">
        <v>300</v>
      </c>
      <c r="O6436" t="s">
        <v>2930</v>
      </c>
      <c r="P6436">
        <v>0.58782895970774995</v>
      </c>
      <c r="Q6436">
        <v>0.81401735116552898</v>
      </c>
      <c r="R6436">
        <v>5.5387313006675602E-3</v>
      </c>
      <c r="S6436">
        <v>0.17395189350050599</v>
      </c>
      <c r="T6436">
        <v>1.8104457302822601</v>
      </c>
      <c r="U6436">
        <v>1.8104457302822601</v>
      </c>
      <c r="V6436">
        <v>1.4869620711740199</v>
      </c>
      <c r="W6436">
        <v>8.14</v>
      </c>
      <c r="X6436">
        <v>0.28000000000000003</v>
      </c>
      <c r="Y6436">
        <v>-59389</v>
      </c>
      <c r="Z6436">
        <v>-2475</v>
      </c>
      <c r="AA6436">
        <v>0.03</v>
      </c>
      <c r="AB6436">
        <v>24</v>
      </c>
      <c r="AC6436">
        <v>12</v>
      </c>
      <c r="AD6436">
        <v>12</v>
      </c>
      <c r="AE6436">
        <v>50</v>
      </c>
      <c r="AF6436">
        <v>11</v>
      </c>
      <c r="AG6436">
        <v>8</v>
      </c>
      <c r="AH6436">
        <v>9</v>
      </c>
      <c r="AI6436">
        <v>7</v>
      </c>
    </row>
    <row r="6437" spans="1:35" x14ac:dyDescent="0.2">
      <c r="A6437" s="102">
        <v>6242</v>
      </c>
      <c r="B6437">
        <v>3098</v>
      </c>
      <c r="C6437" t="s">
        <v>3678</v>
      </c>
      <c r="D6437" t="s">
        <v>2953</v>
      </c>
      <c r="E6437">
        <v>5660</v>
      </c>
      <c r="F6437">
        <v>5660</v>
      </c>
      <c r="G6437">
        <v>100</v>
      </c>
      <c r="H6437" t="s">
        <v>2930</v>
      </c>
      <c r="I6437">
        <v>6857</v>
      </c>
      <c r="J6437" t="s">
        <v>3187</v>
      </c>
      <c r="K6437" t="s">
        <v>2932</v>
      </c>
      <c r="L6437">
        <v>5760</v>
      </c>
      <c r="M6437">
        <v>5650</v>
      </c>
      <c r="N6437">
        <v>100</v>
      </c>
      <c r="O6437" t="s">
        <v>2927</v>
      </c>
      <c r="P6437">
        <v>0.28991612137127898</v>
      </c>
      <c r="Q6437">
        <v>0.83273813636619598</v>
      </c>
      <c r="R6437">
        <v>2.05870673686002E-2</v>
      </c>
      <c r="S6437">
        <v>0.22820152496813101</v>
      </c>
      <c r="T6437">
        <v>-1.62129099778401</v>
      </c>
      <c r="U6437">
        <v>1.62129099778401</v>
      </c>
      <c r="V6437">
        <v>1.7513315695285401</v>
      </c>
      <c r="W6437">
        <v>-11.6</v>
      </c>
      <c r="X6437">
        <v>0.18</v>
      </c>
      <c r="Y6437">
        <v>-59403</v>
      </c>
      <c r="Z6437">
        <v>-4569</v>
      </c>
      <c r="AA6437">
        <v>-0.1</v>
      </c>
      <c r="AB6437">
        <v>13</v>
      </c>
      <c r="AC6437">
        <v>6</v>
      </c>
      <c r="AD6437">
        <v>7</v>
      </c>
      <c r="AE6437">
        <v>46.15</v>
      </c>
      <c r="AF6437">
        <v>9</v>
      </c>
      <c r="AG6437">
        <v>6</v>
      </c>
      <c r="AH6437">
        <v>6</v>
      </c>
      <c r="AI6437">
        <v>1</v>
      </c>
    </row>
    <row r="6438" spans="1:35" x14ac:dyDescent="0.2">
      <c r="A6438" s="102">
        <v>4444</v>
      </c>
      <c r="B6438">
        <v>3436</v>
      </c>
      <c r="C6438" t="s">
        <v>3256</v>
      </c>
      <c r="D6438" t="s">
        <v>3194</v>
      </c>
      <c r="E6438">
        <v>1768</v>
      </c>
      <c r="F6438">
        <v>1768</v>
      </c>
      <c r="G6438">
        <v>600</v>
      </c>
      <c r="H6438" t="s">
        <v>2927</v>
      </c>
      <c r="I6438">
        <v>9101</v>
      </c>
      <c r="J6438" t="s">
        <v>1118</v>
      </c>
      <c r="K6438" t="s">
        <v>3238</v>
      </c>
      <c r="L6438">
        <v>1790</v>
      </c>
      <c r="M6438">
        <v>1798</v>
      </c>
      <c r="N6438">
        <v>600</v>
      </c>
      <c r="O6438" t="s">
        <v>2930</v>
      </c>
      <c r="P6438">
        <v>0.170996082770386</v>
      </c>
      <c r="Q6438">
        <v>0.85725566828428801</v>
      </c>
      <c r="R6438">
        <v>0.69499644727901799</v>
      </c>
      <c r="S6438">
        <v>9.0457885443809796E-2</v>
      </c>
      <c r="T6438">
        <v>1.2382236287725299</v>
      </c>
      <c r="U6438">
        <v>1.2382236287725299</v>
      </c>
      <c r="V6438">
        <v>1.33418178009743</v>
      </c>
      <c r="W6438">
        <v>5.65</v>
      </c>
      <c r="X6438">
        <v>1.67</v>
      </c>
      <c r="Y6438">
        <v>-59430</v>
      </c>
      <c r="Z6438">
        <v>-2972</v>
      </c>
      <c r="AA6438">
        <v>-0.22</v>
      </c>
      <c r="AB6438">
        <v>20</v>
      </c>
      <c r="AC6438">
        <v>11</v>
      </c>
      <c r="AD6438">
        <v>9</v>
      </c>
      <c r="AE6438">
        <v>55</v>
      </c>
      <c r="AF6438">
        <v>10</v>
      </c>
      <c r="AG6438">
        <v>6</v>
      </c>
      <c r="AH6438">
        <v>8</v>
      </c>
      <c r="AI6438">
        <v>6</v>
      </c>
    </row>
    <row r="6439" spans="1:35" x14ac:dyDescent="0.2">
      <c r="A6439" s="102">
        <v>5767</v>
      </c>
      <c r="B6439">
        <v>1802</v>
      </c>
      <c r="C6439" t="s">
        <v>3204</v>
      </c>
      <c r="D6439" t="s">
        <v>2937</v>
      </c>
      <c r="E6439">
        <v>1275</v>
      </c>
      <c r="F6439">
        <v>1266</v>
      </c>
      <c r="G6439">
        <v>700</v>
      </c>
      <c r="H6439" t="s">
        <v>2927</v>
      </c>
      <c r="I6439">
        <v>6134</v>
      </c>
      <c r="J6439" t="s">
        <v>3221</v>
      </c>
      <c r="K6439" t="s">
        <v>2940</v>
      </c>
      <c r="L6439">
        <v>1884</v>
      </c>
      <c r="M6439">
        <v>1848</v>
      </c>
      <c r="N6439">
        <v>500</v>
      </c>
      <c r="O6439" t="s">
        <v>2930</v>
      </c>
      <c r="P6439">
        <v>0.19473668000182101</v>
      </c>
      <c r="Q6439">
        <v>0.83904959138050705</v>
      </c>
      <c r="R6439">
        <v>0.65542968681234104</v>
      </c>
      <c r="S6439">
        <v>0.26751622324333402</v>
      </c>
      <c r="T6439">
        <v>2.1401825725989099</v>
      </c>
      <c r="U6439">
        <v>2.1401825725989099</v>
      </c>
      <c r="V6439">
        <v>1.9307717523753301</v>
      </c>
      <c r="W6439">
        <v>8.59</v>
      </c>
      <c r="X6439">
        <v>4.09</v>
      </c>
      <c r="Y6439">
        <v>-59464</v>
      </c>
      <c r="Z6439">
        <v>-2703</v>
      </c>
      <c r="AA6439">
        <v>-0.09</v>
      </c>
      <c r="AB6439">
        <v>22</v>
      </c>
      <c r="AC6439">
        <v>10</v>
      </c>
      <c r="AD6439">
        <v>12</v>
      </c>
      <c r="AE6439">
        <v>45.45</v>
      </c>
      <c r="AF6439">
        <v>13</v>
      </c>
      <c r="AG6439">
        <v>7</v>
      </c>
      <c r="AH6439">
        <v>6</v>
      </c>
      <c r="AI6439">
        <v>9</v>
      </c>
    </row>
    <row r="6440" spans="1:35" x14ac:dyDescent="0.2">
      <c r="A6440" s="102">
        <v>7058</v>
      </c>
      <c r="B6440">
        <v>6965</v>
      </c>
      <c r="C6440" t="s">
        <v>3606</v>
      </c>
      <c r="D6440" t="s">
        <v>2932</v>
      </c>
      <c r="E6440">
        <v>4860</v>
      </c>
      <c r="F6440">
        <v>4865</v>
      </c>
      <c r="G6440">
        <v>200</v>
      </c>
      <c r="H6440" t="s">
        <v>2927</v>
      </c>
      <c r="I6440">
        <v>8031</v>
      </c>
      <c r="J6440" t="s">
        <v>1014</v>
      </c>
      <c r="K6440" t="s">
        <v>2934</v>
      </c>
      <c r="L6440">
        <v>1981</v>
      </c>
      <c r="M6440">
        <v>1981</v>
      </c>
      <c r="N6440">
        <v>500</v>
      </c>
      <c r="O6440" t="s">
        <v>2930</v>
      </c>
      <c r="P6440">
        <v>0.307150535028681</v>
      </c>
      <c r="Q6440">
        <v>0.82205673558352799</v>
      </c>
      <c r="R6440">
        <v>0.13568186883126401</v>
      </c>
      <c r="S6440">
        <v>0.158834501273799</v>
      </c>
      <c r="T6440">
        <v>2.4000651720402302</v>
      </c>
      <c r="U6440">
        <v>2.4000651720402302</v>
      </c>
      <c r="V6440">
        <v>2.36449995027268</v>
      </c>
      <c r="W6440">
        <v>5.0999999999999996</v>
      </c>
      <c r="X6440">
        <v>1.8</v>
      </c>
      <c r="Y6440">
        <v>-59498</v>
      </c>
      <c r="Z6440">
        <v>-3967</v>
      </c>
      <c r="AA6440">
        <v>-0.26</v>
      </c>
      <c r="AB6440">
        <v>15</v>
      </c>
      <c r="AC6440">
        <v>8</v>
      </c>
      <c r="AD6440">
        <v>7</v>
      </c>
      <c r="AE6440">
        <v>53.33</v>
      </c>
      <c r="AF6440">
        <v>14</v>
      </c>
      <c r="AG6440">
        <v>4</v>
      </c>
      <c r="AH6440">
        <v>3</v>
      </c>
      <c r="AI6440">
        <v>8</v>
      </c>
    </row>
    <row r="6441" spans="1:35" x14ac:dyDescent="0.2">
      <c r="A6441" s="102">
        <v>3599</v>
      </c>
      <c r="B6441">
        <v>7189</v>
      </c>
      <c r="C6441" t="s">
        <v>45</v>
      </c>
      <c r="D6441" t="s">
        <v>2990</v>
      </c>
      <c r="E6441">
        <v>755</v>
      </c>
      <c r="F6441">
        <v>738</v>
      </c>
      <c r="G6441">
        <v>1400</v>
      </c>
      <c r="H6441" t="s">
        <v>2930</v>
      </c>
      <c r="I6441">
        <v>7459</v>
      </c>
      <c r="J6441" t="s">
        <v>973</v>
      </c>
      <c r="K6441" t="s">
        <v>2934</v>
      </c>
      <c r="L6441">
        <v>2468</v>
      </c>
      <c r="M6441">
        <v>2491</v>
      </c>
      <c r="N6441">
        <v>400</v>
      </c>
      <c r="O6441" t="s">
        <v>2927</v>
      </c>
      <c r="P6441">
        <v>0.37232691736207701</v>
      </c>
      <c r="Q6441">
        <v>0.86985289127887799</v>
      </c>
      <c r="R6441">
        <v>0.66348691697032602</v>
      </c>
      <c r="S6441">
        <v>2.10374123745168E-3</v>
      </c>
      <c r="T6441">
        <v>-2.2767640678418801</v>
      </c>
      <c r="U6441">
        <v>2.2767640678418801</v>
      </c>
      <c r="V6441">
        <v>1.6303257406287399</v>
      </c>
      <c r="W6441">
        <v>-14.53</v>
      </c>
      <c r="X6441">
        <v>3.69</v>
      </c>
      <c r="Y6441">
        <v>-59651</v>
      </c>
      <c r="Z6441">
        <v>-3509</v>
      </c>
      <c r="AA6441">
        <v>-0.23</v>
      </c>
      <c r="AB6441">
        <v>17</v>
      </c>
      <c r="AC6441">
        <v>9</v>
      </c>
      <c r="AD6441">
        <v>8</v>
      </c>
      <c r="AE6441">
        <v>52.94</v>
      </c>
      <c r="AF6441">
        <v>12</v>
      </c>
      <c r="AG6441">
        <v>6</v>
      </c>
      <c r="AH6441">
        <v>5</v>
      </c>
      <c r="AI6441">
        <v>6</v>
      </c>
    </row>
    <row r="6442" spans="1:35" x14ac:dyDescent="0.2">
      <c r="A6442" s="102">
        <v>5957</v>
      </c>
      <c r="B6442">
        <v>3046</v>
      </c>
      <c r="C6442" t="s">
        <v>764</v>
      </c>
      <c r="D6442" t="s">
        <v>2953</v>
      </c>
      <c r="E6442">
        <v>7810</v>
      </c>
      <c r="F6442">
        <v>7780</v>
      </c>
      <c r="G6442">
        <v>100</v>
      </c>
      <c r="H6442" t="s">
        <v>2927</v>
      </c>
      <c r="I6442">
        <v>6807</v>
      </c>
      <c r="J6442" t="s">
        <v>239</v>
      </c>
      <c r="K6442" t="s">
        <v>2932</v>
      </c>
      <c r="L6442">
        <v>2080</v>
      </c>
      <c r="M6442">
        <v>2041</v>
      </c>
      <c r="N6442">
        <v>400</v>
      </c>
      <c r="O6442" t="s">
        <v>2930</v>
      </c>
      <c r="P6442">
        <v>0.22933490558889499</v>
      </c>
      <c r="Q6442">
        <v>0.83648807164983097</v>
      </c>
      <c r="R6442">
        <v>0.82776192676663796</v>
      </c>
      <c r="S6442">
        <v>0.21294319500834</v>
      </c>
      <c r="T6442">
        <v>1.7522870230274099</v>
      </c>
      <c r="U6442">
        <v>1.7522870230274099</v>
      </c>
      <c r="V6442">
        <v>1.92448344975263</v>
      </c>
      <c r="W6442">
        <v>11.73</v>
      </c>
      <c r="X6442">
        <v>4.9400000000000004</v>
      </c>
      <c r="Y6442">
        <v>-59868</v>
      </c>
      <c r="Z6442">
        <v>-3151</v>
      </c>
      <c r="AA6442">
        <v>-0.45</v>
      </c>
      <c r="AB6442">
        <v>19</v>
      </c>
      <c r="AC6442">
        <v>9</v>
      </c>
      <c r="AD6442">
        <v>10</v>
      </c>
      <c r="AE6442">
        <v>47.37</v>
      </c>
      <c r="AF6442">
        <v>9</v>
      </c>
      <c r="AG6442">
        <v>7</v>
      </c>
      <c r="AH6442">
        <v>10</v>
      </c>
      <c r="AI6442">
        <v>2</v>
      </c>
    </row>
    <row r="6443" spans="1:35" x14ac:dyDescent="0.2">
      <c r="A6443" s="102">
        <v>3351</v>
      </c>
      <c r="B6443">
        <v>2914</v>
      </c>
      <c r="C6443" t="s">
        <v>3132</v>
      </c>
      <c r="D6443" t="s">
        <v>2955</v>
      </c>
      <c r="E6443">
        <v>2326</v>
      </c>
      <c r="F6443">
        <v>2301</v>
      </c>
      <c r="G6443">
        <v>400</v>
      </c>
      <c r="H6443" t="s">
        <v>2930</v>
      </c>
      <c r="I6443">
        <v>3865</v>
      </c>
      <c r="J6443" t="s">
        <v>2869</v>
      </c>
      <c r="K6443" t="s">
        <v>3213</v>
      </c>
      <c r="L6443">
        <v>526</v>
      </c>
      <c r="M6443">
        <v>527</v>
      </c>
      <c r="N6443">
        <v>1700</v>
      </c>
      <c r="O6443" t="s">
        <v>2927</v>
      </c>
      <c r="P6443">
        <v>0.85687348823827103</v>
      </c>
      <c r="Q6443">
        <v>0.874086219009374</v>
      </c>
      <c r="R6443">
        <v>0.54488800624724099</v>
      </c>
      <c r="S6443">
        <v>3.69387645252938E-2</v>
      </c>
      <c r="T6443">
        <v>-0.24387809884061401</v>
      </c>
      <c r="U6443">
        <v>0.24387809884061401</v>
      </c>
      <c r="V6443">
        <v>0.161800883570583</v>
      </c>
      <c r="W6443">
        <v>-0.5</v>
      </c>
      <c r="X6443">
        <v>2.66</v>
      </c>
      <c r="Y6443">
        <v>-59916</v>
      </c>
      <c r="Z6443">
        <v>-3994</v>
      </c>
      <c r="AA6443">
        <v>-0.19</v>
      </c>
      <c r="AB6443">
        <v>15</v>
      </c>
      <c r="AC6443">
        <v>6</v>
      </c>
      <c r="AD6443">
        <v>9</v>
      </c>
      <c r="AE6443">
        <v>40</v>
      </c>
      <c r="AF6443">
        <v>14</v>
      </c>
      <c r="AG6443">
        <v>2</v>
      </c>
      <c r="AH6443">
        <v>2</v>
      </c>
      <c r="AI6443">
        <v>11</v>
      </c>
    </row>
    <row r="6444" spans="1:35" x14ac:dyDescent="0.2">
      <c r="A6444" s="102">
        <v>2921</v>
      </c>
      <c r="B6444">
        <v>7453</v>
      </c>
      <c r="C6444" t="s">
        <v>54</v>
      </c>
      <c r="D6444" t="s">
        <v>2953</v>
      </c>
      <c r="E6444">
        <v>1892</v>
      </c>
      <c r="F6444">
        <v>1872</v>
      </c>
      <c r="G6444">
        <v>500</v>
      </c>
      <c r="H6444" t="s">
        <v>2930</v>
      </c>
      <c r="I6444">
        <v>9532</v>
      </c>
      <c r="J6444" t="s">
        <v>3228</v>
      </c>
      <c r="K6444" t="s">
        <v>2992</v>
      </c>
      <c r="L6444">
        <v>1919</v>
      </c>
      <c r="M6444">
        <v>1935</v>
      </c>
      <c r="N6444">
        <v>500</v>
      </c>
      <c r="O6444" t="s">
        <v>2927</v>
      </c>
      <c r="P6444">
        <v>0.85867679567671196</v>
      </c>
      <c r="Q6444">
        <v>0.88108643640556195</v>
      </c>
      <c r="R6444">
        <v>0.140622820638926</v>
      </c>
      <c r="S6444">
        <v>1.6155382951735998E-2</v>
      </c>
      <c r="T6444">
        <v>-2.0229497095948301</v>
      </c>
      <c r="U6444">
        <v>2.0229497095948301</v>
      </c>
      <c r="V6444">
        <v>1.88462962201565</v>
      </c>
      <c r="W6444">
        <v>-17.97</v>
      </c>
      <c r="X6444">
        <v>3.26</v>
      </c>
      <c r="Y6444">
        <v>-60049</v>
      </c>
      <c r="Z6444">
        <v>-3532</v>
      </c>
      <c r="AA6444">
        <v>-0.1</v>
      </c>
      <c r="AB6444">
        <v>17</v>
      </c>
      <c r="AC6444">
        <v>8</v>
      </c>
      <c r="AD6444">
        <v>9</v>
      </c>
      <c r="AE6444">
        <v>47.06</v>
      </c>
      <c r="AF6444">
        <v>14</v>
      </c>
      <c r="AG6444">
        <v>7</v>
      </c>
      <c r="AH6444">
        <v>5</v>
      </c>
      <c r="AI6444">
        <v>5</v>
      </c>
    </row>
    <row r="6445" spans="1:35" x14ac:dyDescent="0.2">
      <c r="A6445" s="102">
        <v>7878</v>
      </c>
      <c r="B6445">
        <v>6098</v>
      </c>
      <c r="C6445" t="s">
        <v>240</v>
      </c>
      <c r="D6445" t="s">
        <v>2942</v>
      </c>
      <c r="E6445">
        <v>4570</v>
      </c>
      <c r="F6445">
        <v>4520</v>
      </c>
      <c r="G6445">
        <v>200</v>
      </c>
      <c r="H6445" t="s">
        <v>2927</v>
      </c>
      <c r="I6445">
        <v>6588</v>
      </c>
      <c r="J6445" t="s">
        <v>539</v>
      </c>
      <c r="K6445" t="s">
        <v>2932</v>
      </c>
      <c r="L6445">
        <v>4385</v>
      </c>
      <c r="M6445">
        <v>4395</v>
      </c>
      <c r="N6445">
        <v>200</v>
      </c>
      <c r="O6445" t="s">
        <v>2930</v>
      </c>
      <c r="P6445">
        <v>0.47190284423712803</v>
      </c>
      <c r="Q6445">
        <v>0.81104188273352296</v>
      </c>
      <c r="R6445">
        <v>0.28848434914024701</v>
      </c>
      <c r="S6445">
        <v>0.48040248398535901</v>
      </c>
      <c r="T6445">
        <v>2.8048985755510998</v>
      </c>
      <c r="U6445">
        <v>2.8048985755510998</v>
      </c>
      <c r="V6445">
        <v>2.4232434631978399</v>
      </c>
      <c r="W6445">
        <v>10.130000000000001</v>
      </c>
      <c r="X6445">
        <v>2.77</v>
      </c>
      <c r="Y6445">
        <v>-60061</v>
      </c>
      <c r="Z6445">
        <v>-4290</v>
      </c>
      <c r="AA6445">
        <v>-0.26</v>
      </c>
      <c r="AB6445">
        <v>14</v>
      </c>
      <c r="AC6445">
        <v>6</v>
      </c>
      <c r="AD6445">
        <v>8</v>
      </c>
      <c r="AE6445">
        <v>42.86</v>
      </c>
      <c r="AF6445">
        <v>12</v>
      </c>
      <c r="AG6445">
        <v>5</v>
      </c>
      <c r="AH6445">
        <v>4</v>
      </c>
      <c r="AI6445">
        <v>5</v>
      </c>
    </row>
    <row r="6446" spans="1:35" x14ac:dyDescent="0.2">
      <c r="A6446" s="102">
        <v>7623</v>
      </c>
      <c r="B6446">
        <v>4045</v>
      </c>
      <c r="C6446" t="s">
        <v>3343</v>
      </c>
      <c r="D6446" t="s">
        <v>2952</v>
      </c>
      <c r="E6446">
        <v>1319</v>
      </c>
      <c r="F6446">
        <v>1302</v>
      </c>
      <c r="G6446">
        <v>700</v>
      </c>
      <c r="H6446" t="s">
        <v>2927</v>
      </c>
      <c r="I6446">
        <v>6995</v>
      </c>
      <c r="J6446" t="s">
        <v>51</v>
      </c>
      <c r="K6446" t="s">
        <v>2945</v>
      </c>
      <c r="L6446">
        <v>1941</v>
      </c>
      <c r="M6446">
        <v>1926</v>
      </c>
      <c r="N6446">
        <v>500</v>
      </c>
      <c r="O6446" t="s">
        <v>2930</v>
      </c>
      <c r="P6446">
        <v>0.50409748909723895</v>
      </c>
      <c r="Q6446">
        <v>0.81444258226087496</v>
      </c>
      <c r="R6446">
        <v>0.102014500255941</v>
      </c>
      <c r="S6446">
        <v>6.5553411470571102E-2</v>
      </c>
      <c r="T6446">
        <v>2.6690694841363301</v>
      </c>
      <c r="U6446">
        <v>2.6690694841363301</v>
      </c>
      <c r="V6446">
        <v>3.02114963826951</v>
      </c>
      <c r="W6446">
        <v>10.35</v>
      </c>
      <c r="X6446">
        <v>5.36</v>
      </c>
      <c r="Y6446">
        <v>-60107</v>
      </c>
      <c r="Z6446">
        <v>-3757</v>
      </c>
      <c r="AA6446">
        <v>-0.18</v>
      </c>
      <c r="AB6446">
        <v>16</v>
      </c>
      <c r="AC6446">
        <v>7</v>
      </c>
      <c r="AD6446">
        <v>9</v>
      </c>
      <c r="AE6446">
        <v>43.75</v>
      </c>
      <c r="AF6446">
        <v>13</v>
      </c>
      <c r="AG6446">
        <v>6</v>
      </c>
      <c r="AH6446">
        <v>5</v>
      </c>
      <c r="AI6446">
        <v>5</v>
      </c>
    </row>
    <row r="6447" spans="1:35" x14ac:dyDescent="0.2">
      <c r="A6447" s="102">
        <v>978</v>
      </c>
      <c r="B6447">
        <v>2768</v>
      </c>
      <c r="C6447" t="s">
        <v>3699</v>
      </c>
      <c r="D6447" t="s">
        <v>2934</v>
      </c>
      <c r="E6447">
        <v>354</v>
      </c>
      <c r="F6447">
        <v>356</v>
      </c>
      <c r="G6447">
        <v>2600</v>
      </c>
      <c r="H6447" t="s">
        <v>2927</v>
      </c>
      <c r="I6447">
        <v>7181</v>
      </c>
      <c r="J6447" t="s">
        <v>64</v>
      </c>
      <c r="K6447" t="s">
        <v>3176</v>
      </c>
      <c r="L6447">
        <v>1900</v>
      </c>
      <c r="M6447">
        <v>1885</v>
      </c>
      <c r="N6447">
        <v>500</v>
      </c>
      <c r="O6447" t="s">
        <v>2930</v>
      </c>
      <c r="P6447">
        <v>0.55614988874926696</v>
      </c>
      <c r="Q6447">
        <v>0.91669853544379498</v>
      </c>
      <c r="R6447">
        <v>8.2716851159272298E-2</v>
      </c>
      <c r="S6447">
        <v>3.6118280319855499E-2</v>
      </c>
      <c r="T6447">
        <v>0.19197346027013701</v>
      </c>
      <c r="U6447">
        <v>0.19197346027013701</v>
      </c>
      <c r="V6447">
        <v>0.33356327003956798</v>
      </c>
      <c r="W6447">
        <v>0.69</v>
      </c>
      <c r="X6447">
        <v>1.79</v>
      </c>
      <c r="Y6447">
        <v>-60135</v>
      </c>
      <c r="Z6447">
        <v>-3007</v>
      </c>
      <c r="AA6447">
        <v>-0.13</v>
      </c>
      <c r="AB6447">
        <v>20</v>
      </c>
      <c r="AC6447">
        <v>10</v>
      </c>
      <c r="AD6447">
        <v>10</v>
      </c>
      <c r="AE6447">
        <v>50</v>
      </c>
      <c r="AF6447">
        <v>12</v>
      </c>
      <c r="AG6447">
        <v>6</v>
      </c>
      <c r="AH6447">
        <v>6</v>
      </c>
      <c r="AI6447">
        <v>8</v>
      </c>
    </row>
    <row r="6448" spans="1:35" x14ac:dyDescent="0.2">
      <c r="A6448" s="102">
        <v>3113</v>
      </c>
      <c r="B6448">
        <v>6370</v>
      </c>
      <c r="C6448" t="s">
        <v>3241</v>
      </c>
      <c r="D6448" t="s">
        <v>2940</v>
      </c>
      <c r="E6448">
        <v>3500</v>
      </c>
      <c r="F6448">
        <v>3495</v>
      </c>
      <c r="G6448">
        <v>300</v>
      </c>
      <c r="H6448" t="s">
        <v>2927</v>
      </c>
      <c r="I6448">
        <v>8031</v>
      </c>
      <c r="J6448" t="s">
        <v>1014</v>
      </c>
      <c r="K6448" t="s">
        <v>2934</v>
      </c>
      <c r="L6448">
        <v>1981</v>
      </c>
      <c r="M6448">
        <v>1981</v>
      </c>
      <c r="N6448">
        <v>500</v>
      </c>
      <c r="O6448" t="s">
        <v>2930</v>
      </c>
      <c r="P6448">
        <v>0.55611830392574102</v>
      </c>
      <c r="Q6448">
        <v>0.87789488094233104</v>
      </c>
      <c r="R6448">
        <v>0.48925038657932801</v>
      </c>
      <c r="S6448">
        <v>2.21558033194535E-2</v>
      </c>
      <c r="T6448">
        <v>3.1044967769362302</v>
      </c>
      <c r="U6448">
        <v>3.1044967769362302</v>
      </c>
      <c r="V6448">
        <v>1.9204940803783901</v>
      </c>
      <c r="W6448">
        <v>6.89</v>
      </c>
      <c r="X6448">
        <v>5.53</v>
      </c>
      <c r="Y6448">
        <v>-60285</v>
      </c>
      <c r="Z6448">
        <v>-5480</v>
      </c>
      <c r="AA6448">
        <v>-0.27</v>
      </c>
      <c r="AB6448">
        <v>11</v>
      </c>
      <c r="AC6448">
        <v>6</v>
      </c>
      <c r="AD6448">
        <v>5</v>
      </c>
      <c r="AE6448">
        <v>54.55</v>
      </c>
      <c r="AF6448">
        <v>14</v>
      </c>
      <c r="AG6448">
        <v>2</v>
      </c>
      <c r="AH6448">
        <v>3</v>
      </c>
      <c r="AI6448">
        <v>6</v>
      </c>
    </row>
    <row r="6449" spans="1:35" x14ac:dyDescent="0.2">
      <c r="A6449" s="102">
        <v>225</v>
      </c>
      <c r="B6449">
        <v>6479</v>
      </c>
      <c r="C6449" t="s">
        <v>690</v>
      </c>
      <c r="D6449" t="s">
        <v>2932</v>
      </c>
      <c r="E6449">
        <v>2286</v>
      </c>
      <c r="F6449">
        <v>2243</v>
      </c>
      <c r="G6449">
        <v>400</v>
      </c>
      <c r="H6449" t="s">
        <v>2927</v>
      </c>
      <c r="I6449">
        <v>6807</v>
      </c>
      <c r="J6449" t="s">
        <v>239</v>
      </c>
      <c r="K6449" t="s">
        <v>2932</v>
      </c>
      <c r="L6449">
        <v>2080</v>
      </c>
      <c r="M6449">
        <v>2041</v>
      </c>
      <c r="N6449">
        <v>400</v>
      </c>
      <c r="O6449" t="s">
        <v>2930</v>
      </c>
      <c r="P6449">
        <v>0.66680437399509396</v>
      </c>
      <c r="Q6449">
        <v>0.94489918268668105</v>
      </c>
      <c r="R6449">
        <v>0.64086109246339895</v>
      </c>
      <c r="S6449">
        <v>1.41386382067349E-2</v>
      </c>
      <c r="T6449">
        <v>1.2724890167487299</v>
      </c>
      <c r="U6449">
        <v>1.2724890167487299</v>
      </c>
      <c r="V6449">
        <v>1.80986342950275</v>
      </c>
      <c r="W6449">
        <v>5.19</v>
      </c>
      <c r="X6449">
        <v>9.01</v>
      </c>
      <c r="Y6449">
        <v>-60393</v>
      </c>
      <c r="Z6449">
        <v>-3020</v>
      </c>
      <c r="AA6449">
        <v>-0.18</v>
      </c>
      <c r="AB6449">
        <v>20</v>
      </c>
      <c r="AC6449">
        <v>9</v>
      </c>
      <c r="AD6449">
        <v>11</v>
      </c>
      <c r="AE6449">
        <v>45</v>
      </c>
      <c r="AF6449">
        <v>12</v>
      </c>
      <c r="AG6449">
        <v>7</v>
      </c>
      <c r="AH6449">
        <v>7</v>
      </c>
      <c r="AI6449">
        <v>6</v>
      </c>
    </row>
    <row r="6450" spans="1:35" x14ac:dyDescent="0.2">
      <c r="A6450" s="102">
        <v>5803</v>
      </c>
      <c r="B6450">
        <v>3231</v>
      </c>
      <c r="C6450" t="s">
        <v>543</v>
      </c>
      <c r="D6450" t="s">
        <v>2949</v>
      </c>
      <c r="E6450">
        <v>2725</v>
      </c>
      <c r="F6450">
        <v>2748</v>
      </c>
      <c r="G6450">
        <v>400</v>
      </c>
      <c r="H6450" t="s">
        <v>2927</v>
      </c>
      <c r="I6450">
        <v>9684</v>
      </c>
      <c r="J6450" t="s">
        <v>3179</v>
      </c>
      <c r="K6450" t="s">
        <v>2929</v>
      </c>
      <c r="L6450">
        <v>5260</v>
      </c>
      <c r="M6450">
        <v>5160</v>
      </c>
      <c r="N6450">
        <v>200</v>
      </c>
      <c r="O6450" t="s">
        <v>2930</v>
      </c>
      <c r="P6450">
        <v>0.571146717078447</v>
      </c>
      <c r="Q6450">
        <v>0.838546668784933</v>
      </c>
      <c r="R6450">
        <v>0.14197276968577299</v>
      </c>
      <c r="S6450">
        <v>0.13705293681502201</v>
      </c>
      <c r="T6450">
        <v>2.41918009850755</v>
      </c>
      <c r="U6450">
        <v>2.41918009850755</v>
      </c>
      <c r="V6450">
        <v>2.23947267978668</v>
      </c>
      <c r="W6450">
        <v>7.03</v>
      </c>
      <c r="X6450">
        <v>6.51</v>
      </c>
      <c r="Y6450">
        <v>-60406</v>
      </c>
      <c r="Z6450">
        <v>-3775</v>
      </c>
      <c r="AA6450">
        <v>-0.16</v>
      </c>
      <c r="AB6450">
        <v>16</v>
      </c>
      <c r="AC6450">
        <v>8</v>
      </c>
      <c r="AD6450">
        <v>8</v>
      </c>
      <c r="AE6450">
        <v>50</v>
      </c>
      <c r="AF6450">
        <v>9</v>
      </c>
      <c r="AG6450">
        <v>7</v>
      </c>
      <c r="AH6450">
        <v>6</v>
      </c>
      <c r="AI6450">
        <v>3</v>
      </c>
    </row>
    <row r="6451" spans="1:35" x14ac:dyDescent="0.2">
      <c r="A6451" s="102">
        <v>1645</v>
      </c>
      <c r="B6451">
        <v>9433</v>
      </c>
      <c r="C6451" t="s">
        <v>689</v>
      </c>
      <c r="D6451" t="s">
        <v>2929</v>
      </c>
      <c r="E6451">
        <v>3417</v>
      </c>
      <c r="F6451">
        <v>3411</v>
      </c>
      <c r="G6451">
        <v>300</v>
      </c>
      <c r="H6451" t="s">
        <v>2927</v>
      </c>
      <c r="I6451">
        <v>9934</v>
      </c>
      <c r="J6451" t="s">
        <v>3193</v>
      </c>
      <c r="K6451" t="s">
        <v>2934</v>
      </c>
      <c r="L6451">
        <v>2780</v>
      </c>
      <c r="M6451">
        <v>2759</v>
      </c>
      <c r="N6451">
        <v>400</v>
      </c>
      <c r="O6451" t="s">
        <v>2930</v>
      </c>
      <c r="P6451">
        <v>0.56966299572669499</v>
      </c>
      <c r="Q6451">
        <v>0.90234644516009799</v>
      </c>
      <c r="R6451">
        <v>2.98870439367519E-2</v>
      </c>
      <c r="S6451">
        <v>0.112370421244192</v>
      </c>
      <c r="T6451">
        <v>1.2139009721754599</v>
      </c>
      <c r="U6451">
        <v>1.2139009721754599</v>
      </c>
      <c r="V6451">
        <v>0.71687039944191799</v>
      </c>
      <c r="W6451">
        <v>3.16</v>
      </c>
      <c r="X6451">
        <v>7.85</v>
      </c>
      <c r="Y6451">
        <v>-60441</v>
      </c>
      <c r="Z6451">
        <v>-5037</v>
      </c>
      <c r="AA6451">
        <v>-0.28999999999999998</v>
      </c>
      <c r="AB6451">
        <v>12</v>
      </c>
      <c r="AC6451">
        <v>6</v>
      </c>
      <c r="AD6451">
        <v>6</v>
      </c>
      <c r="AE6451">
        <v>50</v>
      </c>
      <c r="AF6451">
        <v>16</v>
      </c>
      <c r="AG6451">
        <v>2</v>
      </c>
      <c r="AH6451">
        <v>2</v>
      </c>
      <c r="AI6451">
        <v>8</v>
      </c>
    </row>
    <row r="6452" spans="1:35" x14ac:dyDescent="0.2">
      <c r="A6452" s="102">
        <v>2290</v>
      </c>
      <c r="B6452">
        <v>8036</v>
      </c>
      <c r="C6452" t="s">
        <v>2941</v>
      </c>
      <c r="D6452" t="s">
        <v>2934</v>
      </c>
      <c r="E6452">
        <v>8010</v>
      </c>
      <c r="F6452">
        <v>8020</v>
      </c>
      <c r="G6452">
        <v>100</v>
      </c>
      <c r="H6452" t="s">
        <v>2927</v>
      </c>
      <c r="I6452">
        <v>8766</v>
      </c>
      <c r="J6452" t="s">
        <v>3168</v>
      </c>
      <c r="K6452" t="s">
        <v>3176</v>
      </c>
      <c r="L6452">
        <v>6280</v>
      </c>
      <c r="M6452">
        <v>6213</v>
      </c>
      <c r="N6452">
        <v>100</v>
      </c>
      <c r="O6452" t="s">
        <v>2930</v>
      </c>
      <c r="P6452">
        <v>0.67627729296702599</v>
      </c>
      <c r="Q6452">
        <v>0.89135685545031995</v>
      </c>
      <c r="R6452">
        <v>0.489731495585155</v>
      </c>
      <c r="S6452">
        <v>3.5180860638816397E-2</v>
      </c>
      <c r="T6452">
        <v>1.0592690665564299</v>
      </c>
      <c r="U6452">
        <v>1.0592690665564299</v>
      </c>
      <c r="V6452">
        <v>0.75208725997276804</v>
      </c>
      <c r="W6452">
        <v>5.38</v>
      </c>
      <c r="X6452">
        <v>22.53</v>
      </c>
      <c r="Y6452">
        <v>-60502</v>
      </c>
      <c r="Z6452">
        <v>-7563</v>
      </c>
      <c r="AA6452">
        <v>-0.73</v>
      </c>
      <c r="AB6452">
        <v>8</v>
      </c>
      <c r="AC6452">
        <v>2</v>
      </c>
      <c r="AD6452">
        <v>6</v>
      </c>
      <c r="AE6452">
        <v>25</v>
      </c>
      <c r="AF6452">
        <v>14</v>
      </c>
      <c r="AG6452">
        <v>1</v>
      </c>
      <c r="AH6452">
        <v>3</v>
      </c>
      <c r="AI6452">
        <v>4</v>
      </c>
    </row>
    <row r="6453" spans="1:35" x14ac:dyDescent="0.2">
      <c r="A6453" s="102">
        <v>3731</v>
      </c>
      <c r="B6453">
        <v>3116</v>
      </c>
      <c r="C6453" t="s">
        <v>3184</v>
      </c>
      <c r="D6453" t="s">
        <v>2945</v>
      </c>
      <c r="E6453">
        <v>1714</v>
      </c>
      <c r="F6453">
        <v>1681</v>
      </c>
      <c r="G6453">
        <v>600</v>
      </c>
      <c r="H6453" t="s">
        <v>2930</v>
      </c>
      <c r="I6453">
        <v>8267</v>
      </c>
      <c r="J6453" t="s">
        <v>221</v>
      </c>
      <c r="K6453" t="s">
        <v>2953</v>
      </c>
      <c r="L6453">
        <v>2350</v>
      </c>
      <c r="M6453">
        <v>2344.5</v>
      </c>
      <c r="N6453">
        <v>400</v>
      </c>
      <c r="O6453" t="s">
        <v>2927</v>
      </c>
      <c r="P6453">
        <v>3.3872645678031603E-2</v>
      </c>
      <c r="Q6453">
        <v>0.867804694962929</v>
      </c>
      <c r="R6453">
        <v>0.74376203940494801</v>
      </c>
      <c r="S6453">
        <v>6.9333066219109101E-3</v>
      </c>
      <c r="T6453">
        <v>-1.1427746499217399</v>
      </c>
      <c r="U6453">
        <v>1.1427746499217399</v>
      </c>
      <c r="V6453">
        <v>0.89917771735082297</v>
      </c>
      <c r="W6453">
        <v>-4.88</v>
      </c>
      <c r="X6453">
        <v>7.55</v>
      </c>
      <c r="Y6453">
        <v>-60615</v>
      </c>
      <c r="Z6453">
        <v>-3788</v>
      </c>
      <c r="AA6453">
        <v>-0.12</v>
      </c>
      <c r="AB6453">
        <v>16</v>
      </c>
      <c r="AC6453">
        <v>8</v>
      </c>
      <c r="AD6453">
        <v>8</v>
      </c>
      <c r="AE6453">
        <v>50</v>
      </c>
      <c r="AF6453">
        <v>14</v>
      </c>
      <c r="AG6453">
        <v>5</v>
      </c>
      <c r="AH6453">
        <v>4</v>
      </c>
      <c r="AI6453">
        <v>7</v>
      </c>
    </row>
    <row r="6454" spans="1:35" x14ac:dyDescent="0.2">
      <c r="A6454" s="102">
        <v>6272</v>
      </c>
      <c r="B6454">
        <v>4689</v>
      </c>
      <c r="C6454" t="s">
        <v>3173</v>
      </c>
      <c r="D6454" t="s">
        <v>2929</v>
      </c>
      <c r="E6454">
        <v>451</v>
      </c>
      <c r="F6454">
        <v>437</v>
      </c>
      <c r="G6454">
        <v>2500</v>
      </c>
      <c r="H6454" t="s">
        <v>2927</v>
      </c>
      <c r="I6454">
        <v>8593</v>
      </c>
      <c r="J6454" t="s">
        <v>224</v>
      </c>
      <c r="K6454" t="s">
        <v>2933</v>
      </c>
      <c r="L6454">
        <v>719</v>
      </c>
      <c r="M6454">
        <v>717</v>
      </c>
      <c r="N6454">
        <v>1500</v>
      </c>
      <c r="O6454" t="s">
        <v>2930</v>
      </c>
      <c r="P6454">
        <v>6.3277327554861706E-2</v>
      </c>
      <c r="Q6454">
        <v>0.832356299048023</v>
      </c>
      <c r="R6454">
        <v>0.94226921890337401</v>
      </c>
      <c r="S6454">
        <v>0.25257737838806199</v>
      </c>
      <c r="T6454">
        <v>0.47705578423849299</v>
      </c>
      <c r="U6454">
        <v>0.47705578423849299</v>
      </c>
      <c r="V6454">
        <v>0.60196758653571603</v>
      </c>
      <c r="W6454">
        <v>4.4000000000000004</v>
      </c>
      <c r="X6454">
        <v>1.58</v>
      </c>
      <c r="Y6454">
        <v>-60683</v>
      </c>
      <c r="Z6454">
        <v>-3194</v>
      </c>
      <c r="AA6454">
        <v>-0.14000000000000001</v>
      </c>
      <c r="AB6454">
        <v>19</v>
      </c>
      <c r="AC6454">
        <v>9</v>
      </c>
      <c r="AD6454">
        <v>10</v>
      </c>
      <c r="AE6454">
        <v>47.37</v>
      </c>
      <c r="AF6454">
        <v>11</v>
      </c>
      <c r="AG6454">
        <v>8</v>
      </c>
      <c r="AH6454">
        <v>8</v>
      </c>
      <c r="AI6454">
        <v>3</v>
      </c>
    </row>
    <row r="6455" spans="1:35" x14ac:dyDescent="0.2">
      <c r="A6455" s="102">
        <v>5314</v>
      </c>
      <c r="B6455">
        <v>2531</v>
      </c>
      <c r="C6455" t="s">
        <v>2954</v>
      </c>
      <c r="D6455" t="s">
        <v>2955</v>
      </c>
      <c r="E6455">
        <v>1021</v>
      </c>
      <c r="F6455">
        <v>1006</v>
      </c>
      <c r="G6455">
        <v>1100</v>
      </c>
      <c r="H6455" t="s">
        <v>2927</v>
      </c>
      <c r="I6455">
        <v>5401</v>
      </c>
      <c r="J6455" t="s">
        <v>3380</v>
      </c>
      <c r="K6455" t="s">
        <v>2988</v>
      </c>
      <c r="L6455">
        <v>1553.5</v>
      </c>
      <c r="M6455">
        <v>1552</v>
      </c>
      <c r="N6455">
        <v>700</v>
      </c>
      <c r="O6455" t="s">
        <v>2930</v>
      </c>
      <c r="P6455">
        <v>0.188278260955271</v>
      </c>
      <c r="Q6455">
        <v>0.84498798406688402</v>
      </c>
      <c r="R6455">
        <v>0.96663303968257397</v>
      </c>
      <c r="S6455">
        <v>0.168752900661718</v>
      </c>
      <c r="T6455">
        <v>0.275885288519093</v>
      </c>
      <c r="U6455">
        <v>0.275885288519093</v>
      </c>
      <c r="V6455">
        <v>0.17198266810146101</v>
      </c>
      <c r="W6455">
        <v>1.59</v>
      </c>
      <c r="X6455">
        <v>1.86</v>
      </c>
      <c r="Y6455">
        <v>-60714</v>
      </c>
      <c r="Z6455">
        <v>-3195</v>
      </c>
      <c r="AA6455">
        <v>-0.17</v>
      </c>
      <c r="AB6455">
        <v>19</v>
      </c>
      <c r="AC6455">
        <v>8</v>
      </c>
      <c r="AD6455">
        <v>11</v>
      </c>
      <c r="AE6455">
        <v>42.11</v>
      </c>
      <c r="AF6455">
        <v>12</v>
      </c>
      <c r="AG6455">
        <v>8</v>
      </c>
      <c r="AH6455">
        <v>6</v>
      </c>
      <c r="AI6455">
        <v>5</v>
      </c>
    </row>
    <row r="6456" spans="1:35" x14ac:dyDescent="0.2">
      <c r="A6456" s="102">
        <v>7314</v>
      </c>
      <c r="B6456">
        <v>4527</v>
      </c>
      <c r="C6456" t="s">
        <v>3689</v>
      </c>
      <c r="D6456" t="s">
        <v>2950</v>
      </c>
      <c r="E6456">
        <v>3285</v>
      </c>
      <c r="F6456">
        <v>3265</v>
      </c>
      <c r="G6456">
        <v>200</v>
      </c>
      <c r="H6456" t="s">
        <v>2927</v>
      </c>
      <c r="I6456">
        <v>5947</v>
      </c>
      <c r="J6456" t="s">
        <v>231</v>
      </c>
      <c r="K6456" t="s">
        <v>3194</v>
      </c>
      <c r="L6456">
        <v>7930</v>
      </c>
      <c r="M6456">
        <v>7870</v>
      </c>
      <c r="N6456">
        <v>100</v>
      </c>
      <c r="O6456" t="s">
        <v>2930</v>
      </c>
      <c r="P6456">
        <v>0.68461223581868103</v>
      </c>
      <c r="Q6456">
        <v>0.81871563514063495</v>
      </c>
      <c r="R6456">
        <v>5.4644147253431301E-2</v>
      </c>
      <c r="S6456">
        <v>0.19372490363596501</v>
      </c>
      <c r="T6456">
        <v>1.2700539282277701</v>
      </c>
      <c r="U6456">
        <v>1.2700539282277701</v>
      </c>
      <c r="V6456">
        <v>0.49543221100497697</v>
      </c>
      <c r="W6456">
        <v>3.31</v>
      </c>
      <c r="X6456">
        <v>17.03</v>
      </c>
      <c r="Y6456">
        <v>-60897</v>
      </c>
      <c r="Z6456">
        <v>-6766</v>
      </c>
      <c r="AA6456">
        <v>-0.28999999999999998</v>
      </c>
      <c r="AB6456">
        <v>9</v>
      </c>
      <c r="AC6456">
        <v>4</v>
      </c>
      <c r="AD6456">
        <v>5</v>
      </c>
      <c r="AE6456">
        <v>44.44</v>
      </c>
      <c r="AF6456">
        <v>14</v>
      </c>
      <c r="AG6456">
        <v>2</v>
      </c>
      <c r="AH6456">
        <v>2</v>
      </c>
      <c r="AI6456">
        <v>5</v>
      </c>
    </row>
    <row r="6457" spans="1:35" x14ac:dyDescent="0.2">
      <c r="A6457" s="102">
        <v>5382</v>
      </c>
      <c r="B6457">
        <v>6988</v>
      </c>
      <c r="C6457" t="s">
        <v>65</v>
      </c>
      <c r="D6457" t="s">
        <v>2952</v>
      </c>
      <c r="E6457">
        <v>6340</v>
      </c>
      <c r="F6457">
        <v>6310</v>
      </c>
      <c r="G6457">
        <v>100</v>
      </c>
      <c r="H6457" t="s">
        <v>2927</v>
      </c>
      <c r="I6457">
        <v>7180</v>
      </c>
      <c r="J6457" t="s">
        <v>1323</v>
      </c>
      <c r="K6457" t="s">
        <v>2990</v>
      </c>
      <c r="L6457">
        <v>468</v>
      </c>
      <c r="M6457">
        <v>468</v>
      </c>
      <c r="N6457">
        <v>1300</v>
      </c>
      <c r="O6457" t="s">
        <v>2930</v>
      </c>
      <c r="P6457">
        <v>8.8321244586755498E-2</v>
      </c>
      <c r="Q6457">
        <v>0.84405794157367797</v>
      </c>
      <c r="R6457">
        <v>3.2416276663502799E-4</v>
      </c>
      <c r="S6457">
        <v>2.07389531349975E-2</v>
      </c>
      <c r="T6457">
        <v>1.0837867688668399</v>
      </c>
      <c r="U6457">
        <v>1.0837867688668399</v>
      </c>
      <c r="V6457">
        <v>1.2588249901081601</v>
      </c>
      <c r="W6457">
        <v>3.23</v>
      </c>
      <c r="X6457">
        <v>3.58</v>
      </c>
      <c r="Y6457">
        <v>-60983</v>
      </c>
      <c r="Z6457">
        <v>-4066</v>
      </c>
      <c r="AA6457">
        <v>-0.33</v>
      </c>
      <c r="AB6457">
        <v>15</v>
      </c>
      <c r="AC6457">
        <v>8</v>
      </c>
      <c r="AD6457">
        <v>7</v>
      </c>
      <c r="AE6457">
        <v>53.33</v>
      </c>
      <c r="AF6457">
        <v>12</v>
      </c>
      <c r="AG6457">
        <v>7</v>
      </c>
      <c r="AH6457">
        <v>5</v>
      </c>
      <c r="AI6457">
        <v>3</v>
      </c>
    </row>
    <row r="6458" spans="1:35" x14ac:dyDescent="0.2">
      <c r="A6458" s="102">
        <v>13</v>
      </c>
      <c r="B6458">
        <v>6457</v>
      </c>
      <c r="C6458" t="s">
        <v>3354</v>
      </c>
      <c r="D6458" t="s">
        <v>2940</v>
      </c>
      <c r="E6458">
        <v>3335</v>
      </c>
      <c r="F6458">
        <v>3195</v>
      </c>
      <c r="G6458">
        <v>200</v>
      </c>
      <c r="H6458" t="s">
        <v>2930</v>
      </c>
      <c r="I6458">
        <v>7203</v>
      </c>
      <c r="J6458" t="s">
        <v>233</v>
      </c>
      <c r="K6458" t="s">
        <v>2945</v>
      </c>
      <c r="L6458">
        <v>7959</v>
      </c>
      <c r="M6458">
        <v>7862</v>
      </c>
      <c r="N6458">
        <v>100</v>
      </c>
      <c r="O6458" t="s">
        <v>2927</v>
      </c>
      <c r="P6458">
        <v>0.34349045594752697</v>
      </c>
      <c r="Q6458">
        <v>0.96947566504955496</v>
      </c>
      <c r="R6458">
        <v>6.8618691467555504E-2</v>
      </c>
      <c r="S6458">
        <v>3.15967595409817E-4</v>
      </c>
      <c r="T6458">
        <v>-2.69727163214369</v>
      </c>
      <c r="U6458">
        <v>2.69727163214369</v>
      </c>
      <c r="V6458">
        <v>1.4933031731048101</v>
      </c>
      <c r="W6458">
        <v>-5.01</v>
      </c>
      <c r="X6458">
        <v>18.72</v>
      </c>
      <c r="Y6458">
        <v>-61118</v>
      </c>
      <c r="Z6458">
        <v>-12224</v>
      </c>
      <c r="AA6458">
        <v>-0.8</v>
      </c>
      <c r="AB6458">
        <v>5</v>
      </c>
      <c r="AC6458">
        <v>2</v>
      </c>
      <c r="AD6458">
        <v>3</v>
      </c>
      <c r="AE6458">
        <v>40</v>
      </c>
      <c r="AF6458">
        <v>14</v>
      </c>
      <c r="AG6458">
        <v>2</v>
      </c>
      <c r="AH6458">
        <v>3</v>
      </c>
      <c r="AI6458">
        <v>0</v>
      </c>
    </row>
    <row r="6459" spans="1:35" x14ac:dyDescent="0.2">
      <c r="A6459" s="102">
        <v>3577</v>
      </c>
      <c r="B6459">
        <v>4527</v>
      </c>
      <c r="C6459" t="s">
        <v>3689</v>
      </c>
      <c r="D6459" t="s">
        <v>2950</v>
      </c>
      <c r="E6459">
        <v>3285</v>
      </c>
      <c r="F6459">
        <v>3265</v>
      </c>
      <c r="G6459">
        <v>300</v>
      </c>
      <c r="H6459" t="s">
        <v>2927</v>
      </c>
      <c r="I6459">
        <v>9107</v>
      </c>
      <c r="J6459" t="s">
        <v>3237</v>
      </c>
      <c r="K6459" t="s">
        <v>3238</v>
      </c>
      <c r="L6459">
        <v>1499</v>
      </c>
      <c r="M6459">
        <v>1502</v>
      </c>
      <c r="N6459">
        <v>700</v>
      </c>
      <c r="O6459" t="s">
        <v>2930</v>
      </c>
      <c r="P6459">
        <v>0.69386518056056301</v>
      </c>
      <c r="Q6459">
        <v>0.87014620299976797</v>
      </c>
      <c r="R6459">
        <v>1.3445343113554199E-2</v>
      </c>
      <c r="S6459">
        <v>5.0696853997787297E-2</v>
      </c>
      <c r="T6459">
        <v>1.9783559534480699</v>
      </c>
      <c r="U6459">
        <v>1.9783559534480699</v>
      </c>
      <c r="V6459">
        <v>1.77219189475966</v>
      </c>
      <c r="W6459">
        <v>10.82</v>
      </c>
      <c r="X6459">
        <v>7.34</v>
      </c>
      <c r="Y6459">
        <v>-61195</v>
      </c>
      <c r="Z6459">
        <v>-2782</v>
      </c>
      <c r="AA6459">
        <v>-0.2</v>
      </c>
      <c r="AB6459">
        <v>22</v>
      </c>
      <c r="AC6459">
        <v>11</v>
      </c>
      <c r="AD6459">
        <v>11</v>
      </c>
      <c r="AE6459">
        <v>50</v>
      </c>
      <c r="AF6459">
        <v>10</v>
      </c>
      <c r="AG6459">
        <v>8</v>
      </c>
      <c r="AH6459">
        <v>7</v>
      </c>
      <c r="AI6459">
        <v>7</v>
      </c>
    </row>
    <row r="6460" spans="1:35" x14ac:dyDescent="0.2">
      <c r="A6460" s="102">
        <v>4238</v>
      </c>
      <c r="B6460">
        <v>7735</v>
      </c>
      <c r="C6460" t="s">
        <v>3677</v>
      </c>
      <c r="D6460" t="s">
        <v>2932</v>
      </c>
      <c r="E6460">
        <v>6580</v>
      </c>
      <c r="F6460">
        <v>6560</v>
      </c>
      <c r="G6460">
        <v>100</v>
      </c>
      <c r="H6460" t="s">
        <v>2930</v>
      </c>
      <c r="I6460">
        <v>9934</v>
      </c>
      <c r="J6460" t="s">
        <v>3193</v>
      </c>
      <c r="K6460" t="s">
        <v>2934</v>
      </c>
      <c r="L6460">
        <v>2780</v>
      </c>
      <c r="M6460">
        <v>2759</v>
      </c>
      <c r="N6460">
        <v>200</v>
      </c>
      <c r="O6460" t="s">
        <v>2927</v>
      </c>
      <c r="P6460">
        <v>9.9337076783512696E-2</v>
      </c>
      <c r="Q6460">
        <v>0.859983731565784</v>
      </c>
      <c r="R6460">
        <v>7.8969444964727506E-2</v>
      </c>
      <c r="S6460">
        <v>0.17370429980645399</v>
      </c>
      <c r="T6460">
        <v>-1.9314961487399001</v>
      </c>
      <c r="U6460">
        <v>1.9314961487399001</v>
      </c>
      <c r="V6460">
        <v>2.1599769755121301</v>
      </c>
      <c r="W6460">
        <v>-17.78</v>
      </c>
      <c r="X6460">
        <v>15.88</v>
      </c>
      <c r="Y6460">
        <v>-61317</v>
      </c>
      <c r="Z6460">
        <v>-5574</v>
      </c>
      <c r="AA6460">
        <v>-0.34</v>
      </c>
      <c r="AB6460">
        <v>11</v>
      </c>
      <c r="AC6460">
        <v>6</v>
      </c>
      <c r="AD6460">
        <v>5</v>
      </c>
      <c r="AE6460">
        <v>54.55</v>
      </c>
      <c r="AF6460">
        <v>10</v>
      </c>
      <c r="AG6460">
        <v>5</v>
      </c>
      <c r="AH6460">
        <v>5</v>
      </c>
      <c r="AI6460">
        <v>1</v>
      </c>
    </row>
    <row r="6461" spans="1:35" x14ac:dyDescent="0.2">
      <c r="A6461" s="102">
        <v>3860</v>
      </c>
      <c r="B6461">
        <v>8218</v>
      </c>
      <c r="C6461" t="s">
        <v>3162</v>
      </c>
      <c r="D6461" t="s">
        <v>2953</v>
      </c>
      <c r="E6461">
        <v>2400</v>
      </c>
      <c r="F6461">
        <v>2382</v>
      </c>
      <c r="G6461">
        <v>400</v>
      </c>
      <c r="H6461" t="s">
        <v>2927</v>
      </c>
      <c r="I6461">
        <v>9003</v>
      </c>
      <c r="J6461" t="s">
        <v>3230</v>
      </c>
      <c r="K6461" t="s">
        <v>3099</v>
      </c>
      <c r="L6461">
        <v>2960</v>
      </c>
      <c r="M6461">
        <v>2903</v>
      </c>
      <c r="N6461">
        <v>300</v>
      </c>
      <c r="O6461" t="s">
        <v>2930</v>
      </c>
      <c r="P6461">
        <v>0.42417255516630098</v>
      </c>
      <c r="Q6461">
        <v>0.86571534748580303</v>
      </c>
      <c r="R6461">
        <v>0.29947086504244902</v>
      </c>
      <c r="S6461">
        <v>0.41422291328889999</v>
      </c>
      <c r="T6461">
        <v>1.8240808947006499</v>
      </c>
      <c r="U6461">
        <v>1.8240808947006499</v>
      </c>
      <c r="V6461">
        <v>1.5929256731933401</v>
      </c>
      <c r="W6461">
        <v>4.84</v>
      </c>
      <c r="X6461">
        <v>9.4</v>
      </c>
      <c r="Y6461">
        <v>-61347</v>
      </c>
      <c r="Z6461">
        <v>-4382</v>
      </c>
      <c r="AA6461">
        <v>-0.21</v>
      </c>
      <c r="AB6461">
        <v>14</v>
      </c>
      <c r="AC6461">
        <v>6</v>
      </c>
      <c r="AD6461">
        <v>8</v>
      </c>
      <c r="AE6461">
        <v>42.86</v>
      </c>
      <c r="AF6461">
        <v>14</v>
      </c>
      <c r="AG6461">
        <v>3</v>
      </c>
      <c r="AH6461">
        <v>3</v>
      </c>
      <c r="AI6461">
        <v>8</v>
      </c>
    </row>
    <row r="6462" spans="1:35" x14ac:dyDescent="0.2">
      <c r="A6462" s="102">
        <v>1293</v>
      </c>
      <c r="B6462">
        <v>5393</v>
      </c>
      <c r="C6462" t="s">
        <v>237</v>
      </c>
      <c r="D6462" t="s">
        <v>2926</v>
      </c>
      <c r="E6462">
        <v>2740</v>
      </c>
      <c r="F6462">
        <v>2743</v>
      </c>
      <c r="G6462">
        <v>300</v>
      </c>
      <c r="H6462" t="s">
        <v>2927</v>
      </c>
      <c r="I6462">
        <v>6028</v>
      </c>
      <c r="J6462" t="s">
        <v>694</v>
      </c>
      <c r="K6462" t="s">
        <v>2942</v>
      </c>
      <c r="L6462">
        <v>7870</v>
      </c>
      <c r="M6462">
        <v>7750</v>
      </c>
      <c r="N6462">
        <v>100</v>
      </c>
      <c r="O6462" t="s">
        <v>2930</v>
      </c>
      <c r="P6462">
        <v>0.86426026631171704</v>
      </c>
      <c r="Q6462">
        <v>0.90935738254754706</v>
      </c>
      <c r="R6462">
        <v>0.63208527585796004</v>
      </c>
      <c r="S6462">
        <v>0.174206958633285</v>
      </c>
      <c r="T6462">
        <v>1.5183547431903401E-2</v>
      </c>
      <c r="U6462">
        <v>1.5183547431903401E-2</v>
      </c>
      <c r="V6462">
        <v>0.19767665497458001</v>
      </c>
      <c r="W6462">
        <v>0.05</v>
      </c>
      <c r="X6462">
        <v>6.18</v>
      </c>
      <c r="Y6462">
        <v>-61469</v>
      </c>
      <c r="Z6462">
        <v>-5122</v>
      </c>
      <c r="AA6462">
        <v>-0.3</v>
      </c>
      <c r="AB6462">
        <v>12</v>
      </c>
      <c r="AC6462">
        <v>6</v>
      </c>
      <c r="AD6462">
        <v>6</v>
      </c>
      <c r="AE6462">
        <v>50</v>
      </c>
      <c r="AF6462">
        <v>14</v>
      </c>
      <c r="AG6462">
        <v>5</v>
      </c>
      <c r="AH6462">
        <v>5</v>
      </c>
      <c r="AI6462">
        <v>2</v>
      </c>
    </row>
    <row r="6463" spans="1:35" x14ac:dyDescent="0.2">
      <c r="A6463" s="102">
        <v>3478</v>
      </c>
      <c r="B6463">
        <v>5938</v>
      </c>
      <c r="C6463" t="s">
        <v>3686</v>
      </c>
      <c r="D6463" t="s">
        <v>3194</v>
      </c>
      <c r="E6463">
        <v>1906</v>
      </c>
      <c r="F6463">
        <v>1874</v>
      </c>
      <c r="G6463">
        <v>400</v>
      </c>
      <c r="H6463" t="s">
        <v>2930</v>
      </c>
      <c r="I6463">
        <v>7203</v>
      </c>
      <c r="J6463" t="s">
        <v>233</v>
      </c>
      <c r="K6463" t="s">
        <v>2945</v>
      </c>
      <c r="L6463">
        <v>7959</v>
      </c>
      <c r="M6463">
        <v>7862</v>
      </c>
      <c r="N6463">
        <v>100</v>
      </c>
      <c r="O6463" t="s">
        <v>2927</v>
      </c>
      <c r="P6463">
        <v>0.59585591322279197</v>
      </c>
      <c r="Q6463">
        <v>0.87200111903911603</v>
      </c>
      <c r="R6463">
        <v>0.10743725067662099</v>
      </c>
      <c r="S6463">
        <v>0.11574132444468201</v>
      </c>
      <c r="T6463">
        <v>-1.59685066211416</v>
      </c>
      <c r="U6463">
        <v>1.59685066211416</v>
      </c>
      <c r="V6463">
        <v>1.6129900303078499</v>
      </c>
      <c r="W6463">
        <v>-6.91</v>
      </c>
      <c r="X6463">
        <v>4.66</v>
      </c>
      <c r="Y6463">
        <v>-61478</v>
      </c>
      <c r="Z6463">
        <v>-5589</v>
      </c>
      <c r="AA6463">
        <v>-0.42</v>
      </c>
      <c r="AB6463">
        <v>11</v>
      </c>
      <c r="AC6463">
        <v>6</v>
      </c>
      <c r="AD6463">
        <v>5</v>
      </c>
      <c r="AE6463">
        <v>54.55</v>
      </c>
      <c r="AF6463">
        <v>12</v>
      </c>
      <c r="AG6463">
        <v>4</v>
      </c>
      <c r="AH6463">
        <v>3</v>
      </c>
      <c r="AI6463">
        <v>4</v>
      </c>
    </row>
    <row r="6464" spans="1:35" x14ac:dyDescent="0.2">
      <c r="A6464" s="102">
        <v>8486</v>
      </c>
      <c r="B6464">
        <v>1963</v>
      </c>
      <c r="C6464" t="s">
        <v>3248</v>
      </c>
      <c r="D6464" t="s">
        <v>2937</v>
      </c>
      <c r="E6464">
        <v>1561</v>
      </c>
      <c r="F6464">
        <v>1560</v>
      </c>
      <c r="G6464">
        <v>700</v>
      </c>
      <c r="H6464" t="s">
        <v>2927</v>
      </c>
      <c r="I6464">
        <v>7224</v>
      </c>
      <c r="J6464" t="s">
        <v>961</v>
      </c>
      <c r="K6464" t="s">
        <v>2945</v>
      </c>
      <c r="L6464">
        <v>1353</v>
      </c>
      <c r="M6464">
        <v>1341</v>
      </c>
      <c r="N6464">
        <v>800</v>
      </c>
      <c r="O6464" t="s">
        <v>2930</v>
      </c>
      <c r="P6464">
        <v>0.67688712292939102</v>
      </c>
      <c r="Q6464">
        <v>0.80335466355261997</v>
      </c>
      <c r="R6464">
        <v>0.42125316945539998</v>
      </c>
      <c r="S6464">
        <v>0.21748377625909901</v>
      </c>
      <c r="T6464">
        <v>6.6076029657725702E-2</v>
      </c>
      <c r="U6464">
        <v>6.6076029657725702E-2</v>
      </c>
      <c r="V6464">
        <v>0.23459633133145899</v>
      </c>
      <c r="W6464">
        <v>0.21</v>
      </c>
      <c r="X6464">
        <v>1.76</v>
      </c>
      <c r="Y6464">
        <v>-61531</v>
      </c>
      <c r="Z6464">
        <v>-2675</v>
      </c>
      <c r="AA6464">
        <v>-0.14000000000000001</v>
      </c>
      <c r="AB6464">
        <v>23</v>
      </c>
      <c r="AC6464">
        <v>12</v>
      </c>
      <c r="AD6464">
        <v>11</v>
      </c>
      <c r="AE6464">
        <v>52.17</v>
      </c>
      <c r="AF6464">
        <v>11</v>
      </c>
      <c r="AG6464">
        <v>10</v>
      </c>
      <c r="AH6464">
        <v>8</v>
      </c>
      <c r="AI6464">
        <v>5</v>
      </c>
    </row>
    <row r="6465" spans="1:35" x14ac:dyDescent="0.2">
      <c r="A6465" s="102">
        <v>5924</v>
      </c>
      <c r="B6465">
        <v>1881</v>
      </c>
      <c r="C6465" t="s">
        <v>714</v>
      </c>
      <c r="D6465" t="s">
        <v>2937</v>
      </c>
      <c r="E6465">
        <v>2731</v>
      </c>
      <c r="F6465">
        <v>2741</v>
      </c>
      <c r="G6465">
        <v>400</v>
      </c>
      <c r="H6465" t="s">
        <v>2930</v>
      </c>
      <c r="I6465">
        <v>5486</v>
      </c>
      <c r="J6465" t="s">
        <v>871</v>
      </c>
      <c r="K6465" t="s">
        <v>2988</v>
      </c>
      <c r="L6465">
        <v>1774</v>
      </c>
      <c r="M6465">
        <v>1790</v>
      </c>
      <c r="N6465">
        <v>600</v>
      </c>
      <c r="O6465" t="s">
        <v>2927</v>
      </c>
      <c r="P6465">
        <v>0.87716340049404995</v>
      </c>
      <c r="Q6465">
        <v>0.836963134030279</v>
      </c>
      <c r="R6465">
        <v>7.0719237642371501E-3</v>
      </c>
      <c r="S6465">
        <v>0.36780724240520402</v>
      </c>
      <c r="T6465">
        <v>-0.26513906452953301</v>
      </c>
      <c r="U6465">
        <v>0.26513906452953301</v>
      </c>
      <c r="V6465">
        <v>0.37514915842313601</v>
      </c>
      <c r="W6465">
        <v>-1.53</v>
      </c>
      <c r="X6465">
        <v>2.04</v>
      </c>
      <c r="Y6465">
        <v>-61701</v>
      </c>
      <c r="Z6465">
        <v>-3428</v>
      </c>
      <c r="AA6465">
        <v>-0.15</v>
      </c>
      <c r="AB6465">
        <v>18</v>
      </c>
      <c r="AC6465">
        <v>9</v>
      </c>
      <c r="AD6465">
        <v>9</v>
      </c>
      <c r="AE6465">
        <v>50</v>
      </c>
      <c r="AF6465">
        <v>15</v>
      </c>
      <c r="AG6465">
        <v>6</v>
      </c>
      <c r="AH6465">
        <v>6</v>
      </c>
      <c r="AI6465">
        <v>6</v>
      </c>
    </row>
    <row r="6466" spans="1:35" x14ac:dyDescent="0.2">
      <c r="A6466" s="102">
        <v>6466</v>
      </c>
      <c r="B6466">
        <v>4202</v>
      </c>
      <c r="C6466" t="s">
        <v>49</v>
      </c>
      <c r="D6466" t="s">
        <v>2952</v>
      </c>
      <c r="E6466">
        <v>1047</v>
      </c>
      <c r="F6466">
        <v>1048</v>
      </c>
      <c r="G6466">
        <v>1000</v>
      </c>
      <c r="H6466" t="s">
        <v>2927</v>
      </c>
      <c r="I6466">
        <v>6472</v>
      </c>
      <c r="J6466" t="s">
        <v>63</v>
      </c>
      <c r="K6466" t="s">
        <v>2940</v>
      </c>
      <c r="L6466">
        <v>302</v>
      </c>
      <c r="M6466">
        <v>299</v>
      </c>
      <c r="N6466">
        <v>3500</v>
      </c>
      <c r="O6466" t="s">
        <v>2930</v>
      </c>
      <c r="P6466">
        <v>0.48145712993823903</v>
      </c>
      <c r="Q6466">
        <v>0.82979875564817596</v>
      </c>
      <c r="R6466">
        <v>0.80715334381041903</v>
      </c>
      <c r="S6466">
        <v>0.13910053367886699</v>
      </c>
      <c r="T6466">
        <v>2.0112324881513102</v>
      </c>
      <c r="U6466">
        <v>2.0112324881513102</v>
      </c>
      <c r="V6466">
        <v>1.8785452659894499</v>
      </c>
      <c r="W6466">
        <v>10.67</v>
      </c>
      <c r="X6466">
        <v>0.14000000000000001</v>
      </c>
      <c r="Y6466">
        <v>-61726</v>
      </c>
      <c r="Z6466">
        <v>-3631</v>
      </c>
      <c r="AA6466">
        <v>-0.18</v>
      </c>
      <c r="AB6466">
        <v>17</v>
      </c>
      <c r="AC6466">
        <v>8</v>
      </c>
      <c r="AD6466">
        <v>9</v>
      </c>
      <c r="AE6466">
        <v>47.06</v>
      </c>
      <c r="AF6466">
        <v>13</v>
      </c>
      <c r="AG6466">
        <v>7</v>
      </c>
      <c r="AH6466">
        <v>3</v>
      </c>
      <c r="AI6466">
        <v>7</v>
      </c>
    </row>
    <row r="6467" spans="1:35" x14ac:dyDescent="0.2">
      <c r="A6467" s="102">
        <v>3620</v>
      </c>
      <c r="B6467">
        <v>4534</v>
      </c>
      <c r="C6467" t="s">
        <v>3255</v>
      </c>
      <c r="D6467" t="s">
        <v>2950</v>
      </c>
      <c r="E6467">
        <v>4340</v>
      </c>
      <c r="F6467">
        <v>4370</v>
      </c>
      <c r="G6467">
        <v>200</v>
      </c>
      <c r="H6467" t="s">
        <v>2930</v>
      </c>
      <c r="I6467">
        <v>8058</v>
      </c>
      <c r="J6467" t="s">
        <v>3381</v>
      </c>
      <c r="K6467" t="s">
        <v>2934</v>
      </c>
      <c r="L6467">
        <v>2897.5</v>
      </c>
      <c r="M6467">
        <v>2920</v>
      </c>
      <c r="N6467">
        <v>300</v>
      </c>
      <c r="O6467" t="s">
        <v>2927</v>
      </c>
      <c r="P6467">
        <v>0.75366650628201903</v>
      </c>
      <c r="Q6467">
        <v>0.86949741833037297</v>
      </c>
      <c r="R6467">
        <v>0.124960515397302</v>
      </c>
      <c r="S6467">
        <v>6.06756780202597E-2</v>
      </c>
      <c r="T6467">
        <v>-1.1624079556135001</v>
      </c>
      <c r="U6467">
        <v>1.1624079556135001</v>
      </c>
      <c r="V6467">
        <v>2.6412822089856198</v>
      </c>
      <c r="W6467">
        <v>-2.2799999999999998</v>
      </c>
      <c r="X6467">
        <v>0.23</v>
      </c>
      <c r="Y6467">
        <v>-61748</v>
      </c>
      <c r="Z6467">
        <v>-4750</v>
      </c>
      <c r="AA6467">
        <v>-0.27</v>
      </c>
      <c r="AB6467">
        <v>13</v>
      </c>
      <c r="AC6467">
        <v>6</v>
      </c>
      <c r="AD6467">
        <v>7</v>
      </c>
      <c r="AE6467">
        <v>46.15</v>
      </c>
      <c r="AF6467">
        <v>14</v>
      </c>
      <c r="AG6467">
        <v>2</v>
      </c>
      <c r="AH6467">
        <v>3</v>
      </c>
      <c r="AI6467">
        <v>8</v>
      </c>
    </row>
    <row r="6468" spans="1:35" x14ac:dyDescent="0.2">
      <c r="A6468" s="102">
        <v>8011</v>
      </c>
      <c r="B6468">
        <v>6754</v>
      </c>
      <c r="C6468" t="s">
        <v>935</v>
      </c>
      <c r="D6468" t="s">
        <v>2932</v>
      </c>
      <c r="E6468">
        <v>2178</v>
      </c>
      <c r="F6468">
        <v>2149</v>
      </c>
      <c r="G6468">
        <v>400</v>
      </c>
      <c r="H6468" t="s">
        <v>2930</v>
      </c>
      <c r="I6468">
        <v>6923</v>
      </c>
      <c r="J6468" t="s">
        <v>58</v>
      </c>
      <c r="K6468" t="s">
        <v>2932</v>
      </c>
      <c r="L6468">
        <v>3135</v>
      </c>
      <c r="M6468">
        <v>3095</v>
      </c>
      <c r="N6468">
        <v>300</v>
      </c>
      <c r="O6468" t="s">
        <v>2927</v>
      </c>
      <c r="P6468">
        <v>0.37860964923294699</v>
      </c>
      <c r="Q6468">
        <v>0.80932911586076695</v>
      </c>
      <c r="R6468">
        <v>0.19034539406777001</v>
      </c>
      <c r="S6468">
        <v>0.100777823703831</v>
      </c>
      <c r="T6468">
        <v>-0.191093008673731</v>
      </c>
      <c r="U6468">
        <v>0.191093008673731</v>
      </c>
      <c r="V6468">
        <v>0.25592656286551002</v>
      </c>
      <c r="W6468">
        <v>-0.64</v>
      </c>
      <c r="X6468">
        <v>7.42</v>
      </c>
      <c r="Y6468">
        <v>-61818</v>
      </c>
      <c r="Z6468">
        <v>-2576</v>
      </c>
      <c r="AA6468">
        <v>-0.13</v>
      </c>
      <c r="AB6468">
        <v>24</v>
      </c>
      <c r="AC6468">
        <v>11</v>
      </c>
      <c r="AD6468">
        <v>13</v>
      </c>
      <c r="AE6468">
        <v>45.83</v>
      </c>
      <c r="AF6468">
        <v>12</v>
      </c>
      <c r="AG6468">
        <v>6</v>
      </c>
      <c r="AH6468">
        <v>7</v>
      </c>
      <c r="AI6468">
        <v>11</v>
      </c>
    </row>
    <row r="6469" spans="1:35" x14ac:dyDescent="0.2">
      <c r="A6469" s="102">
        <v>1724</v>
      </c>
      <c r="B6469">
        <v>3401</v>
      </c>
      <c r="C6469" t="s">
        <v>789</v>
      </c>
      <c r="D6469" t="s">
        <v>3281</v>
      </c>
      <c r="E6469">
        <v>2110</v>
      </c>
      <c r="F6469">
        <v>2088</v>
      </c>
      <c r="G6469">
        <v>500</v>
      </c>
      <c r="H6469" t="s">
        <v>2927</v>
      </c>
      <c r="I6469">
        <v>6460</v>
      </c>
      <c r="J6469" t="s">
        <v>3282</v>
      </c>
      <c r="K6469" t="s">
        <v>2940</v>
      </c>
      <c r="L6469">
        <v>1575</v>
      </c>
      <c r="M6469">
        <v>1583</v>
      </c>
      <c r="N6469">
        <v>700</v>
      </c>
      <c r="O6469" t="s">
        <v>2930</v>
      </c>
      <c r="P6469">
        <v>0.82065448985438105</v>
      </c>
      <c r="Q6469">
        <v>0.90101960683618998</v>
      </c>
      <c r="R6469">
        <v>6.7844734821288805E-2</v>
      </c>
      <c r="S6469">
        <v>1.1814371252263501E-2</v>
      </c>
      <c r="T6469">
        <v>0.17476443156356999</v>
      </c>
      <c r="U6469">
        <v>0.17476443156356999</v>
      </c>
      <c r="V6469">
        <v>0.95646356772645602</v>
      </c>
      <c r="W6469">
        <v>0.5</v>
      </c>
      <c r="X6469">
        <v>6.14</v>
      </c>
      <c r="Y6469">
        <v>-61833</v>
      </c>
      <c r="Z6469">
        <v>-4122</v>
      </c>
      <c r="AA6469">
        <v>-0.15</v>
      </c>
      <c r="AB6469">
        <v>15</v>
      </c>
      <c r="AC6469">
        <v>8</v>
      </c>
      <c r="AD6469">
        <v>7</v>
      </c>
      <c r="AE6469">
        <v>53.33</v>
      </c>
      <c r="AF6469">
        <v>14</v>
      </c>
      <c r="AG6469">
        <v>3</v>
      </c>
      <c r="AH6469">
        <v>6</v>
      </c>
      <c r="AI6469">
        <v>6</v>
      </c>
    </row>
    <row r="6470" spans="1:35" x14ac:dyDescent="0.2">
      <c r="A6470" s="102">
        <v>5983</v>
      </c>
      <c r="B6470">
        <v>3046</v>
      </c>
      <c r="C6470" t="s">
        <v>764</v>
      </c>
      <c r="D6470" t="s">
        <v>2953</v>
      </c>
      <c r="E6470">
        <v>7810</v>
      </c>
      <c r="F6470">
        <v>7780</v>
      </c>
      <c r="G6470">
        <v>100</v>
      </c>
      <c r="H6470" t="s">
        <v>2930</v>
      </c>
      <c r="I6470">
        <v>6098</v>
      </c>
      <c r="J6470" t="s">
        <v>240</v>
      </c>
      <c r="K6470" t="s">
        <v>2942</v>
      </c>
      <c r="L6470">
        <v>4570</v>
      </c>
      <c r="M6470">
        <v>4520</v>
      </c>
      <c r="N6470">
        <v>200</v>
      </c>
      <c r="O6470" t="s">
        <v>2927</v>
      </c>
      <c r="P6470">
        <v>0.85106299989391399</v>
      </c>
      <c r="Q6470">
        <v>0.83613618643007104</v>
      </c>
      <c r="R6470">
        <v>0.40678462764054002</v>
      </c>
      <c r="S6470">
        <v>0.33226424955592299</v>
      </c>
      <c r="T6470">
        <v>-0.74398753262256101</v>
      </c>
      <c r="U6470">
        <v>0.74398753262256101</v>
      </c>
      <c r="V6470">
        <v>0.51789135619201798</v>
      </c>
      <c r="W6470">
        <v>-3.02</v>
      </c>
      <c r="X6470">
        <v>16.2</v>
      </c>
      <c r="Y6470">
        <v>-61919</v>
      </c>
      <c r="Z6470">
        <v>-6880</v>
      </c>
      <c r="AA6470">
        <v>-0.42</v>
      </c>
      <c r="AB6470">
        <v>9</v>
      </c>
      <c r="AC6470">
        <v>4</v>
      </c>
      <c r="AD6470">
        <v>5</v>
      </c>
      <c r="AE6470">
        <v>44.44</v>
      </c>
      <c r="AF6470">
        <v>11</v>
      </c>
      <c r="AG6470">
        <v>3</v>
      </c>
      <c r="AH6470">
        <v>3</v>
      </c>
      <c r="AI6470">
        <v>3</v>
      </c>
    </row>
    <row r="6471" spans="1:35" x14ac:dyDescent="0.2">
      <c r="A6471" s="102">
        <v>2924</v>
      </c>
      <c r="B6471">
        <v>7180</v>
      </c>
      <c r="C6471" t="s">
        <v>1323</v>
      </c>
      <c r="D6471" t="s">
        <v>2990</v>
      </c>
      <c r="E6471">
        <v>468</v>
      </c>
      <c r="F6471">
        <v>468</v>
      </c>
      <c r="G6471">
        <v>2300</v>
      </c>
      <c r="H6471" t="s">
        <v>2927</v>
      </c>
      <c r="I6471">
        <v>8385</v>
      </c>
      <c r="J6471" t="s">
        <v>1075</v>
      </c>
      <c r="K6471" t="s">
        <v>2990</v>
      </c>
      <c r="L6471">
        <v>587</v>
      </c>
      <c r="M6471">
        <v>576</v>
      </c>
      <c r="N6471">
        <v>1900</v>
      </c>
      <c r="O6471" t="s">
        <v>2930</v>
      </c>
      <c r="P6471">
        <v>0.60108735671275004</v>
      </c>
      <c r="Q6471">
        <v>0.88103875445330604</v>
      </c>
      <c r="R6471">
        <v>0.37172046367470002</v>
      </c>
      <c r="S6471">
        <v>0.32736911672594998</v>
      </c>
      <c r="T6471">
        <v>1.1530486903167001</v>
      </c>
      <c r="U6471">
        <v>1.1530486903167001</v>
      </c>
      <c r="V6471">
        <v>0.15252688382946999</v>
      </c>
      <c r="W6471">
        <v>2.67</v>
      </c>
      <c r="X6471">
        <v>1.64</v>
      </c>
      <c r="Y6471">
        <v>-61956</v>
      </c>
      <c r="Z6471">
        <v>-3442</v>
      </c>
      <c r="AA6471">
        <v>-0.17</v>
      </c>
      <c r="AB6471">
        <v>18</v>
      </c>
      <c r="AC6471">
        <v>7</v>
      </c>
      <c r="AD6471">
        <v>11</v>
      </c>
      <c r="AE6471">
        <v>38.89</v>
      </c>
      <c r="AF6471">
        <v>15</v>
      </c>
      <c r="AG6471">
        <v>3</v>
      </c>
      <c r="AH6471">
        <v>2</v>
      </c>
      <c r="AI6471">
        <v>13</v>
      </c>
    </row>
    <row r="6472" spans="1:35" x14ac:dyDescent="0.2">
      <c r="A6472" s="102">
        <v>1129</v>
      </c>
      <c r="B6472">
        <v>1911</v>
      </c>
      <c r="C6472" t="s">
        <v>53</v>
      </c>
      <c r="D6472" t="s">
        <v>2937</v>
      </c>
      <c r="E6472">
        <v>1663</v>
      </c>
      <c r="F6472">
        <v>1649</v>
      </c>
      <c r="G6472">
        <v>400</v>
      </c>
      <c r="H6472" t="s">
        <v>2927</v>
      </c>
      <c r="I6472">
        <v>6988</v>
      </c>
      <c r="J6472" t="s">
        <v>65</v>
      </c>
      <c r="K6472" t="s">
        <v>2952</v>
      </c>
      <c r="L6472">
        <v>6340</v>
      </c>
      <c r="M6472">
        <v>6310</v>
      </c>
      <c r="N6472">
        <v>100</v>
      </c>
      <c r="O6472" t="s">
        <v>2930</v>
      </c>
      <c r="P6472">
        <v>0.40408014169727702</v>
      </c>
      <c r="Q6472">
        <v>0.91288627984468595</v>
      </c>
      <c r="R6472">
        <v>0.121653815318117</v>
      </c>
      <c r="S6472">
        <v>0.26700032559054598</v>
      </c>
      <c r="T6472">
        <v>0.291343500975631</v>
      </c>
      <c r="U6472">
        <v>0.291343500975631</v>
      </c>
      <c r="V6472">
        <v>0.51921750637368502</v>
      </c>
      <c r="W6472">
        <v>0.76</v>
      </c>
      <c r="X6472">
        <v>4.53</v>
      </c>
      <c r="Y6472">
        <v>-62094</v>
      </c>
      <c r="Z6472">
        <v>-5174</v>
      </c>
      <c r="AA6472">
        <v>-0.55000000000000004</v>
      </c>
      <c r="AB6472">
        <v>12</v>
      </c>
      <c r="AC6472">
        <v>6</v>
      </c>
      <c r="AD6472">
        <v>6</v>
      </c>
      <c r="AE6472">
        <v>50</v>
      </c>
      <c r="AF6472">
        <v>13</v>
      </c>
      <c r="AG6472">
        <v>1</v>
      </c>
      <c r="AH6472">
        <v>3</v>
      </c>
      <c r="AI6472">
        <v>8</v>
      </c>
    </row>
    <row r="6473" spans="1:35" x14ac:dyDescent="0.2">
      <c r="A6473" s="102">
        <v>6715</v>
      </c>
      <c r="B6473">
        <v>5703</v>
      </c>
      <c r="C6473" t="s">
        <v>222</v>
      </c>
      <c r="D6473" t="s">
        <v>2943</v>
      </c>
      <c r="E6473">
        <v>212</v>
      </c>
      <c r="F6473">
        <v>214</v>
      </c>
      <c r="G6473">
        <v>5000</v>
      </c>
      <c r="H6473" t="s">
        <v>2927</v>
      </c>
      <c r="I6473">
        <v>7167</v>
      </c>
      <c r="J6473" t="s">
        <v>3024</v>
      </c>
      <c r="K6473" t="s">
        <v>2990</v>
      </c>
      <c r="L6473">
        <v>256</v>
      </c>
      <c r="M6473">
        <v>251</v>
      </c>
      <c r="N6473">
        <v>4300</v>
      </c>
      <c r="O6473" t="s">
        <v>2930</v>
      </c>
      <c r="P6473">
        <v>0.85972989233817199</v>
      </c>
      <c r="Q6473">
        <v>0.82664450537929601</v>
      </c>
      <c r="R6473">
        <v>0.31124892052215702</v>
      </c>
      <c r="S6473">
        <v>0.31292754588641097</v>
      </c>
      <c r="T6473">
        <v>1.0497943329247501</v>
      </c>
      <c r="U6473">
        <v>1.0497943329247501</v>
      </c>
      <c r="V6473">
        <v>0.44769191237497202</v>
      </c>
      <c r="W6473">
        <v>3.99</v>
      </c>
      <c r="X6473">
        <v>0.86</v>
      </c>
      <c r="Y6473">
        <v>-62101</v>
      </c>
      <c r="Z6473">
        <v>-3105</v>
      </c>
      <c r="AA6473">
        <v>-0.14000000000000001</v>
      </c>
      <c r="AB6473">
        <v>20</v>
      </c>
      <c r="AC6473">
        <v>8</v>
      </c>
      <c r="AD6473">
        <v>12</v>
      </c>
      <c r="AE6473">
        <v>40</v>
      </c>
      <c r="AF6473">
        <v>14</v>
      </c>
      <c r="AG6473">
        <v>5</v>
      </c>
      <c r="AH6473">
        <v>4</v>
      </c>
      <c r="AI6473">
        <v>11</v>
      </c>
    </row>
    <row r="6474" spans="1:35" x14ac:dyDescent="0.2">
      <c r="A6474" s="102">
        <v>8037</v>
      </c>
      <c r="B6474">
        <v>5631</v>
      </c>
      <c r="C6474" t="s">
        <v>3217</v>
      </c>
      <c r="D6474" t="s">
        <v>2940</v>
      </c>
      <c r="E6474">
        <v>2141</v>
      </c>
      <c r="F6474">
        <v>2148</v>
      </c>
      <c r="G6474">
        <v>500</v>
      </c>
      <c r="H6474" t="s">
        <v>2927</v>
      </c>
      <c r="I6474">
        <v>6770</v>
      </c>
      <c r="J6474" t="s">
        <v>24</v>
      </c>
      <c r="K6474" t="s">
        <v>2932</v>
      </c>
      <c r="L6474">
        <v>2014</v>
      </c>
      <c r="M6474">
        <v>2008</v>
      </c>
      <c r="N6474">
        <v>500</v>
      </c>
      <c r="O6474" t="s">
        <v>2930</v>
      </c>
      <c r="P6474">
        <v>0.49999696760671197</v>
      </c>
      <c r="Q6474">
        <v>0.80907799396199598</v>
      </c>
      <c r="R6474">
        <v>0.87048886997959996</v>
      </c>
      <c r="S6474">
        <v>0.27960899460999999</v>
      </c>
      <c r="T6474">
        <v>1.7870789135588101</v>
      </c>
      <c r="U6474">
        <v>1.7870789135588101</v>
      </c>
      <c r="V6474">
        <v>1.7488287955217201</v>
      </c>
      <c r="W6474">
        <v>13.07</v>
      </c>
      <c r="X6474">
        <v>6.52</v>
      </c>
      <c r="Y6474">
        <v>-62120</v>
      </c>
      <c r="Z6474">
        <v>-2958</v>
      </c>
      <c r="AA6474">
        <v>-0.18</v>
      </c>
      <c r="AB6474">
        <v>21</v>
      </c>
      <c r="AC6474">
        <v>11</v>
      </c>
      <c r="AD6474">
        <v>10</v>
      </c>
      <c r="AE6474">
        <v>52.38</v>
      </c>
      <c r="AF6474">
        <v>11</v>
      </c>
      <c r="AG6474">
        <v>7</v>
      </c>
      <c r="AH6474">
        <v>6</v>
      </c>
      <c r="AI6474">
        <v>8</v>
      </c>
    </row>
    <row r="6475" spans="1:35" x14ac:dyDescent="0.2">
      <c r="A6475" s="102">
        <v>1970</v>
      </c>
      <c r="B6475">
        <v>4634</v>
      </c>
      <c r="C6475" t="s">
        <v>66</v>
      </c>
      <c r="D6475" t="s">
        <v>2952</v>
      </c>
      <c r="E6475">
        <v>2600</v>
      </c>
      <c r="F6475">
        <v>2582</v>
      </c>
      <c r="G6475">
        <v>200</v>
      </c>
      <c r="H6475" t="s">
        <v>2930</v>
      </c>
      <c r="I6475">
        <v>6988</v>
      </c>
      <c r="J6475" t="s">
        <v>65</v>
      </c>
      <c r="K6475" t="s">
        <v>2952</v>
      </c>
      <c r="L6475">
        <v>6340</v>
      </c>
      <c r="M6475">
        <v>6310</v>
      </c>
      <c r="N6475">
        <v>100</v>
      </c>
      <c r="O6475" t="s">
        <v>2927</v>
      </c>
      <c r="P6475">
        <v>0.39420432099624297</v>
      </c>
      <c r="Q6475">
        <v>0.89643908762648505</v>
      </c>
      <c r="R6475">
        <v>0.92044152095699305</v>
      </c>
      <c r="S6475">
        <v>0.152220831034379</v>
      </c>
      <c r="T6475">
        <v>-1.3050384400486701</v>
      </c>
      <c r="U6475">
        <v>1.3050384400486701</v>
      </c>
      <c r="V6475">
        <v>1.1897043453004199</v>
      </c>
      <c r="W6475">
        <v>-5.32</v>
      </c>
      <c r="X6475">
        <v>18.16</v>
      </c>
      <c r="Y6475">
        <v>-62137</v>
      </c>
      <c r="Z6475">
        <v>-5649</v>
      </c>
      <c r="AA6475">
        <v>-0.4</v>
      </c>
      <c r="AB6475">
        <v>11</v>
      </c>
      <c r="AC6475">
        <v>6</v>
      </c>
      <c r="AD6475">
        <v>5</v>
      </c>
      <c r="AE6475">
        <v>54.55</v>
      </c>
      <c r="AF6475">
        <v>14</v>
      </c>
      <c r="AG6475">
        <v>2</v>
      </c>
      <c r="AH6475">
        <v>3</v>
      </c>
      <c r="AI6475">
        <v>6</v>
      </c>
    </row>
    <row r="6476" spans="1:35" x14ac:dyDescent="0.2">
      <c r="A6476" s="102">
        <v>1101</v>
      </c>
      <c r="B6476">
        <v>7211</v>
      </c>
      <c r="C6476" t="s">
        <v>28</v>
      </c>
      <c r="D6476" t="s">
        <v>2945</v>
      </c>
      <c r="E6476">
        <v>423</v>
      </c>
      <c r="F6476">
        <v>425</v>
      </c>
      <c r="G6476">
        <v>2200</v>
      </c>
      <c r="H6476" t="s">
        <v>2927</v>
      </c>
      <c r="I6476">
        <v>9474</v>
      </c>
      <c r="J6476" t="s">
        <v>3209</v>
      </c>
      <c r="K6476" t="s">
        <v>2929</v>
      </c>
      <c r="L6476">
        <v>1585</v>
      </c>
      <c r="M6476">
        <v>1584</v>
      </c>
      <c r="N6476">
        <v>600</v>
      </c>
      <c r="O6476" t="s">
        <v>2930</v>
      </c>
      <c r="P6476">
        <v>0.93324837987168696</v>
      </c>
      <c r="Q6476">
        <v>0.91366502409708406</v>
      </c>
      <c r="R6476">
        <v>8.4477712452041595E-2</v>
      </c>
      <c r="S6476">
        <v>4.73249913531553E-2</v>
      </c>
      <c r="T6476">
        <v>1.34635216717419</v>
      </c>
      <c r="U6476">
        <v>1.34635216717419</v>
      </c>
      <c r="V6476">
        <v>1.19005580457419</v>
      </c>
      <c r="W6476">
        <v>4.05</v>
      </c>
      <c r="X6476">
        <v>1.62</v>
      </c>
      <c r="Y6476">
        <v>-62146</v>
      </c>
      <c r="Z6476">
        <v>-4439</v>
      </c>
      <c r="AA6476">
        <v>-0.34</v>
      </c>
      <c r="AB6476">
        <v>14</v>
      </c>
      <c r="AC6476">
        <v>7</v>
      </c>
      <c r="AD6476">
        <v>7</v>
      </c>
      <c r="AE6476">
        <v>50</v>
      </c>
      <c r="AF6476">
        <v>10</v>
      </c>
      <c r="AG6476">
        <v>4</v>
      </c>
      <c r="AH6476">
        <v>7</v>
      </c>
      <c r="AI6476">
        <v>3</v>
      </c>
    </row>
    <row r="6477" spans="1:35" x14ac:dyDescent="0.2">
      <c r="A6477" s="102">
        <v>3836</v>
      </c>
      <c r="B6477">
        <v>4530</v>
      </c>
      <c r="C6477" t="s">
        <v>1269</v>
      </c>
      <c r="D6477" t="s">
        <v>2950</v>
      </c>
      <c r="E6477">
        <v>5860</v>
      </c>
      <c r="F6477">
        <v>5830</v>
      </c>
      <c r="G6477">
        <v>100</v>
      </c>
      <c r="H6477" t="s">
        <v>2927</v>
      </c>
      <c r="I6477">
        <v>7984</v>
      </c>
      <c r="J6477" t="s">
        <v>1007</v>
      </c>
      <c r="K6477" t="s">
        <v>2951</v>
      </c>
      <c r="L6477">
        <v>1673</v>
      </c>
      <c r="M6477">
        <v>1664</v>
      </c>
      <c r="N6477">
        <v>400</v>
      </c>
      <c r="O6477" t="s">
        <v>2930</v>
      </c>
      <c r="P6477">
        <v>0.17688179904446499</v>
      </c>
      <c r="Q6477">
        <v>0.86600231259093496</v>
      </c>
      <c r="R6477">
        <v>0.86713509717195703</v>
      </c>
      <c r="S6477">
        <v>2.99219018515379E-2</v>
      </c>
      <c r="T6477">
        <v>1.30533636600883</v>
      </c>
      <c r="U6477">
        <v>1.30533636600883</v>
      </c>
      <c r="V6477">
        <v>1.0677930114693399</v>
      </c>
      <c r="W6477">
        <v>6.14</v>
      </c>
      <c r="X6477">
        <v>14.17</v>
      </c>
      <c r="Y6477">
        <v>-62157</v>
      </c>
      <c r="Z6477">
        <v>-3885</v>
      </c>
      <c r="AA6477">
        <v>-0.21</v>
      </c>
      <c r="AB6477">
        <v>16</v>
      </c>
      <c r="AC6477">
        <v>8</v>
      </c>
      <c r="AD6477">
        <v>8</v>
      </c>
      <c r="AE6477">
        <v>50</v>
      </c>
      <c r="AF6477">
        <v>12</v>
      </c>
      <c r="AG6477">
        <v>5</v>
      </c>
      <c r="AH6477">
        <v>5</v>
      </c>
      <c r="AI6477">
        <v>6</v>
      </c>
    </row>
    <row r="6478" spans="1:35" x14ac:dyDescent="0.2">
      <c r="A6478" s="102">
        <v>6781</v>
      </c>
      <c r="B6478">
        <v>5463</v>
      </c>
      <c r="C6478" t="s">
        <v>67</v>
      </c>
      <c r="D6478" t="s">
        <v>2988</v>
      </c>
      <c r="E6478">
        <v>3180</v>
      </c>
      <c r="F6478">
        <v>3170</v>
      </c>
      <c r="G6478">
        <v>300</v>
      </c>
      <c r="H6478" t="s">
        <v>2927</v>
      </c>
      <c r="I6478">
        <v>8308</v>
      </c>
      <c r="J6478" t="s">
        <v>52</v>
      </c>
      <c r="K6478" t="s">
        <v>2990</v>
      </c>
      <c r="L6478">
        <v>467.9</v>
      </c>
      <c r="M6478">
        <v>466.4</v>
      </c>
      <c r="N6478">
        <v>2000</v>
      </c>
      <c r="O6478" t="s">
        <v>2930</v>
      </c>
      <c r="P6478">
        <v>0.26810237973607098</v>
      </c>
      <c r="Q6478">
        <v>0.82589732635405899</v>
      </c>
      <c r="R6478">
        <v>0.28286604428126799</v>
      </c>
      <c r="S6478">
        <v>0.13407596055055901</v>
      </c>
      <c r="T6478">
        <v>1.19192274630329</v>
      </c>
      <c r="U6478">
        <v>1.19192274630329</v>
      </c>
      <c r="V6478">
        <v>0.85208901368047896</v>
      </c>
      <c r="W6478">
        <v>3.69</v>
      </c>
      <c r="X6478">
        <v>1.91</v>
      </c>
      <c r="Y6478">
        <v>-62206</v>
      </c>
      <c r="Z6478">
        <v>-4147</v>
      </c>
      <c r="AA6478">
        <v>-0.11</v>
      </c>
      <c r="AB6478">
        <v>15</v>
      </c>
      <c r="AC6478">
        <v>8</v>
      </c>
      <c r="AD6478">
        <v>7</v>
      </c>
      <c r="AE6478">
        <v>53.33</v>
      </c>
      <c r="AF6478">
        <v>17</v>
      </c>
      <c r="AG6478">
        <v>3</v>
      </c>
      <c r="AH6478">
        <v>3</v>
      </c>
      <c r="AI6478">
        <v>9</v>
      </c>
    </row>
    <row r="6479" spans="1:35" x14ac:dyDescent="0.2">
      <c r="A6479" s="102">
        <v>8580</v>
      </c>
      <c r="B6479">
        <v>2875</v>
      </c>
      <c r="C6479" t="s">
        <v>752</v>
      </c>
      <c r="D6479" t="s">
        <v>2955</v>
      </c>
      <c r="E6479">
        <v>4840</v>
      </c>
      <c r="F6479">
        <v>4775</v>
      </c>
      <c r="G6479">
        <v>100</v>
      </c>
      <c r="H6479" t="s">
        <v>2927</v>
      </c>
      <c r="I6479">
        <v>3141</v>
      </c>
      <c r="J6479" t="s">
        <v>3133</v>
      </c>
      <c r="K6479" t="s">
        <v>2953</v>
      </c>
      <c r="L6479">
        <v>6330</v>
      </c>
      <c r="M6479">
        <v>6320</v>
      </c>
      <c r="N6479">
        <v>100</v>
      </c>
      <c r="O6479" t="s">
        <v>2930</v>
      </c>
      <c r="P6479">
        <v>0.26898867778969399</v>
      </c>
      <c r="Q6479">
        <v>0.80193299626166703</v>
      </c>
      <c r="R6479">
        <v>0.71352909612732096</v>
      </c>
      <c r="S6479">
        <v>5.2233162823835E-2</v>
      </c>
      <c r="T6479">
        <v>1.55291975702803</v>
      </c>
      <c r="U6479">
        <v>1.55291975702803</v>
      </c>
      <c r="V6479">
        <v>1.6303289404000201</v>
      </c>
      <c r="W6479">
        <v>6.47</v>
      </c>
      <c r="X6479">
        <v>24.45</v>
      </c>
      <c r="Y6479">
        <v>-62376</v>
      </c>
      <c r="Z6479">
        <v>-8911</v>
      </c>
      <c r="AA6479">
        <v>-0.53</v>
      </c>
      <c r="AB6479">
        <v>7</v>
      </c>
      <c r="AC6479">
        <v>2</v>
      </c>
      <c r="AD6479">
        <v>5</v>
      </c>
      <c r="AE6479">
        <v>28.57</v>
      </c>
      <c r="AF6479">
        <v>14</v>
      </c>
      <c r="AG6479">
        <v>2</v>
      </c>
      <c r="AH6479">
        <v>2</v>
      </c>
      <c r="AI6479">
        <v>3</v>
      </c>
    </row>
    <row r="6480" spans="1:35" x14ac:dyDescent="0.2">
      <c r="A6480" s="102">
        <v>2051</v>
      </c>
      <c r="B6480">
        <v>6755</v>
      </c>
      <c r="C6480" t="s">
        <v>670</v>
      </c>
      <c r="D6480" t="s">
        <v>2932</v>
      </c>
      <c r="E6480">
        <v>2468</v>
      </c>
      <c r="F6480">
        <v>2488</v>
      </c>
      <c r="G6480">
        <v>400</v>
      </c>
      <c r="H6480" t="s">
        <v>2927</v>
      </c>
      <c r="I6480">
        <v>8591</v>
      </c>
      <c r="J6480" t="s">
        <v>3164</v>
      </c>
      <c r="K6480" t="s">
        <v>2933</v>
      </c>
      <c r="L6480">
        <v>1950.5</v>
      </c>
      <c r="M6480">
        <v>1940</v>
      </c>
      <c r="N6480">
        <v>500</v>
      </c>
      <c r="O6480" t="s">
        <v>2930</v>
      </c>
      <c r="P6480">
        <v>0.77183251990254398</v>
      </c>
      <c r="Q6480">
        <v>0.89506028831446605</v>
      </c>
      <c r="R6480">
        <v>0.35340851527973399</v>
      </c>
      <c r="S6480">
        <v>0.182798177603544</v>
      </c>
      <c r="T6480">
        <v>0.33348192734582399</v>
      </c>
      <c r="U6480">
        <v>0.33348192734582399</v>
      </c>
      <c r="V6480">
        <v>0.22721871025224899</v>
      </c>
      <c r="W6480">
        <v>2.69</v>
      </c>
      <c r="X6480">
        <v>2.5299999999999998</v>
      </c>
      <c r="Y6480">
        <v>-62645</v>
      </c>
      <c r="Z6480">
        <v>-3297</v>
      </c>
      <c r="AA6480">
        <v>-0.19</v>
      </c>
      <c r="AB6480">
        <v>19</v>
      </c>
      <c r="AC6480">
        <v>9</v>
      </c>
      <c r="AD6480">
        <v>10</v>
      </c>
      <c r="AE6480">
        <v>47.37</v>
      </c>
      <c r="AF6480">
        <v>14</v>
      </c>
      <c r="AG6480">
        <v>3</v>
      </c>
      <c r="AH6480">
        <v>3</v>
      </c>
      <c r="AI6480">
        <v>13</v>
      </c>
    </row>
    <row r="6481" spans="1:35" x14ac:dyDescent="0.2">
      <c r="A6481" s="102">
        <v>8633</v>
      </c>
      <c r="B6481">
        <v>3098</v>
      </c>
      <c r="C6481" t="s">
        <v>3678</v>
      </c>
      <c r="D6481" t="s">
        <v>2953</v>
      </c>
      <c r="E6481">
        <v>5660</v>
      </c>
      <c r="F6481">
        <v>5660</v>
      </c>
      <c r="G6481">
        <v>100</v>
      </c>
      <c r="H6481" t="s">
        <v>2930</v>
      </c>
      <c r="I6481">
        <v>8585</v>
      </c>
      <c r="J6481" t="s">
        <v>3703</v>
      </c>
      <c r="K6481" t="s">
        <v>2933</v>
      </c>
      <c r="L6481">
        <v>165</v>
      </c>
      <c r="M6481">
        <v>165</v>
      </c>
      <c r="N6481">
        <v>3400</v>
      </c>
      <c r="O6481" t="s">
        <v>2927</v>
      </c>
      <c r="P6481">
        <v>0.380751404181289</v>
      </c>
      <c r="Q6481">
        <v>0.80088030131729204</v>
      </c>
      <c r="R6481">
        <v>9.9871842163668095E-3</v>
      </c>
      <c r="S6481">
        <v>0.23801367221380401</v>
      </c>
      <c r="T6481">
        <v>-2.9885278937121198</v>
      </c>
      <c r="U6481">
        <v>2.9885278937121198</v>
      </c>
      <c r="V6481">
        <v>2.6941595389284898</v>
      </c>
      <c r="W6481">
        <v>-14.31</v>
      </c>
      <c r="X6481">
        <v>0.88</v>
      </c>
      <c r="Y6481">
        <v>-62853</v>
      </c>
      <c r="Z6481">
        <v>-2993</v>
      </c>
      <c r="AA6481">
        <v>-0.28000000000000003</v>
      </c>
      <c r="AB6481">
        <v>21</v>
      </c>
      <c r="AC6481">
        <v>10</v>
      </c>
      <c r="AD6481">
        <v>11</v>
      </c>
      <c r="AE6481">
        <v>47.62</v>
      </c>
      <c r="AF6481">
        <v>11</v>
      </c>
      <c r="AG6481">
        <v>7</v>
      </c>
      <c r="AH6481">
        <v>6</v>
      </c>
      <c r="AI6481">
        <v>8</v>
      </c>
    </row>
    <row r="6482" spans="1:35" x14ac:dyDescent="0.2">
      <c r="A6482" s="102">
        <v>2643</v>
      </c>
      <c r="B6482">
        <v>2001</v>
      </c>
      <c r="C6482" t="s">
        <v>2783</v>
      </c>
      <c r="D6482" t="s">
        <v>2955</v>
      </c>
      <c r="E6482">
        <v>1684</v>
      </c>
      <c r="F6482">
        <v>1706</v>
      </c>
      <c r="G6482">
        <v>500</v>
      </c>
      <c r="H6482" t="s">
        <v>2927</v>
      </c>
      <c r="I6482">
        <v>4004</v>
      </c>
      <c r="J6482" t="s">
        <v>3189</v>
      </c>
      <c r="K6482" t="s">
        <v>2952</v>
      </c>
      <c r="L6482">
        <v>2749</v>
      </c>
      <c r="M6482">
        <v>2755</v>
      </c>
      <c r="N6482">
        <v>300</v>
      </c>
      <c r="O6482" t="s">
        <v>2930</v>
      </c>
      <c r="P6482">
        <v>0.86514991802643704</v>
      </c>
      <c r="Q6482">
        <v>0.88562246605814399</v>
      </c>
      <c r="R6482">
        <v>5.0023979708952804E-3</v>
      </c>
      <c r="S6482">
        <v>3.1048775577486799E-2</v>
      </c>
      <c r="T6482">
        <v>1.44862902228305</v>
      </c>
      <c r="U6482">
        <v>1.44862902228305</v>
      </c>
      <c r="V6482">
        <v>1.34998251419438</v>
      </c>
      <c r="W6482">
        <v>5.66</v>
      </c>
      <c r="X6482">
        <v>3.21</v>
      </c>
      <c r="Y6482">
        <v>-62859</v>
      </c>
      <c r="Z6482">
        <v>-2993</v>
      </c>
      <c r="AA6482">
        <v>-0.28999999999999998</v>
      </c>
      <c r="AB6482">
        <v>21</v>
      </c>
      <c r="AC6482">
        <v>9</v>
      </c>
      <c r="AD6482">
        <v>12</v>
      </c>
      <c r="AE6482">
        <v>42.86</v>
      </c>
      <c r="AF6482">
        <v>10</v>
      </c>
      <c r="AG6482">
        <v>8</v>
      </c>
      <c r="AH6482">
        <v>9</v>
      </c>
      <c r="AI6482">
        <v>4</v>
      </c>
    </row>
    <row r="6483" spans="1:35" x14ac:dyDescent="0.2">
      <c r="A6483" s="102">
        <v>600</v>
      </c>
      <c r="B6483">
        <v>6370</v>
      </c>
      <c r="C6483" t="s">
        <v>3241</v>
      </c>
      <c r="D6483" t="s">
        <v>2940</v>
      </c>
      <c r="E6483">
        <v>3500</v>
      </c>
      <c r="F6483">
        <v>3495</v>
      </c>
      <c r="G6483">
        <v>300</v>
      </c>
      <c r="H6483" t="s">
        <v>2930</v>
      </c>
      <c r="I6483">
        <v>6976</v>
      </c>
      <c r="J6483" t="s">
        <v>952</v>
      </c>
      <c r="K6483" t="s">
        <v>2932</v>
      </c>
      <c r="L6483">
        <v>3500</v>
      </c>
      <c r="M6483">
        <v>3500</v>
      </c>
      <c r="N6483">
        <v>300</v>
      </c>
      <c r="O6483" t="s">
        <v>2927</v>
      </c>
      <c r="P6483">
        <v>0.79592479125716997</v>
      </c>
      <c r="Q6483">
        <v>0.92788557134917404</v>
      </c>
      <c r="R6483">
        <v>2.9898911250429098E-3</v>
      </c>
      <c r="S6483">
        <v>1.8073063557548E-3</v>
      </c>
      <c r="T6483">
        <v>-0.31254002839860501</v>
      </c>
      <c r="U6483">
        <v>0.31254002839860501</v>
      </c>
      <c r="V6483">
        <v>0.70781161855614005</v>
      </c>
      <c r="W6483">
        <v>-1.76</v>
      </c>
      <c r="X6483">
        <v>0.14000000000000001</v>
      </c>
      <c r="Y6483">
        <v>-62938</v>
      </c>
      <c r="Z6483">
        <v>-3147</v>
      </c>
      <c r="AA6483">
        <v>-0.22</v>
      </c>
      <c r="AB6483">
        <v>20</v>
      </c>
      <c r="AC6483">
        <v>12</v>
      </c>
      <c r="AD6483">
        <v>8</v>
      </c>
      <c r="AE6483">
        <v>60</v>
      </c>
      <c r="AF6483">
        <v>10</v>
      </c>
      <c r="AG6483">
        <v>10</v>
      </c>
      <c r="AH6483">
        <v>6</v>
      </c>
      <c r="AI6483">
        <v>4</v>
      </c>
    </row>
    <row r="6484" spans="1:35" x14ac:dyDescent="0.2">
      <c r="A6484" s="102">
        <v>8283</v>
      </c>
      <c r="B6484">
        <v>5991</v>
      </c>
      <c r="C6484" t="s">
        <v>1327</v>
      </c>
      <c r="D6484" t="s">
        <v>3194</v>
      </c>
      <c r="E6484">
        <v>931</v>
      </c>
      <c r="F6484">
        <v>937</v>
      </c>
      <c r="G6484">
        <v>1100</v>
      </c>
      <c r="H6484" t="s">
        <v>2930</v>
      </c>
      <c r="I6484">
        <v>8308</v>
      </c>
      <c r="J6484" t="s">
        <v>52</v>
      </c>
      <c r="K6484" t="s">
        <v>2990</v>
      </c>
      <c r="L6484">
        <v>467.9</v>
      </c>
      <c r="M6484">
        <v>466.4</v>
      </c>
      <c r="N6484">
        <v>2200</v>
      </c>
      <c r="O6484" t="s">
        <v>2927</v>
      </c>
      <c r="P6484">
        <v>0.77380737013577605</v>
      </c>
      <c r="Q6484">
        <v>0.80601407275645098</v>
      </c>
      <c r="R6484">
        <v>0.67014942304345404</v>
      </c>
      <c r="S6484">
        <v>3.6997102760144299E-2</v>
      </c>
      <c r="T6484">
        <v>-0.21163210337337099</v>
      </c>
      <c r="U6484">
        <v>0.21163210337337099</v>
      </c>
      <c r="V6484">
        <v>0.12675450739515301</v>
      </c>
      <c r="W6484">
        <v>-0.93</v>
      </c>
      <c r="X6484">
        <v>0.45</v>
      </c>
      <c r="Y6484">
        <v>-62975</v>
      </c>
      <c r="Z6484">
        <v>-3936</v>
      </c>
      <c r="AA6484">
        <v>-0.21</v>
      </c>
      <c r="AB6484">
        <v>16</v>
      </c>
      <c r="AC6484">
        <v>9</v>
      </c>
      <c r="AD6484">
        <v>7</v>
      </c>
      <c r="AE6484">
        <v>56.25</v>
      </c>
      <c r="AF6484">
        <v>13</v>
      </c>
      <c r="AG6484">
        <v>4</v>
      </c>
      <c r="AH6484">
        <v>4</v>
      </c>
      <c r="AI6484">
        <v>8</v>
      </c>
    </row>
    <row r="6485" spans="1:35" x14ac:dyDescent="0.2">
      <c r="A6485" s="102">
        <v>3666</v>
      </c>
      <c r="B6485">
        <v>6287</v>
      </c>
      <c r="C6485" t="s">
        <v>3080</v>
      </c>
      <c r="D6485" t="s">
        <v>2940</v>
      </c>
      <c r="E6485">
        <v>3200</v>
      </c>
      <c r="F6485">
        <v>3155</v>
      </c>
      <c r="G6485">
        <v>300</v>
      </c>
      <c r="H6485" t="s">
        <v>2930</v>
      </c>
      <c r="I6485">
        <v>9684</v>
      </c>
      <c r="J6485" t="s">
        <v>3179</v>
      </c>
      <c r="K6485" t="s">
        <v>2929</v>
      </c>
      <c r="L6485">
        <v>5260</v>
      </c>
      <c r="M6485">
        <v>5160</v>
      </c>
      <c r="N6485">
        <v>200</v>
      </c>
      <c r="O6485" t="s">
        <v>2927</v>
      </c>
      <c r="P6485">
        <v>0.28180141457821301</v>
      </c>
      <c r="Q6485">
        <v>0.86874857842407005</v>
      </c>
      <c r="R6485">
        <v>0.64886799806276996</v>
      </c>
      <c r="S6485">
        <v>0.13027548974487799</v>
      </c>
      <c r="T6485">
        <v>-0.18618007950596499</v>
      </c>
      <c r="U6485">
        <v>0.18618007950596499</v>
      </c>
      <c r="V6485">
        <v>6.8922722648839599E-2</v>
      </c>
      <c r="W6485">
        <v>-0.83</v>
      </c>
      <c r="X6485">
        <v>8.2799999999999994</v>
      </c>
      <c r="Y6485">
        <v>-63082</v>
      </c>
      <c r="Z6485">
        <v>-4852</v>
      </c>
      <c r="AA6485">
        <v>-0.22</v>
      </c>
      <c r="AB6485">
        <v>13</v>
      </c>
      <c r="AC6485">
        <v>6</v>
      </c>
      <c r="AD6485">
        <v>7</v>
      </c>
      <c r="AE6485">
        <v>46.15</v>
      </c>
      <c r="AF6485">
        <v>10</v>
      </c>
      <c r="AG6485">
        <v>5</v>
      </c>
      <c r="AH6485">
        <v>5</v>
      </c>
      <c r="AI6485">
        <v>3</v>
      </c>
    </row>
    <row r="6486" spans="1:35" x14ac:dyDescent="0.2">
      <c r="A6486" s="102">
        <v>7423</v>
      </c>
      <c r="B6486">
        <v>3291</v>
      </c>
      <c r="C6486" t="s">
        <v>59</v>
      </c>
      <c r="D6486" t="s">
        <v>2949</v>
      </c>
      <c r="E6486">
        <v>1929</v>
      </c>
      <c r="F6486">
        <v>1888</v>
      </c>
      <c r="G6486">
        <v>500</v>
      </c>
      <c r="H6486" t="s">
        <v>2927</v>
      </c>
      <c r="I6486">
        <v>7453</v>
      </c>
      <c r="J6486" t="s">
        <v>54</v>
      </c>
      <c r="K6486" t="s">
        <v>2953</v>
      </c>
      <c r="L6486">
        <v>1892</v>
      </c>
      <c r="M6486">
        <v>1872</v>
      </c>
      <c r="N6486">
        <v>500</v>
      </c>
      <c r="O6486" t="s">
        <v>2930</v>
      </c>
      <c r="P6486">
        <v>0.22616418741202299</v>
      </c>
      <c r="Q6486">
        <v>0.81706912089011796</v>
      </c>
      <c r="R6486">
        <v>0.820668632186214</v>
      </c>
      <c r="S6486">
        <v>9.2135262453369005E-2</v>
      </c>
      <c r="T6486">
        <v>1.9822243815482099</v>
      </c>
      <c r="U6486">
        <v>1.9822243815482099</v>
      </c>
      <c r="V6486">
        <v>2.1556527331850699</v>
      </c>
      <c r="W6486">
        <v>19.23</v>
      </c>
      <c r="X6486">
        <v>0.85</v>
      </c>
      <c r="Y6486">
        <v>-63151</v>
      </c>
      <c r="Z6486">
        <v>-3158</v>
      </c>
      <c r="AA6486">
        <v>-0.12</v>
      </c>
      <c r="AB6486">
        <v>20</v>
      </c>
      <c r="AC6486">
        <v>11</v>
      </c>
      <c r="AD6486">
        <v>9</v>
      </c>
      <c r="AE6486">
        <v>55</v>
      </c>
      <c r="AF6486">
        <v>12</v>
      </c>
      <c r="AG6486">
        <v>9</v>
      </c>
      <c r="AH6486">
        <v>8</v>
      </c>
      <c r="AI6486">
        <v>3</v>
      </c>
    </row>
    <row r="6487" spans="1:35" x14ac:dyDescent="0.2">
      <c r="A6487" s="102">
        <v>3128</v>
      </c>
      <c r="B6487">
        <v>7203</v>
      </c>
      <c r="C6487" t="s">
        <v>233</v>
      </c>
      <c r="D6487" t="s">
        <v>2945</v>
      </c>
      <c r="E6487">
        <v>7959</v>
      </c>
      <c r="F6487">
        <v>7862</v>
      </c>
      <c r="G6487">
        <v>100</v>
      </c>
      <c r="H6487" t="s">
        <v>2927</v>
      </c>
      <c r="I6487">
        <v>8919</v>
      </c>
      <c r="J6487" t="s">
        <v>3664</v>
      </c>
      <c r="K6487" t="s">
        <v>2949</v>
      </c>
      <c r="L6487">
        <v>4320</v>
      </c>
      <c r="M6487">
        <v>4380</v>
      </c>
      <c r="N6487">
        <v>200</v>
      </c>
      <c r="O6487" t="s">
        <v>2930</v>
      </c>
      <c r="P6487">
        <v>2.7227400053392799E-2</v>
      </c>
      <c r="Q6487">
        <v>0.87769181513687999</v>
      </c>
      <c r="R6487">
        <v>0.16124068095781999</v>
      </c>
      <c r="S6487">
        <v>9.77358921321516E-3</v>
      </c>
      <c r="T6487">
        <v>2.6275053647644602</v>
      </c>
      <c r="U6487">
        <v>2.6275053647644602</v>
      </c>
      <c r="V6487">
        <v>1.1273660043468801</v>
      </c>
      <c r="W6487">
        <v>9.3699999999999992</v>
      </c>
      <c r="X6487">
        <v>11.42</v>
      </c>
      <c r="Y6487">
        <v>-63305</v>
      </c>
      <c r="Z6487">
        <v>-15826</v>
      </c>
      <c r="AA6487">
        <v>-1.1100000000000001</v>
      </c>
      <c r="AB6487">
        <v>4</v>
      </c>
      <c r="AC6487">
        <v>1</v>
      </c>
      <c r="AD6487">
        <v>3</v>
      </c>
      <c r="AE6487">
        <v>25</v>
      </c>
      <c r="AF6487">
        <v>8</v>
      </c>
      <c r="AG6487">
        <v>1</v>
      </c>
      <c r="AH6487">
        <v>2</v>
      </c>
      <c r="AI6487">
        <v>1</v>
      </c>
    </row>
    <row r="6488" spans="1:35" x14ac:dyDescent="0.2">
      <c r="A6488" s="102">
        <v>3206</v>
      </c>
      <c r="B6488">
        <v>3110</v>
      </c>
      <c r="C6488" t="s">
        <v>682</v>
      </c>
      <c r="D6488" t="s">
        <v>2926</v>
      </c>
      <c r="E6488">
        <v>4900</v>
      </c>
      <c r="F6488">
        <v>4810</v>
      </c>
      <c r="G6488">
        <v>100</v>
      </c>
      <c r="H6488" t="s">
        <v>2927</v>
      </c>
      <c r="I6488">
        <v>3626</v>
      </c>
      <c r="J6488" t="s">
        <v>3178</v>
      </c>
      <c r="K6488" t="s">
        <v>2929</v>
      </c>
      <c r="L6488">
        <v>7250</v>
      </c>
      <c r="M6488">
        <v>7090</v>
      </c>
      <c r="N6488">
        <v>100</v>
      </c>
      <c r="O6488" t="s">
        <v>2930</v>
      </c>
      <c r="P6488">
        <v>0.65308698976080903</v>
      </c>
      <c r="Q6488">
        <v>0.87651913588659502</v>
      </c>
      <c r="R6488">
        <v>0.78508337194126598</v>
      </c>
      <c r="S6488">
        <v>0.41267063065217002</v>
      </c>
      <c r="T6488">
        <v>0.46586839143601499</v>
      </c>
      <c r="U6488">
        <v>0.46586839143601499</v>
      </c>
      <c r="V6488">
        <v>0.81489942143022998</v>
      </c>
      <c r="W6488">
        <v>5.83</v>
      </c>
      <c r="X6488">
        <v>32.159999999999997</v>
      </c>
      <c r="Y6488">
        <v>-63338</v>
      </c>
      <c r="Z6488">
        <v>-4223</v>
      </c>
      <c r="AA6488">
        <v>-0.11</v>
      </c>
      <c r="AB6488">
        <v>15</v>
      </c>
      <c r="AC6488">
        <v>7</v>
      </c>
      <c r="AD6488">
        <v>8</v>
      </c>
      <c r="AE6488">
        <v>46.67</v>
      </c>
      <c r="AF6488">
        <v>10</v>
      </c>
      <c r="AG6488">
        <v>6</v>
      </c>
      <c r="AH6488">
        <v>5</v>
      </c>
      <c r="AI6488">
        <v>4</v>
      </c>
    </row>
    <row r="6489" spans="1:35" x14ac:dyDescent="0.2">
      <c r="A6489" s="102">
        <v>2535</v>
      </c>
      <c r="B6489">
        <v>1803</v>
      </c>
      <c r="C6489" t="s">
        <v>2938</v>
      </c>
      <c r="D6489" t="s">
        <v>2937</v>
      </c>
      <c r="E6489">
        <v>1160</v>
      </c>
      <c r="F6489">
        <v>1165</v>
      </c>
      <c r="G6489">
        <v>900</v>
      </c>
      <c r="H6489" t="s">
        <v>2930</v>
      </c>
      <c r="I6489">
        <v>3289</v>
      </c>
      <c r="J6489" t="s">
        <v>781</v>
      </c>
      <c r="K6489" t="s">
        <v>2949</v>
      </c>
      <c r="L6489">
        <v>800</v>
      </c>
      <c r="M6489">
        <v>800</v>
      </c>
      <c r="N6489">
        <v>1300</v>
      </c>
      <c r="O6489" t="s">
        <v>2927</v>
      </c>
      <c r="P6489">
        <v>0.72253037263715703</v>
      </c>
      <c r="Q6489">
        <v>0.88721926053691502</v>
      </c>
      <c r="R6489">
        <v>0.50604496723949699</v>
      </c>
      <c r="S6489">
        <v>0.106585540741417</v>
      </c>
      <c r="T6489">
        <v>-0.23551846428774001</v>
      </c>
      <c r="U6489">
        <v>0.23551846428774001</v>
      </c>
      <c r="V6489">
        <v>0.30475796524498699</v>
      </c>
      <c r="W6489">
        <v>-0.73</v>
      </c>
      <c r="X6489">
        <v>0.81</v>
      </c>
      <c r="Y6489">
        <v>-63365</v>
      </c>
      <c r="Z6489">
        <v>-3520</v>
      </c>
      <c r="AA6489">
        <v>-0.16</v>
      </c>
      <c r="AB6489">
        <v>18</v>
      </c>
      <c r="AC6489">
        <v>8</v>
      </c>
      <c r="AD6489">
        <v>10</v>
      </c>
      <c r="AE6489">
        <v>44.44</v>
      </c>
      <c r="AF6489">
        <v>12</v>
      </c>
      <c r="AG6489">
        <v>5</v>
      </c>
      <c r="AH6489">
        <v>5</v>
      </c>
      <c r="AI6489">
        <v>8</v>
      </c>
    </row>
    <row r="6490" spans="1:35" x14ac:dyDescent="0.2">
      <c r="A6490" s="102">
        <v>7839</v>
      </c>
      <c r="B6490">
        <v>7224</v>
      </c>
      <c r="C6490" t="s">
        <v>961</v>
      </c>
      <c r="D6490" t="s">
        <v>2945</v>
      </c>
      <c r="E6490">
        <v>1353</v>
      </c>
      <c r="F6490">
        <v>1341</v>
      </c>
      <c r="G6490">
        <v>800</v>
      </c>
      <c r="H6490" t="s">
        <v>2930</v>
      </c>
      <c r="I6490">
        <v>8002</v>
      </c>
      <c r="J6490" t="s">
        <v>29</v>
      </c>
      <c r="K6490" t="s">
        <v>2934</v>
      </c>
      <c r="L6490">
        <v>810.6</v>
      </c>
      <c r="M6490">
        <v>808.5</v>
      </c>
      <c r="N6490">
        <v>1300</v>
      </c>
      <c r="O6490" t="s">
        <v>2927</v>
      </c>
      <c r="P6490">
        <v>0.69188595530637598</v>
      </c>
      <c r="Q6490">
        <v>0.81148100336919005</v>
      </c>
      <c r="R6490">
        <v>0.104976960103982</v>
      </c>
      <c r="S6490">
        <v>0.17188575273259701</v>
      </c>
      <c r="T6490">
        <v>-2.4691191548131601</v>
      </c>
      <c r="U6490">
        <v>2.4691191548131601</v>
      </c>
      <c r="V6490">
        <v>2.2773890050191898</v>
      </c>
      <c r="W6490">
        <v>-7.15</v>
      </c>
      <c r="X6490">
        <v>2.0299999999999998</v>
      </c>
      <c r="Y6490">
        <v>-63386</v>
      </c>
      <c r="Z6490">
        <v>-3962</v>
      </c>
      <c r="AA6490">
        <v>-0.19</v>
      </c>
      <c r="AB6490">
        <v>16</v>
      </c>
      <c r="AC6490">
        <v>6</v>
      </c>
      <c r="AD6490">
        <v>10</v>
      </c>
      <c r="AE6490">
        <v>37.5</v>
      </c>
      <c r="AF6490">
        <v>14</v>
      </c>
      <c r="AG6490">
        <v>2</v>
      </c>
      <c r="AH6490">
        <v>4</v>
      </c>
      <c r="AI6490">
        <v>10</v>
      </c>
    </row>
    <row r="6491" spans="1:35" x14ac:dyDescent="0.2">
      <c r="A6491" s="102">
        <v>1457</v>
      </c>
      <c r="B6491">
        <v>4307</v>
      </c>
      <c r="C6491" t="s">
        <v>3345</v>
      </c>
      <c r="D6491" t="s">
        <v>2929</v>
      </c>
      <c r="E6491">
        <v>2706</v>
      </c>
      <c r="F6491">
        <v>2734</v>
      </c>
      <c r="G6491">
        <v>400</v>
      </c>
      <c r="H6491" t="s">
        <v>2927</v>
      </c>
      <c r="I6491">
        <v>8585</v>
      </c>
      <c r="J6491" t="s">
        <v>3703</v>
      </c>
      <c r="K6491" t="s">
        <v>2933</v>
      </c>
      <c r="L6491">
        <v>165</v>
      </c>
      <c r="M6491">
        <v>165</v>
      </c>
      <c r="N6491">
        <v>6600</v>
      </c>
      <c r="O6491" t="s">
        <v>2930</v>
      </c>
      <c r="P6491">
        <v>7.6226967135830895E-2</v>
      </c>
      <c r="Q6491">
        <v>0.90622723651014003</v>
      </c>
      <c r="R6491">
        <v>1.7669709245465199E-3</v>
      </c>
      <c r="S6491">
        <v>0.17440176140535699</v>
      </c>
      <c r="T6491">
        <v>2.56909367374071</v>
      </c>
      <c r="U6491">
        <v>2.56909367374071</v>
      </c>
      <c r="V6491">
        <v>2.8240177082239102</v>
      </c>
      <c r="W6491">
        <v>11.83</v>
      </c>
      <c r="X6491">
        <v>0.42</v>
      </c>
      <c r="Y6491">
        <v>-63523</v>
      </c>
      <c r="Z6491">
        <v>-3343</v>
      </c>
      <c r="AA6491">
        <v>-0.18</v>
      </c>
      <c r="AB6491">
        <v>19</v>
      </c>
      <c r="AC6491">
        <v>10</v>
      </c>
      <c r="AD6491">
        <v>9</v>
      </c>
      <c r="AE6491">
        <v>52.63</v>
      </c>
      <c r="AF6491">
        <v>12</v>
      </c>
      <c r="AG6491">
        <v>6</v>
      </c>
      <c r="AH6491">
        <v>6</v>
      </c>
      <c r="AI6491">
        <v>7</v>
      </c>
    </row>
    <row r="6492" spans="1:35" x14ac:dyDescent="0.2">
      <c r="A6492" s="102">
        <v>341</v>
      </c>
      <c r="B6492">
        <v>8253</v>
      </c>
      <c r="C6492" t="s">
        <v>669</v>
      </c>
      <c r="D6492" t="s">
        <v>2933</v>
      </c>
      <c r="E6492">
        <v>1789</v>
      </c>
      <c r="F6492">
        <v>1854</v>
      </c>
      <c r="G6492">
        <v>500</v>
      </c>
      <c r="H6492" t="s">
        <v>2927</v>
      </c>
      <c r="I6492">
        <v>9810</v>
      </c>
      <c r="J6492" t="s">
        <v>2894</v>
      </c>
      <c r="K6492" t="s">
        <v>2934</v>
      </c>
      <c r="L6492">
        <v>4820</v>
      </c>
      <c r="M6492">
        <v>4860</v>
      </c>
      <c r="N6492">
        <v>200</v>
      </c>
      <c r="O6492" t="s">
        <v>2930</v>
      </c>
      <c r="P6492">
        <v>0.71384895591512698</v>
      </c>
      <c r="Q6492">
        <v>0.93835371342727503</v>
      </c>
      <c r="R6492">
        <v>0.85539367339032002</v>
      </c>
      <c r="S6492">
        <v>1.6452778051447001E-2</v>
      </c>
      <c r="T6492">
        <v>2.4369994524737502</v>
      </c>
      <c r="U6492">
        <v>2.4369994524737502</v>
      </c>
      <c r="V6492">
        <v>1.5883622740826899</v>
      </c>
      <c r="W6492">
        <v>6.22</v>
      </c>
      <c r="X6492">
        <v>4.63</v>
      </c>
      <c r="Y6492">
        <v>-63549</v>
      </c>
      <c r="Z6492">
        <v>-4237</v>
      </c>
      <c r="AA6492">
        <v>-0.28000000000000003</v>
      </c>
      <c r="AB6492">
        <v>15</v>
      </c>
      <c r="AC6492">
        <v>6</v>
      </c>
      <c r="AD6492">
        <v>9</v>
      </c>
      <c r="AE6492">
        <v>40</v>
      </c>
      <c r="AF6492">
        <v>13</v>
      </c>
      <c r="AG6492">
        <v>4</v>
      </c>
      <c r="AH6492">
        <v>5</v>
      </c>
      <c r="AI6492">
        <v>6</v>
      </c>
    </row>
    <row r="6493" spans="1:35" x14ac:dyDescent="0.2">
      <c r="A6493" s="102">
        <v>485</v>
      </c>
      <c r="B6493">
        <v>6178</v>
      </c>
      <c r="C6493" t="s">
        <v>3706</v>
      </c>
      <c r="D6493" t="s">
        <v>2942</v>
      </c>
      <c r="E6493">
        <v>1040.5</v>
      </c>
      <c r="F6493">
        <v>1030.5</v>
      </c>
      <c r="G6493">
        <v>1000</v>
      </c>
      <c r="H6493" t="s">
        <v>2927</v>
      </c>
      <c r="I6493">
        <v>7261</v>
      </c>
      <c r="J6493" t="s">
        <v>3473</v>
      </c>
      <c r="K6493" t="s">
        <v>2945</v>
      </c>
      <c r="L6493">
        <v>941</v>
      </c>
      <c r="M6493">
        <v>912</v>
      </c>
      <c r="N6493">
        <v>1100</v>
      </c>
      <c r="O6493" t="s">
        <v>2930</v>
      </c>
      <c r="P6493">
        <v>0.210717656143109</v>
      </c>
      <c r="Q6493">
        <v>0.93169654367883004</v>
      </c>
      <c r="R6493">
        <v>0.24255067799528901</v>
      </c>
      <c r="S6493">
        <v>0.30350441881164503</v>
      </c>
      <c r="T6493">
        <v>1.76774647566792</v>
      </c>
      <c r="U6493">
        <v>1.76774647566792</v>
      </c>
      <c r="V6493">
        <v>1.06416187160922</v>
      </c>
      <c r="W6493">
        <v>6.22</v>
      </c>
      <c r="X6493">
        <v>2.65</v>
      </c>
      <c r="Y6493">
        <v>-63551</v>
      </c>
      <c r="Z6493">
        <v>-4237</v>
      </c>
      <c r="AA6493">
        <v>-0.19</v>
      </c>
      <c r="AB6493">
        <v>15</v>
      </c>
      <c r="AC6493">
        <v>6</v>
      </c>
      <c r="AD6493">
        <v>9</v>
      </c>
      <c r="AE6493">
        <v>40</v>
      </c>
      <c r="AF6493">
        <v>13</v>
      </c>
      <c r="AG6493">
        <v>4</v>
      </c>
      <c r="AH6493">
        <v>5</v>
      </c>
      <c r="AI6493">
        <v>6</v>
      </c>
    </row>
    <row r="6494" spans="1:35" x14ac:dyDescent="0.2">
      <c r="A6494" s="102">
        <v>4313</v>
      </c>
      <c r="B6494">
        <v>1944</v>
      </c>
      <c r="C6494" t="s">
        <v>3334</v>
      </c>
      <c r="D6494" t="s">
        <v>2937</v>
      </c>
      <c r="E6494">
        <v>1876</v>
      </c>
      <c r="F6494">
        <v>1872</v>
      </c>
      <c r="G6494">
        <v>500</v>
      </c>
      <c r="H6494" t="s">
        <v>2927</v>
      </c>
      <c r="I6494">
        <v>8058</v>
      </c>
      <c r="J6494" t="s">
        <v>3381</v>
      </c>
      <c r="K6494" t="s">
        <v>2934</v>
      </c>
      <c r="L6494">
        <v>2897.5</v>
      </c>
      <c r="M6494">
        <v>2920</v>
      </c>
      <c r="N6494">
        <v>300</v>
      </c>
      <c r="O6494" t="s">
        <v>2930</v>
      </c>
      <c r="P6494">
        <v>3.6928527305951302E-2</v>
      </c>
      <c r="Q6494">
        <v>0.85881534584214203</v>
      </c>
      <c r="R6494">
        <v>6.9052385981285103E-2</v>
      </c>
      <c r="S6494" s="15">
        <v>2.30637896852306E-5</v>
      </c>
      <c r="T6494">
        <v>2.55255109705144</v>
      </c>
      <c r="U6494">
        <v>2.55255109705144</v>
      </c>
      <c r="V6494">
        <v>2.5810743963192802</v>
      </c>
      <c r="W6494">
        <v>7.76</v>
      </c>
      <c r="X6494">
        <v>6.85</v>
      </c>
      <c r="Y6494">
        <v>-63554</v>
      </c>
      <c r="Z6494">
        <v>-4889</v>
      </c>
      <c r="AA6494">
        <v>-0.28000000000000003</v>
      </c>
      <c r="AB6494">
        <v>13</v>
      </c>
      <c r="AC6494">
        <v>6</v>
      </c>
      <c r="AD6494">
        <v>7</v>
      </c>
      <c r="AE6494">
        <v>46.15</v>
      </c>
      <c r="AF6494">
        <v>17</v>
      </c>
      <c r="AG6494">
        <v>2</v>
      </c>
      <c r="AH6494">
        <v>3</v>
      </c>
      <c r="AI6494">
        <v>8</v>
      </c>
    </row>
    <row r="6495" spans="1:35" x14ac:dyDescent="0.2">
      <c r="A6495" s="102">
        <v>794</v>
      </c>
      <c r="B6495">
        <v>2229</v>
      </c>
      <c r="C6495" t="s">
        <v>731</v>
      </c>
      <c r="D6495" t="s">
        <v>2955</v>
      </c>
      <c r="E6495">
        <v>3340</v>
      </c>
      <c r="F6495">
        <v>3255</v>
      </c>
      <c r="G6495">
        <v>300</v>
      </c>
      <c r="H6495" t="s">
        <v>2930</v>
      </c>
      <c r="I6495">
        <v>2413</v>
      </c>
      <c r="J6495" t="s">
        <v>2947</v>
      </c>
      <c r="K6495" t="s">
        <v>2942</v>
      </c>
      <c r="L6495">
        <v>3220</v>
      </c>
      <c r="M6495">
        <v>3160</v>
      </c>
      <c r="N6495">
        <v>300</v>
      </c>
      <c r="O6495" t="s">
        <v>2927</v>
      </c>
      <c r="P6495">
        <v>0.17605861260852301</v>
      </c>
      <c r="Q6495">
        <v>0.92215035681616597</v>
      </c>
      <c r="R6495" s="15">
        <v>2.2299293892752398E-8</v>
      </c>
      <c r="S6495">
        <v>1.9946708922533602E-3</v>
      </c>
      <c r="T6495">
        <v>-1.74550164558479</v>
      </c>
      <c r="U6495">
        <v>1.74550164558479</v>
      </c>
      <c r="V6495">
        <v>1.79783507507617</v>
      </c>
      <c r="W6495">
        <v>-15.04</v>
      </c>
      <c r="X6495">
        <v>2.92</v>
      </c>
      <c r="Y6495">
        <v>-63729</v>
      </c>
      <c r="Z6495">
        <v>-2549</v>
      </c>
      <c r="AA6495">
        <v>-0.18</v>
      </c>
      <c r="AB6495">
        <v>25</v>
      </c>
      <c r="AC6495">
        <v>11</v>
      </c>
      <c r="AD6495">
        <v>14</v>
      </c>
      <c r="AE6495">
        <v>44</v>
      </c>
      <c r="AF6495">
        <v>11</v>
      </c>
      <c r="AG6495">
        <v>8</v>
      </c>
      <c r="AH6495">
        <v>9</v>
      </c>
      <c r="AI6495">
        <v>8</v>
      </c>
    </row>
    <row r="6496" spans="1:35" x14ac:dyDescent="0.2">
      <c r="A6496" s="102">
        <v>6160</v>
      </c>
      <c r="B6496">
        <v>2222</v>
      </c>
      <c r="C6496" t="s">
        <v>730</v>
      </c>
      <c r="D6496" t="s">
        <v>2955</v>
      </c>
      <c r="E6496">
        <v>7150</v>
      </c>
      <c r="F6496">
        <v>6920</v>
      </c>
      <c r="G6496">
        <v>100</v>
      </c>
      <c r="H6496" t="s">
        <v>2930</v>
      </c>
      <c r="I6496">
        <v>3635</v>
      </c>
      <c r="J6496" t="s">
        <v>47</v>
      </c>
      <c r="K6496" t="s">
        <v>2929</v>
      </c>
      <c r="L6496">
        <v>3150</v>
      </c>
      <c r="M6496">
        <v>3155</v>
      </c>
      <c r="N6496">
        <v>200</v>
      </c>
      <c r="O6496" t="s">
        <v>2927</v>
      </c>
      <c r="P6496">
        <v>0.26364826692823001</v>
      </c>
      <c r="Q6496">
        <v>0.83385454921662205</v>
      </c>
      <c r="R6496">
        <v>0.32676927682314499</v>
      </c>
      <c r="S6496">
        <v>0.209150894841934</v>
      </c>
      <c r="T6496">
        <v>-3.4109462678982898</v>
      </c>
      <c r="U6496">
        <v>3.4109462678982898</v>
      </c>
      <c r="V6496">
        <v>3.1323217209982199</v>
      </c>
      <c r="W6496">
        <v>-30.4</v>
      </c>
      <c r="X6496">
        <v>8.82</v>
      </c>
      <c r="Y6496">
        <v>-63896</v>
      </c>
      <c r="Z6496">
        <v>-3994</v>
      </c>
      <c r="AA6496">
        <v>-0.28000000000000003</v>
      </c>
      <c r="AB6496">
        <v>16</v>
      </c>
      <c r="AC6496">
        <v>9</v>
      </c>
      <c r="AD6496">
        <v>7</v>
      </c>
      <c r="AE6496">
        <v>56.25</v>
      </c>
      <c r="AF6496">
        <v>12</v>
      </c>
      <c r="AG6496">
        <v>6</v>
      </c>
      <c r="AH6496">
        <v>7</v>
      </c>
      <c r="AI6496">
        <v>3</v>
      </c>
    </row>
    <row r="6497" spans="1:35" x14ac:dyDescent="0.2">
      <c r="A6497" s="102">
        <v>5092</v>
      </c>
      <c r="B6497">
        <v>4716</v>
      </c>
      <c r="C6497" t="s">
        <v>3346</v>
      </c>
      <c r="D6497" t="s">
        <v>2929</v>
      </c>
      <c r="E6497">
        <v>9810</v>
      </c>
      <c r="F6497">
        <v>9870</v>
      </c>
      <c r="G6497">
        <v>100</v>
      </c>
      <c r="H6497" t="s">
        <v>2927</v>
      </c>
      <c r="I6497">
        <v>6457</v>
      </c>
      <c r="J6497" t="s">
        <v>3354</v>
      </c>
      <c r="K6497" t="s">
        <v>2940</v>
      </c>
      <c r="L6497">
        <v>3335</v>
      </c>
      <c r="M6497">
        <v>3195</v>
      </c>
      <c r="N6497">
        <v>300</v>
      </c>
      <c r="O6497" t="s">
        <v>2930</v>
      </c>
      <c r="P6497">
        <v>0.56643386637007798</v>
      </c>
      <c r="Q6497">
        <v>0.84812747879607397</v>
      </c>
      <c r="R6497">
        <v>0.54445394796118096</v>
      </c>
      <c r="S6497">
        <v>0.37964172204956098</v>
      </c>
      <c r="T6497">
        <v>1.91406814486757</v>
      </c>
      <c r="U6497">
        <v>1.91406814486757</v>
      </c>
      <c r="V6497">
        <v>0.14725447803587699</v>
      </c>
      <c r="W6497">
        <v>3.7</v>
      </c>
      <c r="X6497">
        <v>2.89</v>
      </c>
      <c r="Y6497">
        <v>-63929</v>
      </c>
      <c r="Z6497">
        <v>-5327</v>
      </c>
      <c r="AA6497">
        <v>-0.49</v>
      </c>
      <c r="AB6497">
        <v>12</v>
      </c>
      <c r="AC6497">
        <v>7</v>
      </c>
      <c r="AD6497">
        <v>5</v>
      </c>
      <c r="AE6497">
        <v>58.33</v>
      </c>
      <c r="AF6497">
        <v>12</v>
      </c>
      <c r="AG6497">
        <v>6</v>
      </c>
      <c r="AH6497">
        <v>3</v>
      </c>
      <c r="AI6497">
        <v>3</v>
      </c>
    </row>
    <row r="6498" spans="1:35" x14ac:dyDescent="0.2">
      <c r="A6498" s="102">
        <v>570</v>
      </c>
      <c r="B6498">
        <v>4004</v>
      </c>
      <c r="C6498" t="s">
        <v>3189</v>
      </c>
      <c r="D6498" t="s">
        <v>2952</v>
      </c>
      <c r="E6498">
        <v>2749</v>
      </c>
      <c r="F6498">
        <v>2755</v>
      </c>
      <c r="G6498">
        <v>300</v>
      </c>
      <c r="H6498" t="s">
        <v>2927</v>
      </c>
      <c r="I6498">
        <v>7202</v>
      </c>
      <c r="J6498" t="s">
        <v>959</v>
      </c>
      <c r="K6498" t="s">
        <v>2945</v>
      </c>
      <c r="L6498">
        <v>1138</v>
      </c>
      <c r="M6498">
        <v>1140.5</v>
      </c>
      <c r="N6498">
        <v>700</v>
      </c>
      <c r="O6498" t="s">
        <v>2930</v>
      </c>
      <c r="P6498">
        <v>0.76974556605696898</v>
      </c>
      <c r="Q6498">
        <v>0.92879471235126199</v>
      </c>
      <c r="R6498">
        <v>0.93996241643425804</v>
      </c>
      <c r="S6498">
        <v>0.182296798831657</v>
      </c>
      <c r="T6498">
        <v>0.85896799404688695</v>
      </c>
      <c r="U6498">
        <v>0.85896799404688695</v>
      </c>
      <c r="V6498">
        <v>0.84573021058615805</v>
      </c>
      <c r="W6498">
        <v>3.4</v>
      </c>
      <c r="X6498">
        <v>3.41</v>
      </c>
      <c r="Y6498">
        <v>-63954</v>
      </c>
      <c r="Z6498">
        <v>-2781</v>
      </c>
      <c r="AA6498">
        <v>-0.19</v>
      </c>
      <c r="AB6498">
        <v>23</v>
      </c>
      <c r="AC6498">
        <v>11</v>
      </c>
      <c r="AD6498">
        <v>12</v>
      </c>
      <c r="AE6498">
        <v>47.83</v>
      </c>
      <c r="AF6498">
        <v>10</v>
      </c>
      <c r="AG6498">
        <v>8</v>
      </c>
      <c r="AH6498">
        <v>10</v>
      </c>
      <c r="AI6498">
        <v>5</v>
      </c>
    </row>
    <row r="6499" spans="1:35" x14ac:dyDescent="0.2">
      <c r="A6499" s="102">
        <v>7482</v>
      </c>
      <c r="B6499">
        <v>7167</v>
      </c>
      <c r="C6499" t="s">
        <v>3024</v>
      </c>
      <c r="D6499" t="s">
        <v>2990</v>
      </c>
      <c r="E6499">
        <v>256</v>
      </c>
      <c r="F6499">
        <v>251</v>
      </c>
      <c r="G6499">
        <v>4000</v>
      </c>
      <c r="H6499" t="s">
        <v>2930</v>
      </c>
      <c r="I6499">
        <v>7276</v>
      </c>
      <c r="J6499" t="s">
        <v>2986</v>
      </c>
      <c r="K6499" t="s">
        <v>2932</v>
      </c>
      <c r="L6499">
        <v>5020</v>
      </c>
      <c r="M6499">
        <v>4980</v>
      </c>
      <c r="N6499">
        <v>200</v>
      </c>
      <c r="O6499" t="s">
        <v>2927</v>
      </c>
      <c r="P6499">
        <v>0.87933401389852495</v>
      </c>
      <c r="Q6499">
        <v>0.81621372779133405</v>
      </c>
      <c r="R6499">
        <v>0.50679550138469698</v>
      </c>
      <c r="S6499">
        <v>0.29611240268482097</v>
      </c>
      <c r="T6499">
        <v>-0.171313626316727</v>
      </c>
      <c r="U6499">
        <v>0.171313626316727</v>
      </c>
      <c r="V6499">
        <v>0.124224229965657</v>
      </c>
      <c r="W6499">
        <v>-0.59</v>
      </c>
      <c r="X6499">
        <v>0.8</v>
      </c>
      <c r="Y6499">
        <v>-64039</v>
      </c>
      <c r="Z6499">
        <v>-3202</v>
      </c>
      <c r="AA6499">
        <v>-0.5</v>
      </c>
      <c r="AB6499">
        <v>20</v>
      </c>
      <c r="AC6499">
        <v>9</v>
      </c>
      <c r="AD6499">
        <v>11</v>
      </c>
      <c r="AE6499">
        <v>45</v>
      </c>
      <c r="AF6499">
        <v>11</v>
      </c>
      <c r="AG6499">
        <v>6</v>
      </c>
      <c r="AH6499">
        <v>8</v>
      </c>
      <c r="AI6499">
        <v>6</v>
      </c>
    </row>
    <row r="6500" spans="1:35" x14ac:dyDescent="0.2">
      <c r="A6500" s="102">
        <v>2159</v>
      </c>
      <c r="B6500">
        <v>4521</v>
      </c>
      <c r="C6500" t="s">
        <v>830</v>
      </c>
      <c r="D6500" t="s">
        <v>2950</v>
      </c>
      <c r="E6500">
        <v>6130</v>
      </c>
      <c r="F6500">
        <v>6140</v>
      </c>
      <c r="G6500">
        <v>100</v>
      </c>
      <c r="H6500" t="s">
        <v>2927</v>
      </c>
      <c r="I6500">
        <v>8020</v>
      </c>
      <c r="J6500" t="s">
        <v>3095</v>
      </c>
      <c r="K6500" t="s">
        <v>2934</v>
      </c>
      <c r="L6500">
        <v>1360</v>
      </c>
      <c r="M6500">
        <v>1373</v>
      </c>
      <c r="N6500">
        <v>400</v>
      </c>
      <c r="O6500" t="s">
        <v>2930</v>
      </c>
      <c r="P6500">
        <v>0.56150202054495002</v>
      </c>
      <c r="Q6500">
        <v>0.89336910967039795</v>
      </c>
      <c r="R6500">
        <v>6.7344040108034198E-4</v>
      </c>
      <c r="S6500">
        <v>9.8026812453935307E-3</v>
      </c>
      <c r="T6500">
        <v>4.3416108038882397</v>
      </c>
      <c r="U6500">
        <v>4.3416108038882397</v>
      </c>
      <c r="V6500">
        <v>4.5083940010935502</v>
      </c>
      <c r="W6500">
        <v>7.9</v>
      </c>
      <c r="X6500">
        <v>10.55</v>
      </c>
      <c r="Y6500">
        <v>-64073</v>
      </c>
      <c r="Z6500">
        <v>-4272</v>
      </c>
      <c r="AA6500">
        <v>-0.16</v>
      </c>
      <c r="AB6500">
        <v>15</v>
      </c>
      <c r="AC6500">
        <v>7</v>
      </c>
      <c r="AD6500">
        <v>8</v>
      </c>
      <c r="AE6500">
        <v>46.67</v>
      </c>
      <c r="AF6500">
        <v>14</v>
      </c>
      <c r="AG6500">
        <v>4</v>
      </c>
      <c r="AH6500">
        <v>3</v>
      </c>
      <c r="AI6500">
        <v>8</v>
      </c>
    </row>
    <row r="6501" spans="1:35" x14ac:dyDescent="0.2">
      <c r="A6501" s="102">
        <v>6386</v>
      </c>
      <c r="B6501">
        <v>4204</v>
      </c>
      <c r="C6501" t="s">
        <v>230</v>
      </c>
      <c r="D6501" t="s">
        <v>2952</v>
      </c>
      <c r="E6501">
        <v>1900</v>
      </c>
      <c r="F6501">
        <v>1874</v>
      </c>
      <c r="G6501">
        <v>600</v>
      </c>
      <c r="H6501" t="s">
        <v>2927</v>
      </c>
      <c r="I6501">
        <v>9142</v>
      </c>
      <c r="J6501" t="s">
        <v>1121</v>
      </c>
      <c r="K6501" t="s">
        <v>3099</v>
      </c>
      <c r="L6501">
        <v>3690</v>
      </c>
      <c r="M6501">
        <v>3630</v>
      </c>
      <c r="N6501">
        <v>300</v>
      </c>
      <c r="O6501" t="s">
        <v>2930</v>
      </c>
      <c r="P6501">
        <v>0.17977274515290001</v>
      </c>
      <c r="Q6501">
        <v>0.83087422830837598</v>
      </c>
      <c r="R6501">
        <v>8.1331815768552501E-2</v>
      </c>
      <c r="S6501">
        <v>0.19274681858913101</v>
      </c>
      <c r="T6501">
        <v>0.16860790082313701</v>
      </c>
      <c r="U6501">
        <v>0.16860790082313701</v>
      </c>
      <c r="V6501">
        <v>0.38375979028544899</v>
      </c>
      <c r="W6501">
        <v>0.39</v>
      </c>
      <c r="X6501">
        <v>3.25</v>
      </c>
      <c r="Y6501">
        <v>-64112</v>
      </c>
      <c r="Z6501">
        <v>-4579</v>
      </c>
      <c r="AA6501">
        <v>-0.31</v>
      </c>
      <c r="AB6501">
        <v>14</v>
      </c>
      <c r="AC6501">
        <v>5</v>
      </c>
      <c r="AD6501">
        <v>9</v>
      </c>
      <c r="AE6501">
        <v>35.71</v>
      </c>
      <c r="AF6501">
        <v>15</v>
      </c>
      <c r="AG6501">
        <v>3</v>
      </c>
      <c r="AH6501">
        <v>2</v>
      </c>
      <c r="AI6501">
        <v>9</v>
      </c>
    </row>
    <row r="6502" spans="1:35" x14ac:dyDescent="0.2">
      <c r="A6502" s="102">
        <v>3237</v>
      </c>
      <c r="B6502">
        <v>3865</v>
      </c>
      <c r="C6502" t="s">
        <v>2869</v>
      </c>
      <c r="D6502" t="s">
        <v>3213</v>
      </c>
      <c r="E6502">
        <v>526</v>
      </c>
      <c r="F6502">
        <v>527</v>
      </c>
      <c r="G6502">
        <v>2000</v>
      </c>
      <c r="H6502" t="s">
        <v>2927</v>
      </c>
      <c r="I6502">
        <v>7211</v>
      </c>
      <c r="J6502" t="s">
        <v>28</v>
      </c>
      <c r="K6502" t="s">
        <v>2945</v>
      </c>
      <c r="L6502">
        <v>423</v>
      </c>
      <c r="M6502">
        <v>425</v>
      </c>
      <c r="N6502">
        <v>2500</v>
      </c>
      <c r="O6502" t="s">
        <v>2930</v>
      </c>
      <c r="P6502">
        <v>0.88147543537555695</v>
      </c>
      <c r="Q6502">
        <v>0.87599586675521302</v>
      </c>
      <c r="R6502">
        <v>6.9229317551818298E-2</v>
      </c>
      <c r="S6502">
        <v>1.31532365610311E-2</v>
      </c>
      <c r="T6502">
        <v>1.03973986135885</v>
      </c>
      <c r="U6502">
        <v>1.03973986135885</v>
      </c>
      <c r="V6502">
        <v>1.6126204696061399</v>
      </c>
      <c r="W6502">
        <v>4.38</v>
      </c>
      <c r="X6502">
        <v>0.81</v>
      </c>
      <c r="Y6502">
        <v>-64147</v>
      </c>
      <c r="Z6502">
        <v>-3207</v>
      </c>
      <c r="AA6502">
        <v>-0.21</v>
      </c>
      <c r="AB6502">
        <v>20</v>
      </c>
      <c r="AC6502">
        <v>9</v>
      </c>
      <c r="AD6502">
        <v>11</v>
      </c>
      <c r="AE6502">
        <v>45</v>
      </c>
      <c r="AF6502">
        <v>13</v>
      </c>
      <c r="AG6502">
        <v>6</v>
      </c>
      <c r="AH6502">
        <v>7</v>
      </c>
      <c r="AI6502">
        <v>7</v>
      </c>
    </row>
    <row r="6503" spans="1:35" x14ac:dyDescent="0.2">
      <c r="A6503" s="102">
        <v>2778</v>
      </c>
      <c r="B6503">
        <v>9507</v>
      </c>
      <c r="C6503" t="s">
        <v>3105</v>
      </c>
      <c r="D6503" t="s">
        <v>2992</v>
      </c>
      <c r="E6503">
        <v>942</v>
      </c>
      <c r="F6503">
        <v>935</v>
      </c>
      <c r="G6503">
        <v>1100</v>
      </c>
      <c r="H6503" t="s">
        <v>2930</v>
      </c>
      <c r="I6503">
        <v>9531</v>
      </c>
      <c r="J6503" t="s">
        <v>3198</v>
      </c>
      <c r="K6503" t="s">
        <v>2992</v>
      </c>
      <c r="L6503">
        <v>2439.5</v>
      </c>
      <c r="M6503">
        <v>2456.5</v>
      </c>
      <c r="N6503">
        <v>400</v>
      </c>
      <c r="O6503" t="s">
        <v>2927</v>
      </c>
      <c r="P6503">
        <v>0.81413298131427703</v>
      </c>
      <c r="Q6503">
        <v>0.88350104445158795</v>
      </c>
      <c r="R6503">
        <v>0.50800925114540296</v>
      </c>
      <c r="S6503">
        <v>0.28171594585652199</v>
      </c>
      <c r="T6503">
        <v>-1.1733156933515501</v>
      </c>
      <c r="U6503">
        <v>1.1733156933515501</v>
      </c>
      <c r="V6503">
        <v>0.87527496556867601</v>
      </c>
      <c r="W6503">
        <v>-5.15</v>
      </c>
      <c r="X6503">
        <v>4.67</v>
      </c>
      <c r="Y6503">
        <v>-64201</v>
      </c>
      <c r="Z6503">
        <v>-3379</v>
      </c>
      <c r="AA6503">
        <v>-0.16</v>
      </c>
      <c r="AB6503">
        <v>19</v>
      </c>
      <c r="AC6503">
        <v>9</v>
      </c>
      <c r="AD6503">
        <v>10</v>
      </c>
      <c r="AE6503">
        <v>47.37</v>
      </c>
      <c r="AF6503">
        <v>12</v>
      </c>
      <c r="AG6503">
        <v>4</v>
      </c>
      <c r="AH6503">
        <v>7</v>
      </c>
      <c r="AI6503">
        <v>8</v>
      </c>
    </row>
    <row r="6504" spans="1:35" x14ac:dyDescent="0.2">
      <c r="A6504" s="102">
        <v>7042</v>
      </c>
      <c r="B6504">
        <v>3098</v>
      </c>
      <c r="C6504" t="s">
        <v>3678</v>
      </c>
      <c r="D6504" t="s">
        <v>2953</v>
      </c>
      <c r="E6504">
        <v>5660</v>
      </c>
      <c r="F6504">
        <v>5660</v>
      </c>
      <c r="G6504">
        <v>100</v>
      </c>
      <c r="H6504" t="s">
        <v>2930</v>
      </c>
      <c r="I6504">
        <v>6750</v>
      </c>
      <c r="J6504" t="s">
        <v>2993</v>
      </c>
      <c r="K6504" t="s">
        <v>2932</v>
      </c>
      <c r="L6504">
        <v>4400</v>
      </c>
      <c r="M6504">
        <v>4275</v>
      </c>
      <c r="N6504">
        <v>100</v>
      </c>
      <c r="O6504" t="s">
        <v>2927</v>
      </c>
      <c r="P6504">
        <v>0.19555694100377799</v>
      </c>
      <c r="Q6504">
        <v>0.82223250304857998</v>
      </c>
      <c r="R6504">
        <v>2.2048830164427099E-2</v>
      </c>
      <c r="S6504">
        <v>3.8519301611688699E-2</v>
      </c>
      <c r="T6504">
        <v>-2.0247777275108101</v>
      </c>
      <c r="U6504">
        <v>2.0247777275108101</v>
      </c>
      <c r="V6504">
        <v>2.7701505076707802</v>
      </c>
      <c r="W6504">
        <v>-12.22</v>
      </c>
      <c r="X6504">
        <v>24.47</v>
      </c>
      <c r="Y6504">
        <v>-64215</v>
      </c>
      <c r="Z6504">
        <v>-9174</v>
      </c>
      <c r="AA6504">
        <v>-0.65</v>
      </c>
      <c r="AB6504">
        <v>7</v>
      </c>
      <c r="AC6504">
        <v>4</v>
      </c>
      <c r="AD6504">
        <v>3</v>
      </c>
      <c r="AE6504">
        <v>57.14</v>
      </c>
      <c r="AF6504">
        <v>15</v>
      </c>
      <c r="AG6504">
        <v>1</v>
      </c>
      <c r="AH6504">
        <v>3</v>
      </c>
      <c r="AI6504">
        <v>3</v>
      </c>
    </row>
    <row r="6505" spans="1:35" x14ac:dyDescent="0.2">
      <c r="A6505" s="102">
        <v>7429</v>
      </c>
      <c r="B6505">
        <v>4534</v>
      </c>
      <c r="C6505" t="s">
        <v>3255</v>
      </c>
      <c r="D6505" t="s">
        <v>2950</v>
      </c>
      <c r="E6505">
        <v>4340</v>
      </c>
      <c r="F6505">
        <v>4370</v>
      </c>
      <c r="G6505">
        <v>200</v>
      </c>
      <c r="H6505" t="s">
        <v>2927</v>
      </c>
      <c r="I6505">
        <v>7321</v>
      </c>
      <c r="J6505" t="s">
        <v>3200</v>
      </c>
      <c r="K6505" t="s">
        <v>2990</v>
      </c>
      <c r="L6505">
        <v>629</v>
      </c>
      <c r="M6505">
        <v>614</v>
      </c>
      <c r="N6505">
        <v>1400</v>
      </c>
      <c r="O6505" t="s">
        <v>2930</v>
      </c>
      <c r="P6505">
        <v>0.68832249669573697</v>
      </c>
      <c r="Q6505">
        <v>0.81699593466959097</v>
      </c>
      <c r="R6505">
        <v>0.477513875744143</v>
      </c>
      <c r="S6505">
        <v>7.5416353847428702E-2</v>
      </c>
      <c r="T6505">
        <v>2.8800117111440202</v>
      </c>
      <c r="U6505">
        <v>2.8800117111440202</v>
      </c>
      <c r="V6505">
        <v>1.8743462606190799</v>
      </c>
      <c r="W6505">
        <v>11.54</v>
      </c>
      <c r="X6505">
        <v>1.65</v>
      </c>
      <c r="Y6505">
        <v>-64261</v>
      </c>
      <c r="Z6505">
        <v>-4943</v>
      </c>
      <c r="AA6505">
        <v>-0.19</v>
      </c>
      <c r="AB6505">
        <v>13</v>
      </c>
      <c r="AC6505">
        <v>5</v>
      </c>
      <c r="AD6505">
        <v>8</v>
      </c>
      <c r="AE6505">
        <v>38.46</v>
      </c>
      <c r="AF6505">
        <v>14</v>
      </c>
      <c r="AG6505">
        <v>3</v>
      </c>
      <c r="AH6505">
        <v>5</v>
      </c>
      <c r="AI6505">
        <v>5</v>
      </c>
    </row>
    <row r="6506" spans="1:35" x14ac:dyDescent="0.2">
      <c r="A6506" s="102">
        <v>4919</v>
      </c>
      <c r="B6506">
        <v>4114</v>
      </c>
      <c r="C6506" t="s">
        <v>3136</v>
      </c>
      <c r="D6506" t="s">
        <v>2952</v>
      </c>
      <c r="E6506">
        <v>6320</v>
      </c>
      <c r="F6506">
        <v>6230</v>
      </c>
      <c r="G6506">
        <v>100</v>
      </c>
      <c r="H6506" t="s">
        <v>2927</v>
      </c>
      <c r="I6506">
        <v>7202</v>
      </c>
      <c r="J6506" t="s">
        <v>959</v>
      </c>
      <c r="K6506" t="s">
        <v>2945</v>
      </c>
      <c r="L6506">
        <v>1138</v>
      </c>
      <c r="M6506">
        <v>1140.5</v>
      </c>
      <c r="N6506">
        <v>500</v>
      </c>
      <c r="O6506" t="s">
        <v>2930</v>
      </c>
      <c r="P6506">
        <v>0.80949452173893099</v>
      </c>
      <c r="Q6506">
        <v>0.85053272479529696</v>
      </c>
      <c r="R6506">
        <v>0.797387988573797</v>
      </c>
      <c r="S6506">
        <v>2.77161136220446E-2</v>
      </c>
      <c r="T6506">
        <v>0.60864118584511595</v>
      </c>
      <c r="U6506">
        <v>0.60864118584511595</v>
      </c>
      <c r="V6506">
        <v>0.90537721493664403</v>
      </c>
      <c r="W6506">
        <v>2.56</v>
      </c>
      <c r="X6506">
        <v>8.4700000000000006</v>
      </c>
      <c r="Y6506">
        <v>-64364</v>
      </c>
      <c r="Z6506">
        <v>-3786</v>
      </c>
      <c r="AA6506">
        <v>-0.19</v>
      </c>
      <c r="AB6506">
        <v>17</v>
      </c>
      <c r="AC6506">
        <v>9</v>
      </c>
      <c r="AD6506">
        <v>8</v>
      </c>
      <c r="AE6506">
        <v>52.94</v>
      </c>
      <c r="AF6506">
        <v>12</v>
      </c>
      <c r="AG6506">
        <v>5</v>
      </c>
      <c r="AH6506">
        <v>5</v>
      </c>
      <c r="AI6506">
        <v>7</v>
      </c>
    </row>
    <row r="6507" spans="1:35" x14ac:dyDescent="0.2">
      <c r="A6507" s="102">
        <v>8353</v>
      </c>
      <c r="B6507">
        <v>5703</v>
      </c>
      <c r="C6507" t="s">
        <v>222</v>
      </c>
      <c r="D6507" t="s">
        <v>2943</v>
      </c>
      <c r="E6507">
        <v>212</v>
      </c>
      <c r="F6507">
        <v>214</v>
      </c>
      <c r="G6507">
        <v>4300</v>
      </c>
      <c r="H6507" t="s">
        <v>2930</v>
      </c>
      <c r="I6507">
        <v>7278</v>
      </c>
      <c r="J6507" t="s">
        <v>46</v>
      </c>
      <c r="K6507" t="s">
        <v>2945</v>
      </c>
      <c r="L6507">
        <v>2341</v>
      </c>
      <c r="M6507">
        <v>2320</v>
      </c>
      <c r="N6507">
        <v>400</v>
      </c>
      <c r="O6507" t="s">
        <v>2927</v>
      </c>
      <c r="P6507">
        <v>0.88328491684787702</v>
      </c>
      <c r="Q6507">
        <v>0.80517369864986499</v>
      </c>
      <c r="R6507">
        <v>3.9150631435052201E-2</v>
      </c>
      <c r="S6507">
        <v>0.384045150308226</v>
      </c>
      <c r="T6507">
        <v>-0.188605745749511</v>
      </c>
      <c r="U6507">
        <v>0.188605745749511</v>
      </c>
      <c r="V6507">
        <v>0.75874995818157198</v>
      </c>
      <c r="W6507">
        <v>-0.5</v>
      </c>
      <c r="X6507">
        <v>0.84</v>
      </c>
      <c r="Y6507">
        <v>-64437</v>
      </c>
      <c r="Z6507">
        <v>-4027</v>
      </c>
      <c r="AA6507">
        <v>-0.26</v>
      </c>
      <c r="AB6507">
        <v>16</v>
      </c>
      <c r="AC6507">
        <v>7</v>
      </c>
      <c r="AD6507">
        <v>9</v>
      </c>
      <c r="AE6507">
        <v>43.75</v>
      </c>
      <c r="AF6507">
        <v>13</v>
      </c>
      <c r="AG6507">
        <v>3</v>
      </c>
      <c r="AH6507">
        <v>4</v>
      </c>
      <c r="AI6507">
        <v>9</v>
      </c>
    </row>
    <row r="6508" spans="1:35" x14ac:dyDescent="0.2">
      <c r="A6508" s="102">
        <v>4379</v>
      </c>
      <c r="B6508">
        <v>5201</v>
      </c>
      <c r="C6508" t="s">
        <v>3586</v>
      </c>
      <c r="D6508" t="s">
        <v>2926</v>
      </c>
      <c r="E6508">
        <v>3750</v>
      </c>
      <c r="F6508">
        <v>3620</v>
      </c>
      <c r="G6508">
        <v>300</v>
      </c>
      <c r="H6508" t="s">
        <v>2930</v>
      </c>
      <c r="I6508">
        <v>6674</v>
      </c>
      <c r="J6508" t="s">
        <v>234</v>
      </c>
      <c r="K6508" t="s">
        <v>2932</v>
      </c>
      <c r="L6508">
        <v>2318</v>
      </c>
      <c r="M6508">
        <v>2245</v>
      </c>
      <c r="N6508">
        <v>500</v>
      </c>
      <c r="O6508" t="s">
        <v>2927</v>
      </c>
      <c r="P6508">
        <v>0.36715592527054602</v>
      </c>
      <c r="Q6508">
        <v>0.85792138359400005</v>
      </c>
      <c r="R6508">
        <v>4.4324954690058899E-2</v>
      </c>
      <c r="S6508">
        <v>7.1912385564605205E-2</v>
      </c>
      <c r="T6508">
        <v>-1.3590668312101799</v>
      </c>
      <c r="U6508">
        <v>1.3590668312101799</v>
      </c>
      <c r="V6508">
        <v>1.1577131870416599</v>
      </c>
      <c r="W6508">
        <v>-7.43</v>
      </c>
      <c r="X6508">
        <v>3.36</v>
      </c>
      <c r="Y6508">
        <v>-64465</v>
      </c>
      <c r="Z6508">
        <v>-4298</v>
      </c>
      <c r="AA6508">
        <v>-0.28000000000000003</v>
      </c>
      <c r="AB6508">
        <v>15</v>
      </c>
      <c r="AC6508">
        <v>7</v>
      </c>
      <c r="AD6508">
        <v>8</v>
      </c>
      <c r="AE6508">
        <v>46.67</v>
      </c>
      <c r="AF6508">
        <v>16</v>
      </c>
      <c r="AG6508">
        <v>2</v>
      </c>
      <c r="AH6508">
        <v>2</v>
      </c>
      <c r="AI6508">
        <v>11</v>
      </c>
    </row>
    <row r="6509" spans="1:35" x14ac:dyDescent="0.2">
      <c r="A6509" s="102">
        <v>6185</v>
      </c>
      <c r="B6509">
        <v>1332</v>
      </c>
      <c r="C6509" t="s">
        <v>3655</v>
      </c>
      <c r="D6509" t="s">
        <v>3097</v>
      </c>
      <c r="E6509">
        <v>613</v>
      </c>
      <c r="F6509">
        <v>609</v>
      </c>
      <c r="G6509">
        <v>1600</v>
      </c>
      <c r="H6509" t="s">
        <v>2927</v>
      </c>
      <c r="I6509">
        <v>7276</v>
      </c>
      <c r="J6509" t="s">
        <v>2986</v>
      </c>
      <c r="K6509" t="s">
        <v>2932</v>
      </c>
      <c r="L6509">
        <v>5020</v>
      </c>
      <c r="M6509">
        <v>4980</v>
      </c>
      <c r="N6509">
        <v>200</v>
      </c>
      <c r="O6509" t="s">
        <v>2930</v>
      </c>
      <c r="P6509">
        <v>0.64343563518212898</v>
      </c>
      <c r="Q6509">
        <v>0.83354010999278005</v>
      </c>
      <c r="R6509">
        <v>4.8127331394906402E-2</v>
      </c>
      <c r="S6509">
        <v>5.1123868464505597E-2</v>
      </c>
      <c r="T6509">
        <v>0.82833363477499999</v>
      </c>
      <c r="U6509">
        <v>0.82833363477499999</v>
      </c>
      <c r="V6509">
        <v>0.87779201457570499</v>
      </c>
      <c r="W6509">
        <v>4.4800000000000004</v>
      </c>
      <c r="X6509">
        <v>2.17</v>
      </c>
      <c r="Y6509">
        <v>-64492</v>
      </c>
      <c r="Z6509">
        <v>-3071</v>
      </c>
      <c r="AA6509">
        <v>-0.5</v>
      </c>
      <c r="AB6509">
        <v>21</v>
      </c>
      <c r="AC6509">
        <v>10</v>
      </c>
      <c r="AD6509">
        <v>11</v>
      </c>
      <c r="AE6509">
        <v>47.62</v>
      </c>
      <c r="AF6509">
        <v>9</v>
      </c>
      <c r="AG6509">
        <v>6</v>
      </c>
      <c r="AH6509">
        <v>8</v>
      </c>
      <c r="AI6509">
        <v>7</v>
      </c>
    </row>
    <row r="6510" spans="1:35" x14ac:dyDescent="0.2">
      <c r="A6510" s="102">
        <v>5095</v>
      </c>
      <c r="B6510">
        <v>2801</v>
      </c>
      <c r="C6510" t="s">
        <v>751</v>
      </c>
      <c r="D6510" t="s">
        <v>2955</v>
      </c>
      <c r="E6510">
        <v>5800</v>
      </c>
      <c r="F6510">
        <v>5710</v>
      </c>
      <c r="G6510">
        <v>100</v>
      </c>
      <c r="H6510" t="s">
        <v>2927</v>
      </c>
      <c r="I6510">
        <v>6988</v>
      </c>
      <c r="J6510" t="s">
        <v>65</v>
      </c>
      <c r="K6510" t="s">
        <v>2952</v>
      </c>
      <c r="L6510">
        <v>6340</v>
      </c>
      <c r="M6510">
        <v>6310</v>
      </c>
      <c r="N6510">
        <v>100</v>
      </c>
      <c r="O6510" t="s">
        <v>2930</v>
      </c>
      <c r="P6510">
        <v>0.47663819319512502</v>
      </c>
      <c r="Q6510">
        <v>0.84810453441903699</v>
      </c>
      <c r="R6510">
        <v>5.5051965716275401E-2</v>
      </c>
      <c r="S6510">
        <v>8.0088785890054092E-3</v>
      </c>
      <c r="T6510">
        <v>0.91617120447968403</v>
      </c>
      <c r="U6510">
        <v>0.91617120447968403</v>
      </c>
      <c r="V6510">
        <v>1.3248185064526601</v>
      </c>
      <c r="W6510">
        <v>2.4700000000000002</v>
      </c>
      <c r="X6510">
        <v>9.51</v>
      </c>
      <c r="Y6510">
        <v>-64740</v>
      </c>
      <c r="Z6510">
        <v>-7193</v>
      </c>
      <c r="AA6510">
        <v>-0.66</v>
      </c>
      <c r="AB6510">
        <v>9</v>
      </c>
      <c r="AC6510">
        <v>4</v>
      </c>
      <c r="AD6510">
        <v>5</v>
      </c>
      <c r="AE6510">
        <v>44.44</v>
      </c>
      <c r="AF6510">
        <v>13</v>
      </c>
      <c r="AG6510">
        <v>2</v>
      </c>
      <c r="AH6510">
        <v>4</v>
      </c>
      <c r="AI6510">
        <v>3</v>
      </c>
    </row>
    <row r="6511" spans="1:35" x14ac:dyDescent="0.2">
      <c r="A6511" s="102">
        <v>5199</v>
      </c>
      <c r="B6511">
        <v>7267</v>
      </c>
      <c r="C6511" t="s">
        <v>61</v>
      </c>
      <c r="D6511" t="s">
        <v>2945</v>
      </c>
      <c r="E6511">
        <v>2893</v>
      </c>
      <c r="F6511">
        <v>2857.5</v>
      </c>
      <c r="G6511">
        <v>300</v>
      </c>
      <c r="H6511" t="s">
        <v>2927</v>
      </c>
      <c r="I6511">
        <v>8359</v>
      </c>
      <c r="J6511" t="s">
        <v>697</v>
      </c>
      <c r="K6511" t="s">
        <v>2990</v>
      </c>
      <c r="L6511">
        <v>439</v>
      </c>
      <c r="M6511">
        <v>430</v>
      </c>
      <c r="N6511">
        <v>2000</v>
      </c>
      <c r="O6511" t="s">
        <v>2930</v>
      </c>
      <c r="P6511">
        <v>0.90198296442237103</v>
      </c>
      <c r="Q6511">
        <v>0.84676775304517304</v>
      </c>
      <c r="R6511">
        <v>9.9097761758152395E-2</v>
      </c>
      <c r="S6511">
        <v>0.142259413616874</v>
      </c>
      <c r="T6511">
        <v>0.360243991666575</v>
      </c>
      <c r="U6511">
        <v>0.360243991666575</v>
      </c>
      <c r="V6511">
        <v>0.37493012575120799</v>
      </c>
      <c r="W6511">
        <v>1.1000000000000001</v>
      </c>
      <c r="X6511">
        <v>0.32</v>
      </c>
      <c r="Y6511">
        <v>-64801</v>
      </c>
      <c r="Z6511">
        <v>-3240</v>
      </c>
      <c r="AA6511">
        <v>-0.31</v>
      </c>
      <c r="AB6511">
        <v>20</v>
      </c>
      <c r="AC6511">
        <v>8</v>
      </c>
      <c r="AD6511">
        <v>12</v>
      </c>
      <c r="AE6511">
        <v>40</v>
      </c>
      <c r="AF6511">
        <v>14</v>
      </c>
      <c r="AG6511">
        <v>5</v>
      </c>
      <c r="AH6511">
        <v>5</v>
      </c>
      <c r="AI6511">
        <v>10</v>
      </c>
    </row>
    <row r="6512" spans="1:35" x14ac:dyDescent="0.2">
      <c r="A6512" s="102">
        <v>5168</v>
      </c>
      <c r="B6512">
        <v>2427</v>
      </c>
      <c r="C6512" t="s">
        <v>3268</v>
      </c>
      <c r="D6512" t="s">
        <v>2942</v>
      </c>
      <c r="E6512">
        <v>980</v>
      </c>
      <c r="F6512">
        <v>995</v>
      </c>
      <c r="G6512">
        <v>900</v>
      </c>
      <c r="H6512" t="s">
        <v>2930</v>
      </c>
      <c r="I6512">
        <v>5233</v>
      </c>
      <c r="J6512" t="s">
        <v>3195</v>
      </c>
      <c r="K6512" t="s">
        <v>2926</v>
      </c>
      <c r="L6512">
        <v>3035</v>
      </c>
      <c r="M6512">
        <v>3040</v>
      </c>
      <c r="N6512">
        <v>300</v>
      </c>
      <c r="O6512" t="s">
        <v>2927</v>
      </c>
      <c r="P6512">
        <v>0.85937448382098502</v>
      </c>
      <c r="Q6512">
        <v>0.84712588147974099</v>
      </c>
      <c r="R6512">
        <v>3.3512991815751202E-2</v>
      </c>
      <c r="S6512">
        <v>2.1563888367664701E-2</v>
      </c>
      <c r="T6512">
        <v>-2.7578108930988101</v>
      </c>
      <c r="U6512">
        <v>2.7578108930988101</v>
      </c>
      <c r="V6512">
        <v>1.28317037429275</v>
      </c>
      <c r="W6512">
        <v>-9.98</v>
      </c>
      <c r="X6512">
        <v>1.81</v>
      </c>
      <c r="Y6512">
        <v>-64829</v>
      </c>
      <c r="Z6512">
        <v>-3412</v>
      </c>
      <c r="AA6512">
        <v>-0.21</v>
      </c>
      <c r="AB6512">
        <v>19</v>
      </c>
      <c r="AC6512">
        <v>11</v>
      </c>
      <c r="AD6512">
        <v>8</v>
      </c>
      <c r="AE6512">
        <v>57.89</v>
      </c>
      <c r="AF6512">
        <v>9</v>
      </c>
      <c r="AG6512">
        <v>8</v>
      </c>
      <c r="AH6512">
        <v>8</v>
      </c>
      <c r="AI6512">
        <v>3</v>
      </c>
    </row>
    <row r="6513" spans="1:35" x14ac:dyDescent="0.2">
      <c r="A6513" s="102">
        <v>2761</v>
      </c>
      <c r="B6513">
        <v>1969</v>
      </c>
      <c r="C6513" t="s">
        <v>3445</v>
      </c>
      <c r="D6513" t="s">
        <v>2937</v>
      </c>
      <c r="E6513">
        <v>1973</v>
      </c>
      <c r="F6513">
        <v>1971</v>
      </c>
      <c r="G6513">
        <v>600</v>
      </c>
      <c r="H6513" t="s">
        <v>2927</v>
      </c>
      <c r="I6513">
        <v>9706</v>
      </c>
      <c r="J6513" t="s">
        <v>3103</v>
      </c>
      <c r="K6513" t="s">
        <v>2949</v>
      </c>
      <c r="L6513">
        <v>5630</v>
      </c>
      <c r="M6513">
        <v>5500</v>
      </c>
      <c r="N6513">
        <v>200</v>
      </c>
      <c r="O6513" t="s">
        <v>2930</v>
      </c>
      <c r="P6513">
        <v>0.47171070888414601</v>
      </c>
      <c r="Q6513">
        <v>0.88377947092228104</v>
      </c>
      <c r="R6513">
        <v>0.56474096656282102</v>
      </c>
      <c r="S6513">
        <v>6.3629854282860098E-3</v>
      </c>
      <c r="T6513">
        <v>0.63684076175514004</v>
      </c>
      <c r="U6513">
        <v>0.63684076175514004</v>
      </c>
      <c r="V6513">
        <v>2.3486873602313999E-2</v>
      </c>
      <c r="W6513">
        <v>3.37</v>
      </c>
      <c r="X6513">
        <v>7.51</v>
      </c>
      <c r="Y6513">
        <v>-64839</v>
      </c>
      <c r="Z6513">
        <v>-3602</v>
      </c>
      <c r="AA6513">
        <v>-0.13</v>
      </c>
      <c r="AB6513">
        <v>18</v>
      </c>
      <c r="AC6513">
        <v>9</v>
      </c>
      <c r="AD6513">
        <v>9</v>
      </c>
      <c r="AE6513">
        <v>50</v>
      </c>
      <c r="AF6513">
        <v>14</v>
      </c>
      <c r="AG6513">
        <v>6</v>
      </c>
      <c r="AH6513">
        <v>6</v>
      </c>
      <c r="AI6513">
        <v>6</v>
      </c>
    </row>
    <row r="6514" spans="1:35" x14ac:dyDescent="0.2">
      <c r="A6514" s="102">
        <v>4408</v>
      </c>
      <c r="B6514">
        <v>8377</v>
      </c>
      <c r="C6514" t="s">
        <v>3100</v>
      </c>
      <c r="D6514" t="s">
        <v>2990</v>
      </c>
      <c r="E6514">
        <v>1105</v>
      </c>
      <c r="F6514">
        <v>1073</v>
      </c>
      <c r="G6514">
        <v>800</v>
      </c>
      <c r="H6514" t="s">
        <v>2930</v>
      </c>
      <c r="I6514">
        <v>9003</v>
      </c>
      <c r="J6514" t="s">
        <v>3230</v>
      </c>
      <c r="K6514" t="s">
        <v>3099</v>
      </c>
      <c r="L6514">
        <v>2960</v>
      </c>
      <c r="M6514">
        <v>2903</v>
      </c>
      <c r="N6514">
        <v>300</v>
      </c>
      <c r="O6514" t="s">
        <v>2927</v>
      </c>
      <c r="P6514">
        <v>0.58738360868510198</v>
      </c>
      <c r="Q6514">
        <v>0.85764196254607805</v>
      </c>
      <c r="R6514">
        <v>0.62554333939864004</v>
      </c>
      <c r="S6514">
        <v>4.5031274066847003E-2</v>
      </c>
      <c r="T6514">
        <v>-0.54398188366742894</v>
      </c>
      <c r="U6514">
        <v>0.54398188366742894</v>
      </c>
      <c r="V6514">
        <v>9.0827700463497099E-2</v>
      </c>
      <c r="W6514">
        <v>-1.1299999999999999</v>
      </c>
      <c r="X6514">
        <v>1.44</v>
      </c>
      <c r="Y6514">
        <v>-64878</v>
      </c>
      <c r="Z6514">
        <v>-3604</v>
      </c>
      <c r="AA6514">
        <v>-0.18</v>
      </c>
      <c r="AB6514">
        <v>18</v>
      </c>
      <c r="AC6514">
        <v>8</v>
      </c>
      <c r="AD6514">
        <v>10</v>
      </c>
      <c r="AE6514">
        <v>44.44</v>
      </c>
      <c r="AF6514">
        <v>12</v>
      </c>
      <c r="AG6514">
        <v>4</v>
      </c>
      <c r="AH6514">
        <v>4</v>
      </c>
      <c r="AI6514">
        <v>10</v>
      </c>
    </row>
    <row r="6515" spans="1:35" x14ac:dyDescent="0.2">
      <c r="A6515" s="102">
        <v>1201</v>
      </c>
      <c r="B6515">
        <v>1833</v>
      </c>
      <c r="C6515" t="s">
        <v>3701</v>
      </c>
      <c r="D6515" t="s">
        <v>2937</v>
      </c>
      <c r="E6515">
        <v>2880</v>
      </c>
      <c r="F6515">
        <v>2904</v>
      </c>
      <c r="G6515">
        <v>300</v>
      </c>
      <c r="H6515" t="s">
        <v>2927</v>
      </c>
      <c r="I6515">
        <v>4927</v>
      </c>
      <c r="J6515" t="s">
        <v>3285</v>
      </c>
      <c r="K6515" t="s">
        <v>2952</v>
      </c>
      <c r="L6515">
        <v>2455</v>
      </c>
      <c r="M6515">
        <v>2461</v>
      </c>
      <c r="N6515">
        <v>400</v>
      </c>
      <c r="O6515" t="s">
        <v>2930</v>
      </c>
      <c r="P6515">
        <v>0.44745278429067697</v>
      </c>
      <c r="Q6515">
        <v>0.91121878806782097</v>
      </c>
      <c r="R6515">
        <v>0.487488770751343</v>
      </c>
      <c r="S6515">
        <v>2.8461801658022302E-2</v>
      </c>
      <c r="T6515">
        <v>0.173550637225654</v>
      </c>
      <c r="U6515">
        <v>0.173550637225654</v>
      </c>
      <c r="V6515">
        <v>0.57280539390844198</v>
      </c>
      <c r="W6515">
        <v>0.7</v>
      </c>
      <c r="X6515">
        <v>12.99</v>
      </c>
      <c r="Y6515">
        <v>-64929</v>
      </c>
      <c r="Z6515">
        <v>-4638</v>
      </c>
      <c r="AA6515">
        <v>-0.23</v>
      </c>
      <c r="AB6515">
        <v>14</v>
      </c>
      <c r="AC6515">
        <v>7</v>
      </c>
      <c r="AD6515">
        <v>7</v>
      </c>
      <c r="AE6515">
        <v>50</v>
      </c>
      <c r="AF6515">
        <v>11</v>
      </c>
      <c r="AG6515">
        <v>6</v>
      </c>
      <c r="AH6515">
        <v>6</v>
      </c>
      <c r="AI6515">
        <v>2</v>
      </c>
    </row>
    <row r="6516" spans="1:35" x14ac:dyDescent="0.2">
      <c r="A6516" s="102">
        <v>8553</v>
      </c>
      <c r="B6516">
        <v>5471</v>
      </c>
      <c r="C6516" t="s">
        <v>3216</v>
      </c>
      <c r="D6516" t="s">
        <v>2988</v>
      </c>
      <c r="E6516">
        <v>4560</v>
      </c>
      <c r="F6516">
        <v>4520</v>
      </c>
      <c r="G6516">
        <v>200</v>
      </c>
      <c r="H6516" t="s">
        <v>2927</v>
      </c>
      <c r="I6516">
        <v>6902</v>
      </c>
      <c r="J6516" t="s">
        <v>945</v>
      </c>
      <c r="K6516" t="s">
        <v>2945</v>
      </c>
      <c r="L6516">
        <v>4614</v>
      </c>
      <c r="M6516">
        <v>4529</v>
      </c>
      <c r="N6516">
        <v>200</v>
      </c>
      <c r="O6516" t="s">
        <v>2930</v>
      </c>
      <c r="P6516">
        <v>0.85171075560632303</v>
      </c>
      <c r="Q6516">
        <v>0.80238854793498104</v>
      </c>
      <c r="R6516">
        <v>0.58100484313160405</v>
      </c>
      <c r="S6516">
        <v>0.33802766367596598</v>
      </c>
      <c r="T6516">
        <v>0.77742000650315202</v>
      </c>
      <c r="U6516">
        <v>0.77742000650315202</v>
      </c>
      <c r="V6516">
        <v>0.439016009824368</v>
      </c>
      <c r="W6516">
        <v>2.33</v>
      </c>
      <c r="X6516">
        <v>0.2</v>
      </c>
      <c r="Y6516">
        <v>-64946</v>
      </c>
      <c r="Z6516">
        <v>-4996</v>
      </c>
      <c r="AA6516">
        <v>-0.33</v>
      </c>
      <c r="AB6516">
        <v>13</v>
      </c>
      <c r="AC6516">
        <v>4</v>
      </c>
      <c r="AD6516">
        <v>9</v>
      </c>
      <c r="AE6516">
        <v>30.77</v>
      </c>
      <c r="AF6516">
        <v>13</v>
      </c>
      <c r="AG6516">
        <v>2</v>
      </c>
      <c r="AH6516">
        <v>2</v>
      </c>
      <c r="AI6516">
        <v>9</v>
      </c>
    </row>
    <row r="6517" spans="1:35" x14ac:dyDescent="0.2">
      <c r="A6517" s="102">
        <v>8297</v>
      </c>
      <c r="B6517">
        <v>4612</v>
      </c>
      <c r="C6517" t="s">
        <v>837</v>
      </c>
      <c r="D6517" t="s">
        <v>2952</v>
      </c>
      <c r="E6517">
        <v>5630</v>
      </c>
      <c r="F6517">
        <v>5450</v>
      </c>
      <c r="G6517">
        <v>100</v>
      </c>
      <c r="H6517" t="s">
        <v>2930</v>
      </c>
      <c r="I6517">
        <v>6645</v>
      </c>
      <c r="J6517" t="s">
        <v>931</v>
      </c>
      <c r="K6517" t="s">
        <v>2932</v>
      </c>
      <c r="L6517">
        <v>6820</v>
      </c>
      <c r="M6517">
        <v>6840</v>
      </c>
      <c r="N6517">
        <v>100</v>
      </c>
      <c r="O6517" t="s">
        <v>2927</v>
      </c>
      <c r="P6517">
        <v>0.17202572180770601</v>
      </c>
      <c r="Q6517">
        <v>0.80584264851339005</v>
      </c>
      <c r="R6517">
        <v>0.65834307073414</v>
      </c>
      <c r="S6517">
        <v>0.26508511101186499</v>
      </c>
      <c r="T6517">
        <v>-1.8643560583327801</v>
      </c>
      <c r="U6517">
        <v>1.8643560583327801</v>
      </c>
      <c r="V6517">
        <v>1.1864410107018</v>
      </c>
      <c r="W6517">
        <v>-11.58</v>
      </c>
      <c r="X6517">
        <v>20.32</v>
      </c>
      <c r="Y6517">
        <v>-65012</v>
      </c>
      <c r="Z6517">
        <v>-9287</v>
      </c>
      <c r="AA6517">
        <v>-0.22</v>
      </c>
      <c r="AB6517">
        <v>7</v>
      </c>
      <c r="AC6517">
        <v>3</v>
      </c>
      <c r="AD6517">
        <v>4</v>
      </c>
      <c r="AE6517">
        <v>42.86</v>
      </c>
      <c r="AF6517">
        <v>13</v>
      </c>
      <c r="AG6517">
        <v>2</v>
      </c>
      <c r="AH6517">
        <v>2</v>
      </c>
      <c r="AI6517">
        <v>3</v>
      </c>
    </row>
    <row r="6518" spans="1:35" x14ac:dyDescent="0.2">
      <c r="A6518" s="102">
        <v>4553</v>
      </c>
      <c r="B6518">
        <v>1719</v>
      </c>
      <c r="C6518" t="s">
        <v>687</v>
      </c>
      <c r="D6518" t="s">
        <v>2937</v>
      </c>
      <c r="E6518">
        <v>930</v>
      </c>
      <c r="F6518">
        <v>927</v>
      </c>
      <c r="G6518">
        <v>1200</v>
      </c>
      <c r="H6518" t="s">
        <v>2930</v>
      </c>
      <c r="I6518">
        <v>3231</v>
      </c>
      <c r="J6518" t="s">
        <v>543</v>
      </c>
      <c r="K6518" t="s">
        <v>2949</v>
      </c>
      <c r="L6518">
        <v>2725</v>
      </c>
      <c r="M6518">
        <v>2748</v>
      </c>
      <c r="N6518">
        <v>400</v>
      </c>
      <c r="O6518" t="s">
        <v>2927</v>
      </c>
      <c r="P6518">
        <v>0.25590046811063999</v>
      </c>
      <c r="Q6518">
        <v>0.85556339739589604</v>
      </c>
      <c r="R6518">
        <v>0.211755656919103</v>
      </c>
      <c r="S6518">
        <v>0.46659060013780601</v>
      </c>
      <c r="T6518">
        <v>-0.66245595424219605</v>
      </c>
      <c r="U6518">
        <v>0.66245595424219605</v>
      </c>
      <c r="V6518">
        <v>0.92018960588723797</v>
      </c>
      <c r="W6518">
        <v>-2.77</v>
      </c>
      <c r="X6518">
        <v>1.2</v>
      </c>
      <c r="Y6518">
        <v>-65155</v>
      </c>
      <c r="Z6518">
        <v>-3258</v>
      </c>
      <c r="AA6518">
        <v>-0.09</v>
      </c>
      <c r="AB6518">
        <v>20</v>
      </c>
      <c r="AC6518">
        <v>9</v>
      </c>
      <c r="AD6518">
        <v>11</v>
      </c>
      <c r="AE6518">
        <v>45</v>
      </c>
      <c r="AF6518">
        <v>10</v>
      </c>
      <c r="AG6518">
        <v>8</v>
      </c>
      <c r="AH6518">
        <v>9</v>
      </c>
      <c r="AI6518">
        <v>3</v>
      </c>
    </row>
    <row r="6519" spans="1:35" x14ac:dyDescent="0.2">
      <c r="A6519" s="102">
        <v>8571</v>
      </c>
      <c r="B6519">
        <v>6674</v>
      </c>
      <c r="C6519" t="s">
        <v>234</v>
      </c>
      <c r="D6519" t="s">
        <v>2932</v>
      </c>
      <c r="E6519">
        <v>2318</v>
      </c>
      <c r="F6519">
        <v>2245</v>
      </c>
      <c r="G6519">
        <v>400</v>
      </c>
      <c r="H6519" t="s">
        <v>2927</v>
      </c>
      <c r="I6519">
        <v>6770</v>
      </c>
      <c r="J6519" t="s">
        <v>24</v>
      </c>
      <c r="K6519" t="s">
        <v>2932</v>
      </c>
      <c r="L6519">
        <v>2014</v>
      </c>
      <c r="M6519">
        <v>2008</v>
      </c>
      <c r="N6519">
        <v>400</v>
      </c>
      <c r="O6519" t="s">
        <v>2930</v>
      </c>
      <c r="P6519">
        <v>0.68194691073826097</v>
      </c>
      <c r="Q6519">
        <v>0.80210678182972805</v>
      </c>
      <c r="R6519">
        <v>0.59182036067701305</v>
      </c>
      <c r="S6519">
        <v>0.27208920191746</v>
      </c>
      <c r="T6519">
        <v>2.79369092886482</v>
      </c>
      <c r="U6519">
        <v>2.79369092886482</v>
      </c>
      <c r="V6519">
        <v>3.3638343309138001</v>
      </c>
      <c r="W6519">
        <v>15.52</v>
      </c>
      <c r="X6519">
        <v>10.56</v>
      </c>
      <c r="Y6519">
        <v>-65156</v>
      </c>
      <c r="Z6519">
        <v>-3429</v>
      </c>
      <c r="AA6519">
        <v>-0.13</v>
      </c>
      <c r="AB6519">
        <v>19</v>
      </c>
      <c r="AC6519">
        <v>8</v>
      </c>
      <c r="AD6519">
        <v>11</v>
      </c>
      <c r="AE6519">
        <v>42.11</v>
      </c>
      <c r="AF6519">
        <v>12</v>
      </c>
      <c r="AG6519">
        <v>7</v>
      </c>
      <c r="AH6519">
        <v>7</v>
      </c>
      <c r="AI6519">
        <v>5</v>
      </c>
    </row>
    <row r="6520" spans="1:35" x14ac:dyDescent="0.2">
      <c r="A6520" s="102">
        <v>7918</v>
      </c>
      <c r="B6520">
        <v>2815</v>
      </c>
      <c r="C6520" t="s">
        <v>3667</v>
      </c>
      <c r="D6520" t="s">
        <v>2955</v>
      </c>
      <c r="E6520">
        <v>7300</v>
      </c>
      <c r="F6520">
        <v>7260</v>
      </c>
      <c r="G6520">
        <v>100</v>
      </c>
      <c r="H6520" t="s">
        <v>2930</v>
      </c>
      <c r="I6520">
        <v>6728</v>
      </c>
      <c r="J6520" t="s">
        <v>3721</v>
      </c>
      <c r="K6520" t="s">
        <v>2932</v>
      </c>
      <c r="L6520">
        <v>4200</v>
      </c>
      <c r="M6520">
        <v>4045</v>
      </c>
      <c r="N6520">
        <v>200</v>
      </c>
      <c r="O6520" t="s">
        <v>2927</v>
      </c>
      <c r="P6520">
        <v>0.63470659764659398</v>
      </c>
      <c r="Q6520">
        <v>0.81044319011020904</v>
      </c>
      <c r="R6520">
        <v>4.47902409925518E-2</v>
      </c>
      <c r="S6520">
        <v>0.22583960022272601</v>
      </c>
      <c r="T6520">
        <v>-0.10484601701208</v>
      </c>
      <c r="U6520">
        <v>0.10484601701208</v>
      </c>
      <c r="V6520">
        <v>0.67520370275622599</v>
      </c>
      <c r="W6520">
        <v>-0.37</v>
      </c>
      <c r="X6520">
        <v>11.43</v>
      </c>
      <c r="Y6520">
        <v>-65158</v>
      </c>
      <c r="Z6520">
        <v>-5012</v>
      </c>
      <c r="AA6520">
        <v>-0.53</v>
      </c>
      <c r="AB6520">
        <v>13</v>
      </c>
      <c r="AC6520">
        <v>6</v>
      </c>
      <c r="AD6520">
        <v>7</v>
      </c>
      <c r="AE6520">
        <v>46.15</v>
      </c>
      <c r="AF6520">
        <v>9</v>
      </c>
      <c r="AG6520">
        <v>5</v>
      </c>
      <c r="AH6520">
        <v>7</v>
      </c>
      <c r="AI6520">
        <v>1</v>
      </c>
    </row>
    <row r="6521" spans="1:35" x14ac:dyDescent="0.2">
      <c r="A6521" s="102">
        <v>3900</v>
      </c>
      <c r="B6521">
        <v>3436</v>
      </c>
      <c r="C6521" t="s">
        <v>3256</v>
      </c>
      <c r="D6521" t="s">
        <v>3194</v>
      </c>
      <c r="E6521">
        <v>1768</v>
      </c>
      <c r="F6521">
        <v>1768</v>
      </c>
      <c r="G6521">
        <v>600</v>
      </c>
      <c r="H6521" t="s">
        <v>2930</v>
      </c>
      <c r="I6521">
        <v>8804</v>
      </c>
      <c r="J6521" t="s">
        <v>1097</v>
      </c>
      <c r="K6521" t="s">
        <v>2949</v>
      </c>
      <c r="L6521">
        <v>1791</v>
      </c>
      <c r="M6521">
        <v>1788</v>
      </c>
      <c r="N6521">
        <v>600</v>
      </c>
      <c r="O6521" t="s">
        <v>2927</v>
      </c>
      <c r="P6521">
        <v>0.47283390499096001</v>
      </c>
      <c r="Q6521">
        <v>0.86524697783374305</v>
      </c>
      <c r="R6521">
        <v>0.52620166667693002</v>
      </c>
      <c r="S6521">
        <v>5.5713380480928998E-2</v>
      </c>
      <c r="T6521">
        <v>-1.4569148201972399</v>
      </c>
      <c r="U6521">
        <v>1.4569148201972399</v>
      </c>
      <c r="V6521">
        <v>1.4674007215224301</v>
      </c>
      <c r="W6521">
        <v>-9.68</v>
      </c>
      <c r="X6521">
        <v>1.1200000000000001</v>
      </c>
      <c r="Y6521">
        <v>-65204</v>
      </c>
      <c r="Z6521">
        <v>-4347</v>
      </c>
      <c r="AA6521">
        <v>-0.3</v>
      </c>
      <c r="AB6521">
        <v>15</v>
      </c>
      <c r="AC6521">
        <v>6</v>
      </c>
      <c r="AD6521">
        <v>9</v>
      </c>
      <c r="AE6521">
        <v>40</v>
      </c>
      <c r="AF6521">
        <v>7</v>
      </c>
      <c r="AG6521">
        <v>5</v>
      </c>
      <c r="AH6521">
        <v>9</v>
      </c>
      <c r="AI6521">
        <v>1</v>
      </c>
    </row>
    <row r="6522" spans="1:35" x14ac:dyDescent="0.2">
      <c r="A6522" s="102">
        <v>2479</v>
      </c>
      <c r="B6522">
        <v>7327</v>
      </c>
      <c r="C6522" t="s">
        <v>3249</v>
      </c>
      <c r="D6522" t="s">
        <v>2990</v>
      </c>
      <c r="E6522">
        <v>2822</v>
      </c>
      <c r="F6522">
        <v>2725</v>
      </c>
      <c r="G6522">
        <v>400</v>
      </c>
      <c r="H6522" t="s">
        <v>2927</v>
      </c>
      <c r="I6522">
        <v>9603</v>
      </c>
      <c r="J6522" t="s">
        <v>3170</v>
      </c>
      <c r="K6522" t="s">
        <v>2942</v>
      </c>
      <c r="L6522">
        <v>2755</v>
      </c>
      <c r="M6522">
        <v>2667</v>
      </c>
      <c r="N6522">
        <v>400</v>
      </c>
      <c r="O6522" t="s">
        <v>2930</v>
      </c>
      <c r="P6522">
        <v>0.94001050587121804</v>
      </c>
      <c r="Q6522">
        <v>0.88819681551747398</v>
      </c>
      <c r="R6522">
        <v>5.2969700981473104E-3</v>
      </c>
      <c r="S6522">
        <v>0.29590828436769701</v>
      </c>
      <c r="T6522">
        <v>0.78666389800470304</v>
      </c>
      <c r="U6522">
        <v>0.78666389800470304</v>
      </c>
      <c r="V6522">
        <v>1.1326828436424301</v>
      </c>
      <c r="W6522">
        <v>2.27</v>
      </c>
      <c r="X6522">
        <v>2.13</v>
      </c>
      <c r="Y6522">
        <v>-65352</v>
      </c>
      <c r="Z6522">
        <v>-16338</v>
      </c>
      <c r="AA6522">
        <v>-0.72</v>
      </c>
      <c r="AB6522">
        <v>4</v>
      </c>
      <c r="AC6522">
        <v>2</v>
      </c>
      <c r="AD6522">
        <v>2</v>
      </c>
      <c r="AE6522">
        <v>50</v>
      </c>
      <c r="AF6522">
        <v>16</v>
      </c>
      <c r="AG6522">
        <v>0</v>
      </c>
      <c r="AH6522">
        <v>1</v>
      </c>
      <c r="AI6522">
        <v>3</v>
      </c>
    </row>
    <row r="6523" spans="1:35" x14ac:dyDescent="0.2">
      <c r="A6523" s="102">
        <v>4518</v>
      </c>
      <c r="B6523">
        <v>1414</v>
      </c>
      <c r="C6523" t="s">
        <v>3175</v>
      </c>
      <c r="D6523" t="s">
        <v>2937</v>
      </c>
      <c r="E6523">
        <v>4640</v>
      </c>
      <c r="F6523">
        <v>4655</v>
      </c>
      <c r="G6523">
        <v>200</v>
      </c>
      <c r="H6523" t="s">
        <v>2930</v>
      </c>
      <c r="I6523">
        <v>3003</v>
      </c>
      <c r="J6523" t="s">
        <v>691</v>
      </c>
      <c r="K6523" t="s">
        <v>2949</v>
      </c>
      <c r="L6523">
        <v>1355</v>
      </c>
      <c r="M6523">
        <v>1364</v>
      </c>
      <c r="N6523">
        <v>700</v>
      </c>
      <c r="O6523" t="s">
        <v>2927</v>
      </c>
      <c r="P6523">
        <v>0.83713666961755095</v>
      </c>
      <c r="Q6523">
        <v>0.85598344441149299</v>
      </c>
      <c r="R6523">
        <v>0.26192941763146299</v>
      </c>
      <c r="S6523">
        <v>0.11155582962160999</v>
      </c>
      <c r="T6523">
        <v>-1.0795785635320101</v>
      </c>
      <c r="U6523">
        <v>1.0795785635320101</v>
      </c>
      <c r="V6523">
        <v>0.89939103251224495</v>
      </c>
      <c r="W6523">
        <v>-2.96</v>
      </c>
      <c r="X6523">
        <v>2.56</v>
      </c>
      <c r="Y6523">
        <v>-65455</v>
      </c>
      <c r="Z6523">
        <v>-3273</v>
      </c>
      <c r="AA6523">
        <v>-0.25</v>
      </c>
      <c r="AB6523">
        <v>20</v>
      </c>
      <c r="AC6523">
        <v>10</v>
      </c>
      <c r="AD6523">
        <v>10</v>
      </c>
      <c r="AE6523">
        <v>50</v>
      </c>
      <c r="AF6523">
        <v>14</v>
      </c>
      <c r="AG6523">
        <v>6</v>
      </c>
      <c r="AH6523">
        <v>5</v>
      </c>
      <c r="AI6523">
        <v>9</v>
      </c>
    </row>
    <row r="6524" spans="1:35" x14ac:dyDescent="0.2">
      <c r="A6524" s="102">
        <v>3749</v>
      </c>
      <c r="B6524">
        <v>5802</v>
      </c>
      <c r="C6524" t="s">
        <v>3220</v>
      </c>
      <c r="D6524" t="s">
        <v>2943</v>
      </c>
      <c r="E6524">
        <v>1533.5</v>
      </c>
      <c r="F6524">
        <v>1518</v>
      </c>
      <c r="G6524">
        <v>700</v>
      </c>
      <c r="H6524" t="s">
        <v>2927</v>
      </c>
      <c r="I6524">
        <v>9107</v>
      </c>
      <c r="J6524" t="s">
        <v>3237</v>
      </c>
      <c r="K6524" t="s">
        <v>3238</v>
      </c>
      <c r="L6524">
        <v>1499</v>
      </c>
      <c r="M6524">
        <v>1502</v>
      </c>
      <c r="N6524">
        <v>700</v>
      </c>
      <c r="O6524" t="s">
        <v>2930</v>
      </c>
      <c r="P6524">
        <v>0.74350228208368196</v>
      </c>
      <c r="Q6524">
        <v>0.86751434083333301</v>
      </c>
      <c r="R6524">
        <v>0.74266217266144996</v>
      </c>
      <c r="S6524">
        <v>0.38430922377629001</v>
      </c>
      <c r="T6524">
        <v>1.78821907621957</v>
      </c>
      <c r="U6524">
        <v>1.78821907621957</v>
      </c>
      <c r="V6524">
        <v>2.07569892476389</v>
      </c>
      <c r="W6524">
        <v>9.09</v>
      </c>
      <c r="X6524">
        <v>1.05</v>
      </c>
      <c r="Y6524">
        <v>-65542</v>
      </c>
      <c r="Z6524">
        <v>-4369</v>
      </c>
      <c r="AA6524">
        <v>-0.24</v>
      </c>
      <c r="AB6524">
        <v>15</v>
      </c>
      <c r="AC6524">
        <v>6</v>
      </c>
      <c r="AD6524">
        <v>9</v>
      </c>
      <c r="AE6524">
        <v>40</v>
      </c>
      <c r="AF6524">
        <v>13</v>
      </c>
      <c r="AG6524">
        <v>6</v>
      </c>
      <c r="AH6524">
        <v>5</v>
      </c>
      <c r="AI6524">
        <v>4</v>
      </c>
    </row>
    <row r="6525" spans="1:35" x14ac:dyDescent="0.2">
      <c r="A6525" s="102">
        <v>5458</v>
      </c>
      <c r="B6525">
        <v>5947</v>
      </c>
      <c r="C6525" t="s">
        <v>231</v>
      </c>
      <c r="D6525" t="s">
        <v>3194</v>
      </c>
      <c r="E6525">
        <v>7930</v>
      </c>
      <c r="F6525">
        <v>7870</v>
      </c>
      <c r="G6525">
        <v>100</v>
      </c>
      <c r="H6525" t="s">
        <v>2930</v>
      </c>
      <c r="I6525">
        <v>9303</v>
      </c>
      <c r="J6525" t="s">
        <v>3623</v>
      </c>
      <c r="K6525" t="s">
        <v>3673</v>
      </c>
      <c r="L6525">
        <v>1521</v>
      </c>
      <c r="M6525">
        <v>1503</v>
      </c>
      <c r="N6525">
        <v>500</v>
      </c>
      <c r="O6525" t="s">
        <v>2927</v>
      </c>
      <c r="P6525">
        <v>0.59032273218612397</v>
      </c>
      <c r="Q6525">
        <v>0.84310548529427398</v>
      </c>
      <c r="R6525">
        <v>0.28809933642739899</v>
      </c>
      <c r="S6525" s="15">
        <v>4.4727398034114499E-5</v>
      </c>
      <c r="T6525">
        <v>-1.84260068799684</v>
      </c>
      <c r="U6525">
        <v>1.84260068799684</v>
      </c>
      <c r="V6525">
        <v>2.0208626007161201</v>
      </c>
      <c r="W6525">
        <v>-6.31</v>
      </c>
      <c r="X6525">
        <v>4.51</v>
      </c>
      <c r="Y6525">
        <v>-65545</v>
      </c>
      <c r="Z6525">
        <v>-2979</v>
      </c>
      <c r="AA6525">
        <v>-0.15</v>
      </c>
      <c r="AB6525">
        <v>22</v>
      </c>
      <c r="AC6525">
        <v>13</v>
      </c>
      <c r="AD6525">
        <v>9</v>
      </c>
      <c r="AE6525">
        <v>59.09</v>
      </c>
      <c r="AF6525">
        <v>12</v>
      </c>
      <c r="AG6525">
        <v>6</v>
      </c>
      <c r="AH6525">
        <v>6</v>
      </c>
      <c r="AI6525">
        <v>10</v>
      </c>
    </row>
    <row r="6526" spans="1:35" x14ac:dyDescent="0.2">
      <c r="A6526" s="102">
        <v>6932</v>
      </c>
      <c r="B6526">
        <v>4919</v>
      </c>
      <c r="C6526" t="s">
        <v>849</v>
      </c>
      <c r="D6526" t="s">
        <v>2952</v>
      </c>
      <c r="E6526">
        <v>5690</v>
      </c>
      <c r="F6526">
        <v>5670</v>
      </c>
      <c r="G6526">
        <v>100</v>
      </c>
      <c r="H6526" t="s">
        <v>2930</v>
      </c>
      <c r="I6526">
        <v>5486</v>
      </c>
      <c r="J6526" t="s">
        <v>871</v>
      </c>
      <c r="K6526" t="s">
        <v>2988</v>
      </c>
      <c r="L6526">
        <v>1774</v>
      </c>
      <c r="M6526">
        <v>1790</v>
      </c>
      <c r="N6526">
        <v>300</v>
      </c>
      <c r="O6526" t="s">
        <v>2927</v>
      </c>
      <c r="P6526">
        <v>0.107020385830254</v>
      </c>
      <c r="Q6526">
        <v>0.82353028422723595</v>
      </c>
      <c r="R6526">
        <v>0.76850241201022196</v>
      </c>
      <c r="S6526">
        <v>1.2048690902477699E-2</v>
      </c>
      <c r="T6526">
        <v>-2.4507711121195599</v>
      </c>
      <c r="U6526">
        <v>2.4507711121195599</v>
      </c>
      <c r="V6526">
        <v>2.5112006502659199</v>
      </c>
      <c r="W6526">
        <v>-25.4</v>
      </c>
      <c r="X6526">
        <v>5.29</v>
      </c>
      <c r="Y6526">
        <v>-65639</v>
      </c>
      <c r="Z6526">
        <v>-3647</v>
      </c>
      <c r="AA6526">
        <v>-0.27</v>
      </c>
      <c r="AB6526">
        <v>18</v>
      </c>
      <c r="AC6526">
        <v>9</v>
      </c>
      <c r="AD6526">
        <v>9</v>
      </c>
      <c r="AE6526">
        <v>50</v>
      </c>
      <c r="AF6526">
        <v>12</v>
      </c>
      <c r="AG6526">
        <v>8</v>
      </c>
      <c r="AH6526">
        <v>6</v>
      </c>
      <c r="AI6526">
        <v>4</v>
      </c>
    </row>
    <row r="6527" spans="1:35" x14ac:dyDescent="0.2">
      <c r="A6527" s="102">
        <v>1768</v>
      </c>
      <c r="B6527">
        <v>5486</v>
      </c>
      <c r="C6527" t="s">
        <v>871</v>
      </c>
      <c r="D6527" t="s">
        <v>2988</v>
      </c>
      <c r="E6527">
        <v>1774</v>
      </c>
      <c r="F6527">
        <v>1790</v>
      </c>
      <c r="G6527">
        <v>600</v>
      </c>
      <c r="H6527" t="s">
        <v>2927</v>
      </c>
      <c r="I6527">
        <v>6807</v>
      </c>
      <c r="J6527" t="s">
        <v>239</v>
      </c>
      <c r="K6527" t="s">
        <v>2932</v>
      </c>
      <c r="L6527">
        <v>2080</v>
      </c>
      <c r="M6527">
        <v>2041</v>
      </c>
      <c r="N6527">
        <v>500</v>
      </c>
      <c r="O6527" t="s">
        <v>2930</v>
      </c>
      <c r="P6527">
        <v>1.81367395786231E-2</v>
      </c>
      <c r="Q6527">
        <v>0.90007131849600397</v>
      </c>
      <c r="R6527">
        <v>0.80505564153059095</v>
      </c>
      <c r="S6527">
        <v>2.2925896858667999E-2</v>
      </c>
      <c r="T6527">
        <v>2.5093145577604101</v>
      </c>
      <c r="U6527">
        <v>2.5093145577604101</v>
      </c>
      <c r="V6527">
        <v>2.5095444929209201</v>
      </c>
      <c r="W6527">
        <v>17.170000000000002</v>
      </c>
      <c r="X6527">
        <v>5.24</v>
      </c>
      <c r="Y6527">
        <v>-65667</v>
      </c>
      <c r="Z6527">
        <v>-3127</v>
      </c>
      <c r="AA6527">
        <v>-0.18</v>
      </c>
      <c r="AB6527">
        <v>21</v>
      </c>
      <c r="AC6527">
        <v>12</v>
      </c>
      <c r="AD6527">
        <v>9</v>
      </c>
      <c r="AE6527">
        <v>57.14</v>
      </c>
      <c r="AF6527">
        <v>12</v>
      </c>
      <c r="AG6527">
        <v>6</v>
      </c>
      <c r="AH6527">
        <v>7</v>
      </c>
      <c r="AI6527">
        <v>8</v>
      </c>
    </row>
    <row r="6528" spans="1:35" x14ac:dyDescent="0.2">
      <c r="A6528" s="102">
        <v>7512</v>
      </c>
      <c r="B6528">
        <v>2222</v>
      </c>
      <c r="C6528" t="s">
        <v>730</v>
      </c>
      <c r="D6528" t="s">
        <v>2955</v>
      </c>
      <c r="E6528">
        <v>7150</v>
      </c>
      <c r="F6528">
        <v>6920</v>
      </c>
      <c r="G6528">
        <v>100</v>
      </c>
      <c r="H6528" t="s">
        <v>2930</v>
      </c>
      <c r="I6528">
        <v>6501</v>
      </c>
      <c r="J6528" t="s">
        <v>3183</v>
      </c>
      <c r="K6528" t="s">
        <v>2932</v>
      </c>
      <c r="L6528">
        <v>4291</v>
      </c>
      <c r="M6528">
        <v>4269</v>
      </c>
      <c r="N6528">
        <v>200</v>
      </c>
      <c r="O6528" t="s">
        <v>2927</v>
      </c>
      <c r="P6528">
        <v>0.709575515359956</v>
      </c>
      <c r="Q6528">
        <v>0.81577141114491303</v>
      </c>
      <c r="R6528">
        <v>0.20748077325591799</v>
      </c>
      <c r="S6528">
        <v>0.284717296914065</v>
      </c>
      <c r="T6528">
        <v>-2.2202226041397402</v>
      </c>
      <c r="U6528">
        <v>2.2202226041397402</v>
      </c>
      <c r="V6528">
        <v>1.1456109811841599</v>
      </c>
      <c r="W6528">
        <v>-10.15</v>
      </c>
      <c r="X6528">
        <v>23.38</v>
      </c>
      <c r="Y6528">
        <v>-65865</v>
      </c>
      <c r="Z6528">
        <v>-10978</v>
      </c>
      <c r="AA6528">
        <v>-0.51</v>
      </c>
      <c r="AB6528">
        <v>6</v>
      </c>
      <c r="AC6528">
        <v>2</v>
      </c>
      <c r="AD6528">
        <v>4</v>
      </c>
      <c r="AE6528">
        <v>33.33</v>
      </c>
      <c r="AF6528">
        <v>12</v>
      </c>
      <c r="AG6528">
        <v>2</v>
      </c>
      <c r="AH6528">
        <v>3</v>
      </c>
      <c r="AI6528">
        <v>1</v>
      </c>
    </row>
    <row r="6529" spans="1:35" x14ac:dyDescent="0.2">
      <c r="A6529" s="102">
        <v>2871</v>
      </c>
      <c r="B6529">
        <v>4686</v>
      </c>
      <c r="C6529" t="s">
        <v>2948</v>
      </c>
      <c r="D6529" t="s">
        <v>2929</v>
      </c>
      <c r="E6529">
        <v>5890</v>
      </c>
      <c r="F6529">
        <v>5760</v>
      </c>
      <c r="G6529">
        <v>100</v>
      </c>
      <c r="H6529" t="s">
        <v>2927</v>
      </c>
      <c r="I6529">
        <v>6925</v>
      </c>
      <c r="J6529" t="s">
        <v>3659</v>
      </c>
      <c r="K6529" t="s">
        <v>2932</v>
      </c>
      <c r="L6529">
        <v>1599</v>
      </c>
      <c r="M6529">
        <v>1614</v>
      </c>
      <c r="N6529">
        <v>400</v>
      </c>
      <c r="O6529" t="s">
        <v>2930</v>
      </c>
      <c r="P6529">
        <v>0.228015633242618</v>
      </c>
      <c r="Q6529">
        <v>0.88195367954036596</v>
      </c>
      <c r="R6529">
        <v>0.98558096759626701</v>
      </c>
      <c r="S6529">
        <v>4.3016310354708702E-2</v>
      </c>
      <c r="T6529">
        <v>0.33329725546799999</v>
      </c>
      <c r="U6529">
        <v>0.33329725546799999</v>
      </c>
      <c r="V6529">
        <v>0.65036232565133301</v>
      </c>
      <c r="W6529">
        <v>3.65</v>
      </c>
      <c r="X6529">
        <v>12.08</v>
      </c>
      <c r="Y6529">
        <v>-65917</v>
      </c>
      <c r="Z6529">
        <v>-2637</v>
      </c>
      <c r="AA6529">
        <v>-0.18</v>
      </c>
      <c r="AB6529">
        <v>25</v>
      </c>
      <c r="AC6529">
        <v>11</v>
      </c>
      <c r="AD6529">
        <v>14</v>
      </c>
      <c r="AE6529">
        <v>44</v>
      </c>
      <c r="AF6529">
        <v>9</v>
      </c>
      <c r="AG6529">
        <v>10</v>
      </c>
      <c r="AH6529">
        <v>10</v>
      </c>
      <c r="AI6529">
        <v>5</v>
      </c>
    </row>
    <row r="6530" spans="1:35" x14ac:dyDescent="0.2">
      <c r="A6530" s="102">
        <v>1456</v>
      </c>
      <c r="B6530">
        <v>1662</v>
      </c>
      <c r="C6530" t="s">
        <v>708</v>
      </c>
      <c r="D6530" t="s">
        <v>3208</v>
      </c>
      <c r="E6530">
        <v>2820</v>
      </c>
      <c r="F6530">
        <v>2804</v>
      </c>
      <c r="G6530">
        <v>300</v>
      </c>
      <c r="H6530" t="s">
        <v>2930</v>
      </c>
      <c r="I6530">
        <v>4062</v>
      </c>
      <c r="J6530" t="s">
        <v>232</v>
      </c>
      <c r="K6530" t="s">
        <v>2932</v>
      </c>
      <c r="L6530">
        <v>2783</v>
      </c>
      <c r="M6530">
        <v>2712</v>
      </c>
      <c r="N6530">
        <v>300</v>
      </c>
      <c r="O6530" t="s">
        <v>2927</v>
      </c>
      <c r="P6530">
        <v>0.361912640109257</v>
      </c>
      <c r="Q6530">
        <v>0.90625143317233303</v>
      </c>
      <c r="R6530">
        <v>0.42038069084248503</v>
      </c>
      <c r="S6530">
        <v>6.3133284492917802E-4</v>
      </c>
      <c r="T6530">
        <v>-2.3410371348130501</v>
      </c>
      <c r="U6530">
        <v>2.3410371348130501</v>
      </c>
      <c r="V6530">
        <v>2.7432749104683101</v>
      </c>
      <c r="W6530">
        <v>-9.65</v>
      </c>
      <c r="X6530">
        <v>3.28</v>
      </c>
      <c r="Y6530">
        <v>-65937</v>
      </c>
      <c r="Z6530">
        <v>-4121</v>
      </c>
      <c r="AA6530">
        <v>-0.21</v>
      </c>
      <c r="AB6530">
        <v>16</v>
      </c>
      <c r="AC6530">
        <v>8</v>
      </c>
      <c r="AD6530">
        <v>8</v>
      </c>
      <c r="AE6530">
        <v>50</v>
      </c>
      <c r="AF6530">
        <v>11</v>
      </c>
      <c r="AG6530">
        <v>8</v>
      </c>
      <c r="AH6530">
        <v>7</v>
      </c>
      <c r="AI6530">
        <v>1</v>
      </c>
    </row>
    <row r="6531" spans="1:35" x14ac:dyDescent="0.2">
      <c r="A6531" s="102">
        <v>6841</v>
      </c>
      <c r="B6531">
        <v>7313</v>
      </c>
      <c r="C6531" t="s">
        <v>2873</v>
      </c>
      <c r="D6531" t="s">
        <v>2945</v>
      </c>
      <c r="E6531">
        <v>3180</v>
      </c>
      <c r="F6531">
        <v>3155</v>
      </c>
      <c r="G6531">
        <v>300</v>
      </c>
      <c r="H6531" t="s">
        <v>2930</v>
      </c>
      <c r="I6531">
        <v>8411</v>
      </c>
      <c r="J6531" t="s">
        <v>3102</v>
      </c>
      <c r="K6531" t="s">
        <v>2990</v>
      </c>
      <c r="L6531">
        <v>164.4</v>
      </c>
      <c r="M6531">
        <v>164.6</v>
      </c>
      <c r="N6531">
        <v>5800</v>
      </c>
      <c r="O6531" t="s">
        <v>2927</v>
      </c>
      <c r="P6531">
        <v>0.91819479821956695</v>
      </c>
      <c r="Q6531">
        <v>0.82491583731945395</v>
      </c>
      <c r="R6531">
        <v>0.22207427262262</v>
      </c>
      <c r="S6531">
        <v>0.31096188395642399</v>
      </c>
      <c r="T6531">
        <v>-1.6328533990659799</v>
      </c>
      <c r="U6531">
        <v>1.6328533990659799</v>
      </c>
      <c r="V6531">
        <v>1.2898581106295699</v>
      </c>
      <c r="W6531">
        <v>-5.03</v>
      </c>
      <c r="X6531">
        <v>0.86</v>
      </c>
      <c r="Y6531">
        <v>-66034</v>
      </c>
      <c r="Z6531">
        <v>-3669</v>
      </c>
      <c r="AA6531">
        <v>-0.21</v>
      </c>
      <c r="AB6531">
        <v>18</v>
      </c>
      <c r="AC6531">
        <v>7</v>
      </c>
      <c r="AD6531">
        <v>11</v>
      </c>
      <c r="AE6531">
        <v>38.89</v>
      </c>
      <c r="AF6531">
        <v>16</v>
      </c>
      <c r="AG6531">
        <v>2</v>
      </c>
      <c r="AH6531">
        <v>2</v>
      </c>
      <c r="AI6531">
        <v>14</v>
      </c>
    </row>
    <row r="6532" spans="1:35" x14ac:dyDescent="0.2">
      <c r="A6532" s="102">
        <v>1923</v>
      </c>
      <c r="B6532">
        <v>4118</v>
      </c>
      <c r="C6532" t="s">
        <v>3246</v>
      </c>
      <c r="D6532" t="s">
        <v>2952</v>
      </c>
      <c r="E6532">
        <v>3545</v>
      </c>
      <c r="F6532">
        <v>3520</v>
      </c>
      <c r="G6532">
        <v>300</v>
      </c>
      <c r="H6532" t="s">
        <v>2927</v>
      </c>
      <c r="I6532">
        <v>7731</v>
      </c>
      <c r="J6532" t="s">
        <v>3247</v>
      </c>
      <c r="K6532" t="s">
        <v>2936</v>
      </c>
      <c r="L6532">
        <v>1309</v>
      </c>
      <c r="M6532">
        <v>1338</v>
      </c>
      <c r="N6532">
        <v>800</v>
      </c>
      <c r="O6532" t="s">
        <v>2930</v>
      </c>
      <c r="P6532">
        <v>0.693270932729667</v>
      </c>
      <c r="Q6532">
        <v>0.89712929689811005</v>
      </c>
      <c r="R6532">
        <v>0.41124811349288098</v>
      </c>
      <c r="S6532">
        <v>7.26151130983579E-2</v>
      </c>
      <c r="T6532">
        <v>1.1280877639140101</v>
      </c>
      <c r="U6532">
        <v>1.1280877639140101</v>
      </c>
      <c r="V6532">
        <v>0.95415129245533403</v>
      </c>
      <c r="W6532">
        <v>4.0999999999999996</v>
      </c>
      <c r="X6532">
        <v>1.36</v>
      </c>
      <c r="Y6532">
        <v>-66079</v>
      </c>
      <c r="Z6532">
        <v>-3887</v>
      </c>
      <c r="AA6532">
        <v>-0.16</v>
      </c>
      <c r="AB6532">
        <v>17</v>
      </c>
      <c r="AC6532">
        <v>5</v>
      </c>
      <c r="AD6532">
        <v>12</v>
      </c>
      <c r="AE6532">
        <v>29.41</v>
      </c>
      <c r="AF6532">
        <v>15</v>
      </c>
      <c r="AG6532">
        <v>3</v>
      </c>
      <c r="AH6532">
        <v>2</v>
      </c>
      <c r="AI6532">
        <v>12</v>
      </c>
    </row>
    <row r="6533" spans="1:35" x14ac:dyDescent="0.2">
      <c r="A6533" s="102">
        <v>5993</v>
      </c>
      <c r="B6533">
        <v>2229</v>
      </c>
      <c r="C6533" t="s">
        <v>731</v>
      </c>
      <c r="D6533" t="s">
        <v>2955</v>
      </c>
      <c r="E6533">
        <v>3340</v>
      </c>
      <c r="F6533">
        <v>3255</v>
      </c>
      <c r="G6533">
        <v>300</v>
      </c>
      <c r="H6533" t="s">
        <v>2930</v>
      </c>
      <c r="I6533">
        <v>3938</v>
      </c>
      <c r="J6533" t="s">
        <v>3272</v>
      </c>
      <c r="K6533" t="s">
        <v>2929</v>
      </c>
      <c r="L6533">
        <v>5380</v>
      </c>
      <c r="M6533">
        <v>5380</v>
      </c>
      <c r="N6533">
        <v>200</v>
      </c>
      <c r="O6533" t="s">
        <v>2927</v>
      </c>
      <c r="P6533">
        <v>8.4883844517233506E-2</v>
      </c>
      <c r="Q6533">
        <v>0.83608996049219997</v>
      </c>
      <c r="R6533" s="15">
        <v>3.2467359232680997E-8</v>
      </c>
      <c r="S6533">
        <v>3.57991738654291E-2</v>
      </c>
      <c r="T6533">
        <v>-1.5464480108280101</v>
      </c>
      <c r="U6533">
        <v>1.5464480108280101</v>
      </c>
      <c r="V6533">
        <v>1.3833805715598</v>
      </c>
      <c r="W6533">
        <v>-19.23</v>
      </c>
      <c r="X6533">
        <v>9.25</v>
      </c>
      <c r="Y6533">
        <v>-66330</v>
      </c>
      <c r="Z6533">
        <v>-4738</v>
      </c>
      <c r="AA6533">
        <v>-0.19</v>
      </c>
      <c r="AB6533">
        <v>14</v>
      </c>
      <c r="AC6533">
        <v>8</v>
      </c>
      <c r="AD6533">
        <v>6</v>
      </c>
      <c r="AE6533">
        <v>57.14</v>
      </c>
      <c r="AF6533">
        <v>10</v>
      </c>
      <c r="AG6533">
        <v>4</v>
      </c>
      <c r="AH6533">
        <v>5</v>
      </c>
      <c r="AI6533">
        <v>5</v>
      </c>
    </row>
    <row r="6534" spans="1:35" x14ac:dyDescent="0.2">
      <c r="A6534" s="102">
        <v>1350</v>
      </c>
      <c r="B6534">
        <v>3865</v>
      </c>
      <c r="C6534" t="s">
        <v>2869</v>
      </c>
      <c r="D6534" t="s">
        <v>3213</v>
      </c>
      <c r="E6534">
        <v>526</v>
      </c>
      <c r="F6534">
        <v>527</v>
      </c>
      <c r="G6534">
        <v>1900</v>
      </c>
      <c r="H6534" t="s">
        <v>2927</v>
      </c>
      <c r="I6534">
        <v>8242</v>
      </c>
      <c r="J6534" t="s">
        <v>1044</v>
      </c>
      <c r="K6534" t="s">
        <v>2953</v>
      </c>
      <c r="L6534">
        <v>1014</v>
      </c>
      <c r="M6534">
        <v>1011</v>
      </c>
      <c r="N6534">
        <v>1000</v>
      </c>
      <c r="O6534" t="s">
        <v>2930</v>
      </c>
      <c r="P6534">
        <v>0.90254705887715203</v>
      </c>
      <c r="Q6534">
        <v>0.90809487477531303</v>
      </c>
      <c r="R6534">
        <v>1.1104378650304199E-2</v>
      </c>
      <c r="S6534">
        <v>2.7344283983045301E-3</v>
      </c>
      <c r="T6534">
        <v>2.9886136694371999</v>
      </c>
      <c r="U6534">
        <v>2.9886136694371999</v>
      </c>
      <c r="V6534">
        <v>3.4888757250026101</v>
      </c>
      <c r="W6534">
        <v>11.24</v>
      </c>
      <c r="X6534">
        <v>0.96</v>
      </c>
      <c r="Y6534">
        <v>-66432</v>
      </c>
      <c r="Z6534">
        <v>-3322</v>
      </c>
      <c r="AA6534">
        <v>-0.12</v>
      </c>
      <c r="AB6534">
        <v>20</v>
      </c>
      <c r="AC6534">
        <v>8</v>
      </c>
      <c r="AD6534">
        <v>12</v>
      </c>
      <c r="AE6534">
        <v>40</v>
      </c>
      <c r="AF6534">
        <v>12</v>
      </c>
      <c r="AG6534">
        <v>7</v>
      </c>
      <c r="AH6534">
        <v>7</v>
      </c>
      <c r="AI6534">
        <v>6</v>
      </c>
    </row>
    <row r="6535" spans="1:35" x14ac:dyDescent="0.2">
      <c r="A6535" s="102">
        <v>354</v>
      </c>
      <c r="B6535">
        <v>4552</v>
      </c>
      <c r="C6535" t="s">
        <v>3582</v>
      </c>
      <c r="D6535" t="s">
        <v>2950</v>
      </c>
      <c r="E6535">
        <v>10030</v>
      </c>
      <c r="F6535">
        <v>10050</v>
      </c>
      <c r="G6535">
        <v>100</v>
      </c>
      <c r="H6535" t="s">
        <v>2927</v>
      </c>
      <c r="I6535">
        <v>9684</v>
      </c>
      <c r="J6535" t="s">
        <v>3179</v>
      </c>
      <c r="K6535" t="s">
        <v>2929</v>
      </c>
      <c r="L6535">
        <v>5260</v>
      </c>
      <c r="M6535">
        <v>5160</v>
      </c>
      <c r="N6535">
        <v>200</v>
      </c>
      <c r="O6535" t="s">
        <v>2930</v>
      </c>
      <c r="P6535">
        <v>0.488175954604118</v>
      </c>
      <c r="Q6535">
        <v>0.93770768418170503</v>
      </c>
      <c r="R6535">
        <v>9.7750422688324595E-2</v>
      </c>
      <c r="S6535">
        <v>1.8872903216161101E-3</v>
      </c>
      <c r="T6535">
        <v>3.6138484745775998</v>
      </c>
      <c r="U6535">
        <v>3.6138484745775998</v>
      </c>
      <c r="V6535">
        <v>3.7894058195209799</v>
      </c>
      <c r="W6535">
        <v>13.92</v>
      </c>
      <c r="X6535">
        <v>2.69</v>
      </c>
      <c r="Y6535">
        <v>-66545</v>
      </c>
      <c r="Z6535">
        <v>-5545</v>
      </c>
      <c r="AA6535">
        <v>-0.48</v>
      </c>
      <c r="AB6535">
        <v>12</v>
      </c>
      <c r="AC6535">
        <v>6</v>
      </c>
      <c r="AD6535">
        <v>6</v>
      </c>
      <c r="AE6535">
        <v>50</v>
      </c>
      <c r="AF6535">
        <v>11</v>
      </c>
      <c r="AG6535">
        <v>6</v>
      </c>
      <c r="AH6535">
        <v>5</v>
      </c>
      <c r="AI6535">
        <v>1</v>
      </c>
    </row>
    <row r="6536" spans="1:35" x14ac:dyDescent="0.2">
      <c r="A6536" s="102">
        <v>5621</v>
      </c>
      <c r="B6536">
        <v>7201</v>
      </c>
      <c r="C6536" t="s">
        <v>2972</v>
      </c>
      <c r="D6536" t="s">
        <v>2945</v>
      </c>
      <c r="E6536">
        <v>604</v>
      </c>
      <c r="F6536">
        <v>596.1</v>
      </c>
      <c r="G6536">
        <v>1800</v>
      </c>
      <c r="H6536" t="s">
        <v>2930</v>
      </c>
      <c r="I6536">
        <v>9716</v>
      </c>
      <c r="J6536" t="s">
        <v>3196</v>
      </c>
      <c r="K6536" t="s">
        <v>2942</v>
      </c>
      <c r="L6536">
        <v>1315</v>
      </c>
      <c r="M6536">
        <v>1310</v>
      </c>
      <c r="N6536">
        <v>800</v>
      </c>
      <c r="O6536" t="s">
        <v>2927</v>
      </c>
      <c r="P6536">
        <v>0.70203068465854601</v>
      </c>
      <c r="Q6536">
        <v>0.84105576490188105</v>
      </c>
      <c r="R6536">
        <v>0.98759968162201295</v>
      </c>
      <c r="S6536">
        <v>3.7122349257587998E-2</v>
      </c>
      <c r="T6536">
        <v>-0.932870998348997</v>
      </c>
      <c r="U6536">
        <v>0.932870998348997</v>
      </c>
      <c r="V6536">
        <v>0.76179468004186202</v>
      </c>
      <c r="W6536">
        <v>-4.83</v>
      </c>
      <c r="X6536">
        <v>2.38</v>
      </c>
      <c r="Y6536">
        <v>-66674</v>
      </c>
      <c r="Z6536">
        <v>-4167</v>
      </c>
      <c r="AA6536">
        <v>-0.23</v>
      </c>
      <c r="AB6536">
        <v>16</v>
      </c>
      <c r="AC6536">
        <v>8</v>
      </c>
      <c r="AD6536">
        <v>8</v>
      </c>
      <c r="AE6536">
        <v>50</v>
      </c>
      <c r="AF6536">
        <v>11</v>
      </c>
      <c r="AG6536">
        <v>7</v>
      </c>
      <c r="AH6536">
        <v>6</v>
      </c>
      <c r="AI6536">
        <v>3</v>
      </c>
    </row>
    <row r="6537" spans="1:35" x14ac:dyDescent="0.2">
      <c r="A6537" s="102">
        <v>4688</v>
      </c>
      <c r="B6537">
        <v>6305</v>
      </c>
      <c r="C6537" t="s">
        <v>31</v>
      </c>
      <c r="D6537" t="s">
        <v>2940</v>
      </c>
      <c r="E6537">
        <v>3100</v>
      </c>
      <c r="F6537">
        <v>3025</v>
      </c>
      <c r="G6537">
        <v>300</v>
      </c>
      <c r="H6537" t="s">
        <v>2927</v>
      </c>
      <c r="I6537">
        <v>7282</v>
      </c>
      <c r="J6537" t="s">
        <v>3251</v>
      </c>
      <c r="K6537" t="s">
        <v>2945</v>
      </c>
      <c r="L6537">
        <v>2462</v>
      </c>
      <c r="M6537">
        <v>2471</v>
      </c>
      <c r="N6537">
        <v>400</v>
      </c>
      <c r="O6537" t="s">
        <v>2930</v>
      </c>
      <c r="P6537">
        <v>0.73470672550347105</v>
      </c>
      <c r="Q6537">
        <v>0.85353782403388101</v>
      </c>
      <c r="R6537">
        <v>0.75818208662078002</v>
      </c>
      <c r="S6537">
        <v>0.46826101415959498</v>
      </c>
      <c r="T6537">
        <v>1.06627336570456</v>
      </c>
      <c r="U6537">
        <v>1.06627336570456</v>
      </c>
      <c r="V6537">
        <v>2.0753027712165699</v>
      </c>
      <c r="W6537">
        <v>4.57</v>
      </c>
      <c r="X6537">
        <v>8.91</v>
      </c>
      <c r="Y6537">
        <v>-66755</v>
      </c>
      <c r="Z6537">
        <v>-4768</v>
      </c>
      <c r="AA6537">
        <v>-0.23</v>
      </c>
      <c r="AB6537">
        <v>14</v>
      </c>
      <c r="AC6537">
        <v>7</v>
      </c>
      <c r="AD6537">
        <v>7</v>
      </c>
      <c r="AE6537">
        <v>50</v>
      </c>
      <c r="AF6537">
        <v>12</v>
      </c>
      <c r="AG6537">
        <v>5</v>
      </c>
      <c r="AH6537">
        <v>4</v>
      </c>
      <c r="AI6537">
        <v>5</v>
      </c>
    </row>
    <row r="6538" spans="1:35" x14ac:dyDescent="0.2">
      <c r="A6538" s="102">
        <v>6076</v>
      </c>
      <c r="B6538">
        <v>6479</v>
      </c>
      <c r="C6538" t="s">
        <v>690</v>
      </c>
      <c r="D6538" t="s">
        <v>2932</v>
      </c>
      <c r="E6538">
        <v>2286</v>
      </c>
      <c r="F6538">
        <v>2243</v>
      </c>
      <c r="G6538">
        <v>400</v>
      </c>
      <c r="H6538" t="s">
        <v>2930</v>
      </c>
      <c r="I6538">
        <v>6965</v>
      </c>
      <c r="J6538" t="s">
        <v>3606</v>
      </c>
      <c r="K6538" t="s">
        <v>2932</v>
      </c>
      <c r="L6538">
        <v>4860</v>
      </c>
      <c r="M6538">
        <v>4865</v>
      </c>
      <c r="N6538">
        <v>200</v>
      </c>
      <c r="O6538" t="s">
        <v>2927</v>
      </c>
      <c r="P6538">
        <v>0.28485112537395102</v>
      </c>
      <c r="Q6538">
        <v>0.83485339945068704</v>
      </c>
      <c r="R6538">
        <v>0.76584737083865795</v>
      </c>
      <c r="S6538">
        <v>0.29385154382783701</v>
      </c>
      <c r="T6538">
        <v>-1.4147713905135</v>
      </c>
      <c r="U6538">
        <v>1.4147713905135</v>
      </c>
      <c r="V6538">
        <v>0.64691203693505706</v>
      </c>
      <c r="W6538">
        <v>-5.95</v>
      </c>
      <c r="X6538">
        <v>7.79</v>
      </c>
      <c r="Y6538">
        <v>-66811</v>
      </c>
      <c r="Z6538">
        <v>-3516</v>
      </c>
      <c r="AA6538">
        <v>-0.08</v>
      </c>
      <c r="AB6538">
        <v>19</v>
      </c>
      <c r="AC6538">
        <v>9</v>
      </c>
      <c r="AD6538">
        <v>10</v>
      </c>
      <c r="AE6538">
        <v>47.37</v>
      </c>
      <c r="AF6538">
        <v>11</v>
      </c>
      <c r="AG6538">
        <v>9</v>
      </c>
      <c r="AH6538">
        <v>7</v>
      </c>
      <c r="AI6538">
        <v>3</v>
      </c>
    </row>
    <row r="6539" spans="1:35" x14ac:dyDescent="0.2">
      <c r="A6539" s="102">
        <v>7596</v>
      </c>
      <c r="B6539">
        <v>4045</v>
      </c>
      <c r="C6539" t="s">
        <v>3343</v>
      </c>
      <c r="D6539" t="s">
        <v>2952</v>
      </c>
      <c r="E6539">
        <v>1319</v>
      </c>
      <c r="F6539">
        <v>1302</v>
      </c>
      <c r="G6539">
        <v>800</v>
      </c>
      <c r="H6539" t="s">
        <v>2927</v>
      </c>
      <c r="I6539">
        <v>7180</v>
      </c>
      <c r="J6539" t="s">
        <v>1323</v>
      </c>
      <c r="K6539" t="s">
        <v>2990</v>
      </c>
      <c r="L6539">
        <v>468</v>
      </c>
      <c r="M6539">
        <v>468</v>
      </c>
      <c r="N6539">
        <v>2200</v>
      </c>
      <c r="O6539" t="s">
        <v>2930</v>
      </c>
      <c r="P6539">
        <v>0.41621370381376299</v>
      </c>
      <c r="Q6539">
        <v>0.81479680283633504</v>
      </c>
      <c r="R6539">
        <v>0.173907921866819</v>
      </c>
      <c r="S6539">
        <v>7.4105898701103998E-2</v>
      </c>
      <c r="T6539">
        <v>1.51907214758465</v>
      </c>
      <c r="U6539">
        <v>1.51907214758465</v>
      </c>
      <c r="V6539">
        <v>1.8651914090571799</v>
      </c>
      <c r="W6539">
        <v>3.75</v>
      </c>
      <c r="X6539">
        <v>1.1499999999999999</v>
      </c>
      <c r="Y6539">
        <v>-66904</v>
      </c>
      <c r="Z6539">
        <v>-3717</v>
      </c>
      <c r="AA6539">
        <v>-0.18</v>
      </c>
      <c r="AB6539">
        <v>18</v>
      </c>
      <c r="AC6539">
        <v>9</v>
      </c>
      <c r="AD6539">
        <v>9</v>
      </c>
      <c r="AE6539">
        <v>50</v>
      </c>
      <c r="AF6539">
        <v>12</v>
      </c>
      <c r="AG6539">
        <v>5</v>
      </c>
      <c r="AH6539">
        <v>6</v>
      </c>
      <c r="AI6539">
        <v>7</v>
      </c>
    </row>
    <row r="6540" spans="1:35" x14ac:dyDescent="0.2">
      <c r="A6540" s="102">
        <v>3150</v>
      </c>
      <c r="B6540">
        <v>4507</v>
      </c>
      <c r="C6540" t="s">
        <v>3713</v>
      </c>
      <c r="D6540" t="s">
        <v>2950</v>
      </c>
      <c r="E6540">
        <v>6691</v>
      </c>
      <c r="F6540">
        <v>6773</v>
      </c>
      <c r="G6540">
        <v>100</v>
      </c>
      <c r="H6540" t="s">
        <v>2930</v>
      </c>
      <c r="I6540">
        <v>8279</v>
      </c>
      <c r="J6540" t="s">
        <v>1050</v>
      </c>
      <c r="K6540" t="s">
        <v>2953</v>
      </c>
      <c r="L6540">
        <v>5840</v>
      </c>
      <c r="M6540">
        <v>5810</v>
      </c>
      <c r="N6540">
        <v>100</v>
      </c>
      <c r="O6540" t="s">
        <v>2927</v>
      </c>
      <c r="P6540">
        <v>0.61360165982479797</v>
      </c>
      <c r="Q6540">
        <v>0.87741595284023399</v>
      </c>
      <c r="R6540">
        <v>0.47096184070567698</v>
      </c>
      <c r="S6540">
        <v>2.1129183072991099E-3</v>
      </c>
      <c r="T6540">
        <v>-1.4842286318746101</v>
      </c>
      <c r="U6540">
        <v>1.4842286318746101</v>
      </c>
      <c r="V6540">
        <v>2.7252610658047498</v>
      </c>
      <c r="W6540">
        <v>-4.55</v>
      </c>
      <c r="X6540">
        <v>14.22</v>
      </c>
      <c r="Y6540">
        <v>-67032</v>
      </c>
      <c r="Z6540">
        <v>-11172</v>
      </c>
      <c r="AA6540">
        <v>-1.04</v>
      </c>
      <c r="AB6540">
        <v>6</v>
      </c>
      <c r="AC6540">
        <v>2</v>
      </c>
      <c r="AD6540">
        <v>4</v>
      </c>
      <c r="AE6540">
        <v>33.33</v>
      </c>
      <c r="AF6540">
        <v>12</v>
      </c>
      <c r="AG6540">
        <v>1</v>
      </c>
      <c r="AH6540">
        <v>2</v>
      </c>
      <c r="AI6540">
        <v>3</v>
      </c>
    </row>
    <row r="6541" spans="1:35" x14ac:dyDescent="0.2">
      <c r="A6541" s="102">
        <v>2016</v>
      </c>
      <c r="B6541">
        <v>3110</v>
      </c>
      <c r="C6541" t="s">
        <v>682</v>
      </c>
      <c r="D6541" t="s">
        <v>2926</v>
      </c>
      <c r="E6541">
        <v>4900</v>
      </c>
      <c r="F6541">
        <v>4810</v>
      </c>
      <c r="G6541">
        <v>200</v>
      </c>
      <c r="H6541" t="s">
        <v>2927</v>
      </c>
      <c r="I6541">
        <v>6925</v>
      </c>
      <c r="J6541" t="s">
        <v>3659</v>
      </c>
      <c r="K6541" t="s">
        <v>2932</v>
      </c>
      <c r="L6541">
        <v>1599</v>
      </c>
      <c r="M6541">
        <v>1614</v>
      </c>
      <c r="N6541">
        <v>600</v>
      </c>
      <c r="O6541" t="s">
        <v>2930</v>
      </c>
      <c r="P6541">
        <v>0.19046996159007701</v>
      </c>
      <c r="Q6541">
        <v>0.89559723191321094</v>
      </c>
      <c r="R6541">
        <v>0.98120064053053901</v>
      </c>
      <c r="S6541">
        <v>2.8955436848669702E-2</v>
      </c>
      <c r="T6541">
        <v>1.25702403212214</v>
      </c>
      <c r="U6541">
        <v>1.25702403212214</v>
      </c>
      <c r="V6541">
        <v>1.4977256535876899</v>
      </c>
      <c r="W6541">
        <v>14.8</v>
      </c>
      <c r="X6541">
        <v>0.67</v>
      </c>
      <c r="Y6541">
        <v>-67073</v>
      </c>
      <c r="Z6541">
        <v>-3194</v>
      </c>
      <c r="AA6541">
        <v>-0.17</v>
      </c>
      <c r="AB6541">
        <v>21</v>
      </c>
      <c r="AC6541">
        <v>10</v>
      </c>
      <c r="AD6541">
        <v>11</v>
      </c>
      <c r="AE6541">
        <v>47.62</v>
      </c>
      <c r="AF6541">
        <v>13</v>
      </c>
      <c r="AG6541">
        <v>6</v>
      </c>
      <c r="AH6541">
        <v>7</v>
      </c>
      <c r="AI6541">
        <v>8</v>
      </c>
    </row>
    <row r="6542" spans="1:35" x14ac:dyDescent="0.2">
      <c r="A6542" s="102">
        <v>4298</v>
      </c>
      <c r="B6542">
        <v>2331</v>
      </c>
      <c r="C6542" t="s">
        <v>3130</v>
      </c>
      <c r="D6542" t="s">
        <v>2942</v>
      </c>
      <c r="E6542">
        <v>5750</v>
      </c>
      <c r="F6542">
        <v>5710</v>
      </c>
      <c r="G6542">
        <v>100</v>
      </c>
      <c r="H6542" t="s">
        <v>2930</v>
      </c>
      <c r="I6542">
        <v>9934</v>
      </c>
      <c r="J6542" t="s">
        <v>3193</v>
      </c>
      <c r="K6542" t="s">
        <v>2934</v>
      </c>
      <c r="L6542">
        <v>2780</v>
      </c>
      <c r="M6542">
        <v>2759</v>
      </c>
      <c r="N6542">
        <v>200</v>
      </c>
      <c r="O6542" t="s">
        <v>2927</v>
      </c>
      <c r="P6542">
        <v>0.70864171960635103</v>
      </c>
      <c r="Q6542">
        <v>0.85897092983932</v>
      </c>
      <c r="R6542">
        <v>0.113165765696815</v>
      </c>
      <c r="S6542">
        <v>0.43102799654963903</v>
      </c>
      <c r="T6542">
        <v>-1.5598701704114</v>
      </c>
      <c r="U6542">
        <v>1.5598701704114</v>
      </c>
      <c r="V6542">
        <v>1.8151718012164699</v>
      </c>
      <c r="W6542">
        <v>-5.2</v>
      </c>
      <c r="X6542">
        <v>3.36</v>
      </c>
      <c r="Y6542">
        <v>-67179</v>
      </c>
      <c r="Z6542">
        <v>-5598</v>
      </c>
      <c r="AA6542">
        <v>-0.38</v>
      </c>
      <c r="AB6542">
        <v>12</v>
      </c>
      <c r="AC6542">
        <v>5</v>
      </c>
      <c r="AD6542">
        <v>7</v>
      </c>
      <c r="AE6542">
        <v>41.67</v>
      </c>
      <c r="AF6542">
        <v>13</v>
      </c>
      <c r="AG6542">
        <v>3</v>
      </c>
      <c r="AH6542">
        <v>3</v>
      </c>
      <c r="AI6542">
        <v>6</v>
      </c>
    </row>
    <row r="6543" spans="1:35" x14ac:dyDescent="0.2">
      <c r="A6543" s="102">
        <v>3775</v>
      </c>
      <c r="B6543">
        <v>2897</v>
      </c>
      <c r="C6543" t="s">
        <v>755</v>
      </c>
      <c r="D6543" t="s">
        <v>2955</v>
      </c>
      <c r="E6543">
        <v>9040</v>
      </c>
      <c r="F6543">
        <v>9170</v>
      </c>
      <c r="G6543">
        <v>100</v>
      </c>
      <c r="H6543" t="s">
        <v>2927</v>
      </c>
      <c r="I6543">
        <v>3088</v>
      </c>
      <c r="J6543" t="s">
        <v>768</v>
      </c>
      <c r="K6543" t="s">
        <v>2953</v>
      </c>
      <c r="L6543">
        <v>4510</v>
      </c>
      <c r="M6543">
        <v>4435</v>
      </c>
      <c r="N6543">
        <v>200</v>
      </c>
      <c r="O6543" t="s">
        <v>2930</v>
      </c>
      <c r="P6543">
        <v>0.28848060789240598</v>
      </c>
      <c r="Q6543">
        <v>0.86699651664859101</v>
      </c>
      <c r="R6543">
        <v>8.2353280596654196E-4</v>
      </c>
      <c r="S6543">
        <v>8.6243241565900394E-2</v>
      </c>
      <c r="T6543">
        <v>1.1120305090490299</v>
      </c>
      <c r="U6543">
        <v>1.1120305090490299</v>
      </c>
      <c r="V6543">
        <v>0.43229761228769298</v>
      </c>
      <c r="W6543">
        <v>4.8600000000000003</v>
      </c>
      <c r="X6543">
        <v>3.27</v>
      </c>
      <c r="Y6543">
        <v>-67185</v>
      </c>
      <c r="Z6543">
        <v>-6718</v>
      </c>
      <c r="AA6543">
        <v>-0.48</v>
      </c>
      <c r="AB6543">
        <v>10</v>
      </c>
      <c r="AC6543">
        <v>4</v>
      </c>
      <c r="AD6543">
        <v>6</v>
      </c>
      <c r="AE6543">
        <v>40</v>
      </c>
      <c r="AF6543">
        <v>14</v>
      </c>
      <c r="AG6543">
        <v>2</v>
      </c>
      <c r="AH6543">
        <v>3</v>
      </c>
      <c r="AI6543">
        <v>5</v>
      </c>
    </row>
    <row r="6544" spans="1:35" x14ac:dyDescent="0.2">
      <c r="A6544" s="102">
        <v>1824</v>
      </c>
      <c r="B6544">
        <v>6302</v>
      </c>
      <c r="C6544" t="s">
        <v>3261</v>
      </c>
      <c r="D6544" t="s">
        <v>2940</v>
      </c>
      <c r="E6544">
        <v>2938</v>
      </c>
      <c r="F6544">
        <v>2901</v>
      </c>
      <c r="G6544">
        <v>300</v>
      </c>
      <c r="H6544" t="s">
        <v>2927</v>
      </c>
      <c r="I6544">
        <v>7201</v>
      </c>
      <c r="J6544" t="s">
        <v>2972</v>
      </c>
      <c r="K6544" t="s">
        <v>2945</v>
      </c>
      <c r="L6544">
        <v>604</v>
      </c>
      <c r="M6544">
        <v>596.1</v>
      </c>
      <c r="N6544">
        <v>1500</v>
      </c>
      <c r="O6544" t="s">
        <v>2930</v>
      </c>
      <c r="P6544">
        <v>0.82391846208324704</v>
      </c>
      <c r="Q6544">
        <v>0.89890697452819102</v>
      </c>
      <c r="R6544">
        <v>0.214954627913782</v>
      </c>
      <c r="S6544">
        <v>4.1119134823516597E-2</v>
      </c>
      <c r="T6544">
        <v>0.43862911431636498</v>
      </c>
      <c r="U6544">
        <v>0.43862911431636498</v>
      </c>
      <c r="V6544">
        <v>0.47403428839938599</v>
      </c>
      <c r="W6544">
        <v>1.33</v>
      </c>
      <c r="X6544">
        <v>2.74</v>
      </c>
      <c r="Y6544">
        <v>-67305</v>
      </c>
      <c r="Z6544">
        <v>-3205</v>
      </c>
      <c r="AA6544">
        <v>-0.18</v>
      </c>
      <c r="AB6544">
        <v>21</v>
      </c>
      <c r="AC6544">
        <v>10</v>
      </c>
      <c r="AD6544">
        <v>11</v>
      </c>
      <c r="AE6544">
        <v>47.62</v>
      </c>
      <c r="AF6544">
        <v>14</v>
      </c>
      <c r="AG6544">
        <v>6</v>
      </c>
      <c r="AH6544">
        <v>6</v>
      </c>
      <c r="AI6544">
        <v>9</v>
      </c>
    </row>
    <row r="6545" spans="1:35" x14ac:dyDescent="0.2">
      <c r="A6545" s="102">
        <v>2932</v>
      </c>
      <c r="B6545">
        <v>1414</v>
      </c>
      <c r="C6545" t="s">
        <v>3175</v>
      </c>
      <c r="D6545" t="s">
        <v>2937</v>
      </c>
      <c r="E6545">
        <v>4640</v>
      </c>
      <c r="F6545">
        <v>4655</v>
      </c>
      <c r="G6545">
        <v>200</v>
      </c>
      <c r="H6545" t="s">
        <v>2927</v>
      </c>
      <c r="I6545">
        <v>8031</v>
      </c>
      <c r="J6545" t="s">
        <v>1014</v>
      </c>
      <c r="K6545" t="s">
        <v>2934</v>
      </c>
      <c r="L6545">
        <v>1981</v>
      </c>
      <c r="M6545">
        <v>1981</v>
      </c>
      <c r="N6545">
        <v>500</v>
      </c>
      <c r="O6545" t="s">
        <v>2930</v>
      </c>
      <c r="P6545">
        <v>0.64015548342336703</v>
      </c>
      <c r="Q6545">
        <v>0.880937126953803</v>
      </c>
      <c r="R6545">
        <v>0.52735256762280702</v>
      </c>
      <c r="S6545">
        <v>4.5253941097783197E-2</v>
      </c>
      <c r="T6545">
        <v>0.97269255771233898</v>
      </c>
      <c r="U6545">
        <v>0.97269255771233898</v>
      </c>
      <c r="V6545">
        <v>0.68888972656918002</v>
      </c>
      <c r="W6545">
        <v>2.4500000000000002</v>
      </c>
      <c r="X6545">
        <v>6.39</v>
      </c>
      <c r="Y6545">
        <v>-67326</v>
      </c>
      <c r="Z6545">
        <v>-4208</v>
      </c>
      <c r="AA6545">
        <v>-0.17</v>
      </c>
      <c r="AB6545">
        <v>16</v>
      </c>
      <c r="AC6545">
        <v>7</v>
      </c>
      <c r="AD6545">
        <v>9</v>
      </c>
      <c r="AE6545">
        <v>43.75</v>
      </c>
      <c r="AF6545">
        <v>13</v>
      </c>
      <c r="AG6545">
        <v>5</v>
      </c>
      <c r="AH6545">
        <v>5</v>
      </c>
      <c r="AI6545">
        <v>6</v>
      </c>
    </row>
    <row r="6546" spans="1:35" x14ac:dyDescent="0.2">
      <c r="A6546" s="102">
        <v>3918</v>
      </c>
      <c r="B6546">
        <v>3098</v>
      </c>
      <c r="C6546" t="s">
        <v>3678</v>
      </c>
      <c r="D6546" t="s">
        <v>2953</v>
      </c>
      <c r="E6546">
        <v>5660</v>
      </c>
      <c r="F6546">
        <v>5660</v>
      </c>
      <c r="G6546">
        <v>100</v>
      </c>
      <c r="H6546" t="s">
        <v>2930</v>
      </c>
      <c r="I6546">
        <v>7730</v>
      </c>
      <c r="J6546" t="s">
        <v>3276</v>
      </c>
      <c r="K6546" t="s">
        <v>2936</v>
      </c>
      <c r="L6546">
        <v>2901</v>
      </c>
      <c r="M6546">
        <v>2890</v>
      </c>
      <c r="N6546">
        <v>200</v>
      </c>
      <c r="O6546" t="s">
        <v>2927</v>
      </c>
      <c r="P6546">
        <v>0.447820761137801</v>
      </c>
      <c r="Q6546">
        <v>0.86503462116612795</v>
      </c>
      <c r="R6546">
        <v>1.9811551759798499E-2</v>
      </c>
      <c r="S6546">
        <v>0.13916123906834699</v>
      </c>
      <c r="T6546">
        <v>-2.3858172806289599</v>
      </c>
      <c r="U6546">
        <v>2.3858172806289599</v>
      </c>
      <c r="V6546">
        <v>2.0200028034335999</v>
      </c>
      <c r="W6546">
        <v>-11.45</v>
      </c>
      <c r="X6546">
        <v>2.12</v>
      </c>
      <c r="Y6546">
        <v>-67394</v>
      </c>
      <c r="Z6546">
        <v>-3964</v>
      </c>
      <c r="AA6546">
        <v>-0.14000000000000001</v>
      </c>
      <c r="AB6546">
        <v>17</v>
      </c>
      <c r="AC6546">
        <v>8</v>
      </c>
      <c r="AD6546">
        <v>9</v>
      </c>
      <c r="AE6546">
        <v>47.06</v>
      </c>
      <c r="AF6546">
        <v>11</v>
      </c>
      <c r="AG6546">
        <v>7</v>
      </c>
      <c r="AH6546">
        <v>7</v>
      </c>
      <c r="AI6546">
        <v>3</v>
      </c>
    </row>
    <row r="6547" spans="1:35" x14ac:dyDescent="0.2">
      <c r="A6547" s="102">
        <v>8343</v>
      </c>
      <c r="B6547">
        <v>6592</v>
      </c>
      <c r="C6547" t="s">
        <v>3224</v>
      </c>
      <c r="D6547" t="s">
        <v>2932</v>
      </c>
      <c r="E6547">
        <v>4045</v>
      </c>
      <c r="F6547">
        <v>4015</v>
      </c>
      <c r="G6547">
        <v>200</v>
      </c>
      <c r="H6547" t="s">
        <v>2927</v>
      </c>
      <c r="I6547">
        <v>6770</v>
      </c>
      <c r="J6547" t="s">
        <v>24</v>
      </c>
      <c r="K6547" t="s">
        <v>2932</v>
      </c>
      <c r="L6547">
        <v>2014</v>
      </c>
      <c r="M6547">
        <v>2008</v>
      </c>
      <c r="N6547">
        <v>400</v>
      </c>
      <c r="O6547" t="s">
        <v>2930</v>
      </c>
      <c r="P6547">
        <v>0.467669101025947</v>
      </c>
      <c r="Q6547">
        <v>0.80529316751519897</v>
      </c>
      <c r="R6547">
        <v>0.98378146363097196</v>
      </c>
      <c r="S6547">
        <v>0.23333479408604199</v>
      </c>
      <c r="T6547">
        <v>1.66067849579562</v>
      </c>
      <c r="U6547">
        <v>1.66067849579562</v>
      </c>
      <c r="V6547">
        <v>1.9197231539170201</v>
      </c>
      <c r="W6547">
        <v>10.46</v>
      </c>
      <c r="X6547">
        <v>0.02</v>
      </c>
      <c r="Y6547">
        <v>-67553</v>
      </c>
      <c r="Z6547">
        <v>-6141</v>
      </c>
      <c r="AA6547">
        <v>-0.44</v>
      </c>
      <c r="AB6547">
        <v>11</v>
      </c>
      <c r="AC6547">
        <v>5</v>
      </c>
      <c r="AD6547">
        <v>6</v>
      </c>
      <c r="AE6547">
        <v>45.45</v>
      </c>
      <c r="AF6547">
        <v>13</v>
      </c>
      <c r="AG6547">
        <v>1</v>
      </c>
      <c r="AH6547">
        <v>4</v>
      </c>
      <c r="AI6547">
        <v>6</v>
      </c>
    </row>
    <row r="6548" spans="1:35" x14ac:dyDescent="0.2">
      <c r="A6548" s="102">
        <v>7327</v>
      </c>
      <c r="B6548">
        <v>7202</v>
      </c>
      <c r="C6548" t="s">
        <v>959</v>
      </c>
      <c r="D6548" t="s">
        <v>2945</v>
      </c>
      <c r="E6548">
        <v>1138</v>
      </c>
      <c r="F6548">
        <v>1140.5</v>
      </c>
      <c r="G6548">
        <v>900</v>
      </c>
      <c r="H6548" t="s">
        <v>2930</v>
      </c>
      <c r="I6548">
        <v>7459</v>
      </c>
      <c r="J6548" t="s">
        <v>973</v>
      </c>
      <c r="K6548" t="s">
        <v>2934</v>
      </c>
      <c r="L6548">
        <v>2468</v>
      </c>
      <c r="M6548">
        <v>2491</v>
      </c>
      <c r="N6548">
        <v>400</v>
      </c>
      <c r="O6548" t="s">
        <v>2927</v>
      </c>
      <c r="P6548">
        <v>0.35407800671701201</v>
      </c>
      <c r="Q6548">
        <v>0.81849117667679805</v>
      </c>
      <c r="R6548">
        <v>0.51409062212782697</v>
      </c>
      <c r="S6548">
        <v>6.3722007618039096E-3</v>
      </c>
      <c r="T6548">
        <v>-2.1248356291816601</v>
      </c>
      <c r="U6548">
        <v>2.1248356291816601</v>
      </c>
      <c r="V6548">
        <v>1.9373062132747301</v>
      </c>
      <c r="W6548">
        <v>-13.41</v>
      </c>
      <c r="X6548">
        <v>3.02</v>
      </c>
      <c r="Y6548">
        <v>-67571</v>
      </c>
      <c r="Z6548">
        <v>-3975</v>
      </c>
      <c r="AA6548">
        <v>-0.2</v>
      </c>
      <c r="AB6548">
        <v>17</v>
      </c>
      <c r="AC6548">
        <v>8</v>
      </c>
      <c r="AD6548">
        <v>9</v>
      </c>
      <c r="AE6548">
        <v>47.06</v>
      </c>
      <c r="AF6548">
        <v>13</v>
      </c>
      <c r="AG6548">
        <v>4</v>
      </c>
      <c r="AH6548">
        <v>3</v>
      </c>
      <c r="AI6548">
        <v>10</v>
      </c>
    </row>
    <row r="6549" spans="1:35" x14ac:dyDescent="0.2">
      <c r="A6549" s="102">
        <v>1387</v>
      </c>
      <c r="B6549">
        <v>2607</v>
      </c>
      <c r="C6549" t="s">
        <v>2956</v>
      </c>
      <c r="D6549" t="s">
        <v>2955</v>
      </c>
      <c r="E6549">
        <v>2936</v>
      </c>
      <c r="F6549">
        <v>2901</v>
      </c>
      <c r="G6549">
        <v>400</v>
      </c>
      <c r="H6549" t="s">
        <v>2927</v>
      </c>
      <c r="I6549">
        <v>8273</v>
      </c>
      <c r="J6549" t="s">
        <v>3101</v>
      </c>
      <c r="K6549" t="s">
        <v>2953</v>
      </c>
      <c r="L6549">
        <v>3595</v>
      </c>
      <c r="M6549">
        <v>3570</v>
      </c>
      <c r="N6549">
        <v>300</v>
      </c>
      <c r="O6549" t="s">
        <v>2930</v>
      </c>
      <c r="P6549">
        <v>0.88545538830451898</v>
      </c>
      <c r="Q6549">
        <v>0.907450214500376</v>
      </c>
      <c r="R6549">
        <v>0.14692129495452</v>
      </c>
      <c r="S6549">
        <v>3.0644370283658101E-2</v>
      </c>
      <c r="T6549">
        <v>1.6198379257981701</v>
      </c>
      <c r="U6549">
        <v>1.6198379257981701</v>
      </c>
      <c r="V6549">
        <v>2.0543062739879598</v>
      </c>
      <c r="W6549">
        <v>6.24</v>
      </c>
      <c r="X6549">
        <v>8.35</v>
      </c>
      <c r="Y6549">
        <v>-67599</v>
      </c>
      <c r="Z6549">
        <v>-6145</v>
      </c>
      <c r="AA6549">
        <v>-0.52</v>
      </c>
      <c r="AB6549">
        <v>11</v>
      </c>
      <c r="AC6549">
        <v>6</v>
      </c>
      <c r="AD6549">
        <v>5</v>
      </c>
      <c r="AE6549">
        <v>54.55</v>
      </c>
      <c r="AF6549">
        <v>15</v>
      </c>
      <c r="AG6549">
        <v>2</v>
      </c>
      <c r="AH6549">
        <v>3</v>
      </c>
      <c r="AI6549">
        <v>6</v>
      </c>
    </row>
    <row r="6550" spans="1:35" x14ac:dyDescent="0.2">
      <c r="A6550" s="102">
        <v>6928</v>
      </c>
      <c r="B6550">
        <v>3401</v>
      </c>
      <c r="C6550" t="s">
        <v>789</v>
      </c>
      <c r="D6550" t="s">
        <v>3281</v>
      </c>
      <c r="E6550">
        <v>2110</v>
      </c>
      <c r="F6550">
        <v>2088</v>
      </c>
      <c r="G6550">
        <v>400</v>
      </c>
      <c r="H6550" t="s">
        <v>2927</v>
      </c>
      <c r="I6550">
        <v>6592</v>
      </c>
      <c r="J6550" t="s">
        <v>3224</v>
      </c>
      <c r="K6550" t="s">
        <v>2932</v>
      </c>
      <c r="L6550">
        <v>4045</v>
      </c>
      <c r="M6550">
        <v>4015</v>
      </c>
      <c r="N6550">
        <v>200</v>
      </c>
      <c r="O6550" t="s">
        <v>2930</v>
      </c>
      <c r="P6550">
        <v>0.71946956880702195</v>
      </c>
      <c r="Q6550">
        <v>0.82365346971213704</v>
      </c>
      <c r="R6550">
        <v>0.27066292840693001</v>
      </c>
      <c r="S6550">
        <v>0.284637673731991</v>
      </c>
      <c r="T6550">
        <v>1.6009920455168101</v>
      </c>
      <c r="U6550">
        <v>1.6009920455168101</v>
      </c>
      <c r="V6550">
        <v>1.6320338310603899</v>
      </c>
      <c r="W6550">
        <v>5.93</v>
      </c>
      <c r="X6550">
        <v>4.01</v>
      </c>
      <c r="Y6550">
        <v>-67655</v>
      </c>
      <c r="Z6550">
        <v>-5204</v>
      </c>
      <c r="AA6550">
        <v>-0.19</v>
      </c>
      <c r="AB6550">
        <v>13</v>
      </c>
      <c r="AC6550">
        <v>5</v>
      </c>
      <c r="AD6550">
        <v>8</v>
      </c>
      <c r="AE6550">
        <v>38.46</v>
      </c>
      <c r="AF6550">
        <v>13</v>
      </c>
      <c r="AG6550">
        <v>2</v>
      </c>
      <c r="AH6550">
        <v>3</v>
      </c>
      <c r="AI6550">
        <v>8</v>
      </c>
    </row>
    <row r="6551" spans="1:35" x14ac:dyDescent="0.2">
      <c r="A6551" s="102">
        <v>7260</v>
      </c>
      <c r="B6551">
        <v>5333</v>
      </c>
      <c r="C6551" t="s">
        <v>238</v>
      </c>
      <c r="D6551" t="s">
        <v>2926</v>
      </c>
      <c r="E6551">
        <v>1900</v>
      </c>
      <c r="F6551">
        <v>1908</v>
      </c>
      <c r="G6551">
        <v>500</v>
      </c>
      <c r="H6551" t="s">
        <v>2930</v>
      </c>
      <c r="I6551">
        <v>8572</v>
      </c>
      <c r="J6551" t="s">
        <v>2895</v>
      </c>
      <c r="K6551" t="s">
        <v>2933</v>
      </c>
      <c r="L6551">
        <v>527</v>
      </c>
      <c r="M6551">
        <v>527</v>
      </c>
      <c r="N6551">
        <v>1800</v>
      </c>
      <c r="O6551" t="s">
        <v>2927</v>
      </c>
      <c r="P6551">
        <v>0.66609046913446301</v>
      </c>
      <c r="Q6551">
        <v>0.81949676090276902</v>
      </c>
      <c r="R6551">
        <v>0.38680841103285801</v>
      </c>
      <c r="S6551">
        <v>0.40050321135345701</v>
      </c>
      <c r="T6551">
        <v>-1.2825040373796901</v>
      </c>
      <c r="U6551">
        <v>1.2825040373796901</v>
      </c>
      <c r="V6551">
        <v>1.2445448371241701</v>
      </c>
      <c r="W6551">
        <v>-7.33</v>
      </c>
      <c r="X6551">
        <v>0.56999999999999995</v>
      </c>
      <c r="Y6551">
        <v>-67747</v>
      </c>
      <c r="Z6551">
        <v>-3764</v>
      </c>
      <c r="AA6551">
        <v>-0.19</v>
      </c>
      <c r="AB6551">
        <v>18</v>
      </c>
      <c r="AC6551">
        <v>8</v>
      </c>
      <c r="AD6551">
        <v>10</v>
      </c>
      <c r="AE6551">
        <v>44.44</v>
      </c>
      <c r="AF6551">
        <v>16</v>
      </c>
      <c r="AG6551">
        <v>3</v>
      </c>
      <c r="AH6551">
        <v>4</v>
      </c>
      <c r="AI6551">
        <v>11</v>
      </c>
    </row>
    <row r="6552" spans="1:35" x14ac:dyDescent="0.2">
      <c r="A6552" s="102">
        <v>3049</v>
      </c>
      <c r="B6552">
        <v>1721</v>
      </c>
      <c r="C6552" t="s">
        <v>3656</v>
      </c>
      <c r="D6552" t="s">
        <v>2937</v>
      </c>
      <c r="E6552">
        <v>3170</v>
      </c>
      <c r="F6552">
        <v>3180</v>
      </c>
      <c r="G6552">
        <v>200</v>
      </c>
      <c r="H6552" t="s">
        <v>2927</v>
      </c>
      <c r="I6552">
        <v>6856</v>
      </c>
      <c r="J6552" t="s">
        <v>235</v>
      </c>
      <c r="K6552" t="s">
        <v>2932</v>
      </c>
      <c r="L6552">
        <v>7250</v>
      </c>
      <c r="M6552">
        <v>7210</v>
      </c>
      <c r="N6552">
        <v>100</v>
      </c>
      <c r="O6552" t="s">
        <v>2930</v>
      </c>
      <c r="P6552">
        <v>7.8408482973140695E-2</v>
      </c>
      <c r="Q6552">
        <v>0.87893708193645304</v>
      </c>
      <c r="R6552">
        <v>2.1003703909333E-2</v>
      </c>
      <c r="S6552">
        <v>3.02442729286811E-2</v>
      </c>
      <c r="T6552">
        <v>0.37521192165585499</v>
      </c>
      <c r="U6552">
        <v>0.37521192165585499</v>
      </c>
      <c r="V6552">
        <v>0.17543865957955199</v>
      </c>
      <c r="W6552">
        <v>1.1399999999999999</v>
      </c>
      <c r="X6552">
        <v>11.79</v>
      </c>
      <c r="Y6552">
        <v>-67894</v>
      </c>
      <c r="Z6552">
        <v>-6789</v>
      </c>
      <c r="AA6552">
        <v>-0.56000000000000005</v>
      </c>
      <c r="AB6552">
        <v>10</v>
      </c>
      <c r="AC6552">
        <v>5</v>
      </c>
      <c r="AD6552">
        <v>5</v>
      </c>
      <c r="AE6552">
        <v>50</v>
      </c>
      <c r="AF6552">
        <v>9</v>
      </c>
      <c r="AG6552">
        <v>4</v>
      </c>
      <c r="AH6552">
        <v>4</v>
      </c>
      <c r="AI6552">
        <v>2</v>
      </c>
    </row>
    <row r="6553" spans="1:35" x14ac:dyDescent="0.2">
      <c r="A6553" s="102">
        <v>1530</v>
      </c>
      <c r="B6553">
        <v>1808</v>
      </c>
      <c r="C6553" t="s">
        <v>711</v>
      </c>
      <c r="D6553" t="s">
        <v>2937</v>
      </c>
      <c r="E6553">
        <v>1494</v>
      </c>
      <c r="F6553">
        <v>1494</v>
      </c>
      <c r="G6553">
        <v>700</v>
      </c>
      <c r="H6553" t="s">
        <v>2927</v>
      </c>
      <c r="I6553">
        <v>6770</v>
      </c>
      <c r="J6553" t="s">
        <v>24</v>
      </c>
      <c r="K6553" t="s">
        <v>2932</v>
      </c>
      <c r="L6553">
        <v>2014</v>
      </c>
      <c r="M6553">
        <v>2008</v>
      </c>
      <c r="N6553">
        <v>500</v>
      </c>
      <c r="O6553" t="s">
        <v>2930</v>
      </c>
      <c r="P6553">
        <v>0.19960187757527301</v>
      </c>
      <c r="Q6553">
        <v>0.90455353891048795</v>
      </c>
      <c r="R6553">
        <v>0.30638678832800398</v>
      </c>
      <c r="S6553">
        <v>5.9437666569870998E-3</v>
      </c>
      <c r="T6553">
        <v>2.9958641302132198</v>
      </c>
      <c r="U6553">
        <v>2.9958641302132198</v>
      </c>
      <c r="V6553">
        <v>3.1282070923036902</v>
      </c>
      <c r="W6553">
        <v>18.46</v>
      </c>
      <c r="X6553">
        <v>4.16</v>
      </c>
      <c r="Y6553">
        <v>-67968</v>
      </c>
      <c r="Z6553">
        <v>-3577</v>
      </c>
      <c r="AA6553">
        <v>-0.18</v>
      </c>
      <c r="AB6553">
        <v>19</v>
      </c>
      <c r="AC6553">
        <v>9</v>
      </c>
      <c r="AD6553">
        <v>10</v>
      </c>
      <c r="AE6553">
        <v>47.37</v>
      </c>
      <c r="AF6553">
        <v>12</v>
      </c>
      <c r="AG6553">
        <v>6</v>
      </c>
      <c r="AH6553">
        <v>7</v>
      </c>
      <c r="AI6553">
        <v>6</v>
      </c>
    </row>
    <row r="6554" spans="1:35" x14ac:dyDescent="0.2">
      <c r="A6554" s="102">
        <v>5764</v>
      </c>
      <c r="B6554">
        <v>3668</v>
      </c>
      <c r="C6554" t="s">
        <v>806</v>
      </c>
      <c r="D6554" t="s">
        <v>2929</v>
      </c>
      <c r="E6554">
        <v>988</v>
      </c>
      <c r="F6554">
        <v>948</v>
      </c>
      <c r="G6554">
        <v>1000</v>
      </c>
      <c r="H6554" t="s">
        <v>2930</v>
      </c>
      <c r="I6554">
        <v>6460</v>
      </c>
      <c r="J6554" t="s">
        <v>3282</v>
      </c>
      <c r="K6554" t="s">
        <v>2940</v>
      </c>
      <c r="L6554">
        <v>1575</v>
      </c>
      <c r="M6554">
        <v>1583</v>
      </c>
      <c r="N6554">
        <v>600</v>
      </c>
      <c r="O6554" t="s">
        <v>2927</v>
      </c>
      <c r="P6554">
        <v>0.225674212841633</v>
      </c>
      <c r="Q6554">
        <v>0.83912338296205602</v>
      </c>
      <c r="R6554">
        <v>4.6473380546287199E-3</v>
      </c>
      <c r="S6554">
        <v>3.9434365767874796E-3</v>
      </c>
      <c r="T6554">
        <v>-2.6370163165139</v>
      </c>
      <c r="U6554">
        <v>2.6370163165139</v>
      </c>
      <c r="V6554">
        <v>2.2356464087099601</v>
      </c>
      <c r="W6554">
        <v>-30.88</v>
      </c>
      <c r="X6554">
        <v>0.19</v>
      </c>
      <c r="Y6554">
        <v>-67995</v>
      </c>
      <c r="Z6554">
        <v>-3778</v>
      </c>
      <c r="AA6554">
        <v>-0.06</v>
      </c>
      <c r="AB6554">
        <v>18</v>
      </c>
      <c r="AC6554">
        <v>11</v>
      </c>
      <c r="AD6554">
        <v>7</v>
      </c>
      <c r="AE6554">
        <v>61.11</v>
      </c>
      <c r="AF6554">
        <v>9</v>
      </c>
      <c r="AG6554">
        <v>10</v>
      </c>
      <c r="AH6554">
        <v>6</v>
      </c>
      <c r="AI6554">
        <v>2</v>
      </c>
    </row>
    <row r="6555" spans="1:35" x14ac:dyDescent="0.2">
      <c r="A6555" s="102">
        <v>4377</v>
      </c>
      <c r="B6555">
        <v>1983</v>
      </c>
      <c r="C6555" t="s">
        <v>3696</v>
      </c>
      <c r="D6555" t="s">
        <v>2937</v>
      </c>
      <c r="E6555">
        <v>2664</v>
      </c>
      <c r="F6555">
        <v>2665</v>
      </c>
      <c r="G6555">
        <v>400</v>
      </c>
      <c r="H6555" t="s">
        <v>2927</v>
      </c>
      <c r="I6555">
        <v>6753</v>
      </c>
      <c r="J6555" t="s">
        <v>3650</v>
      </c>
      <c r="K6555" t="s">
        <v>2932</v>
      </c>
      <c r="L6555">
        <v>1675</v>
      </c>
      <c r="M6555">
        <v>1650</v>
      </c>
      <c r="N6555">
        <v>600</v>
      </c>
      <c r="O6555" t="s">
        <v>2930</v>
      </c>
      <c r="P6555">
        <v>0.28872689278067998</v>
      </c>
      <c r="Q6555">
        <v>0.857941546115357</v>
      </c>
      <c r="R6555">
        <v>0.88987062482665902</v>
      </c>
      <c r="S6555">
        <v>8.4109539316568102E-2</v>
      </c>
      <c r="T6555">
        <v>0.44449970028240798</v>
      </c>
      <c r="U6555">
        <v>0.44449970028240798</v>
      </c>
      <c r="V6555">
        <v>0.18636580007511599</v>
      </c>
      <c r="W6555">
        <v>2.36</v>
      </c>
      <c r="X6555">
        <v>7.13</v>
      </c>
      <c r="Y6555">
        <v>-68156</v>
      </c>
      <c r="Z6555">
        <v>-2621</v>
      </c>
      <c r="AA6555">
        <v>-0.21</v>
      </c>
      <c r="AB6555">
        <v>26</v>
      </c>
      <c r="AC6555">
        <v>10</v>
      </c>
      <c r="AD6555">
        <v>16</v>
      </c>
      <c r="AE6555">
        <v>38.46</v>
      </c>
      <c r="AF6555">
        <v>9</v>
      </c>
      <c r="AG6555">
        <v>10</v>
      </c>
      <c r="AH6555">
        <v>13</v>
      </c>
      <c r="AI6555">
        <v>3</v>
      </c>
    </row>
    <row r="6556" spans="1:35" x14ac:dyDescent="0.2">
      <c r="A6556" s="102">
        <v>7798</v>
      </c>
      <c r="B6556">
        <v>9064</v>
      </c>
      <c r="C6556" t="s">
        <v>3716</v>
      </c>
      <c r="D6556" t="s">
        <v>3099</v>
      </c>
      <c r="E6556">
        <v>1978</v>
      </c>
      <c r="F6556">
        <v>1970</v>
      </c>
      <c r="G6556">
        <v>500</v>
      </c>
      <c r="H6556" t="s">
        <v>2930</v>
      </c>
      <c r="I6556">
        <v>9401</v>
      </c>
      <c r="J6556" t="s">
        <v>1127</v>
      </c>
      <c r="K6556" t="s">
        <v>2929</v>
      </c>
      <c r="L6556">
        <v>2183</v>
      </c>
      <c r="M6556">
        <v>2102</v>
      </c>
      <c r="N6556">
        <v>500</v>
      </c>
      <c r="O6556" t="s">
        <v>2927</v>
      </c>
      <c r="P6556">
        <v>0.243173501688599</v>
      </c>
      <c r="Q6556">
        <v>0.81199523198752799</v>
      </c>
      <c r="R6556">
        <v>3.8970375551841803E-2</v>
      </c>
      <c r="S6556">
        <v>5.60218492551613E-2</v>
      </c>
      <c r="T6556">
        <v>-1.7633321618879201</v>
      </c>
      <c r="U6556">
        <v>1.7633321618879201</v>
      </c>
      <c r="V6556">
        <v>0.41936410680728903</v>
      </c>
      <c r="W6556">
        <v>-8.48</v>
      </c>
      <c r="X6556">
        <v>6.28</v>
      </c>
      <c r="Y6556">
        <v>-68189</v>
      </c>
      <c r="Z6556">
        <v>-3100</v>
      </c>
      <c r="AA6556">
        <v>-0.27</v>
      </c>
      <c r="AB6556">
        <v>22</v>
      </c>
      <c r="AC6556">
        <v>10</v>
      </c>
      <c r="AD6556">
        <v>12</v>
      </c>
      <c r="AE6556">
        <v>45.45</v>
      </c>
      <c r="AF6556">
        <v>11</v>
      </c>
      <c r="AG6556">
        <v>6</v>
      </c>
      <c r="AH6556">
        <v>9</v>
      </c>
      <c r="AI6556">
        <v>7</v>
      </c>
    </row>
    <row r="6557" spans="1:35" x14ac:dyDescent="0.2">
      <c r="A6557" s="102">
        <v>1185</v>
      </c>
      <c r="B6557">
        <v>1414</v>
      </c>
      <c r="C6557" t="s">
        <v>3175</v>
      </c>
      <c r="D6557" t="s">
        <v>2937</v>
      </c>
      <c r="E6557">
        <v>4640</v>
      </c>
      <c r="F6557">
        <v>4655</v>
      </c>
      <c r="G6557">
        <v>200</v>
      </c>
      <c r="H6557" t="s">
        <v>2927</v>
      </c>
      <c r="I6557">
        <v>6952</v>
      </c>
      <c r="J6557" t="s">
        <v>540</v>
      </c>
      <c r="K6557" t="s">
        <v>2932</v>
      </c>
      <c r="L6557">
        <v>2036</v>
      </c>
      <c r="M6557">
        <v>2031</v>
      </c>
      <c r="N6557">
        <v>500</v>
      </c>
      <c r="O6557" t="s">
        <v>2930</v>
      </c>
      <c r="P6557">
        <v>0.74600858300115003</v>
      </c>
      <c r="Q6557">
        <v>0.91153670040506696</v>
      </c>
      <c r="R6557">
        <v>6.71626377300924E-2</v>
      </c>
      <c r="S6557">
        <v>1.5356092482567E-2</v>
      </c>
      <c r="T6557">
        <v>1.1205771343975499</v>
      </c>
      <c r="U6557">
        <v>1.1205771343975499</v>
      </c>
      <c r="V6557">
        <v>0.87469388906980705</v>
      </c>
      <c r="W6557">
        <v>5.81</v>
      </c>
      <c r="X6557">
        <v>9.08</v>
      </c>
      <c r="Y6557">
        <v>-68233</v>
      </c>
      <c r="Z6557">
        <v>-2843</v>
      </c>
      <c r="AA6557">
        <v>-0.17</v>
      </c>
      <c r="AB6557">
        <v>24</v>
      </c>
      <c r="AC6557">
        <v>13</v>
      </c>
      <c r="AD6557">
        <v>11</v>
      </c>
      <c r="AE6557">
        <v>54.17</v>
      </c>
      <c r="AF6557">
        <v>12</v>
      </c>
      <c r="AG6557">
        <v>9</v>
      </c>
      <c r="AH6557">
        <v>8</v>
      </c>
      <c r="AI6557">
        <v>7</v>
      </c>
    </row>
    <row r="6558" spans="1:35" x14ac:dyDescent="0.2">
      <c r="A6558" s="102">
        <v>2556</v>
      </c>
      <c r="B6558">
        <v>3938</v>
      </c>
      <c r="C6558" t="s">
        <v>3272</v>
      </c>
      <c r="D6558" t="s">
        <v>2929</v>
      </c>
      <c r="E6558">
        <v>5380</v>
      </c>
      <c r="F6558">
        <v>5380</v>
      </c>
      <c r="G6558">
        <v>200</v>
      </c>
      <c r="H6558" t="s">
        <v>2930</v>
      </c>
      <c r="I6558">
        <v>4528</v>
      </c>
      <c r="J6558" t="s">
        <v>831</v>
      </c>
      <c r="K6558" t="s">
        <v>2950</v>
      </c>
      <c r="L6558">
        <v>2710</v>
      </c>
      <c r="M6558">
        <v>2690.5</v>
      </c>
      <c r="N6558">
        <v>400</v>
      </c>
      <c r="O6558" t="s">
        <v>2927</v>
      </c>
      <c r="P6558">
        <v>0.77102762813902703</v>
      </c>
      <c r="Q6558">
        <v>0.88691688863791895</v>
      </c>
      <c r="R6558">
        <v>0.19124361030086801</v>
      </c>
      <c r="S6558">
        <v>0.22482732842563199</v>
      </c>
      <c r="T6558">
        <v>-1.0319223652501599</v>
      </c>
      <c r="U6558">
        <v>1.0319223652501599</v>
      </c>
      <c r="V6558">
        <v>1.11190242278819</v>
      </c>
      <c r="W6558">
        <v>-4.07</v>
      </c>
      <c r="X6558">
        <v>0.02</v>
      </c>
      <c r="Y6558">
        <v>-68240</v>
      </c>
      <c r="Z6558">
        <v>-4549</v>
      </c>
      <c r="AA6558">
        <v>-0.35</v>
      </c>
      <c r="AB6558">
        <v>15</v>
      </c>
      <c r="AC6558">
        <v>7</v>
      </c>
      <c r="AD6558">
        <v>8</v>
      </c>
      <c r="AE6558">
        <v>46.67</v>
      </c>
      <c r="AF6558">
        <v>11</v>
      </c>
      <c r="AG6558">
        <v>5</v>
      </c>
      <c r="AH6558">
        <v>8</v>
      </c>
      <c r="AI6558">
        <v>2</v>
      </c>
    </row>
    <row r="6559" spans="1:35" x14ac:dyDescent="0.2">
      <c r="A6559" s="102">
        <v>5520</v>
      </c>
      <c r="B6559">
        <v>2602</v>
      </c>
      <c r="C6559" t="s">
        <v>693</v>
      </c>
      <c r="D6559" t="s">
        <v>2955</v>
      </c>
      <c r="E6559">
        <v>3830</v>
      </c>
      <c r="F6559">
        <v>3790</v>
      </c>
      <c r="G6559">
        <v>200</v>
      </c>
      <c r="H6559" t="s">
        <v>2930</v>
      </c>
      <c r="I6559">
        <v>7203</v>
      </c>
      <c r="J6559" t="s">
        <v>233</v>
      </c>
      <c r="K6559" t="s">
        <v>2945</v>
      </c>
      <c r="L6559">
        <v>7959</v>
      </c>
      <c r="M6559">
        <v>7862</v>
      </c>
      <c r="N6559">
        <v>100</v>
      </c>
      <c r="O6559" t="s">
        <v>2927</v>
      </c>
      <c r="P6559">
        <v>0.36593033883180298</v>
      </c>
      <c r="Q6559">
        <v>0.84229687769141603</v>
      </c>
      <c r="R6559">
        <v>0.75462012138742396</v>
      </c>
      <c r="S6559">
        <v>0.41296926136122902</v>
      </c>
      <c r="T6559">
        <v>-1.1776882059948</v>
      </c>
      <c r="U6559">
        <v>1.1776882059948</v>
      </c>
      <c r="V6559">
        <v>1.32497020573687</v>
      </c>
      <c r="W6559">
        <v>-3.34</v>
      </c>
      <c r="X6559">
        <v>3.59</v>
      </c>
      <c r="Y6559">
        <v>-68323</v>
      </c>
      <c r="Z6559">
        <v>-7591</v>
      </c>
      <c r="AA6559">
        <v>-0.51</v>
      </c>
      <c r="AB6559">
        <v>9</v>
      </c>
      <c r="AC6559">
        <v>4</v>
      </c>
      <c r="AD6559">
        <v>5</v>
      </c>
      <c r="AE6559">
        <v>44.44</v>
      </c>
      <c r="AF6559">
        <v>15</v>
      </c>
      <c r="AG6559">
        <v>1</v>
      </c>
      <c r="AH6559">
        <v>2</v>
      </c>
      <c r="AI6559">
        <v>6</v>
      </c>
    </row>
    <row r="6560" spans="1:35" x14ac:dyDescent="0.2">
      <c r="A6560" s="102">
        <v>1123</v>
      </c>
      <c r="B6560">
        <v>2127</v>
      </c>
      <c r="C6560" t="s">
        <v>3177</v>
      </c>
      <c r="D6560" t="s">
        <v>2942</v>
      </c>
      <c r="E6560">
        <v>3750</v>
      </c>
      <c r="F6560">
        <v>3830</v>
      </c>
      <c r="G6560">
        <v>200</v>
      </c>
      <c r="H6560" t="s">
        <v>2927</v>
      </c>
      <c r="I6560">
        <v>6588</v>
      </c>
      <c r="J6560" t="s">
        <v>539</v>
      </c>
      <c r="K6560" t="s">
        <v>2932</v>
      </c>
      <c r="L6560">
        <v>4385</v>
      </c>
      <c r="M6560">
        <v>4395</v>
      </c>
      <c r="N6560">
        <v>200</v>
      </c>
      <c r="O6560" t="s">
        <v>2930</v>
      </c>
      <c r="P6560">
        <v>0.661010196058194</v>
      </c>
      <c r="Q6560">
        <v>0.91293684470954495</v>
      </c>
      <c r="R6560">
        <v>0.22235077852330301</v>
      </c>
      <c r="S6560">
        <v>6.79148707904461E-3</v>
      </c>
      <c r="T6560">
        <v>1.1788927952802599</v>
      </c>
      <c r="U6560">
        <v>1.1788927952802599</v>
      </c>
      <c r="V6560">
        <v>0.37923329992120502</v>
      </c>
      <c r="W6560">
        <v>4.6900000000000004</v>
      </c>
      <c r="X6560">
        <v>12.86</v>
      </c>
      <c r="Y6560">
        <v>-68328</v>
      </c>
      <c r="Z6560">
        <v>-5256</v>
      </c>
      <c r="AA6560">
        <v>-0.23</v>
      </c>
      <c r="AB6560">
        <v>13</v>
      </c>
      <c r="AC6560">
        <v>6</v>
      </c>
      <c r="AD6560">
        <v>7</v>
      </c>
      <c r="AE6560">
        <v>46.15</v>
      </c>
      <c r="AF6560">
        <v>8</v>
      </c>
      <c r="AG6560">
        <v>6</v>
      </c>
      <c r="AH6560">
        <v>6</v>
      </c>
      <c r="AI6560">
        <v>1</v>
      </c>
    </row>
    <row r="6561" spans="1:35" x14ac:dyDescent="0.2">
      <c r="A6561" s="102">
        <v>2842</v>
      </c>
      <c r="B6561">
        <v>4516</v>
      </c>
      <c r="C6561" t="s">
        <v>3698</v>
      </c>
      <c r="D6561" t="s">
        <v>2950</v>
      </c>
      <c r="E6561">
        <v>8990</v>
      </c>
      <c r="F6561">
        <v>9360</v>
      </c>
      <c r="G6561">
        <v>100</v>
      </c>
      <c r="H6561" t="s">
        <v>2930</v>
      </c>
      <c r="I6561">
        <v>6951</v>
      </c>
      <c r="J6561" t="s">
        <v>229</v>
      </c>
      <c r="K6561" t="s">
        <v>2932</v>
      </c>
      <c r="L6561">
        <v>3685</v>
      </c>
      <c r="M6561">
        <v>3665</v>
      </c>
      <c r="N6561">
        <v>300</v>
      </c>
      <c r="O6561" t="s">
        <v>2927</v>
      </c>
      <c r="P6561">
        <v>0.36478683959202601</v>
      </c>
      <c r="Q6561">
        <v>0.88242045947188597</v>
      </c>
      <c r="R6561">
        <v>0.104510402049527</v>
      </c>
      <c r="S6561">
        <v>3.9463878317781698E-2</v>
      </c>
      <c r="T6561">
        <v>-1.9289900606991</v>
      </c>
      <c r="U6561">
        <v>1.9289900606991</v>
      </c>
      <c r="V6561">
        <v>2.59611990585084</v>
      </c>
      <c r="W6561">
        <v>-17.91</v>
      </c>
      <c r="X6561">
        <v>17.47</v>
      </c>
      <c r="Y6561">
        <v>-68387</v>
      </c>
      <c r="Z6561">
        <v>-3419</v>
      </c>
      <c r="AA6561">
        <v>-0.38</v>
      </c>
      <c r="AB6561">
        <v>20</v>
      </c>
      <c r="AC6561">
        <v>11</v>
      </c>
      <c r="AD6561">
        <v>9</v>
      </c>
      <c r="AE6561">
        <v>55</v>
      </c>
      <c r="AF6561">
        <v>10</v>
      </c>
      <c r="AG6561">
        <v>8</v>
      </c>
      <c r="AH6561">
        <v>7</v>
      </c>
      <c r="AI6561">
        <v>5</v>
      </c>
    </row>
    <row r="6562" spans="1:35" x14ac:dyDescent="0.2">
      <c r="A6562" s="102">
        <v>6863</v>
      </c>
      <c r="B6562">
        <v>1860</v>
      </c>
      <c r="C6562" t="s">
        <v>57</v>
      </c>
      <c r="D6562" t="s">
        <v>2937</v>
      </c>
      <c r="E6562">
        <v>758</v>
      </c>
      <c r="F6562">
        <v>754</v>
      </c>
      <c r="G6562">
        <v>900</v>
      </c>
      <c r="H6562" t="s">
        <v>2927</v>
      </c>
      <c r="I6562">
        <v>4507</v>
      </c>
      <c r="J6562" t="s">
        <v>3713</v>
      </c>
      <c r="K6562" t="s">
        <v>2950</v>
      </c>
      <c r="L6562">
        <v>6691</v>
      </c>
      <c r="M6562">
        <v>6773</v>
      </c>
      <c r="N6562">
        <v>100</v>
      </c>
      <c r="O6562" t="s">
        <v>2930</v>
      </c>
      <c r="P6562">
        <v>0.53524462540947304</v>
      </c>
      <c r="Q6562">
        <v>0.82462948078083398</v>
      </c>
      <c r="R6562">
        <v>9.27960014923771E-2</v>
      </c>
      <c r="S6562">
        <v>4.2370506635451603E-2</v>
      </c>
      <c r="T6562">
        <v>0.99492366992171499</v>
      </c>
      <c r="U6562">
        <v>0.99492366992171499</v>
      </c>
      <c r="V6562">
        <v>2.1060406746956799</v>
      </c>
      <c r="W6562">
        <v>2.85</v>
      </c>
      <c r="X6562">
        <v>0.19</v>
      </c>
      <c r="Y6562">
        <v>-68499</v>
      </c>
      <c r="Z6562">
        <v>-3605</v>
      </c>
      <c r="AA6562">
        <v>-0.35</v>
      </c>
      <c r="AB6562">
        <v>19</v>
      </c>
      <c r="AC6562">
        <v>8</v>
      </c>
      <c r="AD6562">
        <v>11</v>
      </c>
      <c r="AE6562">
        <v>42.11</v>
      </c>
      <c r="AF6562">
        <v>13</v>
      </c>
      <c r="AG6562">
        <v>7</v>
      </c>
      <c r="AH6562">
        <v>6</v>
      </c>
      <c r="AI6562">
        <v>6</v>
      </c>
    </row>
    <row r="6563" spans="1:35" x14ac:dyDescent="0.2">
      <c r="A6563" s="102">
        <v>3092</v>
      </c>
      <c r="B6563">
        <v>2127</v>
      </c>
      <c r="C6563" t="s">
        <v>3177</v>
      </c>
      <c r="D6563" t="s">
        <v>2942</v>
      </c>
      <c r="E6563">
        <v>3750</v>
      </c>
      <c r="F6563">
        <v>3830</v>
      </c>
      <c r="G6563">
        <v>200</v>
      </c>
      <c r="H6563" t="s">
        <v>2927</v>
      </c>
      <c r="I6563">
        <v>6807</v>
      </c>
      <c r="J6563" t="s">
        <v>239</v>
      </c>
      <c r="K6563" t="s">
        <v>2932</v>
      </c>
      <c r="L6563">
        <v>2080</v>
      </c>
      <c r="M6563">
        <v>2041</v>
      </c>
      <c r="N6563">
        <v>400</v>
      </c>
      <c r="O6563" t="s">
        <v>2930</v>
      </c>
      <c r="P6563">
        <v>0.48015853530286601</v>
      </c>
      <c r="Q6563">
        <v>0.87825186874369798</v>
      </c>
      <c r="R6563">
        <v>0.67596467510909897</v>
      </c>
      <c r="S6563">
        <v>2.7023033843596101E-2</v>
      </c>
      <c r="T6563">
        <v>1.96744482120498</v>
      </c>
      <c r="U6563">
        <v>1.96744482120498</v>
      </c>
      <c r="V6563">
        <v>1.7355951400649501</v>
      </c>
      <c r="W6563">
        <v>9.1999999999999993</v>
      </c>
      <c r="X6563">
        <v>6.58</v>
      </c>
      <c r="Y6563">
        <v>-68566</v>
      </c>
      <c r="Z6563">
        <v>-4033</v>
      </c>
      <c r="AA6563">
        <v>-0.23</v>
      </c>
      <c r="AB6563">
        <v>17</v>
      </c>
      <c r="AC6563">
        <v>7</v>
      </c>
      <c r="AD6563">
        <v>10</v>
      </c>
      <c r="AE6563">
        <v>41.18</v>
      </c>
      <c r="AF6563">
        <v>10</v>
      </c>
      <c r="AG6563">
        <v>6</v>
      </c>
      <c r="AH6563">
        <v>7</v>
      </c>
      <c r="AI6563">
        <v>4</v>
      </c>
    </row>
    <row r="6564" spans="1:35" x14ac:dyDescent="0.2">
      <c r="A6564" s="102">
        <v>2814</v>
      </c>
      <c r="B6564">
        <v>4183</v>
      </c>
      <c r="C6564" t="s">
        <v>3190</v>
      </c>
      <c r="D6564" t="s">
        <v>2952</v>
      </c>
      <c r="E6564">
        <v>2640</v>
      </c>
      <c r="F6564">
        <v>2634</v>
      </c>
      <c r="G6564">
        <v>400</v>
      </c>
      <c r="H6564" t="s">
        <v>2930</v>
      </c>
      <c r="I6564">
        <v>5463</v>
      </c>
      <c r="J6564" t="s">
        <v>67</v>
      </c>
      <c r="K6564" t="s">
        <v>2988</v>
      </c>
      <c r="L6564">
        <v>3180</v>
      </c>
      <c r="M6564">
        <v>3170</v>
      </c>
      <c r="N6564">
        <v>300</v>
      </c>
      <c r="O6564" t="s">
        <v>2927</v>
      </c>
      <c r="P6564">
        <v>0.50996603520515205</v>
      </c>
      <c r="Q6564">
        <v>0.88283604376747205</v>
      </c>
      <c r="R6564">
        <v>0.40149323409008902</v>
      </c>
      <c r="S6564">
        <v>1.18162708019331E-2</v>
      </c>
      <c r="T6564">
        <v>-0.76266812800518202</v>
      </c>
      <c r="U6564">
        <v>0.76266812800518202</v>
      </c>
      <c r="V6564">
        <v>0.17012390884289399</v>
      </c>
      <c r="W6564">
        <v>-2.58</v>
      </c>
      <c r="X6564">
        <v>10.79</v>
      </c>
      <c r="Y6564">
        <v>-68607</v>
      </c>
      <c r="Z6564">
        <v>-5717</v>
      </c>
      <c r="AA6564">
        <v>-0.35</v>
      </c>
      <c r="AB6564">
        <v>12</v>
      </c>
      <c r="AC6564">
        <v>7</v>
      </c>
      <c r="AD6564">
        <v>5</v>
      </c>
      <c r="AE6564">
        <v>58.33</v>
      </c>
      <c r="AF6564">
        <v>14</v>
      </c>
      <c r="AG6564">
        <v>3</v>
      </c>
      <c r="AH6564">
        <v>4</v>
      </c>
      <c r="AI6564">
        <v>5</v>
      </c>
    </row>
    <row r="6565" spans="1:35" x14ac:dyDescent="0.2">
      <c r="A6565" s="102">
        <v>2950</v>
      </c>
      <c r="B6565">
        <v>1414</v>
      </c>
      <c r="C6565" t="s">
        <v>3175</v>
      </c>
      <c r="D6565" t="s">
        <v>2937</v>
      </c>
      <c r="E6565">
        <v>4640</v>
      </c>
      <c r="F6565">
        <v>4655</v>
      </c>
      <c r="G6565">
        <v>100</v>
      </c>
      <c r="H6565" t="s">
        <v>2930</v>
      </c>
      <c r="I6565">
        <v>4521</v>
      </c>
      <c r="J6565" t="s">
        <v>830</v>
      </c>
      <c r="K6565" t="s">
        <v>2950</v>
      </c>
      <c r="L6565">
        <v>6130</v>
      </c>
      <c r="M6565">
        <v>6140</v>
      </c>
      <c r="N6565">
        <v>100</v>
      </c>
      <c r="O6565" t="s">
        <v>2927</v>
      </c>
      <c r="P6565">
        <v>0.62834083719579903</v>
      </c>
      <c r="Q6565">
        <v>0.88055030019624803</v>
      </c>
      <c r="R6565">
        <v>0.40071156214705</v>
      </c>
      <c r="S6565">
        <v>6.6336553008890797E-2</v>
      </c>
      <c r="T6565">
        <v>-9.3096994094583399E-2</v>
      </c>
      <c r="U6565">
        <v>9.3096994094583399E-2</v>
      </c>
      <c r="V6565">
        <v>5.8728553744901199E-2</v>
      </c>
      <c r="W6565">
        <v>-0.28000000000000003</v>
      </c>
      <c r="X6565">
        <v>24.19</v>
      </c>
      <c r="Y6565">
        <v>-68819</v>
      </c>
      <c r="Z6565">
        <v>-13764</v>
      </c>
      <c r="AA6565">
        <v>-0.9</v>
      </c>
      <c r="AB6565">
        <v>5</v>
      </c>
      <c r="AC6565">
        <v>3</v>
      </c>
      <c r="AD6565">
        <v>2</v>
      </c>
      <c r="AE6565">
        <v>60</v>
      </c>
      <c r="AF6565">
        <v>13</v>
      </c>
      <c r="AG6565">
        <v>1</v>
      </c>
      <c r="AH6565">
        <v>2</v>
      </c>
      <c r="AI6565">
        <v>2</v>
      </c>
    </row>
    <row r="6566" spans="1:35" x14ac:dyDescent="0.2">
      <c r="A6566" s="102">
        <v>285</v>
      </c>
      <c r="B6566">
        <v>2413</v>
      </c>
      <c r="C6566" t="s">
        <v>2947</v>
      </c>
      <c r="D6566" t="s">
        <v>2942</v>
      </c>
      <c r="E6566">
        <v>3220</v>
      </c>
      <c r="F6566">
        <v>3160</v>
      </c>
      <c r="G6566">
        <v>300</v>
      </c>
      <c r="H6566" t="s">
        <v>2930</v>
      </c>
      <c r="I6566">
        <v>4307</v>
      </c>
      <c r="J6566" t="s">
        <v>3345</v>
      </c>
      <c r="K6566" t="s">
        <v>2929</v>
      </c>
      <c r="L6566">
        <v>2706</v>
      </c>
      <c r="M6566">
        <v>2734</v>
      </c>
      <c r="N6566">
        <v>300</v>
      </c>
      <c r="O6566" t="s">
        <v>2927</v>
      </c>
      <c r="P6566">
        <v>0.18039119362360501</v>
      </c>
      <c r="Q6566">
        <v>0.94133581565901303</v>
      </c>
      <c r="R6566">
        <v>0.981203609570936</v>
      </c>
      <c r="S6566">
        <v>0.18485253017526301</v>
      </c>
      <c r="T6566">
        <v>-1.2671943892715301</v>
      </c>
      <c r="U6566">
        <v>1.2671943892715301</v>
      </c>
      <c r="V6566">
        <v>0.98240645419390604</v>
      </c>
      <c r="W6566">
        <v>-10.66</v>
      </c>
      <c r="X6566">
        <v>13.48</v>
      </c>
      <c r="Y6566">
        <v>-68861</v>
      </c>
      <c r="Z6566">
        <v>-3279</v>
      </c>
      <c r="AA6566">
        <v>-0.2</v>
      </c>
      <c r="AB6566">
        <v>21</v>
      </c>
      <c r="AC6566">
        <v>10</v>
      </c>
      <c r="AD6566">
        <v>11</v>
      </c>
      <c r="AE6566">
        <v>47.62</v>
      </c>
      <c r="AF6566">
        <v>9</v>
      </c>
      <c r="AG6566">
        <v>8</v>
      </c>
      <c r="AH6566">
        <v>8</v>
      </c>
      <c r="AI6566">
        <v>5</v>
      </c>
    </row>
    <row r="6567" spans="1:35" x14ac:dyDescent="0.2">
      <c r="A6567" s="102">
        <v>6421</v>
      </c>
      <c r="B6567">
        <v>2002</v>
      </c>
      <c r="C6567" t="s">
        <v>3250</v>
      </c>
      <c r="D6567" t="s">
        <v>2955</v>
      </c>
      <c r="E6567">
        <v>1952</v>
      </c>
      <c r="F6567">
        <v>1932</v>
      </c>
      <c r="G6567">
        <v>400</v>
      </c>
      <c r="H6567" t="s">
        <v>2930</v>
      </c>
      <c r="I6567">
        <v>4403</v>
      </c>
      <c r="J6567" t="s">
        <v>2806</v>
      </c>
      <c r="K6567" t="s">
        <v>2952</v>
      </c>
      <c r="L6567">
        <v>3835</v>
      </c>
      <c r="M6567">
        <v>3960</v>
      </c>
      <c r="N6567">
        <v>200</v>
      </c>
      <c r="O6567" t="s">
        <v>2927</v>
      </c>
      <c r="P6567">
        <v>0.66795001540781795</v>
      </c>
      <c r="Q6567">
        <v>0.83050102241146895</v>
      </c>
      <c r="R6567">
        <v>5.8442615101171401E-2</v>
      </c>
      <c r="S6567">
        <v>4.0577665002832497E-3</v>
      </c>
      <c r="T6567">
        <v>-2.37707725978037</v>
      </c>
      <c r="U6567">
        <v>2.37707725978037</v>
      </c>
      <c r="V6567">
        <v>1.6126431217174999</v>
      </c>
      <c r="W6567">
        <v>-12.08</v>
      </c>
      <c r="X6567">
        <v>2.42</v>
      </c>
      <c r="Y6567">
        <v>-68940</v>
      </c>
      <c r="Z6567">
        <v>-4924</v>
      </c>
      <c r="AA6567">
        <v>-0.34</v>
      </c>
      <c r="AB6567">
        <v>14</v>
      </c>
      <c r="AC6567">
        <v>6</v>
      </c>
      <c r="AD6567">
        <v>8</v>
      </c>
      <c r="AE6567">
        <v>42.86</v>
      </c>
      <c r="AF6567">
        <v>12</v>
      </c>
      <c r="AG6567">
        <v>4</v>
      </c>
      <c r="AH6567">
        <v>3</v>
      </c>
      <c r="AI6567">
        <v>7</v>
      </c>
    </row>
    <row r="6568" spans="1:35" x14ac:dyDescent="0.2">
      <c r="A6568" s="102">
        <v>6994</v>
      </c>
      <c r="B6568">
        <v>6588</v>
      </c>
      <c r="C6568" t="s">
        <v>539</v>
      </c>
      <c r="D6568" t="s">
        <v>2932</v>
      </c>
      <c r="E6568">
        <v>4385</v>
      </c>
      <c r="F6568">
        <v>4395</v>
      </c>
      <c r="G6568">
        <v>100</v>
      </c>
      <c r="H6568" t="s">
        <v>2930</v>
      </c>
      <c r="I6568">
        <v>9719</v>
      </c>
      <c r="J6568" t="s">
        <v>3626</v>
      </c>
      <c r="K6568" t="s">
        <v>2929</v>
      </c>
      <c r="L6568">
        <v>6100</v>
      </c>
      <c r="M6568">
        <v>6130</v>
      </c>
      <c r="N6568">
        <v>100</v>
      </c>
      <c r="O6568" t="s">
        <v>2927</v>
      </c>
      <c r="P6568">
        <v>0.20692302841535701</v>
      </c>
      <c r="Q6568">
        <v>0.82286011357747002</v>
      </c>
      <c r="R6568">
        <v>0.96454785654444197</v>
      </c>
      <c r="S6568">
        <v>0.318577323342704</v>
      </c>
      <c r="T6568">
        <v>-1.3880174481187799</v>
      </c>
      <c r="U6568">
        <v>1.3880174481187799</v>
      </c>
      <c r="V6568">
        <v>0.26300665981522597</v>
      </c>
      <c r="W6568">
        <v>-5.8</v>
      </c>
      <c r="X6568">
        <v>28.3</v>
      </c>
      <c r="Y6568">
        <v>-69034</v>
      </c>
      <c r="Z6568">
        <v>-5310</v>
      </c>
      <c r="AA6568">
        <v>-0.34</v>
      </c>
      <c r="AB6568">
        <v>13</v>
      </c>
      <c r="AC6568">
        <v>7</v>
      </c>
      <c r="AD6568">
        <v>6</v>
      </c>
      <c r="AE6568">
        <v>53.85</v>
      </c>
      <c r="AF6568">
        <v>11</v>
      </c>
      <c r="AG6568">
        <v>6</v>
      </c>
      <c r="AH6568">
        <v>6</v>
      </c>
      <c r="AI6568">
        <v>1</v>
      </c>
    </row>
    <row r="6569" spans="1:35" x14ac:dyDescent="0.2">
      <c r="A6569" s="102">
        <v>1369</v>
      </c>
      <c r="B6569">
        <v>2784</v>
      </c>
      <c r="C6569" t="s">
        <v>1262</v>
      </c>
      <c r="D6569" t="s">
        <v>2934</v>
      </c>
      <c r="E6569">
        <v>2350</v>
      </c>
      <c r="F6569">
        <v>2377</v>
      </c>
      <c r="G6569">
        <v>400</v>
      </c>
      <c r="H6569" t="s">
        <v>2927</v>
      </c>
      <c r="I6569">
        <v>4927</v>
      </c>
      <c r="J6569" t="s">
        <v>3285</v>
      </c>
      <c r="K6569" t="s">
        <v>2952</v>
      </c>
      <c r="L6569">
        <v>2455</v>
      </c>
      <c r="M6569">
        <v>2461</v>
      </c>
      <c r="N6569">
        <v>400</v>
      </c>
      <c r="O6569" t="s">
        <v>2930</v>
      </c>
      <c r="P6569">
        <v>0.209344884052513</v>
      </c>
      <c r="Q6569">
        <v>0.907729902084078</v>
      </c>
      <c r="R6569">
        <v>0.82435727484029697</v>
      </c>
      <c r="S6569">
        <v>0.21010579082807801</v>
      </c>
      <c r="T6569">
        <v>1.1877346748190301</v>
      </c>
      <c r="U6569">
        <v>1.1877346748190301</v>
      </c>
      <c r="V6569">
        <v>1.06293422322039</v>
      </c>
      <c r="W6569">
        <v>6.26</v>
      </c>
      <c r="X6569">
        <v>3.41</v>
      </c>
      <c r="Y6569">
        <v>-69071</v>
      </c>
      <c r="Z6569">
        <v>-3635</v>
      </c>
      <c r="AA6569">
        <v>-0.27</v>
      </c>
      <c r="AB6569">
        <v>19</v>
      </c>
      <c r="AC6569">
        <v>10</v>
      </c>
      <c r="AD6569">
        <v>9</v>
      </c>
      <c r="AE6569">
        <v>52.63</v>
      </c>
      <c r="AF6569">
        <v>12</v>
      </c>
      <c r="AG6569">
        <v>5</v>
      </c>
      <c r="AH6569">
        <v>6</v>
      </c>
      <c r="AI6569">
        <v>8</v>
      </c>
    </row>
    <row r="6570" spans="1:35" x14ac:dyDescent="0.2">
      <c r="A6570" s="102">
        <v>401</v>
      </c>
      <c r="B6570">
        <v>4626</v>
      </c>
      <c r="C6570" t="s">
        <v>3260</v>
      </c>
      <c r="D6570" t="s">
        <v>2952</v>
      </c>
      <c r="E6570">
        <v>5170</v>
      </c>
      <c r="F6570">
        <v>5140</v>
      </c>
      <c r="G6570">
        <v>200</v>
      </c>
      <c r="H6570" t="s">
        <v>2927</v>
      </c>
      <c r="I6570">
        <v>8253</v>
      </c>
      <c r="J6570" t="s">
        <v>669</v>
      </c>
      <c r="K6570" t="s">
        <v>2933</v>
      </c>
      <c r="L6570">
        <v>1789</v>
      </c>
      <c r="M6570">
        <v>1854</v>
      </c>
      <c r="N6570">
        <v>600</v>
      </c>
      <c r="O6570" t="s">
        <v>2930</v>
      </c>
      <c r="P6570">
        <v>0.15402600872299799</v>
      </c>
      <c r="Q6570">
        <v>0.93490644352957797</v>
      </c>
      <c r="R6570">
        <v>0.83766564426850998</v>
      </c>
      <c r="S6570">
        <v>8.6187436081790604E-4</v>
      </c>
      <c r="T6570">
        <v>2.6011112071631399</v>
      </c>
      <c r="U6570">
        <v>2.6011112071631399</v>
      </c>
      <c r="V6570">
        <v>3.5369401014381201</v>
      </c>
      <c r="W6570">
        <v>12.29</v>
      </c>
      <c r="X6570">
        <v>8.2100000000000009</v>
      </c>
      <c r="Y6570">
        <v>-69119</v>
      </c>
      <c r="Z6570">
        <v>-4608</v>
      </c>
      <c r="AA6570">
        <v>-0.21</v>
      </c>
      <c r="AB6570">
        <v>15</v>
      </c>
      <c r="AC6570">
        <v>6</v>
      </c>
      <c r="AD6570">
        <v>9</v>
      </c>
      <c r="AE6570">
        <v>40</v>
      </c>
      <c r="AF6570">
        <v>10</v>
      </c>
      <c r="AG6570">
        <v>6</v>
      </c>
      <c r="AH6570">
        <v>4</v>
      </c>
      <c r="AI6570">
        <v>5</v>
      </c>
    </row>
    <row r="6571" spans="1:35" x14ac:dyDescent="0.2">
      <c r="A6571" s="102">
        <v>7424</v>
      </c>
      <c r="B6571">
        <v>4403</v>
      </c>
      <c r="C6571" t="s">
        <v>2806</v>
      </c>
      <c r="D6571" t="s">
        <v>2952</v>
      </c>
      <c r="E6571">
        <v>3835</v>
      </c>
      <c r="F6571">
        <v>3960</v>
      </c>
      <c r="G6571">
        <v>200</v>
      </c>
      <c r="H6571" t="s">
        <v>2927</v>
      </c>
      <c r="I6571">
        <v>5444</v>
      </c>
      <c r="J6571" t="s">
        <v>3707</v>
      </c>
      <c r="K6571" t="s">
        <v>2988</v>
      </c>
      <c r="L6571">
        <v>2659</v>
      </c>
      <c r="M6571">
        <v>2619</v>
      </c>
      <c r="N6571">
        <v>300</v>
      </c>
      <c r="O6571" t="s">
        <v>2930</v>
      </c>
      <c r="P6571">
        <v>0.49436712021981499</v>
      </c>
      <c r="Q6571">
        <v>0.817048093360213</v>
      </c>
      <c r="R6571">
        <v>1.8152321954052701E-4</v>
      </c>
      <c r="S6571">
        <v>8.8906566087931002E-4</v>
      </c>
      <c r="T6571">
        <v>4.2480863000537301</v>
      </c>
      <c r="U6571">
        <v>4.2480863000537301</v>
      </c>
      <c r="V6571">
        <v>3.0116536297269301</v>
      </c>
      <c r="W6571">
        <v>11.74</v>
      </c>
      <c r="X6571">
        <v>0.8</v>
      </c>
      <c r="Y6571">
        <v>-69167</v>
      </c>
      <c r="Z6571">
        <v>-8646</v>
      </c>
      <c r="AA6571">
        <v>-0.35</v>
      </c>
      <c r="AB6571">
        <v>8</v>
      </c>
      <c r="AC6571">
        <v>3</v>
      </c>
      <c r="AD6571">
        <v>5</v>
      </c>
      <c r="AE6571">
        <v>37.5</v>
      </c>
      <c r="AF6571">
        <v>12</v>
      </c>
      <c r="AG6571">
        <v>2</v>
      </c>
      <c r="AH6571">
        <v>3</v>
      </c>
      <c r="AI6571">
        <v>3</v>
      </c>
    </row>
    <row r="6572" spans="1:35" x14ac:dyDescent="0.2">
      <c r="A6572" s="102">
        <v>972</v>
      </c>
      <c r="B6572">
        <v>1719</v>
      </c>
      <c r="C6572" t="s">
        <v>687</v>
      </c>
      <c r="D6572" t="s">
        <v>2937</v>
      </c>
      <c r="E6572">
        <v>930</v>
      </c>
      <c r="F6572">
        <v>927</v>
      </c>
      <c r="G6572">
        <v>1100</v>
      </c>
      <c r="H6572" t="s">
        <v>2930</v>
      </c>
      <c r="I6572">
        <v>4689</v>
      </c>
      <c r="J6572" t="s">
        <v>3173</v>
      </c>
      <c r="K6572" t="s">
        <v>2929</v>
      </c>
      <c r="L6572">
        <v>451</v>
      </c>
      <c r="M6572">
        <v>437</v>
      </c>
      <c r="N6572">
        <v>2300</v>
      </c>
      <c r="O6572" t="s">
        <v>2927</v>
      </c>
      <c r="P6572">
        <v>0.62633239357121895</v>
      </c>
      <c r="Q6572">
        <v>0.91690549507378405</v>
      </c>
      <c r="R6572">
        <v>0.37432373496558502</v>
      </c>
      <c r="S6572">
        <v>5.3953014298667397E-2</v>
      </c>
      <c r="T6572">
        <v>-0.91085624842995105</v>
      </c>
      <c r="U6572">
        <v>0.91085624842995105</v>
      </c>
      <c r="V6572">
        <v>1.3200316390657401</v>
      </c>
      <c r="W6572">
        <v>-7</v>
      </c>
      <c r="X6572">
        <v>1.43</v>
      </c>
      <c r="Y6572">
        <v>-69195</v>
      </c>
      <c r="Z6572">
        <v>-3844</v>
      </c>
      <c r="AA6572">
        <v>-0.13</v>
      </c>
      <c r="AB6572">
        <v>18</v>
      </c>
      <c r="AC6572">
        <v>9</v>
      </c>
      <c r="AD6572">
        <v>9</v>
      </c>
      <c r="AE6572">
        <v>50</v>
      </c>
      <c r="AF6572">
        <v>11</v>
      </c>
      <c r="AG6572">
        <v>7</v>
      </c>
      <c r="AH6572">
        <v>7</v>
      </c>
      <c r="AI6572">
        <v>4</v>
      </c>
    </row>
    <row r="6573" spans="1:35" x14ac:dyDescent="0.2">
      <c r="A6573" s="102">
        <v>7831</v>
      </c>
      <c r="B6573">
        <v>4188</v>
      </c>
      <c r="C6573" t="s">
        <v>3211</v>
      </c>
      <c r="D6573" t="s">
        <v>2952</v>
      </c>
      <c r="E6573">
        <v>795.2</v>
      </c>
      <c r="F6573">
        <v>793.2</v>
      </c>
      <c r="G6573">
        <v>1300</v>
      </c>
      <c r="H6573" t="s">
        <v>2930</v>
      </c>
      <c r="I6573">
        <v>5802</v>
      </c>
      <c r="J6573" t="s">
        <v>3220</v>
      </c>
      <c r="K6573" t="s">
        <v>2943</v>
      </c>
      <c r="L6573">
        <v>1533.5</v>
      </c>
      <c r="M6573">
        <v>1518</v>
      </c>
      <c r="N6573">
        <v>700</v>
      </c>
      <c r="O6573" t="s">
        <v>2927</v>
      </c>
      <c r="P6573">
        <v>0.17090726486476501</v>
      </c>
      <c r="Q6573">
        <v>0.811581684174985</v>
      </c>
      <c r="R6573">
        <v>0.96867194026306802</v>
      </c>
      <c r="S6573">
        <v>0.40209370346168399</v>
      </c>
      <c r="T6573">
        <v>-4.3443873694520498E-2</v>
      </c>
      <c r="U6573">
        <v>4.3443873694520498E-2</v>
      </c>
      <c r="V6573">
        <v>0.20940066410210201</v>
      </c>
      <c r="W6573">
        <v>-0.24</v>
      </c>
      <c r="X6573">
        <v>2.96</v>
      </c>
      <c r="Y6573">
        <v>-69204</v>
      </c>
      <c r="Z6573">
        <v>-3642</v>
      </c>
      <c r="AA6573">
        <v>-0.19</v>
      </c>
      <c r="AB6573">
        <v>19</v>
      </c>
      <c r="AC6573">
        <v>9</v>
      </c>
      <c r="AD6573">
        <v>10</v>
      </c>
      <c r="AE6573">
        <v>47.37</v>
      </c>
      <c r="AF6573">
        <v>15</v>
      </c>
      <c r="AG6573">
        <v>5</v>
      </c>
      <c r="AH6573">
        <v>4</v>
      </c>
      <c r="AI6573">
        <v>10</v>
      </c>
    </row>
    <row r="6574" spans="1:35" x14ac:dyDescent="0.2">
      <c r="A6574" s="102">
        <v>2685</v>
      </c>
      <c r="B6574">
        <v>7729</v>
      </c>
      <c r="C6574" t="s">
        <v>686</v>
      </c>
      <c r="D6574" t="s">
        <v>2936</v>
      </c>
      <c r="E6574">
        <v>4095</v>
      </c>
      <c r="F6574">
        <v>4050</v>
      </c>
      <c r="G6574">
        <v>200</v>
      </c>
      <c r="H6574" t="s">
        <v>2930</v>
      </c>
      <c r="I6574">
        <v>8766</v>
      </c>
      <c r="J6574" t="s">
        <v>3168</v>
      </c>
      <c r="K6574" t="s">
        <v>3176</v>
      </c>
      <c r="L6574">
        <v>6280</v>
      </c>
      <c r="M6574">
        <v>6213</v>
      </c>
      <c r="N6574">
        <v>100</v>
      </c>
      <c r="O6574" t="s">
        <v>2927</v>
      </c>
      <c r="P6574">
        <v>0.69757549380321404</v>
      </c>
      <c r="Q6574">
        <v>0.885066772759876</v>
      </c>
      <c r="R6574">
        <v>0.265725486641121</v>
      </c>
      <c r="S6574">
        <v>4.7269357382433597E-2</v>
      </c>
      <c r="T6574">
        <v>-0.174572539164802</v>
      </c>
      <c r="U6574">
        <v>0.174572539164802</v>
      </c>
      <c r="V6574">
        <v>0.38179040003888298</v>
      </c>
      <c r="W6574">
        <v>-0.98</v>
      </c>
      <c r="X6574">
        <v>30.37</v>
      </c>
      <c r="Y6574">
        <v>-69220</v>
      </c>
      <c r="Z6574">
        <v>-9889</v>
      </c>
      <c r="AA6574">
        <v>-0.66</v>
      </c>
      <c r="AB6574">
        <v>7</v>
      </c>
      <c r="AC6574">
        <v>3</v>
      </c>
      <c r="AD6574">
        <v>4</v>
      </c>
      <c r="AE6574">
        <v>42.86</v>
      </c>
      <c r="AF6574">
        <v>14</v>
      </c>
      <c r="AG6574">
        <v>3</v>
      </c>
      <c r="AH6574">
        <v>4</v>
      </c>
      <c r="AI6574">
        <v>0</v>
      </c>
    </row>
    <row r="6575" spans="1:35" x14ac:dyDescent="0.2">
      <c r="A6575" s="102">
        <v>4577</v>
      </c>
      <c r="B6575">
        <v>7459</v>
      </c>
      <c r="C6575" t="s">
        <v>973</v>
      </c>
      <c r="D6575" t="s">
        <v>2934</v>
      </c>
      <c r="E6575">
        <v>2468</v>
      </c>
      <c r="F6575">
        <v>2491</v>
      </c>
      <c r="G6575">
        <v>400</v>
      </c>
      <c r="H6575" t="s">
        <v>2927</v>
      </c>
      <c r="I6575">
        <v>8218</v>
      </c>
      <c r="J6575" t="s">
        <v>3162</v>
      </c>
      <c r="K6575" t="s">
        <v>2953</v>
      </c>
      <c r="L6575">
        <v>2400</v>
      </c>
      <c r="M6575">
        <v>2382</v>
      </c>
      <c r="N6575">
        <v>400</v>
      </c>
      <c r="O6575" t="s">
        <v>2930</v>
      </c>
      <c r="P6575">
        <v>0.133298702814757</v>
      </c>
      <c r="Q6575">
        <v>0.85514093088098697</v>
      </c>
      <c r="R6575">
        <v>0.274014069736712</v>
      </c>
      <c r="S6575">
        <v>3.9864927792102999E-3</v>
      </c>
      <c r="T6575">
        <v>1.79317660752417E-2</v>
      </c>
      <c r="U6575">
        <v>1.79317660752417E-2</v>
      </c>
      <c r="V6575">
        <v>0.75775436493779302</v>
      </c>
      <c r="W6575">
        <v>0.06</v>
      </c>
      <c r="X6575">
        <v>4.38</v>
      </c>
      <c r="Y6575">
        <v>-69528</v>
      </c>
      <c r="Z6575">
        <v>-3863</v>
      </c>
      <c r="AA6575">
        <v>-0.17</v>
      </c>
      <c r="AB6575">
        <v>18</v>
      </c>
      <c r="AC6575">
        <v>6</v>
      </c>
      <c r="AD6575">
        <v>12</v>
      </c>
      <c r="AE6575">
        <v>33.33</v>
      </c>
      <c r="AF6575">
        <v>15</v>
      </c>
      <c r="AG6575">
        <v>3</v>
      </c>
      <c r="AH6575">
        <v>3</v>
      </c>
      <c r="AI6575">
        <v>12</v>
      </c>
    </row>
    <row r="6576" spans="1:35" x14ac:dyDescent="0.2">
      <c r="A6576" s="102">
        <v>2241</v>
      </c>
      <c r="B6576">
        <v>4217</v>
      </c>
      <c r="C6576" t="s">
        <v>1372</v>
      </c>
      <c r="D6576" t="s">
        <v>2952</v>
      </c>
      <c r="E6576">
        <v>4600</v>
      </c>
      <c r="F6576">
        <v>4605</v>
      </c>
      <c r="G6576">
        <v>200</v>
      </c>
      <c r="H6576" t="s">
        <v>2927</v>
      </c>
      <c r="I6576">
        <v>6750</v>
      </c>
      <c r="J6576" t="s">
        <v>2993</v>
      </c>
      <c r="K6576" t="s">
        <v>2932</v>
      </c>
      <c r="L6576">
        <v>4400</v>
      </c>
      <c r="M6576">
        <v>4275</v>
      </c>
      <c r="N6576">
        <v>200</v>
      </c>
      <c r="O6576" t="s">
        <v>2930</v>
      </c>
      <c r="P6576">
        <v>0.83980527171086095</v>
      </c>
      <c r="Q6576">
        <v>0.89209609676201695</v>
      </c>
      <c r="R6576">
        <v>0.16567481477235901</v>
      </c>
      <c r="S6576">
        <v>9.1134557789447498E-2</v>
      </c>
      <c r="T6576">
        <v>1.55460527872244</v>
      </c>
      <c r="U6576">
        <v>1.55460527872244</v>
      </c>
      <c r="V6576">
        <v>0.85201183647360101</v>
      </c>
      <c r="W6576">
        <v>11.75</v>
      </c>
      <c r="X6576">
        <v>7.17</v>
      </c>
      <c r="Y6576">
        <v>-69563</v>
      </c>
      <c r="Z6576">
        <v>-4348</v>
      </c>
      <c r="AA6576">
        <v>-0.17</v>
      </c>
      <c r="AB6576">
        <v>16</v>
      </c>
      <c r="AC6576">
        <v>6</v>
      </c>
      <c r="AD6576">
        <v>10</v>
      </c>
      <c r="AE6576">
        <v>37.5</v>
      </c>
      <c r="AF6576">
        <v>11</v>
      </c>
      <c r="AG6576">
        <v>6</v>
      </c>
      <c r="AH6576">
        <v>5</v>
      </c>
      <c r="AI6576">
        <v>5</v>
      </c>
    </row>
    <row r="6577" spans="1:35" x14ac:dyDescent="0.2">
      <c r="A6577" s="102">
        <v>8417</v>
      </c>
      <c r="B6577">
        <v>6481</v>
      </c>
      <c r="C6577" t="s">
        <v>3657</v>
      </c>
      <c r="D6577" t="s">
        <v>2940</v>
      </c>
      <c r="E6577">
        <v>2929</v>
      </c>
      <c r="F6577">
        <v>2911</v>
      </c>
      <c r="G6577">
        <v>300</v>
      </c>
      <c r="H6577" t="s">
        <v>2930</v>
      </c>
      <c r="I6577">
        <v>8253</v>
      </c>
      <c r="J6577" t="s">
        <v>669</v>
      </c>
      <c r="K6577" t="s">
        <v>2933</v>
      </c>
      <c r="L6577">
        <v>1789</v>
      </c>
      <c r="M6577">
        <v>1854</v>
      </c>
      <c r="N6577">
        <v>500</v>
      </c>
      <c r="O6577" t="s">
        <v>2927</v>
      </c>
      <c r="P6577">
        <v>0.101808848659535</v>
      </c>
      <c r="Q6577">
        <v>0.80440248040850904</v>
      </c>
      <c r="R6577">
        <v>0.28524400243771703</v>
      </c>
      <c r="S6577">
        <v>6.3534188204903003E-2</v>
      </c>
      <c r="T6577">
        <v>-0.90945265791867502</v>
      </c>
      <c r="U6577">
        <v>0.90945265791867502</v>
      </c>
      <c r="V6577">
        <v>0.532677869689272</v>
      </c>
      <c r="W6577">
        <v>-8.41</v>
      </c>
      <c r="X6577">
        <v>6.15</v>
      </c>
      <c r="Y6577">
        <v>-69609</v>
      </c>
      <c r="Z6577">
        <v>-3164</v>
      </c>
      <c r="AA6577">
        <v>-0.05</v>
      </c>
      <c r="AB6577">
        <v>22</v>
      </c>
      <c r="AC6577">
        <v>12</v>
      </c>
      <c r="AD6577">
        <v>10</v>
      </c>
      <c r="AE6577">
        <v>54.55</v>
      </c>
      <c r="AF6577">
        <v>11</v>
      </c>
      <c r="AG6577">
        <v>9</v>
      </c>
      <c r="AH6577">
        <v>8</v>
      </c>
      <c r="AI6577">
        <v>5</v>
      </c>
    </row>
    <row r="6578" spans="1:35" x14ac:dyDescent="0.2">
      <c r="A6578" s="102">
        <v>7685</v>
      </c>
      <c r="B6578">
        <v>3116</v>
      </c>
      <c r="C6578" t="s">
        <v>3184</v>
      </c>
      <c r="D6578" t="s">
        <v>2945</v>
      </c>
      <c r="E6578">
        <v>1714</v>
      </c>
      <c r="F6578">
        <v>1681</v>
      </c>
      <c r="G6578">
        <v>600</v>
      </c>
      <c r="H6578" t="s">
        <v>2927</v>
      </c>
      <c r="I6578">
        <v>6471</v>
      </c>
      <c r="J6578" t="s">
        <v>1367</v>
      </c>
      <c r="K6578" t="s">
        <v>2940</v>
      </c>
      <c r="L6578">
        <v>959</v>
      </c>
      <c r="M6578">
        <v>951</v>
      </c>
      <c r="N6578">
        <v>1100</v>
      </c>
      <c r="O6578" t="s">
        <v>2930</v>
      </c>
      <c r="P6578">
        <v>0.67698822741819997</v>
      </c>
      <c r="Q6578">
        <v>0.81353331491566405</v>
      </c>
      <c r="R6578">
        <v>0.60248857705085002</v>
      </c>
      <c r="S6578">
        <v>0.44508252555861999</v>
      </c>
      <c r="T6578">
        <v>1.5990699855908499</v>
      </c>
      <c r="U6578">
        <v>1.5990699855908499</v>
      </c>
      <c r="V6578">
        <v>1.58805004195873</v>
      </c>
      <c r="W6578">
        <v>6.66</v>
      </c>
      <c r="X6578">
        <v>3.72</v>
      </c>
      <c r="Y6578">
        <v>-69614</v>
      </c>
      <c r="Z6578">
        <v>-4972</v>
      </c>
      <c r="AA6578">
        <v>-0.19</v>
      </c>
      <c r="AB6578">
        <v>14</v>
      </c>
      <c r="AC6578">
        <v>7</v>
      </c>
      <c r="AD6578">
        <v>7</v>
      </c>
      <c r="AE6578">
        <v>50</v>
      </c>
      <c r="AF6578">
        <v>14</v>
      </c>
      <c r="AG6578">
        <v>4</v>
      </c>
      <c r="AH6578">
        <v>4</v>
      </c>
      <c r="AI6578">
        <v>6</v>
      </c>
    </row>
    <row r="6579" spans="1:35" x14ac:dyDescent="0.2">
      <c r="A6579" s="102">
        <v>4135</v>
      </c>
      <c r="B6579">
        <v>4185</v>
      </c>
      <c r="C6579" t="s">
        <v>3646</v>
      </c>
      <c r="D6579" t="s">
        <v>2952</v>
      </c>
      <c r="E6579">
        <v>2150</v>
      </c>
      <c r="F6579">
        <v>2163</v>
      </c>
      <c r="G6579">
        <v>500</v>
      </c>
      <c r="H6579" t="s">
        <v>2927</v>
      </c>
      <c r="I6579">
        <v>5393</v>
      </c>
      <c r="J6579" t="s">
        <v>237</v>
      </c>
      <c r="K6579" t="s">
        <v>2926</v>
      </c>
      <c r="L6579">
        <v>2740</v>
      </c>
      <c r="M6579">
        <v>2743</v>
      </c>
      <c r="N6579">
        <v>400</v>
      </c>
      <c r="O6579" t="s">
        <v>2930</v>
      </c>
      <c r="P6579">
        <v>0.36395072980354598</v>
      </c>
      <c r="Q6579">
        <v>0.86153247617019202</v>
      </c>
      <c r="R6579">
        <v>0.37975758422280698</v>
      </c>
      <c r="S6579">
        <v>0.15072339978024099</v>
      </c>
      <c r="T6579">
        <v>0.21553074074699599</v>
      </c>
      <c r="U6579">
        <v>0.21553074074699599</v>
      </c>
      <c r="V6579">
        <v>0.12658053924229501</v>
      </c>
      <c r="W6579">
        <v>1.45</v>
      </c>
      <c r="X6579">
        <v>1.43</v>
      </c>
      <c r="Y6579">
        <v>-69644</v>
      </c>
      <c r="Z6579">
        <v>-4975</v>
      </c>
      <c r="AA6579">
        <v>-0.23</v>
      </c>
      <c r="AB6579">
        <v>14</v>
      </c>
      <c r="AC6579">
        <v>8</v>
      </c>
      <c r="AD6579">
        <v>6</v>
      </c>
      <c r="AE6579">
        <v>57.14</v>
      </c>
      <c r="AF6579">
        <v>13</v>
      </c>
      <c r="AG6579">
        <v>5</v>
      </c>
      <c r="AH6579">
        <v>5</v>
      </c>
      <c r="AI6579">
        <v>4</v>
      </c>
    </row>
    <row r="6580" spans="1:35" x14ac:dyDescent="0.2">
      <c r="A6580" s="102">
        <v>1696</v>
      </c>
      <c r="B6580">
        <v>2267</v>
      </c>
      <c r="C6580" t="s">
        <v>3242</v>
      </c>
      <c r="D6580" t="s">
        <v>2955</v>
      </c>
      <c r="E6580">
        <v>5780</v>
      </c>
      <c r="F6580">
        <v>5740</v>
      </c>
      <c r="G6580">
        <v>100</v>
      </c>
      <c r="H6580" t="s">
        <v>2927</v>
      </c>
      <c r="I6580">
        <v>9603</v>
      </c>
      <c r="J6580" t="s">
        <v>3170</v>
      </c>
      <c r="K6580" t="s">
        <v>2942</v>
      </c>
      <c r="L6580">
        <v>2755</v>
      </c>
      <c r="M6580">
        <v>2667</v>
      </c>
      <c r="N6580">
        <v>200</v>
      </c>
      <c r="O6580" t="s">
        <v>2930</v>
      </c>
      <c r="P6580">
        <v>0.64346510866758699</v>
      </c>
      <c r="Q6580">
        <v>0.90130846156423505</v>
      </c>
      <c r="R6580">
        <v>0.87055284143068501</v>
      </c>
      <c r="S6580">
        <v>0.33973160351213599</v>
      </c>
      <c r="T6580">
        <v>0.475285695240237</v>
      </c>
      <c r="U6580">
        <v>0.475285695240237</v>
      </c>
      <c r="V6580">
        <v>2.5474194706950101E-2</v>
      </c>
      <c r="W6580">
        <v>2.34</v>
      </c>
      <c r="X6580">
        <v>7.07</v>
      </c>
      <c r="Y6580">
        <v>-69855</v>
      </c>
      <c r="Z6580">
        <v>-6350</v>
      </c>
      <c r="AA6580">
        <v>-0.33</v>
      </c>
      <c r="AB6580">
        <v>11</v>
      </c>
      <c r="AC6580">
        <v>7</v>
      </c>
      <c r="AD6580">
        <v>4</v>
      </c>
      <c r="AE6580">
        <v>63.64</v>
      </c>
      <c r="AF6580">
        <v>14</v>
      </c>
      <c r="AG6580">
        <v>4</v>
      </c>
      <c r="AH6580">
        <v>4</v>
      </c>
      <c r="AI6580">
        <v>3</v>
      </c>
    </row>
    <row r="6581" spans="1:35" x14ac:dyDescent="0.2">
      <c r="A6581" s="102">
        <v>6654</v>
      </c>
      <c r="B6581">
        <v>2730</v>
      </c>
      <c r="C6581" t="s">
        <v>750</v>
      </c>
      <c r="D6581" t="s">
        <v>2953</v>
      </c>
      <c r="E6581">
        <v>1082</v>
      </c>
      <c r="F6581">
        <v>1061</v>
      </c>
      <c r="G6581">
        <v>1000</v>
      </c>
      <c r="H6581" t="s">
        <v>2930</v>
      </c>
      <c r="I6581">
        <v>9449</v>
      </c>
      <c r="J6581" t="s">
        <v>3483</v>
      </c>
      <c r="K6581" t="s">
        <v>2929</v>
      </c>
      <c r="L6581">
        <v>2145</v>
      </c>
      <c r="M6581">
        <v>2143</v>
      </c>
      <c r="N6581">
        <v>500</v>
      </c>
      <c r="O6581" t="s">
        <v>2927</v>
      </c>
      <c r="P6581">
        <v>0.12893424911520299</v>
      </c>
      <c r="Q6581">
        <v>0.82750351781924503</v>
      </c>
      <c r="R6581">
        <v>2.4698707448537999E-2</v>
      </c>
      <c r="S6581">
        <v>4.7694612343897602E-2</v>
      </c>
      <c r="T6581">
        <v>-1.9910823746225399</v>
      </c>
      <c r="U6581">
        <v>1.9910823746225399</v>
      </c>
      <c r="V6581">
        <v>1.69259231153259</v>
      </c>
      <c r="W6581">
        <v>-12.88</v>
      </c>
      <c r="X6581">
        <v>0.98</v>
      </c>
      <c r="Y6581">
        <v>-69916</v>
      </c>
      <c r="Z6581">
        <v>-2589</v>
      </c>
      <c r="AA6581">
        <v>-7.0000000000000007E-2</v>
      </c>
      <c r="AB6581">
        <v>27</v>
      </c>
      <c r="AC6581">
        <v>15</v>
      </c>
      <c r="AD6581">
        <v>12</v>
      </c>
      <c r="AE6581">
        <v>55.56</v>
      </c>
      <c r="AF6581">
        <v>7</v>
      </c>
      <c r="AG6581">
        <v>15</v>
      </c>
      <c r="AH6581">
        <v>11</v>
      </c>
      <c r="AI6581">
        <v>1</v>
      </c>
    </row>
    <row r="6582" spans="1:35" x14ac:dyDescent="0.2">
      <c r="A6582" s="102">
        <v>3989</v>
      </c>
      <c r="B6582">
        <v>4061</v>
      </c>
      <c r="C6582" t="s">
        <v>3233</v>
      </c>
      <c r="D6582" t="s">
        <v>2952</v>
      </c>
      <c r="E6582">
        <v>3100</v>
      </c>
      <c r="F6582">
        <v>3050</v>
      </c>
      <c r="G6582">
        <v>400</v>
      </c>
      <c r="H6582" t="s">
        <v>2927</v>
      </c>
      <c r="I6582">
        <v>5201</v>
      </c>
      <c r="J6582" t="s">
        <v>3586</v>
      </c>
      <c r="K6582" t="s">
        <v>2926</v>
      </c>
      <c r="L6582">
        <v>3750</v>
      </c>
      <c r="M6582">
        <v>3620</v>
      </c>
      <c r="N6582">
        <v>300</v>
      </c>
      <c r="O6582" t="s">
        <v>2930</v>
      </c>
      <c r="P6582">
        <v>0.73814039331100301</v>
      </c>
      <c r="Q6582">
        <v>0.86386969125374102</v>
      </c>
      <c r="R6582">
        <v>0.60131693667409603</v>
      </c>
      <c r="S6582">
        <v>6.4947395457280602E-3</v>
      </c>
      <c r="T6582">
        <v>0.54501190802444999</v>
      </c>
      <c r="U6582">
        <v>0.54501190802444999</v>
      </c>
      <c r="V6582">
        <v>0.27175069667782198</v>
      </c>
      <c r="W6582">
        <v>1.81</v>
      </c>
      <c r="X6582">
        <v>12.34</v>
      </c>
      <c r="Y6582">
        <v>-69989</v>
      </c>
      <c r="Z6582">
        <v>-8749</v>
      </c>
      <c r="AA6582">
        <v>-0.41</v>
      </c>
      <c r="AB6582">
        <v>8</v>
      </c>
      <c r="AC6582">
        <v>4</v>
      </c>
      <c r="AD6582">
        <v>4</v>
      </c>
      <c r="AE6582">
        <v>50</v>
      </c>
      <c r="AF6582">
        <v>10</v>
      </c>
      <c r="AG6582">
        <v>3</v>
      </c>
      <c r="AH6582">
        <v>2</v>
      </c>
      <c r="AI6582">
        <v>3</v>
      </c>
    </row>
    <row r="6583" spans="1:35" x14ac:dyDescent="0.2">
      <c r="A6583" s="102">
        <v>5926</v>
      </c>
      <c r="B6583">
        <v>2001</v>
      </c>
      <c r="C6583" t="s">
        <v>2783</v>
      </c>
      <c r="D6583" t="s">
        <v>2955</v>
      </c>
      <c r="E6583">
        <v>1684</v>
      </c>
      <c r="F6583">
        <v>1706</v>
      </c>
      <c r="G6583">
        <v>600</v>
      </c>
      <c r="H6583" t="s">
        <v>2927</v>
      </c>
      <c r="I6583">
        <v>5020</v>
      </c>
      <c r="J6583" t="s">
        <v>3379</v>
      </c>
      <c r="K6583" t="s">
        <v>3266</v>
      </c>
      <c r="L6583">
        <v>480.9</v>
      </c>
      <c r="M6583">
        <v>483</v>
      </c>
      <c r="N6583">
        <v>2100</v>
      </c>
      <c r="O6583" t="s">
        <v>2930</v>
      </c>
      <c r="P6583">
        <v>0.54069936120031403</v>
      </c>
      <c r="Q6583">
        <v>0.83695109562461401</v>
      </c>
      <c r="R6583">
        <v>0.41122758094370998</v>
      </c>
      <c r="S6583">
        <v>0.112161381525881</v>
      </c>
      <c r="T6583">
        <v>1.1261607217567999</v>
      </c>
      <c r="U6583">
        <v>1.1261607217567999</v>
      </c>
      <c r="V6583">
        <v>0.88136831693101003</v>
      </c>
      <c r="W6583">
        <v>2.42</v>
      </c>
      <c r="X6583">
        <v>0.91</v>
      </c>
      <c r="Y6583">
        <v>-70075</v>
      </c>
      <c r="Z6583">
        <v>-3047</v>
      </c>
      <c r="AA6583">
        <v>-0.16</v>
      </c>
      <c r="AB6583">
        <v>23</v>
      </c>
      <c r="AC6583">
        <v>11</v>
      </c>
      <c r="AD6583">
        <v>12</v>
      </c>
      <c r="AE6583">
        <v>47.83</v>
      </c>
      <c r="AF6583">
        <v>13</v>
      </c>
      <c r="AG6583">
        <v>6</v>
      </c>
      <c r="AH6583">
        <v>7</v>
      </c>
      <c r="AI6583">
        <v>10</v>
      </c>
    </row>
    <row r="6584" spans="1:35" x14ac:dyDescent="0.2">
      <c r="A6584" s="102">
        <v>5125</v>
      </c>
      <c r="B6584">
        <v>6135</v>
      </c>
      <c r="C6584" t="s">
        <v>3235</v>
      </c>
      <c r="D6584" t="s">
        <v>2940</v>
      </c>
      <c r="E6584">
        <v>4315</v>
      </c>
      <c r="F6584">
        <v>4295</v>
      </c>
      <c r="G6584">
        <v>200</v>
      </c>
      <c r="H6584" t="s">
        <v>2930</v>
      </c>
      <c r="I6584">
        <v>6268</v>
      </c>
      <c r="J6584" t="s">
        <v>3668</v>
      </c>
      <c r="K6584" t="s">
        <v>2940</v>
      </c>
      <c r="L6584">
        <v>3200</v>
      </c>
      <c r="M6584">
        <v>3195</v>
      </c>
      <c r="N6584">
        <v>300</v>
      </c>
      <c r="O6584" t="s">
        <v>2927</v>
      </c>
      <c r="P6584">
        <v>0.47911293219961099</v>
      </c>
      <c r="Q6584">
        <v>0.84770847280754402</v>
      </c>
      <c r="R6584">
        <v>0.85566943146034802</v>
      </c>
      <c r="S6584">
        <v>0.13625638682732</v>
      </c>
      <c r="T6584">
        <v>-1.6471331136646501</v>
      </c>
      <c r="U6584">
        <v>1.6471331136646501</v>
      </c>
      <c r="V6584">
        <v>1.67871487965857</v>
      </c>
      <c r="W6584">
        <v>-11.6</v>
      </c>
      <c r="X6584">
        <v>11.58</v>
      </c>
      <c r="Y6584">
        <v>-70098</v>
      </c>
      <c r="Z6584">
        <v>-5007</v>
      </c>
      <c r="AA6584">
        <v>-0.22</v>
      </c>
      <c r="AB6584">
        <v>14</v>
      </c>
      <c r="AC6584">
        <v>6</v>
      </c>
      <c r="AD6584">
        <v>8</v>
      </c>
      <c r="AE6584">
        <v>42.86</v>
      </c>
      <c r="AF6584">
        <v>13</v>
      </c>
      <c r="AG6584">
        <v>3</v>
      </c>
      <c r="AH6584">
        <v>4</v>
      </c>
      <c r="AI6584">
        <v>7</v>
      </c>
    </row>
    <row r="6585" spans="1:35" x14ac:dyDescent="0.2">
      <c r="A6585" s="102">
        <v>5137</v>
      </c>
      <c r="B6585">
        <v>1941</v>
      </c>
      <c r="C6585" t="s">
        <v>3569</v>
      </c>
      <c r="D6585" t="s">
        <v>2937</v>
      </c>
      <c r="E6585">
        <v>2587</v>
      </c>
      <c r="F6585">
        <v>2560</v>
      </c>
      <c r="G6585">
        <v>400</v>
      </c>
      <c r="H6585" t="s">
        <v>2927</v>
      </c>
      <c r="I6585">
        <v>9107</v>
      </c>
      <c r="J6585" t="s">
        <v>3237</v>
      </c>
      <c r="K6585" t="s">
        <v>3238</v>
      </c>
      <c r="L6585">
        <v>1499</v>
      </c>
      <c r="M6585">
        <v>1502</v>
      </c>
      <c r="N6585">
        <v>700</v>
      </c>
      <c r="O6585" t="s">
        <v>2930</v>
      </c>
      <c r="P6585">
        <v>0.56159005595317901</v>
      </c>
      <c r="Q6585">
        <v>0.84757505505562403</v>
      </c>
      <c r="R6585">
        <v>0.25002546720176799</v>
      </c>
      <c r="S6585">
        <v>3.11922706317312E-2</v>
      </c>
      <c r="T6585">
        <v>1.9338045613316099</v>
      </c>
      <c r="U6585">
        <v>1.9338045613316099</v>
      </c>
      <c r="V6585">
        <v>2.0653426039705498</v>
      </c>
      <c r="W6585">
        <v>12.9</v>
      </c>
      <c r="X6585">
        <v>2.68</v>
      </c>
      <c r="Y6585">
        <v>-70221</v>
      </c>
      <c r="Z6585">
        <v>-5016</v>
      </c>
      <c r="AA6585">
        <v>-0.3</v>
      </c>
      <c r="AB6585">
        <v>14</v>
      </c>
      <c r="AC6585">
        <v>6</v>
      </c>
      <c r="AD6585">
        <v>8</v>
      </c>
      <c r="AE6585">
        <v>42.86</v>
      </c>
      <c r="AF6585">
        <v>13</v>
      </c>
      <c r="AG6585">
        <v>4</v>
      </c>
      <c r="AH6585">
        <v>4</v>
      </c>
      <c r="AI6585">
        <v>6</v>
      </c>
    </row>
    <row r="6586" spans="1:35" x14ac:dyDescent="0.2">
      <c r="A6586" s="102">
        <v>114</v>
      </c>
      <c r="B6586">
        <v>6857</v>
      </c>
      <c r="C6586" t="s">
        <v>3187</v>
      </c>
      <c r="D6586" t="s">
        <v>2932</v>
      </c>
      <c r="E6586">
        <v>5760</v>
      </c>
      <c r="F6586">
        <v>5650</v>
      </c>
      <c r="G6586">
        <v>100</v>
      </c>
      <c r="H6586" t="s">
        <v>2927</v>
      </c>
      <c r="I6586">
        <v>7735</v>
      </c>
      <c r="J6586" t="s">
        <v>3677</v>
      </c>
      <c r="K6586" t="s">
        <v>2932</v>
      </c>
      <c r="L6586">
        <v>6580</v>
      </c>
      <c r="M6586">
        <v>6560</v>
      </c>
      <c r="N6586">
        <v>100</v>
      </c>
      <c r="O6586" t="s">
        <v>2930</v>
      </c>
      <c r="P6586">
        <v>0.28942674870739599</v>
      </c>
      <c r="Q6586">
        <v>0.95386765297895804</v>
      </c>
      <c r="R6586">
        <v>0.86944026097485305</v>
      </c>
      <c r="S6586">
        <v>4.1697706189093402E-2</v>
      </c>
      <c r="T6586">
        <v>1.37092892096629</v>
      </c>
      <c r="U6586">
        <v>1.37092892096629</v>
      </c>
      <c r="V6586">
        <v>1.80293031452912</v>
      </c>
      <c r="W6586">
        <v>10.94</v>
      </c>
      <c r="X6586">
        <v>13.87</v>
      </c>
      <c r="Y6586">
        <v>-70287</v>
      </c>
      <c r="Z6586">
        <v>-4393</v>
      </c>
      <c r="AA6586">
        <v>-0.02</v>
      </c>
      <c r="AB6586">
        <v>16</v>
      </c>
      <c r="AC6586">
        <v>8</v>
      </c>
      <c r="AD6586">
        <v>8</v>
      </c>
      <c r="AE6586">
        <v>50</v>
      </c>
      <c r="AF6586">
        <v>9</v>
      </c>
      <c r="AG6586">
        <v>8</v>
      </c>
      <c r="AH6586">
        <v>8</v>
      </c>
      <c r="AI6586">
        <v>0</v>
      </c>
    </row>
    <row r="6587" spans="1:35" x14ac:dyDescent="0.2">
      <c r="A6587" s="102">
        <v>4914</v>
      </c>
      <c r="B6587">
        <v>7240</v>
      </c>
      <c r="C6587" t="s">
        <v>964</v>
      </c>
      <c r="D6587" t="s">
        <v>2945</v>
      </c>
      <c r="E6587">
        <v>1633</v>
      </c>
      <c r="F6587">
        <v>1578</v>
      </c>
      <c r="G6587">
        <v>600</v>
      </c>
      <c r="H6587" t="s">
        <v>2930</v>
      </c>
      <c r="I6587">
        <v>7278</v>
      </c>
      <c r="J6587" t="s">
        <v>46</v>
      </c>
      <c r="K6587" t="s">
        <v>2945</v>
      </c>
      <c r="L6587">
        <v>2341</v>
      </c>
      <c r="M6587">
        <v>2320</v>
      </c>
      <c r="N6587">
        <v>400</v>
      </c>
      <c r="O6587" t="s">
        <v>2927</v>
      </c>
      <c r="P6587">
        <v>0.88761833524947498</v>
      </c>
      <c r="Q6587">
        <v>0.85060098863964695</v>
      </c>
      <c r="R6587">
        <v>0.34575887555921297</v>
      </c>
      <c r="S6587">
        <v>0.32007507053371897</v>
      </c>
      <c r="T6587">
        <v>-0.392502915264409</v>
      </c>
      <c r="U6587">
        <v>0.392502915264409</v>
      </c>
      <c r="V6587">
        <v>7.7214002449783103E-2</v>
      </c>
      <c r="W6587">
        <v>-1.72</v>
      </c>
      <c r="X6587">
        <v>2.0299999999999998</v>
      </c>
      <c r="Y6587">
        <v>-70300</v>
      </c>
      <c r="Z6587">
        <v>-7030</v>
      </c>
      <c r="AA6587">
        <v>-0.36</v>
      </c>
      <c r="AB6587">
        <v>10</v>
      </c>
      <c r="AC6587">
        <v>3</v>
      </c>
      <c r="AD6587">
        <v>7</v>
      </c>
      <c r="AE6587">
        <v>30</v>
      </c>
      <c r="AF6587">
        <v>14</v>
      </c>
      <c r="AG6587">
        <v>3</v>
      </c>
      <c r="AH6587">
        <v>2</v>
      </c>
      <c r="AI6587">
        <v>5</v>
      </c>
    </row>
    <row r="6588" spans="1:35" x14ac:dyDescent="0.2">
      <c r="A6588" s="102">
        <v>3910</v>
      </c>
      <c r="B6588">
        <v>3086</v>
      </c>
      <c r="C6588" t="s">
        <v>767</v>
      </c>
      <c r="D6588" t="s">
        <v>2953</v>
      </c>
      <c r="E6588">
        <v>1355</v>
      </c>
      <c r="F6588">
        <v>1346</v>
      </c>
      <c r="G6588">
        <v>800</v>
      </c>
      <c r="H6588" t="s">
        <v>2930</v>
      </c>
      <c r="I6588">
        <v>3880</v>
      </c>
      <c r="J6588" t="s">
        <v>2822</v>
      </c>
      <c r="K6588" t="s">
        <v>3213</v>
      </c>
      <c r="L6588">
        <v>1488</v>
      </c>
      <c r="M6588">
        <v>1483</v>
      </c>
      <c r="N6588">
        <v>700</v>
      </c>
      <c r="O6588" t="s">
        <v>2927</v>
      </c>
      <c r="P6588">
        <v>0.27252692277979601</v>
      </c>
      <c r="Q6588">
        <v>0.86509077763073405</v>
      </c>
      <c r="R6588">
        <v>0.17993866568001601</v>
      </c>
      <c r="S6588">
        <v>4.8323136538337398E-2</v>
      </c>
      <c r="T6588">
        <v>-1.54866988243943</v>
      </c>
      <c r="U6588">
        <v>1.54866988243943</v>
      </c>
      <c r="V6588">
        <v>1.6106806573094099</v>
      </c>
      <c r="W6588">
        <v>-7.02</v>
      </c>
      <c r="X6588">
        <v>3.73</v>
      </c>
      <c r="Y6588">
        <v>-70308</v>
      </c>
      <c r="Z6588">
        <v>-4136</v>
      </c>
      <c r="AA6588">
        <v>-0.17</v>
      </c>
      <c r="AB6588">
        <v>17</v>
      </c>
      <c r="AC6588">
        <v>9</v>
      </c>
      <c r="AD6588">
        <v>8</v>
      </c>
      <c r="AE6588">
        <v>52.94</v>
      </c>
      <c r="AF6588">
        <v>14</v>
      </c>
      <c r="AG6588">
        <v>5</v>
      </c>
      <c r="AH6588">
        <v>6</v>
      </c>
      <c r="AI6588">
        <v>6</v>
      </c>
    </row>
    <row r="6589" spans="1:35" x14ac:dyDescent="0.2">
      <c r="A6589" s="102">
        <v>2272</v>
      </c>
      <c r="B6589">
        <v>1803</v>
      </c>
      <c r="C6589" t="s">
        <v>2938</v>
      </c>
      <c r="D6589" t="s">
        <v>2937</v>
      </c>
      <c r="E6589">
        <v>1160</v>
      </c>
      <c r="F6589">
        <v>1165</v>
      </c>
      <c r="G6589">
        <v>800</v>
      </c>
      <c r="H6589" t="s">
        <v>2930</v>
      </c>
      <c r="I6589">
        <v>8591</v>
      </c>
      <c r="J6589" t="s">
        <v>3164</v>
      </c>
      <c r="K6589" t="s">
        <v>2933</v>
      </c>
      <c r="L6589">
        <v>1950.5</v>
      </c>
      <c r="M6589">
        <v>1940</v>
      </c>
      <c r="N6589">
        <v>500</v>
      </c>
      <c r="O6589" t="s">
        <v>2927</v>
      </c>
      <c r="P6589">
        <v>0.79995114585308202</v>
      </c>
      <c r="Q6589">
        <v>0.89159637324531704</v>
      </c>
      <c r="R6589">
        <v>0.190927023434251</v>
      </c>
      <c r="S6589">
        <v>6.7862202162193005E-2</v>
      </c>
      <c r="T6589">
        <v>-0.52528353185697996</v>
      </c>
      <c r="U6589">
        <v>0.52528353185697996</v>
      </c>
      <c r="V6589">
        <v>0.87520738949062205</v>
      </c>
      <c r="W6589">
        <v>-0.99</v>
      </c>
      <c r="X6589">
        <v>3.92</v>
      </c>
      <c r="Y6589">
        <v>-70366</v>
      </c>
      <c r="Z6589">
        <v>-3909</v>
      </c>
      <c r="AA6589">
        <v>-0.21</v>
      </c>
      <c r="AB6589">
        <v>18</v>
      </c>
      <c r="AC6589">
        <v>7</v>
      </c>
      <c r="AD6589">
        <v>11</v>
      </c>
      <c r="AE6589">
        <v>38.89</v>
      </c>
      <c r="AF6589">
        <v>14</v>
      </c>
      <c r="AG6589">
        <v>6</v>
      </c>
      <c r="AH6589">
        <v>3</v>
      </c>
      <c r="AI6589">
        <v>9</v>
      </c>
    </row>
    <row r="6590" spans="1:35" x14ac:dyDescent="0.2">
      <c r="A6590" s="102">
        <v>266</v>
      </c>
      <c r="B6590">
        <v>4118</v>
      </c>
      <c r="C6590" t="s">
        <v>3246</v>
      </c>
      <c r="D6590" t="s">
        <v>2952</v>
      </c>
      <c r="E6590">
        <v>3545</v>
      </c>
      <c r="F6590">
        <v>3520</v>
      </c>
      <c r="G6590">
        <v>300</v>
      </c>
      <c r="H6590" t="s">
        <v>2930</v>
      </c>
      <c r="I6590">
        <v>9956</v>
      </c>
      <c r="J6590" t="s">
        <v>2876</v>
      </c>
      <c r="K6590" t="s">
        <v>2953</v>
      </c>
      <c r="L6590">
        <v>2037</v>
      </c>
      <c r="M6590">
        <v>1991</v>
      </c>
      <c r="N6590">
        <v>500</v>
      </c>
      <c r="O6590" t="s">
        <v>2927</v>
      </c>
      <c r="P6590">
        <v>0.260771687344523</v>
      </c>
      <c r="Q6590">
        <v>0.94238914786830597</v>
      </c>
      <c r="R6590">
        <v>0.94453318770540196</v>
      </c>
      <c r="S6590">
        <v>1.9669070051209301E-2</v>
      </c>
      <c r="T6590">
        <v>-0.14623165432490801</v>
      </c>
      <c r="U6590">
        <v>0.14623165432490801</v>
      </c>
      <c r="V6590">
        <v>0.197051797789355</v>
      </c>
      <c r="W6590">
        <v>-0.79</v>
      </c>
      <c r="X6590">
        <v>5.73</v>
      </c>
      <c r="Y6590">
        <v>-70436</v>
      </c>
      <c r="Z6590">
        <v>-3707</v>
      </c>
      <c r="AA6590">
        <v>-0.2</v>
      </c>
      <c r="AB6590">
        <v>19</v>
      </c>
      <c r="AC6590">
        <v>10</v>
      </c>
      <c r="AD6590">
        <v>9</v>
      </c>
      <c r="AE6590">
        <v>52.63</v>
      </c>
      <c r="AF6590">
        <v>11</v>
      </c>
      <c r="AG6590">
        <v>6</v>
      </c>
      <c r="AH6590">
        <v>4</v>
      </c>
      <c r="AI6590">
        <v>9</v>
      </c>
    </row>
    <row r="6591" spans="1:35" x14ac:dyDescent="0.2">
      <c r="A6591" s="102">
        <v>24</v>
      </c>
      <c r="B6591">
        <v>5214</v>
      </c>
      <c r="C6591" t="s">
        <v>3284</v>
      </c>
      <c r="D6591" t="s">
        <v>2926</v>
      </c>
      <c r="E6591">
        <v>2218</v>
      </c>
      <c r="F6591">
        <v>2198</v>
      </c>
      <c r="G6591">
        <v>500</v>
      </c>
      <c r="H6591" t="s">
        <v>2930</v>
      </c>
      <c r="I6591">
        <v>7261</v>
      </c>
      <c r="J6591" t="s">
        <v>3473</v>
      </c>
      <c r="K6591" t="s">
        <v>2945</v>
      </c>
      <c r="L6591">
        <v>941</v>
      </c>
      <c r="M6591">
        <v>912</v>
      </c>
      <c r="N6591">
        <v>1200</v>
      </c>
      <c r="O6591" t="s">
        <v>2927</v>
      </c>
      <c r="P6591">
        <v>0.46097062496341901</v>
      </c>
      <c r="Q6591">
        <v>0.96525733740692699</v>
      </c>
      <c r="R6591">
        <v>0.75657008440057805</v>
      </c>
      <c r="S6591">
        <v>2.6894986288114298E-3</v>
      </c>
      <c r="T6591">
        <v>-0.64433456449919202</v>
      </c>
      <c r="U6591">
        <v>0.64433456449919202</v>
      </c>
      <c r="V6591">
        <v>1.3661687570468</v>
      </c>
      <c r="W6591">
        <v>-2.31</v>
      </c>
      <c r="X6591">
        <v>0.42</v>
      </c>
      <c r="Y6591">
        <v>-70437</v>
      </c>
      <c r="Z6591">
        <v>-3354</v>
      </c>
      <c r="AA6591">
        <v>-0.21</v>
      </c>
      <c r="AB6591">
        <v>21</v>
      </c>
      <c r="AC6591">
        <v>11</v>
      </c>
      <c r="AD6591">
        <v>10</v>
      </c>
      <c r="AE6591">
        <v>52.38</v>
      </c>
      <c r="AF6591">
        <v>12</v>
      </c>
      <c r="AG6591">
        <v>8</v>
      </c>
      <c r="AH6591">
        <v>6</v>
      </c>
      <c r="AI6591">
        <v>7</v>
      </c>
    </row>
    <row r="6592" spans="1:35" x14ac:dyDescent="0.2">
      <c r="A6592" s="102">
        <v>1997</v>
      </c>
      <c r="B6592">
        <v>9201</v>
      </c>
      <c r="C6592" t="s">
        <v>3262</v>
      </c>
      <c r="D6592" t="s">
        <v>3263</v>
      </c>
      <c r="E6592">
        <v>3217</v>
      </c>
      <c r="F6592">
        <v>3167</v>
      </c>
      <c r="G6592">
        <v>300</v>
      </c>
      <c r="H6592" t="s">
        <v>2927</v>
      </c>
      <c r="I6592">
        <v>9507</v>
      </c>
      <c r="J6592" t="s">
        <v>3105</v>
      </c>
      <c r="K6592" t="s">
        <v>2992</v>
      </c>
      <c r="L6592">
        <v>942</v>
      </c>
      <c r="M6592">
        <v>935</v>
      </c>
      <c r="N6592">
        <v>1000</v>
      </c>
      <c r="O6592" t="s">
        <v>2930</v>
      </c>
      <c r="P6592">
        <v>0.74467922380507101</v>
      </c>
      <c r="Q6592">
        <v>0.89588508616709095</v>
      </c>
      <c r="R6592">
        <v>0.42223333937601198</v>
      </c>
      <c r="S6592">
        <v>0.33744636145150397</v>
      </c>
      <c r="T6592">
        <v>1.4035466496330999</v>
      </c>
      <c r="U6592">
        <v>1.4035466496330999</v>
      </c>
      <c r="V6592">
        <v>1.5318145350110699</v>
      </c>
      <c r="W6592">
        <v>5.48</v>
      </c>
      <c r="X6592">
        <v>1.59</v>
      </c>
      <c r="Y6592">
        <v>-70468</v>
      </c>
      <c r="Z6592">
        <v>-3523</v>
      </c>
      <c r="AA6592">
        <v>-0.21</v>
      </c>
      <c r="AB6592">
        <v>20</v>
      </c>
      <c r="AC6592">
        <v>10</v>
      </c>
      <c r="AD6592">
        <v>10</v>
      </c>
      <c r="AE6592">
        <v>50</v>
      </c>
      <c r="AF6592">
        <v>12</v>
      </c>
      <c r="AG6592">
        <v>7</v>
      </c>
      <c r="AH6592">
        <v>7</v>
      </c>
      <c r="AI6592">
        <v>6</v>
      </c>
    </row>
    <row r="6593" spans="1:35" x14ac:dyDescent="0.2">
      <c r="A6593" s="102">
        <v>6112</v>
      </c>
      <c r="B6593">
        <v>2914</v>
      </c>
      <c r="C6593" t="s">
        <v>3132</v>
      </c>
      <c r="D6593" t="s">
        <v>2955</v>
      </c>
      <c r="E6593">
        <v>2326</v>
      </c>
      <c r="F6593">
        <v>2301</v>
      </c>
      <c r="G6593">
        <v>400</v>
      </c>
      <c r="H6593" t="s">
        <v>2930</v>
      </c>
      <c r="I6593">
        <v>7459</v>
      </c>
      <c r="J6593" t="s">
        <v>973</v>
      </c>
      <c r="K6593" t="s">
        <v>2934</v>
      </c>
      <c r="L6593">
        <v>2468</v>
      </c>
      <c r="M6593">
        <v>2491</v>
      </c>
      <c r="N6593">
        <v>400</v>
      </c>
      <c r="O6593" t="s">
        <v>2927</v>
      </c>
      <c r="P6593">
        <v>0.31823191624220398</v>
      </c>
      <c r="Q6593">
        <v>0.834332413172444</v>
      </c>
      <c r="R6593">
        <v>0.31739938102102999</v>
      </c>
      <c r="S6593">
        <v>1.26711309902204E-2</v>
      </c>
      <c r="T6593">
        <v>-2.6580635874444498</v>
      </c>
      <c r="U6593">
        <v>2.6580635874444498</v>
      </c>
      <c r="V6593">
        <v>1.7360035226070201</v>
      </c>
      <c r="W6593">
        <v>-8.94</v>
      </c>
      <c r="X6593">
        <v>7.63</v>
      </c>
      <c r="Y6593">
        <v>-70607</v>
      </c>
      <c r="Z6593">
        <v>-3716</v>
      </c>
      <c r="AA6593">
        <v>-0.22</v>
      </c>
      <c r="AB6593">
        <v>19</v>
      </c>
      <c r="AC6593">
        <v>9</v>
      </c>
      <c r="AD6593">
        <v>10</v>
      </c>
      <c r="AE6593">
        <v>47.37</v>
      </c>
      <c r="AF6593">
        <v>14</v>
      </c>
      <c r="AG6593">
        <v>5</v>
      </c>
      <c r="AH6593">
        <v>4</v>
      </c>
      <c r="AI6593">
        <v>10</v>
      </c>
    </row>
    <row r="6594" spans="1:35" x14ac:dyDescent="0.2">
      <c r="A6594" s="102">
        <v>63</v>
      </c>
      <c r="B6594">
        <v>2413</v>
      </c>
      <c r="C6594" t="s">
        <v>2947</v>
      </c>
      <c r="D6594" t="s">
        <v>2942</v>
      </c>
      <c r="E6594">
        <v>3220</v>
      </c>
      <c r="F6594">
        <v>3160</v>
      </c>
      <c r="G6594">
        <v>300</v>
      </c>
      <c r="H6594" t="s">
        <v>2930</v>
      </c>
      <c r="I6594">
        <v>4552</v>
      </c>
      <c r="J6594" t="s">
        <v>3582</v>
      </c>
      <c r="K6594" t="s">
        <v>2950</v>
      </c>
      <c r="L6594">
        <v>10030</v>
      </c>
      <c r="M6594">
        <v>10050</v>
      </c>
      <c r="N6594">
        <v>100</v>
      </c>
      <c r="O6594" t="s">
        <v>2927</v>
      </c>
      <c r="P6594">
        <v>0.47342592061224897</v>
      </c>
      <c r="Q6594">
        <v>0.95882858042825103</v>
      </c>
      <c r="R6594">
        <v>0.97744456375400801</v>
      </c>
      <c r="S6594">
        <v>1.6669715060419601E-2</v>
      </c>
      <c r="T6594">
        <v>-1.1680251979901799</v>
      </c>
      <c r="U6594">
        <v>1.1680251979901799</v>
      </c>
      <c r="V6594">
        <v>0.80431106906829197</v>
      </c>
      <c r="W6594">
        <v>-7.62</v>
      </c>
      <c r="X6594">
        <v>5.67</v>
      </c>
      <c r="Y6594">
        <v>-70635</v>
      </c>
      <c r="Z6594">
        <v>-3718</v>
      </c>
      <c r="AA6594">
        <v>-0.2</v>
      </c>
      <c r="AB6594">
        <v>19</v>
      </c>
      <c r="AC6594">
        <v>8</v>
      </c>
      <c r="AD6594">
        <v>11</v>
      </c>
      <c r="AE6594">
        <v>42.11</v>
      </c>
      <c r="AF6594">
        <v>10</v>
      </c>
      <c r="AG6594">
        <v>7</v>
      </c>
      <c r="AH6594">
        <v>8</v>
      </c>
      <c r="AI6594">
        <v>4</v>
      </c>
    </row>
    <row r="6595" spans="1:35" x14ac:dyDescent="0.2">
      <c r="A6595" s="102">
        <v>2883</v>
      </c>
      <c r="B6595">
        <v>5333</v>
      </c>
      <c r="C6595" t="s">
        <v>238</v>
      </c>
      <c r="D6595" t="s">
        <v>2926</v>
      </c>
      <c r="E6595">
        <v>1900</v>
      </c>
      <c r="F6595">
        <v>1908</v>
      </c>
      <c r="G6595">
        <v>500</v>
      </c>
      <c r="H6595" t="s">
        <v>2930</v>
      </c>
      <c r="I6595">
        <v>6752</v>
      </c>
      <c r="J6595" t="s">
        <v>55</v>
      </c>
      <c r="K6595" t="s">
        <v>2932</v>
      </c>
      <c r="L6595">
        <v>1236.5</v>
      </c>
      <c r="M6595">
        <v>1236</v>
      </c>
      <c r="N6595">
        <v>800</v>
      </c>
      <c r="O6595" t="s">
        <v>2927</v>
      </c>
      <c r="P6595">
        <v>0.38933868370385999</v>
      </c>
      <c r="Q6595">
        <v>0.881696683714282</v>
      </c>
      <c r="R6595">
        <v>0.53168529768376505</v>
      </c>
      <c r="S6595">
        <v>0.14030896551246599</v>
      </c>
      <c r="T6595">
        <v>-3.0633905132040602</v>
      </c>
      <c r="U6595">
        <v>3.0633905132040602</v>
      </c>
      <c r="V6595">
        <v>3.62789916784096</v>
      </c>
      <c r="W6595">
        <v>-15.84</v>
      </c>
      <c r="X6595">
        <v>3.65</v>
      </c>
      <c r="Y6595">
        <v>-70675</v>
      </c>
      <c r="Z6595">
        <v>-3534</v>
      </c>
      <c r="AA6595">
        <v>-0.11</v>
      </c>
      <c r="AB6595">
        <v>20</v>
      </c>
      <c r="AC6595">
        <v>9</v>
      </c>
      <c r="AD6595">
        <v>11</v>
      </c>
      <c r="AE6595">
        <v>45</v>
      </c>
      <c r="AF6595">
        <v>12</v>
      </c>
      <c r="AG6595">
        <v>5</v>
      </c>
      <c r="AH6595">
        <v>6</v>
      </c>
      <c r="AI6595">
        <v>9</v>
      </c>
    </row>
    <row r="6596" spans="1:35" x14ac:dyDescent="0.2">
      <c r="A6596" s="102">
        <v>7028</v>
      </c>
      <c r="B6596">
        <v>8276</v>
      </c>
      <c r="C6596" t="s">
        <v>1048</v>
      </c>
      <c r="D6596" t="s">
        <v>2953</v>
      </c>
      <c r="E6596">
        <v>2018</v>
      </c>
      <c r="F6596">
        <v>1975</v>
      </c>
      <c r="G6596">
        <v>500</v>
      </c>
      <c r="H6596" t="s">
        <v>2930</v>
      </c>
      <c r="I6596">
        <v>9502</v>
      </c>
      <c r="J6596" t="s">
        <v>3252</v>
      </c>
      <c r="K6596" t="s">
        <v>2992</v>
      </c>
      <c r="L6596">
        <v>1569.5</v>
      </c>
      <c r="M6596">
        <v>1568</v>
      </c>
      <c r="N6596">
        <v>600</v>
      </c>
      <c r="O6596" t="s">
        <v>2927</v>
      </c>
      <c r="P6596">
        <v>0.49533434228032502</v>
      </c>
      <c r="Q6596">
        <v>0.82234804106526904</v>
      </c>
      <c r="R6596">
        <v>0.45186988587575799</v>
      </c>
      <c r="S6596">
        <v>0.224434119917265</v>
      </c>
      <c r="T6596">
        <v>-1.6005502499151201</v>
      </c>
      <c r="U6596">
        <v>1.6005502499151201</v>
      </c>
      <c r="V6596">
        <v>1.3763263278325999</v>
      </c>
      <c r="W6596">
        <v>-6.33</v>
      </c>
      <c r="X6596">
        <v>4.7300000000000004</v>
      </c>
      <c r="Y6596">
        <v>-70918</v>
      </c>
      <c r="Z6596">
        <v>-3940</v>
      </c>
      <c r="AA6596">
        <v>-0.16</v>
      </c>
      <c r="AB6596">
        <v>18</v>
      </c>
      <c r="AC6596">
        <v>10</v>
      </c>
      <c r="AD6596">
        <v>8</v>
      </c>
      <c r="AE6596">
        <v>55.56</v>
      </c>
      <c r="AF6596">
        <v>12</v>
      </c>
      <c r="AG6596">
        <v>5</v>
      </c>
      <c r="AH6596">
        <v>5</v>
      </c>
      <c r="AI6596">
        <v>8</v>
      </c>
    </row>
    <row r="6597" spans="1:35" x14ac:dyDescent="0.2">
      <c r="A6597" s="102">
        <v>2863</v>
      </c>
      <c r="B6597">
        <v>4634</v>
      </c>
      <c r="C6597" t="s">
        <v>66</v>
      </c>
      <c r="D6597" t="s">
        <v>2952</v>
      </c>
      <c r="E6597">
        <v>2600</v>
      </c>
      <c r="F6597">
        <v>2582</v>
      </c>
      <c r="G6597">
        <v>400</v>
      </c>
      <c r="H6597" t="s">
        <v>2927</v>
      </c>
      <c r="I6597">
        <v>6472</v>
      </c>
      <c r="J6597" t="s">
        <v>63</v>
      </c>
      <c r="K6597" t="s">
        <v>2940</v>
      </c>
      <c r="L6597">
        <v>302</v>
      </c>
      <c r="M6597">
        <v>299</v>
      </c>
      <c r="N6597">
        <v>3500</v>
      </c>
      <c r="O6597" t="s">
        <v>2930</v>
      </c>
      <c r="P6597">
        <v>0.79274210980728199</v>
      </c>
      <c r="Q6597">
        <v>0.88209062369102498</v>
      </c>
      <c r="R6597">
        <v>0.40162826219226799</v>
      </c>
      <c r="S6597">
        <v>6.6723258212861403E-2</v>
      </c>
      <c r="T6597">
        <v>2.7645313055102099</v>
      </c>
      <c r="U6597">
        <v>2.7645313055102099</v>
      </c>
      <c r="V6597">
        <v>2.95362418795452</v>
      </c>
      <c r="W6597">
        <v>9.1300000000000008</v>
      </c>
      <c r="X6597">
        <v>1.33</v>
      </c>
      <c r="Y6597">
        <v>-71120</v>
      </c>
      <c r="Z6597">
        <v>-3556</v>
      </c>
      <c r="AA6597">
        <v>-0.23</v>
      </c>
      <c r="AB6597">
        <v>20</v>
      </c>
      <c r="AC6597">
        <v>9</v>
      </c>
      <c r="AD6597">
        <v>11</v>
      </c>
      <c r="AE6597">
        <v>45</v>
      </c>
      <c r="AF6597">
        <v>11</v>
      </c>
      <c r="AG6597">
        <v>8</v>
      </c>
      <c r="AH6597">
        <v>7</v>
      </c>
      <c r="AI6597">
        <v>5</v>
      </c>
    </row>
    <row r="6598" spans="1:35" x14ac:dyDescent="0.2">
      <c r="A6598" s="102">
        <v>7497</v>
      </c>
      <c r="B6598">
        <v>1861</v>
      </c>
      <c r="C6598" t="s">
        <v>3711</v>
      </c>
      <c r="D6598" t="s">
        <v>2937</v>
      </c>
      <c r="E6598">
        <v>3260</v>
      </c>
      <c r="F6598">
        <v>3305</v>
      </c>
      <c r="G6598">
        <v>300</v>
      </c>
      <c r="H6598" t="s">
        <v>2927</v>
      </c>
      <c r="I6598">
        <v>9142</v>
      </c>
      <c r="J6598" t="s">
        <v>1121</v>
      </c>
      <c r="K6598" t="s">
        <v>3099</v>
      </c>
      <c r="L6598">
        <v>3690</v>
      </c>
      <c r="M6598">
        <v>3630</v>
      </c>
      <c r="N6598">
        <v>300</v>
      </c>
      <c r="O6598" t="s">
        <v>2930</v>
      </c>
      <c r="P6598">
        <v>0.33157889978977401</v>
      </c>
      <c r="Q6598">
        <v>0.81598622971410695</v>
      </c>
      <c r="R6598">
        <v>0.12293865674729799</v>
      </c>
      <c r="S6598">
        <v>2.9959882570404399E-3</v>
      </c>
      <c r="T6598">
        <v>0.60285666347325595</v>
      </c>
      <c r="U6598">
        <v>0.60285666347325595</v>
      </c>
      <c r="V6598">
        <v>0.38840274041322498</v>
      </c>
      <c r="W6598">
        <v>1.39</v>
      </c>
      <c r="X6598">
        <v>8.9499999999999993</v>
      </c>
      <c r="Y6598">
        <v>-71122</v>
      </c>
      <c r="Z6598">
        <v>-5927</v>
      </c>
      <c r="AA6598">
        <v>-0.15</v>
      </c>
      <c r="AB6598">
        <v>12</v>
      </c>
      <c r="AC6598">
        <v>6</v>
      </c>
      <c r="AD6598">
        <v>6</v>
      </c>
      <c r="AE6598">
        <v>50</v>
      </c>
      <c r="AF6598">
        <v>15</v>
      </c>
      <c r="AG6598">
        <v>2</v>
      </c>
      <c r="AH6598">
        <v>3</v>
      </c>
      <c r="AI6598">
        <v>7</v>
      </c>
    </row>
    <row r="6599" spans="1:35" x14ac:dyDescent="0.2">
      <c r="A6599" s="102">
        <v>4163</v>
      </c>
      <c r="B6599">
        <v>3099</v>
      </c>
      <c r="C6599" t="s">
        <v>36</v>
      </c>
      <c r="D6599" t="s">
        <v>2953</v>
      </c>
      <c r="E6599">
        <v>852</v>
      </c>
      <c r="F6599">
        <v>848</v>
      </c>
      <c r="G6599">
        <v>1200</v>
      </c>
      <c r="H6599" t="s">
        <v>2930</v>
      </c>
      <c r="I6599">
        <v>7459</v>
      </c>
      <c r="J6599" t="s">
        <v>973</v>
      </c>
      <c r="K6599" t="s">
        <v>2934</v>
      </c>
      <c r="L6599">
        <v>2468</v>
      </c>
      <c r="M6599">
        <v>2491</v>
      </c>
      <c r="N6599">
        <v>400</v>
      </c>
      <c r="O6599" t="s">
        <v>2927</v>
      </c>
      <c r="P6599">
        <v>0.39649534597045999</v>
      </c>
      <c r="Q6599">
        <v>0.86113183456324305</v>
      </c>
      <c r="R6599">
        <v>0.25491200710195699</v>
      </c>
      <c r="S6599">
        <v>1.9432855489531799E-3</v>
      </c>
      <c r="T6599">
        <v>-2.1332853364574098</v>
      </c>
      <c r="U6599">
        <v>2.1332853364574098</v>
      </c>
      <c r="V6599">
        <v>1.8486557163264501</v>
      </c>
      <c r="W6599">
        <v>-15.67</v>
      </c>
      <c r="X6599">
        <v>2.13</v>
      </c>
      <c r="Y6599">
        <v>-71285</v>
      </c>
      <c r="Z6599">
        <v>-5483</v>
      </c>
      <c r="AA6599">
        <v>-0.28000000000000003</v>
      </c>
      <c r="AB6599">
        <v>13</v>
      </c>
      <c r="AC6599">
        <v>5</v>
      </c>
      <c r="AD6599">
        <v>8</v>
      </c>
      <c r="AE6599">
        <v>38.46</v>
      </c>
      <c r="AF6599">
        <v>15</v>
      </c>
      <c r="AG6599">
        <v>3</v>
      </c>
      <c r="AH6599">
        <v>2</v>
      </c>
      <c r="AI6599">
        <v>8</v>
      </c>
    </row>
    <row r="6600" spans="1:35" x14ac:dyDescent="0.2">
      <c r="A6600" s="102">
        <v>5251</v>
      </c>
      <c r="B6600">
        <v>6472</v>
      </c>
      <c r="C6600" t="s">
        <v>63</v>
      </c>
      <c r="D6600" t="s">
        <v>2940</v>
      </c>
      <c r="E6600">
        <v>302</v>
      </c>
      <c r="F6600">
        <v>299</v>
      </c>
      <c r="G6600">
        <v>3600</v>
      </c>
      <c r="H6600" t="s">
        <v>2930</v>
      </c>
      <c r="I6600">
        <v>8411</v>
      </c>
      <c r="J6600" t="s">
        <v>3102</v>
      </c>
      <c r="K6600" t="s">
        <v>2990</v>
      </c>
      <c r="L6600">
        <v>164.4</v>
      </c>
      <c r="M6600">
        <v>164.6</v>
      </c>
      <c r="N6600">
        <v>6500</v>
      </c>
      <c r="O6600" t="s">
        <v>2927</v>
      </c>
      <c r="P6600">
        <v>0.80498117600116204</v>
      </c>
      <c r="Q6600">
        <v>0.84606033349421295</v>
      </c>
      <c r="R6600">
        <v>0.39009552383660101</v>
      </c>
      <c r="S6600">
        <v>0.113999155749064</v>
      </c>
      <c r="T6600">
        <v>-2.3361606053509099</v>
      </c>
      <c r="U6600">
        <v>2.3361606053509099</v>
      </c>
      <c r="V6600">
        <v>2.2331697888408399</v>
      </c>
      <c r="W6600">
        <v>-10.58</v>
      </c>
      <c r="X6600">
        <v>0.6</v>
      </c>
      <c r="Y6600">
        <v>-71337</v>
      </c>
      <c r="Z6600">
        <v>-4756</v>
      </c>
      <c r="AA6600">
        <v>-0.21</v>
      </c>
      <c r="AB6600">
        <v>15</v>
      </c>
      <c r="AC6600">
        <v>6</v>
      </c>
      <c r="AD6600">
        <v>9</v>
      </c>
      <c r="AE6600">
        <v>40</v>
      </c>
      <c r="AF6600">
        <v>13</v>
      </c>
      <c r="AG6600">
        <v>4</v>
      </c>
      <c r="AH6600">
        <v>3</v>
      </c>
      <c r="AI6600">
        <v>8</v>
      </c>
    </row>
    <row r="6601" spans="1:35" x14ac:dyDescent="0.2">
      <c r="A6601" s="102">
        <v>4892</v>
      </c>
      <c r="B6601">
        <v>4739</v>
      </c>
      <c r="C6601" t="s">
        <v>2987</v>
      </c>
      <c r="D6601" t="s">
        <v>2929</v>
      </c>
      <c r="E6601">
        <v>3330</v>
      </c>
      <c r="F6601">
        <v>3345</v>
      </c>
      <c r="G6601">
        <v>300</v>
      </c>
      <c r="H6601" t="s">
        <v>2930</v>
      </c>
      <c r="I6601">
        <v>8572</v>
      </c>
      <c r="J6601" t="s">
        <v>2895</v>
      </c>
      <c r="K6601" t="s">
        <v>2933</v>
      </c>
      <c r="L6601">
        <v>527</v>
      </c>
      <c r="M6601">
        <v>527</v>
      </c>
      <c r="N6601">
        <v>1900</v>
      </c>
      <c r="O6601" t="s">
        <v>2927</v>
      </c>
      <c r="P6601">
        <v>0.94909801767704705</v>
      </c>
      <c r="Q6601">
        <v>0.85087276214055996</v>
      </c>
      <c r="R6601">
        <v>1.3599627307819001E-2</v>
      </c>
      <c r="S6601">
        <v>0.36985054598341399</v>
      </c>
      <c r="T6601">
        <v>-0.63010114767001801</v>
      </c>
      <c r="U6601">
        <v>0.63010114767001801</v>
      </c>
      <c r="V6601">
        <v>0.82448229326872502</v>
      </c>
      <c r="W6601">
        <v>-1.72</v>
      </c>
      <c r="X6601">
        <v>0.22</v>
      </c>
      <c r="Y6601">
        <v>-71351</v>
      </c>
      <c r="Z6601">
        <v>-3398</v>
      </c>
      <c r="AA6601">
        <v>-0.18</v>
      </c>
      <c r="AB6601">
        <v>21</v>
      </c>
      <c r="AC6601">
        <v>8</v>
      </c>
      <c r="AD6601">
        <v>13</v>
      </c>
      <c r="AE6601">
        <v>38.1</v>
      </c>
      <c r="AF6601">
        <v>15</v>
      </c>
      <c r="AG6601">
        <v>4</v>
      </c>
      <c r="AH6601">
        <v>2</v>
      </c>
      <c r="AI6601">
        <v>15</v>
      </c>
    </row>
    <row r="6602" spans="1:35" x14ac:dyDescent="0.2">
      <c r="A6602" s="102">
        <v>7709</v>
      </c>
      <c r="B6602">
        <v>6592</v>
      </c>
      <c r="C6602" t="s">
        <v>3224</v>
      </c>
      <c r="D6602" t="s">
        <v>2932</v>
      </c>
      <c r="E6602">
        <v>4045</v>
      </c>
      <c r="F6602">
        <v>4015</v>
      </c>
      <c r="G6602">
        <v>200</v>
      </c>
      <c r="H6602" t="s">
        <v>2930</v>
      </c>
      <c r="I6602">
        <v>6807</v>
      </c>
      <c r="J6602" t="s">
        <v>239</v>
      </c>
      <c r="K6602" t="s">
        <v>2932</v>
      </c>
      <c r="L6602">
        <v>2080</v>
      </c>
      <c r="M6602">
        <v>2041</v>
      </c>
      <c r="N6602">
        <v>400</v>
      </c>
      <c r="O6602" t="s">
        <v>2927</v>
      </c>
      <c r="P6602">
        <v>0.16471842307471801</v>
      </c>
      <c r="Q6602">
        <v>0.81322289974162898</v>
      </c>
      <c r="R6602">
        <v>0.95910612462409295</v>
      </c>
      <c r="S6602">
        <v>7.7392050703939494E-2</v>
      </c>
      <c r="T6602">
        <v>-0.34057857655440998</v>
      </c>
      <c r="U6602">
        <v>0.34057857655440998</v>
      </c>
      <c r="V6602">
        <v>0.34688333585472297</v>
      </c>
      <c r="W6602">
        <v>-2.73</v>
      </c>
      <c r="X6602">
        <v>1.67</v>
      </c>
      <c r="Y6602">
        <v>-71362</v>
      </c>
      <c r="Z6602">
        <v>-3756</v>
      </c>
      <c r="AA6602">
        <v>-0.23</v>
      </c>
      <c r="AB6602">
        <v>19</v>
      </c>
      <c r="AC6602">
        <v>8</v>
      </c>
      <c r="AD6602">
        <v>11</v>
      </c>
      <c r="AE6602">
        <v>42.11</v>
      </c>
      <c r="AF6602">
        <v>13</v>
      </c>
      <c r="AG6602">
        <v>6</v>
      </c>
      <c r="AH6602">
        <v>6</v>
      </c>
      <c r="AI6602">
        <v>7</v>
      </c>
    </row>
    <row r="6603" spans="1:35" x14ac:dyDescent="0.2">
      <c r="A6603" s="102">
        <v>379</v>
      </c>
      <c r="B6603">
        <v>4004</v>
      </c>
      <c r="C6603" t="s">
        <v>3189</v>
      </c>
      <c r="D6603" t="s">
        <v>2952</v>
      </c>
      <c r="E6603">
        <v>2749</v>
      </c>
      <c r="F6603">
        <v>2755</v>
      </c>
      <c r="G6603">
        <v>300</v>
      </c>
      <c r="H6603" t="s">
        <v>2930</v>
      </c>
      <c r="I6603">
        <v>9506</v>
      </c>
      <c r="J6603" t="s">
        <v>2991</v>
      </c>
      <c r="K6603" t="s">
        <v>2992</v>
      </c>
      <c r="L6603">
        <v>1060</v>
      </c>
      <c r="M6603">
        <v>1057</v>
      </c>
      <c r="N6603">
        <v>800</v>
      </c>
      <c r="O6603" t="s">
        <v>2927</v>
      </c>
      <c r="P6603">
        <v>0.84228371129389301</v>
      </c>
      <c r="Q6603">
        <v>0.93631992891045501</v>
      </c>
      <c r="R6603">
        <v>0.20839426786666701</v>
      </c>
      <c r="S6603">
        <v>7.2461196348030193E-2</v>
      </c>
      <c r="T6603">
        <v>-1.3609596680692</v>
      </c>
      <c r="U6603">
        <v>1.3609596680692</v>
      </c>
      <c r="V6603">
        <v>1.5927057512773799</v>
      </c>
      <c r="W6603">
        <v>-4.45</v>
      </c>
      <c r="X6603">
        <v>2.31</v>
      </c>
      <c r="Y6603">
        <v>-71454</v>
      </c>
      <c r="Z6603">
        <v>-2646</v>
      </c>
      <c r="AA6603">
        <v>-0.19</v>
      </c>
      <c r="AB6603">
        <v>27</v>
      </c>
      <c r="AC6603">
        <v>14</v>
      </c>
      <c r="AD6603">
        <v>13</v>
      </c>
      <c r="AE6603">
        <v>51.85</v>
      </c>
      <c r="AF6603">
        <v>9</v>
      </c>
      <c r="AG6603">
        <v>13</v>
      </c>
      <c r="AH6603">
        <v>11</v>
      </c>
      <c r="AI6603">
        <v>3</v>
      </c>
    </row>
    <row r="6604" spans="1:35" x14ac:dyDescent="0.2">
      <c r="A6604" s="102">
        <v>1547</v>
      </c>
      <c r="B6604">
        <v>6457</v>
      </c>
      <c r="C6604" t="s">
        <v>3354</v>
      </c>
      <c r="D6604" t="s">
        <v>2940</v>
      </c>
      <c r="E6604">
        <v>3335</v>
      </c>
      <c r="F6604">
        <v>3195</v>
      </c>
      <c r="G6604">
        <v>200</v>
      </c>
      <c r="H6604" t="s">
        <v>2930</v>
      </c>
      <c r="I6604">
        <v>8766</v>
      </c>
      <c r="J6604" t="s">
        <v>3168</v>
      </c>
      <c r="K6604" t="s">
        <v>3176</v>
      </c>
      <c r="L6604">
        <v>6280</v>
      </c>
      <c r="M6604">
        <v>6213</v>
      </c>
      <c r="N6604">
        <v>100</v>
      </c>
      <c r="O6604" t="s">
        <v>2927</v>
      </c>
      <c r="P6604">
        <v>3.6013820149279299E-2</v>
      </c>
      <c r="Q6604">
        <v>0.90436082895638104</v>
      </c>
      <c r="R6604">
        <v>9.6005895913364794E-2</v>
      </c>
      <c r="S6604">
        <v>6.0837803521648403E-3</v>
      </c>
      <c r="T6604">
        <v>-2.4942646735943201</v>
      </c>
      <c r="U6604">
        <v>2.4942646735943201</v>
      </c>
      <c r="V6604">
        <v>2.0785126392021702</v>
      </c>
      <c r="W6604">
        <v>-6.53</v>
      </c>
      <c r="X6604">
        <v>2.85</v>
      </c>
      <c r="Y6604">
        <v>-71513</v>
      </c>
      <c r="Z6604">
        <v>-7151</v>
      </c>
      <c r="AA6604">
        <v>-0.3</v>
      </c>
      <c r="AB6604">
        <v>10</v>
      </c>
      <c r="AC6604">
        <v>5</v>
      </c>
      <c r="AD6604">
        <v>5</v>
      </c>
      <c r="AE6604">
        <v>50</v>
      </c>
      <c r="AF6604">
        <v>12</v>
      </c>
      <c r="AG6604">
        <v>4</v>
      </c>
      <c r="AH6604">
        <v>4</v>
      </c>
      <c r="AI6604">
        <v>2</v>
      </c>
    </row>
    <row r="6605" spans="1:35" x14ac:dyDescent="0.2">
      <c r="A6605" s="102">
        <v>8302</v>
      </c>
      <c r="B6605">
        <v>4183</v>
      </c>
      <c r="C6605" t="s">
        <v>3190</v>
      </c>
      <c r="D6605" t="s">
        <v>2952</v>
      </c>
      <c r="E6605">
        <v>2640</v>
      </c>
      <c r="F6605">
        <v>2634</v>
      </c>
      <c r="G6605">
        <v>400</v>
      </c>
      <c r="H6605" t="s">
        <v>2927</v>
      </c>
      <c r="I6605">
        <v>8359</v>
      </c>
      <c r="J6605" t="s">
        <v>697</v>
      </c>
      <c r="K6605" t="s">
        <v>2990</v>
      </c>
      <c r="L6605">
        <v>439</v>
      </c>
      <c r="M6605">
        <v>430</v>
      </c>
      <c r="N6605">
        <v>2500</v>
      </c>
      <c r="O6605" t="s">
        <v>2930</v>
      </c>
      <c r="P6605">
        <v>0.85968305175766802</v>
      </c>
      <c r="Q6605">
        <v>0.80578845854557701</v>
      </c>
      <c r="R6605">
        <v>3.3670193172147299E-4</v>
      </c>
      <c r="S6605">
        <v>7.9133285351676394E-2</v>
      </c>
      <c r="T6605">
        <v>2.8439984252929</v>
      </c>
      <c r="U6605">
        <v>2.8439984252929</v>
      </c>
      <c r="V6605">
        <v>2.4575894678131398</v>
      </c>
      <c r="W6605">
        <v>7.4</v>
      </c>
      <c r="X6605">
        <v>2.0299999999999998</v>
      </c>
      <c r="Y6605">
        <v>-71522</v>
      </c>
      <c r="Z6605">
        <v>-4207</v>
      </c>
      <c r="AA6605">
        <v>-0.22</v>
      </c>
      <c r="AB6605">
        <v>17</v>
      </c>
      <c r="AC6605">
        <v>8</v>
      </c>
      <c r="AD6605">
        <v>9</v>
      </c>
      <c r="AE6605">
        <v>47.06</v>
      </c>
      <c r="AF6605">
        <v>14</v>
      </c>
      <c r="AG6605">
        <v>4</v>
      </c>
      <c r="AH6605">
        <v>3</v>
      </c>
      <c r="AI6605">
        <v>10</v>
      </c>
    </row>
    <row r="6606" spans="1:35" x14ac:dyDescent="0.2">
      <c r="A6606" s="102">
        <v>2692</v>
      </c>
      <c r="B6606">
        <v>2002</v>
      </c>
      <c r="C6606" t="s">
        <v>3250</v>
      </c>
      <c r="D6606" t="s">
        <v>2955</v>
      </c>
      <c r="E6606">
        <v>1952</v>
      </c>
      <c r="F6606">
        <v>1932</v>
      </c>
      <c r="G6606">
        <v>400</v>
      </c>
      <c r="H6606" t="s">
        <v>2927</v>
      </c>
      <c r="I6606">
        <v>7011</v>
      </c>
      <c r="J6606" t="s">
        <v>3470</v>
      </c>
      <c r="K6606" t="s">
        <v>2940</v>
      </c>
      <c r="L6606">
        <v>4104</v>
      </c>
      <c r="M6606">
        <v>4009</v>
      </c>
      <c r="N6606">
        <v>200</v>
      </c>
      <c r="O6606" t="s">
        <v>2930</v>
      </c>
      <c r="P6606">
        <v>0.55260706499341805</v>
      </c>
      <c r="Q6606">
        <v>0.88491131503297704</v>
      </c>
      <c r="R6606">
        <v>0.78686444029626101</v>
      </c>
      <c r="S6606">
        <v>5.6412610694757302E-2</v>
      </c>
      <c r="T6606">
        <v>0.71239600900384004</v>
      </c>
      <c r="U6606">
        <v>0.71239600900384004</v>
      </c>
      <c r="V6606">
        <v>0.27516632554777298</v>
      </c>
      <c r="W6606">
        <v>2.99</v>
      </c>
      <c r="X6606">
        <v>3.62</v>
      </c>
      <c r="Y6606">
        <v>-71650</v>
      </c>
      <c r="Z6606">
        <v>-5512</v>
      </c>
      <c r="AA6606">
        <v>-0.33</v>
      </c>
      <c r="AB6606">
        <v>13</v>
      </c>
      <c r="AC6606">
        <v>8</v>
      </c>
      <c r="AD6606">
        <v>5</v>
      </c>
      <c r="AE6606">
        <v>61.54</v>
      </c>
      <c r="AF6606">
        <v>16</v>
      </c>
      <c r="AG6606">
        <v>0</v>
      </c>
      <c r="AH6606">
        <v>2</v>
      </c>
      <c r="AI6606">
        <v>11</v>
      </c>
    </row>
    <row r="6607" spans="1:35" x14ac:dyDescent="0.2">
      <c r="A6607" s="102">
        <v>2415</v>
      </c>
      <c r="B6607">
        <v>2267</v>
      </c>
      <c r="C6607" t="s">
        <v>3242</v>
      </c>
      <c r="D6607" t="s">
        <v>2955</v>
      </c>
      <c r="E6607">
        <v>5780</v>
      </c>
      <c r="F6607">
        <v>5740</v>
      </c>
      <c r="G6607">
        <v>100</v>
      </c>
      <c r="H6607" t="s">
        <v>2930</v>
      </c>
      <c r="I6607">
        <v>9003</v>
      </c>
      <c r="J6607" t="s">
        <v>3230</v>
      </c>
      <c r="K6607" t="s">
        <v>3099</v>
      </c>
      <c r="L6607">
        <v>2960</v>
      </c>
      <c r="M6607">
        <v>2903</v>
      </c>
      <c r="N6607">
        <v>200</v>
      </c>
      <c r="O6607" t="s">
        <v>2927</v>
      </c>
      <c r="P6607">
        <v>0.84163069290121795</v>
      </c>
      <c r="Q6607">
        <v>0.88912733451047099</v>
      </c>
      <c r="R6607">
        <v>2.48117152207461E-4</v>
      </c>
      <c r="S6607">
        <v>6.7731610296465503E-2</v>
      </c>
      <c r="T6607">
        <v>-1.1966882547801101</v>
      </c>
      <c r="U6607">
        <v>1.1966882547801101</v>
      </c>
      <c r="V6607">
        <v>1.6178682547604</v>
      </c>
      <c r="W6607">
        <v>-3.78</v>
      </c>
      <c r="X6607">
        <v>1.1499999999999999</v>
      </c>
      <c r="Y6607">
        <v>-71722</v>
      </c>
      <c r="Z6607">
        <v>-7969</v>
      </c>
      <c r="AA6607">
        <v>-0.39</v>
      </c>
      <c r="AB6607">
        <v>9</v>
      </c>
      <c r="AC6607">
        <v>4</v>
      </c>
      <c r="AD6607">
        <v>5</v>
      </c>
      <c r="AE6607">
        <v>44.44</v>
      </c>
      <c r="AF6607">
        <v>15</v>
      </c>
      <c r="AG6607">
        <v>3</v>
      </c>
      <c r="AH6607">
        <v>2</v>
      </c>
      <c r="AI6607">
        <v>4</v>
      </c>
    </row>
    <row r="6608" spans="1:35" x14ac:dyDescent="0.2">
      <c r="A6608" s="102">
        <v>4939</v>
      </c>
      <c r="B6608">
        <v>1719</v>
      </c>
      <c r="C6608" t="s">
        <v>687</v>
      </c>
      <c r="D6608" t="s">
        <v>2937</v>
      </c>
      <c r="E6608">
        <v>930</v>
      </c>
      <c r="F6608">
        <v>927</v>
      </c>
      <c r="G6608">
        <v>800</v>
      </c>
      <c r="H6608" t="s">
        <v>2930</v>
      </c>
      <c r="I6608">
        <v>2379</v>
      </c>
      <c r="J6608" t="s">
        <v>581</v>
      </c>
      <c r="K6608" t="s">
        <v>2942</v>
      </c>
      <c r="L6608">
        <v>3610</v>
      </c>
      <c r="M6608">
        <v>3675</v>
      </c>
      <c r="N6608">
        <v>200</v>
      </c>
      <c r="O6608" t="s">
        <v>2927</v>
      </c>
      <c r="P6608">
        <v>0.221611386933495</v>
      </c>
      <c r="Q6608">
        <v>0.85028301261911499</v>
      </c>
      <c r="R6608">
        <v>0.23489877722806601</v>
      </c>
      <c r="S6608">
        <v>0.40034050829321999</v>
      </c>
      <c r="T6608">
        <v>-2.26128289936511</v>
      </c>
      <c r="U6608">
        <v>2.26128289936511</v>
      </c>
      <c r="V6608">
        <v>2.4250641781308699</v>
      </c>
      <c r="W6608">
        <v>-13.17</v>
      </c>
      <c r="X6608">
        <v>0.9</v>
      </c>
      <c r="Y6608">
        <v>-71770</v>
      </c>
      <c r="Z6608">
        <v>-2990</v>
      </c>
      <c r="AA6608">
        <v>-0.1</v>
      </c>
      <c r="AB6608">
        <v>24</v>
      </c>
      <c r="AC6608">
        <v>12</v>
      </c>
      <c r="AD6608">
        <v>12</v>
      </c>
      <c r="AE6608">
        <v>50</v>
      </c>
      <c r="AF6608">
        <v>9</v>
      </c>
      <c r="AG6608">
        <v>12</v>
      </c>
      <c r="AH6608">
        <v>7</v>
      </c>
      <c r="AI6608">
        <v>5</v>
      </c>
    </row>
    <row r="6609" spans="1:35" x14ac:dyDescent="0.2">
      <c r="A6609" s="102">
        <v>1102</v>
      </c>
      <c r="B6609">
        <v>7211</v>
      </c>
      <c r="C6609" t="s">
        <v>28</v>
      </c>
      <c r="D6609" t="s">
        <v>2945</v>
      </c>
      <c r="E6609">
        <v>423</v>
      </c>
      <c r="F6609">
        <v>425</v>
      </c>
      <c r="G6609">
        <v>2600</v>
      </c>
      <c r="H6609" t="s">
        <v>2930</v>
      </c>
      <c r="I6609">
        <v>7261</v>
      </c>
      <c r="J6609" t="s">
        <v>3473</v>
      </c>
      <c r="K6609" t="s">
        <v>2945</v>
      </c>
      <c r="L6609">
        <v>941</v>
      </c>
      <c r="M6609">
        <v>912</v>
      </c>
      <c r="N6609">
        <v>1200</v>
      </c>
      <c r="O6609" t="s">
        <v>2927</v>
      </c>
      <c r="P6609">
        <v>0.60456315456815402</v>
      </c>
      <c r="Q6609">
        <v>0.91363499972844398</v>
      </c>
      <c r="R6609">
        <v>0.68504799603078903</v>
      </c>
      <c r="S6609">
        <v>0.262112151581752</v>
      </c>
      <c r="T6609">
        <v>-0.88287170244603896</v>
      </c>
      <c r="U6609">
        <v>0.88287170244603896</v>
      </c>
      <c r="V6609">
        <v>1.77322280762697</v>
      </c>
      <c r="W6609">
        <v>-4.59</v>
      </c>
      <c r="X6609">
        <v>0.97</v>
      </c>
      <c r="Y6609">
        <v>-71813</v>
      </c>
      <c r="Z6609">
        <v>-4224</v>
      </c>
      <c r="AA6609">
        <v>-0.2</v>
      </c>
      <c r="AB6609">
        <v>17</v>
      </c>
      <c r="AC6609">
        <v>5</v>
      </c>
      <c r="AD6609">
        <v>12</v>
      </c>
      <c r="AE6609">
        <v>29.41</v>
      </c>
      <c r="AF6609">
        <v>16</v>
      </c>
      <c r="AG6609">
        <v>2</v>
      </c>
      <c r="AH6609">
        <v>1</v>
      </c>
      <c r="AI6609">
        <v>14</v>
      </c>
    </row>
    <row r="6610" spans="1:35" x14ac:dyDescent="0.2">
      <c r="A6610" s="102">
        <v>2938</v>
      </c>
      <c r="B6610">
        <v>4183</v>
      </c>
      <c r="C6610" t="s">
        <v>3190</v>
      </c>
      <c r="D6610" t="s">
        <v>2952</v>
      </c>
      <c r="E6610">
        <v>2640</v>
      </c>
      <c r="F6610">
        <v>2634</v>
      </c>
      <c r="G6610">
        <v>400</v>
      </c>
      <c r="H6610" t="s">
        <v>2927</v>
      </c>
      <c r="I6610">
        <v>5991</v>
      </c>
      <c r="J6610" t="s">
        <v>1327</v>
      </c>
      <c r="K6610" t="s">
        <v>3194</v>
      </c>
      <c r="L6610">
        <v>931</v>
      </c>
      <c r="M6610">
        <v>937</v>
      </c>
      <c r="N6610">
        <v>1100</v>
      </c>
      <c r="O6610" t="s">
        <v>2930</v>
      </c>
      <c r="P6610">
        <v>0.75411109371948204</v>
      </c>
      <c r="Q6610">
        <v>0.88076269257385797</v>
      </c>
      <c r="R6610">
        <v>0.81456926769230298</v>
      </c>
      <c r="S6610">
        <v>2.6194192585620502E-2</v>
      </c>
      <c r="T6610">
        <v>0.52559492011644005</v>
      </c>
      <c r="U6610">
        <v>0.52559492011644005</v>
      </c>
      <c r="V6610">
        <v>0.66147233722898902</v>
      </c>
      <c r="W6610">
        <v>2.0499999999999998</v>
      </c>
      <c r="X6610">
        <v>2.17</v>
      </c>
      <c r="Y6610">
        <v>-71834</v>
      </c>
      <c r="Z6610">
        <v>-4226</v>
      </c>
      <c r="AA6610">
        <v>-0.18</v>
      </c>
      <c r="AB6610">
        <v>17</v>
      </c>
      <c r="AC6610">
        <v>7</v>
      </c>
      <c r="AD6610">
        <v>10</v>
      </c>
      <c r="AE6610">
        <v>41.18</v>
      </c>
      <c r="AF6610">
        <v>14</v>
      </c>
      <c r="AG6610">
        <v>5</v>
      </c>
      <c r="AH6610">
        <v>3</v>
      </c>
      <c r="AI6610">
        <v>9</v>
      </c>
    </row>
    <row r="6611" spans="1:35" x14ac:dyDescent="0.2">
      <c r="A6611" s="102">
        <v>100</v>
      </c>
      <c r="B6611">
        <v>6758</v>
      </c>
      <c r="C6611" t="s">
        <v>2944</v>
      </c>
      <c r="D6611" t="s">
        <v>2932</v>
      </c>
      <c r="E6611">
        <v>7890</v>
      </c>
      <c r="F6611">
        <v>7826</v>
      </c>
      <c r="G6611">
        <v>100</v>
      </c>
      <c r="H6611" t="s">
        <v>2930</v>
      </c>
      <c r="I6611">
        <v>6951</v>
      </c>
      <c r="J6611" t="s">
        <v>229</v>
      </c>
      <c r="K6611" t="s">
        <v>2932</v>
      </c>
      <c r="L6611">
        <v>3685</v>
      </c>
      <c r="M6611">
        <v>3665</v>
      </c>
      <c r="N6611">
        <v>200</v>
      </c>
      <c r="O6611" t="s">
        <v>2927</v>
      </c>
      <c r="P6611">
        <v>0.92919312604599102</v>
      </c>
      <c r="Q6611">
        <v>0.95498518350123796</v>
      </c>
      <c r="R6611">
        <v>0.73506529287681399</v>
      </c>
      <c r="S6611">
        <v>0.30177946843492298</v>
      </c>
      <c r="T6611">
        <v>-1.5995930858794301</v>
      </c>
      <c r="U6611">
        <v>1.5995930858794301</v>
      </c>
      <c r="V6611">
        <v>2.0087012165775602</v>
      </c>
      <c r="W6611">
        <v>-5.07</v>
      </c>
      <c r="X6611">
        <v>6.34</v>
      </c>
      <c r="Y6611">
        <v>-71890</v>
      </c>
      <c r="Z6611">
        <v>-3994</v>
      </c>
      <c r="AA6611">
        <v>7.0000000000000007E-2</v>
      </c>
      <c r="AB6611">
        <v>18</v>
      </c>
      <c r="AC6611">
        <v>10</v>
      </c>
      <c r="AD6611">
        <v>8</v>
      </c>
      <c r="AE6611">
        <v>55.56</v>
      </c>
      <c r="AF6611">
        <v>8</v>
      </c>
      <c r="AG6611">
        <v>10</v>
      </c>
      <c r="AH6611">
        <v>8</v>
      </c>
      <c r="AI6611">
        <v>0</v>
      </c>
    </row>
    <row r="6612" spans="1:35" x14ac:dyDescent="0.2">
      <c r="A6612" s="102">
        <v>7297</v>
      </c>
      <c r="B6612">
        <v>4553</v>
      </c>
      <c r="C6612" t="s">
        <v>2870</v>
      </c>
      <c r="D6612" t="s">
        <v>2950</v>
      </c>
      <c r="E6612">
        <v>2612</v>
      </c>
      <c r="F6612">
        <v>2570</v>
      </c>
      <c r="G6612">
        <v>400</v>
      </c>
      <c r="H6612" t="s">
        <v>2930</v>
      </c>
      <c r="I6612">
        <v>5703</v>
      </c>
      <c r="J6612" t="s">
        <v>222</v>
      </c>
      <c r="K6612" t="s">
        <v>2943</v>
      </c>
      <c r="L6612">
        <v>212</v>
      </c>
      <c r="M6612">
        <v>214</v>
      </c>
      <c r="N6612">
        <v>4800</v>
      </c>
      <c r="O6612" t="s">
        <v>2927</v>
      </c>
      <c r="P6612">
        <v>0.815157810333621</v>
      </c>
      <c r="Q6612">
        <v>0.819046776846026</v>
      </c>
      <c r="R6612">
        <v>0.13060846406666801</v>
      </c>
      <c r="S6612">
        <v>0.16698484540524999</v>
      </c>
      <c r="T6612">
        <v>-1.0556507422646799</v>
      </c>
      <c r="U6612">
        <v>1.0556507422646799</v>
      </c>
      <c r="V6612">
        <v>0.66591563905590201</v>
      </c>
      <c r="W6612">
        <v>-2.77</v>
      </c>
      <c r="X6612">
        <v>0.08</v>
      </c>
      <c r="Y6612">
        <v>-71916</v>
      </c>
      <c r="Z6612">
        <v>-4495</v>
      </c>
      <c r="AA6612">
        <v>-0.28000000000000003</v>
      </c>
      <c r="AB6612">
        <v>16</v>
      </c>
      <c r="AC6612">
        <v>5</v>
      </c>
      <c r="AD6612">
        <v>11</v>
      </c>
      <c r="AE6612">
        <v>31.25</v>
      </c>
      <c r="AF6612">
        <v>12</v>
      </c>
      <c r="AG6612">
        <v>5</v>
      </c>
      <c r="AH6612">
        <v>6</v>
      </c>
      <c r="AI6612">
        <v>5</v>
      </c>
    </row>
    <row r="6613" spans="1:35" x14ac:dyDescent="0.2">
      <c r="A6613" s="102">
        <v>4350</v>
      </c>
      <c r="B6613">
        <v>2267</v>
      </c>
      <c r="C6613" t="s">
        <v>3242</v>
      </c>
      <c r="D6613" t="s">
        <v>2955</v>
      </c>
      <c r="E6613">
        <v>5780</v>
      </c>
      <c r="F6613">
        <v>5740</v>
      </c>
      <c r="G6613">
        <v>100</v>
      </c>
      <c r="H6613" t="s">
        <v>2927</v>
      </c>
      <c r="I6613">
        <v>9507</v>
      </c>
      <c r="J6613" t="s">
        <v>3105</v>
      </c>
      <c r="K6613" t="s">
        <v>2992</v>
      </c>
      <c r="L6613">
        <v>942</v>
      </c>
      <c r="M6613">
        <v>935</v>
      </c>
      <c r="N6613">
        <v>600</v>
      </c>
      <c r="O6613" t="s">
        <v>2930</v>
      </c>
      <c r="P6613">
        <v>0.64216507555573699</v>
      </c>
      <c r="Q6613">
        <v>0.85830606921633601</v>
      </c>
      <c r="R6613">
        <v>0.15719655447181599</v>
      </c>
      <c r="S6613">
        <v>0.26347305497664197</v>
      </c>
      <c r="T6613">
        <v>1.10779661243672</v>
      </c>
      <c r="U6613">
        <v>1.10779661243672</v>
      </c>
      <c r="V6613">
        <v>1.00978016012733</v>
      </c>
      <c r="W6613">
        <v>4.5599999999999996</v>
      </c>
      <c r="X6613">
        <v>2.2599999999999998</v>
      </c>
      <c r="Y6613">
        <v>-72029</v>
      </c>
      <c r="Z6613">
        <v>-4002</v>
      </c>
      <c r="AA6613">
        <v>-0.21</v>
      </c>
      <c r="AB6613">
        <v>18</v>
      </c>
      <c r="AC6613">
        <v>7</v>
      </c>
      <c r="AD6613">
        <v>11</v>
      </c>
      <c r="AE6613">
        <v>38.89</v>
      </c>
      <c r="AF6613">
        <v>14</v>
      </c>
      <c r="AG6613">
        <v>5</v>
      </c>
      <c r="AH6613">
        <v>5</v>
      </c>
      <c r="AI6613">
        <v>8</v>
      </c>
    </row>
    <row r="6614" spans="1:35" x14ac:dyDescent="0.2">
      <c r="A6614" s="102">
        <v>1452</v>
      </c>
      <c r="B6614">
        <v>2127</v>
      </c>
      <c r="C6614" t="s">
        <v>3177</v>
      </c>
      <c r="D6614" t="s">
        <v>2942</v>
      </c>
      <c r="E6614">
        <v>3750</v>
      </c>
      <c r="F6614">
        <v>3830</v>
      </c>
      <c r="G6614">
        <v>200</v>
      </c>
      <c r="H6614" t="s">
        <v>2930</v>
      </c>
      <c r="I6614">
        <v>3635</v>
      </c>
      <c r="J6614" t="s">
        <v>47</v>
      </c>
      <c r="K6614" t="s">
        <v>2929</v>
      </c>
      <c r="L6614">
        <v>3150</v>
      </c>
      <c r="M6614">
        <v>3155</v>
      </c>
      <c r="N6614">
        <v>200</v>
      </c>
      <c r="O6614" t="s">
        <v>2927</v>
      </c>
      <c r="P6614">
        <v>0.60531378389031099</v>
      </c>
      <c r="Q6614">
        <v>0.906292766515294</v>
      </c>
      <c r="R6614">
        <v>0.29730854595922801</v>
      </c>
      <c r="S6614">
        <v>1.8719725046137801E-2</v>
      </c>
      <c r="T6614">
        <v>-1.7107221127965699</v>
      </c>
      <c r="U6614">
        <v>1.7107221127965699</v>
      </c>
      <c r="V6614">
        <v>1.7591264686397201</v>
      </c>
      <c r="W6614">
        <v>-9.69</v>
      </c>
      <c r="X6614">
        <v>17.62</v>
      </c>
      <c r="Y6614">
        <v>-72155</v>
      </c>
      <c r="Z6614">
        <v>-3137</v>
      </c>
      <c r="AA6614">
        <v>-0.08</v>
      </c>
      <c r="AB6614">
        <v>23</v>
      </c>
      <c r="AC6614">
        <v>12</v>
      </c>
      <c r="AD6614">
        <v>11</v>
      </c>
      <c r="AE6614">
        <v>52.17</v>
      </c>
      <c r="AF6614">
        <v>7</v>
      </c>
      <c r="AG6614">
        <v>11</v>
      </c>
      <c r="AH6614">
        <v>10</v>
      </c>
      <c r="AI6614">
        <v>2</v>
      </c>
    </row>
    <row r="6615" spans="1:35" x14ac:dyDescent="0.2">
      <c r="A6615" s="102">
        <v>4802</v>
      </c>
      <c r="B6615">
        <v>6028</v>
      </c>
      <c r="C6615" t="s">
        <v>694</v>
      </c>
      <c r="D6615" t="s">
        <v>2942</v>
      </c>
      <c r="E6615">
        <v>7870</v>
      </c>
      <c r="F6615">
        <v>7750</v>
      </c>
      <c r="G6615">
        <v>100</v>
      </c>
      <c r="H6615" t="s">
        <v>2927</v>
      </c>
      <c r="I6615">
        <v>6753</v>
      </c>
      <c r="J6615" t="s">
        <v>3650</v>
      </c>
      <c r="K6615" t="s">
        <v>2932</v>
      </c>
      <c r="L6615">
        <v>1533</v>
      </c>
      <c r="M6615">
        <v>1547</v>
      </c>
      <c r="N6615">
        <v>500</v>
      </c>
      <c r="O6615" t="s">
        <v>2930</v>
      </c>
      <c r="P6615">
        <v>3.2572386940278801E-2</v>
      </c>
      <c r="Q6615">
        <v>0.85217281808380096</v>
      </c>
      <c r="R6615">
        <v>0.85949047575778703</v>
      </c>
      <c r="S6615">
        <v>9.7860855662760607E-2</v>
      </c>
      <c r="T6615">
        <v>1.0668758632351201</v>
      </c>
      <c r="U6615">
        <v>1.0668758632351201</v>
      </c>
      <c r="V6615">
        <v>0.97621528139562597</v>
      </c>
      <c r="W6615">
        <v>7.88</v>
      </c>
      <c r="X6615">
        <v>0.19</v>
      </c>
      <c r="Y6615">
        <v>-72273</v>
      </c>
      <c r="Z6615">
        <v>-3011</v>
      </c>
      <c r="AA6615">
        <v>-0.14000000000000001</v>
      </c>
      <c r="AB6615">
        <v>24</v>
      </c>
      <c r="AC6615">
        <v>12</v>
      </c>
      <c r="AD6615">
        <v>12</v>
      </c>
      <c r="AE6615">
        <v>50</v>
      </c>
      <c r="AF6615">
        <v>9</v>
      </c>
      <c r="AG6615">
        <v>9</v>
      </c>
      <c r="AH6615">
        <v>12</v>
      </c>
      <c r="AI6615">
        <v>3</v>
      </c>
    </row>
    <row r="6616" spans="1:35" x14ac:dyDescent="0.2">
      <c r="A6616" s="102">
        <v>6064</v>
      </c>
      <c r="B6616">
        <v>4540</v>
      </c>
      <c r="C6616" t="s">
        <v>3676</v>
      </c>
      <c r="D6616" t="s">
        <v>2950</v>
      </c>
      <c r="E6616">
        <v>3115</v>
      </c>
      <c r="F6616">
        <v>3085</v>
      </c>
      <c r="G6616">
        <v>300</v>
      </c>
      <c r="H6616" t="s">
        <v>2930</v>
      </c>
      <c r="I6616">
        <v>7846</v>
      </c>
      <c r="J6616" t="s">
        <v>995</v>
      </c>
      <c r="K6616" t="s">
        <v>2951</v>
      </c>
      <c r="L6616">
        <v>4540</v>
      </c>
      <c r="M6616">
        <v>4485</v>
      </c>
      <c r="N6616">
        <v>200</v>
      </c>
      <c r="O6616" t="s">
        <v>2927</v>
      </c>
      <c r="P6616">
        <v>0.13277766178148101</v>
      </c>
      <c r="Q6616">
        <v>0.83506115130912795</v>
      </c>
      <c r="R6616">
        <v>0.56459293261169996</v>
      </c>
      <c r="S6616">
        <v>8.8744813986832996E-2</v>
      </c>
      <c r="T6616">
        <v>-1.1787956433706599</v>
      </c>
      <c r="U6616">
        <v>1.1787956433706599</v>
      </c>
      <c r="V6616">
        <v>1.1730503528998699</v>
      </c>
      <c r="W6616">
        <v>-4.45</v>
      </c>
      <c r="X6616">
        <v>3.18</v>
      </c>
      <c r="Y6616">
        <v>-72638</v>
      </c>
      <c r="Z6616">
        <v>-9080</v>
      </c>
      <c r="AA6616">
        <v>-0.47</v>
      </c>
      <c r="AB6616">
        <v>8</v>
      </c>
      <c r="AC6616">
        <v>4</v>
      </c>
      <c r="AD6616">
        <v>4</v>
      </c>
      <c r="AE6616">
        <v>50</v>
      </c>
      <c r="AF6616">
        <v>15</v>
      </c>
      <c r="AG6616">
        <v>2</v>
      </c>
      <c r="AH6616">
        <v>3</v>
      </c>
      <c r="AI6616">
        <v>3</v>
      </c>
    </row>
    <row r="6617" spans="1:35" x14ac:dyDescent="0.2">
      <c r="A6617" s="102">
        <v>1516</v>
      </c>
      <c r="B6617">
        <v>6857</v>
      </c>
      <c r="C6617" t="s">
        <v>3187</v>
      </c>
      <c r="D6617" t="s">
        <v>2932</v>
      </c>
      <c r="E6617">
        <v>5760</v>
      </c>
      <c r="F6617">
        <v>5650</v>
      </c>
      <c r="G6617">
        <v>100</v>
      </c>
      <c r="H6617" t="s">
        <v>2930</v>
      </c>
      <c r="I6617">
        <v>9934</v>
      </c>
      <c r="J6617" t="s">
        <v>3193</v>
      </c>
      <c r="K6617" t="s">
        <v>2934</v>
      </c>
      <c r="L6617">
        <v>2780</v>
      </c>
      <c r="M6617">
        <v>2759</v>
      </c>
      <c r="N6617">
        <v>200</v>
      </c>
      <c r="O6617" t="s">
        <v>2927</v>
      </c>
      <c r="P6617">
        <v>0.54463304492097997</v>
      </c>
      <c r="Q6617">
        <v>0.90466961599408102</v>
      </c>
      <c r="R6617">
        <v>0.14322355570727999</v>
      </c>
      <c r="S6617">
        <v>0.30453862853625902</v>
      </c>
      <c r="T6617">
        <v>-0.77828089978165105</v>
      </c>
      <c r="U6617">
        <v>0.77828089978165105</v>
      </c>
      <c r="V6617">
        <v>0.48358348186300398</v>
      </c>
      <c r="W6617">
        <v>-4.3099999999999996</v>
      </c>
      <c r="X6617">
        <v>2.34</v>
      </c>
      <c r="Y6617">
        <v>-72690</v>
      </c>
      <c r="Z6617">
        <v>-4038</v>
      </c>
      <c r="AA6617">
        <v>-0.22</v>
      </c>
      <c r="AB6617">
        <v>18</v>
      </c>
      <c r="AC6617">
        <v>9</v>
      </c>
      <c r="AD6617">
        <v>9</v>
      </c>
      <c r="AE6617">
        <v>50</v>
      </c>
      <c r="AF6617">
        <v>9</v>
      </c>
      <c r="AG6617">
        <v>6</v>
      </c>
      <c r="AH6617">
        <v>8</v>
      </c>
      <c r="AI6617">
        <v>4</v>
      </c>
    </row>
    <row r="6618" spans="1:35" x14ac:dyDescent="0.2">
      <c r="A6618" s="102">
        <v>769</v>
      </c>
      <c r="B6618">
        <v>9064</v>
      </c>
      <c r="C6618" t="s">
        <v>3716</v>
      </c>
      <c r="D6618" t="s">
        <v>3099</v>
      </c>
      <c r="E6618">
        <v>1978</v>
      </c>
      <c r="F6618">
        <v>1970</v>
      </c>
      <c r="G6618">
        <v>500</v>
      </c>
      <c r="H6618" t="s">
        <v>2927</v>
      </c>
      <c r="I6618">
        <v>9474</v>
      </c>
      <c r="J6618" t="s">
        <v>3209</v>
      </c>
      <c r="K6618" t="s">
        <v>2929</v>
      </c>
      <c r="L6618">
        <v>1585</v>
      </c>
      <c r="M6618">
        <v>1584</v>
      </c>
      <c r="N6618">
        <v>600</v>
      </c>
      <c r="O6618" t="s">
        <v>2930</v>
      </c>
      <c r="P6618">
        <v>8.7266873602094494E-2</v>
      </c>
      <c r="Q6618">
        <v>0.92275174623811895</v>
      </c>
      <c r="R6618">
        <v>2.6434867955064899E-2</v>
      </c>
      <c r="S6618">
        <v>0.15826366152634699</v>
      </c>
      <c r="T6618">
        <v>2.6724359163728102</v>
      </c>
      <c r="U6618">
        <v>2.6724359163728102</v>
      </c>
      <c r="V6618">
        <v>2.7721527753926201</v>
      </c>
      <c r="W6618">
        <v>18.440000000000001</v>
      </c>
      <c r="X6618">
        <v>3.51</v>
      </c>
      <c r="Y6618">
        <v>-72850</v>
      </c>
      <c r="Z6618">
        <v>-4553</v>
      </c>
      <c r="AA6618">
        <v>-0.33</v>
      </c>
      <c r="AB6618">
        <v>16</v>
      </c>
      <c r="AC6618">
        <v>7</v>
      </c>
      <c r="AD6618">
        <v>9</v>
      </c>
      <c r="AE6618">
        <v>43.75</v>
      </c>
      <c r="AF6618">
        <v>13</v>
      </c>
      <c r="AG6618">
        <v>5</v>
      </c>
      <c r="AH6618">
        <v>5</v>
      </c>
      <c r="AI6618">
        <v>6</v>
      </c>
    </row>
    <row r="6619" spans="1:35" x14ac:dyDescent="0.2">
      <c r="A6619" s="102">
        <v>3531</v>
      </c>
      <c r="B6619">
        <v>4005</v>
      </c>
      <c r="C6619" t="s">
        <v>3239</v>
      </c>
      <c r="D6619" t="s">
        <v>2952</v>
      </c>
      <c r="E6619">
        <v>465</v>
      </c>
      <c r="F6619">
        <v>464</v>
      </c>
      <c r="G6619">
        <v>2300</v>
      </c>
      <c r="H6619" t="s">
        <v>2930</v>
      </c>
      <c r="I6619">
        <v>4095</v>
      </c>
      <c r="J6619" t="s">
        <v>3672</v>
      </c>
      <c r="K6619" t="s">
        <v>2952</v>
      </c>
      <c r="L6619">
        <v>1200</v>
      </c>
      <c r="M6619">
        <v>1184</v>
      </c>
      <c r="N6619">
        <v>900</v>
      </c>
      <c r="O6619" t="s">
        <v>2927</v>
      </c>
      <c r="P6619">
        <v>0.50322838094210498</v>
      </c>
      <c r="Q6619">
        <v>0.87086310237230502</v>
      </c>
      <c r="R6619">
        <v>0.35050198297334501</v>
      </c>
      <c r="S6619">
        <v>5.8971375011213897E-2</v>
      </c>
      <c r="T6619">
        <v>-1.68051156407125</v>
      </c>
      <c r="U6619">
        <v>1.68051156407125</v>
      </c>
      <c r="V6619">
        <v>1.91882922792845</v>
      </c>
      <c r="W6619">
        <v>-6.04</v>
      </c>
      <c r="X6619">
        <v>0.15</v>
      </c>
      <c r="Y6619">
        <v>-73076</v>
      </c>
      <c r="Z6619">
        <v>-4299</v>
      </c>
      <c r="AA6619">
        <v>-0.22</v>
      </c>
      <c r="AB6619">
        <v>17</v>
      </c>
      <c r="AC6619">
        <v>9</v>
      </c>
      <c r="AD6619">
        <v>8</v>
      </c>
      <c r="AE6619">
        <v>52.94</v>
      </c>
      <c r="AF6619">
        <v>15</v>
      </c>
      <c r="AG6619">
        <v>4</v>
      </c>
      <c r="AH6619">
        <v>4</v>
      </c>
      <c r="AI6619">
        <v>9</v>
      </c>
    </row>
    <row r="6620" spans="1:35" x14ac:dyDescent="0.2">
      <c r="A6620" s="102">
        <v>7087</v>
      </c>
      <c r="B6620">
        <v>6723</v>
      </c>
      <c r="C6620" t="s">
        <v>3257</v>
      </c>
      <c r="D6620" t="s">
        <v>2932</v>
      </c>
      <c r="E6620">
        <v>748</v>
      </c>
      <c r="F6620">
        <v>744</v>
      </c>
      <c r="G6620">
        <v>1400</v>
      </c>
      <c r="H6620" t="s">
        <v>2930</v>
      </c>
      <c r="I6620">
        <v>8593</v>
      </c>
      <c r="J6620" t="s">
        <v>224</v>
      </c>
      <c r="K6620" t="s">
        <v>2933</v>
      </c>
      <c r="L6620">
        <v>719</v>
      </c>
      <c r="M6620">
        <v>717</v>
      </c>
      <c r="N6620">
        <v>1500</v>
      </c>
      <c r="O6620" t="s">
        <v>2927</v>
      </c>
      <c r="P6620">
        <v>0.20209055335516399</v>
      </c>
      <c r="Q6620">
        <v>0.82168294390666696</v>
      </c>
      <c r="R6620">
        <v>0.56785063940347902</v>
      </c>
      <c r="S6620">
        <v>5.9312215831046199E-2</v>
      </c>
      <c r="T6620">
        <v>-0.65264615719775498</v>
      </c>
      <c r="U6620">
        <v>0.65264615719775498</v>
      </c>
      <c r="V6620">
        <v>0.70925601801666804</v>
      </c>
      <c r="W6620">
        <v>-2.91</v>
      </c>
      <c r="X6620">
        <v>3.25</v>
      </c>
      <c r="Y6620">
        <v>-73077</v>
      </c>
      <c r="Z6620">
        <v>-4299</v>
      </c>
      <c r="AA6620">
        <v>-0.17</v>
      </c>
      <c r="AB6620">
        <v>17</v>
      </c>
      <c r="AC6620">
        <v>8</v>
      </c>
      <c r="AD6620">
        <v>9</v>
      </c>
      <c r="AE6620">
        <v>47.06</v>
      </c>
      <c r="AF6620">
        <v>11</v>
      </c>
      <c r="AG6620">
        <v>8</v>
      </c>
      <c r="AH6620">
        <v>8</v>
      </c>
      <c r="AI6620">
        <v>1</v>
      </c>
    </row>
    <row r="6621" spans="1:35" x14ac:dyDescent="0.2">
      <c r="A6621" s="102">
        <v>5579</v>
      </c>
      <c r="B6621">
        <v>5214</v>
      </c>
      <c r="C6621" t="s">
        <v>3284</v>
      </c>
      <c r="D6621" t="s">
        <v>2926</v>
      </c>
      <c r="E6621">
        <v>2218</v>
      </c>
      <c r="F6621">
        <v>2198</v>
      </c>
      <c r="G6621">
        <v>400</v>
      </c>
      <c r="H6621" t="s">
        <v>2930</v>
      </c>
      <c r="I6621">
        <v>7751</v>
      </c>
      <c r="J6621" t="s">
        <v>3688</v>
      </c>
      <c r="K6621" t="s">
        <v>2932</v>
      </c>
      <c r="L6621">
        <v>2963</v>
      </c>
      <c r="M6621">
        <v>2958</v>
      </c>
      <c r="N6621">
        <v>300</v>
      </c>
      <c r="O6621" t="s">
        <v>2927</v>
      </c>
      <c r="P6621">
        <v>0.63218834224105902</v>
      </c>
      <c r="Q6621">
        <v>0.84153040895204201</v>
      </c>
      <c r="R6621">
        <v>0.74254523104791004</v>
      </c>
      <c r="S6621">
        <v>0.35466605032938298</v>
      </c>
      <c r="T6621">
        <v>-1.56095138381198</v>
      </c>
      <c r="U6621">
        <v>1.56095138381198</v>
      </c>
      <c r="V6621">
        <v>1.2855302462535501</v>
      </c>
      <c r="W6621">
        <v>-6.24</v>
      </c>
      <c r="X6621">
        <v>0.92</v>
      </c>
      <c r="Y6621">
        <v>-73180</v>
      </c>
      <c r="Z6621">
        <v>-7318</v>
      </c>
      <c r="AA6621">
        <v>-0.4</v>
      </c>
      <c r="AB6621">
        <v>10</v>
      </c>
      <c r="AC6621">
        <v>5</v>
      </c>
      <c r="AD6621">
        <v>5</v>
      </c>
      <c r="AE6621">
        <v>50</v>
      </c>
      <c r="AF6621">
        <v>14</v>
      </c>
      <c r="AG6621">
        <v>2</v>
      </c>
      <c r="AH6621">
        <v>2</v>
      </c>
      <c r="AI6621">
        <v>6</v>
      </c>
    </row>
    <row r="6622" spans="1:35" x14ac:dyDescent="0.2">
      <c r="A6622" s="102">
        <v>7201</v>
      </c>
      <c r="B6622">
        <v>3141</v>
      </c>
      <c r="C6622" t="s">
        <v>3133</v>
      </c>
      <c r="D6622" t="s">
        <v>2953</v>
      </c>
      <c r="E6622">
        <v>6330</v>
      </c>
      <c r="F6622">
        <v>6320</v>
      </c>
      <c r="G6622">
        <v>100</v>
      </c>
      <c r="H6622" t="s">
        <v>2930</v>
      </c>
      <c r="I6622">
        <v>4681</v>
      </c>
      <c r="J6622" t="s">
        <v>1304</v>
      </c>
      <c r="K6622" t="s">
        <v>2942</v>
      </c>
      <c r="L6622">
        <v>1808</v>
      </c>
      <c r="M6622">
        <v>1768</v>
      </c>
      <c r="N6622">
        <v>400</v>
      </c>
      <c r="O6622" t="s">
        <v>2927</v>
      </c>
      <c r="P6622">
        <v>0.60204463966287003</v>
      </c>
      <c r="Q6622">
        <v>0.82011699792270298</v>
      </c>
      <c r="R6622">
        <v>0.50550146171293797</v>
      </c>
      <c r="S6622">
        <v>0.192188893518277</v>
      </c>
      <c r="T6622">
        <v>-0.54160122382435805</v>
      </c>
      <c r="U6622">
        <v>0.54160122382435805</v>
      </c>
      <c r="V6622">
        <v>1.18293316857049</v>
      </c>
      <c r="W6622">
        <v>-1.8</v>
      </c>
      <c r="X6622">
        <v>11.9</v>
      </c>
      <c r="Y6622">
        <v>-73187</v>
      </c>
      <c r="Z6622">
        <v>-3327</v>
      </c>
      <c r="AA6622">
        <v>0.01</v>
      </c>
      <c r="AB6622">
        <v>22</v>
      </c>
      <c r="AC6622">
        <v>11</v>
      </c>
      <c r="AD6622">
        <v>11</v>
      </c>
      <c r="AE6622">
        <v>50</v>
      </c>
      <c r="AF6622">
        <v>11</v>
      </c>
      <c r="AG6622">
        <v>10</v>
      </c>
      <c r="AH6622">
        <v>6</v>
      </c>
      <c r="AI6622">
        <v>6</v>
      </c>
    </row>
    <row r="6623" spans="1:35" x14ac:dyDescent="0.2">
      <c r="A6623" s="102">
        <v>5075</v>
      </c>
      <c r="B6623">
        <v>6481</v>
      </c>
      <c r="C6623" t="s">
        <v>3657</v>
      </c>
      <c r="D6623" t="s">
        <v>2940</v>
      </c>
      <c r="E6623">
        <v>2929</v>
      </c>
      <c r="F6623">
        <v>2911</v>
      </c>
      <c r="G6623">
        <v>200</v>
      </c>
      <c r="H6623" t="s">
        <v>2930</v>
      </c>
      <c r="I6623">
        <v>6988</v>
      </c>
      <c r="J6623" t="s">
        <v>65</v>
      </c>
      <c r="K6623" t="s">
        <v>2952</v>
      </c>
      <c r="L6623">
        <v>6340</v>
      </c>
      <c r="M6623">
        <v>6310</v>
      </c>
      <c r="N6623">
        <v>100</v>
      </c>
      <c r="O6623" t="s">
        <v>2927</v>
      </c>
      <c r="P6623">
        <v>0.45432732455431202</v>
      </c>
      <c r="Q6623">
        <v>0.84838257107426895</v>
      </c>
      <c r="R6623">
        <v>0.35642864611791802</v>
      </c>
      <c r="S6623">
        <v>0.25180358480610299</v>
      </c>
      <c r="T6623">
        <v>-1.5448391303928699</v>
      </c>
      <c r="U6623">
        <v>1.5448391303928699</v>
      </c>
      <c r="V6623">
        <v>1.56836674243369</v>
      </c>
      <c r="W6623">
        <v>-6.96</v>
      </c>
      <c r="X6623">
        <v>7.73</v>
      </c>
      <c r="Y6623">
        <v>-73188</v>
      </c>
      <c r="Z6623">
        <v>-6099</v>
      </c>
      <c r="AA6623">
        <v>-0.31</v>
      </c>
      <c r="AB6623">
        <v>12</v>
      </c>
      <c r="AC6623">
        <v>7</v>
      </c>
      <c r="AD6623">
        <v>5</v>
      </c>
      <c r="AE6623">
        <v>58.33</v>
      </c>
      <c r="AF6623">
        <v>11</v>
      </c>
      <c r="AG6623">
        <v>4</v>
      </c>
      <c r="AH6623">
        <v>3</v>
      </c>
      <c r="AI6623">
        <v>5</v>
      </c>
    </row>
    <row r="6624" spans="1:35" x14ac:dyDescent="0.2">
      <c r="A6624" s="102">
        <v>343</v>
      </c>
      <c r="B6624">
        <v>1333</v>
      </c>
      <c r="C6624" t="s">
        <v>3096</v>
      </c>
      <c r="D6624" t="s">
        <v>3097</v>
      </c>
      <c r="E6624">
        <v>2617</v>
      </c>
      <c r="F6624">
        <v>2596</v>
      </c>
      <c r="G6624">
        <v>200</v>
      </c>
      <c r="H6624" t="s">
        <v>2930</v>
      </c>
      <c r="I6624">
        <v>2267</v>
      </c>
      <c r="J6624" t="s">
        <v>3242</v>
      </c>
      <c r="K6624" t="s">
        <v>2955</v>
      </c>
      <c r="L6624">
        <v>5780</v>
      </c>
      <c r="M6624">
        <v>5740</v>
      </c>
      <c r="N6624">
        <v>100</v>
      </c>
      <c r="O6624" t="s">
        <v>2927</v>
      </c>
      <c r="P6624">
        <v>0.87451723722863295</v>
      </c>
      <c r="Q6624">
        <v>0.93830724831073098</v>
      </c>
      <c r="R6624">
        <v>0.227711179711998</v>
      </c>
      <c r="S6624">
        <v>7.0053459585431604E-2</v>
      </c>
      <c r="T6624">
        <v>-0.68891278018921798</v>
      </c>
      <c r="U6624">
        <v>0.68891278018921798</v>
      </c>
      <c r="V6624">
        <v>0.41732214789921301</v>
      </c>
      <c r="W6624">
        <v>-1.33</v>
      </c>
      <c r="X6624">
        <v>9.5500000000000007</v>
      </c>
      <c r="Y6624">
        <v>-73214</v>
      </c>
      <c r="Z6624">
        <v>-8135</v>
      </c>
      <c r="AA6624">
        <v>-0.62</v>
      </c>
      <c r="AB6624">
        <v>9</v>
      </c>
      <c r="AC6624">
        <v>3</v>
      </c>
      <c r="AD6624">
        <v>6</v>
      </c>
      <c r="AE6624">
        <v>33.33</v>
      </c>
      <c r="AF6624">
        <v>13</v>
      </c>
      <c r="AG6624">
        <v>3</v>
      </c>
      <c r="AH6624">
        <v>3</v>
      </c>
      <c r="AI6624">
        <v>3</v>
      </c>
    </row>
    <row r="6625" spans="1:35" x14ac:dyDescent="0.2">
      <c r="A6625" s="102">
        <v>907</v>
      </c>
      <c r="B6625">
        <v>4506</v>
      </c>
      <c r="C6625" t="s">
        <v>3680</v>
      </c>
      <c r="D6625" t="s">
        <v>2950</v>
      </c>
      <c r="E6625">
        <v>1908</v>
      </c>
      <c r="F6625">
        <v>1917</v>
      </c>
      <c r="G6625">
        <v>500</v>
      </c>
      <c r="H6625" t="s">
        <v>2930</v>
      </c>
      <c r="I6625">
        <v>9003</v>
      </c>
      <c r="J6625" t="s">
        <v>3230</v>
      </c>
      <c r="K6625" t="s">
        <v>3099</v>
      </c>
      <c r="L6625">
        <v>2960</v>
      </c>
      <c r="M6625">
        <v>2903</v>
      </c>
      <c r="N6625">
        <v>300</v>
      </c>
      <c r="O6625" t="s">
        <v>2927</v>
      </c>
      <c r="P6625">
        <v>0.101112277260596</v>
      </c>
      <c r="Q6625">
        <v>0.91850723712568205</v>
      </c>
      <c r="R6625">
        <v>0.85824395694049105</v>
      </c>
      <c r="S6625">
        <v>2.8798788077000301E-2</v>
      </c>
      <c r="T6625">
        <v>-0.397994528285255</v>
      </c>
      <c r="U6625">
        <v>0.397994528285255</v>
      </c>
      <c r="V6625">
        <v>0.75910874310976695</v>
      </c>
      <c r="W6625">
        <v>-2.48</v>
      </c>
      <c r="X6625">
        <v>10.06</v>
      </c>
      <c r="Y6625">
        <v>-73312</v>
      </c>
      <c r="Z6625">
        <v>-2932</v>
      </c>
      <c r="AA6625">
        <v>-0.2</v>
      </c>
      <c r="AB6625">
        <v>25</v>
      </c>
      <c r="AC6625">
        <v>10</v>
      </c>
      <c r="AD6625">
        <v>15</v>
      </c>
      <c r="AE6625">
        <v>40</v>
      </c>
      <c r="AF6625">
        <v>10</v>
      </c>
      <c r="AG6625">
        <v>10</v>
      </c>
      <c r="AH6625">
        <v>9</v>
      </c>
      <c r="AI6625">
        <v>6</v>
      </c>
    </row>
    <row r="6626" spans="1:35" x14ac:dyDescent="0.2">
      <c r="A6626" s="102">
        <v>3296</v>
      </c>
      <c r="B6626">
        <v>7984</v>
      </c>
      <c r="C6626" t="s">
        <v>1007</v>
      </c>
      <c r="D6626" t="s">
        <v>2951</v>
      </c>
      <c r="E6626">
        <v>1673</v>
      </c>
      <c r="F6626">
        <v>1664</v>
      </c>
      <c r="G6626">
        <v>600</v>
      </c>
      <c r="H6626" t="s">
        <v>2930</v>
      </c>
      <c r="I6626">
        <v>8601</v>
      </c>
      <c r="J6626" t="s">
        <v>25</v>
      </c>
      <c r="K6626" t="s">
        <v>3186</v>
      </c>
      <c r="L6626">
        <v>570</v>
      </c>
      <c r="M6626">
        <v>567.29999999999995</v>
      </c>
      <c r="N6626">
        <v>1800</v>
      </c>
      <c r="O6626" t="s">
        <v>2927</v>
      </c>
      <c r="P6626">
        <v>0.50481476256193902</v>
      </c>
      <c r="Q6626">
        <v>0.87506859428277906</v>
      </c>
      <c r="R6626">
        <v>0.36568574042971302</v>
      </c>
      <c r="S6626">
        <v>3.5205824644192599E-2</v>
      </c>
      <c r="T6626">
        <v>-1.00512954960104</v>
      </c>
      <c r="U6626">
        <v>1.00512954960104</v>
      </c>
      <c r="V6626">
        <v>1.0171678910145601</v>
      </c>
      <c r="W6626">
        <v>-3.39</v>
      </c>
      <c r="X6626">
        <v>2.2799999999999998</v>
      </c>
      <c r="Y6626">
        <v>-73390</v>
      </c>
      <c r="Z6626">
        <v>-4077</v>
      </c>
      <c r="AA6626">
        <v>-0.21</v>
      </c>
      <c r="AB6626">
        <v>18</v>
      </c>
      <c r="AC6626">
        <v>7</v>
      </c>
      <c r="AD6626">
        <v>11</v>
      </c>
      <c r="AE6626">
        <v>38.89</v>
      </c>
      <c r="AF6626">
        <v>13</v>
      </c>
      <c r="AG6626">
        <v>4</v>
      </c>
      <c r="AH6626">
        <v>5</v>
      </c>
      <c r="AI6626">
        <v>9</v>
      </c>
    </row>
    <row r="6627" spans="1:35" x14ac:dyDescent="0.2">
      <c r="A6627" s="102">
        <v>5706</v>
      </c>
      <c r="B6627">
        <v>1893</v>
      </c>
      <c r="C6627" t="s">
        <v>3652</v>
      </c>
      <c r="D6627" t="s">
        <v>2937</v>
      </c>
      <c r="E6627">
        <v>690</v>
      </c>
      <c r="F6627">
        <v>690</v>
      </c>
      <c r="G6627">
        <v>1500</v>
      </c>
      <c r="H6627" t="s">
        <v>2927</v>
      </c>
      <c r="I6627">
        <v>4205</v>
      </c>
      <c r="J6627" t="s">
        <v>3137</v>
      </c>
      <c r="K6627" t="s">
        <v>2952</v>
      </c>
      <c r="L6627">
        <v>1271</v>
      </c>
      <c r="M6627">
        <v>1265</v>
      </c>
      <c r="N6627">
        <v>800</v>
      </c>
      <c r="O6627" t="s">
        <v>2930</v>
      </c>
      <c r="P6627">
        <v>2.3140131283505799E-3</v>
      </c>
      <c r="Q6627">
        <v>0.83991408538363499</v>
      </c>
      <c r="R6627">
        <v>0.532500244964629</v>
      </c>
      <c r="S6627">
        <v>6.9688179985262305E-2</v>
      </c>
      <c r="T6627">
        <v>1.8527728737714499</v>
      </c>
      <c r="U6627">
        <v>1.8527728737714499</v>
      </c>
      <c r="V6627">
        <v>1.80202922452226</v>
      </c>
      <c r="W6627">
        <v>9.52</v>
      </c>
      <c r="X6627">
        <v>2.27</v>
      </c>
      <c r="Y6627">
        <v>-73442</v>
      </c>
      <c r="Z6627">
        <v>-4896</v>
      </c>
      <c r="AA6627">
        <v>-0.27</v>
      </c>
      <c r="AB6627">
        <v>15</v>
      </c>
      <c r="AC6627">
        <v>9</v>
      </c>
      <c r="AD6627">
        <v>6</v>
      </c>
      <c r="AE6627">
        <v>60</v>
      </c>
      <c r="AF6627">
        <v>11</v>
      </c>
      <c r="AG6627">
        <v>5</v>
      </c>
      <c r="AH6627">
        <v>6</v>
      </c>
      <c r="AI6627">
        <v>4</v>
      </c>
    </row>
    <row r="6628" spans="1:35" x14ac:dyDescent="0.2">
      <c r="A6628" s="102">
        <v>6041</v>
      </c>
      <c r="B6628">
        <v>1824</v>
      </c>
      <c r="C6628" t="s">
        <v>225</v>
      </c>
      <c r="D6628" t="s">
        <v>2937</v>
      </c>
      <c r="E6628">
        <v>1081</v>
      </c>
      <c r="F6628">
        <v>1095</v>
      </c>
      <c r="G6628">
        <v>900</v>
      </c>
      <c r="H6628" t="s">
        <v>2930</v>
      </c>
      <c r="I6628">
        <v>9783</v>
      </c>
      <c r="J6628" t="s">
        <v>3031</v>
      </c>
      <c r="K6628" t="s">
        <v>2942</v>
      </c>
      <c r="L6628">
        <v>3125</v>
      </c>
      <c r="M6628">
        <v>3120</v>
      </c>
      <c r="N6628">
        <v>300</v>
      </c>
      <c r="O6628" t="s">
        <v>2927</v>
      </c>
      <c r="P6628">
        <v>0.43610054046532098</v>
      </c>
      <c r="Q6628">
        <v>0.83536120302954298</v>
      </c>
      <c r="R6628">
        <v>0.36947933173835001</v>
      </c>
      <c r="S6628">
        <v>0.35696515952322999</v>
      </c>
      <c r="T6628">
        <v>-0.22579169196974699</v>
      </c>
      <c r="U6628">
        <v>0.22579169196974699</v>
      </c>
      <c r="V6628">
        <v>0.13908413060597599</v>
      </c>
      <c r="W6628">
        <v>-0.87</v>
      </c>
      <c r="X6628">
        <v>5.29</v>
      </c>
      <c r="Y6628">
        <v>-73459</v>
      </c>
      <c r="Z6628">
        <v>-3673</v>
      </c>
      <c r="AA6628">
        <v>-0.17</v>
      </c>
      <c r="AB6628">
        <v>20</v>
      </c>
      <c r="AC6628">
        <v>10</v>
      </c>
      <c r="AD6628">
        <v>10</v>
      </c>
      <c r="AE6628">
        <v>50</v>
      </c>
      <c r="AF6628">
        <v>13</v>
      </c>
      <c r="AG6628">
        <v>8</v>
      </c>
      <c r="AH6628">
        <v>7</v>
      </c>
      <c r="AI6628">
        <v>5</v>
      </c>
    </row>
    <row r="6629" spans="1:35" x14ac:dyDescent="0.2">
      <c r="A6629" s="102">
        <v>7275</v>
      </c>
      <c r="B6629">
        <v>6501</v>
      </c>
      <c r="C6629" t="s">
        <v>3183</v>
      </c>
      <c r="D6629" t="s">
        <v>2932</v>
      </c>
      <c r="E6629">
        <v>4291</v>
      </c>
      <c r="F6629">
        <v>4269</v>
      </c>
      <c r="G6629">
        <v>300</v>
      </c>
      <c r="H6629" t="s">
        <v>2930</v>
      </c>
      <c r="I6629">
        <v>6920</v>
      </c>
      <c r="J6629" t="s">
        <v>2931</v>
      </c>
      <c r="K6629" t="s">
        <v>2932</v>
      </c>
      <c r="L6629">
        <v>5600</v>
      </c>
      <c r="M6629">
        <v>5490</v>
      </c>
      <c r="N6629">
        <v>200</v>
      </c>
      <c r="O6629" t="s">
        <v>2927</v>
      </c>
      <c r="P6629">
        <v>0.68909857493960402</v>
      </c>
      <c r="Q6629">
        <v>0.81933709440505698</v>
      </c>
      <c r="R6629">
        <v>0.44356226790764203</v>
      </c>
      <c r="S6629">
        <v>0.450240535495879</v>
      </c>
      <c r="T6629">
        <v>-1.0938422244474999</v>
      </c>
      <c r="U6629">
        <v>1.0938422244474999</v>
      </c>
      <c r="V6629">
        <v>1.21365836440042</v>
      </c>
      <c r="W6629">
        <v>-15.12</v>
      </c>
      <c r="X6629">
        <v>16.64</v>
      </c>
      <c r="Y6629">
        <v>-73461</v>
      </c>
      <c r="Z6629">
        <v>-3673</v>
      </c>
      <c r="AA6629">
        <v>-0.15</v>
      </c>
      <c r="AB6629">
        <v>20</v>
      </c>
      <c r="AC6629">
        <v>10</v>
      </c>
      <c r="AD6629">
        <v>10</v>
      </c>
      <c r="AE6629">
        <v>50</v>
      </c>
      <c r="AF6629">
        <v>9</v>
      </c>
      <c r="AG6629">
        <v>8</v>
      </c>
      <c r="AH6629">
        <v>8</v>
      </c>
      <c r="AI6629">
        <v>4</v>
      </c>
    </row>
    <row r="6630" spans="1:35" x14ac:dyDescent="0.2">
      <c r="A6630" s="102">
        <v>838</v>
      </c>
      <c r="B6630">
        <v>2222</v>
      </c>
      <c r="C6630" t="s">
        <v>730</v>
      </c>
      <c r="D6630" t="s">
        <v>2955</v>
      </c>
      <c r="E6630">
        <v>7150</v>
      </c>
      <c r="F6630">
        <v>6920</v>
      </c>
      <c r="G6630">
        <v>100</v>
      </c>
      <c r="H6630" t="s">
        <v>2930</v>
      </c>
      <c r="I6630">
        <v>2331</v>
      </c>
      <c r="J6630" t="s">
        <v>3130</v>
      </c>
      <c r="K6630" t="s">
        <v>2942</v>
      </c>
      <c r="L6630">
        <v>5750</v>
      </c>
      <c r="M6630">
        <v>5710</v>
      </c>
      <c r="N6630">
        <v>100</v>
      </c>
      <c r="O6630" t="s">
        <v>2927</v>
      </c>
      <c r="P6630">
        <v>0.61213839611991205</v>
      </c>
      <c r="Q6630">
        <v>0.92068335879541996</v>
      </c>
      <c r="R6630">
        <v>0.51840817628957503</v>
      </c>
      <c r="S6630">
        <v>0.226896327844471</v>
      </c>
      <c r="T6630">
        <v>-1.8020561605145899</v>
      </c>
      <c r="U6630">
        <v>1.8020561605145899</v>
      </c>
      <c r="V6630">
        <v>0.98277960660345498</v>
      </c>
      <c r="W6630">
        <v>-9.6999999999999993</v>
      </c>
      <c r="X6630">
        <v>17.489999999999998</v>
      </c>
      <c r="Y6630">
        <v>-73532</v>
      </c>
      <c r="Z6630">
        <v>-6685</v>
      </c>
      <c r="AA6630">
        <v>-0.18</v>
      </c>
      <c r="AB6630">
        <v>11</v>
      </c>
      <c r="AC6630">
        <v>4</v>
      </c>
      <c r="AD6630">
        <v>7</v>
      </c>
      <c r="AE6630">
        <v>36.36</v>
      </c>
      <c r="AF6630">
        <v>12</v>
      </c>
      <c r="AG6630">
        <v>2</v>
      </c>
      <c r="AH6630">
        <v>3</v>
      </c>
      <c r="AI6630">
        <v>6</v>
      </c>
    </row>
    <row r="6631" spans="1:35" x14ac:dyDescent="0.2">
      <c r="A6631" s="102">
        <v>4429</v>
      </c>
      <c r="B6631">
        <v>5020</v>
      </c>
      <c r="C6631" t="s">
        <v>3379</v>
      </c>
      <c r="D6631" t="s">
        <v>3266</v>
      </c>
      <c r="E6631">
        <v>480.9</v>
      </c>
      <c r="F6631">
        <v>483</v>
      </c>
      <c r="G6631">
        <v>1800</v>
      </c>
      <c r="H6631" t="s">
        <v>2930</v>
      </c>
      <c r="I6631">
        <v>7751</v>
      </c>
      <c r="J6631" t="s">
        <v>3688</v>
      </c>
      <c r="K6631" t="s">
        <v>2932</v>
      </c>
      <c r="L6631">
        <v>2963</v>
      </c>
      <c r="M6631">
        <v>2958</v>
      </c>
      <c r="N6631">
        <v>300</v>
      </c>
      <c r="O6631" t="s">
        <v>2927</v>
      </c>
      <c r="P6631">
        <v>0.55934806325832997</v>
      </c>
      <c r="Q6631">
        <v>0.85736157457026196</v>
      </c>
      <c r="R6631">
        <v>0.81835545662702003</v>
      </c>
      <c r="S6631">
        <v>9.0874122992222594E-3</v>
      </c>
      <c r="T6631">
        <v>-0.30531405225921299</v>
      </c>
      <c r="U6631">
        <v>0.30531405225921299</v>
      </c>
      <c r="V6631">
        <v>0.35067174707617899</v>
      </c>
      <c r="W6631">
        <v>-1.01</v>
      </c>
      <c r="X6631">
        <v>2.0299999999999998</v>
      </c>
      <c r="Y6631">
        <v>-73542</v>
      </c>
      <c r="Z6631">
        <v>-4326</v>
      </c>
      <c r="AA6631">
        <v>-0.32</v>
      </c>
      <c r="AB6631">
        <v>17</v>
      </c>
      <c r="AC6631">
        <v>8</v>
      </c>
      <c r="AD6631">
        <v>9</v>
      </c>
      <c r="AE6631">
        <v>47.06</v>
      </c>
      <c r="AF6631">
        <v>14</v>
      </c>
      <c r="AG6631">
        <v>5</v>
      </c>
      <c r="AH6631">
        <v>6</v>
      </c>
      <c r="AI6631">
        <v>6</v>
      </c>
    </row>
    <row r="6632" spans="1:35" x14ac:dyDescent="0.2">
      <c r="A6632" s="102">
        <v>584</v>
      </c>
      <c r="B6632">
        <v>4902</v>
      </c>
      <c r="C6632" t="s">
        <v>3679</v>
      </c>
      <c r="D6632" t="s">
        <v>2932</v>
      </c>
      <c r="E6632">
        <v>696</v>
      </c>
      <c r="F6632">
        <v>701</v>
      </c>
      <c r="G6632">
        <v>1600</v>
      </c>
      <c r="H6632" t="s">
        <v>2927</v>
      </c>
      <c r="I6632">
        <v>7261</v>
      </c>
      <c r="J6632" t="s">
        <v>3473</v>
      </c>
      <c r="K6632" t="s">
        <v>2945</v>
      </c>
      <c r="L6632">
        <v>941</v>
      </c>
      <c r="M6632">
        <v>912</v>
      </c>
      <c r="N6632">
        <v>1200</v>
      </c>
      <c r="O6632" t="s">
        <v>2930</v>
      </c>
      <c r="P6632">
        <v>0.72842202653383503</v>
      </c>
      <c r="Q6632">
        <v>0.92832858457873102</v>
      </c>
      <c r="R6632">
        <v>1.8790139432666299E-2</v>
      </c>
      <c r="S6632">
        <v>0.43550939823213197</v>
      </c>
      <c r="T6632">
        <v>0.64349226601287202</v>
      </c>
      <c r="U6632">
        <v>0.64349226601287202</v>
      </c>
      <c r="V6632">
        <v>0.74792483663392295</v>
      </c>
      <c r="W6632">
        <v>1.92</v>
      </c>
      <c r="X6632">
        <v>2.4900000000000002</v>
      </c>
      <c r="Y6632">
        <v>-73565</v>
      </c>
      <c r="Z6632">
        <v>-5659</v>
      </c>
      <c r="AA6632">
        <v>-0.27</v>
      </c>
      <c r="AB6632">
        <v>13</v>
      </c>
      <c r="AC6632">
        <v>4</v>
      </c>
      <c r="AD6632">
        <v>9</v>
      </c>
      <c r="AE6632">
        <v>30.77</v>
      </c>
      <c r="AF6632">
        <v>15</v>
      </c>
      <c r="AG6632">
        <v>3</v>
      </c>
      <c r="AH6632">
        <v>2</v>
      </c>
      <c r="AI6632">
        <v>8</v>
      </c>
    </row>
    <row r="6633" spans="1:35" x14ac:dyDescent="0.2">
      <c r="A6633" s="102">
        <v>7469</v>
      </c>
      <c r="B6633">
        <v>8253</v>
      </c>
      <c r="C6633" t="s">
        <v>669</v>
      </c>
      <c r="D6633" t="s">
        <v>2933</v>
      </c>
      <c r="E6633">
        <v>1789</v>
      </c>
      <c r="F6633">
        <v>1854</v>
      </c>
      <c r="G6633">
        <v>500</v>
      </c>
      <c r="H6633" t="s">
        <v>2930</v>
      </c>
      <c r="I6633">
        <v>8804</v>
      </c>
      <c r="J6633" t="s">
        <v>1097</v>
      </c>
      <c r="K6633" t="s">
        <v>2949</v>
      </c>
      <c r="L6633">
        <v>1791</v>
      </c>
      <c r="M6633">
        <v>1788</v>
      </c>
      <c r="N6633">
        <v>500</v>
      </c>
      <c r="O6633" t="s">
        <v>2927</v>
      </c>
      <c r="P6633">
        <v>0.49003502339022997</v>
      </c>
      <c r="Q6633">
        <v>0.81645417067902204</v>
      </c>
      <c r="R6633">
        <v>0.83845551585956402</v>
      </c>
      <c r="S6633">
        <v>0.38922596046090602</v>
      </c>
      <c r="T6633">
        <v>-0.776024312222798</v>
      </c>
      <c r="U6633">
        <v>0.776024312222798</v>
      </c>
      <c r="V6633">
        <v>1.258666615239</v>
      </c>
      <c r="W6633">
        <v>-4.2300000000000004</v>
      </c>
      <c r="X6633">
        <v>3.56</v>
      </c>
      <c r="Y6633">
        <v>-73634</v>
      </c>
      <c r="Z6633">
        <v>-3347</v>
      </c>
      <c r="AA6633">
        <v>-0.12</v>
      </c>
      <c r="AB6633">
        <v>22</v>
      </c>
      <c r="AC6633">
        <v>10</v>
      </c>
      <c r="AD6633">
        <v>12</v>
      </c>
      <c r="AE6633">
        <v>45.45</v>
      </c>
      <c r="AF6633">
        <v>10</v>
      </c>
      <c r="AG6633">
        <v>8</v>
      </c>
      <c r="AH6633">
        <v>11</v>
      </c>
      <c r="AI6633">
        <v>3</v>
      </c>
    </row>
    <row r="6634" spans="1:35" x14ac:dyDescent="0.2">
      <c r="A6634" s="102">
        <v>6740</v>
      </c>
      <c r="B6634">
        <v>3110</v>
      </c>
      <c r="C6634" t="s">
        <v>682</v>
      </c>
      <c r="D6634" t="s">
        <v>2926</v>
      </c>
      <c r="E6634">
        <v>4900</v>
      </c>
      <c r="F6634">
        <v>4810</v>
      </c>
      <c r="G6634">
        <v>200</v>
      </c>
      <c r="H6634" t="s">
        <v>2927</v>
      </c>
      <c r="I6634">
        <v>9613</v>
      </c>
      <c r="J6634" t="s">
        <v>3671</v>
      </c>
      <c r="K6634" t="s">
        <v>2929</v>
      </c>
      <c r="L6634">
        <v>1489</v>
      </c>
      <c r="M6634">
        <v>1479</v>
      </c>
      <c r="N6634">
        <v>700</v>
      </c>
      <c r="O6634" t="s">
        <v>2930</v>
      </c>
      <c r="P6634">
        <v>0.57277475339871498</v>
      </c>
      <c r="Q6634">
        <v>0.826446008906636</v>
      </c>
      <c r="R6634">
        <v>0.63007275023596099</v>
      </c>
      <c r="S6634">
        <v>0.24188538379748201</v>
      </c>
      <c r="T6634">
        <v>1.3302500162167801</v>
      </c>
      <c r="U6634">
        <v>1.3302500162167801</v>
      </c>
      <c r="V6634">
        <v>1.4537200652186599</v>
      </c>
      <c r="W6634">
        <v>14.25</v>
      </c>
      <c r="X6634">
        <v>7.62</v>
      </c>
      <c r="Y6634">
        <v>-73727</v>
      </c>
      <c r="Z6634">
        <v>-3351</v>
      </c>
      <c r="AA6634">
        <v>-0.24</v>
      </c>
      <c r="AB6634">
        <v>22</v>
      </c>
      <c r="AC6634">
        <v>12</v>
      </c>
      <c r="AD6634">
        <v>10</v>
      </c>
      <c r="AE6634">
        <v>54.55</v>
      </c>
      <c r="AF6634">
        <v>10</v>
      </c>
      <c r="AG6634">
        <v>9</v>
      </c>
      <c r="AH6634">
        <v>10</v>
      </c>
      <c r="AI6634">
        <v>3</v>
      </c>
    </row>
    <row r="6635" spans="1:35" x14ac:dyDescent="0.2">
      <c r="A6635" s="102">
        <v>8224</v>
      </c>
      <c r="B6635">
        <v>8273</v>
      </c>
      <c r="C6635" t="s">
        <v>3101</v>
      </c>
      <c r="D6635" t="s">
        <v>2953</v>
      </c>
      <c r="E6635">
        <v>3595</v>
      </c>
      <c r="F6635">
        <v>3570</v>
      </c>
      <c r="G6635">
        <v>300</v>
      </c>
      <c r="H6635" t="s">
        <v>2930</v>
      </c>
      <c r="I6635">
        <v>9507</v>
      </c>
      <c r="J6635" t="s">
        <v>3105</v>
      </c>
      <c r="K6635" t="s">
        <v>2992</v>
      </c>
      <c r="L6635">
        <v>942</v>
      </c>
      <c r="M6635">
        <v>935</v>
      </c>
      <c r="N6635">
        <v>1100</v>
      </c>
      <c r="O6635" t="s">
        <v>2927</v>
      </c>
      <c r="P6635">
        <v>0.80419499522640603</v>
      </c>
      <c r="Q6635">
        <v>0.80676641439248997</v>
      </c>
      <c r="R6635">
        <v>0.67921434025576599</v>
      </c>
      <c r="S6635">
        <v>0.35834320153003801</v>
      </c>
      <c r="T6635">
        <v>-0.179343877010055</v>
      </c>
      <c r="U6635">
        <v>0.179343877010055</v>
      </c>
      <c r="V6635">
        <v>0.33008001196107301</v>
      </c>
      <c r="W6635">
        <v>-0.77</v>
      </c>
      <c r="X6635">
        <v>3.97</v>
      </c>
      <c r="Y6635">
        <v>-73798</v>
      </c>
      <c r="Z6635">
        <v>-4341</v>
      </c>
      <c r="AA6635">
        <v>-0.26</v>
      </c>
      <c r="AB6635">
        <v>17</v>
      </c>
      <c r="AC6635">
        <v>7</v>
      </c>
      <c r="AD6635">
        <v>10</v>
      </c>
      <c r="AE6635">
        <v>41.18</v>
      </c>
      <c r="AF6635">
        <v>13</v>
      </c>
      <c r="AG6635">
        <v>6</v>
      </c>
      <c r="AH6635">
        <v>6</v>
      </c>
      <c r="AI6635">
        <v>5</v>
      </c>
    </row>
    <row r="6636" spans="1:35" x14ac:dyDescent="0.2">
      <c r="A6636" s="102">
        <v>41</v>
      </c>
      <c r="B6636">
        <v>6981</v>
      </c>
      <c r="C6636" t="s">
        <v>3182</v>
      </c>
      <c r="D6636" t="s">
        <v>2932</v>
      </c>
      <c r="E6636">
        <v>6711</v>
      </c>
      <c r="F6636">
        <v>6620</v>
      </c>
      <c r="G6636">
        <v>100</v>
      </c>
      <c r="H6636" t="s">
        <v>2930</v>
      </c>
      <c r="I6636">
        <v>8253</v>
      </c>
      <c r="J6636" t="s">
        <v>669</v>
      </c>
      <c r="K6636" t="s">
        <v>2933</v>
      </c>
      <c r="L6636">
        <v>1789</v>
      </c>
      <c r="M6636">
        <v>1854</v>
      </c>
      <c r="N6636">
        <v>400</v>
      </c>
      <c r="O6636" t="s">
        <v>2927</v>
      </c>
      <c r="P6636">
        <v>0.72351169418457595</v>
      </c>
      <c r="Q6636">
        <v>0.96152125325732296</v>
      </c>
      <c r="R6636">
        <v>0.18561852620063901</v>
      </c>
      <c r="S6636">
        <v>3.2270370596398402E-4</v>
      </c>
      <c r="T6636">
        <v>-0.16347081246685799</v>
      </c>
      <c r="U6636">
        <v>0.16347081246685799</v>
      </c>
      <c r="V6636">
        <v>0.84493146310125</v>
      </c>
      <c r="W6636">
        <v>-0.64</v>
      </c>
      <c r="X6636">
        <v>12.02</v>
      </c>
      <c r="Y6636">
        <v>-73804</v>
      </c>
      <c r="Z6636">
        <v>-5677</v>
      </c>
      <c r="AA6636">
        <v>-0.25</v>
      </c>
      <c r="AB6636">
        <v>13</v>
      </c>
      <c r="AC6636">
        <v>7</v>
      </c>
      <c r="AD6636">
        <v>6</v>
      </c>
      <c r="AE6636">
        <v>53.85</v>
      </c>
      <c r="AF6636">
        <v>13</v>
      </c>
      <c r="AG6636">
        <v>4</v>
      </c>
      <c r="AH6636">
        <v>3</v>
      </c>
      <c r="AI6636">
        <v>6</v>
      </c>
    </row>
    <row r="6637" spans="1:35" x14ac:dyDescent="0.2">
      <c r="A6637" s="102">
        <v>4222</v>
      </c>
      <c r="B6637">
        <v>4095</v>
      </c>
      <c r="C6637" t="s">
        <v>3672</v>
      </c>
      <c r="D6637" t="s">
        <v>2952</v>
      </c>
      <c r="E6637">
        <v>1200</v>
      </c>
      <c r="F6637">
        <v>1184</v>
      </c>
      <c r="G6637">
        <v>700</v>
      </c>
      <c r="H6637" t="s">
        <v>2930</v>
      </c>
      <c r="I6637">
        <v>4534</v>
      </c>
      <c r="J6637" t="s">
        <v>3255</v>
      </c>
      <c r="K6637" t="s">
        <v>2950</v>
      </c>
      <c r="L6637">
        <v>4340</v>
      </c>
      <c r="M6637">
        <v>4370</v>
      </c>
      <c r="N6637">
        <v>200</v>
      </c>
      <c r="O6637" t="s">
        <v>2927</v>
      </c>
      <c r="P6637">
        <v>0.11930533134454201</v>
      </c>
      <c r="Q6637">
        <v>0.86022999090382501</v>
      </c>
      <c r="R6637">
        <v>0.91830333273991305</v>
      </c>
      <c r="S6637">
        <v>0.24518924252377899</v>
      </c>
      <c r="T6637">
        <v>-0.142937436399588</v>
      </c>
      <c r="U6637">
        <v>0.142937436399588</v>
      </c>
      <c r="V6637">
        <v>0.41361066884353198</v>
      </c>
      <c r="W6637">
        <v>-0.74</v>
      </c>
      <c r="X6637">
        <v>5.17</v>
      </c>
      <c r="Y6637">
        <v>-73952</v>
      </c>
      <c r="Z6637">
        <v>-4350</v>
      </c>
      <c r="AA6637">
        <v>-0.31</v>
      </c>
      <c r="AB6637">
        <v>17</v>
      </c>
      <c r="AC6637">
        <v>9</v>
      </c>
      <c r="AD6637">
        <v>8</v>
      </c>
      <c r="AE6637">
        <v>52.94</v>
      </c>
      <c r="AF6637">
        <v>13</v>
      </c>
      <c r="AG6637">
        <v>3</v>
      </c>
      <c r="AH6637">
        <v>3</v>
      </c>
      <c r="AI6637">
        <v>11</v>
      </c>
    </row>
    <row r="6638" spans="1:35" x14ac:dyDescent="0.2">
      <c r="A6638" s="102">
        <v>2759</v>
      </c>
      <c r="B6638">
        <v>2281</v>
      </c>
      <c r="C6638" t="s">
        <v>1361</v>
      </c>
      <c r="D6638" t="s">
        <v>2955</v>
      </c>
      <c r="E6638">
        <v>2684</v>
      </c>
      <c r="F6638">
        <v>2671</v>
      </c>
      <c r="G6638">
        <v>400</v>
      </c>
      <c r="H6638" t="s">
        <v>2927</v>
      </c>
      <c r="I6638">
        <v>6457</v>
      </c>
      <c r="J6638" t="s">
        <v>3354</v>
      </c>
      <c r="K6638" t="s">
        <v>2940</v>
      </c>
      <c r="L6638">
        <v>3335</v>
      </c>
      <c r="M6638">
        <v>3195</v>
      </c>
      <c r="N6638">
        <v>300</v>
      </c>
      <c r="O6638" t="s">
        <v>2930</v>
      </c>
      <c r="P6638">
        <v>0.43583130557271499</v>
      </c>
      <c r="Q6638">
        <v>0.88378346319191103</v>
      </c>
      <c r="R6638">
        <v>1.25925756419167E-2</v>
      </c>
      <c r="S6638">
        <v>6.6036068340778201E-2</v>
      </c>
      <c r="T6638">
        <v>2.5669569933748</v>
      </c>
      <c r="U6638">
        <v>2.5669569933748</v>
      </c>
      <c r="V6638">
        <v>1.4487826015774601</v>
      </c>
      <c r="W6638">
        <v>7.12</v>
      </c>
      <c r="X6638">
        <v>11.47</v>
      </c>
      <c r="Y6638">
        <v>-74005</v>
      </c>
      <c r="Z6638">
        <v>-4934</v>
      </c>
      <c r="AA6638">
        <v>-0.27</v>
      </c>
      <c r="AB6638">
        <v>15</v>
      </c>
      <c r="AC6638">
        <v>8</v>
      </c>
      <c r="AD6638">
        <v>7</v>
      </c>
      <c r="AE6638">
        <v>53.33</v>
      </c>
      <c r="AF6638">
        <v>11</v>
      </c>
      <c r="AG6638">
        <v>6</v>
      </c>
      <c r="AH6638">
        <v>6</v>
      </c>
      <c r="AI6638">
        <v>3</v>
      </c>
    </row>
    <row r="6639" spans="1:35" x14ac:dyDescent="0.2">
      <c r="A6639" s="102">
        <v>6037</v>
      </c>
      <c r="B6639">
        <v>4521</v>
      </c>
      <c r="C6639" t="s">
        <v>830</v>
      </c>
      <c r="D6639" t="s">
        <v>2950</v>
      </c>
      <c r="E6639">
        <v>6130</v>
      </c>
      <c r="F6639">
        <v>6140</v>
      </c>
      <c r="G6639">
        <v>100</v>
      </c>
      <c r="H6639" t="s">
        <v>2930</v>
      </c>
      <c r="I6639">
        <v>4528</v>
      </c>
      <c r="J6639" t="s">
        <v>831</v>
      </c>
      <c r="K6639" t="s">
        <v>2950</v>
      </c>
      <c r="L6639">
        <v>2710</v>
      </c>
      <c r="M6639">
        <v>2690.5</v>
      </c>
      <c r="N6639">
        <v>200</v>
      </c>
      <c r="O6639" t="s">
        <v>2927</v>
      </c>
      <c r="P6639">
        <v>0.46996006055262601</v>
      </c>
      <c r="Q6639">
        <v>0.83543884920918499</v>
      </c>
      <c r="R6639">
        <v>0.17093602446628001</v>
      </c>
      <c r="S6639">
        <v>0.40190854740842602</v>
      </c>
      <c r="T6639">
        <v>-1.2830195097888699</v>
      </c>
      <c r="U6639">
        <v>1.2830195097888699</v>
      </c>
      <c r="V6639">
        <v>1.46339716339337</v>
      </c>
      <c r="W6639">
        <v>-7.11</v>
      </c>
      <c r="X6639">
        <v>12.36</v>
      </c>
      <c r="Y6639">
        <v>-74205</v>
      </c>
      <c r="Z6639">
        <v>-6746</v>
      </c>
      <c r="AA6639">
        <v>-0.5</v>
      </c>
      <c r="AB6639">
        <v>11</v>
      </c>
      <c r="AC6639">
        <v>5</v>
      </c>
      <c r="AD6639">
        <v>6</v>
      </c>
      <c r="AE6639">
        <v>45.45</v>
      </c>
      <c r="AF6639">
        <v>12</v>
      </c>
      <c r="AG6639">
        <v>2</v>
      </c>
      <c r="AH6639">
        <v>4</v>
      </c>
      <c r="AI6639">
        <v>5</v>
      </c>
    </row>
    <row r="6640" spans="1:35" x14ac:dyDescent="0.2">
      <c r="A6640" s="102">
        <v>4790</v>
      </c>
      <c r="B6640">
        <v>1969</v>
      </c>
      <c r="C6640" t="s">
        <v>3445</v>
      </c>
      <c r="D6640" t="s">
        <v>2937</v>
      </c>
      <c r="E6640">
        <v>1973</v>
      </c>
      <c r="F6640">
        <v>1971</v>
      </c>
      <c r="G6640">
        <v>500</v>
      </c>
      <c r="H6640" t="s">
        <v>2927</v>
      </c>
      <c r="I6640">
        <v>6134</v>
      </c>
      <c r="J6640" t="s">
        <v>3221</v>
      </c>
      <c r="K6640" t="s">
        <v>2940</v>
      </c>
      <c r="L6640">
        <v>1884</v>
      </c>
      <c r="M6640">
        <v>1848</v>
      </c>
      <c r="N6640">
        <v>500</v>
      </c>
      <c r="O6640" t="s">
        <v>2930</v>
      </c>
      <c r="P6640">
        <v>0.26887512608072001</v>
      </c>
      <c r="Q6640">
        <v>0.85234270658830302</v>
      </c>
      <c r="R6640">
        <v>0.37813841970921902</v>
      </c>
      <c r="S6640">
        <v>8.9671074368224898E-2</v>
      </c>
      <c r="T6640">
        <v>0.88284531502139596</v>
      </c>
      <c r="U6640">
        <v>0.88284531502139596</v>
      </c>
      <c r="V6640">
        <v>0.57938803752993595</v>
      </c>
      <c r="W6640">
        <v>4.6500000000000004</v>
      </c>
      <c r="X6640">
        <v>6.24</v>
      </c>
      <c r="Y6640">
        <v>-74408</v>
      </c>
      <c r="Z6640">
        <v>-5315</v>
      </c>
      <c r="AA6640">
        <v>-0.28999999999999998</v>
      </c>
      <c r="AB6640">
        <v>14</v>
      </c>
      <c r="AC6640">
        <v>5</v>
      </c>
      <c r="AD6640">
        <v>9</v>
      </c>
      <c r="AE6640">
        <v>35.71</v>
      </c>
      <c r="AF6640">
        <v>14</v>
      </c>
      <c r="AG6640">
        <v>3</v>
      </c>
      <c r="AH6640">
        <v>5</v>
      </c>
      <c r="AI6640">
        <v>6</v>
      </c>
    </row>
    <row r="6641" spans="1:35" x14ac:dyDescent="0.2">
      <c r="A6641" s="102">
        <v>5663</v>
      </c>
      <c r="B6641">
        <v>4114</v>
      </c>
      <c r="C6641" t="s">
        <v>3136</v>
      </c>
      <c r="D6641" t="s">
        <v>2952</v>
      </c>
      <c r="E6641">
        <v>6320</v>
      </c>
      <c r="F6641">
        <v>6230</v>
      </c>
      <c r="G6641">
        <v>100</v>
      </c>
      <c r="H6641" t="s">
        <v>2930</v>
      </c>
      <c r="I6641">
        <v>5703</v>
      </c>
      <c r="J6641" t="s">
        <v>222</v>
      </c>
      <c r="K6641" t="s">
        <v>2943</v>
      </c>
      <c r="L6641">
        <v>212</v>
      </c>
      <c r="M6641">
        <v>214</v>
      </c>
      <c r="N6641">
        <v>2900</v>
      </c>
      <c r="O6641" t="s">
        <v>2927</v>
      </c>
      <c r="P6641">
        <v>0.80810376032868203</v>
      </c>
      <c r="Q6641">
        <v>0.84050285162074101</v>
      </c>
      <c r="R6641">
        <v>1.6237441869295901E-2</v>
      </c>
      <c r="S6641">
        <v>4.4790672692683602E-2</v>
      </c>
      <c r="T6641">
        <v>-0.83070493846283999</v>
      </c>
      <c r="U6641">
        <v>0.83070493846283999</v>
      </c>
      <c r="V6641">
        <v>0.45030724854431398</v>
      </c>
      <c r="W6641">
        <v>-2.92</v>
      </c>
      <c r="X6641">
        <v>0.39</v>
      </c>
      <c r="Y6641">
        <v>-74499</v>
      </c>
      <c r="Z6641">
        <v>-4382</v>
      </c>
      <c r="AA6641">
        <v>-0.27</v>
      </c>
      <c r="AB6641">
        <v>17</v>
      </c>
      <c r="AC6641">
        <v>9</v>
      </c>
      <c r="AD6641">
        <v>8</v>
      </c>
      <c r="AE6641">
        <v>52.94</v>
      </c>
      <c r="AF6641">
        <v>12</v>
      </c>
      <c r="AG6641">
        <v>3</v>
      </c>
      <c r="AH6641">
        <v>5</v>
      </c>
      <c r="AI6641">
        <v>9</v>
      </c>
    </row>
    <row r="6642" spans="1:35" x14ac:dyDescent="0.2">
      <c r="A6642" s="102">
        <v>1064</v>
      </c>
      <c r="B6642">
        <v>3938</v>
      </c>
      <c r="C6642" t="s">
        <v>3272</v>
      </c>
      <c r="D6642" t="s">
        <v>2929</v>
      </c>
      <c r="E6642">
        <v>5380</v>
      </c>
      <c r="F6642">
        <v>5380</v>
      </c>
      <c r="G6642">
        <v>200</v>
      </c>
      <c r="H6642" t="s">
        <v>2927</v>
      </c>
      <c r="I6642">
        <v>8253</v>
      </c>
      <c r="J6642" t="s">
        <v>669</v>
      </c>
      <c r="K6642" t="s">
        <v>2933</v>
      </c>
      <c r="L6642">
        <v>1789</v>
      </c>
      <c r="M6642">
        <v>1854</v>
      </c>
      <c r="N6642">
        <v>600</v>
      </c>
      <c r="O6642" t="s">
        <v>2930</v>
      </c>
      <c r="P6642">
        <v>0.61970722307242798</v>
      </c>
      <c r="Q6642">
        <v>0.91452581169318503</v>
      </c>
      <c r="R6642">
        <v>0.49342642687668398</v>
      </c>
      <c r="S6642">
        <v>0.212663683270573</v>
      </c>
      <c r="T6642">
        <v>0.77844899233923803</v>
      </c>
      <c r="U6642">
        <v>0.77844899233923803</v>
      </c>
      <c r="V6642">
        <v>1.4299785495023301</v>
      </c>
      <c r="W6642">
        <v>3.9</v>
      </c>
      <c r="X6642">
        <v>3.38</v>
      </c>
      <c r="Y6642">
        <v>-74551</v>
      </c>
      <c r="Z6642">
        <v>-4970</v>
      </c>
      <c r="AA6642">
        <v>-0.24</v>
      </c>
      <c r="AB6642">
        <v>15</v>
      </c>
      <c r="AC6642">
        <v>7</v>
      </c>
      <c r="AD6642">
        <v>8</v>
      </c>
      <c r="AE6642">
        <v>46.67</v>
      </c>
      <c r="AF6642">
        <v>12</v>
      </c>
      <c r="AG6642">
        <v>6</v>
      </c>
      <c r="AH6642">
        <v>7</v>
      </c>
      <c r="AI6642">
        <v>2</v>
      </c>
    </row>
    <row r="6643" spans="1:35" x14ac:dyDescent="0.2">
      <c r="A6643" s="102">
        <v>8380</v>
      </c>
      <c r="B6643">
        <v>2001</v>
      </c>
      <c r="C6643" t="s">
        <v>2783</v>
      </c>
      <c r="D6643" t="s">
        <v>2955</v>
      </c>
      <c r="E6643">
        <v>1684</v>
      </c>
      <c r="F6643">
        <v>1706</v>
      </c>
      <c r="G6643">
        <v>500</v>
      </c>
      <c r="H6643" t="s">
        <v>2927</v>
      </c>
      <c r="I6643">
        <v>9616</v>
      </c>
      <c r="J6643" t="s">
        <v>3486</v>
      </c>
      <c r="K6643" t="s">
        <v>2942</v>
      </c>
      <c r="L6643">
        <v>4800</v>
      </c>
      <c r="M6643">
        <v>4580</v>
      </c>
      <c r="N6643">
        <v>200</v>
      </c>
      <c r="O6643" t="s">
        <v>2930</v>
      </c>
      <c r="P6643">
        <v>0.64386190881216998</v>
      </c>
      <c r="Q6643">
        <v>0.80491936138058995</v>
      </c>
      <c r="R6643">
        <v>0.609414991149273</v>
      </c>
      <c r="S6643">
        <v>0.20440932670367701</v>
      </c>
      <c r="T6643">
        <v>1.49864887513497</v>
      </c>
      <c r="U6643">
        <v>1.49864887513497</v>
      </c>
      <c r="V6643">
        <v>0.26261319993773602</v>
      </c>
      <c r="W6643">
        <v>6.95</v>
      </c>
      <c r="X6643">
        <v>6.88</v>
      </c>
      <c r="Y6643">
        <v>-74564</v>
      </c>
      <c r="Z6643">
        <v>-3551</v>
      </c>
      <c r="AA6643">
        <v>-0.19</v>
      </c>
      <c r="AB6643">
        <v>21</v>
      </c>
      <c r="AC6643">
        <v>10</v>
      </c>
      <c r="AD6643">
        <v>11</v>
      </c>
      <c r="AE6643">
        <v>47.62</v>
      </c>
      <c r="AF6643">
        <v>13</v>
      </c>
      <c r="AG6643">
        <v>6</v>
      </c>
      <c r="AH6643">
        <v>6</v>
      </c>
      <c r="AI6643">
        <v>9</v>
      </c>
    </row>
    <row r="6644" spans="1:35" x14ac:dyDescent="0.2">
      <c r="A6644" s="102">
        <v>7306</v>
      </c>
      <c r="B6644">
        <v>3101</v>
      </c>
      <c r="C6644" t="s">
        <v>3287</v>
      </c>
      <c r="D6644" t="s">
        <v>3281</v>
      </c>
      <c r="E6644">
        <v>1544</v>
      </c>
      <c r="F6644">
        <v>1580</v>
      </c>
      <c r="G6644">
        <v>600</v>
      </c>
      <c r="H6644" t="s">
        <v>2927</v>
      </c>
      <c r="I6644">
        <v>8411</v>
      </c>
      <c r="J6644" t="s">
        <v>3102</v>
      </c>
      <c r="K6644" t="s">
        <v>2990</v>
      </c>
      <c r="L6644">
        <v>164.4</v>
      </c>
      <c r="M6644">
        <v>164.6</v>
      </c>
      <c r="N6644">
        <v>5800</v>
      </c>
      <c r="O6644" t="s">
        <v>2930</v>
      </c>
      <c r="P6644">
        <v>0.88916086995934895</v>
      </c>
      <c r="Q6644">
        <v>0.818846148513104</v>
      </c>
      <c r="R6644">
        <v>2.0064936624044401E-2</v>
      </c>
      <c r="S6644">
        <v>0.27514016144077502</v>
      </c>
      <c r="T6644">
        <v>0.61528635528675801</v>
      </c>
      <c r="U6644">
        <v>0.61528635528675801</v>
      </c>
      <c r="V6644">
        <v>3.7289420449691697E-2</v>
      </c>
      <c r="W6644">
        <v>2.08</v>
      </c>
      <c r="X6644">
        <v>0.7</v>
      </c>
      <c r="Y6644">
        <v>-74665</v>
      </c>
      <c r="Z6644">
        <v>-4392</v>
      </c>
      <c r="AA6644">
        <v>-0.22</v>
      </c>
      <c r="AB6644">
        <v>17</v>
      </c>
      <c r="AC6644">
        <v>8</v>
      </c>
      <c r="AD6644">
        <v>9</v>
      </c>
      <c r="AE6644">
        <v>47.06</v>
      </c>
      <c r="AF6644">
        <v>15</v>
      </c>
      <c r="AG6644">
        <v>3</v>
      </c>
      <c r="AH6644">
        <v>4</v>
      </c>
      <c r="AI6644">
        <v>10</v>
      </c>
    </row>
    <row r="6645" spans="1:35" x14ac:dyDescent="0.2">
      <c r="A6645" s="102">
        <v>8585</v>
      </c>
      <c r="B6645">
        <v>2281</v>
      </c>
      <c r="C6645" t="s">
        <v>1361</v>
      </c>
      <c r="D6645" t="s">
        <v>2955</v>
      </c>
      <c r="E6645">
        <v>2684</v>
      </c>
      <c r="F6645">
        <v>2671</v>
      </c>
      <c r="G6645">
        <v>400</v>
      </c>
      <c r="H6645" t="s">
        <v>2927</v>
      </c>
      <c r="I6645">
        <v>4205</v>
      </c>
      <c r="J6645" t="s">
        <v>3137</v>
      </c>
      <c r="K6645" t="s">
        <v>2952</v>
      </c>
      <c r="L6645">
        <v>1271</v>
      </c>
      <c r="M6645">
        <v>1265</v>
      </c>
      <c r="N6645">
        <v>800</v>
      </c>
      <c r="O6645" t="s">
        <v>2930</v>
      </c>
      <c r="P6645">
        <v>0.56892260408324002</v>
      </c>
      <c r="Q6645">
        <v>0.80189406854874601</v>
      </c>
      <c r="R6645">
        <v>0.62672073385679705</v>
      </c>
      <c r="S6645">
        <v>4.14111172449948E-2</v>
      </c>
      <c r="T6645">
        <v>2.6876600758195299</v>
      </c>
      <c r="U6645">
        <v>2.6876600758195299</v>
      </c>
      <c r="V6645">
        <v>2.5639225668498198</v>
      </c>
      <c r="W6645">
        <v>10.5</v>
      </c>
      <c r="X6645">
        <v>5.28</v>
      </c>
      <c r="Y6645">
        <v>-74702</v>
      </c>
      <c r="Z6645">
        <v>-5336</v>
      </c>
      <c r="AA6645">
        <v>-0.35</v>
      </c>
      <c r="AB6645">
        <v>14</v>
      </c>
      <c r="AC6645">
        <v>6</v>
      </c>
      <c r="AD6645">
        <v>8</v>
      </c>
      <c r="AE6645">
        <v>42.86</v>
      </c>
      <c r="AF6645">
        <v>11</v>
      </c>
      <c r="AG6645">
        <v>5</v>
      </c>
      <c r="AH6645">
        <v>5</v>
      </c>
      <c r="AI6645">
        <v>4</v>
      </c>
    </row>
    <row r="6646" spans="1:35" x14ac:dyDescent="0.2">
      <c r="A6646" s="102">
        <v>4284</v>
      </c>
      <c r="B6646">
        <v>2768</v>
      </c>
      <c r="C6646" t="s">
        <v>3699</v>
      </c>
      <c r="D6646" t="s">
        <v>2934</v>
      </c>
      <c r="E6646">
        <v>354</v>
      </c>
      <c r="F6646">
        <v>356</v>
      </c>
      <c r="G6646">
        <v>3000</v>
      </c>
      <c r="H6646" t="s">
        <v>2927</v>
      </c>
      <c r="I6646">
        <v>7201</v>
      </c>
      <c r="J6646" t="s">
        <v>2972</v>
      </c>
      <c r="K6646" t="s">
        <v>2945</v>
      </c>
      <c r="L6646">
        <v>604</v>
      </c>
      <c r="M6646">
        <v>596.1</v>
      </c>
      <c r="N6646">
        <v>1800</v>
      </c>
      <c r="O6646" t="s">
        <v>2930</v>
      </c>
      <c r="P6646">
        <v>4.4984834651137097E-2</v>
      </c>
      <c r="Q6646">
        <v>0.85917188176636405</v>
      </c>
      <c r="R6646">
        <v>0.43573389093755199</v>
      </c>
      <c r="S6646">
        <v>0.21415008383664499</v>
      </c>
      <c r="T6646">
        <v>2.1383083921508601</v>
      </c>
      <c r="U6646">
        <v>2.1383083921508601</v>
      </c>
      <c r="V6646">
        <v>1.9155199807290799</v>
      </c>
      <c r="W6646">
        <v>11.14</v>
      </c>
      <c r="X6646">
        <v>0.46</v>
      </c>
      <c r="Y6646">
        <v>-74836</v>
      </c>
      <c r="Z6646">
        <v>-4158</v>
      </c>
      <c r="AA6646">
        <v>-0.19</v>
      </c>
      <c r="AB6646">
        <v>18</v>
      </c>
      <c r="AC6646">
        <v>10</v>
      </c>
      <c r="AD6646">
        <v>8</v>
      </c>
      <c r="AE6646">
        <v>55.56</v>
      </c>
      <c r="AF6646">
        <v>14</v>
      </c>
      <c r="AG6646">
        <v>3</v>
      </c>
      <c r="AH6646">
        <v>2</v>
      </c>
      <c r="AI6646">
        <v>13</v>
      </c>
    </row>
    <row r="6647" spans="1:35" x14ac:dyDescent="0.2">
      <c r="A6647" s="102">
        <v>4689</v>
      </c>
      <c r="B6647">
        <v>8515</v>
      </c>
      <c r="C6647" t="s">
        <v>3291</v>
      </c>
      <c r="D6647" t="s">
        <v>2933</v>
      </c>
      <c r="E6647">
        <v>309</v>
      </c>
      <c r="F6647">
        <v>314</v>
      </c>
      <c r="G6647">
        <v>3400</v>
      </c>
      <c r="H6647" t="s">
        <v>2927</v>
      </c>
      <c r="I6647">
        <v>8601</v>
      </c>
      <c r="J6647" t="s">
        <v>25</v>
      </c>
      <c r="K6647" t="s">
        <v>3186</v>
      </c>
      <c r="L6647">
        <v>570</v>
      </c>
      <c r="M6647">
        <v>567.29999999999995</v>
      </c>
      <c r="N6647">
        <v>1900</v>
      </c>
      <c r="O6647" t="s">
        <v>2930</v>
      </c>
      <c r="P6647">
        <v>0.62330118304543503</v>
      </c>
      <c r="Q6647">
        <v>0.85353270454338304</v>
      </c>
      <c r="R6647">
        <v>0.83677959347887398</v>
      </c>
      <c r="S6647">
        <v>5.2787200983559303E-2</v>
      </c>
      <c r="T6647">
        <v>1.5926812866359701</v>
      </c>
      <c r="U6647">
        <v>1.5926812866359701</v>
      </c>
      <c r="V6647">
        <v>1.37113517749697</v>
      </c>
      <c r="W6647">
        <v>11.98</v>
      </c>
      <c r="X6647">
        <v>0.95</v>
      </c>
      <c r="Y6647">
        <v>-74890</v>
      </c>
      <c r="Z6647">
        <v>-3744</v>
      </c>
      <c r="AA6647">
        <v>-0.19</v>
      </c>
      <c r="AB6647">
        <v>20</v>
      </c>
      <c r="AC6647">
        <v>11</v>
      </c>
      <c r="AD6647">
        <v>9</v>
      </c>
      <c r="AE6647">
        <v>55</v>
      </c>
      <c r="AF6647">
        <v>11</v>
      </c>
      <c r="AG6647">
        <v>7</v>
      </c>
      <c r="AH6647">
        <v>7</v>
      </c>
      <c r="AI6647">
        <v>6</v>
      </c>
    </row>
    <row r="6648" spans="1:35" x14ac:dyDescent="0.2">
      <c r="A6648" s="102">
        <v>7515</v>
      </c>
      <c r="B6648">
        <v>2607</v>
      </c>
      <c r="C6648" t="s">
        <v>2956</v>
      </c>
      <c r="D6648" t="s">
        <v>2955</v>
      </c>
      <c r="E6648">
        <v>2936</v>
      </c>
      <c r="F6648">
        <v>2901</v>
      </c>
      <c r="G6648">
        <v>300</v>
      </c>
      <c r="H6648" t="s">
        <v>2927</v>
      </c>
      <c r="I6648">
        <v>7731</v>
      </c>
      <c r="J6648" t="s">
        <v>3247</v>
      </c>
      <c r="K6648" t="s">
        <v>2936</v>
      </c>
      <c r="L6648">
        <v>1309</v>
      </c>
      <c r="M6648">
        <v>1338</v>
      </c>
      <c r="N6648">
        <v>700</v>
      </c>
      <c r="O6648" t="s">
        <v>2930</v>
      </c>
      <c r="P6648">
        <v>0.87692974409505398</v>
      </c>
      <c r="Q6648">
        <v>0.81575854724470698</v>
      </c>
      <c r="R6648">
        <v>5.2092369212113902E-2</v>
      </c>
      <c r="S6648">
        <v>0.101155498054233</v>
      </c>
      <c r="T6648">
        <v>0.12964886977332499</v>
      </c>
      <c r="U6648">
        <v>0.12964886977332499</v>
      </c>
      <c r="V6648">
        <v>7.02639636793152E-2</v>
      </c>
      <c r="W6648">
        <v>0.55000000000000004</v>
      </c>
      <c r="X6648">
        <v>7.62</v>
      </c>
      <c r="Y6648">
        <v>-75005</v>
      </c>
      <c r="Z6648">
        <v>-3572</v>
      </c>
      <c r="AA6648">
        <v>-0.15</v>
      </c>
      <c r="AB6648">
        <v>21</v>
      </c>
      <c r="AC6648">
        <v>10</v>
      </c>
      <c r="AD6648">
        <v>11</v>
      </c>
      <c r="AE6648">
        <v>47.62</v>
      </c>
      <c r="AF6648">
        <v>13</v>
      </c>
      <c r="AG6648">
        <v>6</v>
      </c>
      <c r="AH6648">
        <v>7</v>
      </c>
      <c r="AI6648">
        <v>8</v>
      </c>
    </row>
    <row r="6649" spans="1:35" x14ac:dyDescent="0.2">
      <c r="A6649" s="102">
        <v>1967</v>
      </c>
      <c r="B6649">
        <v>2222</v>
      </c>
      <c r="C6649" t="s">
        <v>730</v>
      </c>
      <c r="D6649" t="s">
        <v>2955</v>
      </c>
      <c r="E6649">
        <v>7150</v>
      </c>
      <c r="F6649">
        <v>6920</v>
      </c>
      <c r="G6649">
        <v>100</v>
      </c>
      <c r="H6649" t="s">
        <v>2930</v>
      </c>
      <c r="I6649">
        <v>6436</v>
      </c>
      <c r="J6649" t="s">
        <v>3647</v>
      </c>
      <c r="K6649" t="s">
        <v>2940</v>
      </c>
      <c r="L6649">
        <v>3070</v>
      </c>
      <c r="M6649">
        <v>3015</v>
      </c>
      <c r="N6649">
        <v>200</v>
      </c>
      <c r="O6649" t="s">
        <v>2927</v>
      </c>
      <c r="P6649">
        <v>0.33280371204524201</v>
      </c>
      <c r="Q6649">
        <v>0.89649311898699702</v>
      </c>
      <c r="R6649">
        <v>0.51955729008167495</v>
      </c>
      <c r="S6649">
        <v>0.20089245112868601</v>
      </c>
      <c r="T6649">
        <v>-0.59267180887647597</v>
      </c>
      <c r="U6649">
        <v>0.59267180887647597</v>
      </c>
      <c r="V6649">
        <v>1.25868509975049E-3</v>
      </c>
      <c r="W6649">
        <v>-3.41</v>
      </c>
      <c r="X6649">
        <v>12.86</v>
      </c>
      <c r="Y6649">
        <v>-75163</v>
      </c>
      <c r="Z6649">
        <v>-5369</v>
      </c>
      <c r="AA6649">
        <v>-0.25</v>
      </c>
      <c r="AB6649">
        <v>14</v>
      </c>
      <c r="AC6649">
        <v>5</v>
      </c>
      <c r="AD6649">
        <v>9</v>
      </c>
      <c r="AE6649">
        <v>35.71</v>
      </c>
      <c r="AF6649">
        <v>13</v>
      </c>
      <c r="AG6649">
        <v>4</v>
      </c>
      <c r="AH6649">
        <v>5</v>
      </c>
      <c r="AI6649">
        <v>5</v>
      </c>
    </row>
    <row r="6650" spans="1:35" x14ac:dyDescent="0.2">
      <c r="A6650" s="102">
        <v>3622</v>
      </c>
      <c r="B6650">
        <v>4182</v>
      </c>
      <c r="C6650" t="s">
        <v>48</v>
      </c>
      <c r="D6650" t="s">
        <v>2952</v>
      </c>
      <c r="E6650">
        <v>1870</v>
      </c>
      <c r="F6650">
        <v>1870</v>
      </c>
      <c r="G6650">
        <v>400</v>
      </c>
      <c r="H6650" t="s">
        <v>2927</v>
      </c>
      <c r="I6650">
        <v>6981</v>
      </c>
      <c r="J6650" t="s">
        <v>3182</v>
      </c>
      <c r="K6650" t="s">
        <v>2932</v>
      </c>
      <c r="L6650">
        <v>6711</v>
      </c>
      <c r="M6650">
        <v>6620</v>
      </c>
      <c r="N6650">
        <v>100</v>
      </c>
      <c r="O6650" t="s">
        <v>2930</v>
      </c>
      <c r="P6650">
        <v>0.36947644460795798</v>
      </c>
      <c r="Q6650">
        <v>0.86946633656649497</v>
      </c>
      <c r="R6650">
        <v>3.3680339057778002E-4</v>
      </c>
      <c r="S6650">
        <v>0.247831283725127</v>
      </c>
      <c r="T6650">
        <v>2.67467109798103</v>
      </c>
      <c r="U6650">
        <v>2.67467109798103</v>
      </c>
      <c r="V6650">
        <v>2.10443235364089</v>
      </c>
      <c r="W6650">
        <v>8.14</v>
      </c>
      <c r="X6650">
        <v>12.99</v>
      </c>
      <c r="Y6650">
        <v>-75227</v>
      </c>
      <c r="Z6650">
        <v>-7523</v>
      </c>
      <c r="AA6650">
        <v>-0.28999999999999998</v>
      </c>
      <c r="AB6650">
        <v>10</v>
      </c>
      <c r="AC6650">
        <v>5</v>
      </c>
      <c r="AD6650">
        <v>5</v>
      </c>
      <c r="AE6650">
        <v>50</v>
      </c>
      <c r="AF6650">
        <v>9</v>
      </c>
      <c r="AG6650">
        <v>4</v>
      </c>
      <c r="AH6650">
        <v>3</v>
      </c>
      <c r="AI6650">
        <v>3</v>
      </c>
    </row>
    <row r="6651" spans="1:35" x14ac:dyDescent="0.2">
      <c r="A6651" s="102">
        <v>4206</v>
      </c>
      <c r="B6651">
        <v>4183</v>
      </c>
      <c r="C6651" t="s">
        <v>3190</v>
      </c>
      <c r="D6651" t="s">
        <v>2952</v>
      </c>
      <c r="E6651">
        <v>2640</v>
      </c>
      <c r="F6651">
        <v>2634</v>
      </c>
      <c r="G6651">
        <v>400</v>
      </c>
      <c r="H6651" t="s">
        <v>2927</v>
      </c>
      <c r="I6651">
        <v>6471</v>
      </c>
      <c r="J6651" t="s">
        <v>1367</v>
      </c>
      <c r="K6651" t="s">
        <v>2940</v>
      </c>
      <c r="L6651">
        <v>959</v>
      </c>
      <c r="M6651">
        <v>951</v>
      </c>
      <c r="N6651">
        <v>1100</v>
      </c>
      <c r="O6651" t="s">
        <v>2930</v>
      </c>
      <c r="P6651">
        <v>0.87491052660728397</v>
      </c>
      <c r="Q6651">
        <v>0.86052707124519701</v>
      </c>
      <c r="R6651">
        <v>1.7800183025351898E-2</v>
      </c>
      <c r="S6651">
        <v>0.16524674389027799</v>
      </c>
      <c r="T6651">
        <v>3.2774699582678801</v>
      </c>
      <c r="U6651">
        <v>3.2774699582678801</v>
      </c>
      <c r="V6651">
        <v>3.4402831415891901</v>
      </c>
      <c r="W6651">
        <v>7.71</v>
      </c>
      <c r="X6651">
        <v>0.71</v>
      </c>
      <c r="Y6651">
        <v>-75302</v>
      </c>
      <c r="Z6651">
        <v>-5792</v>
      </c>
      <c r="AA6651">
        <v>-0.34</v>
      </c>
      <c r="AB6651">
        <v>13</v>
      </c>
      <c r="AC6651">
        <v>7</v>
      </c>
      <c r="AD6651">
        <v>6</v>
      </c>
      <c r="AE6651">
        <v>53.85</v>
      </c>
      <c r="AF6651">
        <v>14</v>
      </c>
      <c r="AG6651">
        <v>3</v>
      </c>
      <c r="AH6651">
        <v>4</v>
      </c>
      <c r="AI6651">
        <v>6</v>
      </c>
    </row>
    <row r="6652" spans="1:35" x14ac:dyDescent="0.2">
      <c r="A6652" s="102">
        <v>3161</v>
      </c>
      <c r="B6652">
        <v>5714</v>
      </c>
      <c r="C6652" t="s">
        <v>873</v>
      </c>
      <c r="D6652" t="s">
        <v>2943</v>
      </c>
      <c r="E6652">
        <v>4090</v>
      </c>
      <c r="F6652">
        <v>4070</v>
      </c>
      <c r="G6652">
        <v>200</v>
      </c>
      <c r="H6652" t="s">
        <v>2927</v>
      </c>
      <c r="I6652">
        <v>8020</v>
      </c>
      <c r="J6652" t="s">
        <v>3095</v>
      </c>
      <c r="K6652" t="s">
        <v>2934</v>
      </c>
      <c r="L6652">
        <v>1360</v>
      </c>
      <c r="M6652">
        <v>1373</v>
      </c>
      <c r="N6652">
        <v>600</v>
      </c>
      <c r="O6652" t="s">
        <v>2930</v>
      </c>
      <c r="P6652">
        <v>0.74249310664729695</v>
      </c>
      <c r="Q6652">
        <v>0.87725556807978999</v>
      </c>
      <c r="R6652">
        <v>4.44430563533768E-3</v>
      </c>
      <c r="S6652">
        <v>2.5754992897858701E-2</v>
      </c>
      <c r="T6652">
        <v>2.10354034009127</v>
      </c>
      <c r="U6652">
        <v>2.10354034009127</v>
      </c>
      <c r="V6652">
        <v>2.0622565211625599</v>
      </c>
      <c r="W6652">
        <v>4.8499999999999996</v>
      </c>
      <c r="X6652">
        <v>1.2</v>
      </c>
      <c r="Y6652">
        <v>-75318</v>
      </c>
      <c r="Z6652">
        <v>-5380</v>
      </c>
      <c r="AA6652">
        <v>-0.2</v>
      </c>
      <c r="AB6652">
        <v>14</v>
      </c>
      <c r="AC6652">
        <v>6</v>
      </c>
      <c r="AD6652">
        <v>8</v>
      </c>
      <c r="AE6652">
        <v>42.86</v>
      </c>
      <c r="AF6652">
        <v>13</v>
      </c>
      <c r="AG6652">
        <v>4</v>
      </c>
      <c r="AH6652">
        <v>3</v>
      </c>
      <c r="AI6652">
        <v>7</v>
      </c>
    </row>
    <row r="6653" spans="1:35" x14ac:dyDescent="0.2">
      <c r="A6653" s="102">
        <v>2197</v>
      </c>
      <c r="B6653">
        <v>6457</v>
      </c>
      <c r="C6653" t="s">
        <v>3354</v>
      </c>
      <c r="D6653" t="s">
        <v>2940</v>
      </c>
      <c r="E6653">
        <v>3335</v>
      </c>
      <c r="F6653">
        <v>3195</v>
      </c>
      <c r="G6653">
        <v>300</v>
      </c>
      <c r="H6653" t="s">
        <v>2930</v>
      </c>
      <c r="I6653">
        <v>6588</v>
      </c>
      <c r="J6653" t="s">
        <v>539</v>
      </c>
      <c r="K6653" t="s">
        <v>2932</v>
      </c>
      <c r="L6653">
        <v>4385</v>
      </c>
      <c r="M6653">
        <v>4395</v>
      </c>
      <c r="N6653">
        <v>200</v>
      </c>
      <c r="O6653" t="s">
        <v>2927</v>
      </c>
      <c r="P6653">
        <v>8.9576588953726596E-2</v>
      </c>
      <c r="Q6653">
        <v>0.89278146608799003</v>
      </c>
      <c r="R6653">
        <v>0.111929102033433</v>
      </c>
      <c r="S6653">
        <v>0.45904596328706598</v>
      </c>
      <c r="T6653">
        <v>-0.78263585336836905</v>
      </c>
      <c r="U6653">
        <v>0.78263585336836905</v>
      </c>
      <c r="V6653">
        <v>0.79824747973805599</v>
      </c>
      <c r="W6653">
        <v>-4.57</v>
      </c>
      <c r="X6653">
        <v>9.0399999999999991</v>
      </c>
      <c r="Y6653">
        <v>-75663</v>
      </c>
      <c r="Z6653">
        <v>-8407</v>
      </c>
      <c r="AA6653">
        <v>-0.35</v>
      </c>
      <c r="AB6653">
        <v>9</v>
      </c>
      <c r="AC6653">
        <v>4</v>
      </c>
      <c r="AD6653">
        <v>5</v>
      </c>
      <c r="AE6653">
        <v>44.44</v>
      </c>
      <c r="AF6653">
        <v>13</v>
      </c>
      <c r="AG6653">
        <v>3</v>
      </c>
      <c r="AH6653">
        <v>2</v>
      </c>
      <c r="AI6653">
        <v>4</v>
      </c>
    </row>
    <row r="6654" spans="1:35" x14ac:dyDescent="0.2">
      <c r="A6654" s="102">
        <v>3012</v>
      </c>
      <c r="B6654">
        <v>4042</v>
      </c>
      <c r="C6654" t="s">
        <v>3290</v>
      </c>
      <c r="D6654" t="s">
        <v>2952</v>
      </c>
      <c r="E6654">
        <v>1747</v>
      </c>
      <c r="F6654">
        <v>1718</v>
      </c>
      <c r="G6654">
        <v>500</v>
      </c>
      <c r="H6654" t="s">
        <v>2930</v>
      </c>
      <c r="I6654">
        <v>4182</v>
      </c>
      <c r="J6654" t="s">
        <v>48</v>
      </c>
      <c r="K6654" t="s">
        <v>2952</v>
      </c>
      <c r="L6654">
        <v>1870</v>
      </c>
      <c r="M6654">
        <v>1870</v>
      </c>
      <c r="N6654">
        <v>500</v>
      </c>
      <c r="O6654" t="s">
        <v>2927</v>
      </c>
      <c r="P6654">
        <v>0.51875993115790997</v>
      </c>
      <c r="Q6654">
        <v>0.87966750650981096</v>
      </c>
      <c r="R6654">
        <v>0.57986543319557704</v>
      </c>
      <c r="S6654">
        <v>8.9687812145781504E-2</v>
      </c>
      <c r="T6654">
        <v>-2.7903911334874798</v>
      </c>
      <c r="U6654">
        <v>2.7903911334874798</v>
      </c>
      <c r="V6654">
        <v>1.9507775535705301</v>
      </c>
      <c r="W6654">
        <v>-7.37</v>
      </c>
      <c r="X6654">
        <v>8.1300000000000008</v>
      </c>
      <c r="Y6654">
        <v>-75745</v>
      </c>
      <c r="Z6654">
        <v>-3787</v>
      </c>
      <c r="AA6654">
        <v>-0.32</v>
      </c>
      <c r="AB6654">
        <v>20</v>
      </c>
      <c r="AC6654">
        <v>9</v>
      </c>
      <c r="AD6654">
        <v>11</v>
      </c>
      <c r="AE6654">
        <v>45</v>
      </c>
      <c r="AF6654">
        <v>12</v>
      </c>
      <c r="AG6654">
        <v>7</v>
      </c>
      <c r="AH6654">
        <v>6</v>
      </c>
      <c r="AI6654">
        <v>7</v>
      </c>
    </row>
    <row r="6655" spans="1:35" x14ac:dyDescent="0.2">
      <c r="A6655" s="102">
        <v>8070</v>
      </c>
      <c r="B6655">
        <v>4521</v>
      </c>
      <c r="C6655" t="s">
        <v>830</v>
      </c>
      <c r="D6655" t="s">
        <v>2950</v>
      </c>
      <c r="E6655">
        <v>6130</v>
      </c>
      <c r="F6655">
        <v>6140</v>
      </c>
      <c r="G6655">
        <v>100</v>
      </c>
      <c r="H6655" t="s">
        <v>2930</v>
      </c>
      <c r="I6655">
        <v>5486</v>
      </c>
      <c r="J6655" t="s">
        <v>871</v>
      </c>
      <c r="K6655" t="s">
        <v>2988</v>
      </c>
      <c r="L6655">
        <v>1774</v>
      </c>
      <c r="M6655">
        <v>1790</v>
      </c>
      <c r="N6655">
        <v>300</v>
      </c>
      <c r="O6655" t="s">
        <v>2927</v>
      </c>
      <c r="P6655">
        <v>0.41273505035574998</v>
      </c>
      <c r="Q6655">
        <v>0.80865367093520102</v>
      </c>
      <c r="R6655">
        <v>0.16721043983036199</v>
      </c>
      <c r="S6655">
        <v>0.451008220322547</v>
      </c>
      <c r="T6655">
        <v>-1.57121332684458</v>
      </c>
      <c r="U6655">
        <v>1.57121332684458</v>
      </c>
      <c r="V6655">
        <v>1.68784038753705</v>
      </c>
      <c r="W6655">
        <v>-11.37</v>
      </c>
      <c r="X6655">
        <v>12.54</v>
      </c>
      <c r="Y6655">
        <v>-75811</v>
      </c>
      <c r="Z6655">
        <v>-5415</v>
      </c>
      <c r="AA6655">
        <v>-0.75</v>
      </c>
      <c r="AB6655">
        <v>14</v>
      </c>
      <c r="AC6655">
        <v>6</v>
      </c>
      <c r="AD6655">
        <v>8</v>
      </c>
      <c r="AE6655">
        <v>42.86</v>
      </c>
      <c r="AF6655">
        <v>13</v>
      </c>
      <c r="AG6655">
        <v>4</v>
      </c>
      <c r="AH6655">
        <v>7</v>
      </c>
      <c r="AI6655">
        <v>3</v>
      </c>
    </row>
    <row r="6656" spans="1:35" x14ac:dyDescent="0.2">
      <c r="A6656" s="102">
        <v>5739</v>
      </c>
      <c r="B6656">
        <v>5333</v>
      </c>
      <c r="C6656" t="s">
        <v>238</v>
      </c>
      <c r="D6656" t="s">
        <v>2926</v>
      </c>
      <c r="E6656">
        <v>1900</v>
      </c>
      <c r="F6656">
        <v>1908</v>
      </c>
      <c r="G6656">
        <v>400</v>
      </c>
      <c r="H6656" t="s">
        <v>2927</v>
      </c>
      <c r="I6656">
        <v>6856</v>
      </c>
      <c r="J6656" t="s">
        <v>235</v>
      </c>
      <c r="K6656" t="s">
        <v>2932</v>
      </c>
      <c r="L6656">
        <v>7250</v>
      </c>
      <c r="M6656">
        <v>7210</v>
      </c>
      <c r="N6656">
        <v>100</v>
      </c>
      <c r="O6656" t="s">
        <v>2930</v>
      </c>
      <c r="P6656">
        <v>0.24099113475931999</v>
      </c>
      <c r="Q6656">
        <v>0.83952702244792599</v>
      </c>
      <c r="R6656">
        <v>0.64577235655214305</v>
      </c>
      <c r="S6656">
        <v>0.41893905764664102</v>
      </c>
      <c r="T6656">
        <v>0.90024955622407299</v>
      </c>
      <c r="U6656">
        <v>0.90024955622407299</v>
      </c>
      <c r="V6656">
        <v>0.74112807475122899</v>
      </c>
      <c r="W6656">
        <v>4.7300000000000004</v>
      </c>
      <c r="X6656">
        <v>5.85</v>
      </c>
      <c r="Y6656">
        <v>-75908</v>
      </c>
      <c r="Z6656">
        <v>-3995</v>
      </c>
      <c r="AA6656">
        <v>-0.25</v>
      </c>
      <c r="AB6656">
        <v>19</v>
      </c>
      <c r="AC6656">
        <v>10</v>
      </c>
      <c r="AD6656">
        <v>9</v>
      </c>
      <c r="AE6656">
        <v>52.63</v>
      </c>
      <c r="AF6656">
        <v>12</v>
      </c>
      <c r="AG6656">
        <v>7</v>
      </c>
      <c r="AH6656">
        <v>7</v>
      </c>
      <c r="AI6656">
        <v>5</v>
      </c>
    </row>
    <row r="6657" spans="1:35" x14ac:dyDescent="0.2">
      <c r="A6657" s="102">
        <v>5907</v>
      </c>
      <c r="B6657">
        <v>7205</v>
      </c>
      <c r="C6657" t="s">
        <v>60</v>
      </c>
      <c r="D6657" t="s">
        <v>2945</v>
      </c>
      <c r="E6657">
        <v>1052</v>
      </c>
      <c r="F6657">
        <v>1055</v>
      </c>
      <c r="G6657">
        <v>600</v>
      </c>
      <c r="H6657" t="s">
        <v>2927</v>
      </c>
      <c r="I6657">
        <v>9062</v>
      </c>
      <c r="J6657" t="s">
        <v>2891</v>
      </c>
      <c r="K6657" t="s">
        <v>3099</v>
      </c>
      <c r="L6657">
        <v>6140</v>
      </c>
      <c r="M6657">
        <v>6140</v>
      </c>
      <c r="N6657">
        <v>100</v>
      </c>
      <c r="O6657" t="s">
        <v>2930</v>
      </c>
      <c r="P6657">
        <v>9.9723945285906196E-2</v>
      </c>
      <c r="Q6657">
        <v>0.83719720879132997</v>
      </c>
      <c r="R6657">
        <v>0.85626162909715897</v>
      </c>
      <c r="S6657">
        <v>0.1054619207852</v>
      </c>
      <c r="T6657">
        <v>0.323656574446752</v>
      </c>
      <c r="U6657">
        <v>0.323656574446752</v>
      </c>
      <c r="V6657">
        <v>0.38567310391082199</v>
      </c>
      <c r="W6657">
        <v>1.76</v>
      </c>
      <c r="X6657">
        <v>3.09</v>
      </c>
      <c r="Y6657">
        <v>-75929</v>
      </c>
      <c r="Z6657">
        <v>-5424</v>
      </c>
      <c r="AA6657">
        <v>-0.31</v>
      </c>
      <c r="AB6657">
        <v>14</v>
      </c>
      <c r="AC6657">
        <v>7</v>
      </c>
      <c r="AD6657">
        <v>7</v>
      </c>
      <c r="AE6657">
        <v>50</v>
      </c>
      <c r="AF6657">
        <v>14</v>
      </c>
      <c r="AG6657">
        <v>5</v>
      </c>
      <c r="AH6657">
        <v>3</v>
      </c>
      <c r="AI6657">
        <v>6</v>
      </c>
    </row>
    <row r="6658" spans="1:35" x14ac:dyDescent="0.2">
      <c r="A6658" s="102">
        <v>1328</v>
      </c>
      <c r="B6658">
        <v>5802</v>
      </c>
      <c r="C6658" t="s">
        <v>3220</v>
      </c>
      <c r="D6658" t="s">
        <v>2943</v>
      </c>
      <c r="E6658">
        <v>1533.5</v>
      </c>
      <c r="F6658">
        <v>1518</v>
      </c>
      <c r="G6658">
        <v>400</v>
      </c>
      <c r="H6658" t="s">
        <v>2930</v>
      </c>
      <c r="I6658">
        <v>6981</v>
      </c>
      <c r="J6658" t="s">
        <v>3182</v>
      </c>
      <c r="K6658" t="s">
        <v>2932</v>
      </c>
      <c r="L6658">
        <v>6711</v>
      </c>
      <c r="M6658">
        <v>6620</v>
      </c>
      <c r="N6658">
        <v>100</v>
      </c>
      <c r="O6658" t="s">
        <v>2927</v>
      </c>
      <c r="P6658">
        <v>0.53626682010752602</v>
      </c>
      <c r="Q6658">
        <v>0.90860497659075201</v>
      </c>
      <c r="R6658">
        <v>0.67796110477308802</v>
      </c>
      <c r="S6658">
        <v>4.7940489704726398E-2</v>
      </c>
      <c r="T6658">
        <v>-2.1093832006699</v>
      </c>
      <c r="U6658">
        <v>2.1093832006699</v>
      </c>
      <c r="V6658">
        <v>2.0030395407502102</v>
      </c>
      <c r="W6658">
        <v>-7.52</v>
      </c>
      <c r="X6658">
        <v>8.2799999999999994</v>
      </c>
      <c r="Y6658">
        <v>-75965</v>
      </c>
      <c r="Z6658">
        <v>-4469</v>
      </c>
      <c r="AA6658">
        <v>0.12</v>
      </c>
      <c r="AB6658">
        <v>17</v>
      </c>
      <c r="AC6658">
        <v>9</v>
      </c>
      <c r="AD6658">
        <v>8</v>
      </c>
      <c r="AE6658">
        <v>52.94</v>
      </c>
      <c r="AF6658">
        <v>14</v>
      </c>
      <c r="AG6658">
        <v>6</v>
      </c>
      <c r="AH6658">
        <v>5</v>
      </c>
      <c r="AI6658">
        <v>6</v>
      </c>
    </row>
    <row r="6659" spans="1:35" x14ac:dyDescent="0.2">
      <c r="A6659" s="102">
        <v>4663</v>
      </c>
      <c r="B6659">
        <v>2914</v>
      </c>
      <c r="C6659" t="s">
        <v>3132</v>
      </c>
      <c r="D6659" t="s">
        <v>2955</v>
      </c>
      <c r="E6659">
        <v>2326</v>
      </c>
      <c r="F6659">
        <v>2301</v>
      </c>
      <c r="G6659">
        <v>500</v>
      </c>
      <c r="H6659" t="s">
        <v>2930</v>
      </c>
      <c r="I6659">
        <v>4324</v>
      </c>
      <c r="J6659" t="s">
        <v>3231</v>
      </c>
      <c r="K6659" t="s">
        <v>2942</v>
      </c>
      <c r="L6659">
        <v>3715</v>
      </c>
      <c r="M6659">
        <v>3660</v>
      </c>
      <c r="N6659">
        <v>300</v>
      </c>
      <c r="O6659" t="s">
        <v>2927</v>
      </c>
      <c r="P6659">
        <v>0.73003915196964198</v>
      </c>
      <c r="Q6659">
        <v>0.853852212900444</v>
      </c>
      <c r="R6659">
        <v>0.808610571076541</v>
      </c>
      <c r="S6659">
        <v>0.124289039771653</v>
      </c>
      <c r="T6659">
        <v>-6.7052648317688203E-3</v>
      </c>
      <c r="U6659">
        <v>6.7052648317688203E-3</v>
      </c>
      <c r="V6659">
        <v>0.31648716856979903</v>
      </c>
      <c r="W6659">
        <v>-0.02</v>
      </c>
      <c r="X6659">
        <v>4.78</v>
      </c>
      <c r="Y6659">
        <v>-76023</v>
      </c>
      <c r="Z6659">
        <v>-7602</v>
      </c>
      <c r="AA6659">
        <v>-0.46</v>
      </c>
      <c r="AB6659">
        <v>10</v>
      </c>
      <c r="AC6659">
        <v>4</v>
      </c>
      <c r="AD6659">
        <v>6</v>
      </c>
      <c r="AE6659">
        <v>40</v>
      </c>
      <c r="AF6659">
        <v>12</v>
      </c>
      <c r="AG6659">
        <v>2</v>
      </c>
      <c r="AH6659">
        <v>4</v>
      </c>
      <c r="AI6659">
        <v>4</v>
      </c>
    </row>
    <row r="6660" spans="1:35" x14ac:dyDescent="0.2">
      <c r="A6660" s="102">
        <v>8605</v>
      </c>
      <c r="B6660">
        <v>4516</v>
      </c>
      <c r="C6660" t="s">
        <v>3698</v>
      </c>
      <c r="D6660" t="s">
        <v>2950</v>
      </c>
      <c r="E6660">
        <v>8990</v>
      </c>
      <c r="F6660">
        <v>9360</v>
      </c>
      <c r="G6660">
        <v>100</v>
      </c>
      <c r="H6660" t="s">
        <v>2930</v>
      </c>
      <c r="I6660">
        <v>9746</v>
      </c>
      <c r="J6660" t="s">
        <v>3201</v>
      </c>
      <c r="K6660" t="s">
        <v>2929</v>
      </c>
      <c r="L6660">
        <v>5600</v>
      </c>
      <c r="M6660">
        <v>5640</v>
      </c>
      <c r="N6660">
        <v>200</v>
      </c>
      <c r="O6660" t="s">
        <v>2927</v>
      </c>
      <c r="P6660">
        <v>0.157077949197932</v>
      </c>
      <c r="Q6660">
        <v>0.801582638130661</v>
      </c>
      <c r="R6660">
        <v>0.18535963612346301</v>
      </c>
      <c r="S6660">
        <v>0.18272501985981901</v>
      </c>
      <c r="T6660">
        <v>-1.9186298747816499</v>
      </c>
      <c r="U6660">
        <v>1.9186298747816499</v>
      </c>
      <c r="V6660">
        <v>2.28889820392873</v>
      </c>
      <c r="W6660">
        <v>-14.04</v>
      </c>
      <c r="X6660">
        <v>20.51</v>
      </c>
      <c r="Y6660">
        <v>-76085</v>
      </c>
      <c r="Z6660">
        <v>-8454</v>
      </c>
      <c r="AA6660">
        <v>-0.33</v>
      </c>
      <c r="AB6660">
        <v>9</v>
      </c>
      <c r="AC6660">
        <v>4</v>
      </c>
      <c r="AD6660">
        <v>5</v>
      </c>
      <c r="AE6660">
        <v>44.44</v>
      </c>
      <c r="AF6660">
        <v>13</v>
      </c>
      <c r="AG6660">
        <v>2</v>
      </c>
      <c r="AH6660">
        <v>3</v>
      </c>
      <c r="AI6660">
        <v>4</v>
      </c>
    </row>
    <row r="6661" spans="1:35" x14ac:dyDescent="0.2">
      <c r="A6661" s="102">
        <v>3170</v>
      </c>
      <c r="B6661">
        <v>6201</v>
      </c>
      <c r="C6661" t="s">
        <v>3463</v>
      </c>
      <c r="D6661" t="s">
        <v>2945</v>
      </c>
      <c r="E6661">
        <v>6290</v>
      </c>
      <c r="F6661">
        <v>6250</v>
      </c>
      <c r="G6661">
        <v>100</v>
      </c>
      <c r="H6661" t="s">
        <v>2927</v>
      </c>
      <c r="I6661">
        <v>6592</v>
      </c>
      <c r="J6661" t="s">
        <v>3224</v>
      </c>
      <c r="K6661" t="s">
        <v>2932</v>
      </c>
      <c r="L6661">
        <v>4045</v>
      </c>
      <c r="M6661">
        <v>4015</v>
      </c>
      <c r="N6661">
        <v>200</v>
      </c>
      <c r="O6661" t="s">
        <v>2930</v>
      </c>
      <c r="P6661">
        <v>0.73623225832711203</v>
      </c>
      <c r="Q6661">
        <v>0.87711160355863904</v>
      </c>
      <c r="R6661">
        <v>1.2121733118877299E-2</v>
      </c>
      <c r="S6661">
        <v>4.07596066661167E-2</v>
      </c>
      <c r="T6661">
        <v>1.27039994063517</v>
      </c>
      <c r="U6661">
        <v>1.27039994063517</v>
      </c>
      <c r="V6661">
        <v>0.70774565103916598</v>
      </c>
      <c r="W6661">
        <v>3.27</v>
      </c>
      <c r="X6661">
        <v>28.48</v>
      </c>
      <c r="Y6661">
        <v>-76108</v>
      </c>
      <c r="Z6661">
        <v>-12685</v>
      </c>
      <c r="AA6661">
        <v>-1.04</v>
      </c>
      <c r="AB6661">
        <v>6</v>
      </c>
      <c r="AC6661">
        <v>2</v>
      </c>
      <c r="AD6661">
        <v>4</v>
      </c>
      <c r="AE6661">
        <v>33.33</v>
      </c>
      <c r="AF6661">
        <v>12</v>
      </c>
      <c r="AG6661">
        <v>1</v>
      </c>
      <c r="AH6661">
        <v>2</v>
      </c>
      <c r="AI6661">
        <v>3</v>
      </c>
    </row>
    <row r="6662" spans="1:35" x14ac:dyDescent="0.2">
      <c r="A6662" s="102">
        <v>1949</v>
      </c>
      <c r="B6662">
        <v>3626</v>
      </c>
      <c r="C6662" t="s">
        <v>3178</v>
      </c>
      <c r="D6662" t="s">
        <v>2929</v>
      </c>
      <c r="E6662">
        <v>7250</v>
      </c>
      <c r="F6662">
        <v>7090</v>
      </c>
      <c r="G6662">
        <v>100</v>
      </c>
      <c r="H6662" t="s">
        <v>2930</v>
      </c>
      <c r="I6662">
        <v>6701</v>
      </c>
      <c r="J6662" t="s">
        <v>3181</v>
      </c>
      <c r="K6662" t="s">
        <v>2932</v>
      </c>
      <c r="L6662">
        <v>5010</v>
      </c>
      <c r="M6662">
        <v>5010</v>
      </c>
      <c r="N6662">
        <v>100</v>
      </c>
      <c r="O6662" t="s">
        <v>2927</v>
      </c>
      <c r="P6662">
        <v>0.654294225389218</v>
      </c>
      <c r="Q6662">
        <v>0.89671514902274496</v>
      </c>
      <c r="R6662">
        <v>0.65692907856030502</v>
      </c>
      <c r="S6662">
        <v>5.9629246917219401E-2</v>
      </c>
      <c r="T6662">
        <v>-6.0128108108179904E-3</v>
      </c>
      <c r="U6662">
        <v>6.0128108108179904E-3</v>
      </c>
      <c r="V6662">
        <v>0.71403312500337801</v>
      </c>
      <c r="W6662">
        <v>-0.03</v>
      </c>
      <c r="X6662">
        <v>29.34</v>
      </c>
      <c r="Y6662">
        <v>-76137</v>
      </c>
      <c r="Z6662">
        <v>-15227</v>
      </c>
      <c r="AA6662">
        <v>-0.57999999999999996</v>
      </c>
      <c r="AB6662">
        <v>5</v>
      </c>
      <c r="AC6662">
        <v>3</v>
      </c>
      <c r="AD6662">
        <v>2</v>
      </c>
      <c r="AE6662">
        <v>60</v>
      </c>
      <c r="AF6662">
        <v>12</v>
      </c>
      <c r="AG6662">
        <v>0</v>
      </c>
      <c r="AH6662">
        <v>2</v>
      </c>
      <c r="AI6662">
        <v>3</v>
      </c>
    </row>
    <row r="6663" spans="1:35" x14ac:dyDescent="0.2">
      <c r="A6663" s="102">
        <v>1495</v>
      </c>
      <c r="B6663">
        <v>3863</v>
      </c>
      <c r="C6663" t="s">
        <v>3214</v>
      </c>
      <c r="D6663" t="s">
        <v>3213</v>
      </c>
      <c r="E6663">
        <v>1848</v>
      </c>
      <c r="F6663">
        <v>1861</v>
      </c>
      <c r="G6663">
        <v>500</v>
      </c>
      <c r="H6663" t="s">
        <v>2927</v>
      </c>
      <c r="I6663">
        <v>5406</v>
      </c>
      <c r="J6663" t="s">
        <v>3375</v>
      </c>
      <c r="K6663" t="s">
        <v>2988</v>
      </c>
      <c r="L6663">
        <v>508</v>
      </c>
      <c r="M6663">
        <v>504</v>
      </c>
      <c r="N6663">
        <v>1800</v>
      </c>
      <c r="O6663" t="s">
        <v>2930</v>
      </c>
      <c r="P6663">
        <v>0.55588355274631196</v>
      </c>
      <c r="Q6663">
        <v>0.90520999144207404</v>
      </c>
      <c r="R6663">
        <v>0.66517849652500305</v>
      </c>
      <c r="S6663">
        <v>0.16538534272240099</v>
      </c>
      <c r="T6663">
        <v>2.5386165692781599</v>
      </c>
      <c r="U6663">
        <v>2.5386165692781599</v>
      </c>
      <c r="V6663">
        <v>2.29493914978941</v>
      </c>
      <c r="W6663">
        <v>11.51</v>
      </c>
      <c r="X6663">
        <v>2.5</v>
      </c>
      <c r="Y6663">
        <v>-76164</v>
      </c>
      <c r="Z6663">
        <v>-3627</v>
      </c>
      <c r="AA6663">
        <v>-0.17</v>
      </c>
      <c r="AB6663">
        <v>21</v>
      </c>
      <c r="AC6663">
        <v>10</v>
      </c>
      <c r="AD6663">
        <v>11</v>
      </c>
      <c r="AE6663">
        <v>47.62</v>
      </c>
      <c r="AF6663">
        <v>11</v>
      </c>
      <c r="AG6663">
        <v>10</v>
      </c>
      <c r="AH6663">
        <v>7</v>
      </c>
      <c r="AI6663">
        <v>4</v>
      </c>
    </row>
    <row r="6664" spans="1:35" x14ac:dyDescent="0.2">
      <c r="A6664" s="102">
        <v>6051</v>
      </c>
      <c r="B6664">
        <v>4401</v>
      </c>
      <c r="C6664" t="s">
        <v>226</v>
      </c>
      <c r="D6664" t="s">
        <v>2952</v>
      </c>
      <c r="E6664">
        <v>1671</v>
      </c>
      <c r="F6664">
        <v>1658</v>
      </c>
      <c r="G6664">
        <v>600</v>
      </c>
      <c r="H6664" t="s">
        <v>2927</v>
      </c>
      <c r="I6664">
        <v>8377</v>
      </c>
      <c r="J6664" t="s">
        <v>3100</v>
      </c>
      <c r="K6664" t="s">
        <v>2990</v>
      </c>
      <c r="L6664">
        <v>1105</v>
      </c>
      <c r="M6664">
        <v>1073</v>
      </c>
      <c r="N6664">
        <v>900</v>
      </c>
      <c r="O6664" t="s">
        <v>2930</v>
      </c>
      <c r="P6664">
        <v>0.59629770537406102</v>
      </c>
      <c r="Q6664">
        <v>0.83525313404958501</v>
      </c>
      <c r="R6664">
        <v>0.40636998139878899</v>
      </c>
      <c r="S6664">
        <v>0.11588710648789199</v>
      </c>
      <c r="T6664">
        <v>2.3288706431297999</v>
      </c>
      <c r="U6664">
        <v>2.3288706431297999</v>
      </c>
      <c r="V6664">
        <v>1.56824040985692</v>
      </c>
      <c r="W6664">
        <v>5.45</v>
      </c>
      <c r="X6664">
        <v>2.93</v>
      </c>
      <c r="Y6664">
        <v>-76187</v>
      </c>
      <c r="Z6664">
        <v>-4762</v>
      </c>
      <c r="AA6664">
        <v>-0.24</v>
      </c>
      <c r="AB6664">
        <v>16</v>
      </c>
      <c r="AC6664">
        <v>7</v>
      </c>
      <c r="AD6664">
        <v>9</v>
      </c>
      <c r="AE6664">
        <v>43.75</v>
      </c>
      <c r="AF6664">
        <v>14</v>
      </c>
      <c r="AG6664">
        <v>3</v>
      </c>
      <c r="AH6664">
        <v>4</v>
      </c>
      <c r="AI6664">
        <v>9</v>
      </c>
    </row>
    <row r="6665" spans="1:35" x14ac:dyDescent="0.2">
      <c r="A6665" s="102">
        <v>1270</v>
      </c>
      <c r="B6665">
        <v>2531</v>
      </c>
      <c r="C6665" t="s">
        <v>2954</v>
      </c>
      <c r="D6665" t="s">
        <v>2955</v>
      </c>
      <c r="E6665">
        <v>1021</v>
      </c>
      <c r="F6665">
        <v>1006</v>
      </c>
      <c r="G6665">
        <v>1000</v>
      </c>
      <c r="H6665" t="s">
        <v>2927</v>
      </c>
      <c r="I6665">
        <v>9501</v>
      </c>
      <c r="J6665" t="s">
        <v>2994</v>
      </c>
      <c r="K6665" t="s">
        <v>2992</v>
      </c>
      <c r="L6665">
        <v>461</v>
      </c>
      <c r="M6665">
        <v>451</v>
      </c>
      <c r="N6665">
        <v>2200</v>
      </c>
      <c r="O6665" t="s">
        <v>2930</v>
      </c>
      <c r="P6665">
        <v>0.81502564698339397</v>
      </c>
      <c r="Q6665">
        <v>0.90978884328535403</v>
      </c>
      <c r="R6665">
        <v>0.112588905236571</v>
      </c>
      <c r="S6665">
        <v>6.6721419795339798E-2</v>
      </c>
      <c r="T6665">
        <v>0.66637399942863695</v>
      </c>
      <c r="U6665">
        <v>0.66637399942863695</v>
      </c>
      <c r="V6665">
        <v>0.30705213570914502</v>
      </c>
      <c r="W6665">
        <v>2.31</v>
      </c>
      <c r="X6665">
        <v>1.37</v>
      </c>
      <c r="Y6665">
        <v>-76198</v>
      </c>
      <c r="Z6665">
        <v>-4482</v>
      </c>
      <c r="AA6665">
        <v>-0.23</v>
      </c>
      <c r="AB6665">
        <v>17</v>
      </c>
      <c r="AC6665">
        <v>9</v>
      </c>
      <c r="AD6665">
        <v>8</v>
      </c>
      <c r="AE6665">
        <v>52.94</v>
      </c>
      <c r="AF6665">
        <v>11</v>
      </c>
      <c r="AG6665">
        <v>6</v>
      </c>
      <c r="AH6665">
        <v>5</v>
      </c>
      <c r="AI6665">
        <v>6</v>
      </c>
    </row>
    <row r="6666" spans="1:35" x14ac:dyDescent="0.2">
      <c r="A6666" s="102">
        <v>852</v>
      </c>
      <c r="B6666">
        <v>8425</v>
      </c>
      <c r="C6666" t="s">
        <v>3174</v>
      </c>
      <c r="D6666" t="s">
        <v>2933</v>
      </c>
      <c r="E6666">
        <v>3445</v>
      </c>
      <c r="F6666">
        <v>3420</v>
      </c>
      <c r="G6666">
        <v>300</v>
      </c>
      <c r="H6666" t="s">
        <v>2927</v>
      </c>
      <c r="I6666">
        <v>9437</v>
      </c>
      <c r="J6666" t="s">
        <v>582</v>
      </c>
      <c r="K6666" t="s">
        <v>2929</v>
      </c>
      <c r="L6666">
        <v>3155</v>
      </c>
      <c r="M6666">
        <v>3136</v>
      </c>
      <c r="N6666">
        <v>300</v>
      </c>
      <c r="O6666" t="s">
        <v>2930</v>
      </c>
      <c r="P6666">
        <v>0.60126927831761701</v>
      </c>
      <c r="Q6666">
        <v>0.92016618280107398</v>
      </c>
      <c r="R6666">
        <v>0.33963328414073901</v>
      </c>
      <c r="S6666">
        <v>0.18895068819164501</v>
      </c>
      <c r="T6666">
        <v>0.22454267066747199</v>
      </c>
      <c r="U6666">
        <v>0.22454267066747199</v>
      </c>
      <c r="V6666">
        <v>0.109949266151737</v>
      </c>
      <c r="W6666">
        <v>0.61</v>
      </c>
      <c r="X6666">
        <v>8.3000000000000007</v>
      </c>
      <c r="Y6666">
        <v>-76351</v>
      </c>
      <c r="Z6666">
        <v>-8483</v>
      </c>
      <c r="AA6666">
        <v>-0.53</v>
      </c>
      <c r="AB6666">
        <v>9</v>
      </c>
      <c r="AC6666">
        <v>4</v>
      </c>
      <c r="AD6666">
        <v>5</v>
      </c>
      <c r="AE6666">
        <v>44.44</v>
      </c>
      <c r="AF6666">
        <v>14</v>
      </c>
      <c r="AG6666">
        <v>1</v>
      </c>
      <c r="AH6666">
        <v>3</v>
      </c>
      <c r="AI6666">
        <v>5</v>
      </c>
    </row>
    <row r="6667" spans="1:35" x14ac:dyDescent="0.2">
      <c r="A6667" s="102">
        <v>7935</v>
      </c>
      <c r="B6667">
        <v>4536</v>
      </c>
      <c r="C6667" t="s">
        <v>3289</v>
      </c>
      <c r="D6667" t="s">
        <v>2950</v>
      </c>
      <c r="E6667">
        <v>2090</v>
      </c>
      <c r="F6667">
        <v>2100</v>
      </c>
      <c r="G6667">
        <v>500</v>
      </c>
      <c r="H6667" t="s">
        <v>2930</v>
      </c>
      <c r="I6667">
        <v>6701</v>
      </c>
      <c r="J6667" t="s">
        <v>3181</v>
      </c>
      <c r="K6667" t="s">
        <v>2932</v>
      </c>
      <c r="L6667">
        <v>5010</v>
      </c>
      <c r="M6667">
        <v>5010</v>
      </c>
      <c r="N6667">
        <v>200</v>
      </c>
      <c r="O6667" t="s">
        <v>2927</v>
      </c>
      <c r="P6667">
        <v>0.62371593516588097</v>
      </c>
      <c r="Q6667">
        <v>0.81023762489370499</v>
      </c>
      <c r="R6667">
        <v>0.21935994775145401</v>
      </c>
      <c r="S6667">
        <v>0.38177479962749</v>
      </c>
      <c r="T6667">
        <v>-1.0731574599559599</v>
      </c>
      <c r="U6667">
        <v>1.0731574599559599</v>
      </c>
      <c r="V6667">
        <v>1.28708695506153</v>
      </c>
      <c r="W6667">
        <v>-5.49</v>
      </c>
      <c r="X6667">
        <v>4.79</v>
      </c>
      <c r="Y6667">
        <v>-76556</v>
      </c>
      <c r="Z6667">
        <v>-4503</v>
      </c>
      <c r="AA6667">
        <v>-0.16</v>
      </c>
      <c r="AB6667">
        <v>17</v>
      </c>
      <c r="AC6667">
        <v>7</v>
      </c>
      <c r="AD6667">
        <v>10</v>
      </c>
      <c r="AE6667">
        <v>41.18</v>
      </c>
      <c r="AF6667">
        <v>15</v>
      </c>
      <c r="AG6667">
        <v>5</v>
      </c>
      <c r="AH6667">
        <v>3</v>
      </c>
      <c r="AI6667">
        <v>9</v>
      </c>
    </row>
    <row r="6668" spans="1:35" x14ac:dyDescent="0.2">
      <c r="A6668" s="102">
        <v>3038</v>
      </c>
      <c r="B6668">
        <v>4704</v>
      </c>
      <c r="C6668" t="s">
        <v>2886</v>
      </c>
      <c r="D6668" t="s">
        <v>2929</v>
      </c>
      <c r="E6668">
        <v>6060</v>
      </c>
      <c r="F6668">
        <v>6050</v>
      </c>
      <c r="G6668">
        <v>100</v>
      </c>
      <c r="H6668" t="s">
        <v>2927</v>
      </c>
      <c r="I6668">
        <v>6988</v>
      </c>
      <c r="J6668" t="s">
        <v>65</v>
      </c>
      <c r="K6668" t="s">
        <v>2952</v>
      </c>
      <c r="L6668">
        <v>6340</v>
      </c>
      <c r="M6668">
        <v>6310</v>
      </c>
      <c r="N6668">
        <v>100</v>
      </c>
      <c r="O6668" t="s">
        <v>2930</v>
      </c>
      <c r="P6668">
        <v>0.19909899461609301</v>
      </c>
      <c r="Q6668">
        <v>0.87930250621502404</v>
      </c>
      <c r="R6668">
        <v>0.158119049326785</v>
      </c>
      <c r="S6668">
        <v>6.9272849537385496E-3</v>
      </c>
      <c r="T6668">
        <v>1.1702446337155401</v>
      </c>
      <c r="U6668">
        <v>1.1702446337155401</v>
      </c>
      <c r="V6668">
        <v>0.63081814577755202</v>
      </c>
      <c r="W6668">
        <v>2.87</v>
      </c>
      <c r="X6668">
        <v>4.12</v>
      </c>
      <c r="Y6668">
        <v>-76572</v>
      </c>
      <c r="Z6668">
        <v>-12762</v>
      </c>
      <c r="AA6668">
        <v>-0.85</v>
      </c>
      <c r="AB6668">
        <v>6</v>
      </c>
      <c r="AC6668">
        <v>4</v>
      </c>
      <c r="AD6668">
        <v>2</v>
      </c>
      <c r="AE6668">
        <v>66.67</v>
      </c>
      <c r="AF6668">
        <v>14</v>
      </c>
      <c r="AG6668">
        <v>1</v>
      </c>
      <c r="AH6668">
        <v>1</v>
      </c>
      <c r="AI6668">
        <v>4</v>
      </c>
    </row>
    <row r="6669" spans="1:35" x14ac:dyDescent="0.2">
      <c r="A6669" s="102">
        <v>4367</v>
      </c>
      <c r="B6669">
        <v>4689</v>
      </c>
      <c r="C6669" t="s">
        <v>3173</v>
      </c>
      <c r="D6669" t="s">
        <v>2929</v>
      </c>
      <c r="E6669">
        <v>451</v>
      </c>
      <c r="F6669">
        <v>437</v>
      </c>
      <c r="G6669">
        <v>2200</v>
      </c>
      <c r="H6669" t="s">
        <v>2927</v>
      </c>
      <c r="I6669">
        <v>7747</v>
      </c>
      <c r="J6669" t="s">
        <v>3704</v>
      </c>
      <c r="K6669" t="s">
        <v>2936</v>
      </c>
      <c r="L6669">
        <v>3100</v>
      </c>
      <c r="M6669">
        <v>3180</v>
      </c>
      <c r="N6669">
        <v>300</v>
      </c>
      <c r="O6669" t="s">
        <v>2930</v>
      </c>
      <c r="P6669">
        <v>0.21441215503265201</v>
      </c>
      <c r="Q6669">
        <v>0.85805054705907202</v>
      </c>
      <c r="R6669">
        <v>0.86473313082520697</v>
      </c>
      <c r="S6669">
        <v>1.7025392112937399E-2</v>
      </c>
      <c r="T6669">
        <v>0.57351374759433604</v>
      </c>
      <c r="U6669">
        <v>0.57351374759433604</v>
      </c>
      <c r="V6669">
        <v>1.1371145867714201</v>
      </c>
      <c r="W6669">
        <v>4.8499999999999996</v>
      </c>
      <c r="X6669">
        <v>0.78</v>
      </c>
      <c r="Y6669">
        <v>-76612</v>
      </c>
      <c r="Z6669">
        <v>-4032</v>
      </c>
      <c r="AA6669">
        <v>-0.18</v>
      </c>
      <c r="AB6669">
        <v>19</v>
      </c>
      <c r="AC6669">
        <v>8</v>
      </c>
      <c r="AD6669">
        <v>11</v>
      </c>
      <c r="AE6669">
        <v>42.11</v>
      </c>
      <c r="AF6669">
        <v>10</v>
      </c>
      <c r="AG6669">
        <v>8</v>
      </c>
      <c r="AH6669">
        <v>9</v>
      </c>
      <c r="AI6669">
        <v>2</v>
      </c>
    </row>
    <row r="6670" spans="1:35" x14ac:dyDescent="0.2">
      <c r="A6670" s="102">
        <v>1849</v>
      </c>
      <c r="B6670">
        <v>1719</v>
      </c>
      <c r="C6670" t="s">
        <v>687</v>
      </c>
      <c r="D6670" t="s">
        <v>2937</v>
      </c>
      <c r="E6670">
        <v>930</v>
      </c>
      <c r="F6670">
        <v>927</v>
      </c>
      <c r="G6670">
        <v>1100</v>
      </c>
      <c r="H6670" t="s">
        <v>2930</v>
      </c>
      <c r="I6670">
        <v>3563</v>
      </c>
      <c r="J6670" t="s">
        <v>3197</v>
      </c>
      <c r="K6670" t="s">
        <v>2953</v>
      </c>
      <c r="L6670">
        <v>9330</v>
      </c>
      <c r="M6670">
        <v>9800</v>
      </c>
      <c r="N6670">
        <v>100</v>
      </c>
      <c r="O6670" t="s">
        <v>2927</v>
      </c>
      <c r="P6670">
        <v>0.53181162329806297</v>
      </c>
      <c r="Q6670">
        <v>0.89850902763474305</v>
      </c>
      <c r="R6670">
        <v>0.15732147821720099</v>
      </c>
      <c r="S6670">
        <v>7.0302342515483895E-2</v>
      </c>
      <c r="T6670">
        <v>-1.54478463363666</v>
      </c>
      <c r="U6670">
        <v>1.54478463363666</v>
      </c>
      <c r="V6670">
        <v>1.23393108521477</v>
      </c>
      <c r="W6670">
        <v>-10.23</v>
      </c>
      <c r="X6670">
        <v>4.05</v>
      </c>
      <c r="Y6670">
        <v>-76722</v>
      </c>
      <c r="Z6670">
        <v>-5480</v>
      </c>
      <c r="AA6670">
        <v>-0.19</v>
      </c>
      <c r="AB6670">
        <v>14</v>
      </c>
      <c r="AC6670">
        <v>8</v>
      </c>
      <c r="AD6670">
        <v>6</v>
      </c>
      <c r="AE6670">
        <v>57.14</v>
      </c>
      <c r="AF6670">
        <v>10</v>
      </c>
      <c r="AG6670">
        <v>6</v>
      </c>
      <c r="AH6670">
        <v>6</v>
      </c>
      <c r="AI6670">
        <v>2</v>
      </c>
    </row>
    <row r="6671" spans="1:35" x14ac:dyDescent="0.2">
      <c r="A6671" s="102">
        <v>8193</v>
      </c>
      <c r="B6671">
        <v>3626</v>
      </c>
      <c r="C6671" t="s">
        <v>3178</v>
      </c>
      <c r="D6671" t="s">
        <v>2929</v>
      </c>
      <c r="E6671">
        <v>7250</v>
      </c>
      <c r="F6671">
        <v>7090</v>
      </c>
      <c r="G6671">
        <v>100</v>
      </c>
      <c r="H6671" t="s">
        <v>2927</v>
      </c>
      <c r="I6671">
        <v>8425</v>
      </c>
      <c r="J6671" t="s">
        <v>3174</v>
      </c>
      <c r="K6671" t="s">
        <v>2933</v>
      </c>
      <c r="L6671">
        <v>3445</v>
      </c>
      <c r="M6671">
        <v>3420</v>
      </c>
      <c r="N6671">
        <v>200</v>
      </c>
      <c r="O6671" t="s">
        <v>2930</v>
      </c>
      <c r="P6671">
        <v>0.578003503872772</v>
      </c>
      <c r="Q6671">
        <v>0.80714855951626996</v>
      </c>
      <c r="R6671">
        <v>0.40185558022558299</v>
      </c>
      <c r="S6671">
        <v>0.40252000521528403</v>
      </c>
      <c r="T6671">
        <v>0.91625136283652397</v>
      </c>
      <c r="U6671">
        <v>0.91625136283652397</v>
      </c>
      <c r="V6671">
        <v>0.27984614233084598</v>
      </c>
      <c r="W6671">
        <v>3.76</v>
      </c>
      <c r="X6671">
        <v>3.53</v>
      </c>
      <c r="Y6671">
        <v>-76731</v>
      </c>
      <c r="Z6671">
        <v>-5481</v>
      </c>
      <c r="AA6671">
        <v>-0.05</v>
      </c>
      <c r="AB6671">
        <v>14</v>
      </c>
      <c r="AC6671">
        <v>7</v>
      </c>
      <c r="AD6671">
        <v>7</v>
      </c>
      <c r="AE6671">
        <v>50</v>
      </c>
      <c r="AF6671">
        <v>13</v>
      </c>
      <c r="AG6671">
        <v>5</v>
      </c>
      <c r="AH6671">
        <v>5</v>
      </c>
      <c r="AI6671">
        <v>4</v>
      </c>
    </row>
    <row r="6672" spans="1:35" x14ac:dyDescent="0.2">
      <c r="A6672" s="102">
        <v>5105</v>
      </c>
      <c r="B6672">
        <v>8242</v>
      </c>
      <c r="C6672" t="s">
        <v>1044</v>
      </c>
      <c r="D6672" t="s">
        <v>2953</v>
      </c>
      <c r="E6672">
        <v>1014</v>
      </c>
      <c r="F6672">
        <v>1011</v>
      </c>
      <c r="G6672">
        <v>1000</v>
      </c>
      <c r="H6672" t="s">
        <v>2930</v>
      </c>
      <c r="I6672">
        <v>9508</v>
      </c>
      <c r="J6672" t="s">
        <v>3104</v>
      </c>
      <c r="K6672" t="s">
        <v>2992</v>
      </c>
      <c r="L6672">
        <v>931</v>
      </c>
      <c r="M6672">
        <v>921</v>
      </c>
      <c r="N6672">
        <v>1100</v>
      </c>
      <c r="O6672" t="s">
        <v>2927</v>
      </c>
      <c r="P6672">
        <v>0.63573375204513605</v>
      </c>
      <c r="Q6672">
        <v>0.84792057130286702</v>
      </c>
      <c r="R6672">
        <v>0.236798999528787</v>
      </c>
      <c r="S6672">
        <v>0.27932339133679801</v>
      </c>
      <c r="T6672">
        <v>-1.9818344514523401</v>
      </c>
      <c r="U6672">
        <v>1.9818344514523401</v>
      </c>
      <c r="V6672">
        <v>2.1428711143741799</v>
      </c>
      <c r="W6672">
        <v>-14.71</v>
      </c>
      <c r="X6672">
        <v>0.21</v>
      </c>
      <c r="Y6672">
        <v>-76971</v>
      </c>
      <c r="Z6672">
        <v>-4276</v>
      </c>
      <c r="AA6672">
        <v>-0.24</v>
      </c>
      <c r="AB6672">
        <v>18</v>
      </c>
      <c r="AC6672">
        <v>7</v>
      </c>
      <c r="AD6672">
        <v>11</v>
      </c>
      <c r="AE6672">
        <v>38.89</v>
      </c>
      <c r="AF6672">
        <v>14</v>
      </c>
      <c r="AG6672">
        <v>6</v>
      </c>
      <c r="AH6672">
        <v>6</v>
      </c>
      <c r="AI6672">
        <v>6</v>
      </c>
    </row>
    <row r="6673" spans="1:35" x14ac:dyDescent="0.2">
      <c r="A6673" s="102">
        <v>5327</v>
      </c>
      <c r="B6673">
        <v>3289</v>
      </c>
      <c r="C6673" t="s">
        <v>781</v>
      </c>
      <c r="D6673" t="s">
        <v>2949</v>
      </c>
      <c r="E6673">
        <v>800</v>
      </c>
      <c r="F6673">
        <v>800</v>
      </c>
      <c r="G6673">
        <v>1000</v>
      </c>
      <c r="H6673" t="s">
        <v>2927</v>
      </c>
      <c r="I6673">
        <v>5714</v>
      </c>
      <c r="J6673" t="s">
        <v>873</v>
      </c>
      <c r="K6673" t="s">
        <v>2943</v>
      </c>
      <c r="L6673">
        <v>4090</v>
      </c>
      <c r="M6673">
        <v>4070</v>
      </c>
      <c r="N6673">
        <v>200</v>
      </c>
      <c r="O6673" t="s">
        <v>2930</v>
      </c>
      <c r="P6673">
        <v>0.34061141021455499</v>
      </c>
      <c r="Q6673">
        <v>0.84481613682747003</v>
      </c>
      <c r="R6673">
        <v>0.45104525326337402</v>
      </c>
      <c r="S6673">
        <v>3.6246098365346299E-2</v>
      </c>
      <c r="T6673">
        <v>1.46033639918418</v>
      </c>
      <c r="U6673">
        <v>1.46033639918418</v>
      </c>
      <c r="V6673">
        <v>1.39865088457461</v>
      </c>
      <c r="W6673">
        <v>5.09</v>
      </c>
      <c r="X6673">
        <v>1.72</v>
      </c>
      <c r="Y6673">
        <v>-77104</v>
      </c>
      <c r="Z6673">
        <v>-5507</v>
      </c>
      <c r="AA6673">
        <v>-0.28000000000000003</v>
      </c>
      <c r="AB6673">
        <v>14</v>
      </c>
      <c r="AC6673">
        <v>8</v>
      </c>
      <c r="AD6673">
        <v>6</v>
      </c>
      <c r="AE6673">
        <v>57.14</v>
      </c>
      <c r="AF6673">
        <v>12</v>
      </c>
      <c r="AG6673">
        <v>4</v>
      </c>
      <c r="AH6673">
        <v>5</v>
      </c>
      <c r="AI6673">
        <v>5</v>
      </c>
    </row>
    <row r="6674" spans="1:35" x14ac:dyDescent="0.2">
      <c r="A6674" s="102">
        <v>3362</v>
      </c>
      <c r="B6674">
        <v>1928</v>
      </c>
      <c r="C6674" t="s">
        <v>220</v>
      </c>
      <c r="D6674" t="s">
        <v>2937</v>
      </c>
      <c r="E6674">
        <v>2445</v>
      </c>
      <c r="F6674">
        <v>2442</v>
      </c>
      <c r="G6674">
        <v>300</v>
      </c>
      <c r="H6674" t="s">
        <v>2927</v>
      </c>
      <c r="I6674">
        <v>2222</v>
      </c>
      <c r="J6674" t="s">
        <v>730</v>
      </c>
      <c r="K6674" t="s">
        <v>2955</v>
      </c>
      <c r="L6674">
        <v>7150</v>
      </c>
      <c r="M6674">
        <v>6920</v>
      </c>
      <c r="N6674">
        <v>100</v>
      </c>
      <c r="O6674" t="s">
        <v>2930</v>
      </c>
      <c r="P6674">
        <v>0.16535210609808301</v>
      </c>
      <c r="Q6674">
        <v>0.87383117784534703</v>
      </c>
      <c r="R6674">
        <v>0.26857775882227097</v>
      </c>
      <c r="S6674">
        <v>0.25943505235015402</v>
      </c>
      <c r="T6674">
        <v>2.5551305501643302</v>
      </c>
      <c r="U6674">
        <v>2.5551305501643302</v>
      </c>
      <c r="V6674">
        <v>1.7794928225037601</v>
      </c>
      <c r="W6674">
        <v>12.7</v>
      </c>
      <c r="X6674">
        <v>5.87</v>
      </c>
      <c r="Y6674">
        <v>-77145</v>
      </c>
      <c r="Z6674">
        <v>-4286</v>
      </c>
      <c r="AA6674">
        <v>-0.19</v>
      </c>
      <c r="AB6674">
        <v>18</v>
      </c>
      <c r="AC6674">
        <v>8</v>
      </c>
      <c r="AD6674">
        <v>10</v>
      </c>
      <c r="AE6674">
        <v>44.44</v>
      </c>
      <c r="AF6674">
        <v>11</v>
      </c>
      <c r="AG6674">
        <v>5</v>
      </c>
      <c r="AH6674">
        <v>7</v>
      </c>
      <c r="AI6674">
        <v>6</v>
      </c>
    </row>
    <row r="6675" spans="1:35" x14ac:dyDescent="0.2">
      <c r="A6675" s="102">
        <v>315</v>
      </c>
      <c r="B6675">
        <v>6178</v>
      </c>
      <c r="C6675" t="s">
        <v>3706</v>
      </c>
      <c r="D6675" t="s">
        <v>2942</v>
      </c>
      <c r="E6675">
        <v>1040.5</v>
      </c>
      <c r="F6675">
        <v>1030.5</v>
      </c>
      <c r="G6675">
        <v>1000</v>
      </c>
      <c r="H6675" t="s">
        <v>2927</v>
      </c>
      <c r="I6675">
        <v>9956</v>
      </c>
      <c r="J6675" t="s">
        <v>2876</v>
      </c>
      <c r="K6675" t="s">
        <v>2953</v>
      </c>
      <c r="L6675">
        <v>2037</v>
      </c>
      <c r="M6675">
        <v>1991</v>
      </c>
      <c r="N6675">
        <v>500</v>
      </c>
      <c r="O6675" t="s">
        <v>2930</v>
      </c>
      <c r="P6675">
        <v>0.55237410206567805</v>
      </c>
      <c r="Q6675">
        <v>0.93938377642896798</v>
      </c>
      <c r="R6675">
        <v>5.3408335399683003E-2</v>
      </c>
      <c r="S6675">
        <v>0.29146542765590999</v>
      </c>
      <c r="T6675">
        <v>0.52004168718430599</v>
      </c>
      <c r="U6675">
        <v>0.52004168718430599</v>
      </c>
      <c r="V6675">
        <v>1.07311424444077</v>
      </c>
      <c r="W6675">
        <v>1.61</v>
      </c>
      <c r="X6675">
        <v>3.52</v>
      </c>
      <c r="Y6675">
        <v>-77221</v>
      </c>
      <c r="Z6675">
        <v>-4064</v>
      </c>
      <c r="AA6675">
        <v>-0.19</v>
      </c>
      <c r="AB6675">
        <v>19</v>
      </c>
      <c r="AC6675">
        <v>12</v>
      </c>
      <c r="AD6675">
        <v>7</v>
      </c>
      <c r="AE6675">
        <v>63.16</v>
      </c>
      <c r="AF6675">
        <v>15</v>
      </c>
      <c r="AG6675">
        <v>2</v>
      </c>
      <c r="AH6675">
        <v>4</v>
      </c>
      <c r="AI6675">
        <v>13</v>
      </c>
    </row>
    <row r="6676" spans="1:35" x14ac:dyDescent="0.2">
      <c r="A6676" s="102">
        <v>2489</v>
      </c>
      <c r="B6676">
        <v>1911</v>
      </c>
      <c r="C6676" t="s">
        <v>53</v>
      </c>
      <c r="D6676" t="s">
        <v>2937</v>
      </c>
      <c r="E6676">
        <v>1663</v>
      </c>
      <c r="F6676">
        <v>1649</v>
      </c>
      <c r="G6676">
        <v>600</v>
      </c>
      <c r="H6676" t="s">
        <v>2927</v>
      </c>
      <c r="I6676">
        <v>4634</v>
      </c>
      <c r="J6676" t="s">
        <v>66</v>
      </c>
      <c r="K6676" t="s">
        <v>2952</v>
      </c>
      <c r="L6676">
        <v>2600</v>
      </c>
      <c r="M6676">
        <v>2582</v>
      </c>
      <c r="N6676">
        <v>400</v>
      </c>
      <c r="O6676" t="s">
        <v>2930</v>
      </c>
      <c r="P6676">
        <v>0.37292079231471598</v>
      </c>
      <c r="Q6676">
        <v>0.88804528183772802</v>
      </c>
      <c r="R6676">
        <v>0.13631804467150699</v>
      </c>
      <c r="S6676">
        <v>0.105283518118349</v>
      </c>
      <c r="T6676">
        <v>1.94200691562936</v>
      </c>
      <c r="U6676">
        <v>1.94200691562936</v>
      </c>
      <c r="V6676">
        <v>2.0920779864552599</v>
      </c>
      <c r="W6676">
        <v>5.69</v>
      </c>
      <c r="X6676">
        <v>4.2</v>
      </c>
      <c r="Y6676">
        <v>-77338</v>
      </c>
      <c r="Z6676">
        <v>-4549</v>
      </c>
      <c r="AA6676">
        <v>-0.27</v>
      </c>
      <c r="AB6676">
        <v>17</v>
      </c>
      <c r="AC6676">
        <v>7</v>
      </c>
      <c r="AD6676">
        <v>10</v>
      </c>
      <c r="AE6676">
        <v>41.18</v>
      </c>
      <c r="AF6676">
        <v>15</v>
      </c>
      <c r="AG6676">
        <v>3</v>
      </c>
      <c r="AH6676">
        <v>2</v>
      </c>
      <c r="AI6676">
        <v>12</v>
      </c>
    </row>
    <row r="6677" spans="1:35" x14ac:dyDescent="0.2">
      <c r="A6677" s="102">
        <v>6336</v>
      </c>
      <c r="B6677">
        <v>1803</v>
      </c>
      <c r="C6677" t="s">
        <v>2938</v>
      </c>
      <c r="D6677" t="s">
        <v>2937</v>
      </c>
      <c r="E6677">
        <v>1160</v>
      </c>
      <c r="F6677">
        <v>1165</v>
      </c>
      <c r="G6677">
        <v>900</v>
      </c>
      <c r="H6677" t="s">
        <v>2927</v>
      </c>
      <c r="I6677">
        <v>3436</v>
      </c>
      <c r="J6677" t="s">
        <v>3256</v>
      </c>
      <c r="K6677" t="s">
        <v>3194</v>
      </c>
      <c r="L6677">
        <v>1768</v>
      </c>
      <c r="M6677">
        <v>1768</v>
      </c>
      <c r="N6677">
        <v>600</v>
      </c>
      <c r="O6677" t="s">
        <v>2930</v>
      </c>
      <c r="P6677">
        <v>0.64346445164954702</v>
      </c>
      <c r="Q6677">
        <v>0.83156908585590195</v>
      </c>
      <c r="R6677">
        <v>0.39347374001082502</v>
      </c>
      <c r="S6677">
        <v>0.113751276037141</v>
      </c>
      <c r="T6677">
        <v>1.5550708916189799</v>
      </c>
      <c r="U6677">
        <v>1.5550708916189799</v>
      </c>
      <c r="V6677">
        <v>1.58136263279652</v>
      </c>
      <c r="W6677">
        <v>7.31</v>
      </c>
      <c r="X6677">
        <v>1.1599999999999999</v>
      </c>
      <c r="Y6677">
        <v>-77365</v>
      </c>
      <c r="Z6677">
        <v>-3364</v>
      </c>
      <c r="AA6677">
        <v>-0.14000000000000001</v>
      </c>
      <c r="AB6677">
        <v>23</v>
      </c>
      <c r="AC6677">
        <v>10</v>
      </c>
      <c r="AD6677">
        <v>13</v>
      </c>
      <c r="AE6677">
        <v>43.48</v>
      </c>
      <c r="AF6677">
        <v>9</v>
      </c>
      <c r="AG6677">
        <v>10</v>
      </c>
      <c r="AH6677">
        <v>10</v>
      </c>
      <c r="AI6677">
        <v>3</v>
      </c>
    </row>
    <row r="6678" spans="1:35" x14ac:dyDescent="0.2">
      <c r="A6678" s="102">
        <v>988</v>
      </c>
      <c r="B6678">
        <v>9201</v>
      </c>
      <c r="C6678" t="s">
        <v>3262</v>
      </c>
      <c r="D6678" t="s">
        <v>3263</v>
      </c>
      <c r="E6678">
        <v>3217</v>
      </c>
      <c r="F6678">
        <v>3167</v>
      </c>
      <c r="G6678">
        <v>300</v>
      </c>
      <c r="H6678" t="s">
        <v>2930</v>
      </c>
      <c r="I6678">
        <v>9956</v>
      </c>
      <c r="J6678" t="s">
        <v>2876</v>
      </c>
      <c r="K6678" t="s">
        <v>2953</v>
      </c>
      <c r="L6678">
        <v>2037</v>
      </c>
      <c r="M6678">
        <v>1991</v>
      </c>
      <c r="N6678">
        <v>500</v>
      </c>
      <c r="O6678" t="s">
        <v>2927</v>
      </c>
      <c r="P6678">
        <v>0.79483910156328896</v>
      </c>
      <c r="Q6678">
        <v>0.91648129810243795</v>
      </c>
      <c r="R6678">
        <v>0.22346614987293001</v>
      </c>
      <c r="S6678">
        <v>0.37348451785851</v>
      </c>
      <c r="T6678">
        <v>-1.0702639399324301</v>
      </c>
      <c r="U6678">
        <v>1.0702639399324301</v>
      </c>
      <c r="V6678">
        <v>0.63967146966724198</v>
      </c>
      <c r="W6678">
        <v>-4.58</v>
      </c>
      <c r="X6678">
        <v>4.78</v>
      </c>
      <c r="Y6678">
        <v>-77453</v>
      </c>
      <c r="Z6678">
        <v>-5958</v>
      </c>
      <c r="AA6678">
        <v>-0.42</v>
      </c>
      <c r="AB6678">
        <v>13</v>
      </c>
      <c r="AC6678">
        <v>4</v>
      </c>
      <c r="AD6678">
        <v>9</v>
      </c>
      <c r="AE6678">
        <v>30.77</v>
      </c>
      <c r="AF6678">
        <v>14</v>
      </c>
      <c r="AG6678">
        <v>3</v>
      </c>
      <c r="AH6678">
        <v>4</v>
      </c>
      <c r="AI6678">
        <v>6</v>
      </c>
    </row>
    <row r="6679" spans="1:35" x14ac:dyDescent="0.2">
      <c r="A6679" s="102">
        <v>3274</v>
      </c>
      <c r="B6679">
        <v>7751</v>
      </c>
      <c r="C6679" t="s">
        <v>3688</v>
      </c>
      <c r="D6679" t="s">
        <v>2932</v>
      </c>
      <c r="E6679">
        <v>2963</v>
      </c>
      <c r="F6679">
        <v>2958</v>
      </c>
      <c r="G6679">
        <v>300</v>
      </c>
      <c r="H6679" t="s">
        <v>2930</v>
      </c>
      <c r="I6679">
        <v>8058</v>
      </c>
      <c r="J6679" t="s">
        <v>3381</v>
      </c>
      <c r="K6679" t="s">
        <v>2934</v>
      </c>
      <c r="L6679">
        <v>2897.5</v>
      </c>
      <c r="M6679">
        <v>2920</v>
      </c>
      <c r="N6679">
        <v>300</v>
      </c>
      <c r="O6679" t="s">
        <v>2927</v>
      </c>
      <c r="P6679">
        <v>0.66014356462006096</v>
      </c>
      <c r="Q6679">
        <v>0.87537877664812902</v>
      </c>
      <c r="R6679">
        <v>7.6826518937488306E-2</v>
      </c>
      <c r="S6679">
        <v>2.499986701901E-2</v>
      </c>
      <c r="T6679">
        <v>-2.3176025273601302</v>
      </c>
      <c r="U6679">
        <v>2.3176025273601302</v>
      </c>
      <c r="V6679">
        <v>2.8389112429440901</v>
      </c>
      <c r="W6679">
        <v>-4.09</v>
      </c>
      <c r="X6679">
        <v>1.28</v>
      </c>
      <c r="Y6679">
        <v>-77694</v>
      </c>
      <c r="Z6679">
        <v>-8633</v>
      </c>
      <c r="AA6679">
        <v>-0.49</v>
      </c>
      <c r="AB6679">
        <v>9</v>
      </c>
      <c r="AC6679">
        <v>4</v>
      </c>
      <c r="AD6679">
        <v>5</v>
      </c>
      <c r="AE6679">
        <v>44.44</v>
      </c>
      <c r="AF6679">
        <v>13</v>
      </c>
      <c r="AG6679">
        <v>2</v>
      </c>
      <c r="AH6679">
        <v>4</v>
      </c>
      <c r="AI6679">
        <v>3</v>
      </c>
    </row>
    <row r="6680" spans="1:35" x14ac:dyDescent="0.2">
      <c r="A6680" s="102">
        <v>4793</v>
      </c>
      <c r="B6680">
        <v>2607</v>
      </c>
      <c r="C6680" t="s">
        <v>2956</v>
      </c>
      <c r="D6680" t="s">
        <v>2955</v>
      </c>
      <c r="E6680">
        <v>2936</v>
      </c>
      <c r="F6680">
        <v>2901</v>
      </c>
      <c r="G6680">
        <v>300</v>
      </c>
      <c r="H6680" t="s">
        <v>2927</v>
      </c>
      <c r="I6680">
        <v>3865</v>
      </c>
      <c r="J6680" t="s">
        <v>2869</v>
      </c>
      <c r="K6680" t="s">
        <v>3213</v>
      </c>
      <c r="L6680">
        <v>526</v>
      </c>
      <c r="M6680">
        <v>527</v>
      </c>
      <c r="N6680">
        <v>1700</v>
      </c>
      <c r="O6680" t="s">
        <v>2930</v>
      </c>
      <c r="P6680">
        <v>0.70643506909777198</v>
      </c>
      <c r="Q6680">
        <v>0.85232048970740903</v>
      </c>
      <c r="R6680">
        <v>0.79078995329385604</v>
      </c>
      <c r="S6680">
        <v>4.5752385903470201E-2</v>
      </c>
      <c r="T6680">
        <v>6.7715175195818697E-2</v>
      </c>
      <c r="U6680">
        <v>6.7715175195818697E-2</v>
      </c>
      <c r="V6680">
        <v>0.14364210464416799</v>
      </c>
      <c r="W6680">
        <v>0.27</v>
      </c>
      <c r="X6680">
        <v>2.94</v>
      </c>
      <c r="Y6680">
        <v>-77740</v>
      </c>
      <c r="Z6680">
        <v>-4092</v>
      </c>
      <c r="AA6680">
        <v>-0.19</v>
      </c>
      <c r="AB6680">
        <v>19</v>
      </c>
      <c r="AC6680">
        <v>9</v>
      </c>
      <c r="AD6680">
        <v>10</v>
      </c>
      <c r="AE6680">
        <v>47.37</v>
      </c>
      <c r="AF6680">
        <v>11</v>
      </c>
      <c r="AG6680">
        <v>7</v>
      </c>
      <c r="AH6680">
        <v>8</v>
      </c>
      <c r="AI6680">
        <v>4</v>
      </c>
    </row>
    <row r="6681" spans="1:35" x14ac:dyDescent="0.2">
      <c r="A6681" s="102">
        <v>2857</v>
      </c>
      <c r="B6681">
        <v>3863</v>
      </c>
      <c r="C6681" t="s">
        <v>3214</v>
      </c>
      <c r="D6681" t="s">
        <v>3213</v>
      </c>
      <c r="E6681">
        <v>1848</v>
      </c>
      <c r="F6681">
        <v>1861</v>
      </c>
      <c r="G6681">
        <v>500</v>
      </c>
      <c r="H6681" t="s">
        <v>2927</v>
      </c>
      <c r="I6681">
        <v>9003</v>
      </c>
      <c r="J6681" t="s">
        <v>3230</v>
      </c>
      <c r="K6681" t="s">
        <v>3099</v>
      </c>
      <c r="L6681">
        <v>2960</v>
      </c>
      <c r="M6681">
        <v>2903</v>
      </c>
      <c r="N6681">
        <v>300</v>
      </c>
      <c r="O6681" t="s">
        <v>2930</v>
      </c>
      <c r="P6681">
        <v>0.78945245284569698</v>
      </c>
      <c r="Q6681">
        <v>0.88216761508342001</v>
      </c>
      <c r="R6681">
        <v>1.59368216132668E-3</v>
      </c>
      <c r="S6681">
        <v>4.27352034287811E-2</v>
      </c>
      <c r="T6681">
        <v>1.31034752148723</v>
      </c>
      <c r="U6681">
        <v>1.31034752148723</v>
      </c>
      <c r="V6681">
        <v>0.55711277473884202</v>
      </c>
      <c r="W6681">
        <v>2.27</v>
      </c>
      <c r="X6681">
        <v>6.84</v>
      </c>
      <c r="Y6681">
        <v>-77768</v>
      </c>
      <c r="Z6681">
        <v>-6481</v>
      </c>
      <c r="AA6681">
        <v>-0.34</v>
      </c>
      <c r="AB6681">
        <v>12</v>
      </c>
      <c r="AC6681">
        <v>7</v>
      </c>
      <c r="AD6681">
        <v>5</v>
      </c>
      <c r="AE6681">
        <v>58.33</v>
      </c>
      <c r="AF6681">
        <v>14</v>
      </c>
      <c r="AG6681">
        <v>2</v>
      </c>
      <c r="AH6681">
        <v>3</v>
      </c>
      <c r="AI6681">
        <v>7</v>
      </c>
    </row>
    <row r="6682" spans="1:35" x14ac:dyDescent="0.2">
      <c r="A6682" s="102">
        <v>398</v>
      </c>
      <c r="B6682">
        <v>6758</v>
      </c>
      <c r="C6682" t="s">
        <v>2944</v>
      </c>
      <c r="D6682" t="s">
        <v>2932</v>
      </c>
      <c r="E6682">
        <v>7890</v>
      </c>
      <c r="F6682">
        <v>7826</v>
      </c>
      <c r="G6682">
        <v>100</v>
      </c>
      <c r="H6682" t="s">
        <v>2927</v>
      </c>
      <c r="I6682">
        <v>9934</v>
      </c>
      <c r="J6682" t="s">
        <v>3193</v>
      </c>
      <c r="K6682" t="s">
        <v>2934</v>
      </c>
      <c r="L6682">
        <v>2780</v>
      </c>
      <c r="M6682">
        <v>2759</v>
      </c>
      <c r="N6682">
        <v>300</v>
      </c>
      <c r="O6682" t="s">
        <v>2930</v>
      </c>
      <c r="P6682">
        <v>0.68987606351469299</v>
      </c>
      <c r="Q6682">
        <v>0.935054288439222</v>
      </c>
      <c r="R6682">
        <v>0.65259290360484501</v>
      </c>
      <c r="S6682">
        <v>0.115961594035876</v>
      </c>
      <c r="T6682">
        <v>1.1847854086552401</v>
      </c>
      <c r="U6682">
        <v>1.1847854086552401</v>
      </c>
      <c r="V6682">
        <v>1.13814800034196</v>
      </c>
      <c r="W6682">
        <v>5.04</v>
      </c>
      <c r="X6682">
        <v>5.76</v>
      </c>
      <c r="Y6682">
        <v>-77822</v>
      </c>
      <c r="Z6682">
        <v>-7075</v>
      </c>
      <c r="AA6682">
        <v>-0.26</v>
      </c>
      <c r="AB6682">
        <v>11</v>
      </c>
      <c r="AC6682">
        <v>4</v>
      </c>
      <c r="AD6682">
        <v>7</v>
      </c>
      <c r="AE6682">
        <v>36.36</v>
      </c>
      <c r="AF6682">
        <v>11</v>
      </c>
      <c r="AG6682">
        <v>2</v>
      </c>
      <c r="AH6682">
        <v>5</v>
      </c>
      <c r="AI6682">
        <v>4</v>
      </c>
    </row>
    <row r="6683" spans="1:35" x14ac:dyDescent="0.2">
      <c r="A6683" s="102">
        <v>7554</v>
      </c>
      <c r="B6683">
        <v>1801</v>
      </c>
      <c r="C6683" t="s">
        <v>3684</v>
      </c>
      <c r="D6683" t="s">
        <v>2937</v>
      </c>
      <c r="E6683">
        <v>4570</v>
      </c>
      <c r="F6683">
        <v>4465</v>
      </c>
      <c r="G6683">
        <v>200</v>
      </c>
      <c r="H6683" t="s">
        <v>2930</v>
      </c>
      <c r="I6683">
        <v>7846</v>
      </c>
      <c r="J6683" t="s">
        <v>995</v>
      </c>
      <c r="K6683" t="s">
        <v>2951</v>
      </c>
      <c r="L6683">
        <v>4540</v>
      </c>
      <c r="M6683">
        <v>4485</v>
      </c>
      <c r="N6683">
        <v>200</v>
      </c>
      <c r="O6683" t="s">
        <v>2927</v>
      </c>
      <c r="P6683">
        <v>0.75597894683605804</v>
      </c>
      <c r="Q6683">
        <v>0.81532559787811998</v>
      </c>
      <c r="R6683">
        <v>0.28967678326597002</v>
      </c>
      <c r="S6683">
        <v>0.35685912561667499</v>
      </c>
      <c r="T6683">
        <v>-0.61252674754995196</v>
      </c>
      <c r="U6683">
        <v>0.61252674754995196</v>
      </c>
      <c r="V6683">
        <v>2.3970816088664401E-2</v>
      </c>
      <c r="W6683">
        <v>-1.36</v>
      </c>
      <c r="X6683">
        <v>0.45</v>
      </c>
      <c r="Y6683">
        <v>-77912</v>
      </c>
      <c r="Z6683">
        <v>-8657</v>
      </c>
      <c r="AA6683">
        <v>-0.38</v>
      </c>
      <c r="AB6683">
        <v>9</v>
      </c>
      <c r="AC6683">
        <v>3</v>
      </c>
      <c r="AD6683">
        <v>6</v>
      </c>
      <c r="AE6683">
        <v>33.33</v>
      </c>
      <c r="AF6683">
        <v>14</v>
      </c>
      <c r="AG6683">
        <v>3</v>
      </c>
      <c r="AH6683">
        <v>3</v>
      </c>
      <c r="AI6683">
        <v>3</v>
      </c>
    </row>
    <row r="6684" spans="1:35" x14ac:dyDescent="0.2">
      <c r="A6684" s="102">
        <v>2325</v>
      </c>
      <c r="B6684">
        <v>5401</v>
      </c>
      <c r="C6684" t="s">
        <v>3380</v>
      </c>
      <c r="D6684" t="s">
        <v>2988</v>
      </c>
      <c r="E6684">
        <v>1553.5</v>
      </c>
      <c r="F6684">
        <v>1552</v>
      </c>
      <c r="G6684">
        <v>600</v>
      </c>
      <c r="H6684" t="s">
        <v>2930</v>
      </c>
      <c r="I6684">
        <v>8058</v>
      </c>
      <c r="J6684" t="s">
        <v>3381</v>
      </c>
      <c r="K6684" t="s">
        <v>2934</v>
      </c>
      <c r="L6684">
        <v>2897.5</v>
      </c>
      <c r="M6684">
        <v>2920</v>
      </c>
      <c r="N6684">
        <v>300</v>
      </c>
      <c r="O6684" t="s">
        <v>2927</v>
      </c>
      <c r="P6684">
        <v>0.77812689632116205</v>
      </c>
      <c r="Q6684">
        <v>0.89078274974474003</v>
      </c>
      <c r="R6684">
        <v>1.0066741070174801E-2</v>
      </c>
      <c r="S6684">
        <v>0.173178783086467</v>
      </c>
      <c r="T6684">
        <v>-2.2325720058960199</v>
      </c>
      <c r="U6684">
        <v>2.2325720058960199</v>
      </c>
      <c r="V6684">
        <v>2.2936284375432501</v>
      </c>
      <c r="W6684">
        <v>-6.99</v>
      </c>
      <c r="X6684">
        <v>6.3</v>
      </c>
      <c r="Y6684">
        <v>-77921</v>
      </c>
      <c r="Z6684">
        <v>-5195</v>
      </c>
      <c r="AA6684">
        <v>-0.25</v>
      </c>
      <c r="AB6684">
        <v>15</v>
      </c>
      <c r="AC6684">
        <v>6</v>
      </c>
      <c r="AD6684">
        <v>9</v>
      </c>
      <c r="AE6684">
        <v>40</v>
      </c>
      <c r="AF6684">
        <v>14</v>
      </c>
      <c r="AG6684">
        <v>4</v>
      </c>
      <c r="AH6684">
        <v>2</v>
      </c>
      <c r="AI6684">
        <v>9</v>
      </c>
    </row>
    <row r="6685" spans="1:35" x14ac:dyDescent="0.2">
      <c r="A6685" s="102">
        <v>4362</v>
      </c>
      <c r="B6685">
        <v>4114</v>
      </c>
      <c r="C6685" t="s">
        <v>3136</v>
      </c>
      <c r="D6685" t="s">
        <v>2952</v>
      </c>
      <c r="E6685">
        <v>6320</v>
      </c>
      <c r="F6685">
        <v>6230</v>
      </c>
      <c r="G6685">
        <v>100</v>
      </c>
      <c r="H6685" t="s">
        <v>2927</v>
      </c>
      <c r="I6685">
        <v>8242</v>
      </c>
      <c r="J6685" t="s">
        <v>1044</v>
      </c>
      <c r="K6685" t="s">
        <v>2953</v>
      </c>
      <c r="L6685">
        <v>1014</v>
      </c>
      <c r="M6685">
        <v>1011</v>
      </c>
      <c r="N6685">
        <v>600</v>
      </c>
      <c r="O6685" t="s">
        <v>2930</v>
      </c>
      <c r="P6685">
        <v>0.83806643708235695</v>
      </c>
      <c r="Q6685">
        <v>0.85808911938874399</v>
      </c>
      <c r="R6685">
        <v>7.00282225264484E-2</v>
      </c>
      <c r="S6685">
        <v>4.58774527428314E-2</v>
      </c>
      <c r="T6685">
        <v>2.1369284419517198</v>
      </c>
      <c r="U6685">
        <v>2.1369284419517198</v>
      </c>
      <c r="V6685">
        <v>2.3594537873217201</v>
      </c>
      <c r="W6685">
        <v>9.68</v>
      </c>
      <c r="X6685">
        <v>2.63</v>
      </c>
      <c r="Y6685">
        <v>-77986</v>
      </c>
      <c r="Z6685">
        <v>-4587</v>
      </c>
      <c r="AA6685">
        <v>-0.22</v>
      </c>
      <c r="AB6685">
        <v>17</v>
      </c>
      <c r="AC6685">
        <v>9</v>
      </c>
      <c r="AD6685">
        <v>8</v>
      </c>
      <c r="AE6685">
        <v>52.94</v>
      </c>
      <c r="AF6685">
        <v>11</v>
      </c>
      <c r="AG6685">
        <v>5</v>
      </c>
      <c r="AH6685">
        <v>6</v>
      </c>
      <c r="AI6685">
        <v>6</v>
      </c>
    </row>
    <row r="6686" spans="1:35" x14ac:dyDescent="0.2">
      <c r="A6686" s="102">
        <v>7803</v>
      </c>
      <c r="B6686">
        <v>4543</v>
      </c>
      <c r="C6686" t="s">
        <v>833</v>
      </c>
      <c r="D6686" t="s">
        <v>2936</v>
      </c>
      <c r="E6686">
        <v>3852</v>
      </c>
      <c r="F6686">
        <v>3941</v>
      </c>
      <c r="G6686">
        <v>200</v>
      </c>
      <c r="H6686" t="s">
        <v>2930</v>
      </c>
      <c r="I6686">
        <v>6448</v>
      </c>
      <c r="J6686" t="s">
        <v>542</v>
      </c>
      <c r="K6686" t="s">
        <v>2932</v>
      </c>
      <c r="L6686">
        <v>2355</v>
      </c>
      <c r="M6686">
        <v>2320</v>
      </c>
      <c r="N6686">
        <v>300</v>
      </c>
      <c r="O6686" t="s">
        <v>2927</v>
      </c>
      <c r="P6686">
        <v>0.33197963981547901</v>
      </c>
      <c r="Q6686">
        <v>0.81193338541399096</v>
      </c>
      <c r="R6686">
        <v>0.119194285933222</v>
      </c>
      <c r="S6686">
        <v>5.83742697054399E-2</v>
      </c>
      <c r="T6686">
        <v>-0.66595259576708399</v>
      </c>
      <c r="U6686">
        <v>0.66595259576708399</v>
      </c>
      <c r="V6686">
        <v>0.53519746649125599</v>
      </c>
      <c r="W6686">
        <v>-1.65</v>
      </c>
      <c r="X6686">
        <v>11.7</v>
      </c>
      <c r="Y6686">
        <v>-78029</v>
      </c>
      <c r="Z6686">
        <v>-4107</v>
      </c>
      <c r="AA6686">
        <v>-0.16</v>
      </c>
      <c r="AB6686">
        <v>19</v>
      </c>
      <c r="AC6686">
        <v>9</v>
      </c>
      <c r="AD6686">
        <v>10</v>
      </c>
      <c r="AE6686">
        <v>47.37</v>
      </c>
      <c r="AF6686">
        <v>10</v>
      </c>
      <c r="AG6686">
        <v>8</v>
      </c>
      <c r="AH6686">
        <v>6</v>
      </c>
      <c r="AI6686">
        <v>5</v>
      </c>
    </row>
    <row r="6687" spans="1:35" x14ac:dyDescent="0.2">
      <c r="A6687" s="102">
        <v>1378</v>
      </c>
      <c r="B6687">
        <v>3231</v>
      </c>
      <c r="C6687" t="s">
        <v>543</v>
      </c>
      <c r="D6687" t="s">
        <v>2949</v>
      </c>
      <c r="E6687">
        <v>2725</v>
      </c>
      <c r="F6687">
        <v>2748</v>
      </c>
      <c r="G6687">
        <v>400</v>
      </c>
      <c r="H6687" t="s">
        <v>2930</v>
      </c>
      <c r="I6687">
        <v>6967</v>
      </c>
      <c r="J6687" t="s">
        <v>950</v>
      </c>
      <c r="K6687" t="s">
        <v>2932</v>
      </c>
      <c r="L6687">
        <v>1353</v>
      </c>
      <c r="M6687">
        <v>1352</v>
      </c>
      <c r="N6687">
        <v>800</v>
      </c>
      <c r="O6687" t="s">
        <v>2927</v>
      </c>
      <c r="P6687">
        <v>0.71833026633760499</v>
      </c>
      <c r="Q6687">
        <v>0.907551375030201</v>
      </c>
      <c r="R6687">
        <v>0.20817626175555101</v>
      </c>
      <c r="S6687">
        <v>5.7357586241065801E-2</v>
      </c>
      <c r="T6687">
        <v>-1.08217467576019</v>
      </c>
      <c r="U6687">
        <v>1.08217467576019</v>
      </c>
      <c r="V6687">
        <v>1.1375765287327799</v>
      </c>
      <c r="W6687">
        <v>-8.81</v>
      </c>
      <c r="X6687">
        <v>1.6</v>
      </c>
      <c r="Y6687">
        <v>-78047</v>
      </c>
      <c r="Z6687">
        <v>-5203</v>
      </c>
      <c r="AA6687">
        <v>-0.28999999999999998</v>
      </c>
      <c r="AB6687">
        <v>15</v>
      </c>
      <c r="AC6687">
        <v>8</v>
      </c>
      <c r="AD6687">
        <v>7</v>
      </c>
      <c r="AE6687">
        <v>53.33</v>
      </c>
      <c r="AF6687">
        <v>11</v>
      </c>
      <c r="AG6687">
        <v>6</v>
      </c>
      <c r="AH6687">
        <v>3</v>
      </c>
      <c r="AI6687">
        <v>6</v>
      </c>
    </row>
    <row r="6688" spans="1:35" x14ac:dyDescent="0.2">
      <c r="A6688" s="102">
        <v>4249</v>
      </c>
      <c r="B6688">
        <v>2222</v>
      </c>
      <c r="C6688" t="s">
        <v>730</v>
      </c>
      <c r="D6688" t="s">
        <v>2955</v>
      </c>
      <c r="E6688">
        <v>7150</v>
      </c>
      <c r="F6688">
        <v>6920</v>
      </c>
      <c r="G6688">
        <v>100</v>
      </c>
      <c r="H6688" t="s">
        <v>2930</v>
      </c>
      <c r="I6688">
        <v>9468</v>
      </c>
      <c r="J6688" t="s">
        <v>2928</v>
      </c>
      <c r="K6688" t="s">
        <v>2929</v>
      </c>
      <c r="L6688">
        <v>1877</v>
      </c>
      <c r="M6688">
        <v>1832</v>
      </c>
      <c r="N6688">
        <v>400</v>
      </c>
      <c r="O6688" t="s">
        <v>2927</v>
      </c>
      <c r="P6688">
        <v>0.55036263377787598</v>
      </c>
      <c r="Q6688">
        <v>0.85981364193702403</v>
      </c>
      <c r="R6688">
        <v>0.32149308403800803</v>
      </c>
      <c r="S6688">
        <v>0.42990854294858</v>
      </c>
      <c r="T6688">
        <v>-1.30307839353401</v>
      </c>
      <c r="U6688">
        <v>1.30307839353401</v>
      </c>
      <c r="V6688">
        <v>1.0437326627151899</v>
      </c>
      <c r="W6688">
        <v>-14.9</v>
      </c>
      <c r="X6688">
        <v>5.9</v>
      </c>
      <c r="Y6688">
        <v>-78265</v>
      </c>
      <c r="Z6688">
        <v>-3558</v>
      </c>
      <c r="AA6688">
        <v>-0.23</v>
      </c>
      <c r="AB6688">
        <v>22</v>
      </c>
      <c r="AC6688">
        <v>10</v>
      </c>
      <c r="AD6688">
        <v>12</v>
      </c>
      <c r="AE6688">
        <v>45.45</v>
      </c>
      <c r="AF6688">
        <v>9</v>
      </c>
      <c r="AG6688">
        <v>10</v>
      </c>
      <c r="AH6688">
        <v>11</v>
      </c>
      <c r="AI6688">
        <v>1</v>
      </c>
    </row>
    <row r="6689" spans="1:35" x14ac:dyDescent="0.2">
      <c r="A6689" s="102">
        <v>3421</v>
      </c>
      <c r="B6689">
        <v>1963</v>
      </c>
      <c r="C6689" t="s">
        <v>3248</v>
      </c>
      <c r="D6689" t="s">
        <v>2937</v>
      </c>
      <c r="E6689">
        <v>1561</v>
      </c>
      <c r="F6689">
        <v>1560</v>
      </c>
      <c r="G6689">
        <v>500</v>
      </c>
      <c r="H6689" t="s">
        <v>2930</v>
      </c>
      <c r="I6689">
        <v>8309</v>
      </c>
      <c r="J6689" t="s">
        <v>1054</v>
      </c>
      <c r="K6689" t="s">
        <v>2990</v>
      </c>
      <c r="L6689">
        <v>4123</v>
      </c>
      <c r="M6689">
        <v>4099</v>
      </c>
      <c r="N6689">
        <v>200</v>
      </c>
      <c r="O6689" t="s">
        <v>2927</v>
      </c>
      <c r="P6689">
        <v>0.82232422108258196</v>
      </c>
      <c r="Q6689">
        <v>0.87291134128674597</v>
      </c>
      <c r="R6689">
        <v>7.7575808346644196E-2</v>
      </c>
      <c r="S6689">
        <v>2.3793999215064201E-3</v>
      </c>
      <c r="T6689">
        <v>-1.7086875198522899</v>
      </c>
      <c r="U6689">
        <v>1.7086875198522899</v>
      </c>
      <c r="V6689">
        <v>1.99059377627486</v>
      </c>
      <c r="W6689">
        <v>-4.37</v>
      </c>
      <c r="X6689">
        <v>4.8499999999999996</v>
      </c>
      <c r="Y6689">
        <v>-78342</v>
      </c>
      <c r="Z6689">
        <v>-4123</v>
      </c>
      <c r="AA6689">
        <v>-0.15</v>
      </c>
      <c r="AB6689">
        <v>19</v>
      </c>
      <c r="AC6689">
        <v>11</v>
      </c>
      <c r="AD6689">
        <v>8</v>
      </c>
      <c r="AE6689">
        <v>57.89</v>
      </c>
      <c r="AF6689">
        <v>13</v>
      </c>
      <c r="AG6689">
        <v>7</v>
      </c>
      <c r="AH6689">
        <v>7</v>
      </c>
      <c r="AI6689">
        <v>5</v>
      </c>
    </row>
    <row r="6690" spans="1:35" x14ac:dyDescent="0.2">
      <c r="A6690" s="102">
        <v>5945</v>
      </c>
      <c r="B6690">
        <v>2206</v>
      </c>
      <c r="C6690" t="s">
        <v>726</v>
      </c>
      <c r="D6690" t="s">
        <v>2955</v>
      </c>
      <c r="E6690">
        <v>4955</v>
      </c>
      <c r="F6690">
        <v>4900</v>
      </c>
      <c r="G6690">
        <v>200</v>
      </c>
      <c r="H6690" t="s">
        <v>2927</v>
      </c>
      <c r="I6690">
        <v>5214</v>
      </c>
      <c r="J6690" t="s">
        <v>3284</v>
      </c>
      <c r="K6690" t="s">
        <v>2926</v>
      </c>
      <c r="L6690">
        <v>2218</v>
      </c>
      <c r="M6690">
        <v>2198</v>
      </c>
      <c r="N6690">
        <v>400</v>
      </c>
      <c r="O6690" t="s">
        <v>2930</v>
      </c>
      <c r="P6690">
        <v>0.64611929845642102</v>
      </c>
      <c r="Q6690">
        <v>0.83668028521847304</v>
      </c>
      <c r="R6690">
        <v>0.59429511248040001</v>
      </c>
      <c r="S6690">
        <v>0.41099705828468602</v>
      </c>
      <c r="T6690">
        <v>2.2740493825513801</v>
      </c>
      <c r="U6690">
        <v>2.2740493825513801</v>
      </c>
      <c r="V6690">
        <v>2.4695066466378401</v>
      </c>
      <c r="W6690">
        <v>6.58</v>
      </c>
      <c r="X6690">
        <v>10.29</v>
      </c>
      <c r="Y6690">
        <v>-78465</v>
      </c>
      <c r="Z6690">
        <v>-7133</v>
      </c>
      <c r="AA6690">
        <v>-0.47</v>
      </c>
      <c r="AB6690">
        <v>11</v>
      </c>
      <c r="AC6690">
        <v>4</v>
      </c>
      <c r="AD6690">
        <v>7</v>
      </c>
      <c r="AE6690">
        <v>36.36</v>
      </c>
      <c r="AF6690">
        <v>11</v>
      </c>
      <c r="AG6690">
        <v>4</v>
      </c>
      <c r="AH6690">
        <v>4</v>
      </c>
      <c r="AI6690">
        <v>3</v>
      </c>
    </row>
    <row r="6691" spans="1:35" x14ac:dyDescent="0.2">
      <c r="A6691" s="102">
        <v>4703</v>
      </c>
      <c r="B6691">
        <v>6674</v>
      </c>
      <c r="C6691" t="s">
        <v>234</v>
      </c>
      <c r="D6691" t="s">
        <v>2932</v>
      </c>
      <c r="E6691">
        <v>2318</v>
      </c>
      <c r="F6691">
        <v>2245</v>
      </c>
      <c r="G6691">
        <v>400</v>
      </c>
      <c r="H6691" t="s">
        <v>2930</v>
      </c>
      <c r="I6691">
        <v>8586</v>
      </c>
      <c r="J6691" t="s">
        <v>3093</v>
      </c>
      <c r="K6691" t="s">
        <v>2933</v>
      </c>
      <c r="L6691">
        <v>3200</v>
      </c>
      <c r="M6691">
        <v>3205</v>
      </c>
      <c r="N6691">
        <v>300</v>
      </c>
      <c r="O6691" t="s">
        <v>2927</v>
      </c>
      <c r="P6691">
        <v>0.31920239457942901</v>
      </c>
      <c r="Q6691">
        <v>0.85335090550377901</v>
      </c>
      <c r="R6691">
        <v>0.76604699357698602</v>
      </c>
      <c r="S6691">
        <v>0.213223612182289</v>
      </c>
      <c r="T6691">
        <v>-2.5773105105093399</v>
      </c>
      <c r="U6691">
        <v>2.5773105105093399</v>
      </c>
      <c r="V6691">
        <v>2.1052315504086998</v>
      </c>
      <c r="W6691">
        <v>-16.82</v>
      </c>
      <c r="X6691">
        <v>6.6</v>
      </c>
      <c r="Y6691">
        <v>-78604</v>
      </c>
      <c r="Z6691">
        <v>-5615</v>
      </c>
      <c r="AA6691">
        <v>-0.24</v>
      </c>
      <c r="AB6691">
        <v>14</v>
      </c>
      <c r="AC6691">
        <v>7</v>
      </c>
      <c r="AD6691">
        <v>7</v>
      </c>
      <c r="AE6691">
        <v>50</v>
      </c>
      <c r="AF6691">
        <v>15</v>
      </c>
      <c r="AG6691">
        <v>3</v>
      </c>
      <c r="AH6691">
        <v>3</v>
      </c>
      <c r="AI6691">
        <v>8</v>
      </c>
    </row>
    <row r="6692" spans="1:35" x14ac:dyDescent="0.2">
      <c r="A6692" s="102">
        <v>904</v>
      </c>
      <c r="B6692">
        <v>7181</v>
      </c>
      <c r="C6692" t="s">
        <v>64</v>
      </c>
      <c r="D6692" t="s">
        <v>3176</v>
      </c>
      <c r="E6692">
        <v>1900</v>
      </c>
      <c r="F6692">
        <v>1885</v>
      </c>
      <c r="G6692">
        <v>500</v>
      </c>
      <c r="H6692" t="s">
        <v>2930</v>
      </c>
      <c r="I6692">
        <v>9064</v>
      </c>
      <c r="J6692" t="s">
        <v>3716</v>
      </c>
      <c r="K6692" t="s">
        <v>3099</v>
      </c>
      <c r="L6692">
        <v>1978</v>
      </c>
      <c r="M6692">
        <v>1970</v>
      </c>
      <c r="N6692">
        <v>500</v>
      </c>
      <c r="O6692" t="s">
        <v>2927</v>
      </c>
      <c r="P6692">
        <v>0.37018607411288901</v>
      </c>
      <c r="Q6692">
        <v>0.91861017386995003</v>
      </c>
      <c r="R6692">
        <v>0.50658025251773997</v>
      </c>
      <c r="S6692">
        <v>0.210995654903054</v>
      </c>
      <c r="T6692">
        <v>-1.2364616780637701</v>
      </c>
      <c r="U6692">
        <v>1.2364616780637701</v>
      </c>
      <c r="V6692">
        <v>0.64258930624227395</v>
      </c>
      <c r="W6692">
        <v>-5.4</v>
      </c>
      <c r="X6692">
        <v>4.3099999999999996</v>
      </c>
      <c r="Y6692">
        <v>-78656</v>
      </c>
      <c r="Z6692">
        <v>-4140</v>
      </c>
      <c r="AA6692">
        <v>-0.22</v>
      </c>
      <c r="AB6692">
        <v>19</v>
      </c>
      <c r="AC6692">
        <v>9</v>
      </c>
      <c r="AD6692">
        <v>10</v>
      </c>
      <c r="AE6692">
        <v>47.37</v>
      </c>
      <c r="AF6692">
        <v>11</v>
      </c>
      <c r="AG6692">
        <v>4</v>
      </c>
      <c r="AH6692">
        <v>8</v>
      </c>
      <c r="AI6692">
        <v>7</v>
      </c>
    </row>
    <row r="6693" spans="1:35" x14ac:dyDescent="0.2">
      <c r="A6693" s="102">
        <v>3739</v>
      </c>
      <c r="B6693">
        <v>4203</v>
      </c>
      <c r="C6693" t="s">
        <v>821</v>
      </c>
      <c r="D6693" t="s">
        <v>2952</v>
      </c>
      <c r="E6693">
        <v>4245</v>
      </c>
      <c r="F6693">
        <v>4155</v>
      </c>
      <c r="G6693">
        <v>200</v>
      </c>
      <c r="H6693" t="s">
        <v>2930</v>
      </c>
      <c r="I6693">
        <v>5631</v>
      </c>
      <c r="J6693" t="s">
        <v>3217</v>
      </c>
      <c r="K6693" t="s">
        <v>2940</v>
      </c>
      <c r="L6693">
        <v>2141</v>
      </c>
      <c r="M6693">
        <v>2148</v>
      </c>
      <c r="N6693">
        <v>400</v>
      </c>
      <c r="O6693" t="s">
        <v>2927</v>
      </c>
      <c r="P6693">
        <v>0.88069383181335104</v>
      </c>
      <c r="Q6693">
        <v>0.86766485218592404</v>
      </c>
      <c r="R6693">
        <v>0.26948475476623202</v>
      </c>
      <c r="S6693">
        <v>5.5226769697137398E-2</v>
      </c>
      <c r="T6693">
        <v>-0.27340865683059601</v>
      </c>
      <c r="U6693">
        <v>0.27340865683059601</v>
      </c>
      <c r="V6693">
        <v>0.95890772301135796</v>
      </c>
      <c r="W6693">
        <v>-0.56999999999999995</v>
      </c>
      <c r="X6693">
        <v>3.39</v>
      </c>
      <c r="Y6693">
        <v>-78687</v>
      </c>
      <c r="Z6693">
        <v>-6557</v>
      </c>
      <c r="AA6693">
        <v>-7.0000000000000007E-2</v>
      </c>
      <c r="AB6693">
        <v>12</v>
      </c>
      <c r="AC6693">
        <v>8</v>
      </c>
      <c r="AD6693">
        <v>4</v>
      </c>
      <c r="AE6693">
        <v>66.67</v>
      </c>
      <c r="AF6693">
        <v>12</v>
      </c>
      <c r="AG6693">
        <v>5</v>
      </c>
      <c r="AH6693">
        <v>4</v>
      </c>
      <c r="AI6693">
        <v>3</v>
      </c>
    </row>
    <row r="6694" spans="1:35" x14ac:dyDescent="0.2">
      <c r="A6694" s="102">
        <v>589</v>
      </c>
      <c r="B6694">
        <v>8242</v>
      </c>
      <c r="C6694" t="s">
        <v>1044</v>
      </c>
      <c r="D6694" t="s">
        <v>2953</v>
      </c>
      <c r="E6694">
        <v>1014</v>
      </c>
      <c r="F6694">
        <v>1011</v>
      </c>
      <c r="G6694">
        <v>1000</v>
      </c>
      <c r="H6694" t="s">
        <v>2930</v>
      </c>
      <c r="I6694">
        <v>9507</v>
      </c>
      <c r="J6694" t="s">
        <v>3105</v>
      </c>
      <c r="K6694" t="s">
        <v>2992</v>
      </c>
      <c r="L6694">
        <v>942</v>
      </c>
      <c r="M6694">
        <v>935</v>
      </c>
      <c r="N6694">
        <v>1100</v>
      </c>
      <c r="O6694" t="s">
        <v>2927</v>
      </c>
      <c r="P6694">
        <v>0.85279834251584996</v>
      </c>
      <c r="Q6694">
        <v>0.92819957057261404</v>
      </c>
      <c r="R6694">
        <v>0.37276926642867197</v>
      </c>
      <c r="S6694">
        <v>3.58163076868343E-3</v>
      </c>
      <c r="T6694">
        <v>-1.6835845303281001</v>
      </c>
      <c r="U6694">
        <v>1.6835845303281001</v>
      </c>
      <c r="V6694">
        <v>1.85881438238671</v>
      </c>
      <c r="W6694">
        <v>-6.79</v>
      </c>
      <c r="X6694">
        <v>1.73</v>
      </c>
      <c r="Y6694">
        <v>-78708</v>
      </c>
      <c r="Z6694">
        <v>-5622</v>
      </c>
      <c r="AA6694">
        <v>-0.34</v>
      </c>
      <c r="AB6694">
        <v>14</v>
      </c>
      <c r="AC6694">
        <v>5</v>
      </c>
      <c r="AD6694">
        <v>9</v>
      </c>
      <c r="AE6694">
        <v>35.71</v>
      </c>
      <c r="AF6694">
        <v>9</v>
      </c>
      <c r="AG6694">
        <v>5</v>
      </c>
      <c r="AH6694">
        <v>6</v>
      </c>
      <c r="AI6694">
        <v>3</v>
      </c>
    </row>
    <row r="6695" spans="1:35" x14ac:dyDescent="0.2">
      <c r="A6695" s="102">
        <v>6002</v>
      </c>
      <c r="B6695">
        <v>5020</v>
      </c>
      <c r="C6695" t="s">
        <v>3379</v>
      </c>
      <c r="D6695" t="s">
        <v>3266</v>
      </c>
      <c r="E6695">
        <v>480.9</v>
      </c>
      <c r="F6695">
        <v>483</v>
      </c>
      <c r="G6695">
        <v>2200</v>
      </c>
      <c r="H6695" t="s">
        <v>2930</v>
      </c>
      <c r="I6695">
        <v>7182</v>
      </c>
      <c r="J6695" t="s">
        <v>3094</v>
      </c>
      <c r="K6695" t="s">
        <v>2990</v>
      </c>
      <c r="L6695">
        <v>1050</v>
      </c>
      <c r="M6695">
        <v>1047</v>
      </c>
      <c r="N6695">
        <v>1000</v>
      </c>
      <c r="O6695" t="s">
        <v>2927</v>
      </c>
      <c r="P6695">
        <v>0.53763540720247505</v>
      </c>
      <c r="Q6695">
        <v>0.83590074546659499</v>
      </c>
      <c r="R6695">
        <v>0.52323616901209302</v>
      </c>
      <c r="S6695">
        <v>6.1731207327125302E-2</v>
      </c>
      <c r="T6695">
        <v>-0.94145930492792695</v>
      </c>
      <c r="U6695">
        <v>0.94145930492792695</v>
      </c>
      <c r="V6695">
        <v>1.0820054486380299</v>
      </c>
      <c r="W6695">
        <v>-2.1800000000000002</v>
      </c>
      <c r="X6695">
        <v>1.49</v>
      </c>
      <c r="Y6695">
        <v>-78722</v>
      </c>
      <c r="Z6695">
        <v>-3749</v>
      </c>
      <c r="AA6695">
        <v>-0.21</v>
      </c>
      <c r="AB6695">
        <v>21</v>
      </c>
      <c r="AC6695">
        <v>8</v>
      </c>
      <c r="AD6695">
        <v>13</v>
      </c>
      <c r="AE6695">
        <v>38.1</v>
      </c>
      <c r="AF6695">
        <v>13</v>
      </c>
      <c r="AG6695">
        <v>5</v>
      </c>
      <c r="AH6695">
        <v>6</v>
      </c>
      <c r="AI6695">
        <v>10</v>
      </c>
    </row>
    <row r="6696" spans="1:35" x14ac:dyDescent="0.2">
      <c r="A6696" s="102">
        <v>4768</v>
      </c>
      <c r="B6696">
        <v>1881</v>
      </c>
      <c r="C6696" t="s">
        <v>714</v>
      </c>
      <c r="D6696" t="s">
        <v>2937</v>
      </c>
      <c r="E6696">
        <v>2731</v>
      </c>
      <c r="F6696">
        <v>2741</v>
      </c>
      <c r="G6696">
        <v>400</v>
      </c>
      <c r="H6696" t="s">
        <v>2927</v>
      </c>
      <c r="I6696">
        <v>3563</v>
      </c>
      <c r="J6696" t="s">
        <v>3197</v>
      </c>
      <c r="K6696" t="s">
        <v>2953</v>
      </c>
      <c r="L6696">
        <v>9330</v>
      </c>
      <c r="M6696">
        <v>9800</v>
      </c>
      <c r="N6696">
        <v>100</v>
      </c>
      <c r="O6696" t="s">
        <v>2930</v>
      </c>
      <c r="P6696">
        <v>0.70602120892542397</v>
      </c>
      <c r="Q6696">
        <v>0.85261169233020195</v>
      </c>
      <c r="R6696">
        <v>0.34055920368902498</v>
      </c>
      <c r="S6696">
        <v>6.7315463204863493E-2</v>
      </c>
      <c r="T6696">
        <v>0.51995681663266602</v>
      </c>
      <c r="U6696">
        <v>0.51995681663266602</v>
      </c>
      <c r="V6696">
        <v>1.0151087797368901</v>
      </c>
      <c r="W6696">
        <v>3.14</v>
      </c>
      <c r="X6696">
        <v>11.88</v>
      </c>
      <c r="Y6696">
        <v>-78728</v>
      </c>
      <c r="Z6696">
        <v>-6561</v>
      </c>
      <c r="AA6696">
        <v>-0.61</v>
      </c>
      <c r="AB6696">
        <v>12</v>
      </c>
      <c r="AC6696">
        <v>5</v>
      </c>
      <c r="AD6696">
        <v>7</v>
      </c>
      <c r="AE6696">
        <v>41.67</v>
      </c>
      <c r="AF6696">
        <v>11</v>
      </c>
      <c r="AG6696">
        <v>4</v>
      </c>
      <c r="AH6696">
        <v>6</v>
      </c>
      <c r="AI6696">
        <v>2</v>
      </c>
    </row>
    <row r="6697" spans="1:35" x14ac:dyDescent="0.2">
      <c r="A6697" s="102">
        <v>5889</v>
      </c>
      <c r="B6697">
        <v>2001</v>
      </c>
      <c r="C6697" t="s">
        <v>2783</v>
      </c>
      <c r="D6697" t="s">
        <v>2955</v>
      </c>
      <c r="E6697">
        <v>1684</v>
      </c>
      <c r="F6697">
        <v>1706</v>
      </c>
      <c r="G6697">
        <v>600</v>
      </c>
      <c r="H6697" t="s">
        <v>2927</v>
      </c>
      <c r="I6697">
        <v>4902</v>
      </c>
      <c r="J6697" t="s">
        <v>3679</v>
      </c>
      <c r="K6697" t="s">
        <v>2932</v>
      </c>
      <c r="L6697">
        <v>696</v>
      </c>
      <c r="M6697">
        <v>701</v>
      </c>
      <c r="N6697">
        <v>1500</v>
      </c>
      <c r="O6697" t="s">
        <v>2930</v>
      </c>
      <c r="P6697">
        <v>0.74629685521550304</v>
      </c>
      <c r="Q6697">
        <v>0.83741418760332897</v>
      </c>
      <c r="R6697">
        <v>0.14483868647825399</v>
      </c>
      <c r="S6697">
        <v>0.18263009879594</v>
      </c>
      <c r="T6697">
        <v>0.93141285530469997</v>
      </c>
      <c r="U6697">
        <v>0.93141285530469997</v>
      </c>
      <c r="V6697">
        <v>0.88257652815783805</v>
      </c>
      <c r="W6697">
        <v>3.19</v>
      </c>
      <c r="X6697">
        <v>2.73</v>
      </c>
      <c r="Y6697">
        <v>-78842</v>
      </c>
      <c r="Z6697">
        <v>-4638</v>
      </c>
      <c r="AA6697">
        <v>-0.21</v>
      </c>
      <c r="AB6697">
        <v>17</v>
      </c>
      <c r="AC6697">
        <v>8</v>
      </c>
      <c r="AD6697">
        <v>9</v>
      </c>
      <c r="AE6697">
        <v>47.06</v>
      </c>
      <c r="AF6697">
        <v>15</v>
      </c>
      <c r="AG6697">
        <v>1</v>
      </c>
      <c r="AH6697">
        <v>2</v>
      </c>
      <c r="AI6697">
        <v>14</v>
      </c>
    </row>
    <row r="6698" spans="1:35" x14ac:dyDescent="0.2">
      <c r="A6698" s="102">
        <v>5547</v>
      </c>
      <c r="B6698">
        <v>6268</v>
      </c>
      <c r="C6698" t="s">
        <v>3668</v>
      </c>
      <c r="D6698" t="s">
        <v>2940</v>
      </c>
      <c r="E6698">
        <v>3200</v>
      </c>
      <c r="F6698">
        <v>3195</v>
      </c>
      <c r="G6698">
        <v>200</v>
      </c>
      <c r="H6698" t="s">
        <v>2930</v>
      </c>
      <c r="I6698">
        <v>6856</v>
      </c>
      <c r="J6698" t="s">
        <v>235</v>
      </c>
      <c r="K6698" t="s">
        <v>2932</v>
      </c>
      <c r="L6698">
        <v>7250</v>
      </c>
      <c r="M6698">
        <v>7210</v>
      </c>
      <c r="N6698">
        <v>100</v>
      </c>
      <c r="O6698" t="s">
        <v>2927</v>
      </c>
      <c r="P6698">
        <v>0.64353157050739596</v>
      </c>
      <c r="Q6698">
        <v>0.84197329381299202</v>
      </c>
      <c r="R6698">
        <v>4.5996518220709097E-2</v>
      </c>
      <c r="S6698">
        <v>0.10952507115661</v>
      </c>
      <c r="T6698">
        <v>-1.2007490383641599</v>
      </c>
      <c r="U6698">
        <v>1.2007490383641599</v>
      </c>
      <c r="V6698">
        <v>1.24698683581944</v>
      </c>
      <c r="W6698">
        <v>-3.88</v>
      </c>
      <c r="X6698">
        <v>11.37</v>
      </c>
      <c r="Y6698">
        <v>-78885</v>
      </c>
      <c r="Z6698">
        <v>-7171</v>
      </c>
      <c r="AA6698">
        <v>-0.47</v>
      </c>
      <c r="AB6698">
        <v>11</v>
      </c>
      <c r="AC6698">
        <v>5</v>
      </c>
      <c r="AD6698">
        <v>6</v>
      </c>
      <c r="AE6698">
        <v>45.45</v>
      </c>
      <c r="AF6698">
        <v>10</v>
      </c>
      <c r="AG6698">
        <v>5</v>
      </c>
      <c r="AH6698">
        <v>4</v>
      </c>
      <c r="AI6698">
        <v>2</v>
      </c>
    </row>
    <row r="6699" spans="1:35" x14ac:dyDescent="0.2">
      <c r="A6699" s="102">
        <v>8121</v>
      </c>
      <c r="B6699">
        <v>5214</v>
      </c>
      <c r="C6699" t="s">
        <v>3284</v>
      </c>
      <c r="D6699" t="s">
        <v>2926</v>
      </c>
      <c r="E6699">
        <v>2218</v>
      </c>
      <c r="F6699">
        <v>2198</v>
      </c>
      <c r="G6699">
        <v>500</v>
      </c>
      <c r="H6699" t="s">
        <v>2927</v>
      </c>
      <c r="I6699">
        <v>9603</v>
      </c>
      <c r="J6699" t="s">
        <v>3170</v>
      </c>
      <c r="K6699" t="s">
        <v>2942</v>
      </c>
      <c r="L6699">
        <v>2755</v>
      </c>
      <c r="M6699">
        <v>2667</v>
      </c>
      <c r="N6699">
        <v>400</v>
      </c>
      <c r="O6699" t="s">
        <v>2930</v>
      </c>
      <c r="P6699">
        <v>0.75544720588514103</v>
      </c>
      <c r="Q6699">
        <v>0.80801327373203202</v>
      </c>
      <c r="R6699">
        <v>0.79334451308217202</v>
      </c>
      <c r="S6699">
        <v>0.48630275614750401</v>
      </c>
      <c r="T6699">
        <v>0.14311446564184499</v>
      </c>
      <c r="U6699">
        <v>0.14311446564184499</v>
      </c>
      <c r="V6699">
        <v>0.171788823399913</v>
      </c>
      <c r="W6699">
        <v>0.69</v>
      </c>
      <c r="X6699">
        <v>3.02</v>
      </c>
      <c r="Y6699">
        <v>-78940</v>
      </c>
      <c r="Z6699">
        <v>-4644</v>
      </c>
      <c r="AA6699">
        <v>-0.32</v>
      </c>
      <c r="AB6699">
        <v>17</v>
      </c>
      <c r="AC6699">
        <v>9</v>
      </c>
      <c r="AD6699">
        <v>8</v>
      </c>
      <c r="AE6699">
        <v>52.94</v>
      </c>
      <c r="AF6699">
        <v>10</v>
      </c>
      <c r="AG6699">
        <v>5</v>
      </c>
      <c r="AH6699">
        <v>7</v>
      </c>
      <c r="AI6699">
        <v>5</v>
      </c>
    </row>
    <row r="6700" spans="1:35" x14ac:dyDescent="0.2">
      <c r="A6700" s="102">
        <v>5163</v>
      </c>
      <c r="B6700">
        <v>2501</v>
      </c>
      <c r="C6700" t="s">
        <v>741</v>
      </c>
      <c r="D6700" t="s">
        <v>2955</v>
      </c>
      <c r="E6700">
        <v>2730</v>
      </c>
      <c r="F6700">
        <v>2703</v>
      </c>
      <c r="G6700">
        <v>300</v>
      </c>
      <c r="H6700" t="s">
        <v>2930</v>
      </c>
      <c r="I6700">
        <v>9437</v>
      </c>
      <c r="J6700" t="s">
        <v>582</v>
      </c>
      <c r="K6700" t="s">
        <v>2929</v>
      </c>
      <c r="L6700">
        <v>3155</v>
      </c>
      <c r="M6700">
        <v>3136</v>
      </c>
      <c r="N6700">
        <v>300</v>
      </c>
      <c r="O6700" t="s">
        <v>2927</v>
      </c>
      <c r="P6700">
        <v>0.138873048265863</v>
      </c>
      <c r="Q6700">
        <v>0.84715972646966897</v>
      </c>
      <c r="R6700">
        <v>0.25122854049725901</v>
      </c>
      <c r="S6700">
        <v>0.24232384909604801</v>
      </c>
      <c r="T6700">
        <v>-0.70971797647967505</v>
      </c>
      <c r="U6700">
        <v>0.70971797647967505</v>
      </c>
      <c r="V6700">
        <v>0.611158520312168</v>
      </c>
      <c r="W6700">
        <v>-2.73</v>
      </c>
      <c r="X6700">
        <v>13.81</v>
      </c>
      <c r="Y6700">
        <v>-79126</v>
      </c>
      <c r="Z6700">
        <v>-5652</v>
      </c>
      <c r="AA6700">
        <v>-0.37</v>
      </c>
      <c r="AB6700">
        <v>14</v>
      </c>
      <c r="AC6700">
        <v>7</v>
      </c>
      <c r="AD6700">
        <v>7</v>
      </c>
      <c r="AE6700">
        <v>50</v>
      </c>
      <c r="AF6700">
        <v>16</v>
      </c>
      <c r="AG6700">
        <v>1</v>
      </c>
      <c r="AH6700">
        <v>3</v>
      </c>
      <c r="AI6700">
        <v>10</v>
      </c>
    </row>
    <row r="6701" spans="1:35" x14ac:dyDescent="0.2">
      <c r="A6701" s="102">
        <v>2353</v>
      </c>
      <c r="B6701">
        <v>6951</v>
      </c>
      <c r="C6701" t="s">
        <v>229</v>
      </c>
      <c r="D6701" t="s">
        <v>2932</v>
      </c>
      <c r="E6701">
        <v>3685</v>
      </c>
      <c r="F6701">
        <v>3665</v>
      </c>
      <c r="G6701">
        <v>300</v>
      </c>
      <c r="H6701" t="s">
        <v>2927</v>
      </c>
      <c r="I6701">
        <v>9437</v>
      </c>
      <c r="J6701" t="s">
        <v>582</v>
      </c>
      <c r="K6701" t="s">
        <v>2929</v>
      </c>
      <c r="L6701">
        <v>3155</v>
      </c>
      <c r="M6701">
        <v>3136</v>
      </c>
      <c r="N6701">
        <v>400</v>
      </c>
      <c r="O6701" t="s">
        <v>2930</v>
      </c>
      <c r="P6701">
        <v>0.91501658911890105</v>
      </c>
      <c r="Q6701">
        <v>0.89032349338999694</v>
      </c>
      <c r="R6701">
        <v>1.00448636939923E-2</v>
      </c>
      <c r="S6701">
        <v>0.49284705592241701</v>
      </c>
      <c r="T6701">
        <v>1.4663592739725499</v>
      </c>
      <c r="U6701">
        <v>1.4663592739725499</v>
      </c>
      <c r="V6701">
        <v>1.71944656485487</v>
      </c>
      <c r="W6701">
        <v>9.1300000000000008</v>
      </c>
      <c r="X6701">
        <v>14.09</v>
      </c>
      <c r="Y6701">
        <v>-79129</v>
      </c>
      <c r="Z6701">
        <v>-4165</v>
      </c>
      <c r="AA6701">
        <v>-0.09</v>
      </c>
      <c r="AB6701">
        <v>19</v>
      </c>
      <c r="AC6701">
        <v>10</v>
      </c>
      <c r="AD6701">
        <v>9</v>
      </c>
      <c r="AE6701">
        <v>52.63</v>
      </c>
      <c r="AF6701">
        <v>11</v>
      </c>
      <c r="AG6701">
        <v>5</v>
      </c>
      <c r="AH6701">
        <v>6</v>
      </c>
      <c r="AI6701">
        <v>8</v>
      </c>
    </row>
    <row r="6702" spans="1:35" x14ac:dyDescent="0.2">
      <c r="A6702" s="102">
        <v>8466</v>
      </c>
      <c r="B6702">
        <v>4212</v>
      </c>
      <c r="C6702" t="s">
        <v>822</v>
      </c>
      <c r="D6702" t="s">
        <v>2952</v>
      </c>
      <c r="E6702">
        <v>2579</v>
      </c>
      <c r="F6702">
        <v>2529</v>
      </c>
      <c r="G6702">
        <v>400</v>
      </c>
      <c r="H6702" t="s">
        <v>2930</v>
      </c>
      <c r="I6702">
        <v>6976</v>
      </c>
      <c r="J6702" t="s">
        <v>952</v>
      </c>
      <c r="K6702" t="s">
        <v>2932</v>
      </c>
      <c r="L6702">
        <v>3500</v>
      </c>
      <c r="M6702">
        <v>3500</v>
      </c>
      <c r="N6702">
        <v>300</v>
      </c>
      <c r="O6702" t="s">
        <v>2927</v>
      </c>
      <c r="P6702">
        <v>0.26223701043304098</v>
      </c>
      <c r="Q6702">
        <v>0.80367701032541405</v>
      </c>
      <c r="R6702">
        <v>0.102931946839528</v>
      </c>
      <c r="S6702">
        <v>3.3212880328018203E-2</v>
      </c>
      <c r="T6702">
        <v>-0.257431995131087</v>
      </c>
      <c r="U6702">
        <v>0.257431995131087</v>
      </c>
      <c r="V6702">
        <v>4.6079905219542402E-2</v>
      </c>
      <c r="W6702">
        <v>-1.82</v>
      </c>
      <c r="X6702">
        <v>3.66</v>
      </c>
      <c r="Y6702">
        <v>-79144</v>
      </c>
      <c r="Z6702">
        <v>-3044</v>
      </c>
      <c r="AA6702">
        <v>-0.19</v>
      </c>
      <c r="AB6702">
        <v>26</v>
      </c>
      <c r="AC6702">
        <v>11</v>
      </c>
      <c r="AD6702">
        <v>15</v>
      </c>
      <c r="AE6702">
        <v>42.31</v>
      </c>
      <c r="AF6702">
        <v>9</v>
      </c>
      <c r="AG6702">
        <v>9</v>
      </c>
      <c r="AH6702">
        <v>11</v>
      </c>
      <c r="AI6702">
        <v>6</v>
      </c>
    </row>
    <row r="6703" spans="1:35" x14ac:dyDescent="0.2">
      <c r="A6703" s="102">
        <v>667</v>
      </c>
      <c r="B6703">
        <v>4536</v>
      </c>
      <c r="C6703" t="s">
        <v>3289</v>
      </c>
      <c r="D6703" t="s">
        <v>2950</v>
      </c>
      <c r="E6703">
        <v>2090</v>
      </c>
      <c r="F6703">
        <v>2100</v>
      </c>
      <c r="G6703">
        <v>500</v>
      </c>
      <c r="H6703" t="s">
        <v>2927</v>
      </c>
      <c r="I6703">
        <v>6457</v>
      </c>
      <c r="J6703" t="s">
        <v>3354</v>
      </c>
      <c r="K6703" t="s">
        <v>2940</v>
      </c>
      <c r="L6703">
        <v>3335</v>
      </c>
      <c r="M6703">
        <v>3195</v>
      </c>
      <c r="N6703">
        <v>300</v>
      </c>
      <c r="O6703" t="s">
        <v>2930</v>
      </c>
      <c r="P6703">
        <v>5.0803113639910101E-2</v>
      </c>
      <c r="Q6703">
        <v>0.92558741434823</v>
      </c>
      <c r="R6703">
        <v>0.50081762163503596</v>
      </c>
      <c r="S6703">
        <v>3.2673562483983599E-3</v>
      </c>
      <c r="T6703">
        <v>1.74418971072635</v>
      </c>
      <c r="U6703">
        <v>1.74418971072635</v>
      </c>
      <c r="V6703">
        <v>0.56888206290783905</v>
      </c>
      <c r="W6703">
        <v>5.61</v>
      </c>
      <c r="X6703">
        <v>9.5500000000000007</v>
      </c>
      <c r="Y6703">
        <v>-79185</v>
      </c>
      <c r="Z6703">
        <v>-4658</v>
      </c>
      <c r="AA6703">
        <v>-0.26</v>
      </c>
      <c r="AB6703">
        <v>17</v>
      </c>
      <c r="AC6703">
        <v>7</v>
      </c>
      <c r="AD6703">
        <v>10</v>
      </c>
      <c r="AE6703">
        <v>41.18</v>
      </c>
      <c r="AF6703">
        <v>13</v>
      </c>
      <c r="AG6703">
        <v>6</v>
      </c>
      <c r="AH6703">
        <v>5</v>
      </c>
      <c r="AI6703">
        <v>6</v>
      </c>
    </row>
    <row r="6704" spans="1:35" x14ac:dyDescent="0.2">
      <c r="A6704" s="102">
        <v>5513</v>
      </c>
      <c r="B6704">
        <v>6988</v>
      </c>
      <c r="C6704" t="s">
        <v>65</v>
      </c>
      <c r="D6704" t="s">
        <v>2952</v>
      </c>
      <c r="E6704">
        <v>6340</v>
      </c>
      <c r="F6704">
        <v>6310</v>
      </c>
      <c r="G6704">
        <v>100</v>
      </c>
      <c r="H6704" t="s">
        <v>2930</v>
      </c>
      <c r="I6704">
        <v>8697</v>
      </c>
      <c r="J6704" t="s">
        <v>1091</v>
      </c>
      <c r="K6704" t="s">
        <v>2933</v>
      </c>
      <c r="L6704">
        <v>2058</v>
      </c>
      <c r="M6704">
        <v>2042</v>
      </c>
      <c r="N6704">
        <v>300</v>
      </c>
      <c r="O6704" t="s">
        <v>2927</v>
      </c>
      <c r="P6704">
        <v>7.56041351582835E-2</v>
      </c>
      <c r="Q6704">
        <v>0.84240619602347</v>
      </c>
      <c r="R6704">
        <v>4.1062068048967199E-4</v>
      </c>
      <c r="S6704">
        <v>6.1628110522154403E-2</v>
      </c>
      <c r="T6704">
        <v>-1.1699299778354499</v>
      </c>
      <c r="U6704">
        <v>1.1699299778354499</v>
      </c>
      <c r="V6704">
        <v>1.15746572061291</v>
      </c>
      <c r="W6704">
        <v>-3.91</v>
      </c>
      <c r="X6704">
        <v>2.92</v>
      </c>
      <c r="Y6704">
        <v>-79210</v>
      </c>
      <c r="Z6704">
        <v>-6093</v>
      </c>
      <c r="AA6704">
        <v>-0.67</v>
      </c>
      <c r="AB6704">
        <v>13</v>
      </c>
      <c r="AC6704">
        <v>5</v>
      </c>
      <c r="AD6704">
        <v>8</v>
      </c>
      <c r="AE6704">
        <v>38.46</v>
      </c>
      <c r="AF6704">
        <v>10</v>
      </c>
      <c r="AG6704">
        <v>4</v>
      </c>
      <c r="AH6704">
        <v>7</v>
      </c>
      <c r="AI6704">
        <v>2</v>
      </c>
    </row>
    <row r="6705" spans="1:35" x14ac:dyDescent="0.2">
      <c r="A6705" s="102">
        <v>3681</v>
      </c>
      <c r="B6705">
        <v>9501</v>
      </c>
      <c r="C6705" t="s">
        <v>2994</v>
      </c>
      <c r="D6705" t="s">
        <v>2992</v>
      </c>
      <c r="E6705">
        <v>461</v>
      </c>
      <c r="F6705">
        <v>451</v>
      </c>
      <c r="G6705">
        <v>2300</v>
      </c>
      <c r="H6705" t="s">
        <v>2930</v>
      </c>
      <c r="I6705">
        <v>9503</v>
      </c>
      <c r="J6705" t="s">
        <v>3654</v>
      </c>
      <c r="K6705" t="s">
        <v>2992</v>
      </c>
      <c r="L6705">
        <v>1309.5</v>
      </c>
      <c r="M6705">
        <v>1306.5</v>
      </c>
      <c r="N6705">
        <v>800</v>
      </c>
      <c r="O6705" t="s">
        <v>2927</v>
      </c>
      <c r="P6705">
        <v>0.32709252381884502</v>
      </c>
      <c r="Q6705">
        <v>0.86849414123139301</v>
      </c>
      <c r="R6705">
        <v>0.96036914704378595</v>
      </c>
      <c r="S6705">
        <v>0.31701806554703998</v>
      </c>
      <c r="T6705">
        <v>-1.5545264433386901</v>
      </c>
      <c r="U6705">
        <v>1.5545264433386901</v>
      </c>
      <c r="V6705">
        <v>1.2970878070948499</v>
      </c>
      <c r="W6705">
        <v>-10.210000000000001</v>
      </c>
      <c r="X6705">
        <v>0.76</v>
      </c>
      <c r="Y6705">
        <v>-79251</v>
      </c>
      <c r="Z6705">
        <v>-5283</v>
      </c>
      <c r="AA6705">
        <v>-0.27</v>
      </c>
      <c r="AB6705">
        <v>15</v>
      </c>
      <c r="AC6705">
        <v>8</v>
      </c>
      <c r="AD6705">
        <v>7</v>
      </c>
      <c r="AE6705">
        <v>53.33</v>
      </c>
      <c r="AF6705">
        <v>14</v>
      </c>
      <c r="AG6705">
        <v>3</v>
      </c>
      <c r="AH6705">
        <v>4</v>
      </c>
      <c r="AI6705">
        <v>8</v>
      </c>
    </row>
    <row r="6706" spans="1:35" x14ac:dyDescent="0.2">
      <c r="A6706" s="102">
        <v>7641</v>
      </c>
      <c r="B6706">
        <v>9062</v>
      </c>
      <c r="C6706" t="s">
        <v>2891</v>
      </c>
      <c r="D6706" t="s">
        <v>3099</v>
      </c>
      <c r="E6706">
        <v>6140</v>
      </c>
      <c r="F6706">
        <v>6140</v>
      </c>
      <c r="G6706">
        <v>100</v>
      </c>
      <c r="H6706" t="s">
        <v>2927</v>
      </c>
      <c r="I6706">
        <v>9107</v>
      </c>
      <c r="J6706" t="s">
        <v>3237</v>
      </c>
      <c r="K6706" t="s">
        <v>3238</v>
      </c>
      <c r="L6706">
        <v>1499</v>
      </c>
      <c r="M6706">
        <v>1502</v>
      </c>
      <c r="N6706">
        <v>400</v>
      </c>
      <c r="O6706" t="s">
        <v>2930</v>
      </c>
      <c r="P6706">
        <v>0.74061442494028396</v>
      </c>
      <c r="Q6706">
        <v>0.81419564876419104</v>
      </c>
      <c r="R6706">
        <v>0.72377039309667401</v>
      </c>
      <c r="S6706">
        <v>0.171880972660441</v>
      </c>
      <c r="T6706">
        <v>1.68512324301734</v>
      </c>
      <c r="U6706">
        <v>1.68512324301734</v>
      </c>
      <c r="V6706">
        <v>1.5130684990129499</v>
      </c>
      <c r="W6706">
        <v>8.3000000000000007</v>
      </c>
      <c r="X6706">
        <v>2.15</v>
      </c>
      <c r="Y6706">
        <v>-79315</v>
      </c>
      <c r="Z6706">
        <v>-5288</v>
      </c>
      <c r="AA6706">
        <v>-0.31</v>
      </c>
      <c r="AB6706">
        <v>15</v>
      </c>
      <c r="AC6706">
        <v>7</v>
      </c>
      <c r="AD6706">
        <v>8</v>
      </c>
      <c r="AE6706">
        <v>46.67</v>
      </c>
      <c r="AF6706">
        <v>11</v>
      </c>
      <c r="AG6706">
        <v>4</v>
      </c>
      <c r="AH6706">
        <v>5</v>
      </c>
      <c r="AI6706">
        <v>6</v>
      </c>
    </row>
    <row r="6707" spans="1:35" x14ac:dyDescent="0.2">
      <c r="A6707" s="102">
        <v>4052</v>
      </c>
      <c r="B6707">
        <v>5801</v>
      </c>
      <c r="C6707" t="s">
        <v>3286</v>
      </c>
      <c r="D6707" t="s">
        <v>2943</v>
      </c>
      <c r="E6707">
        <v>2620</v>
      </c>
      <c r="F6707">
        <v>2609</v>
      </c>
      <c r="G6707">
        <v>400</v>
      </c>
      <c r="H6707" t="s">
        <v>2930</v>
      </c>
      <c r="I6707">
        <v>7012</v>
      </c>
      <c r="J6707" t="s">
        <v>3218</v>
      </c>
      <c r="K6707" t="s">
        <v>2945</v>
      </c>
      <c r="L6707">
        <v>2311</v>
      </c>
      <c r="M6707">
        <v>2281</v>
      </c>
      <c r="N6707">
        <v>500</v>
      </c>
      <c r="O6707" t="s">
        <v>2927</v>
      </c>
      <c r="P6707">
        <v>0.93619804810823903</v>
      </c>
      <c r="Q6707">
        <v>0.86289872257741895</v>
      </c>
      <c r="R6707">
        <v>3.4730641746463502E-2</v>
      </c>
      <c r="S6707">
        <v>0.41848505920162599</v>
      </c>
      <c r="T6707">
        <v>-1.40181563639641</v>
      </c>
      <c r="U6707">
        <v>1.40181563639641</v>
      </c>
      <c r="V6707">
        <v>2.5108688687124499</v>
      </c>
      <c r="W6707">
        <v>-3.45</v>
      </c>
      <c r="X6707">
        <v>9.2899999999999991</v>
      </c>
      <c r="Y6707">
        <v>-79451</v>
      </c>
      <c r="Z6707">
        <v>-7945</v>
      </c>
      <c r="AA6707">
        <v>-0.3</v>
      </c>
      <c r="AB6707">
        <v>10</v>
      </c>
      <c r="AC6707">
        <v>6</v>
      </c>
      <c r="AD6707">
        <v>4</v>
      </c>
      <c r="AE6707">
        <v>60</v>
      </c>
      <c r="AF6707">
        <v>11</v>
      </c>
      <c r="AG6707">
        <v>3</v>
      </c>
      <c r="AH6707">
        <v>4</v>
      </c>
      <c r="AI6707">
        <v>3</v>
      </c>
    </row>
    <row r="6708" spans="1:35" x14ac:dyDescent="0.2">
      <c r="A6708" s="102">
        <v>98</v>
      </c>
      <c r="B6708">
        <v>2413</v>
      </c>
      <c r="C6708" t="s">
        <v>2947</v>
      </c>
      <c r="D6708" t="s">
        <v>2942</v>
      </c>
      <c r="E6708">
        <v>3220</v>
      </c>
      <c r="F6708">
        <v>3160</v>
      </c>
      <c r="G6708">
        <v>300</v>
      </c>
      <c r="H6708" t="s">
        <v>2930</v>
      </c>
      <c r="I6708">
        <v>4217</v>
      </c>
      <c r="J6708" t="s">
        <v>1372</v>
      </c>
      <c r="K6708" t="s">
        <v>2952</v>
      </c>
      <c r="L6708">
        <v>4600</v>
      </c>
      <c r="M6708">
        <v>4605</v>
      </c>
      <c r="N6708">
        <v>200</v>
      </c>
      <c r="O6708" t="s">
        <v>2927</v>
      </c>
      <c r="P6708">
        <v>0.92467842012246704</v>
      </c>
      <c r="Q6708">
        <v>0.95512384433389097</v>
      </c>
      <c r="R6708">
        <v>4.4357723967992603E-3</v>
      </c>
      <c r="S6708">
        <v>3.6556920977447997E-2</v>
      </c>
      <c r="T6708">
        <v>-1.29656899138593</v>
      </c>
      <c r="U6708">
        <v>1.29656899138593</v>
      </c>
      <c r="V6708">
        <v>0.95197688068353503</v>
      </c>
      <c r="W6708">
        <v>-8.6300000000000008</v>
      </c>
      <c r="X6708">
        <v>2.93</v>
      </c>
      <c r="Y6708">
        <v>-79522</v>
      </c>
      <c r="Z6708">
        <v>-3615</v>
      </c>
      <c r="AA6708">
        <v>-0.15</v>
      </c>
      <c r="AB6708">
        <v>22</v>
      </c>
      <c r="AC6708">
        <v>9</v>
      </c>
      <c r="AD6708">
        <v>13</v>
      </c>
      <c r="AE6708">
        <v>40.909999999999997</v>
      </c>
      <c r="AF6708">
        <v>10</v>
      </c>
      <c r="AG6708">
        <v>9</v>
      </c>
      <c r="AH6708">
        <v>10</v>
      </c>
      <c r="AI6708">
        <v>3</v>
      </c>
    </row>
    <row r="6709" spans="1:35" x14ac:dyDescent="0.2">
      <c r="A6709" s="102">
        <v>156</v>
      </c>
      <c r="B6709">
        <v>3110</v>
      </c>
      <c r="C6709" t="s">
        <v>682</v>
      </c>
      <c r="D6709" t="s">
        <v>2926</v>
      </c>
      <c r="E6709">
        <v>4900</v>
      </c>
      <c r="F6709">
        <v>4810</v>
      </c>
      <c r="G6709">
        <v>200</v>
      </c>
      <c r="H6709" t="s">
        <v>2927</v>
      </c>
      <c r="I6709">
        <v>4536</v>
      </c>
      <c r="J6709" t="s">
        <v>3289</v>
      </c>
      <c r="K6709" t="s">
        <v>2950</v>
      </c>
      <c r="L6709">
        <v>2090</v>
      </c>
      <c r="M6709">
        <v>2100</v>
      </c>
      <c r="N6709">
        <v>500</v>
      </c>
      <c r="O6709" t="s">
        <v>2930</v>
      </c>
      <c r="P6709">
        <v>0.73743462392264902</v>
      </c>
      <c r="Q6709">
        <v>0.94990227674877004</v>
      </c>
      <c r="R6709">
        <v>0.489290480194636</v>
      </c>
      <c r="S6709">
        <v>6.8966469195425498E-2</v>
      </c>
      <c r="T6709">
        <v>1.0934125900245799</v>
      </c>
      <c r="U6709">
        <v>1.0934125900245799</v>
      </c>
      <c r="V6709">
        <v>1.35120937734619</v>
      </c>
      <c r="W6709">
        <v>10.94</v>
      </c>
      <c r="X6709">
        <v>9.15</v>
      </c>
      <c r="Y6709">
        <v>-79654</v>
      </c>
      <c r="Z6709">
        <v>-3463</v>
      </c>
      <c r="AA6709">
        <v>-0.14000000000000001</v>
      </c>
      <c r="AB6709">
        <v>23</v>
      </c>
      <c r="AC6709">
        <v>10</v>
      </c>
      <c r="AD6709">
        <v>13</v>
      </c>
      <c r="AE6709">
        <v>43.48</v>
      </c>
      <c r="AF6709">
        <v>12</v>
      </c>
      <c r="AG6709">
        <v>9</v>
      </c>
      <c r="AH6709">
        <v>10</v>
      </c>
      <c r="AI6709">
        <v>4</v>
      </c>
    </row>
    <row r="6710" spans="1:35" x14ac:dyDescent="0.2">
      <c r="A6710" s="102">
        <v>1943</v>
      </c>
      <c r="B6710">
        <v>2267</v>
      </c>
      <c r="C6710" t="s">
        <v>3242</v>
      </c>
      <c r="D6710" t="s">
        <v>2955</v>
      </c>
      <c r="E6710">
        <v>5780</v>
      </c>
      <c r="F6710">
        <v>5740</v>
      </c>
      <c r="G6710">
        <v>100</v>
      </c>
      <c r="H6710" t="s">
        <v>2930</v>
      </c>
      <c r="I6710">
        <v>3865</v>
      </c>
      <c r="J6710" t="s">
        <v>2869</v>
      </c>
      <c r="K6710" t="s">
        <v>3213</v>
      </c>
      <c r="L6710">
        <v>526</v>
      </c>
      <c r="M6710">
        <v>527</v>
      </c>
      <c r="N6710">
        <v>1100</v>
      </c>
      <c r="O6710" t="s">
        <v>2927</v>
      </c>
      <c r="P6710">
        <v>0.79398194420777601</v>
      </c>
      <c r="Q6710">
        <v>0.89677534835379902</v>
      </c>
      <c r="R6710">
        <v>0.26020527386660502</v>
      </c>
      <c r="S6710">
        <v>1.6861704872460099E-2</v>
      </c>
      <c r="T6710">
        <v>-0.33063250335379801</v>
      </c>
      <c r="U6710">
        <v>0.33063250335379801</v>
      </c>
      <c r="V6710">
        <v>0.75104028194960104</v>
      </c>
      <c r="W6710">
        <v>-0.78</v>
      </c>
      <c r="X6710">
        <v>0.99</v>
      </c>
      <c r="Y6710">
        <v>-79672</v>
      </c>
      <c r="Z6710">
        <v>-3464</v>
      </c>
      <c r="AA6710">
        <v>-0.06</v>
      </c>
      <c r="AB6710">
        <v>23</v>
      </c>
      <c r="AC6710">
        <v>10</v>
      </c>
      <c r="AD6710">
        <v>13</v>
      </c>
      <c r="AE6710">
        <v>43.48</v>
      </c>
      <c r="AF6710">
        <v>12</v>
      </c>
      <c r="AG6710">
        <v>8</v>
      </c>
      <c r="AH6710">
        <v>8</v>
      </c>
      <c r="AI6710">
        <v>7</v>
      </c>
    </row>
    <row r="6711" spans="1:35" x14ac:dyDescent="0.2">
      <c r="A6711" s="102">
        <v>1527</v>
      </c>
      <c r="B6711">
        <v>1414</v>
      </c>
      <c r="C6711" t="s">
        <v>3175</v>
      </c>
      <c r="D6711" t="s">
        <v>2937</v>
      </c>
      <c r="E6711">
        <v>4640</v>
      </c>
      <c r="F6711">
        <v>4655</v>
      </c>
      <c r="G6711">
        <v>200</v>
      </c>
      <c r="H6711" t="s">
        <v>2927</v>
      </c>
      <c r="I6711">
        <v>6588</v>
      </c>
      <c r="J6711" t="s">
        <v>539</v>
      </c>
      <c r="K6711" t="s">
        <v>2932</v>
      </c>
      <c r="L6711">
        <v>4385</v>
      </c>
      <c r="M6711">
        <v>4395</v>
      </c>
      <c r="N6711">
        <v>200</v>
      </c>
      <c r="O6711" t="s">
        <v>2930</v>
      </c>
      <c r="P6711">
        <v>0.709891092909406</v>
      </c>
      <c r="Q6711">
        <v>0.90458518264856602</v>
      </c>
      <c r="R6711">
        <v>0.219857536692183</v>
      </c>
      <c r="S6711">
        <v>6.08377333182233E-2</v>
      </c>
      <c r="T6711">
        <v>0.94542214084312304</v>
      </c>
      <c r="U6711">
        <v>0.94542214084312304</v>
      </c>
      <c r="V6711">
        <v>2.0678306872516899E-2</v>
      </c>
      <c r="W6711">
        <v>3.36</v>
      </c>
      <c r="X6711">
        <v>5.59</v>
      </c>
      <c r="Y6711">
        <v>-79771</v>
      </c>
      <c r="Z6711">
        <v>-6648</v>
      </c>
      <c r="AA6711">
        <v>-0.45</v>
      </c>
      <c r="AB6711">
        <v>12</v>
      </c>
      <c r="AC6711">
        <v>6</v>
      </c>
      <c r="AD6711">
        <v>6</v>
      </c>
      <c r="AE6711">
        <v>50</v>
      </c>
      <c r="AF6711">
        <v>10</v>
      </c>
      <c r="AG6711">
        <v>4</v>
      </c>
      <c r="AH6711">
        <v>5</v>
      </c>
      <c r="AI6711">
        <v>3</v>
      </c>
    </row>
    <row r="6712" spans="1:35" x14ac:dyDescent="0.2">
      <c r="A6712" s="102">
        <v>1739</v>
      </c>
      <c r="B6712">
        <v>2768</v>
      </c>
      <c r="C6712" t="s">
        <v>3699</v>
      </c>
      <c r="D6712" t="s">
        <v>2934</v>
      </c>
      <c r="E6712">
        <v>354</v>
      </c>
      <c r="F6712">
        <v>356</v>
      </c>
      <c r="G6712">
        <v>2700</v>
      </c>
      <c r="H6712" t="s">
        <v>2930</v>
      </c>
      <c r="I6712">
        <v>8218</v>
      </c>
      <c r="J6712" t="s">
        <v>3162</v>
      </c>
      <c r="K6712" t="s">
        <v>2953</v>
      </c>
      <c r="L6712">
        <v>2400</v>
      </c>
      <c r="M6712">
        <v>2382</v>
      </c>
      <c r="N6712">
        <v>400</v>
      </c>
      <c r="O6712" t="s">
        <v>2927</v>
      </c>
      <c r="P6712">
        <v>0.13127244229657301</v>
      </c>
      <c r="Q6712">
        <v>0.90072390116961099</v>
      </c>
      <c r="R6712">
        <v>0.450026968296665</v>
      </c>
      <c r="S6712">
        <v>0.328099742264992</v>
      </c>
      <c r="T6712">
        <v>-0.132620592660989</v>
      </c>
      <c r="U6712">
        <v>0.132620592660989</v>
      </c>
      <c r="V6712">
        <v>0.45482719431115198</v>
      </c>
      <c r="W6712">
        <v>-0.43</v>
      </c>
      <c r="X6712">
        <v>0.88</v>
      </c>
      <c r="Y6712">
        <v>-79815</v>
      </c>
      <c r="Z6712">
        <v>-4695</v>
      </c>
      <c r="AA6712">
        <v>-0.24</v>
      </c>
      <c r="AB6712">
        <v>17</v>
      </c>
      <c r="AC6712">
        <v>9</v>
      </c>
      <c r="AD6712">
        <v>8</v>
      </c>
      <c r="AE6712">
        <v>52.94</v>
      </c>
      <c r="AF6712">
        <v>14</v>
      </c>
      <c r="AG6712">
        <v>3</v>
      </c>
      <c r="AH6712">
        <v>5</v>
      </c>
      <c r="AI6712">
        <v>9</v>
      </c>
    </row>
    <row r="6713" spans="1:35" x14ac:dyDescent="0.2">
      <c r="A6713" s="102">
        <v>7689</v>
      </c>
      <c r="B6713">
        <v>1801</v>
      </c>
      <c r="C6713" t="s">
        <v>3684</v>
      </c>
      <c r="D6713" t="s">
        <v>2937</v>
      </c>
      <c r="E6713">
        <v>4570</v>
      </c>
      <c r="F6713">
        <v>4465</v>
      </c>
      <c r="G6713">
        <v>200</v>
      </c>
      <c r="H6713" t="s">
        <v>2927</v>
      </c>
      <c r="I6713">
        <v>6371</v>
      </c>
      <c r="J6713" t="s">
        <v>3148</v>
      </c>
      <c r="K6713" t="s">
        <v>2940</v>
      </c>
      <c r="L6713">
        <v>3540</v>
      </c>
      <c r="M6713">
        <v>3530</v>
      </c>
      <c r="N6713">
        <v>300</v>
      </c>
      <c r="O6713" t="s">
        <v>2930</v>
      </c>
      <c r="P6713">
        <v>8.4558081735608401E-2</v>
      </c>
      <c r="Q6713">
        <v>0.81347859231192898</v>
      </c>
      <c r="R6713">
        <v>0.64092085630395301</v>
      </c>
      <c r="S6713">
        <v>0.25761940446404102</v>
      </c>
      <c r="T6713">
        <v>1.5482618392422201</v>
      </c>
      <c r="U6713">
        <v>1.5482618392422201</v>
      </c>
      <c r="V6713">
        <v>2.9780016776568599</v>
      </c>
      <c r="W6713">
        <v>7.23</v>
      </c>
      <c r="X6713">
        <v>18.59</v>
      </c>
      <c r="Y6713">
        <v>-79971</v>
      </c>
      <c r="Z6713">
        <v>-9996</v>
      </c>
      <c r="AA6713">
        <v>-0.44</v>
      </c>
      <c r="AB6713">
        <v>8</v>
      </c>
      <c r="AC6713">
        <v>3</v>
      </c>
      <c r="AD6713">
        <v>5</v>
      </c>
      <c r="AE6713">
        <v>37.5</v>
      </c>
      <c r="AF6713">
        <v>10</v>
      </c>
      <c r="AG6713">
        <v>2</v>
      </c>
      <c r="AH6713">
        <v>3</v>
      </c>
      <c r="AI6713">
        <v>3</v>
      </c>
    </row>
    <row r="6714" spans="1:35" x14ac:dyDescent="0.2">
      <c r="A6714" s="102">
        <v>8563</v>
      </c>
      <c r="B6714">
        <v>5463</v>
      </c>
      <c r="C6714" t="s">
        <v>67</v>
      </c>
      <c r="D6714" t="s">
        <v>2988</v>
      </c>
      <c r="E6714">
        <v>3180</v>
      </c>
      <c r="F6714">
        <v>3170</v>
      </c>
      <c r="G6714">
        <v>300</v>
      </c>
      <c r="H6714" t="s">
        <v>2927</v>
      </c>
      <c r="I6714">
        <v>6923</v>
      </c>
      <c r="J6714" t="s">
        <v>58</v>
      </c>
      <c r="K6714" t="s">
        <v>2932</v>
      </c>
      <c r="L6714">
        <v>3135</v>
      </c>
      <c r="M6714">
        <v>3095</v>
      </c>
      <c r="N6714">
        <v>300</v>
      </c>
      <c r="O6714" t="s">
        <v>2930</v>
      </c>
      <c r="P6714">
        <v>0.25586205545122198</v>
      </c>
      <c r="Q6714">
        <v>0.80227751346352905</v>
      </c>
      <c r="R6714">
        <v>0.29195183392152702</v>
      </c>
      <c r="S6714">
        <v>0.43576703342539103</v>
      </c>
      <c r="T6714">
        <v>0.53329302928257205</v>
      </c>
      <c r="U6714">
        <v>0.53329302928257205</v>
      </c>
      <c r="V6714">
        <v>0.35361677018725002</v>
      </c>
      <c r="W6714">
        <v>1.64</v>
      </c>
      <c r="X6714">
        <v>2.37</v>
      </c>
      <c r="Y6714">
        <v>-80042</v>
      </c>
      <c r="Z6714">
        <v>-5717</v>
      </c>
      <c r="AA6714">
        <v>-0.24</v>
      </c>
      <c r="AB6714">
        <v>14</v>
      </c>
      <c r="AC6714">
        <v>6</v>
      </c>
      <c r="AD6714">
        <v>8</v>
      </c>
      <c r="AE6714">
        <v>42.86</v>
      </c>
      <c r="AF6714">
        <v>11</v>
      </c>
      <c r="AG6714">
        <v>5</v>
      </c>
      <c r="AH6714">
        <v>4</v>
      </c>
      <c r="AI6714">
        <v>5</v>
      </c>
    </row>
    <row r="6715" spans="1:35" x14ac:dyDescent="0.2">
      <c r="A6715" s="102">
        <v>6900</v>
      </c>
      <c r="B6715">
        <v>2001</v>
      </c>
      <c r="C6715" t="s">
        <v>2783</v>
      </c>
      <c r="D6715" t="s">
        <v>2955</v>
      </c>
      <c r="E6715">
        <v>1684</v>
      </c>
      <c r="F6715">
        <v>1706</v>
      </c>
      <c r="G6715">
        <v>400</v>
      </c>
      <c r="H6715" t="s">
        <v>2927</v>
      </c>
      <c r="I6715">
        <v>4114</v>
      </c>
      <c r="J6715" t="s">
        <v>3136</v>
      </c>
      <c r="K6715" t="s">
        <v>2952</v>
      </c>
      <c r="L6715">
        <v>6320</v>
      </c>
      <c r="M6715">
        <v>6230</v>
      </c>
      <c r="N6715">
        <v>100</v>
      </c>
      <c r="O6715" t="s">
        <v>2930</v>
      </c>
      <c r="P6715">
        <v>0.68678084219435498</v>
      </c>
      <c r="Q6715">
        <v>0.82405164896139904</v>
      </c>
      <c r="R6715">
        <v>8.7830625621929004E-2</v>
      </c>
      <c r="S6715">
        <v>0.188326160331621</v>
      </c>
      <c r="T6715">
        <v>3.29575407867542</v>
      </c>
      <c r="U6715">
        <v>3.29575407867542</v>
      </c>
      <c r="V6715">
        <v>2.5287195379835099</v>
      </c>
      <c r="W6715">
        <v>6.53</v>
      </c>
      <c r="X6715">
        <v>9.5299999999999994</v>
      </c>
      <c r="Y6715">
        <v>-80070</v>
      </c>
      <c r="Z6715">
        <v>-7279</v>
      </c>
      <c r="AA6715">
        <v>-0.51</v>
      </c>
      <c r="AB6715">
        <v>11</v>
      </c>
      <c r="AC6715">
        <v>6</v>
      </c>
      <c r="AD6715">
        <v>5</v>
      </c>
      <c r="AE6715">
        <v>54.55</v>
      </c>
      <c r="AF6715">
        <v>14</v>
      </c>
      <c r="AG6715">
        <v>1</v>
      </c>
      <c r="AH6715">
        <v>4</v>
      </c>
      <c r="AI6715">
        <v>6</v>
      </c>
    </row>
    <row r="6716" spans="1:35" x14ac:dyDescent="0.2">
      <c r="A6716" s="102">
        <v>3516</v>
      </c>
      <c r="B6716">
        <v>2413</v>
      </c>
      <c r="C6716" t="s">
        <v>2947</v>
      </c>
      <c r="D6716" t="s">
        <v>2942</v>
      </c>
      <c r="E6716">
        <v>3220</v>
      </c>
      <c r="F6716">
        <v>3160</v>
      </c>
      <c r="G6716">
        <v>300</v>
      </c>
      <c r="H6716" t="s">
        <v>2930</v>
      </c>
      <c r="I6716">
        <v>6098</v>
      </c>
      <c r="J6716" t="s">
        <v>240</v>
      </c>
      <c r="K6716" t="s">
        <v>2942</v>
      </c>
      <c r="L6716">
        <v>4570</v>
      </c>
      <c r="M6716">
        <v>4520</v>
      </c>
      <c r="N6716">
        <v>200</v>
      </c>
      <c r="O6716" t="s">
        <v>2927</v>
      </c>
      <c r="P6716">
        <v>0.76488200872983703</v>
      </c>
      <c r="Q6716">
        <v>0.87129972025993696</v>
      </c>
      <c r="R6716">
        <v>0.5210183441838</v>
      </c>
      <c r="S6716">
        <v>0.46590806054350298</v>
      </c>
      <c r="T6716">
        <v>-1.98641813191425</v>
      </c>
      <c r="U6716">
        <v>1.98641813191425</v>
      </c>
      <c r="V6716">
        <v>1.7336318898859999</v>
      </c>
      <c r="W6716">
        <v>-7.94</v>
      </c>
      <c r="X6716">
        <v>4.87</v>
      </c>
      <c r="Y6716">
        <v>-80193</v>
      </c>
      <c r="Z6716">
        <v>-4455</v>
      </c>
      <c r="AA6716">
        <v>-7.0000000000000007E-2</v>
      </c>
      <c r="AB6716">
        <v>18</v>
      </c>
      <c r="AC6716">
        <v>10</v>
      </c>
      <c r="AD6716">
        <v>8</v>
      </c>
      <c r="AE6716">
        <v>55.56</v>
      </c>
      <c r="AF6716">
        <v>11</v>
      </c>
      <c r="AG6716">
        <v>7</v>
      </c>
      <c r="AH6716">
        <v>5</v>
      </c>
      <c r="AI6716">
        <v>6</v>
      </c>
    </row>
    <row r="6717" spans="1:35" x14ac:dyDescent="0.2">
      <c r="A6717" s="102">
        <v>7938</v>
      </c>
      <c r="B6717">
        <v>4095</v>
      </c>
      <c r="C6717" t="s">
        <v>3672</v>
      </c>
      <c r="D6717" t="s">
        <v>2952</v>
      </c>
      <c r="E6717">
        <v>1200</v>
      </c>
      <c r="F6717">
        <v>1184</v>
      </c>
      <c r="G6717">
        <v>800</v>
      </c>
      <c r="H6717" t="s">
        <v>2927</v>
      </c>
      <c r="I6717">
        <v>9531</v>
      </c>
      <c r="J6717" t="s">
        <v>3198</v>
      </c>
      <c r="K6717" t="s">
        <v>2992</v>
      </c>
      <c r="L6717">
        <v>2439.5</v>
      </c>
      <c r="M6717">
        <v>2456.5</v>
      </c>
      <c r="N6717">
        <v>400</v>
      </c>
      <c r="O6717" t="s">
        <v>2930</v>
      </c>
      <c r="P6717">
        <v>0.12810169486467099</v>
      </c>
      <c r="Q6717">
        <v>0.81021328536684001</v>
      </c>
      <c r="R6717">
        <v>0.89141415298960602</v>
      </c>
      <c r="S6717">
        <v>5.48466519793879E-2</v>
      </c>
      <c r="T6717">
        <v>1.3026656633632501</v>
      </c>
      <c r="U6717">
        <v>1.3026656633632501</v>
      </c>
      <c r="V6717">
        <v>1.6422221438653799</v>
      </c>
      <c r="W6717">
        <v>5.05</v>
      </c>
      <c r="X6717">
        <v>3.6</v>
      </c>
      <c r="Y6717">
        <v>-80194</v>
      </c>
      <c r="Z6717">
        <v>-4717</v>
      </c>
      <c r="AA6717">
        <v>-0.27</v>
      </c>
      <c r="AB6717">
        <v>17</v>
      </c>
      <c r="AC6717">
        <v>7</v>
      </c>
      <c r="AD6717">
        <v>10</v>
      </c>
      <c r="AE6717">
        <v>41.18</v>
      </c>
      <c r="AF6717">
        <v>13</v>
      </c>
      <c r="AG6717">
        <v>5</v>
      </c>
      <c r="AH6717">
        <v>5</v>
      </c>
      <c r="AI6717">
        <v>7</v>
      </c>
    </row>
    <row r="6718" spans="1:35" x14ac:dyDescent="0.2">
      <c r="A6718" s="102">
        <v>6672</v>
      </c>
      <c r="B6718">
        <v>1911</v>
      </c>
      <c r="C6718" t="s">
        <v>53</v>
      </c>
      <c r="D6718" t="s">
        <v>2937</v>
      </c>
      <c r="E6718">
        <v>1663</v>
      </c>
      <c r="F6718">
        <v>1649</v>
      </c>
      <c r="G6718">
        <v>600</v>
      </c>
      <c r="H6718" t="s">
        <v>2930</v>
      </c>
      <c r="I6718">
        <v>4503</v>
      </c>
      <c r="J6718" t="s">
        <v>829</v>
      </c>
      <c r="K6718" t="s">
        <v>2950</v>
      </c>
      <c r="L6718">
        <v>1980</v>
      </c>
      <c r="M6718">
        <v>1984.5</v>
      </c>
      <c r="N6718">
        <v>500</v>
      </c>
      <c r="O6718" t="s">
        <v>2927</v>
      </c>
      <c r="P6718">
        <v>0.22371614901328801</v>
      </c>
      <c r="Q6718">
        <v>0.82719949333878096</v>
      </c>
      <c r="R6718">
        <v>0.13730256591295101</v>
      </c>
      <c r="S6718">
        <v>0.39492243062478999</v>
      </c>
      <c r="T6718">
        <v>-1.26194626818252</v>
      </c>
      <c r="U6718">
        <v>1.26194626818252</v>
      </c>
      <c r="V6718">
        <v>0.49210274778277202</v>
      </c>
      <c r="W6718">
        <v>-3.31</v>
      </c>
      <c r="X6718">
        <v>0.28999999999999998</v>
      </c>
      <c r="Y6718">
        <v>-80251</v>
      </c>
      <c r="Z6718">
        <v>-4721</v>
      </c>
      <c r="AA6718">
        <v>-0.25</v>
      </c>
      <c r="AB6718">
        <v>17</v>
      </c>
      <c r="AC6718">
        <v>7</v>
      </c>
      <c r="AD6718">
        <v>10</v>
      </c>
      <c r="AE6718">
        <v>41.18</v>
      </c>
      <c r="AF6718">
        <v>12</v>
      </c>
      <c r="AG6718">
        <v>6</v>
      </c>
      <c r="AH6718">
        <v>5</v>
      </c>
      <c r="AI6718">
        <v>6</v>
      </c>
    </row>
    <row r="6719" spans="1:35" x14ac:dyDescent="0.2">
      <c r="A6719" s="102">
        <v>7434</v>
      </c>
      <c r="B6719">
        <v>6592</v>
      </c>
      <c r="C6719" t="s">
        <v>3224</v>
      </c>
      <c r="D6719" t="s">
        <v>2932</v>
      </c>
      <c r="E6719">
        <v>4045</v>
      </c>
      <c r="F6719">
        <v>4015</v>
      </c>
      <c r="G6719">
        <v>200</v>
      </c>
      <c r="H6719" t="s">
        <v>2930</v>
      </c>
      <c r="I6719">
        <v>7282</v>
      </c>
      <c r="J6719" t="s">
        <v>3251</v>
      </c>
      <c r="K6719" t="s">
        <v>2945</v>
      </c>
      <c r="L6719">
        <v>2462</v>
      </c>
      <c r="M6719">
        <v>2471</v>
      </c>
      <c r="N6719">
        <v>300</v>
      </c>
      <c r="O6719" t="s">
        <v>2927</v>
      </c>
      <c r="P6719">
        <v>0.226346464828248</v>
      </c>
      <c r="Q6719">
        <v>0.81697713557922702</v>
      </c>
      <c r="R6719">
        <v>0.974693402693384</v>
      </c>
      <c r="S6719">
        <v>0.19098555057553401</v>
      </c>
      <c r="T6719">
        <v>-0.23030007045093501</v>
      </c>
      <c r="U6719">
        <v>0.23030007045093501</v>
      </c>
      <c r="V6719">
        <v>0.14350607387206801</v>
      </c>
      <c r="W6719">
        <v>-1.43</v>
      </c>
      <c r="X6719">
        <v>7.68</v>
      </c>
      <c r="Y6719">
        <v>-80300</v>
      </c>
      <c r="Z6719">
        <v>-7300</v>
      </c>
      <c r="AA6719">
        <v>-0.4</v>
      </c>
      <c r="AB6719">
        <v>11</v>
      </c>
      <c r="AC6719">
        <v>5</v>
      </c>
      <c r="AD6719">
        <v>6</v>
      </c>
      <c r="AE6719">
        <v>45.45</v>
      </c>
      <c r="AF6719">
        <v>15</v>
      </c>
      <c r="AG6719">
        <v>3</v>
      </c>
      <c r="AH6719">
        <v>4</v>
      </c>
      <c r="AI6719">
        <v>4</v>
      </c>
    </row>
    <row r="6720" spans="1:35" x14ac:dyDescent="0.2">
      <c r="A6720" s="102">
        <v>145</v>
      </c>
      <c r="B6720">
        <v>1928</v>
      </c>
      <c r="C6720" t="s">
        <v>220</v>
      </c>
      <c r="D6720" t="s">
        <v>2937</v>
      </c>
      <c r="E6720">
        <v>2445</v>
      </c>
      <c r="F6720">
        <v>2442</v>
      </c>
      <c r="G6720">
        <v>400</v>
      </c>
      <c r="H6720" t="s">
        <v>2927</v>
      </c>
      <c r="I6720">
        <v>6457</v>
      </c>
      <c r="J6720" t="s">
        <v>3354</v>
      </c>
      <c r="K6720" t="s">
        <v>2940</v>
      </c>
      <c r="L6720">
        <v>3335</v>
      </c>
      <c r="M6720">
        <v>3195</v>
      </c>
      <c r="N6720">
        <v>300</v>
      </c>
      <c r="O6720" t="s">
        <v>2930</v>
      </c>
      <c r="P6720">
        <v>0.112468342528385</v>
      </c>
      <c r="Q6720">
        <v>0.95105139555140805</v>
      </c>
      <c r="R6720">
        <v>0.36900078579027001</v>
      </c>
      <c r="S6720">
        <v>3.3202429500497198E-2</v>
      </c>
      <c r="T6720">
        <v>2.5080525367124702</v>
      </c>
      <c r="U6720">
        <v>2.5080525367124702</v>
      </c>
      <c r="V6720">
        <v>1.2178375770476</v>
      </c>
      <c r="W6720">
        <v>5.59</v>
      </c>
      <c r="X6720">
        <v>1.91</v>
      </c>
      <c r="Y6720">
        <v>-80550</v>
      </c>
      <c r="Z6720">
        <v>-5370</v>
      </c>
      <c r="AA6720">
        <v>-0.27</v>
      </c>
      <c r="AB6720">
        <v>15</v>
      </c>
      <c r="AC6720">
        <v>6</v>
      </c>
      <c r="AD6720">
        <v>9</v>
      </c>
      <c r="AE6720">
        <v>40</v>
      </c>
      <c r="AF6720">
        <v>15</v>
      </c>
      <c r="AG6720">
        <v>4</v>
      </c>
      <c r="AH6720">
        <v>4</v>
      </c>
      <c r="AI6720">
        <v>7</v>
      </c>
    </row>
    <row r="6721" spans="1:35" x14ac:dyDescent="0.2">
      <c r="A6721" s="102">
        <v>7680</v>
      </c>
      <c r="B6721">
        <v>7261</v>
      </c>
      <c r="C6721" t="s">
        <v>3473</v>
      </c>
      <c r="D6721" t="s">
        <v>2945</v>
      </c>
      <c r="E6721">
        <v>941</v>
      </c>
      <c r="F6721">
        <v>912</v>
      </c>
      <c r="G6721">
        <v>1000</v>
      </c>
      <c r="H6721" t="s">
        <v>2930</v>
      </c>
      <c r="I6721">
        <v>9003</v>
      </c>
      <c r="J6721" t="s">
        <v>3230</v>
      </c>
      <c r="K6721" t="s">
        <v>3099</v>
      </c>
      <c r="L6721">
        <v>2960</v>
      </c>
      <c r="M6721">
        <v>2903</v>
      </c>
      <c r="N6721">
        <v>300</v>
      </c>
      <c r="O6721" t="s">
        <v>2927</v>
      </c>
      <c r="P6721">
        <v>0.47297715257020201</v>
      </c>
      <c r="Q6721">
        <v>0.81360884129071298</v>
      </c>
      <c r="R6721">
        <v>0.17736863682526099</v>
      </c>
      <c r="S6721">
        <v>0.39596214872812502</v>
      </c>
      <c r="T6721">
        <v>-0.84520263357958403</v>
      </c>
      <c r="U6721">
        <v>0.84520263357958403</v>
      </c>
      <c r="V6721">
        <v>0.32159548937534799</v>
      </c>
      <c r="W6721">
        <v>-3.25</v>
      </c>
      <c r="X6721">
        <v>4.72</v>
      </c>
      <c r="Y6721">
        <v>-80685</v>
      </c>
      <c r="Z6721">
        <v>-3668</v>
      </c>
      <c r="AA6721">
        <v>-0.19</v>
      </c>
      <c r="AB6721">
        <v>22</v>
      </c>
      <c r="AC6721">
        <v>11</v>
      </c>
      <c r="AD6721">
        <v>11</v>
      </c>
      <c r="AE6721">
        <v>50</v>
      </c>
      <c r="AF6721">
        <v>14</v>
      </c>
      <c r="AG6721">
        <v>5</v>
      </c>
      <c r="AH6721">
        <v>4</v>
      </c>
      <c r="AI6721">
        <v>13</v>
      </c>
    </row>
    <row r="6722" spans="1:35" x14ac:dyDescent="0.2">
      <c r="A6722" s="102">
        <v>5501</v>
      </c>
      <c r="B6722">
        <v>3635</v>
      </c>
      <c r="C6722" t="s">
        <v>47</v>
      </c>
      <c r="D6722" t="s">
        <v>2929</v>
      </c>
      <c r="E6722">
        <v>3150</v>
      </c>
      <c r="F6722">
        <v>3155</v>
      </c>
      <c r="G6722">
        <v>300</v>
      </c>
      <c r="H6722" t="s">
        <v>2927</v>
      </c>
      <c r="I6722">
        <v>8031</v>
      </c>
      <c r="J6722" t="s">
        <v>1014</v>
      </c>
      <c r="K6722" t="s">
        <v>2934</v>
      </c>
      <c r="L6722">
        <v>1981</v>
      </c>
      <c r="M6722">
        <v>1981</v>
      </c>
      <c r="N6722">
        <v>500</v>
      </c>
      <c r="O6722" t="s">
        <v>2930</v>
      </c>
      <c r="P6722">
        <v>0.56367801257404404</v>
      </c>
      <c r="Q6722">
        <v>0.84256545112819103</v>
      </c>
      <c r="R6722">
        <v>0.57393805891803595</v>
      </c>
      <c r="S6722">
        <v>0.16176438297784501</v>
      </c>
      <c r="T6722">
        <v>2.52034083631577</v>
      </c>
      <c r="U6722">
        <v>2.52034083631577</v>
      </c>
      <c r="V6722">
        <v>2.4969439092774102</v>
      </c>
      <c r="W6722">
        <v>12.09</v>
      </c>
      <c r="X6722">
        <v>4.6500000000000004</v>
      </c>
      <c r="Y6722">
        <v>-80725</v>
      </c>
      <c r="Z6722">
        <v>-4485</v>
      </c>
      <c r="AA6722">
        <v>-0.26</v>
      </c>
      <c r="AB6722">
        <v>18</v>
      </c>
      <c r="AC6722">
        <v>8</v>
      </c>
      <c r="AD6722">
        <v>10</v>
      </c>
      <c r="AE6722">
        <v>44.44</v>
      </c>
      <c r="AF6722">
        <v>13</v>
      </c>
      <c r="AG6722">
        <v>5</v>
      </c>
      <c r="AH6722">
        <v>6</v>
      </c>
      <c r="AI6722">
        <v>7</v>
      </c>
    </row>
    <row r="6723" spans="1:35" x14ac:dyDescent="0.2">
      <c r="A6723" s="102">
        <v>244</v>
      </c>
      <c r="B6723">
        <v>2229</v>
      </c>
      <c r="C6723" t="s">
        <v>731</v>
      </c>
      <c r="D6723" t="s">
        <v>2955</v>
      </c>
      <c r="E6723">
        <v>3340</v>
      </c>
      <c r="F6723">
        <v>3255</v>
      </c>
      <c r="G6723">
        <v>300</v>
      </c>
      <c r="H6723" t="s">
        <v>2930</v>
      </c>
      <c r="I6723">
        <v>9437</v>
      </c>
      <c r="J6723" t="s">
        <v>582</v>
      </c>
      <c r="K6723" t="s">
        <v>2929</v>
      </c>
      <c r="L6723">
        <v>3155</v>
      </c>
      <c r="M6723">
        <v>3136</v>
      </c>
      <c r="N6723">
        <v>300</v>
      </c>
      <c r="O6723" t="s">
        <v>2927</v>
      </c>
      <c r="P6723">
        <v>6.7626720963017195E-2</v>
      </c>
      <c r="Q6723">
        <v>0.94365452810427297</v>
      </c>
      <c r="R6723" s="15">
        <v>1.8721284506609199E-8</v>
      </c>
      <c r="S6723">
        <v>5.6000364837855199E-2</v>
      </c>
      <c r="T6723">
        <v>-5.4980961283793901</v>
      </c>
      <c r="U6723">
        <v>5.4980961283793901</v>
      </c>
      <c r="V6723">
        <v>5.9937490092211503</v>
      </c>
      <c r="W6723">
        <v>-13.67</v>
      </c>
      <c r="X6723">
        <v>3.66</v>
      </c>
      <c r="Y6723">
        <v>-80727</v>
      </c>
      <c r="Z6723">
        <v>-8970</v>
      </c>
      <c r="AA6723">
        <v>-0.37</v>
      </c>
      <c r="AB6723">
        <v>9</v>
      </c>
      <c r="AC6723">
        <v>4</v>
      </c>
      <c r="AD6723">
        <v>5</v>
      </c>
      <c r="AE6723">
        <v>44.44</v>
      </c>
      <c r="AF6723">
        <v>15</v>
      </c>
      <c r="AG6723">
        <v>1</v>
      </c>
      <c r="AH6723">
        <v>2</v>
      </c>
      <c r="AI6723">
        <v>6</v>
      </c>
    </row>
    <row r="6724" spans="1:35" x14ac:dyDescent="0.2">
      <c r="A6724" s="102">
        <v>2212</v>
      </c>
      <c r="B6724">
        <v>1911</v>
      </c>
      <c r="C6724" t="s">
        <v>53</v>
      </c>
      <c r="D6724" t="s">
        <v>2937</v>
      </c>
      <c r="E6724">
        <v>1663</v>
      </c>
      <c r="F6724">
        <v>1649</v>
      </c>
      <c r="G6724">
        <v>500</v>
      </c>
      <c r="H6724" t="s">
        <v>2927</v>
      </c>
      <c r="I6724">
        <v>5714</v>
      </c>
      <c r="J6724" t="s">
        <v>873</v>
      </c>
      <c r="K6724" t="s">
        <v>2943</v>
      </c>
      <c r="L6724">
        <v>4090</v>
      </c>
      <c r="M6724">
        <v>4070</v>
      </c>
      <c r="N6724">
        <v>200</v>
      </c>
      <c r="O6724" t="s">
        <v>2930</v>
      </c>
      <c r="P6724">
        <v>0.511957986075399</v>
      </c>
      <c r="Q6724">
        <v>0.89255066528212901</v>
      </c>
      <c r="R6724">
        <v>5.23549199505196E-2</v>
      </c>
      <c r="S6724">
        <v>0.104457393361818</v>
      </c>
      <c r="T6724">
        <v>0.56882948876558703</v>
      </c>
      <c r="U6724">
        <v>0.56882948876558703</v>
      </c>
      <c r="V6724">
        <v>0.86248972359754605</v>
      </c>
      <c r="W6724">
        <v>1.6</v>
      </c>
      <c r="X6724">
        <v>1.29</v>
      </c>
      <c r="Y6724">
        <v>-80806</v>
      </c>
      <c r="Z6724">
        <v>-5387</v>
      </c>
      <c r="AA6724">
        <v>-0.25</v>
      </c>
      <c r="AB6724">
        <v>15</v>
      </c>
      <c r="AC6724">
        <v>6</v>
      </c>
      <c r="AD6724">
        <v>9</v>
      </c>
      <c r="AE6724">
        <v>40</v>
      </c>
      <c r="AF6724">
        <v>13</v>
      </c>
      <c r="AG6724">
        <v>3</v>
      </c>
      <c r="AH6724">
        <v>4</v>
      </c>
      <c r="AI6724">
        <v>8</v>
      </c>
    </row>
    <row r="6725" spans="1:35" x14ac:dyDescent="0.2">
      <c r="A6725" s="102">
        <v>8309</v>
      </c>
      <c r="B6725">
        <v>1812</v>
      </c>
      <c r="C6725" t="s">
        <v>3069</v>
      </c>
      <c r="D6725" t="s">
        <v>2937</v>
      </c>
      <c r="E6725">
        <v>1460</v>
      </c>
      <c r="F6725">
        <v>1451</v>
      </c>
      <c r="G6725">
        <v>700</v>
      </c>
      <c r="H6725" t="s">
        <v>2930</v>
      </c>
      <c r="I6725">
        <v>6178</v>
      </c>
      <c r="J6725" t="s">
        <v>3706</v>
      </c>
      <c r="K6725" t="s">
        <v>2942</v>
      </c>
      <c r="L6725">
        <v>1040.5</v>
      </c>
      <c r="M6725">
        <v>1030.5</v>
      </c>
      <c r="N6725">
        <v>1000</v>
      </c>
      <c r="O6725" t="s">
        <v>2927</v>
      </c>
      <c r="P6725">
        <v>0.41647446117877601</v>
      </c>
      <c r="Q6725">
        <v>0.80567878024515505</v>
      </c>
      <c r="R6725">
        <v>0.41291209196683798</v>
      </c>
      <c r="S6725">
        <v>0.424424827028486</v>
      </c>
      <c r="T6725">
        <v>-0.60249390197074304</v>
      </c>
      <c r="U6725">
        <v>0.60249390197074304</v>
      </c>
      <c r="V6725">
        <v>0.57434212317724398</v>
      </c>
      <c r="W6725">
        <v>-1.84</v>
      </c>
      <c r="X6725">
        <v>1.46</v>
      </c>
      <c r="Y6725">
        <v>-81083</v>
      </c>
      <c r="Z6725">
        <v>-3525</v>
      </c>
      <c r="AA6725">
        <v>-0.21</v>
      </c>
      <c r="AB6725">
        <v>23</v>
      </c>
      <c r="AC6725">
        <v>9</v>
      </c>
      <c r="AD6725">
        <v>14</v>
      </c>
      <c r="AE6725">
        <v>39.130000000000003</v>
      </c>
      <c r="AF6725">
        <v>14</v>
      </c>
      <c r="AG6725">
        <v>7</v>
      </c>
      <c r="AH6725">
        <v>6</v>
      </c>
      <c r="AI6725">
        <v>10</v>
      </c>
    </row>
    <row r="6726" spans="1:35" x14ac:dyDescent="0.2">
      <c r="A6726" s="102">
        <v>4475</v>
      </c>
      <c r="B6726">
        <v>5714</v>
      </c>
      <c r="C6726" t="s">
        <v>873</v>
      </c>
      <c r="D6726" t="s">
        <v>2943</v>
      </c>
      <c r="E6726">
        <v>4090</v>
      </c>
      <c r="F6726">
        <v>4070</v>
      </c>
      <c r="G6726">
        <v>300</v>
      </c>
      <c r="H6726" t="s">
        <v>2930</v>
      </c>
      <c r="I6726">
        <v>6920</v>
      </c>
      <c r="J6726" t="s">
        <v>2931</v>
      </c>
      <c r="K6726" t="s">
        <v>2932</v>
      </c>
      <c r="L6726">
        <v>5600</v>
      </c>
      <c r="M6726">
        <v>5490</v>
      </c>
      <c r="N6726">
        <v>200</v>
      </c>
      <c r="O6726" t="s">
        <v>2927</v>
      </c>
      <c r="P6726">
        <v>0.44159045797545199</v>
      </c>
      <c r="Q6726">
        <v>0.85674651497417798</v>
      </c>
      <c r="R6726">
        <v>0.324645130903503</v>
      </c>
      <c r="S6726">
        <v>0.13002071836236001</v>
      </c>
      <c r="T6726">
        <v>-0.84150890017444102</v>
      </c>
      <c r="U6726">
        <v>0.84150890017444102</v>
      </c>
      <c r="V6726">
        <v>0.87750037333412501</v>
      </c>
      <c r="W6726">
        <v>-11.59</v>
      </c>
      <c r="X6726">
        <v>11.2</v>
      </c>
      <c r="Y6726">
        <v>-81167</v>
      </c>
      <c r="Z6726">
        <v>-4272</v>
      </c>
      <c r="AA6726">
        <v>-0.17</v>
      </c>
      <c r="AB6726">
        <v>19</v>
      </c>
      <c r="AC6726">
        <v>12</v>
      </c>
      <c r="AD6726">
        <v>7</v>
      </c>
      <c r="AE6726">
        <v>63.16</v>
      </c>
      <c r="AF6726">
        <v>7</v>
      </c>
      <c r="AG6726">
        <v>10</v>
      </c>
      <c r="AH6726">
        <v>6</v>
      </c>
      <c r="AI6726">
        <v>3</v>
      </c>
    </row>
    <row r="6727" spans="1:35" x14ac:dyDescent="0.2">
      <c r="A6727" s="102">
        <v>1100</v>
      </c>
      <c r="B6727">
        <v>5947</v>
      </c>
      <c r="C6727" t="s">
        <v>231</v>
      </c>
      <c r="D6727" t="s">
        <v>3194</v>
      </c>
      <c r="E6727">
        <v>7930</v>
      </c>
      <c r="F6727">
        <v>7870</v>
      </c>
      <c r="G6727">
        <v>100</v>
      </c>
      <c r="H6727" t="s">
        <v>2930</v>
      </c>
      <c r="I6727">
        <v>8253</v>
      </c>
      <c r="J6727" t="s">
        <v>669</v>
      </c>
      <c r="K6727" t="s">
        <v>2933</v>
      </c>
      <c r="L6727">
        <v>1789</v>
      </c>
      <c r="M6727">
        <v>1854</v>
      </c>
      <c r="N6727">
        <v>400</v>
      </c>
      <c r="O6727" t="s">
        <v>2927</v>
      </c>
      <c r="P6727">
        <v>0.27943212538901002</v>
      </c>
      <c r="Q6727">
        <v>0.91372755740858103</v>
      </c>
      <c r="R6727">
        <v>0.68759910888431997</v>
      </c>
      <c r="S6727">
        <v>9.9682821825168896E-2</v>
      </c>
      <c r="T6727">
        <v>-1.7551625655374401</v>
      </c>
      <c r="U6727">
        <v>1.7551625655374401</v>
      </c>
      <c r="V6727">
        <v>1.0231558288282401</v>
      </c>
      <c r="W6727">
        <v>-9.7799999999999994</v>
      </c>
      <c r="X6727">
        <v>5.77</v>
      </c>
      <c r="Y6727">
        <v>-81288</v>
      </c>
      <c r="Z6727">
        <v>-5419</v>
      </c>
      <c r="AA6727">
        <v>-0.13</v>
      </c>
      <c r="AB6727">
        <v>15</v>
      </c>
      <c r="AC6727">
        <v>6</v>
      </c>
      <c r="AD6727">
        <v>9</v>
      </c>
      <c r="AE6727">
        <v>40</v>
      </c>
      <c r="AF6727">
        <v>13</v>
      </c>
      <c r="AG6727">
        <v>6</v>
      </c>
      <c r="AH6727">
        <v>5</v>
      </c>
      <c r="AI6727">
        <v>4</v>
      </c>
    </row>
    <row r="6728" spans="1:35" x14ac:dyDescent="0.2">
      <c r="A6728" s="102">
        <v>2426</v>
      </c>
      <c r="B6728">
        <v>1812</v>
      </c>
      <c r="C6728" t="s">
        <v>3069</v>
      </c>
      <c r="D6728" t="s">
        <v>2937</v>
      </c>
      <c r="E6728">
        <v>1460</v>
      </c>
      <c r="F6728">
        <v>1451</v>
      </c>
      <c r="G6728">
        <v>700</v>
      </c>
      <c r="H6728" t="s">
        <v>2930</v>
      </c>
      <c r="I6728">
        <v>3861</v>
      </c>
      <c r="J6728" t="s">
        <v>37</v>
      </c>
      <c r="K6728" t="s">
        <v>3213</v>
      </c>
      <c r="L6728">
        <v>592</v>
      </c>
      <c r="M6728">
        <v>613</v>
      </c>
      <c r="N6728">
        <v>1700</v>
      </c>
      <c r="O6728" t="s">
        <v>2927</v>
      </c>
      <c r="P6728">
        <v>0.79237554924974596</v>
      </c>
      <c r="Q6728">
        <v>0.88900626229235502</v>
      </c>
      <c r="R6728">
        <v>6.3580399130974505E-2</v>
      </c>
      <c r="S6728">
        <v>3.7167755449370399E-2</v>
      </c>
      <c r="T6728">
        <v>-0.79492939941101903</v>
      </c>
      <c r="U6728">
        <v>0.79492939941101903</v>
      </c>
      <c r="V6728">
        <v>0.39421761245039499</v>
      </c>
      <c r="W6728">
        <v>-3.27</v>
      </c>
      <c r="X6728">
        <v>2.6</v>
      </c>
      <c r="Y6728">
        <v>-81553</v>
      </c>
      <c r="Z6728">
        <v>-3020</v>
      </c>
      <c r="AA6728">
        <v>-0.21</v>
      </c>
      <c r="AB6728">
        <v>27</v>
      </c>
      <c r="AC6728">
        <v>14</v>
      </c>
      <c r="AD6728">
        <v>13</v>
      </c>
      <c r="AE6728">
        <v>51.85</v>
      </c>
      <c r="AF6728">
        <v>12</v>
      </c>
      <c r="AG6728">
        <v>7</v>
      </c>
      <c r="AH6728">
        <v>7</v>
      </c>
      <c r="AI6728">
        <v>13</v>
      </c>
    </row>
    <row r="6729" spans="1:35" x14ac:dyDescent="0.2">
      <c r="A6729" s="102">
        <v>3235</v>
      </c>
      <c r="B6729">
        <v>5214</v>
      </c>
      <c r="C6729" t="s">
        <v>3284</v>
      </c>
      <c r="D6729" t="s">
        <v>2926</v>
      </c>
      <c r="E6729">
        <v>2218</v>
      </c>
      <c r="F6729">
        <v>2198</v>
      </c>
      <c r="G6729">
        <v>500</v>
      </c>
      <c r="H6729" t="s">
        <v>2927</v>
      </c>
      <c r="I6729">
        <v>8273</v>
      </c>
      <c r="J6729" t="s">
        <v>3101</v>
      </c>
      <c r="K6729" t="s">
        <v>2953</v>
      </c>
      <c r="L6729">
        <v>3595</v>
      </c>
      <c r="M6729">
        <v>3570</v>
      </c>
      <c r="N6729">
        <v>300</v>
      </c>
      <c r="O6729" t="s">
        <v>2930</v>
      </c>
      <c r="P6729">
        <v>0.69647698077669395</v>
      </c>
      <c r="Q6729">
        <v>0.8760194807874</v>
      </c>
      <c r="R6729">
        <v>0.15706990630326101</v>
      </c>
      <c r="S6729">
        <v>0.21225262094680999</v>
      </c>
      <c r="T6729">
        <v>0.74435304603989605</v>
      </c>
      <c r="U6729">
        <v>0.74435304603989605</v>
      </c>
      <c r="V6729">
        <v>0.93445136019056196</v>
      </c>
      <c r="W6729">
        <v>3.56</v>
      </c>
      <c r="X6729">
        <v>2.61</v>
      </c>
      <c r="Y6729">
        <v>-81579</v>
      </c>
      <c r="Z6729">
        <v>-7416</v>
      </c>
      <c r="AA6729">
        <v>-0.49</v>
      </c>
      <c r="AB6729">
        <v>11</v>
      </c>
      <c r="AC6729">
        <v>6</v>
      </c>
      <c r="AD6729">
        <v>5</v>
      </c>
      <c r="AE6729">
        <v>54.55</v>
      </c>
      <c r="AF6729">
        <v>10</v>
      </c>
      <c r="AG6729">
        <v>4</v>
      </c>
      <c r="AH6729">
        <v>4</v>
      </c>
      <c r="AI6729">
        <v>3</v>
      </c>
    </row>
    <row r="6730" spans="1:35" x14ac:dyDescent="0.2">
      <c r="A6730" s="102">
        <v>1289</v>
      </c>
      <c r="B6730">
        <v>8410</v>
      </c>
      <c r="C6730" t="s">
        <v>3210</v>
      </c>
      <c r="D6730" t="s">
        <v>2990</v>
      </c>
      <c r="E6730">
        <v>332</v>
      </c>
      <c r="F6730">
        <v>328</v>
      </c>
      <c r="G6730">
        <v>3300</v>
      </c>
      <c r="H6730" t="s">
        <v>2930</v>
      </c>
      <c r="I6730">
        <v>9412</v>
      </c>
      <c r="J6730" t="s">
        <v>695</v>
      </c>
      <c r="K6730" t="s">
        <v>2929</v>
      </c>
      <c r="L6730">
        <v>485</v>
      </c>
      <c r="M6730">
        <v>485</v>
      </c>
      <c r="N6730">
        <v>2200</v>
      </c>
      <c r="O6730" t="s">
        <v>2927</v>
      </c>
      <c r="P6730">
        <v>0.58199040510467304</v>
      </c>
      <c r="Q6730">
        <v>0.90943818955091305</v>
      </c>
      <c r="R6730">
        <v>0.69239126549716401</v>
      </c>
      <c r="S6730">
        <v>0.123648386004098</v>
      </c>
      <c r="T6730">
        <v>-1.99544432181139</v>
      </c>
      <c r="U6730">
        <v>1.99544432181139</v>
      </c>
      <c r="V6730">
        <v>1.07190236207297</v>
      </c>
      <c r="W6730">
        <v>-5.92</v>
      </c>
      <c r="X6730">
        <v>1.44</v>
      </c>
      <c r="Y6730">
        <v>-81631</v>
      </c>
      <c r="Z6730">
        <v>-4535</v>
      </c>
      <c r="AA6730">
        <v>-0.21</v>
      </c>
      <c r="AB6730">
        <v>18</v>
      </c>
      <c r="AC6730">
        <v>8</v>
      </c>
      <c r="AD6730">
        <v>10</v>
      </c>
      <c r="AE6730">
        <v>44.44</v>
      </c>
      <c r="AF6730">
        <v>14</v>
      </c>
      <c r="AG6730">
        <v>4</v>
      </c>
      <c r="AH6730">
        <v>2</v>
      </c>
      <c r="AI6730">
        <v>12</v>
      </c>
    </row>
    <row r="6731" spans="1:35" x14ac:dyDescent="0.2">
      <c r="A6731" s="102">
        <v>2231</v>
      </c>
      <c r="B6731">
        <v>3635</v>
      </c>
      <c r="C6731" t="s">
        <v>47</v>
      </c>
      <c r="D6731" t="s">
        <v>2929</v>
      </c>
      <c r="E6731">
        <v>3150</v>
      </c>
      <c r="F6731">
        <v>3155</v>
      </c>
      <c r="G6731">
        <v>300</v>
      </c>
      <c r="H6731" t="s">
        <v>2927</v>
      </c>
      <c r="I6731">
        <v>7274</v>
      </c>
      <c r="J6731" t="s">
        <v>3663</v>
      </c>
      <c r="K6731" t="s">
        <v>2945</v>
      </c>
      <c r="L6731">
        <v>2285</v>
      </c>
      <c r="M6731">
        <v>2285</v>
      </c>
      <c r="N6731">
        <v>400</v>
      </c>
      <c r="O6731" t="s">
        <v>2930</v>
      </c>
      <c r="P6731">
        <v>0.24568826181880801</v>
      </c>
      <c r="Q6731">
        <v>0.89231302859637296</v>
      </c>
      <c r="R6731">
        <v>0.87488284053238696</v>
      </c>
      <c r="S6731">
        <v>0.248398819234118</v>
      </c>
      <c r="T6731">
        <v>1.63260766779627</v>
      </c>
      <c r="U6731">
        <v>1.63260766779627</v>
      </c>
      <c r="V6731">
        <v>1.5746429167754601</v>
      </c>
      <c r="W6731">
        <v>11.16</v>
      </c>
      <c r="X6731">
        <v>3.43</v>
      </c>
      <c r="Y6731">
        <v>-81777</v>
      </c>
      <c r="Z6731">
        <v>-5111</v>
      </c>
      <c r="AA6731">
        <v>-0.32</v>
      </c>
      <c r="AB6731">
        <v>16</v>
      </c>
      <c r="AC6731">
        <v>9</v>
      </c>
      <c r="AD6731">
        <v>7</v>
      </c>
      <c r="AE6731">
        <v>56.25</v>
      </c>
      <c r="AF6731">
        <v>10</v>
      </c>
      <c r="AG6731">
        <v>5</v>
      </c>
      <c r="AH6731">
        <v>7</v>
      </c>
      <c r="AI6731">
        <v>4</v>
      </c>
    </row>
    <row r="6732" spans="1:35" x14ac:dyDescent="0.2">
      <c r="A6732" s="102">
        <v>5514</v>
      </c>
      <c r="B6732">
        <v>1812</v>
      </c>
      <c r="C6732" t="s">
        <v>3069</v>
      </c>
      <c r="D6732" t="s">
        <v>2937</v>
      </c>
      <c r="E6732">
        <v>1460</v>
      </c>
      <c r="F6732">
        <v>1451</v>
      </c>
      <c r="G6732">
        <v>700</v>
      </c>
      <c r="H6732" t="s">
        <v>2927</v>
      </c>
      <c r="I6732">
        <v>4118</v>
      </c>
      <c r="J6732" t="s">
        <v>3246</v>
      </c>
      <c r="K6732" t="s">
        <v>2952</v>
      </c>
      <c r="L6732">
        <v>3545</v>
      </c>
      <c r="M6732">
        <v>3520</v>
      </c>
      <c r="N6732">
        <v>300</v>
      </c>
      <c r="O6732" t="s">
        <v>2930</v>
      </c>
      <c r="P6732">
        <v>0.78491589952813601</v>
      </c>
      <c r="Q6732">
        <v>0.84240187950782197</v>
      </c>
      <c r="R6732">
        <v>8.9872551178066806E-3</v>
      </c>
      <c r="S6732">
        <v>0.44001008139846898</v>
      </c>
      <c r="T6732">
        <v>0.26869871659667099</v>
      </c>
      <c r="U6732">
        <v>0.26869871659667099</v>
      </c>
      <c r="V6732">
        <v>0.24754160034036701</v>
      </c>
      <c r="W6732">
        <v>0.52</v>
      </c>
      <c r="X6732">
        <v>3.82</v>
      </c>
      <c r="Y6732">
        <v>-81818</v>
      </c>
      <c r="Z6732">
        <v>-4091</v>
      </c>
      <c r="AA6732">
        <v>-0.32</v>
      </c>
      <c r="AB6732">
        <v>20</v>
      </c>
      <c r="AC6732">
        <v>9</v>
      </c>
      <c r="AD6732">
        <v>11</v>
      </c>
      <c r="AE6732">
        <v>45</v>
      </c>
      <c r="AF6732">
        <v>11</v>
      </c>
      <c r="AG6732">
        <v>6</v>
      </c>
      <c r="AH6732">
        <v>6</v>
      </c>
      <c r="AI6732">
        <v>8</v>
      </c>
    </row>
    <row r="6733" spans="1:35" x14ac:dyDescent="0.2">
      <c r="A6733" s="102">
        <v>4874</v>
      </c>
      <c r="B6733">
        <v>9706</v>
      </c>
      <c r="C6733" t="s">
        <v>3103</v>
      </c>
      <c r="D6733" t="s">
        <v>2949</v>
      </c>
      <c r="E6733">
        <v>5630</v>
      </c>
      <c r="F6733">
        <v>5500</v>
      </c>
      <c r="G6733">
        <v>200</v>
      </c>
      <c r="H6733" t="s">
        <v>2930</v>
      </c>
      <c r="I6733">
        <v>9934</v>
      </c>
      <c r="J6733" t="s">
        <v>3193</v>
      </c>
      <c r="K6733" t="s">
        <v>2934</v>
      </c>
      <c r="L6733">
        <v>2780</v>
      </c>
      <c r="M6733">
        <v>2759</v>
      </c>
      <c r="N6733">
        <v>400</v>
      </c>
      <c r="O6733" t="s">
        <v>2927</v>
      </c>
      <c r="P6733">
        <v>0.434682124926908</v>
      </c>
      <c r="Q6733">
        <v>0.85117064501894502</v>
      </c>
      <c r="R6733">
        <v>6.3085518639086303E-3</v>
      </c>
      <c r="S6733">
        <v>0.27482794809407202</v>
      </c>
      <c r="T6733">
        <v>-1.1449474133603501</v>
      </c>
      <c r="U6733">
        <v>1.1449474133603501</v>
      </c>
      <c r="V6733">
        <v>0.61997950009765501</v>
      </c>
      <c r="W6733">
        <v>-5.56</v>
      </c>
      <c r="X6733">
        <v>0.33</v>
      </c>
      <c r="Y6733">
        <v>-81909</v>
      </c>
      <c r="Z6733">
        <v>-5851</v>
      </c>
      <c r="AA6733">
        <v>-0.32</v>
      </c>
      <c r="AB6733">
        <v>14</v>
      </c>
      <c r="AC6733">
        <v>6</v>
      </c>
      <c r="AD6733">
        <v>8</v>
      </c>
      <c r="AE6733">
        <v>42.86</v>
      </c>
      <c r="AF6733">
        <v>13</v>
      </c>
      <c r="AG6733">
        <v>3</v>
      </c>
      <c r="AH6733">
        <v>5</v>
      </c>
      <c r="AI6733">
        <v>6</v>
      </c>
    </row>
    <row r="6734" spans="1:35" x14ac:dyDescent="0.2">
      <c r="A6734" s="102">
        <v>4348</v>
      </c>
      <c r="B6734">
        <v>3863</v>
      </c>
      <c r="C6734" t="s">
        <v>3214</v>
      </c>
      <c r="D6734" t="s">
        <v>3213</v>
      </c>
      <c r="E6734">
        <v>1848</v>
      </c>
      <c r="F6734">
        <v>1861</v>
      </c>
      <c r="G6734">
        <v>500</v>
      </c>
      <c r="H6734" t="s">
        <v>2927</v>
      </c>
      <c r="I6734">
        <v>7276</v>
      </c>
      <c r="J6734" t="s">
        <v>2986</v>
      </c>
      <c r="K6734" t="s">
        <v>2932</v>
      </c>
      <c r="L6734">
        <v>5020</v>
      </c>
      <c r="M6734">
        <v>4980</v>
      </c>
      <c r="N6734">
        <v>200</v>
      </c>
      <c r="O6734" t="s">
        <v>2930</v>
      </c>
      <c r="P6734">
        <v>0.85722232262331899</v>
      </c>
      <c r="Q6734">
        <v>0.85833592858820895</v>
      </c>
      <c r="R6734">
        <v>3.6796158759915702E-2</v>
      </c>
      <c r="S6734">
        <v>0.103920918708493</v>
      </c>
      <c r="T6734">
        <v>1.5639163819783599</v>
      </c>
      <c r="U6734">
        <v>1.5639163819783599</v>
      </c>
      <c r="V6734">
        <v>1.44653046938566</v>
      </c>
      <c r="W6734">
        <v>7.32</v>
      </c>
      <c r="X6734">
        <v>6.58</v>
      </c>
      <c r="Y6734">
        <v>-81950</v>
      </c>
      <c r="Z6734">
        <v>-5854</v>
      </c>
      <c r="AA6734">
        <v>-0.32</v>
      </c>
      <c r="AB6734">
        <v>14</v>
      </c>
      <c r="AC6734">
        <v>7</v>
      </c>
      <c r="AD6734">
        <v>7</v>
      </c>
      <c r="AE6734">
        <v>50</v>
      </c>
      <c r="AF6734">
        <v>10</v>
      </c>
      <c r="AG6734">
        <v>6</v>
      </c>
      <c r="AH6734">
        <v>4</v>
      </c>
      <c r="AI6734">
        <v>4</v>
      </c>
    </row>
    <row r="6735" spans="1:35" x14ac:dyDescent="0.2">
      <c r="A6735" s="102">
        <v>3084</v>
      </c>
      <c r="B6735">
        <v>4613</v>
      </c>
      <c r="C6735" t="s">
        <v>227</v>
      </c>
      <c r="D6735" t="s">
        <v>2952</v>
      </c>
      <c r="E6735">
        <v>2620</v>
      </c>
      <c r="F6735">
        <v>2566</v>
      </c>
      <c r="G6735">
        <v>200</v>
      </c>
      <c r="H6735" t="s">
        <v>2930</v>
      </c>
      <c r="I6735">
        <v>6201</v>
      </c>
      <c r="J6735" t="s">
        <v>3463</v>
      </c>
      <c r="K6735" t="s">
        <v>2945</v>
      </c>
      <c r="L6735">
        <v>6290</v>
      </c>
      <c r="M6735">
        <v>6250</v>
      </c>
      <c r="N6735">
        <v>100</v>
      </c>
      <c r="O6735" t="s">
        <v>2927</v>
      </c>
      <c r="P6735">
        <v>0.47626842569714201</v>
      </c>
      <c r="Q6735">
        <v>0.87835334373991103</v>
      </c>
      <c r="R6735">
        <v>0.32894476268499501</v>
      </c>
      <c r="S6735">
        <v>4.0154861276417299E-2</v>
      </c>
      <c r="T6735">
        <v>-0.85199648527763705</v>
      </c>
      <c r="U6735">
        <v>0.85199648527763705</v>
      </c>
      <c r="V6735">
        <v>0.59047049647810201</v>
      </c>
      <c r="W6735">
        <v>-2.4</v>
      </c>
      <c r="X6735">
        <v>17.89</v>
      </c>
      <c r="Y6735">
        <v>-82039</v>
      </c>
      <c r="Z6735">
        <v>-10255</v>
      </c>
      <c r="AA6735">
        <v>-0.53</v>
      </c>
      <c r="AB6735">
        <v>8</v>
      </c>
      <c r="AC6735">
        <v>3</v>
      </c>
      <c r="AD6735">
        <v>5</v>
      </c>
      <c r="AE6735">
        <v>37.5</v>
      </c>
      <c r="AF6735">
        <v>13</v>
      </c>
      <c r="AG6735">
        <v>2</v>
      </c>
      <c r="AH6735">
        <v>2</v>
      </c>
      <c r="AI6735">
        <v>4</v>
      </c>
    </row>
    <row r="6736" spans="1:35" x14ac:dyDescent="0.2">
      <c r="A6736" s="102">
        <v>1430</v>
      </c>
      <c r="B6736">
        <v>8058</v>
      </c>
      <c r="C6736" t="s">
        <v>3381</v>
      </c>
      <c r="D6736" t="s">
        <v>2934</v>
      </c>
      <c r="E6736">
        <v>2897.5</v>
      </c>
      <c r="F6736">
        <v>2920</v>
      </c>
      <c r="G6736">
        <v>300</v>
      </c>
      <c r="H6736" t="s">
        <v>2927</v>
      </c>
      <c r="I6736">
        <v>8377</v>
      </c>
      <c r="J6736" t="s">
        <v>3100</v>
      </c>
      <c r="K6736" t="s">
        <v>2990</v>
      </c>
      <c r="L6736">
        <v>1105</v>
      </c>
      <c r="M6736">
        <v>1073</v>
      </c>
      <c r="N6736">
        <v>800</v>
      </c>
      <c r="O6736" t="s">
        <v>2930</v>
      </c>
      <c r="P6736">
        <v>0.66775347427338505</v>
      </c>
      <c r="Q6736">
        <v>0.90667968028913704</v>
      </c>
      <c r="R6736">
        <v>0.68758688613076901</v>
      </c>
      <c r="S6736">
        <v>0.12674744390880199</v>
      </c>
      <c r="T6736">
        <v>2.8181433951765902</v>
      </c>
      <c r="U6736">
        <v>2.8181433951765902</v>
      </c>
      <c r="V6736">
        <v>1.9928733698606</v>
      </c>
      <c r="W6736">
        <v>5.54</v>
      </c>
      <c r="X6736">
        <v>2.0099999999999998</v>
      </c>
      <c r="Y6736">
        <v>-82066</v>
      </c>
      <c r="Z6736">
        <v>-5129</v>
      </c>
      <c r="AA6736">
        <v>-0.24</v>
      </c>
      <c r="AB6736">
        <v>16</v>
      </c>
      <c r="AC6736">
        <v>5</v>
      </c>
      <c r="AD6736">
        <v>11</v>
      </c>
      <c r="AE6736">
        <v>31.25</v>
      </c>
      <c r="AF6736">
        <v>14</v>
      </c>
      <c r="AG6736">
        <v>4</v>
      </c>
      <c r="AH6736">
        <v>1</v>
      </c>
      <c r="AI6736">
        <v>11</v>
      </c>
    </row>
    <row r="6737" spans="1:35" x14ac:dyDescent="0.2">
      <c r="A6737" s="102">
        <v>4569</v>
      </c>
      <c r="B6737">
        <v>3405</v>
      </c>
      <c r="C6737" t="s">
        <v>3342</v>
      </c>
      <c r="D6737" t="s">
        <v>2952</v>
      </c>
      <c r="E6737">
        <v>1372</v>
      </c>
      <c r="F6737">
        <v>1374</v>
      </c>
      <c r="G6737">
        <v>700</v>
      </c>
      <c r="H6737" t="s">
        <v>2927</v>
      </c>
      <c r="I6737">
        <v>4208</v>
      </c>
      <c r="J6737" t="s">
        <v>3188</v>
      </c>
      <c r="K6737" t="s">
        <v>2952</v>
      </c>
      <c r="L6737">
        <v>2253</v>
      </c>
      <c r="M6737">
        <v>2236</v>
      </c>
      <c r="N6737">
        <v>400</v>
      </c>
      <c r="O6737" t="s">
        <v>2930</v>
      </c>
      <c r="P6737">
        <v>0.600119634664392</v>
      </c>
      <c r="Q6737">
        <v>0.85534719588897001</v>
      </c>
      <c r="R6737">
        <v>9.1319907756149496E-2</v>
      </c>
      <c r="S6737">
        <v>0.29286999961129001</v>
      </c>
      <c r="T6737">
        <v>2.61351295685381</v>
      </c>
      <c r="U6737">
        <v>2.61351295685381</v>
      </c>
      <c r="V6737">
        <v>2.6025906076787702</v>
      </c>
      <c r="W6737">
        <v>6.57</v>
      </c>
      <c r="X6737">
        <v>7.54</v>
      </c>
      <c r="Y6737">
        <v>-82132</v>
      </c>
      <c r="Z6737">
        <v>-5867</v>
      </c>
      <c r="AA6737">
        <v>-0.3</v>
      </c>
      <c r="AB6737">
        <v>14</v>
      </c>
      <c r="AC6737">
        <v>5</v>
      </c>
      <c r="AD6737">
        <v>9</v>
      </c>
      <c r="AE6737">
        <v>35.71</v>
      </c>
      <c r="AF6737">
        <v>16</v>
      </c>
      <c r="AG6737">
        <v>2</v>
      </c>
      <c r="AH6737">
        <v>2</v>
      </c>
      <c r="AI6737">
        <v>10</v>
      </c>
    </row>
    <row r="6738" spans="1:35" x14ac:dyDescent="0.2">
      <c r="A6738" s="102">
        <v>7820</v>
      </c>
      <c r="B6738">
        <v>1860</v>
      </c>
      <c r="C6738" t="s">
        <v>57</v>
      </c>
      <c r="D6738" t="s">
        <v>2937</v>
      </c>
      <c r="E6738">
        <v>758</v>
      </c>
      <c r="F6738">
        <v>754</v>
      </c>
      <c r="G6738">
        <v>1300</v>
      </c>
      <c r="H6738" t="s">
        <v>2930</v>
      </c>
      <c r="I6738">
        <v>4508</v>
      </c>
      <c r="J6738" t="s">
        <v>223</v>
      </c>
      <c r="K6738" t="s">
        <v>2950</v>
      </c>
      <c r="L6738">
        <v>2006</v>
      </c>
      <c r="M6738">
        <v>2007</v>
      </c>
      <c r="N6738">
        <v>500</v>
      </c>
      <c r="O6738" t="s">
        <v>2927</v>
      </c>
      <c r="P6738">
        <v>0.29173028415615099</v>
      </c>
      <c r="Q6738">
        <v>0.81172353766932204</v>
      </c>
      <c r="R6738">
        <v>0.407290196972458</v>
      </c>
      <c r="S6738">
        <v>9.5244431743957497E-2</v>
      </c>
      <c r="T6738">
        <v>-0.38519227986906901</v>
      </c>
      <c r="U6738">
        <v>0.38519227986906901</v>
      </c>
      <c r="V6738">
        <v>0.37903801494806999</v>
      </c>
      <c r="W6738">
        <v>-7.84</v>
      </c>
      <c r="X6738">
        <v>2.3199999999999998</v>
      </c>
      <c r="Y6738">
        <v>-82146</v>
      </c>
      <c r="Z6738">
        <v>-4832</v>
      </c>
      <c r="AA6738">
        <v>-0.2</v>
      </c>
      <c r="AB6738">
        <v>17</v>
      </c>
      <c r="AC6738">
        <v>8</v>
      </c>
      <c r="AD6738">
        <v>9</v>
      </c>
      <c r="AE6738">
        <v>47.06</v>
      </c>
      <c r="AF6738">
        <v>13</v>
      </c>
      <c r="AG6738">
        <v>5</v>
      </c>
      <c r="AH6738">
        <v>4</v>
      </c>
      <c r="AI6738">
        <v>8</v>
      </c>
    </row>
    <row r="6739" spans="1:35" x14ac:dyDescent="0.2">
      <c r="A6739" s="102">
        <v>4965</v>
      </c>
      <c r="B6739">
        <v>7180</v>
      </c>
      <c r="C6739" t="s">
        <v>1323</v>
      </c>
      <c r="D6739" t="s">
        <v>2990</v>
      </c>
      <c r="E6739">
        <v>468</v>
      </c>
      <c r="F6739">
        <v>468</v>
      </c>
      <c r="G6739">
        <v>2300</v>
      </c>
      <c r="H6739" t="s">
        <v>2927</v>
      </c>
      <c r="I6739">
        <v>9142</v>
      </c>
      <c r="J6739" t="s">
        <v>1121</v>
      </c>
      <c r="K6739" t="s">
        <v>3099</v>
      </c>
      <c r="L6739">
        <v>3690</v>
      </c>
      <c r="M6739">
        <v>3630</v>
      </c>
      <c r="N6739">
        <v>300</v>
      </c>
      <c r="O6739" t="s">
        <v>2930</v>
      </c>
      <c r="P6739">
        <v>0.67223274502916497</v>
      </c>
      <c r="Q6739">
        <v>0.849826761161944</v>
      </c>
      <c r="R6739">
        <v>0.32710958364409098</v>
      </c>
      <c r="S6739">
        <v>2.2812104613996699E-3</v>
      </c>
      <c r="T6739">
        <v>0.203603237488172</v>
      </c>
      <c r="U6739">
        <v>0.203603237488172</v>
      </c>
      <c r="V6739">
        <v>0.20760422791557401</v>
      </c>
      <c r="W6739">
        <v>0.47</v>
      </c>
      <c r="X6739">
        <v>1.1599999999999999</v>
      </c>
      <c r="Y6739">
        <v>-82194</v>
      </c>
      <c r="Z6739">
        <v>-4566</v>
      </c>
      <c r="AA6739">
        <v>-0.21</v>
      </c>
      <c r="AB6739">
        <v>18</v>
      </c>
      <c r="AC6739">
        <v>8</v>
      </c>
      <c r="AD6739">
        <v>10</v>
      </c>
      <c r="AE6739">
        <v>44.44</v>
      </c>
      <c r="AF6739">
        <v>13</v>
      </c>
      <c r="AG6739">
        <v>7</v>
      </c>
      <c r="AH6739">
        <v>7</v>
      </c>
      <c r="AI6739">
        <v>4</v>
      </c>
    </row>
    <row r="6740" spans="1:35" x14ac:dyDescent="0.2">
      <c r="A6740" s="102">
        <v>4164</v>
      </c>
      <c r="B6740">
        <v>9201</v>
      </c>
      <c r="C6740" t="s">
        <v>3262</v>
      </c>
      <c r="D6740" t="s">
        <v>3263</v>
      </c>
      <c r="E6740">
        <v>3217</v>
      </c>
      <c r="F6740">
        <v>3167</v>
      </c>
      <c r="G6740">
        <v>300</v>
      </c>
      <c r="H6740" t="s">
        <v>2927</v>
      </c>
      <c r="I6740">
        <v>9531</v>
      </c>
      <c r="J6740" t="s">
        <v>3198</v>
      </c>
      <c r="K6740" t="s">
        <v>2992</v>
      </c>
      <c r="L6740">
        <v>2439.5</v>
      </c>
      <c r="M6740">
        <v>2456.5</v>
      </c>
      <c r="N6740">
        <v>400</v>
      </c>
      <c r="O6740" t="s">
        <v>2930</v>
      </c>
      <c r="P6740">
        <v>0.87198987396316496</v>
      </c>
      <c r="Q6740">
        <v>0.86111851037795095</v>
      </c>
      <c r="R6740">
        <v>9.8829733146993504E-2</v>
      </c>
      <c r="S6740">
        <v>0.43676714469891798</v>
      </c>
      <c r="T6740">
        <v>0.35049472124332198</v>
      </c>
      <c r="U6740">
        <v>0.35049472124332198</v>
      </c>
      <c r="V6740">
        <v>1.1440968850636299</v>
      </c>
      <c r="W6740">
        <v>0.76</v>
      </c>
      <c r="X6740">
        <v>3.42</v>
      </c>
      <c r="Y6740">
        <v>-82281</v>
      </c>
      <c r="Z6740">
        <v>-8228</v>
      </c>
      <c r="AA6740">
        <v>-0.55000000000000004</v>
      </c>
      <c r="AB6740">
        <v>10</v>
      </c>
      <c r="AC6740">
        <v>4</v>
      </c>
      <c r="AD6740">
        <v>6</v>
      </c>
      <c r="AE6740">
        <v>40</v>
      </c>
      <c r="AF6740">
        <v>15</v>
      </c>
      <c r="AG6740">
        <v>1</v>
      </c>
      <c r="AH6740">
        <v>3</v>
      </c>
      <c r="AI6740">
        <v>6</v>
      </c>
    </row>
    <row r="6741" spans="1:35" x14ac:dyDescent="0.2">
      <c r="A6741" s="102">
        <v>6362</v>
      </c>
      <c r="B6741">
        <v>3087</v>
      </c>
      <c r="C6741" t="s">
        <v>3274</v>
      </c>
      <c r="D6741" t="s">
        <v>2953</v>
      </c>
      <c r="E6741">
        <v>2133</v>
      </c>
      <c r="F6741">
        <v>2115</v>
      </c>
      <c r="G6741">
        <v>500</v>
      </c>
      <c r="H6741" t="s">
        <v>2927</v>
      </c>
      <c r="I6741">
        <v>8341</v>
      </c>
      <c r="J6741" t="s">
        <v>1058</v>
      </c>
      <c r="K6741" t="s">
        <v>2990</v>
      </c>
      <c r="L6741">
        <v>1744</v>
      </c>
      <c r="M6741">
        <v>1693</v>
      </c>
      <c r="N6741">
        <v>600</v>
      </c>
      <c r="O6741" t="s">
        <v>2930</v>
      </c>
      <c r="P6741">
        <v>0.66587461070023102</v>
      </c>
      <c r="Q6741">
        <v>0.831208851495437</v>
      </c>
      <c r="R6741">
        <v>0.77985113152414698</v>
      </c>
      <c r="S6741">
        <v>0.203748132772651</v>
      </c>
      <c r="T6741">
        <v>0.19515048562842499</v>
      </c>
      <c r="U6741">
        <v>0.19515048562842499</v>
      </c>
      <c r="V6741">
        <v>0.55727260613128504</v>
      </c>
      <c r="W6741">
        <v>0.61</v>
      </c>
      <c r="X6741">
        <v>3.94</v>
      </c>
      <c r="Y6741">
        <v>-82427</v>
      </c>
      <c r="Z6741">
        <v>-6869</v>
      </c>
      <c r="AA6741">
        <v>-0.41</v>
      </c>
      <c r="AB6741">
        <v>12</v>
      </c>
      <c r="AC6741">
        <v>5</v>
      </c>
      <c r="AD6741">
        <v>7</v>
      </c>
      <c r="AE6741">
        <v>41.67</v>
      </c>
      <c r="AF6741">
        <v>13</v>
      </c>
      <c r="AG6741">
        <v>4</v>
      </c>
      <c r="AH6741">
        <v>4</v>
      </c>
      <c r="AI6741">
        <v>4</v>
      </c>
    </row>
    <row r="6742" spans="1:35" x14ac:dyDescent="0.2">
      <c r="A6742" s="102">
        <v>2949</v>
      </c>
      <c r="B6742">
        <v>2222</v>
      </c>
      <c r="C6742" t="s">
        <v>730</v>
      </c>
      <c r="D6742" t="s">
        <v>2955</v>
      </c>
      <c r="E6742">
        <v>7150</v>
      </c>
      <c r="F6742">
        <v>6920</v>
      </c>
      <c r="G6742">
        <v>100</v>
      </c>
      <c r="H6742" t="s">
        <v>2930</v>
      </c>
      <c r="I6742">
        <v>6701</v>
      </c>
      <c r="J6742" t="s">
        <v>3181</v>
      </c>
      <c r="K6742" t="s">
        <v>2932</v>
      </c>
      <c r="L6742">
        <v>5010</v>
      </c>
      <c r="M6742">
        <v>5010</v>
      </c>
      <c r="N6742">
        <v>100</v>
      </c>
      <c r="O6742" t="s">
        <v>2927</v>
      </c>
      <c r="P6742">
        <v>0.32021532509453199</v>
      </c>
      <c r="Q6742">
        <v>0.88061318930057897</v>
      </c>
      <c r="R6742">
        <v>0.33690068000400403</v>
      </c>
      <c r="S6742">
        <v>6.2022627646138702E-2</v>
      </c>
      <c r="T6742">
        <v>-2.7080687672666399</v>
      </c>
      <c r="U6742">
        <v>2.7080687672666399</v>
      </c>
      <c r="V6742">
        <v>2.3022140085264899</v>
      </c>
      <c r="W6742">
        <v>-21.23</v>
      </c>
      <c r="X6742">
        <v>27.6</v>
      </c>
      <c r="Y6742">
        <v>-82508</v>
      </c>
      <c r="Z6742">
        <v>-6876</v>
      </c>
      <c r="AA6742">
        <v>-0.19</v>
      </c>
      <c r="AB6742">
        <v>12</v>
      </c>
      <c r="AC6742">
        <v>6</v>
      </c>
      <c r="AD6742">
        <v>6</v>
      </c>
      <c r="AE6742">
        <v>50</v>
      </c>
      <c r="AF6742">
        <v>11</v>
      </c>
      <c r="AG6742">
        <v>4</v>
      </c>
      <c r="AH6742">
        <v>5</v>
      </c>
      <c r="AI6742">
        <v>3</v>
      </c>
    </row>
    <row r="6743" spans="1:35" x14ac:dyDescent="0.2">
      <c r="A6743" s="102">
        <v>1865</v>
      </c>
      <c r="B6743">
        <v>5411</v>
      </c>
      <c r="C6743" t="s">
        <v>3666</v>
      </c>
      <c r="D6743" t="s">
        <v>2988</v>
      </c>
      <c r="E6743">
        <v>1351</v>
      </c>
      <c r="F6743">
        <v>1348</v>
      </c>
      <c r="G6743">
        <v>800</v>
      </c>
      <c r="H6743" t="s">
        <v>2930</v>
      </c>
      <c r="I6743">
        <v>9404</v>
      </c>
      <c r="J6743" t="s">
        <v>3092</v>
      </c>
      <c r="K6743" t="s">
        <v>2929</v>
      </c>
      <c r="L6743">
        <v>1525</v>
      </c>
      <c r="M6743">
        <v>1554</v>
      </c>
      <c r="N6743">
        <v>700</v>
      </c>
      <c r="O6743" t="s">
        <v>2927</v>
      </c>
      <c r="P6743">
        <v>0.112566866881583</v>
      </c>
      <c r="Q6743">
        <v>0.89823705848143598</v>
      </c>
      <c r="R6743">
        <v>0.63719702870866601</v>
      </c>
      <c r="S6743">
        <v>0.12627263778275899</v>
      </c>
      <c r="T6743">
        <v>-2.1011849229252801</v>
      </c>
      <c r="U6743">
        <v>2.1011849229252801</v>
      </c>
      <c r="V6743">
        <v>1.3289853408714101</v>
      </c>
      <c r="W6743">
        <v>-10.3</v>
      </c>
      <c r="X6743">
        <v>0.86</v>
      </c>
      <c r="Y6743">
        <v>-82547</v>
      </c>
      <c r="Z6743">
        <v>-4127</v>
      </c>
      <c r="AA6743">
        <v>-0.19</v>
      </c>
      <c r="AB6743">
        <v>20</v>
      </c>
      <c r="AC6743">
        <v>10</v>
      </c>
      <c r="AD6743">
        <v>10</v>
      </c>
      <c r="AE6743">
        <v>50</v>
      </c>
      <c r="AF6743">
        <v>13</v>
      </c>
      <c r="AG6743">
        <v>5</v>
      </c>
      <c r="AH6743">
        <v>5</v>
      </c>
      <c r="AI6743">
        <v>10</v>
      </c>
    </row>
    <row r="6744" spans="1:35" x14ac:dyDescent="0.2">
      <c r="A6744" s="102">
        <v>2124</v>
      </c>
      <c r="B6744">
        <v>2222</v>
      </c>
      <c r="C6744" t="s">
        <v>730</v>
      </c>
      <c r="D6744" t="s">
        <v>2955</v>
      </c>
      <c r="E6744">
        <v>7150</v>
      </c>
      <c r="F6744">
        <v>6920</v>
      </c>
      <c r="G6744">
        <v>100</v>
      </c>
      <c r="H6744" t="s">
        <v>2930</v>
      </c>
      <c r="I6744">
        <v>4217</v>
      </c>
      <c r="J6744" t="s">
        <v>1372</v>
      </c>
      <c r="K6744" t="s">
        <v>2952</v>
      </c>
      <c r="L6744">
        <v>4600</v>
      </c>
      <c r="M6744">
        <v>4605</v>
      </c>
      <c r="N6744">
        <v>200</v>
      </c>
      <c r="O6744" t="s">
        <v>2927</v>
      </c>
      <c r="P6744">
        <v>0.36812511277989302</v>
      </c>
      <c r="Q6744">
        <v>0.89394515268833097</v>
      </c>
      <c r="R6744">
        <v>0.36193874654754499</v>
      </c>
      <c r="S6744">
        <v>0.13543733169577399</v>
      </c>
      <c r="T6744">
        <v>-1.9804407434337301</v>
      </c>
      <c r="U6744">
        <v>1.9804407434337301</v>
      </c>
      <c r="V6744">
        <v>1.72311851550464</v>
      </c>
      <c r="W6744">
        <v>-27.33</v>
      </c>
      <c r="X6744">
        <v>33.090000000000003</v>
      </c>
      <c r="Y6744">
        <v>-82581</v>
      </c>
      <c r="Z6744">
        <v>-4858</v>
      </c>
      <c r="AA6744">
        <v>-0.17</v>
      </c>
      <c r="AB6744">
        <v>17</v>
      </c>
      <c r="AC6744">
        <v>7</v>
      </c>
      <c r="AD6744">
        <v>10</v>
      </c>
      <c r="AE6744">
        <v>41.18</v>
      </c>
      <c r="AF6744">
        <v>11</v>
      </c>
      <c r="AG6744">
        <v>6</v>
      </c>
      <c r="AH6744">
        <v>7</v>
      </c>
      <c r="AI6744">
        <v>4</v>
      </c>
    </row>
    <row r="6745" spans="1:35" x14ac:dyDescent="0.2">
      <c r="A6745" s="102">
        <v>2501</v>
      </c>
      <c r="B6745">
        <v>4543</v>
      </c>
      <c r="C6745" t="s">
        <v>833</v>
      </c>
      <c r="D6745" t="s">
        <v>2936</v>
      </c>
      <c r="E6745">
        <v>3852</v>
      </c>
      <c r="F6745">
        <v>3941</v>
      </c>
      <c r="G6745">
        <v>200</v>
      </c>
      <c r="H6745" t="s">
        <v>2927</v>
      </c>
      <c r="I6745">
        <v>6807</v>
      </c>
      <c r="J6745" t="s">
        <v>239</v>
      </c>
      <c r="K6745" t="s">
        <v>2932</v>
      </c>
      <c r="L6745">
        <v>2080</v>
      </c>
      <c r="M6745">
        <v>2041</v>
      </c>
      <c r="N6745">
        <v>400</v>
      </c>
      <c r="O6745" t="s">
        <v>2930</v>
      </c>
      <c r="P6745">
        <v>9.1372439160370897E-2</v>
      </c>
      <c r="Q6745">
        <v>0.88783365661068403</v>
      </c>
      <c r="R6745">
        <v>0.138803433563636</v>
      </c>
      <c r="S6745">
        <v>1.53895399829026E-2</v>
      </c>
      <c r="T6745">
        <v>1.1101146082332001</v>
      </c>
      <c r="U6745">
        <v>1.1101146082332001</v>
      </c>
      <c r="V6745">
        <v>1.5549915436221999</v>
      </c>
      <c r="W6745">
        <v>6.22</v>
      </c>
      <c r="X6745">
        <v>3.58</v>
      </c>
      <c r="Y6745">
        <v>-82585</v>
      </c>
      <c r="Z6745">
        <v>-5162</v>
      </c>
      <c r="AA6745">
        <v>-0.3</v>
      </c>
      <c r="AB6745">
        <v>16</v>
      </c>
      <c r="AC6745">
        <v>7</v>
      </c>
      <c r="AD6745">
        <v>9</v>
      </c>
      <c r="AE6745">
        <v>43.75</v>
      </c>
      <c r="AF6745">
        <v>11</v>
      </c>
      <c r="AG6745">
        <v>5</v>
      </c>
      <c r="AH6745">
        <v>6</v>
      </c>
      <c r="AI6745">
        <v>5</v>
      </c>
    </row>
    <row r="6746" spans="1:35" x14ac:dyDescent="0.2">
      <c r="A6746" s="102">
        <v>8008</v>
      </c>
      <c r="B6746">
        <v>5706</v>
      </c>
      <c r="C6746" t="s">
        <v>3377</v>
      </c>
      <c r="D6746" t="s">
        <v>2943</v>
      </c>
      <c r="E6746">
        <v>2698</v>
      </c>
      <c r="F6746">
        <v>2689</v>
      </c>
      <c r="G6746">
        <v>400</v>
      </c>
      <c r="H6746" t="s">
        <v>2930</v>
      </c>
      <c r="I6746">
        <v>7282</v>
      </c>
      <c r="J6746" t="s">
        <v>3251</v>
      </c>
      <c r="K6746" t="s">
        <v>2945</v>
      </c>
      <c r="L6746">
        <v>2462</v>
      </c>
      <c r="M6746">
        <v>2471</v>
      </c>
      <c r="N6746">
        <v>400</v>
      </c>
      <c r="O6746" t="s">
        <v>2927</v>
      </c>
      <c r="P6746">
        <v>0.65410711815392197</v>
      </c>
      <c r="Q6746">
        <v>0.80939056147130595</v>
      </c>
      <c r="R6746">
        <v>0.41538555895982698</v>
      </c>
      <c r="S6746">
        <v>9.3633490505802303E-2</v>
      </c>
      <c r="T6746">
        <v>-0.119672594141415</v>
      </c>
      <c r="U6746">
        <v>0.119672594141415</v>
      </c>
      <c r="V6746">
        <v>7.0265278957126004E-2</v>
      </c>
      <c r="W6746">
        <v>-0.97</v>
      </c>
      <c r="X6746">
        <v>8.11</v>
      </c>
      <c r="Y6746">
        <v>-82643</v>
      </c>
      <c r="Z6746">
        <v>-5165</v>
      </c>
      <c r="AA6746">
        <v>-0.15</v>
      </c>
      <c r="AB6746">
        <v>16</v>
      </c>
      <c r="AC6746">
        <v>8</v>
      </c>
      <c r="AD6746">
        <v>8</v>
      </c>
      <c r="AE6746">
        <v>50</v>
      </c>
      <c r="AF6746">
        <v>10</v>
      </c>
      <c r="AG6746">
        <v>6</v>
      </c>
      <c r="AH6746">
        <v>6</v>
      </c>
      <c r="AI6746">
        <v>4</v>
      </c>
    </row>
    <row r="6747" spans="1:35" x14ac:dyDescent="0.2">
      <c r="A6747" s="102">
        <v>7790</v>
      </c>
      <c r="B6747">
        <v>3405</v>
      </c>
      <c r="C6747" t="s">
        <v>3342</v>
      </c>
      <c r="D6747" t="s">
        <v>2952</v>
      </c>
      <c r="E6747">
        <v>1372</v>
      </c>
      <c r="F6747">
        <v>1374</v>
      </c>
      <c r="G6747">
        <v>800</v>
      </c>
      <c r="H6747" t="s">
        <v>2927</v>
      </c>
      <c r="I6747">
        <v>9506</v>
      </c>
      <c r="J6747" t="s">
        <v>2991</v>
      </c>
      <c r="K6747" t="s">
        <v>2992</v>
      </c>
      <c r="L6747">
        <v>1060</v>
      </c>
      <c r="M6747">
        <v>1057</v>
      </c>
      <c r="N6747">
        <v>1000</v>
      </c>
      <c r="O6747" t="s">
        <v>2930</v>
      </c>
      <c r="P6747">
        <v>0.48444935265396999</v>
      </c>
      <c r="Q6747">
        <v>0.81205997857697898</v>
      </c>
      <c r="R6747">
        <v>0.112161468419067</v>
      </c>
      <c r="S6747">
        <v>2.4999892903973801E-2</v>
      </c>
      <c r="T6747">
        <v>1.24325593819769</v>
      </c>
      <c r="U6747">
        <v>1.24325593819769</v>
      </c>
      <c r="V6747">
        <v>1.24933586040751</v>
      </c>
      <c r="W6747">
        <v>4.16</v>
      </c>
      <c r="X6747">
        <v>3.84</v>
      </c>
      <c r="Y6747">
        <v>-82733</v>
      </c>
      <c r="Z6747">
        <v>-5516</v>
      </c>
      <c r="AA6747">
        <v>-0.28000000000000003</v>
      </c>
      <c r="AB6747">
        <v>15</v>
      </c>
      <c r="AC6747">
        <v>5</v>
      </c>
      <c r="AD6747">
        <v>10</v>
      </c>
      <c r="AE6747">
        <v>33.33</v>
      </c>
      <c r="AF6747">
        <v>14</v>
      </c>
      <c r="AG6747">
        <v>3</v>
      </c>
      <c r="AH6747">
        <v>2</v>
      </c>
      <c r="AI6747">
        <v>10</v>
      </c>
    </row>
    <row r="6748" spans="1:35" x14ac:dyDescent="0.2">
      <c r="A6748" s="102">
        <v>7671</v>
      </c>
      <c r="B6748">
        <v>5333</v>
      </c>
      <c r="C6748" t="s">
        <v>238</v>
      </c>
      <c r="D6748" t="s">
        <v>2926</v>
      </c>
      <c r="E6748">
        <v>1900</v>
      </c>
      <c r="F6748">
        <v>1908</v>
      </c>
      <c r="G6748">
        <v>500</v>
      </c>
      <c r="H6748" t="s">
        <v>2927</v>
      </c>
      <c r="I6748">
        <v>6055</v>
      </c>
      <c r="J6748" t="s">
        <v>889</v>
      </c>
      <c r="K6748" t="s">
        <v>2942</v>
      </c>
      <c r="L6748">
        <v>1730</v>
      </c>
      <c r="M6748">
        <v>1639</v>
      </c>
      <c r="N6748">
        <v>600</v>
      </c>
      <c r="O6748" t="s">
        <v>2930</v>
      </c>
      <c r="P6748">
        <v>0.72170662674632802</v>
      </c>
      <c r="Q6748">
        <v>0.81382023302228101</v>
      </c>
      <c r="R6748">
        <v>0.217491823636357</v>
      </c>
      <c r="S6748">
        <v>0.25352389832035799</v>
      </c>
      <c r="T6748">
        <v>0.84581350663837795</v>
      </c>
      <c r="U6748">
        <v>0.84581350663837795</v>
      </c>
      <c r="V6748">
        <v>6.0223950785526399E-3</v>
      </c>
      <c r="W6748">
        <v>4.17</v>
      </c>
      <c r="X6748">
        <v>3.08</v>
      </c>
      <c r="Y6748">
        <v>-82748</v>
      </c>
      <c r="Z6748">
        <v>-4597</v>
      </c>
      <c r="AA6748">
        <v>-0.31</v>
      </c>
      <c r="AB6748">
        <v>18</v>
      </c>
      <c r="AC6748">
        <v>7</v>
      </c>
      <c r="AD6748">
        <v>11</v>
      </c>
      <c r="AE6748">
        <v>38.89</v>
      </c>
      <c r="AF6748">
        <v>8</v>
      </c>
      <c r="AG6748">
        <v>7</v>
      </c>
      <c r="AH6748">
        <v>9</v>
      </c>
      <c r="AI6748">
        <v>2</v>
      </c>
    </row>
    <row r="6749" spans="1:35" x14ac:dyDescent="0.2">
      <c r="A6749" s="102">
        <v>5979</v>
      </c>
      <c r="B6749">
        <v>6856</v>
      </c>
      <c r="C6749" t="s">
        <v>235</v>
      </c>
      <c r="D6749" t="s">
        <v>2932</v>
      </c>
      <c r="E6749">
        <v>7250</v>
      </c>
      <c r="F6749">
        <v>7210</v>
      </c>
      <c r="G6749">
        <v>100</v>
      </c>
      <c r="H6749" t="s">
        <v>2927</v>
      </c>
      <c r="I6749">
        <v>6925</v>
      </c>
      <c r="J6749" t="s">
        <v>3659</v>
      </c>
      <c r="K6749" t="s">
        <v>2932</v>
      </c>
      <c r="L6749">
        <v>1599</v>
      </c>
      <c r="M6749">
        <v>1614</v>
      </c>
      <c r="N6749">
        <v>400</v>
      </c>
      <c r="O6749" t="s">
        <v>2930</v>
      </c>
      <c r="P6749">
        <v>0.24230707580140801</v>
      </c>
      <c r="Q6749">
        <v>0.83620630996949596</v>
      </c>
      <c r="R6749">
        <v>0.599346485691717</v>
      </c>
      <c r="S6749">
        <v>0.28453950816592599</v>
      </c>
      <c r="T6749">
        <v>8.2452828877423001E-2</v>
      </c>
      <c r="U6749">
        <v>8.2452828877423001E-2</v>
      </c>
      <c r="V6749">
        <v>0.63472998671233805</v>
      </c>
      <c r="W6749">
        <v>0.27</v>
      </c>
      <c r="X6749">
        <v>10.46</v>
      </c>
      <c r="Y6749">
        <v>-82767</v>
      </c>
      <c r="Z6749">
        <v>-4869</v>
      </c>
      <c r="AA6749">
        <v>-0.22</v>
      </c>
      <c r="AB6749">
        <v>17</v>
      </c>
      <c r="AC6749">
        <v>8</v>
      </c>
      <c r="AD6749">
        <v>9</v>
      </c>
      <c r="AE6749">
        <v>47.06</v>
      </c>
      <c r="AF6749">
        <v>12</v>
      </c>
      <c r="AG6749">
        <v>6</v>
      </c>
      <c r="AH6749">
        <v>6</v>
      </c>
      <c r="AI6749">
        <v>5</v>
      </c>
    </row>
    <row r="6750" spans="1:35" x14ac:dyDescent="0.2">
      <c r="A6750" s="102">
        <v>3304</v>
      </c>
      <c r="B6750">
        <v>3046</v>
      </c>
      <c r="C6750" t="s">
        <v>764</v>
      </c>
      <c r="D6750" t="s">
        <v>2953</v>
      </c>
      <c r="E6750">
        <v>7810</v>
      </c>
      <c r="F6750">
        <v>7780</v>
      </c>
      <c r="G6750">
        <v>100</v>
      </c>
      <c r="H6750" t="s">
        <v>2930</v>
      </c>
      <c r="I6750">
        <v>6755</v>
      </c>
      <c r="J6750" t="s">
        <v>670</v>
      </c>
      <c r="K6750" t="s">
        <v>2932</v>
      </c>
      <c r="L6750">
        <v>2468</v>
      </c>
      <c r="M6750">
        <v>2488</v>
      </c>
      <c r="N6750">
        <v>300</v>
      </c>
      <c r="O6750" t="s">
        <v>2927</v>
      </c>
      <c r="P6750">
        <v>0.92837274634427802</v>
      </c>
      <c r="Q6750">
        <v>0.87490243879419405</v>
      </c>
      <c r="R6750">
        <v>0.15581114149543299</v>
      </c>
      <c r="S6750">
        <v>0.39876448559739203</v>
      </c>
      <c r="T6750">
        <v>-0.231551871506088</v>
      </c>
      <c r="U6750">
        <v>0.231551871506088</v>
      </c>
      <c r="V6750">
        <v>0.15765502045824301</v>
      </c>
      <c r="W6750">
        <v>-1.46</v>
      </c>
      <c r="X6750">
        <v>4.0599999999999996</v>
      </c>
      <c r="Y6750">
        <v>-82785</v>
      </c>
      <c r="Z6750">
        <v>-4599</v>
      </c>
      <c r="AA6750">
        <v>-0.28999999999999998</v>
      </c>
      <c r="AB6750">
        <v>18</v>
      </c>
      <c r="AC6750">
        <v>7</v>
      </c>
      <c r="AD6750">
        <v>11</v>
      </c>
      <c r="AE6750">
        <v>38.89</v>
      </c>
      <c r="AF6750">
        <v>9</v>
      </c>
      <c r="AG6750">
        <v>7</v>
      </c>
      <c r="AH6750">
        <v>9</v>
      </c>
      <c r="AI6750">
        <v>2</v>
      </c>
    </row>
    <row r="6751" spans="1:35" x14ac:dyDescent="0.2">
      <c r="A6751" s="102">
        <v>7547</v>
      </c>
      <c r="B6751">
        <v>6988</v>
      </c>
      <c r="C6751" t="s">
        <v>65</v>
      </c>
      <c r="D6751" t="s">
        <v>2952</v>
      </c>
      <c r="E6751">
        <v>6340</v>
      </c>
      <c r="F6751">
        <v>6310</v>
      </c>
      <c r="G6751">
        <v>100</v>
      </c>
      <c r="H6751" t="s">
        <v>2927</v>
      </c>
      <c r="I6751">
        <v>8316</v>
      </c>
      <c r="J6751" t="s">
        <v>3215</v>
      </c>
      <c r="K6751" t="s">
        <v>2990</v>
      </c>
      <c r="L6751">
        <v>3973</v>
      </c>
      <c r="M6751">
        <v>3954</v>
      </c>
      <c r="N6751">
        <v>200</v>
      </c>
      <c r="O6751" t="s">
        <v>2930</v>
      </c>
      <c r="P6751">
        <v>0.41123971916822</v>
      </c>
      <c r="Q6751">
        <v>0.81539148282190999</v>
      </c>
      <c r="R6751">
        <v>3.82707073430247E-4</v>
      </c>
      <c r="S6751">
        <v>0.248470155106357</v>
      </c>
      <c r="T6751">
        <v>1.52603074947177</v>
      </c>
      <c r="U6751">
        <v>1.52603074947177</v>
      </c>
      <c r="V6751">
        <v>1.6234738141405101</v>
      </c>
      <c r="W6751">
        <v>2.98</v>
      </c>
      <c r="X6751">
        <v>25.32</v>
      </c>
      <c r="Y6751">
        <v>-82927</v>
      </c>
      <c r="Z6751">
        <v>-16585</v>
      </c>
      <c r="AA6751">
        <v>-0.66</v>
      </c>
      <c r="AB6751">
        <v>5</v>
      </c>
      <c r="AC6751">
        <v>2</v>
      </c>
      <c r="AD6751">
        <v>3</v>
      </c>
      <c r="AE6751">
        <v>40</v>
      </c>
      <c r="AF6751">
        <v>17</v>
      </c>
      <c r="AG6751">
        <v>0</v>
      </c>
      <c r="AH6751">
        <v>2</v>
      </c>
      <c r="AI6751">
        <v>3</v>
      </c>
    </row>
    <row r="6752" spans="1:35" x14ac:dyDescent="0.2">
      <c r="A6752" s="102">
        <v>4848</v>
      </c>
      <c r="B6752">
        <v>7180</v>
      </c>
      <c r="C6752" t="s">
        <v>1323</v>
      </c>
      <c r="D6752" t="s">
        <v>2990</v>
      </c>
      <c r="E6752">
        <v>468</v>
      </c>
      <c r="F6752">
        <v>468</v>
      </c>
      <c r="G6752">
        <v>2100</v>
      </c>
      <c r="H6752" t="s">
        <v>2930</v>
      </c>
      <c r="I6752">
        <v>7984</v>
      </c>
      <c r="J6752" t="s">
        <v>1007</v>
      </c>
      <c r="K6752" t="s">
        <v>2951</v>
      </c>
      <c r="L6752">
        <v>1673</v>
      </c>
      <c r="M6752">
        <v>1664</v>
      </c>
      <c r="N6752">
        <v>600</v>
      </c>
      <c r="O6752" t="s">
        <v>2927</v>
      </c>
      <c r="P6752">
        <v>0.23390706890749299</v>
      </c>
      <c r="Q6752">
        <v>0.85149035197759204</v>
      </c>
      <c r="R6752">
        <v>0.45584271269399101</v>
      </c>
      <c r="S6752">
        <v>3.27926010078219E-2</v>
      </c>
      <c r="T6752">
        <v>-0.73667300374945999</v>
      </c>
      <c r="U6752">
        <v>0.73667300374945999</v>
      </c>
      <c r="V6752">
        <v>1.00791298677015</v>
      </c>
      <c r="W6752">
        <v>-2.08</v>
      </c>
      <c r="X6752">
        <v>1.56</v>
      </c>
      <c r="Y6752">
        <v>-83087</v>
      </c>
      <c r="Z6752">
        <v>-4616</v>
      </c>
      <c r="AA6752">
        <v>-0.26</v>
      </c>
      <c r="AB6752">
        <v>18</v>
      </c>
      <c r="AC6752">
        <v>8</v>
      </c>
      <c r="AD6752">
        <v>10</v>
      </c>
      <c r="AE6752">
        <v>44.44</v>
      </c>
      <c r="AF6752">
        <v>13</v>
      </c>
      <c r="AG6752">
        <v>5</v>
      </c>
      <c r="AH6752">
        <v>6</v>
      </c>
      <c r="AI6752">
        <v>7</v>
      </c>
    </row>
    <row r="6753" spans="1:35" x14ac:dyDescent="0.2">
      <c r="A6753" s="102">
        <v>2150</v>
      </c>
      <c r="B6753">
        <v>3258</v>
      </c>
      <c r="C6753" t="s">
        <v>3691</v>
      </c>
      <c r="D6753" t="s">
        <v>2949</v>
      </c>
      <c r="E6753">
        <v>5590</v>
      </c>
      <c r="F6753">
        <v>5570</v>
      </c>
      <c r="G6753">
        <v>100</v>
      </c>
      <c r="H6753" t="s">
        <v>2930</v>
      </c>
      <c r="I6753">
        <v>4186</v>
      </c>
      <c r="J6753" t="s">
        <v>820</v>
      </c>
      <c r="K6753" t="s">
        <v>2952</v>
      </c>
      <c r="L6753">
        <v>4750</v>
      </c>
      <c r="M6753">
        <v>4735</v>
      </c>
      <c r="N6753">
        <v>100</v>
      </c>
      <c r="O6753" t="s">
        <v>2927</v>
      </c>
      <c r="P6753">
        <v>0.722360488108027</v>
      </c>
      <c r="Q6753">
        <v>0.893539714982726</v>
      </c>
      <c r="R6753">
        <v>0.39355796359603801</v>
      </c>
      <c r="S6753">
        <v>0.27161679433865299</v>
      </c>
      <c r="T6753">
        <v>-8.1848787299322698E-2</v>
      </c>
      <c r="U6753">
        <v>8.1848787299322698E-2</v>
      </c>
      <c r="V6753">
        <v>0.13483766096371799</v>
      </c>
      <c r="W6753">
        <v>-0.31</v>
      </c>
      <c r="X6753">
        <v>14.99</v>
      </c>
      <c r="Y6753">
        <v>-83228</v>
      </c>
      <c r="Z6753">
        <v>-4161</v>
      </c>
      <c r="AA6753">
        <v>-0.05</v>
      </c>
      <c r="AB6753">
        <v>20</v>
      </c>
      <c r="AC6753">
        <v>9</v>
      </c>
      <c r="AD6753">
        <v>11</v>
      </c>
      <c r="AE6753">
        <v>45</v>
      </c>
      <c r="AF6753">
        <v>11</v>
      </c>
      <c r="AG6753">
        <v>6</v>
      </c>
      <c r="AH6753">
        <v>8</v>
      </c>
      <c r="AI6753">
        <v>6</v>
      </c>
    </row>
    <row r="6754" spans="1:35" x14ac:dyDescent="0.2">
      <c r="A6754" s="102">
        <v>7974</v>
      </c>
      <c r="B6754">
        <v>4114</v>
      </c>
      <c r="C6754" t="s">
        <v>3136</v>
      </c>
      <c r="D6754" t="s">
        <v>2952</v>
      </c>
      <c r="E6754">
        <v>6320</v>
      </c>
      <c r="F6754">
        <v>6230</v>
      </c>
      <c r="G6754">
        <v>100</v>
      </c>
      <c r="H6754" t="s">
        <v>2927</v>
      </c>
      <c r="I6754">
        <v>5801</v>
      </c>
      <c r="J6754" t="s">
        <v>3286</v>
      </c>
      <c r="K6754" t="s">
        <v>2943</v>
      </c>
      <c r="L6754">
        <v>2620</v>
      </c>
      <c r="M6754">
        <v>2609</v>
      </c>
      <c r="N6754">
        <v>200</v>
      </c>
      <c r="O6754" t="s">
        <v>2930</v>
      </c>
      <c r="P6754">
        <v>0.80945762530513798</v>
      </c>
      <c r="Q6754">
        <v>0.80980805532965205</v>
      </c>
      <c r="R6754">
        <v>5.86580460442918E-3</v>
      </c>
      <c r="S6754">
        <v>0.28394563223997699</v>
      </c>
      <c r="T6754">
        <v>0.81096449188375697</v>
      </c>
      <c r="U6754">
        <v>0.81096449188375697</v>
      </c>
      <c r="V6754">
        <v>0.99635727618186298</v>
      </c>
      <c r="W6754">
        <v>3.09</v>
      </c>
      <c r="X6754">
        <v>16.239999999999998</v>
      </c>
      <c r="Y6754">
        <v>-83289</v>
      </c>
      <c r="Z6754">
        <v>-41644</v>
      </c>
      <c r="AA6754">
        <v>-2.38</v>
      </c>
      <c r="AB6754">
        <v>2</v>
      </c>
      <c r="AC6754">
        <v>1</v>
      </c>
      <c r="AD6754">
        <v>1</v>
      </c>
      <c r="AE6754">
        <v>50</v>
      </c>
      <c r="AF6754">
        <v>12</v>
      </c>
      <c r="AG6754">
        <v>0</v>
      </c>
      <c r="AH6754">
        <v>1</v>
      </c>
      <c r="AI6754">
        <v>1</v>
      </c>
    </row>
    <row r="6755" spans="1:35" x14ac:dyDescent="0.2">
      <c r="A6755" s="102">
        <v>1801</v>
      </c>
      <c r="B6755">
        <v>3088</v>
      </c>
      <c r="C6755" t="s">
        <v>768</v>
      </c>
      <c r="D6755" t="s">
        <v>2953</v>
      </c>
      <c r="E6755">
        <v>4510</v>
      </c>
      <c r="F6755">
        <v>4435</v>
      </c>
      <c r="G6755">
        <v>200</v>
      </c>
      <c r="H6755" t="s">
        <v>2927</v>
      </c>
      <c r="I6755">
        <v>8585</v>
      </c>
      <c r="J6755" t="s">
        <v>3703</v>
      </c>
      <c r="K6755" t="s">
        <v>2933</v>
      </c>
      <c r="L6755">
        <v>165</v>
      </c>
      <c r="M6755">
        <v>165</v>
      </c>
      <c r="N6755">
        <v>5400</v>
      </c>
      <c r="O6755" t="s">
        <v>2930</v>
      </c>
      <c r="P6755">
        <v>0.605882054154114</v>
      </c>
      <c r="Q6755">
        <v>0.899312220178213</v>
      </c>
      <c r="R6755">
        <v>0.12854822767715901</v>
      </c>
      <c r="S6755">
        <v>7.2481442542075503E-2</v>
      </c>
      <c r="T6755">
        <v>1.1041771716959401</v>
      </c>
      <c r="U6755">
        <v>1.1041771716959401</v>
      </c>
      <c r="V6755">
        <v>1.80884030310863</v>
      </c>
      <c r="W6755">
        <v>3.33</v>
      </c>
      <c r="X6755">
        <v>0.45</v>
      </c>
      <c r="Y6755">
        <v>-83631</v>
      </c>
      <c r="Z6755">
        <v>-4402</v>
      </c>
      <c r="AA6755">
        <v>-0.15</v>
      </c>
      <c r="AB6755">
        <v>19</v>
      </c>
      <c r="AC6755">
        <v>11</v>
      </c>
      <c r="AD6755">
        <v>8</v>
      </c>
      <c r="AE6755">
        <v>57.89</v>
      </c>
      <c r="AF6755">
        <v>11</v>
      </c>
      <c r="AG6755">
        <v>7</v>
      </c>
      <c r="AH6755">
        <v>6</v>
      </c>
      <c r="AI6755">
        <v>6</v>
      </c>
    </row>
    <row r="6756" spans="1:35" x14ac:dyDescent="0.2">
      <c r="A6756" s="102">
        <v>1298</v>
      </c>
      <c r="B6756">
        <v>2371</v>
      </c>
      <c r="C6756" t="s">
        <v>737</v>
      </c>
      <c r="D6756" t="s">
        <v>2942</v>
      </c>
      <c r="E6756">
        <v>3005</v>
      </c>
      <c r="F6756">
        <v>3080</v>
      </c>
      <c r="G6756">
        <v>300</v>
      </c>
      <c r="H6756" t="s">
        <v>2930</v>
      </c>
      <c r="I6756">
        <v>4217</v>
      </c>
      <c r="J6756" t="s">
        <v>1372</v>
      </c>
      <c r="K6756" t="s">
        <v>2952</v>
      </c>
      <c r="L6756">
        <v>4600</v>
      </c>
      <c r="M6756">
        <v>4605</v>
      </c>
      <c r="N6756">
        <v>200</v>
      </c>
      <c r="O6756" t="s">
        <v>2927</v>
      </c>
      <c r="P6756">
        <v>0.89771359055793998</v>
      </c>
      <c r="Q6756">
        <v>0.90928772880766995</v>
      </c>
      <c r="R6756">
        <v>1.5129673203339199E-2</v>
      </c>
      <c r="S6756">
        <v>6.0943289514435298E-2</v>
      </c>
      <c r="T6756">
        <v>-4.3003167265556003E-2</v>
      </c>
      <c r="U6756">
        <v>4.3003167265556003E-2</v>
      </c>
      <c r="V6756">
        <v>0.52355830532567504</v>
      </c>
      <c r="W6756">
        <v>-0.28000000000000003</v>
      </c>
      <c r="X6756">
        <v>0.33</v>
      </c>
      <c r="Y6756">
        <v>-83772</v>
      </c>
      <c r="Z6756">
        <v>-3989</v>
      </c>
      <c r="AA6756">
        <v>-0.22</v>
      </c>
      <c r="AB6756">
        <v>21</v>
      </c>
      <c r="AC6756">
        <v>10</v>
      </c>
      <c r="AD6756">
        <v>11</v>
      </c>
      <c r="AE6756">
        <v>47.62</v>
      </c>
      <c r="AF6756">
        <v>11</v>
      </c>
      <c r="AG6756">
        <v>10</v>
      </c>
      <c r="AH6756">
        <v>9</v>
      </c>
      <c r="AI6756">
        <v>2</v>
      </c>
    </row>
    <row r="6757" spans="1:35" x14ac:dyDescent="0.2">
      <c r="A6757" s="102">
        <v>4917</v>
      </c>
      <c r="B6757">
        <v>6592</v>
      </c>
      <c r="C6757" t="s">
        <v>3224</v>
      </c>
      <c r="D6757" t="s">
        <v>2932</v>
      </c>
      <c r="E6757">
        <v>4045</v>
      </c>
      <c r="F6757">
        <v>4015</v>
      </c>
      <c r="G6757">
        <v>200</v>
      </c>
      <c r="H6757" t="s">
        <v>2927</v>
      </c>
      <c r="I6757">
        <v>7313</v>
      </c>
      <c r="J6757" t="s">
        <v>2873</v>
      </c>
      <c r="K6757" t="s">
        <v>2945</v>
      </c>
      <c r="L6757">
        <v>3180</v>
      </c>
      <c r="M6757">
        <v>3155</v>
      </c>
      <c r="N6757">
        <v>300</v>
      </c>
      <c r="O6757" t="s">
        <v>2930</v>
      </c>
      <c r="P6757">
        <v>0.69562538895989001</v>
      </c>
      <c r="Q6757">
        <v>0.85055026846776804</v>
      </c>
      <c r="R6757">
        <v>0.979173353298323</v>
      </c>
      <c r="S6757">
        <v>6.8945742794566195E-2</v>
      </c>
      <c r="T6757">
        <v>0.228012761668279</v>
      </c>
      <c r="U6757">
        <v>0.228012761668279</v>
      </c>
      <c r="V6757">
        <v>0.21019537560078499</v>
      </c>
      <c r="W6757">
        <v>0.93</v>
      </c>
      <c r="X6757">
        <v>17.87</v>
      </c>
      <c r="Y6757">
        <v>-83781</v>
      </c>
      <c r="Z6757">
        <v>-13964</v>
      </c>
      <c r="AA6757">
        <v>-0.85</v>
      </c>
      <c r="AB6757">
        <v>6</v>
      </c>
      <c r="AC6757">
        <v>2</v>
      </c>
      <c r="AD6757">
        <v>4</v>
      </c>
      <c r="AE6757">
        <v>33.33</v>
      </c>
      <c r="AF6757">
        <v>14</v>
      </c>
      <c r="AG6757">
        <v>1</v>
      </c>
      <c r="AH6757">
        <v>2</v>
      </c>
      <c r="AI6757">
        <v>3</v>
      </c>
    </row>
    <row r="6758" spans="1:35" x14ac:dyDescent="0.2">
      <c r="A6758" s="102">
        <v>7550</v>
      </c>
      <c r="B6758">
        <v>1414</v>
      </c>
      <c r="C6758" t="s">
        <v>3175</v>
      </c>
      <c r="D6758" t="s">
        <v>2937</v>
      </c>
      <c r="E6758">
        <v>4640</v>
      </c>
      <c r="F6758">
        <v>4655</v>
      </c>
      <c r="G6758">
        <v>100</v>
      </c>
      <c r="H6758" t="s">
        <v>2930</v>
      </c>
      <c r="I6758">
        <v>9719</v>
      </c>
      <c r="J6758" t="s">
        <v>3626</v>
      </c>
      <c r="K6758" t="s">
        <v>2929</v>
      </c>
      <c r="L6758">
        <v>6100</v>
      </c>
      <c r="M6758">
        <v>6130</v>
      </c>
      <c r="N6758">
        <v>100</v>
      </c>
      <c r="O6758" t="s">
        <v>2927</v>
      </c>
      <c r="P6758">
        <v>0.49552194368367902</v>
      </c>
      <c r="Q6758">
        <v>0.81536050845960395</v>
      </c>
      <c r="R6758">
        <v>0.71215966216226401</v>
      </c>
      <c r="S6758">
        <v>0.38940314198540599</v>
      </c>
      <c r="T6758">
        <v>-0.66699756576205005</v>
      </c>
      <c r="U6758">
        <v>0.66699756576205005</v>
      </c>
      <c r="V6758">
        <v>0.27462623115226598</v>
      </c>
      <c r="W6758">
        <v>-2.15</v>
      </c>
      <c r="X6758">
        <v>24.06</v>
      </c>
      <c r="Y6758">
        <v>-83869</v>
      </c>
      <c r="Z6758">
        <v>-8387</v>
      </c>
      <c r="AA6758">
        <v>-0.5</v>
      </c>
      <c r="AB6758">
        <v>10</v>
      </c>
      <c r="AC6758">
        <v>4</v>
      </c>
      <c r="AD6758">
        <v>6</v>
      </c>
      <c r="AE6758">
        <v>40</v>
      </c>
      <c r="AF6758">
        <v>12</v>
      </c>
      <c r="AG6758">
        <v>3</v>
      </c>
      <c r="AH6758">
        <v>4</v>
      </c>
      <c r="AI6758">
        <v>3</v>
      </c>
    </row>
    <row r="6759" spans="1:35" x14ac:dyDescent="0.2">
      <c r="A6759" s="102">
        <v>7262</v>
      </c>
      <c r="B6759">
        <v>1414</v>
      </c>
      <c r="C6759" t="s">
        <v>3175</v>
      </c>
      <c r="D6759" t="s">
        <v>2937</v>
      </c>
      <c r="E6759">
        <v>4640</v>
      </c>
      <c r="F6759">
        <v>4655</v>
      </c>
      <c r="G6759">
        <v>200</v>
      </c>
      <c r="H6759" t="s">
        <v>2930</v>
      </c>
      <c r="I6759">
        <v>3046</v>
      </c>
      <c r="J6759" t="s">
        <v>764</v>
      </c>
      <c r="K6759" t="s">
        <v>2953</v>
      </c>
      <c r="L6759">
        <v>7810</v>
      </c>
      <c r="M6759">
        <v>7780</v>
      </c>
      <c r="N6759">
        <v>100</v>
      </c>
      <c r="O6759" t="s">
        <v>2927</v>
      </c>
      <c r="P6759">
        <v>0.87917537034245796</v>
      </c>
      <c r="Q6759">
        <v>0.81948854231820001</v>
      </c>
      <c r="R6759">
        <v>6.8446417978124494E-2</v>
      </c>
      <c r="S6759">
        <v>0.425753305519323</v>
      </c>
      <c r="T6759">
        <v>-1.2360404224080701</v>
      </c>
      <c r="U6759">
        <v>1.2360404224080701</v>
      </c>
      <c r="V6759">
        <v>1.91063384002643</v>
      </c>
      <c r="W6759">
        <v>-4.54</v>
      </c>
      <c r="X6759">
        <v>19.670000000000002</v>
      </c>
      <c r="Y6759">
        <v>-84058</v>
      </c>
      <c r="Z6759">
        <v>-16812</v>
      </c>
      <c r="AA6759">
        <v>-1.3</v>
      </c>
      <c r="AB6759">
        <v>5</v>
      </c>
      <c r="AC6759">
        <v>2</v>
      </c>
      <c r="AD6759">
        <v>3</v>
      </c>
      <c r="AE6759">
        <v>40</v>
      </c>
      <c r="AF6759">
        <v>11</v>
      </c>
      <c r="AG6759">
        <v>1</v>
      </c>
      <c r="AH6759">
        <v>2</v>
      </c>
      <c r="AI6759">
        <v>2</v>
      </c>
    </row>
    <row r="6760" spans="1:35" x14ac:dyDescent="0.2">
      <c r="A6760" s="102">
        <v>8166</v>
      </c>
      <c r="B6760">
        <v>3048</v>
      </c>
      <c r="C6760" t="s">
        <v>3338</v>
      </c>
      <c r="D6760" t="s">
        <v>2953</v>
      </c>
      <c r="E6760">
        <v>1208</v>
      </c>
      <c r="F6760">
        <v>1188</v>
      </c>
      <c r="G6760">
        <v>800</v>
      </c>
      <c r="H6760" t="s">
        <v>2930</v>
      </c>
      <c r="I6760">
        <v>8586</v>
      </c>
      <c r="J6760" t="s">
        <v>3093</v>
      </c>
      <c r="K6760" t="s">
        <v>2933</v>
      </c>
      <c r="L6760">
        <v>3200</v>
      </c>
      <c r="M6760">
        <v>3205</v>
      </c>
      <c r="N6760">
        <v>300</v>
      </c>
      <c r="O6760" t="s">
        <v>2927</v>
      </c>
      <c r="P6760">
        <v>0.20341113155674501</v>
      </c>
      <c r="Q6760">
        <v>0.80741055965508501</v>
      </c>
      <c r="R6760">
        <v>0.32418040873336301</v>
      </c>
      <c r="S6760">
        <v>1.30757155194418E-2</v>
      </c>
      <c r="T6760">
        <v>-2.49836520256923</v>
      </c>
      <c r="U6760">
        <v>2.49836520256923</v>
      </c>
      <c r="V6760">
        <v>2.2450451216936398</v>
      </c>
      <c r="W6760">
        <v>-20.59</v>
      </c>
      <c r="X6760">
        <v>1.1499999999999999</v>
      </c>
      <c r="Y6760">
        <v>-84135</v>
      </c>
      <c r="Z6760">
        <v>-3824</v>
      </c>
      <c r="AA6760">
        <v>-0.28999999999999998</v>
      </c>
      <c r="AB6760">
        <v>22</v>
      </c>
      <c r="AC6760">
        <v>12</v>
      </c>
      <c r="AD6760">
        <v>10</v>
      </c>
      <c r="AE6760">
        <v>54.55</v>
      </c>
      <c r="AF6760">
        <v>11</v>
      </c>
      <c r="AG6760">
        <v>9</v>
      </c>
      <c r="AH6760">
        <v>8</v>
      </c>
      <c r="AI6760">
        <v>5</v>
      </c>
    </row>
    <row r="6761" spans="1:35" x14ac:dyDescent="0.2">
      <c r="A6761" s="102">
        <v>4660</v>
      </c>
      <c r="B6761">
        <v>3436</v>
      </c>
      <c r="C6761" t="s">
        <v>3256</v>
      </c>
      <c r="D6761" t="s">
        <v>3194</v>
      </c>
      <c r="E6761">
        <v>1768</v>
      </c>
      <c r="F6761">
        <v>1768</v>
      </c>
      <c r="G6761">
        <v>600</v>
      </c>
      <c r="H6761" t="s">
        <v>2927</v>
      </c>
      <c r="I6761">
        <v>6807</v>
      </c>
      <c r="J6761" t="s">
        <v>239</v>
      </c>
      <c r="K6761" t="s">
        <v>2932</v>
      </c>
      <c r="L6761">
        <v>2080</v>
      </c>
      <c r="M6761">
        <v>2041</v>
      </c>
      <c r="N6761">
        <v>500</v>
      </c>
      <c r="O6761" t="s">
        <v>2930</v>
      </c>
      <c r="P6761">
        <v>0.65880975469886405</v>
      </c>
      <c r="Q6761">
        <v>0.85388001632855803</v>
      </c>
      <c r="R6761">
        <v>0.30252540725254401</v>
      </c>
      <c r="S6761">
        <v>0.29448946401155102</v>
      </c>
      <c r="T6761">
        <v>0.22830045843773999</v>
      </c>
      <c r="U6761">
        <v>0.22830045843773999</v>
      </c>
      <c r="V6761">
        <v>7.9469522770062598E-2</v>
      </c>
      <c r="W6761">
        <v>1.91</v>
      </c>
      <c r="X6761">
        <v>3.95</v>
      </c>
      <c r="Y6761">
        <v>-84298</v>
      </c>
      <c r="Z6761">
        <v>-3832</v>
      </c>
      <c r="AA6761">
        <v>-0.27</v>
      </c>
      <c r="AB6761">
        <v>22</v>
      </c>
      <c r="AC6761">
        <v>11</v>
      </c>
      <c r="AD6761">
        <v>11</v>
      </c>
      <c r="AE6761">
        <v>50</v>
      </c>
      <c r="AF6761">
        <v>10</v>
      </c>
      <c r="AG6761">
        <v>8</v>
      </c>
      <c r="AH6761">
        <v>9</v>
      </c>
      <c r="AI6761">
        <v>5</v>
      </c>
    </row>
    <row r="6762" spans="1:35" x14ac:dyDescent="0.2">
      <c r="A6762" s="102">
        <v>8362</v>
      </c>
      <c r="B6762">
        <v>2501</v>
      </c>
      <c r="C6762" t="s">
        <v>741</v>
      </c>
      <c r="D6762" t="s">
        <v>2955</v>
      </c>
      <c r="E6762">
        <v>2730</v>
      </c>
      <c r="F6762">
        <v>2703</v>
      </c>
      <c r="G6762">
        <v>400</v>
      </c>
      <c r="H6762" t="s">
        <v>2930</v>
      </c>
      <c r="I6762">
        <v>4186</v>
      </c>
      <c r="J6762" t="s">
        <v>820</v>
      </c>
      <c r="K6762" t="s">
        <v>2952</v>
      </c>
      <c r="L6762">
        <v>4750</v>
      </c>
      <c r="M6762">
        <v>4735</v>
      </c>
      <c r="N6762">
        <v>200</v>
      </c>
      <c r="O6762" t="s">
        <v>2927</v>
      </c>
      <c r="P6762">
        <v>0.18640425219078899</v>
      </c>
      <c r="Q6762">
        <v>0.80506453326858196</v>
      </c>
      <c r="R6762">
        <v>0.25158878340675001</v>
      </c>
      <c r="S6762">
        <v>0.17906062409342299</v>
      </c>
      <c r="T6762">
        <v>-1.46806075395316</v>
      </c>
      <c r="U6762">
        <v>1.46806075395316</v>
      </c>
      <c r="V6762">
        <v>1.49873074658966</v>
      </c>
      <c r="W6762">
        <v>-8.9499999999999993</v>
      </c>
      <c r="X6762">
        <v>14.17</v>
      </c>
      <c r="Y6762">
        <v>-84315</v>
      </c>
      <c r="Z6762">
        <v>-6486</v>
      </c>
      <c r="AA6762">
        <v>-0.3</v>
      </c>
      <c r="AB6762">
        <v>13</v>
      </c>
      <c r="AC6762">
        <v>6</v>
      </c>
      <c r="AD6762">
        <v>7</v>
      </c>
      <c r="AE6762">
        <v>46.15</v>
      </c>
      <c r="AF6762">
        <v>12</v>
      </c>
      <c r="AG6762">
        <v>4</v>
      </c>
      <c r="AH6762">
        <v>5</v>
      </c>
      <c r="AI6762">
        <v>4</v>
      </c>
    </row>
    <row r="6763" spans="1:35" x14ac:dyDescent="0.2">
      <c r="A6763" s="102">
        <v>7249</v>
      </c>
      <c r="B6763">
        <v>1861</v>
      </c>
      <c r="C6763" t="s">
        <v>3711</v>
      </c>
      <c r="D6763" t="s">
        <v>2937</v>
      </c>
      <c r="E6763">
        <v>3260</v>
      </c>
      <c r="F6763">
        <v>3305</v>
      </c>
      <c r="G6763">
        <v>300</v>
      </c>
      <c r="H6763" t="s">
        <v>2927</v>
      </c>
      <c r="I6763">
        <v>7762</v>
      </c>
      <c r="J6763" t="s">
        <v>3203</v>
      </c>
      <c r="K6763" t="s">
        <v>2936</v>
      </c>
      <c r="L6763">
        <v>543</v>
      </c>
      <c r="M6763">
        <v>539</v>
      </c>
      <c r="N6763">
        <v>1800</v>
      </c>
      <c r="O6763" t="s">
        <v>2930</v>
      </c>
      <c r="P6763">
        <v>0.66569133892327603</v>
      </c>
      <c r="Q6763">
        <v>0.81959176835967995</v>
      </c>
      <c r="R6763">
        <v>3.93958056191571E-2</v>
      </c>
      <c r="S6763">
        <v>2.6244466074752001E-2</v>
      </c>
      <c r="T6763">
        <v>2.4112791456392801</v>
      </c>
      <c r="U6763">
        <v>2.4112791456392801</v>
      </c>
      <c r="V6763">
        <v>1.8928922067921199</v>
      </c>
      <c r="W6763">
        <v>8.15</v>
      </c>
      <c r="X6763">
        <v>2.15</v>
      </c>
      <c r="Y6763">
        <v>-84386</v>
      </c>
      <c r="Z6763">
        <v>-6028</v>
      </c>
      <c r="AA6763">
        <v>-0.34</v>
      </c>
      <c r="AB6763">
        <v>14</v>
      </c>
      <c r="AC6763">
        <v>8</v>
      </c>
      <c r="AD6763">
        <v>6</v>
      </c>
      <c r="AE6763">
        <v>57.14</v>
      </c>
      <c r="AF6763">
        <v>15</v>
      </c>
      <c r="AG6763">
        <v>3</v>
      </c>
      <c r="AH6763">
        <v>3</v>
      </c>
      <c r="AI6763">
        <v>8</v>
      </c>
    </row>
    <row r="6764" spans="1:35" x14ac:dyDescent="0.2">
      <c r="A6764" s="102">
        <v>3662</v>
      </c>
      <c r="B6764">
        <v>1802</v>
      </c>
      <c r="C6764" t="s">
        <v>3204</v>
      </c>
      <c r="D6764" t="s">
        <v>2937</v>
      </c>
      <c r="E6764">
        <v>1275</v>
      </c>
      <c r="F6764">
        <v>1266</v>
      </c>
      <c r="G6764">
        <v>800</v>
      </c>
      <c r="H6764" t="s">
        <v>2927</v>
      </c>
      <c r="I6764">
        <v>7205</v>
      </c>
      <c r="J6764" t="s">
        <v>60</v>
      </c>
      <c r="K6764" t="s">
        <v>2945</v>
      </c>
      <c r="L6764">
        <v>1052</v>
      </c>
      <c r="M6764">
        <v>1055</v>
      </c>
      <c r="N6764">
        <v>1000</v>
      </c>
      <c r="O6764" t="s">
        <v>2930</v>
      </c>
      <c r="P6764">
        <v>0.56004245938415698</v>
      </c>
      <c r="Q6764">
        <v>0.86890011978872195</v>
      </c>
      <c r="R6764">
        <v>0.320714475010558</v>
      </c>
      <c r="S6764">
        <v>0.32651738337187702</v>
      </c>
      <c r="T6764">
        <v>2.3440957986884698</v>
      </c>
      <c r="U6764">
        <v>2.3440957986884698</v>
      </c>
      <c r="V6764">
        <v>2.6117470084365602</v>
      </c>
      <c r="W6764">
        <v>8.18</v>
      </c>
      <c r="X6764">
        <v>4.17</v>
      </c>
      <c r="Y6764">
        <v>-84555</v>
      </c>
      <c r="Z6764">
        <v>-4228</v>
      </c>
      <c r="AA6764">
        <v>-0.21</v>
      </c>
      <c r="AB6764">
        <v>20</v>
      </c>
      <c r="AC6764">
        <v>11</v>
      </c>
      <c r="AD6764">
        <v>9</v>
      </c>
      <c r="AE6764">
        <v>55</v>
      </c>
      <c r="AF6764">
        <v>12</v>
      </c>
      <c r="AG6764">
        <v>3</v>
      </c>
      <c r="AH6764">
        <v>7</v>
      </c>
      <c r="AI6764">
        <v>10</v>
      </c>
    </row>
    <row r="6765" spans="1:35" x14ac:dyDescent="0.2">
      <c r="A6765" s="102">
        <v>10</v>
      </c>
      <c r="B6765">
        <v>5214</v>
      </c>
      <c r="C6765" t="s">
        <v>3284</v>
      </c>
      <c r="D6765" t="s">
        <v>2926</v>
      </c>
      <c r="E6765">
        <v>2218</v>
      </c>
      <c r="F6765">
        <v>2198</v>
      </c>
      <c r="G6765">
        <v>500</v>
      </c>
      <c r="H6765" t="s">
        <v>2927</v>
      </c>
      <c r="I6765">
        <v>5406</v>
      </c>
      <c r="J6765" t="s">
        <v>3375</v>
      </c>
      <c r="K6765" t="s">
        <v>2988</v>
      </c>
      <c r="L6765">
        <v>508</v>
      </c>
      <c r="M6765">
        <v>504</v>
      </c>
      <c r="N6765">
        <v>2200</v>
      </c>
      <c r="O6765" t="s">
        <v>2930</v>
      </c>
      <c r="P6765">
        <v>0.80059738266742997</v>
      </c>
      <c r="Q6765">
        <v>0.97008794942322096</v>
      </c>
      <c r="R6765">
        <v>0.16320032280421401</v>
      </c>
      <c r="S6765">
        <v>3.8935099102682599E-3</v>
      </c>
      <c r="T6765">
        <v>1.41111471330659</v>
      </c>
      <c r="U6765">
        <v>1.41111471330659</v>
      </c>
      <c r="V6765">
        <v>1.1569493324262301</v>
      </c>
      <c r="W6765">
        <v>4.53</v>
      </c>
      <c r="X6765">
        <v>0.89</v>
      </c>
      <c r="Y6765">
        <v>-84608</v>
      </c>
      <c r="Z6765">
        <v>-4453</v>
      </c>
      <c r="AA6765">
        <v>-0.18</v>
      </c>
      <c r="AB6765">
        <v>19</v>
      </c>
      <c r="AC6765">
        <v>9</v>
      </c>
      <c r="AD6765">
        <v>10</v>
      </c>
      <c r="AE6765">
        <v>47.37</v>
      </c>
      <c r="AF6765">
        <v>9</v>
      </c>
      <c r="AG6765">
        <v>8</v>
      </c>
      <c r="AH6765">
        <v>8</v>
      </c>
      <c r="AI6765">
        <v>3</v>
      </c>
    </row>
    <row r="6766" spans="1:35" x14ac:dyDescent="0.2">
      <c r="A6766" s="102">
        <v>1488</v>
      </c>
      <c r="B6766">
        <v>4555</v>
      </c>
      <c r="C6766" t="s">
        <v>835</v>
      </c>
      <c r="D6766" t="s">
        <v>2950</v>
      </c>
      <c r="E6766">
        <v>7350</v>
      </c>
      <c r="F6766">
        <v>7390</v>
      </c>
      <c r="G6766">
        <v>100</v>
      </c>
      <c r="H6766" t="s">
        <v>2930</v>
      </c>
      <c r="I6766">
        <v>8586</v>
      </c>
      <c r="J6766" t="s">
        <v>3093</v>
      </c>
      <c r="K6766" t="s">
        <v>2933</v>
      </c>
      <c r="L6766">
        <v>3200</v>
      </c>
      <c r="M6766">
        <v>3205</v>
      </c>
      <c r="N6766">
        <v>200</v>
      </c>
      <c r="O6766" t="s">
        <v>2927</v>
      </c>
      <c r="P6766">
        <v>0.93734845287549196</v>
      </c>
      <c r="Q6766">
        <v>0.90530248616533604</v>
      </c>
      <c r="R6766">
        <v>0.25813696686838</v>
      </c>
      <c r="S6766">
        <v>6.2842933412729701E-2</v>
      </c>
      <c r="T6766">
        <v>-2.0057926296569999</v>
      </c>
      <c r="U6766">
        <v>2.0057926296569999</v>
      </c>
      <c r="V6766">
        <v>1.25270354555167</v>
      </c>
      <c r="W6766">
        <v>-4.99</v>
      </c>
      <c r="X6766">
        <v>13.26</v>
      </c>
      <c r="Y6766">
        <v>-84629</v>
      </c>
      <c r="Z6766">
        <v>-9403</v>
      </c>
      <c r="AA6766">
        <v>-0.31</v>
      </c>
      <c r="AB6766">
        <v>9</v>
      </c>
      <c r="AC6766">
        <v>5</v>
      </c>
      <c r="AD6766">
        <v>4</v>
      </c>
      <c r="AE6766">
        <v>55.56</v>
      </c>
      <c r="AF6766">
        <v>12</v>
      </c>
      <c r="AG6766">
        <v>3</v>
      </c>
      <c r="AH6766">
        <v>3</v>
      </c>
      <c r="AI6766">
        <v>3</v>
      </c>
    </row>
    <row r="6767" spans="1:35" x14ac:dyDescent="0.2">
      <c r="A6767" s="102">
        <v>3320</v>
      </c>
      <c r="B6767">
        <v>7211</v>
      </c>
      <c r="C6767" t="s">
        <v>28</v>
      </c>
      <c r="D6767" t="s">
        <v>2945</v>
      </c>
      <c r="E6767">
        <v>423</v>
      </c>
      <c r="F6767">
        <v>425</v>
      </c>
      <c r="G6767">
        <v>2500</v>
      </c>
      <c r="H6767" t="s">
        <v>2930</v>
      </c>
      <c r="I6767">
        <v>9603</v>
      </c>
      <c r="J6767" t="s">
        <v>3170</v>
      </c>
      <c r="K6767" t="s">
        <v>2942</v>
      </c>
      <c r="L6767">
        <v>2755</v>
      </c>
      <c r="M6767">
        <v>2667</v>
      </c>
      <c r="N6767">
        <v>400</v>
      </c>
      <c r="O6767" t="s">
        <v>2927</v>
      </c>
      <c r="P6767">
        <v>0.69150602463116895</v>
      </c>
      <c r="Q6767">
        <v>0.87461966852408402</v>
      </c>
      <c r="R6767">
        <v>0.98014571801281603</v>
      </c>
      <c r="S6767">
        <v>0.13607166766124101</v>
      </c>
      <c r="T6767">
        <v>-0.23646342853977001</v>
      </c>
      <c r="U6767">
        <v>0.23646342853977001</v>
      </c>
      <c r="V6767">
        <v>0.76845283690417598</v>
      </c>
      <c r="W6767">
        <v>-1.55</v>
      </c>
      <c r="X6767">
        <v>0.4</v>
      </c>
      <c r="Y6767">
        <v>-84640</v>
      </c>
      <c r="Z6767">
        <v>-4030</v>
      </c>
      <c r="AA6767">
        <v>-0.22</v>
      </c>
      <c r="AB6767">
        <v>21</v>
      </c>
      <c r="AC6767">
        <v>8</v>
      </c>
      <c r="AD6767">
        <v>13</v>
      </c>
      <c r="AE6767">
        <v>38.1</v>
      </c>
      <c r="AF6767">
        <v>13</v>
      </c>
      <c r="AG6767">
        <v>6</v>
      </c>
      <c r="AH6767">
        <v>9</v>
      </c>
      <c r="AI6767">
        <v>6</v>
      </c>
    </row>
    <row r="6768" spans="1:35" x14ac:dyDescent="0.2">
      <c r="A6768" s="102">
        <v>4447</v>
      </c>
      <c r="B6768">
        <v>6755</v>
      </c>
      <c r="C6768" t="s">
        <v>670</v>
      </c>
      <c r="D6768" t="s">
        <v>2932</v>
      </c>
      <c r="E6768">
        <v>2468</v>
      </c>
      <c r="F6768">
        <v>2488</v>
      </c>
      <c r="G6768">
        <v>400</v>
      </c>
      <c r="H6768" t="s">
        <v>2927</v>
      </c>
      <c r="I6768">
        <v>8031</v>
      </c>
      <c r="J6768" t="s">
        <v>1014</v>
      </c>
      <c r="K6768" t="s">
        <v>2934</v>
      </c>
      <c r="L6768">
        <v>1981</v>
      </c>
      <c r="M6768">
        <v>1981</v>
      </c>
      <c r="N6768">
        <v>500</v>
      </c>
      <c r="O6768" t="s">
        <v>2930</v>
      </c>
      <c r="P6768">
        <v>0.63956454768640503</v>
      </c>
      <c r="Q6768">
        <v>0.85719540300002195</v>
      </c>
      <c r="R6768">
        <v>0.757965861246367</v>
      </c>
      <c r="S6768">
        <v>0.10051215698825</v>
      </c>
      <c r="T6768">
        <v>0.845988594584549</v>
      </c>
      <c r="U6768">
        <v>0.845988594584549</v>
      </c>
      <c r="V6768">
        <v>0.754509329040424</v>
      </c>
      <c r="W6768">
        <v>7.41</v>
      </c>
      <c r="X6768">
        <v>0.47</v>
      </c>
      <c r="Y6768">
        <v>-84733</v>
      </c>
      <c r="Z6768">
        <v>-4237</v>
      </c>
      <c r="AA6768">
        <v>-0.22</v>
      </c>
      <c r="AB6768">
        <v>20</v>
      </c>
      <c r="AC6768">
        <v>11</v>
      </c>
      <c r="AD6768">
        <v>9</v>
      </c>
      <c r="AE6768">
        <v>55</v>
      </c>
      <c r="AF6768">
        <v>14</v>
      </c>
      <c r="AG6768">
        <v>4</v>
      </c>
      <c r="AH6768">
        <v>5</v>
      </c>
      <c r="AI6768">
        <v>11</v>
      </c>
    </row>
    <row r="6769" spans="1:35" x14ac:dyDescent="0.2">
      <c r="A6769" s="102">
        <v>550</v>
      </c>
      <c r="B6769">
        <v>2281</v>
      </c>
      <c r="C6769" t="s">
        <v>1361</v>
      </c>
      <c r="D6769" t="s">
        <v>2955</v>
      </c>
      <c r="E6769">
        <v>2684</v>
      </c>
      <c r="F6769">
        <v>2671</v>
      </c>
      <c r="G6769">
        <v>400</v>
      </c>
      <c r="H6769" t="s">
        <v>2927</v>
      </c>
      <c r="I6769">
        <v>6287</v>
      </c>
      <c r="J6769" t="s">
        <v>3080</v>
      </c>
      <c r="K6769" t="s">
        <v>2940</v>
      </c>
      <c r="L6769">
        <v>3200</v>
      </c>
      <c r="M6769">
        <v>3155</v>
      </c>
      <c r="N6769">
        <v>300</v>
      </c>
      <c r="O6769" t="s">
        <v>2930</v>
      </c>
      <c r="P6769">
        <v>0.41185748926856097</v>
      </c>
      <c r="Q6769">
        <v>0.92968377267347202</v>
      </c>
      <c r="R6769">
        <v>0.89198925576559496</v>
      </c>
      <c r="S6769">
        <v>8.1963645624700595E-3</v>
      </c>
      <c r="T6769">
        <v>2.0293207630791601</v>
      </c>
      <c r="U6769">
        <v>2.0293207630791601</v>
      </c>
      <c r="V6769">
        <v>1.6166740963564901</v>
      </c>
      <c r="W6769">
        <v>8.1300000000000008</v>
      </c>
      <c r="X6769">
        <v>12.88</v>
      </c>
      <c r="Y6769">
        <v>-84737</v>
      </c>
      <c r="Z6769">
        <v>-6518</v>
      </c>
      <c r="AA6769">
        <v>-0.36</v>
      </c>
      <c r="AB6769">
        <v>13</v>
      </c>
      <c r="AC6769">
        <v>6</v>
      </c>
      <c r="AD6769">
        <v>7</v>
      </c>
      <c r="AE6769">
        <v>46.15</v>
      </c>
      <c r="AF6769">
        <v>10</v>
      </c>
      <c r="AG6769">
        <v>4</v>
      </c>
      <c r="AH6769">
        <v>5</v>
      </c>
      <c r="AI6769">
        <v>4</v>
      </c>
    </row>
    <row r="6770" spans="1:35" x14ac:dyDescent="0.2">
      <c r="A6770" s="102">
        <v>1684</v>
      </c>
      <c r="B6770">
        <v>1973</v>
      </c>
      <c r="C6770" t="s">
        <v>2935</v>
      </c>
      <c r="D6770" t="s">
        <v>2929</v>
      </c>
      <c r="E6770">
        <v>4215</v>
      </c>
      <c r="F6770">
        <v>4215</v>
      </c>
      <c r="G6770">
        <v>200</v>
      </c>
      <c r="H6770" t="s">
        <v>2927</v>
      </c>
      <c r="I6770">
        <v>6952</v>
      </c>
      <c r="J6770" t="s">
        <v>540</v>
      </c>
      <c r="K6770" t="s">
        <v>2932</v>
      </c>
      <c r="L6770">
        <v>2036</v>
      </c>
      <c r="M6770">
        <v>2031</v>
      </c>
      <c r="N6770">
        <v>400</v>
      </c>
      <c r="O6770" t="s">
        <v>2930</v>
      </c>
      <c r="P6770">
        <v>0.55664085762843296</v>
      </c>
      <c r="Q6770">
        <v>0.90152604644599099</v>
      </c>
      <c r="R6770">
        <v>0.28957428395428297</v>
      </c>
      <c r="S6770">
        <v>0.47926930497827702</v>
      </c>
      <c r="T6770">
        <v>2.3588368408036899</v>
      </c>
      <c r="U6770">
        <v>2.3588368408036899</v>
      </c>
      <c r="V6770">
        <v>2.2787469038073498</v>
      </c>
      <c r="W6770">
        <v>14.25</v>
      </c>
      <c r="X6770">
        <v>3.63</v>
      </c>
      <c r="Y6770">
        <v>-84836</v>
      </c>
      <c r="Z6770">
        <v>-3689</v>
      </c>
      <c r="AA6770">
        <v>-0.15</v>
      </c>
      <c r="AB6770">
        <v>23</v>
      </c>
      <c r="AC6770">
        <v>12</v>
      </c>
      <c r="AD6770">
        <v>11</v>
      </c>
      <c r="AE6770">
        <v>52.17</v>
      </c>
      <c r="AF6770">
        <v>13</v>
      </c>
      <c r="AG6770">
        <v>7</v>
      </c>
      <c r="AH6770">
        <v>7</v>
      </c>
      <c r="AI6770">
        <v>9</v>
      </c>
    </row>
    <row r="6771" spans="1:35" x14ac:dyDescent="0.2">
      <c r="A6771" s="102">
        <v>6984</v>
      </c>
      <c r="B6771">
        <v>4578</v>
      </c>
      <c r="C6771" t="s">
        <v>3140</v>
      </c>
      <c r="D6771" t="s">
        <v>2950</v>
      </c>
      <c r="E6771">
        <v>5140</v>
      </c>
      <c r="F6771">
        <v>5092</v>
      </c>
      <c r="G6771">
        <v>200</v>
      </c>
      <c r="H6771" t="s">
        <v>2927</v>
      </c>
      <c r="I6771">
        <v>8253</v>
      </c>
      <c r="J6771" t="s">
        <v>669</v>
      </c>
      <c r="K6771" t="s">
        <v>2933</v>
      </c>
      <c r="L6771">
        <v>1789</v>
      </c>
      <c r="M6771">
        <v>1854</v>
      </c>
      <c r="N6771">
        <v>500</v>
      </c>
      <c r="O6771" t="s">
        <v>2930</v>
      </c>
      <c r="P6771">
        <v>0.66758072924955603</v>
      </c>
      <c r="Q6771">
        <v>0.82293580321196602</v>
      </c>
      <c r="R6771">
        <v>0.16202022183259501</v>
      </c>
      <c r="S6771">
        <v>0.28867364144824897</v>
      </c>
      <c r="T6771">
        <v>0.50588491975844496</v>
      </c>
      <c r="U6771">
        <v>0.50588491975844496</v>
      </c>
      <c r="V6771">
        <v>1.32379040148439</v>
      </c>
      <c r="W6771">
        <v>1.9</v>
      </c>
      <c r="X6771">
        <v>8.9700000000000006</v>
      </c>
      <c r="Y6771">
        <v>-84859</v>
      </c>
      <c r="Z6771">
        <v>-4714</v>
      </c>
      <c r="AA6771">
        <v>-0.22</v>
      </c>
      <c r="AB6771">
        <v>18</v>
      </c>
      <c r="AC6771">
        <v>9</v>
      </c>
      <c r="AD6771">
        <v>9</v>
      </c>
      <c r="AE6771">
        <v>50</v>
      </c>
      <c r="AF6771">
        <v>11</v>
      </c>
      <c r="AG6771">
        <v>6</v>
      </c>
      <c r="AH6771">
        <v>7</v>
      </c>
      <c r="AI6771">
        <v>5</v>
      </c>
    </row>
    <row r="6772" spans="1:35" x14ac:dyDescent="0.2">
      <c r="A6772" s="102">
        <v>8109</v>
      </c>
      <c r="B6772">
        <v>3405</v>
      </c>
      <c r="C6772" t="s">
        <v>3342</v>
      </c>
      <c r="D6772" t="s">
        <v>2952</v>
      </c>
      <c r="E6772">
        <v>1372</v>
      </c>
      <c r="F6772">
        <v>1374</v>
      </c>
      <c r="G6772">
        <v>700</v>
      </c>
      <c r="H6772" t="s">
        <v>2930</v>
      </c>
      <c r="I6772">
        <v>5463</v>
      </c>
      <c r="J6772" t="s">
        <v>67</v>
      </c>
      <c r="K6772" t="s">
        <v>2988</v>
      </c>
      <c r="L6772">
        <v>3180</v>
      </c>
      <c r="M6772">
        <v>3170</v>
      </c>
      <c r="N6772">
        <v>300</v>
      </c>
      <c r="O6772" t="s">
        <v>2927</v>
      </c>
      <c r="P6772">
        <v>0.19374667950207999</v>
      </c>
      <c r="Q6772">
        <v>0.80816293468352796</v>
      </c>
      <c r="R6772">
        <v>0.176145298054738</v>
      </c>
      <c r="S6772">
        <v>0.138334065753841</v>
      </c>
      <c r="T6772">
        <v>-9.0001107532013305E-2</v>
      </c>
      <c r="U6772">
        <v>9.0001107532013305E-2</v>
      </c>
      <c r="V6772">
        <v>0.152682990481984</v>
      </c>
      <c r="W6772">
        <v>-0.34</v>
      </c>
      <c r="X6772">
        <v>1.1399999999999999</v>
      </c>
      <c r="Y6772">
        <v>-85087</v>
      </c>
      <c r="Z6772">
        <v>-6078</v>
      </c>
      <c r="AA6772">
        <v>-0.3</v>
      </c>
      <c r="AB6772">
        <v>14</v>
      </c>
      <c r="AC6772">
        <v>6</v>
      </c>
      <c r="AD6772">
        <v>8</v>
      </c>
      <c r="AE6772">
        <v>42.86</v>
      </c>
      <c r="AF6772">
        <v>14</v>
      </c>
      <c r="AG6772">
        <v>1</v>
      </c>
      <c r="AH6772">
        <v>4</v>
      </c>
      <c r="AI6772">
        <v>9</v>
      </c>
    </row>
    <row r="6773" spans="1:35" x14ac:dyDescent="0.2">
      <c r="A6773" s="102">
        <v>987</v>
      </c>
      <c r="B6773">
        <v>4704</v>
      </c>
      <c r="C6773" t="s">
        <v>2886</v>
      </c>
      <c r="D6773" t="s">
        <v>2929</v>
      </c>
      <c r="E6773">
        <v>6060</v>
      </c>
      <c r="F6773">
        <v>6050</v>
      </c>
      <c r="G6773">
        <v>100</v>
      </c>
      <c r="H6773" t="s">
        <v>2927</v>
      </c>
      <c r="I6773">
        <v>6981</v>
      </c>
      <c r="J6773" t="s">
        <v>3182</v>
      </c>
      <c r="K6773" t="s">
        <v>2932</v>
      </c>
      <c r="L6773">
        <v>6711</v>
      </c>
      <c r="M6773">
        <v>6620</v>
      </c>
      <c r="N6773">
        <v>100</v>
      </c>
      <c r="O6773" t="s">
        <v>2930</v>
      </c>
      <c r="P6773">
        <v>2.31363455279101E-2</v>
      </c>
      <c r="Q6773">
        <v>0.916491449498403</v>
      </c>
      <c r="R6773">
        <v>0.151601775114097</v>
      </c>
      <c r="S6773">
        <v>9.74292598735995E-4</v>
      </c>
      <c r="T6773">
        <v>0.60735891350255</v>
      </c>
      <c r="U6773">
        <v>0.60735891350255</v>
      </c>
      <c r="V6773">
        <v>0.15181478695400299</v>
      </c>
      <c r="W6773">
        <v>2.31</v>
      </c>
      <c r="X6773">
        <v>8.61</v>
      </c>
      <c r="Y6773">
        <v>-85125</v>
      </c>
      <c r="Z6773">
        <v>-10641</v>
      </c>
      <c r="AA6773">
        <v>-1.21</v>
      </c>
      <c r="AB6773">
        <v>8</v>
      </c>
      <c r="AC6773">
        <v>3</v>
      </c>
      <c r="AD6773">
        <v>5</v>
      </c>
      <c r="AE6773">
        <v>37.5</v>
      </c>
      <c r="AF6773">
        <v>14</v>
      </c>
      <c r="AG6773">
        <v>2</v>
      </c>
      <c r="AH6773">
        <v>3</v>
      </c>
      <c r="AI6773">
        <v>3</v>
      </c>
    </row>
    <row r="6774" spans="1:35" x14ac:dyDescent="0.2">
      <c r="A6774" s="102">
        <v>7783</v>
      </c>
      <c r="B6774">
        <v>4452</v>
      </c>
      <c r="C6774" t="s">
        <v>3229</v>
      </c>
      <c r="D6774" t="s">
        <v>2952</v>
      </c>
      <c r="E6774">
        <v>8660</v>
      </c>
      <c r="F6774">
        <v>8673</v>
      </c>
      <c r="G6774">
        <v>100</v>
      </c>
      <c r="H6774" t="s">
        <v>2930</v>
      </c>
      <c r="I6774">
        <v>6305</v>
      </c>
      <c r="J6774" t="s">
        <v>31</v>
      </c>
      <c r="K6774" t="s">
        <v>2940</v>
      </c>
      <c r="L6774">
        <v>3100</v>
      </c>
      <c r="M6774">
        <v>3025</v>
      </c>
      <c r="N6774">
        <v>300</v>
      </c>
      <c r="O6774" t="s">
        <v>2927</v>
      </c>
      <c r="P6774">
        <v>0.93105909574302304</v>
      </c>
      <c r="Q6774">
        <v>0.81213408930466702</v>
      </c>
      <c r="R6774" s="15">
        <v>7.2031294354006097E-5</v>
      </c>
      <c r="S6774">
        <v>0.121675259139867</v>
      </c>
      <c r="T6774">
        <v>-0.27545970329207897</v>
      </c>
      <c r="U6774">
        <v>0.27545970329207897</v>
      </c>
      <c r="V6774">
        <v>0.98673684639230597</v>
      </c>
      <c r="W6774">
        <v>-1.41</v>
      </c>
      <c r="X6774">
        <v>4.6399999999999997</v>
      </c>
      <c r="Y6774">
        <v>-85256</v>
      </c>
      <c r="Z6774">
        <v>-7751</v>
      </c>
      <c r="AA6774">
        <v>-0.43</v>
      </c>
      <c r="AB6774">
        <v>11</v>
      </c>
      <c r="AC6774">
        <v>5</v>
      </c>
      <c r="AD6774">
        <v>6</v>
      </c>
      <c r="AE6774">
        <v>45.45</v>
      </c>
      <c r="AF6774">
        <v>10</v>
      </c>
      <c r="AG6774">
        <v>4</v>
      </c>
      <c r="AH6774">
        <v>4</v>
      </c>
      <c r="AI6774">
        <v>3</v>
      </c>
    </row>
    <row r="6775" spans="1:35" x14ac:dyDescent="0.2">
      <c r="A6775" s="102">
        <v>5491</v>
      </c>
      <c r="B6775">
        <v>7164</v>
      </c>
      <c r="C6775" t="s">
        <v>3205</v>
      </c>
      <c r="D6775" t="s">
        <v>2933</v>
      </c>
      <c r="E6775">
        <v>4540</v>
      </c>
      <c r="F6775">
        <v>4485</v>
      </c>
      <c r="G6775">
        <v>200</v>
      </c>
      <c r="H6775" t="s">
        <v>2930</v>
      </c>
      <c r="I6775">
        <v>8425</v>
      </c>
      <c r="J6775" t="s">
        <v>3174</v>
      </c>
      <c r="K6775" t="s">
        <v>2933</v>
      </c>
      <c r="L6775">
        <v>3445</v>
      </c>
      <c r="M6775">
        <v>3420</v>
      </c>
      <c r="N6775">
        <v>300</v>
      </c>
      <c r="O6775" t="s">
        <v>2927</v>
      </c>
      <c r="P6775">
        <v>0.82859852506582998</v>
      </c>
      <c r="Q6775">
        <v>0.84276465245440502</v>
      </c>
      <c r="R6775">
        <v>3.4826791514990602E-2</v>
      </c>
      <c r="S6775">
        <v>0.13685942094832601</v>
      </c>
      <c r="T6775">
        <v>-1.64477599848871</v>
      </c>
      <c r="U6775">
        <v>1.64477599848871</v>
      </c>
      <c r="V6775">
        <v>1.12776949499956</v>
      </c>
      <c r="W6775">
        <v>-5.81</v>
      </c>
      <c r="X6775">
        <v>14.38</v>
      </c>
      <c r="Y6775">
        <v>-85322</v>
      </c>
      <c r="Z6775">
        <v>-7757</v>
      </c>
      <c r="AA6775">
        <v>-0.44</v>
      </c>
      <c r="AB6775">
        <v>11</v>
      </c>
      <c r="AC6775">
        <v>3</v>
      </c>
      <c r="AD6775">
        <v>8</v>
      </c>
      <c r="AE6775">
        <v>27.27</v>
      </c>
      <c r="AF6775">
        <v>14</v>
      </c>
      <c r="AG6775">
        <v>1</v>
      </c>
      <c r="AH6775">
        <v>2</v>
      </c>
      <c r="AI6775">
        <v>8</v>
      </c>
    </row>
    <row r="6776" spans="1:35" x14ac:dyDescent="0.2">
      <c r="A6776" s="102">
        <v>4841</v>
      </c>
      <c r="B6776">
        <v>4739</v>
      </c>
      <c r="C6776" t="s">
        <v>2987</v>
      </c>
      <c r="D6776" t="s">
        <v>2929</v>
      </c>
      <c r="E6776">
        <v>3330</v>
      </c>
      <c r="F6776">
        <v>3345</v>
      </c>
      <c r="G6776">
        <v>300</v>
      </c>
      <c r="H6776" t="s">
        <v>2927</v>
      </c>
      <c r="I6776">
        <v>7730</v>
      </c>
      <c r="J6776" t="s">
        <v>3276</v>
      </c>
      <c r="K6776" t="s">
        <v>2936</v>
      </c>
      <c r="L6776">
        <v>2901</v>
      </c>
      <c r="M6776">
        <v>2890</v>
      </c>
      <c r="N6776">
        <v>300</v>
      </c>
      <c r="O6776" t="s">
        <v>2930</v>
      </c>
      <c r="P6776">
        <v>0.22174613789422701</v>
      </c>
      <c r="Q6776">
        <v>0.85157211577214298</v>
      </c>
      <c r="R6776">
        <v>0.81536838649844201</v>
      </c>
      <c r="S6776">
        <v>1.6566896316591001E-2</v>
      </c>
      <c r="T6776">
        <v>1.7707260970670899</v>
      </c>
      <c r="U6776">
        <v>1.7707260970670899</v>
      </c>
      <c r="V6776">
        <v>1.68854646216717</v>
      </c>
      <c r="W6776">
        <v>8.9700000000000006</v>
      </c>
      <c r="X6776">
        <v>13.6</v>
      </c>
      <c r="Y6776">
        <v>-85333</v>
      </c>
      <c r="Z6776">
        <v>-4063</v>
      </c>
      <c r="AA6776">
        <v>-0.2</v>
      </c>
      <c r="AB6776">
        <v>21</v>
      </c>
      <c r="AC6776">
        <v>9</v>
      </c>
      <c r="AD6776">
        <v>12</v>
      </c>
      <c r="AE6776">
        <v>42.86</v>
      </c>
      <c r="AF6776">
        <v>11</v>
      </c>
      <c r="AG6776">
        <v>8</v>
      </c>
      <c r="AH6776">
        <v>10</v>
      </c>
      <c r="AI6776">
        <v>3</v>
      </c>
    </row>
    <row r="6777" spans="1:35" x14ac:dyDescent="0.2">
      <c r="A6777" s="102">
        <v>4878</v>
      </c>
      <c r="B6777">
        <v>6923</v>
      </c>
      <c r="C6777" t="s">
        <v>58</v>
      </c>
      <c r="D6777" t="s">
        <v>2932</v>
      </c>
      <c r="E6777">
        <v>3135</v>
      </c>
      <c r="F6777">
        <v>3095</v>
      </c>
      <c r="G6777">
        <v>300</v>
      </c>
      <c r="H6777" t="s">
        <v>2927</v>
      </c>
      <c r="I6777">
        <v>7240</v>
      </c>
      <c r="J6777" t="s">
        <v>964</v>
      </c>
      <c r="K6777" t="s">
        <v>2945</v>
      </c>
      <c r="L6777">
        <v>1633</v>
      </c>
      <c r="M6777">
        <v>1578</v>
      </c>
      <c r="N6777">
        <v>600</v>
      </c>
      <c r="O6777" t="s">
        <v>2930</v>
      </c>
      <c r="P6777">
        <v>0.54198176366065598</v>
      </c>
      <c r="Q6777">
        <v>0.851068756837979</v>
      </c>
      <c r="R6777">
        <v>0.67677116213963295</v>
      </c>
      <c r="S6777">
        <v>0.29755569135424798</v>
      </c>
      <c r="T6777">
        <v>1.54103139631657</v>
      </c>
      <c r="U6777">
        <v>1.54103139631657</v>
      </c>
      <c r="V6777">
        <v>0.72085030305791298</v>
      </c>
      <c r="W6777">
        <v>6.1</v>
      </c>
      <c r="X6777">
        <v>1.97</v>
      </c>
      <c r="Y6777">
        <v>-85383</v>
      </c>
      <c r="Z6777">
        <v>-5336</v>
      </c>
      <c r="AA6777">
        <v>-0.34</v>
      </c>
      <c r="AB6777">
        <v>16</v>
      </c>
      <c r="AC6777">
        <v>5</v>
      </c>
      <c r="AD6777">
        <v>11</v>
      </c>
      <c r="AE6777">
        <v>31.25</v>
      </c>
      <c r="AF6777">
        <v>15</v>
      </c>
      <c r="AG6777">
        <v>5</v>
      </c>
      <c r="AH6777">
        <v>3</v>
      </c>
      <c r="AI6777">
        <v>8</v>
      </c>
    </row>
    <row r="6778" spans="1:35" x14ac:dyDescent="0.2">
      <c r="A6778" s="102">
        <v>2424</v>
      </c>
      <c r="B6778">
        <v>1719</v>
      </c>
      <c r="C6778" t="s">
        <v>687</v>
      </c>
      <c r="D6778" t="s">
        <v>2937</v>
      </c>
      <c r="E6778">
        <v>930</v>
      </c>
      <c r="F6778">
        <v>927</v>
      </c>
      <c r="G6778">
        <v>1000</v>
      </c>
      <c r="H6778" t="s">
        <v>2927</v>
      </c>
      <c r="I6778">
        <v>6134</v>
      </c>
      <c r="J6778" t="s">
        <v>3221</v>
      </c>
      <c r="K6778" t="s">
        <v>2940</v>
      </c>
      <c r="L6778">
        <v>1884</v>
      </c>
      <c r="M6778">
        <v>1848</v>
      </c>
      <c r="N6778">
        <v>500</v>
      </c>
      <c r="O6778" t="s">
        <v>2930</v>
      </c>
      <c r="P6778">
        <v>0.55306480845191497</v>
      </c>
      <c r="Q6778">
        <v>0.88902238315360804</v>
      </c>
      <c r="R6778">
        <v>0.935062167679933</v>
      </c>
      <c r="S6778">
        <v>0.28921532325246502</v>
      </c>
      <c r="T6778">
        <v>1.33072386194245</v>
      </c>
      <c r="U6778">
        <v>1.33072386194245</v>
      </c>
      <c r="V6778">
        <v>0.586890246569295</v>
      </c>
      <c r="W6778">
        <v>4.54</v>
      </c>
      <c r="X6778">
        <v>0.32</v>
      </c>
      <c r="Y6778">
        <v>-85401</v>
      </c>
      <c r="Z6778">
        <v>-4067</v>
      </c>
      <c r="AA6778">
        <v>-0.19</v>
      </c>
      <c r="AB6778">
        <v>21</v>
      </c>
      <c r="AC6778">
        <v>9</v>
      </c>
      <c r="AD6778">
        <v>12</v>
      </c>
      <c r="AE6778">
        <v>42.86</v>
      </c>
      <c r="AF6778">
        <v>11</v>
      </c>
      <c r="AG6778">
        <v>8</v>
      </c>
      <c r="AH6778">
        <v>9</v>
      </c>
      <c r="AI6778">
        <v>4</v>
      </c>
    </row>
    <row r="6779" spans="1:35" x14ac:dyDescent="0.2">
      <c r="A6779" s="102">
        <v>7634</v>
      </c>
      <c r="B6779">
        <v>2602</v>
      </c>
      <c r="C6779" t="s">
        <v>693</v>
      </c>
      <c r="D6779" t="s">
        <v>2955</v>
      </c>
      <c r="E6779">
        <v>3830</v>
      </c>
      <c r="F6779">
        <v>3790</v>
      </c>
      <c r="G6779">
        <v>200</v>
      </c>
      <c r="H6779" t="s">
        <v>2927</v>
      </c>
      <c r="I6779">
        <v>5471</v>
      </c>
      <c r="J6779" t="s">
        <v>3216</v>
      </c>
      <c r="K6779" t="s">
        <v>2988</v>
      </c>
      <c r="L6779">
        <v>4560</v>
      </c>
      <c r="M6779">
        <v>4520</v>
      </c>
      <c r="N6779">
        <v>200</v>
      </c>
      <c r="O6779" t="s">
        <v>2930</v>
      </c>
      <c r="P6779">
        <v>0.88663178214907501</v>
      </c>
      <c r="Q6779">
        <v>0.81429799203707098</v>
      </c>
      <c r="R6779">
        <v>0.18896459692231499</v>
      </c>
      <c r="S6779">
        <v>0.28610563236252301</v>
      </c>
      <c r="T6779">
        <v>1.3895816200758899</v>
      </c>
      <c r="U6779">
        <v>1.3895816200758899</v>
      </c>
      <c r="V6779">
        <v>1.33847323371531</v>
      </c>
      <c r="W6779">
        <v>4.32</v>
      </c>
      <c r="X6779">
        <v>16.149999999999999</v>
      </c>
      <c r="Y6779">
        <v>-85405</v>
      </c>
      <c r="Z6779">
        <v>-14234</v>
      </c>
      <c r="AA6779">
        <v>-0.54</v>
      </c>
      <c r="AB6779">
        <v>6</v>
      </c>
      <c r="AC6779">
        <v>3</v>
      </c>
      <c r="AD6779">
        <v>3</v>
      </c>
      <c r="AE6779">
        <v>50</v>
      </c>
      <c r="AF6779">
        <v>14</v>
      </c>
      <c r="AG6779">
        <v>2</v>
      </c>
      <c r="AH6779">
        <v>2</v>
      </c>
      <c r="AI6779">
        <v>2</v>
      </c>
    </row>
    <row r="6780" spans="1:35" x14ac:dyDescent="0.2">
      <c r="A6780" s="102">
        <v>1720</v>
      </c>
      <c r="B6780">
        <v>2001</v>
      </c>
      <c r="C6780" t="s">
        <v>2783</v>
      </c>
      <c r="D6780" t="s">
        <v>2955</v>
      </c>
      <c r="E6780">
        <v>1684</v>
      </c>
      <c r="F6780">
        <v>1706</v>
      </c>
      <c r="G6780">
        <v>600</v>
      </c>
      <c r="H6780" t="s">
        <v>2927</v>
      </c>
      <c r="I6780">
        <v>5401</v>
      </c>
      <c r="J6780" t="s">
        <v>3380</v>
      </c>
      <c r="K6780" t="s">
        <v>2988</v>
      </c>
      <c r="L6780">
        <v>1553.5</v>
      </c>
      <c r="M6780">
        <v>1552</v>
      </c>
      <c r="N6780">
        <v>700</v>
      </c>
      <c r="O6780" t="s">
        <v>2930</v>
      </c>
      <c r="P6780">
        <v>0.337815696783068</v>
      </c>
      <c r="Q6780">
        <v>0.90106364267720496</v>
      </c>
      <c r="R6780">
        <v>0.86683941348474702</v>
      </c>
      <c r="S6780">
        <v>4.7262308150822399E-2</v>
      </c>
      <c r="T6780">
        <v>0.992909137403995</v>
      </c>
      <c r="U6780">
        <v>0.992909137403995</v>
      </c>
      <c r="V6780">
        <v>0.60151544733496798</v>
      </c>
      <c r="W6780">
        <v>4.07</v>
      </c>
      <c r="X6780">
        <v>6.14</v>
      </c>
      <c r="Y6780">
        <v>-85426</v>
      </c>
      <c r="Z6780">
        <v>-4496</v>
      </c>
      <c r="AA6780">
        <v>-0.21</v>
      </c>
      <c r="AB6780">
        <v>19</v>
      </c>
      <c r="AC6780">
        <v>8</v>
      </c>
      <c r="AD6780">
        <v>11</v>
      </c>
      <c r="AE6780">
        <v>42.11</v>
      </c>
      <c r="AF6780">
        <v>15</v>
      </c>
      <c r="AG6780">
        <v>4</v>
      </c>
      <c r="AH6780">
        <v>5</v>
      </c>
      <c r="AI6780">
        <v>10</v>
      </c>
    </row>
    <row r="6781" spans="1:35" x14ac:dyDescent="0.2">
      <c r="A6781" s="102">
        <v>7483</v>
      </c>
      <c r="B6781">
        <v>4540</v>
      </c>
      <c r="C6781" t="s">
        <v>3676</v>
      </c>
      <c r="D6781" t="s">
        <v>2950</v>
      </c>
      <c r="E6781">
        <v>3115</v>
      </c>
      <c r="F6781">
        <v>3085</v>
      </c>
      <c r="G6781">
        <v>300</v>
      </c>
      <c r="H6781" t="s">
        <v>2927</v>
      </c>
      <c r="I6781">
        <v>9201</v>
      </c>
      <c r="J6781" t="s">
        <v>3262</v>
      </c>
      <c r="K6781" t="s">
        <v>3263</v>
      </c>
      <c r="L6781">
        <v>3217</v>
      </c>
      <c r="M6781">
        <v>3167</v>
      </c>
      <c r="N6781">
        <v>300</v>
      </c>
      <c r="O6781" t="s">
        <v>2930</v>
      </c>
      <c r="P6781">
        <v>0.87018664731496898</v>
      </c>
      <c r="Q6781">
        <v>0.81619620535673099</v>
      </c>
      <c r="R6781">
        <v>3.8929309711314003E-2</v>
      </c>
      <c r="S6781">
        <v>3.2648154916809502E-2</v>
      </c>
      <c r="T6781">
        <v>1.1653910349007099</v>
      </c>
      <c r="U6781">
        <v>1.1653910349007099</v>
      </c>
      <c r="V6781">
        <v>1.1694023794739601</v>
      </c>
      <c r="W6781">
        <v>3.31</v>
      </c>
      <c r="X6781">
        <v>2.59</v>
      </c>
      <c r="Y6781">
        <v>-85523</v>
      </c>
      <c r="Z6781">
        <v>-9503</v>
      </c>
      <c r="AA6781">
        <v>-0.61</v>
      </c>
      <c r="AB6781">
        <v>9</v>
      </c>
      <c r="AC6781">
        <v>4</v>
      </c>
      <c r="AD6781">
        <v>5</v>
      </c>
      <c r="AE6781">
        <v>44.44</v>
      </c>
      <c r="AF6781">
        <v>14</v>
      </c>
      <c r="AG6781">
        <v>1</v>
      </c>
      <c r="AH6781">
        <v>3</v>
      </c>
      <c r="AI6781">
        <v>5</v>
      </c>
    </row>
    <row r="6782" spans="1:35" x14ac:dyDescent="0.2">
      <c r="A6782" s="102">
        <v>7648</v>
      </c>
      <c r="B6782">
        <v>6856</v>
      </c>
      <c r="C6782" t="s">
        <v>235</v>
      </c>
      <c r="D6782" t="s">
        <v>2932</v>
      </c>
      <c r="E6782">
        <v>7250</v>
      </c>
      <c r="F6782">
        <v>7210</v>
      </c>
      <c r="G6782">
        <v>100</v>
      </c>
      <c r="H6782" t="s">
        <v>2927</v>
      </c>
      <c r="I6782">
        <v>9684</v>
      </c>
      <c r="J6782" t="s">
        <v>3179</v>
      </c>
      <c r="K6782" t="s">
        <v>2929</v>
      </c>
      <c r="L6782">
        <v>5260</v>
      </c>
      <c r="M6782">
        <v>5160</v>
      </c>
      <c r="N6782">
        <v>100</v>
      </c>
      <c r="O6782" t="s">
        <v>2930</v>
      </c>
      <c r="P6782">
        <v>0.240552859748727</v>
      </c>
      <c r="Q6782">
        <v>0.81408127841468603</v>
      </c>
      <c r="R6782">
        <v>0.64442561833735601</v>
      </c>
      <c r="S6782">
        <v>0.31665847824503501</v>
      </c>
      <c r="T6782">
        <v>0.35288653602986397</v>
      </c>
      <c r="U6782">
        <v>0.35288653602986397</v>
      </c>
      <c r="V6782">
        <v>0.31116028907097998</v>
      </c>
      <c r="W6782">
        <v>1.67</v>
      </c>
      <c r="X6782">
        <v>28.43</v>
      </c>
      <c r="Y6782">
        <v>-85524</v>
      </c>
      <c r="Z6782">
        <v>-14254</v>
      </c>
      <c r="AA6782">
        <v>-0.4</v>
      </c>
      <c r="AB6782">
        <v>6</v>
      </c>
      <c r="AC6782">
        <v>4</v>
      </c>
      <c r="AD6782">
        <v>2</v>
      </c>
      <c r="AE6782">
        <v>66.67</v>
      </c>
      <c r="AF6782">
        <v>9</v>
      </c>
      <c r="AG6782">
        <v>4</v>
      </c>
      <c r="AH6782">
        <v>2</v>
      </c>
      <c r="AI6782">
        <v>0</v>
      </c>
    </row>
    <row r="6783" spans="1:35" x14ac:dyDescent="0.2">
      <c r="A6783" s="102">
        <v>2829</v>
      </c>
      <c r="B6783">
        <v>4212</v>
      </c>
      <c r="C6783" t="s">
        <v>822</v>
      </c>
      <c r="D6783" t="s">
        <v>2952</v>
      </c>
      <c r="E6783">
        <v>2579</v>
      </c>
      <c r="F6783">
        <v>2529</v>
      </c>
      <c r="G6783">
        <v>400</v>
      </c>
      <c r="H6783" t="s">
        <v>2927</v>
      </c>
      <c r="I6783">
        <v>6406</v>
      </c>
      <c r="J6783" t="s">
        <v>2939</v>
      </c>
      <c r="K6783" t="s">
        <v>2940</v>
      </c>
      <c r="L6783">
        <v>1820</v>
      </c>
      <c r="M6783">
        <v>1780</v>
      </c>
      <c r="N6783">
        <v>600</v>
      </c>
      <c r="O6783" t="s">
        <v>2930</v>
      </c>
      <c r="P6783">
        <v>0.34166428693593398</v>
      </c>
      <c r="Q6783">
        <v>0.88257343808852295</v>
      </c>
      <c r="R6783">
        <v>1.09567917836769E-2</v>
      </c>
      <c r="S6783">
        <v>6.4474943214152597E-3</v>
      </c>
      <c r="T6783">
        <v>1.26319951215129</v>
      </c>
      <c r="U6783">
        <v>1.26319951215129</v>
      </c>
      <c r="V6783">
        <v>1.1146995256391301</v>
      </c>
      <c r="W6783">
        <v>5.54</v>
      </c>
      <c r="X6783">
        <v>5.58</v>
      </c>
      <c r="Y6783">
        <v>-85530</v>
      </c>
      <c r="Z6783">
        <v>-3888</v>
      </c>
      <c r="AA6783">
        <v>-0.23</v>
      </c>
      <c r="AB6783">
        <v>22</v>
      </c>
      <c r="AC6783">
        <v>10</v>
      </c>
      <c r="AD6783">
        <v>12</v>
      </c>
      <c r="AE6783">
        <v>45.45</v>
      </c>
      <c r="AF6783">
        <v>11</v>
      </c>
      <c r="AG6783">
        <v>8</v>
      </c>
      <c r="AH6783">
        <v>9</v>
      </c>
      <c r="AI6783">
        <v>5</v>
      </c>
    </row>
    <row r="6784" spans="1:35" x14ac:dyDescent="0.2">
      <c r="A6784" s="102">
        <v>1951</v>
      </c>
      <c r="B6784">
        <v>3865</v>
      </c>
      <c r="C6784" t="s">
        <v>2869</v>
      </c>
      <c r="D6784" t="s">
        <v>3213</v>
      </c>
      <c r="E6784">
        <v>526</v>
      </c>
      <c r="F6784">
        <v>527</v>
      </c>
      <c r="G6784">
        <v>1600</v>
      </c>
      <c r="H6784" t="s">
        <v>2927</v>
      </c>
      <c r="I6784">
        <v>5019</v>
      </c>
      <c r="J6784" t="s">
        <v>3265</v>
      </c>
      <c r="K6784" t="s">
        <v>3266</v>
      </c>
      <c r="L6784">
        <v>2827</v>
      </c>
      <c r="M6784">
        <v>2835</v>
      </c>
      <c r="N6784">
        <v>300</v>
      </c>
      <c r="O6784" t="s">
        <v>2930</v>
      </c>
      <c r="P6784">
        <v>0.79589683875745698</v>
      </c>
      <c r="Q6784">
        <v>0.89667064337743696</v>
      </c>
      <c r="R6784">
        <v>0.236201177021234</v>
      </c>
      <c r="S6784">
        <v>2.4906401585435599E-3</v>
      </c>
      <c r="T6784">
        <v>0.20523259089033</v>
      </c>
      <c r="U6784">
        <v>0.20523259089033</v>
      </c>
      <c r="V6784">
        <v>0.54171528904074195</v>
      </c>
      <c r="W6784">
        <v>0.7</v>
      </c>
      <c r="X6784">
        <v>0.86</v>
      </c>
      <c r="Y6784">
        <v>-85538</v>
      </c>
      <c r="Z6784">
        <v>-3719</v>
      </c>
      <c r="AA6784">
        <v>-0.19</v>
      </c>
      <c r="AB6784">
        <v>23</v>
      </c>
      <c r="AC6784">
        <v>11</v>
      </c>
      <c r="AD6784">
        <v>12</v>
      </c>
      <c r="AE6784">
        <v>47.83</v>
      </c>
      <c r="AF6784">
        <v>11</v>
      </c>
      <c r="AG6784">
        <v>10</v>
      </c>
      <c r="AH6784">
        <v>9</v>
      </c>
      <c r="AI6784">
        <v>4</v>
      </c>
    </row>
    <row r="6785" spans="1:35" x14ac:dyDescent="0.2">
      <c r="A6785" s="102">
        <v>1880</v>
      </c>
      <c r="B6785">
        <v>7186</v>
      </c>
      <c r="C6785" t="s">
        <v>685</v>
      </c>
      <c r="D6785" t="s">
        <v>2990</v>
      </c>
      <c r="E6785">
        <v>447</v>
      </c>
      <c r="F6785">
        <v>437</v>
      </c>
      <c r="G6785">
        <v>2500</v>
      </c>
      <c r="H6785" t="s">
        <v>2927</v>
      </c>
      <c r="I6785">
        <v>8359</v>
      </c>
      <c r="J6785" t="s">
        <v>697</v>
      </c>
      <c r="K6785" t="s">
        <v>2990</v>
      </c>
      <c r="L6785">
        <v>439</v>
      </c>
      <c r="M6785">
        <v>430</v>
      </c>
      <c r="N6785">
        <v>2500</v>
      </c>
      <c r="O6785" t="s">
        <v>2930</v>
      </c>
      <c r="P6785">
        <v>0.94222786303928696</v>
      </c>
      <c r="Q6785">
        <v>0.89796785835919102</v>
      </c>
      <c r="R6785" s="15">
        <v>4.07894266787293E-5</v>
      </c>
      <c r="S6785">
        <v>1.55942429441485E-2</v>
      </c>
      <c r="T6785">
        <v>2.5307808269160699</v>
      </c>
      <c r="U6785">
        <v>2.5307808269160699</v>
      </c>
      <c r="V6785">
        <v>1.68563501353837</v>
      </c>
      <c r="W6785">
        <v>6.09</v>
      </c>
      <c r="X6785">
        <v>1.6</v>
      </c>
      <c r="Y6785">
        <v>-85624</v>
      </c>
      <c r="Z6785">
        <v>-4507</v>
      </c>
      <c r="AA6785">
        <v>-0.23</v>
      </c>
      <c r="AB6785">
        <v>19</v>
      </c>
      <c r="AC6785">
        <v>9</v>
      </c>
      <c r="AD6785">
        <v>10</v>
      </c>
      <c r="AE6785">
        <v>47.37</v>
      </c>
      <c r="AF6785">
        <v>15</v>
      </c>
      <c r="AG6785">
        <v>4</v>
      </c>
      <c r="AH6785">
        <v>4</v>
      </c>
      <c r="AI6785">
        <v>11</v>
      </c>
    </row>
    <row r="6786" spans="1:35" x14ac:dyDescent="0.2">
      <c r="A6786" s="102">
        <v>4673</v>
      </c>
      <c r="B6786">
        <v>4528</v>
      </c>
      <c r="C6786" t="s">
        <v>831</v>
      </c>
      <c r="D6786" t="s">
        <v>2950</v>
      </c>
      <c r="E6786">
        <v>2710</v>
      </c>
      <c r="F6786">
        <v>2690.5</v>
      </c>
      <c r="G6786">
        <v>400</v>
      </c>
      <c r="H6786" t="s">
        <v>2930</v>
      </c>
      <c r="I6786">
        <v>6752</v>
      </c>
      <c r="J6786" t="s">
        <v>55</v>
      </c>
      <c r="K6786" t="s">
        <v>2932</v>
      </c>
      <c r="L6786">
        <v>1236.5</v>
      </c>
      <c r="M6786">
        <v>1236</v>
      </c>
      <c r="N6786">
        <v>900</v>
      </c>
      <c r="O6786" t="s">
        <v>2927</v>
      </c>
      <c r="P6786">
        <v>0.72435693318374395</v>
      </c>
      <c r="Q6786">
        <v>0.85375725657798296</v>
      </c>
      <c r="R6786">
        <v>0.88163556169127799</v>
      </c>
      <c r="S6786">
        <v>0.210164057884071</v>
      </c>
      <c r="T6786">
        <v>-1.26265797564305</v>
      </c>
      <c r="U6786">
        <v>1.26265797564305</v>
      </c>
      <c r="V6786">
        <v>1.4389010291375299</v>
      </c>
      <c r="W6786">
        <v>-6.54</v>
      </c>
      <c r="X6786">
        <v>3.36</v>
      </c>
      <c r="Y6786">
        <v>-85633</v>
      </c>
      <c r="Z6786">
        <v>-5037</v>
      </c>
      <c r="AA6786">
        <v>-0.39</v>
      </c>
      <c r="AB6786">
        <v>17</v>
      </c>
      <c r="AC6786">
        <v>7</v>
      </c>
      <c r="AD6786">
        <v>10</v>
      </c>
      <c r="AE6786">
        <v>41.18</v>
      </c>
      <c r="AF6786">
        <v>12</v>
      </c>
      <c r="AG6786">
        <v>6</v>
      </c>
      <c r="AH6786">
        <v>7</v>
      </c>
      <c r="AI6786">
        <v>4</v>
      </c>
    </row>
    <row r="6787" spans="1:35" x14ac:dyDescent="0.2">
      <c r="A6787" s="102">
        <v>1978</v>
      </c>
      <c r="B6787">
        <v>1414</v>
      </c>
      <c r="C6787" t="s">
        <v>3175</v>
      </c>
      <c r="D6787" t="s">
        <v>2937</v>
      </c>
      <c r="E6787">
        <v>4640</v>
      </c>
      <c r="F6787">
        <v>4655</v>
      </c>
      <c r="G6787">
        <v>200</v>
      </c>
      <c r="H6787" t="s">
        <v>2930</v>
      </c>
      <c r="I6787">
        <v>6465</v>
      </c>
      <c r="J6787" t="s">
        <v>537</v>
      </c>
      <c r="K6787" t="s">
        <v>2940</v>
      </c>
      <c r="L6787">
        <v>10550</v>
      </c>
      <c r="M6787">
        <v>10560</v>
      </c>
      <c r="N6787">
        <v>100</v>
      </c>
      <c r="O6787" t="s">
        <v>2927</v>
      </c>
      <c r="P6787">
        <v>0.71606332694463104</v>
      </c>
      <c r="Q6787">
        <v>0.89634344926806198</v>
      </c>
      <c r="R6787">
        <v>0.25263813416155001</v>
      </c>
      <c r="S6787">
        <v>3.6560582145624299E-2</v>
      </c>
      <c r="T6787">
        <v>-1.45668208070362</v>
      </c>
      <c r="U6787">
        <v>1.45668208070362</v>
      </c>
      <c r="V6787">
        <v>1.89158015188664</v>
      </c>
      <c r="W6787">
        <v>-3.33</v>
      </c>
      <c r="X6787">
        <v>11.84</v>
      </c>
      <c r="Y6787">
        <v>-85639</v>
      </c>
      <c r="Z6787">
        <v>-7137</v>
      </c>
      <c r="AA6787">
        <v>-0.25</v>
      </c>
      <c r="AB6787">
        <v>12</v>
      </c>
      <c r="AC6787">
        <v>5</v>
      </c>
      <c r="AD6787">
        <v>7</v>
      </c>
      <c r="AE6787">
        <v>41.67</v>
      </c>
      <c r="AF6787">
        <v>12</v>
      </c>
      <c r="AG6787">
        <v>4</v>
      </c>
      <c r="AH6787">
        <v>3</v>
      </c>
      <c r="AI6787">
        <v>5</v>
      </c>
    </row>
    <row r="6788" spans="1:35" x14ac:dyDescent="0.2">
      <c r="A6788" s="102">
        <v>3447</v>
      </c>
      <c r="B6788">
        <v>1860</v>
      </c>
      <c r="C6788" t="s">
        <v>57</v>
      </c>
      <c r="D6788" t="s">
        <v>2937</v>
      </c>
      <c r="E6788">
        <v>758</v>
      </c>
      <c r="F6788">
        <v>754</v>
      </c>
      <c r="G6788">
        <v>1400</v>
      </c>
      <c r="H6788" t="s">
        <v>2927</v>
      </c>
      <c r="I6788">
        <v>1963</v>
      </c>
      <c r="J6788" t="s">
        <v>3248</v>
      </c>
      <c r="K6788" t="s">
        <v>2937</v>
      </c>
      <c r="L6788">
        <v>1561</v>
      </c>
      <c r="M6788">
        <v>1560</v>
      </c>
      <c r="N6788">
        <v>700</v>
      </c>
      <c r="O6788" t="s">
        <v>2930</v>
      </c>
      <c r="P6788">
        <v>0.30328932298857397</v>
      </c>
      <c r="Q6788">
        <v>0.87242933925083999</v>
      </c>
      <c r="R6788">
        <v>0.50895174461701498</v>
      </c>
      <c r="S6788">
        <v>3.08577991731342E-2</v>
      </c>
      <c r="T6788">
        <v>3.1495305895112402</v>
      </c>
      <c r="U6788">
        <v>3.1495305895112402</v>
      </c>
      <c r="V6788">
        <v>3.4190875727371401</v>
      </c>
      <c r="W6788">
        <v>11.5</v>
      </c>
      <c r="X6788">
        <v>3.33</v>
      </c>
      <c r="Y6788">
        <v>-85657</v>
      </c>
      <c r="Z6788">
        <v>-3894</v>
      </c>
      <c r="AA6788">
        <v>-0.26</v>
      </c>
      <c r="AB6788">
        <v>22</v>
      </c>
      <c r="AC6788">
        <v>10</v>
      </c>
      <c r="AD6788">
        <v>12</v>
      </c>
      <c r="AE6788">
        <v>45.45</v>
      </c>
      <c r="AF6788">
        <v>11</v>
      </c>
      <c r="AG6788">
        <v>8</v>
      </c>
      <c r="AH6788">
        <v>8</v>
      </c>
      <c r="AI6788">
        <v>6</v>
      </c>
    </row>
    <row r="6789" spans="1:35" x14ac:dyDescent="0.2">
      <c r="A6789" s="102">
        <v>1701</v>
      </c>
      <c r="B6789">
        <v>2914</v>
      </c>
      <c r="C6789" t="s">
        <v>3132</v>
      </c>
      <c r="D6789" t="s">
        <v>2955</v>
      </c>
      <c r="E6789">
        <v>2326</v>
      </c>
      <c r="F6789">
        <v>2301</v>
      </c>
      <c r="G6789">
        <v>400</v>
      </c>
      <c r="H6789" t="s">
        <v>2930</v>
      </c>
      <c r="I6789">
        <v>9506</v>
      </c>
      <c r="J6789" t="s">
        <v>2991</v>
      </c>
      <c r="K6789" t="s">
        <v>2992</v>
      </c>
      <c r="L6789">
        <v>1060</v>
      </c>
      <c r="M6789">
        <v>1057</v>
      </c>
      <c r="N6789">
        <v>900</v>
      </c>
      <c r="O6789" t="s">
        <v>2927</v>
      </c>
      <c r="P6789">
        <v>0.749429760493311</v>
      </c>
      <c r="Q6789">
        <v>0.90127181911090204</v>
      </c>
      <c r="R6789">
        <v>0.36056559565901503</v>
      </c>
      <c r="S6789">
        <v>0.22017023661896301</v>
      </c>
      <c r="T6789">
        <v>-1.351474762499</v>
      </c>
      <c r="U6789">
        <v>1.351474762499</v>
      </c>
      <c r="V6789">
        <v>0.98231287096210795</v>
      </c>
      <c r="W6789">
        <v>-4.0599999999999996</v>
      </c>
      <c r="X6789">
        <v>3.36</v>
      </c>
      <c r="Y6789">
        <v>-85719</v>
      </c>
      <c r="Z6789">
        <v>-4762</v>
      </c>
      <c r="AA6789">
        <v>-0.24</v>
      </c>
      <c r="AB6789">
        <v>18</v>
      </c>
      <c r="AC6789">
        <v>7</v>
      </c>
      <c r="AD6789">
        <v>11</v>
      </c>
      <c r="AE6789">
        <v>38.89</v>
      </c>
      <c r="AF6789">
        <v>15</v>
      </c>
      <c r="AG6789">
        <v>3</v>
      </c>
      <c r="AH6789">
        <v>4</v>
      </c>
      <c r="AI6789">
        <v>11</v>
      </c>
    </row>
    <row r="6790" spans="1:35" x14ac:dyDescent="0.2">
      <c r="A6790" s="102">
        <v>3380</v>
      </c>
      <c r="B6790">
        <v>4290</v>
      </c>
      <c r="C6790" t="s">
        <v>2989</v>
      </c>
      <c r="D6790" t="s">
        <v>2942</v>
      </c>
      <c r="E6790">
        <v>1041</v>
      </c>
      <c r="F6790">
        <v>1035</v>
      </c>
      <c r="G6790">
        <v>500</v>
      </c>
      <c r="H6790" t="s">
        <v>2930</v>
      </c>
      <c r="I6790">
        <v>9746</v>
      </c>
      <c r="J6790" t="s">
        <v>3201</v>
      </c>
      <c r="K6790" t="s">
        <v>2929</v>
      </c>
      <c r="L6790">
        <v>5600</v>
      </c>
      <c r="M6790">
        <v>5640</v>
      </c>
      <c r="N6790">
        <v>100</v>
      </c>
      <c r="O6790" t="s">
        <v>2927</v>
      </c>
      <c r="P6790">
        <v>0.73910118297355798</v>
      </c>
      <c r="Q6790">
        <v>0.87360967991213201</v>
      </c>
      <c r="R6790">
        <v>0.114354275738401</v>
      </c>
      <c r="S6790">
        <v>6.8586025704438794E-2</v>
      </c>
      <c r="T6790">
        <v>-0.39322109192659099</v>
      </c>
      <c r="U6790">
        <v>0.39322109192659099</v>
      </c>
      <c r="V6790">
        <v>7.6218828975657002E-2</v>
      </c>
      <c r="W6790">
        <v>-1.69</v>
      </c>
      <c r="X6790">
        <v>8.24</v>
      </c>
      <c r="Y6790">
        <v>-85823</v>
      </c>
      <c r="Z6790">
        <v>-6130</v>
      </c>
      <c r="AA6790">
        <v>-0.34</v>
      </c>
      <c r="AB6790">
        <v>14</v>
      </c>
      <c r="AC6790">
        <v>5</v>
      </c>
      <c r="AD6790">
        <v>9</v>
      </c>
      <c r="AE6790">
        <v>35.71</v>
      </c>
      <c r="AF6790">
        <v>11</v>
      </c>
      <c r="AG6790">
        <v>4</v>
      </c>
      <c r="AH6790">
        <v>5</v>
      </c>
      <c r="AI6790">
        <v>5</v>
      </c>
    </row>
    <row r="6791" spans="1:35" x14ac:dyDescent="0.2">
      <c r="A6791" s="102">
        <v>7085</v>
      </c>
      <c r="B6791">
        <v>1605</v>
      </c>
      <c r="C6791" t="s">
        <v>3227</v>
      </c>
      <c r="D6791" t="s">
        <v>3208</v>
      </c>
      <c r="E6791">
        <v>1075.5</v>
      </c>
      <c r="F6791">
        <v>1077.5</v>
      </c>
      <c r="G6791">
        <v>1000</v>
      </c>
      <c r="H6791" t="s">
        <v>2927</v>
      </c>
      <c r="I6791">
        <v>9072</v>
      </c>
      <c r="J6791" t="s">
        <v>3098</v>
      </c>
      <c r="K6791" t="s">
        <v>3099</v>
      </c>
      <c r="L6791">
        <v>2659</v>
      </c>
      <c r="M6791">
        <v>2602</v>
      </c>
      <c r="N6791">
        <v>400</v>
      </c>
      <c r="O6791" t="s">
        <v>2930</v>
      </c>
      <c r="P6791">
        <v>0.31435421736861402</v>
      </c>
      <c r="Q6791">
        <v>0.82170710281916404</v>
      </c>
      <c r="R6791">
        <v>0.77995934938205402</v>
      </c>
      <c r="S6791">
        <v>8.3126784529459402E-2</v>
      </c>
      <c r="T6791">
        <v>0.79826846910240401</v>
      </c>
      <c r="U6791">
        <v>0.79826846910240401</v>
      </c>
      <c r="V6791">
        <v>0.27551256491826098</v>
      </c>
      <c r="W6791">
        <v>3.49</v>
      </c>
      <c r="X6791">
        <v>3.53</v>
      </c>
      <c r="Y6791">
        <v>-85840</v>
      </c>
      <c r="Z6791">
        <v>-4518</v>
      </c>
      <c r="AA6791">
        <v>-0.28999999999999998</v>
      </c>
      <c r="AB6791">
        <v>19</v>
      </c>
      <c r="AC6791">
        <v>9</v>
      </c>
      <c r="AD6791">
        <v>10</v>
      </c>
      <c r="AE6791">
        <v>47.37</v>
      </c>
      <c r="AF6791">
        <v>13</v>
      </c>
      <c r="AG6791">
        <v>8</v>
      </c>
      <c r="AH6791">
        <v>8</v>
      </c>
      <c r="AI6791">
        <v>3</v>
      </c>
    </row>
    <row r="6792" spans="1:35" x14ac:dyDescent="0.2">
      <c r="A6792" s="102">
        <v>6786</v>
      </c>
      <c r="B6792">
        <v>2607</v>
      </c>
      <c r="C6792" t="s">
        <v>2956</v>
      </c>
      <c r="D6792" t="s">
        <v>2955</v>
      </c>
      <c r="E6792">
        <v>2936</v>
      </c>
      <c r="F6792">
        <v>2901</v>
      </c>
      <c r="G6792">
        <v>300</v>
      </c>
      <c r="H6792" t="s">
        <v>2930</v>
      </c>
      <c r="I6792">
        <v>9508</v>
      </c>
      <c r="J6792" t="s">
        <v>3104</v>
      </c>
      <c r="K6792" t="s">
        <v>2992</v>
      </c>
      <c r="L6792">
        <v>931</v>
      </c>
      <c r="M6792">
        <v>921</v>
      </c>
      <c r="N6792">
        <v>900</v>
      </c>
      <c r="O6792" t="s">
        <v>2927</v>
      </c>
      <c r="P6792">
        <v>0.69461074634117004</v>
      </c>
      <c r="Q6792">
        <v>0.82576877365564705</v>
      </c>
      <c r="R6792">
        <v>0.62259661164909497</v>
      </c>
      <c r="S6792">
        <v>0.16114781454198901</v>
      </c>
      <c r="T6792">
        <v>-0.32120365651000499</v>
      </c>
      <c r="U6792">
        <v>0.32120365651000499</v>
      </c>
      <c r="V6792">
        <v>0.195052204745715</v>
      </c>
      <c r="W6792">
        <v>-1.24</v>
      </c>
      <c r="X6792">
        <v>4.76</v>
      </c>
      <c r="Y6792">
        <v>-86025</v>
      </c>
      <c r="Z6792">
        <v>-4301</v>
      </c>
      <c r="AA6792">
        <v>-0.28999999999999998</v>
      </c>
      <c r="AB6792">
        <v>20</v>
      </c>
      <c r="AC6792">
        <v>8</v>
      </c>
      <c r="AD6792">
        <v>12</v>
      </c>
      <c r="AE6792">
        <v>40</v>
      </c>
      <c r="AF6792">
        <v>12</v>
      </c>
      <c r="AG6792">
        <v>6</v>
      </c>
      <c r="AH6792">
        <v>8</v>
      </c>
      <c r="AI6792">
        <v>6</v>
      </c>
    </row>
    <row r="6793" spans="1:35" x14ac:dyDescent="0.2">
      <c r="A6793" s="102">
        <v>4537</v>
      </c>
      <c r="B6793">
        <v>3407</v>
      </c>
      <c r="C6793" t="s">
        <v>3106</v>
      </c>
      <c r="D6793" t="s">
        <v>2952</v>
      </c>
      <c r="E6793">
        <v>1197</v>
      </c>
      <c r="F6793">
        <v>1100</v>
      </c>
      <c r="G6793">
        <v>700</v>
      </c>
      <c r="H6793" t="s">
        <v>2930</v>
      </c>
      <c r="I6793">
        <v>8316</v>
      </c>
      <c r="J6793" t="s">
        <v>3215</v>
      </c>
      <c r="K6793" t="s">
        <v>2990</v>
      </c>
      <c r="L6793">
        <v>3973</v>
      </c>
      <c r="M6793">
        <v>3954</v>
      </c>
      <c r="N6793">
        <v>200</v>
      </c>
      <c r="O6793" t="s">
        <v>2927</v>
      </c>
      <c r="P6793">
        <v>0.85961571064610998</v>
      </c>
      <c r="Q6793">
        <v>0.85573121768414695</v>
      </c>
      <c r="R6793">
        <v>5.8993632269985295E-4</v>
      </c>
      <c r="S6793">
        <v>5.7196941421744599E-2</v>
      </c>
      <c r="T6793">
        <v>-3.3449100542010601</v>
      </c>
      <c r="U6793">
        <v>3.3449100542010601</v>
      </c>
      <c r="V6793">
        <v>0.73427216168244203</v>
      </c>
      <c r="W6793">
        <v>-9.82</v>
      </c>
      <c r="X6793">
        <v>2.63</v>
      </c>
      <c r="Y6793">
        <v>-86074</v>
      </c>
      <c r="Z6793">
        <v>-4304</v>
      </c>
      <c r="AA6793">
        <v>-0.27</v>
      </c>
      <c r="AB6793">
        <v>20</v>
      </c>
      <c r="AC6793">
        <v>9</v>
      </c>
      <c r="AD6793">
        <v>11</v>
      </c>
      <c r="AE6793">
        <v>45</v>
      </c>
      <c r="AF6793">
        <v>16</v>
      </c>
      <c r="AG6793">
        <v>3</v>
      </c>
      <c r="AH6793">
        <v>3</v>
      </c>
      <c r="AI6793">
        <v>14</v>
      </c>
    </row>
    <row r="6794" spans="1:35" x14ac:dyDescent="0.2">
      <c r="A6794" s="102">
        <v>1439</v>
      </c>
      <c r="B6794">
        <v>8306</v>
      </c>
      <c r="C6794" t="s">
        <v>3191</v>
      </c>
      <c r="D6794" t="s">
        <v>2990</v>
      </c>
      <c r="E6794">
        <v>579.9</v>
      </c>
      <c r="F6794">
        <v>579.4</v>
      </c>
      <c r="G6794">
        <v>1800</v>
      </c>
      <c r="H6794" t="s">
        <v>2927</v>
      </c>
      <c r="I6794">
        <v>8410</v>
      </c>
      <c r="J6794" t="s">
        <v>3210</v>
      </c>
      <c r="K6794" t="s">
        <v>2990</v>
      </c>
      <c r="L6794">
        <v>332</v>
      </c>
      <c r="M6794">
        <v>328</v>
      </c>
      <c r="N6794">
        <v>3200</v>
      </c>
      <c r="O6794" t="s">
        <v>2930</v>
      </c>
      <c r="P6794">
        <v>0.66282796138661404</v>
      </c>
      <c r="Q6794">
        <v>0.90652077652011198</v>
      </c>
      <c r="R6794">
        <v>0.68553111005871303</v>
      </c>
      <c r="S6794">
        <v>3.00436688309253E-2</v>
      </c>
      <c r="T6794">
        <v>0.74133476469686699</v>
      </c>
      <c r="U6794">
        <v>0.74133476469686699</v>
      </c>
      <c r="V6794">
        <v>0.33984120218955299</v>
      </c>
      <c r="W6794">
        <v>2.36</v>
      </c>
      <c r="X6794">
        <v>0.64</v>
      </c>
      <c r="Y6794">
        <v>-86353</v>
      </c>
      <c r="Z6794">
        <v>-5757</v>
      </c>
      <c r="AA6794">
        <v>-0.28000000000000003</v>
      </c>
      <c r="AB6794">
        <v>15</v>
      </c>
      <c r="AC6794">
        <v>7</v>
      </c>
      <c r="AD6794">
        <v>8</v>
      </c>
      <c r="AE6794">
        <v>46.67</v>
      </c>
      <c r="AF6794">
        <v>15</v>
      </c>
      <c r="AG6794">
        <v>2</v>
      </c>
      <c r="AH6794">
        <v>4</v>
      </c>
      <c r="AI6794">
        <v>9</v>
      </c>
    </row>
    <row r="6795" spans="1:35" x14ac:dyDescent="0.2">
      <c r="A6795" s="102">
        <v>5216</v>
      </c>
      <c r="B6795">
        <v>2206</v>
      </c>
      <c r="C6795" t="s">
        <v>726</v>
      </c>
      <c r="D6795" t="s">
        <v>2955</v>
      </c>
      <c r="E6795">
        <v>4955</v>
      </c>
      <c r="F6795">
        <v>4900</v>
      </c>
      <c r="G6795">
        <v>200</v>
      </c>
      <c r="H6795" t="s">
        <v>2927</v>
      </c>
      <c r="I6795">
        <v>9474</v>
      </c>
      <c r="J6795" t="s">
        <v>3209</v>
      </c>
      <c r="K6795" t="s">
        <v>2929</v>
      </c>
      <c r="L6795">
        <v>1585</v>
      </c>
      <c r="M6795">
        <v>1584</v>
      </c>
      <c r="N6795">
        <v>600</v>
      </c>
      <c r="O6795" t="s">
        <v>2930</v>
      </c>
      <c r="P6795">
        <v>0.81668681558363199</v>
      </c>
      <c r="Q6795">
        <v>0.84656609472893796</v>
      </c>
      <c r="R6795">
        <v>0.13408027070272099</v>
      </c>
      <c r="S6795">
        <v>0.317902441712827</v>
      </c>
      <c r="T6795">
        <v>2.2713545960412498</v>
      </c>
      <c r="U6795">
        <v>2.2713545960412498</v>
      </c>
      <c r="V6795">
        <v>2.7424704381653</v>
      </c>
      <c r="W6795">
        <v>12.19</v>
      </c>
      <c r="X6795">
        <v>3.02</v>
      </c>
      <c r="Y6795">
        <v>-86635</v>
      </c>
      <c r="Z6795">
        <v>-5776</v>
      </c>
      <c r="AA6795">
        <v>-0.35</v>
      </c>
      <c r="AB6795">
        <v>15</v>
      </c>
      <c r="AC6795">
        <v>9</v>
      </c>
      <c r="AD6795">
        <v>6</v>
      </c>
      <c r="AE6795">
        <v>60</v>
      </c>
      <c r="AF6795">
        <v>13</v>
      </c>
      <c r="AG6795">
        <v>4</v>
      </c>
      <c r="AH6795">
        <v>5</v>
      </c>
      <c r="AI6795">
        <v>6</v>
      </c>
    </row>
    <row r="6796" spans="1:35" x14ac:dyDescent="0.2">
      <c r="A6796" s="102">
        <v>1205</v>
      </c>
      <c r="B6796">
        <v>8570</v>
      </c>
      <c r="C6796" t="s">
        <v>3702</v>
      </c>
      <c r="D6796" t="s">
        <v>2933</v>
      </c>
      <c r="E6796">
        <v>1800</v>
      </c>
      <c r="F6796">
        <v>1777</v>
      </c>
      <c r="G6796">
        <v>600</v>
      </c>
      <c r="H6796" t="s">
        <v>2930</v>
      </c>
      <c r="I6796">
        <v>9064</v>
      </c>
      <c r="J6796" t="s">
        <v>3716</v>
      </c>
      <c r="K6796" t="s">
        <v>3099</v>
      </c>
      <c r="L6796">
        <v>1978</v>
      </c>
      <c r="M6796">
        <v>1970</v>
      </c>
      <c r="N6796">
        <v>500</v>
      </c>
      <c r="O6796" t="s">
        <v>2927</v>
      </c>
      <c r="P6796">
        <v>0.39936236054831697</v>
      </c>
      <c r="Q6796">
        <v>0.91109227571527096</v>
      </c>
      <c r="R6796">
        <v>0.217532014610369</v>
      </c>
      <c r="S6796">
        <v>6.6091544819680006E-2</v>
      </c>
      <c r="T6796">
        <v>-0.59862309036119399</v>
      </c>
      <c r="U6796">
        <v>0.59862309036119399</v>
      </c>
      <c r="V6796">
        <v>5.4412849315389401E-2</v>
      </c>
      <c r="W6796">
        <v>-1.67</v>
      </c>
      <c r="X6796">
        <v>8.24</v>
      </c>
      <c r="Y6796">
        <v>-86712</v>
      </c>
      <c r="Z6796">
        <v>-5101</v>
      </c>
      <c r="AA6796">
        <v>-0.3</v>
      </c>
      <c r="AB6796">
        <v>17</v>
      </c>
      <c r="AC6796">
        <v>7</v>
      </c>
      <c r="AD6796">
        <v>10</v>
      </c>
      <c r="AE6796">
        <v>41.18</v>
      </c>
      <c r="AF6796">
        <v>14</v>
      </c>
      <c r="AG6796">
        <v>4</v>
      </c>
      <c r="AH6796">
        <v>6</v>
      </c>
      <c r="AI6796">
        <v>7</v>
      </c>
    </row>
    <row r="6797" spans="1:35" x14ac:dyDescent="0.2">
      <c r="A6797" s="102">
        <v>7737</v>
      </c>
      <c r="B6797">
        <v>6902</v>
      </c>
      <c r="C6797" t="s">
        <v>945</v>
      </c>
      <c r="D6797" t="s">
        <v>2945</v>
      </c>
      <c r="E6797">
        <v>4614</v>
      </c>
      <c r="F6797">
        <v>4529</v>
      </c>
      <c r="G6797">
        <v>200</v>
      </c>
      <c r="H6797" t="s">
        <v>2927</v>
      </c>
      <c r="I6797">
        <v>9107</v>
      </c>
      <c r="J6797" t="s">
        <v>3237</v>
      </c>
      <c r="K6797" t="s">
        <v>3238</v>
      </c>
      <c r="L6797">
        <v>1499</v>
      </c>
      <c r="M6797">
        <v>1502</v>
      </c>
      <c r="N6797">
        <v>600</v>
      </c>
      <c r="O6797" t="s">
        <v>2930</v>
      </c>
      <c r="P6797">
        <v>0.85612939959170298</v>
      </c>
      <c r="Q6797">
        <v>0.81289170758816098</v>
      </c>
      <c r="R6797">
        <v>0.39468596504381098</v>
      </c>
      <c r="S6797">
        <v>1.2071310946797699E-2</v>
      </c>
      <c r="T6797">
        <v>0.86070814620205005</v>
      </c>
      <c r="U6797">
        <v>0.86070814620205005</v>
      </c>
      <c r="V6797">
        <v>1.0141873027409201</v>
      </c>
      <c r="W6797">
        <v>5.12</v>
      </c>
      <c r="X6797">
        <v>0.51</v>
      </c>
      <c r="Y6797">
        <v>-86759</v>
      </c>
      <c r="Z6797">
        <v>-6197</v>
      </c>
      <c r="AA6797">
        <v>-0.34</v>
      </c>
      <c r="AB6797">
        <v>14</v>
      </c>
      <c r="AC6797">
        <v>6</v>
      </c>
      <c r="AD6797">
        <v>8</v>
      </c>
      <c r="AE6797">
        <v>42.86</v>
      </c>
      <c r="AF6797">
        <v>10</v>
      </c>
      <c r="AG6797">
        <v>6</v>
      </c>
      <c r="AH6797">
        <v>7</v>
      </c>
      <c r="AI6797">
        <v>1</v>
      </c>
    </row>
    <row r="6798" spans="1:35" x14ac:dyDescent="0.2">
      <c r="A6798" s="102">
        <v>7929</v>
      </c>
      <c r="B6798">
        <v>2593</v>
      </c>
      <c r="C6798" t="s">
        <v>742</v>
      </c>
      <c r="D6798" t="s">
        <v>2955</v>
      </c>
      <c r="E6798">
        <v>5520</v>
      </c>
      <c r="F6798">
        <v>5450</v>
      </c>
      <c r="G6798">
        <v>200</v>
      </c>
      <c r="H6798" t="s">
        <v>2927</v>
      </c>
      <c r="I6798">
        <v>7458</v>
      </c>
      <c r="J6798" t="s">
        <v>3694</v>
      </c>
      <c r="K6798" t="s">
        <v>2934</v>
      </c>
      <c r="L6798">
        <v>5440</v>
      </c>
      <c r="M6798">
        <v>5360</v>
      </c>
      <c r="N6798">
        <v>200</v>
      </c>
      <c r="O6798" t="s">
        <v>2930</v>
      </c>
      <c r="P6798">
        <v>0.28312597421258401</v>
      </c>
      <c r="Q6798">
        <v>0.81032154862564498</v>
      </c>
      <c r="R6798">
        <v>0.38370705035563302</v>
      </c>
      <c r="S6798">
        <v>0.10166402651174</v>
      </c>
      <c r="T6798">
        <v>0.57277159230997798</v>
      </c>
      <c r="U6798">
        <v>0.57277159230997798</v>
      </c>
      <c r="V6798">
        <v>0.74177704942094302</v>
      </c>
      <c r="W6798">
        <v>1.59</v>
      </c>
      <c r="X6798">
        <v>1.65</v>
      </c>
      <c r="Y6798">
        <v>-86780</v>
      </c>
      <c r="Z6798">
        <v>-8678</v>
      </c>
      <c r="AA6798">
        <v>-0.54</v>
      </c>
      <c r="AB6798">
        <v>10</v>
      </c>
      <c r="AC6798">
        <v>3</v>
      </c>
      <c r="AD6798">
        <v>7</v>
      </c>
      <c r="AE6798">
        <v>30</v>
      </c>
      <c r="AF6798">
        <v>12</v>
      </c>
      <c r="AG6798">
        <v>2</v>
      </c>
      <c r="AH6798">
        <v>3</v>
      </c>
      <c r="AI6798">
        <v>5</v>
      </c>
    </row>
    <row r="6799" spans="1:35" x14ac:dyDescent="0.2">
      <c r="A6799" s="102">
        <v>789</v>
      </c>
      <c r="B6799">
        <v>1719</v>
      </c>
      <c r="C6799" t="s">
        <v>687</v>
      </c>
      <c r="D6799" t="s">
        <v>2937</v>
      </c>
      <c r="E6799">
        <v>955</v>
      </c>
      <c r="F6799">
        <v>957</v>
      </c>
      <c r="G6799">
        <v>1100</v>
      </c>
      <c r="H6799" t="s">
        <v>2930</v>
      </c>
      <c r="I6799">
        <v>1983</v>
      </c>
      <c r="J6799" t="s">
        <v>3696</v>
      </c>
      <c r="K6799" t="s">
        <v>2937</v>
      </c>
      <c r="L6799">
        <v>2664</v>
      </c>
      <c r="M6799">
        <v>2665</v>
      </c>
      <c r="N6799">
        <v>400</v>
      </c>
      <c r="O6799" t="s">
        <v>2927</v>
      </c>
      <c r="P6799">
        <v>0.43165284639183998</v>
      </c>
      <c r="Q6799">
        <v>0.92228844520891995</v>
      </c>
      <c r="R6799">
        <v>0.64641747578492803</v>
      </c>
      <c r="S6799">
        <v>0.11129443149948701</v>
      </c>
      <c r="T6799">
        <v>-0.434859858056034</v>
      </c>
      <c r="U6799">
        <v>0.434859858056034</v>
      </c>
      <c r="V6799">
        <v>0.53693239564016604</v>
      </c>
      <c r="W6799">
        <v>-3.19</v>
      </c>
      <c r="X6799">
        <v>1.25</v>
      </c>
      <c r="Y6799">
        <v>-86881</v>
      </c>
      <c r="Z6799">
        <v>-4827</v>
      </c>
      <c r="AA6799">
        <v>-0.28000000000000003</v>
      </c>
      <c r="AB6799">
        <v>18</v>
      </c>
      <c r="AC6799">
        <v>10</v>
      </c>
      <c r="AD6799">
        <v>8</v>
      </c>
      <c r="AE6799">
        <v>55.56</v>
      </c>
      <c r="AF6799">
        <v>11</v>
      </c>
      <c r="AG6799">
        <v>6</v>
      </c>
      <c r="AH6799">
        <v>7</v>
      </c>
      <c r="AI6799">
        <v>5</v>
      </c>
    </row>
    <row r="6800" spans="1:35" x14ac:dyDescent="0.2">
      <c r="A6800" s="102">
        <v>3552</v>
      </c>
      <c r="B6800">
        <v>5019</v>
      </c>
      <c r="C6800" t="s">
        <v>3265</v>
      </c>
      <c r="D6800" t="s">
        <v>3266</v>
      </c>
      <c r="E6800">
        <v>2827</v>
      </c>
      <c r="F6800">
        <v>2835</v>
      </c>
      <c r="G6800">
        <v>300</v>
      </c>
      <c r="H6800" t="s">
        <v>2927</v>
      </c>
      <c r="I6800">
        <v>7202</v>
      </c>
      <c r="J6800" t="s">
        <v>959</v>
      </c>
      <c r="K6800" t="s">
        <v>2945</v>
      </c>
      <c r="L6800">
        <v>1138</v>
      </c>
      <c r="M6800">
        <v>1140.5</v>
      </c>
      <c r="N6800">
        <v>700</v>
      </c>
      <c r="O6800" t="s">
        <v>2930</v>
      </c>
      <c r="P6800">
        <v>0.74029110906370399</v>
      </c>
      <c r="Q6800">
        <v>0.87061034854839603</v>
      </c>
      <c r="R6800">
        <v>0.87639098206004096</v>
      </c>
      <c r="S6800">
        <v>0.210380013248603</v>
      </c>
      <c r="T6800">
        <v>0.75592843545959798</v>
      </c>
      <c r="U6800">
        <v>0.75592843545959798</v>
      </c>
      <c r="V6800">
        <v>0.85041357498352099</v>
      </c>
      <c r="W6800">
        <v>3.45</v>
      </c>
      <c r="X6800">
        <v>6.13</v>
      </c>
      <c r="Y6800">
        <v>-86952</v>
      </c>
      <c r="Z6800">
        <v>-3952</v>
      </c>
      <c r="AA6800">
        <v>-0.32</v>
      </c>
      <c r="AB6800">
        <v>22</v>
      </c>
      <c r="AC6800">
        <v>12</v>
      </c>
      <c r="AD6800">
        <v>10</v>
      </c>
      <c r="AE6800">
        <v>54.55</v>
      </c>
      <c r="AF6800">
        <v>10</v>
      </c>
      <c r="AG6800">
        <v>11</v>
      </c>
      <c r="AH6800">
        <v>10</v>
      </c>
      <c r="AI6800">
        <v>1</v>
      </c>
    </row>
    <row r="6801" spans="1:35" x14ac:dyDescent="0.2">
      <c r="A6801" s="102">
        <v>5840</v>
      </c>
      <c r="B6801">
        <v>1801</v>
      </c>
      <c r="C6801" t="s">
        <v>3684</v>
      </c>
      <c r="D6801" t="s">
        <v>2937</v>
      </c>
      <c r="E6801">
        <v>4570</v>
      </c>
      <c r="F6801">
        <v>4465</v>
      </c>
      <c r="G6801">
        <v>200</v>
      </c>
      <c r="H6801" t="s">
        <v>2930</v>
      </c>
      <c r="I6801">
        <v>3405</v>
      </c>
      <c r="J6801" t="s">
        <v>3342</v>
      </c>
      <c r="K6801" t="s">
        <v>2952</v>
      </c>
      <c r="L6801">
        <v>1372</v>
      </c>
      <c r="M6801">
        <v>1374</v>
      </c>
      <c r="N6801">
        <v>600</v>
      </c>
      <c r="O6801" t="s">
        <v>2927</v>
      </c>
      <c r="P6801">
        <v>0.31471619882801499</v>
      </c>
      <c r="Q6801">
        <v>0.83824061969465802</v>
      </c>
      <c r="R6801">
        <v>0.78960379475787201</v>
      </c>
      <c r="S6801">
        <v>8.2879269156447E-2</v>
      </c>
      <c r="T6801">
        <v>-0.37051247920021402</v>
      </c>
      <c r="U6801">
        <v>0.37051247920021402</v>
      </c>
      <c r="V6801">
        <v>0.28322073923081398</v>
      </c>
      <c r="W6801">
        <v>-1.25</v>
      </c>
      <c r="X6801">
        <v>7.68</v>
      </c>
      <c r="Y6801">
        <v>-87043</v>
      </c>
      <c r="Z6801">
        <v>-4352</v>
      </c>
      <c r="AA6801">
        <v>-0.34</v>
      </c>
      <c r="AB6801">
        <v>20</v>
      </c>
      <c r="AC6801">
        <v>8</v>
      </c>
      <c r="AD6801">
        <v>12</v>
      </c>
      <c r="AE6801">
        <v>40</v>
      </c>
      <c r="AF6801">
        <v>15</v>
      </c>
      <c r="AG6801">
        <v>4</v>
      </c>
      <c r="AH6801">
        <v>4</v>
      </c>
      <c r="AI6801">
        <v>12</v>
      </c>
    </row>
    <row r="6802" spans="1:35" x14ac:dyDescent="0.2">
      <c r="A6802" s="102">
        <v>2845</v>
      </c>
      <c r="B6802">
        <v>1332</v>
      </c>
      <c r="C6802" t="s">
        <v>3655</v>
      </c>
      <c r="D6802" t="s">
        <v>3097</v>
      </c>
      <c r="E6802">
        <v>613</v>
      </c>
      <c r="F6802">
        <v>609</v>
      </c>
      <c r="G6802">
        <v>1600</v>
      </c>
      <c r="H6802" t="s">
        <v>2930</v>
      </c>
      <c r="I6802">
        <v>2784</v>
      </c>
      <c r="J6802" t="s">
        <v>1262</v>
      </c>
      <c r="K6802" t="s">
        <v>2934</v>
      </c>
      <c r="L6802">
        <v>2350</v>
      </c>
      <c r="M6802">
        <v>2377</v>
      </c>
      <c r="N6802">
        <v>400</v>
      </c>
      <c r="O6802" t="s">
        <v>2927</v>
      </c>
      <c r="P6802">
        <v>0.23945252437471501</v>
      </c>
      <c r="Q6802">
        <v>0.88237820580201898</v>
      </c>
      <c r="R6802">
        <v>0.17639209633136901</v>
      </c>
      <c r="S6802">
        <v>4.8028028406134703E-2</v>
      </c>
      <c r="T6802">
        <v>-0.93357454232197801</v>
      </c>
      <c r="U6802">
        <v>0.93357454232197801</v>
      </c>
      <c r="V6802">
        <v>0.46450256714896199</v>
      </c>
      <c r="W6802">
        <v>-5.17</v>
      </c>
      <c r="X6802">
        <v>2.48</v>
      </c>
      <c r="Y6802">
        <v>-87244</v>
      </c>
      <c r="Z6802">
        <v>-4592</v>
      </c>
      <c r="AA6802">
        <v>-0.24</v>
      </c>
      <c r="AB6802">
        <v>19</v>
      </c>
      <c r="AC6802">
        <v>9</v>
      </c>
      <c r="AD6802">
        <v>10</v>
      </c>
      <c r="AE6802">
        <v>47.37</v>
      </c>
      <c r="AF6802">
        <v>10</v>
      </c>
      <c r="AG6802">
        <v>6</v>
      </c>
      <c r="AH6802">
        <v>7</v>
      </c>
      <c r="AI6802">
        <v>6</v>
      </c>
    </row>
    <row r="6803" spans="1:35" x14ac:dyDescent="0.2">
      <c r="A6803" s="102">
        <v>6742</v>
      </c>
      <c r="B6803">
        <v>8804</v>
      </c>
      <c r="C6803" t="s">
        <v>1097</v>
      </c>
      <c r="D6803" t="s">
        <v>2949</v>
      </c>
      <c r="E6803">
        <v>1791</v>
      </c>
      <c r="F6803">
        <v>1788</v>
      </c>
      <c r="G6803">
        <v>600</v>
      </c>
      <c r="H6803" t="s">
        <v>2930</v>
      </c>
      <c r="I6803">
        <v>9697</v>
      </c>
      <c r="J6803" t="s">
        <v>3029</v>
      </c>
      <c r="K6803" t="s">
        <v>2929</v>
      </c>
      <c r="L6803">
        <v>3345</v>
      </c>
      <c r="M6803">
        <v>3285</v>
      </c>
      <c r="N6803">
        <v>300</v>
      </c>
      <c r="O6803" t="s">
        <v>2927</v>
      </c>
      <c r="P6803">
        <v>0.87983760712041603</v>
      </c>
      <c r="Q6803">
        <v>0.82643829836387195</v>
      </c>
      <c r="R6803">
        <v>0.38043213640353002</v>
      </c>
      <c r="S6803">
        <v>0.456285936037718</v>
      </c>
      <c r="T6803">
        <v>-1.4963197742185199</v>
      </c>
      <c r="U6803">
        <v>1.4963197742185199</v>
      </c>
      <c r="V6803">
        <v>1.66394254803005</v>
      </c>
      <c r="W6803">
        <v>-7.26</v>
      </c>
      <c r="X6803">
        <v>8.86</v>
      </c>
      <c r="Y6803">
        <v>-87506</v>
      </c>
      <c r="Z6803">
        <v>-4606</v>
      </c>
      <c r="AA6803">
        <v>-0.17</v>
      </c>
      <c r="AB6803">
        <v>19</v>
      </c>
      <c r="AC6803">
        <v>10</v>
      </c>
      <c r="AD6803">
        <v>9</v>
      </c>
      <c r="AE6803">
        <v>52.63</v>
      </c>
      <c r="AF6803">
        <v>11</v>
      </c>
      <c r="AG6803">
        <v>8</v>
      </c>
      <c r="AH6803">
        <v>6</v>
      </c>
      <c r="AI6803">
        <v>5</v>
      </c>
    </row>
    <row r="6804" spans="1:35" x14ac:dyDescent="0.2">
      <c r="A6804" s="102">
        <v>8042</v>
      </c>
      <c r="B6804">
        <v>3774</v>
      </c>
      <c r="C6804" t="s">
        <v>809</v>
      </c>
      <c r="D6804" t="s">
        <v>2929</v>
      </c>
      <c r="E6804">
        <v>3065</v>
      </c>
      <c r="F6804">
        <v>3250</v>
      </c>
      <c r="G6804">
        <v>300</v>
      </c>
      <c r="H6804" t="s">
        <v>2927</v>
      </c>
      <c r="I6804">
        <v>8253</v>
      </c>
      <c r="J6804" t="s">
        <v>669</v>
      </c>
      <c r="K6804" t="s">
        <v>2933</v>
      </c>
      <c r="L6804">
        <v>1789</v>
      </c>
      <c r="M6804">
        <v>1854</v>
      </c>
      <c r="N6804">
        <v>500</v>
      </c>
      <c r="O6804" t="s">
        <v>2930</v>
      </c>
      <c r="P6804">
        <v>0.461172181894688</v>
      </c>
      <c r="Q6804">
        <v>0.80900812634902897</v>
      </c>
      <c r="R6804">
        <v>0.44681842587138199</v>
      </c>
      <c r="S6804">
        <v>0.112037759196565</v>
      </c>
      <c r="T6804">
        <v>1.9038928756071001</v>
      </c>
      <c r="U6804">
        <v>1.9038928756071001</v>
      </c>
      <c r="V6804">
        <v>1.2521627974749501</v>
      </c>
      <c r="W6804">
        <v>11.8</v>
      </c>
      <c r="X6804">
        <v>4.92</v>
      </c>
      <c r="Y6804">
        <v>-87723</v>
      </c>
      <c r="Z6804">
        <v>-5848</v>
      </c>
      <c r="AA6804">
        <v>-0.28999999999999998</v>
      </c>
      <c r="AB6804">
        <v>15</v>
      </c>
      <c r="AC6804">
        <v>7</v>
      </c>
      <c r="AD6804">
        <v>8</v>
      </c>
      <c r="AE6804">
        <v>46.67</v>
      </c>
      <c r="AF6804">
        <v>10</v>
      </c>
      <c r="AG6804">
        <v>6</v>
      </c>
      <c r="AH6804">
        <v>8</v>
      </c>
      <c r="AI6804">
        <v>1</v>
      </c>
    </row>
    <row r="6805" spans="1:35" x14ac:dyDescent="0.2">
      <c r="A6805" s="102">
        <v>5586</v>
      </c>
      <c r="B6805">
        <v>3635</v>
      </c>
      <c r="C6805" t="s">
        <v>47</v>
      </c>
      <c r="D6805" t="s">
        <v>2929</v>
      </c>
      <c r="E6805">
        <v>3150</v>
      </c>
      <c r="F6805">
        <v>3155</v>
      </c>
      <c r="G6805">
        <v>200</v>
      </c>
      <c r="H6805" t="s">
        <v>2927</v>
      </c>
      <c r="I6805">
        <v>9746</v>
      </c>
      <c r="J6805" t="s">
        <v>3201</v>
      </c>
      <c r="K6805" t="s">
        <v>2929</v>
      </c>
      <c r="L6805">
        <v>5600</v>
      </c>
      <c r="M6805">
        <v>5640</v>
      </c>
      <c r="N6805">
        <v>100</v>
      </c>
      <c r="O6805" t="s">
        <v>2930</v>
      </c>
      <c r="P6805">
        <v>0.81613920005535501</v>
      </c>
      <c r="Q6805">
        <v>0.84147085194353599</v>
      </c>
      <c r="R6805">
        <v>0.85003880086176897</v>
      </c>
      <c r="S6805">
        <v>0.38365257031385902</v>
      </c>
      <c r="T6805">
        <v>1.52249257496885</v>
      </c>
      <c r="U6805">
        <v>1.52249257496885</v>
      </c>
      <c r="V6805">
        <v>2.1396064854878598</v>
      </c>
      <c r="W6805">
        <v>5</v>
      </c>
      <c r="X6805">
        <v>11.88</v>
      </c>
      <c r="Y6805">
        <v>-87793</v>
      </c>
      <c r="Z6805">
        <v>-4877</v>
      </c>
      <c r="AA6805">
        <v>-0.25</v>
      </c>
      <c r="AB6805">
        <v>18</v>
      </c>
      <c r="AC6805">
        <v>10</v>
      </c>
      <c r="AD6805">
        <v>8</v>
      </c>
      <c r="AE6805">
        <v>55.56</v>
      </c>
      <c r="AF6805">
        <v>11</v>
      </c>
      <c r="AG6805">
        <v>4</v>
      </c>
      <c r="AH6805">
        <v>7</v>
      </c>
      <c r="AI6805">
        <v>7</v>
      </c>
    </row>
    <row r="6806" spans="1:35" x14ac:dyDescent="0.2">
      <c r="A6806" s="102">
        <v>6433</v>
      </c>
      <c r="B6806">
        <v>3148</v>
      </c>
      <c r="C6806" t="s">
        <v>770</v>
      </c>
      <c r="D6806" t="s">
        <v>2953</v>
      </c>
      <c r="E6806">
        <v>2925</v>
      </c>
      <c r="F6806">
        <v>2883</v>
      </c>
      <c r="G6806">
        <v>200</v>
      </c>
      <c r="H6806" t="s">
        <v>2927</v>
      </c>
      <c r="I6806">
        <v>6988</v>
      </c>
      <c r="J6806" t="s">
        <v>65</v>
      </c>
      <c r="K6806" t="s">
        <v>2952</v>
      </c>
      <c r="L6806">
        <v>6340</v>
      </c>
      <c r="M6806">
        <v>6310</v>
      </c>
      <c r="N6806">
        <v>100</v>
      </c>
      <c r="O6806" t="s">
        <v>2930</v>
      </c>
      <c r="P6806">
        <v>0.111828217361025</v>
      </c>
      <c r="Q6806">
        <v>0.83038855563105196</v>
      </c>
      <c r="R6806">
        <v>0.57564097493408195</v>
      </c>
      <c r="S6806">
        <v>0.21255006610250199</v>
      </c>
      <c r="T6806">
        <v>0.33871375439076101</v>
      </c>
      <c r="U6806">
        <v>0.33871375439076101</v>
      </c>
      <c r="V6806">
        <v>0.54487316976965305</v>
      </c>
      <c r="W6806">
        <v>1.23</v>
      </c>
      <c r="X6806">
        <v>8.6199999999999992</v>
      </c>
      <c r="Y6806">
        <v>-87838</v>
      </c>
      <c r="Z6806">
        <v>-6757</v>
      </c>
      <c r="AA6806">
        <v>-0.62</v>
      </c>
      <c r="AB6806">
        <v>13</v>
      </c>
      <c r="AC6806">
        <v>4</v>
      </c>
      <c r="AD6806">
        <v>9</v>
      </c>
      <c r="AE6806">
        <v>30.77</v>
      </c>
      <c r="AF6806">
        <v>12</v>
      </c>
      <c r="AG6806">
        <v>3</v>
      </c>
      <c r="AH6806">
        <v>6</v>
      </c>
      <c r="AI6806">
        <v>4</v>
      </c>
    </row>
    <row r="6807" spans="1:35" x14ac:dyDescent="0.2">
      <c r="A6807" s="102">
        <v>435</v>
      </c>
      <c r="B6807">
        <v>1802</v>
      </c>
      <c r="C6807" t="s">
        <v>3204</v>
      </c>
      <c r="D6807" t="s">
        <v>2937</v>
      </c>
      <c r="E6807">
        <v>1275</v>
      </c>
      <c r="F6807">
        <v>1266</v>
      </c>
      <c r="G6807">
        <v>800</v>
      </c>
      <c r="H6807" t="s">
        <v>2930</v>
      </c>
      <c r="I6807">
        <v>1803</v>
      </c>
      <c r="J6807" t="s">
        <v>2938</v>
      </c>
      <c r="K6807" t="s">
        <v>2937</v>
      </c>
      <c r="L6807">
        <v>1160</v>
      </c>
      <c r="M6807">
        <v>1165</v>
      </c>
      <c r="N6807">
        <v>900</v>
      </c>
      <c r="O6807" t="s">
        <v>2927</v>
      </c>
      <c r="P6807">
        <v>0.85056597880822804</v>
      </c>
      <c r="Q6807">
        <v>0.93365151211035902</v>
      </c>
      <c r="R6807">
        <v>0.68231713626133905</v>
      </c>
      <c r="S6807">
        <v>0.26567075865683698</v>
      </c>
      <c r="T6807">
        <v>-0.52001784585900201</v>
      </c>
      <c r="U6807">
        <v>0.52001784585900201</v>
      </c>
      <c r="V6807">
        <v>0.19502130692162001</v>
      </c>
      <c r="W6807">
        <v>-0.79</v>
      </c>
      <c r="X6807">
        <v>3.52</v>
      </c>
      <c r="Y6807">
        <v>-87890</v>
      </c>
      <c r="Z6807">
        <v>-6278</v>
      </c>
      <c r="AA6807">
        <v>-0.3</v>
      </c>
      <c r="AB6807">
        <v>14</v>
      </c>
      <c r="AC6807">
        <v>7</v>
      </c>
      <c r="AD6807">
        <v>7</v>
      </c>
      <c r="AE6807">
        <v>50</v>
      </c>
      <c r="AF6807">
        <v>15</v>
      </c>
      <c r="AG6807">
        <v>1</v>
      </c>
      <c r="AH6807">
        <v>3</v>
      </c>
      <c r="AI6807">
        <v>10</v>
      </c>
    </row>
    <row r="6808" spans="1:35" x14ac:dyDescent="0.2">
      <c r="A6808" s="102">
        <v>4366</v>
      </c>
      <c r="B6808">
        <v>3099</v>
      </c>
      <c r="C6808" t="s">
        <v>36</v>
      </c>
      <c r="D6808" t="s">
        <v>2953</v>
      </c>
      <c r="E6808">
        <v>852</v>
      </c>
      <c r="F6808">
        <v>848</v>
      </c>
      <c r="G6808">
        <v>1200</v>
      </c>
      <c r="H6808" t="s">
        <v>2930</v>
      </c>
      <c r="I6808">
        <v>3865</v>
      </c>
      <c r="J6808" t="s">
        <v>2869</v>
      </c>
      <c r="K6808" t="s">
        <v>3213</v>
      </c>
      <c r="L6808">
        <v>526</v>
      </c>
      <c r="M6808">
        <v>527</v>
      </c>
      <c r="N6808">
        <v>1900</v>
      </c>
      <c r="O6808" t="s">
        <v>2927</v>
      </c>
      <c r="P6808">
        <v>0.85019058328062402</v>
      </c>
      <c r="Q6808">
        <v>0.85805954277827801</v>
      </c>
      <c r="R6808">
        <v>5.2605234998385902E-2</v>
      </c>
      <c r="S6808">
        <v>7.1452425976932701E-2</v>
      </c>
      <c r="T6808">
        <v>-1.32910697886757</v>
      </c>
      <c r="U6808">
        <v>1.32910697886757</v>
      </c>
      <c r="V6808">
        <v>1.4834395490269601</v>
      </c>
      <c r="W6808">
        <v>-6.63</v>
      </c>
      <c r="X6808">
        <v>1.6</v>
      </c>
      <c r="Y6808">
        <v>-87892</v>
      </c>
      <c r="Z6808">
        <v>-4883</v>
      </c>
      <c r="AA6808">
        <v>-0.28999999999999998</v>
      </c>
      <c r="AB6808">
        <v>18</v>
      </c>
      <c r="AC6808">
        <v>8</v>
      </c>
      <c r="AD6808">
        <v>10</v>
      </c>
      <c r="AE6808">
        <v>44.44</v>
      </c>
      <c r="AF6808">
        <v>12</v>
      </c>
      <c r="AG6808">
        <v>6</v>
      </c>
      <c r="AH6808">
        <v>9</v>
      </c>
      <c r="AI6808">
        <v>3</v>
      </c>
    </row>
    <row r="6809" spans="1:35" x14ac:dyDescent="0.2">
      <c r="A6809" s="102">
        <v>5011</v>
      </c>
      <c r="B6809">
        <v>4555</v>
      </c>
      <c r="C6809" t="s">
        <v>835</v>
      </c>
      <c r="D6809" t="s">
        <v>2950</v>
      </c>
      <c r="E6809">
        <v>7350</v>
      </c>
      <c r="F6809">
        <v>7390</v>
      </c>
      <c r="G6809">
        <v>100</v>
      </c>
      <c r="H6809" t="s">
        <v>2927</v>
      </c>
      <c r="I6809">
        <v>9810</v>
      </c>
      <c r="J6809" t="s">
        <v>2894</v>
      </c>
      <c r="K6809" t="s">
        <v>2934</v>
      </c>
      <c r="L6809">
        <v>4820</v>
      </c>
      <c r="M6809">
        <v>4860</v>
      </c>
      <c r="N6809">
        <v>200</v>
      </c>
      <c r="O6809" t="s">
        <v>2930</v>
      </c>
      <c r="P6809">
        <v>5.4744060473114198E-2</v>
      </c>
      <c r="Q6809">
        <v>0.849160907168374</v>
      </c>
      <c r="R6809">
        <v>0.97281427284542199</v>
      </c>
      <c r="S6809">
        <v>4.8675355313716799E-2</v>
      </c>
      <c r="T6809">
        <v>2.6131328112242</v>
      </c>
      <c r="U6809">
        <v>2.6131328112242</v>
      </c>
      <c r="V6809">
        <v>2.9056429844874998</v>
      </c>
      <c r="W6809">
        <v>12.13</v>
      </c>
      <c r="X6809">
        <v>31.53</v>
      </c>
      <c r="Y6809">
        <v>-87979</v>
      </c>
      <c r="Z6809">
        <v>-17596</v>
      </c>
      <c r="AA6809">
        <v>-1.44</v>
      </c>
      <c r="AB6809">
        <v>5</v>
      </c>
      <c r="AC6809">
        <v>1</v>
      </c>
      <c r="AD6809">
        <v>4</v>
      </c>
      <c r="AE6809">
        <v>20</v>
      </c>
      <c r="AF6809">
        <v>15</v>
      </c>
      <c r="AG6809">
        <v>0</v>
      </c>
      <c r="AH6809">
        <v>1</v>
      </c>
      <c r="AI6809">
        <v>4</v>
      </c>
    </row>
    <row r="6810" spans="1:35" x14ac:dyDescent="0.2">
      <c r="A6810" s="102">
        <v>2987</v>
      </c>
      <c r="B6810">
        <v>3231</v>
      </c>
      <c r="C6810" t="s">
        <v>543</v>
      </c>
      <c r="D6810" t="s">
        <v>2949</v>
      </c>
      <c r="E6810">
        <v>2725</v>
      </c>
      <c r="F6810">
        <v>2748</v>
      </c>
      <c r="G6810">
        <v>400</v>
      </c>
      <c r="H6810" t="s">
        <v>2930</v>
      </c>
      <c r="I6810">
        <v>4689</v>
      </c>
      <c r="J6810" t="s">
        <v>3173</v>
      </c>
      <c r="K6810" t="s">
        <v>2929</v>
      </c>
      <c r="L6810">
        <v>451</v>
      </c>
      <c r="M6810">
        <v>437</v>
      </c>
      <c r="N6810">
        <v>2500</v>
      </c>
      <c r="O6810" t="s">
        <v>2927</v>
      </c>
      <c r="P6810">
        <v>0.456781160426732</v>
      </c>
      <c r="Q6810">
        <v>0.88008208995773696</v>
      </c>
      <c r="R6810">
        <v>0.486876328641695</v>
      </c>
      <c r="S6810">
        <v>0.148691058239384</v>
      </c>
      <c r="T6810">
        <v>-0.451668154722556</v>
      </c>
      <c r="U6810">
        <v>0.451668154722556</v>
      </c>
      <c r="V6810">
        <v>0.66167689809413999</v>
      </c>
      <c r="W6810">
        <v>-4.38</v>
      </c>
      <c r="X6810">
        <v>0.61</v>
      </c>
      <c r="Y6810">
        <v>-88217</v>
      </c>
      <c r="Z6810">
        <v>-4411</v>
      </c>
      <c r="AA6810">
        <v>-0.1</v>
      </c>
      <c r="AB6810">
        <v>20</v>
      </c>
      <c r="AC6810">
        <v>10</v>
      </c>
      <c r="AD6810">
        <v>10</v>
      </c>
      <c r="AE6810">
        <v>50</v>
      </c>
      <c r="AF6810">
        <v>12</v>
      </c>
      <c r="AG6810">
        <v>7</v>
      </c>
      <c r="AH6810">
        <v>7</v>
      </c>
      <c r="AI6810">
        <v>6</v>
      </c>
    </row>
    <row r="6811" spans="1:35" x14ac:dyDescent="0.2">
      <c r="A6811" s="102">
        <v>1889</v>
      </c>
      <c r="B6811">
        <v>4188</v>
      </c>
      <c r="C6811" t="s">
        <v>3211</v>
      </c>
      <c r="D6811" t="s">
        <v>2952</v>
      </c>
      <c r="E6811">
        <v>795.2</v>
      </c>
      <c r="F6811">
        <v>793.2</v>
      </c>
      <c r="G6811">
        <v>1200</v>
      </c>
      <c r="H6811" t="s">
        <v>2927</v>
      </c>
      <c r="I6811">
        <v>7313</v>
      </c>
      <c r="J6811" t="s">
        <v>2873</v>
      </c>
      <c r="K6811" t="s">
        <v>2945</v>
      </c>
      <c r="L6811">
        <v>3180</v>
      </c>
      <c r="M6811">
        <v>3155</v>
      </c>
      <c r="N6811">
        <v>300</v>
      </c>
      <c r="O6811" t="s">
        <v>2930</v>
      </c>
      <c r="P6811">
        <v>0.614372127294457</v>
      </c>
      <c r="Q6811">
        <v>0.89778121486340701</v>
      </c>
      <c r="R6811">
        <v>0.97797581982111503</v>
      </c>
      <c r="S6811">
        <v>5.4004006399700599E-2</v>
      </c>
      <c r="T6811">
        <v>0.79455750743333897</v>
      </c>
      <c r="U6811">
        <v>0.79455750743333897</v>
      </c>
      <c r="V6811">
        <v>0.68242133854717102</v>
      </c>
      <c r="W6811">
        <v>2.78</v>
      </c>
      <c r="X6811">
        <v>0.56000000000000005</v>
      </c>
      <c r="Y6811">
        <v>-88258</v>
      </c>
      <c r="Z6811">
        <v>-5884</v>
      </c>
      <c r="AA6811">
        <v>-0.38</v>
      </c>
      <c r="AB6811">
        <v>15</v>
      </c>
      <c r="AC6811">
        <v>7</v>
      </c>
      <c r="AD6811">
        <v>8</v>
      </c>
      <c r="AE6811">
        <v>46.67</v>
      </c>
      <c r="AF6811">
        <v>14</v>
      </c>
      <c r="AG6811">
        <v>4</v>
      </c>
      <c r="AH6811">
        <v>5</v>
      </c>
      <c r="AI6811">
        <v>6</v>
      </c>
    </row>
    <row r="6812" spans="1:35" x14ac:dyDescent="0.2">
      <c r="A6812" s="102">
        <v>3598</v>
      </c>
      <c r="B6812">
        <v>7224</v>
      </c>
      <c r="C6812" t="s">
        <v>961</v>
      </c>
      <c r="D6812" t="s">
        <v>2945</v>
      </c>
      <c r="E6812">
        <v>1353</v>
      </c>
      <c r="F6812">
        <v>1341</v>
      </c>
      <c r="G6812">
        <v>700</v>
      </c>
      <c r="H6812" t="s">
        <v>2930</v>
      </c>
      <c r="I6812">
        <v>9810</v>
      </c>
      <c r="J6812" t="s">
        <v>2894</v>
      </c>
      <c r="K6812" t="s">
        <v>2934</v>
      </c>
      <c r="L6812">
        <v>4820</v>
      </c>
      <c r="M6812">
        <v>4860</v>
      </c>
      <c r="N6812">
        <v>200</v>
      </c>
      <c r="O6812" t="s">
        <v>2927</v>
      </c>
      <c r="P6812">
        <v>0.87377892756684905</v>
      </c>
      <c r="Q6812">
        <v>0.86985975208155797</v>
      </c>
      <c r="R6812">
        <v>0.163495928007832</v>
      </c>
      <c r="S6812">
        <v>2.8634374687772999E-2</v>
      </c>
      <c r="T6812">
        <v>-1.7136874856111699</v>
      </c>
      <c r="U6812">
        <v>1.7136874856111699</v>
      </c>
      <c r="V6812">
        <v>0.71651655914349599</v>
      </c>
      <c r="W6812">
        <v>-3.54</v>
      </c>
      <c r="X6812">
        <v>3.43</v>
      </c>
      <c r="Y6812">
        <v>-88275</v>
      </c>
      <c r="Z6812">
        <v>-4904</v>
      </c>
      <c r="AA6812">
        <v>-0.26</v>
      </c>
      <c r="AB6812">
        <v>18</v>
      </c>
      <c r="AC6812">
        <v>8</v>
      </c>
      <c r="AD6812">
        <v>10</v>
      </c>
      <c r="AE6812">
        <v>44.44</v>
      </c>
      <c r="AF6812">
        <v>12</v>
      </c>
      <c r="AG6812">
        <v>6</v>
      </c>
      <c r="AH6812">
        <v>6</v>
      </c>
      <c r="AI6812">
        <v>6</v>
      </c>
    </row>
    <row r="6813" spans="1:35" x14ac:dyDescent="0.2">
      <c r="A6813" s="102">
        <v>1533</v>
      </c>
      <c r="B6813">
        <v>1928</v>
      </c>
      <c r="C6813" t="s">
        <v>220</v>
      </c>
      <c r="D6813" t="s">
        <v>2937</v>
      </c>
      <c r="E6813">
        <v>2445</v>
      </c>
      <c r="F6813">
        <v>2442</v>
      </c>
      <c r="G6813">
        <v>300</v>
      </c>
      <c r="H6813" t="s">
        <v>2927</v>
      </c>
      <c r="I6813">
        <v>7735</v>
      </c>
      <c r="J6813" t="s">
        <v>3677</v>
      </c>
      <c r="K6813" t="s">
        <v>2932</v>
      </c>
      <c r="L6813">
        <v>6580</v>
      </c>
      <c r="M6813">
        <v>6560</v>
      </c>
      <c r="N6813">
        <v>100</v>
      </c>
      <c r="O6813" t="s">
        <v>2930</v>
      </c>
      <c r="P6813">
        <v>0.203281551623504</v>
      </c>
      <c r="Q6813">
        <v>0.90452652204886097</v>
      </c>
      <c r="R6813">
        <v>0.30081175154551998</v>
      </c>
      <c r="S6813">
        <v>0.12322279592298099</v>
      </c>
      <c r="T6813">
        <v>2.3882509581109401</v>
      </c>
      <c r="U6813">
        <v>2.3882509581109401</v>
      </c>
      <c r="V6813">
        <v>2.6271142179313598</v>
      </c>
      <c r="W6813">
        <v>14.28</v>
      </c>
      <c r="X6813">
        <v>11.68</v>
      </c>
      <c r="Y6813">
        <v>-88337</v>
      </c>
      <c r="Z6813">
        <v>-4417</v>
      </c>
      <c r="AA6813">
        <v>-0.25</v>
      </c>
      <c r="AB6813">
        <v>20</v>
      </c>
      <c r="AC6813">
        <v>10</v>
      </c>
      <c r="AD6813">
        <v>10</v>
      </c>
      <c r="AE6813">
        <v>50</v>
      </c>
      <c r="AF6813">
        <v>8</v>
      </c>
      <c r="AG6813">
        <v>9</v>
      </c>
      <c r="AH6813">
        <v>10</v>
      </c>
      <c r="AI6813">
        <v>1</v>
      </c>
    </row>
    <row r="6814" spans="1:35" x14ac:dyDescent="0.2">
      <c r="A6814" s="102">
        <v>2771</v>
      </c>
      <c r="B6814">
        <v>2602</v>
      </c>
      <c r="C6814" t="s">
        <v>693</v>
      </c>
      <c r="D6814" t="s">
        <v>2955</v>
      </c>
      <c r="E6814">
        <v>3830</v>
      </c>
      <c r="F6814">
        <v>3790</v>
      </c>
      <c r="G6814">
        <v>300</v>
      </c>
      <c r="H6814" t="s">
        <v>2927</v>
      </c>
      <c r="I6814">
        <v>9706</v>
      </c>
      <c r="J6814" t="s">
        <v>3103</v>
      </c>
      <c r="K6814" t="s">
        <v>2949</v>
      </c>
      <c r="L6814">
        <v>5630</v>
      </c>
      <c r="M6814">
        <v>5500</v>
      </c>
      <c r="N6814">
        <v>200</v>
      </c>
      <c r="O6814" t="s">
        <v>2930</v>
      </c>
      <c r="P6814">
        <v>0.22165683109220999</v>
      </c>
      <c r="Q6814">
        <v>0.88362806510192704</v>
      </c>
      <c r="R6814">
        <v>0.97863038500531496</v>
      </c>
      <c r="S6814">
        <v>0.194995632062786</v>
      </c>
      <c r="T6814">
        <v>0.10333166188229601</v>
      </c>
      <c r="U6814">
        <v>0.10333166188229601</v>
      </c>
      <c r="V6814">
        <v>0.42398093030721901</v>
      </c>
      <c r="W6814">
        <v>0.56999999999999995</v>
      </c>
      <c r="X6814">
        <v>3.36</v>
      </c>
      <c r="Y6814">
        <v>-88435</v>
      </c>
      <c r="Z6814">
        <v>-8040</v>
      </c>
      <c r="AA6814">
        <v>-0.44</v>
      </c>
      <c r="AB6814">
        <v>11</v>
      </c>
      <c r="AC6814">
        <v>4</v>
      </c>
      <c r="AD6814">
        <v>7</v>
      </c>
      <c r="AE6814">
        <v>36.36</v>
      </c>
      <c r="AF6814">
        <v>14</v>
      </c>
      <c r="AG6814">
        <v>2</v>
      </c>
      <c r="AH6814">
        <v>5</v>
      </c>
      <c r="AI6814">
        <v>4</v>
      </c>
    </row>
    <row r="6815" spans="1:35" x14ac:dyDescent="0.2">
      <c r="A6815" s="102">
        <v>1280</v>
      </c>
      <c r="B6815">
        <v>1803</v>
      </c>
      <c r="C6815" t="s">
        <v>2938</v>
      </c>
      <c r="D6815" t="s">
        <v>2937</v>
      </c>
      <c r="E6815">
        <v>1160</v>
      </c>
      <c r="F6815">
        <v>1165</v>
      </c>
      <c r="G6815">
        <v>900</v>
      </c>
      <c r="H6815" t="s">
        <v>2927</v>
      </c>
      <c r="I6815">
        <v>8604</v>
      </c>
      <c r="J6815" t="s">
        <v>541</v>
      </c>
      <c r="K6815" t="s">
        <v>3186</v>
      </c>
      <c r="L6815">
        <v>559</v>
      </c>
      <c r="M6815">
        <v>561.6</v>
      </c>
      <c r="N6815">
        <v>1900</v>
      </c>
      <c r="O6815" t="s">
        <v>2930</v>
      </c>
      <c r="P6815">
        <v>0.66460222476143804</v>
      </c>
      <c r="Q6815">
        <v>0.90960536378774803</v>
      </c>
      <c r="R6815">
        <v>0.21271526467976001</v>
      </c>
      <c r="S6815">
        <v>7.4386737996084695E-2</v>
      </c>
      <c r="T6815">
        <v>1.5193005886525801</v>
      </c>
      <c r="U6815">
        <v>1.5193005886525801</v>
      </c>
      <c r="V6815">
        <v>1.6527436287744901</v>
      </c>
      <c r="W6815">
        <v>3.53</v>
      </c>
      <c r="X6815">
        <v>1.77</v>
      </c>
      <c r="Y6815">
        <v>-88676</v>
      </c>
      <c r="Z6815">
        <v>-4223</v>
      </c>
      <c r="AA6815">
        <v>-0.21</v>
      </c>
      <c r="AB6815">
        <v>21</v>
      </c>
      <c r="AC6815">
        <v>9</v>
      </c>
      <c r="AD6815">
        <v>12</v>
      </c>
      <c r="AE6815">
        <v>42.86</v>
      </c>
      <c r="AF6815">
        <v>13</v>
      </c>
      <c r="AG6815">
        <v>7</v>
      </c>
      <c r="AH6815">
        <v>6</v>
      </c>
      <c r="AI6815">
        <v>8</v>
      </c>
    </row>
    <row r="6816" spans="1:35" x14ac:dyDescent="0.2">
      <c r="A6816" s="102">
        <v>8374</v>
      </c>
      <c r="B6816">
        <v>5301</v>
      </c>
      <c r="C6816" t="s">
        <v>862</v>
      </c>
      <c r="D6816" t="s">
        <v>2926</v>
      </c>
      <c r="E6816">
        <v>1029</v>
      </c>
      <c r="F6816">
        <v>1027</v>
      </c>
      <c r="G6816">
        <v>900</v>
      </c>
      <c r="H6816" t="s">
        <v>2930</v>
      </c>
      <c r="I6816">
        <v>8058</v>
      </c>
      <c r="J6816" t="s">
        <v>3381</v>
      </c>
      <c r="K6816" t="s">
        <v>2934</v>
      </c>
      <c r="L6816">
        <v>2897.5</v>
      </c>
      <c r="M6816">
        <v>2920</v>
      </c>
      <c r="N6816">
        <v>300</v>
      </c>
      <c r="O6816" t="s">
        <v>2927</v>
      </c>
      <c r="P6816">
        <v>0.64415669729709801</v>
      </c>
      <c r="Q6816">
        <v>0.80499883555307605</v>
      </c>
      <c r="R6816">
        <v>0.25634902191734998</v>
      </c>
      <c r="S6816">
        <v>0.29986263118772399</v>
      </c>
      <c r="T6816">
        <v>-1.3778521172098499</v>
      </c>
      <c r="U6816">
        <v>1.3778521172098499</v>
      </c>
      <c r="V6816">
        <v>1.3590242825173899</v>
      </c>
      <c r="W6816">
        <v>-7.19</v>
      </c>
      <c r="X6816">
        <v>5.51</v>
      </c>
      <c r="Y6816">
        <v>-88771</v>
      </c>
      <c r="Z6816">
        <v>-3414</v>
      </c>
      <c r="AA6816">
        <v>-0.12</v>
      </c>
      <c r="AB6816">
        <v>26</v>
      </c>
      <c r="AC6816">
        <v>13</v>
      </c>
      <c r="AD6816">
        <v>13</v>
      </c>
      <c r="AE6816">
        <v>50</v>
      </c>
      <c r="AF6816">
        <v>9</v>
      </c>
      <c r="AG6816">
        <v>11</v>
      </c>
      <c r="AH6816">
        <v>11</v>
      </c>
      <c r="AI6816">
        <v>4</v>
      </c>
    </row>
    <row r="6817" spans="1:35" x14ac:dyDescent="0.2">
      <c r="A6817" s="102">
        <v>631</v>
      </c>
      <c r="B6817">
        <v>3635</v>
      </c>
      <c r="C6817" t="s">
        <v>47</v>
      </c>
      <c r="D6817" t="s">
        <v>2929</v>
      </c>
      <c r="E6817">
        <v>3150</v>
      </c>
      <c r="F6817">
        <v>3155</v>
      </c>
      <c r="G6817">
        <v>300</v>
      </c>
      <c r="H6817" t="s">
        <v>2927</v>
      </c>
      <c r="I6817">
        <v>6967</v>
      </c>
      <c r="J6817" t="s">
        <v>950</v>
      </c>
      <c r="K6817" t="s">
        <v>2932</v>
      </c>
      <c r="L6817">
        <v>1353</v>
      </c>
      <c r="M6817">
        <v>1352</v>
      </c>
      <c r="N6817">
        <v>700</v>
      </c>
      <c r="O6817" t="s">
        <v>2930</v>
      </c>
      <c r="P6817">
        <v>0.89608074827123096</v>
      </c>
      <c r="Q6817">
        <v>0.92691494428828003</v>
      </c>
      <c r="R6817">
        <v>9.3502758263491899E-4</v>
      </c>
      <c r="S6817">
        <v>0.145533879528364</v>
      </c>
      <c r="T6817">
        <v>0.75340810725916096</v>
      </c>
      <c r="U6817">
        <v>0.75340810725916096</v>
      </c>
      <c r="V6817">
        <v>0.64338837754881795</v>
      </c>
      <c r="W6817">
        <v>3.1</v>
      </c>
      <c r="X6817">
        <v>0.01</v>
      </c>
      <c r="Y6817">
        <v>-88828</v>
      </c>
      <c r="Z6817">
        <v>-5225</v>
      </c>
      <c r="AA6817">
        <v>-0.32</v>
      </c>
      <c r="AB6817">
        <v>17</v>
      </c>
      <c r="AC6817">
        <v>9</v>
      </c>
      <c r="AD6817">
        <v>8</v>
      </c>
      <c r="AE6817">
        <v>52.94</v>
      </c>
      <c r="AF6817">
        <v>13</v>
      </c>
      <c r="AG6817">
        <v>4</v>
      </c>
      <c r="AH6817">
        <v>5</v>
      </c>
      <c r="AI6817">
        <v>8</v>
      </c>
    </row>
    <row r="6818" spans="1:35" x14ac:dyDescent="0.2">
      <c r="A6818" s="102">
        <v>7977</v>
      </c>
      <c r="B6818">
        <v>2413</v>
      </c>
      <c r="C6818" t="s">
        <v>2947</v>
      </c>
      <c r="D6818" t="s">
        <v>2942</v>
      </c>
      <c r="E6818">
        <v>3220</v>
      </c>
      <c r="F6818">
        <v>3160</v>
      </c>
      <c r="G6818">
        <v>200</v>
      </c>
      <c r="H6818" t="s">
        <v>2927</v>
      </c>
      <c r="I6818">
        <v>3098</v>
      </c>
      <c r="J6818" t="s">
        <v>3678</v>
      </c>
      <c r="K6818" t="s">
        <v>2953</v>
      </c>
      <c r="L6818">
        <v>5660</v>
      </c>
      <c r="M6818">
        <v>5660</v>
      </c>
      <c r="N6818">
        <v>100</v>
      </c>
      <c r="O6818" t="s">
        <v>2930</v>
      </c>
      <c r="P6818">
        <v>7.9423232121440202E-2</v>
      </c>
      <c r="Q6818">
        <v>0.80976828818207003</v>
      </c>
      <c r="R6818">
        <v>0.98437889819231505</v>
      </c>
      <c r="S6818">
        <v>0.22158961019576301</v>
      </c>
      <c r="T6818">
        <v>2.2717666051477101</v>
      </c>
      <c r="U6818">
        <v>2.2717666051477101</v>
      </c>
      <c r="V6818">
        <v>2.4792006752416298</v>
      </c>
      <c r="W6818">
        <v>14.68</v>
      </c>
      <c r="X6818">
        <v>11.66</v>
      </c>
      <c r="Y6818">
        <v>-88883</v>
      </c>
      <c r="Z6818">
        <v>-4678</v>
      </c>
      <c r="AA6818">
        <v>-0.33</v>
      </c>
      <c r="AB6818">
        <v>19</v>
      </c>
      <c r="AC6818">
        <v>7</v>
      </c>
      <c r="AD6818">
        <v>12</v>
      </c>
      <c r="AE6818">
        <v>36.840000000000003</v>
      </c>
      <c r="AF6818">
        <v>13</v>
      </c>
      <c r="AG6818">
        <v>7</v>
      </c>
      <c r="AH6818">
        <v>8</v>
      </c>
      <c r="AI6818">
        <v>4</v>
      </c>
    </row>
    <row r="6819" spans="1:35" x14ac:dyDescent="0.2">
      <c r="A6819" s="102">
        <v>7473</v>
      </c>
      <c r="B6819">
        <v>7167</v>
      </c>
      <c r="C6819" t="s">
        <v>3024</v>
      </c>
      <c r="D6819" t="s">
        <v>2990</v>
      </c>
      <c r="E6819">
        <v>256</v>
      </c>
      <c r="F6819">
        <v>251</v>
      </c>
      <c r="G6819">
        <v>4000</v>
      </c>
      <c r="H6819" t="s">
        <v>2930</v>
      </c>
      <c r="I6819">
        <v>7459</v>
      </c>
      <c r="J6819" t="s">
        <v>973</v>
      </c>
      <c r="K6819" t="s">
        <v>2934</v>
      </c>
      <c r="L6819">
        <v>2468</v>
      </c>
      <c r="M6819">
        <v>2491</v>
      </c>
      <c r="N6819">
        <v>400</v>
      </c>
      <c r="O6819" t="s">
        <v>2927</v>
      </c>
      <c r="P6819">
        <v>0.47954932802955202</v>
      </c>
      <c r="Q6819">
        <v>0.81641282022616302</v>
      </c>
      <c r="R6819">
        <v>0.41467260416061902</v>
      </c>
      <c r="S6819">
        <v>8.2181980557542791E-3</v>
      </c>
      <c r="T6819">
        <v>-2.3066024179204501</v>
      </c>
      <c r="U6819">
        <v>2.3066024179204501</v>
      </c>
      <c r="V6819">
        <v>1.6127652804380099</v>
      </c>
      <c r="W6819">
        <v>-11.83</v>
      </c>
      <c r="X6819">
        <v>0.76</v>
      </c>
      <c r="Y6819">
        <v>-88969</v>
      </c>
      <c r="Z6819">
        <v>-6355</v>
      </c>
      <c r="AA6819">
        <v>-0.38</v>
      </c>
      <c r="AB6819">
        <v>14</v>
      </c>
      <c r="AC6819">
        <v>5</v>
      </c>
      <c r="AD6819">
        <v>9</v>
      </c>
      <c r="AE6819">
        <v>35.71</v>
      </c>
      <c r="AF6819">
        <v>15</v>
      </c>
      <c r="AG6819">
        <v>2</v>
      </c>
      <c r="AH6819">
        <v>3</v>
      </c>
      <c r="AI6819">
        <v>9</v>
      </c>
    </row>
    <row r="6820" spans="1:35" x14ac:dyDescent="0.2">
      <c r="A6820" s="102">
        <v>7608</v>
      </c>
      <c r="B6820">
        <v>4212</v>
      </c>
      <c r="C6820" t="s">
        <v>822</v>
      </c>
      <c r="D6820" t="s">
        <v>2952</v>
      </c>
      <c r="E6820">
        <v>2579</v>
      </c>
      <c r="F6820">
        <v>2529</v>
      </c>
      <c r="G6820">
        <v>400</v>
      </c>
      <c r="H6820" t="s">
        <v>2927</v>
      </c>
      <c r="I6820">
        <v>5393</v>
      </c>
      <c r="J6820" t="s">
        <v>237</v>
      </c>
      <c r="K6820" t="s">
        <v>2926</v>
      </c>
      <c r="L6820">
        <v>2740</v>
      </c>
      <c r="M6820">
        <v>2743</v>
      </c>
      <c r="N6820">
        <v>400</v>
      </c>
      <c r="O6820" t="s">
        <v>2930</v>
      </c>
      <c r="P6820">
        <v>0.145302073045432</v>
      </c>
      <c r="Q6820">
        <v>0.81467511370512302</v>
      </c>
      <c r="R6820">
        <v>8.4481335565101401E-2</v>
      </c>
      <c r="S6820">
        <v>3.1249164791109101E-2</v>
      </c>
      <c r="T6820">
        <v>0.58812254695215405</v>
      </c>
      <c r="U6820">
        <v>0.58812254695215405</v>
      </c>
      <c r="V6820">
        <v>0.63268536909176498</v>
      </c>
      <c r="W6820">
        <v>3.63</v>
      </c>
      <c r="X6820">
        <v>7.8</v>
      </c>
      <c r="Y6820">
        <v>-89060</v>
      </c>
      <c r="Z6820">
        <v>-4948</v>
      </c>
      <c r="AA6820">
        <v>-0.24</v>
      </c>
      <c r="AB6820">
        <v>18</v>
      </c>
      <c r="AC6820">
        <v>10</v>
      </c>
      <c r="AD6820">
        <v>8</v>
      </c>
      <c r="AE6820">
        <v>55.56</v>
      </c>
      <c r="AF6820">
        <v>12</v>
      </c>
      <c r="AG6820">
        <v>6</v>
      </c>
      <c r="AH6820">
        <v>7</v>
      </c>
      <c r="AI6820">
        <v>5</v>
      </c>
    </row>
    <row r="6821" spans="1:35" x14ac:dyDescent="0.2">
      <c r="A6821" s="102">
        <v>1713</v>
      </c>
      <c r="B6821">
        <v>4062</v>
      </c>
      <c r="C6821" t="s">
        <v>232</v>
      </c>
      <c r="D6821" t="s">
        <v>2932</v>
      </c>
      <c r="E6821">
        <v>2783</v>
      </c>
      <c r="F6821">
        <v>2712</v>
      </c>
      <c r="G6821">
        <v>400</v>
      </c>
      <c r="H6821" t="s">
        <v>2927</v>
      </c>
      <c r="I6821">
        <v>8425</v>
      </c>
      <c r="J6821" t="s">
        <v>3174</v>
      </c>
      <c r="K6821" t="s">
        <v>2933</v>
      </c>
      <c r="L6821">
        <v>3445</v>
      </c>
      <c r="M6821">
        <v>3420</v>
      </c>
      <c r="N6821">
        <v>300</v>
      </c>
      <c r="O6821" t="s">
        <v>2930</v>
      </c>
      <c r="P6821">
        <v>0.82923310611890599</v>
      </c>
      <c r="Q6821">
        <v>0.90112346337480498</v>
      </c>
      <c r="R6821">
        <v>1.63719498706204E-3</v>
      </c>
      <c r="S6821">
        <v>0.44108556785663799</v>
      </c>
      <c r="T6821">
        <v>0.56539590614862201</v>
      </c>
      <c r="U6821">
        <v>0.56539590614862201</v>
      </c>
      <c r="V6821">
        <v>1.57903035160516</v>
      </c>
      <c r="W6821">
        <v>1.19</v>
      </c>
      <c r="X6821">
        <v>5.73</v>
      </c>
      <c r="Y6821">
        <v>-89124</v>
      </c>
      <c r="Z6821">
        <v>-8102</v>
      </c>
      <c r="AA6821">
        <v>-0.47</v>
      </c>
      <c r="AB6821">
        <v>11</v>
      </c>
      <c r="AC6821">
        <v>5</v>
      </c>
      <c r="AD6821">
        <v>6</v>
      </c>
      <c r="AE6821">
        <v>45.45</v>
      </c>
      <c r="AF6821">
        <v>14</v>
      </c>
      <c r="AG6821">
        <v>4</v>
      </c>
      <c r="AH6821">
        <v>2</v>
      </c>
      <c r="AI6821">
        <v>5</v>
      </c>
    </row>
    <row r="6822" spans="1:35" x14ac:dyDescent="0.2">
      <c r="A6822" s="102">
        <v>1403</v>
      </c>
      <c r="B6822">
        <v>4626</v>
      </c>
      <c r="C6822" t="s">
        <v>3260</v>
      </c>
      <c r="D6822" t="s">
        <v>2952</v>
      </c>
      <c r="E6822">
        <v>5170</v>
      </c>
      <c r="F6822">
        <v>5140</v>
      </c>
      <c r="G6822">
        <v>200</v>
      </c>
      <c r="H6822" t="s">
        <v>2927</v>
      </c>
      <c r="I6822">
        <v>5714</v>
      </c>
      <c r="J6822" t="s">
        <v>873</v>
      </c>
      <c r="K6822" t="s">
        <v>2943</v>
      </c>
      <c r="L6822">
        <v>4090</v>
      </c>
      <c r="M6822">
        <v>4070</v>
      </c>
      <c r="N6822">
        <v>300</v>
      </c>
      <c r="O6822" t="s">
        <v>2930</v>
      </c>
      <c r="P6822">
        <v>0.21528918440078401</v>
      </c>
      <c r="Q6822">
        <v>0.90718570059716996</v>
      </c>
      <c r="R6822">
        <v>6.37382784860585E-3</v>
      </c>
      <c r="S6822">
        <v>3.4236787041944999E-3</v>
      </c>
      <c r="T6822">
        <v>3.1967947172093201</v>
      </c>
      <c r="U6822">
        <v>3.1967947172093201</v>
      </c>
      <c r="V6822">
        <v>3.4719250959931398</v>
      </c>
      <c r="W6822">
        <v>14</v>
      </c>
      <c r="X6822">
        <v>18.77</v>
      </c>
      <c r="Y6822">
        <v>-89233</v>
      </c>
      <c r="Z6822">
        <v>-9915</v>
      </c>
      <c r="AA6822">
        <v>-0.73</v>
      </c>
      <c r="AB6822">
        <v>9</v>
      </c>
      <c r="AC6822">
        <v>4</v>
      </c>
      <c r="AD6822">
        <v>5</v>
      </c>
      <c r="AE6822">
        <v>44.44</v>
      </c>
      <c r="AF6822">
        <v>13</v>
      </c>
      <c r="AG6822">
        <v>2</v>
      </c>
      <c r="AH6822">
        <v>3</v>
      </c>
      <c r="AI6822">
        <v>4</v>
      </c>
    </row>
    <row r="6823" spans="1:35" x14ac:dyDescent="0.2">
      <c r="A6823" s="102">
        <v>8496</v>
      </c>
      <c r="B6823">
        <v>6305</v>
      </c>
      <c r="C6823" t="s">
        <v>31</v>
      </c>
      <c r="D6823" t="s">
        <v>2940</v>
      </c>
      <c r="E6823">
        <v>3100</v>
      </c>
      <c r="F6823">
        <v>3025</v>
      </c>
      <c r="G6823">
        <v>300</v>
      </c>
      <c r="H6823" t="s">
        <v>2930</v>
      </c>
      <c r="I6823">
        <v>8253</v>
      </c>
      <c r="J6823" t="s">
        <v>669</v>
      </c>
      <c r="K6823" t="s">
        <v>2933</v>
      </c>
      <c r="L6823">
        <v>1789</v>
      </c>
      <c r="M6823">
        <v>1854</v>
      </c>
      <c r="N6823">
        <v>500</v>
      </c>
      <c r="O6823" t="s">
        <v>2927</v>
      </c>
      <c r="P6823">
        <v>0.78096555135089296</v>
      </c>
      <c r="Q6823">
        <v>0.80321218304126796</v>
      </c>
      <c r="R6823">
        <v>0.46589199478170501</v>
      </c>
      <c r="S6823">
        <v>0.41294922444261301</v>
      </c>
      <c r="T6823">
        <v>-0.81084047918205704</v>
      </c>
      <c r="U6823">
        <v>0.81084047918205704</v>
      </c>
      <c r="V6823">
        <v>0.43692276060891599</v>
      </c>
      <c r="W6823">
        <v>-3.88</v>
      </c>
      <c r="X6823">
        <v>2.15</v>
      </c>
      <c r="Y6823">
        <v>-89350</v>
      </c>
      <c r="Z6823">
        <v>-4964</v>
      </c>
      <c r="AA6823">
        <v>-0.24</v>
      </c>
      <c r="AB6823">
        <v>18</v>
      </c>
      <c r="AC6823">
        <v>9</v>
      </c>
      <c r="AD6823">
        <v>9</v>
      </c>
      <c r="AE6823">
        <v>50</v>
      </c>
      <c r="AF6823">
        <v>10</v>
      </c>
      <c r="AG6823">
        <v>7</v>
      </c>
      <c r="AH6823">
        <v>6</v>
      </c>
      <c r="AI6823">
        <v>5</v>
      </c>
    </row>
    <row r="6824" spans="1:35" x14ac:dyDescent="0.2">
      <c r="A6824" s="102">
        <v>2167</v>
      </c>
      <c r="B6824">
        <v>6951</v>
      </c>
      <c r="C6824" t="s">
        <v>229</v>
      </c>
      <c r="D6824" t="s">
        <v>2932</v>
      </c>
      <c r="E6824">
        <v>3685</v>
      </c>
      <c r="F6824">
        <v>3665</v>
      </c>
      <c r="G6824">
        <v>300</v>
      </c>
      <c r="H6824" t="s">
        <v>2927</v>
      </c>
      <c r="I6824">
        <v>8593</v>
      </c>
      <c r="J6824" t="s">
        <v>224</v>
      </c>
      <c r="K6824" t="s">
        <v>2933</v>
      </c>
      <c r="L6824">
        <v>719</v>
      </c>
      <c r="M6824">
        <v>717</v>
      </c>
      <c r="N6824">
        <v>1500</v>
      </c>
      <c r="O6824" t="s">
        <v>2930</v>
      </c>
      <c r="P6824">
        <v>5.0419096806771403E-2</v>
      </c>
      <c r="Q6824">
        <v>0.89323057664399197</v>
      </c>
      <c r="R6824">
        <v>0.79754062130186598</v>
      </c>
      <c r="S6824">
        <v>0.158483196801295</v>
      </c>
      <c r="T6824">
        <v>1.35171680537022</v>
      </c>
      <c r="U6824">
        <v>1.35171680537022</v>
      </c>
      <c r="V6824">
        <v>1.46477586791693</v>
      </c>
      <c r="W6824">
        <v>9.73</v>
      </c>
      <c r="X6824">
        <v>2.1800000000000002</v>
      </c>
      <c r="Y6824">
        <v>-89372</v>
      </c>
      <c r="Z6824">
        <v>-3724</v>
      </c>
      <c r="AA6824">
        <v>-0.14000000000000001</v>
      </c>
      <c r="AB6824">
        <v>24</v>
      </c>
      <c r="AC6824">
        <v>13</v>
      </c>
      <c r="AD6824">
        <v>11</v>
      </c>
      <c r="AE6824">
        <v>54.17</v>
      </c>
      <c r="AF6824">
        <v>12</v>
      </c>
      <c r="AG6824">
        <v>9</v>
      </c>
      <c r="AH6824">
        <v>10</v>
      </c>
      <c r="AI6824">
        <v>5</v>
      </c>
    </row>
    <row r="6825" spans="1:35" x14ac:dyDescent="0.2">
      <c r="A6825" s="102">
        <v>2193</v>
      </c>
      <c r="B6825">
        <v>1860</v>
      </c>
      <c r="C6825" t="s">
        <v>57</v>
      </c>
      <c r="D6825" t="s">
        <v>2937</v>
      </c>
      <c r="E6825">
        <v>758</v>
      </c>
      <c r="F6825">
        <v>754</v>
      </c>
      <c r="G6825">
        <v>1400</v>
      </c>
      <c r="H6825" t="s">
        <v>2927</v>
      </c>
      <c r="I6825">
        <v>7458</v>
      </c>
      <c r="J6825" t="s">
        <v>3694</v>
      </c>
      <c r="K6825" t="s">
        <v>2934</v>
      </c>
      <c r="L6825">
        <v>5440</v>
      </c>
      <c r="M6825">
        <v>5360</v>
      </c>
      <c r="N6825">
        <v>200</v>
      </c>
      <c r="O6825" t="s">
        <v>2930</v>
      </c>
      <c r="P6825">
        <v>0.297064086427417</v>
      </c>
      <c r="Q6825">
        <v>0.89288390841771104</v>
      </c>
      <c r="R6825">
        <v>0.57239943807274596</v>
      </c>
      <c r="S6825">
        <v>1.89387527724977E-3</v>
      </c>
      <c r="T6825">
        <v>2.5329379418141098</v>
      </c>
      <c r="U6825">
        <v>2.5329379418141098</v>
      </c>
      <c r="V6825">
        <v>2.5481168431297601</v>
      </c>
      <c r="W6825">
        <v>7.5</v>
      </c>
      <c r="X6825">
        <v>1.53</v>
      </c>
      <c r="Y6825">
        <v>-89397</v>
      </c>
      <c r="Z6825">
        <v>-4064</v>
      </c>
      <c r="AA6825">
        <v>-0.36</v>
      </c>
      <c r="AB6825">
        <v>22</v>
      </c>
      <c r="AC6825">
        <v>9</v>
      </c>
      <c r="AD6825">
        <v>13</v>
      </c>
      <c r="AE6825">
        <v>40.909999999999997</v>
      </c>
      <c r="AF6825">
        <v>14</v>
      </c>
      <c r="AG6825">
        <v>7</v>
      </c>
      <c r="AH6825">
        <v>6</v>
      </c>
      <c r="AI6825">
        <v>9</v>
      </c>
    </row>
    <row r="6826" spans="1:35" x14ac:dyDescent="0.2">
      <c r="A6826" s="102">
        <v>1650</v>
      </c>
      <c r="B6826">
        <v>5991</v>
      </c>
      <c r="C6826" t="s">
        <v>1327</v>
      </c>
      <c r="D6826" t="s">
        <v>3194</v>
      </c>
      <c r="E6826">
        <v>931</v>
      </c>
      <c r="F6826">
        <v>937</v>
      </c>
      <c r="G6826">
        <v>1100</v>
      </c>
      <c r="H6826" t="s">
        <v>2927</v>
      </c>
      <c r="I6826">
        <v>6472</v>
      </c>
      <c r="J6826" t="s">
        <v>63</v>
      </c>
      <c r="K6826" t="s">
        <v>2940</v>
      </c>
      <c r="L6826">
        <v>302</v>
      </c>
      <c r="M6826">
        <v>299</v>
      </c>
      <c r="N6826">
        <v>3400</v>
      </c>
      <c r="O6826" t="s">
        <v>2930</v>
      </c>
      <c r="P6826">
        <v>0.830387818666803</v>
      </c>
      <c r="Q6826">
        <v>0.90225315784350502</v>
      </c>
      <c r="R6826">
        <v>0.73152608558923704</v>
      </c>
      <c r="S6826">
        <v>5.6135560757770799E-2</v>
      </c>
      <c r="T6826">
        <v>2.2555013710163201</v>
      </c>
      <c r="U6826">
        <v>2.2555013710163201</v>
      </c>
      <c r="V6826">
        <v>2.2608109920547799</v>
      </c>
      <c r="W6826">
        <v>9.3699999999999992</v>
      </c>
      <c r="X6826">
        <v>1.37</v>
      </c>
      <c r="Y6826">
        <v>-89404</v>
      </c>
      <c r="Z6826">
        <v>-5259</v>
      </c>
      <c r="AA6826">
        <v>-0.26</v>
      </c>
      <c r="AB6826">
        <v>17</v>
      </c>
      <c r="AC6826">
        <v>6</v>
      </c>
      <c r="AD6826">
        <v>11</v>
      </c>
      <c r="AE6826">
        <v>35.29</v>
      </c>
      <c r="AF6826">
        <v>15</v>
      </c>
      <c r="AG6826">
        <v>3</v>
      </c>
      <c r="AH6826">
        <v>3</v>
      </c>
      <c r="AI6826">
        <v>11</v>
      </c>
    </row>
    <row r="6827" spans="1:35" x14ac:dyDescent="0.2">
      <c r="A6827" s="102">
        <v>1274</v>
      </c>
      <c r="B6827">
        <v>7205</v>
      </c>
      <c r="C6827" t="s">
        <v>60</v>
      </c>
      <c r="D6827" t="s">
        <v>2945</v>
      </c>
      <c r="E6827">
        <v>1052</v>
      </c>
      <c r="F6827">
        <v>1055</v>
      </c>
      <c r="G6827">
        <v>1000</v>
      </c>
      <c r="H6827" t="s">
        <v>2930</v>
      </c>
      <c r="I6827">
        <v>8002</v>
      </c>
      <c r="J6827" t="s">
        <v>29</v>
      </c>
      <c r="K6827" t="s">
        <v>2934</v>
      </c>
      <c r="L6827">
        <v>810.6</v>
      </c>
      <c r="M6827">
        <v>808.5</v>
      </c>
      <c r="N6827">
        <v>1300</v>
      </c>
      <c r="O6827" t="s">
        <v>2927</v>
      </c>
      <c r="P6827">
        <v>0.73429382549056599</v>
      </c>
      <c r="Q6827">
        <v>0.90972858166807402</v>
      </c>
      <c r="R6827">
        <v>0.171330378197279</v>
      </c>
      <c r="S6827">
        <v>0.120998118059713</v>
      </c>
      <c r="T6827">
        <v>-1.0006049827385799</v>
      </c>
      <c r="U6827">
        <v>1.0006049827385799</v>
      </c>
      <c r="V6827">
        <v>1.21506991407484</v>
      </c>
      <c r="W6827">
        <v>-3.8</v>
      </c>
      <c r="X6827">
        <v>0.37</v>
      </c>
      <c r="Y6827">
        <v>-89462</v>
      </c>
      <c r="Z6827">
        <v>-5262</v>
      </c>
      <c r="AA6827">
        <v>-0.26</v>
      </c>
      <c r="AB6827">
        <v>17</v>
      </c>
      <c r="AC6827">
        <v>7</v>
      </c>
      <c r="AD6827">
        <v>10</v>
      </c>
      <c r="AE6827">
        <v>41.18</v>
      </c>
      <c r="AF6827">
        <v>16</v>
      </c>
      <c r="AG6827">
        <v>2</v>
      </c>
      <c r="AH6827">
        <v>2</v>
      </c>
      <c r="AI6827">
        <v>13</v>
      </c>
    </row>
    <row r="6828" spans="1:35" x14ac:dyDescent="0.2">
      <c r="A6828" s="102">
        <v>8253</v>
      </c>
      <c r="B6828">
        <v>4534</v>
      </c>
      <c r="C6828" t="s">
        <v>3255</v>
      </c>
      <c r="D6828" t="s">
        <v>2950</v>
      </c>
      <c r="E6828">
        <v>4340</v>
      </c>
      <c r="F6828">
        <v>4370</v>
      </c>
      <c r="G6828">
        <v>200</v>
      </c>
      <c r="H6828" t="s">
        <v>2927</v>
      </c>
      <c r="I6828">
        <v>7751</v>
      </c>
      <c r="J6828" t="s">
        <v>3688</v>
      </c>
      <c r="K6828" t="s">
        <v>2932</v>
      </c>
      <c r="L6828">
        <v>2963</v>
      </c>
      <c r="M6828">
        <v>2958</v>
      </c>
      <c r="N6828">
        <v>300</v>
      </c>
      <c r="O6828" t="s">
        <v>2930</v>
      </c>
      <c r="P6828">
        <v>0.74452491834711898</v>
      </c>
      <c r="Q6828">
        <v>0.80645488775459395</v>
      </c>
      <c r="R6828">
        <v>0.14637592146212799</v>
      </c>
      <c r="S6828">
        <v>0.30387281454015902</v>
      </c>
      <c r="T6828">
        <v>1.00799194508492</v>
      </c>
      <c r="U6828">
        <v>1.00799194508492</v>
      </c>
      <c r="V6828">
        <v>0.197755643521069</v>
      </c>
      <c r="W6828">
        <v>1.73</v>
      </c>
      <c r="X6828">
        <v>1.53</v>
      </c>
      <c r="Y6828">
        <v>-89572</v>
      </c>
      <c r="Z6828">
        <v>-5598</v>
      </c>
      <c r="AA6828">
        <v>-0.33</v>
      </c>
      <c r="AB6828">
        <v>16</v>
      </c>
      <c r="AC6828">
        <v>8</v>
      </c>
      <c r="AD6828">
        <v>8</v>
      </c>
      <c r="AE6828">
        <v>50</v>
      </c>
      <c r="AF6828">
        <v>14</v>
      </c>
      <c r="AG6828">
        <v>3</v>
      </c>
      <c r="AH6828">
        <v>4</v>
      </c>
      <c r="AI6828">
        <v>9</v>
      </c>
    </row>
    <row r="6829" spans="1:35" x14ac:dyDescent="0.2">
      <c r="A6829" s="102">
        <v>580</v>
      </c>
      <c r="B6829">
        <v>6976</v>
      </c>
      <c r="C6829" t="s">
        <v>952</v>
      </c>
      <c r="D6829" t="s">
        <v>2932</v>
      </c>
      <c r="E6829">
        <v>3500</v>
      </c>
      <c r="F6829">
        <v>3500</v>
      </c>
      <c r="G6829">
        <v>300</v>
      </c>
      <c r="H6829" t="s">
        <v>2927</v>
      </c>
      <c r="I6829">
        <v>8572</v>
      </c>
      <c r="J6829" t="s">
        <v>2895</v>
      </c>
      <c r="K6829" t="s">
        <v>2933</v>
      </c>
      <c r="L6829">
        <v>527</v>
      </c>
      <c r="M6829">
        <v>527</v>
      </c>
      <c r="N6829">
        <v>2000</v>
      </c>
      <c r="O6829" t="s">
        <v>2930</v>
      </c>
      <c r="P6829">
        <v>0.90595895933650195</v>
      </c>
      <c r="Q6829">
        <v>0.92847762592445704</v>
      </c>
      <c r="R6829">
        <v>0.358290846998574</v>
      </c>
      <c r="S6829">
        <v>4.7489842390572197E-2</v>
      </c>
      <c r="T6829">
        <v>0.20096830846298799</v>
      </c>
      <c r="U6829">
        <v>0.20096830846298799</v>
      </c>
      <c r="V6829">
        <v>0.259510376095614</v>
      </c>
      <c r="W6829">
        <v>0.67</v>
      </c>
      <c r="X6829">
        <v>0.38</v>
      </c>
      <c r="Y6829">
        <v>-89589</v>
      </c>
      <c r="Z6829">
        <v>-4072</v>
      </c>
      <c r="AA6829">
        <v>-0.27</v>
      </c>
      <c r="AB6829">
        <v>22</v>
      </c>
      <c r="AC6829">
        <v>11</v>
      </c>
      <c r="AD6829">
        <v>11</v>
      </c>
      <c r="AE6829">
        <v>50</v>
      </c>
      <c r="AF6829">
        <v>10</v>
      </c>
      <c r="AG6829">
        <v>12</v>
      </c>
      <c r="AH6829">
        <v>7</v>
      </c>
      <c r="AI6829">
        <v>3</v>
      </c>
    </row>
    <row r="6830" spans="1:35" x14ac:dyDescent="0.2">
      <c r="A6830" s="102">
        <v>460</v>
      </c>
      <c r="B6830">
        <v>6920</v>
      </c>
      <c r="C6830" t="s">
        <v>2931</v>
      </c>
      <c r="D6830" t="s">
        <v>2932</v>
      </c>
      <c r="E6830">
        <v>5600</v>
      </c>
      <c r="F6830">
        <v>5490</v>
      </c>
      <c r="G6830">
        <v>200</v>
      </c>
      <c r="H6830" t="s">
        <v>2930</v>
      </c>
      <c r="I6830">
        <v>6951</v>
      </c>
      <c r="J6830" t="s">
        <v>229</v>
      </c>
      <c r="K6830" t="s">
        <v>2932</v>
      </c>
      <c r="L6830">
        <v>3685</v>
      </c>
      <c r="M6830">
        <v>3665</v>
      </c>
      <c r="N6830">
        <v>300</v>
      </c>
      <c r="O6830" t="s">
        <v>2927</v>
      </c>
      <c r="P6830">
        <v>0.87973919623482</v>
      </c>
      <c r="Q6830">
        <v>0.932671256500202</v>
      </c>
      <c r="R6830">
        <v>0.86125540806214196</v>
      </c>
      <c r="S6830">
        <v>0.49166325610347</v>
      </c>
      <c r="T6830">
        <v>-0.215325423366765</v>
      </c>
      <c r="U6830">
        <v>0.215325423366765</v>
      </c>
      <c r="V6830">
        <v>0.30987508723951002</v>
      </c>
      <c r="W6830">
        <v>-1.68</v>
      </c>
      <c r="X6830">
        <v>0.14000000000000001</v>
      </c>
      <c r="Y6830">
        <v>-89620</v>
      </c>
      <c r="Z6830">
        <v>-3447</v>
      </c>
      <c r="AA6830">
        <v>-0.11</v>
      </c>
      <c r="AB6830">
        <v>26</v>
      </c>
      <c r="AC6830">
        <v>14</v>
      </c>
      <c r="AD6830">
        <v>12</v>
      </c>
      <c r="AE6830">
        <v>53.85</v>
      </c>
      <c r="AF6830">
        <v>8</v>
      </c>
      <c r="AG6830">
        <v>12</v>
      </c>
      <c r="AH6830">
        <v>10</v>
      </c>
      <c r="AI6830">
        <v>4</v>
      </c>
    </row>
    <row r="6831" spans="1:35" x14ac:dyDescent="0.2">
      <c r="A6831" s="102">
        <v>495</v>
      </c>
      <c r="B6831">
        <v>5333</v>
      </c>
      <c r="C6831" t="s">
        <v>238</v>
      </c>
      <c r="D6831" t="s">
        <v>2926</v>
      </c>
      <c r="E6831">
        <v>1900</v>
      </c>
      <c r="F6831">
        <v>1908</v>
      </c>
      <c r="G6831">
        <v>500</v>
      </c>
      <c r="H6831" t="s">
        <v>2927</v>
      </c>
      <c r="I6831">
        <v>8020</v>
      </c>
      <c r="J6831" t="s">
        <v>3095</v>
      </c>
      <c r="K6831" t="s">
        <v>2934</v>
      </c>
      <c r="L6831">
        <v>1360</v>
      </c>
      <c r="M6831">
        <v>1373</v>
      </c>
      <c r="N6831">
        <v>700</v>
      </c>
      <c r="O6831" t="s">
        <v>2930</v>
      </c>
      <c r="P6831">
        <v>0.56127364963781401</v>
      </c>
      <c r="Q6831">
        <v>0.93133763595459296</v>
      </c>
      <c r="R6831">
        <v>0.19789326340468599</v>
      </c>
      <c r="S6831">
        <v>1.0374651284511101E-2</v>
      </c>
      <c r="T6831">
        <v>2.6995038427064899</v>
      </c>
      <c r="U6831">
        <v>2.6995038427064899</v>
      </c>
      <c r="V6831">
        <v>2.4681802297145099</v>
      </c>
      <c r="W6831">
        <v>6.36</v>
      </c>
      <c r="X6831">
        <v>0.74</v>
      </c>
      <c r="Y6831">
        <v>-89661</v>
      </c>
      <c r="Z6831">
        <v>-5977</v>
      </c>
      <c r="AA6831">
        <v>-0.31</v>
      </c>
      <c r="AB6831">
        <v>15</v>
      </c>
      <c r="AC6831">
        <v>8</v>
      </c>
      <c r="AD6831">
        <v>7</v>
      </c>
      <c r="AE6831">
        <v>53.33</v>
      </c>
      <c r="AF6831">
        <v>12</v>
      </c>
      <c r="AG6831">
        <v>3</v>
      </c>
      <c r="AH6831">
        <v>5</v>
      </c>
      <c r="AI6831">
        <v>7</v>
      </c>
    </row>
    <row r="6832" spans="1:35" x14ac:dyDescent="0.2">
      <c r="A6832" s="102">
        <v>3089</v>
      </c>
      <c r="B6832">
        <v>6976</v>
      </c>
      <c r="C6832" t="s">
        <v>952</v>
      </c>
      <c r="D6832" t="s">
        <v>2932</v>
      </c>
      <c r="E6832">
        <v>3500</v>
      </c>
      <c r="F6832">
        <v>3500</v>
      </c>
      <c r="G6832">
        <v>300</v>
      </c>
      <c r="H6832" t="s">
        <v>2927</v>
      </c>
      <c r="I6832">
        <v>8253</v>
      </c>
      <c r="J6832" t="s">
        <v>669</v>
      </c>
      <c r="K6832" t="s">
        <v>2933</v>
      </c>
      <c r="L6832">
        <v>1789</v>
      </c>
      <c r="M6832">
        <v>1854</v>
      </c>
      <c r="N6832">
        <v>600</v>
      </c>
      <c r="O6832" t="s">
        <v>2930</v>
      </c>
      <c r="P6832">
        <v>0.53802838901939898</v>
      </c>
      <c r="Q6832">
        <v>0.87829212354293595</v>
      </c>
      <c r="R6832">
        <v>0.67566451809316397</v>
      </c>
      <c r="S6832">
        <v>0.43197456014668001</v>
      </c>
      <c r="T6832">
        <v>1.08843257412646</v>
      </c>
      <c r="U6832">
        <v>1.08843257412646</v>
      </c>
      <c r="V6832">
        <v>1.53462417071293</v>
      </c>
      <c r="W6832">
        <v>6.83</v>
      </c>
      <c r="X6832">
        <v>5.94</v>
      </c>
      <c r="Y6832">
        <v>-89666</v>
      </c>
      <c r="Z6832">
        <v>-3587</v>
      </c>
      <c r="AA6832">
        <v>-0.17</v>
      </c>
      <c r="AB6832">
        <v>25</v>
      </c>
      <c r="AC6832">
        <v>14</v>
      </c>
      <c r="AD6832">
        <v>11</v>
      </c>
      <c r="AE6832">
        <v>56</v>
      </c>
      <c r="AF6832">
        <v>11</v>
      </c>
      <c r="AG6832">
        <v>11</v>
      </c>
      <c r="AH6832">
        <v>8</v>
      </c>
      <c r="AI6832">
        <v>6</v>
      </c>
    </row>
    <row r="6833" spans="1:35" x14ac:dyDescent="0.2">
      <c r="A6833" s="102">
        <v>1934</v>
      </c>
      <c r="B6833">
        <v>4613</v>
      </c>
      <c r="C6833" t="s">
        <v>227</v>
      </c>
      <c r="D6833" t="s">
        <v>2952</v>
      </c>
      <c r="E6833">
        <v>2620</v>
      </c>
      <c r="F6833">
        <v>2566</v>
      </c>
      <c r="G6833">
        <v>300</v>
      </c>
      <c r="H6833" t="s">
        <v>2930</v>
      </c>
      <c r="I6833">
        <v>6645</v>
      </c>
      <c r="J6833" t="s">
        <v>931</v>
      </c>
      <c r="K6833" t="s">
        <v>2932</v>
      </c>
      <c r="L6833">
        <v>6820</v>
      </c>
      <c r="M6833">
        <v>6840</v>
      </c>
      <c r="N6833">
        <v>100</v>
      </c>
      <c r="O6833" t="s">
        <v>2927</v>
      </c>
      <c r="P6833">
        <v>7.9993083375154303E-2</v>
      </c>
      <c r="Q6833">
        <v>0.89695830026939705</v>
      </c>
      <c r="R6833">
        <v>0.28375973176465602</v>
      </c>
      <c r="S6833">
        <v>2.48616356336675E-2</v>
      </c>
      <c r="T6833">
        <v>-3.1626259233104199</v>
      </c>
      <c r="U6833">
        <v>3.1626259233104199</v>
      </c>
      <c r="V6833">
        <v>2.1053211961390201</v>
      </c>
      <c r="W6833">
        <v>-10.64</v>
      </c>
      <c r="X6833">
        <v>12.54</v>
      </c>
      <c r="Y6833">
        <v>-89695</v>
      </c>
      <c r="Z6833">
        <v>-9966</v>
      </c>
      <c r="AA6833">
        <v>-0.22</v>
      </c>
      <c r="AB6833">
        <v>9</v>
      </c>
      <c r="AC6833">
        <v>5</v>
      </c>
      <c r="AD6833">
        <v>4</v>
      </c>
      <c r="AE6833">
        <v>55.56</v>
      </c>
      <c r="AF6833">
        <v>14</v>
      </c>
      <c r="AG6833">
        <v>4</v>
      </c>
      <c r="AH6833">
        <v>4</v>
      </c>
      <c r="AI6833">
        <v>1</v>
      </c>
    </row>
    <row r="6834" spans="1:35" x14ac:dyDescent="0.2">
      <c r="A6834" s="102">
        <v>6193</v>
      </c>
      <c r="B6834">
        <v>4631</v>
      </c>
      <c r="C6834" t="s">
        <v>3264</v>
      </c>
      <c r="D6834" t="s">
        <v>2952</v>
      </c>
      <c r="E6834">
        <v>2993</v>
      </c>
      <c r="F6834">
        <v>2980</v>
      </c>
      <c r="G6834">
        <v>300</v>
      </c>
      <c r="H6834" t="s">
        <v>2927</v>
      </c>
      <c r="I6834">
        <v>9513</v>
      </c>
      <c r="J6834" t="s">
        <v>3207</v>
      </c>
      <c r="K6834" t="s">
        <v>2992</v>
      </c>
      <c r="L6834">
        <v>2539</v>
      </c>
      <c r="M6834">
        <v>2536</v>
      </c>
      <c r="N6834">
        <v>400</v>
      </c>
      <c r="O6834" t="s">
        <v>2930</v>
      </c>
      <c r="P6834">
        <v>0.61016769723458897</v>
      </c>
      <c r="Q6834">
        <v>0.83342022011869799</v>
      </c>
      <c r="R6834">
        <v>0.97914182054562804</v>
      </c>
      <c r="S6834">
        <v>0.19517274478977101</v>
      </c>
      <c r="T6834">
        <v>0.28062026009964802</v>
      </c>
      <c r="U6834">
        <v>0.28062026009964802</v>
      </c>
      <c r="V6834">
        <v>0.24997570893996701</v>
      </c>
      <c r="W6834">
        <v>0.68</v>
      </c>
      <c r="X6834">
        <v>13.47</v>
      </c>
      <c r="Y6834">
        <v>-89700</v>
      </c>
      <c r="Z6834">
        <v>-14950</v>
      </c>
      <c r="AA6834">
        <v>-0.6</v>
      </c>
      <c r="AB6834">
        <v>6</v>
      </c>
      <c r="AC6834">
        <v>2</v>
      </c>
      <c r="AD6834">
        <v>4</v>
      </c>
      <c r="AE6834">
        <v>33.33</v>
      </c>
      <c r="AF6834">
        <v>10</v>
      </c>
      <c r="AG6834">
        <v>2</v>
      </c>
      <c r="AH6834">
        <v>3</v>
      </c>
      <c r="AI6834">
        <v>1</v>
      </c>
    </row>
    <row r="6835" spans="1:35" x14ac:dyDescent="0.2">
      <c r="A6835" s="102">
        <v>1296</v>
      </c>
      <c r="B6835">
        <v>6920</v>
      </c>
      <c r="C6835" t="s">
        <v>2931</v>
      </c>
      <c r="D6835" t="s">
        <v>2932</v>
      </c>
      <c r="E6835">
        <v>5600</v>
      </c>
      <c r="F6835">
        <v>5490</v>
      </c>
      <c r="G6835">
        <v>200</v>
      </c>
      <c r="H6835" t="s">
        <v>2930</v>
      </c>
      <c r="I6835">
        <v>6967</v>
      </c>
      <c r="J6835" t="s">
        <v>950</v>
      </c>
      <c r="K6835" t="s">
        <v>2932</v>
      </c>
      <c r="L6835">
        <v>1353</v>
      </c>
      <c r="M6835">
        <v>1352</v>
      </c>
      <c r="N6835">
        <v>800</v>
      </c>
      <c r="O6835" t="s">
        <v>2927</v>
      </c>
      <c r="P6835">
        <v>0.92372838709990102</v>
      </c>
      <c r="Q6835">
        <v>0.90930321718381102</v>
      </c>
      <c r="R6835">
        <v>7.3361173365872195E-2</v>
      </c>
      <c r="S6835">
        <v>0.25197288736659201</v>
      </c>
      <c r="T6835">
        <v>-4.7687641671295501E-2</v>
      </c>
      <c r="U6835">
        <v>4.7687641671295501E-2</v>
      </c>
      <c r="V6835">
        <v>1.81055658419122E-2</v>
      </c>
      <c r="W6835">
        <v>-0.32</v>
      </c>
      <c r="X6835">
        <v>1.49</v>
      </c>
      <c r="Y6835">
        <v>-89723</v>
      </c>
      <c r="Z6835">
        <v>-3738</v>
      </c>
      <c r="AA6835">
        <v>-0.04</v>
      </c>
      <c r="AB6835">
        <v>24</v>
      </c>
      <c r="AC6835">
        <v>13</v>
      </c>
      <c r="AD6835">
        <v>11</v>
      </c>
      <c r="AE6835">
        <v>54.17</v>
      </c>
      <c r="AF6835">
        <v>8</v>
      </c>
      <c r="AG6835">
        <v>12</v>
      </c>
      <c r="AH6835">
        <v>9</v>
      </c>
      <c r="AI6835">
        <v>3</v>
      </c>
    </row>
    <row r="6836" spans="1:35" x14ac:dyDescent="0.2">
      <c r="A6836" s="102">
        <v>86</v>
      </c>
      <c r="B6836">
        <v>1928</v>
      </c>
      <c r="C6836" t="s">
        <v>220</v>
      </c>
      <c r="D6836" t="s">
        <v>2937</v>
      </c>
      <c r="E6836">
        <v>2445</v>
      </c>
      <c r="F6836">
        <v>2442</v>
      </c>
      <c r="G6836">
        <v>400</v>
      </c>
      <c r="H6836" t="s">
        <v>2927</v>
      </c>
      <c r="I6836">
        <v>4613</v>
      </c>
      <c r="J6836" t="s">
        <v>227</v>
      </c>
      <c r="K6836" t="s">
        <v>2952</v>
      </c>
      <c r="L6836">
        <v>2620</v>
      </c>
      <c r="M6836">
        <v>2566</v>
      </c>
      <c r="N6836">
        <v>400</v>
      </c>
      <c r="O6836" t="s">
        <v>2930</v>
      </c>
      <c r="P6836">
        <v>0.177943241765223</v>
      </c>
      <c r="Q6836">
        <v>0.95608914281173196</v>
      </c>
      <c r="R6836">
        <v>0.29241819956839199</v>
      </c>
      <c r="S6836">
        <v>3.5526429942691E-2</v>
      </c>
      <c r="T6836">
        <v>3.1294634998896802</v>
      </c>
      <c r="U6836">
        <v>3.1294634998896802</v>
      </c>
      <c r="V6836">
        <v>1.69880397529192</v>
      </c>
      <c r="W6836">
        <v>7.42</v>
      </c>
      <c r="X6836">
        <v>4.83</v>
      </c>
      <c r="Y6836">
        <v>-89943</v>
      </c>
      <c r="Z6836">
        <v>-6919</v>
      </c>
      <c r="AA6836">
        <v>-0.33</v>
      </c>
      <c r="AB6836">
        <v>13</v>
      </c>
      <c r="AC6836">
        <v>6</v>
      </c>
      <c r="AD6836">
        <v>7</v>
      </c>
      <c r="AE6836">
        <v>46.15</v>
      </c>
      <c r="AF6836">
        <v>13</v>
      </c>
      <c r="AG6836">
        <v>4</v>
      </c>
      <c r="AH6836">
        <v>3</v>
      </c>
      <c r="AI6836">
        <v>6</v>
      </c>
    </row>
    <row r="6837" spans="1:35" x14ac:dyDescent="0.2">
      <c r="A6837" s="102">
        <v>7024</v>
      </c>
      <c r="B6837">
        <v>3141</v>
      </c>
      <c r="C6837" t="s">
        <v>3133</v>
      </c>
      <c r="D6837" t="s">
        <v>2953</v>
      </c>
      <c r="E6837">
        <v>6330</v>
      </c>
      <c r="F6837">
        <v>6320</v>
      </c>
      <c r="G6837">
        <v>100</v>
      </c>
      <c r="H6837" t="s">
        <v>2930</v>
      </c>
      <c r="I6837">
        <v>6501</v>
      </c>
      <c r="J6837" t="s">
        <v>3183</v>
      </c>
      <c r="K6837" t="s">
        <v>2932</v>
      </c>
      <c r="L6837">
        <v>4291</v>
      </c>
      <c r="M6837">
        <v>4269</v>
      </c>
      <c r="N6837">
        <v>100</v>
      </c>
      <c r="O6837" t="s">
        <v>2927</v>
      </c>
      <c r="P6837">
        <v>0.31248810222290202</v>
      </c>
      <c r="Q6837">
        <v>0.82241152813756302</v>
      </c>
      <c r="R6837">
        <v>0.717252454487741</v>
      </c>
      <c r="S6837">
        <v>0.307527121349148</v>
      </c>
      <c r="T6837">
        <v>-0.59824726968084296</v>
      </c>
      <c r="U6837">
        <v>0.59824726968084296</v>
      </c>
      <c r="V6837">
        <v>0.43080155587536101</v>
      </c>
      <c r="W6837">
        <v>-3.1</v>
      </c>
      <c r="X6837">
        <v>32.450000000000003</v>
      </c>
      <c r="Y6837">
        <v>-90089</v>
      </c>
      <c r="Z6837">
        <v>-11261</v>
      </c>
      <c r="AA6837">
        <v>-0.6</v>
      </c>
      <c r="AB6837">
        <v>8</v>
      </c>
      <c r="AC6837">
        <v>3</v>
      </c>
      <c r="AD6837">
        <v>5</v>
      </c>
      <c r="AE6837">
        <v>37.5</v>
      </c>
      <c r="AF6837">
        <v>12</v>
      </c>
      <c r="AG6837">
        <v>3</v>
      </c>
      <c r="AH6837">
        <v>5</v>
      </c>
      <c r="AI6837">
        <v>0</v>
      </c>
    </row>
    <row r="6838" spans="1:35" x14ac:dyDescent="0.2">
      <c r="A6838" s="102">
        <v>4896</v>
      </c>
      <c r="B6838">
        <v>3038</v>
      </c>
      <c r="C6838" t="s">
        <v>1328</v>
      </c>
      <c r="D6838" t="s">
        <v>2934</v>
      </c>
      <c r="E6838">
        <v>4340</v>
      </c>
      <c r="F6838">
        <v>4370</v>
      </c>
      <c r="G6838">
        <v>200</v>
      </c>
      <c r="H6838" t="s">
        <v>2927</v>
      </c>
      <c r="I6838">
        <v>6750</v>
      </c>
      <c r="J6838" t="s">
        <v>2993</v>
      </c>
      <c r="K6838" t="s">
        <v>2932</v>
      </c>
      <c r="L6838">
        <v>4400</v>
      </c>
      <c r="M6838">
        <v>4275</v>
      </c>
      <c r="N6838">
        <v>200</v>
      </c>
      <c r="O6838" t="s">
        <v>2930</v>
      </c>
      <c r="P6838">
        <v>0.88950564276201505</v>
      </c>
      <c r="Q6838">
        <v>0.850832712233342</v>
      </c>
      <c r="R6838">
        <v>0.13801531887926599</v>
      </c>
      <c r="S6838">
        <v>0.27725988954049802</v>
      </c>
      <c r="T6838">
        <v>2.45972486493645</v>
      </c>
      <c r="U6838">
        <v>2.45972486493645</v>
      </c>
      <c r="V6838">
        <v>1.7075642997284299</v>
      </c>
      <c r="W6838">
        <v>17.89</v>
      </c>
      <c r="X6838">
        <v>2.17</v>
      </c>
      <c r="Y6838">
        <v>-90136</v>
      </c>
      <c r="Z6838">
        <v>-4097</v>
      </c>
      <c r="AA6838">
        <v>-0.26</v>
      </c>
      <c r="AB6838">
        <v>22</v>
      </c>
      <c r="AC6838">
        <v>12</v>
      </c>
      <c r="AD6838">
        <v>10</v>
      </c>
      <c r="AE6838">
        <v>54.55</v>
      </c>
      <c r="AF6838">
        <v>8</v>
      </c>
      <c r="AG6838">
        <v>10</v>
      </c>
      <c r="AH6838">
        <v>10</v>
      </c>
      <c r="AI6838">
        <v>2</v>
      </c>
    </row>
    <row r="6839" spans="1:35" x14ac:dyDescent="0.2">
      <c r="A6839" s="102">
        <v>409</v>
      </c>
      <c r="B6839">
        <v>5019</v>
      </c>
      <c r="C6839" t="s">
        <v>3265</v>
      </c>
      <c r="D6839" t="s">
        <v>3266</v>
      </c>
      <c r="E6839">
        <v>2827</v>
      </c>
      <c r="F6839">
        <v>2835</v>
      </c>
      <c r="G6839">
        <v>300</v>
      </c>
      <c r="H6839" t="s">
        <v>2930</v>
      </c>
      <c r="I6839">
        <v>9506</v>
      </c>
      <c r="J6839" t="s">
        <v>2991</v>
      </c>
      <c r="K6839" t="s">
        <v>2992</v>
      </c>
      <c r="L6839">
        <v>1060</v>
      </c>
      <c r="M6839">
        <v>1057</v>
      </c>
      <c r="N6839">
        <v>800</v>
      </c>
      <c r="O6839" t="s">
        <v>2927</v>
      </c>
      <c r="P6839">
        <v>0.68796167262945995</v>
      </c>
      <c r="Q6839">
        <v>0.93460084342738203</v>
      </c>
      <c r="R6839">
        <v>0.49570811691886801</v>
      </c>
      <c r="S6839">
        <v>2.9227067319445799E-2</v>
      </c>
      <c r="T6839">
        <v>-1.46306593418152</v>
      </c>
      <c r="U6839">
        <v>1.46306593418152</v>
      </c>
      <c r="V6839">
        <v>1.56202840798725</v>
      </c>
      <c r="W6839">
        <v>-4.37</v>
      </c>
      <c r="X6839">
        <v>0.57999999999999996</v>
      </c>
      <c r="Y6839">
        <v>-90214</v>
      </c>
      <c r="Z6839">
        <v>-4101</v>
      </c>
      <c r="AA6839">
        <v>-0.25</v>
      </c>
      <c r="AB6839">
        <v>22</v>
      </c>
      <c r="AC6839">
        <v>10</v>
      </c>
      <c r="AD6839">
        <v>12</v>
      </c>
      <c r="AE6839">
        <v>45.45</v>
      </c>
      <c r="AF6839">
        <v>10</v>
      </c>
      <c r="AG6839">
        <v>7</v>
      </c>
      <c r="AH6839">
        <v>11</v>
      </c>
      <c r="AI6839">
        <v>4</v>
      </c>
    </row>
    <row r="6840" spans="1:35" x14ac:dyDescent="0.2">
      <c r="A6840" s="102">
        <v>3460</v>
      </c>
      <c r="B6840">
        <v>6370</v>
      </c>
      <c r="C6840" t="s">
        <v>3241</v>
      </c>
      <c r="D6840" t="s">
        <v>2940</v>
      </c>
      <c r="E6840">
        <v>3500</v>
      </c>
      <c r="F6840">
        <v>3495</v>
      </c>
      <c r="G6840">
        <v>300</v>
      </c>
      <c r="H6840" t="s">
        <v>2930</v>
      </c>
      <c r="I6840">
        <v>6920</v>
      </c>
      <c r="J6840" t="s">
        <v>2931</v>
      </c>
      <c r="K6840" t="s">
        <v>2932</v>
      </c>
      <c r="L6840">
        <v>5600</v>
      </c>
      <c r="M6840">
        <v>5490</v>
      </c>
      <c r="N6840">
        <v>200</v>
      </c>
      <c r="O6840" t="s">
        <v>2927</v>
      </c>
      <c r="P6840">
        <v>0.68710048836956805</v>
      </c>
      <c r="Q6840">
        <v>0.87222335259706396</v>
      </c>
      <c r="R6840">
        <v>4.3524204945096503E-3</v>
      </c>
      <c r="S6840">
        <v>2.9083393854118199E-2</v>
      </c>
      <c r="T6840">
        <v>-0.25969831926037201</v>
      </c>
      <c r="U6840">
        <v>0.25969831926037201</v>
      </c>
      <c r="V6840">
        <v>0.51322173878311705</v>
      </c>
      <c r="W6840">
        <v>-3.35</v>
      </c>
      <c r="X6840">
        <v>4.51</v>
      </c>
      <c r="Y6840">
        <v>-90233</v>
      </c>
      <c r="Z6840">
        <v>-5640</v>
      </c>
      <c r="AA6840">
        <v>-0.43</v>
      </c>
      <c r="AB6840">
        <v>16</v>
      </c>
      <c r="AC6840">
        <v>8</v>
      </c>
      <c r="AD6840">
        <v>8</v>
      </c>
      <c r="AE6840">
        <v>50</v>
      </c>
      <c r="AF6840">
        <v>10</v>
      </c>
      <c r="AG6840">
        <v>7</v>
      </c>
      <c r="AH6840">
        <v>7</v>
      </c>
      <c r="AI6840">
        <v>2</v>
      </c>
    </row>
    <row r="6841" spans="1:35" x14ac:dyDescent="0.2">
      <c r="A6841" s="102">
        <v>7341</v>
      </c>
      <c r="B6841">
        <v>3110</v>
      </c>
      <c r="C6841" t="s">
        <v>682</v>
      </c>
      <c r="D6841" t="s">
        <v>2926</v>
      </c>
      <c r="E6841">
        <v>4900</v>
      </c>
      <c r="F6841">
        <v>4810</v>
      </c>
      <c r="G6841">
        <v>200</v>
      </c>
      <c r="H6841" t="s">
        <v>2930</v>
      </c>
      <c r="I6841">
        <v>9697</v>
      </c>
      <c r="J6841" t="s">
        <v>3029</v>
      </c>
      <c r="K6841" t="s">
        <v>2929</v>
      </c>
      <c r="L6841">
        <v>3345</v>
      </c>
      <c r="M6841">
        <v>3285</v>
      </c>
      <c r="N6841">
        <v>300</v>
      </c>
      <c r="O6841" t="s">
        <v>2927</v>
      </c>
      <c r="P6841">
        <v>0.840171172223248</v>
      </c>
      <c r="Q6841">
        <v>0.81832966960072895</v>
      </c>
      <c r="R6841">
        <v>5.5554119303789701E-2</v>
      </c>
      <c r="S6841">
        <v>0.37559743645376598</v>
      </c>
      <c r="T6841">
        <v>-1.3673438050882E-2</v>
      </c>
      <c r="U6841">
        <v>1.3673438050882E-2</v>
      </c>
      <c r="V6841">
        <v>8.7107681170287596E-2</v>
      </c>
      <c r="W6841">
        <v>-0.14000000000000001</v>
      </c>
      <c r="X6841">
        <v>2.44</v>
      </c>
      <c r="Y6841">
        <v>-90234</v>
      </c>
      <c r="Z6841">
        <v>-5308</v>
      </c>
      <c r="AA6841">
        <v>-0.22</v>
      </c>
      <c r="AB6841">
        <v>17</v>
      </c>
      <c r="AC6841">
        <v>7</v>
      </c>
      <c r="AD6841">
        <v>10</v>
      </c>
      <c r="AE6841">
        <v>41.18</v>
      </c>
      <c r="AF6841">
        <v>9</v>
      </c>
      <c r="AG6841">
        <v>6</v>
      </c>
      <c r="AH6841">
        <v>7</v>
      </c>
      <c r="AI6841">
        <v>4</v>
      </c>
    </row>
    <row r="6842" spans="1:35" x14ac:dyDescent="0.2">
      <c r="A6842" s="102">
        <v>7567</v>
      </c>
      <c r="B6842">
        <v>3048</v>
      </c>
      <c r="C6842" t="s">
        <v>3338</v>
      </c>
      <c r="D6842" t="s">
        <v>2953</v>
      </c>
      <c r="E6842">
        <v>1208</v>
      </c>
      <c r="F6842">
        <v>1188</v>
      </c>
      <c r="G6842">
        <v>800</v>
      </c>
      <c r="H6842" t="s">
        <v>2930</v>
      </c>
      <c r="I6842">
        <v>4967</v>
      </c>
      <c r="J6842" t="s">
        <v>853</v>
      </c>
      <c r="K6842" t="s">
        <v>2952</v>
      </c>
      <c r="L6842">
        <v>9130</v>
      </c>
      <c r="M6842">
        <v>9140</v>
      </c>
      <c r="N6842">
        <v>100</v>
      </c>
      <c r="O6842" t="s">
        <v>2927</v>
      </c>
      <c r="P6842">
        <v>0.67774586355001798</v>
      </c>
      <c r="Q6842">
        <v>0.81515128033529405</v>
      </c>
      <c r="R6842">
        <v>2.6029342694804999E-3</v>
      </c>
      <c r="S6842">
        <v>7.8968146187232205E-2</v>
      </c>
      <c r="T6842">
        <v>-2.2282730215770501</v>
      </c>
      <c r="U6842">
        <v>2.2282730215770501</v>
      </c>
      <c r="V6842">
        <v>1.2708478810431401</v>
      </c>
      <c r="W6842">
        <v>-5.2</v>
      </c>
      <c r="X6842">
        <v>3.98</v>
      </c>
      <c r="Y6842">
        <v>-90271</v>
      </c>
      <c r="Z6842">
        <v>-5015</v>
      </c>
      <c r="AA6842">
        <v>-0.27</v>
      </c>
      <c r="AB6842">
        <v>18</v>
      </c>
      <c r="AC6842">
        <v>8</v>
      </c>
      <c r="AD6842">
        <v>10</v>
      </c>
      <c r="AE6842">
        <v>44.44</v>
      </c>
      <c r="AF6842">
        <v>10</v>
      </c>
      <c r="AG6842">
        <v>5</v>
      </c>
      <c r="AH6842">
        <v>6</v>
      </c>
      <c r="AI6842">
        <v>7</v>
      </c>
    </row>
    <row r="6843" spans="1:35" x14ac:dyDescent="0.2">
      <c r="A6843" s="102">
        <v>2723</v>
      </c>
      <c r="B6843">
        <v>7181</v>
      </c>
      <c r="C6843" t="s">
        <v>64</v>
      </c>
      <c r="D6843" t="s">
        <v>3176</v>
      </c>
      <c r="E6843">
        <v>1900</v>
      </c>
      <c r="F6843">
        <v>1885</v>
      </c>
      <c r="G6843">
        <v>500</v>
      </c>
      <c r="H6843" t="s">
        <v>2927</v>
      </c>
      <c r="I6843">
        <v>9201</v>
      </c>
      <c r="J6843" t="s">
        <v>3262</v>
      </c>
      <c r="K6843" t="s">
        <v>3263</v>
      </c>
      <c r="L6843">
        <v>3217</v>
      </c>
      <c r="M6843">
        <v>3167</v>
      </c>
      <c r="N6843">
        <v>300</v>
      </c>
      <c r="O6843" t="s">
        <v>2930</v>
      </c>
      <c r="P6843">
        <v>0.117264367362824</v>
      </c>
      <c r="Q6843">
        <v>0.88439822646814803</v>
      </c>
      <c r="R6843">
        <v>0.68318232871512896</v>
      </c>
      <c r="S6843">
        <v>0.13641284027067499</v>
      </c>
      <c r="T6843">
        <v>1.1982784465144301</v>
      </c>
      <c r="U6843">
        <v>1.1982784465144301</v>
      </c>
      <c r="V6843">
        <v>1.29789631123191</v>
      </c>
      <c r="W6843">
        <v>6.22</v>
      </c>
      <c r="X6843">
        <v>0.8</v>
      </c>
      <c r="Y6843">
        <v>-90294</v>
      </c>
      <c r="Z6843">
        <v>-4515</v>
      </c>
      <c r="AA6843">
        <v>-0.3</v>
      </c>
      <c r="AB6843">
        <v>20</v>
      </c>
      <c r="AC6843">
        <v>9</v>
      </c>
      <c r="AD6843">
        <v>11</v>
      </c>
      <c r="AE6843">
        <v>45</v>
      </c>
      <c r="AF6843">
        <v>13</v>
      </c>
      <c r="AG6843">
        <v>3</v>
      </c>
      <c r="AH6843">
        <v>6</v>
      </c>
      <c r="AI6843">
        <v>11</v>
      </c>
    </row>
    <row r="6844" spans="1:35" x14ac:dyDescent="0.2">
      <c r="A6844" s="102">
        <v>1655</v>
      </c>
      <c r="B6844">
        <v>4581</v>
      </c>
      <c r="C6844" t="s">
        <v>3700</v>
      </c>
      <c r="D6844" t="s">
        <v>2950</v>
      </c>
      <c r="E6844">
        <v>8470</v>
      </c>
      <c r="F6844">
        <v>8300</v>
      </c>
      <c r="G6844">
        <v>100</v>
      </c>
      <c r="H6844" t="s">
        <v>2927</v>
      </c>
      <c r="I6844">
        <v>5401</v>
      </c>
      <c r="J6844" t="s">
        <v>3380</v>
      </c>
      <c r="K6844" t="s">
        <v>2988</v>
      </c>
      <c r="L6844">
        <v>1553.5</v>
      </c>
      <c r="M6844">
        <v>1552</v>
      </c>
      <c r="N6844">
        <v>500</v>
      </c>
      <c r="O6844" t="s">
        <v>2930</v>
      </c>
      <c r="P6844">
        <v>0.49401668401119597</v>
      </c>
      <c r="Q6844">
        <v>0.90220694441552896</v>
      </c>
      <c r="R6844">
        <v>8.7491187504076501E-2</v>
      </c>
      <c r="S6844">
        <v>0.42028224109557599</v>
      </c>
      <c r="T6844">
        <v>2.5110754884903002</v>
      </c>
      <c r="U6844">
        <v>2.5110754884903002</v>
      </c>
      <c r="V6844">
        <v>2.8067928265469</v>
      </c>
      <c r="W6844">
        <v>7.93</v>
      </c>
      <c r="X6844">
        <v>6.51</v>
      </c>
      <c r="Y6844">
        <v>-90384</v>
      </c>
      <c r="Z6844">
        <v>-7532</v>
      </c>
      <c r="AA6844">
        <v>-0.38</v>
      </c>
      <c r="AB6844">
        <v>12</v>
      </c>
      <c r="AC6844">
        <v>6</v>
      </c>
      <c r="AD6844">
        <v>6</v>
      </c>
      <c r="AE6844">
        <v>50</v>
      </c>
      <c r="AF6844">
        <v>14</v>
      </c>
      <c r="AG6844">
        <v>3</v>
      </c>
      <c r="AH6844">
        <v>4</v>
      </c>
      <c r="AI6844">
        <v>5</v>
      </c>
    </row>
    <row r="6845" spans="1:35" x14ac:dyDescent="0.2">
      <c r="A6845" s="102">
        <v>6316</v>
      </c>
      <c r="B6845">
        <v>2337</v>
      </c>
      <c r="C6845" t="s">
        <v>3651</v>
      </c>
      <c r="D6845" t="s">
        <v>2949</v>
      </c>
      <c r="E6845">
        <v>436</v>
      </c>
      <c r="F6845">
        <v>423</v>
      </c>
      <c r="G6845">
        <v>2500</v>
      </c>
      <c r="H6845" t="s">
        <v>2930</v>
      </c>
      <c r="I6845">
        <v>8604</v>
      </c>
      <c r="J6845" t="s">
        <v>541</v>
      </c>
      <c r="K6845" t="s">
        <v>3186</v>
      </c>
      <c r="L6845">
        <v>559</v>
      </c>
      <c r="M6845">
        <v>561.6</v>
      </c>
      <c r="N6845">
        <v>1900</v>
      </c>
      <c r="O6845" t="s">
        <v>2927</v>
      </c>
      <c r="P6845">
        <v>0.60494337751757499</v>
      </c>
      <c r="Q6845">
        <v>0.83179308936659602</v>
      </c>
      <c r="R6845">
        <v>0.380748179007667</v>
      </c>
      <c r="S6845">
        <v>0.20547672009353499</v>
      </c>
      <c r="T6845">
        <v>-1.37008596083728</v>
      </c>
      <c r="U6845">
        <v>1.37008596083728</v>
      </c>
      <c r="V6845">
        <v>0.42711907000703703</v>
      </c>
      <c r="W6845">
        <v>-7.6</v>
      </c>
      <c r="X6845">
        <v>0.89</v>
      </c>
      <c r="Y6845">
        <v>-90553</v>
      </c>
      <c r="Z6845">
        <v>-3622</v>
      </c>
      <c r="AA6845">
        <v>-0.16</v>
      </c>
      <c r="AB6845">
        <v>25</v>
      </c>
      <c r="AC6845">
        <v>13</v>
      </c>
      <c r="AD6845">
        <v>12</v>
      </c>
      <c r="AE6845">
        <v>52</v>
      </c>
      <c r="AF6845">
        <v>13</v>
      </c>
      <c r="AG6845">
        <v>7</v>
      </c>
      <c r="AH6845">
        <v>8</v>
      </c>
      <c r="AI6845">
        <v>10</v>
      </c>
    </row>
    <row r="6846" spans="1:35" x14ac:dyDescent="0.2">
      <c r="A6846" s="102">
        <v>264</v>
      </c>
      <c r="B6846">
        <v>5393</v>
      </c>
      <c r="C6846" t="s">
        <v>237</v>
      </c>
      <c r="D6846" t="s">
        <v>2926</v>
      </c>
      <c r="E6846">
        <v>2740</v>
      </c>
      <c r="F6846">
        <v>2743</v>
      </c>
      <c r="G6846">
        <v>400</v>
      </c>
      <c r="H6846" t="s">
        <v>2927</v>
      </c>
      <c r="I6846">
        <v>8020</v>
      </c>
      <c r="J6846" t="s">
        <v>3095</v>
      </c>
      <c r="K6846" t="s">
        <v>2934</v>
      </c>
      <c r="L6846">
        <v>1360</v>
      </c>
      <c r="M6846">
        <v>1373</v>
      </c>
      <c r="N6846">
        <v>800</v>
      </c>
      <c r="O6846" t="s">
        <v>2930</v>
      </c>
      <c r="P6846">
        <v>0.56602431222829597</v>
      </c>
      <c r="Q6846">
        <v>0.94262753960947898</v>
      </c>
      <c r="R6846">
        <v>0.27031747449787502</v>
      </c>
      <c r="S6846">
        <v>3.4636301494120202E-3</v>
      </c>
      <c r="T6846">
        <v>2.2375282006335602</v>
      </c>
      <c r="U6846">
        <v>2.2375282006335602</v>
      </c>
      <c r="V6846">
        <v>2.29646825711457</v>
      </c>
      <c r="W6846">
        <v>8.35</v>
      </c>
      <c r="X6846">
        <v>0.11</v>
      </c>
      <c r="Y6846">
        <v>-90611</v>
      </c>
      <c r="Z6846">
        <v>-5034</v>
      </c>
      <c r="AA6846">
        <v>-0.18</v>
      </c>
      <c r="AB6846">
        <v>18</v>
      </c>
      <c r="AC6846">
        <v>7</v>
      </c>
      <c r="AD6846">
        <v>11</v>
      </c>
      <c r="AE6846">
        <v>38.89</v>
      </c>
      <c r="AF6846">
        <v>14</v>
      </c>
      <c r="AG6846">
        <v>4</v>
      </c>
      <c r="AH6846">
        <v>5</v>
      </c>
      <c r="AI6846">
        <v>9</v>
      </c>
    </row>
    <row r="6847" spans="1:35" x14ac:dyDescent="0.2">
      <c r="A6847" s="102">
        <v>5271</v>
      </c>
      <c r="B6847">
        <v>5214</v>
      </c>
      <c r="C6847" t="s">
        <v>3284</v>
      </c>
      <c r="D6847" t="s">
        <v>2926</v>
      </c>
      <c r="E6847">
        <v>2218</v>
      </c>
      <c r="F6847">
        <v>2198</v>
      </c>
      <c r="G6847">
        <v>500</v>
      </c>
      <c r="H6847" t="s">
        <v>2930</v>
      </c>
      <c r="I6847">
        <v>9506</v>
      </c>
      <c r="J6847" t="s">
        <v>2991</v>
      </c>
      <c r="K6847" t="s">
        <v>2992</v>
      </c>
      <c r="L6847">
        <v>1060</v>
      </c>
      <c r="M6847">
        <v>1057</v>
      </c>
      <c r="N6847">
        <v>1000</v>
      </c>
      <c r="O6847" t="s">
        <v>2927</v>
      </c>
      <c r="P6847">
        <v>0.702130982980534</v>
      </c>
      <c r="Q6847">
        <v>0.84573273041246599</v>
      </c>
      <c r="R6847">
        <v>0.244054625631903</v>
      </c>
      <c r="S6847">
        <v>0.38629741094060599</v>
      </c>
      <c r="T6847">
        <v>-1.97247004060696</v>
      </c>
      <c r="U6847">
        <v>1.97247004060696</v>
      </c>
      <c r="V6847">
        <v>1.81642476924303</v>
      </c>
      <c r="W6847">
        <v>-6.13</v>
      </c>
      <c r="X6847">
        <v>3.82</v>
      </c>
      <c r="Y6847">
        <v>-90649</v>
      </c>
      <c r="Z6847">
        <v>-3777</v>
      </c>
      <c r="AA6847">
        <v>-0.23</v>
      </c>
      <c r="AB6847">
        <v>24</v>
      </c>
      <c r="AC6847">
        <v>11</v>
      </c>
      <c r="AD6847">
        <v>13</v>
      </c>
      <c r="AE6847">
        <v>45.83</v>
      </c>
      <c r="AF6847">
        <v>13</v>
      </c>
      <c r="AG6847">
        <v>5</v>
      </c>
      <c r="AH6847">
        <v>8</v>
      </c>
      <c r="AI6847">
        <v>11</v>
      </c>
    </row>
    <row r="6848" spans="1:35" x14ac:dyDescent="0.2">
      <c r="A6848" s="102">
        <v>6042</v>
      </c>
      <c r="B6848">
        <v>8309</v>
      </c>
      <c r="C6848" t="s">
        <v>1054</v>
      </c>
      <c r="D6848" t="s">
        <v>2990</v>
      </c>
      <c r="E6848">
        <v>4123</v>
      </c>
      <c r="F6848">
        <v>4099</v>
      </c>
      <c r="G6848">
        <v>200</v>
      </c>
      <c r="H6848" t="s">
        <v>2930</v>
      </c>
      <c r="I6848">
        <v>8601</v>
      </c>
      <c r="J6848" t="s">
        <v>25</v>
      </c>
      <c r="K6848" t="s">
        <v>3186</v>
      </c>
      <c r="L6848">
        <v>570</v>
      </c>
      <c r="M6848">
        <v>567.29999999999995</v>
      </c>
      <c r="N6848">
        <v>1400</v>
      </c>
      <c r="O6848" t="s">
        <v>2927</v>
      </c>
      <c r="P6848">
        <v>0.10596839671486</v>
      </c>
      <c r="Q6848">
        <v>0.83535715451008496</v>
      </c>
      <c r="R6848">
        <v>0.51815565618562398</v>
      </c>
      <c r="S6848">
        <v>0.29313774437478901</v>
      </c>
      <c r="T6848">
        <v>-1.7354334994157401</v>
      </c>
      <c r="U6848">
        <v>1.7354334994157401</v>
      </c>
      <c r="V6848">
        <v>1.68251196270924</v>
      </c>
      <c r="W6848">
        <v>-6.56</v>
      </c>
      <c r="X6848">
        <v>3.12</v>
      </c>
      <c r="Y6848">
        <v>-90758</v>
      </c>
      <c r="Z6848">
        <v>-6981</v>
      </c>
      <c r="AA6848">
        <v>-0.43</v>
      </c>
      <c r="AB6848">
        <v>13</v>
      </c>
      <c r="AC6848">
        <v>6</v>
      </c>
      <c r="AD6848">
        <v>7</v>
      </c>
      <c r="AE6848">
        <v>46.15</v>
      </c>
      <c r="AF6848">
        <v>15</v>
      </c>
      <c r="AG6848">
        <v>1</v>
      </c>
      <c r="AH6848">
        <v>2</v>
      </c>
      <c r="AI6848">
        <v>10</v>
      </c>
    </row>
    <row r="6849" spans="1:35" x14ac:dyDescent="0.2">
      <c r="A6849" s="102">
        <v>7111</v>
      </c>
      <c r="B6849">
        <v>4502</v>
      </c>
      <c r="C6849" t="s">
        <v>3277</v>
      </c>
      <c r="D6849" t="s">
        <v>2950</v>
      </c>
      <c r="E6849">
        <v>4481</v>
      </c>
      <c r="F6849">
        <v>4498</v>
      </c>
      <c r="G6849">
        <v>200</v>
      </c>
      <c r="H6849" t="s">
        <v>2927</v>
      </c>
      <c r="I6849">
        <v>5802</v>
      </c>
      <c r="J6849" t="s">
        <v>3220</v>
      </c>
      <c r="K6849" t="s">
        <v>2943</v>
      </c>
      <c r="L6849">
        <v>1533.5</v>
      </c>
      <c r="M6849">
        <v>1518</v>
      </c>
      <c r="N6849">
        <v>600</v>
      </c>
      <c r="O6849" t="s">
        <v>2930</v>
      </c>
      <c r="P6849">
        <v>0.31235198165218497</v>
      </c>
      <c r="Q6849">
        <v>0.82143215424819005</v>
      </c>
      <c r="R6849">
        <v>6.8191292456659294E-2</v>
      </c>
      <c r="S6849">
        <v>0.19615304648653401</v>
      </c>
      <c r="T6849">
        <v>2.3367095012102501</v>
      </c>
      <c r="U6849">
        <v>2.3367095012102501</v>
      </c>
      <c r="V6849">
        <v>1.6545503106435699</v>
      </c>
      <c r="W6849">
        <v>7.92</v>
      </c>
      <c r="X6849">
        <v>1.24</v>
      </c>
      <c r="Y6849">
        <v>-91063</v>
      </c>
      <c r="Z6849">
        <v>-7589</v>
      </c>
      <c r="AA6849">
        <v>-0.3</v>
      </c>
      <c r="AB6849">
        <v>12</v>
      </c>
      <c r="AC6849">
        <v>6</v>
      </c>
      <c r="AD6849">
        <v>6</v>
      </c>
      <c r="AE6849">
        <v>50</v>
      </c>
      <c r="AF6849">
        <v>13</v>
      </c>
      <c r="AG6849">
        <v>2</v>
      </c>
      <c r="AH6849">
        <v>3</v>
      </c>
      <c r="AI6849">
        <v>7</v>
      </c>
    </row>
    <row r="6850" spans="1:35" x14ac:dyDescent="0.2">
      <c r="A6850" s="102">
        <v>6691</v>
      </c>
      <c r="B6850">
        <v>4202</v>
      </c>
      <c r="C6850" t="s">
        <v>49</v>
      </c>
      <c r="D6850" t="s">
        <v>2952</v>
      </c>
      <c r="E6850">
        <v>1047</v>
      </c>
      <c r="F6850">
        <v>1048</v>
      </c>
      <c r="G6850">
        <v>1000</v>
      </c>
      <c r="H6850" t="s">
        <v>2927</v>
      </c>
      <c r="I6850">
        <v>8358</v>
      </c>
      <c r="J6850" t="s">
        <v>3278</v>
      </c>
      <c r="K6850" t="s">
        <v>2990</v>
      </c>
      <c r="L6850">
        <v>449</v>
      </c>
      <c r="M6850">
        <v>434</v>
      </c>
      <c r="N6850">
        <v>2400</v>
      </c>
      <c r="O6850" t="s">
        <v>2930</v>
      </c>
      <c r="P6850">
        <v>0.542028222932746</v>
      </c>
      <c r="Q6850">
        <v>0.82694442865513396</v>
      </c>
      <c r="R6850">
        <v>0.90592677439875502</v>
      </c>
      <c r="S6850">
        <v>0.115542927366411</v>
      </c>
      <c r="T6850">
        <v>1.52909650689416</v>
      </c>
      <c r="U6850">
        <v>1.52909650689416</v>
      </c>
      <c r="V6850">
        <v>1.1739938629118001</v>
      </c>
      <c r="W6850">
        <v>10.72</v>
      </c>
      <c r="X6850">
        <v>0.61</v>
      </c>
      <c r="Y6850">
        <v>-91099</v>
      </c>
      <c r="Z6850">
        <v>-3254</v>
      </c>
      <c r="AA6850">
        <v>-0.2</v>
      </c>
      <c r="AB6850">
        <v>28</v>
      </c>
      <c r="AC6850">
        <v>14</v>
      </c>
      <c r="AD6850">
        <v>14</v>
      </c>
      <c r="AE6850">
        <v>50</v>
      </c>
      <c r="AF6850">
        <v>8</v>
      </c>
      <c r="AG6850">
        <v>11</v>
      </c>
      <c r="AH6850">
        <v>11</v>
      </c>
      <c r="AI6850">
        <v>6</v>
      </c>
    </row>
    <row r="6851" spans="1:35" x14ac:dyDescent="0.2">
      <c r="A6851" s="102">
        <v>1993</v>
      </c>
      <c r="B6851">
        <v>2607</v>
      </c>
      <c r="C6851" t="s">
        <v>2956</v>
      </c>
      <c r="D6851" t="s">
        <v>2955</v>
      </c>
      <c r="E6851">
        <v>2936</v>
      </c>
      <c r="F6851">
        <v>2901</v>
      </c>
      <c r="G6851">
        <v>300</v>
      </c>
      <c r="H6851" t="s">
        <v>2930</v>
      </c>
      <c r="I6851">
        <v>7976</v>
      </c>
      <c r="J6851" t="s">
        <v>2985</v>
      </c>
      <c r="K6851" t="s">
        <v>2951</v>
      </c>
      <c r="L6851">
        <v>1703</v>
      </c>
      <c r="M6851">
        <v>1683</v>
      </c>
      <c r="N6851">
        <v>500</v>
      </c>
      <c r="O6851" t="s">
        <v>2927</v>
      </c>
      <c r="P6851">
        <v>0.90061315006591502</v>
      </c>
      <c r="Q6851">
        <v>0.89593209913081695</v>
      </c>
      <c r="R6851">
        <v>3.7328145313188801E-2</v>
      </c>
      <c r="S6851">
        <v>0.107330113491878</v>
      </c>
      <c r="T6851">
        <v>-1.77606108499948</v>
      </c>
      <c r="U6851">
        <v>1.77606108499948</v>
      </c>
      <c r="V6851">
        <v>1.38869974279348</v>
      </c>
      <c r="W6851">
        <v>-4.01</v>
      </c>
      <c r="X6851">
        <v>3.31</v>
      </c>
      <c r="Y6851">
        <v>-91101</v>
      </c>
      <c r="Z6851">
        <v>-5694</v>
      </c>
      <c r="AA6851">
        <v>-0.37</v>
      </c>
      <c r="AB6851">
        <v>16</v>
      </c>
      <c r="AC6851">
        <v>6</v>
      </c>
      <c r="AD6851">
        <v>10</v>
      </c>
      <c r="AE6851">
        <v>37.5</v>
      </c>
      <c r="AF6851">
        <v>11</v>
      </c>
      <c r="AG6851">
        <v>5</v>
      </c>
      <c r="AH6851">
        <v>8</v>
      </c>
      <c r="AI6851">
        <v>3</v>
      </c>
    </row>
    <row r="6852" spans="1:35" x14ac:dyDescent="0.2">
      <c r="A6852" s="102">
        <v>3002</v>
      </c>
      <c r="B6852">
        <v>8304</v>
      </c>
      <c r="C6852" t="s">
        <v>3363</v>
      </c>
      <c r="D6852" t="s">
        <v>2990</v>
      </c>
      <c r="E6852">
        <v>3085</v>
      </c>
      <c r="F6852">
        <v>3100</v>
      </c>
      <c r="G6852">
        <v>300</v>
      </c>
      <c r="H6852" t="s">
        <v>2927</v>
      </c>
      <c r="I6852">
        <v>8601</v>
      </c>
      <c r="J6852" t="s">
        <v>25</v>
      </c>
      <c r="K6852" t="s">
        <v>3186</v>
      </c>
      <c r="L6852">
        <v>570</v>
      </c>
      <c r="M6852">
        <v>567.29999999999995</v>
      </c>
      <c r="N6852">
        <v>1600</v>
      </c>
      <c r="O6852" t="s">
        <v>2930</v>
      </c>
      <c r="P6852">
        <v>0.52523905723785003</v>
      </c>
      <c r="Q6852">
        <v>0.87983184874599096</v>
      </c>
      <c r="R6852">
        <v>7.9535396205436398E-2</v>
      </c>
      <c r="S6852">
        <v>0.213904256213374</v>
      </c>
      <c r="T6852">
        <v>0.99539229286965103</v>
      </c>
      <c r="U6852">
        <v>0.99539229286965103</v>
      </c>
      <c r="V6852">
        <v>0.55916824826812195</v>
      </c>
      <c r="W6852">
        <v>3.27</v>
      </c>
      <c r="X6852">
        <v>2.4</v>
      </c>
      <c r="Y6852">
        <v>-91111</v>
      </c>
      <c r="Z6852">
        <v>-6074</v>
      </c>
      <c r="AA6852">
        <v>-0.37</v>
      </c>
      <c r="AB6852">
        <v>15</v>
      </c>
      <c r="AC6852">
        <v>6</v>
      </c>
      <c r="AD6852">
        <v>9</v>
      </c>
      <c r="AE6852">
        <v>40</v>
      </c>
      <c r="AF6852">
        <v>16</v>
      </c>
      <c r="AG6852">
        <v>2</v>
      </c>
      <c r="AH6852">
        <v>1</v>
      </c>
      <c r="AI6852">
        <v>12</v>
      </c>
    </row>
    <row r="6853" spans="1:35" x14ac:dyDescent="0.2">
      <c r="A6853" s="102">
        <v>963</v>
      </c>
      <c r="B6853">
        <v>6501</v>
      </c>
      <c r="C6853" t="s">
        <v>3183</v>
      </c>
      <c r="D6853" t="s">
        <v>2932</v>
      </c>
      <c r="E6853">
        <v>4291</v>
      </c>
      <c r="F6853">
        <v>4269</v>
      </c>
      <c r="G6853">
        <v>200</v>
      </c>
      <c r="H6853" t="s">
        <v>2930</v>
      </c>
      <c r="I6853">
        <v>8036</v>
      </c>
      <c r="J6853" t="s">
        <v>2941</v>
      </c>
      <c r="K6853" t="s">
        <v>2934</v>
      </c>
      <c r="L6853">
        <v>8010</v>
      </c>
      <c r="M6853">
        <v>8020</v>
      </c>
      <c r="N6853">
        <v>100</v>
      </c>
      <c r="O6853" t="s">
        <v>2927</v>
      </c>
      <c r="P6853">
        <v>0.59248343104881696</v>
      </c>
      <c r="Q6853">
        <v>0.917146196070322</v>
      </c>
      <c r="R6853">
        <v>0.61329086659775101</v>
      </c>
      <c r="S6853">
        <v>2.7697104137419201E-2</v>
      </c>
      <c r="T6853">
        <v>-1.8924727978114899</v>
      </c>
      <c r="U6853">
        <v>1.8924727978114899</v>
      </c>
      <c r="V6853">
        <v>2.0550011977421399</v>
      </c>
      <c r="W6853">
        <v>-11.08</v>
      </c>
      <c r="X6853">
        <v>6.46</v>
      </c>
      <c r="Y6853">
        <v>-91173</v>
      </c>
      <c r="Z6853">
        <v>-18235</v>
      </c>
      <c r="AA6853">
        <v>-1.1000000000000001</v>
      </c>
      <c r="AB6853">
        <v>5</v>
      </c>
      <c r="AC6853">
        <v>1</v>
      </c>
      <c r="AD6853">
        <v>4</v>
      </c>
      <c r="AE6853">
        <v>20</v>
      </c>
      <c r="AF6853">
        <v>12</v>
      </c>
      <c r="AG6853">
        <v>1</v>
      </c>
      <c r="AH6853">
        <v>2</v>
      </c>
      <c r="AI6853">
        <v>2</v>
      </c>
    </row>
    <row r="6854" spans="1:35" x14ac:dyDescent="0.2">
      <c r="A6854" s="102">
        <v>2305</v>
      </c>
      <c r="B6854">
        <v>6370</v>
      </c>
      <c r="C6854" t="s">
        <v>3241</v>
      </c>
      <c r="D6854" t="s">
        <v>2940</v>
      </c>
      <c r="E6854">
        <v>3500</v>
      </c>
      <c r="F6854">
        <v>3495</v>
      </c>
      <c r="G6854">
        <v>300</v>
      </c>
      <c r="H6854" t="s">
        <v>2927</v>
      </c>
      <c r="I6854">
        <v>8253</v>
      </c>
      <c r="J6854" t="s">
        <v>669</v>
      </c>
      <c r="K6854" t="s">
        <v>2933</v>
      </c>
      <c r="L6854">
        <v>1789</v>
      </c>
      <c r="M6854">
        <v>1854</v>
      </c>
      <c r="N6854">
        <v>600</v>
      </c>
      <c r="O6854" t="s">
        <v>2930</v>
      </c>
      <c r="P6854">
        <v>0.34657677701703699</v>
      </c>
      <c r="Q6854">
        <v>0.89105076051353305</v>
      </c>
      <c r="R6854">
        <v>3.18000844711714E-2</v>
      </c>
      <c r="S6854">
        <v>6.8145642679787698E-3</v>
      </c>
      <c r="T6854">
        <v>1.0200081279914801</v>
      </c>
      <c r="U6854">
        <v>1.0200081279914801</v>
      </c>
      <c r="V6854">
        <v>1.09599333039585</v>
      </c>
      <c r="W6854">
        <v>5.42</v>
      </c>
      <c r="X6854">
        <v>6.09</v>
      </c>
      <c r="Y6854">
        <v>-91210</v>
      </c>
      <c r="Z6854">
        <v>-5701</v>
      </c>
      <c r="AA6854">
        <v>-0.23</v>
      </c>
      <c r="AB6854">
        <v>16</v>
      </c>
      <c r="AC6854">
        <v>7</v>
      </c>
      <c r="AD6854">
        <v>9</v>
      </c>
      <c r="AE6854">
        <v>43.75</v>
      </c>
      <c r="AF6854">
        <v>13</v>
      </c>
      <c r="AG6854">
        <v>4</v>
      </c>
      <c r="AH6854">
        <v>5</v>
      </c>
      <c r="AI6854">
        <v>7</v>
      </c>
    </row>
    <row r="6855" spans="1:35" x14ac:dyDescent="0.2">
      <c r="A6855" s="102">
        <v>2854</v>
      </c>
      <c r="B6855">
        <v>1928</v>
      </c>
      <c r="C6855" t="s">
        <v>220</v>
      </c>
      <c r="D6855" t="s">
        <v>2937</v>
      </c>
      <c r="E6855">
        <v>2445</v>
      </c>
      <c r="F6855">
        <v>2442</v>
      </c>
      <c r="G6855">
        <v>300</v>
      </c>
      <c r="H6855" t="s">
        <v>2930</v>
      </c>
      <c r="I6855">
        <v>3626</v>
      </c>
      <c r="J6855" t="s">
        <v>3178</v>
      </c>
      <c r="K6855" t="s">
        <v>2929</v>
      </c>
      <c r="L6855">
        <v>7250</v>
      </c>
      <c r="M6855">
        <v>7090</v>
      </c>
      <c r="N6855">
        <v>100</v>
      </c>
      <c r="O6855" t="s">
        <v>2927</v>
      </c>
      <c r="P6855">
        <v>0.58409908786513198</v>
      </c>
      <c r="Q6855">
        <v>0.88226011535241</v>
      </c>
      <c r="R6855">
        <v>4.7477285387835001E-2</v>
      </c>
      <c r="S6855">
        <v>0.40621285740978502</v>
      </c>
      <c r="T6855">
        <v>-1.9107046311954601</v>
      </c>
      <c r="U6855">
        <v>1.9107046311954601</v>
      </c>
      <c r="V6855">
        <v>0.958758173559358</v>
      </c>
      <c r="W6855">
        <v>-5.53</v>
      </c>
      <c r="X6855">
        <v>3.33</v>
      </c>
      <c r="Y6855">
        <v>-91398</v>
      </c>
      <c r="Z6855">
        <v>-7031</v>
      </c>
      <c r="AA6855">
        <v>-0.46</v>
      </c>
      <c r="AB6855">
        <v>13</v>
      </c>
      <c r="AC6855">
        <v>6</v>
      </c>
      <c r="AD6855">
        <v>7</v>
      </c>
      <c r="AE6855">
        <v>46.15</v>
      </c>
      <c r="AF6855">
        <v>14</v>
      </c>
      <c r="AG6855">
        <v>2</v>
      </c>
      <c r="AH6855">
        <v>4</v>
      </c>
      <c r="AI6855">
        <v>7</v>
      </c>
    </row>
    <row r="6856" spans="1:35" x14ac:dyDescent="0.2">
      <c r="A6856" s="102">
        <v>5063</v>
      </c>
      <c r="B6856">
        <v>6856</v>
      </c>
      <c r="C6856" t="s">
        <v>235</v>
      </c>
      <c r="D6856" t="s">
        <v>2932</v>
      </c>
      <c r="E6856">
        <v>7250</v>
      </c>
      <c r="F6856">
        <v>7210</v>
      </c>
      <c r="G6856">
        <v>100</v>
      </c>
      <c r="H6856" t="s">
        <v>2927</v>
      </c>
      <c r="I6856">
        <v>9989</v>
      </c>
      <c r="J6856" t="s">
        <v>692</v>
      </c>
      <c r="K6856" t="s">
        <v>2953</v>
      </c>
      <c r="L6856">
        <v>3725</v>
      </c>
      <c r="M6856">
        <v>3745</v>
      </c>
      <c r="N6856">
        <v>200</v>
      </c>
      <c r="O6856" t="s">
        <v>2930</v>
      </c>
      <c r="P6856">
        <v>0.59246517628113504</v>
      </c>
      <c r="Q6856">
        <v>0.84847315886809305</v>
      </c>
      <c r="R6856">
        <v>7.1206101331152002E-2</v>
      </c>
      <c r="S6856">
        <v>0.479964427265129</v>
      </c>
      <c r="T6856">
        <v>0.20568720684964201</v>
      </c>
      <c r="U6856">
        <v>0.20568720684964201</v>
      </c>
      <c r="V6856">
        <v>0.69125157490004796</v>
      </c>
      <c r="W6856">
        <v>0.81</v>
      </c>
      <c r="X6856">
        <v>3.88</v>
      </c>
      <c r="Y6856">
        <v>-91489</v>
      </c>
      <c r="Z6856">
        <v>-9149</v>
      </c>
      <c r="AA6856">
        <v>-0.4</v>
      </c>
      <c r="AB6856">
        <v>10</v>
      </c>
      <c r="AC6856">
        <v>4</v>
      </c>
      <c r="AD6856">
        <v>6</v>
      </c>
      <c r="AE6856">
        <v>40</v>
      </c>
      <c r="AF6856">
        <v>10</v>
      </c>
      <c r="AG6856">
        <v>4</v>
      </c>
      <c r="AH6856">
        <v>5</v>
      </c>
      <c r="AI6856">
        <v>1</v>
      </c>
    </row>
    <row r="6857" spans="1:35" x14ac:dyDescent="0.2">
      <c r="A6857" s="102">
        <v>7215</v>
      </c>
      <c r="B6857">
        <v>7282</v>
      </c>
      <c r="C6857" t="s">
        <v>3251</v>
      </c>
      <c r="D6857" t="s">
        <v>2945</v>
      </c>
      <c r="E6857">
        <v>2462</v>
      </c>
      <c r="F6857">
        <v>2471</v>
      </c>
      <c r="G6857">
        <v>400</v>
      </c>
      <c r="H6857" t="s">
        <v>2930</v>
      </c>
      <c r="I6857">
        <v>9072</v>
      </c>
      <c r="J6857" t="s">
        <v>3098</v>
      </c>
      <c r="K6857" t="s">
        <v>3099</v>
      </c>
      <c r="L6857">
        <v>2659</v>
      </c>
      <c r="M6857">
        <v>2602</v>
      </c>
      <c r="N6857">
        <v>400</v>
      </c>
      <c r="O6857" t="s">
        <v>2927</v>
      </c>
      <c r="P6857">
        <v>0.56635845229664505</v>
      </c>
      <c r="Q6857">
        <v>0.81990362376916404</v>
      </c>
      <c r="R6857">
        <v>0.300370135853952</v>
      </c>
      <c r="S6857">
        <v>0.18349932395309801</v>
      </c>
      <c r="T6857">
        <v>-0.34543975301924201</v>
      </c>
      <c r="U6857">
        <v>0.34543975301924201</v>
      </c>
      <c r="V6857">
        <v>1.0161975195006301</v>
      </c>
      <c r="W6857">
        <v>-1.64</v>
      </c>
      <c r="X6857">
        <v>5.03</v>
      </c>
      <c r="Y6857">
        <v>-91547</v>
      </c>
      <c r="Z6857">
        <v>-6539</v>
      </c>
      <c r="AA6857">
        <v>-0.34</v>
      </c>
      <c r="AB6857">
        <v>14</v>
      </c>
      <c r="AC6857">
        <v>6</v>
      </c>
      <c r="AD6857">
        <v>8</v>
      </c>
      <c r="AE6857">
        <v>42.86</v>
      </c>
      <c r="AF6857">
        <v>15</v>
      </c>
      <c r="AG6857">
        <v>1</v>
      </c>
      <c r="AH6857">
        <v>1</v>
      </c>
      <c r="AI6857">
        <v>12</v>
      </c>
    </row>
    <row r="6858" spans="1:35" x14ac:dyDescent="0.2">
      <c r="A6858" s="102">
        <v>8378</v>
      </c>
      <c r="B6858">
        <v>4042</v>
      </c>
      <c r="C6858" t="s">
        <v>3290</v>
      </c>
      <c r="D6858" t="s">
        <v>2952</v>
      </c>
      <c r="E6858">
        <v>1747</v>
      </c>
      <c r="F6858">
        <v>1718</v>
      </c>
      <c r="G6858">
        <v>400</v>
      </c>
      <c r="H6858" t="s">
        <v>2927</v>
      </c>
      <c r="I6858">
        <v>4507</v>
      </c>
      <c r="J6858" t="s">
        <v>3713</v>
      </c>
      <c r="K6858" t="s">
        <v>2950</v>
      </c>
      <c r="L6858">
        <v>6691</v>
      </c>
      <c r="M6858">
        <v>6773</v>
      </c>
      <c r="N6858">
        <v>100</v>
      </c>
      <c r="O6858" t="s">
        <v>2930</v>
      </c>
      <c r="P6858">
        <v>0.49516308281819699</v>
      </c>
      <c r="Q6858">
        <v>0.804946842118204</v>
      </c>
      <c r="R6858">
        <v>0.14651683011215999</v>
      </c>
      <c r="S6858">
        <v>9.7321676085753303E-2</v>
      </c>
      <c r="T6858">
        <v>0.36414232677036501</v>
      </c>
      <c r="U6858">
        <v>0.36414232677036501</v>
      </c>
      <c r="V6858">
        <v>1.6137437499859</v>
      </c>
      <c r="W6858">
        <v>1.1399999999999999</v>
      </c>
      <c r="X6858">
        <v>1.46</v>
      </c>
      <c r="Y6858">
        <v>-91706</v>
      </c>
      <c r="Z6858">
        <v>-4827</v>
      </c>
      <c r="AA6858">
        <v>-0.11</v>
      </c>
      <c r="AB6858">
        <v>19</v>
      </c>
      <c r="AC6858">
        <v>11</v>
      </c>
      <c r="AD6858">
        <v>8</v>
      </c>
      <c r="AE6858">
        <v>57.89</v>
      </c>
      <c r="AF6858">
        <v>12</v>
      </c>
      <c r="AG6858">
        <v>7</v>
      </c>
      <c r="AH6858">
        <v>6</v>
      </c>
      <c r="AI6858">
        <v>6</v>
      </c>
    </row>
    <row r="6859" spans="1:35" x14ac:dyDescent="0.2">
      <c r="A6859" s="102">
        <v>4502</v>
      </c>
      <c r="B6859">
        <v>3436</v>
      </c>
      <c r="C6859" t="s">
        <v>3256</v>
      </c>
      <c r="D6859" t="s">
        <v>3194</v>
      </c>
      <c r="E6859">
        <v>1768</v>
      </c>
      <c r="F6859">
        <v>1768</v>
      </c>
      <c r="G6859">
        <v>400</v>
      </c>
      <c r="H6859" t="s">
        <v>2930</v>
      </c>
      <c r="I6859">
        <v>6981</v>
      </c>
      <c r="J6859" t="s">
        <v>3182</v>
      </c>
      <c r="K6859" t="s">
        <v>2932</v>
      </c>
      <c r="L6859">
        <v>6711</v>
      </c>
      <c r="M6859">
        <v>6620</v>
      </c>
      <c r="N6859">
        <v>100</v>
      </c>
      <c r="O6859" t="s">
        <v>2927</v>
      </c>
      <c r="P6859">
        <v>0.72842011231914705</v>
      </c>
      <c r="Q6859">
        <v>0.85618732095587502</v>
      </c>
      <c r="R6859">
        <v>0.37629541482029599</v>
      </c>
      <c r="S6859">
        <v>0.44631777906046799</v>
      </c>
      <c r="T6859">
        <v>-0.86403040102353201</v>
      </c>
      <c r="U6859">
        <v>0.86403040102353201</v>
      </c>
      <c r="V6859">
        <v>1.0616508048756701</v>
      </c>
      <c r="W6859">
        <v>-4.7300000000000004</v>
      </c>
      <c r="X6859">
        <v>6.83</v>
      </c>
      <c r="Y6859">
        <v>-91795</v>
      </c>
      <c r="Z6859">
        <v>-6557</v>
      </c>
      <c r="AA6859">
        <v>-0.34</v>
      </c>
      <c r="AB6859">
        <v>14</v>
      </c>
      <c r="AC6859">
        <v>7</v>
      </c>
      <c r="AD6859">
        <v>7</v>
      </c>
      <c r="AE6859">
        <v>50</v>
      </c>
      <c r="AF6859">
        <v>10</v>
      </c>
      <c r="AG6859">
        <v>7</v>
      </c>
      <c r="AH6859">
        <v>7</v>
      </c>
      <c r="AI6859">
        <v>0</v>
      </c>
    </row>
    <row r="6860" spans="1:35" x14ac:dyDescent="0.2">
      <c r="A6860" s="102">
        <v>2903</v>
      </c>
      <c r="B6860">
        <v>1973</v>
      </c>
      <c r="C6860" t="s">
        <v>2935</v>
      </c>
      <c r="D6860" t="s">
        <v>2929</v>
      </c>
      <c r="E6860">
        <v>4215</v>
      </c>
      <c r="F6860">
        <v>4215</v>
      </c>
      <c r="G6860">
        <v>100</v>
      </c>
      <c r="H6860" t="s">
        <v>2927</v>
      </c>
      <c r="I6860">
        <v>9719</v>
      </c>
      <c r="J6860" t="s">
        <v>3626</v>
      </c>
      <c r="K6860" t="s">
        <v>2929</v>
      </c>
      <c r="L6860">
        <v>6100</v>
      </c>
      <c r="M6860">
        <v>6130</v>
      </c>
      <c r="N6860">
        <v>100</v>
      </c>
      <c r="O6860" t="s">
        <v>2930</v>
      </c>
      <c r="P6860">
        <v>0.60276584201391803</v>
      </c>
      <c r="Q6860">
        <v>0.88138223480623301</v>
      </c>
      <c r="R6860">
        <v>0.57612913650069297</v>
      </c>
      <c r="S6860">
        <v>0.144555222680708</v>
      </c>
      <c r="T6860">
        <v>1.0263623658148699</v>
      </c>
      <c r="U6860">
        <v>1.0263623658148699</v>
      </c>
      <c r="V6860">
        <v>1.24769887799447</v>
      </c>
      <c r="W6860">
        <v>6.89</v>
      </c>
      <c r="X6860">
        <v>31.24</v>
      </c>
      <c r="Y6860">
        <v>-91845</v>
      </c>
      <c r="Z6860">
        <v>-7065</v>
      </c>
      <c r="AA6860">
        <v>-0.4</v>
      </c>
      <c r="AB6860">
        <v>13</v>
      </c>
      <c r="AC6860">
        <v>6</v>
      </c>
      <c r="AD6860">
        <v>7</v>
      </c>
      <c r="AE6860">
        <v>46.15</v>
      </c>
      <c r="AF6860">
        <v>13</v>
      </c>
      <c r="AG6860">
        <v>4</v>
      </c>
      <c r="AH6860">
        <v>5</v>
      </c>
      <c r="AI6860">
        <v>4</v>
      </c>
    </row>
    <row r="6861" spans="1:35" x14ac:dyDescent="0.2">
      <c r="A6861" s="102">
        <v>3644</v>
      </c>
      <c r="B6861">
        <v>6976</v>
      </c>
      <c r="C6861" t="s">
        <v>952</v>
      </c>
      <c r="D6861" t="s">
        <v>2932</v>
      </c>
      <c r="E6861">
        <v>3500</v>
      </c>
      <c r="F6861">
        <v>3500</v>
      </c>
      <c r="G6861">
        <v>300</v>
      </c>
      <c r="H6861" t="s">
        <v>2927</v>
      </c>
      <c r="I6861">
        <v>7251</v>
      </c>
      <c r="J6861" t="s">
        <v>3690</v>
      </c>
      <c r="K6861" t="s">
        <v>2945</v>
      </c>
      <c r="L6861">
        <v>2584</v>
      </c>
      <c r="M6861">
        <v>2582</v>
      </c>
      <c r="N6861">
        <v>400</v>
      </c>
      <c r="O6861" t="s">
        <v>2930</v>
      </c>
      <c r="P6861">
        <v>0.11631004884422801</v>
      </c>
      <c r="Q6861">
        <v>0.86915827441847704</v>
      </c>
      <c r="R6861">
        <v>0.89930609255217298</v>
      </c>
      <c r="S6861">
        <v>0.25689056430339902</v>
      </c>
      <c r="T6861">
        <v>0.52295950206939301</v>
      </c>
      <c r="U6861">
        <v>0.52295950206939301</v>
      </c>
      <c r="V6861">
        <v>0.45373573175519399</v>
      </c>
      <c r="W6861">
        <v>5.98</v>
      </c>
      <c r="X6861">
        <v>1.64</v>
      </c>
      <c r="Y6861">
        <v>-92432</v>
      </c>
      <c r="Z6861">
        <v>-4019</v>
      </c>
      <c r="AA6861">
        <v>-0.21</v>
      </c>
      <c r="AB6861">
        <v>23</v>
      </c>
      <c r="AC6861">
        <v>11</v>
      </c>
      <c r="AD6861">
        <v>12</v>
      </c>
      <c r="AE6861">
        <v>47.83</v>
      </c>
      <c r="AF6861">
        <v>9</v>
      </c>
      <c r="AG6861">
        <v>10</v>
      </c>
      <c r="AH6861">
        <v>9</v>
      </c>
      <c r="AI6861">
        <v>4</v>
      </c>
    </row>
    <row r="6862" spans="1:35" x14ac:dyDescent="0.2">
      <c r="A6862" s="102">
        <v>8081</v>
      </c>
      <c r="B6862">
        <v>8358</v>
      </c>
      <c r="C6862" t="s">
        <v>3278</v>
      </c>
      <c r="D6862" t="s">
        <v>2990</v>
      </c>
      <c r="E6862">
        <v>449</v>
      </c>
      <c r="F6862">
        <v>434</v>
      </c>
      <c r="G6862">
        <v>2500</v>
      </c>
      <c r="H6862" t="s">
        <v>2930</v>
      </c>
      <c r="I6862">
        <v>9069</v>
      </c>
      <c r="J6862" t="s">
        <v>3089</v>
      </c>
      <c r="K6862" t="s">
        <v>3099</v>
      </c>
      <c r="L6862">
        <v>898</v>
      </c>
      <c r="M6862">
        <v>891</v>
      </c>
      <c r="N6862">
        <v>1200</v>
      </c>
      <c r="O6862" t="s">
        <v>2927</v>
      </c>
      <c r="P6862">
        <v>0.54082725380174901</v>
      </c>
      <c r="Q6862">
        <v>0.80849482350666901</v>
      </c>
      <c r="R6862">
        <v>0.78206372131334501</v>
      </c>
      <c r="S6862">
        <v>3.99970467263219E-2</v>
      </c>
      <c r="T6862">
        <v>-1.29340519676696</v>
      </c>
      <c r="U6862">
        <v>1.29340519676696</v>
      </c>
      <c r="V6862">
        <v>1.0095576580404799</v>
      </c>
      <c r="W6862">
        <v>-11.38</v>
      </c>
      <c r="X6862">
        <v>1.48</v>
      </c>
      <c r="Y6862">
        <v>-92448</v>
      </c>
      <c r="Z6862">
        <v>-4402</v>
      </c>
      <c r="AA6862">
        <v>-0.27</v>
      </c>
      <c r="AB6862">
        <v>21</v>
      </c>
      <c r="AC6862">
        <v>8</v>
      </c>
      <c r="AD6862">
        <v>13</v>
      </c>
      <c r="AE6862">
        <v>38.1</v>
      </c>
      <c r="AF6862">
        <v>10</v>
      </c>
      <c r="AG6862">
        <v>7</v>
      </c>
      <c r="AH6862">
        <v>8</v>
      </c>
      <c r="AI6862">
        <v>6</v>
      </c>
    </row>
    <row r="6863" spans="1:35" x14ac:dyDescent="0.2">
      <c r="A6863" s="102">
        <v>4720</v>
      </c>
      <c r="B6863">
        <v>2914</v>
      </c>
      <c r="C6863" t="s">
        <v>3132</v>
      </c>
      <c r="D6863" t="s">
        <v>2955</v>
      </c>
      <c r="E6863">
        <v>2326</v>
      </c>
      <c r="F6863">
        <v>2301</v>
      </c>
      <c r="G6863">
        <v>400</v>
      </c>
      <c r="H6863" t="s">
        <v>2927</v>
      </c>
      <c r="I6863">
        <v>5406</v>
      </c>
      <c r="J6863" t="s">
        <v>3375</v>
      </c>
      <c r="K6863" t="s">
        <v>2988</v>
      </c>
      <c r="L6863">
        <v>508</v>
      </c>
      <c r="M6863">
        <v>504</v>
      </c>
      <c r="N6863">
        <v>1800</v>
      </c>
      <c r="O6863" t="s">
        <v>2930</v>
      </c>
      <c r="P6863">
        <v>0.75086264728747898</v>
      </c>
      <c r="Q6863">
        <v>0.85310459806502004</v>
      </c>
      <c r="R6863">
        <v>0.21354921208935301</v>
      </c>
      <c r="S6863">
        <v>0.41995000364226498</v>
      </c>
      <c r="T6863">
        <v>1.5845340671763299</v>
      </c>
      <c r="U6863">
        <v>1.5845340671763299</v>
      </c>
      <c r="V6863">
        <v>1.5111297815317399</v>
      </c>
      <c r="W6863">
        <v>6.36</v>
      </c>
      <c r="X6863">
        <v>1.43</v>
      </c>
      <c r="Y6863">
        <v>-92462</v>
      </c>
      <c r="Z6863">
        <v>-4866</v>
      </c>
      <c r="AA6863">
        <v>-0.4</v>
      </c>
      <c r="AB6863">
        <v>19</v>
      </c>
      <c r="AC6863">
        <v>9</v>
      </c>
      <c r="AD6863">
        <v>10</v>
      </c>
      <c r="AE6863">
        <v>47.37</v>
      </c>
      <c r="AF6863">
        <v>10</v>
      </c>
      <c r="AG6863">
        <v>7</v>
      </c>
      <c r="AH6863">
        <v>8</v>
      </c>
      <c r="AI6863">
        <v>4</v>
      </c>
    </row>
    <row r="6864" spans="1:35" x14ac:dyDescent="0.2">
      <c r="A6864" s="102">
        <v>6120</v>
      </c>
      <c r="B6864">
        <v>4507</v>
      </c>
      <c r="C6864" t="s">
        <v>3713</v>
      </c>
      <c r="D6864" t="s">
        <v>2950</v>
      </c>
      <c r="E6864">
        <v>6691</v>
      </c>
      <c r="F6864">
        <v>6773</v>
      </c>
      <c r="G6864">
        <v>100</v>
      </c>
      <c r="H6864" t="s">
        <v>2927</v>
      </c>
      <c r="I6864">
        <v>7846</v>
      </c>
      <c r="J6864" t="s">
        <v>995</v>
      </c>
      <c r="K6864" t="s">
        <v>2951</v>
      </c>
      <c r="L6864">
        <v>4540</v>
      </c>
      <c r="M6864">
        <v>4485</v>
      </c>
      <c r="N6864">
        <v>200</v>
      </c>
      <c r="O6864" t="s">
        <v>2930</v>
      </c>
      <c r="P6864">
        <v>0.418517638841572</v>
      </c>
      <c r="Q6864">
        <v>0.83429136280636695</v>
      </c>
      <c r="R6864">
        <v>0.75545756157194599</v>
      </c>
      <c r="S6864">
        <v>0.19123320262135601</v>
      </c>
      <c r="T6864">
        <v>0.31340033287649299</v>
      </c>
      <c r="U6864">
        <v>0.31340033287649299</v>
      </c>
      <c r="V6864">
        <v>0.72067099023120595</v>
      </c>
      <c r="W6864">
        <v>1.03</v>
      </c>
      <c r="X6864">
        <v>32.44</v>
      </c>
      <c r="Y6864">
        <v>-92598</v>
      </c>
      <c r="Z6864">
        <v>-11575</v>
      </c>
      <c r="AA6864">
        <v>-0.7</v>
      </c>
      <c r="AB6864">
        <v>8</v>
      </c>
      <c r="AC6864">
        <v>4</v>
      </c>
      <c r="AD6864">
        <v>4</v>
      </c>
      <c r="AE6864">
        <v>50</v>
      </c>
      <c r="AF6864">
        <v>14</v>
      </c>
      <c r="AG6864">
        <v>2</v>
      </c>
      <c r="AH6864">
        <v>3</v>
      </c>
      <c r="AI6864">
        <v>3</v>
      </c>
    </row>
    <row r="6865" spans="1:35" x14ac:dyDescent="0.2">
      <c r="A6865" s="102">
        <v>5838</v>
      </c>
      <c r="B6865">
        <v>7182</v>
      </c>
      <c r="C6865" t="s">
        <v>3094</v>
      </c>
      <c r="D6865" t="s">
        <v>2990</v>
      </c>
      <c r="E6865">
        <v>1050</v>
      </c>
      <c r="F6865">
        <v>1047</v>
      </c>
      <c r="G6865">
        <v>1000</v>
      </c>
      <c r="H6865" t="s">
        <v>2927</v>
      </c>
      <c r="I6865">
        <v>9507</v>
      </c>
      <c r="J6865" t="s">
        <v>3105</v>
      </c>
      <c r="K6865" t="s">
        <v>2992</v>
      </c>
      <c r="L6865">
        <v>942</v>
      </c>
      <c r="M6865">
        <v>935</v>
      </c>
      <c r="N6865">
        <v>1100</v>
      </c>
      <c r="O6865" t="s">
        <v>2930</v>
      </c>
      <c r="P6865">
        <v>0.79922934236145304</v>
      </c>
      <c r="Q6865">
        <v>0.83825902561133303</v>
      </c>
      <c r="R6865">
        <v>7.5768144356642197E-2</v>
      </c>
      <c r="S6865">
        <v>0.42640050294651599</v>
      </c>
      <c r="T6865">
        <v>2.4486398334357502</v>
      </c>
      <c r="U6865">
        <v>2.4486398334357502</v>
      </c>
      <c r="V6865">
        <v>2.3655254810845001</v>
      </c>
      <c r="W6865">
        <v>9.64</v>
      </c>
      <c r="X6865">
        <v>1.77</v>
      </c>
      <c r="Y6865">
        <v>-92661</v>
      </c>
      <c r="Z6865">
        <v>-5148</v>
      </c>
      <c r="AA6865">
        <v>-0.25</v>
      </c>
      <c r="AB6865">
        <v>18</v>
      </c>
      <c r="AC6865">
        <v>8</v>
      </c>
      <c r="AD6865">
        <v>10</v>
      </c>
      <c r="AE6865">
        <v>44.44</v>
      </c>
      <c r="AF6865">
        <v>13</v>
      </c>
      <c r="AG6865">
        <v>3</v>
      </c>
      <c r="AH6865">
        <v>7</v>
      </c>
      <c r="AI6865">
        <v>8</v>
      </c>
    </row>
    <row r="6866" spans="1:35" x14ac:dyDescent="0.2">
      <c r="A6866" s="102">
        <v>8375</v>
      </c>
      <c r="B6866">
        <v>1928</v>
      </c>
      <c r="C6866" t="s">
        <v>220</v>
      </c>
      <c r="D6866" t="s">
        <v>2937</v>
      </c>
      <c r="E6866">
        <v>2445</v>
      </c>
      <c r="F6866">
        <v>2442</v>
      </c>
      <c r="G6866">
        <v>300</v>
      </c>
      <c r="H6866" t="s">
        <v>2930</v>
      </c>
      <c r="I6866">
        <v>9719</v>
      </c>
      <c r="J6866" t="s">
        <v>3626</v>
      </c>
      <c r="K6866" t="s">
        <v>2929</v>
      </c>
      <c r="L6866">
        <v>6100</v>
      </c>
      <c r="M6866">
        <v>6130</v>
      </c>
      <c r="N6866">
        <v>100</v>
      </c>
      <c r="O6866" t="s">
        <v>2927</v>
      </c>
      <c r="P6866">
        <v>0.776078447693068</v>
      </c>
      <c r="Q6866">
        <v>0.80496826203986904</v>
      </c>
      <c r="R6866">
        <v>2.6160942217315799E-3</v>
      </c>
      <c r="S6866">
        <v>0.429501123762072</v>
      </c>
      <c r="T6866">
        <v>-1.06858999684822</v>
      </c>
      <c r="U6866">
        <v>1.06858999684822</v>
      </c>
      <c r="V6866">
        <v>0.72369170577147401</v>
      </c>
      <c r="W6866">
        <v>-4.26</v>
      </c>
      <c r="X6866">
        <v>19.510000000000002</v>
      </c>
      <c r="Y6866">
        <v>-92667</v>
      </c>
      <c r="Z6866">
        <v>-5148</v>
      </c>
      <c r="AA6866">
        <v>-0.25</v>
      </c>
      <c r="AB6866">
        <v>18</v>
      </c>
      <c r="AC6866">
        <v>9</v>
      </c>
      <c r="AD6866">
        <v>9</v>
      </c>
      <c r="AE6866">
        <v>50</v>
      </c>
      <c r="AF6866">
        <v>12</v>
      </c>
      <c r="AG6866">
        <v>4</v>
      </c>
      <c r="AH6866">
        <v>6</v>
      </c>
      <c r="AI6866">
        <v>8</v>
      </c>
    </row>
    <row r="6867" spans="1:35" x14ac:dyDescent="0.2">
      <c r="A6867" s="102">
        <v>1004</v>
      </c>
      <c r="B6867">
        <v>4819</v>
      </c>
      <c r="C6867" t="s">
        <v>2946</v>
      </c>
      <c r="D6867" t="s">
        <v>2929</v>
      </c>
      <c r="E6867">
        <v>4350</v>
      </c>
      <c r="F6867">
        <v>4245</v>
      </c>
      <c r="G6867">
        <v>200</v>
      </c>
      <c r="H6867" t="s">
        <v>2927</v>
      </c>
      <c r="I6867">
        <v>9468</v>
      </c>
      <c r="J6867" t="s">
        <v>2928</v>
      </c>
      <c r="K6867" t="s">
        <v>2929</v>
      </c>
      <c r="L6867">
        <v>1877</v>
      </c>
      <c r="M6867">
        <v>1832</v>
      </c>
      <c r="N6867">
        <v>500</v>
      </c>
      <c r="O6867" t="s">
        <v>2930</v>
      </c>
      <c r="P6867">
        <v>0.93384487506700897</v>
      </c>
      <c r="Q6867">
        <v>0.91610515120301295</v>
      </c>
      <c r="R6867">
        <v>8.0079832895411096E-2</v>
      </c>
      <c r="S6867">
        <v>1.1553403480317199E-2</v>
      </c>
      <c r="T6867">
        <v>0.341583155282425</v>
      </c>
      <c r="U6867">
        <v>0.341583155282425</v>
      </c>
      <c r="V6867">
        <v>0.28656837804458501</v>
      </c>
      <c r="W6867">
        <v>1.48</v>
      </c>
      <c r="X6867">
        <v>7.89</v>
      </c>
      <c r="Y6867">
        <v>-92717</v>
      </c>
      <c r="Z6867">
        <v>-3709</v>
      </c>
      <c r="AA6867">
        <v>-0.23</v>
      </c>
      <c r="AB6867">
        <v>25</v>
      </c>
      <c r="AC6867">
        <v>11</v>
      </c>
      <c r="AD6867">
        <v>14</v>
      </c>
      <c r="AE6867">
        <v>44</v>
      </c>
      <c r="AF6867">
        <v>7</v>
      </c>
      <c r="AG6867">
        <v>11</v>
      </c>
      <c r="AH6867">
        <v>13</v>
      </c>
      <c r="AI6867">
        <v>1</v>
      </c>
    </row>
    <row r="6868" spans="1:35" x14ac:dyDescent="0.2">
      <c r="A6868" s="102">
        <v>2728</v>
      </c>
      <c r="B6868">
        <v>4689</v>
      </c>
      <c r="C6868" t="s">
        <v>3173</v>
      </c>
      <c r="D6868" t="s">
        <v>2929</v>
      </c>
      <c r="E6868">
        <v>451</v>
      </c>
      <c r="F6868">
        <v>437</v>
      </c>
      <c r="G6868">
        <v>2300</v>
      </c>
      <c r="H6868" t="s">
        <v>2927</v>
      </c>
      <c r="I6868">
        <v>9433</v>
      </c>
      <c r="J6868" t="s">
        <v>689</v>
      </c>
      <c r="K6868" t="s">
        <v>2929</v>
      </c>
      <c r="L6868">
        <v>3417</v>
      </c>
      <c r="M6868">
        <v>3411</v>
      </c>
      <c r="N6868">
        <v>300</v>
      </c>
      <c r="O6868" t="s">
        <v>2930</v>
      </c>
      <c r="P6868">
        <v>0.75842119812166697</v>
      </c>
      <c r="Q6868">
        <v>0.88434158725082901</v>
      </c>
      <c r="R6868">
        <v>1.7138772665828899E-2</v>
      </c>
      <c r="S6868">
        <v>0.39739311705890001</v>
      </c>
      <c r="T6868">
        <v>0.12416956571561701</v>
      </c>
      <c r="U6868">
        <v>0.12416956571561701</v>
      </c>
      <c r="V6868">
        <v>0.45880607480431801</v>
      </c>
      <c r="W6868">
        <v>1</v>
      </c>
      <c r="X6868">
        <v>1.78</v>
      </c>
      <c r="Y6868">
        <v>-92799</v>
      </c>
      <c r="Z6868">
        <v>-4419</v>
      </c>
      <c r="AA6868">
        <v>-0.28999999999999998</v>
      </c>
      <c r="AB6868">
        <v>21</v>
      </c>
      <c r="AC6868">
        <v>10</v>
      </c>
      <c r="AD6868">
        <v>11</v>
      </c>
      <c r="AE6868">
        <v>47.62</v>
      </c>
      <c r="AF6868">
        <v>10</v>
      </c>
      <c r="AG6868">
        <v>9</v>
      </c>
      <c r="AH6868">
        <v>8</v>
      </c>
      <c r="AI6868">
        <v>4</v>
      </c>
    </row>
    <row r="6869" spans="1:35" x14ac:dyDescent="0.2">
      <c r="A6869" s="102">
        <v>509</v>
      </c>
      <c r="B6869">
        <v>2267</v>
      </c>
      <c r="C6869" t="s">
        <v>3242</v>
      </c>
      <c r="D6869" t="s">
        <v>2955</v>
      </c>
      <c r="E6869">
        <v>5780</v>
      </c>
      <c r="F6869">
        <v>5740</v>
      </c>
      <c r="G6869">
        <v>100</v>
      </c>
      <c r="H6869" t="s">
        <v>2927</v>
      </c>
      <c r="I6869">
        <v>7211</v>
      </c>
      <c r="J6869" t="s">
        <v>28</v>
      </c>
      <c r="K6869" t="s">
        <v>2945</v>
      </c>
      <c r="L6869">
        <v>423</v>
      </c>
      <c r="M6869">
        <v>425</v>
      </c>
      <c r="N6869">
        <v>1400</v>
      </c>
      <c r="O6869" t="s">
        <v>2930</v>
      </c>
      <c r="P6869">
        <v>0.88173546983303897</v>
      </c>
      <c r="Q6869">
        <v>0.93088253677088295</v>
      </c>
      <c r="R6869">
        <v>2.2139448496569802E-2</v>
      </c>
      <c r="S6869">
        <v>1.2214049028332201E-2</v>
      </c>
      <c r="T6869">
        <v>0.93444484426642105</v>
      </c>
      <c r="U6869">
        <v>0.93444484426642105</v>
      </c>
      <c r="V6869">
        <v>1.2906730192846201</v>
      </c>
      <c r="W6869">
        <v>3.68</v>
      </c>
      <c r="X6869">
        <v>3.66</v>
      </c>
      <c r="Y6869">
        <v>-92823</v>
      </c>
      <c r="Z6869">
        <v>-5801</v>
      </c>
      <c r="AA6869">
        <v>-0.23</v>
      </c>
      <c r="AB6869">
        <v>16</v>
      </c>
      <c r="AC6869">
        <v>7</v>
      </c>
      <c r="AD6869">
        <v>9</v>
      </c>
      <c r="AE6869">
        <v>43.75</v>
      </c>
      <c r="AF6869">
        <v>10</v>
      </c>
      <c r="AG6869">
        <v>6</v>
      </c>
      <c r="AH6869">
        <v>7</v>
      </c>
      <c r="AI6869">
        <v>3</v>
      </c>
    </row>
    <row r="6870" spans="1:35" x14ac:dyDescent="0.2">
      <c r="A6870" s="102">
        <v>6606</v>
      </c>
      <c r="B6870">
        <v>7453</v>
      </c>
      <c r="C6870" t="s">
        <v>54</v>
      </c>
      <c r="D6870" t="s">
        <v>2953</v>
      </c>
      <c r="E6870">
        <v>1892</v>
      </c>
      <c r="F6870">
        <v>1872</v>
      </c>
      <c r="G6870">
        <v>600</v>
      </c>
      <c r="H6870" t="s">
        <v>2930</v>
      </c>
      <c r="I6870">
        <v>9072</v>
      </c>
      <c r="J6870" t="s">
        <v>3098</v>
      </c>
      <c r="K6870" t="s">
        <v>3099</v>
      </c>
      <c r="L6870">
        <v>2659</v>
      </c>
      <c r="M6870">
        <v>2602</v>
      </c>
      <c r="N6870">
        <v>400</v>
      </c>
      <c r="O6870" t="s">
        <v>2927</v>
      </c>
      <c r="P6870">
        <v>0.88359339790071301</v>
      </c>
      <c r="Q6870">
        <v>0.82813130553279102</v>
      </c>
      <c r="R6870">
        <v>8.6956135913241507E-3</v>
      </c>
      <c r="S6870">
        <v>1.42315996082201E-2</v>
      </c>
      <c r="T6870">
        <v>-1.9693978420018401</v>
      </c>
      <c r="U6870">
        <v>1.9693978420018401</v>
      </c>
      <c r="V6870">
        <v>2.1866986242952602</v>
      </c>
      <c r="W6870">
        <v>-21.6</v>
      </c>
      <c r="X6870">
        <v>7.92</v>
      </c>
      <c r="Y6870">
        <v>-92826</v>
      </c>
      <c r="Z6870">
        <v>-5802</v>
      </c>
      <c r="AA6870">
        <v>-0.24</v>
      </c>
      <c r="AB6870">
        <v>16</v>
      </c>
      <c r="AC6870">
        <v>7</v>
      </c>
      <c r="AD6870">
        <v>9</v>
      </c>
      <c r="AE6870">
        <v>43.75</v>
      </c>
      <c r="AF6870">
        <v>14</v>
      </c>
      <c r="AG6870">
        <v>3</v>
      </c>
      <c r="AH6870">
        <v>5</v>
      </c>
      <c r="AI6870">
        <v>8</v>
      </c>
    </row>
    <row r="6871" spans="1:35" x14ac:dyDescent="0.2">
      <c r="A6871" s="102">
        <v>1647</v>
      </c>
      <c r="B6871">
        <v>1803</v>
      </c>
      <c r="C6871" t="s">
        <v>2938</v>
      </c>
      <c r="D6871" t="s">
        <v>2937</v>
      </c>
      <c r="E6871">
        <v>1160</v>
      </c>
      <c r="F6871">
        <v>1165</v>
      </c>
      <c r="G6871">
        <v>900</v>
      </c>
      <c r="H6871" t="s">
        <v>2927</v>
      </c>
      <c r="I6871">
        <v>8020</v>
      </c>
      <c r="J6871" t="s">
        <v>3095</v>
      </c>
      <c r="K6871" t="s">
        <v>2934</v>
      </c>
      <c r="L6871">
        <v>1360</v>
      </c>
      <c r="M6871">
        <v>1373</v>
      </c>
      <c r="N6871">
        <v>800</v>
      </c>
      <c r="O6871" t="s">
        <v>2930</v>
      </c>
      <c r="P6871">
        <v>0.36893920174572398</v>
      </c>
      <c r="Q6871">
        <v>0.902331098117373</v>
      </c>
      <c r="R6871">
        <v>0.351291762677504</v>
      </c>
      <c r="S6871">
        <v>7.4011364814629303E-3</v>
      </c>
      <c r="T6871">
        <v>3.1529927279722401</v>
      </c>
      <c r="U6871">
        <v>3.1529927279722401</v>
      </c>
      <c r="V6871">
        <v>3.14077199486873</v>
      </c>
      <c r="W6871">
        <v>9.1300000000000008</v>
      </c>
      <c r="X6871">
        <v>4.54</v>
      </c>
      <c r="Y6871">
        <v>-92960</v>
      </c>
      <c r="Z6871">
        <v>-6197</v>
      </c>
      <c r="AA6871">
        <v>-0.27</v>
      </c>
      <c r="AB6871">
        <v>15</v>
      </c>
      <c r="AC6871">
        <v>8</v>
      </c>
      <c r="AD6871">
        <v>7</v>
      </c>
      <c r="AE6871">
        <v>53.33</v>
      </c>
      <c r="AF6871">
        <v>13</v>
      </c>
      <c r="AG6871">
        <v>2</v>
      </c>
      <c r="AH6871">
        <v>4</v>
      </c>
      <c r="AI6871">
        <v>9</v>
      </c>
    </row>
    <row r="6872" spans="1:35" x14ac:dyDescent="0.2">
      <c r="A6872" s="102">
        <v>1549</v>
      </c>
      <c r="B6872">
        <v>2267</v>
      </c>
      <c r="C6872" t="s">
        <v>3242</v>
      </c>
      <c r="D6872" t="s">
        <v>2955</v>
      </c>
      <c r="E6872">
        <v>5780</v>
      </c>
      <c r="F6872">
        <v>5740</v>
      </c>
      <c r="G6872">
        <v>100</v>
      </c>
      <c r="H6872" t="s">
        <v>2930</v>
      </c>
      <c r="I6872">
        <v>9501</v>
      </c>
      <c r="J6872" t="s">
        <v>2994</v>
      </c>
      <c r="K6872" t="s">
        <v>2992</v>
      </c>
      <c r="L6872">
        <v>461</v>
      </c>
      <c r="M6872">
        <v>451</v>
      </c>
      <c r="N6872">
        <v>1300</v>
      </c>
      <c r="O6872" t="s">
        <v>2927</v>
      </c>
      <c r="P6872">
        <v>0.70141353596930001</v>
      </c>
      <c r="Q6872">
        <v>0.90432364088234196</v>
      </c>
      <c r="R6872">
        <v>5.9725384210468097E-3</v>
      </c>
      <c r="S6872">
        <v>7.4314968204097304E-2</v>
      </c>
      <c r="T6872">
        <v>-0.20934969085032101</v>
      </c>
      <c r="U6872">
        <v>0.20934969085032101</v>
      </c>
      <c r="V6872">
        <v>0.43759716436185397</v>
      </c>
      <c r="W6872">
        <v>-1.0900000000000001</v>
      </c>
      <c r="X6872">
        <v>2.14</v>
      </c>
      <c r="Y6872">
        <v>-93008</v>
      </c>
      <c r="Z6872">
        <v>-4228</v>
      </c>
      <c r="AA6872">
        <v>-0.21</v>
      </c>
      <c r="AB6872">
        <v>22</v>
      </c>
      <c r="AC6872">
        <v>10</v>
      </c>
      <c r="AD6872">
        <v>12</v>
      </c>
      <c r="AE6872">
        <v>45.45</v>
      </c>
      <c r="AF6872">
        <v>10</v>
      </c>
      <c r="AG6872">
        <v>7</v>
      </c>
      <c r="AH6872">
        <v>6</v>
      </c>
      <c r="AI6872">
        <v>9</v>
      </c>
    </row>
    <row r="6873" spans="1:35" x14ac:dyDescent="0.2">
      <c r="A6873" s="102">
        <v>511</v>
      </c>
      <c r="B6873">
        <v>4927</v>
      </c>
      <c r="C6873" t="s">
        <v>3285</v>
      </c>
      <c r="D6873" t="s">
        <v>2952</v>
      </c>
      <c r="E6873">
        <v>2455</v>
      </c>
      <c r="F6873">
        <v>2461</v>
      </c>
      <c r="G6873">
        <v>400</v>
      </c>
      <c r="H6873" t="s">
        <v>2930</v>
      </c>
      <c r="I6873">
        <v>6178</v>
      </c>
      <c r="J6873" t="s">
        <v>3706</v>
      </c>
      <c r="K6873" t="s">
        <v>2942</v>
      </c>
      <c r="L6873">
        <v>1040.5</v>
      </c>
      <c r="M6873">
        <v>1030.5</v>
      </c>
      <c r="N6873">
        <v>1000</v>
      </c>
      <c r="O6873" t="s">
        <v>2927</v>
      </c>
      <c r="P6873">
        <v>0.66752117824176405</v>
      </c>
      <c r="Q6873">
        <v>0.93079693308643796</v>
      </c>
      <c r="R6873">
        <v>4.6015908431589599E-2</v>
      </c>
      <c r="S6873">
        <v>3.0528123362454099E-2</v>
      </c>
      <c r="T6873">
        <v>-1.75303665707555</v>
      </c>
      <c r="U6873">
        <v>1.75303665707555</v>
      </c>
      <c r="V6873">
        <v>2.3146394467166802</v>
      </c>
      <c r="W6873">
        <v>-5.99</v>
      </c>
      <c r="X6873">
        <v>4.68</v>
      </c>
      <c r="Y6873">
        <v>-93009</v>
      </c>
      <c r="Z6873">
        <v>-5167</v>
      </c>
      <c r="AA6873">
        <v>-0.34</v>
      </c>
      <c r="AB6873">
        <v>18</v>
      </c>
      <c r="AC6873">
        <v>7</v>
      </c>
      <c r="AD6873">
        <v>11</v>
      </c>
      <c r="AE6873">
        <v>38.89</v>
      </c>
      <c r="AF6873">
        <v>12</v>
      </c>
      <c r="AG6873">
        <v>6</v>
      </c>
      <c r="AH6873">
        <v>9</v>
      </c>
      <c r="AI6873">
        <v>3</v>
      </c>
    </row>
    <row r="6874" spans="1:35" x14ac:dyDescent="0.2">
      <c r="A6874" s="102">
        <v>6074</v>
      </c>
      <c r="B6874">
        <v>4503</v>
      </c>
      <c r="C6874" t="s">
        <v>829</v>
      </c>
      <c r="D6874" t="s">
        <v>2950</v>
      </c>
      <c r="E6874">
        <v>1980</v>
      </c>
      <c r="F6874">
        <v>1984.5</v>
      </c>
      <c r="G6874">
        <v>400</v>
      </c>
      <c r="H6874" t="s">
        <v>2927</v>
      </c>
      <c r="I6874">
        <v>7729</v>
      </c>
      <c r="J6874" t="s">
        <v>686</v>
      </c>
      <c r="K6874" t="s">
        <v>2936</v>
      </c>
      <c r="L6874">
        <v>4095</v>
      </c>
      <c r="M6874">
        <v>4050</v>
      </c>
      <c r="N6874">
        <v>200</v>
      </c>
      <c r="O6874" t="s">
        <v>2930</v>
      </c>
      <c r="P6874">
        <v>0.51060516398227795</v>
      </c>
      <c r="Q6874">
        <v>0.83490348505475198</v>
      </c>
      <c r="R6874">
        <v>3.8693608328814E-4</v>
      </c>
      <c r="S6874">
        <v>0.22096685593240001</v>
      </c>
      <c r="T6874">
        <v>0.70844157248131701</v>
      </c>
      <c r="U6874">
        <v>0.70844157248131701</v>
      </c>
      <c r="V6874">
        <v>0.495742626054687</v>
      </c>
      <c r="W6874">
        <v>3.93</v>
      </c>
      <c r="X6874">
        <v>2</v>
      </c>
      <c r="Y6874">
        <v>-93017</v>
      </c>
      <c r="Z6874">
        <v>-5472</v>
      </c>
      <c r="AA6874">
        <v>-0.46</v>
      </c>
      <c r="AB6874">
        <v>17</v>
      </c>
      <c r="AC6874">
        <v>7</v>
      </c>
      <c r="AD6874">
        <v>10</v>
      </c>
      <c r="AE6874">
        <v>41.18</v>
      </c>
      <c r="AF6874">
        <v>11</v>
      </c>
      <c r="AG6874">
        <v>5</v>
      </c>
      <c r="AH6874">
        <v>8</v>
      </c>
      <c r="AI6874">
        <v>4</v>
      </c>
    </row>
    <row r="6875" spans="1:35" x14ac:dyDescent="0.2">
      <c r="A6875" s="102">
        <v>6327</v>
      </c>
      <c r="B6875">
        <v>7313</v>
      </c>
      <c r="C6875" t="s">
        <v>2873</v>
      </c>
      <c r="D6875" t="s">
        <v>2945</v>
      </c>
      <c r="E6875">
        <v>3180</v>
      </c>
      <c r="F6875">
        <v>3155</v>
      </c>
      <c r="G6875">
        <v>300</v>
      </c>
      <c r="H6875" t="s">
        <v>2930</v>
      </c>
      <c r="I6875">
        <v>8002</v>
      </c>
      <c r="J6875" t="s">
        <v>29</v>
      </c>
      <c r="K6875" t="s">
        <v>2934</v>
      </c>
      <c r="L6875">
        <v>810.6</v>
      </c>
      <c r="M6875">
        <v>808.5</v>
      </c>
      <c r="N6875">
        <v>1200</v>
      </c>
      <c r="O6875" t="s">
        <v>2927</v>
      </c>
      <c r="P6875">
        <v>0.511998333360004</v>
      </c>
      <c r="Q6875">
        <v>0.83162769771479805</v>
      </c>
      <c r="R6875">
        <v>0.76370080327739398</v>
      </c>
      <c r="S6875">
        <v>0.22629603297831999</v>
      </c>
      <c r="T6875">
        <v>-1.49555563372772</v>
      </c>
      <c r="U6875">
        <v>1.49555563372772</v>
      </c>
      <c r="V6875">
        <v>1.39462766349626</v>
      </c>
      <c r="W6875">
        <v>-8.1199999999999992</v>
      </c>
      <c r="X6875">
        <v>2.5</v>
      </c>
      <c r="Y6875">
        <v>-93159</v>
      </c>
      <c r="Z6875">
        <v>-4903</v>
      </c>
      <c r="AA6875">
        <v>-0.4</v>
      </c>
      <c r="AB6875">
        <v>19</v>
      </c>
      <c r="AC6875">
        <v>8</v>
      </c>
      <c r="AD6875">
        <v>11</v>
      </c>
      <c r="AE6875">
        <v>42.11</v>
      </c>
      <c r="AF6875">
        <v>15</v>
      </c>
      <c r="AG6875">
        <v>2</v>
      </c>
      <c r="AH6875">
        <v>5</v>
      </c>
      <c r="AI6875">
        <v>12</v>
      </c>
    </row>
    <row r="6876" spans="1:35" x14ac:dyDescent="0.2">
      <c r="A6876" s="102">
        <v>6549</v>
      </c>
      <c r="B6876">
        <v>7211</v>
      </c>
      <c r="C6876" t="s">
        <v>28</v>
      </c>
      <c r="D6876" t="s">
        <v>2945</v>
      </c>
      <c r="E6876">
        <v>423</v>
      </c>
      <c r="F6876">
        <v>425</v>
      </c>
      <c r="G6876">
        <v>2600</v>
      </c>
      <c r="H6876" t="s">
        <v>2930</v>
      </c>
      <c r="I6876">
        <v>9509</v>
      </c>
      <c r="J6876" t="s">
        <v>3726</v>
      </c>
      <c r="K6876" t="s">
        <v>2992</v>
      </c>
      <c r="L6876">
        <v>527</v>
      </c>
      <c r="M6876">
        <v>518</v>
      </c>
      <c r="N6876">
        <v>2100</v>
      </c>
      <c r="O6876" t="s">
        <v>2927</v>
      </c>
      <c r="P6876">
        <v>0.76029676231881704</v>
      </c>
      <c r="Q6876">
        <v>0.82878216016763195</v>
      </c>
      <c r="R6876">
        <v>0.467231573870381</v>
      </c>
      <c r="S6876">
        <v>0.34230194538615</v>
      </c>
      <c r="T6876">
        <v>-1.42760473937521</v>
      </c>
      <c r="U6876">
        <v>1.42760473937521</v>
      </c>
      <c r="V6876">
        <v>1.81231653502738</v>
      </c>
      <c r="W6876">
        <v>-7.46</v>
      </c>
      <c r="X6876">
        <v>1.58</v>
      </c>
      <c r="Y6876">
        <v>-93260</v>
      </c>
      <c r="Z6876">
        <v>-5181</v>
      </c>
      <c r="AA6876">
        <v>-0.26</v>
      </c>
      <c r="AB6876">
        <v>18</v>
      </c>
      <c r="AC6876">
        <v>5</v>
      </c>
      <c r="AD6876">
        <v>13</v>
      </c>
      <c r="AE6876">
        <v>27.78</v>
      </c>
      <c r="AF6876">
        <v>12</v>
      </c>
      <c r="AG6876">
        <v>4</v>
      </c>
      <c r="AH6876">
        <v>7</v>
      </c>
      <c r="AI6876">
        <v>7</v>
      </c>
    </row>
    <row r="6877" spans="1:35" x14ac:dyDescent="0.2">
      <c r="A6877" s="102">
        <v>6632</v>
      </c>
      <c r="B6877">
        <v>2229</v>
      </c>
      <c r="C6877" t="s">
        <v>731</v>
      </c>
      <c r="D6877" t="s">
        <v>2955</v>
      </c>
      <c r="E6877">
        <v>3340</v>
      </c>
      <c r="F6877">
        <v>3255</v>
      </c>
      <c r="G6877">
        <v>300</v>
      </c>
      <c r="H6877" t="s">
        <v>2930</v>
      </c>
      <c r="I6877">
        <v>3231</v>
      </c>
      <c r="J6877" t="s">
        <v>543</v>
      </c>
      <c r="K6877" t="s">
        <v>2949</v>
      </c>
      <c r="L6877">
        <v>2725</v>
      </c>
      <c r="M6877">
        <v>2748</v>
      </c>
      <c r="N6877">
        <v>400</v>
      </c>
      <c r="O6877" t="s">
        <v>2927</v>
      </c>
      <c r="P6877">
        <v>0.166424946768371</v>
      </c>
      <c r="Q6877">
        <v>0.827781929602457</v>
      </c>
      <c r="R6877" s="15">
        <v>4.0257710144031002E-9</v>
      </c>
      <c r="S6877">
        <v>0.19261536259952</v>
      </c>
      <c r="T6877">
        <v>-4.3302000642873297</v>
      </c>
      <c r="U6877">
        <v>4.3302000642873297</v>
      </c>
      <c r="V6877">
        <v>4.1659361645144299</v>
      </c>
      <c r="W6877">
        <v>-14.1</v>
      </c>
      <c r="X6877">
        <v>12.57</v>
      </c>
      <c r="Y6877">
        <v>-93369</v>
      </c>
      <c r="Z6877">
        <v>-9337</v>
      </c>
      <c r="AA6877">
        <v>-0.62</v>
      </c>
      <c r="AB6877">
        <v>10</v>
      </c>
      <c r="AC6877">
        <v>4</v>
      </c>
      <c r="AD6877">
        <v>6</v>
      </c>
      <c r="AE6877">
        <v>40</v>
      </c>
      <c r="AF6877">
        <v>13</v>
      </c>
      <c r="AG6877">
        <v>2</v>
      </c>
      <c r="AH6877">
        <v>3</v>
      </c>
      <c r="AI6877">
        <v>5</v>
      </c>
    </row>
    <row r="6878" spans="1:35" x14ac:dyDescent="0.2">
      <c r="A6878" s="102">
        <v>3610</v>
      </c>
      <c r="B6878">
        <v>1414</v>
      </c>
      <c r="C6878" t="s">
        <v>3175</v>
      </c>
      <c r="D6878" t="s">
        <v>2937</v>
      </c>
      <c r="E6878">
        <v>4640</v>
      </c>
      <c r="F6878">
        <v>4655</v>
      </c>
      <c r="G6878">
        <v>200</v>
      </c>
      <c r="H6878" t="s">
        <v>2930</v>
      </c>
      <c r="I6878">
        <v>3938</v>
      </c>
      <c r="J6878" t="s">
        <v>3272</v>
      </c>
      <c r="K6878" t="s">
        <v>2929</v>
      </c>
      <c r="L6878">
        <v>5380</v>
      </c>
      <c r="M6878">
        <v>5380</v>
      </c>
      <c r="N6878">
        <v>200</v>
      </c>
      <c r="O6878" t="s">
        <v>2927</v>
      </c>
      <c r="P6878">
        <v>0.57805326008544999</v>
      </c>
      <c r="Q6878">
        <v>0.86964509402522205</v>
      </c>
      <c r="R6878">
        <v>0.39130724195255601</v>
      </c>
      <c r="S6878">
        <v>7.9793101698039798E-2</v>
      </c>
      <c r="T6878">
        <v>-0.38838454748582701</v>
      </c>
      <c r="U6878">
        <v>0.38838454748582701</v>
      </c>
      <c r="V6878">
        <v>0.44492891955986202</v>
      </c>
      <c r="W6878">
        <v>-3.46</v>
      </c>
      <c r="X6878">
        <v>13.48</v>
      </c>
      <c r="Y6878">
        <v>-93419</v>
      </c>
      <c r="Z6878">
        <v>-7186</v>
      </c>
      <c r="AA6878">
        <v>-0.52</v>
      </c>
      <c r="AB6878">
        <v>13</v>
      </c>
      <c r="AC6878">
        <v>5</v>
      </c>
      <c r="AD6878">
        <v>8</v>
      </c>
      <c r="AE6878">
        <v>38.46</v>
      </c>
      <c r="AF6878">
        <v>11</v>
      </c>
      <c r="AG6878">
        <v>4</v>
      </c>
      <c r="AH6878">
        <v>5</v>
      </c>
      <c r="AI6878">
        <v>4</v>
      </c>
    </row>
    <row r="6879" spans="1:35" x14ac:dyDescent="0.2">
      <c r="A6879" s="102">
        <v>6347</v>
      </c>
      <c r="B6879">
        <v>4204</v>
      </c>
      <c r="C6879" t="s">
        <v>230</v>
      </c>
      <c r="D6879" t="s">
        <v>2952</v>
      </c>
      <c r="E6879">
        <v>1900</v>
      </c>
      <c r="F6879">
        <v>1874</v>
      </c>
      <c r="G6879">
        <v>500</v>
      </c>
      <c r="H6879" t="s">
        <v>2930</v>
      </c>
      <c r="I6879">
        <v>8604</v>
      </c>
      <c r="J6879" t="s">
        <v>541</v>
      </c>
      <c r="K6879" t="s">
        <v>3186</v>
      </c>
      <c r="L6879">
        <v>559</v>
      </c>
      <c r="M6879">
        <v>561.6</v>
      </c>
      <c r="N6879">
        <v>1700</v>
      </c>
      <c r="O6879" t="s">
        <v>2927</v>
      </c>
      <c r="P6879">
        <v>0.17357186561497101</v>
      </c>
      <c r="Q6879">
        <v>0.83142324708812299</v>
      </c>
      <c r="R6879">
        <v>0.10383945911468501</v>
      </c>
      <c r="S6879">
        <v>0.32045609163775901</v>
      </c>
      <c r="T6879">
        <v>-0.93194669250457496</v>
      </c>
      <c r="U6879">
        <v>0.93194669250457496</v>
      </c>
      <c r="V6879">
        <v>0.47483768183277802</v>
      </c>
      <c r="W6879">
        <v>-3.69</v>
      </c>
      <c r="X6879">
        <v>1.89</v>
      </c>
      <c r="Y6879">
        <v>-93485</v>
      </c>
      <c r="Z6879">
        <v>-4065</v>
      </c>
      <c r="AA6879">
        <v>-0.21</v>
      </c>
      <c r="AB6879">
        <v>23</v>
      </c>
      <c r="AC6879">
        <v>11</v>
      </c>
      <c r="AD6879">
        <v>12</v>
      </c>
      <c r="AE6879">
        <v>47.83</v>
      </c>
      <c r="AF6879">
        <v>13</v>
      </c>
      <c r="AG6879">
        <v>4</v>
      </c>
      <c r="AH6879">
        <v>8</v>
      </c>
      <c r="AI6879">
        <v>11</v>
      </c>
    </row>
    <row r="6880" spans="1:35" x14ac:dyDescent="0.2">
      <c r="A6880" s="102">
        <v>5905</v>
      </c>
      <c r="B6880">
        <v>1803</v>
      </c>
      <c r="C6880" t="s">
        <v>2938</v>
      </c>
      <c r="D6880" t="s">
        <v>2937</v>
      </c>
      <c r="E6880">
        <v>1160</v>
      </c>
      <c r="F6880">
        <v>1165</v>
      </c>
      <c r="G6880">
        <v>800</v>
      </c>
      <c r="H6880" t="s">
        <v>2927</v>
      </c>
      <c r="I6880">
        <v>1911</v>
      </c>
      <c r="J6880" t="s">
        <v>53</v>
      </c>
      <c r="K6880" t="s">
        <v>2937</v>
      </c>
      <c r="L6880">
        <v>1663</v>
      </c>
      <c r="M6880">
        <v>1649</v>
      </c>
      <c r="N6880">
        <v>600</v>
      </c>
      <c r="O6880" t="s">
        <v>2930</v>
      </c>
      <c r="P6880">
        <v>0.241076305515387</v>
      </c>
      <c r="Q6880">
        <v>0.83723213867738699</v>
      </c>
      <c r="R6880">
        <v>0.85563376149376102</v>
      </c>
      <c r="S6880">
        <v>0.31741193564211401</v>
      </c>
      <c r="T6880">
        <v>0.78510516852336598</v>
      </c>
      <c r="U6880">
        <v>0.78510516852336598</v>
      </c>
      <c r="V6880">
        <v>0.43060521801340201</v>
      </c>
      <c r="W6880">
        <v>2.85</v>
      </c>
      <c r="X6880">
        <v>5.8</v>
      </c>
      <c r="Y6880">
        <v>-93581</v>
      </c>
      <c r="Z6880">
        <v>-4456</v>
      </c>
      <c r="AA6880">
        <v>-0.26</v>
      </c>
      <c r="AB6880">
        <v>21</v>
      </c>
      <c r="AC6880">
        <v>10</v>
      </c>
      <c r="AD6880">
        <v>11</v>
      </c>
      <c r="AE6880">
        <v>47.62</v>
      </c>
      <c r="AF6880">
        <v>15</v>
      </c>
      <c r="AG6880">
        <v>4</v>
      </c>
      <c r="AH6880">
        <v>2</v>
      </c>
      <c r="AI6880">
        <v>15</v>
      </c>
    </row>
    <row r="6881" spans="1:35" x14ac:dyDescent="0.2">
      <c r="A6881" s="102">
        <v>3925</v>
      </c>
      <c r="B6881">
        <v>4004</v>
      </c>
      <c r="C6881" t="s">
        <v>3189</v>
      </c>
      <c r="D6881" t="s">
        <v>2952</v>
      </c>
      <c r="E6881">
        <v>2749</v>
      </c>
      <c r="F6881">
        <v>2755</v>
      </c>
      <c r="G6881">
        <v>300</v>
      </c>
      <c r="H6881" t="s">
        <v>2930</v>
      </c>
      <c r="I6881">
        <v>9503</v>
      </c>
      <c r="J6881" t="s">
        <v>3654</v>
      </c>
      <c r="K6881" t="s">
        <v>2992</v>
      </c>
      <c r="L6881">
        <v>1309.5</v>
      </c>
      <c r="M6881">
        <v>1306.5</v>
      </c>
      <c r="N6881">
        <v>600</v>
      </c>
      <c r="O6881" t="s">
        <v>2927</v>
      </c>
      <c r="P6881">
        <v>6.0622474146562598E-2</v>
      </c>
      <c r="Q6881">
        <v>0.86492811166719796</v>
      </c>
      <c r="R6881">
        <v>0.94852413383918599</v>
      </c>
      <c r="S6881">
        <v>5.0132455301935802E-2</v>
      </c>
      <c r="T6881">
        <v>-1.8048308830814499</v>
      </c>
      <c r="U6881">
        <v>1.8048308830814499</v>
      </c>
      <c r="V6881">
        <v>1.9025813729209999</v>
      </c>
      <c r="W6881">
        <v>-11.35</v>
      </c>
      <c r="X6881">
        <v>5.15</v>
      </c>
      <c r="Y6881">
        <v>-93609</v>
      </c>
      <c r="Z6881">
        <v>-3343</v>
      </c>
      <c r="AA6881">
        <v>-0.16</v>
      </c>
      <c r="AB6881">
        <v>28</v>
      </c>
      <c r="AC6881">
        <v>14</v>
      </c>
      <c r="AD6881">
        <v>14</v>
      </c>
      <c r="AE6881">
        <v>50</v>
      </c>
      <c r="AF6881">
        <v>8</v>
      </c>
      <c r="AG6881">
        <v>12</v>
      </c>
      <c r="AH6881">
        <v>13</v>
      </c>
      <c r="AI6881">
        <v>3</v>
      </c>
    </row>
    <row r="6882" spans="1:35" x14ac:dyDescent="0.2">
      <c r="A6882" s="102">
        <v>6148</v>
      </c>
      <c r="B6882">
        <v>7180</v>
      </c>
      <c r="C6882" t="s">
        <v>1323</v>
      </c>
      <c r="D6882" t="s">
        <v>2990</v>
      </c>
      <c r="E6882">
        <v>468</v>
      </c>
      <c r="F6882">
        <v>468</v>
      </c>
      <c r="G6882">
        <v>2300</v>
      </c>
      <c r="H6882" t="s">
        <v>2927</v>
      </c>
      <c r="I6882">
        <v>8358</v>
      </c>
      <c r="J6882" t="s">
        <v>3278</v>
      </c>
      <c r="K6882" t="s">
        <v>2990</v>
      </c>
      <c r="L6882">
        <v>449</v>
      </c>
      <c r="M6882">
        <v>434</v>
      </c>
      <c r="N6882">
        <v>2500</v>
      </c>
      <c r="O6882" t="s">
        <v>2930</v>
      </c>
      <c r="P6882">
        <v>0.86219812723051903</v>
      </c>
      <c r="Q6882">
        <v>0.83395933638202202</v>
      </c>
      <c r="R6882">
        <v>0.130741853056108</v>
      </c>
      <c r="S6882">
        <v>0.260254047686656</v>
      </c>
      <c r="T6882">
        <v>1.7918808500414301</v>
      </c>
      <c r="U6882">
        <v>1.7918808500414301</v>
      </c>
      <c r="V6882">
        <v>1.38038179648231</v>
      </c>
      <c r="W6882">
        <v>10.76</v>
      </c>
      <c r="X6882">
        <v>0.8</v>
      </c>
      <c r="Y6882">
        <v>-93644</v>
      </c>
      <c r="Z6882">
        <v>-3021</v>
      </c>
      <c r="AA6882">
        <v>-0.17</v>
      </c>
      <c r="AB6882">
        <v>31</v>
      </c>
      <c r="AC6882">
        <v>15</v>
      </c>
      <c r="AD6882">
        <v>16</v>
      </c>
      <c r="AE6882">
        <v>48.39</v>
      </c>
      <c r="AF6882">
        <v>9</v>
      </c>
      <c r="AG6882">
        <v>13</v>
      </c>
      <c r="AH6882">
        <v>13</v>
      </c>
      <c r="AI6882">
        <v>5</v>
      </c>
    </row>
    <row r="6883" spans="1:35" x14ac:dyDescent="0.2">
      <c r="A6883" s="102">
        <v>3849</v>
      </c>
      <c r="B6883">
        <v>6856</v>
      </c>
      <c r="C6883" t="s">
        <v>235</v>
      </c>
      <c r="D6883" t="s">
        <v>2932</v>
      </c>
      <c r="E6883">
        <v>7250</v>
      </c>
      <c r="F6883">
        <v>7210</v>
      </c>
      <c r="G6883">
        <v>100</v>
      </c>
      <c r="H6883" t="s">
        <v>2930</v>
      </c>
      <c r="I6883">
        <v>8031</v>
      </c>
      <c r="J6883" t="s">
        <v>1014</v>
      </c>
      <c r="K6883" t="s">
        <v>2934</v>
      </c>
      <c r="L6883">
        <v>1981</v>
      </c>
      <c r="M6883">
        <v>1981</v>
      </c>
      <c r="N6883">
        <v>400</v>
      </c>
      <c r="O6883" t="s">
        <v>2927</v>
      </c>
      <c r="P6883">
        <v>0.38586088218716402</v>
      </c>
      <c r="Q6883">
        <v>0.86586212727721301</v>
      </c>
      <c r="R6883">
        <v>0.63874237540263701</v>
      </c>
      <c r="S6883">
        <v>0.304676866078116</v>
      </c>
      <c r="T6883">
        <v>-1.16376492723902</v>
      </c>
      <c r="U6883">
        <v>1.16376492723902</v>
      </c>
      <c r="V6883">
        <v>1.1564000636149001</v>
      </c>
      <c r="W6883">
        <v>-4.03</v>
      </c>
      <c r="X6883">
        <v>9.9</v>
      </c>
      <c r="Y6883">
        <v>-93668</v>
      </c>
      <c r="Z6883">
        <v>-5854</v>
      </c>
      <c r="AA6883">
        <v>-0.36</v>
      </c>
      <c r="AB6883">
        <v>16</v>
      </c>
      <c r="AC6883">
        <v>9</v>
      </c>
      <c r="AD6883">
        <v>7</v>
      </c>
      <c r="AE6883">
        <v>56.25</v>
      </c>
      <c r="AF6883">
        <v>13</v>
      </c>
      <c r="AG6883">
        <v>5</v>
      </c>
      <c r="AH6883">
        <v>5</v>
      </c>
      <c r="AI6883">
        <v>6</v>
      </c>
    </row>
    <row r="6884" spans="1:35" x14ac:dyDescent="0.2">
      <c r="A6884" s="102">
        <v>3902</v>
      </c>
      <c r="B6884">
        <v>4516</v>
      </c>
      <c r="C6884" t="s">
        <v>3698</v>
      </c>
      <c r="D6884" t="s">
        <v>2950</v>
      </c>
      <c r="E6884">
        <v>8990</v>
      </c>
      <c r="F6884">
        <v>9360</v>
      </c>
      <c r="G6884">
        <v>100</v>
      </c>
      <c r="H6884" t="s">
        <v>2927</v>
      </c>
      <c r="I6884">
        <v>7735</v>
      </c>
      <c r="J6884" t="s">
        <v>3677</v>
      </c>
      <c r="K6884" t="s">
        <v>2932</v>
      </c>
      <c r="L6884">
        <v>6580</v>
      </c>
      <c r="M6884">
        <v>6560</v>
      </c>
      <c r="N6884">
        <v>100</v>
      </c>
      <c r="O6884" t="s">
        <v>2930</v>
      </c>
      <c r="P6884">
        <v>0.202211970288322</v>
      </c>
      <c r="Q6884">
        <v>0.865241660747744</v>
      </c>
      <c r="R6884">
        <v>0.22562633531446899</v>
      </c>
      <c r="S6884">
        <v>0.1084493190273</v>
      </c>
      <c r="T6884">
        <v>1.4326417748973299</v>
      </c>
      <c r="U6884">
        <v>1.4326417748973299</v>
      </c>
      <c r="V6884">
        <v>0.91795799756613194</v>
      </c>
      <c r="W6884">
        <v>9.35</v>
      </c>
      <c r="X6884">
        <v>29.91</v>
      </c>
      <c r="Y6884">
        <v>-93698</v>
      </c>
      <c r="Z6884">
        <v>-8518</v>
      </c>
      <c r="AA6884">
        <v>-0.72</v>
      </c>
      <c r="AB6884">
        <v>11</v>
      </c>
      <c r="AC6884">
        <v>4</v>
      </c>
      <c r="AD6884">
        <v>7</v>
      </c>
      <c r="AE6884">
        <v>36.36</v>
      </c>
      <c r="AF6884">
        <v>9</v>
      </c>
      <c r="AG6884">
        <v>4</v>
      </c>
      <c r="AH6884">
        <v>6</v>
      </c>
      <c r="AI6884">
        <v>1</v>
      </c>
    </row>
    <row r="6885" spans="1:35" x14ac:dyDescent="0.2">
      <c r="A6885" s="102">
        <v>8223</v>
      </c>
      <c r="B6885">
        <v>4005</v>
      </c>
      <c r="C6885" t="s">
        <v>3239</v>
      </c>
      <c r="D6885" t="s">
        <v>2952</v>
      </c>
      <c r="E6885">
        <v>465</v>
      </c>
      <c r="F6885">
        <v>464</v>
      </c>
      <c r="G6885">
        <v>2400</v>
      </c>
      <c r="H6885" t="s">
        <v>2927</v>
      </c>
      <c r="I6885">
        <v>5214</v>
      </c>
      <c r="J6885" t="s">
        <v>3284</v>
      </c>
      <c r="K6885" t="s">
        <v>2926</v>
      </c>
      <c r="L6885">
        <v>2218</v>
      </c>
      <c r="M6885">
        <v>2198</v>
      </c>
      <c r="N6885">
        <v>500</v>
      </c>
      <c r="O6885" t="s">
        <v>2930</v>
      </c>
      <c r="P6885">
        <v>0.85078733920702798</v>
      </c>
      <c r="Q6885">
        <v>0.80680990623343196</v>
      </c>
      <c r="R6885">
        <v>0.42735278897999301</v>
      </c>
      <c r="S6885">
        <v>0.10036403527098101</v>
      </c>
      <c r="T6885">
        <v>0.611485353526387</v>
      </c>
      <c r="U6885">
        <v>0.611485353526387</v>
      </c>
      <c r="V6885">
        <v>0.108539636568225</v>
      </c>
      <c r="W6885">
        <v>1.29</v>
      </c>
      <c r="X6885">
        <v>1.33</v>
      </c>
      <c r="Y6885">
        <v>-93771</v>
      </c>
      <c r="Z6885">
        <v>-6698</v>
      </c>
      <c r="AA6885">
        <v>-0.39</v>
      </c>
      <c r="AB6885">
        <v>14</v>
      </c>
      <c r="AC6885">
        <v>4</v>
      </c>
      <c r="AD6885">
        <v>10</v>
      </c>
      <c r="AE6885">
        <v>28.57</v>
      </c>
      <c r="AF6885">
        <v>15</v>
      </c>
      <c r="AG6885">
        <v>2</v>
      </c>
      <c r="AH6885">
        <v>1</v>
      </c>
      <c r="AI6885">
        <v>11</v>
      </c>
    </row>
    <row r="6886" spans="1:35" x14ac:dyDescent="0.2">
      <c r="A6886" s="102">
        <v>2446</v>
      </c>
      <c r="B6886">
        <v>3405</v>
      </c>
      <c r="C6886" t="s">
        <v>3342</v>
      </c>
      <c r="D6886" t="s">
        <v>2952</v>
      </c>
      <c r="E6886">
        <v>1372</v>
      </c>
      <c r="F6886">
        <v>1374</v>
      </c>
      <c r="G6886">
        <v>800</v>
      </c>
      <c r="H6886" t="s">
        <v>2930</v>
      </c>
      <c r="I6886">
        <v>8086</v>
      </c>
      <c r="J6886" t="s">
        <v>3288</v>
      </c>
      <c r="K6886" t="s">
        <v>2936</v>
      </c>
      <c r="L6886">
        <v>1295</v>
      </c>
      <c r="M6886">
        <v>1326</v>
      </c>
      <c r="N6886">
        <v>800</v>
      </c>
      <c r="O6886" t="s">
        <v>2927</v>
      </c>
      <c r="P6886">
        <v>0.28131696025208902</v>
      </c>
      <c r="Q6886">
        <v>0.88874989481446998</v>
      </c>
      <c r="R6886">
        <v>0.41419966269101399</v>
      </c>
      <c r="S6886">
        <v>6.1363951338671199E-3</v>
      </c>
      <c r="T6886">
        <v>-0.28778381026246402</v>
      </c>
      <c r="U6886">
        <v>0.28778381026246402</v>
      </c>
      <c r="V6886">
        <v>1.0371093985316999</v>
      </c>
      <c r="W6886">
        <v>-0.84</v>
      </c>
      <c r="X6886">
        <v>3.49</v>
      </c>
      <c r="Y6886">
        <v>-93772</v>
      </c>
      <c r="Z6886">
        <v>-6698</v>
      </c>
      <c r="AA6886">
        <v>-0.34</v>
      </c>
      <c r="AB6886">
        <v>14</v>
      </c>
      <c r="AC6886">
        <v>6</v>
      </c>
      <c r="AD6886">
        <v>8</v>
      </c>
      <c r="AE6886">
        <v>42.86</v>
      </c>
      <c r="AF6886">
        <v>13</v>
      </c>
      <c r="AG6886">
        <v>3</v>
      </c>
      <c r="AH6886">
        <v>3</v>
      </c>
      <c r="AI6886">
        <v>8</v>
      </c>
    </row>
    <row r="6887" spans="1:35" x14ac:dyDescent="0.2">
      <c r="A6887" s="102">
        <v>1920</v>
      </c>
      <c r="B6887">
        <v>3765</v>
      </c>
      <c r="C6887" t="s">
        <v>3292</v>
      </c>
      <c r="D6887" t="s">
        <v>2929</v>
      </c>
      <c r="E6887">
        <v>2133</v>
      </c>
      <c r="F6887">
        <v>2103</v>
      </c>
      <c r="G6887">
        <v>500</v>
      </c>
      <c r="H6887" t="s">
        <v>2930</v>
      </c>
      <c r="I6887">
        <v>4902</v>
      </c>
      <c r="J6887" t="s">
        <v>3679</v>
      </c>
      <c r="K6887" t="s">
        <v>2932</v>
      </c>
      <c r="L6887">
        <v>696</v>
      </c>
      <c r="M6887">
        <v>701</v>
      </c>
      <c r="N6887">
        <v>1500</v>
      </c>
      <c r="O6887" t="s">
        <v>2927</v>
      </c>
      <c r="P6887">
        <v>0.70572336848085304</v>
      </c>
      <c r="Q6887">
        <v>0.89715861363765204</v>
      </c>
      <c r="R6887">
        <v>7.1563739217847797E-2</v>
      </c>
      <c r="S6887">
        <v>0.15307108975115599</v>
      </c>
      <c r="T6887">
        <v>-1.09960246400244</v>
      </c>
      <c r="U6887">
        <v>1.09960246400244</v>
      </c>
      <c r="V6887">
        <v>0.80900350288081002</v>
      </c>
      <c r="W6887">
        <v>-5.62</v>
      </c>
      <c r="X6887">
        <v>0</v>
      </c>
      <c r="Y6887">
        <v>-93811</v>
      </c>
      <c r="Z6887">
        <v>-6254</v>
      </c>
      <c r="AA6887">
        <v>-0.27</v>
      </c>
      <c r="AB6887">
        <v>15</v>
      </c>
      <c r="AC6887">
        <v>6</v>
      </c>
      <c r="AD6887">
        <v>9</v>
      </c>
      <c r="AE6887">
        <v>40</v>
      </c>
      <c r="AF6887">
        <v>10</v>
      </c>
      <c r="AG6887">
        <v>6</v>
      </c>
      <c r="AH6887">
        <v>7</v>
      </c>
      <c r="AI6887">
        <v>2</v>
      </c>
    </row>
    <row r="6888" spans="1:35" x14ac:dyDescent="0.2">
      <c r="A6888" s="102">
        <v>7750</v>
      </c>
      <c r="B6888">
        <v>2531</v>
      </c>
      <c r="C6888" t="s">
        <v>2954</v>
      </c>
      <c r="D6888" t="s">
        <v>2955</v>
      </c>
      <c r="E6888">
        <v>1021</v>
      </c>
      <c r="F6888">
        <v>1006</v>
      </c>
      <c r="G6888">
        <v>900</v>
      </c>
      <c r="H6888" t="s">
        <v>2930</v>
      </c>
      <c r="I6888">
        <v>9003</v>
      </c>
      <c r="J6888" t="s">
        <v>3230</v>
      </c>
      <c r="K6888" t="s">
        <v>3099</v>
      </c>
      <c r="L6888">
        <v>2960</v>
      </c>
      <c r="M6888">
        <v>2903</v>
      </c>
      <c r="N6888">
        <v>300</v>
      </c>
      <c r="O6888" t="s">
        <v>2927</v>
      </c>
      <c r="P6888">
        <v>0.88583543425768696</v>
      </c>
      <c r="Q6888">
        <v>0.81271908514587199</v>
      </c>
      <c r="R6888">
        <v>2.5818130005037898E-3</v>
      </c>
      <c r="S6888">
        <v>0.38994508726979299</v>
      </c>
      <c r="T6888">
        <v>-9.8484511191684998E-2</v>
      </c>
      <c r="U6888">
        <v>9.8484511191684998E-2</v>
      </c>
      <c r="V6888">
        <v>0.91761250103472203</v>
      </c>
      <c r="W6888">
        <v>-0.4</v>
      </c>
      <c r="X6888">
        <v>3.96</v>
      </c>
      <c r="Y6888">
        <v>-93888</v>
      </c>
      <c r="Z6888">
        <v>-6259</v>
      </c>
      <c r="AA6888">
        <v>-0.16</v>
      </c>
      <c r="AB6888">
        <v>15</v>
      </c>
      <c r="AC6888">
        <v>8</v>
      </c>
      <c r="AD6888">
        <v>7</v>
      </c>
      <c r="AE6888">
        <v>53.33</v>
      </c>
      <c r="AF6888">
        <v>13</v>
      </c>
      <c r="AG6888">
        <v>4</v>
      </c>
      <c r="AH6888">
        <v>4</v>
      </c>
      <c r="AI6888">
        <v>7</v>
      </c>
    </row>
    <row r="6889" spans="1:35" x14ac:dyDescent="0.2">
      <c r="A6889" s="102">
        <v>4451</v>
      </c>
      <c r="B6889">
        <v>6465</v>
      </c>
      <c r="C6889" t="s">
        <v>537</v>
      </c>
      <c r="D6889" t="s">
        <v>2940</v>
      </c>
      <c r="E6889">
        <v>10550</v>
      </c>
      <c r="F6889">
        <v>10560</v>
      </c>
      <c r="G6889">
        <v>100</v>
      </c>
      <c r="H6889" t="s">
        <v>2927</v>
      </c>
      <c r="I6889">
        <v>8031</v>
      </c>
      <c r="J6889" t="s">
        <v>1014</v>
      </c>
      <c r="K6889" t="s">
        <v>2934</v>
      </c>
      <c r="L6889">
        <v>1981</v>
      </c>
      <c r="M6889">
        <v>1981</v>
      </c>
      <c r="N6889">
        <v>500</v>
      </c>
      <c r="O6889" t="s">
        <v>2930</v>
      </c>
      <c r="P6889">
        <v>0.55751927845940796</v>
      </c>
      <c r="Q6889">
        <v>0.85708370471675499</v>
      </c>
      <c r="R6889">
        <v>0.14345963086546401</v>
      </c>
      <c r="S6889">
        <v>3.5712668265726402E-2</v>
      </c>
      <c r="T6889">
        <v>2.8388504314301999</v>
      </c>
      <c r="U6889">
        <v>2.8388504314301999</v>
      </c>
      <c r="V6889">
        <v>3.0722639886972201</v>
      </c>
      <c r="W6889">
        <v>5.58</v>
      </c>
      <c r="X6889">
        <v>6.2</v>
      </c>
      <c r="Y6889">
        <v>-94028</v>
      </c>
      <c r="Z6889">
        <v>-7233</v>
      </c>
      <c r="AA6889">
        <v>-0.16</v>
      </c>
      <c r="AB6889">
        <v>13</v>
      </c>
      <c r="AC6889">
        <v>6</v>
      </c>
      <c r="AD6889">
        <v>7</v>
      </c>
      <c r="AE6889">
        <v>46.15</v>
      </c>
      <c r="AF6889">
        <v>13</v>
      </c>
      <c r="AG6889">
        <v>4</v>
      </c>
      <c r="AH6889">
        <v>3</v>
      </c>
      <c r="AI6889">
        <v>6</v>
      </c>
    </row>
    <row r="6890" spans="1:35" x14ac:dyDescent="0.2">
      <c r="A6890" s="102">
        <v>5345</v>
      </c>
      <c r="B6890">
        <v>4508</v>
      </c>
      <c r="C6890" t="s">
        <v>223</v>
      </c>
      <c r="D6890" t="s">
        <v>2950</v>
      </c>
      <c r="E6890">
        <v>2006</v>
      </c>
      <c r="F6890">
        <v>2007</v>
      </c>
      <c r="G6890">
        <v>300</v>
      </c>
      <c r="H6890" t="s">
        <v>2927</v>
      </c>
      <c r="I6890">
        <v>6981</v>
      </c>
      <c r="J6890" t="s">
        <v>3182</v>
      </c>
      <c r="K6890" t="s">
        <v>2932</v>
      </c>
      <c r="L6890">
        <v>6711</v>
      </c>
      <c r="M6890">
        <v>6620</v>
      </c>
      <c r="N6890">
        <v>100</v>
      </c>
      <c r="O6890" t="s">
        <v>2930</v>
      </c>
      <c r="P6890">
        <v>0.53388461656681296</v>
      </c>
      <c r="Q6890">
        <v>0.84452029808560303</v>
      </c>
      <c r="R6890">
        <v>0.49567148094751301</v>
      </c>
      <c r="S6890">
        <v>9.2944891819595199E-2</v>
      </c>
      <c r="T6890">
        <v>0.55098398722794295</v>
      </c>
      <c r="U6890">
        <v>0.55098398722794295</v>
      </c>
      <c r="V6890">
        <v>0.50661914285930898</v>
      </c>
      <c r="W6890">
        <v>7.59</v>
      </c>
      <c r="X6890">
        <v>9.0500000000000007</v>
      </c>
      <c r="Y6890">
        <v>-94067</v>
      </c>
      <c r="Z6890">
        <v>-6271</v>
      </c>
      <c r="AA6890">
        <v>0.1</v>
      </c>
      <c r="AB6890">
        <v>15</v>
      </c>
      <c r="AC6890">
        <v>8</v>
      </c>
      <c r="AD6890">
        <v>7</v>
      </c>
      <c r="AE6890">
        <v>53.33</v>
      </c>
      <c r="AF6890">
        <v>11</v>
      </c>
      <c r="AG6890">
        <v>6</v>
      </c>
      <c r="AH6890">
        <v>5</v>
      </c>
      <c r="AI6890">
        <v>4</v>
      </c>
    </row>
    <row r="6891" spans="1:35" x14ac:dyDescent="0.2">
      <c r="A6891" s="102">
        <v>8005</v>
      </c>
      <c r="B6891">
        <v>7164</v>
      </c>
      <c r="C6891" t="s">
        <v>3205</v>
      </c>
      <c r="D6891" t="s">
        <v>2933</v>
      </c>
      <c r="E6891">
        <v>4540</v>
      </c>
      <c r="F6891">
        <v>4485</v>
      </c>
      <c r="G6891">
        <v>200</v>
      </c>
      <c r="H6891" t="s">
        <v>2930</v>
      </c>
      <c r="I6891">
        <v>8806</v>
      </c>
      <c r="J6891" t="s">
        <v>3192</v>
      </c>
      <c r="K6891" t="s">
        <v>2949</v>
      </c>
      <c r="L6891">
        <v>1408</v>
      </c>
      <c r="M6891">
        <v>1403</v>
      </c>
      <c r="N6891">
        <v>600</v>
      </c>
      <c r="O6891" t="s">
        <v>2927</v>
      </c>
      <c r="P6891">
        <v>0.74983360743246896</v>
      </c>
      <c r="Q6891">
        <v>0.80942477616456698</v>
      </c>
      <c r="R6891">
        <v>0.64672124807760301</v>
      </c>
      <c r="S6891">
        <v>0.10240252933657</v>
      </c>
      <c r="T6891">
        <v>-3.05943201792955</v>
      </c>
      <c r="U6891">
        <v>3.05943201792955</v>
      </c>
      <c r="V6891">
        <v>2.7439619123393499</v>
      </c>
      <c r="W6891">
        <v>-15.42</v>
      </c>
      <c r="X6891">
        <v>6.15</v>
      </c>
      <c r="Y6891">
        <v>-94170</v>
      </c>
      <c r="Z6891">
        <v>-4956</v>
      </c>
      <c r="AA6891">
        <v>-0.33</v>
      </c>
      <c r="AB6891">
        <v>19</v>
      </c>
      <c r="AC6891">
        <v>9</v>
      </c>
      <c r="AD6891">
        <v>10</v>
      </c>
      <c r="AE6891">
        <v>47.37</v>
      </c>
      <c r="AF6891">
        <v>11</v>
      </c>
      <c r="AG6891">
        <v>7</v>
      </c>
      <c r="AH6891">
        <v>9</v>
      </c>
      <c r="AI6891">
        <v>3</v>
      </c>
    </row>
    <row r="6892" spans="1:35" x14ac:dyDescent="0.2">
      <c r="A6892" s="102">
        <v>6554</v>
      </c>
      <c r="B6892">
        <v>4151</v>
      </c>
      <c r="C6892" t="s">
        <v>2795</v>
      </c>
      <c r="D6892" t="s">
        <v>2950</v>
      </c>
      <c r="E6892">
        <v>2745</v>
      </c>
      <c r="F6892">
        <v>2831</v>
      </c>
      <c r="G6892">
        <v>300</v>
      </c>
      <c r="H6892" t="s">
        <v>2927</v>
      </c>
      <c r="I6892">
        <v>8601</v>
      </c>
      <c r="J6892" t="s">
        <v>25</v>
      </c>
      <c r="K6892" t="s">
        <v>3186</v>
      </c>
      <c r="L6892">
        <v>570</v>
      </c>
      <c r="M6892">
        <v>567.29999999999995</v>
      </c>
      <c r="N6892">
        <v>1500</v>
      </c>
      <c r="O6892" t="s">
        <v>2930</v>
      </c>
      <c r="P6892">
        <v>0.89348524573740096</v>
      </c>
      <c r="Q6892">
        <v>0.828742102088731</v>
      </c>
      <c r="R6892">
        <v>2.1895970949783902E-2</v>
      </c>
      <c r="S6892">
        <v>7.3505286871221001E-2</v>
      </c>
      <c r="T6892">
        <v>2.1942864821684398</v>
      </c>
      <c r="U6892">
        <v>2.1942864821684398</v>
      </c>
      <c r="V6892">
        <v>1.6988329568178699</v>
      </c>
      <c r="W6892">
        <v>12.39</v>
      </c>
      <c r="X6892">
        <v>0.19</v>
      </c>
      <c r="Y6892">
        <v>-94362</v>
      </c>
      <c r="Z6892">
        <v>-4966</v>
      </c>
      <c r="AA6892">
        <v>-0.32</v>
      </c>
      <c r="AB6892">
        <v>19</v>
      </c>
      <c r="AC6892">
        <v>8</v>
      </c>
      <c r="AD6892">
        <v>11</v>
      </c>
      <c r="AE6892">
        <v>42.11</v>
      </c>
      <c r="AF6892">
        <v>13</v>
      </c>
      <c r="AG6892">
        <v>5</v>
      </c>
      <c r="AH6892">
        <v>4</v>
      </c>
      <c r="AI6892">
        <v>10</v>
      </c>
    </row>
    <row r="6893" spans="1:35" x14ac:dyDescent="0.2">
      <c r="A6893" s="102">
        <v>6533</v>
      </c>
      <c r="B6893">
        <v>4151</v>
      </c>
      <c r="C6893" t="s">
        <v>2795</v>
      </c>
      <c r="D6893" t="s">
        <v>2950</v>
      </c>
      <c r="E6893">
        <v>2745</v>
      </c>
      <c r="F6893">
        <v>2831</v>
      </c>
      <c r="G6893">
        <v>300</v>
      </c>
      <c r="H6893" t="s">
        <v>2927</v>
      </c>
      <c r="I6893">
        <v>7701</v>
      </c>
      <c r="J6893" t="s">
        <v>3705</v>
      </c>
      <c r="K6893" t="s">
        <v>2936</v>
      </c>
      <c r="L6893">
        <v>3030</v>
      </c>
      <c r="M6893">
        <v>3035</v>
      </c>
      <c r="N6893">
        <v>300</v>
      </c>
      <c r="O6893" t="s">
        <v>2930</v>
      </c>
      <c r="P6893">
        <v>6.2883642309063903E-2</v>
      </c>
      <c r="Q6893">
        <v>0.82908140472164904</v>
      </c>
      <c r="R6893">
        <v>0.99377206909026905</v>
      </c>
      <c r="S6893">
        <v>2.01285757424495E-3</v>
      </c>
      <c r="T6893">
        <v>3.0987392502231002</v>
      </c>
      <c r="U6893">
        <v>3.0987392502231002</v>
      </c>
      <c r="V6893">
        <v>2.16302576526998</v>
      </c>
      <c r="W6893">
        <v>20.82</v>
      </c>
      <c r="X6893">
        <v>6.72</v>
      </c>
      <c r="Y6893">
        <v>-94393</v>
      </c>
      <c r="Z6893">
        <v>-6293</v>
      </c>
      <c r="AA6893">
        <v>-0.28999999999999998</v>
      </c>
      <c r="AB6893">
        <v>15</v>
      </c>
      <c r="AC6893">
        <v>6</v>
      </c>
      <c r="AD6893">
        <v>9</v>
      </c>
      <c r="AE6893">
        <v>40</v>
      </c>
      <c r="AF6893">
        <v>11</v>
      </c>
      <c r="AG6893">
        <v>4</v>
      </c>
      <c r="AH6893">
        <v>6</v>
      </c>
      <c r="AI6893">
        <v>5</v>
      </c>
    </row>
    <row r="6894" spans="1:35" x14ac:dyDescent="0.2">
      <c r="A6894" s="102">
        <v>905</v>
      </c>
      <c r="B6894">
        <v>4324</v>
      </c>
      <c r="C6894" t="s">
        <v>3231</v>
      </c>
      <c r="D6894" t="s">
        <v>2942</v>
      </c>
      <c r="E6894">
        <v>3715</v>
      </c>
      <c r="F6894">
        <v>3660</v>
      </c>
      <c r="G6894">
        <v>300</v>
      </c>
      <c r="H6894" t="s">
        <v>2927</v>
      </c>
      <c r="I6894">
        <v>7202</v>
      </c>
      <c r="J6894" t="s">
        <v>959</v>
      </c>
      <c r="K6894" t="s">
        <v>2945</v>
      </c>
      <c r="L6894">
        <v>1138</v>
      </c>
      <c r="M6894">
        <v>1140.5</v>
      </c>
      <c r="N6894">
        <v>1000</v>
      </c>
      <c r="O6894" t="s">
        <v>2930</v>
      </c>
      <c r="P6894">
        <v>0.69689940040557397</v>
      </c>
      <c r="Q6894">
        <v>0.91853193879308803</v>
      </c>
      <c r="R6894">
        <v>0.39913631735196398</v>
      </c>
      <c r="S6894">
        <v>1.01605281601024E-3</v>
      </c>
      <c r="T6894">
        <v>0.89331346026525904</v>
      </c>
      <c r="U6894">
        <v>0.89331346026525904</v>
      </c>
      <c r="V6894">
        <v>1.52846740347157</v>
      </c>
      <c r="W6894">
        <v>3.73</v>
      </c>
      <c r="X6894">
        <v>3.87</v>
      </c>
      <c r="Y6894">
        <v>-94396</v>
      </c>
      <c r="Z6894">
        <v>-5553</v>
      </c>
      <c r="AA6894">
        <v>-0.13</v>
      </c>
      <c r="AB6894">
        <v>17</v>
      </c>
      <c r="AC6894">
        <v>8</v>
      </c>
      <c r="AD6894">
        <v>9</v>
      </c>
      <c r="AE6894">
        <v>47.06</v>
      </c>
      <c r="AF6894">
        <v>13</v>
      </c>
      <c r="AG6894">
        <v>7</v>
      </c>
      <c r="AH6894">
        <v>4</v>
      </c>
      <c r="AI6894">
        <v>6</v>
      </c>
    </row>
    <row r="6895" spans="1:35" x14ac:dyDescent="0.2">
      <c r="A6895" s="102">
        <v>2682</v>
      </c>
      <c r="B6895">
        <v>6302</v>
      </c>
      <c r="C6895" t="s">
        <v>3261</v>
      </c>
      <c r="D6895" t="s">
        <v>2940</v>
      </c>
      <c r="E6895">
        <v>2938</v>
      </c>
      <c r="F6895">
        <v>2901</v>
      </c>
      <c r="G6895">
        <v>300</v>
      </c>
      <c r="H6895" t="s">
        <v>2927</v>
      </c>
      <c r="I6895">
        <v>7211</v>
      </c>
      <c r="J6895" t="s">
        <v>28</v>
      </c>
      <c r="K6895" t="s">
        <v>2945</v>
      </c>
      <c r="L6895">
        <v>423</v>
      </c>
      <c r="M6895">
        <v>425</v>
      </c>
      <c r="N6895">
        <v>2000</v>
      </c>
      <c r="O6895" t="s">
        <v>2930</v>
      </c>
      <c r="P6895">
        <v>0.82577831730488405</v>
      </c>
      <c r="Q6895">
        <v>0.88512068301081803</v>
      </c>
      <c r="R6895">
        <v>0.20438396976801501</v>
      </c>
      <c r="S6895">
        <v>0.17998658960863101</v>
      </c>
      <c r="T6895">
        <v>0.37460627695910398</v>
      </c>
      <c r="U6895">
        <v>0.37460627695910398</v>
      </c>
      <c r="V6895">
        <v>0.99895978748577596</v>
      </c>
      <c r="W6895">
        <v>1.44</v>
      </c>
      <c r="X6895">
        <v>2.33</v>
      </c>
      <c r="Y6895">
        <v>-94672</v>
      </c>
      <c r="Z6895">
        <v>-5917</v>
      </c>
      <c r="AA6895">
        <v>-0.37</v>
      </c>
      <c r="AB6895">
        <v>16</v>
      </c>
      <c r="AC6895">
        <v>7</v>
      </c>
      <c r="AD6895">
        <v>9</v>
      </c>
      <c r="AE6895">
        <v>43.75</v>
      </c>
      <c r="AF6895">
        <v>13</v>
      </c>
      <c r="AG6895">
        <v>5</v>
      </c>
      <c r="AH6895">
        <v>5</v>
      </c>
      <c r="AI6895">
        <v>6</v>
      </c>
    </row>
    <row r="6896" spans="1:35" x14ac:dyDescent="0.2">
      <c r="A6896" s="102">
        <v>4716</v>
      </c>
      <c r="B6896">
        <v>5332</v>
      </c>
      <c r="C6896" t="s">
        <v>864</v>
      </c>
      <c r="D6896" t="s">
        <v>2926</v>
      </c>
      <c r="E6896">
        <v>5000</v>
      </c>
      <c r="F6896">
        <v>5010</v>
      </c>
      <c r="G6896">
        <v>200</v>
      </c>
      <c r="H6896" t="s">
        <v>2927</v>
      </c>
      <c r="I6896">
        <v>7282</v>
      </c>
      <c r="J6896" t="s">
        <v>3251</v>
      </c>
      <c r="K6896" t="s">
        <v>2945</v>
      </c>
      <c r="L6896">
        <v>2462</v>
      </c>
      <c r="M6896">
        <v>2471</v>
      </c>
      <c r="N6896">
        <v>400</v>
      </c>
      <c r="O6896" t="s">
        <v>2930</v>
      </c>
      <c r="P6896">
        <v>0.17581840371006299</v>
      </c>
      <c r="Q6896">
        <v>0.85314956489983695</v>
      </c>
      <c r="R6896">
        <v>5.45825867901737E-2</v>
      </c>
      <c r="S6896">
        <v>9.2248250597331497E-3</v>
      </c>
      <c r="T6896">
        <v>2.7051535697423299</v>
      </c>
      <c r="U6896">
        <v>2.7051535697423299</v>
      </c>
      <c r="V6896">
        <v>3.1123938075691999</v>
      </c>
      <c r="W6896">
        <v>11.19</v>
      </c>
      <c r="X6896">
        <v>1.36</v>
      </c>
      <c r="Y6896">
        <v>-94696</v>
      </c>
      <c r="Z6896">
        <v>-4984</v>
      </c>
      <c r="AA6896">
        <v>-0.23</v>
      </c>
      <c r="AB6896">
        <v>19</v>
      </c>
      <c r="AC6896">
        <v>9</v>
      </c>
      <c r="AD6896">
        <v>10</v>
      </c>
      <c r="AE6896">
        <v>47.37</v>
      </c>
      <c r="AF6896">
        <v>12</v>
      </c>
      <c r="AG6896">
        <v>5</v>
      </c>
      <c r="AH6896">
        <v>6</v>
      </c>
      <c r="AI6896">
        <v>8</v>
      </c>
    </row>
    <row r="6897" spans="1:35" x14ac:dyDescent="0.2">
      <c r="A6897" s="102">
        <v>932</v>
      </c>
      <c r="B6897">
        <v>3088</v>
      </c>
      <c r="C6897" t="s">
        <v>768</v>
      </c>
      <c r="D6897" t="s">
        <v>2953</v>
      </c>
      <c r="E6897">
        <v>4510</v>
      </c>
      <c r="F6897">
        <v>4435</v>
      </c>
      <c r="G6897">
        <v>200</v>
      </c>
      <c r="H6897" t="s">
        <v>2927</v>
      </c>
      <c r="I6897">
        <v>8604</v>
      </c>
      <c r="J6897" t="s">
        <v>541</v>
      </c>
      <c r="K6897" t="s">
        <v>3186</v>
      </c>
      <c r="L6897">
        <v>559</v>
      </c>
      <c r="M6897">
        <v>561.6</v>
      </c>
      <c r="N6897">
        <v>1600</v>
      </c>
      <c r="O6897" t="s">
        <v>2930</v>
      </c>
      <c r="P6897">
        <v>0.636937710236539</v>
      </c>
      <c r="Q6897">
        <v>0.91797795596943099</v>
      </c>
      <c r="R6897">
        <v>0.27241912827640902</v>
      </c>
      <c r="S6897">
        <v>0.31758292099910301</v>
      </c>
      <c r="T6897">
        <v>1.0412830507010999</v>
      </c>
      <c r="U6897">
        <v>1.0412830507010999</v>
      </c>
      <c r="V6897">
        <v>1.87487203065279</v>
      </c>
      <c r="W6897">
        <v>2.2400000000000002</v>
      </c>
      <c r="X6897">
        <v>1.3</v>
      </c>
      <c r="Y6897">
        <v>-94699</v>
      </c>
      <c r="Z6897">
        <v>-6313</v>
      </c>
      <c r="AA6897">
        <v>-0.38</v>
      </c>
      <c r="AB6897">
        <v>15</v>
      </c>
      <c r="AC6897">
        <v>7</v>
      </c>
      <c r="AD6897">
        <v>8</v>
      </c>
      <c r="AE6897">
        <v>46.67</v>
      </c>
      <c r="AF6897">
        <v>12</v>
      </c>
      <c r="AG6897">
        <v>4</v>
      </c>
      <c r="AH6897">
        <v>5</v>
      </c>
      <c r="AI6897">
        <v>6</v>
      </c>
    </row>
    <row r="6898" spans="1:35" x14ac:dyDescent="0.2">
      <c r="A6898" s="102">
        <v>5027</v>
      </c>
      <c r="B6898">
        <v>1721</v>
      </c>
      <c r="C6898" t="s">
        <v>3656</v>
      </c>
      <c r="D6898" t="s">
        <v>2937</v>
      </c>
      <c r="E6898">
        <v>3170</v>
      </c>
      <c r="F6898">
        <v>3180</v>
      </c>
      <c r="G6898">
        <v>300</v>
      </c>
      <c r="H6898" t="s">
        <v>2930</v>
      </c>
      <c r="I6898">
        <v>1942</v>
      </c>
      <c r="J6898" t="s">
        <v>3682</v>
      </c>
      <c r="K6898" t="s">
        <v>2937</v>
      </c>
      <c r="L6898">
        <v>1058</v>
      </c>
      <c r="M6898">
        <v>1054</v>
      </c>
      <c r="N6898">
        <v>900</v>
      </c>
      <c r="O6898" t="s">
        <v>2927</v>
      </c>
      <c r="P6898">
        <v>0.170192277456058</v>
      </c>
      <c r="Q6898">
        <v>0.84886503166181804</v>
      </c>
      <c r="R6898">
        <v>2.66424105950415E-2</v>
      </c>
      <c r="S6898">
        <v>0.305412336624928</v>
      </c>
      <c r="T6898">
        <v>-0.29908645782305998</v>
      </c>
      <c r="U6898">
        <v>0.29908645782305998</v>
      </c>
      <c r="V6898">
        <v>7.9580440858757498E-2</v>
      </c>
      <c r="W6898">
        <v>-0.64</v>
      </c>
      <c r="X6898">
        <v>0.56999999999999995</v>
      </c>
      <c r="Y6898">
        <v>-94708</v>
      </c>
      <c r="Z6898">
        <v>-5571</v>
      </c>
      <c r="AA6898">
        <v>-0.28999999999999998</v>
      </c>
      <c r="AB6898">
        <v>17</v>
      </c>
      <c r="AC6898">
        <v>7</v>
      </c>
      <c r="AD6898">
        <v>10</v>
      </c>
      <c r="AE6898">
        <v>41.18</v>
      </c>
      <c r="AF6898">
        <v>14</v>
      </c>
      <c r="AG6898">
        <v>4</v>
      </c>
      <c r="AH6898">
        <v>5</v>
      </c>
      <c r="AI6898">
        <v>8</v>
      </c>
    </row>
    <row r="6899" spans="1:35" x14ac:dyDescent="0.2">
      <c r="A6899" s="102">
        <v>3345</v>
      </c>
      <c r="B6899">
        <v>6501</v>
      </c>
      <c r="C6899" t="s">
        <v>3183</v>
      </c>
      <c r="D6899" t="s">
        <v>2932</v>
      </c>
      <c r="E6899">
        <v>4291</v>
      </c>
      <c r="F6899">
        <v>4269</v>
      </c>
      <c r="G6899">
        <v>200</v>
      </c>
      <c r="H6899" t="s">
        <v>2930</v>
      </c>
      <c r="I6899">
        <v>6755</v>
      </c>
      <c r="J6899" t="s">
        <v>670</v>
      </c>
      <c r="K6899" t="s">
        <v>2932</v>
      </c>
      <c r="L6899">
        <v>2468</v>
      </c>
      <c r="M6899">
        <v>2488</v>
      </c>
      <c r="N6899">
        <v>300</v>
      </c>
      <c r="O6899" t="s">
        <v>2927</v>
      </c>
      <c r="P6899">
        <v>0.67866830835801895</v>
      </c>
      <c r="Q6899">
        <v>0.87420446383860295</v>
      </c>
      <c r="R6899">
        <v>0.27501146856682901</v>
      </c>
      <c r="S6899">
        <v>0.13107645641965299</v>
      </c>
      <c r="T6899">
        <v>-1.24787661170002</v>
      </c>
      <c r="U6899">
        <v>1.24787661170002</v>
      </c>
      <c r="V6899">
        <v>1.2876122713889699</v>
      </c>
      <c r="W6899">
        <v>-13.03</v>
      </c>
      <c r="X6899">
        <v>12.58</v>
      </c>
      <c r="Y6899">
        <v>-94719</v>
      </c>
      <c r="Z6899">
        <v>-4985</v>
      </c>
      <c r="AA6899">
        <v>-0.16</v>
      </c>
      <c r="AB6899">
        <v>19</v>
      </c>
      <c r="AC6899">
        <v>10</v>
      </c>
      <c r="AD6899">
        <v>9</v>
      </c>
      <c r="AE6899">
        <v>52.63</v>
      </c>
      <c r="AF6899">
        <v>12</v>
      </c>
      <c r="AG6899">
        <v>8</v>
      </c>
      <c r="AH6899">
        <v>8</v>
      </c>
      <c r="AI6899">
        <v>3</v>
      </c>
    </row>
    <row r="6900" spans="1:35" x14ac:dyDescent="0.2">
      <c r="A6900" s="102">
        <v>3780</v>
      </c>
      <c r="B6900">
        <v>4819</v>
      </c>
      <c r="C6900" t="s">
        <v>2946</v>
      </c>
      <c r="D6900" t="s">
        <v>2929</v>
      </c>
      <c r="E6900">
        <v>4350</v>
      </c>
      <c r="F6900">
        <v>4245</v>
      </c>
      <c r="G6900">
        <v>200</v>
      </c>
      <c r="H6900" t="s">
        <v>2927</v>
      </c>
      <c r="I6900">
        <v>9682</v>
      </c>
      <c r="J6900" t="s">
        <v>3206</v>
      </c>
      <c r="K6900" t="s">
        <v>2929</v>
      </c>
      <c r="L6900">
        <v>2376</v>
      </c>
      <c r="M6900">
        <v>2326</v>
      </c>
      <c r="N6900">
        <v>400</v>
      </c>
      <c r="O6900" t="s">
        <v>2930</v>
      </c>
      <c r="P6900">
        <v>0.75017281937312397</v>
      </c>
      <c r="Q6900">
        <v>0.86687186931961902</v>
      </c>
      <c r="R6900">
        <v>0.42978193292268002</v>
      </c>
      <c r="S6900">
        <v>9.0380601138482699E-3</v>
      </c>
      <c r="T6900">
        <v>1.36520779136361</v>
      </c>
      <c r="U6900">
        <v>1.36520779136361</v>
      </c>
      <c r="V6900">
        <v>1.66436175964883</v>
      </c>
      <c r="W6900">
        <v>7.48</v>
      </c>
      <c r="X6900">
        <v>9.59</v>
      </c>
      <c r="Y6900">
        <v>-94902</v>
      </c>
      <c r="Z6900">
        <v>-5582</v>
      </c>
      <c r="AA6900">
        <v>-0.35</v>
      </c>
      <c r="AB6900">
        <v>17</v>
      </c>
      <c r="AC6900">
        <v>7</v>
      </c>
      <c r="AD6900">
        <v>10</v>
      </c>
      <c r="AE6900">
        <v>41.18</v>
      </c>
      <c r="AF6900">
        <v>12</v>
      </c>
      <c r="AG6900">
        <v>4</v>
      </c>
      <c r="AH6900">
        <v>8</v>
      </c>
      <c r="AI6900">
        <v>5</v>
      </c>
    </row>
    <row r="6901" spans="1:35" x14ac:dyDescent="0.2">
      <c r="A6901" s="102">
        <v>2497</v>
      </c>
      <c r="B6901">
        <v>1973</v>
      </c>
      <c r="C6901" t="s">
        <v>2935</v>
      </c>
      <c r="D6901" t="s">
        <v>2929</v>
      </c>
      <c r="E6901">
        <v>4215</v>
      </c>
      <c r="F6901">
        <v>4215</v>
      </c>
      <c r="G6901">
        <v>200</v>
      </c>
      <c r="H6901" t="s">
        <v>2927</v>
      </c>
      <c r="I6901">
        <v>6976</v>
      </c>
      <c r="J6901" t="s">
        <v>952</v>
      </c>
      <c r="K6901" t="s">
        <v>2932</v>
      </c>
      <c r="L6901">
        <v>3500</v>
      </c>
      <c r="M6901">
        <v>3500</v>
      </c>
      <c r="N6901">
        <v>200</v>
      </c>
      <c r="O6901" t="s">
        <v>2930</v>
      </c>
      <c r="P6901">
        <v>0.90214134704183402</v>
      </c>
      <c r="Q6901">
        <v>0.88789899572169395</v>
      </c>
      <c r="R6901">
        <v>0.29786719986808402</v>
      </c>
      <c r="S6901">
        <v>0.111709399674582</v>
      </c>
      <c r="T6901">
        <v>0.66086136927362205</v>
      </c>
      <c r="U6901">
        <v>0.66086136927362205</v>
      </c>
      <c r="V6901">
        <v>0.69652314506339397</v>
      </c>
      <c r="W6901">
        <v>3.07</v>
      </c>
      <c r="X6901">
        <v>16.96</v>
      </c>
      <c r="Y6901">
        <v>-95152</v>
      </c>
      <c r="Z6901">
        <v>-4758</v>
      </c>
      <c r="AA6901">
        <v>-0.17</v>
      </c>
      <c r="AB6901">
        <v>20</v>
      </c>
      <c r="AC6901">
        <v>10</v>
      </c>
      <c r="AD6901">
        <v>10</v>
      </c>
      <c r="AE6901">
        <v>50</v>
      </c>
      <c r="AF6901">
        <v>8</v>
      </c>
      <c r="AG6901">
        <v>9</v>
      </c>
      <c r="AH6901">
        <v>10</v>
      </c>
      <c r="AI6901">
        <v>1</v>
      </c>
    </row>
    <row r="6902" spans="1:35" x14ac:dyDescent="0.2">
      <c r="A6902" s="102">
        <v>7653</v>
      </c>
      <c r="B6902">
        <v>6965</v>
      </c>
      <c r="C6902" t="s">
        <v>3606</v>
      </c>
      <c r="D6902" t="s">
        <v>2932</v>
      </c>
      <c r="E6902">
        <v>4860</v>
      </c>
      <c r="F6902">
        <v>4865</v>
      </c>
      <c r="G6902">
        <v>200</v>
      </c>
      <c r="H6902" t="s">
        <v>2927</v>
      </c>
      <c r="I6902">
        <v>7274</v>
      </c>
      <c r="J6902" t="s">
        <v>3663</v>
      </c>
      <c r="K6902" t="s">
        <v>2945</v>
      </c>
      <c r="L6902">
        <v>2285</v>
      </c>
      <c r="M6902">
        <v>2285</v>
      </c>
      <c r="N6902">
        <v>400</v>
      </c>
      <c r="O6902" t="s">
        <v>2930</v>
      </c>
      <c r="P6902">
        <v>0.28684458546039698</v>
      </c>
      <c r="Q6902">
        <v>0.81402426876519995</v>
      </c>
      <c r="R6902">
        <v>0.17601033889793399</v>
      </c>
      <c r="S6902">
        <v>0.20739010412714501</v>
      </c>
      <c r="T6902">
        <v>0.66574649013458298</v>
      </c>
      <c r="U6902">
        <v>0.66574649013458298</v>
      </c>
      <c r="V6902">
        <v>0.60595879253348806</v>
      </c>
      <c r="W6902">
        <v>4.08</v>
      </c>
      <c r="X6902">
        <v>6.06</v>
      </c>
      <c r="Y6902">
        <v>-95400</v>
      </c>
      <c r="Z6902">
        <v>-5612</v>
      </c>
      <c r="AA6902">
        <v>-0.25</v>
      </c>
      <c r="AB6902">
        <v>17</v>
      </c>
      <c r="AC6902">
        <v>7</v>
      </c>
      <c r="AD6902">
        <v>10</v>
      </c>
      <c r="AE6902">
        <v>41.18</v>
      </c>
      <c r="AF6902">
        <v>11</v>
      </c>
      <c r="AG6902">
        <v>6</v>
      </c>
      <c r="AH6902">
        <v>5</v>
      </c>
      <c r="AI6902">
        <v>6</v>
      </c>
    </row>
    <row r="6903" spans="1:35" x14ac:dyDescent="0.2">
      <c r="A6903" s="102">
        <v>688</v>
      </c>
      <c r="B6903">
        <v>4534</v>
      </c>
      <c r="C6903" t="s">
        <v>3255</v>
      </c>
      <c r="D6903" t="s">
        <v>2950</v>
      </c>
      <c r="E6903">
        <v>4340</v>
      </c>
      <c r="F6903">
        <v>4370</v>
      </c>
      <c r="G6903">
        <v>200</v>
      </c>
      <c r="H6903" t="s">
        <v>2930</v>
      </c>
      <c r="I6903">
        <v>7181</v>
      </c>
      <c r="J6903" t="s">
        <v>64</v>
      </c>
      <c r="K6903" t="s">
        <v>3176</v>
      </c>
      <c r="L6903">
        <v>1900</v>
      </c>
      <c r="M6903">
        <v>1885</v>
      </c>
      <c r="N6903">
        <v>500</v>
      </c>
      <c r="O6903" t="s">
        <v>2927</v>
      </c>
      <c r="P6903">
        <v>0.36241642823489101</v>
      </c>
      <c r="Q6903">
        <v>0.92507747009757801</v>
      </c>
      <c r="R6903">
        <v>0.73510780905668105</v>
      </c>
      <c r="S6903">
        <v>5.9751132922489597E-2</v>
      </c>
      <c r="T6903">
        <v>-0.40709795025990297</v>
      </c>
      <c r="U6903">
        <v>0.40709795025990297</v>
      </c>
      <c r="V6903">
        <v>1.4072441220582199</v>
      </c>
      <c r="W6903">
        <v>-1.56</v>
      </c>
      <c r="X6903">
        <v>7.84</v>
      </c>
      <c r="Y6903">
        <v>-95461</v>
      </c>
      <c r="Z6903">
        <v>-6364</v>
      </c>
      <c r="AA6903">
        <v>-0.4</v>
      </c>
      <c r="AB6903">
        <v>15</v>
      </c>
      <c r="AC6903">
        <v>5</v>
      </c>
      <c r="AD6903">
        <v>10</v>
      </c>
      <c r="AE6903">
        <v>33.33</v>
      </c>
      <c r="AF6903">
        <v>11</v>
      </c>
      <c r="AG6903">
        <v>4</v>
      </c>
      <c r="AH6903">
        <v>6</v>
      </c>
      <c r="AI6903">
        <v>5</v>
      </c>
    </row>
    <row r="6904" spans="1:35" x14ac:dyDescent="0.2">
      <c r="A6904" s="102">
        <v>3655</v>
      </c>
      <c r="B6904">
        <v>6645</v>
      </c>
      <c r="C6904" t="s">
        <v>931</v>
      </c>
      <c r="D6904" t="s">
        <v>2932</v>
      </c>
      <c r="E6904">
        <v>6820</v>
      </c>
      <c r="F6904">
        <v>6840</v>
      </c>
      <c r="G6904">
        <v>100</v>
      </c>
      <c r="H6904" t="s">
        <v>2927</v>
      </c>
      <c r="I6904">
        <v>9706</v>
      </c>
      <c r="J6904" t="s">
        <v>3103</v>
      </c>
      <c r="K6904" t="s">
        <v>2949</v>
      </c>
      <c r="L6904">
        <v>5630</v>
      </c>
      <c r="M6904">
        <v>5500</v>
      </c>
      <c r="N6904">
        <v>100</v>
      </c>
      <c r="O6904" t="s">
        <v>2930</v>
      </c>
      <c r="P6904">
        <v>0.217592509688393</v>
      </c>
      <c r="Q6904">
        <v>0.86899204489734205</v>
      </c>
      <c r="R6904">
        <v>2.01322572560001E-2</v>
      </c>
      <c r="S6904">
        <v>0.11983104705033799</v>
      </c>
      <c r="T6904">
        <v>1.3262782806183699</v>
      </c>
      <c r="U6904">
        <v>1.3262782806183699</v>
      </c>
      <c r="V6904">
        <v>0.64967733904703995</v>
      </c>
      <c r="W6904">
        <v>6.81</v>
      </c>
      <c r="X6904">
        <v>19.59</v>
      </c>
      <c r="Y6904">
        <v>-95463</v>
      </c>
      <c r="Z6904">
        <v>-19093</v>
      </c>
      <c r="AA6904">
        <v>-1.28</v>
      </c>
      <c r="AB6904">
        <v>5</v>
      </c>
      <c r="AC6904">
        <v>1</v>
      </c>
      <c r="AD6904">
        <v>4</v>
      </c>
      <c r="AE6904">
        <v>20</v>
      </c>
      <c r="AF6904">
        <v>14</v>
      </c>
      <c r="AG6904">
        <v>0</v>
      </c>
      <c r="AH6904">
        <v>2</v>
      </c>
      <c r="AI6904">
        <v>3</v>
      </c>
    </row>
    <row r="6905" spans="1:35" x14ac:dyDescent="0.2">
      <c r="A6905" s="102">
        <v>5026</v>
      </c>
      <c r="B6905">
        <v>2801</v>
      </c>
      <c r="C6905" t="s">
        <v>751</v>
      </c>
      <c r="D6905" t="s">
        <v>2955</v>
      </c>
      <c r="E6905">
        <v>5800</v>
      </c>
      <c r="F6905">
        <v>5710</v>
      </c>
      <c r="G6905">
        <v>100</v>
      </c>
      <c r="H6905" t="s">
        <v>2927</v>
      </c>
      <c r="I6905">
        <v>8411</v>
      </c>
      <c r="J6905" t="s">
        <v>3102</v>
      </c>
      <c r="K6905" t="s">
        <v>2990</v>
      </c>
      <c r="L6905">
        <v>164.4</v>
      </c>
      <c r="M6905">
        <v>164.6</v>
      </c>
      <c r="N6905">
        <v>3500</v>
      </c>
      <c r="O6905" t="s">
        <v>2930</v>
      </c>
      <c r="P6905">
        <v>0.45390204474539703</v>
      </c>
      <c r="Q6905">
        <v>0.84893100235353303</v>
      </c>
      <c r="R6905">
        <v>3.5790461514166498E-3</v>
      </c>
      <c r="S6905">
        <v>1.50536535050915E-4</v>
      </c>
      <c r="T6905">
        <v>2.7450089148302799</v>
      </c>
      <c r="U6905">
        <v>2.7450089148302799</v>
      </c>
      <c r="V6905">
        <v>3.7065844124397498</v>
      </c>
      <c r="W6905">
        <v>7.01</v>
      </c>
      <c r="X6905">
        <v>0.89</v>
      </c>
      <c r="Y6905">
        <v>-95477</v>
      </c>
      <c r="Z6905">
        <v>-4340</v>
      </c>
      <c r="AA6905">
        <v>-0.16</v>
      </c>
      <c r="AB6905">
        <v>22</v>
      </c>
      <c r="AC6905">
        <v>12</v>
      </c>
      <c r="AD6905">
        <v>10</v>
      </c>
      <c r="AE6905">
        <v>54.55</v>
      </c>
      <c r="AF6905">
        <v>12</v>
      </c>
      <c r="AG6905">
        <v>7</v>
      </c>
      <c r="AH6905">
        <v>8</v>
      </c>
      <c r="AI6905">
        <v>7</v>
      </c>
    </row>
    <row r="6906" spans="1:35" x14ac:dyDescent="0.2">
      <c r="A6906" s="102">
        <v>5295</v>
      </c>
      <c r="B6906">
        <v>1860</v>
      </c>
      <c r="C6906" t="s">
        <v>57</v>
      </c>
      <c r="D6906" t="s">
        <v>2937</v>
      </c>
      <c r="E6906">
        <v>758</v>
      </c>
      <c r="F6906">
        <v>754</v>
      </c>
      <c r="G6906">
        <v>1200</v>
      </c>
      <c r="H6906" t="s">
        <v>2927</v>
      </c>
      <c r="I6906">
        <v>6305</v>
      </c>
      <c r="J6906" t="s">
        <v>31</v>
      </c>
      <c r="K6906" t="s">
        <v>2940</v>
      </c>
      <c r="L6906">
        <v>3100</v>
      </c>
      <c r="M6906">
        <v>3025</v>
      </c>
      <c r="N6906">
        <v>300</v>
      </c>
      <c r="O6906" t="s">
        <v>2930</v>
      </c>
      <c r="P6906">
        <v>0.759487379910597</v>
      </c>
      <c r="Q6906">
        <v>0.84529746311456999</v>
      </c>
      <c r="R6906">
        <v>0.35939988034617398</v>
      </c>
      <c r="S6906">
        <v>0.46639432328258801</v>
      </c>
      <c r="T6906">
        <v>1.22947823228412</v>
      </c>
      <c r="U6906">
        <v>1.22947823228412</v>
      </c>
      <c r="V6906">
        <v>0.77623778604484805</v>
      </c>
      <c r="W6906">
        <v>6.01</v>
      </c>
      <c r="X6906">
        <v>0.3</v>
      </c>
      <c r="Y6906">
        <v>-95494</v>
      </c>
      <c r="Z6906">
        <v>-5026</v>
      </c>
      <c r="AA6906">
        <v>-0.39</v>
      </c>
      <c r="AB6906">
        <v>19</v>
      </c>
      <c r="AC6906">
        <v>9</v>
      </c>
      <c r="AD6906">
        <v>10</v>
      </c>
      <c r="AE6906">
        <v>47.37</v>
      </c>
      <c r="AF6906">
        <v>15</v>
      </c>
      <c r="AG6906">
        <v>4</v>
      </c>
      <c r="AH6906">
        <v>5</v>
      </c>
      <c r="AI6906">
        <v>10</v>
      </c>
    </row>
    <row r="6907" spans="1:35" x14ac:dyDescent="0.2">
      <c r="A6907" s="102">
        <v>4906</v>
      </c>
      <c r="B6907">
        <v>2222</v>
      </c>
      <c r="C6907" t="s">
        <v>730</v>
      </c>
      <c r="D6907" t="s">
        <v>2955</v>
      </c>
      <c r="E6907">
        <v>7150</v>
      </c>
      <c r="F6907">
        <v>6920</v>
      </c>
      <c r="G6907">
        <v>100</v>
      </c>
      <c r="H6907" t="s">
        <v>2930</v>
      </c>
      <c r="I6907">
        <v>6460</v>
      </c>
      <c r="J6907" t="s">
        <v>3282</v>
      </c>
      <c r="K6907" t="s">
        <v>2940</v>
      </c>
      <c r="L6907">
        <v>1575</v>
      </c>
      <c r="M6907">
        <v>1583</v>
      </c>
      <c r="N6907">
        <v>400</v>
      </c>
      <c r="O6907" t="s">
        <v>2927</v>
      </c>
      <c r="P6907">
        <v>0.203736127468895</v>
      </c>
      <c r="Q6907">
        <v>0.85068383136360604</v>
      </c>
      <c r="R6907">
        <v>0.67201657919792701</v>
      </c>
      <c r="S6907">
        <v>0.37866067426581301</v>
      </c>
      <c r="T6907">
        <v>-1.65682685268376</v>
      </c>
      <c r="U6907">
        <v>1.65682685268376</v>
      </c>
      <c r="V6907">
        <v>0.89962566335760896</v>
      </c>
      <c r="W6907">
        <v>-11.45</v>
      </c>
      <c r="X6907">
        <v>8.5</v>
      </c>
      <c r="Y6907">
        <v>-95597</v>
      </c>
      <c r="Z6907">
        <v>-4345</v>
      </c>
      <c r="AA6907">
        <v>-0.28999999999999998</v>
      </c>
      <c r="AB6907">
        <v>22</v>
      </c>
      <c r="AC6907">
        <v>10</v>
      </c>
      <c r="AD6907">
        <v>12</v>
      </c>
      <c r="AE6907">
        <v>45.45</v>
      </c>
      <c r="AF6907">
        <v>11</v>
      </c>
      <c r="AG6907">
        <v>8</v>
      </c>
      <c r="AH6907">
        <v>9</v>
      </c>
      <c r="AI6907">
        <v>5</v>
      </c>
    </row>
    <row r="6908" spans="1:35" x14ac:dyDescent="0.2">
      <c r="A6908" s="102">
        <v>2719</v>
      </c>
      <c r="B6908">
        <v>6457</v>
      </c>
      <c r="C6908" t="s">
        <v>3354</v>
      </c>
      <c r="D6908" t="s">
        <v>2940</v>
      </c>
      <c r="E6908">
        <v>3335</v>
      </c>
      <c r="F6908">
        <v>3195</v>
      </c>
      <c r="G6908">
        <v>300</v>
      </c>
      <c r="H6908" t="s">
        <v>2930</v>
      </c>
      <c r="I6908">
        <v>7730</v>
      </c>
      <c r="J6908" t="s">
        <v>3276</v>
      </c>
      <c r="K6908" t="s">
        <v>2936</v>
      </c>
      <c r="L6908">
        <v>2901</v>
      </c>
      <c r="M6908">
        <v>2890</v>
      </c>
      <c r="N6908">
        <v>300</v>
      </c>
      <c r="O6908" t="s">
        <v>2927</v>
      </c>
      <c r="P6908">
        <v>0.28446310568838601</v>
      </c>
      <c r="Q6908">
        <v>0.88446261056750697</v>
      </c>
      <c r="R6908">
        <v>0.10346778575568299</v>
      </c>
      <c r="S6908">
        <v>0.15788243220520801</v>
      </c>
      <c r="T6908">
        <v>-0.47544343603757799</v>
      </c>
      <c r="U6908">
        <v>0.47544343603757799</v>
      </c>
      <c r="V6908">
        <v>0.24338603943853401</v>
      </c>
      <c r="W6908">
        <v>-2.2200000000000002</v>
      </c>
      <c r="X6908">
        <v>9.5500000000000007</v>
      </c>
      <c r="Y6908">
        <v>-95650</v>
      </c>
      <c r="Z6908">
        <v>-5034</v>
      </c>
      <c r="AA6908">
        <v>-0.27</v>
      </c>
      <c r="AB6908">
        <v>19</v>
      </c>
      <c r="AC6908">
        <v>9</v>
      </c>
      <c r="AD6908">
        <v>10</v>
      </c>
      <c r="AE6908">
        <v>47.37</v>
      </c>
      <c r="AF6908">
        <v>12</v>
      </c>
      <c r="AG6908">
        <v>7</v>
      </c>
      <c r="AH6908">
        <v>9</v>
      </c>
      <c r="AI6908">
        <v>3</v>
      </c>
    </row>
    <row r="6909" spans="1:35" x14ac:dyDescent="0.2">
      <c r="A6909" s="102">
        <v>1508</v>
      </c>
      <c r="B6909">
        <v>5019</v>
      </c>
      <c r="C6909" t="s">
        <v>3265</v>
      </c>
      <c r="D6909" t="s">
        <v>3266</v>
      </c>
      <c r="E6909">
        <v>2827</v>
      </c>
      <c r="F6909">
        <v>2835</v>
      </c>
      <c r="G6909">
        <v>300</v>
      </c>
      <c r="H6909" t="s">
        <v>2927</v>
      </c>
      <c r="I6909">
        <v>9507</v>
      </c>
      <c r="J6909" t="s">
        <v>3105</v>
      </c>
      <c r="K6909" t="s">
        <v>2992</v>
      </c>
      <c r="L6909">
        <v>942</v>
      </c>
      <c r="M6909">
        <v>935</v>
      </c>
      <c r="N6909">
        <v>900</v>
      </c>
      <c r="O6909" t="s">
        <v>2930</v>
      </c>
      <c r="P6909">
        <v>0.85650973137281705</v>
      </c>
      <c r="Q6909">
        <v>0.90485689470014297</v>
      </c>
      <c r="R6909">
        <v>0.149170951601863</v>
      </c>
      <c r="S6909">
        <v>5.1034631860042097E-2</v>
      </c>
      <c r="T6909">
        <v>1.4129544266373599</v>
      </c>
      <c r="U6909">
        <v>1.4129544266373599</v>
      </c>
      <c r="V6909">
        <v>1.2422742012530801</v>
      </c>
      <c r="W6909">
        <v>4.58</v>
      </c>
      <c r="X6909">
        <v>1.06</v>
      </c>
      <c r="Y6909">
        <v>-95670</v>
      </c>
      <c r="Z6909">
        <v>-4784</v>
      </c>
      <c r="AA6909">
        <v>-0.27</v>
      </c>
      <c r="AB6909">
        <v>20</v>
      </c>
      <c r="AC6909">
        <v>9</v>
      </c>
      <c r="AD6909">
        <v>11</v>
      </c>
      <c r="AE6909">
        <v>45</v>
      </c>
      <c r="AF6909">
        <v>10</v>
      </c>
      <c r="AG6909">
        <v>8</v>
      </c>
      <c r="AH6909">
        <v>8</v>
      </c>
      <c r="AI6909">
        <v>4</v>
      </c>
    </row>
    <row r="6910" spans="1:35" x14ac:dyDescent="0.2">
      <c r="A6910" s="102">
        <v>1325</v>
      </c>
      <c r="B6910">
        <v>4569</v>
      </c>
      <c r="C6910" t="s">
        <v>3269</v>
      </c>
      <c r="D6910" t="s">
        <v>2950</v>
      </c>
      <c r="E6910">
        <v>2200</v>
      </c>
      <c r="F6910">
        <v>2225</v>
      </c>
      <c r="G6910">
        <v>400</v>
      </c>
      <c r="H6910" t="s">
        <v>2927</v>
      </c>
      <c r="I6910">
        <v>4581</v>
      </c>
      <c r="J6910" t="s">
        <v>3700</v>
      </c>
      <c r="K6910" t="s">
        <v>2950</v>
      </c>
      <c r="L6910">
        <v>8470</v>
      </c>
      <c r="M6910">
        <v>8300</v>
      </c>
      <c r="N6910">
        <v>100</v>
      </c>
      <c r="O6910" t="s">
        <v>2930</v>
      </c>
      <c r="P6910">
        <v>0.43908576220645701</v>
      </c>
      <c r="Q6910">
        <v>0.90867822183191305</v>
      </c>
      <c r="R6910">
        <v>7.1959464800184399E-3</v>
      </c>
      <c r="S6910" s="15">
        <v>1.0744823562427501E-5</v>
      </c>
      <c r="T6910">
        <v>3.4248178677185801</v>
      </c>
      <c r="U6910">
        <v>3.4248178677185801</v>
      </c>
      <c r="V6910">
        <v>2.6675344791076001</v>
      </c>
      <c r="W6910">
        <v>10.9</v>
      </c>
      <c r="X6910">
        <v>7.23</v>
      </c>
      <c r="Y6910">
        <v>-95776</v>
      </c>
      <c r="Z6910">
        <v>-9578</v>
      </c>
      <c r="AA6910">
        <v>-0.46</v>
      </c>
      <c r="AB6910">
        <v>10</v>
      </c>
      <c r="AC6910">
        <v>4</v>
      </c>
      <c r="AD6910">
        <v>6</v>
      </c>
      <c r="AE6910">
        <v>40</v>
      </c>
      <c r="AF6910">
        <v>14</v>
      </c>
      <c r="AG6910">
        <v>2</v>
      </c>
      <c r="AH6910">
        <v>3</v>
      </c>
      <c r="AI6910">
        <v>5</v>
      </c>
    </row>
    <row r="6911" spans="1:35" x14ac:dyDescent="0.2">
      <c r="A6911" s="102">
        <v>293</v>
      </c>
      <c r="B6911">
        <v>4118</v>
      </c>
      <c r="C6911" t="s">
        <v>3246</v>
      </c>
      <c r="D6911" t="s">
        <v>2952</v>
      </c>
      <c r="E6911">
        <v>3545</v>
      </c>
      <c r="F6911">
        <v>3520</v>
      </c>
      <c r="G6911">
        <v>300</v>
      </c>
      <c r="H6911" t="s">
        <v>2927</v>
      </c>
      <c r="I6911">
        <v>7261</v>
      </c>
      <c r="J6911" t="s">
        <v>3473</v>
      </c>
      <c r="K6911" t="s">
        <v>2945</v>
      </c>
      <c r="L6911">
        <v>941</v>
      </c>
      <c r="M6911">
        <v>912</v>
      </c>
      <c r="N6911">
        <v>1200</v>
      </c>
      <c r="O6911" t="s">
        <v>2930</v>
      </c>
      <c r="P6911">
        <v>0.69993134161701498</v>
      </c>
      <c r="Q6911">
        <v>0.94066557882481705</v>
      </c>
      <c r="R6911">
        <v>0.132534446428412</v>
      </c>
      <c r="S6911">
        <v>0.17512161896881201</v>
      </c>
      <c r="T6911">
        <v>1.6852509350814999</v>
      </c>
      <c r="U6911">
        <v>1.6852509350814999</v>
      </c>
      <c r="V6911">
        <v>0.693334287894812</v>
      </c>
      <c r="W6911">
        <v>4.0599999999999996</v>
      </c>
      <c r="X6911">
        <v>3.64</v>
      </c>
      <c r="Y6911">
        <v>-95793</v>
      </c>
      <c r="Z6911">
        <v>-5042</v>
      </c>
      <c r="AA6911">
        <v>-0.19</v>
      </c>
      <c r="AB6911">
        <v>19</v>
      </c>
      <c r="AC6911">
        <v>10</v>
      </c>
      <c r="AD6911">
        <v>9</v>
      </c>
      <c r="AE6911">
        <v>52.63</v>
      </c>
      <c r="AF6911">
        <v>14</v>
      </c>
      <c r="AG6911">
        <v>4</v>
      </c>
      <c r="AH6911">
        <v>5</v>
      </c>
      <c r="AI6911">
        <v>10</v>
      </c>
    </row>
    <row r="6912" spans="1:35" x14ac:dyDescent="0.2">
      <c r="A6912" s="102">
        <v>6846</v>
      </c>
      <c r="B6912">
        <v>6302</v>
      </c>
      <c r="C6912" t="s">
        <v>3261</v>
      </c>
      <c r="D6912" t="s">
        <v>2940</v>
      </c>
      <c r="E6912">
        <v>2938</v>
      </c>
      <c r="F6912">
        <v>2901</v>
      </c>
      <c r="G6912">
        <v>300</v>
      </c>
      <c r="H6912" t="s">
        <v>2930</v>
      </c>
      <c r="I6912">
        <v>6841</v>
      </c>
      <c r="J6912" t="s">
        <v>3602</v>
      </c>
      <c r="K6912" t="s">
        <v>2932</v>
      </c>
      <c r="L6912">
        <v>2015</v>
      </c>
      <c r="M6912">
        <v>1992</v>
      </c>
      <c r="N6912">
        <v>400</v>
      </c>
      <c r="O6912" t="s">
        <v>2927</v>
      </c>
      <c r="P6912">
        <v>5.50905277218783E-2</v>
      </c>
      <c r="Q6912">
        <v>0.82486644215189797</v>
      </c>
      <c r="R6912">
        <v>0.62942421326801101</v>
      </c>
      <c r="S6912">
        <v>9.7125386911794398E-2</v>
      </c>
      <c r="T6912">
        <v>-1.8405143448871499</v>
      </c>
      <c r="U6912">
        <v>1.8405143448871499</v>
      </c>
      <c r="V6912">
        <v>1.80535911685009</v>
      </c>
      <c r="W6912">
        <v>-10.27</v>
      </c>
      <c r="X6912">
        <v>8.4499999999999993</v>
      </c>
      <c r="Y6912">
        <v>-95946</v>
      </c>
      <c r="Z6912">
        <v>-5997</v>
      </c>
      <c r="AA6912">
        <v>-0.38</v>
      </c>
      <c r="AB6912">
        <v>16</v>
      </c>
      <c r="AC6912">
        <v>8</v>
      </c>
      <c r="AD6912">
        <v>8</v>
      </c>
      <c r="AE6912">
        <v>50</v>
      </c>
      <c r="AF6912">
        <v>13</v>
      </c>
      <c r="AG6912">
        <v>4</v>
      </c>
      <c r="AH6912">
        <v>5</v>
      </c>
      <c r="AI6912">
        <v>7</v>
      </c>
    </row>
    <row r="6913" spans="1:35" x14ac:dyDescent="0.2">
      <c r="A6913" s="102">
        <v>1359</v>
      </c>
      <c r="B6913">
        <v>3635</v>
      </c>
      <c r="C6913" t="s">
        <v>47</v>
      </c>
      <c r="D6913" t="s">
        <v>2929</v>
      </c>
      <c r="E6913">
        <v>3150</v>
      </c>
      <c r="F6913">
        <v>3155</v>
      </c>
      <c r="G6913">
        <v>200</v>
      </c>
      <c r="H6913" t="s">
        <v>2927</v>
      </c>
      <c r="I6913">
        <v>6028</v>
      </c>
      <c r="J6913" t="s">
        <v>694</v>
      </c>
      <c r="K6913" t="s">
        <v>2942</v>
      </c>
      <c r="L6913">
        <v>7870</v>
      </c>
      <c r="M6913">
        <v>7750</v>
      </c>
      <c r="N6913">
        <v>100</v>
      </c>
      <c r="O6913" t="s">
        <v>2930</v>
      </c>
      <c r="P6913">
        <v>0.70618196742240902</v>
      </c>
      <c r="Q6913">
        <v>0.90791007939036605</v>
      </c>
      <c r="R6913">
        <v>0.41737643026053201</v>
      </c>
      <c r="S6913">
        <v>5.1974820532248701E-2</v>
      </c>
      <c r="T6913">
        <v>2.5637446279834899</v>
      </c>
      <c r="U6913">
        <v>2.5637446279834899</v>
      </c>
      <c r="V6913">
        <v>2.62835758655996</v>
      </c>
      <c r="W6913">
        <v>9.3000000000000007</v>
      </c>
      <c r="X6913">
        <v>18.579999999999998</v>
      </c>
      <c r="Y6913">
        <v>-96156</v>
      </c>
      <c r="Z6913">
        <v>-6010</v>
      </c>
      <c r="AA6913">
        <v>-0.41</v>
      </c>
      <c r="AB6913">
        <v>16</v>
      </c>
      <c r="AC6913">
        <v>7</v>
      </c>
      <c r="AD6913">
        <v>9</v>
      </c>
      <c r="AE6913">
        <v>43.75</v>
      </c>
      <c r="AF6913">
        <v>11</v>
      </c>
      <c r="AG6913">
        <v>5</v>
      </c>
      <c r="AH6913">
        <v>7</v>
      </c>
      <c r="AI6913">
        <v>4</v>
      </c>
    </row>
    <row r="6914" spans="1:35" x14ac:dyDescent="0.2">
      <c r="A6914" s="102">
        <v>6054</v>
      </c>
      <c r="B6914">
        <v>2501</v>
      </c>
      <c r="C6914" t="s">
        <v>741</v>
      </c>
      <c r="D6914" t="s">
        <v>2955</v>
      </c>
      <c r="E6914">
        <v>2730</v>
      </c>
      <c r="F6914">
        <v>2703</v>
      </c>
      <c r="G6914">
        <v>300</v>
      </c>
      <c r="H6914" t="s">
        <v>2930</v>
      </c>
      <c r="I6914">
        <v>3626</v>
      </c>
      <c r="J6914" t="s">
        <v>3178</v>
      </c>
      <c r="K6914" t="s">
        <v>2929</v>
      </c>
      <c r="L6914">
        <v>7250</v>
      </c>
      <c r="M6914">
        <v>7090</v>
      </c>
      <c r="N6914">
        <v>100</v>
      </c>
      <c r="O6914" t="s">
        <v>2927</v>
      </c>
      <c r="P6914">
        <v>0.39953679730957897</v>
      </c>
      <c r="Q6914">
        <v>0.83523290425086805</v>
      </c>
      <c r="R6914">
        <v>0.121607984006102</v>
      </c>
      <c r="S6914">
        <v>0.31704703324410299</v>
      </c>
      <c r="T6914">
        <v>-2.3239412566006701</v>
      </c>
      <c r="U6914">
        <v>2.3239412566006701</v>
      </c>
      <c r="V6914">
        <v>1.3415223033133401</v>
      </c>
      <c r="W6914">
        <v>-7.51</v>
      </c>
      <c r="X6914">
        <v>14.37</v>
      </c>
      <c r="Y6914">
        <v>-96242</v>
      </c>
      <c r="Z6914">
        <v>-10694</v>
      </c>
      <c r="AA6914">
        <v>-0.51</v>
      </c>
      <c r="AB6914">
        <v>9</v>
      </c>
      <c r="AC6914">
        <v>4</v>
      </c>
      <c r="AD6914">
        <v>5</v>
      </c>
      <c r="AE6914">
        <v>44.44</v>
      </c>
      <c r="AF6914">
        <v>13</v>
      </c>
      <c r="AG6914">
        <v>1</v>
      </c>
      <c r="AH6914">
        <v>2</v>
      </c>
      <c r="AI6914">
        <v>6</v>
      </c>
    </row>
    <row r="6915" spans="1:35" x14ac:dyDescent="0.2">
      <c r="A6915" s="102">
        <v>1395</v>
      </c>
      <c r="B6915">
        <v>6981</v>
      </c>
      <c r="C6915" t="s">
        <v>3182</v>
      </c>
      <c r="D6915" t="s">
        <v>2932</v>
      </c>
      <c r="E6915">
        <v>6711</v>
      </c>
      <c r="F6915">
        <v>6620</v>
      </c>
      <c r="G6915">
        <v>100</v>
      </c>
      <c r="H6915" t="s">
        <v>2927</v>
      </c>
      <c r="I6915">
        <v>6995</v>
      </c>
      <c r="J6915" t="s">
        <v>51</v>
      </c>
      <c r="K6915" t="s">
        <v>2945</v>
      </c>
      <c r="L6915">
        <v>1941</v>
      </c>
      <c r="M6915">
        <v>1926</v>
      </c>
      <c r="N6915">
        <v>300</v>
      </c>
      <c r="O6915" t="s">
        <v>2930</v>
      </c>
      <c r="P6915">
        <v>0.104266970636612</v>
      </c>
      <c r="Q6915">
        <v>0.90728495154029398</v>
      </c>
      <c r="R6915">
        <v>0.92606425410626103</v>
      </c>
      <c r="S6915">
        <v>1.9029056228830301E-2</v>
      </c>
      <c r="T6915">
        <v>2.0849952311567801</v>
      </c>
      <c r="U6915">
        <v>2.0849952311567801</v>
      </c>
      <c r="V6915">
        <v>2.3808287634421301</v>
      </c>
      <c r="W6915">
        <v>10.3</v>
      </c>
      <c r="X6915">
        <v>12.72</v>
      </c>
      <c r="Y6915">
        <v>-96329</v>
      </c>
      <c r="Z6915">
        <v>-5352</v>
      </c>
      <c r="AA6915">
        <v>-0.15</v>
      </c>
      <c r="AB6915">
        <v>18</v>
      </c>
      <c r="AC6915">
        <v>8</v>
      </c>
      <c r="AD6915">
        <v>10</v>
      </c>
      <c r="AE6915">
        <v>44.44</v>
      </c>
      <c r="AF6915">
        <v>12</v>
      </c>
      <c r="AG6915">
        <v>6</v>
      </c>
      <c r="AH6915">
        <v>5</v>
      </c>
      <c r="AI6915">
        <v>7</v>
      </c>
    </row>
    <row r="6916" spans="1:35" x14ac:dyDescent="0.2">
      <c r="A6916" s="102">
        <v>2972</v>
      </c>
      <c r="B6916">
        <v>4634</v>
      </c>
      <c r="C6916" t="s">
        <v>66</v>
      </c>
      <c r="D6916" t="s">
        <v>2952</v>
      </c>
      <c r="E6916">
        <v>2600</v>
      </c>
      <c r="F6916">
        <v>2582</v>
      </c>
      <c r="G6916">
        <v>400</v>
      </c>
      <c r="H6916" t="s">
        <v>2927</v>
      </c>
      <c r="I6916">
        <v>7282</v>
      </c>
      <c r="J6916" t="s">
        <v>3251</v>
      </c>
      <c r="K6916" t="s">
        <v>2945</v>
      </c>
      <c r="L6916">
        <v>2462</v>
      </c>
      <c r="M6916">
        <v>2471</v>
      </c>
      <c r="N6916">
        <v>400</v>
      </c>
      <c r="O6916" t="s">
        <v>2930</v>
      </c>
      <c r="P6916">
        <v>0.37035753619704298</v>
      </c>
      <c r="Q6916">
        <v>0.88028321693562495</v>
      </c>
      <c r="R6916">
        <v>0.94624990338398096</v>
      </c>
      <c r="S6916">
        <v>0.29363320814299498</v>
      </c>
      <c r="T6916">
        <v>0.33708531052037499</v>
      </c>
      <c r="U6916">
        <v>0.33708531052037499</v>
      </c>
      <c r="V6916">
        <v>0.68129680994535402</v>
      </c>
      <c r="W6916">
        <v>2.06</v>
      </c>
      <c r="X6916">
        <v>4.3</v>
      </c>
      <c r="Y6916">
        <v>-96397</v>
      </c>
      <c r="Z6916">
        <v>-4820</v>
      </c>
      <c r="AA6916">
        <v>-0.3</v>
      </c>
      <c r="AB6916">
        <v>20</v>
      </c>
      <c r="AC6916">
        <v>10</v>
      </c>
      <c r="AD6916">
        <v>10</v>
      </c>
      <c r="AE6916">
        <v>50</v>
      </c>
      <c r="AF6916">
        <v>14</v>
      </c>
      <c r="AG6916">
        <v>5</v>
      </c>
      <c r="AH6916">
        <v>6</v>
      </c>
      <c r="AI6916">
        <v>9</v>
      </c>
    </row>
    <row r="6917" spans="1:35" x14ac:dyDescent="0.2">
      <c r="A6917" s="102">
        <v>743</v>
      </c>
      <c r="B6917">
        <v>3003</v>
      </c>
      <c r="C6917" t="s">
        <v>691</v>
      </c>
      <c r="D6917" t="s">
        <v>2949</v>
      </c>
      <c r="E6917">
        <v>1355</v>
      </c>
      <c r="F6917">
        <v>1364</v>
      </c>
      <c r="G6917">
        <v>700</v>
      </c>
      <c r="H6917" t="s">
        <v>2930</v>
      </c>
      <c r="I6917">
        <v>8806</v>
      </c>
      <c r="J6917" t="s">
        <v>3192</v>
      </c>
      <c r="K6917" t="s">
        <v>2949</v>
      </c>
      <c r="L6917">
        <v>1408</v>
      </c>
      <c r="M6917">
        <v>1403</v>
      </c>
      <c r="N6917">
        <v>700</v>
      </c>
      <c r="O6917" t="s">
        <v>2927</v>
      </c>
      <c r="P6917">
        <v>0.77919193938039899</v>
      </c>
      <c r="Q6917">
        <v>0.92358019819121395</v>
      </c>
      <c r="R6917">
        <v>0.93711543500871797</v>
      </c>
      <c r="S6917">
        <v>0.189399897703597</v>
      </c>
      <c r="T6917">
        <v>-1.1130763592453301</v>
      </c>
      <c r="U6917">
        <v>1.1130763592453301</v>
      </c>
      <c r="V6917">
        <v>1.1256846416541899</v>
      </c>
      <c r="W6917">
        <v>-5.42</v>
      </c>
      <c r="X6917">
        <v>2.78</v>
      </c>
      <c r="Y6917">
        <v>-96535</v>
      </c>
      <c r="Z6917">
        <v>-6436</v>
      </c>
      <c r="AA6917">
        <v>-0.31</v>
      </c>
      <c r="AB6917">
        <v>15</v>
      </c>
      <c r="AC6917">
        <v>7</v>
      </c>
      <c r="AD6917">
        <v>8</v>
      </c>
      <c r="AE6917">
        <v>46.67</v>
      </c>
      <c r="AF6917">
        <v>15</v>
      </c>
      <c r="AG6917">
        <v>2</v>
      </c>
      <c r="AH6917">
        <v>2</v>
      </c>
      <c r="AI6917">
        <v>11</v>
      </c>
    </row>
    <row r="6918" spans="1:35" x14ac:dyDescent="0.2">
      <c r="A6918" s="102">
        <v>8672</v>
      </c>
      <c r="B6918">
        <v>4045</v>
      </c>
      <c r="C6918" t="s">
        <v>3343</v>
      </c>
      <c r="D6918" t="s">
        <v>2952</v>
      </c>
      <c r="E6918">
        <v>1319</v>
      </c>
      <c r="F6918">
        <v>1302</v>
      </c>
      <c r="G6918">
        <v>800</v>
      </c>
      <c r="H6918" t="s">
        <v>2927</v>
      </c>
      <c r="I6918">
        <v>7272</v>
      </c>
      <c r="J6918" t="s">
        <v>3202</v>
      </c>
      <c r="K6918" t="s">
        <v>2945</v>
      </c>
      <c r="L6918">
        <v>2115</v>
      </c>
      <c r="M6918">
        <v>2104</v>
      </c>
      <c r="N6918">
        <v>500</v>
      </c>
      <c r="O6918" t="s">
        <v>2930</v>
      </c>
      <c r="P6918">
        <v>0.54492621409391495</v>
      </c>
      <c r="Q6918">
        <v>0.80009550673180496</v>
      </c>
      <c r="R6918">
        <v>0.105687758785077</v>
      </c>
      <c r="S6918">
        <v>6.24565942591589E-2</v>
      </c>
      <c r="T6918">
        <v>2.63488068986433</v>
      </c>
      <c r="U6918">
        <v>2.63488068986433</v>
      </c>
      <c r="V6918">
        <v>2.7897016008832498</v>
      </c>
      <c r="W6918">
        <v>7.49</v>
      </c>
      <c r="X6918">
        <v>0.99</v>
      </c>
      <c r="Y6918">
        <v>-96582</v>
      </c>
      <c r="Z6918">
        <v>-5366</v>
      </c>
      <c r="AA6918">
        <v>-0.32</v>
      </c>
      <c r="AB6918">
        <v>18</v>
      </c>
      <c r="AC6918">
        <v>6</v>
      </c>
      <c r="AD6918">
        <v>12</v>
      </c>
      <c r="AE6918">
        <v>33.33</v>
      </c>
      <c r="AF6918">
        <v>13</v>
      </c>
      <c r="AG6918">
        <v>5</v>
      </c>
      <c r="AH6918">
        <v>5</v>
      </c>
      <c r="AI6918">
        <v>8</v>
      </c>
    </row>
    <row r="6919" spans="1:35" x14ac:dyDescent="0.2">
      <c r="A6919" s="102">
        <v>4776</v>
      </c>
      <c r="B6919">
        <v>7276</v>
      </c>
      <c r="C6919" t="s">
        <v>2986</v>
      </c>
      <c r="D6919" t="s">
        <v>2932</v>
      </c>
      <c r="E6919">
        <v>5020</v>
      </c>
      <c r="F6919">
        <v>4980</v>
      </c>
      <c r="G6919">
        <v>200</v>
      </c>
      <c r="H6919" t="s">
        <v>2930</v>
      </c>
      <c r="I6919">
        <v>9956</v>
      </c>
      <c r="J6919" t="s">
        <v>2876</v>
      </c>
      <c r="K6919" t="s">
        <v>2953</v>
      </c>
      <c r="L6919">
        <v>2037</v>
      </c>
      <c r="M6919">
        <v>1991</v>
      </c>
      <c r="N6919">
        <v>500</v>
      </c>
      <c r="O6919" t="s">
        <v>2927</v>
      </c>
      <c r="P6919">
        <v>0.35205968865394899</v>
      </c>
      <c r="Q6919">
        <v>0.85249524942095201</v>
      </c>
      <c r="R6919">
        <v>0.99163898257054495</v>
      </c>
      <c r="S6919">
        <v>0.21091319107439399</v>
      </c>
      <c r="T6919">
        <v>-0.91513184622918398</v>
      </c>
      <c r="U6919">
        <v>0.91513184622918398</v>
      </c>
      <c r="V6919">
        <v>0.72918144498452298</v>
      </c>
      <c r="W6919">
        <v>-7.69</v>
      </c>
      <c r="X6919">
        <v>0.05</v>
      </c>
      <c r="Y6919">
        <v>-97032</v>
      </c>
      <c r="Z6919">
        <v>-6064</v>
      </c>
      <c r="AA6919">
        <v>-0.36</v>
      </c>
      <c r="AB6919">
        <v>16</v>
      </c>
      <c r="AC6919">
        <v>6</v>
      </c>
      <c r="AD6919">
        <v>10</v>
      </c>
      <c r="AE6919">
        <v>37.5</v>
      </c>
      <c r="AF6919">
        <v>11</v>
      </c>
      <c r="AG6919">
        <v>5</v>
      </c>
      <c r="AH6919">
        <v>5</v>
      </c>
      <c r="AI6919">
        <v>6</v>
      </c>
    </row>
    <row r="6920" spans="1:35" x14ac:dyDescent="0.2">
      <c r="A6920" s="102">
        <v>2942</v>
      </c>
      <c r="B6920">
        <v>6481</v>
      </c>
      <c r="C6920" t="s">
        <v>3657</v>
      </c>
      <c r="D6920" t="s">
        <v>2940</v>
      </c>
      <c r="E6920">
        <v>2929</v>
      </c>
      <c r="F6920">
        <v>2911</v>
      </c>
      <c r="G6920">
        <v>300</v>
      </c>
      <c r="H6920" t="s">
        <v>2927</v>
      </c>
      <c r="I6920">
        <v>6592</v>
      </c>
      <c r="J6920" t="s">
        <v>3224</v>
      </c>
      <c r="K6920" t="s">
        <v>2932</v>
      </c>
      <c r="L6920">
        <v>4045</v>
      </c>
      <c r="M6920">
        <v>4015</v>
      </c>
      <c r="N6920">
        <v>200</v>
      </c>
      <c r="O6920" t="s">
        <v>2930</v>
      </c>
      <c r="P6920">
        <v>0.55484111134846403</v>
      </c>
      <c r="Q6920">
        <v>0.88070429263511996</v>
      </c>
      <c r="R6920">
        <v>4.7916867122560401E-2</v>
      </c>
      <c r="S6920">
        <v>3.4803301478447302E-3</v>
      </c>
      <c r="T6920">
        <v>0.55491163821928002</v>
      </c>
      <c r="U6920">
        <v>0.55491163821928002</v>
      </c>
      <c r="V6920">
        <v>0.395842159974577</v>
      </c>
      <c r="W6920">
        <v>1.9</v>
      </c>
      <c r="X6920">
        <v>8.75</v>
      </c>
      <c r="Y6920">
        <v>-97209</v>
      </c>
      <c r="Z6920">
        <v>-8837</v>
      </c>
      <c r="AA6920">
        <v>-0.59</v>
      </c>
      <c r="AB6920">
        <v>11</v>
      </c>
      <c r="AC6920">
        <v>3</v>
      </c>
      <c r="AD6920">
        <v>8</v>
      </c>
      <c r="AE6920">
        <v>27.27</v>
      </c>
      <c r="AF6920">
        <v>12</v>
      </c>
      <c r="AG6920">
        <v>3</v>
      </c>
      <c r="AH6920">
        <v>5</v>
      </c>
      <c r="AI6920">
        <v>3</v>
      </c>
    </row>
    <row r="6921" spans="1:35" x14ac:dyDescent="0.2">
      <c r="A6921" s="102">
        <v>6395</v>
      </c>
      <c r="B6921">
        <v>4183</v>
      </c>
      <c r="C6921" t="s">
        <v>3190</v>
      </c>
      <c r="D6921" t="s">
        <v>2952</v>
      </c>
      <c r="E6921">
        <v>2640</v>
      </c>
      <c r="F6921">
        <v>2634</v>
      </c>
      <c r="G6921">
        <v>400</v>
      </c>
      <c r="H6921" t="s">
        <v>2927</v>
      </c>
      <c r="I6921">
        <v>5334</v>
      </c>
      <c r="J6921" t="s">
        <v>3243</v>
      </c>
      <c r="K6921" t="s">
        <v>2926</v>
      </c>
      <c r="L6921">
        <v>1963</v>
      </c>
      <c r="M6921">
        <v>1967</v>
      </c>
      <c r="N6921">
        <v>500</v>
      </c>
      <c r="O6921" t="s">
        <v>2930</v>
      </c>
      <c r="P6921">
        <v>0.75107923497495199</v>
      </c>
      <c r="Q6921">
        <v>0.83080095325840597</v>
      </c>
      <c r="R6921">
        <v>9.9832797805461202E-3</v>
      </c>
      <c r="S6921">
        <v>9.5929584272291105E-2</v>
      </c>
      <c r="T6921">
        <v>2.7494193250992498</v>
      </c>
      <c r="U6921">
        <v>2.7494193250992498</v>
      </c>
      <c r="V6921">
        <v>3.3325088108896201</v>
      </c>
      <c r="W6921">
        <v>7.98</v>
      </c>
      <c r="X6921">
        <v>6.65</v>
      </c>
      <c r="Y6921">
        <v>-97297</v>
      </c>
      <c r="Z6921">
        <v>-6081</v>
      </c>
      <c r="AA6921">
        <v>-0.38</v>
      </c>
      <c r="AB6921">
        <v>16</v>
      </c>
      <c r="AC6921">
        <v>7</v>
      </c>
      <c r="AD6921">
        <v>9</v>
      </c>
      <c r="AE6921">
        <v>43.75</v>
      </c>
      <c r="AF6921">
        <v>13</v>
      </c>
      <c r="AG6921">
        <v>4</v>
      </c>
      <c r="AH6921">
        <v>5</v>
      </c>
      <c r="AI6921">
        <v>7</v>
      </c>
    </row>
    <row r="6922" spans="1:35" x14ac:dyDescent="0.2">
      <c r="A6922" s="102">
        <v>1161</v>
      </c>
      <c r="B6922">
        <v>4506</v>
      </c>
      <c r="C6922" t="s">
        <v>3680</v>
      </c>
      <c r="D6922" t="s">
        <v>2950</v>
      </c>
      <c r="E6922">
        <v>1908</v>
      </c>
      <c r="F6922">
        <v>1917</v>
      </c>
      <c r="G6922">
        <v>500</v>
      </c>
      <c r="H6922" t="s">
        <v>2927</v>
      </c>
      <c r="I6922">
        <v>9201</v>
      </c>
      <c r="J6922" t="s">
        <v>3262</v>
      </c>
      <c r="K6922" t="s">
        <v>3263</v>
      </c>
      <c r="L6922">
        <v>3217</v>
      </c>
      <c r="M6922">
        <v>3167</v>
      </c>
      <c r="N6922">
        <v>300</v>
      </c>
      <c r="O6922" t="s">
        <v>2930</v>
      </c>
      <c r="P6922">
        <v>0.57763343954381097</v>
      </c>
      <c r="Q6922">
        <v>0.91225655115827997</v>
      </c>
      <c r="R6922">
        <v>0.88571263542887901</v>
      </c>
      <c r="S6922">
        <v>0.37969911470648998</v>
      </c>
      <c r="T6922">
        <v>3.8010719159080802E-2</v>
      </c>
      <c r="U6922">
        <v>3.8010719159080802E-2</v>
      </c>
      <c r="V6922">
        <v>0.25391872407128702</v>
      </c>
      <c r="W6922">
        <v>0.24</v>
      </c>
      <c r="X6922">
        <v>0.88</v>
      </c>
      <c r="Y6922">
        <v>-97329</v>
      </c>
      <c r="Z6922">
        <v>-3743</v>
      </c>
      <c r="AA6922">
        <v>-0.18</v>
      </c>
      <c r="AB6922">
        <v>26</v>
      </c>
      <c r="AC6922">
        <v>13</v>
      </c>
      <c r="AD6922">
        <v>13</v>
      </c>
      <c r="AE6922">
        <v>50</v>
      </c>
      <c r="AF6922">
        <v>11</v>
      </c>
      <c r="AG6922">
        <v>8</v>
      </c>
      <c r="AH6922">
        <v>10</v>
      </c>
      <c r="AI6922">
        <v>8</v>
      </c>
    </row>
    <row r="6923" spans="1:35" x14ac:dyDescent="0.2">
      <c r="A6923" s="102">
        <v>7452</v>
      </c>
      <c r="B6923">
        <v>2327</v>
      </c>
      <c r="C6923" t="s">
        <v>3649</v>
      </c>
      <c r="D6923" t="s">
        <v>2929</v>
      </c>
      <c r="E6923">
        <v>3325</v>
      </c>
      <c r="F6923">
        <v>3275</v>
      </c>
      <c r="G6923">
        <v>200</v>
      </c>
      <c r="H6923" t="s">
        <v>2930</v>
      </c>
      <c r="I6923">
        <v>3141</v>
      </c>
      <c r="J6923" t="s">
        <v>3133</v>
      </c>
      <c r="K6923" t="s">
        <v>2953</v>
      </c>
      <c r="L6923">
        <v>6330</v>
      </c>
      <c r="M6923">
        <v>6320</v>
      </c>
      <c r="N6923">
        <v>100</v>
      </c>
      <c r="O6923" t="s">
        <v>2927</v>
      </c>
      <c r="P6923">
        <v>0.72739292047441595</v>
      </c>
      <c r="Q6923">
        <v>0.81662844628077702</v>
      </c>
      <c r="R6923">
        <v>0.122283817348848</v>
      </c>
      <c r="S6923">
        <v>5.7062581232824601E-2</v>
      </c>
      <c r="T6923">
        <v>-1.68681784867484</v>
      </c>
      <c r="U6923">
        <v>1.68681784867484</v>
      </c>
      <c r="V6923">
        <v>0.31350680203493603</v>
      </c>
      <c r="W6923">
        <v>-6.72</v>
      </c>
      <c r="X6923">
        <v>3.64</v>
      </c>
      <c r="Y6923">
        <v>-97470</v>
      </c>
      <c r="Z6923">
        <v>-6498</v>
      </c>
      <c r="AA6923">
        <v>-0.37</v>
      </c>
      <c r="AB6923">
        <v>15</v>
      </c>
      <c r="AC6923">
        <v>7</v>
      </c>
      <c r="AD6923">
        <v>8</v>
      </c>
      <c r="AE6923">
        <v>46.67</v>
      </c>
      <c r="AF6923">
        <v>11</v>
      </c>
      <c r="AG6923">
        <v>6</v>
      </c>
      <c r="AH6923">
        <v>5</v>
      </c>
      <c r="AI6923">
        <v>4</v>
      </c>
    </row>
    <row r="6924" spans="1:35" x14ac:dyDescent="0.2">
      <c r="A6924" s="102">
        <v>5687</v>
      </c>
      <c r="B6924">
        <v>7186</v>
      </c>
      <c r="C6924" t="s">
        <v>685</v>
      </c>
      <c r="D6924" t="s">
        <v>2990</v>
      </c>
      <c r="E6924">
        <v>447</v>
      </c>
      <c r="F6924">
        <v>437</v>
      </c>
      <c r="G6924">
        <v>2400</v>
      </c>
      <c r="H6924" t="s">
        <v>2930</v>
      </c>
      <c r="I6924">
        <v>8306</v>
      </c>
      <c r="J6924" t="s">
        <v>3191</v>
      </c>
      <c r="K6924" t="s">
        <v>2990</v>
      </c>
      <c r="L6924">
        <v>579.9</v>
      </c>
      <c r="M6924">
        <v>579.4</v>
      </c>
      <c r="N6924">
        <v>1800</v>
      </c>
      <c r="O6924" t="s">
        <v>2927</v>
      </c>
      <c r="P6924">
        <v>0.83905349700113596</v>
      </c>
      <c r="Q6924">
        <v>0.84005149082441399</v>
      </c>
      <c r="R6924">
        <v>0.40825205822664401</v>
      </c>
      <c r="S6924">
        <v>0.37452047815800099</v>
      </c>
      <c r="T6924">
        <v>-0.71786173588303703</v>
      </c>
      <c r="U6924">
        <v>0.71786173588303703</v>
      </c>
      <c r="V6924">
        <v>0.62200260556301901</v>
      </c>
      <c r="W6924">
        <v>-1.34</v>
      </c>
      <c r="X6924">
        <v>0.56000000000000005</v>
      </c>
      <c r="Y6924">
        <v>-97516</v>
      </c>
      <c r="Z6924">
        <v>-7501</v>
      </c>
      <c r="AA6924">
        <v>-0.36</v>
      </c>
      <c r="AB6924">
        <v>13</v>
      </c>
      <c r="AC6924">
        <v>4</v>
      </c>
      <c r="AD6924">
        <v>9</v>
      </c>
      <c r="AE6924">
        <v>30.77</v>
      </c>
      <c r="AF6924">
        <v>16</v>
      </c>
      <c r="AG6924">
        <v>3</v>
      </c>
      <c r="AH6924">
        <v>2</v>
      </c>
      <c r="AI6924">
        <v>8</v>
      </c>
    </row>
    <row r="6925" spans="1:35" x14ac:dyDescent="0.2">
      <c r="A6925" s="102">
        <v>7542</v>
      </c>
      <c r="B6925">
        <v>4004</v>
      </c>
      <c r="C6925" t="s">
        <v>3189</v>
      </c>
      <c r="D6925" t="s">
        <v>2952</v>
      </c>
      <c r="E6925">
        <v>2749</v>
      </c>
      <c r="F6925">
        <v>2755</v>
      </c>
      <c r="G6925">
        <v>300</v>
      </c>
      <c r="H6925" t="s">
        <v>2930</v>
      </c>
      <c r="I6925">
        <v>4540</v>
      </c>
      <c r="J6925" t="s">
        <v>3676</v>
      </c>
      <c r="K6925" t="s">
        <v>2950</v>
      </c>
      <c r="L6925">
        <v>3115</v>
      </c>
      <c r="M6925">
        <v>3085</v>
      </c>
      <c r="N6925">
        <v>300</v>
      </c>
      <c r="O6925" t="s">
        <v>2927</v>
      </c>
      <c r="P6925">
        <v>0.56002210596430002</v>
      </c>
      <c r="Q6925">
        <v>0.81547223181695505</v>
      </c>
      <c r="R6925">
        <v>0.84728207301246306</v>
      </c>
      <c r="S6925">
        <v>0.17974140918534401</v>
      </c>
      <c r="T6925">
        <v>-0.77330339708638496</v>
      </c>
      <c r="U6925">
        <v>0.77330339708638496</v>
      </c>
      <c r="V6925">
        <v>1.02958933476008</v>
      </c>
      <c r="W6925">
        <v>-4.74</v>
      </c>
      <c r="X6925">
        <v>10.7</v>
      </c>
      <c r="Y6925">
        <v>-97669</v>
      </c>
      <c r="Z6925">
        <v>-6511</v>
      </c>
      <c r="AA6925">
        <v>-0.45</v>
      </c>
      <c r="AB6925">
        <v>15</v>
      </c>
      <c r="AC6925">
        <v>6</v>
      </c>
      <c r="AD6925">
        <v>9</v>
      </c>
      <c r="AE6925">
        <v>40</v>
      </c>
      <c r="AF6925">
        <v>11</v>
      </c>
      <c r="AG6925">
        <v>5</v>
      </c>
      <c r="AH6925">
        <v>7</v>
      </c>
      <c r="AI6925">
        <v>3</v>
      </c>
    </row>
    <row r="6926" spans="1:35" x14ac:dyDescent="0.2">
      <c r="A6926" s="102">
        <v>859</v>
      </c>
      <c r="B6926">
        <v>4626</v>
      </c>
      <c r="C6926" t="s">
        <v>3260</v>
      </c>
      <c r="D6926" t="s">
        <v>2952</v>
      </c>
      <c r="E6926">
        <v>5170</v>
      </c>
      <c r="F6926">
        <v>5140</v>
      </c>
      <c r="G6926">
        <v>200</v>
      </c>
      <c r="H6926" t="s">
        <v>2927</v>
      </c>
      <c r="I6926">
        <v>7274</v>
      </c>
      <c r="J6926" t="s">
        <v>3663</v>
      </c>
      <c r="K6926" t="s">
        <v>2945</v>
      </c>
      <c r="L6926">
        <v>2285</v>
      </c>
      <c r="M6926">
        <v>2285</v>
      </c>
      <c r="N6926">
        <v>400</v>
      </c>
      <c r="O6926" t="s">
        <v>2930</v>
      </c>
      <c r="P6926">
        <v>0.46130067433793098</v>
      </c>
      <c r="Q6926">
        <v>0.92000068709828597</v>
      </c>
      <c r="R6926">
        <v>7.6204636894650304E-2</v>
      </c>
      <c r="S6926">
        <v>0.28777213405670699</v>
      </c>
      <c r="T6926">
        <v>2.2556043064067701</v>
      </c>
      <c r="U6926">
        <v>2.2556043064067701</v>
      </c>
      <c r="V6926">
        <v>2.3259364837924701</v>
      </c>
      <c r="W6926">
        <v>12.71</v>
      </c>
      <c r="X6926">
        <v>11.09</v>
      </c>
      <c r="Y6926">
        <v>-97707</v>
      </c>
      <c r="Z6926">
        <v>-4885</v>
      </c>
      <c r="AA6926">
        <v>-0.24</v>
      </c>
      <c r="AB6926">
        <v>20</v>
      </c>
      <c r="AC6926">
        <v>12</v>
      </c>
      <c r="AD6926">
        <v>8</v>
      </c>
      <c r="AE6926">
        <v>60</v>
      </c>
      <c r="AF6926">
        <v>11</v>
      </c>
      <c r="AG6926">
        <v>4</v>
      </c>
      <c r="AH6926">
        <v>7</v>
      </c>
      <c r="AI6926">
        <v>9</v>
      </c>
    </row>
    <row r="6927" spans="1:35" x14ac:dyDescent="0.2">
      <c r="A6927" s="102">
        <v>7263</v>
      </c>
      <c r="B6927">
        <v>4188</v>
      </c>
      <c r="C6927" t="s">
        <v>3211</v>
      </c>
      <c r="D6927" t="s">
        <v>2952</v>
      </c>
      <c r="E6927">
        <v>795.2</v>
      </c>
      <c r="F6927">
        <v>793.2</v>
      </c>
      <c r="G6927">
        <v>1200</v>
      </c>
      <c r="H6927" t="s">
        <v>2927</v>
      </c>
      <c r="I6927">
        <v>5334</v>
      </c>
      <c r="J6927" t="s">
        <v>3243</v>
      </c>
      <c r="K6927" t="s">
        <v>2926</v>
      </c>
      <c r="L6927">
        <v>1963</v>
      </c>
      <c r="M6927">
        <v>1967</v>
      </c>
      <c r="N6927">
        <v>500</v>
      </c>
      <c r="O6927" t="s">
        <v>2930</v>
      </c>
      <c r="P6927">
        <v>0.74165026962915004</v>
      </c>
      <c r="Q6927">
        <v>0.81947885774555096</v>
      </c>
      <c r="R6927">
        <v>0.70037068178489004</v>
      </c>
      <c r="S6927">
        <v>9.1013839014964695E-2</v>
      </c>
      <c r="T6927">
        <v>1.4361019545045199</v>
      </c>
      <c r="U6927">
        <v>1.4361019545045199</v>
      </c>
      <c r="V6927">
        <v>1.6891590982842</v>
      </c>
      <c r="W6927">
        <v>4.1399999999999997</v>
      </c>
      <c r="X6927">
        <v>3.22</v>
      </c>
      <c r="Y6927">
        <v>-97715</v>
      </c>
      <c r="Z6927">
        <v>-5429</v>
      </c>
      <c r="AA6927">
        <v>-0.38</v>
      </c>
      <c r="AB6927">
        <v>18</v>
      </c>
      <c r="AC6927">
        <v>8</v>
      </c>
      <c r="AD6927">
        <v>10</v>
      </c>
      <c r="AE6927">
        <v>44.44</v>
      </c>
      <c r="AF6927">
        <v>12</v>
      </c>
      <c r="AG6927">
        <v>5</v>
      </c>
      <c r="AH6927">
        <v>5</v>
      </c>
      <c r="AI6927">
        <v>8</v>
      </c>
    </row>
    <row r="6928" spans="1:35" x14ac:dyDescent="0.2">
      <c r="A6928" s="102">
        <v>1029</v>
      </c>
      <c r="B6928">
        <v>3938</v>
      </c>
      <c r="C6928" t="s">
        <v>3272</v>
      </c>
      <c r="D6928" t="s">
        <v>2929</v>
      </c>
      <c r="E6928">
        <v>5380</v>
      </c>
      <c r="F6928">
        <v>5380</v>
      </c>
      <c r="G6928">
        <v>200</v>
      </c>
      <c r="H6928" t="s">
        <v>2930</v>
      </c>
      <c r="I6928">
        <v>4626</v>
      </c>
      <c r="J6928" t="s">
        <v>3260</v>
      </c>
      <c r="K6928" t="s">
        <v>2952</v>
      </c>
      <c r="L6928">
        <v>5170</v>
      </c>
      <c r="M6928">
        <v>5140</v>
      </c>
      <c r="N6928">
        <v>200</v>
      </c>
      <c r="O6928" t="s">
        <v>2927</v>
      </c>
      <c r="P6928">
        <v>0.45072665397998501</v>
      </c>
      <c r="Q6928">
        <v>0.91549419507077601</v>
      </c>
      <c r="R6928">
        <v>0.99285557116815004</v>
      </c>
      <c r="S6928">
        <v>5.3513738858150799E-2</v>
      </c>
      <c r="T6928">
        <v>-1.2425645593008301</v>
      </c>
      <c r="U6928">
        <v>1.2425645593008301</v>
      </c>
      <c r="V6928">
        <v>1.2878272048232799</v>
      </c>
      <c r="W6928">
        <v>-9.86</v>
      </c>
      <c r="X6928">
        <v>4.46</v>
      </c>
      <c r="Y6928">
        <v>-97850</v>
      </c>
      <c r="Z6928">
        <v>-8895</v>
      </c>
      <c r="AA6928">
        <v>-0.5</v>
      </c>
      <c r="AB6928">
        <v>11</v>
      </c>
      <c r="AC6928">
        <v>5</v>
      </c>
      <c r="AD6928">
        <v>6</v>
      </c>
      <c r="AE6928">
        <v>45.45</v>
      </c>
      <c r="AF6928">
        <v>14</v>
      </c>
      <c r="AG6928">
        <v>2</v>
      </c>
      <c r="AH6928">
        <v>4</v>
      </c>
      <c r="AI6928">
        <v>5</v>
      </c>
    </row>
    <row r="6929" spans="1:35" x14ac:dyDescent="0.2">
      <c r="A6929" s="102">
        <v>4821</v>
      </c>
      <c r="B6929">
        <v>4114</v>
      </c>
      <c r="C6929" t="s">
        <v>3136</v>
      </c>
      <c r="D6929" t="s">
        <v>2952</v>
      </c>
      <c r="E6929">
        <v>6320</v>
      </c>
      <c r="F6929">
        <v>6230</v>
      </c>
      <c r="G6929">
        <v>100</v>
      </c>
      <c r="H6929" t="s">
        <v>2930</v>
      </c>
      <c r="I6929">
        <v>7751</v>
      </c>
      <c r="J6929" t="s">
        <v>3688</v>
      </c>
      <c r="K6929" t="s">
        <v>2932</v>
      </c>
      <c r="L6929">
        <v>2963</v>
      </c>
      <c r="M6929">
        <v>2958</v>
      </c>
      <c r="N6929">
        <v>200</v>
      </c>
      <c r="O6929" t="s">
        <v>2927</v>
      </c>
      <c r="P6929">
        <v>0.51717492917207597</v>
      </c>
      <c r="Q6929">
        <v>0.85185080181689898</v>
      </c>
      <c r="R6929">
        <v>0.96962208578256404</v>
      </c>
      <c r="S6929">
        <v>4.4051148567248698E-3</v>
      </c>
      <c r="T6929">
        <v>-2.0073540357417401</v>
      </c>
      <c r="U6929">
        <v>2.0073540357417401</v>
      </c>
      <c r="V6929">
        <v>1.6563306846949599</v>
      </c>
      <c r="W6929">
        <v>-5.43</v>
      </c>
      <c r="X6929">
        <v>5.04</v>
      </c>
      <c r="Y6929">
        <v>-98077</v>
      </c>
      <c r="Z6929">
        <v>-7544</v>
      </c>
      <c r="AA6929">
        <v>-0.45</v>
      </c>
      <c r="AB6929">
        <v>13</v>
      </c>
      <c r="AC6929">
        <v>6</v>
      </c>
      <c r="AD6929">
        <v>7</v>
      </c>
      <c r="AE6929">
        <v>46.15</v>
      </c>
      <c r="AF6929">
        <v>13</v>
      </c>
      <c r="AG6929">
        <v>3</v>
      </c>
      <c r="AH6929">
        <v>4</v>
      </c>
      <c r="AI6929">
        <v>6</v>
      </c>
    </row>
    <row r="6930" spans="1:35" x14ac:dyDescent="0.2">
      <c r="A6930" s="102">
        <v>4433</v>
      </c>
      <c r="B6930">
        <v>5332</v>
      </c>
      <c r="C6930" t="s">
        <v>864</v>
      </c>
      <c r="D6930" t="s">
        <v>2926</v>
      </c>
      <c r="E6930">
        <v>5000</v>
      </c>
      <c r="F6930">
        <v>5010</v>
      </c>
      <c r="G6930">
        <v>200</v>
      </c>
      <c r="H6930" t="s">
        <v>2927</v>
      </c>
      <c r="I6930">
        <v>8002</v>
      </c>
      <c r="J6930" t="s">
        <v>29</v>
      </c>
      <c r="K6930" t="s">
        <v>2934</v>
      </c>
      <c r="L6930">
        <v>810.6</v>
      </c>
      <c r="M6930">
        <v>808.5</v>
      </c>
      <c r="N6930">
        <v>1200</v>
      </c>
      <c r="O6930" t="s">
        <v>2930</v>
      </c>
      <c r="P6930">
        <v>0.62441150014735702</v>
      </c>
      <c r="Q6930">
        <v>0.85733366910228004</v>
      </c>
      <c r="R6930">
        <v>6.2701455483812297E-3</v>
      </c>
      <c r="S6930">
        <v>0.100854292304961</v>
      </c>
      <c r="T6930">
        <v>3.67849583057528</v>
      </c>
      <c r="U6930">
        <v>3.67849583057528</v>
      </c>
      <c r="V6930">
        <v>3.6000277580245599</v>
      </c>
      <c r="W6930">
        <v>6.31</v>
      </c>
      <c r="X6930">
        <v>3.17</v>
      </c>
      <c r="Y6930">
        <v>-98113</v>
      </c>
      <c r="Z6930">
        <v>-5451</v>
      </c>
      <c r="AA6930">
        <v>-0.28999999999999998</v>
      </c>
      <c r="AB6930">
        <v>18</v>
      </c>
      <c r="AC6930">
        <v>7</v>
      </c>
      <c r="AD6930">
        <v>11</v>
      </c>
      <c r="AE6930">
        <v>38.89</v>
      </c>
      <c r="AF6930">
        <v>13</v>
      </c>
      <c r="AG6930">
        <v>4</v>
      </c>
      <c r="AH6930">
        <v>6</v>
      </c>
      <c r="AI6930">
        <v>8</v>
      </c>
    </row>
    <row r="6931" spans="1:35" x14ac:dyDescent="0.2">
      <c r="A6931" s="102">
        <v>2945</v>
      </c>
      <c r="B6931">
        <v>4095</v>
      </c>
      <c r="C6931" t="s">
        <v>3672</v>
      </c>
      <c r="D6931" t="s">
        <v>2952</v>
      </c>
      <c r="E6931">
        <v>1200</v>
      </c>
      <c r="F6931">
        <v>1184</v>
      </c>
      <c r="G6931">
        <v>800</v>
      </c>
      <c r="H6931" t="s">
        <v>2930</v>
      </c>
      <c r="I6931">
        <v>9064</v>
      </c>
      <c r="J6931" t="s">
        <v>3716</v>
      </c>
      <c r="K6931" t="s">
        <v>3099</v>
      </c>
      <c r="L6931">
        <v>1978</v>
      </c>
      <c r="M6931">
        <v>1970</v>
      </c>
      <c r="N6931">
        <v>500</v>
      </c>
      <c r="O6931" t="s">
        <v>2927</v>
      </c>
      <c r="P6931">
        <v>4.7596386216358103E-2</v>
      </c>
      <c r="Q6931">
        <v>0.880681205020584</v>
      </c>
      <c r="R6931">
        <v>0.89791355131186201</v>
      </c>
      <c r="S6931">
        <v>0.31625225612186197</v>
      </c>
      <c r="T6931">
        <v>-1.4666220408142301</v>
      </c>
      <c r="U6931">
        <v>1.4666220408142301</v>
      </c>
      <c r="V6931">
        <v>1.16934802041832</v>
      </c>
      <c r="W6931">
        <v>-7.66</v>
      </c>
      <c r="X6931">
        <v>3.84</v>
      </c>
      <c r="Y6931">
        <v>-98178</v>
      </c>
      <c r="Z6931">
        <v>-4675</v>
      </c>
      <c r="AA6931">
        <v>-0.3</v>
      </c>
      <c r="AB6931">
        <v>21</v>
      </c>
      <c r="AC6931">
        <v>11</v>
      </c>
      <c r="AD6931">
        <v>10</v>
      </c>
      <c r="AE6931">
        <v>52.38</v>
      </c>
      <c r="AF6931">
        <v>12</v>
      </c>
      <c r="AG6931">
        <v>7</v>
      </c>
      <c r="AH6931">
        <v>8</v>
      </c>
      <c r="AI6931">
        <v>6</v>
      </c>
    </row>
    <row r="6932" spans="1:35" x14ac:dyDescent="0.2">
      <c r="A6932" s="102">
        <v>1171</v>
      </c>
      <c r="B6932">
        <v>6981</v>
      </c>
      <c r="C6932" t="s">
        <v>3182</v>
      </c>
      <c r="D6932" t="s">
        <v>2932</v>
      </c>
      <c r="E6932">
        <v>6711</v>
      </c>
      <c r="F6932">
        <v>6620</v>
      </c>
      <c r="G6932">
        <v>100</v>
      </c>
      <c r="H6932" t="s">
        <v>2927</v>
      </c>
      <c r="I6932">
        <v>9810</v>
      </c>
      <c r="J6932" t="s">
        <v>2894</v>
      </c>
      <c r="K6932" t="s">
        <v>2934</v>
      </c>
      <c r="L6932">
        <v>4820</v>
      </c>
      <c r="M6932">
        <v>4860</v>
      </c>
      <c r="N6932">
        <v>100</v>
      </c>
      <c r="O6932" t="s">
        <v>2930</v>
      </c>
      <c r="P6932">
        <v>0.53542288484974898</v>
      </c>
      <c r="Q6932">
        <v>0.91204465545894398</v>
      </c>
      <c r="R6932">
        <v>0.28225553305283702</v>
      </c>
      <c r="S6932">
        <v>4.5176647520900802E-2</v>
      </c>
      <c r="T6932">
        <v>1.89989352838609</v>
      </c>
      <c r="U6932">
        <v>1.89989352838609</v>
      </c>
      <c r="V6932">
        <v>2.53066238242782</v>
      </c>
      <c r="W6932">
        <v>5.68</v>
      </c>
      <c r="X6932">
        <v>26.59</v>
      </c>
      <c r="Y6932">
        <v>-98195</v>
      </c>
      <c r="Z6932">
        <v>-12274</v>
      </c>
      <c r="AA6932">
        <v>-1.01</v>
      </c>
      <c r="AB6932">
        <v>8</v>
      </c>
      <c r="AC6932">
        <v>3</v>
      </c>
      <c r="AD6932">
        <v>5</v>
      </c>
      <c r="AE6932">
        <v>37.5</v>
      </c>
      <c r="AF6932">
        <v>14</v>
      </c>
      <c r="AG6932">
        <v>1</v>
      </c>
      <c r="AH6932">
        <v>4</v>
      </c>
      <c r="AI6932">
        <v>3</v>
      </c>
    </row>
    <row r="6933" spans="1:35" x14ac:dyDescent="0.2">
      <c r="A6933" s="102">
        <v>8101</v>
      </c>
      <c r="B6933">
        <v>7458</v>
      </c>
      <c r="C6933" t="s">
        <v>3694</v>
      </c>
      <c r="D6933" t="s">
        <v>2934</v>
      </c>
      <c r="E6933">
        <v>5440</v>
      </c>
      <c r="F6933">
        <v>5360</v>
      </c>
      <c r="G6933">
        <v>200</v>
      </c>
      <c r="H6933" t="s">
        <v>2927</v>
      </c>
      <c r="I6933">
        <v>9810</v>
      </c>
      <c r="J6933" t="s">
        <v>2894</v>
      </c>
      <c r="K6933" t="s">
        <v>2934</v>
      </c>
      <c r="L6933">
        <v>4820</v>
      </c>
      <c r="M6933">
        <v>4860</v>
      </c>
      <c r="N6933">
        <v>200</v>
      </c>
      <c r="O6933" t="s">
        <v>2930</v>
      </c>
      <c r="P6933">
        <v>0.76006714955556098</v>
      </c>
      <c r="Q6933">
        <v>0.80819592469399404</v>
      </c>
      <c r="R6933">
        <v>0.56614933764729403</v>
      </c>
      <c r="S6933">
        <v>0.235908948762096</v>
      </c>
      <c r="T6933">
        <v>0.48253236523725701</v>
      </c>
      <c r="U6933">
        <v>0.48253236523725701</v>
      </c>
      <c r="V6933">
        <v>1.0941196019262101</v>
      </c>
      <c r="W6933">
        <v>1.21</v>
      </c>
      <c r="X6933">
        <v>9.33</v>
      </c>
      <c r="Y6933">
        <v>-98372</v>
      </c>
      <c r="Z6933">
        <v>-10930</v>
      </c>
      <c r="AA6933">
        <v>-0.63</v>
      </c>
      <c r="AB6933">
        <v>9</v>
      </c>
      <c r="AC6933">
        <v>4</v>
      </c>
      <c r="AD6933">
        <v>5</v>
      </c>
      <c r="AE6933">
        <v>44.44</v>
      </c>
      <c r="AF6933">
        <v>13</v>
      </c>
      <c r="AG6933">
        <v>1</v>
      </c>
      <c r="AH6933">
        <v>3</v>
      </c>
      <c r="AI6933">
        <v>5</v>
      </c>
    </row>
    <row r="6934" spans="1:35" x14ac:dyDescent="0.2">
      <c r="A6934" s="102">
        <v>4431</v>
      </c>
      <c r="B6934">
        <v>5714</v>
      </c>
      <c r="C6934" t="s">
        <v>873</v>
      </c>
      <c r="D6934" t="s">
        <v>2943</v>
      </c>
      <c r="E6934">
        <v>4090</v>
      </c>
      <c r="F6934">
        <v>4070</v>
      </c>
      <c r="G6934">
        <v>200</v>
      </c>
      <c r="H6934" t="s">
        <v>2930</v>
      </c>
      <c r="I6934">
        <v>6448</v>
      </c>
      <c r="J6934" t="s">
        <v>542</v>
      </c>
      <c r="K6934" t="s">
        <v>2932</v>
      </c>
      <c r="L6934">
        <v>2355</v>
      </c>
      <c r="M6934">
        <v>2320</v>
      </c>
      <c r="N6934">
        <v>400</v>
      </c>
      <c r="O6934" t="s">
        <v>2927</v>
      </c>
      <c r="P6934">
        <v>0.85497153188955899</v>
      </c>
      <c r="Q6934">
        <v>0.85735925626009502</v>
      </c>
      <c r="R6934">
        <v>7.0341538677091099E-3</v>
      </c>
      <c r="S6934">
        <v>0.14651873331707799</v>
      </c>
      <c r="T6934">
        <v>-1.7655105260171999</v>
      </c>
      <c r="U6934">
        <v>1.7655105260171999</v>
      </c>
      <c r="V6934">
        <v>2.0821098834343599</v>
      </c>
      <c r="W6934">
        <v>-2.9</v>
      </c>
      <c r="X6934">
        <v>14</v>
      </c>
      <c r="Y6934">
        <v>-98863</v>
      </c>
      <c r="Z6934">
        <v>-9886</v>
      </c>
      <c r="AA6934">
        <v>-0.51</v>
      </c>
      <c r="AB6934">
        <v>10</v>
      </c>
      <c r="AC6934">
        <v>5</v>
      </c>
      <c r="AD6934">
        <v>5</v>
      </c>
      <c r="AE6934">
        <v>50</v>
      </c>
      <c r="AF6934">
        <v>12</v>
      </c>
      <c r="AG6934">
        <v>3</v>
      </c>
      <c r="AH6934">
        <v>4</v>
      </c>
      <c r="AI6934">
        <v>3</v>
      </c>
    </row>
    <row r="6935" spans="1:35" x14ac:dyDescent="0.2">
      <c r="A6935" s="102">
        <v>4044</v>
      </c>
      <c r="B6935">
        <v>3765</v>
      </c>
      <c r="C6935" t="s">
        <v>3292</v>
      </c>
      <c r="D6935" t="s">
        <v>2929</v>
      </c>
      <c r="E6935">
        <v>2133</v>
      </c>
      <c r="F6935">
        <v>2103</v>
      </c>
      <c r="G6935">
        <v>500</v>
      </c>
      <c r="H6935" t="s">
        <v>2930</v>
      </c>
      <c r="I6935">
        <v>9956</v>
      </c>
      <c r="J6935" t="s">
        <v>2876</v>
      </c>
      <c r="K6935" t="s">
        <v>2953</v>
      </c>
      <c r="L6935">
        <v>2037</v>
      </c>
      <c r="M6935">
        <v>1991</v>
      </c>
      <c r="N6935">
        <v>500</v>
      </c>
      <c r="O6935" t="s">
        <v>2927</v>
      </c>
      <c r="P6935">
        <v>0.67598812104170303</v>
      </c>
      <c r="Q6935">
        <v>0.86299356380379399</v>
      </c>
      <c r="R6935">
        <v>0.46580604122074998</v>
      </c>
      <c r="S6935">
        <v>0.461213286436638</v>
      </c>
      <c r="T6935">
        <v>-1.4161396397979999</v>
      </c>
      <c r="U6935">
        <v>1.4161396397979999</v>
      </c>
      <c r="V6935">
        <v>1.1839317496816999</v>
      </c>
      <c r="W6935">
        <v>-8.6999999999999993</v>
      </c>
      <c r="X6935">
        <v>5.33</v>
      </c>
      <c r="Y6935">
        <v>-98877</v>
      </c>
      <c r="Z6935">
        <v>-4494</v>
      </c>
      <c r="AA6935">
        <v>-0.18</v>
      </c>
      <c r="AB6935">
        <v>22</v>
      </c>
      <c r="AC6935">
        <v>12</v>
      </c>
      <c r="AD6935">
        <v>10</v>
      </c>
      <c r="AE6935">
        <v>54.55</v>
      </c>
      <c r="AF6935">
        <v>11</v>
      </c>
      <c r="AG6935">
        <v>11</v>
      </c>
      <c r="AH6935">
        <v>7</v>
      </c>
      <c r="AI6935">
        <v>4</v>
      </c>
    </row>
    <row r="6936" spans="1:35" x14ac:dyDescent="0.2">
      <c r="A6936" s="102">
        <v>8157</v>
      </c>
      <c r="B6936">
        <v>8308</v>
      </c>
      <c r="C6936" t="s">
        <v>52</v>
      </c>
      <c r="D6936" t="s">
        <v>2990</v>
      </c>
      <c r="E6936">
        <v>467.9</v>
      </c>
      <c r="F6936">
        <v>466.4</v>
      </c>
      <c r="G6936">
        <v>2100</v>
      </c>
      <c r="H6936" t="s">
        <v>2927</v>
      </c>
      <c r="I6936">
        <v>9532</v>
      </c>
      <c r="J6936" t="s">
        <v>3228</v>
      </c>
      <c r="K6936" t="s">
        <v>2992</v>
      </c>
      <c r="L6936">
        <v>1919</v>
      </c>
      <c r="M6936">
        <v>1935</v>
      </c>
      <c r="N6936">
        <v>500</v>
      </c>
      <c r="O6936" t="s">
        <v>2930</v>
      </c>
      <c r="P6936">
        <v>0.88577806983178697</v>
      </c>
      <c r="Q6936">
        <v>0.80754012637369899</v>
      </c>
      <c r="R6936">
        <v>5.5788100810550502E-2</v>
      </c>
      <c r="S6936">
        <v>0.108629793829795</v>
      </c>
      <c r="T6936">
        <v>1.6711847315185799</v>
      </c>
      <c r="U6936">
        <v>1.6711847315185799</v>
      </c>
      <c r="V6936">
        <v>2.2538303430678801</v>
      </c>
      <c r="W6936">
        <v>4.63</v>
      </c>
      <c r="X6936">
        <v>1.23</v>
      </c>
      <c r="Y6936">
        <v>-98895</v>
      </c>
      <c r="Z6936">
        <v>-5817</v>
      </c>
      <c r="AA6936">
        <v>-0.28000000000000003</v>
      </c>
      <c r="AB6936">
        <v>17</v>
      </c>
      <c r="AC6936">
        <v>8</v>
      </c>
      <c r="AD6936">
        <v>9</v>
      </c>
      <c r="AE6936">
        <v>47.06</v>
      </c>
      <c r="AF6936">
        <v>15</v>
      </c>
      <c r="AG6936">
        <v>3</v>
      </c>
      <c r="AH6936">
        <v>3</v>
      </c>
      <c r="AI6936">
        <v>11</v>
      </c>
    </row>
    <row r="6937" spans="1:35" x14ac:dyDescent="0.2">
      <c r="A6937" s="102">
        <v>1191</v>
      </c>
      <c r="B6937">
        <v>4543</v>
      </c>
      <c r="C6937" t="s">
        <v>833</v>
      </c>
      <c r="D6937" t="s">
        <v>2936</v>
      </c>
      <c r="E6937">
        <v>3852</v>
      </c>
      <c r="F6937">
        <v>3941</v>
      </c>
      <c r="G6937">
        <v>200</v>
      </c>
      <c r="H6937" t="s">
        <v>2930</v>
      </c>
      <c r="I6937">
        <v>5333</v>
      </c>
      <c r="J6937" t="s">
        <v>238</v>
      </c>
      <c r="K6937" t="s">
        <v>2926</v>
      </c>
      <c r="L6937">
        <v>1900</v>
      </c>
      <c r="M6937">
        <v>1908</v>
      </c>
      <c r="N6937">
        <v>400</v>
      </c>
      <c r="O6937" t="s">
        <v>2927</v>
      </c>
      <c r="P6937">
        <v>0.50230398381955499</v>
      </c>
      <c r="Q6937">
        <v>0.911392353201119</v>
      </c>
      <c r="R6937">
        <v>0.13694612824243399</v>
      </c>
      <c r="S6937">
        <v>6.1448387687828999E-3</v>
      </c>
      <c r="T6937">
        <v>-0.13185237450819501</v>
      </c>
      <c r="U6937">
        <v>0.13185237450819501</v>
      </c>
      <c r="V6937">
        <v>1.11607343470515</v>
      </c>
      <c r="W6937">
        <v>-0.42</v>
      </c>
      <c r="X6937">
        <v>3.17</v>
      </c>
      <c r="Y6937">
        <v>-98911</v>
      </c>
      <c r="Z6937">
        <v>-5206</v>
      </c>
      <c r="AA6937">
        <v>-0.22</v>
      </c>
      <c r="AB6937">
        <v>19</v>
      </c>
      <c r="AC6937">
        <v>9</v>
      </c>
      <c r="AD6937">
        <v>10</v>
      </c>
      <c r="AE6937">
        <v>47.37</v>
      </c>
      <c r="AF6937">
        <v>11</v>
      </c>
      <c r="AG6937">
        <v>6</v>
      </c>
      <c r="AH6937">
        <v>6</v>
      </c>
      <c r="AI6937">
        <v>7</v>
      </c>
    </row>
    <row r="6938" spans="1:35" x14ac:dyDescent="0.2">
      <c r="A6938" s="102">
        <v>5673</v>
      </c>
      <c r="B6938">
        <v>1803</v>
      </c>
      <c r="C6938" t="s">
        <v>2938</v>
      </c>
      <c r="D6938" t="s">
        <v>2937</v>
      </c>
      <c r="E6938">
        <v>1160</v>
      </c>
      <c r="F6938">
        <v>1165</v>
      </c>
      <c r="G6938">
        <v>800</v>
      </c>
      <c r="H6938" t="s">
        <v>2930</v>
      </c>
      <c r="I6938">
        <v>4812</v>
      </c>
      <c r="J6938" t="s">
        <v>844</v>
      </c>
      <c r="K6938" t="s">
        <v>2929</v>
      </c>
      <c r="L6938">
        <v>4820</v>
      </c>
      <c r="M6938">
        <v>4730</v>
      </c>
      <c r="N6938">
        <v>200</v>
      </c>
      <c r="O6938" t="s">
        <v>2927</v>
      </c>
      <c r="P6938">
        <v>0.841009180079207</v>
      </c>
      <c r="Q6938">
        <v>0.84033476856014899</v>
      </c>
      <c r="R6938">
        <v>5.8952008253265201E-2</v>
      </c>
      <c r="S6938">
        <v>0.264037556542213</v>
      </c>
      <c r="T6938">
        <v>-1.10856838544122</v>
      </c>
      <c r="U6938">
        <v>1.10856838544122</v>
      </c>
      <c r="V6938">
        <v>1.35205134451743</v>
      </c>
      <c r="W6938">
        <v>-6.56</v>
      </c>
      <c r="X6938">
        <v>1.48</v>
      </c>
      <c r="Y6938">
        <v>-98920</v>
      </c>
      <c r="Z6938">
        <v>-4710</v>
      </c>
      <c r="AA6938">
        <v>-0.18</v>
      </c>
      <c r="AB6938">
        <v>21</v>
      </c>
      <c r="AC6938">
        <v>10</v>
      </c>
      <c r="AD6938">
        <v>11</v>
      </c>
      <c r="AE6938">
        <v>47.62</v>
      </c>
      <c r="AF6938">
        <v>10</v>
      </c>
      <c r="AG6938">
        <v>8</v>
      </c>
      <c r="AH6938">
        <v>7</v>
      </c>
      <c r="AI6938">
        <v>6</v>
      </c>
    </row>
    <row r="6939" spans="1:35" x14ac:dyDescent="0.2">
      <c r="A6939" s="102">
        <v>1780</v>
      </c>
      <c r="B6939">
        <v>2531</v>
      </c>
      <c r="C6939" t="s">
        <v>2954</v>
      </c>
      <c r="D6939" t="s">
        <v>2955</v>
      </c>
      <c r="E6939">
        <v>1021</v>
      </c>
      <c r="F6939">
        <v>1006</v>
      </c>
      <c r="G6939">
        <v>1000</v>
      </c>
      <c r="H6939" t="s">
        <v>2927</v>
      </c>
      <c r="I6939">
        <v>4927</v>
      </c>
      <c r="J6939" t="s">
        <v>3285</v>
      </c>
      <c r="K6939" t="s">
        <v>2952</v>
      </c>
      <c r="L6939">
        <v>2455</v>
      </c>
      <c r="M6939">
        <v>2461</v>
      </c>
      <c r="N6939">
        <v>400</v>
      </c>
      <c r="O6939" t="s">
        <v>2930</v>
      </c>
      <c r="P6939">
        <v>0.60972366165301495</v>
      </c>
      <c r="Q6939">
        <v>0.89976085762111302</v>
      </c>
      <c r="R6939">
        <v>0.99234456319408804</v>
      </c>
      <c r="S6939">
        <v>6.27302851637878E-2</v>
      </c>
      <c r="T6939">
        <v>0.45340481058270798</v>
      </c>
      <c r="U6939">
        <v>0.45340481058270798</v>
      </c>
      <c r="V6939">
        <v>0.17896022575474699</v>
      </c>
      <c r="W6939">
        <v>1.97</v>
      </c>
      <c r="X6939">
        <v>2.19</v>
      </c>
      <c r="Y6939">
        <v>-99184</v>
      </c>
      <c r="Z6939">
        <v>-4723</v>
      </c>
      <c r="AA6939">
        <v>-0.32</v>
      </c>
      <c r="AB6939">
        <v>21</v>
      </c>
      <c r="AC6939">
        <v>11</v>
      </c>
      <c r="AD6939">
        <v>10</v>
      </c>
      <c r="AE6939">
        <v>52.38</v>
      </c>
      <c r="AF6939">
        <v>13</v>
      </c>
      <c r="AG6939">
        <v>4</v>
      </c>
      <c r="AH6939">
        <v>7</v>
      </c>
      <c r="AI6939">
        <v>10</v>
      </c>
    </row>
    <row r="6940" spans="1:35" x14ac:dyDescent="0.2">
      <c r="A6940" s="102">
        <v>6243</v>
      </c>
      <c r="B6940">
        <v>4716</v>
      </c>
      <c r="C6940" t="s">
        <v>3346</v>
      </c>
      <c r="D6940" t="s">
        <v>2929</v>
      </c>
      <c r="E6940">
        <v>9810</v>
      </c>
      <c r="F6940">
        <v>9870</v>
      </c>
      <c r="G6940">
        <v>100</v>
      </c>
      <c r="H6940" t="s">
        <v>2927</v>
      </c>
      <c r="I6940">
        <v>6703</v>
      </c>
      <c r="J6940" t="s">
        <v>3253</v>
      </c>
      <c r="K6940" t="s">
        <v>2932</v>
      </c>
      <c r="L6940">
        <v>1393</v>
      </c>
      <c r="M6940">
        <v>1400</v>
      </c>
      <c r="N6940">
        <v>700</v>
      </c>
      <c r="O6940" t="s">
        <v>2930</v>
      </c>
      <c r="P6940">
        <v>0.408896173836449</v>
      </c>
      <c r="Q6940">
        <v>0.83272783611114398</v>
      </c>
      <c r="R6940">
        <v>0.283603805398358</v>
      </c>
      <c r="S6940">
        <v>2.9627840882291E-2</v>
      </c>
      <c r="T6940">
        <v>1.82235797236119</v>
      </c>
      <c r="U6940">
        <v>1.82235797236119</v>
      </c>
      <c r="V6940">
        <v>2.0898766757790002</v>
      </c>
      <c r="W6940">
        <v>6.93</v>
      </c>
      <c r="X6940">
        <v>0.71</v>
      </c>
      <c r="Y6940">
        <v>-99227</v>
      </c>
      <c r="Z6940">
        <v>-5222</v>
      </c>
      <c r="AA6940">
        <v>-0.42</v>
      </c>
      <c r="AB6940">
        <v>19</v>
      </c>
      <c r="AC6940">
        <v>8</v>
      </c>
      <c r="AD6940">
        <v>11</v>
      </c>
      <c r="AE6940">
        <v>42.11</v>
      </c>
      <c r="AF6940">
        <v>13</v>
      </c>
      <c r="AG6940">
        <v>4</v>
      </c>
      <c r="AH6940">
        <v>6</v>
      </c>
      <c r="AI6940">
        <v>9</v>
      </c>
    </row>
    <row r="6941" spans="1:35" x14ac:dyDescent="0.2">
      <c r="A6941" s="102">
        <v>4472</v>
      </c>
      <c r="B6941">
        <v>1802</v>
      </c>
      <c r="C6941" t="s">
        <v>3204</v>
      </c>
      <c r="D6941" t="s">
        <v>2937</v>
      </c>
      <c r="E6941">
        <v>1275</v>
      </c>
      <c r="F6941">
        <v>1266</v>
      </c>
      <c r="G6941">
        <v>800</v>
      </c>
      <c r="H6941" t="s">
        <v>2927</v>
      </c>
      <c r="I6941">
        <v>7282</v>
      </c>
      <c r="J6941" t="s">
        <v>3251</v>
      </c>
      <c r="K6941" t="s">
        <v>2945</v>
      </c>
      <c r="L6941">
        <v>2462</v>
      </c>
      <c r="M6941">
        <v>2471</v>
      </c>
      <c r="N6941">
        <v>400</v>
      </c>
      <c r="O6941" t="s">
        <v>2930</v>
      </c>
      <c r="P6941">
        <v>0.42286771734263701</v>
      </c>
      <c r="Q6941">
        <v>0.85678842223003904</v>
      </c>
      <c r="R6941">
        <v>0.57960168341315399</v>
      </c>
      <c r="S6941">
        <v>0.118584408402978</v>
      </c>
      <c r="T6941">
        <v>2.4169170398562199</v>
      </c>
      <c r="U6941">
        <v>2.4169170398562199</v>
      </c>
      <c r="V6941">
        <v>2.9328066531433801</v>
      </c>
      <c r="W6941">
        <v>9.76</v>
      </c>
      <c r="X6941">
        <v>2.4700000000000002</v>
      </c>
      <c r="Y6941">
        <v>-99261</v>
      </c>
      <c r="Z6941">
        <v>-6204</v>
      </c>
      <c r="AA6941">
        <v>-0.33</v>
      </c>
      <c r="AB6941">
        <v>16</v>
      </c>
      <c r="AC6941">
        <v>7</v>
      </c>
      <c r="AD6941">
        <v>9</v>
      </c>
      <c r="AE6941">
        <v>43.75</v>
      </c>
      <c r="AF6941">
        <v>12</v>
      </c>
      <c r="AG6941">
        <v>5</v>
      </c>
      <c r="AH6941">
        <v>5</v>
      </c>
      <c r="AI6941">
        <v>6</v>
      </c>
    </row>
    <row r="6942" spans="1:35" x14ac:dyDescent="0.2">
      <c r="A6942" s="102">
        <v>1733</v>
      </c>
      <c r="B6942">
        <v>3222</v>
      </c>
      <c r="C6942" t="s">
        <v>779</v>
      </c>
      <c r="D6942" t="s">
        <v>2953</v>
      </c>
      <c r="E6942">
        <v>996</v>
      </c>
      <c r="F6942">
        <v>981</v>
      </c>
      <c r="G6942">
        <v>1100</v>
      </c>
      <c r="H6942" t="s">
        <v>2927</v>
      </c>
      <c r="I6942">
        <v>8233</v>
      </c>
      <c r="J6942" t="s">
        <v>2976</v>
      </c>
      <c r="K6942" t="s">
        <v>2953</v>
      </c>
      <c r="L6942">
        <v>1222</v>
      </c>
      <c r="M6942">
        <v>1208</v>
      </c>
      <c r="N6942">
        <v>900</v>
      </c>
      <c r="O6942" t="s">
        <v>2930</v>
      </c>
      <c r="P6942">
        <v>0.27584506105100298</v>
      </c>
      <c r="Q6942">
        <v>0.90084073836393497</v>
      </c>
      <c r="R6942">
        <v>8.3883526439745199E-2</v>
      </c>
      <c r="S6942">
        <v>0.43700420894643399</v>
      </c>
      <c r="T6942">
        <v>1.4148445825493099</v>
      </c>
      <c r="U6942">
        <v>1.4148445825493099</v>
      </c>
      <c r="V6942">
        <v>1.39217917686645</v>
      </c>
      <c r="W6942">
        <v>4.6500000000000004</v>
      </c>
      <c r="X6942">
        <v>0.75</v>
      </c>
      <c r="Y6942">
        <v>-99269</v>
      </c>
      <c r="Z6942">
        <v>-5515</v>
      </c>
      <c r="AA6942">
        <v>-0.32</v>
      </c>
      <c r="AB6942">
        <v>18</v>
      </c>
      <c r="AC6942">
        <v>9</v>
      </c>
      <c r="AD6942">
        <v>9</v>
      </c>
      <c r="AE6942">
        <v>50</v>
      </c>
      <c r="AF6942">
        <v>12</v>
      </c>
      <c r="AG6942">
        <v>4</v>
      </c>
      <c r="AH6942">
        <v>4</v>
      </c>
      <c r="AI6942">
        <v>10</v>
      </c>
    </row>
    <row r="6943" spans="1:35" x14ac:dyDescent="0.2">
      <c r="A6943" s="102">
        <v>8405</v>
      </c>
      <c r="B6943">
        <v>4203</v>
      </c>
      <c r="C6943" t="s">
        <v>821</v>
      </c>
      <c r="D6943" t="s">
        <v>2952</v>
      </c>
      <c r="E6943">
        <v>4245</v>
      </c>
      <c r="F6943">
        <v>4155</v>
      </c>
      <c r="G6943">
        <v>200</v>
      </c>
      <c r="H6943" t="s">
        <v>2930</v>
      </c>
      <c r="I6943">
        <v>8411</v>
      </c>
      <c r="J6943" t="s">
        <v>3102</v>
      </c>
      <c r="K6943" t="s">
        <v>2990</v>
      </c>
      <c r="L6943">
        <v>164.4</v>
      </c>
      <c r="M6943">
        <v>164.6</v>
      </c>
      <c r="N6943">
        <v>5000</v>
      </c>
      <c r="O6943" t="s">
        <v>2927</v>
      </c>
      <c r="P6943">
        <v>0.73179115228268399</v>
      </c>
      <c r="Q6943">
        <v>0.804534250073215</v>
      </c>
      <c r="R6943">
        <v>0.87348324688246604</v>
      </c>
      <c r="S6943">
        <v>0.113286798768052</v>
      </c>
      <c r="T6943">
        <v>-0.38070037790640499</v>
      </c>
      <c r="U6943">
        <v>0.38070037790640499</v>
      </c>
      <c r="V6943">
        <v>0.101430795066119</v>
      </c>
      <c r="W6943">
        <v>-1.41</v>
      </c>
      <c r="X6943">
        <v>0.96</v>
      </c>
      <c r="Y6943">
        <v>-99403</v>
      </c>
      <c r="Z6943">
        <v>-4322</v>
      </c>
      <c r="AA6943">
        <v>-0.21</v>
      </c>
      <c r="AB6943">
        <v>23</v>
      </c>
      <c r="AC6943">
        <v>12</v>
      </c>
      <c r="AD6943">
        <v>11</v>
      </c>
      <c r="AE6943">
        <v>52.17</v>
      </c>
      <c r="AF6943">
        <v>14</v>
      </c>
      <c r="AG6943">
        <v>8</v>
      </c>
      <c r="AH6943">
        <v>8</v>
      </c>
      <c r="AI6943">
        <v>7</v>
      </c>
    </row>
    <row r="6944" spans="1:35" x14ac:dyDescent="0.2">
      <c r="A6944" s="102">
        <v>3187</v>
      </c>
      <c r="B6944">
        <v>1973</v>
      </c>
      <c r="C6944" t="s">
        <v>2935</v>
      </c>
      <c r="D6944" t="s">
        <v>2929</v>
      </c>
      <c r="E6944">
        <v>4215</v>
      </c>
      <c r="F6944">
        <v>4215</v>
      </c>
      <c r="G6944">
        <v>200</v>
      </c>
      <c r="H6944" t="s">
        <v>2927</v>
      </c>
      <c r="I6944">
        <v>6028</v>
      </c>
      <c r="J6944" t="s">
        <v>694</v>
      </c>
      <c r="K6944" t="s">
        <v>2942</v>
      </c>
      <c r="L6944">
        <v>7870</v>
      </c>
      <c r="M6944">
        <v>7750</v>
      </c>
      <c r="N6944">
        <v>100</v>
      </c>
      <c r="O6944" t="s">
        <v>2930</v>
      </c>
      <c r="P6944">
        <v>0.479493061661668</v>
      </c>
      <c r="Q6944">
        <v>0.87678942328435905</v>
      </c>
      <c r="R6944">
        <v>0.86775952463621497</v>
      </c>
      <c r="S6944">
        <v>0.13822041768080601</v>
      </c>
      <c r="T6944">
        <v>1.2355521079665199</v>
      </c>
      <c r="U6944">
        <v>1.2355521079665199</v>
      </c>
      <c r="V6944">
        <v>1.2165538525797599</v>
      </c>
      <c r="W6944">
        <v>8.19</v>
      </c>
      <c r="X6944">
        <v>8.77</v>
      </c>
      <c r="Y6944">
        <v>-99536</v>
      </c>
      <c r="Z6944">
        <v>-6636</v>
      </c>
      <c r="AA6944">
        <v>-0.22</v>
      </c>
      <c r="AB6944">
        <v>15</v>
      </c>
      <c r="AC6944">
        <v>9</v>
      </c>
      <c r="AD6944">
        <v>6</v>
      </c>
      <c r="AE6944">
        <v>60</v>
      </c>
      <c r="AF6944">
        <v>12</v>
      </c>
      <c r="AG6944">
        <v>5</v>
      </c>
      <c r="AH6944">
        <v>5</v>
      </c>
      <c r="AI6944">
        <v>5</v>
      </c>
    </row>
    <row r="6945" spans="1:35" x14ac:dyDescent="0.2">
      <c r="A6945" s="102">
        <v>5892</v>
      </c>
      <c r="B6945">
        <v>1802</v>
      </c>
      <c r="C6945" t="s">
        <v>3204</v>
      </c>
      <c r="D6945" t="s">
        <v>2937</v>
      </c>
      <c r="E6945">
        <v>1275</v>
      </c>
      <c r="F6945">
        <v>1266</v>
      </c>
      <c r="G6945">
        <v>500</v>
      </c>
      <c r="H6945" t="s">
        <v>2927</v>
      </c>
      <c r="I6945">
        <v>4521</v>
      </c>
      <c r="J6945" t="s">
        <v>830</v>
      </c>
      <c r="K6945" t="s">
        <v>2950</v>
      </c>
      <c r="L6945">
        <v>6130</v>
      </c>
      <c r="M6945">
        <v>6140</v>
      </c>
      <c r="N6945">
        <v>100</v>
      </c>
      <c r="O6945" t="s">
        <v>2930</v>
      </c>
      <c r="P6945">
        <v>0.71581313948435399</v>
      </c>
      <c r="Q6945">
        <v>0.83739984435166703</v>
      </c>
      <c r="R6945">
        <v>0.13239814028872299</v>
      </c>
      <c r="S6945">
        <v>0.41104865380141398</v>
      </c>
      <c r="T6945">
        <v>0.248868192536296</v>
      </c>
      <c r="U6945">
        <v>0.248868192536296</v>
      </c>
      <c r="V6945">
        <v>0.56575539928326701</v>
      </c>
      <c r="W6945">
        <v>0.56999999999999995</v>
      </c>
      <c r="X6945">
        <v>3.09</v>
      </c>
      <c r="Y6945">
        <v>-99640</v>
      </c>
      <c r="Z6945">
        <v>-5244</v>
      </c>
      <c r="AA6945">
        <v>-0.42</v>
      </c>
      <c r="AB6945">
        <v>19</v>
      </c>
      <c r="AC6945">
        <v>8</v>
      </c>
      <c r="AD6945">
        <v>11</v>
      </c>
      <c r="AE6945">
        <v>42.11</v>
      </c>
      <c r="AF6945">
        <v>12</v>
      </c>
      <c r="AG6945">
        <v>5</v>
      </c>
      <c r="AH6945">
        <v>5</v>
      </c>
      <c r="AI6945">
        <v>9</v>
      </c>
    </row>
    <row r="6946" spans="1:35" x14ac:dyDescent="0.2">
      <c r="A6946" s="102">
        <v>1012</v>
      </c>
      <c r="B6946">
        <v>4217</v>
      </c>
      <c r="C6946" t="s">
        <v>1372</v>
      </c>
      <c r="D6946" t="s">
        <v>2952</v>
      </c>
      <c r="E6946">
        <v>4600</v>
      </c>
      <c r="F6946">
        <v>4605</v>
      </c>
      <c r="G6946">
        <v>200</v>
      </c>
      <c r="H6946" t="s">
        <v>2927</v>
      </c>
      <c r="I6946">
        <v>4552</v>
      </c>
      <c r="J6946" t="s">
        <v>3582</v>
      </c>
      <c r="K6946" t="s">
        <v>2950</v>
      </c>
      <c r="L6946">
        <v>10030</v>
      </c>
      <c r="M6946">
        <v>10050</v>
      </c>
      <c r="N6946">
        <v>100</v>
      </c>
      <c r="O6946" t="s">
        <v>2930</v>
      </c>
      <c r="P6946">
        <v>0.49981261745174299</v>
      </c>
      <c r="Q6946">
        <v>0.91588940587083201</v>
      </c>
      <c r="R6946">
        <v>0.90425668048765495</v>
      </c>
      <c r="S6946">
        <v>0.24554346586943701</v>
      </c>
      <c r="T6946">
        <v>5.2087234658433401E-2</v>
      </c>
      <c r="U6946">
        <v>5.2087234658433401E-2</v>
      </c>
      <c r="V6946">
        <v>5.6851313979724698E-2</v>
      </c>
      <c r="W6946">
        <v>0.49</v>
      </c>
      <c r="X6946">
        <v>8.36</v>
      </c>
      <c r="Y6946">
        <v>-99710</v>
      </c>
      <c r="Z6946">
        <v>-7122</v>
      </c>
      <c r="AA6946">
        <v>-0.27</v>
      </c>
      <c r="AB6946">
        <v>14</v>
      </c>
      <c r="AC6946">
        <v>7</v>
      </c>
      <c r="AD6946">
        <v>7</v>
      </c>
      <c r="AE6946">
        <v>50</v>
      </c>
      <c r="AF6946">
        <v>7</v>
      </c>
      <c r="AG6946">
        <v>6</v>
      </c>
      <c r="AH6946">
        <v>6</v>
      </c>
      <c r="AI6946">
        <v>2</v>
      </c>
    </row>
    <row r="6947" spans="1:35" x14ac:dyDescent="0.2">
      <c r="A6947" s="102">
        <v>4086</v>
      </c>
      <c r="B6947">
        <v>4521</v>
      </c>
      <c r="C6947" t="s">
        <v>830</v>
      </c>
      <c r="D6947" t="s">
        <v>2950</v>
      </c>
      <c r="E6947">
        <v>6130</v>
      </c>
      <c r="F6947">
        <v>6140</v>
      </c>
      <c r="G6947">
        <v>100</v>
      </c>
      <c r="H6947" t="s">
        <v>2927</v>
      </c>
      <c r="I6947">
        <v>6753</v>
      </c>
      <c r="J6947" t="s">
        <v>3650</v>
      </c>
      <c r="K6947" t="s">
        <v>2932</v>
      </c>
      <c r="L6947">
        <v>1533</v>
      </c>
      <c r="M6947">
        <v>1547</v>
      </c>
      <c r="N6947">
        <v>400</v>
      </c>
      <c r="O6947" t="s">
        <v>2930</v>
      </c>
      <c r="P6947">
        <v>0.32157019866615399</v>
      </c>
      <c r="Q6947">
        <v>0.86234550216550399</v>
      </c>
      <c r="R6947">
        <v>5.9831200160380398E-2</v>
      </c>
      <c r="S6947">
        <v>3.9822324419175603E-2</v>
      </c>
      <c r="T6947">
        <v>1.19613587979571</v>
      </c>
      <c r="U6947">
        <v>1.19613587979571</v>
      </c>
      <c r="V6947">
        <v>1.02695774379549</v>
      </c>
      <c r="W6947">
        <v>7.55</v>
      </c>
      <c r="X6947">
        <v>0.78</v>
      </c>
      <c r="Y6947">
        <v>-99716</v>
      </c>
      <c r="Z6947">
        <v>-5540</v>
      </c>
      <c r="AA6947">
        <v>-0.46</v>
      </c>
      <c r="AB6947">
        <v>18</v>
      </c>
      <c r="AC6947">
        <v>7</v>
      </c>
      <c r="AD6947">
        <v>11</v>
      </c>
      <c r="AE6947">
        <v>38.89</v>
      </c>
      <c r="AF6947">
        <v>7</v>
      </c>
      <c r="AG6947">
        <v>6</v>
      </c>
      <c r="AH6947">
        <v>10</v>
      </c>
      <c r="AI6947">
        <v>2</v>
      </c>
    </row>
    <row r="6948" spans="1:35" x14ac:dyDescent="0.2">
      <c r="A6948" s="102">
        <v>3390</v>
      </c>
      <c r="B6948">
        <v>8267</v>
      </c>
      <c r="C6948" t="s">
        <v>221</v>
      </c>
      <c r="D6948" t="s">
        <v>2953</v>
      </c>
      <c r="E6948">
        <v>2350</v>
      </c>
      <c r="F6948">
        <v>2344.5</v>
      </c>
      <c r="G6948">
        <v>400</v>
      </c>
      <c r="H6948" t="s">
        <v>2927</v>
      </c>
      <c r="I6948">
        <v>8306</v>
      </c>
      <c r="J6948" t="s">
        <v>3191</v>
      </c>
      <c r="K6948" t="s">
        <v>2990</v>
      </c>
      <c r="L6948">
        <v>579.9</v>
      </c>
      <c r="M6948">
        <v>579.4</v>
      </c>
      <c r="N6948">
        <v>1600</v>
      </c>
      <c r="O6948" t="s">
        <v>2930</v>
      </c>
      <c r="P6948">
        <v>0.16325472178518599</v>
      </c>
      <c r="Q6948">
        <v>0.87348683942251404</v>
      </c>
      <c r="R6948">
        <v>0.13307584624548499</v>
      </c>
      <c r="S6948">
        <v>2.0767401383308199E-2</v>
      </c>
      <c r="T6948">
        <v>1.8185993456918701</v>
      </c>
      <c r="U6948">
        <v>1.8185993456918701</v>
      </c>
      <c r="V6948">
        <v>1.8780195338438099</v>
      </c>
      <c r="W6948">
        <v>3.63</v>
      </c>
      <c r="X6948">
        <v>1.1499999999999999</v>
      </c>
      <c r="Y6948">
        <v>-99734</v>
      </c>
      <c r="Z6948">
        <v>-5541</v>
      </c>
      <c r="AA6948">
        <v>-0.25</v>
      </c>
      <c r="AB6948">
        <v>18</v>
      </c>
      <c r="AC6948">
        <v>11</v>
      </c>
      <c r="AD6948">
        <v>7</v>
      </c>
      <c r="AE6948">
        <v>61.11</v>
      </c>
      <c r="AF6948">
        <v>14</v>
      </c>
      <c r="AG6948">
        <v>5</v>
      </c>
      <c r="AH6948">
        <v>7</v>
      </c>
      <c r="AI6948">
        <v>6</v>
      </c>
    </row>
    <row r="6949" spans="1:35" x14ac:dyDescent="0.2">
      <c r="A6949" s="102">
        <v>2179</v>
      </c>
      <c r="B6949">
        <v>7180</v>
      </c>
      <c r="C6949" t="s">
        <v>1323</v>
      </c>
      <c r="D6949" t="s">
        <v>2990</v>
      </c>
      <c r="E6949">
        <v>468</v>
      </c>
      <c r="F6949">
        <v>468</v>
      </c>
      <c r="G6949">
        <v>1800</v>
      </c>
      <c r="H6949" t="s">
        <v>2927</v>
      </c>
      <c r="I6949">
        <v>8309</v>
      </c>
      <c r="J6949" t="s">
        <v>1054</v>
      </c>
      <c r="K6949" t="s">
        <v>2990</v>
      </c>
      <c r="L6949">
        <v>4123</v>
      </c>
      <c r="M6949">
        <v>4099</v>
      </c>
      <c r="N6949">
        <v>200</v>
      </c>
      <c r="O6949" t="s">
        <v>2930</v>
      </c>
      <c r="P6949">
        <v>0.44187841069157602</v>
      </c>
      <c r="Q6949">
        <v>0.89304527834497005</v>
      </c>
      <c r="R6949">
        <v>0.38046048523012499</v>
      </c>
      <c r="S6949">
        <v>0.147531805380406</v>
      </c>
      <c r="T6949">
        <v>0.39766985298277002</v>
      </c>
      <c r="U6949">
        <v>0.39766985298277002</v>
      </c>
      <c r="V6949">
        <v>6.8846176416897206E-2</v>
      </c>
      <c r="W6949">
        <v>0.96</v>
      </c>
      <c r="X6949">
        <v>2.76</v>
      </c>
      <c r="Y6949">
        <v>-99776</v>
      </c>
      <c r="Z6949">
        <v>-6236</v>
      </c>
      <c r="AA6949">
        <v>-0.35</v>
      </c>
      <c r="AB6949">
        <v>16</v>
      </c>
      <c r="AC6949">
        <v>7</v>
      </c>
      <c r="AD6949">
        <v>9</v>
      </c>
      <c r="AE6949">
        <v>43.75</v>
      </c>
      <c r="AF6949">
        <v>15</v>
      </c>
      <c r="AG6949">
        <v>1</v>
      </c>
      <c r="AH6949">
        <v>3</v>
      </c>
      <c r="AI6949">
        <v>12</v>
      </c>
    </row>
    <row r="6950" spans="1:35" x14ac:dyDescent="0.2">
      <c r="A6950" s="102">
        <v>4521</v>
      </c>
      <c r="B6950">
        <v>6976</v>
      </c>
      <c r="C6950" t="s">
        <v>952</v>
      </c>
      <c r="D6950" t="s">
        <v>2932</v>
      </c>
      <c r="E6950">
        <v>3500</v>
      </c>
      <c r="F6950">
        <v>3500</v>
      </c>
      <c r="G6950">
        <v>200</v>
      </c>
      <c r="H6950" t="s">
        <v>2927</v>
      </c>
      <c r="I6950">
        <v>9989</v>
      </c>
      <c r="J6950" t="s">
        <v>692</v>
      </c>
      <c r="K6950" t="s">
        <v>2953</v>
      </c>
      <c r="L6950">
        <v>3725</v>
      </c>
      <c r="M6950">
        <v>3745</v>
      </c>
      <c r="N6950">
        <v>200</v>
      </c>
      <c r="O6950" t="s">
        <v>2930</v>
      </c>
      <c r="P6950">
        <v>0.106249789306105</v>
      </c>
      <c r="Q6950">
        <v>0.85596806840897099</v>
      </c>
      <c r="R6950">
        <v>0.82805044988502197</v>
      </c>
      <c r="S6950">
        <v>0.15682573667406199</v>
      </c>
      <c r="T6950">
        <v>1.9330588282933601</v>
      </c>
      <c r="U6950">
        <v>1.9330588282933601</v>
      </c>
      <c r="V6950">
        <v>2.1602494699293602</v>
      </c>
      <c r="W6950">
        <v>12.44</v>
      </c>
      <c r="X6950">
        <v>6.54</v>
      </c>
      <c r="Y6950">
        <v>-99798</v>
      </c>
      <c r="Z6950">
        <v>-4990</v>
      </c>
      <c r="AA6950">
        <v>-0.14000000000000001</v>
      </c>
      <c r="AB6950">
        <v>20</v>
      </c>
      <c r="AC6950">
        <v>10</v>
      </c>
      <c r="AD6950">
        <v>10</v>
      </c>
      <c r="AE6950">
        <v>50</v>
      </c>
      <c r="AF6950">
        <v>10</v>
      </c>
      <c r="AG6950">
        <v>10</v>
      </c>
      <c r="AH6950">
        <v>9</v>
      </c>
      <c r="AI6950">
        <v>1</v>
      </c>
    </row>
    <row r="6951" spans="1:35" x14ac:dyDescent="0.2">
      <c r="A6951" s="102">
        <v>3127</v>
      </c>
      <c r="B6951">
        <v>6807</v>
      </c>
      <c r="C6951" t="s">
        <v>239</v>
      </c>
      <c r="D6951" t="s">
        <v>2932</v>
      </c>
      <c r="E6951">
        <v>2080</v>
      </c>
      <c r="F6951">
        <v>2041</v>
      </c>
      <c r="G6951">
        <v>500</v>
      </c>
      <c r="H6951" t="s">
        <v>2930</v>
      </c>
      <c r="I6951">
        <v>6925</v>
      </c>
      <c r="J6951" t="s">
        <v>3659</v>
      </c>
      <c r="K6951" t="s">
        <v>2932</v>
      </c>
      <c r="L6951">
        <v>1599</v>
      </c>
      <c r="M6951">
        <v>1614</v>
      </c>
      <c r="N6951">
        <v>600</v>
      </c>
      <c r="O6951" t="s">
        <v>2927</v>
      </c>
      <c r="P6951">
        <v>0.51250029704715405</v>
      </c>
      <c r="Q6951">
        <v>0.877693618960523</v>
      </c>
      <c r="R6951">
        <v>0.69235968940967496</v>
      </c>
      <c r="S6951">
        <v>0.23015863078881299</v>
      </c>
      <c r="T6951">
        <v>-0.28361393456728601</v>
      </c>
      <c r="U6951">
        <v>0.28361393456728601</v>
      </c>
      <c r="V6951">
        <v>7.0976301225694594E-2</v>
      </c>
      <c r="W6951">
        <v>-1.88</v>
      </c>
      <c r="X6951">
        <v>5.1100000000000003</v>
      </c>
      <c r="Y6951">
        <v>-99836</v>
      </c>
      <c r="Z6951">
        <v>-4160</v>
      </c>
      <c r="AA6951">
        <v>-0.23</v>
      </c>
      <c r="AB6951">
        <v>24</v>
      </c>
      <c r="AC6951">
        <v>11</v>
      </c>
      <c r="AD6951">
        <v>13</v>
      </c>
      <c r="AE6951">
        <v>45.83</v>
      </c>
      <c r="AF6951">
        <v>10</v>
      </c>
      <c r="AG6951">
        <v>9</v>
      </c>
      <c r="AH6951">
        <v>7</v>
      </c>
      <c r="AI6951">
        <v>8</v>
      </c>
    </row>
    <row r="6952" spans="1:35" x14ac:dyDescent="0.2">
      <c r="A6952" s="102">
        <v>7070</v>
      </c>
      <c r="B6952">
        <v>2281</v>
      </c>
      <c r="C6952" t="s">
        <v>1361</v>
      </c>
      <c r="D6952" t="s">
        <v>2955</v>
      </c>
      <c r="E6952">
        <v>2684</v>
      </c>
      <c r="F6952">
        <v>2671</v>
      </c>
      <c r="G6952">
        <v>400</v>
      </c>
      <c r="H6952" t="s">
        <v>2927</v>
      </c>
      <c r="I6952">
        <v>8850</v>
      </c>
      <c r="J6952" t="s">
        <v>3683</v>
      </c>
      <c r="K6952" t="s">
        <v>2949</v>
      </c>
      <c r="L6952">
        <v>2718</v>
      </c>
      <c r="M6952">
        <v>2705</v>
      </c>
      <c r="N6952">
        <v>400</v>
      </c>
      <c r="O6952" t="s">
        <v>2930</v>
      </c>
      <c r="P6952">
        <v>0.18193373178476299</v>
      </c>
      <c r="Q6952">
        <v>0.82186727401387305</v>
      </c>
      <c r="R6952">
        <v>0.80706381859966903</v>
      </c>
      <c r="S6952">
        <v>0.15097974467132699</v>
      </c>
      <c r="T6952">
        <v>2.4122052599511599</v>
      </c>
      <c r="U6952">
        <v>2.4122052599511599</v>
      </c>
      <c r="V6952">
        <v>2.1898512143413398</v>
      </c>
      <c r="W6952">
        <v>5.67</v>
      </c>
      <c r="X6952">
        <v>1.26</v>
      </c>
      <c r="Y6952">
        <v>-99841</v>
      </c>
      <c r="Z6952">
        <v>-7680</v>
      </c>
      <c r="AA6952">
        <v>-0.36</v>
      </c>
      <c r="AB6952">
        <v>13</v>
      </c>
      <c r="AC6952">
        <v>7</v>
      </c>
      <c r="AD6952">
        <v>6</v>
      </c>
      <c r="AE6952">
        <v>53.85</v>
      </c>
      <c r="AF6952">
        <v>13</v>
      </c>
      <c r="AG6952">
        <v>6</v>
      </c>
      <c r="AH6952">
        <v>5</v>
      </c>
      <c r="AI6952">
        <v>2</v>
      </c>
    </row>
    <row r="6953" spans="1:35" x14ac:dyDescent="0.2">
      <c r="A6953" s="102">
        <v>7054</v>
      </c>
      <c r="B6953">
        <v>6967</v>
      </c>
      <c r="C6953" t="s">
        <v>950</v>
      </c>
      <c r="D6953" t="s">
        <v>2932</v>
      </c>
      <c r="E6953">
        <v>1353</v>
      </c>
      <c r="F6953">
        <v>1352</v>
      </c>
      <c r="G6953">
        <v>700</v>
      </c>
      <c r="H6953" t="s">
        <v>2927</v>
      </c>
      <c r="I6953">
        <v>9437</v>
      </c>
      <c r="J6953" t="s">
        <v>582</v>
      </c>
      <c r="K6953" t="s">
        <v>2929</v>
      </c>
      <c r="L6953">
        <v>3155</v>
      </c>
      <c r="M6953">
        <v>3136</v>
      </c>
      <c r="N6953">
        <v>300</v>
      </c>
      <c r="O6953" t="s">
        <v>2930</v>
      </c>
      <c r="P6953">
        <v>0.79370358633168403</v>
      </c>
      <c r="Q6953">
        <v>0.82208370192078895</v>
      </c>
      <c r="R6953">
        <v>0.103637380658416</v>
      </c>
      <c r="S6953">
        <v>0.41097563044344998</v>
      </c>
      <c r="T6953">
        <v>1.0710786194308699</v>
      </c>
      <c r="U6953">
        <v>1.0710786194308699</v>
      </c>
      <c r="V6953">
        <v>1.11010966419067</v>
      </c>
      <c r="W6953">
        <v>7.88</v>
      </c>
      <c r="X6953">
        <v>0.6</v>
      </c>
      <c r="Y6953">
        <v>-100015</v>
      </c>
      <c r="Z6953">
        <v>-5264</v>
      </c>
      <c r="AA6953">
        <v>-0.33</v>
      </c>
      <c r="AB6953">
        <v>19</v>
      </c>
      <c r="AC6953">
        <v>10</v>
      </c>
      <c r="AD6953">
        <v>9</v>
      </c>
      <c r="AE6953">
        <v>52.63</v>
      </c>
      <c r="AF6953">
        <v>12</v>
      </c>
      <c r="AG6953">
        <v>7</v>
      </c>
      <c r="AH6953">
        <v>8</v>
      </c>
      <c r="AI6953">
        <v>4</v>
      </c>
    </row>
    <row r="6954" spans="1:35" x14ac:dyDescent="0.2">
      <c r="A6954" s="102">
        <v>383</v>
      </c>
      <c r="B6954">
        <v>7282</v>
      </c>
      <c r="C6954" t="s">
        <v>3251</v>
      </c>
      <c r="D6954" t="s">
        <v>2945</v>
      </c>
      <c r="E6954">
        <v>2462</v>
      </c>
      <c r="F6954">
        <v>2471</v>
      </c>
      <c r="G6954">
        <v>400</v>
      </c>
      <c r="H6954" t="s">
        <v>2930</v>
      </c>
      <c r="I6954">
        <v>9810</v>
      </c>
      <c r="J6954" t="s">
        <v>2894</v>
      </c>
      <c r="K6954" t="s">
        <v>2934</v>
      </c>
      <c r="L6954">
        <v>4820</v>
      </c>
      <c r="M6954">
        <v>4860</v>
      </c>
      <c r="N6954">
        <v>200</v>
      </c>
      <c r="O6954" t="s">
        <v>2927</v>
      </c>
      <c r="P6954">
        <v>0.89667008658415603</v>
      </c>
      <c r="Q6954">
        <v>0.93589630529855605</v>
      </c>
      <c r="R6954">
        <v>0.117414672585818</v>
      </c>
      <c r="S6954">
        <v>4.0270024130154201E-2</v>
      </c>
      <c r="T6954">
        <v>-0.69395365533282105</v>
      </c>
      <c r="U6954">
        <v>0.69395365533282105</v>
      </c>
      <c r="V6954">
        <v>0.89356158686187204</v>
      </c>
      <c r="W6954">
        <v>-2.08</v>
      </c>
      <c r="X6954">
        <v>1.69</v>
      </c>
      <c r="Y6954">
        <v>-100129</v>
      </c>
      <c r="Z6954">
        <v>-6258</v>
      </c>
      <c r="AA6954">
        <v>-0.44</v>
      </c>
      <c r="AB6954">
        <v>16</v>
      </c>
      <c r="AC6954">
        <v>7</v>
      </c>
      <c r="AD6954">
        <v>9</v>
      </c>
      <c r="AE6954">
        <v>43.75</v>
      </c>
      <c r="AF6954">
        <v>12</v>
      </c>
      <c r="AG6954">
        <v>4</v>
      </c>
      <c r="AH6954">
        <v>5</v>
      </c>
      <c r="AI6954">
        <v>7</v>
      </c>
    </row>
    <row r="6955" spans="1:35" x14ac:dyDescent="0.2">
      <c r="A6955" s="102">
        <v>3285</v>
      </c>
      <c r="B6955">
        <v>1414</v>
      </c>
      <c r="C6955" t="s">
        <v>3175</v>
      </c>
      <c r="D6955" t="s">
        <v>2937</v>
      </c>
      <c r="E6955">
        <v>4640</v>
      </c>
      <c r="F6955">
        <v>4655</v>
      </c>
      <c r="G6955">
        <v>200</v>
      </c>
      <c r="H6955" t="s">
        <v>2930</v>
      </c>
      <c r="I6955">
        <v>6755</v>
      </c>
      <c r="J6955" t="s">
        <v>670</v>
      </c>
      <c r="K6955" t="s">
        <v>2932</v>
      </c>
      <c r="L6955">
        <v>2468</v>
      </c>
      <c r="M6955">
        <v>2488</v>
      </c>
      <c r="N6955">
        <v>400</v>
      </c>
      <c r="O6955" t="s">
        <v>2927</v>
      </c>
      <c r="P6955">
        <v>0.91281820200325803</v>
      </c>
      <c r="Q6955">
        <v>0.87527058526969703</v>
      </c>
      <c r="R6955">
        <v>8.3366498276899702E-3</v>
      </c>
      <c r="S6955">
        <v>0.118047396768396</v>
      </c>
      <c r="T6955">
        <v>-0.74052077225873103</v>
      </c>
      <c r="U6955">
        <v>0.74052077225873103</v>
      </c>
      <c r="V6955">
        <v>0.73286626647626696</v>
      </c>
      <c r="W6955">
        <v>-6.12</v>
      </c>
      <c r="X6955">
        <v>6.9</v>
      </c>
      <c r="Y6955">
        <v>-100387</v>
      </c>
      <c r="Z6955">
        <v>-5019</v>
      </c>
      <c r="AA6955">
        <v>-0.26</v>
      </c>
      <c r="AB6955">
        <v>20</v>
      </c>
      <c r="AC6955">
        <v>8</v>
      </c>
      <c r="AD6955">
        <v>12</v>
      </c>
      <c r="AE6955">
        <v>40</v>
      </c>
      <c r="AF6955">
        <v>11</v>
      </c>
      <c r="AG6955">
        <v>7</v>
      </c>
      <c r="AH6955">
        <v>6</v>
      </c>
      <c r="AI6955">
        <v>7</v>
      </c>
    </row>
    <row r="6956" spans="1:35" x14ac:dyDescent="0.2">
      <c r="A6956" s="102">
        <v>3281</v>
      </c>
      <c r="B6956">
        <v>4217</v>
      </c>
      <c r="C6956" t="s">
        <v>1372</v>
      </c>
      <c r="D6956" t="s">
        <v>2952</v>
      </c>
      <c r="E6956">
        <v>4600</v>
      </c>
      <c r="F6956">
        <v>4605</v>
      </c>
      <c r="G6956">
        <v>200</v>
      </c>
      <c r="H6956" t="s">
        <v>2927</v>
      </c>
      <c r="I6956">
        <v>6098</v>
      </c>
      <c r="J6956" t="s">
        <v>240</v>
      </c>
      <c r="K6956" t="s">
        <v>2942</v>
      </c>
      <c r="L6956">
        <v>4570</v>
      </c>
      <c r="M6956">
        <v>4520</v>
      </c>
      <c r="N6956">
        <v>200</v>
      </c>
      <c r="O6956" t="s">
        <v>2930</v>
      </c>
      <c r="P6956">
        <v>0.84209013611799099</v>
      </c>
      <c r="Q6956">
        <v>0.87532211449147002</v>
      </c>
      <c r="R6956">
        <v>0.305889728886729</v>
      </c>
      <c r="S6956">
        <v>0.33286762727417701</v>
      </c>
      <c r="T6956">
        <v>3.7393455684914E-2</v>
      </c>
      <c r="U6956">
        <v>3.7393455684914E-2</v>
      </c>
      <c r="V6956">
        <v>0.126055384972348</v>
      </c>
      <c r="W6956">
        <v>0.26</v>
      </c>
      <c r="X6956">
        <v>1.85</v>
      </c>
      <c r="Y6956">
        <v>-100597</v>
      </c>
      <c r="Z6956">
        <v>-5589</v>
      </c>
      <c r="AA6956">
        <v>-0.32</v>
      </c>
      <c r="AB6956">
        <v>18</v>
      </c>
      <c r="AC6956">
        <v>8</v>
      </c>
      <c r="AD6956">
        <v>10</v>
      </c>
      <c r="AE6956">
        <v>44.44</v>
      </c>
      <c r="AF6956">
        <v>11</v>
      </c>
      <c r="AG6956">
        <v>5</v>
      </c>
      <c r="AH6956">
        <v>7</v>
      </c>
      <c r="AI6956">
        <v>6</v>
      </c>
    </row>
    <row r="6957" spans="1:35" x14ac:dyDescent="0.2">
      <c r="A6957" s="102">
        <v>8176</v>
      </c>
      <c r="B6957">
        <v>3436</v>
      </c>
      <c r="C6957" t="s">
        <v>3256</v>
      </c>
      <c r="D6957" t="s">
        <v>3194</v>
      </c>
      <c r="E6957">
        <v>1768</v>
      </c>
      <c r="F6957">
        <v>1768</v>
      </c>
      <c r="G6957">
        <v>600</v>
      </c>
      <c r="H6957" t="s">
        <v>2930</v>
      </c>
      <c r="I6957">
        <v>6460</v>
      </c>
      <c r="J6957" t="s">
        <v>3282</v>
      </c>
      <c r="K6957" t="s">
        <v>2940</v>
      </c>
      <c r="L6957">
        <v>1575</v>
      </c>
      <c r="M6957">
        <v>1583</v>
      </c>
      <c r="N6957">
        <v>700</v>
      </c>
      <c r="O6957" t="s">
        <v>2927</v>
      </c>
      <c r="P6957">
        <v>0.23318096837676</v>
      </c>
      <c r="Q6957">
        <v>0.80729565355579602</v>
      </c>
      <c r="R6957">
        <v>0.69226762388248098</v>
      </c>
      <c r="S6957">
        <v>0.268321969372395</v>
      </c>
      <c r="T6957">
        <v>-0.25421762233443501</v>
      </c>
      <c r="U6957">
        <v>0.25421762233443501</v>
      </c>
      <c r="V6957">
        <v>3.4351775946428097E-2</v>
      </c>
      <c r="W6957">
        <v>-1.0900000000000001</v>
      </c>
      <c r="X6957">
        <v>4.46</v>
      </c>
      <c r="Y6957">
        <v>-100773</v>
      </c>
      <c r="Z6957">
        <v>-4381</v>
      </c>
      <c r="AA6957">
        <v>-0.17</v>
      </c>
      <c r="AB6957">
        <v>23</v>
      </c>
      <c r="AC6957">
        <v>12</v>
      </c>
      <c r="AD6957">
        <v>11</v>
      </c>
      <c r="AE6957">
        <v>52.17</v>
      </c>
      <c r="AF6957">
        <v>7</v>
      </c>
      <c r="AG6957">
        <v>11</v>
      </c>
      <c r="AH6957">
        <v>11</v>
      </c>
      <c r="AI6957">
        <v>1</v>
      </c>
    </row>
    <row r="6958" spans="1:35" x14ac:dyDescent="0.2">
      <c r="A6958" s="102">
        <v>6508</v>
      </c>
      <c r="B6958">
        <v>3099</v>
      </c>
      <c r="C6958" t="s">
        <v>36</v>
      </c>
      <c r="D6958" t="s">
        <v>2953</v>
      </c>
      <c r="E6958">
        <v>852</v>
      </c>
      <c r="F6958">
        <v>848</v>
      </c>
      <c r="G6958">
        <v>1100</v>
      </c>
      <c r="H6958" t="s">
        <v>2930</v>
      </c>
      <c r="I6958">
        <v>4631</v>
      </c>
      <c r="J6958" t="s">
        <v>3264</v>
      </c>
      <c r="K6958" t="s">
        <v>2952</v>
      </c>
      <c r="L6958">
        <v>2993</v>
      </c>
      <c r="M6958">
        <v>2980</v>
      </c>
      <c r="N6958">
        <v>300</v>
      </c>
      <c r="O6958" t="s">
        <v>2927</v>
      </c>
      <c r="P6958">
        <v>0.63984946030238599</v>
      </c>
      <c r="Q6958">
        <v>0.82929908339860803</v>
      </c>
      <c r="R6958">
        <v>6.6479970522711401E-2</v>
      </c>
      <c r="S6958">
        <v>0.115138055641757</v>
      </c>
      <c r="T6958">
        <v>-1.3945726140246699</v>
      </c>
      <c r="U6958">
        <v>1.3945726140246699</v>
      </c>
      <c r="V6958">
        <v>1.41622251826679</v>
      </c>
      <c r="W6958">
        <v>-10.14</v>
      </c>
      <c r="X6958">
        <v>4.34</v>
      </c>
      <c r="Y6958">
        <v>-100840</v>
      </c>
      <c r="Z6958">
        <v>-6723</v>
      </c>
      <c r="AA6958">
        <v>-0.2</v>
      </c>
      <c r="AB6958">
        <v>15</v>
      </c>
      <c r="AC6958">
        <v>6</v>
      </c>
      <c r="AD6958">
        <v>9</v>
      </c>
      <c r="AE6958">
        <v>40</v>
      </c>
      <c r="AF6958">
        <v>14</v>
      </c>
      <c r="AG6958">
        <v>5</v>
      </c>
      <c r="AH6958">
        <v>5</v>
      </c>
      <c r="AI6958">
        <v>5</v>
      </c>
    </row>
    <row r="6959" spans="1:35" x14ac:dyDescent="0.2">
      <c r="A6959" s="102">
        <v>2481</v>
      </c>
      <c r="B6959">
        <v>8591</v>
      </c>
      <c r="C6959" t="s">
        <v>3164</v>
      </c>
      <c r="D6959" t="s">
        <v>2933</v>
      </c>
      <c r="E6959">
        <v>1950.5</v>
      </c>
      <c r="F6959">
        <v>1940</v>
      </c>
      <c r="G6959">
        <v>500</v>
      </c>
      <c r="H6959" t="s">
        <v>2927</v>
      </c>
      <c r="I6959">
        <v>8604</v>
      </c>
      <c r="J6959" t="s">
        <v>541</v>
      </c>
      <c r="K6959" t="s">
        <v>3186</v>
      </c>
      <c r="L6959">
        <v>559</v>
      </c>
      <c r="M6959">
        <v>561.6</v>
      </c>
      <c r="N6959">
        <v>1700</v>
      </c>
      <c r="O6959" t="s">
        <v>2930</v>
      </c>
      <c r="P6959">
        <v>0.64264797250272898</v>
      </c>
      <c r="Q6959">
        <v>0.88814708154593602</v>
      </c>
      <c r="R6959">
        <v>3.9555787260702503E-2</v>
      </c>
      <c r="S6959">
        <v>4.06860862066084E-2</v>
      </c>
      <c r="T6959">
        <v>1.9876616942897001</v>
      </c>
      <c r="U6959">
        <v>1.9876616942897001</v>
      </c>
      <c r="V6959">
        <v>2.4688661101805098</v>
      </c>
      <c r="W6959">
        <v>4.46</v>
      </c>
      <c r="X6959">
        <v>1.58</v>
      </c>
      <c r="Y6959">
        <v>-100878</v>
      </c>
      <c r="Z6959">
        <v>-5934</v>
      </c>
      <c r="AA6959">
        <v>-0.32</v>
      </c>
      <c r="AB6959">
        <v>17</v>
      </c>
      <c r="AC6959">
        <v>6</v>
      </c>
      <c r="AD6959">
        <v>11</v>
      </c>
      <c r="AE6959">
        <v>35.29</v>
      </c>
      <c r="AF6959">
        <v>14</v>
      </c>
      <c r="AG6959">
        <v>3</v>
      </c>
      <c r="AH6959">
        <v>3</v>
      </c>
      <c r="AI6959">
        <v>11</v>
      </c>
    </row>
    <row r="6960" spans="1:35" x14ac:dyDescent="0.2">
      <c r="A6960" s="102">
        <v>8106</v>
      </c>
      <c r="B6960">
        <v>5714</v>
      </c>
      <c r="C6960" t="s">
        <v>873</v>
      </c>
      <c r="D6960" t="s">
        <v>2943</v>
      </c>
      <c r="E6960">
        <v>4090</v>
      </c>
      <c r="F6960">
        <v>4070</v>
      </c>
      <c r="G6960">
        <v>300</v>
      </c>
      <c r="H6960" t="s">
        <v>2930</v>
      </c>
      <c r="I6960">
        <v>6465</v>
      </c>
      <c r="J6960" t="s">
        <v>537</v>
      </c>
      <c r="K6960" t="s">
        <v>2940</v>
      </c>
      <c r="L6960">
        <v>10550</v>
      </c>
      <c r="M6960">
        <v>10560</v>
      </c>
      <c r="N6960">
        <v>100</v>
      </c>
      <c r="O6960" t="s">
        <v>2927</v>
      </c>
      <c r="P6960">
        <v>0.37420502152047502</v>
      </c>
      <c r="Q6960">
        <v>0.80817478893772199</v>
      </c>
      <c r="R6960">
        <v>0.36162974176980001</v>
      </c>
      <c r="S6960">
        <v>0.19931600340604899</v>
      </c>
      <c r="T6960">
        <v>-2.3574291959872302</v>
      </c>
      <c r="U6960">
        <v>2.3574291959872302</v>
      </c>
      <c r="V6960">
        <v>2.5382093465365898</v>
      </c>
      <c r="W6960">
        <v>-6.51</v>
      </c>
      <c r="X6960">
        <v>15.62</v>
      </c>
      <c r="Y6960">
        <v>-101021</v>
      </c>
      <c r="Z6960">
        <v>-12628</v>
      </c>
      <c r="AA6960">
        <v>-0.56000000000000005</v>
      </c>
      <c r="AB6960">
        <v>8</v>
      </c>
      <c r="AC6960">
        <v>4</v>
      </c>
      <c r="AD6960">
        <v>4</v>
      </c>
      <c r="AE6960">
        <v>50</v>
      </c>
      <c r="AF6960">
        <v>9</v>
      </c>
      <c r="AG6960">
        <v>3</v>
      </c>
      <c r="AH6960">
        <v>3</v>
      </c>
      <c r="AI6960">
        <v>2</v>
      </c>
    </row>
    <row r="6961" spans="1:35" x14ac:dyDescent="0.2">
      <c r="A6961" s="102">
        <v>6326</v>
      </c>
      <c r="B6961">
        <v>6471</v>
      </c>
      <c r="C6961" t="s">
        <v>1367</v>
      </c>
      <c r="D6961" t="s">
        <v>2940</v>
      </c>
      <c r="E6961">
        <v>959</v>
      </c>
      <c r="F6961">
        <v>951</v>
      </c>
      <c r="G6961">
        <v>1100</v>
      </c>
      <c r="H6961" t="s">
        <v>2930</v>
      </c>
      <c r="I6961">
        <v>8411</v>
      </c>
      <c r="J6961" t="s">
        <v>3102</v>
      </c>
      <c r="K6961" t="s">
        <v>2990</v>
      </c>
      <c r="L6961">
        <v>164.4</v>
      </c>
      <c r="M6961">
        <v>164.6</v>
      </c>
      <c r="N6961">
        <v>6400</v>
      </c>
      <c r="O6961" t="s">
        <v>2927</v>
      </c>
      <c r="P6961">
        <v>0.941723317105851</v>
      </c>
      <c r="Q6961">
        <v>0.83163226202589202</v>
      </c>
      <c r="R6961">
        <v>4.7405227105677003E-2</v>
      </c>
      <c r="S6961">
        <v>0.11134141339935701</v>
      </c>
      <c r="T6961">
        <v>-1.73789367464161</v>
      </c>
      <c r="U6961">
        <v>1.73789367464161</v>
      </c>
      <c r="V6961">
        <v>1.3318070579528201</v>
      </c>
      <c r="W6961">
        <v>-6.18</v>
      </c>
      <c r="X6961">
        <v>0.7</v>
      </c>
      <c r="Y6961">
        <v>-101023</v>
      </c>
      <c r="Z6961">
        <v>-6314</v>
      </c>
      <c r="AA6961">
        <v>-0.32</v>
      </c>
      <c r="AB6961">
        <v>16</v>
      </c>
      <c r="AC6961">
        <v>7</v>
      </c>
      <c r="AD6961">
        <v>9</v>
      </c>
      <c r="AE6961">
        <v>43.75</v>
      </c>
      <c r="AF6961">
        <v>15</v>
      </c>
      <c r="AG6961">
        <v>4</v>
      </c>
      <c r="AH6961">
        <v>5</v>
      </c>
      <c r="AI6961">
        <v>7</v>
      </c>
    </row>
    <row r="6962" spans="1:35" x14ac:dyDescent="0.2">
      <c r="A6962" s="102">
        <v>1398</v>
      </c>
      <c r="B6962">
        <v>6770</v>
      </c>
      <c r="C6962" t="s">
        <v>24</v>
      </c>
      <c r="D6962" t="s">
        <v>2932</v>
      </c>
      <c r="E6962">
        <v>2014</v>
      </c>
      <c r="F6962">
        <v>2008</v>
      </c>
      <c r="G6962">
        <v>300</v>
      </c>
      <c r="H6962" t="s">
        <v>2930</v>
      </c>
      <c r="I6962">
        <v>6981</v>
      </c>
      <c r="J6962" t="s">
        <v>3182</v>
      </c>
      <c r="K6962" t="s">
        <v>2932</v>
      </c>
      <c r="L6962">
        <v>6711</v>
      </c>
      <c r="M6962">
        <v>6620</v>
      </c>
      <c r="N6962">
        <v>100</v>
      </c>
      <c r="O6962" t="s">
        <v>2927</v>
      </c>
      <c r="P6962">
        <v>0.293120595422036</v>
      </c>
      <c r="Q6962">
        <v>0.90724415460888497</v>
      </c>
      <c r="R6962">
        <v>0.120498657480281</v>
      </c>
      <c r="S6962">
        <v>1.6516534573596E-3</v>
      </c>
      <c r="T6962">
        <v>-2.89379314950216</v>
      </c>
      <c r="U6962">
        <v>2.89379314950216</v>
      </c>
      <c r="V6962">
        <v>3.2669338867232698</v>
      </c>
      <c r="W6962">
        <v>-22.96</v>
      </c>
      <c r="X6962">
        <v>9</v>
      </c>
      <c r="Y6962">
        <v>-101036</v>
      </c>
      <c r="Z6962">
        <v>-7772</v>
      </c>
      <c r="AA6962">
        <v>-0.3</v>
      </c>
      <c r="AB6962">
        <v>13</v>
      </c>
      <c r="AC6962">
        <v>8</v>
      </c>
      <c r="AD6962">
        <v>5</v>
      </c>
      <c r="AE6962">
        <v>61.54</v>
      </c>
      <c r="AF6962">
        <v>12</v>
      </c>
      <c r="AG6962">
        <v>4</v>
      </c>
      <c r="AH6962">
        <v>4</v>
      </c>
      <c r="AI6962">
        <v>5</v>
      </c>
    </row>
    <row r="6963" spans="1:35" x14ac:dyDescent="0.2">
      <c r="A6963" s="102">
        <v>668</v>
      </c>
      <c r="B6963">
        <v>6287</v>
      </c>
      <c r="C6963" t="s">
        <v>3080</v>
      </c>
      <c r="D6963" t="s">
        <v>2940</v>
      </c>
      <c r="E6963">
        <v>3200</v>
      </c>
      <c r="F6963">
        <v>3155</v>
      </c>
      <c r="G6963">
        <v>300</v>
      </c>
      <c r="H6963" t="s">
        <v>2930</v>
      </c>
      <c r="I6963">
        <v>8425</v>
      </c>
      <c r="J6963" t="s">
        <v>3174</v>
      </c>
      <c r="K6963" t="s">
        <v>2933</v>
      </c>
      <c r="L6963">
        <v>3445</v>
      </c>
      <c r="M6963">
        <v>3420</v>
      </c>
      <c r="N6963">
        <v>300</v>
      </c>
      <c r="O6963" t="s">
        <v>2927</v>
      </c>
      <c r="P6963">
        <v>0.248757356949698</v>
      </c>
      <c r="Q6963">
        <v>0.92553847824784696</v>
      </c>
      <c r="R6963">
        <v>0.50610263822386203</v>
      </c>
      <c r="S6963">
        <v>0.34653047410428001</v>
      </c>
      <c r="T6963">
        <v>-2.1987409809027998</v>
      </c>
      <c r="U6963">
        <v>2.1987409809027998</v>
      </c>
      <c r="V6963">
        <v>1.8692118040946699</v>
      </c>
      <c r="W6963">
        <v>-8.7799999999999994</v>
      </c>
      <c r="X6963">
        <v>7.75</v>
      </c>
      <c r="Y6963">
        <v>-101132</v>
      </c>
      <c r="Z6963">
        <v>-5323</v>
      </c>
      <c r="AA6963">
        <v>-0.39</v>
      </c>
      <c r="AB6963">
        <v>19</v>
      </c>
      <c r="AC6963">
        <v>9</v>
      </c>
      <c r="AD6963">
        <v>10</v>
      </c>
      <c r="AE6963">
        <v>47.37</v>
      </c>
      <c r="AF6963">
        <v>11</v>
      </c>
      <c r="AG6963">
        <v>6</v>
      </c>
      <c r="AH6963">
        <v>8</v>
      </c>
      <c r="AI6963">
        <v>5</v>
      </c>
    </row>
    <row r="6964" spans="1:35" x14ac:dyDescent="0.2">
      <c r="A6964" s="102">
        <v>4000</v>
      </c>
      <c r="B6964">
        <v>4689</v>
      </c>
      <c r="C6964" t="s">
        <v>3173</v>
      </c>
      <c r="D6964" t="s">
        <v>2929</v>
      </c>
      <c r="E6964">
        <v>451</v>
      </c>
      <c r="F6964">
        <v>437</v>
      </c>
      <c r="G6964">
        <v>2500</v>
      </c>
      <c r="H6964" t="s">
        <v>2930</v>
      </c>
      <c r="I6964">
        <v>6920</v>
      </c>
      <c r="J6964" t="s">
        <v>2931</v>
      </c>
      <c r="K6964" t="s">
        <v>2932</v>
      </c>
      <c r="L6964">
        <v>5600</v>
      </c>
      <c r="M6964">
        <v>5490</v>
      </c>
      <c r="N6964">
        <v>200</v>
      </c>
      <c r="O6964" t="s">
        <v>2927</v>
      </c>
      <c r="P6964">
        <v>0.81760285332058302</v>
      </c>
      <c r="Q6964">
        <v>0.86370838520658499</v>
      </c>
      <c r="R6964">
        <v>0.46192890883770799</v>
      </c>
      <c r="S6964">
        <v>0.117482268699691</v>
      </c>
      <c r="T6964">
        <v>-0.58260870330083003</v>
      </c>
      <c r="U6964">
        <v>0.58260870330083003</v>
      </c>
      <c r="V6964">
        <v>0.42875796671317201</v>
      </c>
      <c r="W6964">
        <v>-4.58</v>
      </c>
      <c r="X6964">
        <v>0.5</v>
      </c>
      <c r="Y6964">
        <v>-101166</v>
      </c>
      <c r="Z6964">
        <v>-4817</v>
      </c>
      <c r="AA6964">
        <v>-0.26</v>
      </c>
      <c r="AB6964">
        <v>21</v>
      </c>
      <c r="AC6964">
        <v>12</v>
      </c>
      <c r="AD6964">
        <v>9</v>
      </c>
      <c r="AE6964">
        <v>57.14</v>
      </c>
      <c r="AF6964">
        <v>9</v>
      </c>
      <c r="AG6964">
        <v>8</v>
      </c>
      <c r="AH6964">
        <v>9</v>
      </c>
      <c r="AI6964">
        <v>4</v>
      </c>
    </row>
    <row r="6965" spans="1:35" x14ac:dyDescent="0.2">
      <c r="A6965" s="102">
        <v>5851</v>
      </c>
      <c r="B6965">
        <v>4324</v>
      </c>
      <c r="C6965" t="s">
        <v>3231</v>
      </c>
      <c r="D6965" t="s">
        <v>2942</v>
      </c>
      <c r="E6965">
        <v>3715</v>
      </c>
      <c r="F6965">
        <v>3660</v>
      </c>
      <c r="G6965">
        <v>300</v>
      </c>
      <c r="H6965" t="s">
        <v>2930</v>
      </c>
      <c r="I6965">
        <v>7459</v>
      </c>
      <c r="J6965" t="s">
        <v>973</v>
      </c>
      <c r="K6965" t="s">
        <v>2934</v>
      </c>
      <c r="L6965">
        <v>2468</v>
      </c>
      <c r="M6965">
        <v>2491</v>
      </c>
      <c r="N6965">
        <v>400</v>
      </c>
      <c r="O6965" t="s">
        <v>2927</v>
      </c>
      <c r="P6965">
        <v>0.50269333131891303</v>
      </c>
      <c r="Q6965">
        <v>0.838159380792873</v>
      </c>
      <c r="R6965">
        <v>0.230861591017539</v>
      </c>
      <c r="S6965">
        <v>0.21878769263777401</v>
      </c>
      <c r="T6965">
        <v>-2.3676035047461799</v>
      </c>
      <c r="U6965">
        <v>2.3676035047461799</v>
      </c>
      <c r="V6965">
        <v>1.27455304800563</v>
      </c>
      <c r="W6965">
        <v>-8.9700000000000006</v>
      </c>
      <c r="X6965">
        <v>9.25</v>
      </c>
      <c r="Y6965">
        <v>-101381</v>
      </c>
      <c r="Z6965">
        <v>-10138</v>
      </c>
      <c r="AA6965">
        <v>-0.73</v>
      </c>
      <c r="AB6965">
        <v>10</v>
      </c>
      <c r="AC6965">
        <v>4</v>
      </c>
      <c r="AD6965">
        <v>6</v>
      </c>
      <c r="AE6965">
        <v>40</v>
      </c>
      <c r="AF6965">
        <v>14</v>
      </c>
      <c r="AG6965">
        <v>1</v>
      </c>
      <c r="AH6965">
        <v>3</v>
      </c>
      <c r="AI6965">
        <v>6</v>
      </c>
    </row>
    <row r="6966" spans="1:35" x14ac:dyDescent="0.2">
      <c r="A6966" s="102">
        <v>4056</v>
      </c>
      <c r="B6966">
        <v>2220</v>
      </c>
      <c r="C6966" t="s">
        <v>3336</v>
      </c>
      <c r="D6966" t="s">
        <v>2955</v>
      </c>
      <c r="E6966">
        <v>5110</v>
      </c>
      <c r="F6966">
        <v>5110</v>
      </c>
      <c r="G6966">
        <v>200</v>
      </c>
      <c r="H6966" t="s">
        <v>2927</v>
      </c>
      <c r="I6966">
        <v>3099</v>
      </c>
      <c r="J6966" t="s">
        <v>36</v>
      </c>
      <c r="K6966" t="s">
        <v>2953</v>
      </c>
      <c r="L6966">
        <v>852</v>
      </c>
      <c r="M6966">
        <v>848</v>
      </c>
      <c r="N6966">
        <v>1200</v>
      </c>
      <c r="O6966" t="s">
        <v>2930</v>
      </c>
      <c r="P6966">
        <v>0.228627470323576</v>
      </c>
      <c r="Q6966">
        <v>0.86281596467867006</v>
      </c>
      <c r="R6966">
        <v>3.7883649582745302E-2</v>
      </c>
      <c r="S6966">
        <v>1.4773673606064999E-4</v>
      </c>
      <c r="T6966">
        <v>2.4469620212745502</v>
      </c>
      <c r="U6966">
        <v>2.4469620212745502</v>
      </c>
      <c r="V6966">
        <v>2.4643483674118301</v>
      </c>
      <c r="W6966">
        <v>13.13</v>
      </c>
      <c r="X6966">
        <v>0.43</v>
      </c>
      <c r="Y6966">
        <v>-101448</v>
      </c>
      <c r="Z6966">
        <v>-5072</v>
      </c>
      <c r="AA6966">
        <v>-0.16</v>
      </c>
      <c r="AB6966">
        <v>20</v>
      </c>
      <c r="AC6966">
        <v>11</v>
      </c>
      <c r="AD6966">
        <v>9</v>
      </c>
      <c r="AE6966">
        <v>55</v>
      </c>
      <c r="AF6966">
        <v>14</v>
      </c>
      <c r="AG6966">
        <v>4</v>
      </c>
      <c r="AH6966">
        <v>4</v>
      </c>
      <c r="AI6966">
        <v>12</v>
      </c>
    </row>
    <row r="6967" spans="1:35" x14ac:dyDescent="0.2">
      <c r="A6967" s="102">
        <v>200</v>
      </c>
      <c r="B6967">
        <v>6845</v>
      </c>
      <c r="C6967" t="s">
        <v>3232</v>
      </c>
      <c r="D6967" t="s">
        <v>2932</v>
      </c>
      <c r="E6967">
        <v>3060</v>
      </c>
      <c r="F6967">
        <v>3010</v>
      </c>
      <c r="G6967">
        <v>300</v>
      </c>
      <c r="H6967" t="s">
        <v>2930</v>
      </c>
      <c r="I6967">
        <v>8593</v>
      </c>
      <c r="J6967" t="s">
        <v>224</v>
      </c>
      <c r="K6967" t="s">
        <v>2933</v>
      </c>
      <c r="L6967">
        <v>719</v>
      </c>
      <c r="M6967">
        <v>717</v>
      </c>
      <c r="N6967">
        <v>1300</v>
      </c>
      <c r="O6967" t="s">
        <v>2927</v>
      </c>
      <c r="P6967">
        <v>0.190250801326597</v>
      </c>
      <c r="Q6967">
        <v>0.94667746134128505</v>
      </c>
      <c r="R6967">
        <v>0.77438216129775395</v>
      </c>
      <c r="S6967">
        <v>0.382052221891925</v>
      </c>
      <c r="T6967">
        <v>-2.34554244239169</v>
      </c>
      <c r="U6967">
        <v>2.34554244239169</v>
      </c>
      <c r="V6967">
        <v>1.8804590499968401</v>
      </c>
      <c r="W6967">
        <v>-6.06</v>
      </c>
      <c r="X6967">
        <v>3.22</v>
      </c>
      <c r="Y6967">
        <v>-101465</v>
      </c>
      <c r="Z6967">
        <v>-7805</v>
      </c>
      <c r="AA6967">
        <v>-0.41</v>
      </c>
      <c r="AB6967">
        <v>13</v>
      </c>
      <c r="AC6967">
        <v>5</v>
      </c>
      <c r="AD6967">
        <v>8</v>
      </c>
      <c r="AE6967">
        <v>38.46</v>
      </c>
      <c r="AF6967">
        <v>14</v>
      </c>
      <c r="AG6967">
        <v>2</v>
      </c>
      <c r="AH6967">
        <v>2</v>
      </c>
      <c r="AI6967">
        <v>9</v>
      </c>
    </row>
    <row r="6968" spans="1:35" x14ac:dyDescent="0.2">
      <c r="A6968" s="102">
        <v>2816</v>
      </c>
      <c r="B6968">
        <v>6758</v>
      </c>
      <c r="C6968" t="s">
        <v>2944</v>
      </c>
      <c r="D6968" t="s">
        <v>2932</v>
      </c>
      <c r="E6968">
        <v>7890</v>
      </c>
      <c r="F6968">
        <v>7826</v>
      </c>
      <c r="G6968">
        <v>100</v>
      </c>
      <c r="H6968" t="s">
        <v>2927</v>
      </c>
      <c r="I6968">
        <v>9684</v>
      </c>
      <c r="J6968" t="s">
        <v>3179</v>
      </c>
      <c r="K6968" t="s">
        <v>2929</v>
      </c>
      <c r="L6968">
        <v>5260</v>
      </c>
      <c r="M6968">
        <v>5160</v>
      </c>
      <c r="N6968">
        <v>200</v>
      </c>
      <c r="O6968" t="s">
        <v>2930</v>
      </c>
      <c r="P6968">
        <v>0.56993355498476295</v>
      </c>
      <c r="Q6968">
        <v>0.88281410339643396</v>
      </c>
      <c r="R6968">
        <v>0.452135706607315</v>
      </c>
      <c r="S6968">
        <v>4.39326766448217E-2</v>
      </c>
      <c r="T6968">
        <v>2.4057339539773599</v>
      </c>
      <c r="U6968">
        <v>2.4057339539773599</v>
      </c>
      <c r="V6968">
        <v>2.4221060925558602</v>
      </c>
      <c r="W6968">
        <v>11.08</v>
      </c>
      <c r="X6968">
        <v>31.87</v>
      </c>
      <c r="Y6968">
        <v>-101597</v>
      </c>
      <c r="Z6968">
        <v>-25399</v>
      </c>
      <c r="AA6968">
        <v>-1.38</v>
      </c>
      <c r="AB6968">
        <v>4</v>
      </c>
      <c r="AC6968">
        <v>2</v>
      </c>
      <c r="AD6968">
        <v>2</v>
      </c>
      <c r="AE6968">
        <v>50</v>
      </c>
      <c r="AF6968">
        <v>13</v>
      </c>
      <c r="AG6968">
        <v>1</v>
      </c>
      <c r="AH6968">
        <v>2</v>
      </c>
      <c r="AI6968">
        <v>1</v>
      </c>
    </row>
    <row r="6969" spans="1:35" x14ac:dyDescent="0.2">
      <c r="A6969" s="102">
        <v>7174</v>
      </c>
      <c r="B6969">
        <v>7459</v>
      </c>
      <c r="C6969" t="s">
        <v>973</v>
      </c>
      <c r="D6969" t="s">
        <v>2934</v>
      </c>
      <c r="E6969">
        <v>2468</v>
      </c>
      <c r="F6969">
        <v>2491</v>
      </c>
      <c r="G6969">
        <v>400</v>
      </c>
      <c r="H6969" t="s">
        <v>2927</v>
      </c>
      <c r="I6969">
        <v>8233</v>
      </c>
      <c r="J6969" t="s">
        <v>2976</v>
      </c>
      <c r="K6969" t="s">
        <v>2953</v>
      </c>
      <c r="L6969">
        <v>1222</v>
      </c>
      <c r="M6969">
        <v>1208</v>
      </c>
      <c r="N6969">
        <v>800</v>
      </c>
      <c r="O6969" t="s">
        <v>2930</v>
      </c>
      <c r="P6969">
        <v>0.52581071881308705</v>
      </c>
      <c r="Q6969">
        <v>0.82050261754148901</v>
      </c>
      <c r="R6969">
        <v>0.11423697910234</v>
      </c>
      <c r="S6969">
        <v>9.5983973192678897E-3</v>
      </c>
      <c r="T6969">
        <v>2.29068053931225</v>
      </c>
      <c r="U6969">
        <v>2.29068053931225</v>
      </c>
      <c r="V6969">
        <v>1.19818628330014</v>
      </c>
      <c r="W6969">
        <v>6.49</v>
      </c>
      <c r="X6969">
        <v>3.01</v>
      </c>
      <c r="Y6969">
        <v>-101607</v>
      </c>
      <c r="Z6969">
        <v>-5645</v>
      </c>
      <c r="AA6969">
        <v>-0.28000000000000003</v>
      </c>
      <c r="AB6969">
        <v>18</v>
      </c>
      <c r="AC6969">
        <v>8</v>
      </c>
      <c r="AD6969">
        <v>10</v>
      </c>
      <c r="AE6969">
        <v>44.44</v>
      </c>
      <c r="AF6969">
        <v>15</v>
      </c>
      <c r="AG6969">
        <v>5</v>
      </c>
      <c r="AH6969">
        <v>4</v>
      </c>
      <c r="AI6969">
        <v>9</v>
      </c>
    </row>
    <row r="6970" spans="1:35" x14ac:dyDescent="0.2">
      <c r="A6970" s="102">
        <v>7230</v>
      </c>
      <c r="B6970">
        <v>1824</v>
      </c>
      <c r="C6970" t="s">
        <v>225</v>
      </c>
      <c r="D6970" t="s">
        <v>2937</v>
      </c>
      <c r="E6970">
        <v>1081</v>
      </c>
      <c r="F6970">
        <v>1095</v>
      </c>
      <c r="G6970">
        <v>600</v>
      </c>
      <c r="H6970" t="s">
        <v>2927</v>
      </c>
      <c r="I6970">
        <v>4507</v>
      </c>
      <c r="J6970" t="s">
        <v>3713</v>
      </c>
      <c r="K6970" t="s">
        <v>2950</v>
      </c>
      <c r="L6970">
        <v>6691</v>
      </c>
      <c r="M6970">
        <v>6773</v>
      </c>
      <c r="N6970">
        <v>100</v>
      </c>
      <c r="O6970" t="s">
        <v>2930</v>
      </c>
      <c r="P6970">
        <v>0.33148199255640598</v>
      </c>
      <c r="Q6970">
        <v>0.81978318565019304</v>
      </c>
      <c r="R6970">
        <v>3.4321802447510999E-2</v>
      </c>
      <c r="S6970">
        <v>0.114585924525267</v>
      </c>
      <c r="T6970">
        <v>0.24232044150176901</v>
      </c>
      <c r="U6970">
        <v>0.24232044150176901</v>
      </c>
      <c r="V6970">
        <v>0.64983384184955395</v>
      </c>
      <c r="W6970">
        <v>1.02</v>
      </c>
      <c r="X6970">
        <v>3</v>
      </c>
      <c r="Y6970">
        <v>-101688</v>
      </c>
      <c r="Z6970">
        <v>-5084</v>
      </c>
      <c r="AA6970">
        <v>-0.36</v>
      </c>
      <c r="AB6970">
        <v>20</v>
      </c>
      <c r="AC6970">
        <v>10</v>
      </c>
      <c r="AD6970">
        <v>10</v>
      </c>
      <c r="AE6970">
        <v>50</v>
      </c>
      <c r="AF6970">
        <v>13</v>
      </c>
      <c r="AG6970">
        <v>8</v>
      </c>
      <c r="AH6970">
        <v>6</v>
      </c>
      <c r="AI6970">
        <v>6</v>
      </c>
    </row>
    <row r="6971" spans="1:35" x14ac:dyDescent="0.2">
      <c r="A6971" s="102">
        <v>4934</v>
      </c>
      <c r="B6971">
        <v>2127</v>
      </c>
      <c r="C6971" t="s">
        <v>3177</v>
      </c>
      <c r="D6971" t="s">
        <v>2942</v>
      </c>
      <c r="E6971">
        <v>3750</v>
      </c>
      <c r="F6971">
        <v>3830</v>
      </c>
      <c r="G6971">
        <v>200</v>
      </c>
      <c r="H6971" t="s">
        <v>2927</v>
      </c>
      <c r="I6971">
        <v>2413</v>
      </c>
      <c r="J6971" t="s">
        <v>2947</v>
      </c>
      <c r="K6971" t="s">
        <v>2942</v>
      </c>
      <c r="L6971">
        <v>3220</v>
      </c>
      <c r="M6971">
        <v>3160</v>
      </c>
      <c r="N6971">
        <v>200</v>
      </c>
      <c r="O6971" t="s">
        <v>2930</v>
      </c>
      <c r="P6971">
        <v>0.70874869952787001</v>
      </c>
      <c r="Q6971">
        <v>0.85038858696832897</v>
      </c>
      <c r="R6971">
        <v>9.6407464663458398E-2</v>
      </c>
      <c r="S6971">
        <v>8.8662193554535501E-2</v>
      </c>
      <c r="T6971">
        <v>0.327444090282555</v>
      </c>
      <c r="U6971">
        <v>0.327444090282555</v>
      </c>
      <c r="V6971">
        <v>0.21379091162899999</v>
      </c>
      <c r="W6971">
        <v>1.56</v>
      </c>
      <c r="X6971">
        <v>17.489999999999998</v>
      </c>
      <c r="Y6971">
        <v>-101729</v>
      </c>
      <c r="Z6971">
        <v>-5354</v>
      </c>
      <c r="AA6971">
        <v>-0.26</v>
      </c>
      <c r="AB6971">
        <v>19</v>
      </c>
      <c r="AC6971">
        <v>8</v>
      </c>
      <c r="AD6971">
        <v>11</v>
      </c>
      <c r="AE6971">
        <v>42.11</v>
      </c>
      <c r="AF6971">
        <v>11</v>
      </c>
      <c r="AG6971">
        <v>7</v>
      </c>
      <c r="AH6971">
        <v>10</v>
      </c>
      <c r="AI6971">
        <v>2</v>
      </c>
    </row>
    <row r="6972" spans="1:35" x14ac:dyDescent="0.2">
      <c r="A6972" s="102">
        <v>8438</v>
      </c>
      <c r="B6972">
        <v>4203</v>
      </c>
      <c r="C6972" t="s">
        <v>821</v>
      </c>
      <c r="D6972" t="s">
        <v>2952</v>
      </c>
      <c r="E6972">
        <v>4245</v>
      </c>
      <c r="F6972">
        <v>4155</v>
      </c>
      <c r="G6972">
        <v>200</v>
      </c>
      <c r="H6972" t="s">
        <v>2927</v>
      </c>
      <c r="I6972">
        <v>5101</v>
      </c>
      <c r="J6972" t="s">
        <v>3212</v>
      </c>
      <c r="K6972" t="s">
        <v>3107</v>
      </c>
      <c r="L6972">
        <v>1919</v>
      </c>
      <c r="M6972">
        <v>1894</v>
      </c>
      <c r="N6972">
        <v>400</v>
      </c>
      <c r="O6972" t="s">
        <v>2930</v>
      </c>
      <c r="P6972">
        <v>0.827901694868445</v>
      </c>
      <c r="Q6972">
        <v>0.80409811448637403</v>
      </c>
      <c r="R6972">
        <v>0.74360106246065205</v>
      </c>
      <c r="S6972">
        <v>3.7946429771416303E-2</v>
      </c>
      <c r="T6972">
        <v>2.3831142107166099</v>
      </c>
      <c r="U6972">
        <v>2.3831142107166099</v>
      </c>
      <c r="V6972">
        <v>2.5527533937831</v>
      </c>
      <c r="W6972">
        <v>11.13</v>
      </c>
      <c r="X6972">
        <v>8.83</v>
      </c>
      <c r="Y6972">
        <v>-101757</v>
      </c>
      <c r="Z6972">
        <v>-4846</v>
      </c>
      <c r="AA6972">
        <v>-0.19</v>
      </c>
      <c r="AB6972">
        <v>21</v>
      </c>
      <c r="AC6972">
        <v>11</v>
      </c>
      <c r="AD6972">
        <v>10</v>
      </c>
      <c r="AE6972">
        <v>52.38</v>
      </c>
      <c r="AF6972">
        <v>13</v>
      </c>
      <c r="AG6972">
        <v>6</v>
      </c>
      <c r="AH6972">
        <v>6</v>
      </c>
      <c r="AI6972">
        <v>9</v>
      </c>
    </row>
    <row r="6973" spans="1:35" x14ac:dyDescent="0.2">
      <c r="A6973" s="102">
        <v>533</v>
      </c>
      <c r="B6973">
        <v>2001</v>
      </c>
      <c r="C6973" t="s">
        <v>2783</v>
      </c>
      <c r="D6973" t="s">
        <v>2955</v>
      </c>
      <c r="E6973">
        <v>1684</v>
      </c>
      <c r="F6973">
        <v>1706</v>
      </c>
      <c r="G6973">
        <v>600</v>
      </c>
      <c r="H6973" t="s">
        <v>2927</v>
      </c>
      <c r="I6973">
        <v>7976</v>
      </c>
      <c r="J6973" t="s">
        <v>2985</v>
      </c>
      <c r="K6973" t="s">
        <v>2951</v>
      </c>
      <c r="L6973">
        <v>1703</v>
      </c>
      <c r="M6973">
        <v>1683</v>
      </c>
      <c r="N6973">
        <v>600</v>
      </c>
      <c r="O6973" t="s">
        <v>2930</v>
      </c>
      <c r="P6973">
        <v>0.90840658754955805</v>
      </c>
      <c r="Q6973">
        <v>0.93015413814248105</v>
      </c>
      <c r="R6973">
        <v>7.2933417102807804E-2</v>
      </c>
      <c r="S6973">
        <v>0.112406432725906</v>
      </c>
      <c r="T6973">
        <v>0.48671826174904198</v>
      </c>
      <c r="U6973">
        <v>0.48671826174904198</v>
      </c>
      <c r="V6973">
        <v>0.408153131963438</v>
      </c>
      <c r="W6973">
        <v>0.81</v>
      </c>
      <c r="X6973">
        <v>1.35</v>
      </c>
      <c r="Y6973">
        <v>-101769</v>
      </c>
      <c r="Z6973">
        <v>-6785</v>
      </c>
      <c r="AA6973">
        <v>-0.31</v>
      </c>
      <c r="AB6973">
        <v>15</v>
      </c>
      <c r="AC6973">
        <v>7</v>
      </c>
      <c r="AD6973">
        <v>8</v>
      </c>
      <c r="AE6973">
        <v>46.67</v>
      </c>
      <c r="AF6973">
        <v>16</v>
      </c>
      <c r="AG6973">
        <v>2</v>
      </c>
      <c r="AH6973">
        <v>2</v>
      </c>
      <c r="AI6973">
        <v>11</v>
      </c>
    </row>
    <row r="6974" spans="1:35" x14ac:dyDescent="0.2">
      <c r="A6974" s="102">
        <v>1362</v>
      </c>
      <c r="B6974">
        <v>5486</v>
      </c>
      <c r="C6974" t="s">
        <v>871</v>
      </c>
      <c r="D6974" t="s">
        <v>2988</v>
      </c>
      <c r="E6974">
        <v>1774</v>
      </c>
      <c r="F6974">
        <v>1790</v>
      </c>
      <c r="G6974">
        <v>500</v>
      </c>
      <c r="H6974" t="s">
        <v>2927</v>
      </c>
      <c r="I6974">
        <v>6588</v>
      </c>
      <c r="J6974" t="s">
        <v>539</v>
      </c>
      <c r="K6974" t="s">
        <v>2932</v>
      </c>
      <c r="L6974">
        <v>4385</v>
      </c>
      <c r="M6974">
        <v>4395</v>
      </c>
      <c r="N6974">
        <v>200</v>
      </c>
      <c r="O6974" t="s">
        <v>2930</v>
      </c>
      <c r="P6974">
        <v>0.50154894216436297</v>
      </c>
      <c r="Q6974">
        <v>0.907841992278968</v>
      </c>
      <c r="R6974">
        <v>0.33112089503722503</v>
      </c>
      <c r="S6974">
        <v>0.102734602977825</v>
      </c>
      <c r="T6974">
        <v>2.6195188049913098</v>
      </c>
      <c r="U6974">
        <v>2.6195188049913098</v>
      </c>
      <c r="V6974">
        <v>2.1896541716032401</v>
      </c>
      <c r="W6974">
        <v>13.15</v>
      </c>
      <c r="X6974">
        <v>1.82</v>
      </c>
      <c r="Y6974">
        <v>-101855</v>
      </c>
      <c r="Z6974">
        <v>-5361</v>
      </c>
      <c r="AA6974">
        <v>-0.23</v>
      </c>
      <c r="AB6974">
        <v>19</v>
      </c>
      <c r="AC6974">
        <v>8</v>
      </c>
      <c r="AD6974">
        <v>11</v>
      </c>
      <c r="AE6974">
        <v>42.11</v>
      </c>
      <c r="AF6974">
        <v>12</v>
      </c>
      <c r="AG6974">
        <v>5</v>
      </c>
      <c r="AH6974">
        <v>5</v>
      </c>
      <c r="AI6974">
        <v>9</v>
      </c>
    </row>
    <row r="6975" spans="1:35" x14ac:dyDescent="0.2">
      <c r="A6975" s="102">
        <v>8437</v>
      </c>
      <c r="B6975">
        <v>6752</v>
      </c>
      <c r="C6975" t="s">
        <v>55</v>
      </c>
      <c r="D6975" t="s">
        <v>2932</v>
      </c>
      <c r="E6975">
        <v>1236.5</v>
      </c>
      <c r="F6975">
        <v>1236</v>
      </c>
      <c r="G6975">
        <v>800</v>
      </c>
      <c r="H6975" t="s">
        <v>2927</v>
      </c>
      <c r="I6975">
        <v>9412</v>
      </c>
      <c r="J6975" t="s">
        <v>695</v>
      </c>
      <c r="K6975" t="s">
        <v>2929</v>
      </c>
      <c r="L6975">
        <v>485</v>
      </c>
      <c r="M6975">
        <v>485</v>
      </c>
      <c r="N6975">
        <v>2000</v>
      </c>
      <c r="O6975" t="s">
        <v>2930</v>
      </c>
      <c r="P6975">
        <v>8.4250073873244097E-2</v>
      </c>
      <c r="Q6975">
        <v>0.804110770059002</v>
      </c>
      <c r="R6975">
        <v>1.1405245964895399E-2</v>
      </c>
      <c r="S6975">
        <v>8.49782599557866E-3</v>
      </c>
      <c r="T6975">
        <v>2.5851236215710198</v>
      </c>
      <c r="U6975">
        <v>2.5851236215710198</v>
      </c>
      <c r="V6975">
        <v>3.2298833353183198</v>
      </c>
      <c r="W6975">
        <v>13.63</v>
      </c>
      <c r="X6975">
        <v>1.9</v>
      </c>
      <c r="Y6975">
        <v>-101948</v>
      </c>
      <c r="Z6975">
        <v>-5997</v>
      </c>
      <c r="AA6975">
        <v>-0.3</v>
      </c>
      <c r="AB6975">
        <v>17</v>
      </c>
      <c r="AC6975">
        <v>9</v>
      </c>
      <c r="AD6975">
        <v>8</v>
      </c>
      <c r="AE6975">
        <v>52.94</v>
      </c>
      <c r="AF6975">
        <v>14</v>
      </c>
      <c r="AG6975">
        <v>4</v>
      </c>
      <c r="AH6975">
        <v>5</v>
      </c>
      <c r="AI6975">
        <v>8</v>
      </c>
    </row>
    <row r="6976" spans="1:35" x14ac:dyDescent="0.2">
      <c r="A6976" s="102">
        <v>5372</v>
      </c>
      <c r="B6976">
        <v>4004</v>
      </c>
      <c r="C6976" t="s">
        <v>3189</v>
      </c>
      <c r="D6976" t="s">
        <v>2952</v>
      </c>
      <c r="E6976">
        <v>2749</v>
      </c>
      <c r="F6976">
        <v>2755</v>
      </c>
      <c r="G6976">
        <v>300</v>
      </c>
      <c r="H6976" t="s">
        <v>2927</v>
      </c>
      <c r="I6976">
        <v>7012</v>
      </c>
      <c r="J6976" t="s">
        <v>3218</v>
      </c>
      <c r="K6976" t="s">
        <v>2945</v>
      </c>
      <c r="L6976">
        <v>2311</v>
      </c>
      <c r="M6976">
        <v>2281</v>
      </c>
      <c r="N6976">
        <v>400</v>
      </c>
      <c r="O6976" t="s">
        <v>2930</v>
      </c>
      <c r="P6976">
        <v>0.87383248921106405</v>
      </c>
      <c r="Q6976">
        <v>0.844209280604449</v>
      </c>
      <c r="R6976">
        <v>0.22886651629191501</v>
      </c>
      <c r="S6976">
        <v>0.42353528587449801</v>
      </c>
      <c r="T6976">
        <v>0.24454270170662801</v>
      </c>
      <c r="U6976">
        <v>0.24454270170662801</v>
      </c>
      <c r="V6976">
        <v>0.95866206907835005</v>
      </c>
      <c r="W6976">
        <v>0.68</v>
      </c>
      <c r="X6976">
        <v>10.39</v>
      </c>
      <c r="Y6976">
        <v>-102057</v>
      </c>
      <c r="Z6976">
        <v>-6003</v>
      </c>
      <c r="AA6976">
        <v>-0.42</v>
      </c>
      <c r="AB6976">
        <v>17</v>
      </c>
      <c r="AC6976">
        <v>6</v>
      </c>
      <c r="AD6976">
        <v>11</v>
      </c>
      <c r="AE6976">
        <v>35.29</v>
      </c>
      <c r="AF6976">
        <v>11</v>
      </c>
      <c r="AG6976">
        <v>6</v>
      </c>
      <c r="AH6976">
        <v>7</v>
      </c>
      <c r="AI6976">
        <v>4</v>
      </c>
    </row>
    <row r="6977" spans="1:35" x14ac:dyDescent="0.2">
      <c r="A6977" s="102">
        <v>6934</v>
      </c>
      <c r="B6977">
        <v>3436</v>
      </c>
      <c r="C6977" t="s">
        <v>3256</v>
      </c>
      <c r="D6977" t="s">
        <v>3194</v>
      </c>
      <c r="E6977">
        <v>1768</v>
      </c>
      <c r="F6977">
        <v>1768</v>
      </c>
      <c r="G6977">
        <v>600</v>
      </c>
      <c r="H6977" t="s">
        <v>2930</v>
      </c>
      <c r="I6977">
        <v>4503</v>
      </c>
      <c r="J6977" t="s">
        <v>829</v>
      </c>
      <c r="K6977" t="s">
        <v>2950</v>
      </c>
      <c r="L6977">
        <v>1980</v>
      </c>
      <c r="M6977">
        <v>1984.5</v>
      </c>
      <c r="N6977">
        <v>500</v>
      </c>
      <c r="O6977" t="s">
        <v>2927</v>
      </c>
      <c r="P6977">
        <v>0.30438870507748</v>
      </c>
      <c r="Q6977">
        <v>0.82347290249876304</v>
      </c>
      <c r="R6977">
        <v>0.53346598157102298</v>
      </c>
      <c r="S6977">
        <v>8.6860318441588397E-2</v>
      </c>
      <c r="T6977">
        <v>-1.6483295462726699</v>
      </c>
      <c r="U6977">
        <v>1.6483295462726699</v>
      </c>
      <c r="V6977">
        <v>1.54063721662057</v>
      </c>
      <c r="W6977">
        <v>-8.43</v>
      </c>
      <c r="X6977">
        <v>6.91</v>
      </c>
      <c r="Y6977">
        <v>-102081</v>
      </c>
      <c r="Z6977">
        <v>-5671</v>
      </c>
      <c r="AA6977">
        <v>-0.28000000000000003</v>
      </c>
      <c r="AB6977">
        <v>18</v>
      </c>
      <c r="AC6977">
        <v>9</v>
      </c>
      <c r="AD6977">
        <v>9</v>
      </c>
      <c r="AE6977">
        <v>50</v>
      </c>
      <c r="AF6977">
        <v>8</v>
      </c>
      <c r="AG6977">
        <v>8</v>
      </c>
      <c r="AH6977">
        <v>8</v>
      </c>
      <c r="AI6977">
        <v>2</v>
      </c>
    </row>
    <row r="6978" spans="1:35" x14ac:dyDescent="0.2">
      <c r="A6978" s="102">
        <v>812</v>
      </c>
      <c r="B6978">
        <v>5301</v>
      </c>
      <c r="C6978" t="s">
        <v>862</v>
      </c>
      <c r="D6978" t="s">
        <v>2926</v>
      </c>
      <c r="E6978">
        <v>1029</v>
      </c>
      <c r="F6978">
        <v>1027</v>
      </c>
      <c r="G6978">
        <v>1000</v>
      </c>
      <c r="H6978" t="s">
        <v>2927</v>
      </c>
      <c r="I6978">
        <v>9603</v>
      </c>
      <c r="J6978" t="s">
        <v>3170</v>
      </c>
      <c r="K6978" t="s">
        <v>2942</v>
      </c>
      <c r="L6978">
        <v>2755</v>
      </c>
      <c r="M6978">
        <v>2667</v>
      </c>
      <c r="N6978">
        <v>400</v>
      </c>
      <c r="O6978" t="s">
        <v>2930</v>
      </c>
      <c r="P6978">
        <v>0.82662535055350295</v>
      </c>
      <c r="Q6978">
        <v>0.92144222293417299</v>
      </c>
      <c r="R6978">
        <v>0.147591072119476</v>
      </c>
      <c r="S6978">
        <v>2.8376452610842E-3</v>
      </c>
      <c r="T6978">
        <v>0.76818156706968899</v>
      </c>
      <c r="U6978">
        <v>0.76818156706968899</v>
      </c>
      <c r="V6978">
        <v>0.38407776558074802</v>
      </c>
      <c r="W6978">
        <v>3.76</v>
      </c>
      <c r="X6978">
        <v>3.73</v>
      </c>
      <c r="Y6978">
        <v>-102174</v>
      </c>
      <c r="Z6978">
        <v>-3784</v>
      </c>
      <c r="AA6978">
        <v>-0.19</v>
      </c>
      <c r="AB6978">
        <v>27</v>
      </c>
      <c r="AC6978">
        <v>13</v>
      </c>
      <c r="AD6978">
        <v>14</v>
      </c>
      <c r="AE6978">
        <v>48.15</v>
      </c>
      <c r="AF6978">
        <v>7</v>
      </c>
      <c r="AG6978">
        <v>12</v>
      </c>
      <c r="AH6978">
        <v>13</v>
      </c>
      <c r="AI6978">
        <v>2</v>
      </c>
    </row>
    <row r="6979" spans="1:35" x14ac:dyDescent="0.2">
      <c r="A6979" s="102">
        <v>674</v>
      </c>
      <c r="B6979">
        <v>9437</v>
      </c>
      <c r="C6979" t="s">
        <v>582</v>
      </c>
      <c r="D6979" t="s">
        <v>2929</v>
      </c>
      <c r="E6979">
        <v>3155</v>
      </c>
      <c r="F6979">
        <v>3136</v>
      </c>
      <c r="G6979">
        <v>300</v>
      </c>
      <c r="H6979" t="s">
        <v>2927</v>
      </c>
      <c r="I6979">
        <v>9934</v>
      </c>
      <c r="J6979" t="s">
        <v>3193</v>
      </c>
      <c r="K6979" t="s">
        <v>2934</v>
      </c>
      <c r="L6979">
        <v>2780</v>
      </c>
      <c r="M6979">
        <v>2759</v>
      </c>
      <c r="N6979">
        <v>300</v>
      </c>
      <c r="O6979" t="s">
        <v>2930</v>
      </c>
      <c r="P6979">
        <v>0.53670679992042103</v>
      </c>
      <c r="Q6979">
        <v>0.92535158490793501</v>
      </c>
      <c r="R6979">
        <v>0.36376514235840002</v>
      </c>
      <c r="S6979">
        <v>9.76199278245517E-2</v>
      </c>
      <c r="T6979">
        <v>0.108735511240907</v>
      </c>
      <c r="U6979">
        <v>0.108735511240907</v>
      </c>
      <c r="V6979">
        <v>8.0849693147791099E-2</v>
      </c>
      <c r="W6979">
        <v>0.32</v>
      </c>
      <c r="X6979">
        <v>12.02</v>
      </c>
      <c r="Y6979">
        <v>-102493</v>
      </c>
      <c r="Z6979">
        <v>-9318</v>
      </c>
      <c r="AA6979">
        <v>-0.45</v>
      </c>
      <c r="AB6979">
        <v>11</v>
      </c>
      <c r="AC6979">
        <v>4</v>
      </c>
      <c r="AD6979">
        <v>7</v>
      </c>
      <c r="AE6979">
        <v>36.36</v>
      </c>
      <c r="AF6979">
        <v>15</v>
      </c>
      <c r="AG6979">
        <v>1</v>
      </c>
      <c r="AH6979">
        <v>2</v>
      </c>
      <c r="AI6979">
        <v>8</v>
      </c>
    </row>
    <row r="6980" spans="1:35" x14ac:dyDescent="0.2">
      <c r="A6980" s="102">
        <v>3292</v>
      </c>
      <c r="B6980">
        <v>3231</v>
      </c>
      <c r="C6980" t="s">
        <v>543</v>
      </c>
      <c r="D6980" t="s">
        <v>2949</v>
      </c>
      <c r="E6980">
        <v>2725</v>
      </c>
      <c r="F6980">
        <v>2748</v>
      </c>
      <c r="G6980">
        <v>300</v>
      </c>
      <c r="H6980" t="s">
        <v>2927</v>
      </c>
      <c r="I6980">
        <v>9437</v>
      </c>
      <c r="J6980" t="s">
        <v>582</v>
      </c>
      <c r="K6980" t="s">
        <v>2929</v>
      </c>
      <c r="L6980">
        <v>3155</v>
      </c>
      <c r="M6980">
        <v>3136</v>
      </c>
      <c r="N6980">
        <v>300</v>
      </c>
      <c r="O6980" t="s">
        <v>2930</v>
      </c>
      <c r="P6980">
        <v>0.75148741535140695</v>
      </c>
      <c r="Q6980">
        <v>0.87510774554575099</v>
      </c>
      <c r="R6980">
        <v>0.15305324862779399</v>
      </c>
      <c r="S6980">
        <v>0.39728710620515101</v>
      </c>
      <c r="T6980">
        <v>0.18889517230612199</v>
      </c>
      <c r="U6980">
        <v>0.18889517230612199</v>
      </c>
      <c r="V6980">
        <v>0.12939387358541199</v>
      </c>
      <c r="W6980">
        <v>0.35</v>
      </c>
      <c r="X6980">
        <v>12.37</v>
      </c>
      <c r="Y6980">
        <v>-102690</v>
      </c>
      <c r="Z6980">
        <v>-7899</v>
      </c>
      <c r="AA6980">
        <v>-0.36</v>
      </c>
      <c r="AB6980">
        <v>13</v>
      </c>
      <c r="AC6980">
        <v>6</v>
      </c>
      <c r="AD6980">
        <v>7</v>
      </c>
      <c r="AE6980">
        <v>46.15</v>
      </c>
      <c r="AF6980">
        <v>13</v>
      </c>
      <c r="AG6980">
        <v>2</v>
      </c>
      <c r="AH6980">
        <v>3</v>
      </c>
      <c r="AI6980">
        <v>8</v>
      </c>
    </row>
    <row r="6981" spans="1:35" x14ac:dyDescent="0.2">
      <c r="A6981" s="102">
        <v>4889</v>
      </c>
      <c r="B6981">
        <v>8253</v>
      </c>
      <c r="C6981" t="s">
        <v>669</v>
      </c>
      <c r="D6981" t="s">
        <v>2933</v>
      </c>
      <c r="E6981">
        <v>1789</v>
      </c>
      <c r="F6981">
        <v>1854</v>
      </c>
      <c r="G6981">
        <v>500</v>
      </c>
      <c r="H6981" t="s">
        <v>2930</v>
      </c>
      <c r="I6981">
        <v>8591</v>
      </c>
      <c r="J6981" t="s">
        <v>3164</v>
      </c>
      <c r="K6981" t="s">
        <v>2933</v>
      </c>
      <c r="L6981">
        <v>1950.5</v>
      </c>
      <c r="M6981">
        <v>1940</v>
      </c>
      <c r="N6981">
        <v>500</v>
      </c>
      <c r="O6981" t="s">
        <v>2927</v>
      </c>
      <c r="P6981">
        <v>0.36989305957766</v>
      </c>
      <c r="Q6981">
        <v>0.85093898652794298</v>
      </c>
      <c r="R6981">
        <v>0.41087972319301602</v>
      </c>
      <c r="S6981">
        <v>0.333119357357677</v>
      </c>
      <c r="T6981">
        <v>-0.85222971076262599</v>
      </c>
      <c r="U6981">
        <v>0.85222971076262599</v>
      </c>
      <c r="V6981">
        <v>1.5996902557503301</v>
      </c>
      <c r="W6981">
        <v>-3.8</v>
      </c>
      <c r="X6981">
        <v>4.43</v>
      </c>
      <c r="Y6981">
        <v>-102763</v>
      </c>
      <c r="Z6981">
        <v>-6045</v>
      </c>
      <c r="AA6981">
        <v>-0.27</v>
      </c>
      <c r="AB6981">
        <v>17</v>
      </c>
      <c r="AC6981">
        <v>8</v>
      </c>
      <c r="AD6981">
        <v>9</v>
      </c>
      <c r="AE6981">
        <v>47.06</v>
      </c>
      <c r="AF6981">
        <v>12</v>
      </c>
      <c r="AG6981">
        <v>3</v>
      </c>
      <c r="AH6981">
        <v>4</v>
      </c>
      <c r="AI6981">
        <v>10</v>
      </c>
    </row>
    <row r="6982" spans="1:35" x14ac:dyDescent="0.2">
      <c r="A6982" s="102">
        <v>5462</v>
      </c>
      <c r="B6982">
        <v>1983</v>
      </c>
      <c r="C6982" t="s">
        <v>3696</v>
      </c>
      <c r="D6982" t="s">
        <v>2937</v>
      </c>
      <c r="E6982">
        <v>2664</v>
      </c>
      <c r="F6982">
        <v>2665</v>
      </c>
      <c r="G6982">
        <v>400</v>
      </c>
      <c r="H6982" t="s">
        <v>2927</v>
      </c>
      <c r="I6982">
        <v>4212</v>
      </c>
      <c r="J6982" t="s">
        <v>822</v>
      </c>
      <c r="K6982" t="s">
        <v>2952</v>
      </c>
      <c r="L6982">
        <v>2337</v>
      </c>
      <c r="M6982">
        <v>2315</v>
      </c>
      <c r="N6982">
        <v>500</v>
      </c>
      <c r="O6982" t="s">
        <v>2930</v>
      </c>
      <c r="P6982">
        <v>0.21464932678008</v>
      </c>
      <c r="Q6982">
        <v>0.84306560818044896</v>
      </c>
      <c r="R6982">
        <v>6.7383884803117799E-2</v>
      </c>
      <c r="S6982">
        <v>8.6023876469035004E-2</v>
      </c>
      <c r="T6982">
        <v>0.64340020217107896</v>
      </c>
      <c r="U6982">
        <v>0.64340020217107896</v>
      </c>
      <c r="V6982">
        <v>0.59476297565963998</v>
      </c>
      <c r="W6982">
        <v>5.94</v>
      </c>
      <c r="X6982">
        <v>8.58</v>
      </c>
      <c r="Y6982">
        <v>-102774</v>
      </c>
      <c r="Z6982">
        <v>-6046</v>
      </c>
      <c r="AA6982">
        <v>-0.41</v>
      </c>
      <c r="AB6982">
        <v>17</v>
      </c>
      <c r="AC6982">
        <v>6</v>
      </c>
      <c r="AD6982">
        <v>11</v>
      </c>
      <c r="AE6982">
        <v>35.29</v>
      </c>
      <c r="AF6982">
        <v>12</v>
      </c>
      <c r="AG6982">
        <v>6</v>
      </c>
      <c r="AH6982">
        <v>5</v>
      </c>
      <c r="AI6982">
        <v>6</v>
      </c>
    </row>
    <row r="6983" spans="1:35" x14ac:dyDescent="0.2">
      <c r="A6983" s="102">
        <v>3408</v>
      </c>
      <c r="B6983">
        <v>6448</v>
      </c>
      <c r="C6983" t="s">
        <v>542</v>
      </c>
      <c r="D6983" t="s">
        <v>2932</v>
      </c>
      <c r="E6983">
        <v>2355</v>
      </c>
      <c r="F6983">
        <v>2320</v>
      </c>
      <c r="G6983">
        <v>400</v>
      </c>
      <c r="H6983" t="s">
        <v>2927</v>
      </c>
      <c r="I6983">
        <v>7701</v>
      </c>
      <c r="J6983" t="s">
        <v>3705</v>
      </c>
      <c r="K6983" t="s">
        <v>2936</v>
      </c>
      <c r="L6983">
        <v>3030</v>
      </c>
      <c r="M6983">
        <v>3035</v>
      </c>
      <c r="N6983">
        <v>300</v>
      </c>
      <c r="O6983" t="s">
        <v>2930</v>
      </c>
      <c r="P6983">
        <v>0.400976804261236</v>
      </c>
      <c r="Q6983">
        <v>0.87317533099615796</v>
      </c>
      <c r="R6983">
        <v>5.3884578142491799E-2</v>
      </c>
      <c r="S6983">
        <v>1.48326807757026E-2</v>
      </c>
      <c r="T6983">
        <v>2.83877600542771</v>
      </c>
      <c r="U6983">
        <v>2.83877600542771</v>
      </c>
      <c r="V6983">
        <v>1.63291306277076</v>
      </c>
      <c r="W6983">
        <v>9.7200000000000006</v>
      </c>
      <c r="X6983">
        <v>1.92</v>
      </c>
      <c r="Y6983">
        <v>-102835</v>
      </c>
      <c r="Z6983">
        <v>-7345</v>
      </c>
      <c r="AA6983">
        <v>-0.39</v>
      </c>
      <c r="AB6983">
        <v>14</v>
      </c>
      <c r="AC6983">
        <v>6</v>
      </c>
      <c r="AD6983">
        <v>8</v>
      </c>
      <c r="AE6983">
        <v>42.86</v>
      </c>
      <c r="AF6983">
        <v>13</v>
      </c>
      <c r="AG6983">
        <v>4</v>
      </c>
      <c r="AH6983">
        <v>5</v>
      </c>
      <c r="AI6983">
        <v>5</v>
      </c>
    </row>
    <row r="6984" spans="1:35" x14ac:dyDescent="0.2">
      <c r="A6984" s="102">
        <v>7679</v>
      </c>
      <c r="B6984">
        <v>2531</v>
      </c>
      <c r="C6984" t="s">
        <v>2954</v>
      </c>
      <c r="D6984" t="s">
        <v>2955</v>
      </c>
      <c r="E6984">
        <v>1021</v>
      </c>
      <c r="F6984">
        <v>1006</v>
      </c>
      <c r="G6984">
        <v>1000</v>
      </c>
      <c r="H6984" t="s">
        <v>2927</v>
      </c>
      <c r="I6984">
        <v>5444</v>
      </c>
      <c r="J6984" t="s">
        <v>3707</v>
      </c>
      <c r="K6984" t="s">
        <v>2988</v>
      </c>
      <c r="L6984">
        <v>2659</v>
      </c>
      <c r="M6984">
        <v>2619</v>
      </c>
      <c r="N6984">
        <v>400</v>
      </c>
      <c r="O6984" t="s">
        <v>2930</v>
      </c>
      <c r="P6984">
        <v>0.67211297578808504</v>
      </c>
      <c r="Q6984">
        <v>0.81362354769456102</v>
      </c>
      <c r="R6984">
        <v>0.74935927656512902</v>
      </c>
      <c r="S6984">
        <v>0.20031385201306701</v>
      </c>
      <c r="T6984">
        <v>0.60058567178443101</v>
      </c>
      <c r="U6984">
        <v>0.60058567178443101</v>
      </c>
      <c r="V6984">
        <v>0.71343888411908496</v>
      </c>
      <c r="W6984">
        <v>1.51</v>
      </c>
      <c r="X6984">
        <v>3.97</v>
      </c>
      <c r="Y6984">
        <v>-102849</v>
      </c>
      <c r="Z6984">
        <v>-5413</v>
      </c>
      <c r="AA6984">
        <v>-0.15</v>
      </c>
      <c r="AB6984">
        <v>19</v>
      </c>
      <c r="AC6984">
        <v>9</v>
      </c>
      <c r="AD6984">
        <v>10</v>
      </c>
      <c r="AE6984">
        <v>47.37</v>
      </c>
      <c r="AF6984">
        <v>13</v>
      </c>
      <c r="AG6984">
        <v>6</v>
      </c>
      <c r="AH6984">
        <v>8</v>
      </c>
      <c r="AI6984">
        <v>5</v>
      </c>
    </row>
    <row r="6985" spans="1:35" x14ac:dyDescent="0.2">
      <c r="A6985" s="102">
        <v>1144</v>
      </c>
      <c r="B6985">
        <v>5471</v>
      </c>
      <c r="C6985" t="s">
        <v>3216</v>
      </c>
      <c r="D6985" t="s">
        <v>2988</v>
      </c>
      <c r="E6985">
        <v>4560</v>
      </c>
      <c r="F6985">
        <v>4520</v>
      </c>
      <c r="G6985">
        <v>200</v>
      </c>
      <c r="H6985" t="s">
        <v>2927</v>
      </c>
      <c r="I6985">
        <v>6770</v>
      </c>
      <c r="J6985" t="s">
        <v>24</v>
      </c>
      <c r="K6985" t="s">
        <v>2932</v>
      </c>
      <c r="L6985">
        <v>2014</v>
      </c>
      <c r="M6985">
        <v>2008</v>
      </c>
      <c r="N6985">
        <v>500</v>
      </c>
      <c r="O6985" t="s">
        <v>2930</v>
      </c>
      <c r="P6985">
        <v>0.60517460779492105</v>
      </c>
      <c r="Q6985">
        <v>0.91250515191849302</v>
      </c>
      <c r="R6985">
        <v>0.94543786548297604</v>
      </c>
      <c r="S6985">
        <v>3.5696382891800597E-2</v>
      </c>
      <c r="T6985">
        <v>1.8578017450105799</v>
      </c>
      <c r="U6985">
        <v>1.8578017450105799</v>
      </c>
      <c r="V6985">
        <v>2.0388316882364501</v>
      </c>
      <c r="W6985">
        <v>10.61</v>
      </c>
      <c r="X6985">
        <v>11.06</v>
      </c>
      <c r="Y6985">
        <v>-102898</v>
      </c>
      <c r="Z6985">
        <v>-7350</v>
      </c>
      <c r="AA6985">
        <v>-0.46</v>
      </c>
      <c r="AB6985">
        <v>14</v>
      </c>
      <c r="AC6985">
        <v>5</v>
      </c>
      <c r="AD6985">
        <v>9</v>
      </c>
      <c r="AE6985">
        <v>35.71</v>
      </c>
      <c r="AF6985">
        <v>13</v>
      </c>
      <c r="AG6985">
        <v>4</v>
      </c>
      <c r="AH6985">
        <v>5</v>
      </c>
      <c r="AI6985">
        <v>5</v>
      </c>
    </row>
    <row r="6986" spans="1:35" x14ac:dyDescent="0.2">
      <c r="A6986" s="102">
        <v>7145</v>
      </c>
      <c r="B6986">
        <v>2267</v>
      </c>
      <c r="C6986" t="s">
        <v>3242</v>
      </c>
      <c r="D6986" t="s">
        <v>2955</v>
      </c>
      <c r="E6986">
        <v>5780</v>
      </c>
      <c r="F6986">
        <v>5740</v>
      </c>
      <c r="G6986">
        <v>100</v>
      </c>
      <c r="H6986" t="s">
        <v>2930</v>
      </c>
      <c r="I6986">
        <v>9531</v>
      </c>
      <c r="J6986" t="s">
        <v>3198</v>
      </c>
      <c r="K6986" t="s">
        <v>2992</v>
      </c>
      <c r="L6986">
        <v>2439.5</v>
      </c>
      <c r="M6986">
        <v>2456.5</v>
      </c>
      <c r="N6986">
        <v>200</v>
      </c>
      <c r="O6986" t="s">
        <v>2927</v>
      </c>
      <c r="P6986">
        <v>0.66035215839332195</v>
      </c>
      <c r="Q6986">
        <v>0.82091164042268405</v>
      </c>
      <c r="R6986">
        <v>0.51414465429668099</v>
      </c>
      <c r="S6986">
        <v>0.15976280381386901</v>
      </c>
      <c r="T6986">
        <v>-7.0009874558590507E-2</v>
      </c>
      <c r="U6986">
        <v>7.0009874558590507E-2</v>
      </c>
      <c r="V6986">
        <v>0.205294517473498</v>
      </c>
      <c r="W6986">
        <v>-0.22</v>
      </c>
      <c r="X6986">
        <v>14.41</v>
      </c>
      <c r="Y6986">
        <v>-103143</v>
      </c>
      <c r="Z6986">
        <v>-9377</v>
      </c>
      <c r="AA6986">
        <v>-0.39</v>
      </c>
      <c r="AB6986">
        <v>11</v>
      </c>
      <c r="AC6986">
        <v>4</v>
      </c>
      <c r="AD6986">
        <v>7</v>
      </c>
      <c r="AE6986">
        <v>36.36</v>
      </c>
      <c r="AF6986">
        <v>14</v>
      </c>
      <c r="AG6986">
        <v>3</v>
      </c>
      <c r="AH6986">
        <v>3</v>
      </c>
      <c r="AI6986">
        <v>5</v>
      </c>
    </row>
    <row r="6987" spans="1:35" x14ac:dyDescent="0.2">
      <c r="A6987" s="102">
        <v>2976</v>
      </c>
      <c r="B6987">
        <v>8020</v>
      </c>
      <c r="C6987" t="s">
        <v>3095</v>
      </c>
      <c r="D6987" t="s">
        <v>2934</v>
      </c>
      <c r="E6987">
        <v>1360</v>
      </c>
      <c r="F6987">
        <v>1373</v>
      </c>
      <c r="G6987">
        <v>800</v>
      </c>
      <c r="H6987" t="s">
        <v>2930</v>
      </c>
      <c r="I6987">
        <v>9706</v>
      </c>
      <c r="J6987" t="s">
        <v>3103</v>
      </c>
      <c r="K6987" t="s">
        <v>2949</v>
      </c>
      <c r="L6987">
        <v>5630</v>
      </c>
      <c r="M6987">
        <v>5500</v>
      </c>
      <c r="N6987">
        <v>200</v>
      </c>
      <c r="O6987" t="s">
        <v>2927</v>
      </c>
      <c r="P6987">
        <v>0.58752202926942099</v>
      </c>
      <c r="Q6987">
        <v>0.88025435188375101</v>
      </c>
      <c r="R6987">
        <v>8.90169499313479E-2</v>
      </c>
      <c r="S6987">
        <v>0.14659368313480001</v>
      </c>
      <c r="T6987">
        <v>-0.25818430127728897</v>
      </c>
      <c r="U6987">
        <v>0.25818430127728897</v>
      </c>
      <c r="V6987">
        <v>0.81620886563953798</v>
      </c>
      <c r="W6987">
        <v>-1.23</v>
      </c>
      <c r="X6987">
        <v>0.15</v>
      </c>
      <c r="Y6987">
        <v>-103168</v>
      </c>
      <c r="Z6987">
        <v>-6448</v>
      </c>
      <c r="AA6987">
        <v>-0.35</v>
      </c>
      <c r="AB6987">
        <v>16</v>
      </c>
      <c r="AC6987">
        <v>7</v>
      </c>
      <c r="AD6987">
        <v>9</v>
      </c>
      <c r="AE6987">
        <v>43.75</v>
      </c>
      <c r="AF6987">
        <v>11</v>
      </c>
      <c r="AG6987">
        <v>5</v>
      </c>
      <c r="AH6987">
        <v>5</v>
      </c>
      <c r="AI6987">
        <v>6</v>
      </c>
    </row>
    <row r="6988" spans="1:35" x14ac:dyDescent="0.2">
      <c r="A6988" s="102">
        <v>3826</v>
      </c>
      <c r="B6988">
        <v>6952</v>
      </c>
      <c r="C6988" t="s">
        <v>540</v>
      </c>
      <c r="D6988" t="s">
        <v>2932</v>
      </c>
      <c r="E6988">
        <v>2036</v>
      </c>
      <c r="F6988">
        <v>2031</v>
      </c>
      <c r="G6988">
        <v>500</v>
      </c>
      <c r="H6988" t="s">
        <v>2930</v>
      </c>
      <c r="I6988">
        <v>8031</v>
      </c>
      <c r="J6988" t="s">
        <v>1014</v>
      </c>
      <c r="K6988" t="s">
        <v>2934</v>
      </c>
      <c r="L6988">
        <v>1981</v>
      </c>
      <c r="M6988">
        <v>1981</v>
      </c>
      <c r="N6988">
        <v>500</v>
      </c>
      <c r="O6988" t="s">
        <v>2927</v>
      </c>
      <c r="P6988">
        <v>0.63760756921623896</v>
      </c>
      <c r="Q6988">
        <v>0.86614084024929605</v>
      </c>
      <c r="R6988">
        <v>0.64603380571227598</v>
      </c>
      <c r="S6988">
        <v>0.12022052350450201</v>
      </c>
      <c r="T6988">
        <v>-0.61471501517151494</v>
      </c>
      <c r="U6988">
        <v>0.61471501517151494</v>
      </c>
      <c r="V6988">
        <v>0.52890391294620598</v>
      </c>
      <c r="W6988">
        <v>-3.88</v>
      </c>
      <c r="X6988">
        <v>2.46</v>
      </c>
      <c r="Y6988">
        <v>-103261</v>
      </c>
      <c r="Z6988">
        <v>-6074</v>
      </c>
      <c r="AA6988">
        <v>-0.37</v>
      </c>
      <c r="AB6988">
        <v>17</v>
      </c>
      <c r="AC6988">
        <v>8</v>
      </c>
      <c r="AD6988">
        <v>9</v>
      </c>
      <c r="AE6988">
        <v>47.06</v>
      </c>
      <c r="AF6988">
        <v>15</v>
      </c>
      <c r="AG6988">
        <v>3</v>
      </c>
      <c r="AH6988">
        <v>3</v>
      </c>
      <c r="AI6988">
        <v>11</v>
      </c>
    </row>
    <row r="6989" spans="1:35" x14ac:dyDescent="0.2">
      <c r="A6989" s="102">
        <v>4049</v>
      </c>
      <c r="B6989">
        <v>5714</v>
      </c>
      <c r="C6989" t="s">
        <v>873</v>
      </c>
      <c r="D6989" t="s">
        <v>2943</v>
      </c>
      <c r="E6989">
        <v>4090</v>
      </c>
      <c r="F6989">
        <v>4070</v>
      </c>
      <c r="G6989">
        <v>200</v>
      </c>
      <c r="H6989" t="s">
        <v>2927</v>
      </c>
      <c r="I6989">
        <v>7205</v>
      </c>
      <c r="J6989" t="s">
        <v>60</v>
      </c>
      <c r="K6989" t="s">
        <v>2945</v>
      </c>
      <c r="L6989">
        <v>1052</v>
      </c>
      <c r="M6989">
        <v>1055</v>
      </c>
      <c r="N6989">
        <v>800</v>
      </c>
      <c r="O6989" t="s">
        <v>2930</v>
      </c>
      <c r="P6989">
        <v>0.71363003327024899</v>
      </c>
      <c r="Q6989">
        <v>0.862913388641251</v>
      </c>
      <c r="R6989">
        <v>9.4947334491556207E-2</v>
      </c>
      <c r="S6989">
        <v>0.28208143049414502</v>
      </c>
      <c r="T6989">
        <v>1.34481617355494</v>
      </c>
      <c r="U6989">
        <v>1.34481617355494</v>
      </c>
      <c r="V6989">
        <v>1.52294911562458</v>
      </c>
      <c r="W6989">
        <v>4.58</v>
      </c>
      <c r="X6989">
        <v>3.69</v>
      </c>
      <c r="Y6989">
        <v>-103288</v>
      </c>
      <c r="Z6989">
        <v>-6456</v>
      </c>
      <c r="AA6989">
        <v>-0.26</v>
      </c>
      <c r="AB6989">
        <v>16</v>
      </c>
      <c r="AC6989">
        <v>8</v>
      </c>
      <c r="AD6989">
        <v>8</v>
      </c>
      <c r="AE6989">
        <v>50</v>
      </c>
      <c r="AF6989">
        <v>13</v>
      </c>
      <c r="AG6989">
        <v>6</v>
      </c>
      <c r="AH6989">
        <v>6</v>
      </c>
      <c r="AI6989">
        <v>4</v>
      </c>
    </row>
    <row r="6990" spans="1:35" x14ac:dyDescent="0.2">
      <c r="A6990" s="102">
        <v>2722</v>
      </c>
      <c r="B6990">
        <v>1662</v>
      </c>
      <c r="C6990" t="s">
        <v>708</v>
      </c>
      <c r="D6990" t="s">
        <v>3208</v>
      </c>
      <c r="E6990">
        <v>2820</v>
      </c>
      <c r="F6990">
        <v>2804</v>
      </c>
      <c r="G6990">
        <v>300</v>
      </c>
      <c r="H6990" t="s">
        <v>2927</v>
      </c>
      <c r="I6990">
        <v>4613</v>
      </c>
      <c r="J6990" t="s">
        <v>227</v>
      </c>
      <c r="K6990" t="s">
        <v>2952</v>
      </c>
      <c r="L6990">
        <v>2620</v>
      </c>
      <c r="M6990">
        <v>2566</v>
      </c>
      <c r="N6990">
        <v>300</v>
      </c>
      <c r="O6990" t="s">
        <v>2930</v>
      </c>
      <c r="P6990">
        <v>8.1571102034125806E-2</v>
      </c>
      <c r="Q6990">
        <v>0.88441527025616895</v>
      </c>
      <c r="R6990">
        <v>0.61063061389366402</v>
      </c>
      <c r="S6990">
        <v>1.6828105874356101E-2</v>
      </c>
      <c r="T6990">
        <v>0.26138997312853102</v>
      </c>
      <c r="U6990">
        <v>0.26138997312853102</v>
      </c>
      <c r="V6990">
        <v>0.38599491846453299</v>
      </c>
      <c r="W6990">
        <v>1.1399999999999999</v>
      </c>
      <c r="X6990">
        <v>8.49</v>
      </c>
      <c r="Y6990">
        <v>-103371</v>
      </c>
      <c r="Z6990">
        <v>-5743</v>
      </c>
      <c r="AA6990">
        <v>-0.25</v>
      </c>
      <c r="AB6990">
        <v>18</v>
      </c>
      <c r="AC6990">
        <v>7</v>
      </c>
      <c r="AD6990">
        <v>11</v>
      </c>
      <c r="AE6990">
        <v>38.89</v>
      </c>
      <c r="AF6990">
        <v>11</v>
      </c>
      <c r="AG6990">
        <v>6</v>
      </c>
      <c r="AH6990">
        <v>10</v>
      </c>
      <c r="AI6990">
        <v>2</v>
      </c>
    </row>
    <row r="6991" spans="1:35" x14ac:dyDescent="0.2">
      <c r="A6991" s="102">
        <v>973</v>
      </c>
      <c r="B6991">
        <v>4204</v>
      </c>
      <c r="C6991" t="s">
        <v>230</v>
      </c>
      <c r="D6991" t="s">
        <v>2952</v>
      </c>
      <c r="E6991">
        <v>1900</v>
      </c>
      <c r="F6991">
        <v>1874</v>
      </c>
      <c r="G6991">
        <v>500</v>
      </c>
      <c r="H6991" t="s">
        <v>2927</v>
      </c>
      <c r="I6991">
        <v>6770</v>
      </c>
      <c r="J6991" t="s">
        <v>24</v>
      </c>
      <c r="K6991" t="s">
        <v>2932</v>
      </c>
      <c r="L6991">
        <v>2014</v>
      </c>
      <c r="M6991">
        <v>2008</v>
      </c>
      <c r="N6991">
        <v>500</v>
      </c>
      <c r="O6991" t="s">
        <v>2930</v>
      </c>
      <c r="P6991">
        <v>0.52646644824952904</v>
      </c>
      <c r="Q6991">
        <v>0.91686372926696602</v>
      </c>
      <c r="R6991">
        <v>7.7871179651288003E-3</v>
      </c>
      <c r="S6991">
        <v>2.6561300460107998E-3</v>
      </c>
      <c r="T6991">
        <v>2.5655771794539102</v>
      </c>
      <c r="U6991">
        <v>2.5655771794539102</v>
      </c>
      <c r="V6991">
        <v>3.0159362374443401</v>
      </c>
      <c r="W6991">
        <v>15.02</v>
      </c>
      <c r="X6991">
        <v>6.67</v>
      </c>
      <c r="Y6991">
        <v>-103417</v>
      </c>
      <c r="Z6991">
        <v>-5171</v>
      </c>
      <c r="AA6991">
        <v>-0.28999999999999998</v>
      </c>
      <c r="AB6991">
        <v>20</v>
      </c>
      <c r="AC6991">
        <v>8</v>
      </c>
      <c r="AD6991">
        <v>12</v>
      </c>
      <c r="AE6991">
        <v>40</v>
      </c>
      <c r="AF6991">
        <v>13</v>
      </c>
      <c r="AG6991">
        <v>6</v>
      </c>
      <c r="AH6991">
        <v>6</v>
      </c>
      <c r="AI6991">
        <v>8</v>
      </c>
    </row>
    <row r="6992" spans="1:35" x14ac:dyDescent="0.2">
      <c r="A6992" s="102">
        <v>620</v>
      </c>
      <c r="B6992">
        <v>4042</v>
      </c>
      <c r="C6992" t="s">
        <v>3290</v>
      </c>
      <c r="D6992" t="s">
        <v>2952</v>
      </c>
      <c r="E6992">
        <v>1747</v>
      </c>
      <c r="F6992">
        <v>1718</v>
      </c>
      <c r="G6992">
        <v>600</v>
      </c>
      <c r="H6992" t="s">
        <v>2927</v>
      </c>
      <c r="I6992">
        <v>5991</v>
      </c>
      <c r="J6992" t="s">
        <v>1327</v>
      </c>
      <c r="K6992" t="s">
        <v>3194</v>
      </c>
      <c r="L6992">
        <v>931</v>
      </c>
      <c r="M6992">
        <v>937</v>
      </c>
      <c r="N6992">
        <v>1100</v>
      </c>
      <c r="O6992" t="s">
        <v>2930</v>
      </c>
      <c r="P6992">
        <v>0.62818840238922002</v>
      </c>
      <c r="Q6992">
        <v>0.92736049717852498</v>
      </c>
      <c r="R6992">
        <v>3.4196108610530698E-2</v>
      </c>
      <c r="S6992">
        <v>0.38582646705527102</v>
      </c>
      <c r="T6992">
        <v>2.35370868212555</v>
      </c>
      <c r="U6992">
        <v>2.35370868212555</v>
      </c>
      <c r="V6992">
        <v>2.7091664862876699</v>
      </c>
      <c r="W6992">
        <v>6.54</v>
      </c>
      <c r="X6992">
        <v>0.01</v>
      </c>
      <c r="Y6992">
        <v>-103437</v>
      </c>
      <c r="Z6992">
        <v>-5444</v>
      </c>
      <c r="AA6992">
        <v>-0.3</v>
      </c>
      <c r="AB6992">
        <v>19</v>
      </c>
      <c r="AC6992">
        <v>10</v>
      </c>
      <c r="AD6992">
        <v>9</v>
      </c>
      <c r="AE6992">
        <v>52.63</v>
      </c>
      <c r="AF6992">
        <v>11</v>
      </c>
      <c r="AG6992">
        <v>6</v>
      </c>
      <c r="AH6992">
        <v>9</v>
      </c>
      <c r="AI6992">
        <v>4</v>
      </c>
    </row>
    <row r="6993" spans="1:35" x14ac:dyDescent="0.2">
      <c r="A6993" s="102">
        <v>7996</v>
      </c>
      <c r="B6993">
        <v>4095</v>
      </c>
      <c r="C6993" t="s">
        <v>3672</v>
      </c>
      <c r="D6993" t="s">
        <v>2952</v>
      </c>
      <c r="E6993">
        <v>1200</v>
      </c>
      <c r="F6993">
        <v>1184</v>
      </c>
      <c r="G6993">
        <v>900</v>
      </c>
      <c r="H6993" t="s">
        <v>2930</v>
      </c>
      <c r="I6993">
        <v>6178</v>
      </c>
      <c r="J6993" t="s">
        <v>3706</v>
      </c>
      <c r="K6993" t="s">
        <v>2942</v>
      </c>
      <c r="L6993">
        <v>1040.5</v>
      </c>
      <c r="M6993">
        <v>1030.5</v>
      </c>
      <c r="N6993">
        <v>1000</v>
      </c>
      <c r="O6993" t="s">
        <v>2927</v>
      </c>
      <c r="P6993">
        <v>6.8020560870079003E-2</v>
      </c>
      <c r="Q6993">
        <v>0.80953745491975404</v>
      </c>
      <c r="R6993">
        <v>0.90704175269123299</v>
      </c>
      <c r="S6993">
        <v>0.42381976740682598</v>
      </c>
      <c r="T6993">
        <v>-0.35965509667405099</v>
      </c>
      <c r="U6993">
        <v>0.35965509667405099</v>
      </c>
      <c r="V6993">
        <v>0.43918653401120999</v>
      </c>
      <c r="W6993">
        <v>-1.7</v>
      </c>
      <c r="X6993">
        <v>3.29</v>
      </c>
      <c r="Y6993">
        <v>-103675</v>
      </c>
      <c r="Z6993">
        <v>-7405</v>
      </c>
      <c r="AA6993">
        <v>-0.35</v>
      </c>
      <c r="AB6993">
        <v>14</v>
      </c>
      <c r="AC6993">
        <v>5</v>
      </c>
      <c r="AD6993">
        <v>9</v>
      </c>
      <c r="AE6993">
        <v>35.71</v>
      </c>
      <c r="AF6993">
        <v>12</v>
      </c>
      <c r="AG6993">
        <v>5</v>
      </c>
      <c r="AH6993">
        <v>3</v>
      </c>
      <c r="AI6993">
        <v>6</v>
      </c>
    </row>
    <row r="6994" spans="1:35" x14ac:dyDescent="0.2">
      <c r="A6994" s="102">
        <v>3494</v>
      </c>
      <c r="B6994">
        <v>4151</v>
      </c>
      <c r="C6994" t="s">
        <v>2795</v>
      </c>
      <c r="D6994" t="s">
        <v>2950</v>
      </c>
      <c r="E6994">
        <v>2745</v>
      </c>
      <c r="F6994">
        <v>2831</v>
      </c>
      <c r="G6994">
        <v>300</v>
      </c>
      <c r="H6994" t="s">
        <v>2927</v>
      </c>
      <c r="I6994">
        <v>7752</v>
      </c>
      <c r="J6994" t="s">
        <v>990</v>
      </c>
      <c r="K6994" t="s">
        <v>2932</v>
      </c>
      <c r="L6994">
        <v>1280</v>
      </c>
      <c r="M6994">
        <v>1249</v>
      </c>
      <c r="N6994">
        <v>700</v>
      </c>
      <c r="O6994" t="s">
        <v>2930</v>
      </c>
      <c r="P6994">
        <v>0.933091190148987</v>
      </c>
      <c r="Q6994">
        <v>0.87171163166800103</v>
      </c>
      <c r="R6994">
        <v>0.19515106704270899</v>
      </c>
      <c r="S6994">
        <v>0.14328383280425</v>
      </c>
      <c r="T6994">
        <v>2.4575949176876599</v>
      </c>
      <c r="U6994">
        <v>2.4575949176876599</v>
      </c>
      <c r="V6994">
        <v>1.47017399034103</v>
      </c>
      <c r="W6994">
        <v>8.64</v>
      </c>
      <c r="X6994">
        <v>2.94</v>
      </c>
      <c r="Y6994">
        <v>-103687</v>
      </c>
      <c r="Z6994">
        <v>-5457</v>
      </c>
      <c r="AA6994">
        <v>-0.28999999999999998</v>
      </c>
      <c r="AB6994">
        <v>19</v>
      </c>
      <c r="AC6994">
        <v>9</v>
      </c>
      <c r="AD6994">
        <v>10</v>
      </c>
      <c r="AE6994">
        <v>47.37</v>
      </c>
      <c r="AF6994">
        <v>9</v>
      </c>
      <c r="AG6994">
        <v>6</v>
      </c>
      <c r="AH6994">
        <v>8</v>
      </c>
      <c r="AI6994">
        <v>5</v>
      </c>
    </row>
    <row r="6995" spans="1:35" x14ac:dyDescent="0.2">
      <c r="A6995" s="102">
        <v>748</v>
      </c>
      <c r="B6995">
        <v>4062</v>
      </c>
      <c r="C6995" t="s">
        <v>232</v>
      </c>
      <c r="D6995" t="s">
        <v>2932</v>
      </c>
      <c r="E6995">
        <v>2783</v>
      </c>
      <c r="F6995">
        <v>2712</v>
      </c>
      <c r="G6995">
        <v>200</v>
      </c>
      <c r="H6995" t="s">
        <v>2927</v>
      </c>
      <c r="I6995">
        <v>7735</v>
      </c>
      <c r="J6995" t="s">
        <v>3677</v>
      </c>
      <c r="K6995" t="s">
        <v>2932</v>
      </c>
      <c r="L6995">
        <v>6580</v>
      </c>
      <c r="M6995">
        <v>6560</v>
      </c>
      <c r="N6995">
        <v>100</v>
      </c>
      <c r="O6995" t="s">
        <v>2930</v>
      </c>
      <c r="P6995">
        <v>0.35097340312637798</v>
      </c>
      <c r="Q6995">
        <v>0.92337026170817704</v>
      </c>
      <c r="R6995">
        <v>0.23658933195597201</v>
      </c>
      <c r="S6995">
        <v>7.2922558474487503E-2</v>
      </c>
      <c r="T6995">
        <v>2.6367723998982</v>
      </c>
      <c r="U6995">
        <v>2.6367723998982</v>
      </c>
      <c r="V6995">
        <v>3.2381351537384901</v>
      </c>
      <c r="W6995">
        <v>16.489999999999998</v>
      </c>
      <c r="X6995">
        <v>17.32</v>
      </c>
      <c r="Y6995">
        <v>-103701</v>
      </c>
      <c r="Z6995">
        <v>-4714</v>
      </c>
      <c r="AA6995">
        <v>-0.15</v>
      </c>
      <c r="AB6995">
        <v>22</v>
      </c>
      <c r="AC6995">
        <v>9</v>
      </c>
      <c r="AD6995">
        <v>13</v>
      </c>
      <c r="AE6995">
        <v>40.909999999999997</v>
      </c>
      <c r="AF6995">
        <v>9</v>
      </c>
      <c r="AG6995">
        <v>9</v>
      </c>
      <c r="AH6995">
        <v>10</v>
      </c>
      <c r="AI6995">
        <v>3</v>
      </c>
    </row>
    <row r="6996" spans="1:35" x14ac:dyDescent="0.2">
      <c r="A6996" s="102">
        <v>2427</v>
      </c>
      <c r="B6996">
        <v>3938</v>
      </c>
      <c r="C6996" t="s">
        <v>3272</v>
      </c>
      <c r="D6996" t="s">
        <v>2929</v>
      </c>
      <c r="E6996">
        <v>5380</v>
      </c>
      <c r="F6996">
        <v>5380</v>
      </c>
      <c r="G6996">
        <v>200</v>
      </c>
      <c r="H6996" t="s">
        <v>2927</v>
      </c>
      <c r="I6996">
        <v>4578</v>
      </c>
      <c r="J6996" t="s">
        <v>3140</v>
      </c>
      <c r="K6996" t="s">
        <v>2950</v>
      </c>
      <c r="L6996">
        <v>5140</v>
      </c>
      <c r="M6996">
        <v>5092</v>
      </c>
      <c r="N6996">
        <v>200</v>
      </c>
      <c r="O6996" t="s">
        <v>2930</v>
      </c>
      <c r="P6996">
        <v>0.73504026256162802</v>
      </c>
      <c r="Q6996">
        <v>0.88900624986134402</v>
      </c>
      <c r="R6996">
        <v>1.07131158870901E-2</v>
      </c>
      <c r="S6996">
        <v>0.109655688136562</v>
      </c>
      <c r="T6996">
        <v>0.25361651286235998</v>
      </c>
      <c r="U6996">
        <v>0.25361651286235998</v>
      </c>
      <c r="V6996">
        <v>0.257348978817734</v>
      </c>
      <c r="W6996">
        <v>1.83</v>
      </c>
      <c r="X6996">
        <v>5.35</v>
      </c>
      <c r="Y6996">
        <v>-103778</v>
      </c>
      <c r="Z6996">
        <v>-6919</v>
      </c>
      <c r="AA6996">
        <v>-0.28999999999999998</v>
      </c>
      <c r="AB6996">
        <v>15</v>
      </c>
      <c r="AC6996">
        <v>9</v>
      </c>
      <c r="AD6996">
        <v>6</v>
      </c>
      <c r="AE6996">
        <v>60</v>
      </c>
      <c r="AF6996">
        <v>10</v>
      </c>
      <c r="AG6996">
        <v>6</v>
      </c>
      <c r="AH6996">
        <v>5</v>
      </c>
      <c r="AI6996">
        <v>4</v>
      </c>
    </row>
    <row r="6997" spans="1:35" x14ac:dyDescent="0.2">
      <c r="A6997" s="102">
        <v>3673</v>
      </c>
      <c r="B6997">
        <v>4185</v>
      </c>
      <c r="C6997" t="s">
        <v>3646</v>
      </c>
      <c r="D6997" t="s">
        <v>2952</v>
      </c>
      <c r="E6997">
        <v>2150</v>
      </c>
      <c r="F6997">
        <v>2163</v>
      </c>
      <c r="G6997">
        <v>500</v>
      </c>
      <c r="H6997" t="s">
        <v>2927</v>
      </c>
      <c r="I6997">
        <v>6952</v>
      </c>
      <c r="J6997" t="s">
        <v>540</v>
      </c>
      <c r="K6997" t="s">
        <v>2932</v>
      </c>
      <c r="L6997">
        <v>2036</v>
      </c>
      <c r="M6997">
        <v>2031</v>
      </c>
      <c r="N6997">
        <v>500</v>
      </c>
      <c r="O6997" t="s">
        <v>2930</v>
      </c>
      <c r="P6997">
        <v>0.17259788660825801</v>
      </c>
      <c r="Q6997">
        <v>0.86863807261658899</v>
      </c>
      <c r="R6997">
        <v>0.313884312085141</v>
      </c>
      <c r="S6997">
        <v>2.8389965787737802E-2</v>
      </c>
      <c r="T6997">
        <v>1.0031350742351499</v>
      </c>
      <c r="U6997">
        <v>1.0031350742351499</v>
      </c>
      <c r="V6997">
        <v>0.68988438912064598</v>
      </c>
      <c r="W6997">
        <v>7.93</v>
      </c>
      <c r="X6997">
        <v>6.1</v>
      </c>
      <c r="Y6997">
        <v>-103784</v>
      </c>
      <c r="Z6997">
        <v>-6919</v>
      </c>
      <c r="AA6997">
        <v>-0.35</v>
      </c>
      <c r="AB6997">
        <v>15</v>
      </c>
      <c r="AC6997">
        <v>6</v>
      </c>
      <c r="AD6997">
        <v>9</v>
      </c>
      <c r="AE6997">
        <v>40</v>
      </c>
      <c r="AF6997">
        <v>12</v>
      </c>
      <c r="AG6997">
        <v>3</v>
      </c>
      <c r="AH6997">
        <v>5</v>
      </c>
      <c r="AI6997">
        <v>7</v>
      </c>
    </row>
    <row r="6998" spans="1:35" x14ac:dyDescent="0.2">
      <c r="A6998" s="102">
        <v>8123</v>
      </c>
      <c r="B6998">
        <v>5020</v>
      </c>
      <c r="C6998" t="s">
        <v>3379</v>
      </c>
      <c r="D6998" t="s">
        <v>3266</v>
      </c>
      <c r="E6998">
        <v>480.9</v>
      </c>
      <c r="F6998">
        <v>483</v>
      </c>
      <c r="G6998">
        <v>2200</v>
      </c>
      <c r="H6998" t="s">
        <v>2927</v>
      </c>
      <c r="I6998">
        <v>7167</v>
      </c>
      <c r="J6998" t="s">
        <v>3024</v>
      </c>
      <c r="K6998" t="s">
        <v>2990</v>
      </c>
      <c r="L6998">
        <v>256</v>
      </c>
      <c r="M6998">
        <v>251</v>
      </c>
      <c r="N6998">
        <v>4200</v>
      </c>
      <c r="O6998" t="s">
        <v>2930</v>
      </c>
      <c r="P6998">
        <v>0.61694718899785495</v>
      </c>
      <c r="Q6998">
        <v>0.80794647038435197</v>
      </c>
      <c r="R6998">
        <v>0.50861163363628403</v>
      </c>
      <c r="S6998">
        <v>0.24978999476548799</v>
      </c>
      <c r="T6998">
        <v>1.3196948283580301</v>
      </c>
      <c r="U6998">
        <v>1.3196948283580301</v>
      </c>
      <c r="V6998">
        <v>0.79292573564934499</v>
      </c>
      <c r="W6998">
        <v>5.39</v>
      </c>
      <c r="X6998">
        <v>0.79</v>
      </c>
      <c r="Y6998">
        <v>-103903</v>
      </c>
      <c r="Z6998">
        <v>-5772</v>
      </c>
      <c r="AA6998">
        <v>-0.28999999999999998</v>
      </c>
      <c r="AB6998">
        <v>18</v>
      </c>
      <c r="AC6998">
        <v>8</v>
      </c>
      <c r="AD6998">
        <v>10</v>
      </c>
      <c r="AE6998">
        <v>44.44</v>
      </c>
      <c r="AF6998">
        <v>13</v>
      </c>
      <c r="AG6998">
        <v>4</v>
      </c>
      <c r="AH6998">
        <v>5</v>
      </c>
      <c r="AI6998">
        <v>9</v>
      </c>
    </row>
    <row r="6999" spans="1:35" x14ac:dyDescent="0.2">
      <c r="A6999" s="102">
        <v>351</v>
      </c>
      <c r="B6999">
        <v>2379</v>
      </c>
      <c r="C6999" t="s">
        <v>581</v>
      </c>
      <c r="D6999" t="s">
        <v>2942</v>
      </c>
      <c r="E6999">
        <v>3610</v>
      </c>
      <c r="F6999">
        <v>3675</v>
      </c>
      <c r="G6999">
        <v>200</v>
      </c>
      <c r="H6999" t="s">
        <v>2927</v>
      </c>
      <c r="I6999">
        <v>8425</v>
      </c>
      <c r="J6999" t="s">
        <v>3174</v>
      </c>
      <c r="K6999" t="s">
        <v>2933</v>
      </c>
      <c r="L6999">
        <v>3445</v>
      </c>
      <c r="M6999">
        <v>3420</v>
      </c>
      <c r="N6999">
        <v>200</v>
      </c>
      <c r="O6999" t="s">
        <v>2930</v>
      </c>
      <c r="P6999">
        <v>0.55655436622823895</v>
      </c>
      <c r="Q6999">
        <v>0.937917996988891</v>
      </c>
      <c r="R6999">
        <v>0.36269624943612599</v>
      </c>
      <c r="S6999">
        <v>0.40606175627685498</v>
      </c>
      <c r="T6999">
        <v>2.2291121997513201</v>
      </c>
      <c r="U6999">
        <v>2.2291121997513201</v>
      </c>
      <c r="V6999">
        <v>2.1533276442524598</v>
      </c>
      <c r="W6999">
        <v>8.8000000000000007</v>
      </c>
      <c r="X6999">
        <v>6.94</v>
      </c>
      <c r="Y6999">
        <v>-103907</v>
      </c>
      <c r="Z6999">
        <v>-5469</v>
      </c>
      <c r="AA6999">
        <v>-0.28999999999999998</v>
      </c>
      <c r="AB6999">
        <v>19</v>
      </c>
      <c r="AC6999">
        <v>9</v>
      </c>
      <c r="AD6999">
        <v>10</v>
      </c>
      <c r="AE6999">
        <v>47.37</v>
      </c>
      <c r="AF6999">
        <v>8</v>
      </c>
      <c r="AG6999">
        <v>8</v>
      </c>
      <c r="AH6999">
        <v>9</v>
      </c>
      <c r="AI6999">
        <v>2</v>
      </c>
    </row>
    <row r="7000" spans="1:35" x14ac:dyDescent="0.2">
      <c r="A7000" s="102">
        <v>6258</v>
      </c>
      <c r="B7000">
        <v>2331</v>
      </c>
      <c r="C7000" t="s">
        <v>3130</v>
      </c>
      <c r="D7000" t="s">
        <v>2942</v>
      </c>
      <c r="E7000">
        <v>5750</v>
      </c>
      <c r="F7000">
        <v>5710</v>
      </c>
      <c r="G7000">
        <v>100</v>
      </c>
      <c r="H7000" t="s">
        <v>2930</v>
      </c>
      <c r="I7000">
        <v>8572</v>
      </c>
      <c r="J7000" t="s">
        <v>2895</v>
      </c>
      <c r="K7000" t="s">
        <v>2933</v>
      </c>
      <c r="L7000">
        <v>527</v>
      </c>
      <c r="M7000">
        <v>527</v>
      </c>
      <c r="N7000">
        <v>1100</v>
      </c>
      <c r="O7000" t="s">
        <v>2927</v>
      </c>
      <c r="P7000">
        <v>0.56267663794685197</v>
      </c>
      <c r="Q7000">
        <v>0.83255599914670497</v>
      </c>
      <c r="R7000">
        <v>0.202956881729496</v>
      </c>
      <c r="S7000">
        <v>0.29378471547906898</v>
      </c>
      <c r="T7000">
        <v>-1.96076901593721</v>
      </c>
      <c r="U7000">
        <v>1.96076901593721</v>
      </c>
      <c r="V7000">
        <v>1.9816582205135</v>
      </c>
      <c r="W7000">
        <v>-13.12</v>
      </c>
      <c r="X7000">
        <v>1.52</v>
      </c>
      <c r="Y7000">
        <v>-104064</v>
      </c>
      <c r="Z7000">
        <v>-5781</v>
      </c>
      <c r="AA7000">
        <v>-0.41</v>
      </c>
      <c r="AB7000">
        <v>18</v>
      </c>
      <c r="AC7000">
        <v>7</v>
      </c>
      <c r="AD7000">
        <v>11</v>
      </c>
      <c r="AE7000">
        <v>38.89</v>
      </c>
      <c r="AF7000">
        <v>13</v>
      </c>
      <c r="AG7000">
        <v>6</v>
      </c>
      <c r="AH7000">
        <v>5</v>
      </c>
      <c r="AI7000">
        <v>7</v>
      </c>
    </row>
    <row r="7001" spans="1:35" x14ac:dyDescent="0.2">
      <c r="A7001" s="102">
        <v>3305</v>
      </c>
      <c r="B7001">
        <v>6479</v>
      </c>
      <c r="C7001" t="s">
        <v>690</v>
      </c>
      <c r="D7001" t="s">
        <v>2932</v>
      </c>
      <c r="E7001">
        <v>2286</v>
      </c>
      <c r="F7001">
        <v>2243</v>
      </c>
      <c r="G7001">
        <v>400</v>
      </c>
      <c r="H7001" t="s">
        <v>2930</v>
      </c>
      <c r="I7001">
        <v>8604</v>
      </c>
      <c r="J7001" t="s">
        <v>541</v>
      </c>
      <c r="K7001" t="s">
        <v>3186</v>
      </c>
      <c r="L7001">
        <v>559</v>
      </c>
      <c r="M7001">
        <v>561.6</v>
      </c>
      <c r="N7001">
        <v>1600</v>
      </c>
      <c r="O7001" t="s">
        <v>2927</v>
      </c>
      <c r="P7001">
        <v>0.69131870719371502</v>
      </c>
      <c r="Q7001">
        <v>0.87484795595765497</v>
      </c>
      <c r="R7001">
        <v>0.50128489177659097</v>
      </c>
      <c r="S7001">
        <v>0.162677490707305</v>
      </c>
      <c r="T7001">
        <v>-0.31040110920603498</v>
      </c>
      <c r="U7001">
        <v>0.31040110920603498</v>
      </c>
      <c r="V7001">
        <v>0.88891593386535706</v>
      </c>
      <c r="W7001">
        <v>-0.99</v>
      </c>
      <c r="X7001">
        <v>0.15</v>
      </c>
      <c r="Y7001">
        <v>-104370</v>
      </c>
      <c r="Z7001">
        <v>-4970</v>
      </c>
      <c r="AA7001">
        <v>-0.25</v>
      </c>
      <c r="AB7001">
        <v>21</v>
      </c>
      <c r="AC7001">
        <v>11</v>
      </c>
      <c r="AD7001">
        <v>10</v>
      </c>
      <c r="AE7001">
        <v>52.38</v>
      </c>
      <c r="AF7001">
        <v>11</v>
      </c>
      <c r="AG7001">
        <v>5</v>
      </c>
      <c r="AH7001">
        <v>9</v>
      </c>
      <c r="AI7001">
        <v>7</v>
      </c>
    </row>
    <row r="7002" spans="1:35" x14ac:dyDescent="0.2">
      <c r="A7002" s="102">
        <v>6612</v>
      </c>
      <c r="B7002">
        <v>7269</v>
      </c>
      <c r="C7002" t="s">
        <v>1499</v>
      </c>
      <c r="D7002" t="s">
        <v>2945</v>
      </c>
      <c r="E7002">
        <v>5064</v>
      </c>
      <c r="F7002">
        <v>5121</v>
      </c>
      <c r="G7002">
        <v>200</v>
      </c>
      <c r="H7002" t="s">
        <v>2930</v>
      </c>
      <c r="I7002">
        <v>9505</v>
      </c>
      <c r="J7002" t="s">
        <v>3408</v>
      </c>
      <c r="K7002" t="s">
        <v>2992</v>
      </c>
      <c r="L7002">
        <v>899</v>
      </c>
      <c r="M7002">
        <v>886</v>
      </c>
      <c r="N7002">
        <v>1200</v>
      </c>
      <c r="O7002" t="s">
        <v>2927</v>
      </c>
      <c r="P7002">
        <v>0.41102110306292799</v>
      </c>
      <c r="Q7002">
        <v>0.82806662786018004</v>
      </c>
      <c r="R7002">
        <v>0.44344302000091002</v>
      </c>
      <c r="S7002">
        <v>8.0228064263372298E-2</v>
      </c>
      <c r="T7002">
        <v>-1.1263980966181</v>
      </c>
      <c r="U7002">
        <v>1.1263980966181</v>
      </c>
      <c r="V7002">
        <v>1.4002465142192699</v>
      </c>
      <c r="W7002">
        <v>-5.78</v>
      </c>
      <c r="X7002">
        <v>3.81</v>
      </c>
      <c r="Y7002">
        <v>-104461</v>
      </c>
      <c r="Z7002">
        <v>-4353</v>
      </c>
      <c r="AA7002">
        <v>-0.41</v>
      </c>
      <c r="AB7002">
        <v>24</v>
      </c>
      <c r="AC7002">
        <v>10</v>
      </c>
      <c r="AD7002">
        <v>14</v>
      </c>
      <c r="AE7002">
        <v>41.67</v>
      </c>
      <c r="AF7002">
        <v>11</v>
      </c>
      <c r="AG7002">
        <v>7</v>
      </c>
      <c r="AH7002">
        <v>9</v>
      </c>
      <c r="AI7002">
        <v>8</v>
      </c>
    </row>
    <row r="7003" spans="1:35" x14ac:dyDescent="0.2">
      <c r="A7003" s="102">
        <v>403</v>
      </c>
      <c r="B7003">
        <v>5333</v>
      </c>
      <c r="C7003" t="s">
        <v>238</v>
      </c>
      <c r="D7003" t="s">
        <v>2926</v>
      </c>
      <c r="E7003">
        <v>1900</v>
      </c>
      <c r="F7003">
        <v>1908</v>
      </c>
      <c r="G7003">
        <v>500</v>
      </c>
      <c r="H7003" t="s">
        <v>2927</v>
      </c>
      <c r="I7003">
        <v>7205</v>
      </c>
      <c r="J7003" t="s">
        <v>60</v>
      </c>
      <c r="K7003" t="s">
        <v>2945</v>
      </c>
      <c r="L7003">
        <v>1052</v>
      </c>
      <c r="M7003">
        <v>1055</v>
      </c>
      <c r="N7003">
        <v>900</v>
      </c>
      <c r="O7003" t="s">
        <v>2930</v>
      </c>
      <c r="P7003">
        <v>0.60521924616075795</v>
      </c>
      <c r="Q7003">
        <v>0.93469642926503205</v>
      </c>
      <c r="R7003">
        <v>0.39198794871349701</v>
      </c>
      <c r="S7003">
        <v>5.4037448028645399E-3</v>
      </c>
      <c r="T7003">
        <v>1.81605446894023</v>
      </c>
      <c r="U7003">
        <v>1.81605446894023</v>
      </c>
      <c r="V7003">
        <v>1.8741613030530899</v>
      </c>
      <c r="W7003">
        <v>6.1</v>
      </c>
      <c r="X7003">
        <v>0.47</v>
      </c>
      <c r="Y7003">
        <v>-104663</v>
      </c>
      <c r="Z7003">
        <v>-6157</v>
      </c>
      <c r="AA7003">
        <v>-0.28000000000000003</v>
      </c>
      <c r="AB7003">
        <v>17</v>
      </c>
      <c r="AC7003">
        <v>9</v>
      </c>
      <c r="AD7003">
        <v>8</v>
      </c>
      <c r="AE7003">
        <v>52.94</v>
      </c>
      <c r="AF7003">
        <v>14</v>
      </c>
      <c r="AG7003">
        <v>3</v>
      </c>
      <c r="AH7003">
        <v>5</v>
      </c>
      <c r="AI7003">
        <v>9</v>
      </c>
    </row>
    <row r="7004" spans="1:35" x14ac:dyDescent="0.2">
      <c r="A7004" s="102">
        <v>6680</v>
      </c>
      <c r="B7004">
        <v>4612</v>
      </c>
      <c r="C7004" t="s">
        <v>837</v>
      </c>
      <c r="D7004" t="s">
        <v>2952</v>
      </c>
      <c r="E7004">
        <v>5630</v>
      </c>
      <c r="F7004">
        <v>5450</v>
      </c>
      <c r="G7004">
        <v>200</v>
      </c>
      <c r="H7004" t="s">
        <v>2927</v>
      </c>
      <c r="I7004">
        <v>6703</v>
      </c>
      <c r="J7004" t="s">
        <v>3253</v>
      </c>
      <c r="K7004" t="s">
        <v>2932</v>
      </c>
      <c r="L7004">
        <v>1393</v>
      </c>
      <c r="M7004">
        <v>1400</v>
      </c>
      <c r="N7004">
        <v>800</v>
      </c>
      <c r="O7004" t="s">
        <v>2930</v>
      </c>
      <c r="P7004">
        <v>0.50211710535921095</v>
      </c>
      <c r="Q7004">
        <v>0.827065545036056</v>
      </c>
      <c r="R7004">
        <v>0.62306649139838299</v>
      </c>
      <c r="S7004">
        <v>0.215716291509884</v>
      </c>
      <c r="T7004">
        <v>0.102376988844082</v>
      </c>
      <c r="U7004">
        <v>0.102376988844082</v>
      </c>
      <c r="V7004">
        <v>1.0191499291320301</v>
      </c>
      <c r="W7004">
        <v>0.59</v>
      </c>
      <c r="X7004">
        <v>2.75</v>
      </c>
      <c r="Y7004">
        <v>-104672</v>
      </c>
      <c r="Z7004">
        <v>-5234</v>
      </c>
      <c r="AA7004">
        <v>-0.44</v>
      </c>
      <c r="AB7004">
        <v>20</v>
      </c>
      <c r="AC7004">
        <v>8</v>
      </c>
      <c r="AD7004">
        <v>12</v>
      </c>
      <c r="AE7004">
        <v>40</v>
      </c>
      <c r="AF7004">
        <v>9</v>
      </c>
      <c r="AG7004">
        <v>8</v>
      </c>
      <c r="AH7004">
        <v>9</v>
      </c>
      <c r="AI7004">
        <v>3</v>
      </c>
    </row>
    <row r="7005" spans="1:35" x14ac:dyDescent="0.2">
      <c r="A7005" s="102">
        <v>2830</v>
      </c>
      <c r="B7005">
        <v>6755</v>
      </c>
      <c r="C7005" t="s">
        <v>670</v>
      </c>
      <c r="D7005" t="s">
        <v>2932</v>
      </c>
      <c r="E7005">
        <v>2468</v>
      </c>
      <c r="F7005">
        <v>2488</v>
      </c>
      <c r="G7005">
        <v>400</v>
      </c>
      <c r="H7005" t="s">
        <v>2927</v>
      </c>
      <c r="I7005">
        <v>6807</v>
      </c>
      <c r="J7005" t="s">
        <v>239</v>
      </c>
      <c r="K7005" t="s">
        <v>2932</v>
      </c>
      <c r="L7005">
        <v>2080</v>
      </c>
      <c r="M7005">
        <v>2041</v>
      </c>
      <c r="N7005">
        <v>500</v>
      </c>
      <c r="O7005" t="s">
        <v>2930</v>
      </c>
      <c r="P7005">
        <v>0.42453939128818102</v>
      </c>
      <c r="Q7005">
        <v>0.88253282402495503</v>
      </c>
      <c r="R7005">
        <v>0.98922382338063697</v>
      </c>
      <c r="S7005">
        <v>0.29611471076642298</v>
      </c>
      <c r="T7005">
        <v>1.69912286633716</v>
      </c>
      <c r="U7005">
        <v>1.69912286633716</v>
      </c>
      <c r="V7005">
        <v>1.5480925065269</v>
      </c>
      <c r="W7005">
        <v>12.76</v>
      </c>
      <c r="X7005">
        <v>2.54</v>
      </c>
      <c r="Y7005">
        <v>-104875</v>
      </c>
      <c r="Z7005">
        <v>-4994</v>
      </c>
      <c r="AA7005">
        <v>-0.27</v>
      </c>
      <c r="AB7005">
        <v>21</v>
      </c>
      <c r="AC7005">
        <v>11</v>
      </c>
      <c r="AD7005">
        <v>10</v>
      </c>
      <c r="AE7005">
        <v>52.38</v>
      </c>
      <c r="AF7005">
        <v>10</v>
      </c>
      <c r="AG7005">
        <v>9</v>
      </c>
      <c r="AH7005">
        <v>6</v>
      </c>
      <c r="AI7005">
        <v>6</v>
      </c>
    </row>
    <row r="7006" spans="1:35" x14ac:dyDescent="0.2">
      <c r="A7006" s="102">
        <v>7005</v>
      </c>
      <c r="B7006">
        <v>4917</v>
      </c>
      <c r="C7006" t="s">
        <v>3378</v>
      </c>
      <c r="D7006" t="s">
        <v>2952</v>
      </c>
      <c r="E7006">
        <v>2692</v>
      </c>
      <c r="F7006">
        <v>2677</v>
      </c>
      <c r="G7006">
        <v>300</v>
      </c>
      <c r="H7006" t="s">
        <v>2930</v>
      </c>
      <c r="I7006">
        <v>5471</v>
      </c>
      <c r="J7006" t="s">
        <v>3216</v>
      </c>
      <c r="K7006" t="s">
        <v>2988</v>
      </c>
      <c r="L7006">
        <v>4560</v>
      </c>
      <c r="M7006">
        <v>4520</v>
      </c>
      <c r="N7006">
        <v>200</v>
      </c>
      <c r="O7006" t="s">
        <v>2927</v>
      </c>
      <c r="P7006">
        <v>0.62363657335952605</v>
      </c>
      <c r="Q7006">
        <v>0.82271993525914799</v>
      </c>
      <c r="R7006">
        <v>0.29429421504587899</v>
      </c>
      <c r="S7006">
        <v>4.5213913979472503E-3</v>
      </c>
      <c r="T7006">
        <v>-0.66087059570972295</v>
      </c>
      <c r="U7006">
        <v>0.66087059570972295</v>
      </c>
      <c r="V7006">
        <v>0.81928951843699205</v>
      </c>
      <c r="W7006">
        <v>-2.96</v>
      </c>
      <c r="X7006">
        <v>11.16</v>
      </c>
      <c r="Y7006">
        <v>-104958</v>
      </c>
      <c r="Z7006">
        <v>-9542</v>
      </c>
      <c r="AA7006">
        <v>-0.65</v>
      </c>
      <c r="AB7006">
        <v>11</v>
      </c>
      <c r="AC7006">
        <v>5</v>
      </c>
      <c r="AD7006">
        <v>6</v>
      </c>
      <c r="AE7006">
        <v>45.45</v>
      </c>
      <c r="AF7006">
        <v>11</v>
      </c>
      <c r="AG7006">
        <v>5</v>
      </c>
      <c r="AH7006">
        <v>4</v>
      </c>
      <c r="AI7006">
        <v>2</v>
      </c>
    </row>
    <row r="7007" spans="1:35" x14ac:dyDescent="0.2">
      <c r="A7007" s="102">
        <v>5421</v>
      </c>
      <c r="B7007">
        <v>4534</v>
      </c>
      <c r="C7007" t="s">
        <v>3255</v>
      </c>
      <c r="D7007" t="s">
        <v>2950</v>
      </c>
      <c r="E7007">
        <v>4340</v>
      </c>
      <c r="F7007">
        <v>4370</v>
      </c>
      <c r="G7007">
        <v>200</v>
      </c>
      <c r="H7007" t="s">
        <v>2927</v>
      </c>
      <c r="I7007">
        <v>5301</v>
      </c>
      <c r="J7007" t="s">
        <v>862</v>
      </c>
      <c r="K7007" t="s">
        <v>2926</v>
      </c>
      <c r="L7007">
        <v>1029</v>
      </c>
      <c r="M7007">
        <v>1027</v>
      </c>
      <c r="N7007">
        <v>900</v>
      </c>
      <c r="O7007" t="s">
        <v>2930</v>
      </c>
      <c r="P7007">
        <v>0.77267978548527705</v>
      </c>
      <c r="Q7007">
        <v>0.84342204537302801</v>
      </c>
      <c r="R7007">
        <v>0.123941521845329</v>
      </c>
      <c r="S7007">
        <v>0.26951526941306198</v>
      </c>
      <c r="T7007">
        <v>1.18246331134894</v>
      </c>
      <c r="U7007">
        <v>1.18246331134894</v>
      </c>
      <c r="V7007">
        <v>0.40281101476352899</v>
      </c>
      <c r="W7007">
        <v>4.41</v>
      </c>
      <c r="X7007">
        <v>5.76</v>
      </c>
      <c r="Y7007">
        <v>-105025</v>
      </c>
      <c r="Z7007">
        <v>-5251</v>
      </c>
      <c r="AA7007">
        <v>-0.35</v>
      </c>
      <c r="AB7007">
        <v>20</v>
      </c>
      <c r="AC7007">
        <v>10</v>
      </c>
      <c r="AD7007">
        <v>10</v>
      </c>
      <c r="AE7007">
        <v>50</v>
      </c>
      <c r="AF7007">
        <v>8</v>
      </c>
      <c r="AG7007">
        <v>10</v>
      </c>
      <c r="AH7007">
        <v>9</v>
      </c>
      <c r="AI7007">
        <v>1</v>
      </c>
    </row>
    <row r="7008" spans="1:35" x14ac:dyDescent="0.2">
      <c r="A7008" s="102">
        <v>3410</v>
      </c>
      <c r="B7008">
        <v>6674</v>
      </c>
      <c r="C7008" t="s">
        <v>234</v>
      </c>
      <c r="D7008" t="s">
        <v>2932</v>
      </c>
      <c r="E7008">
        <v>2318</v>
      </c>
      <c r="F7008">
        <v>2245</v>
      </c>
      <c r="G7008">
        <v>400</v>
      </c>
      <c r="H7008" t="s">
        <v>2927</v>
      </c>
      <c r="I7008">
        <v>7224</v>
      </c>
      <c r="J7008" t="s">
        <v>961</v>
      </c>
      <c r="K7008" t="s">
        <v>2945</v>
      </c>
      <c r="L7008">
        <v>1353</v>
      </c>
      <c r="M7008">
        <v>1341</v>
      </c>
      <c r="N7008">
        <v>700</v>
      </c>
      <c r="O7008" t="s">
        <v>2930</v>
      </c>
      <c r="P7008">
        <v>0.82523075254053602</v>
      </c>
      <c r="Q7008">
        <v>0.873135163610538</v>
      </c>
      <c r="R7008">
        <v>0.14236223377757801</v>
      </c>
      <c r="S7008">
        <v>4.2152498816298997E-2</v>
      </c>
      <c r="T7008">
        <v>1.79136867868007</v>
      </c>
      <c r="U7008">
        <v>1.79136867868007</v>
      </c>
      <c r="V7008">
        <v>1.93347138996081</v>
      </c>
      <c r="W7008">
        <v>5.75</v>
      </c>
      <c r="X7008">
        <v>4.53</v>
      </c>
      <c r="Y7008">
        <v>-105038</v>
      </c>
      <c r="Z7008">
        <v>-7003</v>
      </c>
      <c r="AA7008">
        <v>-0.36</v>
      </c>
      <c r="AB7008">
        <v>15</v>
      </c>
      <c r="AC7008">
        <v>6</v>
      </c>
      <c r="AD7008">
        <v>9</v>
      </c>
      <c r="AE7008">
        <v>40</v>
      </c>
      <c r="AF7008">
        <v>13</v>
      </c>
      <c r="AG7008">
        <v>5</v>
      </c>
      <c r="AH7008">
        <v>5</v>
      </c>
      <c r="AI7008">
        <v>5</v>
      </c>
    </row>
    <row r="7009" spans="1:35" x14ac:dyDescent="0.2">
      <c r="A7009" s="102">
        <v>7868</v>
      </c>
      <c r="B7009">
        <v>2427</v>
      </c>
      <c r="C7009" t="s">
        <v>3268</v>
      </c>
      <c r="D7009" t="s">
        <v>2942</v>
      </c>
      <c r="E7009">
        <v>980</v>
      </c>
      <c r="F7009">
        <v>995</v>
      </c>
      <c r="G7009">
        <v>1100</v>
      </c>
      <c r="H7009" t="s">
        <v>2930</v>
      </c>
      <c r="I7009">
        <v>5020</v>
      </c>
      <c r="J7009" t="s">
        <v>3379</v>
      </c>
      <c r="K7009" t="s">
        <v>3266</v>
      </c>
      <c r="L7009">
        <v>480.9</v>
      </c>
      <c r="M7009">
        <v>483</v>
      </c>
      <c r="N7009">
        <v>2300</v>
      </c>
      <c r="O7009" t="s">
        <v>2927</v>
      </c>
      <c r="P7009">
        <v>0.60550690631788995</v>
      </c>
      <c r="Q7009">
        <v>0.81113847490592905</v>
      </c>
      <c r="R7009">
        <v>0.81858359809233205</v>
      </c>
      <c r="S7009">
        <v>2.2691124347058101E-2</v>
      </c>
      <c r="T7009">
        <v>-2.2069013499107499</v>
      </c>
      <c r="U7009">
        <v>2.2069013499107499</v>
      </c>
      <c r="V7009">
        <v>1.0938634293312699</v>
      </c>
      <c r="W7009">
        <v>-12.13</v>
      </c>
      <c r="X7009">
        <v>1.5</v>
      </c>
      <c r="Y7009">
        <v>-105196</v>
      </c>
      <c r="Z7009">
        <v>-5009</v>
      </c>
      <c r="AA7009">
        <v>-0.24</v>
      </c>
      <c r="AB7009">
        <v>21</v>
      </c>
      <c r="AC7009">
        <v>10</v>
      </c>
      <c r="AD7009">
        <v>11</v>
      </c>
      <c r="AE7009">
        <v>47.62</v>
      </c>
      <c r="AF7009">
        <v>8</v>
      </c>
      <c r="AG7009">
        <v>9</v>
      </c>
      <c r="AH7009">
        <v>10</v>
      </c>
      <c r="AI7009">
        <v>2</v>
      </c>
    </row>
    <row r="7010" spans="1:35" x14ac:dyDescent="0.2">
      <c r="A7010" s="102">
        <v>2074</v>
      </c>
      <c r="B7010">
        <v>3563</v>
      </c>
      <c r="C7010" t="s">
        <v>3197</v>
      </c>
      <c r="D7010" t="s">
        <v>2953</v>
      </c>
      <c r="E7010">
        <v>9330</v>
      </c>
      <c r="F7010">
        <v>9800</v>
      </c>
      <c r="G7010">
        <v>100</v>
      </c>
      <c r="H7010" t="s">
        <v>2930</v>
      </c>
      <c r="I7010">
        <v>5486</v>
      </c>
      <c r="J7010" t="s">
        <v>871</v>
      </c>
      <c r="K7010" t="s">
        <v>2988</v>
      </c>
      <c r="L7010">
        <v>1774</v>
      </c>
      <c r="M7010">
        <v>1790</v>
      </c>
      <c r="N7010">
        <v>500</v>
      </c>
      <c r="O7010" t="s">
        <v>2927</v>
      </c>
      <c r="P7010">
        <v>0.84296525293569002</v>
      </c>
      <c r="Q7010">
        <v>0.89473638005787504</v>
      </c>
      <c r="R7010">
        <v>0.66065770925405298</v>
      </c>
      <c r="S7010">
        <v>0.14717419570575599</v>
      </c>
      <c r="T7010">
        <v>-1.2452762397607799</v>
      </c>
      <c r="U7010">
        <v>1.2452762397607799</v>
      </c>
      <c r="V7010">
        <v>2.1427673267057199</v>
      </c>
      <c r="W7010">
        <v>-4.9400000000000004</v>
      </c>
      <c r="X7010">
        <v>8.67</v>
      </c>
      <c r="Y7010">
        <v>-105324</v>
      </c>
      <c r="Z7010">
        <v>-5015</v>
      </c>
      <c r="AA7010">
        <v>-0.11</v>
      </c>
      <c r="AB7010">
        <v>21</v>
      </c>
      <c r="AC7010">
        <v>11</v>
      </c>
      <c r="AD7010">
        <v>10</v>
      </c>
      <c r="AE7010">
        <v>52.38</v>
      </c>
      <c r="AF7010">
        <v>9</v>
      </c>
      <c r="AG7010">
        <v>10</v>
      </c>
      <c r="AH7010">
        <v>10</v>
      </c>
      <c r="AI7010">
        <v>1</v>
      </c>
    </row>
    <row r="7011" spans="1:35" x14ac:dyDescent="0.2">
      <c r="A7011" s="102">
        <v>8526</v>
      </c>
      <c r="B7011">
        <v>3105</v>
      </c>
      <c r="C7011" t="s">
        <v>50</v>
      </c>
      <c r="D7011" t="s">
        <v>2932</v>
      </c>
      <c r="E7011">
        <v>1030</v>
      </c>
      <c r="F7011">
        <v>1027</v>
      </c>
      <c r="G7011">
        <v>1000</v>
      </c>
      <c r="H7011" t="s">
        <v>2927</v>
      </c>
      <c r="I7011">
        <v>5706</v>
      </c>
      <c r="J7011" t="s">
        <v>3377</v>
      </c>
      <c r="K7011" t="s">
        <v>2943</v>
      </c>
      <c r="L7011">
        <v>2698</v>
      </c>
      <c r="M7011">
        <v>2689</v>
      </c>
      <c r="N7011">
        <v>400</v>
      </c>
      <c r="O7011" t="s">
        <v>2930</v>
      </c>
      <c r="P7011">
        <v>0.42618842634223197</v>
      </c>
      <c r="Q7011">
        <v>0.80279763053375996</v>
      </c>
      <c r="R7011">
        <v>0.97578557268795596</v>
      </c>
      <c r="S7011">
        <v>9.0732413004712298E-2</v>
      </c>
      <c r="T7011">
        <v>1.07274146141939</v>
      </c>
      <c r="U7011">
        <v>1.07274146141939</v>
      </c>
      <c r="V7011">
        <v>1.14933745398816</v>
      </c>
      <c r="W7011">
        <v>7.84</v>
      </c>
      <c r="X7011">
        <v>4.5199999999999996</v>
      </c>
      <c r="Y7011">
        <v>-105481</v>
      </c>
      <c r="Z7011">
        <v>-6205</v>
      </c>
      <c r="AA7011">
        <v>-0.16</v>
      </c>
      <c r="AB7011">
        <v>17</v>
      </c>
      <c r="AC7011">
        <v>7</v>
      </c>
      <c r="AD7011">
        <v>10</v>
      </c>
      <c r="AE7011">
        <v>41.18</v>
      </c>
      <c r="AF7011">
        <v>10</v>
      </c>
      <c r="AG7011">
        <v>7</v>
      </c>
      <c r="AH7011">
        <v>8</v>
      </c>
      <c r="AI7011">
        <v>2</v>
      </c>
    </row>
    <row r="7012" spans="1:35" x14ac:dyDescent="0.2">
      <c r="A7012" s="102">
        <v>3392</v>
      </c>
      <c r="B7012">
        <v>4967</v>
      </c>
      <c r="C7012" t="s">
        <v>853</v>
      </c>
      <c r="D7012" t="s">
        <v>2952</v>
      </c>
      <c r="E7012">
        <v>9130</v>
      </c>
      <c r="F7012">
        <v>9140</v>
      </c>
      <c r="G7012">
        <v>100</v>
      </c>
      <c r="H7012" t="s">
        <v>2927</v>
      </c>
      <c r="I7012">
        <v>7272</v>
      </c>
      <c r="J7012" t="s">
        <v>3202</v>
      </c>
      <c r="K7012" t="s">
        <v>2945</v>
      </c>
      <c r="L7012">
        <v>2115</v>
      </c>
      <c r="M7012">
        <v>2104</v>
      </c>
      <c r="N7012">
        <v>400</v>
      </c>
      <c r="O7012" t="s">
        <v>2930</v>
      </c>
      <c r="P7012">
        <v>0.12748185423456801</v>
      </c>
      <c r="Q7012">
        <v>0.87347125336960596</v>
      </c>
      <c r="R7012">
        <v>0.62019469313345998</v>
      </c>
      <c r="S7012">
        <v>0.36507495494984499</v>
      </c>
      <c r="T7012">
        <v>1.62256056843417</v>
      </c>
      <c r="U7012">
        <v>1.62256056843417</v>
      </c>
      <c r="V7012">
        <v>1.1074770534840901</v>
      </c>
      <c r="W7012">
        <v>6.14</v>
      </c>
      <c r="X7012">
        <v>7.92</v>
      </c>
      <c r="Y7012">
        <v>-105616</v>
      </c>
      <c r="Z7012">
        <v>-6213</v>
      </c>
      <c r="AA7012">
        <v>-0.5</v>
      </c>
      <c r="AB7012">
        <v>17</v>
      </c>
      <c r="AC7012">
        <v>7</v>
      </c>
      <c r="AD7012">
        <v>10</v>
      </c>
      <c r="AE7012">
        <v>41.18</v>
      </c>
      <c r="AF7012">
        <v>11</v>
      </c>
      <c r="AG7012">
        <v>4</v>
      </c>
      <c r="AH7012">
        <v>6</v>
      </c>
      <c r="AI7012">
        <v>7</v>
      </c>
    </row>
    <row r="7013" spans="1:35" x14ac:dyDescent="0.2">
      <c r="A7013" s="102">
        <v>5659</v>
      </c>
      <c r="B7013">
        <v>3105</v>
      </c>
      <c r="C7013" t="s">
        <v>50</v>
      </c>
      <c r="D7013" t="s">
        <v>2932</v>
      </c>
      <c r="E7013">
        <v>1030</v>
      </c>
      <c r="F7013">
        <v>1027</v>
      </c>
      <c r="G7013">
        <v>700</v>
      </c>
      <c r="H7013" t="s">
        <v>2927</v>
      </c>
      <c r="I7013">
        <v>9787</v>
      </c>
      <c r="J7013" t="s">
        <v>3670</v>
      </c>
      <c r="K7013" t="s">
        <v>2942</v>
      </c>
      <c r="L7013">
        <v>3900</v>
      </c>
      <c r="M7013">
        <v>3850</v>
      </c>
      <c r="N7013">
        <v>200</v>
      </c>
      <c r="O7013" t="s">
        <v>2930</v>
      </c>
      <c r="P7013">
        <v>0.50845219217021997</v>
      </c>
      <c r="Q7013">
        <v>0.84054965619775601</v>
      </c>
      <c r="R7013">
        <v>0.56551926474757197</v>
      </c>
      <c r="S7013">
        <v>0.38080117241731298</v>
      </c>
      <c r="T7013">
        <v>0.70909358669176303</v>
      </c>
      <c r="U7013">
        <v>0.70909358669176303</v>
      </c>
      <c r="V7013">
        <v>0.67453834336337104</v>
      </c>
      <c r="W7013">
        <v>2.86</v>
      </c>
      <c r="X7013">
        <v>6.64</v>
      </c>
      <c r="Y7013">
        <v>-105808</v>
      </c>
      <c r="Z7013">
        <v>-4409</v>
      </c>
      <c r="AA7013">
        <v>-0.16</v>
      </c>
      <c r="AB7013">
        <v>24</v>
      </c>
      <c r="AC7013">
        <v>9</v>
      </c>
      <c r="AD7013">
        <v>15</v>
      </c>
      <c r="AE7013">
        <v>37.5</v>
      </c>
      <c r="AF7013">
        <v>9</v>
      </c>
      <c r="AG7013">
        <v>8</v>
      </c>
      <c r="AH7013">
        <v>12</v>
      </c>
      <c r="AI7013">
        <v>4</v>
      </c>
    </row>
    <row r="7014" spans="1:35" x14ac:dyDescent="0.2">
      <c r="A7014" s="102">
        <v>7777</v>
      </c>
      <c r="B7014">
        <v>6013</v>
      </c>
      <c r="C7014" t="s">
        <v>3695</v>
      </c>
      <c r="D7014" t="s">
        <v>2940</v>
      </c>
      <c r="E7014">
        <v>1263</v>
      </c>
      <c r="F7014">
        <v>1251</v>
      </c>
      <c r="G7014">
        <v>900</v>
      </c>
      <c r="H7014" t="s">
        <v>2927</v>
      </c>
      <c r="I7014">
        <v>7731</v>
      </c>
      <c r="J7014" t="s">
        <v>3247</v>
      </c>
      <c r="K7014" t="s">
        <v>2936</v>
      </c>
      <c r="L7014">
        <v>1309</v>
      </c>
      <c r="M7014">
        <v>1338</v>
      </c>
      <c r="N7014">
        <v>800</v>
      </c>
      <c r="O7014" t="s">
        <v>2930</v>
      </c>
      <c r="P7014">
        <v>0.29400457014516002</v>
      </c>
      <c r="Q7014">
        <v>0.81223469421422301</v>
      </c>
      <c r="R7014">
        <v>0.73306105141357103</v>
      </c>
      <c r="S7014">
        <v>3.6208728202048603E-2</v>
      </c>
      <c r="T7014">
        <v>0.85554120192365601</v>
      </c>
      <c r="U7014">
        <v>0.85554120192365601</v>
      </c>
      <c r="V7014">
        <v>0.55617242404808498</v>
      </c>
      <c r="W7014">
        <v>3.97</v>
      </c>
      <c r="X7014">
        <v>5.18</v>
      </c>
      <c r="Y7014">
        <v>-105847</v>
      </c>
      <c r="Z7014">
        <v>-5880</v>
      </c>
      <c r="AA7014">
        <v>-0.31</v>
      </c>
      <c r="AB7014">
        <v>18</v>
      </c>
      <c r="AC7014">
        <v>10</v>
      </c>
      <c r="AD7014">
        <v>8</v>
      </c>
      <c r="AE7014">
        <v>55.56</v>
      </c>
      <c r="AF7014">
        <v>12</v>
      </c>
      <c r="AG7014">
        <v>3</v>
      </c>
      <c r="AH7014">
        <v>6</v>
      </c>
      <c r="AI7014">
        <v>9</v>
      </c>
    </row>
    <row r="7015" spans="1:35" x14ac:dyDescent="0.2">
      <c r="A7015" s="102">
        <v>1761</v>
      </c>
      <c r="B7015">
        <v>5803</v>
      </c>
      <c r="C7015" t="s">
        <v>26</v>
      </c>
      <c r="D7015" t="s">
        <v>2943</v>
      </c>
      <c r="E7015">
        <v>386</v>
      </c>
      <c r="F7015">
        <v>380</v>
      </c>
      <c r="G7015">
        <v>2800</v>
      </c>
      <c r="H7015" t="s">
        <v>2930</v>
      </c>
      <c r="I7015">
        <v>7272</v>
      </c>
      <c r="J7015" t="s">
        <v>3202</v>
      </c>
      <c r="K7015" t="s">
        <v>2945</v>
      </c>
      <c r="L7015">
        <v>2115</v>
      </c>
      <c r="M7015">
        <v>2104</v>
      </c>
      <c r="N7015">
        <v>500</v>
      </c>
      <c r="O7015" t="s">
        <v>2927</v>
      </c>
      <c r="P7015">
        <v>0.80841527885446496</v>
      </c>
      <c r="Q7015">
        <v>0.90027280793495301</v>
      </c>
      <c r="R7015">
        <v>0.74008877778219795</v>
      </c>
      <c r="S7015">
        <v>6.2065897678885203E-3</v>
      </c>
      <c r="T7015">
        <v>-2.72363106108876</v>
      </c>
      <c r="U7015">
        <v>2.72363106108876</v>
      </c>
      <c r="V7015">
        <v>2.61447423057019</v>
      </c>
      <c r="W7015">
        <v>-14.97</v>
      </c>
      <c r="X7015">
        <v>1.1399999999999999</v>
      </c>
      <c r="Y7015">
        <v>-106056</v>
      </c>
      <c r="Z7015">
        <v>-6628</v>
      </c>
      <c r="AA7015">
        <v>-0.43</v>
      </c>
      <c r="AB7015">
        <v>16</v>
      </c>
      <c r="AC7015">
        <v>10</v>
      </c>
      <c r="AD7015">
        <v>6</v>
      </c>
      <c r="AE7015">
        <v>62.5</v>
      </c>
      <c r="AF7015">
        <v>12</v>
      </c>
      <c r="AG7015">
        <v>6</v>
      </c>
      <c r="AH7015">
        <v>5</v>
      </c>
      <c r="AI7015">
        <v>5</v>
      </c>
    </row>
    <row r="7016" spans="1:35" x14ac:dyDescent="0.2">
      <c r="A7016" s="102">
        <v>7713</v>
      </c>
      <c r="B7016">
        <v>3288</v>
      </c>
      <c r="C7016" t="s">
        <v>2967</v>
      </c>
      <c r="D7016" t="s">
        <v>2949</v>
      </c>
      <c r="E7016">
        <v>3135</v>
      </c>
      <c r="F7016">
        <v>3035</v>
      </c>
      <c r="G7016">
        <v>300</v>
      </c>
      <c r="H7016" t="s">
        <v>2927</v>
      </c>
      <c r="I7016">
        <v>6703</v>
      </c>
      <c r="J7016" t="s">
        <v>3253</v>
      </c>
      <c r="K7016" t="s">
        <v>2932</v>
      </c>
      <c r="L7016">
        <v>1393</v>
      </c>
      <c r="M7016">
        <v>1400</v>
      </c>
      <c r="N7016">
        <v>700</v>
      </c>
      <c r="O7016" t="s">
        <v>2930</v>
      </c>
      <c r="P7016">
        <v>0.14403096449706901</v>
      </c>
      <c r="Q7016">
        <v>0.81320419667541</v>
      </c>
      <c r="R7016">
        <v>1.00335802032567E-3</v>
      </c>
      <c r="S7016">
        <v>3.5246307734620699E-3</v>
      </c>
      <c r="T7016">
        <v>1.0079358440969299</v>
      </c>
      <c r="U7016">
        <v>1.0079358440969299</v>
      </c>
      <c r="V7016">
        <v>1.85399870305499</v>
      </c>
      <c r="W7016">
        <v>6.03</v>
      </c>
      <c r="X7016">
        <v>7.63</v>
      </c>
      <c r="Y7016">
        <v>-106216</v>
      </c>
      <c r="Z7016">
        <v>-4249</v>
      </c>
      <c r="AA7016">
        <v>-0.3</v>
      </c>
      <c r="AB7016">
        <v>25</v>
      </c>
      <c r="AC7016">
        <v>12</v>
      </c>
      <c r="AD7016">
        <v>13</v>
      </c>
      <c r="AE7016">
        <v>48</v>
      </c>
      <c r="AF7016">
        <v>11</v>
      </c>
      <c r="AG7016">
        <v>11</v>
      </c>
      <c r="AH7016">
        <v>10</v>
      </c>
      <c r="AI7016">
        <v>4</v>
      </c>
    </row>
    <row r="7017" spans="1:35" x14ac:dyDescent="0.2">
      <c r="A7017" s="102">
        <v>5209</v>
      </c>
      <c r="B7017">
        <v>7762</v>
      </c>
      <c r="C7017" t="s">
        <v>3203</v>
      </c>
      <c r="D7017" t="s">
        <v>2936</v>
      </c>
      <c r="E7017">
        <v>543</v>
      </c>
      <c r="F7017">
        <v>539</v>
      </c>
      <c r="G7017">
        <v>1900</v>
      </c>
      <c r="H7017" t="s">
        <v>2930</v>
      </c>
      <c r="I7017">
        <v>9076</v>
      </c>
      <c r="J7017" t="s">
        <v>1116</v>
      </c>
      <c r="K7017" t="s">
        <v>3099</v>
      </c>
      <c r="L7017">
        <v>1487</v>
      </c>
      <c r="M7017">
        <v>1474</v>
      </c>
      <c r="N7017">
        <v>700</v>
      </c>
      <c r="O7017" t="s">
        <v>2927</v>
      </c>
      <c r="P7017">
        <v>0.69640042466119201</v>
      </c>
      <c r="Q7017">
        <v>0.84664318423895102</v>
      </c>
      <c r="R7017">
        <v>0.57350158381927496</v>
      </c>
      <c r="S7017">
        <v>1.30251465231932E-2</v>
      </c>
      <c r="T7017">
        <v>-2.5153900265562301</v>
      </c>
      <c r="U7017">
        <v>2.5153900265562301</v>
      </c>
      <c r="V7017">
        <v>2.4909982264043999</v>
      </c>
      <c r="W7017">
        <v>-9.31</v>
      </c>
      <c r="X7017">
        <v>0.75</v>
      </c>
      <c r="Y7017">
        <v>-106426</v>
      </c>
      <c r="Z7017">
        <v>-6652</v>
      </c>
      <c r="AA7017">
        <v>-0.36</v>
      </c>
      <c r="AB7017">
        <v>16</v>
      </c>
      <c r="AC7017">
        <v>7</v>
      </c>
      <c r="AD7017">
        <v>9</v>
      </c>
      <c r="AE7017">
        <v>43.75</v>
      </c>
      <c r="AF7017">
        <v>13</v>
      </c>
      <c r="AG7017">
        <v>3</v>
      </c>
      <c r="AH7017">
        <v>5</v>
      </c>
      <c r="AI7017">
        <v>8</v>
      </c>
    </row>
    <row r="7018" spans="1:35" x14ac:dyDescent="0.2">
      <c r="A7018" s="102">
        <v>7532</v>
      </c>
      <c r="B7018">
        <v>3197</v>
      </c>
      <c r="C7018" t="s">
        <v>777</v>
      </c>
      <c r="D7018" t="s">
        <v>2953</v>
      </c>
      <c r="E7018">
        <v>2060</v>
      </c>
      <c r="F7018">
        <v>2064</v>
      </c>
      <c r="G7018">
        <v>500</v>
      </c>
      <c r="H7018" t="s">
        <v>2927</v>
      </c>
      <c r="I7018">
        <v>9684</v>
      </c>
      <c r="J7018" t="s">
        <v>3179</v>
      </c>
      <c r="K7018" t="s">
        <v>2929</v>
      </c>
      <c r="L7018">
        <v>5260</v>
      </c>
      <c r="M7018">
        <v>5160</v>
      </c>
      <c r="N7018">
        <v>200</v>
      </c>
      <c r="O7018" t="s">
        <v>2930</v>
      </c>
      <c r="P7018">
        <v>0.48704395264748301</v>
      </c>
      <c r="Q7018">
        <v>0.815574280640605</v>
      </c>
      <c r="R7018">
        <v>0.65578983508267596</v>
      </c>
      <c r="S7018">
        <v>0.26408796384932698</v>
      </c>
      <c r="T7018">
        <v>0.352929793727844</v>
      </c>
      <c r="U7018">
        <v>0.352929793727844</v>
      </c>
      <c r="V7018">
        <v>2.2720425829686999E-2</v>
      </c>
      <c r="W7018">
        <v>1.26</v>
      </c>
      <c r="X7018">
        <v>0</v>
      </c>
      <c r="Y7018">
        <v>-106428</v>
      </c>
      <c r="Z7018">
        <v>-5068</v>
      </c>
      <c r="AA7018">
        <v>-0.39</v>
      </c>
      <c r="AB7018">
        <v>21</v>
      </c>
      <c r="AC7018">
        <v>9</v>
      </c>
      <c r="AD7018">
        <v>12</v>
      </c>
      <c r="AE7018">
        <v>42.86</v>
      </c>
      <c r="AF7018">
        <v>11</v>
      </c>
      <c r="AG7018">
        <v>8</v>
      </c>
      <c r="AH7018">
        <v>10</v>
      </c>
      <c r="AI7018">
        <v>3</v>
      </c>
    </row>
    <row r="7019" spans="1:35" x14ac:dyDescent="0.2">
      <c r="A7019" s="102">
        <v>1883</v>
      </c>
      <c r="B7019">
        <v>1893</v>
      </c>
      <c r="C7019" t="s">
        <v>3652</v>
      </c>
      <c r="D7019" t="s">
        <v>2937</v>
      </c>
      <c r="E7019">
        <v>690</v>
      </c>
      <c r="F7019">
        <v>690</v>
      </c>
      <c r="G7019">
        <v>1300</v>
      </c>
      <c r="H7019" t="s">
        <v>2930</v>
      </c>
      <c r="I7019">
        <v>7274</v>
      </c>
      <c r="J7019" t="s">
        <v>3663</v>
      </c>
      <c r="K7019" t="s">
        <v>2945</v>
      </c>
      <c r="L7019">
        <v>2285</v>
      </c>
      <c r="M7019">
        <v>2285</v>
      </c>
      <c r="N7019">
        <v>400</v>
      </c>
      <c r="O7019" t="s">
        <v>2927</v>
      </c>
      <c r="P7019">
        <v>5.4754263450904103E-2</v>
      </c>
      <c r="Q7019">
        <v>0.89791598606774803</v>
      </c>
      <c r="R7019">
        <v>0.55459476678130804</v>
      </c>
      <c r="S7019">
        <v>0.151034311257839</v>
      </c>
      <c r="T7019">
        <v>-1.1755872937922501E-2</v>
      </c>
      <c r="U7019">
        <v>1.1755872937922501E-2</v>
      </c>
      <c r="V7019">
        <v>2.9653126089156202E-2</v>
      </c>
      <c r="W7019">
        <v>-0.1</v>
      </c>
      <c r="X7019">
        <v>1.86</v>
      </c>
      <c r="Y7019">
        <v>-106571</v>
      </c>
      <c r="Z7019">
        <v>-5921</v>
      </c>
      <c r="AA7019">
        <v>-0.3</v>
      </c>
      <c r="AB7019">
        <v>18</v>
      </c>
      <c r="AC7019">
        <v>8</v>
      </c>
      <c r="AD7019">
        <v>10</v>
      </c>
      <c r="AE7019">
        <v>44.44</v>
      </c>
      <c r="AF7019">
        <v>12</v>
      </c>
      <c r="AG7019">
        <v>6</v>
      </c>
      <c r="AH7019">
        <v>7</v>
      </c>
      <c r="AI7019">
        <v>5</v>
      </c>
    </row>
    <row r="7020" spans="1:35" x14ac:dyDescent="0.2">
      <c r="A7020" s="102">
        <v>616</v>
      </c>
      <c r="B7020">
        <v>2267</v>
      </c>
      <c r="C7020" t="s">
        <v>3242</v>
      </c>
      <c r="D7020" t="s">
        <v>2955</v>
      </c>
      <c r="E7020">
        <v>5780</v>
      </c>
      <c r="F7020">
        <v>5740</v>
      </c>
      <c r="G7020">
        <v>100</v>
      </c>
      <c r="H7020" t="s">
        <v>2930</v>
      </c>
      <c r="I7020">
        <v>9064</v>
      </c>
      <c r="J7020" t="s">
        <v>3716</v>
      </c>
      <c r="K7020" t="s">
        <v>3099</v>
      </c>
      <c r="L7020">
        <v>1978</v>
      </c>
      <c r="M7020">
        <v>1970</v>
      </c>
      <c r="N7020">
        <v>300</v>
      </c>
      <c r="O7020" t="s">
        <v>2927</v>
      </c>
      <c r="P7020">
        <v>7.3920484802658906E-2</v>
      </c>
      <c r="Q7020">
        <v>0.92753944900790297</v>
      </c>
      <c r="R7020">
        <v>0.74374398626688598</v>
      </c>
      <c r="S7020">
        <v>0.10135215036843501</v>
      </c>
      <c r="T7020">
        <v>-2.7901738886035901</v>
      </c>
      <c r="U7020">
        <v>2.7901738886035901</v>
      </c>
      <c r="V7020">
        <v>2.6607929460723199</v>
      </c>
      <c r="W7020">
        <v>-13.66</v>
      </c>
      <c r="X7020">
        <v>2.96</v>
      </c>
      <c r="Y7020">
        <v>-106631</v>
      </c>
      <c r="Z7020">
        <v>-7109</v>
      </c>
      <c r="AA7020">
        <v>-0.38</v>
      </c>
      <c r="AB7020">
        <v>15</v>
      </c>
      <c r="AC7020">
        <v>6</v>
      </c>
      <c r="AD7020">
        <v>9</v>
      </c>
      <c r="AE7020">
        <v>40</v>
      </c>
      <c r="AF7020">
        <v>11</v>
      </c>
      <c r="AG7020">
        <v>5</v>
      </c>
      <c r="AH7020">
        <v>4</v>
      </c>
      <c r="AI7020">
        <v>6</v>
      </c>
    </row>
    <row r="7021" spans="1:35" x14ac:dyDescent="0.2">
      <c r="A7021" s="102">
        <v>7302</v>
      </c>
      <c r="B7021">
        <v>2220</v>
      </c>
      <c r="C7021" t="s">
        <v>3336</v>
      </c>
      <c r="D7021" t="s">
        <v>2955</v>
      </c>
      <c r="E7021">
        <v>5110</v>
      </c>
      <c r="F7021">
        <v>5110</v>
      </c>
      <c r="G7021">
        <v>200</v>
      </c>
      <c r="H7021" t="s">
        <v>2927</v>
      </c>
      <c r="I7021">
        <v>3861</v>
      </c>
      <c r="J7021" t="s">
        <v>37</v>
      </c>
      <c r="K7021" t="s">
        <v>3213</v>
      </c>
      <c r="L7021">
        <v>592</v>
      </c>
      <c r="M7021">
        <v>613</v>
      </c>
      <c r="N7021">
        <v>1700</v>
      </c>
      <c r="O7021" t="s">
        <v>2930</v>
      </c>
      <c r="P7021">
        <v>0.42799952369996003</v>
      </c>
      <c r="Q7021">
        <v>0.81886800659894798</v>
      </c>
      <c r="R7021">
        <v>5.1680783388639899E-2</v>
      </c>
      <c r="S7021">
        <v>1.4482457297145901E-2</v>
      </c>
      <c r="T7021">
        <v>7.7572919735052398E-2</v>
      </c>
      <c r="U7021">
        <v>7.7572919735052398E-2</v>
      </c>
      <c r="V7021">
        <v>0.23986935767888101</v>
      </c>
      <c r="W7021">
        <v>0.26</v>
      </c>
      <c r="X7021">
        <v>1.97</v>
      </c>
      <c r="Y7021">
        <v>-106747</v>
      </c>
      <c r="Z7021">
        <v>-6279</v>
      </c>
      <c r="AA7021">
        <v>-0.43</v>
      </c>
      <c r="AB7021">
        <v>17</v>
      </c>
      <c r="AC7021">
        <v>7</v>
      </c>
      <c r="AD7021">
        <v>10</v>
      </c>
      <c r="AE7021">
        <v>41.18</v>
      </c>
      <c r="AF7021">
        <v>12</v>
      </c>
      <c r="AG7021">
        <v>6</v>
      </c>
      <c r="AH7021">
        <v>4</v>
      </c>
      <c r="AI7021">
        <v>7</v>
      </c>
    </row>
    <row r="7022" spans="1:35" x14ac:dyDescent="0.2">
      <c r="A7022" s="102">
        <v>5713</v>
      </c>
      <c r="B7022">
        <v>1963</v>
      </c>
      <c r="C7022" t="s">
        <v>3248</v>
      </c>
      <c r="D7022" t="s">
        <v>2937</v>
      </c>
      <c r="E7022">
        <v>1561</v>
      </c>
      <c r="F7022">
        <v>1560</v>
      </c>
      <c r="G7022">
        <v>600</v>
      </c>
      <c r="H7022" t="s">
        <v>2930</v>
      </c>
      <c r="I7022">
        <v>3116</v>
      </c>
      <c r="J7022" t="s">
        <v>3184</v>
      </c>
      <c r="K7022" t="s">
        <v>2945</v>
      </c>
      <c r="L7022">
        <v>1714</v>
      </c>
      <c r="M7022">
        <v>1681</v>
      </c>
      <c r="N7022">
        <v>600</v>
      </c>
      <c r="O7022" t="s">
        <v>2927</v>
      </c>
      <c r="P7022">
        <v>0.70969991726475301</v>
      </c>
      <c r="Q7022">
        <v>0.83981225775954604</v>
      </c>
      <c r="R7022">
        <v>9.2873575094356703E-2</v>
      </c>
      <c r="S7022">
        <v>0.103930461579935</v>
      </c>
      <c r="T7022">
        <v>-1.5575273638090601</v>
      </c>
      <c r="U7022">
        <v>1.5575273638090601</v>
      </c>
      <c r="V7022">
        <v>1.86076343269644</v>
      </c>
      <c r="W7022">
        <v>-5.01</v>
      </c>
      <c r="X7022">
        <v>7.2</v>
      </c>
      <c r="Y7022">
        <v>-106786</v>
      </c>
      <c r="Z7022">
        <v>-5933</v>
      </c>
      <c r="AA7022">
        <v>-0.28999999999999998</v>
      </c>
      <c r="AB7022">
        <v>18</v>
      </c>
      <c r="AC7022">
        <v>8</v>
      </c>
      <c r="AD7022">
        <v>10</v>
      </c>
      <c r="AE7022">
        <v>44.44</v>
      </c>
      <c r="AF7022">
        <v>12</v>
      </c>
      <c r="AG7022">
        <v>4</v>
      </c>
      <c r="AH7022">
        <v>5</v>
      </c>
      <c r="AI7022">
        <v>9</v>
      </c>
    </row>
    <row r="7023" spans="1:35" x14ac:dyDescent="0.2">
      <c r="A7023" s="102">
        <v>4819</v>
      </c>
      <c r="B7023">
        <v>6383</v>
      </c>
      <c r="C7023" t="s">
        <v>698</v>
      </c>
      <c r="D7023" t="s">
        <v>2940</v>
      </c>
      <c r="E7023">
        <v>6960</v>
      </c>
      <c r="F7023">
        <v>6910</v>
      </c>
      <c r="G7023">
        <v>100</v>
      </c>
      <c r="H7023" t="s">
        <v>2927</v>
      </c>
      <c r="I7023">
        <v>6479</v>
      </c>
      <c r="J7023" t="s">
        <v>690</v>
      </c>
      <c r="K7023" t="s">
        <v>2932</v>
      </c>
      <c r="L7023">
        <v>2286</v>
      </c>
      <c r="M7023">
        <v>2243</v>
      </c>
      <c r="N7023">
        <v>300</v>
      </c>
      <c r="O7023" t="s">
        <v>2930</v>
      </c>
      <c r="P7023">
        <v>0.85050631626270201</v>
      </c>
      <c r="Q7023">
        <v>0.851894253781044</v>
      </c>
      <c r="R7023">
        <v>0.54463609450191297</v>
      </c>
      <c r="S7023">
        <v>0.38131768335327598</v>
      </c>
      <c r="T7023">
        <v>1.4097608491498199</v>
      </c>
      <c r="U7023">
        <v>1.4097608491498199</v>
      </c>
      <c r="V7023">
        <v>0.30580143069645799</v>
      </c>
      <c r="W7023">
        <v>4.1100000000000003</v>
      </c>
      <c r="X7023">
        <v>2.62</v>
      </c>
      <c r="Y7023">
        <v>-106796</v>
      </c>
      <c r="Z7023">
        <v>-6675</v>
      </c>
      <c r="AA7023">
        <v>-0.34</v>
      </c>
      <c r="AB7023">
        <v>16</v>
      </c>
      <c r="AC7023">
        <v>8</v>
      </c>
      <c r="AD7023">
        <v>8</v>
      </c>
      <c r="AE7023">
        <v>50</v>
      </c>
      <c r="AF7023">
        <v>9</v>
      </c>
      <c r="AG7023">
        <v>6</v>
      </c>
      <c r="AH7023">
        <v>8</v>
      </c>
      <c r="AI7023">
        <v>2</v>
      </c>
    </row>
    <row r="7024" spans="1:35" x14ac:dyDescent="0.2">
      <c r="A7024" s="102">
        <v>5730</v>
      </c>
      <c r="B7024">
        <v>1983</v>
      </c>
      <c r="C7024" t="s">
        <v>3696</v>
      </c>
      <c r="D7024" t="s">
        <v>2937</v>
      </c>
      <c r="E7024">
        <v>2664</v>
      </c>
      <c r="F7024">
        <v>2665</v>
      </c>
      <c r="G7024">
        <v>400</v>
      </c>
      <c r="H7024" t="s">
        <v>2927</v>
      </c>
      <c r="I7024">
        <v>9107</v>
      </c>
      <c r="J7024" t="s">
        <v>3237</v>
      </c>
      <c r="K7024" t="s">
        <v>3238</v>
      </c>
      <c r="L7024">
        <v>1593</v>
      </c>
      <c r="M7024">
        <v>1581</v>
      </c>
      <c r="N7024">
        <v>700</v>
      </c>
      <c r="O7024" t="s">
        <v>2930</v>
      </c>
      <c r="P7024">
        <v>4.38247345534497E-2</v>
      </c>
      <c r="Q7024">
        <v>0.83965226993115005</v>
      </c>
      <c r="R7024">
        <v>0.89692706926541999</v>
      </c>
      <c r="S7024">
        <v>8.0517147203549605E-2</v>
      </c>
      <c r="T7024">
        <v>2.28864624840933</v>
      </c>
      <c r="U7024">
        <v>2.28864624840933</v>
      </c>
      <c r="V7024">
        <v>2.2120133310768901</v>
      </c>
      <c r="W7024">
        <v>15.03</v>
      </c>
      <c r="X7024">
        <v>3.82</v>
      </c>
      <c r="Y7024">
        <v>-106986</v>
      </c>
      <c r="Z7024">
        <v>-5095</v>
      </c>
      <c r="AA7024">
        <v>-0.28000000000000003</v>
      </c>
      <c r="AB7024">
        <v>21</v>
      </c>
      <c r="AC7024">
        <v>11</v>
      </c>
      <c r="AD7024">
        <v>10</v>
      </c>
      <c r="AE7024">
        <v>52.38</v>
      </c>
      <c r="AF7024">
        <v>13</v>
      </c>
      <c r="AG7024">
        <v>5</v>
      </c>
      <c r="AH7024">
        <v>8</v>
      </c>
      <c r="AI7024">
        <v>8</v>
      </c>
    </row>
    <row r="7025" spans="1:35" x14ac:dyDescent="0.2">
      <c r="A7025" s="102">
        <v>8221</v>
      </c>
      <c r="B7025">
        <v>6448</v>
      </c>
      <c r="C7025" t="s">
        <v>542</v>
      </c>
      <c r="D7025" t="s">
        <v>2932</v>
      </c>
      <c r="E7025">
        <v>2355</v>
      </c>
      <c r="F7025">
        <v>2320</v>
      </c>
      <c r="G7025">
        <v>400</v>
      </c>
      <c r="H7025" t="s">
        <v>2927</v>
      </c>
      <c r="I7025">
        <v>8795</v>
      </c>
      <c r="J7025" t="s">
        <v>3258</v>
      </c>
      <c r="K7025" t="s">
        <v>3176</v>
      </c>
      <c r="L7025">
        <v>1292</v>
      </c>
      <c r="M7025">
        <v>1289</v>
      </c>
      <c r="N7025">
        <v>700</v>
      </c>
      <c r="O7025" t="s">
        <v>2930</v>
      </c>
      <c r="P7025">
        <v>0.53291612448803205</v>
      </c>
      <c r="Q7025">
        <v>0.80682165707848497</v>
      </c>
      <c r="R7025">
        <v>0.184682241683707</v>
      </c>
      <c r="S7025">
        <v>5.5877470846243997E-2</v>
      </c>
      <c r="T7025">
        <v>1.36717755667774</v>
      </c>
      <c r="U7025">
        <v>1.36717755667774</v>
      </c>
      <c r="V7025">
        <v>1.5718714430720699</v>
      </c>
      <c r="W7025">
        <v>5.17</v>
      </c>
      <c r="X7025">
        <v>2.77</v>
      </c>
      <c r="Y7025">
        <v>-106991</v>
      </c>
      <c r="Z7025">
        <v>-5631</v>
      </c>
      <c r="AA7025">
        <v>-0.36</v>
      </c>
      <c r="AB7025">
        <v>19</v>
      </c>
      <c r="AC7025">
        <v>7</v>
      </c>
      <c r="AD7025">
        <v>12</v>
      </c>
      <c r="AE7025">
        <v>36.840000000000003</v>
      </c>
      <c r="AF7025">
        <v>13</v>
      </c>
      <c r="AG7025">
        <v>5</v>
      </c>
      <c r="AH7025">
        <v>6</v>
      </c>
      <c r="AI7025">
        <v>8</v>
      </c>
    </row>
    <row r="7026" spans="1:35" x14ac:dyDescent="0.2">
      <c r="A7026" s="102">
        <v>1985</v>
      </c>
      <c r="B7026">
        <v>2267</v>
      </c>
      <c r="C7026" t="s">
        <v>3242</v>
      </c>
      <c r="D7026" t="s">
        <v>2955</v>
      </c>
      <c r="E7026">
        <v>5780</v>
      </c>
      <c r="F7026">
        <v>5740</v>
      </c>
      <c r="G7026">
        <v>100</v>
      </c>
      <c r="H7026" t="s">
        <v>2930</v>
      </c>
      <c r="I7026">
        <v>5301</v>
      </c>
      <c r="J7026" t="s">
        <v>862</v>
      </c>
      <c r="K7026" t="s">
        <v>2926</v>
      </c>
      <c r="L7026">
        <v>1029</v>
      </c>
      <c r="M7026">
        <v>1027</v>
      </c>
      <c r="N7026">
        <v>600</v>
      </c>
      <c r="O7026" t="s">
        <v>2927</v>
      </c>
      <c r="P7026">
        <v>0.564747412038894</v>
      </c>
      <c r="Q7026">
        <v>0.89614100733441304</v>
      </c>
      <c r="R7026">
        <v>0.25123057671175297</v>
      </c>
      <c r="S7026">
        <v>9.5410509865288193E-3</v>
      </c>
      <c r="T7026">
        <v>-0.423073638903465</v>
      </c>
      <c r="U7026">
        <v>0.423073638903465</v>
      </c>
      <c r="V7026">
        <v>0.53115049029596195</v>
      </c>
      <c r="W7026">
        <v>-1.54</v>
      </c>
      <c r="X7026">
        <v>7.35</v>
      </c>
      <c r="Y7026">
        <v>-107144</v>
      </c>
      <c r="Z7026">
        <v>-4870</v>
      </c>
      <c r="AA7026">
        <v>-0.23</v>
      </c>
      <c r="AB7026">
        <v>22</v>
      </c>
      <c r="AC7026">
        <v>12</v>
      </c>
      <c r="AD7026">
        <v>10</v>
      </c>
      <c r="AE7026">
        <v>54.55</v>
      </c>
      <c r="AF7026">
        <v>9</v>
      </c>
      <c r="AG7026">
        <v>10</v>
      </c>
      <c r="AH7026">
        <v>9</v>
      </c>
      <c r="AI7026">
        <v>3</v>
      </c>
    </row>
    <row r="7027" spans="1:35" x14ac:dyDescent="0.2">
      <c r="A7027" s="102">
        <v>547</v>
      </c>
      <c r="B7027">
        <v>9064</v>
      </c>
      <c r="C7027" t="s">
        <v>3716</v>
      </c>
      <c r="D7027" t="s">
        <v>3099</v>
      </c>
      <c r="E7027">
        <v>1978</v>
      </c>
      <c r="F7027">
        <v>1970</v>
      </c>
      <c r="G7027">
        <v>500</v>
      </c>
      <c r="H7027" t="s">
        <v>2927</v>
      </c>
      <c r="I7027">
        <v>9404</v>
      </c>
      <c r="J7027" t="s">
        <v>3092</v>
      </c>
      <c r="K7027" t="s">
        <v>2929</v>
      </c>
      <c r="L7027">
        <v>1525</v>
      </c>
      <c r="M7027">
        <v>1554</v>
      </c>
      <c r="N7027">
        <v>600</v>
      </c>
      <c r="O7027" t="s">
        <v>2930</v>
      </c>
      <c r="P7027">
        <v>0.25797363431714598</v>
      </c>
      <c r="Q7027">
        <v>0.92976695314476598</v>
      </c>
      <c r="R7027">
        <v>4.01028619609912E-2</v>
      </c>
      <c r="S7027">
        <v>6.3088266445283606E-2</v>
      </c>
      <c r="T7027">
        <v>4.7316513283709803E-2</v>
      </c>
      <c r="U7027">
        <v>4.7316513283709803E-2</v>
      </c>
      <c r="V7027">
        <v>0.884828619407104</v>
      </c>
      <c r="W7027">
        <v>0.12</v>
      </c>
      <c r="X7027">
        <v>5.34</v>
      </c>
      <c r="Y7027">
        <v>-107250</v>
      </c>
      <c r="Z7027">
        <v>-5107</v>
      </c>
      <c r="AA7027">
        <v>-0.26</v>
      </c>
      <c r="AB7027">
        <v>21</v>
      </c>
      <c r="AC7027">
        <v>11</v>
      </c>
      <c r="AD7027">
        <v>10</v>
      </c>
      <c r="AE7027">
        <v>52.38</v>
      </c>
      <c r="AF7027">
        <v>12</v>
      </c>
      <c r="AG7027">
        <v>8</v>
      </c>
      <c r="AH7027">
        <v>7</v>
      </c>
      <c r="AI7027">
        <v>6</v>
      </c>
    </row>
    <row r="7028" spans="1:35" x14ac:dyDescent="0.2">
      <c r="A7028" s="102">
        <v>5879</v>
      </c>
      <c r="B7028">
        <v>2201</v>
      </c>
      <c r="C7028" t="s">
        <v>724</v>
      </c>
      <c r="D7028" t="s">
        <v>2955</v>
      </c>
      <c r="E7028">
        <v>5410</v>
      </c>
      <c r="F7028">
        <v>5410</v>
      </c>
      <c r="G7028">
        <v>100</v>
      </c>
      <c r="H7028" t="s">
        <v>2927</v>
      </c>
      <c r="I7028">
        <v>3098</v>
      </c>
      <c r="J7028" t="s">
        <v>3678</v>
      </c>
      <c r="K7028" t="s">
        <v>2953</v>
      </c>
      <c r="L7028">
        <v>5660</v>
      </c>
      <c r="M7028">
        <v>5660</v>
      </c>
      <c r="N7028">
        <v>100</v>
      </c>
      <c r="O7028" t="s">
        <v>2930</v>
      </c>
      <c r="P7028">
        <v>5.2456184844334397E-2</v>
      </c>
      <c r="Q7028">
        <v>0.83761202292775505</v>
      </c>
      <c r="R7028">
        <v>0.90194428157106099</v>
      </c>
      <c r="S7028">
        <v>2.00982416555815E-3</v>
      </c>
      <c r="T7028">
        <v>2.4578439415196902</v>
      </c>
      <c r="U7028">
        <v>2.4578439415196902</v>
      </c>
      <c r="V7028">
        <v>1.8776755446247499</v>
      </c>
      <c r="W7028">
        <v>10.45</v>
      </c>
      <c r="X7028">
        <v>4.42</v>
      </c>
      <c r="Y7028">
        <v>-107531</v>
      </c>
      <c r="Z7028">
        <v>-21506</v>
      </c>
      <c r="AA7028">
        <v>-1.23</v>
      </c>
      <c r="AB7028">
        <v>5</v>
      </c>
      <c r="AC7028">
        <v>1</v>
      </c>
      <c r="AD7028">
        <v>4</v>
      </c>
      <c r="AE7028">
        <v>20</v>
      </c>
      <c r="AF7028">
        <v>14</v>
      </c>
      <c r="AG7028">
        <v>1</v>
      </c>
      <c r="AH7028">
        <v>1</v>
      </c>
      <c r="AI7028">
        <v>3</v>
      </c>
    </row>
    <row r="7029" spans="1:35" x14ac:dyDescent="0.2">
      <c r="A7029" s="102">
        <v>5160</v>
      </c>
      <c r="B7029">
        <v>4005</v>
      </c>
      <c r="C7029" t="s">
        <v>3239</v>
      </c>
      <c r="D7029" t="s">
        <v>2952</v>
      </c>
      <c r="E7029">
        <v>465</v>
      </c>
      <c r="F7029">
        <v>464</v>
      </c>
      <c r="G7029">
        <v>2300</v>
      </c>
      <c r="H7029" t="s">
        <v>2930</v>
      </c>
      <c r="I7029">
        <v>9506</v>
      </c>
      <c r="J7029" t="s">
        <v>2991</v>
      </c>
      <c r="K7029" t="s">
        <v>2992</v>
      </c>
      <c r="L7029">
        <v>1060</v>
      </c>
      <c r="M7029">
        <v>1057</v>
      </c>
      <c r="N7029">
        <v>1000</v>
      </c>
      <c r="O7029" t="s">
        <v>2927</v>
      </c>
      <c r="P7029">
        <v>0.78519193891670203</v>
      </c>
      <c r="Q7029">
        <v>0.84720796831353296</v>
      </c>
      <c r="R7029">
        <v>6.2175076240127199E-2</v>
      </c>
      <c r="S7029">
        <v>8.4417486736513801E-3</v>
      </c>
      <c r="T7029">
        <v>-1.8275662085314299</v>
      </c>
      <c r="U7029">
        <v>1.8275662085314299</v>
      </c>
      <c r="V7029">
        <v>2.0435366643598001</v>
      </c>
      <c r="W7029">
        <v>-4.72</v>
      </c>
      <c r="X7029">
        <v>0.96</v>
      </c>
      <c r="Y7029">
        <v>-107696</v>
      </c>
      <c r="Z7029">
        <v>-5668</v>
      </c>
      <c r="AA7029">
        <v>-0.24</v>
      </c>
      <c r="AB7029">
        <v>19</v>
      </c>
      <c r="AC7029">
        <v>11</v>
      </c>
      <c r="AD7029">
        <v>8</v>
      </c>
      <c r="AE7029">
        <v>57.89</v>
      </c>
      <c r="AF7029">
        <v>14</v>
      </c>
      <c r="AG7029">
        <v>5</v>
      </c>
      <c r="AH7029">
        <v>7</v>
      </c>
      <c r="AI7029">
        <v>7</v>
      </c>
    </row>
    <row r="7030" spans="1:35" x14ac:dyDescent="0.2">
      <c r="A7030" s="102">
        <v>453</v>
      </c>
      <c r="B7030">
        <v>1803</v>
      </c>
      <c r="C7030" t="s">
        <v>2938</v>
      </c>
      <c r="D7030" t="s">
        <v>2937</v>
      </c>
      <c r="E7030">
        <v>1160</v>
      </c>
      <c r="F7030">
        <v>1165</v>
      </c>
      <c r="G7030">
        <v>900</v>
      </c>
      <c r="H7030" t="s">
        <v>2930</v>
      </c>
      <c r="I7030">
        <v>4626</v>
      </c>
      <c r="J7030" t="s">
        <v>3260</v>
      </c>
      <c r="K7030" t="s">
        <v>2952</v>
      </c>
      <c r="L7030">
        <v>5170</v>
      </c>
      <c r="M7030">
        <v>5140</v>
      </c>
      <c r="N7030">
        <v>200</v>
      </c>
      <c r="O7030" t="s">
        <v>2927</v>
      </c>
      <c r="P7030">
        <v>0.74755471755597502</v>
      </c>
      <c r="Q7030">
        <v>0.93300141448576601</v>
      </c>
      <c r="R7030">
        <v>0.48078751793372199</v>
      </c>
      <c r="S7030">
        <v>3.82765148230835E-3</v>
      </c>
      <c r="T7030">
        <v>-2.8253470618771002</v>
      </c>
      <c r="U7030">
        <v>2.8253470618771002</v>
      </c>
      <c r="V7030">
        <v>3.1456308766966599</v>
      </c>
      <c r="W7030">
        <v>-11.24</v>
      </c>
      <c r="X7030">
        <v>1.99</v>
      </c>
      <c r="Y7030">
        <v>-107889</v>
      </c>
      <c r="Z7030">
        <v>-6743</v>
      </c>
      <c r="AA7030">
        <v>-0.44</v>
      </c>
      <c r="AB7030">
        <v>16</v>
      </c>
      <c r="AC7030">
        <v>7</v>
      </c>
      <c r="AD7030">
        <v>9</v>
      </c>
      <c r="AE7030">
        <v>43.75</v>
      </c>
      <c r="AF7030">
        <v>11</v>
      </c>
      <c r="AG7030">
        <v>4</v>
      </c>
      <c r="AH7030">
        <v>6</v>
      </c>
      <c r="AI7030">
        <v>6</v>
      </c>
    </row>
    <row r="7031" spans="1:35" x14ac:dyDescent="0.2">
      <c r="A7031" s="102">
        <v>2978</v>
      </c>
      <c r="B7031">
        <v>4634</v>
      </c>
      <c r="C7031" t="s">
        <v>66</v>
      </c>
      <c r="D7031" t="s">
        <v>2952</v>
      </c>
      <c r="E7031">
        <v>2600</v>
      </c>
      <c r="F7031">
        <v>2582</v>
      </c>
      <c r="G7031">
        <v>400</v>
      </c>
      <c r="H7031" t="s">
        <v>2927</v>
      </c>
      <c r="I7031">
        <v>5706</v>
      </c>
      <c r="J7031" t="s">
        <v>3377</v>
      </c>
      <c r="K7031" t="s">
        <v>2943</v>
      </c>
      <c r="L7031">
        <v>2698</v>
      </c>
      <c r="M7031">
        <v>2689</v>
      </c>
      <c r="N7031">
        <v>400</v>
      </c>
      <c r="O7031" t="s">
        <v>2930</v>
      </c>
      <c r="P7031">
        <v>0.52688202085862001</v>
      </c>
      <c r="Q7031">
        <v>0.88022381520188397</v>
      </c>
      <c r="R7031">
        <v>0.59787578849519096</v>
      </c>
      <c r="S7031">
        <v>1.7710181794346198E-2</v>
      </c>
      <c r="T7031">
        <v>0.65306635519827705</v>
      </c>
      <c r="U7031">
        <v>0.65306635519827705</v>
      </c>
      <c r="V7031">
        <v>0.80828484896298602</v>
      </c>
      <c r="W7031">
        <v>2.8</v>
      </c>
      <c r="X7031">
        <v>3.98</v>
      </c>
      <c r="Y7031">
        <v>-107953</v>
      </c>
      <c r="Z7031">
        <v>-8304</v>
      </c>
      <c r="AA7031">
        <v>-0.32</v>
      </c>
      <c r="AB7031">
        <v>13</v>
      </c>
      <c r="AC7031">
        <v>6</v>
      </c>
      <c r="AD7031">
        <v>7</v>
      </c>
      <c r="AE7031">
        <v>46.15</v>
      </c>
      <c r="AF7031">
        <v>11</v>
      </c>
      <c r="AG7031">
        <v>4</v>
      </c>
      <c r="AH7031">
        <v>4</v>
      </c>
      <c r="AI7031">
        <v>5</v>
      </c>
    </row>
    <row r="7032" spans="1:35" x14ac:dyDescent="0.2">
      <c r="A7032" s="102">
        <v>4404</v>
      </c>
      <c r="B7032">
        <v>6473</v>
      </c>
      <c r="C7032" t="s">
        <v>1368</v>
      </c>
      <c r="D7032" t="s">
        <v>2940</v>
      </c>
      <c r="E7032">
        <v>1212</v>
      </c>
      <c r="F7032">
        <v>1209</v>
      </c>
      <c r="G7032">
        <v>700</v>
      </c>
      <c r="H7032" t="s">
        <v>2930</v>
      </c>
      <c r="I7032">
        <v>7267</v>
      </c>
      <c r="J7032" t="s">
        <v>61</v>
      </c>
      <c r="K7032" t="s">
        <v>2945</v>
      </c>
      <c r="L7032">
        <v>2893</v>
      </c>
      <c r="M7032">
        <v>2857.5</v>
      </c>
      <c r="N7032">
        <v>300</v>
      </c>
      <c r="O7032" t="s">
        <v>2927</v>
      </c>
      <c r="P7032">
        <v>0.88514815916798095</v>
      </c>
      <c r="Q7032">
        <v>0.85768977922188705</v>
      </c>
      <c r="R7032">
        <v>1</v>
      </c>
      <c r="S7032">
        <v>0.10137137624561</v>
      </c>
      <c r="T7032">
        <v>-0.71077862234468503</v>
      </c>
      <c r="U7032">
        <v>0.71077862234468503</v>
      </c>
      <c r="V7032">
        <v>1.27229486862553</v>
      </c>
      <c r="W7032">
        <v>-2.8</v>
      </c>
      <c r="X7032">
        <v>1.28</v>
      </c>
      <c r="Y7032">
        <v>-107963</v>
      </c>
      <c r="Z7032">
        <v>-8305</v>
      </c>
      <c r="AA7032">
        <v>-0.5</v>
      </c>
      <c r="AB7032">
        <v>13</v>
      </c>
      <c r="AC7032">
        <v>6</v>
      </c>
      <c r="AD7032">
        <v>7</v>
      </c>
      <c r="AE7032">
        <v>46.15</v>
      </c>
      <c r="AF7032">
        <v>15</v>
      </c>
      <c r="AG7032">
        <v>1</v>
      </c>
      <c r="AH7032">
        <v>3</v>
      </c>
      <c r="AI7032">
        <v>9</v>
      </c>
    </row>
    <row r="7033" spans="1:35" x14ac:dyDescent="0.2">
      <c r="A7033" s="102">
        <v>7801</v>
      </c>
      <c r="B7033">
        <v>3863</v>
      </c>
      <c r="C7033" t="s">
        <v>3214</v>
      </c>
      <c r="D7033" t="s">
        <v>3213</v>
      </c>
      <c r="E7033">
        <v>1848</v>
      </c>
      <c r="F7033">
        <v>1861</v>
      </c>
      <c r="G7033">
        <v>600</v>
      </c>
      <c r="H7033" t="s">
        <v>2927</v>
      </c>
      <c r="I7033">
        <v>8273</v>
      </c>
      <c r="J7033" t="s">
        <v>3101</v>
      </c>
      <c r="K7033" t="s">
        <v>2953</v>
      </c>
      <c r="L7033">
        <v>3595</v>
      </c>
      <c r="M7033">
        <v>3570</v>
      </c>
      <c r="N7033">
        <v>300</v>
      </c>
      <c r="O7033" t="s">
        <v>2930</v>
      </c>
      <c r="P7033">
        <v>0.81814009895043105</v>
      </c>
      <c r="Q7033">
        <v>0.81196867392540995</v>
      </c>
      <c r="R7033">
        <v>2.8802108985913399E-2</v>
      </c>
      <c r="S7033">
        <v>0.37651899192414301</v>
      </c>
      <c r="T7033">
        <v>2.0476072919311301</v>
      </c>
      <c r="U7033">
        <v>2.0476072919311301</v>
      </c>
      <c r="V7033">
        <v>2.1119196760024299</v>
      </c>
      <c r="W7033">
        <v>10.63</v>
      </c>
      <c r="X7033">
        <v>4.26</v>
      </c>
      <c r="Y7033">
        <v>-108142</v>
      </c>
      <c r="Z7033">
        <v>-6361</v>
      </c>
      <c r="AA7033">
        <v>-0.49</v>
      </c>
      <c r="AB7033">
        <v>17</v>
      </c>
      <c r="AC7033">
        <v>8</v>
      </c>
      <c r="AD7033">
        <v>9</v>
      </c>
      <c r="AE7033">
        <v>47.06</v>
      </c>
      <c r="AF7033">
        <v>11</v>
      </c>
      <c r="AG7033">
        <v>6</v>
      </c>
      <c r="AH7033">
        <v>7</v>
      </c>
      <c r="AI7033">
        <v>4</v>
      </c>
    </row>
    <row r="7034" spans="1:35" x14ac:dyDescent="0.2">
      <c r="A7034" s="102">
        <v>6056</v>
      </c>
      <c r="B7034">
        <v>3231</v>
      </c>
      <c r="C7034" t="s">
        <v>543</v>
      </c>
      <c r="D7034" t="s">
        <v>2949</v>
      </c>
      <c r="E7034">
        <v>2725</v>
      </c>
      <c r="F7034">
        <v>2748</v>
      </c>
      <c r="G7034">
        <v>400</v>
      </c>
      <c r="H7034" t="s">
        <v>2927</v>
      </c>
      <c r="I7034">
        <v>7274</v>
      </c>
      <c r="J7034" t="s">
        <v>3663</v>
      </c>
      <c r="K7034" t="s">
        <v>2945</v>
      </c>
      <c r="L7034">
        <v>2285</v>
      </c>
      <c r="M7034">
        <v>2285</v>
      </c>
      <c r="N7034">
        <v>500</v>
      </c>
      <c r="O7034" t="s">
        <v>2930</v>
      </c>
      <c r="P7034">
        <v>0.20764163840180999</v>
      </c>
      <c r="Q7034">
        <v>0.83517183764636205</v>
      </c>
      <c r="R7034">
        <v>0.81548865537414295</v>
      </c>
      <c r="S7034">
        <v>0.153817758000203</v>
      </c>
      <c r="T7034">
        <v>5.6306457749812598E-2</v>
      </c>
      <c r="U7034">
        <v>5.6306457749812598E-2</v>
      </c>
      <c r="V7034">
        <v>5.6237323616613703E-3</v>
      </c>
      <c r="W7034">
        <v>0.44</v>
      </c>
      <c r="X7034">
        <v>3.94</v>
      </c>
      <c r="Y7034">
        <v>-108156</v>
      </c>
      <c r="Z7034">
        <v>-5150</v>
      </c>
      <c r="AA7034">
        <v>-0.28999999999999998</v>
      </c>
      <c r="AB7034">
        <v>21</v>
      </c>
      <c r="AC7034">
        <v>12</v>
      </c>
      <c r="AD7034">
        <v>9</v>
      </c>
      <c r="AE7034">
        <v>57.14</v>
      </c>
      <c r="AF7034">
        <v>11</v>
      </c>
      <c r="AG7034">
        <v>10</v>
      </c>
      <c r="AH7034">
        <v>7</v>
      </c>
      <c r="AI7034">
        <v>4</v>
      </c>
    </row>
    <row r="7035" spans="1:35" x14ac:dyDescent="0.2">
      <c r="A7035" s="102">
        <v>2374</v>
      </c>
      <c r="B7035">
        <v>1802</v>
      </c>
      <c r="C7035" t="s">
        <v>3204</v>
      </c>
      <c r="D7035" t="s">
        <v>2937</v>
      </c>
      <c r="E7035">
        <v>1232</v>
      </c>
      <c r="F7035">
        <v>1237</v>
      </c>
      <c r="G7035">
        <v>900</v>
      </c>
      <c r="H7035" t="s">
        <v>2930</v>
      </c>
      <c r="I7035">
        <v>1983</v>
      </c>
      <c r="J7035" t="s">
        <v>3696</v>
      </c>
      <c r="K7035" t="s">
        <v>2937</v>
      </c>
      <c r="L7035">
        <v>2664</v>
      </c>
      <c r="M7035">
        <v>2665</v>
      </c>
      <c r="N7035">
        <v>400</v>
      </c>
      <c r="O7035" t="s">
        <v>2927</v>
      </c>
      <c r="P7035">
        <v>0.478750689869955</v>
      </c>
      <c r="Q7035">
        <v>0.889924725261244</v>
      </c>
      <c r="R7035">
        <v>0.54896304218969705</v>
      </c>
      <c r="S7035">
        <v>4.1498581304880801E-2</v>
      </c>
      <c r="T7035">
        <v>-0.50234835562097102</v>
      </c>
      <c r="U7035">
        <v>0.50234835562097102</v>
      </c>
      <c r="V7035">
        <v>0.51185422569126504</v>
      </c>
      <c r="W7035">
        <v>-4.3600000000000003</v>
      </c>
      <c r="X7035">
        <v>4.4400000000000004</v>
      </c>
      <c r="Y7035">
        <v>-108241</v>
      </c>
      <c r="Z7035">
        <v>-6013</v>
      </c>
      <c r="AA7035">
        <v>-0.37</v>
      </c>
      <c r="AB7035">
        <v>18</v>
      </c>
      <c r="AC7035">
        <v>9</v>
      </c>
      <c r="AD7035">
        <v>9</v>
      </c>
      <c r="AE7035">
        <v>50</v>
      </c>
      <c r="AF7035">
        <v>14</v>
      </c>
      <c r="AG7035">
        <v>4</v>
      </c>
      <c r="AH7035">
        <v>5</v>
      </c>
      <c r="AI7035">
        <v>9</v>
      </c>
    </row>
    <row r="7036" spans="1:35" x14ac:dyDescent="0.2">
      <c r="A7036" s="102">
        <v>3016</v>
      </c>
      <c r="B7036">
        <v>9502</v>
      </c>
      <c r="C7036" t="s">
        <v>3252</v>
      </c>
      <c r="D7036" t="s">
        <v>2992</v>
      </c>
      <c r="E7036">
        <v>1569.5</v>
      </c>
      <c r="F7036">
        <v>1568</v>
      </c>
      <c r="G7036">
        <v>700</v>
      </c>
      <c r="H7036" t="s">
        <v>2927</v>
      </c>
      <c r="I7036">
        <v>9506</v>
      </c>
      <c r="J7036" t="s">
        <v>2991</v>
      </c>
      <c r="K7036" t="s">
        <v>2992</v>
      </c>
      <c r="L7036">
        <v>1060</v>
      </c>
      <c r="M7036">
        <v>1057</v>
      </c>
      <c r="N7036">
        <v>1000</v>
      </c>
      <c r="O7036" t="s">
        <v>2930</v>
      </c>
      <c r="P7036">
        <v>0.83514703122002498</v>
      </c>
      <c r="Q7036">
        <v>0.87961201987127402</v>
      </c>
      <c r="R7036">
        <v>9.4896963315875299E-2</v>
      </c>
      <c r="S7036">
        <v>0.124744879454715</v>
      </c>
      <c r="T7036">
        <v>1.8128275704238299</v>
      </c>
      <c r="U7036">
        <v>1.8128275704238299</v>
      </c>
      <c r="V7036">
        <v>1.93050670365453</v>
      </c>
      <c r="W7036">
        <v>3.83</v>
      </c>
      <c r="X7036">
        <v>3.7</v>
      </c>
      <c r="Y7036">
        <v>-108464</v>
      </c>
      <c r="Z7036">
        <v>-7747</v>
      </c>
      <c r="AA7036">
        <v>-0.42</v>
      </c>
      <c r="AB7036">
        <v>14</v>
      </c>
      <c r="AC7036">
        <v>5</v>
      </c>
      <c r="AD7036">
        <v>9</v>
      </c>
      <c r="AE7036">
        <v>35.71</v>
      </c>
      <c r="AF7036">
        <v>16</v>
      </c>
      <c r="AG7036">
        <v>1</v>
      </c>
      <c r="AH7036">
        <v>2</v>
      </c>
      <c r="AI7036">
        <v>11</v>
      </c>
    </row>
    <row r="7037" spans="1:35" x14ac:dyDescent="0.2">
      <c r="A7037" s="102">
        <v>3663</v>
      </c>
      <c r="B7037">
        <v>3938</v>
      </c>
      <c r="C7037" t="s">
        <v>3272</v>
      </c>
      <c r="D7037" t="s">
        <v>2929</v>
      </c>
      <c r="E7037">
        <v>5380</v>
      </c>
      <c r="F7037">
        <v>5380</v>
      </c>
      <c r="G7037">
        <v>200</v>
      </c>
      <c r="H7037" t="s">
        <v>2927</v>
      </c>
      <c r="I7037">
        <v>5333</v>
      </c>
      <c r="J7037" t="s">
        <v>238</v>
      </c>
      <c r="K7037" t="s">
        <v>2926</v>
      </c>
      <c r="L7037">
        <v>1900</v>
      </c>
      <c r="M7037">
        <v>1908</v>
      </c>
      <c r="N7037">
        <v>600</v>
      </c>
      <c r="O7037" t="s">
        <v>2930</v>
      </c>
      <c r="P7037">
        <v>0.33799618214323102</v>
      </c>
      <c r="Q7037">
        <v>0.86879384606814603</v>
      </c>
      <c r="R7037">
        <v>0.97848800757981302</v>
      </c>
      <c r="S7037">
        <v>0.25383200669230599</v>
      </c>
      <c r="T7037">
        <v>0.64726629304076799</v>
      </c>
      <c r="U7037">
        <v>0.64726629304076799</v>
      </c>
      <c r="V7037">
        <v>0.73226427324802901</v>
      </c>
      <c r="W7037">
        <v>4.1399999999999997</v>
      </c>
      <c r="X7037">
        <v>6.39</v>
      </c>
      <c r="Y7037">
        <v>-108531</v>
      </c>
      <c r="Z7037">
        <v>-6030</v>
      </c>
      <c r="AA7037">
        <v>-0.39</v>
      </c>
      <c r="AB7037">
        <v>18</v>
      </c>
      <c r="AC7037">
        <v>6</v>
      </c>
      <c r="AD7037">
        <v>12</v>
      </c>
      <c r="AE7037">
        <v>33.33</v>
      </c>
      <c r="AF7037">
        <v>13</v>
      </c>
      <c r="AG7037">
        <v>5</v>
      </c>
      <c r="AH7037">
        <v>9</v>
      </c>
      <c r="AI7037">
        <v>4</v>
      </c>
    </row>
    <row r="7038" spans="1:35" x14ac:dyDescent="0.2">
      <c r="A7038" s="102">
        <v>1911</v>
      </c>
      <c r="B7038">
        <v>1973</v>
      </c>
      <c r="C7038" t="s">
        <v>2935</v>
      </c>
      <c r="D7038" t="s">
        <v>2929</v>
      </c>
      <c r="E7038">
        <v>4215</v>
      </c>
      <c r="F7038">
        <v>4215</v>
      </c>
      <c r="G7038">
        <v>200</v>
      </c>
      <c r="H7038" t="s">
        <v>2927</v>
      </c>
      <c r="I7038">
        <v>8585</v>
      </c>
      <c r="J7038" t="s">
        <v>3703</v>
      </c>
      <c r="K7038" t="s">
        <v>2933</v>
      </c>
      <c r="L7038">
        <v>165</v>
      </c>
      <c r="M7038">
        <v>165</v>
      </c>
      <c r="N7038">
        <v>5100</v>
      </c>
      <c r="O7038" t="s">
        <v>2930</v>
      </c>
      <c r="P7038">
        <v>0.656746733019268</v>
      </c>
      <c r="Q7038">
        <v>0.89732298755654605</v>
      </c>
      <c r="R7038">
        <v>0.31600577435378402</v>
      </c>
      <c r="S7038">
        <v>0.113362824286559</v>
      </c>
      <c r="T7038">
        <v>1.9766682174641399</v>
      </c>
      <c r="U7038">
        <v>1.9766682174641399</v>
      </c>
      <c r="V7038">
        <v>2.0962861990318502</v>
      </c>
      <c r="W7038">
        <v>11.68</v>
      </c>
      <c r="X7038">
        <v>0.18</v>
      </c>
      <c r="Y7038">
        <v>-108536</v>
      </c>
      <c r="Z7038">
        <v>-4719</v>
      </c>
      <c r="AA7038">
        <v>-0.2</v>
      </c>
      <c r="AB7038">
        <v>23</v>
      </c>
      <c r="AC7038">
        <v>13</v>
      </c>
      <c r="AD7038">
        <v>10</v>
      </c>
      <c r="AE7038">
        <v>56.52</v>
      </c>
      <c r="AF7038">
        <v>14</v>
      </c>
      <c r="AG7038">
        <v>7</v>
      </c>
      <c r="AH7038">
        <v>8</v>
      </c>
      <c r="AI7038">
        <v>8</v>
      </c>
    </row>
    <row r="7039" spans="1:35" x14ac:dyDescent="0.2">
      <c r="A7039" s="102">
        <v>3110</v>
      </c>
      <c r="B7039">
        <v>3291</v>
      </c>
      <c r="C7039" t="s">
        <v>59</v>
      </c>
      <c r="D7039" t="s">
        <v>2949</v>
      </c>
      <c r="E7039">
        <v>1929</v>
      </c>
      <c r="F7039">
        <v>1888</v>
      </c>
      <c r="G7039">
        <v>600</v>
      </c>
      <c r="H7039" t="s">
        <v>2927</v>
      </c>
      <c r="I7039">
        <v>6371</v>
      </c>
      <c r="J7039" t="s">
        <v>3148</v>
      </c>
      <c r="K7039" t="s">
        <v>2940</v>
      </c>
      <c r="L7039">
        <v>3540</v>
      </c>
      <c r="M7039">
        <v>3530</v>
      </c>
      <c r="N7039">
        <v>300</v>
      </c>
      <c r="O7039" t="s">
        <v>2930</v>
      </c>
      <c r="P7039">
        <v>0.34226330240037001</v>
      </c>
      <c r="Q7039">
        <v>0.87794751014067396</v>
      </c>
      <c r="R7039">
        <v>0.66320775976206703</v>
      </c>
      <c r="S7039">
        <v>4.1132753901142599E-2</v>
      </c>
      <c r="T7039">
        <v>1.4780015247117</v>
      </c>
      <c r="U7039">
        <v>1.4780015247117</v>
      </c>
      <c r="V7039">
        <v>2.87384270073917</v>
      </c>
      <c r="W7039">
        <v>6.01</v>
      </c>
      <c r="X7039">
        <v>6.97</v>
      </c>
      <c r="Y7039">
        <v>-108575</v>
      </c>
      <c r="Z7039">
        <v>-7755</v>
      </c>
      <c r="AA7039">
        <v>-0.39</v>
      </c>
      <c r="AB7039">
        <v>14</v>
      </c>
      <c r="AC7039">
        <v>9</v>
      </c>
      <c r="AD7039">
        <v>5</v>
      </c>
      <c r="AE7039">
        <v>64.290000000000006</v>
      </c>
      <c r="AF7039">
        <v>16</v>
      </c>
      <c r="AG7039">
        <v>0</v>
      </c>
      <c r="AH7039">
        <v>3</v>
      </c>
      <c r="AI7039">
        <v>11</v>
      </c>
    </row>
    <row r="7040" spans="1:35" x14ac:dyDescent="0.2">
      <c r="A7040" s="102">
        <v>1183</v>
      </c>
      <c r="B7040">
        <v>1719</v>
      </c>
      <c r="C7040" t="s">
        <v>687</v>
      </c>
      <c r="D7040" t="s">
        <v>2937</v>
      </c>
      <c r="E7040">
        <v>930</v>
      </c>
      <c r="F7040">
        <v>927</v>
      </c>
      <c r="G7040">
        <v>1000</v>
      </c>
      <c r="H7040" t="s">
        <v>2930</v>
      </c>
      <c r="I7040">
        <v>6479</v>
      </c>
      <c r="J7040" t="s">
        <v>690</v>
      </c>
      <c r="K7040" t="s">
        <v>2932</v>
      </c>
      <c r="L7040">
        <v>2286</v>
      </c>
      <c r="M7040">
        <v>2243</v>
      </c>
      <c r="N7040">
        <v>400</v>
      </c>
      <c r="O7040" t="s">
        <v>2927</v>
      </c>
      <c r="P7040">
        <v>0.69382842390320598</v>
      </c>
      <c r="Q7040">
        <v>0.91156464476846299</v>
      </c>
      <c r="R7040">
        <v>1.8964300815333499E-3</v>
      </c>
      <c r="S7040">
        <v>1.52067012396344E-2</v>
      </c>
      <c r="T7040">
        <v>-0.19388244241861899</v>
      </c>
      <c r="U7040">
        <v>0.19388244241861899</v>
      </c>
      <c r="V7040">
        <v>1.56520077322214</v>
      </c>
      <c r="W7040">
        <v>-0.62</v>
      </c>
      <c r="X7040">
        <v>3.32</v>
      </c>
      <c r="Y7040">
        <v>-108702</v>
      </c>
      <c r="Z7040">
        <v>-6039</v>
      </c>
      <c r="AA7040">
        <v>-0.33</v>
      </c>
      <c r="AB7040">
        <v>18</v>
      </c>
      <c r="AC7040">
        <v>8</v>
      </c>
      <c r="AD7040">
        <v>10</v>
      </c>
      <c r="AE7040">
        <v>44.44</v>
      </c>
      <c r="AF7040">
        <v>9</v>
      </c>
      <c r="AG7040">
        <v>8</v>
      </c>
      <c r="AH7040">
        <v>7</v>
      </c>
      <c r="AI7040">
        <v>3</v>
      </c>
    </row>
    <row r="7041" spans="1:35" x14ac:dyDescent="0.2">
      <c r="A7041" s="102">
        <v>6782</v>
      </c>
      <c r="B7041">
        <v>7282</v>
      </c>
      <c r="C7041" t="s">
        <v>3251</v>
      </c>
      <c r="D7041" t="s">
        <v>2945</v>
      </c>
      <c r="E7041">
        <v>2462</v>
      </c>
      <c r="F7041">
        <v>2471</v>
      </c>
      <c r="G7041">
        <v>400</v>
      </c>
      <c r="H7041" t="s">
        <v>2930</v>
      </c>
      <c r="I7041">
        <v>7458</v>
      </c>
      <c r="J7041" t="s">
        <v>3694</v>
      </c>
      <c r="K7041" t="s">
        <v>2934</v>
      </c>
      <c r="L7041">
        <v>5440</v>
      </c>
      <c r="M7041">
        <v>5360</v>
      </c>
      <c r="N7041">
        <v>200</v>
      </c>
      <c r="O7041" t="s">
        <v>2927</v>
      </c>
      <c r="P7041">
        <v>0.71727223979622901</v>
      </c>
      <c r="Q7041">
        <v>0.82588522976379097</v>
      </c>
      <c r="R7041">
        <v>0.36711430937161099</v>
      </c>
      <c r="S7041">
        <v>0.22616269461310401</v>
      </c>
      <c r="T7041">
        <v>-0.85931186349028899</v>
      </c>
      <c r="U7041">
        <v>0.85931186349028899</v>
      </c>
      <c r="V7041">
        <v>1.37854505034677</v>
      </c>
      <c r="W7041">
        <v>-3.39</v>
      </c>
      <c r="X7041">
        <v>7.8</v>
      </c>
      <c r="Y7041">
        <v>-108749</v>
      </c>
      <c r="Z7041">
        <v>-9062</v>
      </c>
      <c r="AA7041">
        <v>-0.56999999999999995</v>
      </c>
      <c r="AB7041">
        <v>12</v>
      </c>
      <c r="AC7041">
        <v>5</v>
      </c>
      <c r="AD7041">
        <v>7</v>
      </c>
      <c r="AE7041">
        <v>41.67</v>
      </c>
      <c r="AF7041">
        <v>12</v>
      </c>
      <c r="AG7041">
        <v>3</v>
      </c>
      <c r="AH7041">
        <v>5</v>
      </c>
      <c r="AI7041">
        <v>4</v>
      </c>
    </row>
    <row r="7042" spans="1:35" x14ac:dyDescent="0.2">
      <c r="A7042" s="102">
        <v>8147</v>
      </c>
      <c r="B7042">
        <v>4812</v>
      </c>
      <c r="C7042" t="s">
        <v>844</v>
      </c>
      <c r="D7042" t="s">
        <v>2929</v>
      </c>
      <c r="E7042">
        <v>4820</v>
      </c>
      <c r="F7042">
        <v>4730</v>
      </c>
      <c r="G7042">
        <v>200</v>
      </c>
      <c r="H7042" t="s">
        <v>2927</v>
      </c>
      <c r="I7042">
        <v>5714</v>
      </c>
      <c r="J7042" t="s">
        <v>873</v>
      </c>
      <c r="K7042" t="s">
        <v>2943</v>
      </c>
      <c r="L7042">
        <v>4090</v>
      </c>
      <c r="M7042">
        <v>4070</v>
      </c>
      <c r="N7042">
        <v>200</v>
      </c>
      <c r="O7042" t="s">
        <v>2930</v>
      </c>
      <c r="P7042">
        <v>0.33052911112947603</v>
      </c>
      <c r="Q7042">
        <v>0.807720091528356</v>
      </c>
      <c r="R7042">
        <v>0.94995802457681899</v>
      </c>
      <c r="S7042">
        <v>4.6901840946434799E-2</v>
      </c>
      <c r="T7042">
        <v>1.5369729964110701</v>
      </c>
      <c r="U7042">
        <v>1.5369729964110701</v>
      </c>
      <c r="V7042">
        <v>1.7020592332400999</v>
      </c>
      <c r="W7042">
        <v>10.02</v>
      </c>
      <c r="X7042">
        <v>13.95</v>
      </c>
      <c r="Y7042">
        <v>-108765</v>
      </c>
      <c r="Z7042">
        <v>-6398</v>
      </c>
      <c r="AA7042">
        <v>-0.21</v>
      </c>
      <c r="AB7042">
        <v>17</v>
      </c>
      <c r="AC7042">
        <v>8</v>
      </c>
      <c r="AD7042">
        <v>9</v>
      </c>
      <c r="AE7042">
        <v>47.06</v>
      </c>
      <c r="AF7042">
        <v>9</v>
      </c>
      <c r="AG7042">
        <v>8</v>
      </c>
      <c r="AH7042">
        <v>7</v>
      </c>
      <c r="AI7042">
        <v>2</v>
      </c>
    </row>
    <row r="7043" spans="1:35" x14ac:dyDescent="0.2">
      <c r="A7043" s="102">
        <v>6971</v>
      </c>
      <c r="B7043">
        <v>4182</v>
      </c>
      <c r="C7043" t="s">
        <v>48</v>
      </c>
      <c r="D7043" t="s">
        <v>2952</v>
      </c>
      <c r="E7043">
        <v>1870</v>
      </c>
      <c r="F7043">
        <v>1870</v>
      </c>
      <c r="G7043">
        <v>500</v>
      </c>
      <c r="H7043" t="s">
        <v>2927</v>
      </c>
      <c r="I7043">
        <v>8304</v>
      </c>
      <c r="J7043" t="s">
        <v>3363</v>
      </c>
      <c r="K7043" t="s">
        <v>2990</v>
      </c>
      <c r="L7043">
        <v>3085</v>
      </c>
      <c r="M7043">
        <v>3100</v>
      </c>
      <c r="N7043">
        <v>300</v>
      </c>
      <c r="O7043" t="s">
        <v>2930</v>
      </c>
      <c r="P7043">
        <v>0.47104363916860498</v>
      </c>
      <c r="Q7043">
        <v>0.82306275709951704</v>
      </c>
      <c r="R7043">
        <v>0.132014241351502</v>
      </c>
      <c r="S7043">
        <v>0.18040369297334999</v>
      </c>
      <c r="T7043">
        <v>1.1549846793891501</v>
      </c>
      <c r="U7043">
        <v>1.1549846793891501</v>
      </c>
      <c r="V7043">
        <v>1.03213725986196</v>
      </c>
      <c r="W7043">
        <v>3.61</v>
      </c>
      <c r="X7043">
        <v>0.54</v>
      </c>
      <c r="Y7043">
        <v>-108851</v>
      </c>
      <c r="Z7043">
        <v>-5443</v>
      </c>
      <c r="AA7043">
        <v>-0.36</v>
      </c>
      <c r="AB7043">
        <v>20</v>
      </c>
      <c r="AC7043">
        <v>8</v>
      </c>
      <c r="AD7043">
        <v>12</v>
      </c>
      <c r="AE7043">
        <v>40</v>
      </c>
      <c r="AF7043">
        <v>12</v>
      </c>
      <c r="AG7043">
        <v>4</v>
      </c>
      <c r="AH7043">
        <v>8</v>
      </c>
      <c r="AI7043">
        <v>8</v>
      </c>
    </row>
    <row r="7044" spans="1:35" x14ac:dyDescent="0.2">
      <c r="A7044" s="102">
        <v>3555</v>
      </c>
      <c r="B7044">
        <v>3863</v>
      </c>
      <c r="C7044" t="s">
        <v>3214</v>
      </c>
      <c r="D7044" t="s">
        <v>3213</v>
      </c>
      <c r="E7044">
        <v>1848</v>
      </c>
      <c r="F7044">
        <v>1861</v>
      </c>
      <c r="G7044">
        <v>600</v>
      </c>
      <c r="H7044" t="s">
        <v>2927</v>
      </c>
      <c r="I7044">
        <v>4118</v>
      </c>
      <c r="J7044" t="s">
        <v>3246</v>
      </c>
      <c r="K7044" t="s">
        <v>2952</v>
      </c>
      <c r="L7044">
        <v>3545</v>
      </c>
      <c r="M7044">
        <v>3520</v>
      </c>
      <c r="N7044">
        <v>300</v>
      </c>
      <c r="O7044" t="s">
        <v>2930</v>
      </c>
      <c r="P7044">
        <v>0.66857571035364705</v>
      </c>
      <c r="Q7044">
        <v>0.87051947676705499</v>
      </c>
      <c r="R7044">
        <v>0.36926973090479198</v>
      </c>
      <c r="S7044">
        <v>0.28427776198906901</v>
      </c>
      <c r="T7044">
        <v>0.50008402966499998</v>
      </c>
      <c r="U7044">
        <v>0.50008402966499998</v>
      </c>
      <c r="V7044">
        <v>0.13673967273662799</v>
      </c>
      <c r="W7044">
        <v>1.23</v>
      </c>
      <c r="X7044">
        <v>5.74</v>
      </c>
      <c r="Y7044">
        <v>-109216</v>
      </c>
      <c r="Z7044">
        <v>-5201</v>
      </c>
      <c r="AA7044">
        <v>-0.3</v>
      </c>
      <c r="AB7044">
        <v>21</v>
      </c>
      <c r="AC7044">
        <v>8</v>
      </c>
      <c r="AD7044">
        <v>13</v>
      </c>
      <c r="AE7044">
        <v>38.1</v>
      </c>
      <c r="AF7044">
        <v>14</v>
      </c>
      <c r="AG7044">
        <v>4</v>
      </c>
      <c r="AH7044">
        <v>4</v>
      </c>
      <c r="AI7044">
        <v>13</v>
      </c>
    </row>
    <row r="7045" spans="1:35" x14ac:dyDescent="0.2">
      <c r="A7045" s="102">
        <v>6890</v>
      </c>
      <c r="B7045">
        <v>4540</v>
      </c>
      <c r="C7045" t="s">
        <v>3676</v>
      </c>
      <c r="D7045" t="s">
        <v>2950</v>
      </c>
      <c r="E7045">
        <v>3115</v>
      </c>
      <c r="F7045">
        <v>3085</v>
      </c>
      <c r="G7045">
        <v>300</v>
      </c>
      <c r="H7045" t="s">
        <v>2927</v>
      </c>
      <c r="I7045">
        <v>5411</v>
      </c>
      <c r="J7045" t="s">
        <v>3666</v>
      </c>
      <c r="K7045" t="s">
        <v>2988</v>
      </c>
      <c r="L7045">
        <v>1351</v>
      </c>
      <c r="M7045">
        <v>1348</v>
      </c>
      <c r="N7045">
        <v>700</v>
      </c>
      <c r="O7045" t="s">
        <v>2930</v>
      </c>
      <c r="P7045">
        <v>0.44491904702315599</v>
      </c>
      <c r="Q7045">
        <v>0.824162937017346</v>
      </c>
      <c r="R7045">
        <v>0.53690713440216098</v>
      </c>
      <c r="S7045">
        <v>2.69025534635823E-2</v>
      </c>
      <c r="T7045">
        <v>0.350146012403176</v>
      </c>
      <c r="U7045">
        <v>0.350146012403176</v>
      </c>
      <c r="V7045">
        <v>0.43110996104490801</v>
      </c>
      <c r="W7045">
        <v>1.42</v>
      </c>
      <c r="X7045">
        <v>1.96</v>
      </c>
      <c r="Y7045">
        <v>-109229</v>
      </c>
      <c r="Z7045">
        <v>-5461</v>
      </c>
      <c r="AA7045">
        <v>-0.37</v>
      </c>
      <c r="AB7045">
        <v>20</v>
      </c>
      <c r="AC7045">
        <v>10</v>
      </c>
      <c r="AD7045">
        <v>10</v>
      </c>
      <c r="AE7045">
        <v>50</v>
      </c>
      <c r="AF7045">
        <v>9</v>
      </c>
      <c r="AG7045">
        <v>7</v>
      </c>
      <c r="AH7045">
        <v>9</v>
      </c>
      <c r="AI7045">
        <v>4</v>
      </c>
    </row>
    <row r="7046" spans="1:35" x14ac:dyDescent="0.2">
      <c r="A7046" s="102">
        <v>3946</v>
      </c>
      <c r="B7046">
        <v>7282</v>
      </c>
      <c r="C7046" t="s">
        <v>3251</v>
      </c>
      <c r="D7046" t="s">
        <v>2945</v>
      </c>
      <c r="E7046">
        <v>2462</v>
      </c>
      <c r="F7046">
        <v>2471</v>
      </c>
      <c r="G7046">
        <v>400</v>
      </c>
      <c r="H7046" t="s">
        <v>2930</v>
      </c>
      <c r="I7046">
        <v>8601</v>
      </c>
      <c r="J7046" t="s">
        <v>25</v>
      </c>
      <c r="K7046" t="s">
        <v>3186</v>
      </c>
      <c r="L7046">
        <v>570</v>
      </c>
      <c r="M7046">
        <v>567.29999999999995</v>
      </c>
      <c r="N7046">
        <v>1700</v>
      </c>
      <c r="O7046" t="s">
        <v>2927</v>
      </c>
      <c r="P7046">
        <v>0.33656868962665598</v>
      </c>
      <c r="Q7046">
        <v>0.86458818161496998</v>
      </c>
      <c r="R7046">
        <v>0.172829934242024</v>
      </c>
      <c r="S7046">
        <v>0.39526733093221</v>
      </c>
      <c r="T7046">
        <v>-1.98728616476769</v>
      </c>
      <c r="U7046">
        <v>1.98728616476769</v>
      </c>
      <c r="V7046">
        <v>2.4384250346969401</v>
      </c>
      <c r="W7046">
        <v>-9.91</v>
      </c>
      <c r="X7046">
        <v>2.4300000000000002</v>
      </c>
      <c r="Y7046">
        <v>-109272</v>
      </c>
      <c r="Z7046">
        <v>-6071</v>
      </c>
      <c r="AA7046">
        <v>-0.46</v>
      </c>
      <c r="AB7046">
        <v>18</v>
      </c>
      <c r="AC7046">
        <v>8</v>
      </c>
      <c r="AD7046">
        <v>10</v>
      </c>
      <c r="AE7046">
        <v>44.44</v>
      </c>
      <c r="AF7046">
        <v>13</v>
      </c>
      <c r="AG7046">
        <v>5</v>
      </c>
      <c r="AH7046">
        <v>4</v>
      </c>
      <c r="AI7046">
        <v>9</v>
      </c>
    </row>
    <row r="7047" spans="1:35" x14ac:dyDescent="0.2">
      <c r="A7047" s="102">
        <v>1435</v>
      </c>
      <c r="B7047">
        <v>9474</v>
      </c>
      <c r="C7047" t="s">
        <v>3209</v>
      </c>
      <c r="D7047" t="s">
        <v>2929</v>
      </c>
      <c r="E7047">
        <v>1585</v>
      </c>
      <c r="F7047">
        <v>1584</v>
      </c>
      <c r="G7047">
        <v>600</v>
      </c>
      <c r="H7047" t="s">
        <v>2930</v>
      </c>
      <c r="I7047">
        <v>9507</v>
      </c>
      <c r="J7047" t="s">
        <v>3105</v>
      </c>
      <c r="K7047" t="s">
        <v>2992</v>
      </c>
      <c r="L7047">
        <v>942</v>
      </c>
      <c r="M7047">
        <v>935</v>
      </c>
      <c r="N7047">
        <v>1000</v>
      </c>
      <c r="O7047" t="s">
        <v>2927</v>
      </c>
      <c r="P7047">
        <v>0.864119323264397</v>
      </c>
      <c r="Q7047">
        <v>0.90659899063863403</v>
      </c>
      <c r="R7047">
        <v>0.72303284551889802</v>
      </c>
      <c r="S7047">
        <v>0.13881379467661301</v>
      </c>
      <c r="T7047">
        <v>-0.83447604124777097</v>
      </c>
      <c r="U7047">
        <v>0.83447604124777097</v>
      </c>
      <c r="V7047">
        <v>1.1746370823114101</v>
      </c>
      <c r="W7047">
        <v>-3.39</v>
      </c>
      <c r="X7047">
        <v>1.62</v>
      </c>
      <c r="Y7047">
        <v>-109273</v>
      </c>
      <c r="Z7047">
        <v>-5203</v>
      </c>
      <c r="AA7047">
        <v>-0.31</v>
      </c>
      <c r="AB7047">
        <v>21</v>
      </c>
      <c r="AC7047">
        <v>10</v>
      </c>
      <c r="AD7047">
        <v>11</v>
      </c>
      <c r="AE7047">
        <v>47.62</v>
      </c>
      <c r="AF7047">
        <v>11</v>
      </c>
      <c r="AG7047">
        <v>7</v>
      </c>
      <c r="AH7047">
        <v>7</v>
      </c>
      <c r="AI7047">
        <v>7</v>
      </c>
    </row>
    <row r="7048" spans="1:35" x14ac:dyDescent="0.2">
      <c r="A7048" s="102">
        <v>4253</v>
      </c>
      <c r="B7048">
        <v>6134</v>
      </c>
      <c r="C7048" t="s">
        <v>3221</v>
      </c>
      <c r="D7048" t="s">
        <v>2940</v>
      </c>
      <c r="E7048">
        <v>1884</v>
      </c>
      <c r="F7048">
        <v>1848</v>
      </c>
      <c r="G7048">
        <v>500</v>
      </c>
      <c r="H7048" t="s">
        <v>2930</v>
      </c>
      <c r="I7048">
        <v>8031</v>
      </c>
      <c r="J7048" t="s">
        <v>1014</v>
      </c>
      <c r="K7048" t="s">
        <v>2934</v>
      </c>
      <c r="L7048">
        <v>1981</v>
      </c>
      <c r="M7048">
        <v>1981</v>
      </c>
      <c r="N7048">
        <v>500</v>
      </c>
      <c r="O7048" t="s">
        <v>2927</v>
      </c>
      <c r="P7048">
        <v>0.241574697341598</v>
      </c>
      <c r="Q7048">
        <v>0.85977292354030499</v>
      </c>
      <c r="R7048">
        <v>0.66784303328529604</v>
      </c>
      <c r="S7048">
        <v>0.30011265662798903</v>
      </c>
      <c r="T7048">
        <v>-1.4347868691401999</v>
      </c>
      <c r="U7048">
        <v>1.4347868691401999</v>
      </c>
      <c r="V7048">
        <v>1.20233004900352</v>
      </c>
      <c r="W7048">
        <v>-5.98</v>
      </c>
      <c r="X7048">
        <v>6.71</v>
      </c>
      <c r="Y7048">
        <v>-109273</v>
      </c>
      <c r="Z7048">
        <v>-5751</v>
      </c>
      <c r="AA7048">
        <v>-0.28000000000000003</v>
      </c>
      <c r="AB7048">
        <v>19</v>
      </c>
      <c r="AC7048">
        <v>6</v>
      </c>
      <c r="AD7048">
        <v>13</v>
      </c>
      <c r="AE7048">
        <v>31.58</v>
      </c>
      <c r="AF7048">
        <v>12</v>
      </c>
      <c r="AG7048">
        <v>6</v>
      </c>
      <c r="AH7048">
        <v>4</v>
      </c>
      <c r="AI7048">
        <v>9</v>
      </c>
    </row>
    <row r="7049" spans="1:35" x14ac:dyDescent="0.2">
      <c r="A7049" s="102">
        <v>5990</v>
      </c>
      <c r="B7049">
        <v>5991</v>
      </c>
      <c r="C7049" t="s">
        <v>1327</v>
      </c>
      <c r="D7049" t="s">
        <v>3194</v>
      </c>
      <c r="E7049">
        <v>931</v>
      </c>
      <c r="F7049">
        <v>937</v>
      </c>
      <c r="G7049">
        <v>1200</v>
      </c>
      <c r="H7049" t="s">
        <v>2927</v>
      </c>
      <c r="I7049">
        <v>6473</v>
      </c>
      <c r="J7049" t="s">
        <v>1368</v>
      </c>
      <c r="K7049" t="s">
        <v>2940</v>
      </c>
      <c r="L7049">
        <v>1212</v>
      </c>
      <c r="M7049">
        <v>1209</v>
      </c>
      <c r="N7049">
        <v>900</v>
      </c>
      <c r="O7049" t="s">
        <v>2930</v>
      </c>
      <c r="P7049">
        <v>0.57184167804848396</v>
      </c>
      <c r="Q7049">
        <v>0.83609555216918097</v>
      </c>
      <c r="R7049">
        <v>0.92423387404933099</v>
      </c>
      <c r="S7049">
        <v>0.45756698838513299</v>
      </c>
      <c r="T7049">
        <v>1.1977484570204699</v>
      </c>
      <c r="U7049">
        <v>1.1977484570204699</v>
      </c>
      <c r="V7049">
        <v>1.24094510819866</v>
      </c>
      <c r="W7049">
        <v>6.7</v>
      </c>
      <c r="X7049">
        <v>3.34</v>
      </c>
      <c r="Y7049">
        <v>-109467</v>
      </c>
      <c r="Z7049">
        <v>-5761</v>
      </c>
      <c r="AA7049">
        <v>-0.3</v>
      </c>
      <c r="AB7049">
        <v>19</v>
      </c>
      <c r="AC7049">
        <v>9</v>
      </c>
      <c r="AD7049">
        <v>10</v>
      </c>
      <c r="AE7049">
        <v>47.37</v>
      </c>
      <c r="AF7049">
        <v>14</v>
      </c>
      <c r="AG7049">
        <v>3</v>
      </c>
      <c r="AH7049">
        <v>5</v>
      </c>
      <c r="AI7049">
        <v>11</v>
      </c>
    </row>
    <row r="7050" spans="1:35" x14ac:dyDescent="0.2">
      <c r="A7050" s="102">
        <v>634</v>
      </c>
      <c r="B7050">
        <v>2331</v>
      </c>
      <c r="C7050" t="s">
        <v>3130</v>
      </c>
      <c r="D7050" t="s">
        <v>2942</v>
      </c>
      <c r="E7050">
        <v>5750</v>
      </c>
      <c r="F7050">
        <v>5710</v>
      </c>
      <c r="G7050">
        <v>100</v>
      </c>
      <c r="H7050" t="s">
        <v>2927</v>
      </c>
      <c r="I7050">
        <v>9684</v>
      </c>
      <c r="J7050" t="s">
        <v>3179</v>
      </c>
      <c r="K7050" t="s">
        <v>2929</v>
      </c>
      <c r="L7050">
        <v>5260</v>
      </c>
      <c r="M7050">
        <v>5160</v>
      </c>
      <c r="N7050">
        <v>100</v>
      </c>
      <c r="O7050" t="s">
        <v>2930</v>
      </c>
      <c r="P7050">
        <v>0.72708341206779903</v>
      </c>
      <c r="Q7050">
        <v>0.92684534646358097</v>
      </c>
      <c r="R7050">
        <v>9.9324009835671398E-2</v>
      </c>
      <c r="S7050">
        <v>2.2679139793020501E-2</v>
      </c>
      <c r="T7050">
        <v>0.48359848972253699</v>
      </c>
      <c r="U7050">
        <v>0.48359848972253699</v>
      </c>
      <c r="V7050">
        <v>0.162386085881497</v>
      </c>
      <c r="W7050">
        <v>1.52</v>
      </c>
      <c r="X7050">
        <v>9.6300000000000008</v>
      </c>
      <c r="Y7050">
        <v>-109474</v>
      </c>
      <c r="Z7050">
        <v>-7820</v>
      </c>
      <c r="AA7050">
        <v>-0.14000000000000001</v>
      </c>
      <c r="AB7050">
        <v>14</v>
      </c>
      <c r="AC7050">
        <v>8</v>
      </c>
      <c r="AD7050">
        <v>6</v>
      </c>
      <c r="AE7050">
        <v>57.14</v>
      </c>
      <c r="AF7050">
        <v>7</v>
      </c>
      <c r="AG7050">
        <v>8</v>
      </c>
      <c r="AH7050">
        <v>6</v>
      </c>
      <c r="AI7050">
        <v>0</v>
      </c>
    </row>
    <row r="7051" spans="1:35" x14ac:dyDescent="0.2">
      <c r="A7051" s="102">
        <v>7140</v>
      </c>
      <c r="B7051">
        <v>3197</v>
      </c>
      <c r="C7051" t="s">
        <v>777</v>
      </c>
      <c r="D7051" t="s">
        <v>2953</v>
      </c>
      <c r="E7051">
        <v>2060</v>
      </c>
      <c r="F7051">
        <v>2064</v>
      </c>
      <c r="G7051">
        <v>500</v>
      </c>
      <c r="H7051" t="s">
        <v>2930</v>
      </c>
      <c r="I7051">
        <v>8593</v>
      </c>
      <c r="J7051" t="s">
        <v>224</v>
      </c>
      <c r="K7051" t="s">
        <v>2933</v>
      </c>
      <c r="L7051">
        <v>719</v>
      </c>
      <c r="M7051">
        <v>717</v>
      </c>
      <c r="N7051">
        <v>1400</v>
      </c>
      <c r="O7051" t="s">
        <v>2927</v>
      </c>
      <c r="P7051">
        <v>0.36724999972748901</v>
      </c>
      <c r="Q7051">
        <v>0.82101243727547601</v>
      </c>
      <c r="R7051">
        <v>0.166544455803601</v>
      </c>
      <c r="S7051">
        <v>0.27263116721872999</v>
      </c>
      <c r="T7051">
        <v>-1.4910976603709301</v>
      </c>
      <c r="U7051">
        <v>1.4910976603709301</v>
      </c>
      <c r="V7051">
        <v>1.8865063913492599</v>
      </c>
      <c r="W7051">
        <v>-5.07</v>
      </c>
      <c r="X7051">
        <v>2.73</v>
      </c>
      <c r="Y7051">
        <v>-109479</v>
      </c>
      <c r="Z7051">
        <v>-6842</v>
      </c>
      <c r="AA7051">
        <v>-0.33</v>
      </c>
      <c r="AB7051">
        <v>16</v>
      </c>
      <c r="AC7051">
        <v>7</v>
      </c>
      <c r="AD7051">
        <v>9</v>
      </c>
      <c r="AE7051">
        <v>43.75</v>
      </c>
      <c r="AF7051">
        <v>15</v>
      </c>
      <c r="AG7051">
        <v>4</v>
      </c>
      <c r="AH7051">
        <v>5</v>
      </c>
      <c r="AI7051">
        <v>7</v>
      </c>
    </row>
    <row r="7052" spans="1:35" x14ac:dyDescent="0.2">
      <c r="A7052" s="102">
        <v>7574</v>
      </c>
      <c r="B7052">
        <v>5201</v>
      </c>
      <c r="C7052" t="s">
        <v>3586</v>
      </c>
      <c r="D7052" t="s">
        <v>2926</v>
      </c>
      <c r="E7052">
        <v>3750</v>
      </c>
      <c r="F7052">
        <v>3620</v>
      </c>
      <c r="G7052">
        <v>300</v>
      </c>
      <c r="H7052" t="s">
        <v>2930</v>
      </c>
      <c r="I7052">
        <v>5703</v>
      </c>
      <c r="J7052" t="s">
        <v>222</v>
      </c>
      <c r="K7052" t="s">
        <v>2943</v>
      </c>
      <c r="L7052">
        <v>212</v>
      </c>
      <c r="M7052">
        <v>214</v>
      </c>
      <c r="N7052">
        <v>5100</v>
      </c>
      <c r="O7052" t="s">
        <v>2927</v>
      </c>
      <c r="P7052">
        <v>0.67245015993772295</v>
      </c>
      <c r="Q7052">
        <v>0.81503836128545004</v>
      </c>
      <c r="R7052">
        <v>1.0467802363847801E-2</v>
      </c>
      <c r="S7052">
        <v>0.34611476634601401</v>
      </c>
      <c r="T7052">
        <v>-0.88299052480905704</v>
      </c>
      <c r="U7052">
        <v>0.88299052480905704</v>
      </c>
      <c r="V7052">
        <v>0.17603104389274801</v>
      </c>
      <c r="W7052">
        <v>-2.88</v>
      </c>
      <c r="X7052">
        <v>0.5</v>
      </c>
      <c r="Y7052">
        <v>-109536</v>
      </c>
      <c r="Z7052">
        <v>-6846</v>
      </c>
      <c r="AA7052">
        <v>-0.4</v>
      </c>
      <c r="AB7052">
        <v>16</v>
      </c>
      <c r="AC7052">
        <v>7</v>
      </c>
      <c r="AD7052">
        <v>9</v>
      </c>
      <c r="AE7052">
        <v>43.75</v>
      </c>
      <c r="AF7052">
        <v>13</v>
      </c>
      <c r="AG7052">
        <v>3</v>
      </c>
      <c r="AH7052">
        <v>5</v>
      </c>
      <c r="AI7052">
        <v>8</v>
      </c>
    </row>
    <row r="7053" spans="1:35" x14ac:dyDescent="0.2">
      <c r="A7053" s="102">
        <v>6537</v>
      </c>
      <c r="B7053">
        <v>8020</v>
      </c>
      <c r="C7053" t="s">
        <v>3095</v>
      </c>
      <c r="D7053" t="s">
        <v>2934</v>
      </c>
      <c r="E7053">
        <v>1360</v>
      </c>
      <c r="F7053">
        <v>1373</v>
      </c>
      <c r="G7053">
        <v>800</v>
      </c>
      <c r="H7053" t="s">
        <v>2930</v>
      </c>
      <c r="I7053">
        <v>8750</v>
      </c>
      <c r="J7053" t="s">
        <v>30</v>
      </c>
      <c r="K7053" t="s">
        <v>3176</v>
      </c>
      <c r="L7053">
        <v>1775</v>
      </c>
      <c r="M7053">
        <v>1771</v>
      </c>
      <c r="N7053">
        <v>600</v>
      </c>
      <c r="O7053" t="s">
        <v>2927</v>
      </c>
      <c r="P7053">
        <v>0.462347284445707</v>
      </c>
      <c r="Q7053">
        <v>0.82898550825136796</v>
      </c>
      <c r="R7053">
        <v>0.40482524855678598</v>
      </c>
      <c r="S7053">
        <v>0.28477544691641798</v>
      </c>
      <c r="T7053">
        <v>-0.52171156434826405</v>
      </c>
      <c r="U7053">
        <v>0.52171156434826405</v>
      </c>
      <c r="V7053">
        <v>0.35774081731504798</v>
      </c>
      <c r="W7053">
        <v>-2.77</v>
      </c>
      <c r="X7053">
        <v>3.37</v>
      </c>
      <c r="Y7053">
        <v>-109566</v>
      </c>
      <c r="Z7053">
        <v>-6087</v>
      </c>
      <c r="AA7053">
        <v>-0.34</v>
      </c>
      <c r="AB7053">
        <v>18</v>
      </c>
      <c r="AC7053">
        <v>8</v>
      </c>
      <c r="AD7053">
        <v>10</v>
      </c>
      <c r="AE7053">
        <v>44.44</v>
      </c>
      <c r="AF7053">
        <v>12</v>
      </c>
      <c r="AG7053">
        <v>5</v>
      </c>
      <c r="AH7053">
        <v>7</v>
      </c>
      <c r="AI7053">
        <v>6</v>
      </c>
    </row>
    <row r="7054" spans="1:35" x14ac:dyDescent="0.2">
      <c r="A7054" s="102">
        <v>986</v>
      </c>
      <c r="B7054">
        <v>4534</v>
      </c>
      <c r="C7054" t="s">
        <v>3255</v>
      </c>
      <c r="D7054" t="s">
        <v>2950</v>
      </c>
      <c r="E7054">
        <v>4340</v>
      </c>
      <c r="F7054">
        <v>4370</v>
      </c>
      <c r="G7054">
        <v>200</v>
      </c>
      <c r="H7054" t="s">
        <v>2927</v>
      </c>
      <c r="I7054">
        <v>9003</v>
      </c>
      <c r="J7054" t="s">
        <v>3230</v>
      </c>
      <c r="K7054" t="s">
        <v>3099</v>
      </c>
      <c r="L7054">
        <v>2960</v>
      </c>
      <c r="M7054">
        <v>2903</v>
      </c>
      <c r="N7054">
        <v>300</v>
      </c>
      <c r="O7054" t="s">
        <v>2930</v>
      </c>
      <c r="P7054">
        <v>0.50570034193139901</v>
      </c>
      <c r="Q7054">
        <v>0.91650519848135104</v>
      </c>
      <c r="R7054">
        <v>0.65417730358413395</v>
      </c>
      <c r="S7054">
        <v>0.128293850248094</v>
      </c>
      <c r="T7054">
        <v>1.09813851951112</v>
      </c>
      <c r="U7054">
        <v>1.09813851951112</v>
      </c>
      <c r="V7054">
        <v>0.66279720476840598</v>
      </c>
      <c r="W7054">
        <v>2.34</v>
      </c>
      <c r="X7054">
        <v>0.35</v>
      </c>
      <c r="Y7054">
        <v>-109673</v>
      </c>
      <c r="Z7054">
        <v>-7834</v>
      </c>
      <c r="AA7054">
        <v>-0.38</v>
      </c>
      <c r="AB7054">
        <v>14</v>
      </c>
      <c r="AC7054">
        <v>6</v>
      </c>
      <c r="AD7054">
        <v>8</v>
      </c>
      <c r="AE7054">
        <v>42.86</v>
      </c>
      <c r="AF7054">
        <v>14</v>
      </c>
      <c r="AG7054">
        <v>2</v>
      </c>
      <c r="AH7054">
        <v>2</v>
      </c>
      <c r="AI7054">
        <v>10</v>
      </c>
    </row>
    <row r="7055" spans="1:35" x14ac:dyDescent="0.2">
      <c r="A7055" s="102">
        <v>241</v>
      </c>
      <c r="B7055">
        <v>8804</v>
      </c>
      <c r="C7055" t="s">
        <v>1097</v>
      </c>
      <c r="D7055" t="s">
        <v>2949</v>
      </c>
      <c r="E7055">
        <v>1791</v>
      </c>
      <c r="F7055">
        <v>1788</v>
      </c>
      <c r="G7055">
        <v>600</v>
      </c>
      <c r="H7055" t="s">
        <v>2930</v>
      </c>
      <c r="I7055">
        <v>8806</v>
      </c>
      <c r="J7055" t="s">
        <v>3192</v>
      </c>
      <c r="K7055" t="s">
        <v>2949</v>
      </c>
      <c r="L7055">
        <v>1408</v>
      </c>
      <c r="M7055">
        <v>1403</v>
      </c>
      <c r="N7055">
        <v>800</v>
      </c>
      <c r="O7055" t="s">
        <v>2927</v>
      </c>
      <c r="P7055">
        <v>0.81610484134654504</v>
      </c>
      <c r="Q7055">
        <v>0.94373057484924605</v>
      </c>
      <c r="R7055">
        <v>0.87109424559376003</v>
      </c>
      <c r="S7055">
        <v>0.102756420805641</v>
      </c>
      <c r="T7055">
        <v>-1.2714434308586899</v>
      </c>
      <c r="U7055">
        <v>1.2714434308586899</v>
      </c>
      <c r="V7055">
        <v>1.15252518297347</v>
      </c>
      <c r="W7055">
        <v>-5.33</v>
      </c>
      <c r="X7055">
        <v>4.62</v>
      </c>
      <c r="Y7055">
        <v>-109745</v>
      </c>
      <c r="Z7055">
        <v>-8442</v>
      </c>
      <c r="AA7055">
        <v>-0.41</v>
      </c>
      <c r="AB7055">
        <v>13</v>
      </c>
      <c r="AC7055">
        <v>7</v>
      </c>
      <c r="AD7055">
        <v>6</v>
      </c>
      <c r="AE7055">
        <v>53.85</v>
      </c>
      <c r="AF7055">
        <v>16</v>
      </c>
      <c r="AG7055">
        <v>1</v>
      </c>
      <c r="AH7055">
        <v>3</v>
      </c>
      <c r="AI7055">
        <v>9</v>
      </c>
    </row>
    <row r="7056" spans="1:35" x14ac:dyDescent="0.2">
      <c r="A7056" s="102">
        <v>3906</v>
      </c>
      <c r="B7056">
        <v>5486</v>
      </c>
      <c r="C7056" t="s">
        <v>871</v>
      </c>
      <c r="D7056" t="s">
        <v>2988</v>
      </c>
      <c r="E7056">
        <v>1774</v>
      </c>
      <c r="F7056">
        <v>1790</v>
      </c>
      <c r="G7056">
        <v>600</v>
      </c>
      <c r="H7056" t="s">
        <v>2927</v>
      </c>
      <c r="I7056">
        <v>6976</v>
      </c>
      <c r="J7056" t="s">
        <v>952</v>
      </c>
      <c r="K7056" t="s">
        <v>2932</v>
      </c>
      <c r="L7056">
        <v>3500</v>
      </c>
      <c r="M7056">
        <v>3500</v>
      </c>
      <c r="N7056">
        <v>300</v>
      </c>
      <c r="O7056" t="s">
        <v>2930</v>
      </c>
      <c r="P7056">
        <v>0.85606371202837594</v>
      </c>
      <c r="Q7056">
        <v>0.86519146739480302</v>
      </c>
      <c r="R7056">
        <v>0.33355941521147298</v>
      </c>
      <c r="S7056">
        <v>0.21203414144222099</v>
      </c>
      <c r="T7056">
        <v>0.73335106800346395</v>
      </c>
      <c r="U7056">
        <v>0.73335106800346395</v>
      </c>
      <c r="V7056">
        <v>0.82829391860246604</v>
      </c>
      <c r="W7056">
        <v>4.26</v>
      </c>
      <c r="X7056">
        <v>2.29</v>
      </c>
      <c r="Y7056">
        <v>-110045</v>
      </c>
      <c r="Z7056">
        <v>-4785</v>
      </c>
      <c r="AA7056">
        <v>-0.36</v>
      </c>
      <c r="AB7056">
        <v>23</v>
      </c>
      <c r="AC7056">
        <v>11</v>
      </c>
      <c r="AD7056">
        <v>12</v>
      </c>
      <c r="AE7056">
        <v>47.83</v>
      </c>
      <c r="AF7056">
        <v>11</v>
      </c>
      <c r="AG7056">
        <v>10</v>
      </c>
      <c r="AH7056">
        <v>10</v>
      </c>
      <c r="AI7056">
        <v>3</v>
      </c>
    </row>
    <row r="7057" spans="1:35" x14ac:dyDescent="0.2">
      <c r="A7057" s="102">
        <v>1417</v>
      </c>
      <c r="B7057">
        <v>6588</v>
      </c>
      <c r="C7057" t="s">
        <v>539</v>
      </c>
      <c r="D7057" t="s">
        <v>2932</v>
      </c>
      <c r="E7057">
        <v>4385</v>
      </c>
      <c r="F7057">
        <v>4395</v>
      </c>
      <c r="G7057">
        <v>200</v>
      </c>
      <c r="H7057" t="s">
        <v>2927</v>
      </c>
      <c r="I7057">
        <v>6753</v>
      </c>
      <c r="J7057" t="s">
        <v>3650</v>
      </c>
      <c r="K7057" t="s">
        <v>2932</v>
      </c>
      <c r="L7057">
        <v>1533</v>
      </c>
      <c r="M7057">
        <v>1547</v>
      </c>
      <c r="N7057">
        <v>600</v>
      </c>
      <c r="O7057" t="s">
        <v>2930</v>
      </c>
      <c r="P7057">
        <v>0.22566634648600001</v>
      </c>
      <c r="Q7057">
        <v>0.90698228172673001</v>
      </c>
      <c r="R7057">
        <v>0.91273105508144903</v>
      </c>
      <c r="S7057">
        <v>0.173035046690241</v>
      </c>
      <c r="T7057">
        <v>0.65372898924232703</v>
      </c>
      <c r="U7057">
        <v>0.65372898924232703</v>
      </c>
      <c r="V7057">
        <v>1.04685419510848</v>
      </c>
      <c r="W7057">
        <v>4.0599999999999996</v>
      </c>
      <c r="X7057">
        <v>5.6</v>
      </c>
      <c r="Y7057">
        <v>-110072</v>
      </c>
      <c r="Z7057">
        <v>-5504</v>
      </c>
      <c r="AA7057">
        <v>-0.21</v>
      </c>
      <c r="AB7057">
        <v>20</v>
      </c>
      <c r="AC7057">
        <v>10</v>
      </c>
      <c r="AD7057">
        <v>10</v>
      </c>
      <c r="AE7057">
        <v>50</v>
      </c>
      <c r="AF7057">
        <v>10</v>
      </c>
      <c r="AG7057">
        <v>7</v>
      </c>
      <c r="AH7057">
        <v>9</v>
      </c>
      <c r="AI7057">
        <v>4</v>
      </c>
    </row>
    <row r="7058" spans="1:35" x14ac:dyDescent="0.2">
      <c r="A7058" s="102">
        <v>7736</v>
      </c>
      <c r="B7058">
        <v>4183</v>
      </c>
      <c r="C7058" t="s">
        <v>3190</v>
      </c>
      <c r="D7058" t="s">
        <v>2952</v>
      </c>
      <c r="E7058">
        <v>2640</v>
      </c>
      <c r="F7058">
        <v>2634</v>
      </c>
      <c r="G7058">
        <v>300</v>
      </c>
      <c r="H7058" t="s">
        <v>2930</v>
      </c>
      <c r="I7058">
        <v>7846</v>
      </c>
      <c r="J7058" t="s">
        <v>995</v>
      </c>
      <c r="K7058" t="s">
        <v>2951</v>
      </c>
      <c r="L7058">
        <v>4540</v>
      </c>
      <c r="M7058">
        <v>4485</v>
      </c>
      <c r="N7058">
        <v>200</v>
      </c>
      <c r="O7058" t="s">
        <v>2927</v>
      </c>
      <c r="P7058">
        <v>0.38309250019757501</v>
      </c>
      <c r="Q7058">
        <v>0.812891777673451</v>
      </c>
      <c r="R7058">
        <v>0.91344198869442095</v>
      </c>
      <c r="S7058">
        <v>0.26715530163201101</v>
      </c>
      <c r="T7058">
        <v>-0.68046090874783904</v>
      </c>
      <c r="U7058">
        <v>0.68046090874783904</v>
      </c>
      <c r="V7058">
        <v>0.61845783633974705</v>
      </c>
      <c r="W7058">
        <v>-2.4500000000000002</v>
      </c>
      <c r="X7058">
        <v>11.91</v>
      </c>
      <c r="Y7058">
        <v>-110074</v>
      </c>
      <c r="Z7058">
        <v>-8467</v>
      </c>
      <c r="AA7058">
        <v>-0.31</v>
      </c>
      <c r="AB7058">
        <v>13</v>
      </c>
      <c r="AC7058">
        <v>6</v>
      </c>
      <c r="AD7058">
        <v>7</v>
      </c>
      <c r="AE7058">
        <v>46.15</v>
      </c>
      <c r="AF7058">
        <v>11</v>
      </c>
      <c r="AG7058">
        <v>4</v>
      </c>
      <c r="AH7058">
        <v>6</v>
      </c>
      <c r="AI7058">
        <v>3</v>
      </c>
    </row>
    <row r="7059" spans="1:35" x14ac:dyDescent="0.2">
      <c r="A7059" s="102">
        <v>2764</v>
      </c>
      <c r="B7059">
        <v>4203</v>
      </c>
      <c r="C7059" t="s">
        <v>821</v>
      </c>
      <c r="D7059" t="s">
        <v>2952</v>
      </c>
      <c r="E7059">
        <v>4245</v>
      </c>
      <c r="F7059">
        <v>4155</v>
      </c>
      <c r="G7059">
        <v>200</v>
      </c>
      <c r="H7059" t="s">
        <v>2927</v>
      </c>
      <c r="I7059">
        <v>5471</v>
      </c>
      <c r="J7059" t="s">
        <v>3216</v>
      </c>
      <c r="K7059" t="s">
        <v>2988</v>
      </c>
      <c r="L7059">
        <v>4560</v>
      </c>
      <c r="M7059">
        <v>4520</v>
      </c>
      <c r="N7059">
        <v>200</v>
      </c>
      <c r="O7059" t="s">
        <v>2930</v>
      </c>
      <c r="P7059">
        <v>0.80118972147671297</v>
      </c>
      <c r="Q7059">
        <v>0.88373529953402796</v>
      </c>
      <c r="R7059">
        <v>0.50320166893782103</v>
      </c>
      <c r="S7059">
        <v>0.32831571923614999</v>
      </c>
      <c r="T7059">
        <v>0.55150248043684602</v>
      </c>
      <c r="U7059">
        <v>0.55150248043684602</v>
      </c>
      <c r="V7059">
        <v>0.85450492913275899</v>
      </c>
      <c r="W7059">
        <v>2.27</v>
      </c>
      <c r="X7059">
        <v>8.08</v>
      </c>
      <c r="Y7059">
        <v>-110082</v>
      </c>
      <c r="Z7059">
        <v>-13760</v>
      </c>
      <c r="AA7059">
        <v>-0.68</v>
      </c>
      <c r="AB7059">
        <v>8</v>
      </c>
      <c r="AC7059">
        <v>4</v>
      </c>
      <c r="AD7059">
        <v>4</v>
      </c>
      <c r="AE7059">
        <v>50</v>
      </c>
      <c r="AF7059">
        <v>14</v>
      </c>
      <c r="AG7059">
        <v>2</v>
      </c>
      <c r="AH7059">
        <v>2</v>
      </c>
      <c r="AI7059">
        <v>4</v>
      </c>
    </row>
    <row r="7060" spans="1:35" x14ac:dyDescent="0.2">
      <c r="A7060" s="102">
        <v>811</v>
      </c>
      <c r="B7060">
        <v>6457</v>
      </c>
      <c r="C7060" t="s">
        <v>3354</v>
      </c>
      <c r="D7060" t="s">
        <v>2940</v>
      </c>
      <c r="E7060">
        <v>3335</v>
      </c>
      <c r="F7060">
        <v>3195</v>
      </c>
      <c r="G7060">
        <v>300</v>
      </c>
      <c r="H7060" t="s">
        <v>2930</v>
      </c>
      <c r="I7060">
        <v>8425</v>
      </c>
      <c r="J7060" t="s">
        <v>3174</v>
      </c>
      <c r="K7060" t="s">
        <v>2933</v>
      </c>
      <c r="L7060">
        <v>3445</v>
      </c>
      <c r="M7060">
        <v>3420</v>
      </c>
      <c r="N7060">
        <v>300</v>
      </c>
      <c r="O7060" t="s">
        <v>2927</v>
      </c>
      <c r="P7060">
        <v>4.7560631891285197E-2</v>
      </c>
      <c r="Q7060">
        <v>0.92150982136286197</v>
      </c>
      <c r="R7060">
        <v>9.6999011753126696E-2</v>
      </c>
      <c r="S7060">
        <v>8.2798102199860696E-2</v>
      </c>
      <c r="T7060">
        <v>-1.8855597655398399</v>
      </c>
      <c r="U7060">
        <v>1.8855597655398399</v>
      </c>
      <c r="V7060">
        <v>1.12144114308575</v>
      </c>
      <c r="W7060">
        <v>-7.54</v>
      </c>
      <c r="X7060">
        <v>6.58</v>
      </c>
      <c r="Y7060">
        <v>-110168</v>
      </c>
      <c r="Z7060">
        <v>-7345</v>
      </c>
      <c r="AA7060">
        <v>-0.45</v>
      </c>
      <c r="AB7060">
        <v>15</v>
      </c>
      <c r="AC7060">
        <v>6</v>
      </c>
      <c r="AD7060">
        <v>9</v>
      </c>
      <c r="AE7060">
        <v>40</v>
      </c>
      <c r="AF7060">
        <v>15</v>
      </c>
      <c r="AG7060">
        <v>1</v>
      </c>
      <c r="AH7060">
        <v>4</v>
      </c>
      <c r="AI7060">
        <v>10</v>
      </c>
    </row>
    <row r="7061" spans="1:35" x14ac:dyDescent="0.2">
      <c r="A7061" s="102">
        <v>2421</v>
      </c>
      <c r="B7061">
        <v>4581</v>
      </c>
      <c r="C7061" t="s">
        <v>3700</v>
      </c>
      <c r="D7061" t="s">
        <v>2950</v>
      </c>
      <c r="E7061">
        <v>8470</v>
      </c>
      <c r="F7061">
        <v>8300</v>
      </c>
      <c r="G7061">
        <v>100</v>
      </c>
      <c r="H7061" t="s">
        <v>2927</v>
      </c>
      <c r="I7061">
        <v>5233</v>
      </c>
      <c r="J7061" t="s">
        <v>3195</v>
      </c>
      <c r="K7061" t="s">
        <v>2926</v>
      </c>
      <c r="L7061">
        <v>3035</v>
      </c>
      <c r="M7061">
        <v>3040</v>
      </c>
      <c r="N7061">
        <v>300</v>
      </c>
      <c r="O7061" t="s">
        <v>2930</v>
      </c>
      <c r="P7061">
        <v>0.31153353384813498</v>
      </c>
      <c r="Q7061">
        <v>0.88906022894562198</v>
      </c>
      <c r="R7061">
        <v>0.217415869729777</v>
      </c>
      <c r="S7061">
        <v>0.37071349813683402</v>
      </c>
      <c r="T7061">
        <v>2.2128755869197798</v>
      </c>
      <c r="U7061">
        <v>2.2128755869197798</v>
      </c>
      <c r="V7061">
        <v>2.60052612878683</v>
      </c>
      <c r="W7061">
        <v>8.01</v>
      </c>
      <c r="X7061">
        <v>9.8800000000000008</v>
      </c>
      <c r="Y7061">
        <v>-110170</v>
      </c>
      <c r="Z7061">
        <v>-18362</v>
      </c>
      <c r="AA7061">
        <v>-1.05</v>
      </c>
      <c r="AB7061">
        <v>6</v>
      </c>
      <c r="AC7061">
        <v>3</v>
      </c>
      <c r="AD7061">
        <v>3</v>
      </c>
      <c r="AE7061">
        <v>50</v>
      </c>
      <c r="AF7061">
        <v>11</v>
      </c>
      <c r="AG7061">
        <v>1</v>
      </c>
      <c r="AH7061">
        <v>3</v>
      </c>
      <c r="AI7061">
        <v>2</v>
      </c>
    </row>
    <row r="7062" spans="1:35" x14ac:dyDescent="0.2">
      <c r="A7062" s="102">
        <v>68</v>
      </c>
      <c r="B7062">
        <v>5411</v>
      </c>
      <c r="C7062" t="s">
        <v>3666</v>
      </c>
      <c r="D7062" t="s">
        <v>2988</v>
      </c>
      <c r="E7062">
        <v>1351</v>
      </c>
      <c r="F7062">
        <v>1348</v>
      </c>
      <c r="G7062">
        <v>800</v>
      </c>
      <c r="H7062" t="s">
        <v>2930</v>
      </c>
      <c r="I7062">
        <v>8570</v>
      </c>
      <c r="J7062" t="s">
        <v>3702</v>
      </c>
      <c r="K7062" t="s">
        <v>2933</v>
      </c>
      <c r="L7062">
        <v>1800</v>
      </c>
      <c r="M7062">
        <v>1777</v>
      </c>
      <c r="N7062">
        <v>600</v>
      </c>
      <c r="O7062" t="s">
        <v>2927</v>
      </c>
      <c r="P7062">
        <v>0.36936207223176598</v>
      </c>
      <c r="Q7062">
        <v>0.95767064700879401</v>
      </c>
      <c r="R7062">
        <v>8.6549289626287204E-2</v>
      </c>
      <c r="S7062">
        <v>3.6402375481585397E-2</v>
      </c>
      <c r="T7062">
        <v>-1.9542686186283</v>
      </c>
      <c r="U7062">
        <v>1.9542686186283</v>
      </c>
      <c r="V7062">
        <v>1.95982225248857</v>
      </c>
      <c r="W7062">
        <v>-8.67</v>
      </c>
      <c r="X7062">
        <v>1.1399999999999999</v>
      </c>
      <c r="Y7062">
        <v>-110322</v>
      </c>
      <c r="Z7062">
        <v>-5806</v>
      </c>
      <c r="AA7062">
        <v>-0.3</v>
      </c>
      <c r="AB7062">
        <v>19</v>
      </c>
      <c r="AC7062">
        <v>9</v>
      </c>
      <c r="AD7062">
        <v>10</v>
      </c>
      <c r="AE7062">
        <v>47.37</v>
      </c>
      <c r="AF7062">
        <v>13</v>
      </c>
      <c r="AG7062">
        <v>7</v>
      </c>
      <c r="AH7062">
        <v>5</v>
      </c>
      <c r="AI7062">
        <v>7</v>
      </c>
    </row>
    <row r="7063" spans="1:35" x14ac:dyDescent="0.2">
      <c r="A7063" s="102">
        <v>6011</v>
      </c>
      <c r="B7063">
        <v>6448</v>
      </c>
      <c r="C7063" t="s">
        <v>542</v>
      </c>
      <c r="D7063" t="s">
        <v>2932</v>
      </c>
      <c r="E7063">
        <v>2355</v>
      </c>
      <c r="F7063">
        <v>2320</v>
      </c>
      <c r="G7063">
        <v>400</v>
      </c>
      <c r="H7063" t="s">
        <v>2927</v>
      </c>
      <c r="I7063">
        <v>9107</v>
      </c>
      <c r="J7063" t="s">
        <v>3237</v>
      </c>
      <c r="K7063" t="s">
        <v>3238</v>
      </c>
      <c r="L7063">
        <v>1499</v>
      </c>
      <c r="M7063">
        <v>1502</v>
      </c>
      <c r="N7063">
        <v>600</v>
      </c>
      <c r="O7063" t="s">
        <v>2930</v>
      </c>
      <c r="P7063">
        <v>0.131783834051973</v>
      </c>
      <c r="Q7063">
        <v>0.83573367753845695</v>
      </c>
      <c r="R7063">
        <v>0.24533585707073699</v>
      </c>
      <c r="S7063">
        <v>0.163954705380877</v>
      </c>
      <c r="T7063">
        <v>2.4939514439519801</v>
      </c>
      <c r="U7063">
        <v>2.4939514439519801</v>
      </c>
      <c r="V7063">
        <v>2.67464935388618</v>
      </c>
      <c r="W7063">
        <v>16.5</v>
      </c>
      <c r="X7063">
        <v>2.89</v>
      </c>
      <c r="Y7063">
        <v>-110381</v>
      </c>
      <c r="Z7063">
        <v>-6132</v>
      </c>
      <c r="AA7063">
        <v>-0.28000000000000003</v>
      </c>
      <c r="AB7063">
        <v>18</v>
      </c>
      <c r="AC7063">
        <v>9</v>
      </c>
      <c r="AD7063">
        <v>9</v>
      </c>
      <c r="AE7063">
        <v>50</v>
      </c>
      <c r="AF7063">
        <v>11</v>
      </c>
      <c r="AG7063">
        <v>6</v>
      </c>
      <c r="AH7063">
        <v>6</v>
      </c>
      <c r="AI7063">
        <v>6</v>
      </c>
    </row>
    <row r="7064" spans="1:35" x14ac:dyDescent="0.2">
      <c r="A7064" s="102">
        <v>481</v>
      </c>
      <c r="B7064">
        <v>4204</v>
      </c>
      <c r="C7064" t="s">
        <v>230</v>
      </c>
      <c r="D7064" t="s">
        <v>2952</v>
      </c>
      <c r="E7064">
        <v>1900</v>
      </c>
      <c r="F7064">
        <v>1874</v>
      </c>
      <c r="G7064">
        <v>400</v>
      </c>
      <c r="H7064" t="s">
        <v>2927</v>
      </c>
      <c r="I7064">
        <v>5947</v>
      </c>
      <c r="J7064" t="s">
        <v>231</v>
      </c>
      <c r="K7064" t="s">
        <v>3194</v>
      </c>
      <c r="L7064">
        <v>7930</v>
      </c>
      <c r="M7064">
        <v>7870</v>
      </c>
      <c r="N7064">
        <v>100</v>
      </c>
      <c r="O7064" t="s">
        <v>2930</v>
      </c>
      <c r="P7064">
        <v>0.43322365071269803</v>
      </c>
      <c r="Q7064">
        <v>0.93196148623576702</v>
      </c>
      <c r="R7064">
        <v>1.35090289759544E-3</v>
      </c>
      <c r="S7064">
        <v>1.46199941799579E-3</v>
      </c>
      <c r="T7064">
        <v>1.65480261449314</v>
      </c>
      <c r="U7064">
        <v>1.65480261449314</v>
      </c>
      <c r="V7064">
        <v>1.8033462234820401</v>
      </c>
      <c r="W7064">
        <v>4.55</v>
      </c>
      <c r="X7064">
        <v>4.75</v>
      </c>
      <c r="Y7064">
        <v>-110401</v>
      </c>
      <c r="Z7064">
        <v>-7886</v>
      </c>
      <c r="AA7064">
        <v>-0.25</v>
      </c>
      <c r="AB7064">
        <v>14</v>
      </c>
      <c r="AC7064">
        <v>7</v>
      </c>
      <c r="AD7064">
        <v>7</v>
      </c>
      <c r="AE7064">
        <v>50</v>
      </c>
      <c r="AF7064">
        <v>16</v>
      </c>
      <c r="AG7064">
        <v>4</v>
      </c>
      <c r="AH7064">
        <v>2</v>
      </c>
      <c r="AI7064">
        <v>8</v>
      </c>
    </row>
    <row r="7065" spans="1:35" x14ac:dyDescent="0.2">
      <c r="A7065" s="102">
        <v>1467</v>
      </c>
      <c r="B7065">
        <v>4530</v>
      </c>
      <c r="C7065" t="s">
        <v>1269</v>
      </c>
      <c r="D7065" t="s">
        <v>2950</v>
      </c>
      <c r="E7065">
        <v>5860</v>
      </c>
      <c r="F7065">
        <v>5830</v>
      </c>
      <c r="G7065">
        <v>100</v>
      </c>
      <c r="H7065" t="s">
        <v>2927</v>
      </c>
      <c r="I7065">
        <v>8697</v>
      </c>
      <c r="J7065" t="s">
        <v>1091</v>
      </c>
      <c r="K7065" t="s">
        <v>2933</v>
      </c>
      <c r="L7065">
        <v>2058</v>
      </c>
      <c r="M7065">
        <v>2042</v>
      </c>
      <c r="N7065">
        <v>300</v>
      </c>
      <c r="O7065" t="s">
        <v>2930</v>
      </c>
      <c r="P7065">
        <v>0.795530075209542</v>
      </c>
      <c r="Q7065">
        <v>0.905918700590296</v>
      </c>
      <c r="R7065">
        <v>0.167903001904817</v>
      </c>
      <c r="S7065">
        <v>4.7325015671421103E-3</v>
      </c>
      <c r="T7065">
        <v>0.42514689067725697</v>
      </c>
      <c r="U7065">
        <v>0.42514689067725697</v>
      </c>
      <c r="V7065">
        <v>0.10408375976751599</v>
      </c>
      <c r="W7065">
        <v>1.31</v>
      </c>
      <c r="X7065">
        <v>5.08</v>
      </c>
      <c r="Y7065">
        <v>-110438</v>
      </c>
      <c r="Z7065">
        <v>-6135</v>
      </c>
      <c r="AA7065">
        <v>-0.54</v>
      </c>
      <c r="AB7065">
        <v>18</v>
      </c>
      <c r="AC7065">
        <v>8</v>
      </c>
      <c r="AD7065">
        <v>10</v>
      </c>
      <c r="AE7065">
        <v>44.44</v>
      </c>
      <c r="AF7065">
        <v>11</v>
      </c>
      <c r="AG7065">
        <v>4</v>
      </c>
      <c r="AH7065">
        <v>9</v>
      </c>
      <c r="AI7065">
        <v>5</v>
      </c>
    </row>
    <row r="7066" spans="1:35" x14ac:dyDescent="0.2">
      <c r="A7066" s="102">
        <v>2227</v>
      </c>
      <c r="B7066">
        <v>2229</v>
      </c>
      <c r="C7066" t="s">
        <v>731</v>
      </c>
      <c r="D7066" t="s">
        <v>2955</v>
      </c>
      <c r="E7066">
        <v>3340</v>
      </c>
      <c r="F7066">
        <v>3255</v>
      </c>
      <c r="G7066">
        <v>300</v>
      </c>
      <c r="H7066" t="s">
        <v>2930</v>
      </c>
      <c r="I7066">
        <v>8425</v>
      </c>
      <c r="J7066" t="s">
        <v>3174</v>
      </c>
      <c r="K7066" t="s">
        <v>2933</v>
      </c>
      <c r="L7066">
        <v>3445</v>
      </c>
      <c r="M7066">
        <v>3420</v>
      </c>
      <c r="N7066">
        <v>300</v>
      </c>
      <c r="O7066" t="s">
        <v>2927</v>
      </c>
      <c r="P7066">
        <v>0.107096779463886</v>
      </c>
      <c r="Q7066">
        <v>0.89233702722256603</v>
      </c>
      <c r="R7066" s="15">
        <v>2.0162144435832099E-8</v>
      </c>
      <c r="S7066">
        <v>9.4292164452871197E-2</v>
      </c>
      <c r="T7066">
        <v>-3.4927566105693599</v>
      </c>
      <c r="U7066">
        <v>3.4927566105693599</v>
      </c>
      <c r="V7066">
        <v>3.1339889335425002</v>
      </c>
      <c r="W7066">
        <v>-14.45</v>
      </c>
      <c r="X7066">
        <v>4.82</v>
      </c>
      <c r="Y7066">
        <v>-110538</v>
      </c>
      <c r="Z7066">
        <v>-7896</v>
      </c>
      <c r="AA7066">
        <v>-0.48</v>
      </c>
      <c r="AB7066">
        <v>14</v>
      </c>
      <c r="AC7066">
        <v>6</v>
      </c>
      <c r="AD7066">
        <v>8</v>
      </c>
      <c r="AE7066">
        <v>42.86</v>
      </c>
      <c r="AF7066">
        <v>13</v>
      </c>
      <c r="AG7066">
        <v>2</v>
      </c>
      <c r="AH7066">
        <v>3</v>
      </c>
      <c r="AI7066">
        <v>9</v>
      </c>
    </row>
    <row r="7067" spans="1:35" x14ac:dyDescent="0.2">
      <c r="A7067" s="102">
        <v>3079</v>
      </c>
      <c r="B7067">
        <v>4324</v>
      </c>
      <c r="C7067" t="s">
        <v>3231</v>
      </c>
      <c r="D7067" t="s">
        <v>2942</v>
      </c>
      <c r="E7067">
        <v>3715</v>
      </c>
      <c r="F7067">
        <v>3660</v>
      </c>
      <c r="G7067">
        <v>300</v>
      </c>
      <c r="H7067" t="s">
        <v>2927</v>
      </c>
      <c r="I7067">
        <v>5019</v>
      </c>
      <c r="J7067" t="s">
        <v>3265</v>
      </c>
      <c r="K7067" t="s">
        <v>3266</v>
      </c>
      <c r="L7067">
        <v>2827</v>
      </c>
      <c r="M7067">
        <v>2835</v>
      </c>
      <c r="N7067">
        <v>400</v>
      </c>
      <c r="O7067" t="s">
        <v>2930</v>
      </c>
      <c r="P7067">
        <v>0.43167623171575098</v>
      </c>
      <c r="Q7067">
        <v>0.87850686182542803</v>
      </c>
      <c r="R7067">
        <v>0.46061062869545299</v>
      </c>
      <c r="S7067">
        <v>4.6504076144567197E-2</v>
      </c>
      <c r="T7067">
        <v>3.4184573338341698E-2</v>
      </c>
      <c r="U7067">
        <v>3.4184573338341698E-2</v>
      </c>
      <c r="V7067">
        <v>0.49436531139947099</v>
      </c>
      <c r="W7067">
        <v>0.16</v>
      </c>
      <c r="X7067">
        <v>3.28</v>
      </c>
      <c r="Y7067">
        <v>-110745</v>
      </c>
      <c r="Z7067">
        <v>-8519</v>
      </c>
      <c r="AA7067">
        <v>-0.4</v>
      </c>
      <c r="AB7067">
        <v>13</v>
      </c>
      <c r="AC7067">
        <v>6</v>
      </c>
      <c r="AD7067">
        <v>7</v>
      </c>
      <c r="AE7067">
        <v>46.15</v>
      </c>
      <c r="AF7067">
        <v>11</v>
      </c>
      <c r="AG7067">
        <v>4</v>
      </c>
      <c r="AH7067">
        <v>5</v>
      </c>
      <c r="AI7067">
        <v>4</v>
      </c>
    </row>
    <row r="7068" spans="1:35" x14ac:dyDescent="0.2">
      <c r="A7068" s="102">
        <v>5407</v>
      </c>
      <c r="B7068">
        <v>3289</v>
      </c>
      <c r="C7068" t="s">
        <v>781</v>
      </c>
      <c r="D7068" t="s">
        <v>2949</v>
      </c>
      <c r="E7068">
        <v>800</v>
      </c>
      <c r="F7068">
        <v>800</v>
      </c>
      <c r="G7068">
        <v>1300</v>
      </c>
      <c r="H7068" t="s">
        <v>2930</v>
      </c>
      <c r="I7068">
        <v>5486</v>
      </c>
      <c r="J7068" t="s">
        <v>871</v>
      </c>
      <c r="K7068" t="s">
        <v>2988</v>
      </c>
      <c r="L7068">
        <v>1774</v>
      </c>
      <c r="M7068">
        <v>1790</v>
      </c>
      <c r="N7068">
        <v>600</v>
      </c>
      <c r="O7068" t="s">
        <v>2927</v>
      </c>
      <c r="P7068">
        <v>0.81296555093661904</v>
      </c>
      <c r="Q7068">
        <v>0.84364229387487</v>
      </c>
      <c r="R7068">
        <v>0.367038507313452</v>
      </c>
      <c r="S7068">
        <v>0.43329225766094398</v>
      </c>
      <c r="T7068">
        <v>-1.0276381606690099</v>
      </c>
      <c r="U7068">
        <v>1.0276381606690099</v>
      </c>
      <c r="V7068">
        <v>1.0268221567422799</v>
      </c>
      <c r="W7068">
        <v>-9.23</v>
      </c>
      <c r="X7068">
        <v>3.17</v>
      </c>
      <c r="Y7068">
        <v>-110748</v>
      </c>
      <c r="Z7068">
        <v>-6922</v>
      </c>
      <c r="AA7068">
        <v>-0.31</v>
      </c>
      <c r="AB7068">
        <v>16</v>
      </c>
      <c r="AC7068">
        <v>6</v>
      </c>
      <c r="AD7068">
        <v>10</v>
      </c>
      <c r="AE7068">
        <v>37.5</v>
      </c>
      <c r="AF7068">
        <v>15</v>
      </c>
      <c r="AG7068">
        <v>2</v>
      </c>
      <c r="AH7068">
        <v>3</v>
      </c>
      <c r="AI7068">
        <v>11</v>
      </c>
    </row>
    <row r="7069" spans="1:35" x14ac:dyDescent="0.2">
      <c r="A7069" s="102">
        <v>7650</v>
      </c>
      <c r="B7069">
        <v>1803</v>
      </c>
      <c r="C7069" t="s">
        <v>2938</v>
      </c>
      <c r="D7069" t="s">
        <v>2937</v>
      </c>
      <c r="E7069">
        <v>1160</v>
      </c>
      <c r="F7069">
        <v>1165</v>
      </c>
      <c r="G7069">
        <v>800</v>
      </c>
      <c r="H7069" t="s">
        <v>2927</v>
      </c>
      <c r="I7069">
        <v>7701</v>
      </c>
      <c r="J7069" t="s">
        <v>3705</v>
      </c>
      <c r="K7069" t="s">
        <v>2936</v>
      </c>
      <c r="L7069">
        <v>3030</v>
      </c>
      <c r="M7069">
        <v>3035</v>
      </c>
      <c r="N7069">
        <v>300</v>
      </c>
      <c r="O7069" t="s">
        <v>2930</v>
      </c>
      <c r="P7069">
        <v>7.5887643474541397E-2</v>
      </c>
      <c r="Q7069">
        <v>0.81407248072459804</v>
      </c>
      <c r="R7069">
        <v>0.82652217515731397</v>
      </c>
      <c r="S7069">
        <v>0.21858042580513001</v>
      </c>
      <c r="T7069">
        <v>2.5455713892549499</v>
      </c>
      <c r="U7069">
        <v>2.5455713892549499</v>
      </c>
      <c r="V7069">
        <v>1.42078876526307</v>
      </c>
      <c r="W7069">
        <v>11.26</v>
      </c>
      <c r="X7069">
        <v>2.36</v>
      </c>
      <c r="Y7069">
        <v>-110850</v>
      </c>
      <c r="Z7069">
        <v>-7390</v>
      </c>
      <c r="AA7069">
        <v>-0.36</v>
      </c>
      <c r="AB7069">
        <v>15</v>
      </c>
      <c r="AC7069">
        <v>5</v>
      </c>
      <c r="AD7069">
        <v>10</v>
      </c>
      <c r="AE7069">
        <v>33.33</v>
      </c>
      <c r="AF7069">
        <v>12</v>
      </c>
      <c r="AG7069">
        <v>4</v>
      </c>
      <c r="AH7069">
        <v>4</v>
      </c>
      <c r="AI7069">
        <v>7</v>
      </c>
    </row>
    <row r="7070" spans="1:35" x14ac:dyDescent="0.2">
      <c r="A7070" s="102">
        <v>3709</v>
      </c>
      <c r="B7070">
        <v>3086</v>
      </c>
      <c r="C7070" t="s">
        <v>767</v>
      </c>
      <c r="D7070" t="s">
        <v>2953</v>
      </c>
      <c r="E7070">
        <v>1355</v>
      </c>
      <c r="F7070">
        <v>1346</v>
      </c>
      <c r="G7070">
        <v>800</v>
      </c>
      <c r="H7070" t="s">
        <v>2930</v>
      </c>
      <c r="I7070">
        <v>8425</v>
      </c>
      <c r="J7070" t="s">
        <v>3174</v>
      </c>
      <c r="K7070" t="s">
        <v>2933</v>
      </c>
      <c r="L7070">
        <v>3445</v>
      </c>
      <c r="M7070">
        <v>3420</v>
      </c>
      <c r="N7070">
        <v>300</v>
      </c>
      <c r="O7070" t="s">
        <v>2927</v>
      </c>
      <c r="P7070">
        <v>0.39389578962129301</v>
      </c>
      <c r="Q7070">
        <v>0.86814258170110903</v>
      </c>
      <c r="R7070">
        <v>0.466520733555573</v>
      </c>
      <c r="S7070">
        <v>5.4376468487723501E-3</v>
      </c>
      <c r="T7070">
        <v>-2.36031316975268</v>
      </c>
      <c r="U7070">
        <v>2.36031316975268</v>
      </c>
      <c r="V7070">
        <v>2.2617084304814399</v>
      </c>
      <c r="W7070">
        <v>-11.93</v>
      </c>
      <c r="X7070">
        <v>4.95</v>
      </c>
      <c r="Y7070">
        <v>-111175</v>
      </c>
      <c r="Z7070">
        <v>-6540</v>
      </c>
      <c r="AA7070">
        <v>-0.34</v>
      </c>
      <c r="AB7070">
        <v>17</v>
      </c>
      <c r="AC7070">
        <v>7</v>
      </c>
      <c r="AD7070">
        <v>10</v>
      </c>
      <c r="AE7070">
        <v>41.18</v>
      </c>
      <c r="AF7070">
        <v>14</v>
      </c>
      <c r="AG7070">
        <v>4</v>
      </c>
      <c r="AH7070">
        <v>4</v>
      </c>
      <c r="AI7070">
        <v>9</v>
      </c>
    </row>
    <row r="7071" spans="1:35" x14ac:dyDescent="0.2">
      <c r="A7071" s="102">
        <v>591</v>
      </c>
      <c r="B7071">
        <v>2371</v>
      </c>
      <c r="C7071" t="s">
        <v>737</v>
      </c>
      <c r="D7071" t="s">
        <v>2942</v>
      </c>
      <c r="E7071">
        <v>3005</v>
      </c>
      <c r="F7071">
        <v>3080</v>
      </c>
      <c r="G7071">
        <v>300</v>
      </c>
      <c r="H7071" t="s">
        <v>2930</v>
      </c>
      <c r="I7071">
        <v>3110</v>
      </c>
      <c r="J7071" t="s">
        <v>682</v>
      </c>
      <c r="K7071" t="s">
        <v>2926</v>
      </c>
      <c r="L7071">
        <v>4900</v>
      </c>
      <c r="M7071">
        <v>4810</v>
      </c>
      <c r="N7071">
        <v>200</v>
      </c>
      <c r="O7071" t="s">
        <v>2927</v>
      </c>
      <c r="P7071">
        <v>0.93096573885689504</v>
      </c>
      <c r="Q7071">
        <v>0.92808965930911602</v>
      </c>
      <c r="R7071">
        <v>7.6468598186839902E-3</v>
      </c>
      <c r="S7071">
        <v>5.0680385234133901E-2</v>
      </c>
      <c r="T7071">
        <v>-0.32254195029626997</v>
      </c>
      <c r="U7071">
        <v>0.32254195029626997</v>
      </c>
      <c r="V7071">
        <v>0.81734829980465995</v>
      </c>
      <c r="W7071">
        <v>-2.97</v>
      </c>
      <c r="X7071">
        <v>3.95</v>
      </c>
      <c r="Y7071">
        <v>-111195</v>
      </c>
      <c r="Z7071">
        <v>-4448</v>
      </c>
      <c r="AA7071">
        <v>-0.21</v>
      </c>
      <c r="AB7071">
        <v>25</v>
      </c>
      <c r="AC7071">
        <v>11</v>
      </c>
      <c r="AD7071">
        <v>14</v>
      </c>
      <c r="AE7071">
        <v>44</v>
      </c>
      <c r="AF7071">
        <v>9</v>
      </c>
      <c r="AG7071">
        <v>11</v>
      </c>
      <c r="AH7071">
        <v>10</v>
      </c>
      <c r="AI7071">
        <v>4</v>
      </c>
    </row>
    <row r="7072" spans="1:35" x14ac:dyDescent="0.2">
      <c r="A7072" s="102">
        <v>2121</v>
      </c>
      <c r="B7072">
        <v>4534</v>
      </c>
      <c r="C7072" t="s">
        <v>3255</v>
      </c>
      <c r="D7072" t="s">
        <v>2950</v>
      </c>
      <c r="E7072">
        <v>4340</v>
      </c>
      <c r="F7072">
        <v>4370</v>
      </c>
      <c r="G7072">
        <v>200</v>
      </c>
      <c r="H7072" t="s">
        <v>2927</v>
      </c>
      <c r="I7072">
        <v>5233</v>
      </c>
      <c r="J7072" t="s">
        <v>3195</v>
      </c>
      <c r="K7072" t="s">
        <v>2926</v>
      </c>
      <c r="L7072">
        <v>3035</v>
      </c>
      <c r="M7072">
        <v>3040</v>
      </c>
      <c r="N7072">
        <v>300</v>
      </c>
      <c r="O7072" t="s">
        <v>2930</v>
      </c>
      <c r="P7072">
        <v>0.84260180194352197</v>
      </c>
      <c r="Q7072">
        <v>0.89401352689054603</v>
      </c>
      <c r="R7072">
        <v>3.5916291668700501E-2</v>
      </c>
      <c r="S7072">
        <v>0.18504381476412099</v>
      </c>
      <c r="T7072">
        <v>1.8595702494353501</v>
      </c>
      <c r="U7072">
        <v>1.8595702494353501</v>
      </c>
      <c r="V7072">
        <v>0.81198656786829104</v>
      </c>
      <c r="W7072">
        <v>4.4400000000000004</v>
      </c>
      <c r="X7072">
        <v>4.3499999999999996</v>
      </c>
      <c r="Y7072">
        <v>-111268</v>
      </c>
      <c r="Z7072">
        <v>-10115</v>
      </c>
      <c r="AA7072">
        <v>-0.62</v>
      </c>
      <c r="AB7072">
        <v>11</v>
      </c>
      <c r="AC7072">
        <v>4</v>
      </c>
      <c r="AD7072">
        <v>7</v>
      </c>
      <c r="AE7072">
        <v>36.36</v>
      </c>
      <c r="AF7072">
        <v>12</v>
      </c>
      <c r="AG7072">
        <v>2</v>
      </c>
      <c r="AH7072">
        <v>4</v>
      </c>
      <c r="AI7072">
        <v>5</v>
      </c>
    </row>
    <row r="7073" spans="1:35" x14ac:dyDescent="0.2">
      <c r="A7073" s="102">
        <v>6349</v>
      </c>
      <c r="B7073">
        <v>4005</v>
      </c>
      <c r="C7073" t="s">
        <v>3239</v>
      </c>
      <c r="D7073" t="s">
        <v>2952</v>
      </c>
      <c r="E7073">
        <v>465</v>
      </c>
      <c r="F7073">
        <v>464</v>
      </c>
      <c r="G7073">
        <v>1900</v>
      </c>
      <c r="H7073" t="s">
        <v>2930</v>
      </c>
      <c r="I7073">
        <v>4208</v>
      </c>
      <c r="J7073" t="s">
        <v>3188</v>
      </c>
      <c r="K7073" t="s">
        <v>2952</v>
      </c>
      <c r="L7073">
        <v>2253</v>
      </c>
      <c r="M7073">
        <v>2236</v>
      </c>
      <c r="N7073">
        <v>400</v>
      </c>
      <c r="O7073" t="s">
        <v>2927</v>
      </c>
      <c r="P7073">
        <v>0.84818210619968704</v>
      </c>
      <c r="Q7073">
        <v>0.83136724989201205</v>
      </c>
      <c r="R7073">
        <v>0.44444950416111501</v>
      </c>
      <c r="S7073">
        <v>0.14512124876780799</v>
      </c>
      <c r="T7073">
        <v>-0.88091942026034098</v>
      </c>
      <c r="U7073">
        <v>0.88091942026034098</v>
      </c>
      <c r="V7073">
        <v>1.0958477742077599</v>
      </c>
      <c r="W7073">
        <v>-2.1</v>
      </c>
      <c r="X7073">
        <v>1.43</v>
      </c>
      <c r="Y7073">
        <v>-111283</v>
      </c>
      <c r="Z7073">
        <v>-6546</v>
      </c>
      <c r="AA7073">
        <v>-0.32</v>
      </c>
      <c r="AB7073">
        <v>17</v>
      </c>
      <c r="AC7073">
        <v>7</v>
      </c>
      <c r="AD7073">
        <v>10</v>
      </c>
      <c r="AE7073">
        <v>41.18</v>
      </c>
      <c r="AF7073">
        <v>14</v>
      </c>
      <c r="AG7073">
        <v>2</v>
      </c>
      <c r="AH7073">
        <v>3</v>
      </c>
      <c r="AI7073">
        <v>12</v>
      </c>
    </row>
    <row r="7074" spans="1:35" x14ac:dyDescent="0.2">
      <c r="A7074" s="102">
        <v>701</v>
      </c>
      <c r="B7074">
        <v>1860</v>
      </c>
      <c r="C7074" t="s">
        <v>57</v>
      </c>
      <c r="D7074" t="s">
        <v>2937</v>
      </c>
      <c r="E7074">
        <v>758</v>
      </c>
      <c r="F7074">
        <v>754</v>
      </c>
      <c r="G7074">
        <v>800</v>
      </c>
      <c r="H7074" t="s">
        <v>2927</v>
      </c>
      <c r="I7074">
        <v>6988</v>
      </c>
      <c r="J7074" t="s">
        <v>65</v>
      </c>
      <c r="K7074" t="s">
        <v>2952</v>
      </c>
      <c r="L7074">
        <v>6340</v>
      </c>
      <c r="M7074">
        <v>6310</v>
      </c>
      <c r="N7074">
        <v>100</v>
      </c>
      <c r="O7074" t="s">
        <v>2930</v>
      </c>
      <c r="P7074">
        <v>0.360527976866716</v>
      </c>
      <c r="Q7074">
        <v>0.92477260858867505</v>
      </c>
      <c r="R7074">
        <v>0.67820919003387603</v>
      </c>
      <c r="S7074">
        <v>3.9481823724654898E-2</v>
      </c>
      <c r="T7074">
        <v>1.2919810206721301</v>
      </c>
      <c r="U7074">
        <v>1.2919810206721301</v>
      </c>
      <c r="V7074">
        <v>1.3096644138276201</v>
      </c>
      <c r="W7074">
        <v>3.62</v>
      </c>
      <c r="X7074">
        <v>4.41</v>
      </c>
      <c r="Y7074">
        <v>-111295</v>
      </c>
      <c r="Z7074">
        <v>-6183</v>
      </c>
      <c r="AA7074">
        <v>-0.21</v>
      </c>
      <c r="AB7074">
        <v>18</v>
      </c>
      <c r="AC7074">
        <v>10</v>
      </c>
      <c r="AD7074">
        <v>8</v>
      </c>
      <c r="AE7074">
        <v>55.56</v>
      </c>
      <c r="AF7074">
        <v>13</v>
      </c>
      <c r="AG7074">
        <v>5</v>
      </c>
      <c r="AH7074">
        <v>5</v>
      </c>
      <c r="AI7074">
        <v>8</v>
      </c>
    </row>
    <row r="7075" spans="1:35" x14ac:dyDescent="0.2">
      <c r="A7075" s="102">
        <v>6102</v>
      </c>
      <c r="B7075">
        <v>1911</v>
      </c>
      <c r="C7075" t="s">
        <v>53</v>
      </c>
      <c r="D7075" t="s">
        <v>2937</v>
      </c>
      <c r="E7075">
        <v>1663</v>
      </c>
      <c r="F7075">
        <v>1649</v>
      </c>
      <c r="G7075">
        <v>600</v>
      </c>
      <c r="H7075" t="s">
        <v>2927</v>
      </c>
      <c r="I7075">
        <v>6268</v>
      </c>
      <c r="J7075" t="s">
        <v>3668</v>
      </c>
      <c r="K7075" t="s">
        <v>2940</v>
      </c>
      <c r="L7075">
        <v>3200</v>
      </c>
      <c r="M7075">
        <v>3195</v>
      </c>
      <c r="N7075">
        <v>300</v>
      </c>
      <c r="O7075" t="s">
        <v>2930</v>
      </c>
      <c r="P7075">
        <v>0.21999295524109899</v>
      </c>
      <c r="Q7075">
        <v>0.83444968256418095</v>
      </c>
      <c r="R7075">
        <v>1.57483950047708E-2</v>
      </c>
      <c r="S7075">
        <v>4.2371631135633102E-2</v>
      </c>
      <c r="T7075">
        <v>2.5082064196343401</v>
      </c>
      <c r="U7075">
        <v>2.5082064196343401</v>
      </c>
      <c r="V7075">
        <v>2.8934009331667698</v>
      </c>
      <c r="W7075">
        <v>8.3699999999999992</v>
      </c>
      <c r="X7075">
        <v>3.22</v>
      </c>
      <c r="Y7075">
        <v>-111375</v>
      </c>
      <c r="Z7075">
        <v>-5062</v>
      </c>
      <c r="AA7075">
        <v>-0.17</v>
      </c>
      <c r="AB7075">
        <v>22</v>
      </c>
      <c r="AC7075">
        <v>13</v>
      </c>
      <c r="AD7075">
        <v>9</v>
      </c>
      <c r="AE7075">
        <v>59.09</v>
      </c>
      <c r="AF7075">
        <v>12</v>
      </c>
      <c r="AG7075">
        <v>7</v>
      </c>
      <c r="AH7075">
        <v>7</v>
      </c>
      <c r="AI7075">
        <v>8</v>
      </c>
    </row>
    <row r="7076" spans="1:35" x14ac:dyDescent="0.2">
      <c r="A7076" s="102">
        <v>3646</v>
      </c>
      <c r="B7076">
        <v>9508</v>
      </c>
      <c r="C7076" t="s">
        <v>3104</v>
      </c>
      <c r="D7076" t="s">
        <v>2992</v>
      </c>
      <c r="E7076">
        <v>931</v>
      </c>
      <c r="F7076">
        <v>921</v>
      </c>
      <c r="G7076">
        <v>1100</v>
      </c>
      <c r="H7076" t="s">
        <v>2930</v>
      </c>
      <c r="I7076">
        <v>9509</v>
      </c>
      <c r="J7076" t="s">
        <v>3726</v>
      </c>
      <c r="K7076" t="s">
        <v>2992</v>
      </c>
      <c r="L7076">
        <v>527</v>
      </c>
      <c r="M7076">
        <v>518</v>
      </c>
      <c r="N7076">
        <v>2000</v>
      </c>
      <c r="O7076" t="s">
        <v>2927</v>
      </c>
      <c r="P7076">
        <v>0.90597881188406304</v>
      </c>
      <c r="Q7076">
        <v>0.869111603389638</v>
      </c>
      <c r="R7076">
        <v>0.12378179402261601</v>
      </c>
      <c r="S7076">
        <v>0.363118186278302</v>
      </c>
      <c r="T7076">
        <v>-0.55061049222150105</v>
      </c>
      <c r="U7076">
        <v>0.55061049222150105</v>
      </c>
      <c r="V7076">
        <v>0.39447205803623803</v>
      </c>
      <c r="W7076">
        <v>-1.02</v>
      </c>
      <c r="X7076">
        <v>2.2599999999999998</v>
      </c>
      <c r="Y7076">
        <v>-111403</v>
      </c>
      <c r="Z7076">
        <v>-8569</v>
      </c>
      <c r="AA7076">
        <v>-0.41</v>
      </c>
      <c r="AB7076">
        <v>13</v>
      </c>
      <c r="AC7076">
        <v>5</v>
      </c>
      <c r="AD7076">
        <v>8</v>
      </c>
      <c r="AE7076">
        <v>38.46</v>
      </c>
      <c r="AF7076">
        <v>13</v>
      </c>
      <c r="AG7076">
        <v>2</v>
      </c>
      <c r="AH7076">
        <v>3</v>
      </c>
      <c r="AI7076">
        <v>8</v>
      </c>
    </row>
    <row r="7077" spans="1:35" x14ac:dyDescent="0.2">
      <c r="A7077" s="102">
        <v>7896</v>
      </c>
      <c r="B7077">
        <v>2427</v>
      </c>
      <c r="C7077" t="s">
        <v>3268</v>
      </c>
      <c r="D7077" t="s">
        <v>2942</v>
      </c>
      <c r="E7077">
        <v>980</v>
      </c>
      <c r="F7077">
        <v>995</v>
      </c>
      <c r="G7077">
        <v>1100</v>
      </c>
      <c r="H7077" t="s">
        <v>2930</v>
      </c>
      <c r="I7077">
        <v>4902</v>
      </c>
      <c r="J7077" t="s">
        <v>3679</v>
      </c>
      <c r="K7077" t="s">
        <v>2932</v>
      </c>
      <c r="L7077">
        <v>696</v>
      </c>
      <c r="M7077">
        <v>701</v>
      </c>
      <c r="N7077">
        <v>1600</v>
      </c>
      <c r="O7077" t="s">
        <v>2927</v>
      </c>
      <c r="P7077">
        <v>0.67311445948264303</v>
      </c>
      <c r="Q7077">
        <v>0.81081546647110703</v>
      </c>
      <c r="R7077">
        <v>0.14259250651132799</v>
      </c>
      <c r="S7077">
        <v>0.121685067497975</v>
      </c>
      <c r="T7077">
        <v>-1.6620509989133201</v>
      </c>
      <c r="U7077">
        <v>1.6620509989133201</v>
      </c>
      <c r="V7077">
        <v>0.67117100661093398</v>
      </c>
      <c r="W7077">
        <v>-11.28</v>
      </c>
      <c r="X7077">
        <v>2.48</v>
      </c>
      <c r="Y7077">
        <v>-111457</v>
      </c>
      <c r="Z7077">
        <v>-4128</v>
      </c>
      <c r="AA7077">
        <v>-0.2</v>
      </c>
      <c r="AB7077">
        <v>27</v>
      </c>
      <c r="AC7077">
        <v>12</v>
      </c>
      <c r="AD7077">
        <v>15</v>
      </c>
      <c r="AE7077">
        <v>44.44</v>
      </c>
      <c r="AF7077">
        <v>7</v>
      </c>
      <c r="AG7077">
        <v>13</v>
      </c>
      <c r="AH7077">
        <v>12</v>
      </c>
      <c r="AI7077">
        <v>2</v>
      </c>
    </row>
    <row r="7078" spans="1:35" x14ac:dyDescent="0.2">
      <c r="A7078" s="102">
        <v>4868</v>
      </c>
      <c r="B7078">
        <v>3765</v>
      </c>
      <c r="C7078" t="s">
        <v>3292</v>
      </c>
      <c r="D7078" t="s">
        <v>2929</v>
      </c>
      <c r="E7078">
        <v>2133</v>
      </c>
      <c r="F7078">
        <v>2103</v>
      </c>
      <c r="G7078">
        <v>500</v>
      </c>
      <c r="H7078" t="s">
        <v>2930</v>
      </c>
      <c r="I7078">
        <v>5411</v>
      </c>
      <c r="J7078" t="s">
        <v>3666</v>
      </c>
      <c r="K7078" t="s">
        <v>2988</v>
      </c>
      <c r="L7078">
        <v>1351</v>
      </c>
      <c r="M7078">
        <v>1348</v>
      </c>
      <c r="N7078">
        <v>800</v>
      </c>
      <c r="O7078" t="s">
        <v>2927</v>
      </c>
      <c r="P7078">
        <v>0.338306865193165</v>
      </c>
      <c r="Q7078">
        <v>0.85121681363687196</v>
      </c>
      <c r="R7078">
        <v>0.66771690257914096</v>
      </c>
      <c r="S7078">
        <v>0.44504371984076102</v>
      </c>
      <c r="T7078">
        <v>-0.97357173359368798</v>
      </c>
      <c r="U7078">
        <v>0.97357173359368798</v>
      </c>
      <c r="V7078">
        <v>0.98554059883980205</v>
      </c>
      <c r="W7078">
        <v>-6.03</v>
      </c>
      <c r="X7078">
        <v>2.56</v>
      </c>
      <c r="Y7078">
        <v>-111497</v>
      </c>
      <c r="Z7078">
        <v>-5309</v>
      </c>
      <c r="AA7078">
        <v>-0.26</v>
      </c>
      <c r="AB7078">
        <v>21</v>
      </c>
      <c r="AC7078">
        <v>10</v>
      </c>
      <c r="AD7078">
        <v>11</v>
      </c>
      <c r="AE7078">
        <v>47.62</v>
      </c>
      <c r="AF7078">
        <v>9</v>
      </c>
      <c r="AG7078">
        <v>8</v>
      </c>
      <c r="AH7078">
        <v>9</v>
      </c>
      <c r="AI7078">
        <v>4</v>
      </c>
    </row>
    <row r="7079" spans="1:35" x14ac:dyDescent="0.2">
      <c r="A7079" s="102">
        <v>5984</v>
      </c>
      <c r="B7079">
        <v>1983</v>
      </c>
      <c r="C7079" t="s">
        <v>3696</v>
      </c>
      <c r="D7079" t="s">
        <v>2937</v>
      </c>
      <c r="E7079">
        <v>2664</v>
      </c>
      <c r="F7079">
        <v>2665</v>
      </c>
      <c r="G7079">
        <v>300</v>
      </c>
      <c r="H7079" t="s">
        <v>2930</v>
      </c>
      <c r="I7079">
        <v>4626</v>
      </c>
      <c r="J7079" t="s">
        <v>3260</v>
      </c>
      <c r="K7079" t="s">
        <v>2952</v>
      </c>
      <c r="L7079">
        <v>4695</v>
      </c>
      <c r="M7079">
        <v>4660</v>
      </c>
      <c r="N7079">
        <v>200</v>
      </c>
      <c r="O7079" t="s">
        <v>2927</v>
      </c>
      <c r="P7079">
        <v>6.46996326008943E-2</v>
      </c>
      <c r="Q7079">
        <v>0.836130523075992</v>
      </c>
      <c r="R7079">
        <v>0.40602127814169697</v>
      </c>
      <c r="S7079">
        <v>0.29042580619504199</v>
      </c>
      <c r="T7079">
        <v>-0.19840694822060101</v>
      </c>
      <c r="U7079">
        <v>0.19840694822060101</v>
      </c>
      <c r="V7079">
        <v>0.222855427661727</v>
      </c>
      <c r="W7079">
        <v>-1.6</v>
      </c>
      <c r="X7079">
        <v>14.22</v>
      </c>
      <c r="Y7079">
        <v>-111500</v>
      </c>
      <c r="Z7079">
        <v>-7433</v>
      </c>
      <c r="AA7079">
        <v>-0.37</v>
      </c>
      <c r="AB7079">
        <v>15</v>
      </c>
      <c r="AC7079">
        <v>6</v>
      </c>
      <c r="AD7079">
        <v>9</v>
      </c>
      <c r="AE7079">
        <v>40</v>
      </c>
      <c r="AF7079">
        <v>12</v>
      </c>
      <c r="AG7079">
        <v>3</v>
      </c>
      <c r="AH7079">
        <v>6</v>
      </c>
      <c r="AI7079">
        <v>6</v>
      </c>
    </row>
    <row r="7080" spans="1:35" x14ac:dyDescent="0.2">
      <c r="A7080" s="102">
        <v>5702</v>
      </c>
      <c r="B7080">
        <v>1719</v>
      </c>
      <c r="C7080" t="s">
        <v>687</v>
      </c>
      <c r="D7080" t="s">
        <v>2937</v>
      </c>
      <c r="E7080">
        <v>930</v>
      </c>
      <c r="F7080">
        <v>927</v>
      </c>
      <c r="G7080">
        <v>1000</v>
      </c>
      <c r="H7080" t="s">
        <v>2930</v>
      </c>
      <c r="I7080">
        <v>4812</v>
      </c>
      <c r="J7080" t="s">
        <v>844</v>
      </c>
      <c r="K7080" t="s">
        <v>2929</v>
      </c>
      <c r="L7080">
        <v>4820</v>
      </c>
      <c r="M7080">
        <v>4730</v>
      </c>
      <c r="N7080">
        <v>200</v>
      </c>
      <c r="O7080" t="s">
        <v>2927</v>
      </c>
      <c r="P7080">
        <v>0.358610129908634</v>
      </c>
      <c r="Q7080">
        <v>0.83994272419050597</v>
      </c>
      <c r="R7080">
        <v>0.14001808930802101</v>
      </c>
      <c r="S7080">
        <v>0.23265793347340299</v>
      </c>
      <c r="T7080">
        <v>-1.7260520367865499</v>
      </c>
      <c r="U7080">
        <v>1.7260520367865499</v>
      </c>
      <c r="V7080">
        <v>2.1184833904101499</v>
      </c>
      <c r="W7080">
        <v>-12.22</v>
      </c>
      <c r="X7080">
        <v>2.0099999999999998</v>
      </c>
      <c r="Y7080">
        <v>-111905</v>
      </c>
      <c r="Z7080">
        <v>-7993</v>
      </c>
      <c r="AA7080">
        <v>-0.23</v>
      </c>
      <c r="AB7080">
        <v>14</v>
      </c>
      <c r="AC7080">
        <v>6</v>
      </c>
      <c r="AD7080">
        <v>8</v>
      </c>
      <c r="AE7080">
        <v>42.86</v>
      </c>
      <c r="AF7080">
        <v>10</v>
      </c>
      <c r="AG7080">
        <v>6</v>
      </c>
      <c r="AH7080">
        <v>6</v>
      </c>
      <c r="AI7080">
        <v>2</v>
      </c>
    </row>
    <row r="7081" spans="1:35" x14ac:dyDescent="0.2">
      <c r="A7081" s="102">
        <v>3308</v>
      </c>
      <c r="B7081">
        <v>6988</v>
      </c>
      <c r="C7081" t="s">
        <v>65</v>
      </c>
      <c r="D7081" t="s">
        <v>2952</v>
      </c>
      <c r="E7081">
        <v>6340</v>
      </c>
      <c r="F7081">
        <v>6310</v>
      </c>
      <c r="G7081">
        <v>100</v>
      </c>
      <c r="H7081" t="s">
        <v>2927</v>
      </c>
      <c r="I7081">
        <v>7267</v>
      </c>
      <c r="J7081" t="s">
        <v>61</v>
      </c>
      <c r="K7081" t="s">
        <v>2945</v>
      </c>
      <c r="L7081">
        <v>2893</v>
      </c>
      <c r="M7081">
        <v>2857.5</v>
      </c>
      <c r="N7081">
        <v>200</v>
      </c>
      <c r="O7081" t="s">
        <v>2930</v>
      </c>
      <c r="P7081">
        <v>0.300232092888576</v>
      </c>
      <c r="Q7081">
        <v>0.87481847709131799</v>
      </c>
      <c r="R7081">
        <v>1.9989418601346599E-4</v>
      </c>
      <c r="S7081">
        <v>5.8330426177102698E-2</v>
      </c>
      <c r="T7081">
        <v>2.7372353550312698</v>
      </c>
      <c r="U7081">
        <v>2.7372353550312698</v>
      </c>
      <c r="V7081">
        <v>2.1569355607652398</v>
      </c>
      <c r="W7081">
        <v>8.76</v>
      </c>
      <c r="X7081">
        <v>9.43</v>
      </c>
      <c r="Y7081">
        <v>-111911</v>
      </c>
      <c r="Z7081">
        <v>-13989</v>
      </c>
      <c r="AA7081">
        <v>-1</v>
      </c>
      <c r="AB7081">
        <v>8</v>
      </c>
      <c r="AC7081">
        <v>3</v>
      </c>
      <c r="AD7081">
        <v>5</v>
      </c>
      <c r="AE7081">
        <v>37.5</v>
      </c>
      <c r="AF7081">
        <v>12</v>
      </c>
      <c r="AG7081">
        <v>2</v>
      </c>
      <c r="AH7081">
        <v>2</v>
      </c>
      <c r="AI7081">
        <v>4</v>
      </c>
    </row>
    <row r="7082" spans="1:35" x14ac:dyDescent="0.2">
      <c r="A7082" s="102">
        <v>3777</v>
      </c>
      <c r="B7082">
        <v>2267</v>
      </c>
      <c r="C7082" t="s">
        <v>3242</v>
      </c>
      <c r="D7082" t="s">
        <v>2955</v>
      </c>
      <c r="E7082">
        <v>5780</v>
      </c>
      <c r="F7082">
        <v>5740</v>
      </c>
      <c r="G7082">
        <v>100</v>
      </c>
      <c r="H7082" t="s">
        <v>2930</v>
      </c>
      <c r="I7082">
        <v>4118</v>
      </c>
      <c r="J7082" t="s">
        <v>3246</v>
      </c>
      <c r="K7082" t="s">
        <v>2952</v>
      </c>
      <c r="L7082">
        <v>3545</v>
      </c>
      <c r="M7082">
        <v>3520</v>
      </c>
      <c r="N7082">
        <v>200</v>
      </c>
      <c r="O7082" t="s">
        <v>2927</v>
      </c>
      <c r="P7082">
        <v>0.59644033591797296</v>
      </c>
      <c r="Q7082">
        <v>0.86692499649657795</v>
      </c>
      <c r="R7082">
        <v>0.56922887670656297</v>
      </c>
      <c r="S7082">
        <v>0.134750263609244</v>
      </c>
      <c r="T7082">
        <v>-1.5477114845927999</v>
      </c>
      <c r="U7082">
        <v>1.5477114845927999</v>
      </c>
      <c r="V7082">
        <v>1.8492017109369401</v>
      </c>
      <c r="W7082">
        <v>-4.8600000000000003</v>
      </c>
      <c r="X7082">
        <v>22.65</v>
      </c>
      <c r="Y7082">
        <v>-111945</v>
      </c>
      <c r="Z7082">
        <v>-13993</v>
      </c>
      <c r="AA7082">
        <v>-0.73</v>
      </c>
      <c r="AB7082">
        <v>8</v>
      </c>
      <c r="AC7082">
        <v>3</v>
      </c>
      <c r="AD7082">
        <v>5</v>
      </c>
      <c r="AE7082">
        <v>37.5</v>
      </c>
      <c r="AF7082">
        <v>13</v>
      </c>
      <c r="AG7082">
        <v>1</v>
      </c>
      <c r="AH7082">
        <v>3</v>
      </c>
      <c r="AI7082">
        <v>4</v>
      </c>
    </row>
    <row r="7083" spans="1:35" x14ac:dyDescent="0.2">
      <c r="A7083" s="102">
        <v>1492</v>
      </c>
      <c r="B7083">
        <v>3626</v>
      </c>
      <c r="C7083" t="s">
        <v>3178</v>
      </c>
      <c r="D7083" t="s">
        <v>2929</v>
      </c>
      <c r="E7083">
        <v>7250</v>
      </c>
      <c r="F7083">
        <v>7090</v>
      </c>
      <c r="G7083">
        <v>100</v>
      </c>
      <c r="H7083" t="s">
        <v>2930</v>
      </c>
      <c r="I7083">
        <v>4739</v>
      </c>
      <c r="J7083" t="s">
        <v>2987</v>
      </c>
      <c r="K7083" t="s">
        <v>2929</v>
      </c>
      <c r="L7083">
        <v>3330</v>
      </c>
      <c r="M7083">
        <v>3345</v>
      </c>
      <c r="N7083">
        <v>200</v>
      </c>
      <c r="O7083" t="s">
        <v>2927</v>
      </c>
      <c r="P7083">
        <v>0.71629873129608801</v>
      </c>
      <c r="Q7083">
        <v>0.90522905306749402</v>
      </c>
      <c r="R7083">
        <v>0.64867343850568004</v>
      </c>
      <c r="S7083">
        <v>0.11939738393576101</v>
      </c>
      <c r="T7083">
        <v>-0.14881349652463199</v>
      </c>
      <c r="U7083">
        <v>0.14881349652463199</v>
      </c>
      <c r="V7083">
        <v>0.60275561129243105</v>
      </c>
      <c r="W7083">
        <v>-0.61</v>
      </c>
      <c r="X7083">
        <v>5.64</v>
      </c>
      <c r="Y7083">
        <v>-111945</v>
      </c>
      <c r="Z7083">
        <v>-6219</v>
      </c>
      <c r="AA7083">
        <v>-0.33</v>
      </c>
      <c r="AB7083">
        <v>18</v>
      </c>
      <c r="AC7083">
        <v>9</v>
      </c>
      <c r="AD7083">
        <v>9</v>
      </c>
      <c r="AE7083">
        <v>50</v>
      </c>
      <c r="AF7083">
        <v>14</v>
      </c>
      <c r="AG7083">
        <v>3</v>
      </c>
      <c r="AH7083">
        <v>4</v>
      </c>
      <c r="AI7083">
        <v>11</v>
      </c>
    </row>
    <row r="7084" spans="1:35" x14ac:dyDescent="0.2">
      <c r="A7084" s="102">
        <v>2177</v>
      </c>
      <c r="B7084">
        <v>7313</v>
      </c>
      <c r="C7084" t="s">
        <v>2873</v>
      </c>
      <c r="D7084" t="s">
        <v>2945</v>
      </c>
      <c r="E7084">
        <v>3180</v>
      </c>
      <c r="F7084">
        <v>3155</v>
      </c>
      <c r="G7084">
        <v>300</v>
      </c>
      <c r="H7084" t="s">
        <v>2930</v>
      </c>
      <c r="I7084">
        <v>8306</v>
      </c>
      <c r="J7084" t="s">
        <v>3191</v>
      </c>
      <c r="K7084" t="s">
        <v>2990</v>
      </c>
      <c r="L7084">
        <v>579.9</v>
      </c>
      <c r="M7084">
        <v>579.4</v>
      </c>
      <c r="N7084">
        <v>1600</v>
      </c>
      <c r="O7084" t="s">
        <v>2927</v>
      </c>
      <c r="P7084">
        <v>0.69705497936807403</v>
      </c>
      <c r="Q7084">
        <v>0.89307079518056898</v>
      </c>
      <c r="R7084">
        <v>0.70392706078979905</v>
      </c>
      <c r="S7084">
        <v>8.2310322463719193E-2</v>
      </c>
      <c r="T7084">
        <v>-1.78966338968007</v>
      </c>
      <c r="U7084">
        <v>1.78966338968007</v>
      </c>
      <c r="V7084">
        <v>1.5962050570341999</v>
      </c>
      <c r="W7084">
        <v>-7.2</v>
      </c>
      <c r="X7084">
        <v>2.06</v>
      </c>
      <c r="Y7084">
        <v>-112240</v>
      </c>
      <c r="Z7084">
        <v>-6236</v>
      </c>
      <c r="AA7084">
        <v>-0.35</v>
      </c>
      <c r="AB7084">
        <v>18</v>
      </c>
      <c r="AC7084">
        <v>6</v>
      </c>
      <c r="AD7084">
        <v>12</v>
      </c>
      <c r="AE7084">
        <v>33.33</v>
      </c>
      <c r="AF7084">
        <v>15</v>
      </c>
      <c r="AG7084">
        <v>4</v>
      </c>
      <c r="AH7084">
        <v>3</v>
      </c>
      <c r="AI7084">
        <v>11</v>
      </c>
    </row>
    <row r="7085" spans="1:35" x14ac:dyDescent="0.2">
      <c r="A7085" s="102">
        <v>3843</v>
      </c>
      <c r="B7085">
        <v>2379</v>
      </c>
      <c r="C7085" t="s">
        <v>581</v>
      </c>
      <c r="D7085" t="s">
        <v>2942</v>
      </c>
      <c r="E7085">
        <v>3610</v>
      </c>
      <c r="F7085">
        <v>3675</v>
      </c>
      <c r="G7085">
        <v>200</v>
      </c>
      <c r="H7085" t="s">
        <v>2927</v>
      </c>
      <c r="I7085">
        <v>3436</v>
      </c>
      <c r="J7085" t="s">
        <v>3256</v>
      </c>
      <c r="K7085" t="s">
        <v>3194</v>
      </c>
      <c r="L7085">
        <v>1768</v>
      </c>
      <c r="M7085">
        <v>1768</v>
      </c>
      <c r="N7085">
        <v>400</v>
      </c>
      <c r="O7085" t="s">
        <v>2930</v>
      </c>
      <c r="P7085">
        <v>0.47379070646745097</v>
      </c>
      <c r="Q7085">
        <v>0.865936464963588</v>
      </c>
      <c r="R7085">
        <v>0.65933099269149797</v>
      </c>
      <c r="S7085">
        <v>0.17524823612474699</v>
      </c>
      <c r="T7085">
        <v>2.28685982605663</v>
      </c>
      <c r="U7085">
        <v>2.28685982605663</v>
      </c>
      <c r="V7085">
        <v>2.2469639459697199</v>
      </c>
      <c r="W7085">
        <v>13.58</v>
      </c>
      <c r="X7085">
        <v>3.78</v>
      </c>
      <c r="Y7085">
        <v>-112363</v>
      </c>
      <c r="Z7085">
        <v>-4682</v>
      </c>
      <c r="AA7085">
        <v>-0.14000000000000001</v>
      </c>
      <c r="AB7085">
        <v>24</v>
      </c>
      <c r="AC7085">
        <v>12</v>
      </c>
      <c r="AD7085">
        <v>12</v>
      </c>
      <c r="AE7085">
        <v>50</v>
      </c>
      <c r="AF7085">
        <v>7</v>
      </c>
      <c r="AG7085">
        <v>12</v>
      </c>
      <c r="AH7085">
        <v>11</v>
      </c>
      <c r="AI7085">
        <v>1</v>
      </c>
    </row>
    <row r="7086" spans="1:35" x14ac:dyDescent="0.2">
      <c r="A7086" s="102">
        <v>4228</v>
      </c>
      <c r="B7086">
        <v>4812</v>
      </c>
      <c r="C7086" t="s">
        <v>844</v>
      </c>
      <c r="D7086" t="s">
        <v>2929</v>
      </c>
      <c r="E7086">
        <v>4820</v>
      </c>
      <c r="F7086">
        <v>4730</v>
      </c>
      <c r="G7086">
        <v>200</v>
      </c>
      <c r="H7086" t="s">
        <v>2927</v>
      </c>
      <c r="I7086">
        <v>6479</v>
      </c>
      <c r="J7086" t="s">
        <v>690</v>
      </c>
      <c r="K7086" t="s">
        <v>2932</v>
      </c>
      <c r="L7086">
        <v>2286</v>
      </c>
      <c r="M7086">
        <v>2243</v>
      </c>
      <c r="N7086">
        <v>400</v>
      </c>
      <c r="O7086" t="s">
        <v>2930</v>
      </c>
      <c r="P7086">
        <v>0.69591145878071103</v>
      </c>
      <c r="Q7086">
        <v>0.86018534227849797</v>
      </c>
      <c r="R7086">
        <v>0.59349431504173</v>
      </c>
      <c r="S7086">
        <v>4.1317577982084699E-2</v>
      </c>
      <c r="T7086">
        <v>2.08370020412403</v>
      </c>
      <c r="U7086">
        <v>2.08370020412403</v>
      </c>
      <c r="V7086">
        <v>1.73024044585137</v>
      </c>
      <c r="W7086">
        <v>10.07</v>
      </c>
      <c r="X7086">
        <v>5.16</v>
      </c>
      <c r="Y7086">
        <v>-112384</v>
      </c>
      <c r="Z7086">
        <v>-5915</v>
      </c>
      <c r="AA7086">
        <v>-0.27</v>
      </c>
      <c r="AB7086">
        <v>19</v>
      </c>
      <c r="AC7086">
        <v>9</v>
      </c>
      <c r="AD7086">
        <v>10</v>
      </c>
      <c r="AE7086">
        <v>47.37</v>
      </c>
      <c r="AF7086">
        <v>11</v>
      </c>
      <c r="AG7086">
        <v>7</v>
      </c>
      <c r="AH7086">
        <v>6</v>
      </c>
      <c r="AI7086">
        <v>6</v>
      </c>
    </row>
    <row r="7087" spans="1:35" x14ac:dyDescent="0.2">
      <c r="A7087" s="102">
        <v>1295</v>
      </c>
      <c r="B7087">
        <v>4996</v>
      </c>
      <c r="C7087" t="s">
        <v>3279</v>
      </c>
      <c r="D7087" t="s">
        <v>2952</v>
      </c>
      <c r="E7087">
        <v>905</v>
      </c>
      <c r="F7087">
        <v>896</v>
      </c>
      <c r="G7087">
        <v>1100</v>
      </c>
      <c r="H7087" t="s">
        <v>2930</v>
      </c>
      <c r="I7087">
        <v>6703</v>
      </c>
      <c r="J7087" t="s">
        <v>3253</v>
      </c>
      <c r="K7087" t="s">
        <v>2932</v>
      </c>
      <c r="L7087">
        <v>1393</v>
      </c>
      <c r="M7087">
        <v>1400</v>
      </c>
      <c r="N7087">
        <v>700</v>
      </c>
      <c r="O7087" t="s">
        <v>2927</v>
      </c>
      <c r="P7087">
        <v>0.87103615999225403</v>
      </c>
      <c r="Q7087">
        <v>0.90933769783414198</v>
      </c>
      <c r="R7087">
        <v>0.162980852878924</v>
      </c>
      <c r="S7087">
        <v>1.1783382948087999E-3</v>
      </c>
      <c r="T7087">
        <v>-0.94799053472531503</v>
      </c>
      <c r="U7087">
        <v>0.94799053472531503</v>
      </c>
      <c r="V7087">
        <v>0.54504975438229197</v>
      </c>
      <c r="W7087">
        <v>-3.29</v>
      </c>
      <c r="X7087">
        <v>0.56999999999999995</v>
      </c>
      <c r="Y7087">
        <v>-112508</v>
      </c>
      <c r="Z7087">
        <v>-5114</v>
      </c>
      <c r="AA7087">
        <v>-0.28000000000000003</v>
      </c>
      <c r="AB7087">
        <v>22</v>
      </c>
      <c r="AC7087">
        <v>12</v>
      </c>
      <c r="AD7087">
        <v>10</v>
      </c>
      <c r="AE7087">
        <v>54.55</v>
      </c>
      <c r="AF7087">
        <v>11</v>
      </c>
      <c r="AG7087">
        <v>8</v>
      </c>
      <c r="AH7087">
        <v>5</v>
      </c>
      <c r="AI7087">
        <v>9</v>
      </c>
    </row>
    <row r="7088" spans="1:35" x14ac:dyDescent="0.2">
      <c r="A7088" s="102">
        <v>8387</v>
      </c>
      <c r="B7088">
        <v>7205</v>
      </c>
      <c r="C7088" t="s">
        <v>60</v>
      </c>
      <c r="D7088" t="s">
        <v>2945</v>
      </c>
      <c r="E7088">
        <v>1052</v>
      </c>
      <c r="F7088">
        <v>1055</v>
      </c>
      <c r="G7088">
        <v>1000</v>
      </c>
      <c r="H7088" t="s">
        <v>2930</v>
      </c>
      <c r="I7088">
        <v>8697</v>
      </c>
      <c r="J7088" t="s">
        <v>1091</v>
      </c>
      <c r="K7088" t="s">
        <v>2933</v>
      </c>
      <c r="L7088">
        <v>2058</v>
      </c>
      <c r="M7088">
        <v>2042</v>
      </c>
      <c r="N7088">
        <v>500</v>
      </c>
      <c r="O7088" t="s">
        <v>2927</v>
      </c>
      <c r="P7088">
        <v>0.159223704955988</v>
      </c>
      <c r="Q7088">
        <v>0.80486851281565597</v>
      </c>
      <c r="R7088">
        <v>0.77026054102580099</v>
      </c>
      <c r="S7088">
        <v>0.24457395383286101</v>
      </c>
      <c r="T7088">
        <v>-1.91363568739783</v>
      </c>
      <c r="U7088">
        <v>1.91363568739783</v>
      </c>
      <c r="V7088">
        <v>2.0951404723130298</v>
      </c>
      <c r="W7088">
        <v>-9.9700000000000006</v>
      </c>
      <c r="X7088">
        <v>3.33</v>
      </c>
      <c r="Y7088">
        <v>-112564</v>
      </c>
      <c r="Z7088">
        <v>-7035</v>
      </c>
      <c r="AA7088">
        <v>-0.35</v>
      </c>
      <c r="AB7088">
        <v>16</v>
      </c>
      <c r="AC7088">
        <v>7</v>
      </c>
      <c r="AD7088">
        <v>9</v>
      </c>
      <c r="AE7088">
        <v>43.75</v>
      </c>
      <c r="AF7088">
        <v>12</v>
      </c>
      <c r="AG7088">
        <v>4</v>
      </c>
      <c r="AH7088">
        <v>6</v>
      </c>
      <c r="AI7088">
        <v>6</v>
      </c>
    </row>
    <row r="7089" spans="1:35" x14ac:dyDescent="0.2">
      <c r="A7089" s="102">
        <v>8536</v>
      </c>
      <c r="B7089">
        <v>2607</v>
      </c>
      <c r="C7089" t="s">
        <v>2956</v>
      </c>
      <c r="D7089" t="s">
        <v>2955</v>
      </c>
      <c r="E7089">
        <v>2936</v>
      </c>
      <c r="F7089">
        <v>2901</v>
      </c>
      <c r="G7089">
        <v>300</v>
      </c>
      <c r="H7089" t="s">
        <v>2927</v>
      </c>
      <c r="I7089">
        <v>7189</v>
      </c>
      <c r="J7089" t="s">
        <v>45</v>
      </c>
      <c r="K7089" t="s">
        <v>2990</v>
      </c>
      <c r="L7089">
        <v>755</v>
      </c>
      <c r="M7089">
        <v>738</v>
      </c>
      <c r="N7089">
        <v>1200</v>
      </c>
      <c r="O7089" t="s">
        <v>2930</v>
      </c>
      <c r="P7089">
        <v>0.710388761358972</v>
      </c>
      <c r="Q7089">
        <v>0.80269084448244798</v>
      </c>
      <c r="R7089">
        <v>0.90543830256111901</v>
      </c>
      <c r="S7089">
        <v>0.28706116919831998</v>
      </c>
      <c r="T7089">
        <v>1.0328441924781</v>
      </c>
      <c r="U7089">
        <v>1.0328441924781</v>
      </c>
      <c r="V7089">
        <v>0.84612834166744699</v>
      </c>
      <c r="W7089">
        <v>5.41</v>
      </c>
      <c r="X7089">
        <v>1.76</v>
      </c>
      <c r="Y7089">
        <v>-112693</v>
      </c>
      <c r="Z7089">
        <v>-6629</v>
      </c>
      <c r="AA7089">
        <v>-0.34</v>
      </c>
      <c r="AB7089">
        <v>17</v>
      </c>
      <c r="AC7089">
        <v>6</v>
      </c>
      <c r="AD7089">
        <v>11</v>
      </c>
      <c r="AE7089">
        <v>35.29</v>
      </c>
      <c r="AF7089">
        <v>10</v>
      </c>
      <c r="AG7089">
        <v>6</v>
      </c>
      <c r="AH7089">
        <v>7</v>
      </c>
      <c r="AI7089">
        <v>4</v>
      </c>
    </row>
    <row r="7090" spans="1:35" x14ac:dyDescent="0.2">
      <c r="A7090" s="102">
        <v>5347</v>
      </c>
      <c r="B7090">
        <v>5802</v>
      </c>
      <c r="C7090" t="s">
        <v>3220</v>
      </c>
      <c r="D7090" t="s">
        <v>2943</v>
      </c>
      <c r="E7090">
        <v>1533.5</v>
      </c>
      <c r="F7090">
        <v>1518</v>
      </c>
      <c r="G7090">
        <v>700</v>
      </c>
      <c r="H7090" t="s">
        <v>2930</v>
      </c>
      <c r="I7090">
        <v>9412</v>
      </c>
      <c r="J7090" t="s">
        <v>695</v>
      </c>
      <c r="K7090" t="s">
        <v>2929</v>
      </c>
      <c r="L7090">
        <v>485</v>
      </c>
      <c r="M7090">
        <v>485</v>
      </c>
      <c r="N7090">
        <v>2200</v>
      </c>
      <c r="O7090" t="s">
        <v>2927</v>
      </c>
      <c r="P7090">
        <v>0.395378266677401</v>
      </c>
      <c r="Q7090">
        <v>0.84450810231854301</v>
      </c>
      <c r="R7090">
        <v>8.0105933009935501E-2</v>
      </c>
      <c r="S7090">
        <v>0.23588819994389601</v>
      </c>
      <c r="T7090">
        <v>-2.0015101892530498</v>
      </c>
      <c r="U7090">
        <v>2.0015101892530498</v>
      </c>
      <c r="V7090">
        <v>1.2552585668865199</v>
      </c>
      <c r="W7090">
        <v>-7.51</v>
      </c>
      <c r="X7090">
        <v>0.41</v>
      </c>
      <c r="Y7090">
        <v>-112759</v>
      </c>
      <c r="Z7090">
        <v>-6264</v>
      </c>
      <c r="AA7090">
        <v>-0.31</v>
      </c>
      <c r="AB7090">
        <v>18</v>
      </c>
      <c r="AC7090">
        <v>7</v>
      </c>
      <c r="AD7090">
        <v>11</v>
      </c>
      <c r="AE7090">
        <v>38.89</v>
      </c>
      <c r="AF7090">
        <v>15</v>
      </c>
      <c r="AG7090">
        <v>3</v>
      </c>
      <c r="AH7090">
        <v>4</v>
      </c>
      <c r="AI7090">
        <v>11</v>
      </c>
    </row>
    <row r="7091" spans="1:35" x14ac:dyDescent="0.2">
      <c r="A7091" s="102">
        <v>8217</v>
      </c>
      <c r="B7091">
        <v>1812</v>
      </c>
      <c r="C7091" t="s">
        <v>3069</v>
      </c>
      <c r="D7091" t="s">
        <v>2937</v>
      </c>
      <c r="E7091">
        <v>1460</v>
      </c>
      <c r="F7091">
        <v>1451</v>
      </c>
      <c r="G7091">
        <v>700</v>
      </c>
      <c r="H7091" t="s">
        <v>2930</v>
      </c>
      <c r="I7091">
        <v>7459</v>
      </c>
      <c r="J7091" t="s">
        <v>973</v>
      </c>
      <c r="K7091" t="s">
        <v>2934</v>
      </c>
      <c r="L7091">
        <v>2468</v>
      </c>
      <c r="M7091">
        <v>2491</v>
      </c>
      <c r="N7091">
        <v>400</v>
      </c>
      <c r="O7091" t="s">
        <v>2927</v>
      </c>
      <c r="P7091">
        <v>0.28647206118444701</v>
      </c>
      <c r="Q7091">
        <v>0.80685735968554595</v>
      </c>
      <c r="R7091">
        <v>0.47133402210220499</v>
      </c>
      <c r="S7091">
        <v>0.153572544066156</v>
      </c>
      <c r="T7091">
        <v>-1.2620816068856899</v>
      </c>
      <c r="U7091">
        <v>1.2620816068856899</v>
      </c>
      <c r="V7091">
        <v>0.21905672713926699</v>
      </c>
      <c r="W7091">
        <v>-3.65</v>
      </c>
      <c r="X7091">
        <v>1.94</v>
      </c>
      <c r="Y7091">
        <v>-112787</v>
      </c>
      <c r="Z7091">
        <v>-6266</v>
      </c>
      <c r="AA7091">
        <v>-0.28999999999999998</v>
      </c>
      <c r="AB7091">
        <v>18</v>
      </c>
      <c r="AC7091">
        <v>7</v>
      </c>
      <c r="AD7091">
        <v>11</v>
      </c>
      <c r="AE7091">
        <v>38.89</v>
      </c>
      <c r="AF7091">
        <v>13</v>
      </c>
      <c r="AG7091">
        <v>5</v>
      </c>
      <c r="AH7091">
        <v>4</v>
      </c>
      <c r="AI7091">
        <v>9</v>
      </c>
    </row>
    <row r="7092" spans="1:35" x14ac:dyDescent="0.2">
      <c r="A7092" s="102">
        <v>473</v>
      </c>
      <c r="B7092">
        <v>3110</v>
      </c>
      <c r="C7092" t="s">
        <v>682</v>
      </c>
      <c r="D7092" t="s">
        <v>2926</v>
      </c>
      <c r="E7092">
        <v>4900</v>
      </c>
      <c r="F7092">
        <v>4810</v>
      </c>
      <c r="G7092">
        <v>200</v>
      </c>
      <c r="H7092" t="s">
        <v>2927</v>
      </c>
      <c r="I7092">
        <v>8593</v>
      </c>
      <c r="J7092" t="s">
        <v>224</v>
      </c>
      <c r="K7092" t="s">
        <v>2933</v>
      </c>
      <c r="L7092">
        <v>719</v>
      </c>
      <c r="M7092">
        <v>717</v>
      </c>
      <c r="N7092">
        <v>1300</v>
      </c>
      <c r="O7092" t="s">
        <v>2930</v>
      </c>
      <c r="P7092">
        <v>0.181972972219307</v>
      </c>
      <c r="Q7092">
        <v>0.93234328835785496</v>
      </c>
      <c r="R7092">
        <v>0.76031505643678798</v>
      </c>
      <c r="S7092">
        <v>0.121771593897569</v>
      </c>
      <c r="T7092">
        <v>0.91442752103320701</v>
      </c>
      <c r="U7092">
        <v>0.91442752103320701</v>
      </c>
      <c r="V7092">
        <v>0.97307495924488296</v>
      </c>
      <c r="W7092">
        <v>10.76</v>
      </c>
      <c r="X7092">
        <v>3.11</v>
      </c>
      <c r="Y7092">
        <v>-113088</v>
      </c>
      <c r="Z7092">
        <v>-4039</v>
      </c>
      <c r="AA7092">
        <v>-0.24</v>
      </c>
      <c r="AB7092">
        <v>28</v>
      </c>
      <c r="AC7092">
        <v>12</v>
      </c>
      <c r="AD7092">
        <v>16</v>
      </c>
      <c r="AE7092">
        <v>42.86</v>
      </c>
      <c r="AF7092">
        <v>12</v>
      </c>
      <c r="AG7092">
        <v>10</v>
      </c>
      <c r="AH7092">
        <v>13</v>
      </c>
      <c r="AI7092">
        <v>5</v>
      </c>
    </row>
    <row r="7093" spans="1:35" x14ac:dyDescent="0.2">
      <c r="A7093" s="102">
        <v>2821</v>
      </c>
      <c r="B7093">
        <v>1963</v>
      </c>
      <c r="C7093" t="s">
        <v>3248</v>
      </c>
      <c r="D7093" t="s">
        <v>2937</v>
      </c>
      <c r="E7093">
        <v>1561</v>
      </c>
      <c r="F7093">
        <v>1560</v>
      </c>
      <c r="G7093">
        <v>700</v>
      </c>
      <c r="H7093" t="s">
        <v>2930</v>
      </c>
      <c r="I7093">
        <v>5991</v>
      </c>
      <c r="J7093" t="s">
        <v>1327</v>
      </c>
      <c r="K7093" t="s">
        <v>3194</v>
      </c>
      <c r="L7093">
        <v>931</v>
      </c>
      <c r="M7093">
        <v>937</v>
      </c>
      <c r="N7093">
        <v>1200</v>
      </c>
      <c r="O7093" t="s">
        <v>2927</v>
      </c>
      <c r="P7093">
        <v>0.78295127970575096</v>
      </c>
      <c r="Q7093">
        <v>0.88272905901052301</v>
      </c>
      <c r="R7093">
        <v>0.11365812838850101</v>
      </c>
      <c r="S7093">
        <v>6.7913776525116806E-2</v>
      </c>
      <c r="T7093">
        <v>-1.3363423735398099</v>
      </c>
      <c r="U7093">
        <v>1.3363423735398099</v>
      </c>
      <c r="V7093">
        <v>1.4330479217291801</v>
      </c>
      <c r="W7093">
        <v>-3.88</v>
      </c>
      <c r="X7093">
        <v>2.97</v>
      </c>
      <c r="Y7093">
        <v>-113232</v>
      </c>
      <c r="Z7093">
        <v>-5392</v>
      </c>
      <c r="AA7093">
        <v>-0.31</v>
      </c>
      <c r="AB7093">
        <v>21</v>
      </c>
      <c r="AC7093">
        <v>9</v>
      </c>
      <c r="AD7093">
        <v>12</v>
      </c>
      <c r="AE7093">
        <v>42.86</v>
      </c>
      <c r="AF7093">
        <v>11</v>
      </c>
      <c r="AG7093">
        <v>8</v>
      </c>
      <c r="AH7093">
        <v>9</v>
      </c>
      <c r="AI7093">
        <v>4</v>
      </c>
    </row>
    <row r="7094" spans="1:35" x14ac:dyDescent="0.2">
      <c r="A7094" s="102">
        <v>764</v>
      </c>
      <c r="B7094">
        <v>6302</v>
      </c>
      <c r="C7094" t="s">
        <v>3261</v>
      </c>
      <c r="D7094" t="s">
        <v>2940</v>
      </c>
      <c r="E7094">
        <v>2938</v>
      </c>
      <c r="F7094">
        <v>2901</v>
      </c>
      <c r="G7094">
        <v>300</v>
      </c>
      <c r="H7094" t="s">
        <v>2930</v>
      </c>
      <c r="I7094">
        <v>7261</v>
      </c>
      <c r="J7094" t="s">
        <v>3473</v>
      </c>
      <c r="K7094" t="s">
        <v>2945</v>
      </c>
      <c r="L7094">
        <v>941</v>
      </c>
      <c r="M7094">
        <v>912</v>
      </c>
      <c r="N7094">
        <v>1000</v>
      </c>
      <c r="O7094" t="s">
        <v>2927</v>
      </c>
      <c r="P7094">
        <v>0.72027180947129599</v>
      </c>
      <c r="Q7094">
        <v>0.92280837209271505</v>
      </c>
      <c r="R7094">
        <v>0.44259627745589097</v>
      </c>
      <c r="S7094">
        <v>7.4189106469880204E-3</v>
      </c>
      <c r="T7094">
        <v>-1.0504413914366799</v>
      </c>
      <c r="U7094">
        <v>1.0504413914366799</v>
      </c>
      <c r="V7094">
        <v>1.88509279825343</v>
      </c>
      <c r="W7094">
        <v>-2.92</v>
      </c>
      <c r="X7094">
        <v>4.79</v>
      </c>
      <c r="Y7094">
        <v>-113429</v>
      </c>
      <c r="Z7094">
        <v>-6302</v>
      </c>
      <c r="AA7094">
        <v>-0.24</v>
      </c>
      <c r="AB7094">
        <v>18</v>
      </c>
      <c r="AC7094">
        <v>9</v>
      </c>
      <c r="AD7094">
        <v>9</v>
      </c>
      <c r="AE7094">
        <v>50</v>
      </c>
      <c r="AF7094">
        <v>14</v>
      </c>
      <c r="AG7094">
        <v>3</v>
      </c>
      <c r="AH7094">
        <v>4</v>
      </c>
      <c r="AI7094">
        <v>11</v>
      </c>
    </row>
    <row r="7095" spans="1:35" x14ac:dyDescent="0.2">
      <c r="A7095" s="102">
        <v>3184</v>
      </c>
      <c r="B7095">
        <v>8750</v>
      </c>
      <c r="C7095" t="s">
        <v>30</v>
      </c>
      <c r="D7095" t="s">
        <v>3176</v>
      </c>
      <c r="E7095">
        <v>1775</v>
      </c>
      <c r="F7095">
        <v>1771</v>
      </c>
      <c r="G7095">
        <v>600</v>
      </c>
      <c r="H7095" t="s">
        <v>2927</v>
      </c>
      <c r="I7095">
        <v>9107</v>
      </c>
      <c r="J7095" t="s">
        <v>3237</v>
      </c>
      <c r="K7095" t="s">
        <v>3238</v>
      </c>
      <c r="L7095">
        <v>1499</v>
      </c>
      <c r="M7095">
        <v>1502</v>
      </c>
      <c r="N7095">
        <v>700</v>
      </c>
      <c r="O7095" t="s">
        <v>2930</v>
      </c>
      <c r="P7095">
        <v>0.82223469978014396</v>
      </c>
      <c r="Q7095">
        <v>0.87683436703665596</v>
      </c>
      <c r="R7095">
        <v>0.37096562749303702</v>
      </c>
      <c r="S7095">
        <v>2.62607521421011E-2</v>
      </c>
      <c r="T7095">
        <v>2.1503470563042999</v>
      </c>
      <c r="U7095">
        <v>2.1503470563042999</v>
      </c>
      <c r="V7095">
        <v>2.04194800066354</v>
      </c>
      <c r="W7095">
        <v>12.09</v>
      </c>
      <c r="X7095">
        <v>1.05</v>
      </c>
      <c r="Y7095">
        <v>-113503</v>
      </c>
      <c r="Z7095">
        <v>-6677</v>
      </c>
      <c r="AA7095">
        <v>-0.43</v>
      </c>
      <c r="AB7095">
        <v>17</v>
      </c>
      <c r="AC7095">
        <v>6</v>
      </c>
      <c r="AD7095">
        <v>11</v>
      </c>
      <c r="AE7095">
        <v>35.29</v>
      </c>
      <c r="AF7095">
        <v>12</v>
      </c>
      <c r="AG7095">
        <v>5</v>
      </c>
      <c r="AH7095">
        <v>5</v>
      </c>
      <c r="AI7095">
        <v>7</v>
      </c>
    </row>
    <row r="7096" spans="1:35" x14ac:dyDescent="0.2">
      <c r="A7096" s="102">
        <v>8363</v>
      </c>
      <c r="B7096">
        <v>3099</v>
      </c>
      <c r="C7096" t="s">
        <v>36</v>
      </c>
      <c r="D7096" t="s">
        <v>2953</v>
      </c>
      <c r="E7096">
        <v>852</v>
      </c>
      <c r="F7096">
        <v>848</v>
      </c>
      <c r="G7096">
        <v>1200</v>
      </c>
      <c r="H7096" t="s">
        <v>2930</v>
      </c>
      <c r="I7096">
        <v>3116</v>
      </c>
      <c r="J7096" t="s">
        <v>3184</v>
      </c>
      <c r="K7096" t="s">
        <v>2945</v>
      </c>
      <c r="L7096">
        <v>1714</v>
      </c>
      <c r="M7096">
        <v>1681</v>
      </c>
      <c r="N7096">
        <v>600</v>
      </c>
      <c r="O7096" t="s">
        <v>2927</v>
      </c>
      <c r="P7096">
        <v>0.66419322133534398</v>
      </c>
      <c r="Q7096">
        <v>0.80506306999861499</v>
      </c>
      <c r="R7096">
        <v>0.189380316094408</v>
      </c>
      <c r="S7096">
        <v>0.39008841265102201</v>
      </c>
      <c r="T7096">
        <v>-2.3932912549357299</v>
      </c>
      <c r="U7096">
        <v>2.3932912549357299</v>
      </c>
      <c r="V7096">
        <v>2.7064407419258001</v>
      </c>
      <c r="W7096">
        <v>-11.5</v>
      </c>
      <c r="X7096">
        <v>0.89</v>
      </c>
      <c r="Y7096">
        <v>-113527</v>
      </c>
      <c r="Z7096">
        <v>-8733</v>
      </c>
      <c r="AA7096">
        <v>-0.52</v>
      </c>
      <c r="AB7096">
        <v>13</v>
      </c>
      <c r="AC7096">
        <v>6</v>
      </c>
      <c r="AD7096">
        <v>7</v>
      </c>
      <c r="AE7096">
        <v>46.15</v>
      </c>
      <c r="AF7096">
        <v>12</v>
      </c>
      <c r="AG7096">
        <v>4</v>
      </c>
      <c r="AH7096">
        <v>5</v>
      </c>
      <c r="AI7096">
        <v>4</v>
      </c>
    </row>
    <row r="7097" spans="1:35" x14ac:dyDescent="0.2">
      <c r="A7097" s="102">
        <v>3587</v>
      </c>
      <c r="B7097">
        <v>4536</v>
      </c>
      <c r="C7097" t="s">
        <v>3289</v>
      </c>
      <c r="D7097" t="s">
        <v>2950</v>
      </c>
      <c r="E7097">
        <v>2090</v>
      </c>
      <c r="F7097">
        <v>2100</v>
      </c>
      <c r="G7097">
        <v>500</v>
      </c>
      <c r="H7097" t="s">
        <v>2930</v>
      </c>
      <c r="I7097">
        <v>8572</v>
      </c>
      <c r="J7097" t="s">
        <v>2895</v>
      </c>
      <c r="K7097" t="s">
        <v>2933</v>
      </c>
      <c r="L7097">
        <v>527</v>
      </c>
      <c r="M7097">
        <v>527</v>
      </c>
      <c r="N7097">
        <v>2000</v>
      </c>
      <c r="O7097" t="s">
        <v>2927</v>
      </c>
      <c r="P7097">
        <v>0.57027714271041496</v>
      </c>
      <c r="Q7097">
        <v>0.86994712844464706</v>
      </c>
      <c r="R7097">
        <v>0.26693456338927202</v>
      </c>
      <c r="S7097">
        <v>0.353359194608797</v>
      </c>
      <c r="T7097">
        <v>-1.43302260610301</v>
      </c>
      <c r="U7097">
        <v>1.43302260610301</v>
      </c>
      <c r="V7097">
        <v>1.5615766715749799</v>
      </c>
      <c r="W7097">
        <v>-7.9</v>
      </c>
      <c r="X7097">
        <v>0.38</v>
      </c>
      <c r="Y7097">
        <v>-113666</v>
      </c>
      <c r="Z7097">
        <v>-6315</v>
      </c>
      <c r="AA7097">
        <v>-0.37</v>
      </c>
      <c r="AB7097">
        <v>18</v>
      </c>
      <c r="AC7097">
        <v>8</v>
      </c>
      <c r="AD7097">
        <v>10</v>
      </c>
      <c r="AE7097">
        <v>44.44</v>
      </c>
      <c r="AF7097">
        <v>13</v>
      </c>
      <c r="AG7097">
        <v>6</v>
      </c>
      <c r="AH7097">
        <v>6</v>
      </c>
      <c r="AI7097">
        <v>6</v>
      </c>
    </row>
    <row r="7098" spans="1:35" x14ac:dyDescent="0.2">
      <c r="A7098" s="102">
        <v>7039</v>
      </c>
      <c r="B7098">
        <v>1662</v>
      </c>
      <c r="C7098" t="s">
        <v>708</v>
      </c>
      <c r="D7098" t="s">
        <v>3208</v>
      </c>
      <c r="E7098">
        <v>2820</v>
      </c>
      <c r="F7098">
        <v>2804</v>
      </c>
      <c r="G7098">
        <v>400</v>
      </c>
      <c r="H7098" t="s">
        <v>2930</v>
      </c>
      <c r="I7098">
        <v>4716</v>
      </c>
      <c r="J7098" t="s">
        <v>3346</v>
      </c>
      <c r="K7098" t="s">
        <v>2929</v>
      </c>
      <c r="L7098">
        <v>9810</v>
      </c>
      <c r="M7098">
        <v>9870</v>
      </c>
      <c r="N7098">
        <v>100</v>
      </c>
      <c r="O7098" t="s">
        <v>2927</v>
      </c>
      <c r="P7098">
        <v>0.44912882420807998</v>
      </c>
      <c r="Q7098">
        <v>0.82226529309035901</v>
      </c>
      <c r="R7098">
        <v>0.60999616634367004</v>
      </c>
      <c r="S7098">
        <v>0.24679575327278599</v>
      </c>
      <c r="T7098">
        <v>-1.36886936655559</v>
      </c>
      <c r="U7098">
        <v>1.36886936655559</v>
      </c>
      <c r="V7098">
        <v>1.00506919086615</v>
      </c>
      <c r="W7098">
        <v>-4.68</v>
      </c>
      <c r="X7098">
        <v>13.64</v>
      </c>
      <c r="Y7098">
        <v>-113840</v>
      </c>
      <c r="Z7098">
        <v>-6696</v>
      </c>
      <c r="AA7098">
        <v>-0.28000000000000003</v>
      </c>
      <c r="AB7098">
        <v>17</v>
      </c>
      <c r="AC7098">
        <v>7</v>
      </c>
      <c r="AD7098">
        <v>10</v>
      </c>
      <c r="AE7098">
        <v>41.18</v>
      </c>
      <c r="AF7098">
        <v>11</v>
      </c>
      <c r="AG7098">
        <v>6</v>
      </c>
      <c r="AH7098">
        <v>7</v>
      </c>
      <c r="AI7098">
        <v>4</v>
      </c>
    </row>
    <row r="7099" spans="1:35" x14ac:dyDescent="0.2">
      <c r="A7099" s="102">
        <v>8652</v>
      </c>
      <c r="B7099">
        <v>2502</v>
      </c>
      <c r="C7099" t="s">
        <v>3071</v>
      </c>
      <c r="D7099" t="s">
        <v>2955</v>
      </c>
      <c r="E7099">
        <v>5103</v>
      </c>
      <c r="F7099">
        <v>5112</v>
      </c>
      <c r="G7099">
        <v>200</v>
      </c>
      <c r="H7099" t="s">
        <v>2927</v>
      </c>
      <c r="I7099">
        <v>3064</v>
      </c>
      <c r="J7099" t="s">
        <v>3267</v>
      </c>
      <c r="K7099" t="s">
        <v>2953</v>
      </c>
      <c r="L7099">
        <v>2839</v>
      </c>
      <c r="M7099">
        <v>2816</v>
      </c>
      <c r="N7099">
        <v>400</v>
      </c>
      <c r="O7099" t="s">
        <v>2930</v>
      </c>
      <c r="P7099">
        <v>0.67042252938980496</v>
      </c>
      <c r="Q7099">
        <v>0.80053371550629804</v>
      </c>
      <c r="R7099">
        <v>0.37227373961093402</v>
      </c>
      <c r="S7099">
        <v>9.5301555242503101E-3</v>
      </c>
      <c r="T7099">
        <v>0.75138838141761799</v>
      </c>
      <c r="U7099">
        <v>0.75138838141761799</v>
      </c>
      <c r="V7099">
        <v>0.59514281085279896</v>
      </c>
      <c r="W7099">
        <v>3.12</v>
      </c>
      <c r="X7099">
        <v>10.17</v>
      </c>
      <c r="Y7099">
        <v>-113873</v>
      </c>
      <c r="Z7099">
        <v>-6326</v>
      </c>
      <c r="AA7099">
        <v>-0.45</v>
      </c>
      <c r="AB7099">
        <v>18</v>
      </c>
      <c r="AC7099">
        <v>7</v>
      </c>
      <c r="AD7099">
        <v>11</v>
      </c>
      <c r="AE7099">
        <v>38.89</v>
      </c>
      <c r="AF7099">
        <v>9</v>
      </c>
      <c r="AG7099">
        <v>7</v>
      </c>
      <c r="AH7099">
        <v>8</v>
      </c>
      <c r="AI7099">
        <v>3</v>
      </c>
    </row>
    <row r="7100" spans="1:35" x14ac:dyDescent="0.2">
      <c r="A7100" s="102">
        <v>7267</v>
      </c>
      <c r="B7100">
        <v>8031</v>
      </c>
      <c r="C7100" t="s">
        <v>1014</v>
      </c>
      <c r="D7100" t="s">
        <v>2934</v>
      </c>
      <c r="E7100">
        <v>1981</v>
      </c>
      <c r="F7100">
        <v>1981</v>
      </c>
      <c r="G7100">
        <v>500</v>
      </c>
      <c r="H7100" t="s">
        <v>2930</v>
      </c>
      <c r="I7100">
        <v>8806</v>
      </c>
      <c r="J7100" t="s">
        <v>3192</v>
      </c>
      <c r="K7100" t="s">
        <v>2949</v>
      </c>
      <c r="L7100">
        <v>1408</v>
      </c>
      <c r="M7100">
        <v>1403</v>
      </c>
      <c r="N7100">
        <v>700</v>
      </c>
      <c r="O7100" t="s">
        <v>2927</v>
      </c>
      <c r="P7100">
        <v>0.36224539183175603</v>
      </c>
      <c r="Q7100">
        <v>0.81944507571185599</v>
      </c>
      <c r="R7100">
        <v>0.43718089887072997</v>
      </c>
      <c r="S7100">
        <v>0.23871574263034301</v>
      </c>
      <c r="T7100">
        <v>-1.70535425995613</v>
      </c>
      <c r="U7100">
        <v>1.70535425995613</v>
      </c>
      <c r="V7100">
        <v>1.55608140700774</v>
      </c>
      <c r="W7100">
        <v>-11.35</v>
      </c>
      <c r="X7100">
        <v>0.85</v>
      </c>
      <c r="Y7100">
        <v>-113879</v>
      </c>
      <c r="Z7100">
        <v>-6699</v>
      </c>
      <c r="AA7100">
        <v>-0.34</v>
      </c>
      <c r="AB7100">
        <v>17</v>
      </c>
      <c r="AC7100">
        <v>6</v>
      </c>
      <c r="AD7100">
        <v>11</v>
      </c>
      <c r="AE7100">
        <v>35.29</v>
      </c>
      <c r="AF7100">
        <v>14</v>
      </c>
      <c r="AG7100">
        <v>4</v>
      </c>
      <c r="AH7100">
        <v>3</v>
      </c>
      <c r="AI7100">
        <v>10</v>
      </c>
    </row>
    <row r="7101" spans="1:35" x14ac:dyDescent="0.2">
      <c r="A7101" s="102">
        <v>3383</v>
      </c>
      <c r="B7101">
        <v>4540</v>
      </c>
      <c r="C7101" t="s">
        <v>3676</v>
      </c>
      <c r="D7101" t="s">
        <v>2950</v>
      </c>
      <c r="E7101">
        <v>3115</v>
      </c>
      <c r="F7101">
        <v>3085</v>
      </c>
      <c r="G7101">
        <v>300</v>
      </c>
      <c r="H7101" t="s">
        <v>2930</v>
      </c>
      <c r="I7101">
        <v>8058</v>
      </c>
      <c r="J7101" t="s">
        <v>3381</v>
      </c>
      <c r="K7101" t="s">
        <v>2934</v>
      </c>
      <c r="L7101">
        <v>2897.5</v>
      </c>
      <c r="M7101">
        <v>2920</v>
      </c>
      <c r="N7101">
        <v>300</v>
      </c>
      <c r="O7101" t="s">
        <v>2927</v>
      </c>
      <c r="P7101">
        <v>0.57364610600292198</v>
      </c>
      <c r="Q7101">
        <v>0.87356301716238705</v>
      </c>
      <c r="R7101">
        <v>0.26747307180025498</v>
      </c>
      <c r="S7101">
        <v>3.7282932191624102E-3</v>
      </c>
      <c r="T7101">
        <v>-1.9404067327149901</v>
      </c>
      <c r="U7101">
        <v>1.9404067327149901</v>
      </c>
      <c r="V7101">
        <v>1.7331899727926701</v>
      </c>
      <c r="W7101">
        <v>-4.0199999999999996</v>
      </c>
      <c r="X7101">
        <v>5.35</v>
      </c>
      <c r="Y7101">
        <v>-113979</v>
      </c>
      <c r="Z7101">
        <v>-12664</v>
      </c>
      <c r="AA7101">
        <v>-0.76</v>
      </c>
      <c r="AB7101">
        <v>9</v>
      </c>
      <c r="AC7101">
        <v>4</v>
      </c>
      <c r="AD7101">
        <v>5</v>
      </c>
      <c r="AE7101">
        <v>44.44</v>
      </c>
      <c r="AF7101">
        <v>14</v>
      </c>
      <c r="AG7101">
        <v>1</v>
      </c>
      <c r="AH7101">
        <v>3</v>
      </c>
      <c r="AI7101">
        <v>5</v>
      </c>
    </row>
    <row r="7102" spans="1:35" x14ac:dyDescent="0.2">
      <c r="A7102" s="102">
        <v>5578</v>
      </c>
      <c r="B7102">
        <v>6807</v>
      </c>
      <c r="C7102" t="s">
        <v>239</v>
      </c>
      <c r="D7102" t="s">
        <v>2932</v>
      </c>
      <c r="E7102">
        <v>2080</v>
      </c>
      <c r="F7102">
        <v>2041</v>
      </c>
      <c r="G7102">
        <v>300</v>
      </c>
      <c r="H7102" t="s">
        <v>2930</v>
      </c>
      <c r="I7102">
        <v>8766</v>
      </c>
      <c r="J7102" t="s">
        <v>3168</v>
      </c>
      <c r="K7102" t="s">
        <v>3176</v>
      </c>
      <c r="L7102">
        <v>6280</v>
      </c>
      <c r="M7102">
        <v>6213</v>
      </c>
      <c r="N7102">
        <v>100</v>
      </c>
      <c r="O7102" t="s">
        <v>2927</v>
      </c>
      <c r="P7102">
        <v>0.49845337301342602</v>
      </c>
      <c r="Q7102">
        <v>0.84154036873284999</v>
      </c>
      <c r="R7102">
        <v>0.279877539174964</v>
      </c>
      <c r="S7102">
        <v>0.121185942340458</v>
      </c>
      <c r="T7102">
        <v>-1.14098421370133</v>
      </c>
      <c r="U7102">
        <v>1.14098421370133</v>
      </c>
      <c r="V7102">
        <v>1.1731942213142099</v>
      </c>
      <c r="W7102">
        <v>-7.33</v>
      </c>
      <c r="X7102">
        <v>1.45</v>
      </c>
      <c r="Y7102">
        <v>-113999</v>
      </c>
      <c r="Z7102">
        <v>-6333</v>
      </c>
      <c r="AA7102">
        <v>-0.44</v>
      </c>
      <c r="AB7102">
        <v>18</v>
      </c>
      <c r="AC7102">
        <v>8</v>
      </c>
      <c r="AD7102">
        <v>10</v>
      </c>
      <c r="AE7102">
        <v>44.44</v>
      </c>
      <c r="AF7102">
        <v>13</v>
      </c>
      <c r="AG7102">
        <v>5</v>
      </c>
      <c r="AH7102">
        <v>6</v>
      </c>
      <c r="AI7102">
        <v>7</v>
      </c>
    </row>
    <row r="7103" spans="1:35" x14ac:dyDescent="0.2">
      <c r="A7103" s="102">
        <v>8183</v>
      </c>
      <c r="B7103">
        <v>2175</v>
      </c>
      <c r="C7103" t="s">
        <v>3223</v>
      </c>
      <c r="D7103" t="s">
        <v>2942</v>
      </c>
      <c r="E7103">
        <v>2354</v>
      </c>
      <c r="F7103">
        <v>2344</v>
      </c>
      <c r="G7103">
        <v>400</v>
      </c>
      <c r="H7103" t="s">
        <v>2930</v>
      </c>
      <c r="I7103">
        <v>9468</v>
      </c>
      <c r="J7103" t="s">
        <v>2928</v>
      </c>
      <c r="K7103" t="s">
        <v>2929</v>
      </c>
      <c r="L7103">
        <v>1877</v>
      </c>
      <c r="M7103">
        <v>1832</v>
      </c>
      <c r="N7103">
        <v>500</v>
      </c>
      <c r="O7103" t="s">
        <v>2927</v>
      </c>
      <c r="P7103">
        <v>0.23131557035188</v>
      </c>
      <c r="Q7103">
        <v>0.80723182678344296</v>
      </c>
      <c r="R7103">
        <v>6.3434238804255305E-2</v>
      </c>
      <c r="S7103">
        <v>9.9438292391512806E-2</v>
      </c>
      <c r="T7103">
        <v>-1.83429918787602</v>
      </c>
      <c r="U7103">
        <v>1.83429918787602</v>
      </c>
      <c r="V7103">
        <v>1.9477249740781299</v>
      </c>
      <c r="W7103">
        <v>-27.02</v>
      </c>
      <c r="X7103">
        <v>2.2999999999999998</v>
      </c>
      <c r="Y7103">
        <v>-114247</v>
      </c>
      <c r="Z7103">
        <v>-6013</v>
      </c>
      <c r="AA7103">
        <v>-0.31</v>
      </c>
      <c r="AB7103">
        <v>19</v>
      </c>
      <c r="AC7103">
        <v>8</v>
      </c>
      <c r="AD7103">
        <v>11</v>
      </c>
      <c r="AE7103">
        <v>42.11</v>
      </c>
      <c r="AF7103">
        <v>9</v>
      </c>
      <c r="AG7103">
        <v>8</v>
      </c>
      <c r="AH7103">
        <v>7</v>
      </c>
      <c r="AI7103">
        <v>4</v>
      </c>
    </row>
    <row r="7104" spans="1:35" x14ac:dyDescent="0.2">
      <c r="A7104" s="102">
        <v>3990</v>
      </c>
      <c r="B7104">
        <v>4042</v>
      </c>
      <c r="C7104" t="s">
        <v>3290</v>
      </c>
      <c r="D7104" t="s">
        <v>2952</v>
      </c>
      <c r="E7104">
        <v>1747</v>
      </c>
      <c r="F7104">
        <v>1718</v>
      </c>
      <c r="G7104">
        <v>600</v>
      </c>
      <c r="H7104" t="s">
        <v>2927</v>
      </c>
      <c r="I7104">
        <v>4183</v>
      </c>
      <c r="J7104" t="s">
        <v>3190</v>
      </c>
      <c r="K7104" t="s">
        <v>2952</v>
      </c>
      <c r="L7104">
        <v>2640</v>
      </c>
      <c r="M7104">
        <v>2634</v>
      </c>
      <c r="N7104">
        <v>400</v>
      </c>
      <c r="O7104" t="s">
        <v>2930</v>
      </c>
      <c r="P7104">
        <v>0.51496363713093296</v>
      </c>
      <c r="Q7104">
        <v>0.86386557335389202</v>
      </c>
      <c r="R7104">
        <v>0.48328374527217599</v>
      </c>
      <c r="S7104">
        <v>0.21189715922143501</v>
      </c>
      <c r="T7104">
        <v>1.16933047566362</v>
      </c>
      <c r="U7104">
        <v>1.16933047566362</v>
      </c>
      <c r="V7104">
        <v>1.1966246826654701</v>
      </c>
      <c r="W7104">
        <v>4.47</v>
      </c>
      <c r="X7104">
        <v>2.16</v>
      </c>
      <c r="Y7104">
        <v>-114363</v>
      </c>
      <c r="Z7104">
        <v>-7148</v>
      </c>
      <c r="AA7104">
        <v>-0.44</v>
      </c>
      <c r="AB7104">
        <v>16</v>
      </c>
      <c r="AC7104">
        <v>7</v>
      </c>
      <c r="AD7104">
        <v>9</v>
      </c>
      <c r="AE7104">
        <v>43.75</v>
      </c>
      <c r="AF7104">
        <v>16</v>
      </c>
      <c r="AG7104">
        <v>2</v>
      </c>
      <c r="AH7104">
        <v>4</v>
      </c>
      <c r="AI7104">
        <v>10</v>
      </c>
    </row>
    <row r="7105" spans="1:35" x14ac:dyDescent="0.2">
      <c r="A7105" s="102">
        <v>455</v>
      </c>
      <c r="B7105">
        <v>3863</v>
      </c>
      <c r="C7105" t="s">
        <v>3214</v>
      </c>
      <c r="D7105" t="s">
        <v>3213</v>
      </c>
      <c r="E7105">
        <v>1848</v>
      </c>
      <c r="F7105">
        <v>1861</v>
      </c>
      <c r="G7105">
        <v>500</v>
      </c>
      <c r="H7105" t="s">
        <v>2927</v>
      </c>
      <c r="I7105">
        <v>5411</v>
      </c>
      <c r="J7105" t="s">
        <v>3666</v>
      </c>
      <c r="K7105" t="s">
        <v>2988</v>
      </c>
      <c r="L7105">
        <v>1351</v>
      </c>
      <c r="M7105">
        <v>1348</v>
      </c>
      <c r="N7105">
        <v>700</v>
      </c>
      <c r="O7105" t="s">
        <v>2930</v>
      </c>
      <c r="P7105">
        <v>0.226065501192487</v>
      </c>
      <c r="Q7105">
        <v>0.93280797907691404</v>
      </c>
      <c r="R7105">
        <v>0.87696810948399995</v>
      </c>
      <c r="S7105">
        <v>0.20461492471036799</v>
      </c>
      <c r="T7105">
        <v>0.68458427455180904</v>
      </c>
      <c r="U7105">
        <v>0.68458427455180904</v>
      </c>
      <c r="V7105">
        <v>0.54652254367650199</v>
      </c>
      <c r="W7105">
        <v>2.98</v>
      </c>
      <c r="X7105">
        <v>1.41</v>
      </c>
      <c r="Y7105">
        <v>-114496</v>
      </c>
      <c r="Z7105">
        <v>-5452</v>
      </c>
      <c r="AA7105">
        <v>-0.23</v>
      </c>
      <c r="AB7105">
        <v>21</v>
      </c>
      <c r="AC7105">
        <v>9</v>
      </c>
      <c r="AD7105">
        <v>12</v>
      </c>
      <c r="AE7105">
        <v>42.86</v>
      </c>
      <c r="AF7105">
        <v>11</v>
      </c>
      <c r="AG7105">
        <v>8</v>
      </c>
      <c r="AH7105">
        <v>8</v>
      </c>
      <c r="AI7105">
        <v>5</v>
      </c>
    </row>
    <row r="7106" spans="1:35" x14ac:dyDescent="0.2">
      <c r="A7106" s="102">
        <v>8027</v>
      </c>
      <c r="B7106">
        <v>5703</v>
      </c>
      <c r="C7106" t="s">
        <v>222</v>
      </c>
      <c r="D7106" t="s">
        <v>2943</v>
      </c>
      <c r="E7106">
        <v>212</v>
      </c>
      <c r="F7106">
        <v>214</v>
      </c>
      <c r="G7106">
        <v>4700</v>
      </c>
      <c r="H7106" t="s">
        <v>2930</v>
      </c>
      <c r="I7106">
        <v>9956</v>
      </c>
      <c r="J7106" t="s">
        <v>2876</v>
      </c>
      <c r="K7106" t="s">
        <v>2953</v>
      </c>
      <c r="L7106">
        <v>2037</v>
      </c>
      <c r="M7106">
        <v>1991</v>
      </c>
      <c r="N7106">
        <v>500</v>
      </c>
      <c r="O7106" t="s">
        <v>2927</v>
      </c>
      <c r="P7106">
        <v>0.76670339252855602</v>
      </c>
      <c r="Q7106">
        <v>0.80916434542377702</v>
      </c>
      <c r="R7106">
        <v>8.3527829577845797E-2</v>
      </c>
      <c r="S7106">
        <v>0.48127620086266498</v>
      </c>
      <c r="T7106">
        <v>-1.3383364810354099</v>
      </c>
      <c r="U7106">
        <v>1.3383364810354099</v>
      </c>
      <c r="V7106">
        <v>1.2087281522743401</v>
      </c>
      <c r="W7106">
        <v>-3.58</v>
      </c>
      <c r="X7106">
        <v>1.03</v>
      </c>
      <c r="Y7106">
        <v>-114533</v>
      </c>
      <c r="Z7106">
        <v>-6028</v>
      </c>
      <c r="AA7106">
        <v>-0.31</v>
      </c>
      <c r="AB7106">
        <v>19</v>
      </c>
      <c r="AC7106">
        <v>8</v>
      </c>
      <c r="AD7106">
        <v>11</v>
      </c>
      <c r="AE7106">
        <v>42.11</v>
      </c>
      <c r="AF7106">
        <v>9</v>
      </c>
      <c r="AG7106">
        <v>6</v>
      </c>
      <c r="AH7106">
        <v>6</v>
      </c>
      <c r="AI7106">
        <v>7</v>
      </c>
    </row>
    <row r="7107" spans="1:35" x14ac:dyDescent="0.2">
      <c r="A7107" s="102">
        <v>1585</v>
      </c>
      <c r="B7107">
        <v>4095</v>
      </c>
      <c r="C7107" t="s">
        <v>3672</v>
      </c>
      <c r="D7107" t="s">
        <v>2952</v>
      </c>
      <c r="E7107">
        <v>1200</v>
      </c>
      <c r="F7107">
        <v>1184</v>
      </c>
      <c r="G7107">
        <v>800</v>
      </c>
      <c r="H7107" t="s">
        <v>2927</v>
      </c>
      <c r="I7107">
        <v>9474</v>
      </c>
      <c r="J7107" t="s">
        <v>3209</v>
      </c>
      <c r="K7107" t="s">
        <v>2929</v>
      </c>
      <c r="L7107">
        <v>1585</v>
      </c>
      <c r="M7107">
        <v>1584</v>
      </c>
      <c r="N7107">
        <v>600</v>
      </c>
      <c r="O7107" t="s">
        <v>2930</v>
      </c>
      <c r="P7107">
        <v>0.43086882864632597</v>
      </c>
      <c r="Q7107">
        <v>0.90354402762030495</v>
      </c>
      <c r="R7107">
        <v>0.78739033821256799</v>
      </c>
      <c r="S7107">
        <v>0.21499984850216999</v>
      </c>
      <c r="T7107">
        <v>2.0115075002774798</v>
      </c>
      <c r="U7107">
        <v>2.0115075002774798</v>
      </c>
      <c r="V7107">
        <v>2.2787052934618801</v>
      </c>
      <c r="W7107">
        <v>12.38</v>
      </c>
      <c r="X7107">
        <v>0.34</v>
      </c>
      <c r="Y7107">
        <v>-114733</v>
      </c>
      <c r="Z7107">
        <v>-5463</v>
      </c>
      <c r="AA7107">
        <v>-0.24</v>
      </c>
      <c r="AB7107">
        <v>21</v>
      </c>
      <c r="AC7107">
        <v>11</v>
      </c>
      <c r="AD7107">
        <v>10</v>
      </c>
      <c r="AE7107">
        <v>52.38</v>
      </c>
      <c r="AF7107">
        <v>11</v>
      </c>
      <c r="AG7107">
        <v>9</v>
      </c>
      <c r="AH7107">
        <v>8</v>
      </c>
      <c r="AI7107">
        <v>4</v>
      </c>
    </row>
    <row r="7108" spans="1:35" x14ac:dyDescent="0.2">
      <c r="A7108" s="102">
        <v>4869</v>
      </c>
      <c r="B7108">
        <v>4503</v>
      </c>
      <c r="C7108" t="s">
        <v>829</v>
      </c>
      <c r="D7108" t="s">
        <v>2950</v>
      </c>
      <c r="E7108">
        <v>1980</v>
      </c>
      <c r="F7108">
        <v>1984.5</v>
      </c>
      <c r="G7108">
        <v>500</v>
      </c>
      <c r="H7108" t="s">
        <v>2930</v>
      </c>
      <c r="I7108">
        <v>8591</v>
      </c>
      <c r="J7108" t="s">
        <v>3164</v>
      </c>
      <c r="K7108" t="s">
        <v>2933</v>
      </c>
      <c r="L7108">
        <v>1950.5</v>
      </c>
      <c r="M7108">
        <v>1940</v>
      </c>
      <c r="N7108">
        <v>500</v>
      </c>
      <c r="O7108" t="s">
        <v>2927</v>
      </c>
      <c r="P7108">
        <v>0.77068102146343398</v>
      </c>
      <c r="Q7108">
        <v>0.85121403420670405</v>
      </c>
      <c r="R7108" s="15">
        <v>3.60760004216707E-6</v>
      </c>
      <c r="S7108">
        <v>0.17157731001573701</v>
      </c>
      <c r="T7108">
        <v>-0.34131166146325898</v>
      </c>
      <c r="U7108">
        <v>0.34131166146325898</v>
      </c>
      <c r="V7108">
        <v>0.96983524195951398</v>
      </c>
      <c r="W7108">
        <v>-0.73</v>
      </c>
      <c r="X7108">
        <v>2.2400000000000002</v>
      </c>
      <c r="Y7108">
        <v>-114750</v>
      </c>
      <c r="Z7108">
        <v>-6039</v>
      </c>
      <c r="AA7108">
        <v>-0.26</v>
      </c>
      <c r="AB7108">
        <v>19</v>
      </c>
      <c r="AC7108">
        <v>8</v>
      </c>
      <c r="AD7108">
        <v>11</v>
      </c>
      <c r="AE7108">
        <v>42.11</v>
      </c>
      <c r="AF7108">
        <v>15</v>
      </c>
      <c r="AG7108">
        <v>3</v>
      </c>
      <c r="AH7108">
        <v>5</v>
      </c>
      <c r="AI7108">
        <v>11</v>
      </c>
    </row>
    <row r="7109" spans="1:35" x14ac:dyDescent="0.2">
      <c r="A7109" s="102">
        <v>2004</v>
      </c>
      <c r="B7109">
        <v>2267</v>
      </c>
      <c r="C7109" t="s">
        <v>3242</v>
      </c>
      <c r="D7109" t="s">
        <v>2955</v>
      </c>
      <c r="E7109">
        <v>5780</v>
      </c>
      <c r="F7109">
        <v>5740</v>
      </c>
      <c r="G7109">
        <v>100</v>
      </c>
      <c r="H7109" t="s">
        <v>2930</v>
      </c>
      <c r="I7109">
        <v>2607</v>
      </c>
      <c r="J7109" t="s">
        <v>2956</v>
      </c>
      <c r="K7109" t="s">
        <v>2955</v>
      </c>
      <c r="L7109">
        <v>2936</v>
      </c>
      <c r="M7109">
        <v>2901</v>
      </c>
      <c r="N7109">
        <v>200</v>
      </c>
      <c r="O7109" t="s">
        <v>2927</v>
      </c>
      <c r="P7109">
        <v>0.79622268403674501</v>
      </c>
      <c r="Q7109">
        <v>0.89580104852239295</v>
      </c>
      <c r="R7109">
        <v>0.433328905839861</v>
      </c>
      <c r="S7109">
        <v>6.1657274055032699E-2</v>
      </c>
      <c r="T7109">
        <v>-0.36536725066763998</v>
      </c>
      <c r="U7109">
        <v>0.36536725066763998</v>
      </c>
      <c r="V7109">
        <v>0.76382952848805197</v>
      </c>
      <c r="W7109">
        <v>-1.1399999999999999</v>
      </c>
      <c r="X7109">
        <v>1.08</v>
      </c>
      <c r="Y7109">
        <v>-115038</v>
      </c>
      <c r="Z7109">
        <v>-11504</v>
      </c>
      <c r="AA7109">
        <v>-0.82</v>
      </c>
      <c r="AB7109">
        <v>10</v>
      </c>
      <c r="AC7109">
        <v>3</v>
      </c>
      <c r="AD7109">
        <v>7</v>
      </c>
      <c r="AE7109">
        <v>30</v>
      </c>
      <c r="AF7109">
        <v>12</v>
      </c>
      <c r="AG7109">
        <v>2</v>
      </c>
      <c r="AH7109">
        <v>4</v>
      </c>
      <c r="AI7109">
        <v>4</v>
      </c>
    </row>
    <row r="7110" spans="1:35" x14ac:dyDescent="0.2">
      <c r="A7110" s="102">
        <v>4880</v>
      </c>
      <c r="B7110">
        <v>6268</v>
      </c>
      <c r="C7110" t="s">
        <v>3668</v>
      </c>
      <c r="D7110" t="s">
        <v>2940</v>
      </c>
      <c r="E7110">
        <v>3200</v>
      </c>
      <c r="F7110">
        <v>3195</v>
      </c>
      <c r="G7110">
        <v>200</v>
      </c>
      <c r="H7110" t="s">
        <v>2930</v>
      </c>
      <c r="I7110">
        <v>6506</v>
      </c>
      <c r="J7110" t="s">
        <v>3151</v>
      </c>
      <c r="K7110" t="s">
        <v>2932</v>
      </c>
      <c r="L7110">
        <v>3990</v>
      </c>
      <c r="M7110">
        <v>3950</v>
      </c>
      <c r="N7110">
        <v>200</v>
      </c>
      <c r="O7110" t="s">
        <v>2927</v>
      </c>
      <c r="P7110">
        <v>0.61839384984433798</v>
      </c>
      <c r="Q7110">
        <v>0.85104847311724696</v>
      </c>
      <c r="R7110">
        <v>0.29194938776042001</v>
      </c>
      <c r="S7110">
        <v>0.154004716385717</v>
      </c>
      <c r="T7110">
        <v>-0.33799952328920702</v>
      </c>
      <c r="U7110">
        <v>0.33799952328920702</v>
      </c>
      <c r="V7110">
        <v>0.58207441116984904</v>
      </c>
      <c r="W7110">
        <v>-1.03</v>
      </c>
      <c r="X7110">
        <v>19.11</v>
      </c>
      <c r="Y7110">
        <v>-115043</v>
      </c>
      <c r="Z7110">
        <v>-11504</v>
      </c>
      <c r="AA7110">
        <v>-0.52</v>
      </c>
      <c r="AB7110">
        <v>10</v>
      </c>
      <c r="AC7110">
        <v>5</v>
      </c>
      <c r="AD7110">
        <v>5</v>
      </c>
      <c r="AE7110">
        <v>50</v>
      </c>
      <c r="AF7110">
        <v>9</v>
      </c>
      <c r="AG7110">
        <v>4</v>
      </c>
      <c r="AH7110">
        <v>5</v>
      </c>
      <c r="AI7110">
        <v>1</v>
      </c>
    </row>
    <row r="7111" spans="1:35" x14ac:dyDescent="0.2">
      <c r="A7111" s="102">
        <v>5109</v>
      </c>
      <c r="B7111">
        <v>4581</v>
      </c>
      <c r="C7111" t="s">
        <v>3700</v>
      </c>
      <c r="D7111" t="s">
        <v>2950</v>
      </c>
      <c r="E7111">
        <v>8470</v>
      </c>
      <c r="F7111">
        <v>8300</v>
      </c>
      <c r="G7111">
        <v>100</v>
      </c>
      <c r="H7111" t="s">
        <v>2930</v>
      </c>
      <c r="I7111">
        <v>9401</v>
      </c>
      <c r="J7111" t="s">
        <v>1127</v>
      </c>
      <c r="K7111" t="s">
        <v>2929</v>
      </c>
      <c r="L7111">
        <v>2183</v>
      </c>
      <c r="M7111">
        <v>2102</v>
      </c>
      <c r="N7111">
        <v>400</v>
      </c>
      <c r="O7111" t="s">
        <v>2927</v>
      </c>
      <c r="P7111">
        <v>0.44103012979016698</v>
      </c>
      <c r="Q7111">
        <v>0.84789461656325804</v>
      </c>
      <c r="R7111">
        <v>0.55012651633329401</v>
      </c>
      <c r="S7111">
        <v>3.7117164214691099E-2</v>
      </c>
      <c r="T7111">
        <v>-2.7077507041000199</v>
      </c>
      <c r="U7111">
        <v>2.7077507041000199</v>
      </c>
      <c r="V7111">
        <v>0.62548660647505205</v>
      </c>
      <c r="W7111">
        <v>-11.54</v>
      </c>
      <c r="X7111">
        <v>1.3</v>
      </c>
      <c r="Y7111">
        <v>-115047</v>
      </c>
      <c r="Z7111">
        <v>-7190</v>
      </c>
      <c r="AA7111">
        <v>-0.44</v>
      </c>
      <c r="AB7111">
        <v>16</v>
      </c>
      <c r="AC7111">
        <v>6</v>
      </c>
      <c r="AD7111">
        <v>10</v>
      </c>
      <c r="AE7111">
        <v>37.5</v>
      </c>
      <c r="AF7111">
        <v>13</v>
      </c>
      <c r="AG7111">
        <v>6</v>
      </c>
      <c r="AH7111">
        <v>5</v>
      </c>
      <c r="AI7111">
        <v>5</v>
      </c>
    </row>
    <row r="7112" spans="1:35" x14ac:dyDescent="0.2">
      <c r="A7112" s="102">
        <v>5665</v>
      </c>
      <c r="B7112">
        <v>4540</v>
      </c>
      <c r="C7112" t="s">
        <v>3676</v>
      </c>
      <c r="D7112" t="s">
        <v>2950</v>
      </c>
      <c r="E7112">
        <v>3115</v>
      </c>
      <c r="F7112">
        <v>3085</v>
      </c>
      <c r="G7112">
        <v>300</v>
      </c>
      <c r="H7112" t="s">
        <v>2930</v>
      </c>
      <c r="I7112">
        <v>4581</v>
      </c>
      <c r="J7112" t="s">
        <v>3700</v>
      </c>
      <c r="K7112" t="s">
        <v>2950</v>
      </c>
      <c r="L7112">
        <v>8470</v>
      </c>
      <c r="M7112">
        <v>8300</v>
      </c>
      <c r="N7112">
        <v>100</v>
      </c>
      <c r="O7112" t="s">
        <v>2927</v>
      </c>
      <c r="P7112">
        <v>0.366504692596958</v>
      </c>
      <c r="Q7112">
        <v>0.84048653662661299</v>
      </c>
      <c r="R7112">
        <v>0.63999279096629202</v>
      </c>
      <c r="S7112">
        <v>5.3038354749935603E-2</v>
      </c>
      <c r="T7112">
        <v>-1.89543105957207</v>
      </c>
      <c r="U7112">
        <v>1.89543105957207</v>
      </c>
      <c r="V7112">
        <v>2.0158556754648398</v>
      </c>
      <c r="W7112">
        <v>-5.73</v>
      </c>
      <c r="X7112">
        <v>11.51</v>
      </c>
      <c r="Y7112">
        <v>-115074</v>
      </c>
      <c r="Z7112">
        <v>-14384</v>
      </c>
      <c r="AA7112">
        <v>-0.83</v>
      </c>
      <c r="AB7112">
        <v>8</v>
      </c>
      <c r="AC7112">
        <v>3</v>
      </c>
      <c r="AD7112">
        <v>5</v>
      </c>
      <c r="AE7112">
        <v>37.5</v>
      </c>
      <c r="AF7112">
        <v>14</v>
      </c>
      <c r="AG7112">
        <v>1</v>
      </c>
      <c r="AH7112">
        <v>2</v>
      </c>
      <c r="AI7112">
        <v>5</v>
      </c>
    </row>
    <row r="7113" spans="1:35" x14ac:dyDescent="0.2">
      <c r="A7113" s="102">
        <v>423</v>
      </c>
      <c r="B7113">
        <v>5301</v>
      </c>
      <c r="C7113" t="s">
        <v>862</v>
      </c>
      <c r="D7113" t="s">
        <v>2926</v>
      </c>
      <c r="E7113">
        <v>1029</v>
      </c>
      <c r="F7113">
        <v>1027</v>
      </c>
      <c r="G7113">
        <v>1000</v>
      </c>
      <c r="H7113" t="s">
        <v>2927</v>
      </c>
      <c r="I7113">
        <v>9507</v>
      </c>
      <c r="J7113" t="s">
        <v>3105</v>
      </c>
      <c r="K7113" t="s">
        <v>2992</v>
      </c>
      <c r="L7113">
        <v>942</v>
      </c>
      <c r="M7113">
        <v>935</v>
      </c>
      <c r="N7113">
        <v>1100</v>
      </c>
      <c r="O7113" t="s">
        <v>2930</v>
      </c>
      <c r="P7113">
        <v>0.81649041287524304</v>
      </c>
      <c r="Q7113">
        <v>0.93396208423385196</v>
      </c>
      <c r="R7113">
        <v>0.314013745975602</v>
      </c>
      <c r="S7113">
        <v>8.7255601350648498E-2</v>
      </c>
      <c r="T7113">
        <v>1.74881091467934</v>
      </c>
      <c r="U7113">
        <v>1.74881091467934</v>
      </c>
      <c r="V7113">
        <v>1.7656153736601199</v>
      </c>
      <c r="W7113">
        <v>5.97</v>
      </c>
      <c r="X7113">
        <v>0.15</v>
      </c>
      <c r="Y7113">
        <v>-115099</v>
      </c>
      <c r="Z7113">
        <v>-4427</v>
      </c>
      <c r="AA7113">
        <v>-0.3</v>
      </c>
      <c r="AB7113">
        <v>26</v>
      </c>
      <c r="AC7113">
        <v>13</v>
      </c>
      <c r="AD7113">
        <v>13</v>
      </c>
      <c r="AE7113">
        <v>50</v>
      </c>
      <c r="AF7113">
        <v>7</v>
      </c>
      <c r="AG7113">
        <v>12</v>
      </c>
      <c r="AH7113">
        <v>12</v>
      </c>
      <c r="AI7113">
        <v>2</v>
      </c>
    </row>
    <row r="7114" spans="1:35" x14ac:dyDescent="0.2">
      <c r="A7114" s="102">
        <v>1864</v>
      </c>
      <c r="B7114">
        <v>2531</v>
      </c>
      <c r="C7114" t="s">
        <v>2954</v>
      </c>
      <c r="D7114" t="s">
        <v>2955</v>
      </c>
      <c r="E7114">
        <v>1021</v>
      </c>
      <c r="F7114">
        <v>1006</v>
      </c>
      <c r="G7114">
        <v>1000</v>
      </c>
      <c r="H7114" t="s">
        <v>2927</v>
      </c>
      <c r="I7114">
        <v>7201</v>
      </c>
      <c r="J7114" t="s">
        <v>2972</v>
      </c>
      <c r="K7114" t="s">
        <v>2945</v>
      </c>
      <c r="L7114">
        <v>604</v>
      </c>
      <c r="M7114">
        <v>596.1</v>
      </c>
      <c r="N7114">
        <v>1700</v>
      </c>
      <c r="O7114" t="s">
        <v>2930</v>
      </c>
      <c r="P7114">
        <v>0.90210276515511101</v>
      </c>
      <c r="Q7114">
        <v>0.89823967167558205</v>
      </c>
      <c r="R7114">
        <v>6.6109726497240997E-3</v>
      </c>
      <c r="S7114">
        <v>1.3691934635829399E-3</v>
      </c>
      <c r="T7114">
        <v>3.0000089901931699</v>
      </c>
      <c r="U7114">
        <v>3.0000089901931699</v>
      </c>
      <c r="V7114">
        <v>1.76792408092312</v>
      </c>
      <c r="W7114">
        <v>6.77</v>
      </c>
      <c r="X7114">
        <v>0.73</v>
      </c>
      <c r="Y7114">
        <v>-115161</v>
      </c>
      <c r="Z7114">
        <v>-7677</v>
      </c>
      <c r="AA7114">
        <v>-0.42</v>
      </c>
      <c r="AB7114">
        <v>15</v>
      </c>
      <c r="AC7114">
        <v>7</v>
      </c>
      <c r="AD7114">
        <v>8</v>
      </c>
      <c r="AE7114">
        <v>46.67</v>
      </c>
      <c r="AF7114">
        <v>12</v>
      </c>
      <c r="AG7114">
        <v>5</v>
      </c>
      <c r="AH7114">
        <v>4</v>
      </c>
      <c r="AI7114">
        <v>6</v>
      </c>
    </row>
    <row r="7115" spans="1:35" x14ac:dyDescent="0.2">
      <c r="A7115" s="102">
        <v>1552</v>
      </c>
      <c r="B7115">
        <v>1803</v>
      </c>
      <c r="C7115" t="s">
        <v>2938</v>
      </c>
      <c r="D7115" t="s">
        <v>2937</v>
      </c>
      <c r="E7115">
        <v>1160</v>
      </c>
      <c r="F7115">
        <v>1165</v>
      </c>
      <c r="G7115">
        <v>700</v>
      </c>
      <c r="H7115" t="s">
        <v>2927</v>
      </c>
      <c r="I7115">
        <v>7729</v>
      </c>
      <c r="J7115" t="s">
        <v>686</v>
      </c>
      <c r="K7115" t="s">
        <v>2936</v>
      </c>
      <c r="L7115">
        <v>4095</v>
      </c>
      <c r="M7115">
        <v>4050</v>
      </c>
      <c r="N7115">
        <v>200</v>
      </c>
      <c r="O7115" t="s">
        <v>2930</v>
      </c>
      <c r="P7115">
        <v>0.74685835114043497</v>
      </c>
      <c r="Q7115">
        <v>0.90426340825686602</v>
      </c>
      <c r="R7115">
        <v>7.3147052870008597E-2</v>
      </c>
      <c r="S7115">
        <v>6.8536087564212103E-2</v>
      </c>
      <c r="T7115">
        <v>0.89977245902297198</v>
      </c>
      <c r="U7115">
        <v>0.89977245902297198</v>
      </c>
      <c r="V7115">
        <v>0.77230768797084104</v>
      </c>
      <c r="W7115">
        <v>3.75</v>
      </c>
      <c r="X7115">
        <v>0.68</v>
      </c>
      <c r="Y7115">
        <v>-115181</v>
      </c>
      <c r="Z7115">
        <v>-7199</v>
      </c>
      <c r="AA7115">
        <v>-0.47</v>
      </c>
      <c r="AB7115">
        <v>16</v>
      </c>
      <c r="AC7115">
        <v>7</v>
      </c>
      <c r="AD7115">
        <v>9</v>
      </c>
      <c r="AE7115">
        <v>43.75</v>
      </c>
      <c r="AF7115">
        <v>11</v>
      </c>
      <c r="AG7115">
        <v>5</v>
      </c>
      <c r="AH7115">
        <v>5</v>
      </c>
      <c r="AI7115">
        <v>6</v>
      </c>
    </row>
    <row r="7116" spans="1:35" x14ac:dyDescent="0.2">
      <c r="A7116" s="102">
        <v>3803</v>
      </c>
      <c r="B7116">
        <v>2331</v>
      </c>
      <c r="C7116" t="s">
        <v>3130</v>
      </c>
      <c r="D7116" t="s">
        <v>2942</v>
      </c>
      <c r="E7116">
        <v>5750</v>
      </c>
      <c r="F7116">
        <v>5710</v>
      </c>
      <c r="G7116">
        <v>100</v>
      </c>
      <c r="H7116" t="s">
        <v>2930</v>
      </c>
      <c r="I7116">
        <v>3258</v>
      </c>
      <c r="J7116" t="s">
        <v>3691</v>
      </c>
      <c r="K7116" t="s">
        <v>2949</v>
      </c>
      <c r="L7116">
        <v>5590</v>
      </c>
      <c r="M7116">
        <v>5570</v>
      </c>
      <c r="N7116">
        <v>100</v>
      </c>
      <c r="O7116" t="s">
        <v>2927</v>
      </c>
      <c r="P7116">
        <v>1.33162555515228E-2</v>
      </c>
      <c r="Q7116">
        <v>0.86655421575303204</v>
      </c>
      <c r="R7116">
        <v>0.63124244439563204</v>
      </c>
      <c r="S7116">
        <v>0.270853162018657</v>
      </c>
      <c r="T7116">
        <v>-2.37840969691608</v>
      </c>
      <c r="U7116">
        <v>2.37840969691608</v>
      </c>
      <c r="V7116">
        <v>2.5806827068996201</v>
      </c>
      <c r="W7116">
        <v>-11.67</v>
      </c>
      <c r="X7116">
        <v>2.4500000000000002</v>
      </c>
      <c r="Y7116">
        <v>-115182</v>
      </c>
      <c r="Z7116">
        <v>-7679</v>
      </c>
      <c r="AA7116">
        <v>-0.38</v>
      </c>
      <c r="AB7116">
        <v>15</v>
      </c>
      <c r="AC7116">
        <v>8</v>
      </c>
      <c r="AD7116">
        <v>7</v>
      </c>
      <c r="AE7116">
        <v>53.33</v>
      </c>
      <c r="AF7116">
        <v>13</v>
      </c>
      <c r="AG7116">
        <v>3</v>
      </c>
      <c r="AH7116">
        <v>5</v>
      </c>
      <c r="AI7116">
        <v>7</v>
      </c>
    </row>
    <row r="7117" spans="1:35" x14ac:dyDescent="0.2">
      <c r="A7117" s="102">
        <v>3357</v>
      </c>
      <c r="B7117">
        <v>7458</v>
      </c>
      <c r="C7117" t="s">
        <v>3694</v>
      </c>
      <c r="D7117" t="s">
        <v>2934</v>
      </c>
      <c r="E7117">
        <v>5440</v>
      </c>
      <c r="F7117">
        <v>5360</v>
      </c>
      <c r="G7117">
        <v>200</v>
      </c>
      <c r="H7117" t="s">
        <v>2930</v>
      </c>
      <c r="I7117">
        <v>8601</v>
      </c>
      <c r="J7117" t="s">
        <v>25</v>
      </c>
      <c r="K7117" t="s">
        <v>3186</v>
      </c>
      <c r="L7117">
        <v>570</v>
      </c>
      <c r="M7117">
        <v>567.29999999999995</v>
      </c>
      <c r="N7117">
        <v>1900</v>
      </c>
      <c r="O7117" t="s">
        <v>2927</v>
      </c>
      <c r="P7117">
        <v>0.390219159950283</v>
      </c>
      <c r="Q7117">
        <v>0.87392972587277895</v>
      </c>
      <c r="R7117">
        <v>0.578377211176761</v>
      </c>
      <c r="S7117">
        <v>4.1484257288399197E-2</v>
      </c>
      <c r="T7117">
        <v>-1.9855467387013499</v>
      </c>
      <c r="U7117">
        <v>1.9855467387013499</v>
      </c>
      <c r="V7117">
        <v>1.98495914333669</v>
      </c>
      <c r="W7117">
        <v>-6.32</v>
      </c>
      <c r="X7117">
        <v>0.55000000000000004</v>
      </c>
      <c r="Y7117">
        <v>-115199</v>
      </c>
      <c r="Z7117">
        <v>-7200</v>
      </c>
      <c r="AA7117">
        <v>-0.19</v>
      </c>
      <c r="AB7117">
        <v>16</v>
      </c>
      <c r="AC7117">
        <v>7</v>
      </c>
      <c r="AD7117">
        <v>9</v>
      </c>
      <c r="AE7117">
        <v>43.75</v>
      </c>
      <c r="AF7117">
        <v>14</v>
      </c>
      <c r="AG7117">
        <v>3</v>
      </c>
      <c r="AH7117">
        <v>3</v>
      </c>
      <c r="AI7117">
        <v>10</v>
      </c>
    </row>
    <row r="7118" spans="1:35" x14ac:dyDescent="0.2">
      <c r="A7118" s="102">
        <v>358</v>
      </c>
      <c r="B7118">
        <v>3110</v>
      </c>
      <c r="C7118" t="s">
        <v>682</v>
      </c>
      <c r="D7118" t="s">
        <v>2926</v>
      </c>
      <c r="E7118">
        <v>4900</v>
      </c>
      <c r="F7118">
        <v>4810</v>
      </c>
      <c r="G7118">
        <v>200</v>
      </c>
      <c r="H7118" t="s">
        <v>2927</v>
      </c>
      <c r="I7118">
        <v>8425</v>
      </c>
      <c r="J7118" t="s">
        <v>3174</v>
      </c>
      <c r="K7118" t="s">
        <v>2933</v>
      </c>
      <c r="L7118">
        <v>3445</v>
      </c>
      <c r="M7118">
        <v>3420</v>
      </c>
      <c r="N7118">
        <v>300</v>
      </c>
      <c r="O7118" t="s">
        <v>2930</v>
      </c>
      <c r="P7118">
        <v>0.76173542978420505</v>
      </c>
      <c r="Q7118">
        <v>0.93729191444207705</v>
      </c>
      <c r="R7118">
        <v>0.83209809128815304</v>
      </c>
      <c r="S7118">
        <v>0.113725416026601</v>
      </c>
      <c r="T7118">
        <v>0.97191786516130496</v>
      </c>
      <c r="U7118">
        <v>0.97191786516130496</v>
      </c>
      <c r="V7118">
        <v>1.14970337374548</v>
      </c>
      <c r="W7118">
        <v>9.73</v>
      </c>
      <c r="X7118">
        <v>6.65</v>
      </c>
      <c r="Y7118">
        <v>-115252</v>
      </c>
      <c r="Z7118">
        <v>-6403</v>
      </c>
      <c r="AA7118">
        <v>-0.28000000000000003</v>
      </c>
      <c r="AB7118">
        <v>18</v>
      </c>
      <c r="AC7118">
        <v>9</v>
      </c>
      <c r="AD7118">
        <v>9</v>
      </c>
      <c r="AE7118">
        <v>50</v>
      </c>
      <c r="AF7118">
        <v>11</v>
      </c>
      <c r="AG7118">
        <v>8</v>
      </c>
      <c r="AH7118">
        <v>7</v>
      </c>
      <c r="AI7118">
        <v>3</v>
      </c>
    </row>
    <row r="7119" spans="1:35" x14ac:dyDescent="0.2">
      <c r="A7119" s="102">
        <v>3579</v>
      </c>
      <c r="B7119">
        <v>5333</v>
      </c>
      <c r="C7119" t="s">
        <v>238</v>
      </c>
      <c r="D7119" t="s">
        <v>2926</v>
      </c>
      <c r="E7119">
        <v>1900</v>
      </c>
      <c r="F7119">
        <v>1908</v>
      </c>
      <c r="G7119">
        <v>500</v>
      </c>
      <c r="H7119" t="s">
        <v>2927</v>
      </c>
      <c r="I7119">
        <v>6305</v>
      </c>
      <c r="J7119" t="s">
        <v>31</v>
      </c>
      <c r="K7119" t="s">
        <v>2940</v>
      </c>
      <c r="L7119">
        <v>3100</v>
      </c>
      <c r="M7119">
        <v>3025</v>
      </c>
      <c r="N7119">
        <v>300</v>
      </c>
      <c r="O7119" t="s">
        <v>2930</v>
      </c>
      <c r="P7119">
        <v>0.88940099778052895</v>
      </c>
      <c r="Q7119">
        <v>0.870081881353019</v>
      </c>
      <c r="R7119">
        <v>1.9479687534021101E-2</v>
      </c>
      <c r="S7119">
        <v>0.374001370074732</v>
      </c>
      <c r="T7119">
        <v>0.75913145458616005</v>
      </c>
      <c r="U7119">
        <v>0.75913145458616005</v>
      </c>
      <c r="V7119">
        <v>3.5263258877824798E-2</v>
      </c>
      <c r="W7119">
        <v>3.2</v>
      </c>
      <c r="X7119">
        <v>5.12</v>
      </c>
      <c r="Y7119">
        <v>-115342</v>
      </c>
      <c r="Z7119">
        <v>-7209</v>
      </c>
      <c r="AA7119">
        <v>-0.38</v>
      </c>
      <c r="AB7119">
        <v>16</v>
      </c>
      <c r="AC7119">
        <v>7</v>
      </c>
      <c r="AD7119">
        <v>9</v>
      </c>
      <c r="AE7119">
        <v>43.75</v>
      </c>
      <c r="AF7119">
        <v>15</v>
      </c>
      <c r="AG7119">
        <v>3</v>
      </c>
      <c r="AH7119">
        <v>3</v>
      </c>
      <c r="AI7119">
        <v>10</v>
      </c>
    </row>
    <row r="7120" spans="1:35" x14ac:dyDescent="0.2">
      <c r="A7120" s="102">
        <v>7160</v>
      </c>
      <c r="B7120">
        <v>2331</v>
      </c>
      <c r="C7120" t="s">
        <v>3130</v>
      </c>
      <c r="D7120" t="s">
        <v>2942</v>
      </c>
      <c r="E7120">
        <v>5750</v>
      </c>
      <c r="F7120">
        <v>5710</v>
      </c>
      <c r="G7120">
        <v>100</v>
      </c>
      <c r="H7120" t="s">
        <v>2930</v>
      </c>
      <c r="I7120">
        <v>4819</v>
      </c>
      <c r="J7120" t="s">
        <v>2946</v>
      </c>
      <c r="K7120" t="s">
        <v>2929</v>
      </c>
      <c r="L7120">
        <v>4350</v>
      </c>
      <c r="M7120">
        <v>4245</v>
      </c>
      <c r="N7120">
        <v>100</v>
      </c>
      <c r="O7120" t="s">
        <v>2927</v>
      </c>
      <c r="P7120">
        <v>0.83545965654436605</v>
      </c>
      <c r="Q7120">
        <v>0.82073652360381799</v>
      </c>
      <c r="R7120">
        <v>1.09619580497816E-4</v>
      </c>
      <c r="S7120">
        <v>0.358351026782741</v>
      </c>
      <c r="T7120">
        <v>-0.80595166903409299</v>
      </c>
      <c r="U7120">
        <v>0.80595166903409299</v>
      </c>
      <c r="V7120">
        <v>0.94820216847275296</v>
      </c>
      <c r="W7120">
        <v>-6.31</v>
      </c>
      <c r="X7120">
        <v>25.66</v>
      </c>
      <c r="Y7120">
        <v>-115518</v>
      </c>
      <c r="Z7120">
        <v>-8886</v>
      </c>
      <c r="AA7120">
        <v>-0.43</v>
      </c>
      <c r="AB7120">
        <v>13</v>
      </c>
      <c r="AC7120">
        <v>5</v>
      </c>
      <c r="AD7120">
        <v>8</v>
      </c>
      <c r="AE7120">
        <v>38.46</v>
      </c>
      <c r="AF7120">
        <v>10</v>
      </c>
      <c r="AG7120">
        <v>4</v>
      </c>
      <c r="AH7120">
        <v>5</v>
      </c>
      <c r="AI7120">
        <v>4</v>
      </c>
    </row>
    <row r="7121" spans="1:35" x14ac:dyDescent="0.2">
      <c r="A7121" s="102">
        <v>6670</v>
      </c>
      <c r="B7121">
        <v>6471</v>
      </c>
      <c r="C7121" t="s">
        <v>1367</v>
      </c>
      <c r="D7121" t="s">
        <v>2940</v>
      </c>
      <c r="E7121">
        <v>959</v>
      </c>
      <c r="F7121">
        <v>951</v>
      </c>
      <c r="G7121">
        <v>1100</v>
      </c>
      <c r="H7121" t="s">
        <v>2930</v>
      </c>
      <c r="I7121">
        <v>8385</v>
      </c>
      <c r="J7121" t="s">
        <v>1075</v>
      </c>
      <c r="K7121" t="s">
        <v>2990</v>
      </c>
      <c r="L7121">
        <v>587</v>
      </c>
      <c r="M7121">
        <v>576</v>
      </c>
      <c r="N7121">
        <v>1800</v>
      </c>
      <c r="O7121" t="s">
        <v>2927</v>
      </c>
      <c r="P7121">
        <v>0.81018710113982595</v>
      </c>
      <c r="Q7121">
        <v>0.82723301913815095</v>
      </c>
      <c r="R7121">
        <v>0.92759293088716499</v>
      </c>
      <c r="S7121">
        <v>3.5627001555268499E-3</v>
      </c>
      <c r="T7121">
        <v>-1.4405286699331401</v>
      </c>
      <c r="U7121">
        <v>1.4405286699331401</v>
      </c>
      <c r="V7121">
        <v>1.7238619960655801</v>
      </c>
      <c r="W7121">
        <v>-4.8099999999999996</v>
      </c>
      <c r="X7121">
        <v>0.89</v>
      </c>
      <c r="Y7121">
        <v>-115720</v>
      </c>
      <c r="Z7121">
        <v>-8266</v>
      </c>
      <c r="AA7121">
        <v>-0.44</v>
      </c>
      <c r="AB7121">
        <v>14</v>
      </c>
      <c r="AC7121">
        <v>6</v>
      </c>
      <c r="AD7121">
        <v>8</v>
      </c>
      <c r="AE7121">
        <v>42.86</v>
      </c>
      <c r="AF7121">
        <v>14</v>
      </c>
      <c r="AG7121">
        <v>4</v>
      </c>
      <c r="AH7121">
        <v>4</v>
      </c>
      <c r="AI7121">
        <v>6</v>
      </c>
    </row>
    <row r="7122" spans="1:35" x14ac:dyDescent="0.2">
      <c r="A7122" s="102">
        <v>1657</v>
      </c>
      <c r="B7122">
        <v>3141</v>
      </c>
      <c r="C7122" t="s">
        <v>3133</v>
      </c>
      <c r="D7122" t="s">
        <v>2953</v>
      </c>
      <c r="E7122">
        <v>6330</v>
      </c>
      <c r="F7122">
        <v>6320</v>
      </c>
      <c r="G7122">
        <v>100</v>
      </c>
      <c r="H7122" t="s">
        <v>2927</v>
      </c>
      <c r="I7122">
        <v>4996</v>
      </c>
      <c r="J7122" t="s">
        <v>3279</v>
      </c>
      <c r="K7122" t="s">
        <v>2952</v>
      </c>
      <c r="L7122">
        <v>905</v>
      </c>
      <c r="M7122">
        <v>896</v>
      </c>
      <c r="N7122">
        <v>700</v>
      </c>
      <c r="O7122" t="s">
        <v>2930</v>
      </c>
      <c r="P7122">
        <v>0.68371627336182195</v>
      </c>
      <c r="Q7122">
        <v>0.90210909327075295</v>
      </c>
      <c r="R7122">
        <v>0.69180545063064602</v>
      </c>
      <c r="S7122">
        <v>9.3891762930320005E-2</v>
      </c>
      <c r="T7122">
        <v>1.0776027656138201</v>
      </c>
      <c r="U7122">
        <v>1.0776027656138201</v>
      </c>
      <c r="V7122">
        <v>1.11538560572868</v>
      </c>
      <c r="W7122">
        <v>5.0599999999999996</v>
      </c>
      <c r="X7122">
        <v>0.76</v>
      </c>
      <c r="Y7122">
        <v>-115789</v>
      </c>
      <c r="Z7122">
        <v>-5789</v>
      </c>
      <c r="AA7122">
        <v>-0.42</v>
      </c>
      <c r="AB7122">
        <v>20</v>
      </c>
      <c r="AC7122">
        <v>9</v>
      </c>
      <c r="AD7122">
        <v>11</v>
      </c>
      <c r="AE7122">
        <v>45</v>
      </c>
      <c r="AF7122">
        <v>10</v>
      </c>
      <c r="AG7122">
        <v>7</v>
      </c>
      <c r="AH7122">
        <v>8</v>
      </c>
      <c r="AI7122">
        <v>5</v>
      </c>
    </row>
    <row r="7123" spans="1:35" x14ac:dyDescent="0.2">
      <c r="A7123" s="102">
        <v>7804</v>
      </c>
      <c r="B7123">
        <v>7167</v>
      </c>
      <c r="C7123" t="s">
        <v>3024</v>
      </c>
      <c r="D7123" t="s">
        <v>2990</v>
      </c>
      <c r="E7123">
        <v>256</v>
      </c>
      <c r="F7123">
        <v>251</v>
      </c>
      <c r="G7123">
        <v>4400</v>
      </c>
      <c r="H7123" t="s">
        <v>2930</v>
      </c>
      <c r="I7123">
        <v>8385</v>
      </c>
      <c r="J7123" t="s">
        <v>1075</v>
      </c>
      <c r="K7123" t="s">
        <v>2990</v>
      </c>
      <c r="L7123">
        <v>587</v>
      </c>
      <c r="M7123">
        <v>576</v>
      </c>
      <c r="N7123">
        <v>1900</v>
      </c>
      <c r="O7123" t="s">
        <v>2927</v>
      </c>
      <c r="P7123">
        <v>0.82284547975363798</v>
      </c>
      <c r="Q7123">
        <v>0.81192821748632604</v>
      </c>
      <c r="R7123">
        <v>0.86196556136290103</v>
      </c>
      <c r="S7123">
        <v>0.39392894174691201</v>
      </c>
      <c r="T7123">
        <v>-1.3167651935667499</v>
      </c>
      <c r="U7123">
        <v>1.3167651935667499</v>
      </c>
      <c r="V7123">
        <v>1.46002414922938</v>
      </c>
      <c r="W7123">
        <v>-5.39</v>
      </c>
      <c r="X7123">
        <v>0.91</v>
      </c>
      <c r="Y7123">
        <v>-115808</v>
      </c>
      <c r="Z7123">
        <v>-6434</v>
      </c>
      <c r="AA7123">
        <v>-0.3</v>
      </c>
      <c r="AB7123">
        <v>18</v>
      </c>
      <c r="AC7123">
        <v>7</v>
      </c>
      <c r="AD7123">
        <v>11</v>
      </c>
      <c r="AE7123">
        <v>38.89</v>
      </c>
      <c r="AF7123">
        <v>15</v>
      </c>
      <c r="AG7123">
        <v>2</v>
      </c>
      <c r="AH7123">
        <v>3</v>
      </c>
      <c r="AI7123">
        <v>13</v>
      </c>
    </row>
    <row r="7124" spans="1:35" x14ac:dyDescent="0.2">
      <c r="A7124" s="102">
        <v>7413</v>
      </c>
      <c r="B7124">
        <v>4681</v>
      </c>
      <c r="C7124" t="s">
        <v>1304</v>
      </c>
      <c r="D7124" t="s">
        <v>2942</v>
      </c>
      <c r="E7124">
        <v>1808</v>
      </c>
      <c r="F7124">
        <v>1768</v>
      </c>
      <c r="G7124">
        <v>500</v>
      </c>
      <c r="H7124" t="s">
        <v>2927</v>
      </c>
      <c r="I7124">
        <v>4849</v>
      </c>
      <c r="J7124" t="s">
        <v>688</v>
      </c>
      <c r="K7124" t="s">
        <v>2942</v>
      </c>
      <c r="L7124">
        <v>4785</v>
      </c>
      <c r="M7124">
        <v>4650</v>
      </c>
      <c r="N7124">
        <v>200</v>
      </c>
      <c r="O7124" t="s">
        <v>2930</v>
      </c>
      <c r="P7124">
        <v>0.790996479355494</v>
      </c>
      <c r="Q7124">
        <v>0.81717520628917595</v>
      </c>
      <c r="R7124">
        <v>6.6388952197381404E-2</v>
      </c>
      <c r="S7124">
        <v>0.19417158668541301</v>
      </c>
      <c r="T7124">
        <v>0.44998226787310502</v>
      </c>
      <c r="U7124">
        <v>0.44998226787310502</v>
      </c>
      <c r="V7124">
        <v>0.49815519474492598</v>
      </c>
      <c r="W7124">
        <v>1.9</v>
      </c>
      <c r="X7124">
        <v>4.95</v>
      </c>
      <c r="Y7124">
        <v>-115933</v>
      </c>
      <c r="Z7124">
        <v>-7246</v>
      </c>
      <c r="AA7124">
        <v>-0.41</v>
      </c>
      <c r="AB7124">
        <v>16</v>
      </c>
      <c r="AC7124">
        <v>9</v>
      </c>
      <c r="AD7124">
        <v>7</v>
      </c>
      <c r="AE7124">
        <v>56.25</v>
      </c>
      <c r="AF7124">
        <v>10</v>
      </c>
      <c r="AG7124">
        <v>7</v>
      </c>
      <c r="AH7124">
        <v>6</v>
      </c>
      <c r="AI7124">
        <v>3</v>
      </c>
    </row>
    <row r="7125" spans="1:35" x14ac:dyDescent="0.2">
      <c r="A7125" s="102">
        <v>3464</v>
      </c>
      <c r="B7125">
        <v>8309</v>
      </c>
      <c r="C7125" t="s">
        <v>1054</v>
      </c>
      <c r="D7125" t="s">
        <v>2990</v>
      </c>
      <c r="E7125">
        <v>4123</v>
      </c>
      <c r="F7125">
        <v>4099</v>
      </c>
      <c r="G7125">
        <v>200</v>
      </c>
      <c r="H7125" t="s">
        <v>2927</v>
      </c>
      <c r="I7125">
        <v>8385</v>
      </c>
      <c r="J7125" t="s">
        <v>1075</v>
      </c>
      <c r="K7125" t="s">
        <v>2990</v>
      </c>
      <c r="L7125">
        <v>587</v>
      </c>
      <c r="M7125">
        <v>576</v>
      </c>
      <c r="N7125">
        <v>1400</v>
      </c>
      <c r="O7125" t="s">
        <v>2930</v>
      </c>
      <c r="P7125">
        <v>0.78291968558866598</v>
      </c>
      <c r="Q7125">
        <v>0.87218775223853795</v>
      </c>
      <c r="R7125">
        <v>0.63531156874850503</v>
      </c>
      <c r="S7125">
        <v>0.206367784409344</v>
      </c>
      <c r="T7125">
        <v>0.90650401360728405</v>
      </c>
      <c r="U7125">
        <v>0.90650401360728405</v>
      </c>
      <c r="V7125">
        <v>0.25551017443485302</v>
      </c>
      <c r="W7125">
        <v>1.72</v>
      </c>
      <c r="X7125">
        <v>1.63</v>
      </c>
      <c r="Y7125">
        <v>-115991</v>
      </c>
      <c r="Z7125">
        <v>-6444</v>
      </c>
      <c r="AA7125">
        <v>-0.36</v>
      </c>
      <c r="AB7125">
        <v>18</v>
      </c>
      <c r="AC7125">
        <v>7</v>
      </c>
      <c r="AD7125">
        <v>11</v>
      </c>
      <c r="AE7125">
        <v>38.89</v>
      </c>
      <c r="AF7125">
        <v>16</v>
      </c>
      <c r="AG7125">
        <v>2</v>
      </c>
      <c r="AH7125">
        <v>3</v>
      </c>
      <c r="AI7125">
        <v>13</v>
      </c>
    </row>
    <row r="7126" spans="1:35" x14ac:dyDescent="0.2">
      <c r="A7126" s="102">
        <v>7493</v>
      </c>
      <c r="B7126">
        <v>3105</v>
      </c>
      <c r="C7126" t="s">
        <v>50</v>
      </c>
      <c r="D7126" t="s">
        <v>2932</v>
      </c>
      <c r="E7126">
        <v>1030</v>
      </c>
      <c r="F7126">
        <v>1027</v>
      </c>
      <c r="G7126">
        <v>900</v>
      </c>
      <c r="H7126" t="s">
        <v>2930</v>
      </c>
      <c r="I7126">
        <v>8905</v>
      </c>
      <c r="J7126" t="s">
        <v>3275</v>
      </c>
      <c r="K7126" t="s">
        <v>2949</v>
      </c>
      <c r="L7126">
        <v>1920</v>
      </c>
      <c r="M7126">
        <v>1900</v>
      </c>
      <c r="N7126">
        <v>500</v>
      </c>
      <c r="O7126" t="s">
        <v>2927</v>
      </c>
      <c r="P7126">
        <v>0.60376219513893403</v>
      </c>
      <c r="Q7126">
        <v>0.81603191705820199</v>
      </c>
      <c r="R7126">
        <v>0.71885748968059604</v>
      </c>
      <c r="S7126">
        <v>0.21274018005414</v>
      </c>
      <c r="T7126">
        <v>-0.105281762304959</v>
      </c>
      <c r="U7126">
        <v>0.105281762304959</v>
      </c>
      <c r="V7126">
        <v>2.3221811862204199E-2</v>
      </c>
      <c r="W7126">
        <v>-0.46</v>
      </c>
      <c r="X7126">
        <v>2.71</v>
      </c>
      <c r="Y7126">
        <v>-116020</v>
      </c>
      <c r="Z7126">
        <v>-6825</v>
      </c>
      <c r="AA7126">
        <v>-0.34</v>
      </c>
      <c r="AB7126">
        <v>17</v>
      </c>
      <c r="AC7126">
        <v>9</v>
      </c>
      <c r="AD7126">
        <v>8</v>
      </c>
      <c r="AE7126">
        <v>52.94</v>
      </c>
      <c r="AF7126">
        <v>11</v>
      </c>
      <c r="AG7126">
        <v>8</v>
      </c>
      <c r="AH7126">
        <v>6</v>
      </c>
      <c r="AI7126">
        <v>3</v>
      </c>
    </row>
    <row r="7127" spans="1:35" x14ac:dyDescent="0.2">
      <c r="A7127" s="102">
        <v>2476</v>
      </c>
      <c r="B7127">
        <v>1860</v>
      </c>
      <c r="C7127" t="s">
        <v>57</v>
      </c>
      <c r="D7127" t="s">
        <v>2937</v>
      </c>
      <c r="E7127">
        <v>758</v>
      </c>
      <c r="F7127">
        <v>754</v>
      </c>
      <c r="G7127">
        <v>1400</v>
      </c>
      <c r="H7127" t="s">
        <v>2927</v>
      </c>
      <c r="I7127">
        <v>8306</v>
      </c>
      <c r="J7127" t="s">
        <v>3191</v>
      </c>
      <c r="K7127" t="s">
        <v>2990</v>
      </c>
      <c r="L7127">
        <v>579.9</v>
      </c>
      <c r="M7127">
        <v>579.4</v>
      </c>
      <c r="N7127">
        <v>1800</v>
      </c>
      <c r="O7127" t="s">
        <v>2930</v>
      </c>
      <c r="P7127">
        <v>0.29652050936463897</v>
      </c>
      <c r="Q7127">
        <v>0.88831515220409296</v>
      </c>
      <c r="R7127">
        <v>0.93160276220733496</v>
      </c>
      <c r="S7127">
        <v>8.57777802120155E-2</v>
      </c>
      <c r="T7127">
        <v>2.2425616534955601</v>
      </c>
      <c r="U7127">
        <v>2.2425616534955601</v>
      </c>
      <c r="V7127">
        <v>2.4557989480848099</v>
      </c>
      <c r="W7127">
        <v>6.24</v>
      </c>
      <c r="X7127">
        <v>1.2</v>
      </c>
      <c r="Y7127">
        <v>-116125</v>
      </c>
      <c r="Z7127">
        <v>-4301</v>
      </c>
      <c r="AA7127">
        <v>-0.19</v>
      </c>
      <c r="AB7127">
        <v>27</v>
      </c>
      <c r="AC7127">
        <v>13</v>
      </c>
      <c r="AD7127">
        <v>14</v>
      </c>
      <c r="AE7127">
        <v>48.15</v>
      </c>
      <c r="AF7127">
        <v>12</v>
      </c>
      <c r="AG7127">
        <v>10</v>
      </c>
      <c r="AH7127">
        <v>8</v>
      </c>
      <c r="AI7127">
        <v>9</v>
      </c>
    </row>
    <row r="7128" spans="1:35" x14ac:dyDescent="0.2">
      <c r="A7128" s="102">
        <v>2232</v>
      </c>
      <c r="B7128">
        <v>3110</v>
      </c>
      <c r="C7128" t="s">
        <v>682</v>
      </c>
      <c r="D7128" t="s">
        <v>2926</v>
      </c>
      <c r="E7128">
        <v>4900</v>
      </c>
      <c r="F7128">
        <v>4810</v>
      </c>
      <c r="G7128">
        <v>200</v>
      </c>
      <c r="H7128" t="s">
        <v>2927</v>
      </c>
      <c r="I7128">
        <v>4516</v>
      </c>
      <c r="J7128" t="s">
        <v>3698</v>
      </c>
      <c r="K7128" t="s">
        <v>2950</v>
      </c>
      <c r="L7128">
        <v>8990</v>
      </c>
      <c r="M7128">
        <v>9360</v>
      </c>
      <c r="N7128">
        <v>100</v>
      </c>
      <c r="O7128" t="s">
        <v>2930</v>
      </c>
      <c r="P7128">
        <v>0.40051362437925597</v>
      </c>
      <c r="Q7128">
        <v>0.89229928608308595</v>
      </c>
      <c r="R7128">
        <v>0.78627543111651799</v>
      </c>
      <c r="S7128">
        <v>3.11876774780744E-2</v>
      </c>
      <c r="T7128">
        <v>1.3527957543584299</v>
      </c>
      <c r="U7128">
        <v>1.3527957543584299</v>
      </c>
      <c r="V7128">
        <v>1.8848680538616001</v>
      </c>
      <c r="W7128">
        <v>15.55</v>
      </c>
      <c r="X7128">
        <v>2.78</v>
      </c>
      <c r="Y7128">
        <v>-116182</v>
      </c>
      <c r="Z7128">
        <v>-8299</v>
      </c>
      <c r="AA7128">
        <v>-0.52</v>
      </c>
      <c r="AB7128">
        <v>14</v>
      </c>
      <c r="AC7128">
        <v>5</v>
      </c>
      <c r="AD7128">
        <v>9</v>
      </c>
      <c r="AE7128">
        <v>35.71</v>
      </c>
      <c r="AF7128">
        <v>11</v>
      </c>
      <c r="AG7128">
        <v>5</v>
      </c>
      <c r="AH7128">
        <v>7</v>
      </c>
      <c r="AI7128">
        <v>2</v>
      </c>
    </row>
    <row r="7129" spans="1:35" x14ac:dyDescent="0.2">
      <c r="A7129" s="102">
        <v>3704</v>
      </c>
      <c r="B7129">
        <v>3436</v>
      </c>
      <c r="C7129" t="s">
        <v>3256</v>
      </c>
      <c r="D7129" t="s">
        <v>3194</v>
      </c>
      <c r="E7129">
        <v>1768</v>
      </c>
      <c r="F7129">
        <v>1768</v>
      </c>
      <c r="G7129">
        <v>500</v>
      </c>
      <c r="H7129" t="s">
        <v>2930</v>
      </c>
      <c r="I7129">
        <v>9934</v>
      </c>
      <c r="J7129" t="s">
        <v>3193</v>
      </c>
      <c r="K7129" t="s">
        <v>2934</v>
      </c>
      <c r="L7129">
        <v>2780</v>
      </c>
      <c r="M7129">
        <v>2759</v>
      </c>
      <c r="N7129">
        <v>300</v>
      </c>
      <c r="O7129" t="s">
        <v>2927</v>
      </c>
      <c r="P7129">
        <v>0.53713817302089695</v>
      </c>
      <c r="Q7129">
        <v>0.86818770885431296</v>
      </c>
      <c r="R7129">
        <v>0.63009008037306102</v>
      </c>
      <c r="S7129">
        <v>0.11766295862724099</v>
      </c>
      <c r="T7129">
        <v>-0.83421012786174598</v>
      </c>
      <c r="U7129">
        <v>0.83421012786174598</v>
      </c>
      <c r="V7129">
        <v>0.966452955967951</v>
      </c>
      <c r="W7129">
        <v>-4.76</v>
      </c>
      <c r="X7129">
        <v>6.8</v>
      </c>
      <c r="Y7129">
        <v>-116225</v>
      </c>
      <c r="Z7129">
        <v>-5535</v>
      </c>
      <c r="AA7129">
        <v>-0.27</v>
      </c>
      <c r="AB7129">
        <v>21</v>
      </c>
      <c r="AC7129">
        <v>11</v>
      </c>
      <c r="AD7129">
        <v>10</v>
      </c>
      <c r="AE7129">
        <v>52.38</v>
      </c>
      <c r="AF7129">
        <v>10</v>
      </c>
      <c r="AG7129">
        <v>9</v>
      </c>
      <c r="AH7129">
        <v>9</v>
      </c>
      <c r="AI7129">
        <v>3</v>
      </c>
    </row>
    <row r="7130" spans="1:35" x14ac:dyDescent="0.2">
      <c r="A7130" s="102">
        <v>3787</v>
      </c>
      <c r="B7130">
        <v>5019</v>
      </c>
      <c r="C7130" t="s">
        <v>3265</v>
      </c>
      <c r="D7130" t="s">
        <v>3266</v>
      </c>
      <c r="E7130">
        <v>2827</v>
      </c>
      <c r="F7130">
        <v>2835</v>
      </c>
      <c r="G7130">
        <v>300</v>
      </c>
      <c r="H7130" t="s">
        <v>2930</v>
      </c>
      <c r="I7130">
        <v>9508</v>
      </c>
      <c r="J7130" t="s">
        <v>3104</v>
      </c>
      <c r="K7130" t="s">
        <v>2992</v>
      </c>
      <c r="L7130">
        <v>931</v>
      </c>
      <c r="M7130">
        <v>921</v>
      </c>
      <c r="N7130">
        <v>900</v>
      </c>
      <c r="O7130" t="s">
        <v>2927</v>
      </c>
      <c r="P7130">
        <v>0.63859677451452201</v>
      </c>
      <c r="Q7130">
        <v>0.86678808219672698</v>
      </c>
      <c r="R7130">
        <v>0.71229796265610701</v>
      </c>
      <c r="S7130">
        <v>0.26265718668997001</v>
      </c>
      <c r="T7130">
        <v>-0.58286976294829096</v>
      </c>
      <c r="U7130">
        <v>0.58286976294829096</v>
      </c>
      <c r="V7130">
        <v>0.80003555751209099</v>
      </c>
      <c r="W7130">
        <v>-2.37</v>
      </c>
      <c r="X7130">
        <v>2.54</v>
      </c>
      <c r="Y7130">
        <v>-116508</v>
      </c>
      <c r="Z7130">
        <v>-5066</v>
      </c>
      <c r="AA7130">
        <v>-0.38</v>
      </c>
      <c r="AB7130">
        <v>23</v>
      </c>
      <c r="AC7130">
        <v>12</v>
      </c>
      <c r="AD7130">
        <v>11</v>
      </c>
      <c r="AE7130">
        <v>52.17</v>
      </c>
      <c r="AF7130">
        <v>10</v>
      </c>
      <c r="AG7130">
        <v>9</v>
      </c>
      <c r="AH7130">
        <v>11</v>
      </c>
      <c r="AI7130">
        <v>3</v>
      </c>
    </row>
    <row r="7131" spans="1:35" x14ac:dyDescent="0.2">
      <c r="A7131" s="102">
        <v>5315</v>
      </c>
      <c r="B7131">
        <v>1801</v>
      </c>
      <c r="C7131" t="s">
        <v>3684</v>
      </c>
      <c r="D7131" t="s">
        <v>2937</v>
      </c>
      <c r="E7131">
        <v>4570</v>
      </c>
      <c r="F7131">
        <v>4465</v>
      </c>
      <c r="G7131">
        <v>200</v>
      </c>
      <c r="H7131" t="s">
        <v>2930</v>
      </c>
      <c r="I7131">
        <v>7181</v>
      </c>
      <c r="J7131" t="s">
        <v>64</v>
      </c>
      <c r="K7131" t="s">
        <v>3176</v>
      </c>
      <c r="L7131">
        <v>1900</v>
      </c>
      <c r="M7131">
        <v>1885</v>
      </c>
      <c r="N7131">
        <v>500</v>
      </c>
      <c r="O7131" t="s">
        <v>2927</v>
      </c>
      <c r="P7131">
        <v>0.65862488002189401</v>
      </c>
      <c r="Q7131">
        <v>0.84498071466760605</v>
      </c>
      <c r="R7131">
        <v>0.35902899880441902</v>
      </c>
      <c r="S7131">
        <v>0.46082650545805798</v>
      </c>
      <c r="T7131">
        <v>-7.5935383924518096E-2</v>
      </c>
      <c r="U7131">
        <v>7.5935383924518096E-2</v>
      </c>
      <c r="V7131">
        <v>0.146317217426637</v>
      </c>
      <c r="W7131">
        <v>-0.26</v>
      </c>
      <c r="X7131">
        <v>5.54</v>
      </c>
      <c r="Y7131">
        <v>-116569</v>
      </c>
      <c r="Z7131">
        <v>-9714</v>
      </c>
      <c r="AA7131">
        <v>-0.72</v>
      </c>
      <c r="AB7131">
        <v>12</v>
      </c>
      <c r="AC7131">
        <v>6</v>
      </c>
      <c r="AD7131">
        <v>6</v>
      </c>
      <c r="AE7131">
        <v>50</v>
      </c>
      <c r="AF7131">
        <v>13</v>
      </c>
      <c r="AG7131">
        <v>3</v>
      </c>
      <c r="AH7131">
        <v>4</v>
      </c>
      <c r="AI7131">
        <v>5</v>
      </c>
    </row>
    <row r="7132" spans="1:35" x14ac:dyDescent="0.2">
      <c r="A7132" s="102">
        <v>4202</v>
      </c>
      <c r="B7132">
        <v>2269</v>
      </c>
      <c r="C7132" t="s">
        <v>3708</v>
      </c>
      <c r="D7132" t="s">
        <v>2955</v>
      </c>
      <c r="E7132">
        <v>7500</v>
      </c>
      <c r="F7132">
        <v>7400</v>
      </c>
      <c r="G7132">
        <v>100</v>
      </c>
      <c r="H7132" t="s">
        <v>2930</v>
      </c>
      <c r="I7132">
        <v>2784</v>
      </c>
      <c r="J7132" t="s">
        <v>1262</v>
      </c>
      <c r="K7132" t="s">
        <v>2934</v>
      </c>
      <c r="L7132">
        <v>2350</v>
      </c>
      <c r="M7132">
        <v>2377</v>
      </c>
      <c r="N7132">
        <v>300</v>
      </c>
      <c r="O7132" t="s">
        <v>2927</v>
      </c>
      <c r="P7132">
        <v>0.23181802169088001</v>
      </c>
      <c r="Q7132">
        <v>0.86054422651598195</v>
      </c>
      <c r="R7132">
        <v>0.86565872405268096</v>
      </c>
      <c r="S7132">
        <v>0.42402261127076202</v>
      </c>
      <c r="T7132">
        <v>-1.2199541700494101</v>
      </c>
      <c r="U7132">
        <v>1.2199541700494101</v>
      </c>
      <c r="V7132">
        <v>0.70029108655255101</v>
      </c>
      <c r="W7132">
        <v>-4.9400000000000004</v>
      </c>
      <c r="X7132">
        <v>3.64</v>
      </c>
      <c r="Y7132">
        <v>-116588</v>
      </c>
      <c r="Z7132">
        <v>-8328</v>
      </c>
      <c r="AA7132">
        <v>-0.49</v>
      </c>
      <c r="AB7132">
        <v>14</v>
      </c>
      <c r="AC7132">
        <v>6</v>
      </c>
      <c r="AD7132">
        <v>8</v>
      </c>
      <c r="AE7132">
        <v>42.86</v>
      </c>
      <c r="AF7132">
        <v>12</v>
      </c>
      <c r="AG7132">
        <v>4</v>
      </c>
      <c r="AH7132">
        <v>4</v>
      </c>
      <c r="AI7132">
        <v>6</v>
      </c>
    </row>
    <row r="7133" spans="1:35" x14ac:dyDescent="0.2">
      <c r="A7133" s="102">
        <v>1388</v>
      </c>
      <c r="B7133">
        <v>2784</v>
      </c>
      <c r="C7133" t="s">
        <v>1262</v>
      </c>
      <c r="D7133" t="s">
        <v>2934</v>
      </c>
      <c r="E7133">
        <v>2350</v>
      </c>
      <c r="F7133">
        <v>2377</v>
      </c>
      <c r="G7133">
        <v>400</v>
      </c>
      <c r="H7133" t="s">
        <v>2927</v>
      </c>
      <c r="I7133">
        <v>3765</v>
      </c>
      <c r="J7133" t="s">
        <v>3292</v>
      </c>
      <c r="K7133" t="s">
        <v>2929</v>
      </c>
      <c r="L7133">
        <v>2133</v>
      </c>
      <c r="M7133">
        <v>2103</v>
      </c>
      <c r="N7133">
        <v>500</v>
      </c>
      <c r="O7133" t="s">
        <v>2930</v>
      </c>
      <c r="P7133">
        <v>0.46710567343745302</v>
      </c>
      <c r="Q7133">
        <v>0.90743949842515004</v>
      </c>
      <c r="R7133">
        <v>0.66691455743688399</v>
      </c>
      <c r="S7133">
        <v>0.21044569351978001</v>
      </c>
      <c r="T7133">
        <v>2.38551153480834</v>
      </c>
      <c r="U7133">
        <v>2.38551153480834</v>
      </c>
      <c r="V7133">
        <v>1.95243674387824</v>
      </c>
      <c r="W7133">
        <v>10.07</v>
      </c>
      <c r="X7133">
        <v>10.59</v>
      </c>
      <c r="Y7133">
        <v>-116695</v>
      </c>
      <c r="Z7133">
        <v>-5304</v>
      </c>
      <c r="AA7133">
        <v>-0.24</v>
      </c>
      <c r="AB7133">
        <v>22</v>
      </c>
      <c r="AC7133">
        <v>10</v>
      </c>
      <c r="AD7133">
        <v>12</v>
      </c>
      <c r="AE7133">
        <v>45.45</v>
      </c>
      <c r="AF7133">
        <v>11</v>
      </c>
      <c r="AG7133">
        <v>7</v>
      </c>
      <c r="AH7133">
        <v>9</v>
      </c>
      <c r="AI7133">
        <v>6</v>
      </c>
    </row>
    <row r="7134" spans="1:35" x14ac:dyDescent="0.2">
      <c r="A7134" s="102">
        <v>7555</v>
      </c>
      <c r="B7134">
        <v>4507</v>
      </c>
      <c r="C7134" t="s">
        <v>3713</v>
      </c>
      <c r="D7134" t="s">
        <v>2950</v>
      </c>
      <c r="E7134">
        <v>6691</v>
      </c>
      <c r="F7134">
        <v>6773</v>
      </c>
      <c r="G7134">
        <v>100</v>
      </c>
      <c r="H7134" t="s">
        <v>2927</v>
      </c>
      <c r="I7134">
        <v>9412</v>
      </c>
      <c r="J7134" t="s">
        <v>695</v>
      </c>
      <c r="K7134" t="s">
        <v>2929</v>
      </c>
      <c r="L7134">
        <v>485</v>
      </c>
      <c r="M7134">
        <v>485</v>
      </c>
      <c r="N7134">
        <v>1400</v>
      </c>
      <c r="O7134" t="s">
        <v>2930</v>
      </c>
      <c r="P7134">
        <v>0.64766364785159602</v>
      </c>
      <c r="Q7134">
        <v>0.81531437398774598</v>
      </c>
      <c r="R7134">
        <v>0.266078951980881</v>
      </c>
      <c r="S7134">
        <v>6.6987589627914096E-2</v>
      </c>
      <c r="T7134">
        <v>0.100606172804537</v>
      </c>
      <c r="U7134">
        <v>0.100606172804537</v>
      </c>
      <c r="V7134">
        <v>0.39312606788292198</v>
      </c>
      <c r="W7134">
        <v>0.25</v>
      </c>
      <c r="X7134">
        <v>0.25</v>
      </c>
      <c r="Y7134">
        <v>-117276</v>
      </c>
      <c r="Z7134">
        <v>-6172</v>
      </c>
      <c r="AA7134">
        <v>-0.34</v>
      </c>
      <c r="AB7134">
        <v>19</v>
      </c>
      <c r="AC7134">
        <v>7</v>
      </c>
      <c r="AD7134">
        <v>12</v>
      </c>
      <c r="AE7134">
        <v>36.840000000000003</v>
      </c>
      <c r="AF7134">
        <v>15</v>
      </c>
      <c r="AG7134">
        <v>3</v>
      </c>
      <c r="AH7134">
        <v>3</v>
      </c>
      <c r="AI7134">
        <v>13</v>
      </c>
    </row>
    <row r="7135" spans="1:35" x14ac:dyDescent="0.2">
      <c r="A7135" s="102">
        <v>451</v>
      </c>
      <c r="B7135">
        <v>4552</v>
      </c>
      <c r="C7135" t="s">
        <v>3582</v>
      </c>
      <c r="D7135" t="s">
        <v>2950</v>
      </c>
      <c r="E7135">
        <v>10030</v>
      </c>
      <c r="F7135">
        <v>10050</v>
      </c>
      <c r="G7135">
        <v>100</v>
      </c>
      <c r="H7135" t="s">
        <v>2927</v>
      </c>
      <c r="I7135">
        <v>6857</v>
      </c>
      <c r="J7135" t="s">
        <v>3187</v>
      </c>
      <c r="K7135" t="s">
        <v>2932</v>
      </c>
      <c r="L7135">
        <v>5760</v>
      </c>
      <c r="M7135">
        <v>5650</v>
      </c>
      <c r="N7135">
        <v>200</v>
      </c>
      <c r="O7135" t="s">
        <v>2930</v>
      </c>
      <c r="P7135">
        <v>8.1834703975333295E-2</v>
      </c>
      <c r="Q7135">
        <v>0.93304255330516095</v>
      </c>
      <c r="R7135">
        <v>0.58635939921656399</v>
      </c>
      <c r="S7135">
        <v>7.0972738700538797E-4</v>
      </c>
      <c r="T7135">
        <v>1.7440253475813901</v>
      </c>
      <c r="U7135">
        <v>1.7440253475813901</v>
      </c>
      <c r="V7135">
        <v>1.4458317368517499</v>
      </c>
      <c r="W7135">
        <v>11.56</v>
      </c>
      <c r="X7135">
        <v>12.44</v>
      </c>
      <c r="Y7135">
        <v>-117409</v>
      </c>
      <c r="Z7135">
        <v>-7338</v>
      </c>
      <c r="AA7135">
        <v>-0.12</v>
      </c>
      <c r="AB7135">
        <v>16</v>
      </c>
      <c r="AC7135">
        <v>7</v>
      </c>
      <c r="AD7135">
        <v>9</v>
      </c>
      <c r="AE7135">
        <v>43.75</v>
      </c>
      <c r="AF7135">
        <v>9</v>
      </c>
      <c r="AG7135">
        <v>7</v>
      </c>
      <c r="AH7135">
        <v>8</v>
      </c>
      <c r="AI7135">
        <v>1</v>
      </c>
    </row>
    <row r="7136" spans="1:35" x14ac:dyDescent="0.2">
      <c r="A7136" s="102">
        <v>1901</v>
      </c>
      <c r="B7136">
        <v>9506</v>
      </c>
      <c r="C7136" t="s">
        <v>2991</v>
      </c>
      <c r="D7136" t="s">
        <v>2992</v>
      </c>
      <c r="E7136">
        <v>1060</v>
      </c>
      <c r="F7136">
        <v>1057</v>
      </c>
      <c r="G7136">
        <v>900</v>
      </c>
      <c r="H7136" t="s">
        <v>2927</v>
      </c>
      <c r="I7136">
        <v>9531</v>
      </c>
      <c r="J7136" t="s">
        <v>3198</v>
      </c>
      <c r="K7136" t="s">
        <v>2992</v>
      </c>
      <c r="L7136">
        <v>2439.5</v>
      </c>
      <c r="M7136">
        <v>2456.5</v>
      </c>
      <c r="N7136">
        <v>400</v>
      </c>
      <c r="O7136" t="s">
        <v>2930</v>
      </c>
      <c r="P7136">
        <v>0.70434943412631801</v>
      </c>
      <c r="Q7136">
        <v>0.89751409320988396</v>
      </c>
      <c r="R7136">
        <v>0.95760514129646801</v>
      </c>
      <c r="S7136">
        <v>0.30681590540032699</v>
      </c>
      <c r="T7136">
        <v>1.3866780303650299</v>
      </c>
      <c r="U7136">
        <v>1.3866780303650299</v>
      </c>
      <c r="V7136">
        <v>1.7403830828925499</v>
      </c>
      <c r="W7136">
        <v>3.92</v>
      </c>
      <c r="X7136">
        <v>3.19</v>
      </c>
      <c r="Y7136">
        <v>-117409</v>
      </c>
      <c r="Z7136">
        <v>-7338</v>
      </c>
      <c r="AA7136">
        <v>-0.39</v>
      </c>
      <c r="AB7136">
        <v>16</v>
      </c>
      <c r="AC7136">
        <v>7</v>
      </c>
      <c r="AD7136">
        <v>9</v>
      </c>
      <c r="AE7136">
        <v>43.75</v>
      </c>
      <c r="AF7136">
        <v>16</v>
      </c>
      <c r="AG7136">
        <v>1</v>
      </c>
      <c r="AH7136">
        <v>2</v>
      </c>
      <c r="AI7136">
        <v>13</v>
      </c>
    </row>
    <row r="7137" spans="1:35" x14ac:dyDescent="0.2">
      <c r="A7137" s="102">
        <v>6957</v>
      </c>
      <c r="B7137">
        <v>6807</v>
      </c>
      <c r="C7137" t="s">
        <v>239</v>
      </c>
      <c r="D7137" t="s">
        <v>2932</v>
      </c>
      <c r="E7137">
        <v>2080</v>
      </c>
      <c r="F7137">
        <v>2041</v>
      </c>
      <c r="G7137">
        <v>500</v>
      </c>
      <c r="H7137" t="s">
        <v>2930</v>
      </c>
      <c r="I7137">
        <v>8804</v>
      </c>
      <c r="J7137" t="s">
        <v>1097</v>
      </c>
      <c r="K7137" t="s">
        <v>2949</v>
      </c>
      <c r="L7137">
        <v>1791</v>
      </c>
      <c r="M7137">
        <v>1788</v>
      </c>
      <c r="N7137">
        <v>600</v>
      </c>
      <c r="O7137" t="s">
        <v>2927</v>
      </c>
      <c r="P7137">
        <v>0.19513694599655401</v>
      </c>
      <c r="Q7137">
        <v>0.82319699464364304</v>
      </c>
      <c r="R7137">
        <v>0.63307584935907901</v>
      </c>
      <c r="S7137">
        <v>0.25995308038739301</v>
      </c>
      <c r="T7137">
        <v>-1.5622329682137699</v>
      </c>
      <c r="U7137">
        <v>1.5622329682137699</v>
      </c>
      <c r="V7137">
        <v>1.38628220829437</v>
      </c>
      <c r="W7137">
        <v>-12.27</v>
      </c>
      <c r="X7137">
        <v>5.12</v>
      </c>
      <c r="Y7137">
        <v>-117540</v>
      </c>
      <c r="Z7137">
        <v>-4521</v>
      </c>
      <c r="AA7137">
        <v>-0.28999999999999998</v>
      </c>
      <c r="AB7137">
        <v>26</v>
      </c>
      <c r="AC7137">
        <v>12</v>
      </c>
      <c r="AD7137">
        <v>14</v>
      </c>
      <c r="AE7137">
        <v>46.15</v>
      </c>
      <c r="AF7137">
        <v>11</v>
      </c>
      <c r="AG7137">
        <v>9</v>
      </c>
      <c r="AH7137">
        <v>12</v>
      </c>
      <c r="AI7137">
        <v>5</v>
      </c>
    </row>
    <row r="7138" spans="1:35" x14ac:dyDescent="0.2">
      <c r="A7138" s="102">
        <v>2304</v>
      </c>
      <c r="B7138">
        <v>7817</v>
      </c>
      <c r="C7138" t="s">
        <v>696</v>
      </c>
      <c r="D7138" t="s">
        <v>2951</v>
      </c>
      <c r="E7138">
        <v>4605</v>
      </c>
      <c r="F7138">
        <v>4615</v>
      </c>
      <c r="G7138">
        <v>200</v>
      </c>
      <c r="H7138" t="s">
        <v>2930</v>
      </c>
      <c r="I7138">
        <v>9401</v>
      </c>
      <c r="J7138" t="s">
        <v>1127</v>
      </c>
      <c r="K7138" t="s">
        <v>2929</v>
      </c>
      <c r="L7138">
        <v>2183</v>
      </c>
      <c r="M7138">
        <v>2102</v>
      </c>
      <c r="N7138">
        <v>400</v>
      </c>
      <c r="O7138" t="s">
        <v>2927</v>
      </c>
      <c r="P7138">
        <v>0.72280130501642004</v>
      </c>
      <c r="Q7138">
        <v>0.89106630675626997</v>
      </c>
      <c r="R7138">
        <v>0.221923913112692</v>
      </c>
      <c r="S7138">
        <v>1.0787892772698499E-2</v>
      </c>
      <c r="T7138">
        <v>-3.0707851464044098</v>
      </c>
      <c r="U7138">
        <v>3.0707851464044098</v>
      </c>
      <c r="V7138">
        <v>1.39574486948182</v>
      </c>
      <c r="W7138">
        <v>-10.81</v>
      </c>
      <c r="X7138">
        <v>8.91</v>
      </c>
      <c r="Y7138">
        <v>-117544</v>
      </c>
      <c r="Z7138">
        <v>-5597</v>
      </c>
      <c r="AA7138">
        <v>-0.22</v>
      </c>
      <c r="AB7138">
        <v>21</v>
      </c>
      <c r="AC7138">
        <v>10</v>
      </c>
      <c r="AD7138">
        <v>11</v>
      </c>
      <c r="AE7138">
        <v>47.62</v>
      </c>
      <c r="AF7138">
        <v>11</v>
      </c>
      <c r="AG7138">
        <v>4</v>
      </c>
      <c r="AH7138">
        <v>7</v>
      </c>
      <c r="AI7138">
        <v>10</v>
      </c>
    </row>
    <row r="7139" spans="1:35" x14ac:dyDescent="0.2">
      <c r="A7139" s="102">
        <v>7118</v>
      </c>
      <c r="B7139">
        <v>2678</v>
      </c>
      <c r="C7139" t="s">
        <v>747</v>
      </c>
      <c r="D7139" t="s">
        <v>2953</v>
      </c>
      <c r="E7139">
        <v>3560</v>
      </c>
      <c r="F7139">
        <v>3585</v>
      </c>
      <c r="G7139">
        <v>300</v>
      </c>
      <c r="H7139" t="s">
        <v>2927</v>
      </c>
      <c r="I7139">
        <v>4217</v>
      </c>
      <c r="J7139" t="s">
        <v>1372</v>
      </c>
      <c r="K7139" t="s">
        <v>2952</v>
      </c>
      <c r="L7139">
        <v>4600</v>
      </c>
      <c r="M7139">
        <v>4605</v>
      </c>
      <c r="N7139">
        <v>200</v>
      </c>
      <c r="O7139" t="s">
        <v>2930</v>
      </c>
      <c r="P7139">
        <v>0.87789827193022496</v>
      </c>
      <c r="Q7139">
        <v>0.82134863656232704</v>
      </c>
      <c r="R7139">
        <v>0.5021219582191</v>
      </c>
      <c r="S7139">
        <v>0.16324099050705901</v>
      </c>
      <c r="T7139">
        <v>5.8652247878508298E-2</v>
      </c>
      <c r="U7139">
        <v>5.8652247878508298E-2</v>
      </c>
      <c r="V7139">
        <v>0.27760048490373201</v>
      </c>
      <c r="W7139">
        <v>0.38</v>
      </c>
      <c r="X7139">
        <v>16.78</v>
      </c>
      <c r="Y7139">
        <v>-117673</v>
      </c>
      <c r="Z7139">
        <v>-7355</v>
      </c>
      <c r="AA7139">
        <v>-0.33</v>
      </c>
      <c r="AB7139">
        <v>16</v>
      </c>
      <c r="AC7139">
        <v>6</v>
      </c>
      <c r="AD7139">
        <v>10</v>
      </c>
      <c r="AE7139">
        <v>37.5</v>
      </c>
      <c r="AF7139">
        <v>10</v>
      </c>
      <c r="AG7139">
        <v>5</v>
      </c>
      <c r="AH7139">
        <v>7</v>
      </c>
      <c r="AI7139">
        <v>4</v>
      </c>
    </row>
    <row r="7140" spans="1:35" x14ac:dyDescent="0.2">
      <c r="A7140" s="102">
        <v>8305</v>
      </c>
      <c r="B7140">
        <v>6807</v>
      </c>
      <c r="C7140" t="s">
        <v>239</v>
      </c>
      <c r="D7140" t="s">
        <v>2932</v>
      </c>
      <c r="E7140">
        <v>2080</v>
      </c>
      <c r="F7140">
        <v>2041</v>
      </c>
      <c r="G7140">
        <v>500</v>
      </c>
      <c r="H7140" t="s">
        <v>2930</v>
      </c>
      <c r="I7140">
        <v>9437</v>
      </c>
      <c r="J7140" t="s">
        <v>582</v>
      </c>
      <c r="K7140" t="s">
        <v>2929</v>
      </c>
      <c r="L7140">
        <v>3155</v>
      </c>
      <c r="M7140">
        <v>3136</v>
      </c>
      <c r="N7140">
        <v>300</v>
      </c>
      <c r="O7140" t="s">
        <v>2927</v>
      </c>
      <c r="P7140">
        <v>9.0164912421003093E-2</v>
      </c>
      <c r="Q7140">
        <v>0.80578266482285199</v>
      </c>
      <c r="R7140">
        <v>0.667593110635892</v>
      </c>
      <c r="S7140">
        <v>0.396470751273169</v>
      </c>
      <c r="T7140">
        <v>-1.13097974942063</v>
      </c>
      <c r="U7140">
        <v>1.13097974942063</v>
      </c>
      <c r="V7140">
        <v>0.94533566385397105</v>
      </c>
      <c r="W7140">
        <v>-7.62</v>
      </c>
      <c r="X7140">
        <v>8.4700000000000006</v>
      </c>
      <c r="Y7140">
        <v>-117807</v>
      </c>
      <c r="Z7140">
        <v>-5890</v>
      </c>
      <c r="AA7140">
        <v>-0.25</v>
      </c>
      <c r="AB7140">
        <v>20</v>
      </c>
      <c r="AC7140">
        <v>9</v>
      </c>
      <c r="AD7140">
        <v>11</v>
      </c>
      <c r="AE7140">
        <v>45</v>
      </c>
      <c r="AF7140">
        <v>12</v>
      </c>
      <c r="AG7140">
        <v>7</v>
      </c>
      <c r="AH7140">
        <v>8</v>
      </c>
      <c r="AI7140">
        <v>5</v>
      </c>
    </row>
    <row r="7141" spans="1:35" x14ac:dyDescent="0.2">
      <c r="A7141" s="102">
        <v>5118</v>
      </c>
      <c r="B7141">
        <v>4552</v>
      </c>
      <c r="C7141" t="s">
        <v>3582</v>
      </c>
      <c r="D7141" t="s">
        <v>2950</v>
      </c>
      <c r="E7141">
        <v>10030</v>
      </c>
      <c r="F7141">
        <v>10050</v>
      </c>
      <c r="G7141">
        <v>100</v>
      </c>
      <c r="H7141" t="s">
        <v>2927</v>
      </c>
      <c r="I7141">
        <v>8572</v>
      </c>
      <c r="J7141" t="s">
        <v>2895</v>
      </c>
      <c r="K7141" t="s">
        <v>2933</v>
      </c>
      <c r="L7141">
        <v>527</v>
      </c>
      <c r="M7141">
        <v>527</v>
      </c>
      <c r="N7141">
        <v>1900</v>
      </c>
      <c r="O7141" t="s">
        <v>2930</v>
      </c>
      <c r="P7141">
        <v>0.56917108379600101</v>
      </c>
      <c r="Q7141">
        <v>0.847812369485616</v>
      </c>
      <c r="R7141">
        <v>0.344385636415178</v>
      </c>
      <c r="S7141">
        <v>0.41938333533594602</v>
      </c>
      <c r="T7141">
        <v>0.237212219072921</v>
      </c>
      <c r="U7141">
        <v>0.237212219072921</v>
      </c>
      <c r="V7141">
        <v>0.33585411880213401</v>
      </c>
      <c r="W7141">
        <v>1.22</v>
      </c>
      <c r="X7141">
        <v>0.37</v>
      </c>
      <c r="Y7141">
        <v>-117844</v>
      </c>
      <c r="Z7141">
        <v>-4910</v>
      </c>
      <c r="AA7141">
        <v>-0.25</v>
      </c>
      <c r="AB7141">
        <v>24</v>
      </c>
      <c r="AC7141">
        <v>11</v>
      </c>
      <c r="AD7141">
        <v>13</v>
      </c>
      <c r="AE7141">
        <v>45.83</v>
      </c>
      <c r="AF7141">
        <v>10</v>
      </c>
      <c r="AG7141">
        <v>9</v>
      </c>
      <c r="AH7141">
        <v>10</v>
      </c>
      <c r="AI7141">
        <v>5</v>
      </c>
    </row>
    <row r="7142" spans="1:35" x14ac:dyDescent="0.2">
      <c r="A7142" s="102">
        <v>4922</v>
      </c>
      <c r="B7142">
        <v>1983</v>
      </c>
      <c r="C7142" t="s">
        <v>3696</v>
      </c>
      <c r="D7142" t="s">
        <v>2937</v>
      </c>
      <c r="E7142">
        <v>2664</v>
      </c>
      <c r="F7142">
        <v>2665</v>
      </c>
      <c r="G7142">
        <v>400</v>
      </c>
      <c r="H7142" t="s">
        <v>2927</v>
      </c>
      <c r="I7142">
        <v>7205</v>
      </c>
      <c r="J7142" t="s">
        <v>60</v>
      </c>
      <c r="K7142" t="s">
        <v>2945</v>
      </c>
      <c r="L7142">
        <v>1122</v>
      </c>
      <c r="M7142">
        <v>1111</v>
      </c>
      <c r="N7142">
        <v>1000</v>
      </c>
      <c r="O7142" t="s">
        <v>2930</v>
      </c>
      <c r="P7142">
        <v>0.29933937995479298</v>
      </c>
      <c r="Q7142">
        <v>0.85048592157214897</v>
      </c>
      <c r="R7142">
        <v>0.63104642679896095</v>
      </c>
      <c r="S7142">
        <v>0.100206212343185</v>
      </c>
      <c r="T7142">
        <v>0.75371545555489206</v>
      </c>
      <c r="U7142">
        <v>0.75371545555489206</v>
      </c>
      <c r="V7142">
        <v>0.57787871643488997</v>
      </c>
      <c r="W7142">
        <v>4.6900000000000004</v>
      </c>
      <c r="X7142">
        <v>4.22</v>
      </c>
      <c r="Y7142">
        <v>-118072</v>
      </c>
      <c r="Z7142">
        <v>-6560</v>
      </c>
      <c r="AA7142">
        <v>-0.36</v>
      </c>
      <c r="AB7142">
        <v>18</v>
      </c>
      <c r="AC7142">
        <v>9</v>
      </c>
      <c r="AD7142">
        <v>9</v>
      </c>
      <c r="AE7142">
        <v>50</v>
      </c>
      <c r="AF7142">
        <v>14</v>
      </c>
      <c r="AG7142">
        <v>5</v>
      </c>
      <c r="AH7142">
        <v>6</v>
      </c>
      <c r="AI7142">
        <v>7</v>
      </c>
    </row>
    <row r="7143" spans="1:35" x14ac:dyDescent="0.2">
      <c r="A7143" s="102">
        <v>3386</v>
      </c>
      <c r="B7143">
        <v>9474</v>
      </c>
      <c r="C7143" t="s">
        <v>3209</v>
      </c>
      <c r="D7143" t="s">
        <v>2929</v>
      </c>
      <c r="E7143">
        <v>1585</v>
      </c>
      <c r="F7143">
        <v>1584</v>
      </c>
      <c r="G7143">
        <v>600</v>
      </c>
      <c r="H7143" t="s">
        <v>2930</v>
      </c>
      <c r="I7143">
        <v>9531</v>
      </c>
      <c r="J7143" t="s">
        <v>3198</v>
      </c>
      <c r="K7143" t="s">
        <v>2992</v>
      </c>
      <c r="L7143">
        <v>2439.5</v>
      </c>
      <c r="M7143">
        <v>2456.5</v>
      </c>
      <c r="N7143">
        <v>400</v>
      </c>
      <c r="O7143" t="s">
        <v>2927</v>
      </c>
      <c r="P7143">
        <v>0.82524160866581597</v>
      </c>
      <c r="Q7143">
        <v>0.87354525046158804</v>
      </c>
      <c r="R7143">
        <v>0.37977963599327103</v>
      </c>
      <c r="S7143">
        <v>0.114295926805732</v>
      </c>
      <c r="T7143">
        <v>-1.49719790214104</v>
      </c>
      <c r="U7143">
        <v>1.49719790214104</v>
      </c>
      <c r="V7143">
        <v>1.520405660599</v>
      </c>
      <c r="W7143">
        <v>-8.69</v>
      </c>
      <c r="X7143">
        <v>3.28</v>
      </c>
      <c r="Y7143">
        <v>-118131</v>
      </c>
      <c r="Z7143">
        <v>-7383</v>
      </c>
      <c r="AA7143">
        <v>-0.46</v>
      </c>
      <c r="AB7143">
        <v>16</v>
      </c>
      <c r="AC7143">
        <v>6</v>
      </c>
      <c r="AD7143">
        <v>10</v>
      </c>
      <c r="AE7143">
        <v>37.5</v>
      </c>
      <c r="AF7143">
        <v>11</v>
      </c>
      <c r="AG7143">
        <v>5</v>
      </c>
      <c r="AH7143">
        <v>6</v>
      </c>
      <c r="AI7143">
        <v>5</v>
      </c>
    </row>
    <row r="7144" spans="1:35" x14ac:dyDescent="0.2">
      <c r="A7144" s="102">
        <v>3053</v>
      </c>
      <c r="B7144">
        <v>4569</v>
      </c>
      <c r="C7144" t="s">
        <v>3269</v>
      </c>
      <c r="D7144" t="s">
        <v>2950</v>
      </c>
      <c r="E7144">
        <v>2200</v>
      </c>
      <c r="F7144">
        <v>2225</v>
      </c>
      <c r="G7144">
        <v>400</v>
      </c>
      <c r="H7144" t="s">
        <v>2927</v>
      </c>
      <c r="I7144">
        <v>8570</v>
      </c>
      <c r="J7144" t="s">
        <v>3702</v>
      </c>
      <c r="K7144" t="s">
        <v>2933</v>
      </c>
      <c r="L7144">
        <v>1800</v>
      </c>
      <c r="M7144">
        <v>1777</v>
      </c>
      <c r="N7144">
        <v>500</v>
      </c>
      <c r="O7144" t="s">
        <v>2930</v>
      </c>
      <c r="P7144">
        <v>0.62154769609294902</v>
      </c>
      <c r="Q7144">
        <v>0.87889903668795699</v>
      </c>
      <c r="R7144">
        <v>4.6487572443937898E-2</v>
      </c>
      <c r="S7144">
        <v>2.9397285817765102E-3</v>
      </c>
      <c r="T7144">
        <v>3.5336196433187599</v>
      </c>
      <c r="U7144">
        <v>3.5336196433187599</v>
      </c>
      <c r="V7144">
        <v>2.9893853447860299</v>
      </c>
      <c r="W7144">
        <v>9.85</v>
      </c>
      <c r="X7144">
        <v>0.17</v>
      </c>
      <c r="Y7144">
        <v>-118374</v>
      </c>
      <c r="Z7144">
        <v>-6576</v>
      </c>
      <c r="AA7144">
        <v>-0.31</v>
      </c>
      <c r="AB7144">
        <v>18</v>
      </c>
      <c r="AC7144">
        <v>10</v>
      </c>
      <c r="AD7144">
        <v>8</v>
      </c>
      <c r="AE7144">
        <v>55.56</v>
      </c>
      <c r="AF7144">
        <v>14</v>
      </c>
      <c r="AG7144">
        <v>4</v>
      </c>
      <c r="AH7144">
        <v>4</v>
      </c>
      <c r="AI7144">
        <v>10</v>
      </c>
    </row>
    <row r="7145" spans="1:35" x14ac:dyDescent="0.2">
      <c r="A7145" s="102">
        <v>158</v>
      </c>
      <c r="B7145">
        <v>7201</v>
      </c>
      <c r="C7145" t="s">
        <v>2972</v>
      </c>
      <c r="D7145" t="s">
        <v>2945</v>
      </c>
      <c r="E7145">
        <v>604</v>
      </c>
      <c r="F7145">
        <v>596.1</v>
      </c>
      <c r="G7145">
        <v>1700</v>
      </c>
      <c r="H7145" t="s">
        <v>2930</v>
      </c>
      <c r="I7145">
        <v>9064</v>
      </c>
      <c r="J7145" t="s">
        <v>3716</v>
      </c>
      <c r="K7145" t="s">
        <v>3099</v>
      </c>
      <c r="L7145">
        <v>1978</v>
      </c>
      <c r="M7145">
        <v>1970</v>
      </c>
      <c r="N7145">
        <v>500</v>
      </c>
      <c r="O7145" t="s">
        <v>2927</v>
      </c>
      <c r="P7145">
        <v>2.1400060065386601E-2</v>
      </c>
      <c r="Q7145">
        <v>0.94979851396354997</v>
      </c>
      <c r="R7145">
        <v>0.91706319582065499</v>
      </c>
      <c r="S7145">
        <v>1.7590253385963501E-2</v>
      </c>
      <c r="T7145">
        <v>-2.53903413161393</v>
      </c>
      <c r="U7145">
        <v>2.53903413161393</v>
      </c>
      <c r="V7145">
        <v>2.3130194343902799</v>
      </c>
      <c r="W7145">
        <v>-18.04</v>
      </c>
      <c r="X7145">
        <v>2.88</v>
      </c>
      <c r="Y7145">
        <v>-118403</v>
      </c>
      <c r="Z7145">
        <v>-6965</v>
      </c>
      <c r="AA7145">
        <v>-0.46</v>
      </c>
      <c r="AB7145">
        <v>17</v>
      </c>
      <c r="AC7145">
        <v>9</v>
      </c>
      <c r="AD7145">
        <v>8</v>
      </c>
      <c r="AE7145">
        <v>52.94</v>
      </c>
      <c r="AF7145">
        <v>12</v>
      </c>
      <c r="AG7145">
        <v>6</v>
      </c>
      <c r="AH7145">
        <v>7</v>
      </c>
      <c r="AI7145">
        <v>4</v>
      </c>
    </row>
    <row r="7146" spans="1:35" x14ac:dyDescent="0.2">
      <c r="A7146" s="102">
        <v>6823</v>
      </c>
      <c r="B7146">
        <v>8309</v>
      </c>
      <c r="C7146" t="s">
        <v>1054</v>
      </c>
      <c r="D7146" t="s">
        <v>2990</v>
      </c>
      <c r="E7146">
        <v>4123</v>
      </c>
      <c r="F7146">
        <v>4099</v>
      </c>
      <c r="G7146">
        <v>200</v>
      </c>
      <c r="H7146" t="s">
        <v>2927</v>
      </c>
      <c r="I7146">
        <v>8359</v>
      </c>
      <c r="J7146" t="s">
        <v>697</v>
      </c>
      <c r="K7146" t="s">
        <v>2990</v>
      </c>
      <c r="L7146">
        <v>439</v>
      </c>
      <c r="M7146">
        <v>430</v>
      </c>
      <c r="N7146">
        <v>1900</v>
      </c>
      <c r="O7146" t="s">
        <v>2930</v>
      </c>
      <c r="P7146">
        <v>0.69741865764717803</v>
      </c>
      <c r="Q7146">
        <v>0.82515733230802002</v>
      </c>
      <c r="R7146">
        <v>0.45573632932163199</v>
      </c>
      <c r="S7146">
        <v>0.247578883907906</v>
      </c>
      <c r="T7146">
        <v>1.35097026371365</v>
      </c>
      <c r="U7146">
        <v>1.35097026371365</v>
      </c>
      <c r="V7146">
        <v>1.0011929047895101</v>
      </c>
      <c r="W7146">
        <v>5.78</v>
      </c>
      <c r="X7146">
        <v>0.34</v>
      </c>
      <c r="Y7146">
        <v>-118426</v>
      </c>
      <c r="Z7146">
        <v>-6233</v>
      </c>
      <c r="AA7146">
        <v>-0.3</v>
      </c>
      <c r="AB7146">
        <v>19</v>
      </c>
      <c r="AC7146">
        <v>6</v>
      </c>
      <c r="AD7146">
        <v>13</v>
      </c>
      <c r="AE7146">
        <v>31.58</v>
      </c>
      <c r="AF7146">
        <v>15</v>
      </c>
      <c r="AG7146">
        <v>5</v>
      </c>
      <c r="AH7146">
        <v>4</v>
      </c>
      <c r="AI7146">
        <v>10</v>
      </c>
    </row>
    <row r="7147" spans="1:35" x14ac:dyDescent="0.2">
      <c r="A7147" s="102">
        <v>91</v>
      </c>
      <c r="B7147">
        <v>7201</v>
      </c>
      <c r="C7147" t="s">
        <v>2972</v>
      </c>
      <c r="D7147" t="s">
        <v>2945</v>
      </c>
      <c r="E7147">
        <v>604</v>
      </c>
      <c r="F7147">
        <v>596.1</v>
      </c>
      <c r="G7147">
        <v>1800</v>
      </c>
      <c r="H7147" t="s">
        <v>2927</v>
      </c>
      <c r="I7147">
        <v>7211</v>
      </c>
      <c r="J7147" t="s">
        <v>28</v>
      </c>
      <c r="K7147" t="s">
        <v>2945</v>
      </c>
      <c r="L7147">
        <v>423</v>
      </c>
      <c r="M7147">
        <v>425</v>
      </c>
      <c r="N7147">
        <v>2500</v>
      </c>
      <c r="O7147" t="s">
        <v>2930</v>
      </c>
      <c r="P7147">
        <v>0.97329976083170999</v>
      </c>
      <c r="Q7147">
        <v>0.95573431494824301</v>
      </c>
      <c r="R7147">
        <v>1.10603750268219E-2</v>
      </c>
      <c r="S7147">
        <v>0.11384477774316799</v>
      </c>
      <c r="T7147">
        <v>5.8147857265899598E-2</v>
      </c>
      <c r="U7147">
        <v>5.8147857265899598E-2</v>
      </c>
      <c r="V7147">
        <v>1.21555158899107</v>
      </c>
      <c r="W7147">
        <v>0.11</v>
      </c>
      <c r="X7147">
        <v>0.98</v>
      </c>
      <c r="Y7147">
        <v>-118469</v>
      </c>
      <c r="Z7147">
        <v>-7898</v>
      </c>
      <c r="AA7147">
        <v>-0.38</v>
      </c>
      <c r="AB7147">
        <v>15</v>
      </c>
      <c r="AC7147">
        <v>5</v>
      </c>
      <c r="AD7147">
        <v>10</v>
      </c>
      <c r="AE7147">
        <v>33.33</v>
      </c>
      <c r="AF7147">
        <v>14</v>
      </c>
      <c r="AG7147">
        <v>3</v>
      </c>
      <c r="AH7147">
        <v>3</v>
      </c>
      <c r="AI7147">
        <v>9</v>
      </c>
    </row>
    <row r="7148" spans="1:35" x14ac:dyDescent="0.2">
      <c r="A7148" s="102">
        <v>2451</v>
      </c>
      <c r="B7148">
        <v>4182</v>
      </c>
      <c r="C7148" t="s">
        <v>48</v>
      </c>
      <c r="D7148" t="s">
        <v>2952</v>
      </c>
      <c r="E7148">
        <v>1870</v>
      </c>
      <c r="F7148">
        <v>1870</v>
      </c>
      <c r="G7148">
        <v>500</v>
      </c>
      <c r="H7148" t="s">
        <v>2927</v>
      </c>
      <c r="I7148">
        <v>8306</v>
      </c>
      <c r="J7148" t="s">
        <v>3191</v>
      </c>
      <c r="K7148" t="s">
        <v>2990</v>
      </c>
      <c r="L7148">
        <v>579.9</v>
      </c>
      <c r="M7148">
        <v>579.4</v>
      </c>
      <c r="N7148">
        <v>1600</v>
      </c>
      <c r="O7148" t="s">
        <v>2930</v>
      </c>
      <c r="P7148">
        <v>0.15349640511266799</v>
      </c>
      <c r="Q7148">
        <v>0.88864308303610995</v>
      </c>
      <c r="R7148">
        <v>5.4615521106454702E-4</v>
      </c>
      <c r="S7148">
        <v>5.46282002807814E-2</v>
      </c>
      <c r="T7148">
        <v>3.4475749461081802</v>
      </c>
      <c r="U7148">
        <v>3.4475749461081802</v>
      </c>
      <c r="V7148">
        <v>3.2467669825603398</v>
      </c>
      <c r="W7148">
        <v>11.1</v>
      </c>
      <c r="X7148">
        <v>0.85</v>
      </c>
      <c r="Y7148">
        <v>-118514</v>
      </c>
      <c r="Z7148">
        <v>-6238</v>
      </c>
      <c r="AA7148">
        <v>-0.37</v>
      </c>
      <c r="AB7148">
        <v>19</v>
      </c>
      <c r="AC7148">
        <v>10</v>
      </c>
      <c r="AD7148">
        <v>9</v>
      </c>
      <c r="AE7148">
        <v>52.63</v>
      </c>
      <c r="AF7148">
        <v>14</v>
      </c>
      <c r="AG7148">
        <v>4</v>
      </c>
      <c r="AH7148">
        <v>5</v>
      </c>
      <c r="AI7148">
        <v>10</v>
      </c>
    </row>
    <row r="7149" spans="1:35" x14ac:dyDescent="0.2">
      <c r="A7149" s="102">
        <v>7212</v>
      </c>
      <c r="B7149">
        <v>1893</v>
      </c>
      <c r="C7149" t="s">
        <v>3652</v>
      </c>
      <c r="D7149" t="s">
        <v>2937</v>
      </c>
      <c r="E7149">
        <v>690</v>
      </c>
      <c r="F7149">
        <v>690</v>
      </c>
      <c r="G7149">
        <v>1100</v>
      </c>
      <c r="H7149" t="s">
        <v>2930</v>
      </c>
      <c r="I7149">
        <v>2127</v>
      </c>
      <c r="J7149" t="s">
        <v>3177</v>
      </c>
      <c r="K7149" t="s">
        <v>2942</v>
      </c>
      <c r="L7149">
        <v>3750</v>
      </c>
      <c r="M7149">
        <v>3830</v>
      </c>
      <c r="N7149">
        <v>200</v>
      </c>
      <c r="O7149" t="s">
        <v>2927</v>
      </c>
      <c r="P7149">
        <v>0.31995637388773601</v>
      </c>
      <c r="Q7149">
        <v>0.81995444973811604</v>
      </c>
      <c r="R7149">
        <v>0.55065090071573997</v>
      </c>
      <c r="S7149">
        <v>0.144422290986885</v>
      </c>
      <c r="T7149">
        <v>-0.38967777544906301</v>
      </c>
      <c r="U7149">
        <v>0.38967777544906301</v>
      </c>
      <c r="V7149">
        <v>0.34189590319199298</v>
      </c>
      <c r="W7149">
        <v>-3.13</v>
      </c>
      <c r="X7149">
        <v>0.91</v>
      </c>
      <c r="Y7149">
        <v>-118640</v>
      </c>
      <c r="Z7149">
        <v>-6979</v>
      </c>
      <c r="AA7149">
        <v>-0.4</v>
      </c>
      <c r="AB7149">
        <v>17</v>
      </c>
      <c r="AC7149">
        <v>7</v>
      </c>
      <c r="AD7149">
        <v>10</v>
      </c>
      <c r="AE7149">
        <v>41.18</v>
      </c>
      <c r="AF7149">
        <v>11</v>
      </c>
      <c r="AG7149">
        <v>5</v>
      </c>
      <c r="AH7149">
        <v>8</v>
      </c>
      <c r="AI7149">
        <v>4</v>
      </c>
    </row>
    <row r="7150" spans="1:35" x14ac:dyDescent="0.2">
      <c r="A7150" s="102">
        <v>828</v>
      </c>
      <c r="B7150">
        <v>2531</v>
      </c>
      <c r="C7150" t="s">
        <v>2954</v>
      </c>
      <c r="D7150" t="s">
        <v>2955</v>
      </c>
      <c r="E7150">
        <v>1021</v>
      </c>
      <c r="F7150">
        <v>1006</v>
      </c>
      <c r="G7150">
        <v>1000</v>
      </c>
      <c r="H7150" t="s">
        <v>2927</v>
      </c>
      <c r="I7150">
        <v>7261</v>
      </c>
      <c r="J7150" t="s">
        <v>3473</v>
      </c>
      <c r="K7150" t="s">
        <v>2945</v>
      </c>
      <c r="L7150">
        <v>941</v>
      </c>
      <c r="M7150">
        <v>912</v>
      </c>
      <c r="N7150">
        <v>1100</v>
      </c>
      <c r="O7150" t="s">
        <v>2930</v>
      </c>
      <c r="P7150">
        <v>0.59326242423835496</v>
      </c>
      <c r="Q7150">
        <v>0.92110096533396002</v>
      </c>
      <c r="R7150">
        <v>0.46974098828711902</v>
      </c>
      <c r="S7150">
        <v>3.8997659877785299E-3</v>
      </c>
      <c r="T7150">
        <v>1.06949515618543</v>
      </c>
      <c r="U7150">
        <v>1.06949515618543</v>
      </c>
      <c r="V7150">
        <v>1.00295924896984</v>
      </c>
      <c r="W7150">
        <v>2.74</v>
      </c>
      <c r="X7150">
        <v>0.28000000000000003</v>
      </c>
      <c r="Y7150">
        <v>-118903</v>
      </c>
      <c r="Z7150">
        <v>-5170</v>
      </c>
      <c r="AA7150">
        <v>-0.34</v>
      </c>
      <c r="AB7150">
        <v>23</v>
      </c>
      <c r="AC7150">
        <v>11</v>
      </c>
      <c r="AD7150">
        <v>12</v>
      </c>
      <c r="AE7150">
        <v>47.83</v>
      </c>
      <c r="AF7150">
        <v>11</v>
      </c>
      <c r="AG7150">
        <v>8</v>
      </c>
      <c r="AH7150">
        <v>9</v>
      </c>
      <c r="AI7150">
        <v>6</v>
      </c>
    </row>
    <row r="7151" spans="1:35" x14ac:dyDescent="0.2">
      <c r="A7151" s="102">
        <v>7626</v>
      </c>
      <c r="B7151">
        <v>2327</v>
      </c>
      <c r="C7151" t="s">
        <v>3649</v>
      </c>
      <c r="D7151" t="s">
        <v>2929</v>
      </c>
      <c r="E7151">
        <v>3325</v>
      </c>
      <c r="F7151">
        <v>3275</v>
      </c>
      <c r="G7151">
        <v>300</v>
      </c>
      <c r="H7151" t="s">
        <v>2930</v>
      </c>
      <c r="I7151">
        <v>4849</v>
      </c>
      <c r="J7151" t="s">
        <v>688</v>
      </c>
      <c r="K7151" t="s">
        <v>2942</v>
      </c>
      <c r="L7151">
        <v>4785</v>
      </c>
      <c r="M7151">
        <v>4650</v>
      </c>
      <c r="N7151">
        <v>200</v>
      </c>
      <c r="O7151" t="s">
        <v>2927</v>
      </c>
      <c r="P7151">
        <v>0.78338864656921703</v>
      </c>
      <c r="Q7151">
        <v>0.81440352819442796</v>
      </c>
      <c r="R7151">
        <v>5.6069920219768601E-2</v>
      </c>
      <c r="S7151">
        <v>0.11315694897671599</v>
      </c>
      <c r="T7151">
        <v>-1.3197236147671301</v>
      </c>
      <c r="U7151">
        <v>1.3197236147671301</v>
      </c>
      <c r="V7151">
        <v>0.55018540216992096</v>
      </c>
      <c r="W7151">
        <v>-6.46</v>
      </c>
      <c r="X7151">
        <v>5.65</v>
      </c>
      <c r="Y7151">
        <v>-118994</v>
      </c>
      <c r="Z7151">
        <v>-7933</v>
      </c>
      <c r="AA7151">
        <v>-0.37</v>
      </c>
      <c r="AB7151">
        <v>15</v>
      </c>
      <c r="AC7151">
        <v>8</v>
      </c>
      <c r="AD7151">
        <v>7</v>
      </c>
      <c r="AE7151">
        <v>53.33</v>
      </c>
      <c r="AF7151">
        <v>9</v>
      </c>
      <c r="AG7151">
        <v>6</v>
      </c>
      <c r="AH7151">
        <v>7</v>
      </c>
      <c r="AI7151">
        <v>2</v>
      </c>
    </row>
    <row r="7152" spans="1:35" x14ac:dyDescent="0.2">
      <c r="A7152" s="102">
        <v>8658</v>
      </c>
      <c r="B7152">
        <v>6723</v>
      </c>
      <c r="C7152" t="s">
        <v>3257</v>
      </c>
      <c r="D7152" t="s">
        <v>2932</v>
      </c>
      <c r="E7152">
        <v>748</v>
      </c>
      <c r="F7152">
        <v>744</v>
      </c>
      <c r="G7152">
        <v>1300</v>
      </c>
      <c r="H7152" t="s">
        <v>2930</v>
      </c>
      <c r="I7152">
        <v>8806</v>
      </c>
      <c r="J7152" t="s">
        <v>3192</v>
      </c>
      <c r="K7152" t="s">
        <v>2949</v>
      </c>
      <c r="L7152">
        <v>1408</v>
      </c>
      <c r="M7152">
        <v>1403</v>
      </c>
      <c r="N7152">
        <v>700</v>
      </c>
      <c r="O7152" t="s">
        <v>2927</v>
      </c>
      <c r="P7152">
        <v>0.43349468291146098</v>
      </c>
      <c r="Q7152">
        <v>0.80037035328980999</v>
      </c>
      <c r="R7152">
        <v>0.36638540415743998</v>
      </c>
      <c r="S7152">
        <v>2.5042335045364499E-2</v>
      </c>
      <c r="T7152">
        <v>-2.11205118743981</v>
      </c>
      <c r="U7152">
        <v>2.11205118743981</v>
      </c>
      <c r="V7152">
        <v>1.98030877815685</v>
      </c>
      <c r="W7152">
        <v>-13.88</v>
      </c>
      <c r="X7152">
        <v>1.52</v>
      </c>
      <c r="Y7152">
        <v>-119091</v>
      </c>
      <c r="Z7152">
        <v>-8506</v>
      </c>
      <c r="AA7152">
        <v>-0.36</v>
      </c>
      <c r="AB7152">
        <v>14</v>
      </c>
      <c r="AC7152">
        <v>5</v>
      </c>
      <c r="AD7152">
        <v>9</v>
      </c>
      <c r="AE7152">
        <v>35.71</v>
      </c>
      <c r="AF7152">
        <v>10</v>
      </c>
      <c r="AG7152">
        <v>5</v>
      </c>
      <c r="AH7152">
        <v>6</v>
      </c>
      <c r="AI7152">
        <v>3</v>
      </c>
    </row>
    <row r="7153" spans="1:35" x14ac:dyDescent="0.2">
      <c r="A7153" s="102">
        <v>3262</v>
      </c>
      <c r="B7153">
        <v>5486</v>
      </c>
      <c r="C7153" t="s">
        <v>871</v>
      </c>
      <c r="D7153" t="s">
        <v>2988</v>
      </c>
      <c r="E7153">
        <v>1774</v>
      </c>
      <c r="F7153">
        <v>1790</v>
      </c>
      <c r="G7153">
        <v>600</v>
      </c>
      <c r="H7153" t="s">
        <v>2927</v>
      </c>
      <c r="I7153">
        <v>6952</v>
      </c>
      <c r="J7153" t="s">
        <v>540</v>
      </c>
      <c r="K7153" t="s">
        <v>2932</v>
      </c>
      <c r="L7153">
        <v>2036</v>
      </c>
      <c r="M7153">
        <v>2031</v>
      </c>
      <c r="N7153">
        <v>500</v>
      </c>
      <c r="O7153" t="s">
        <v>2930</v>
      </c>
      <c r="P7153">
        <v>0.53221813814333796</v>
      </c>
      <c r="Q7153">
        <v>0.87555810083228203</v>
      </c>
      <c r="R7153">
        <v>7.7671684228087304E-2</v>
      </c>
      <c r="S7153">
        <v>9.0940845596213293E-2</v>
      </c>
      <c r="T7153">
        <v>3.19997682523789</v>
      </c>
      <c r="U7153">
        <v>3.19997682523789</v>
      </c>
      <c r="V7153">
        <v>3.30998474628591</v>
      </c>
      <c r="W7153">
        <v>15.43</v>
      </c>
      <c r="X7153">
        <v>5.76</v>
      </c>
      <c r="Y7153">
        <v>-119133</v>
      </c>
      <c r="Z7153">
        <v>-9164</v>
      </c>
      <c r="AA7153">
        <v>-0.49</v>
      </c>
      <c r="AB7153">
        <v>13</v>
      </c>
      <c r="AC7153">
        <v>7</v>
      </c>
      <c r="AD7153">
        <v>6</v>
      </c>
      <c r="AE7153">
        <v>53.85</v>
      </c>
      <c r="AF7153">
        <v>12</v>
      </c>
      <c r="AG7153">
        <v>4</v>
      </c>
      <c r="AH7153">
        <v>3</v>
      </c>
      <c r="AI7153">
        <v>6</v>
      </c>
    </row>
    <row r="7154" spans="1:35" x14ac:dyDescent="0.2">
      <c r="A7154" s="102">
        <v>8001</v>
      </c>
      <c r="B7154">
        <v>8002</v>
      </c>
      <c r="C7154" t="s">
        <v>29</v>
      </c>
      <c r="D7154" t="s">
        <v>2934</v>
      </c>
      <c r="E7154">
        <v>810.6</v>
      </c>
      <c r="F7154">
        <v>808.5</v>
      </c>
      <c r="G7154">
        <v>1300</v>
      </c>
      <c r="H7154" t="s">
        <v>2927</v>
      </c>
      <c r="I7154">
        <v>8411</v>
      </c>
      <c r="J7154" t="s">
        <v>3102</v>
      </c>
      <c r="K7154" t="s">
        <v>2990</v>
      </c>
      <c r="L7154">
        <v>164.4</v>
      </c>
      <c r="M7154">
        <v>164.6</v>
      </c>
      <c r="N7154">
        <v>6400</v>
      </c>
      <c r="O7154" t="s">
        <v>2930</v>
      </c>
      <c r="P7154">
        <v>0.424905427220724</v>
      </c>
      <c r="Q7154">
        <v>0.80948011506127304</v>
      </c>
      <c r="R7154">
        <v>0.68460965563818499</v>
      </c>
      <c r="S7154">
        <v>0.41937128987618999</v>
      </c>
      <c r="T7154">
        <v>0.88816800773104498</v>
      </c>
      <c r="U7154">
        <v>0.88816800773104498</v>
      </c>
      <c r="V7154">
        <v>1.04840917485112</v>
      </c>
      <c r="W7154">
        <v>2.73</v>
      </c>
      <c r="X7154">
        <v>0.23</v>
      </c>
      <c r="Y7154">
        <v>-119183</v>
      </c>
      <c r="Z7154">
        <v>-7946</v>
      </c>
      <c r="AA7154">
        <v>-0.38</v>
      </c>
      <c r="AB7154">
        <v>15</v>
      </c>
      <c r="AC7154">
        <v>7</v>
      </c>
      <c r="AD7154">
        <v>8</v>
      </c>
      <c r="AE7154">
        <v>46.67</v>
      </c>
      <c r="AF7154">
        <v>16</v>
      </c>
      <c r="AG7154">
        <v>2</v>
      </c>
      <c r="AH7154">
        <v>2</v>
      </c>
      <c r="AI7154">
        <v>11</v>
      </c>
    </row>
    <row r="7155" spans="1:35" x14ac:dyDescent="0.2">
      <c r="A7155" s="102">
        <v>671</v>
      </c>
      <c r="B7155">
        <v>5233</v>
      </c>
      <c r="C7155" t="s">
        <v>3195</v>
      </c>
      <c r="D7155" t="s">
        <v>2926</v>
      </c>
      <c r="E7155">
        <v>3035</v>
      </c>
      <c r="F7155">
        <v>3040</v>
      </c>
      <c r="G7155">
        <v>300</v>
      </c>
      <c r="H7155" t="s">
        <v>2930</v>
      </c>
      <c r="I7155">
        <v>9003</v>
      </c>
      <c r="J7155" t="s">
        <v>3230</v>
      </c>
      <c r="K7155" t="s">
        <v>3099</v>
      </c>
      <c r="L7155">
        <v>2960</v>
      </c>
      <c r="M7155">
        <v>2903</v>
      </c>
      <c r="N7155">
        <v>300</v>
      </c>
      <c r="O7155" t="s">
        <v>2927</v>
      </c>
      <c r="P7155">
        <v>0.63453614739508901</v>
      </c>
      <c r="Q7155">
        <v>0.92544402877356402</v>
      </c>
      <c r="R7155">
        <v>0.47476809297325501</v>
      </c>
      <c r="S7155">
        <v>1.1586666345195701E-2</v>
      </c>
      <c r="T7155">
        <v>-0.66376706956883202</v>
      </c>
      <c r="U7155">
        <v>0.66376706956883202</v>
      </c>
      <c r="V7155">
        <v>1.02119855710826</v>
      </c>
      <c r="W7155">
        <v>-2.27</v>
      </c>
      <c r="X7155">
        <v>4.51</v>
      </c>
      <c r="Y7155">
        <v>-119192</v>
      </c>
      <c r="Z7155">
        <v>-9933</v>
      </c>
      <c r="AA7155">
        <v>-0.62</v>
      </c>
      <c r="AB7155">
        <v>12</v>
      </c>
      <c r="AC7155">
        <v>4</v>
      </c>
      <c r="AD7155">
        <v>8</v>
      </c>
      <c r="AE7155">
        <v>33.33</v>
      </c>
      <c r="AF7155">
        <v>14</v>
      </c>
      <c r="AG7155">
        <v>2</v>
      </c>
      <c r="AH7155">
        <v>4</v>
      </c>
      <c r="AI7155">
        <v>6</v>
      </c>
    </row>
    <row r="7156" spans="1:35" x14ac:dyDescent="0.2">
      <c r="A7156" s="102">
        <v>686</v>
      </c>
      <c r="B7156">
        <v>1719</v>
      </c>
      <c r="C7156" t="s">
        <v>687</v>
      </c>
      <c r="D7156" t="s">
        <v>2937</v>
      </c>
      <c r="E7156">
        <v>930</v>
      </c>
      <c r="F7156">
        <v>927</v>
      </c>
      <c r="G7156">
        <v>1100</v>
      </c>
      <c r="H7156" t="s">
        <v>2930</v>
      </c>
      <c r="I7156">
        <v>8572</v>
      </c>
      <c r="J7156" t="s">
        <v>2895</v>
      </c>
      <c r="K7156" t="s">
        <v>2933</v>
      </c>
      <c r="L7156">
        <v>527</v>
      </c>
      <c r="M7156">
        <v>527</v>
      </c>
      <c r="N7156">
        <v>1900</v>
      </c>
      <c r="O7156" t="s">
        <v>2927</v>
      </c>
      <c r="P7156">
        <v>0.41172998146466799</v>
      </c>
      <c r="Q7156">
        <v>0.92510909490624804</v>
      </c>
      <c r="R7156">
        <v>5.4296456891091999E-2</v>
      </c>
      <c r="S7156">
        <v>0.100483298219036</v>
      </c>
      <c r="T7156">
        <v>-1.6280991026312801</v>
      </c>
      <c r="U7156">
        <v>1.6280991026312801</v>
      </c>
      <c r="V7156">
        <v>1.77587526773555</v>
      </c>
      <c r="W7156">
        <v>-9.6300000000000008</v>
      </c>
      <c r="X7156">
        <v>1.8</v>
      </c>
      <c r="Y7156">
        <v>-119273</v>
      </c>
      <c r="Z7156">
        <v>-5186</v>
      </c>
      <c r="AA7156">
        <v>-0.25</v>
      </c>
      <c r="AB7156">
        <v>23</v>
      </c>
      <c r="AC7156">
        <v>11</v>
      </c>
      <c r="AD7156">
        <v>12</v>
      </c>
      <c r="AE7156">
        <v>47.83</v>
      </c>
      <c r="AF7156">
        <v>10</v>
      </c>
      <c r="AG7156">
        <v>10</v>
      </c>
      <c r="AH7156">
        <v>11</v>
      </c>
      <c r="AI7156">
        <v>2</v>
      </c>
    </row>
    <row r="7157" spans="1:35" x14ac:dyDescent="0.2">
      <c r="A7157" s="102">
        <v>4373</v>
      </c>
      <c r="B7157">
        <v>6755</v>
      </c>
      <c r="C7157" t="s">
        <v>670</v>
      </c>
      <c r="D7157" t="s">
        <v>2932</v>
      </c>
      <c r="E7157">
        <v>2468</v>
      </c>
      <c r="F7157">
        <v>2488</v>
      </c>
      <c r="G7157">
        <v>400</v>
      </c>
      <c r="H7157" t="s">
        <v>2927</v>
      </c>
      <c r="I7157">
        <v>7164</v>
      </c>
      <c r="J7157" t="s">
        <v>3205</v>
      </c>
      <c r="K7157" t="s">
        <v>2933</v>
      </c>
      <c r="L7157">
        <v>4540</v>
      </c>
      <c r="M7157">
        <v>4485</v>
      </c>
      <c r="N7157">
        <v>200</v>
      </c>
      <c r="O7157" t="s">
        <v>2930</v>
      </c>
      <c r="P7157">
        <v>0.93925390790184105</v>
      </c>
      <c r="Q7157">
        <v>0.85798893150423605</v>
      </c>
      <c r="R7157">
        <v>2.8794452283152698E-4</v>
      </c>
      <c r="S7157">
        <v>9.2610530855052997E-2</v>
      </c>
      <c r="T7157">
        <v>1.34470687017366</v>
      </c>
      <c r="U7157">
        <v>1.34470687017366</v>
      </c>
      <c r="V7157">
        <v>1.1068511057181001</v>
      </c>
      <c r="W7157">
        <v>10.78</v>
      </c>
      <c r="X7157">
        <v>10.95</v>
      </c>
      <c r="Y7157">
        <v>-119275</v>
      </c>
      <c r="Z7157">
        <v>-5680</v>
      </c>
      <c r="AA7157">
        <v>-0.26</v>
      </c>
      <c r="AB7157">
        <v>21</v>
      </c>
      <c r="AC7157">
        <v>11</v>
      </c>
      <c r="AD7157">
        <v>10</v>
      </c>
      <c r="AE7157">
        <v>52.38</v>
      </c>
      <c r="AF7157">
        <v>12</v>
      </c>
      <c r="AG7157">
        <v>6</v>
      </c>
      <c r="AH7157">
        <v>6</v>
      </c>
      <c r="AI7157">
        <v>9</v>
      </c>
    </row>
    <row r="7158" spans="1:35" x14ac:dyDescent="0.2">
      <c r="A7158" s="102">
        <v>4194</v>
      </c>
      <c r="B7158">
        <v>4114</v>
      </c>
      <c r="C7158" t="s">
        <v>3136</v>
      </c>
      <c r="D7158" t="s">
        <v>2952</v>
      </c>
      <c r="E7158">
        <v>6320</v>
      </c>
      <c r="F7158">
        <v>6230</v>
      </c>
      <c r="G7158">
        <v>100</v>
      </c>
      <c r="H7158" t="s">
        <v>2927</v>
      </c>
      <c r="I7158">
        <v>6302</v>
      </c>
      <c r="J7158" t="s">
        <v>3261</v>
      </c>
      <c r="K7158" t="s">
        <v>2940</v>
      </c>
      <c r="L7158">
        <v>2938</v>
      </c>
      <c r="M7158">
        <v>2901</v>
      </c>
      <c r="N7158">
        <v>200</v>
      </c>
      <c r="O7158" t="s">
        <v>2930</v>
      </c>
      <c r="P7158">
        <v>0.85078306155479999</v>
      </c>
      <c r="Q7158">
        <v>0.86063670960319205</v>
      </c>
      <c r="R7158">
        <v>3.3061099617744802E-3</v>
      </c>
      <c r="S7158">
        <v>0.199697362705898</v>
      </c>
      <c r="T7158">
        <v>0.37612903170188</v>
      </c>
      <c r="U7158">
        <v>0.37612903170188</v>
      </c>
      <c r="V7158">
        <v>0.27038770341720902</v>
      </c>
      <c r="W7158">
        <v>1.28</v>
      </c>
      <c r="X7158">
        <v>6.87</v>
      </c>
      <c r="Y7158">
        <v>-119293</v>
      </c>
      <c r="Z7158">
        <v>-14912</v>
      </c>
      <c r="AA7158">
        <v>-1.03</v>
      </c>
      <c r="AB7158">
        <v>8</v>
      </c>
      <c r="AC7158">
        <v>3</v>
      </c>
      <c r="AD7158">
        <v>5</v>
      </c>
      <c r="AE7158">
        <v>37.5</v>
      </c>
      <c r="AF7158">
        <v>14</v>
      </c>
      <c r="AG7158">
        <v>1</v>
      </c>
      <c r="AH7158">
        <v>3</v>
      </c>
      <c r="AI7158">
        <v>4</v>
      </c>
    </row>
    <row r="7159" spans="1:35" x14ac:dyDescent="0.2">
      <c r="A7159" s="102">
        <v>8594</v>
      </c>
      <c r="B7159">
        <v>5301</v>
      </c>
      <c r="C7159" t="s">
        <v>862</v>
      </c>
      <c r="D7159" t="s">
        <v>2926</v>
      </c>
      <c r="E7159">
        <v>1029</v>
      </c>
      <c r="F7159">
        <v>1027</v>
      </c>
      <c r="G7159">
        <v>1100</v>
      </c>
      <c r="H7159" t="s">
        <v>2930</v>
      </c>
      <c r="I7159">
        <v>9502</v>
      </c>
      <c r="J7159" t="s">
        <v>3252</v>
      </c>
      <c r="K7159" t="s">
        <v>2992</v>
      </c>
      <c r="L7159">
        <v>1569.5</v>
      </c>
      <c r="M7159">
        <v>1568</v>
      </c>
      <c r="N7159">
        <v>700</v>
      </c>
      <c r="O7159" t="s">
        <v>2927</v>
      </c>
      <c r="P7159">
        <v>0.62758273020623401</v>
      </c>
      <c r="Q7159">
        <v>0.801756313297603</v>
      </c>
      <c r="R7159">
        <v>0.152111989663758</v>
      </c>
      <c r="S7159">
        <v>4.2368603328442403E-2</v>
      </c>
      <c r="T7159">
        <v>-2.18591279206625</v>
      </c>
      <c r="U7159">
        <v>2.18591279206625</v>
      </c>
      <c r="V7159">
        <v>2.2183300388233498</v>
      </c>
      <c r="W7159">
        <v>-6.95</v>
      </c>
      <c r="X7159">
        <v>2.92</v>
      </c>
      <c r="Y7159">
        <v>-119528</v>
      </c>
      <c r="Z7159">
        <v>-4597</v>
      </c>
      <c r="AA7159">
        <v>-0.26</v>
      </c>
      <c r="AB7159">
        <v>26</v>
      </c>
      <c r="AC7159">
        <v>14</v>
      </c>
      <c r="AD7159">
        <v>12</v>
      </c>
      <c r="AE7159">
        <v>53.85</v>
      </c>
      <c r="AF7159">
        <v>9</v>
      </c>
      <c r="AG7159">
        <v>13</v>
      </c>
      <c r="AH7159">
        <v>11</v>
      </c>
      <c r="AI7159">
        <v>2</v>
      </c>
    </row>
    <row r="7160" spans="1:35" x14ac:dyDescent="0.2">
      <c r="A7160" s="102">
        <v>7819</v>
      </c>
      <c r="B7160">
        <v>4043</v>
      </c>
      <c r="C7160" t="s">
        <v>3283</v>
      </c>
      <c r="D7160" t="s">
        <v>2952</v>
      </c>
      <c r="E7160">
        <v>2845</v>
      </c>
      <c r="F7160">
        <v>2847</v>
      </c>
      <c r="G7160">
        <v>300</v>
      </c>
      <c r="H7160" t="s">
        <v>2927</v>
      </c>
      <c r="I7160">
        <v>7267</v>
      </c>
      <c r="J7160" t="s">
        <v>61</v>
      </c>
      <c r="K7160" t="s">
        <v>2945</v>
      </c>
      <c r="L7160">
        <v>2893</v>
      </c>
      <c r="M7160">
        <v>2857.5</v>
      </c>
      <c r="N7160">
        <v>300</v>
      </c>
      <c r="O7160" t="s">
        <v>2930</v>
      </c>
      <c r="P7160">
        <v>0.79778935886023195</v>
      </c>
      <c r="Q7160">
        <v>0.81172705387356303</v>
      </c>
      <c r="R7160">
        <v>0.22977082428346701</v>
      </c>
      <c r="S7160">
        <v>0.103735074176436</v>
      </c>
      <c r="T7160">
        <v>1.5425627436815801</v>
      </c>
      <c r="U7160">
        <v>1.5425627436815801</v>
      </c>
      <c r="V7160">
        <v>0.76857582965591398</v>
      </c>
      <c r="W7160">
        <v>4.54</v>
      </c>
      <c r="X7160">
        <v>0.37</v>
      </c>
      <c r="Y7160">
        <v>-119547</v>
      </c>
      <c r="Z7160">
        <v>-9962</v>
      </c>
      <c r="AA7160">
        <v>-0.51</v>
      </c>
      <c r="AB7160">
        <v>12</v>
      </c>
      <c r="AC7160">
        <v>6</v>
      </c>
      <c r="AD7160">
        <v>6</v>
      </c>
      <c r="AE7160">
        <v>50</v>
      </c>
      <c r="AF7160">
        <v>9</v>
      </c>
      <c r="AG7160">
        <v>4</v>
      </c>
      <c r="AH7160">
        <v>5</v>
      </c>
      <c r="AI7160">
        <v>3</v>
      </c>
    </row>
    <row r="7161" spans="1:35" x14ac:dyDescent="0.2">
      <c r="A7161" s="102">
        <v>4767</v>
      </c>
      <c r="B7161">
        <v>7278</v>
      </c>
      <c r="C7161" t="s">
        <v>46</v>
      </c>
      <c r="D7161" t="s">
        <v>2945</v>
      </c>
      <c r="E7161">
        <v>2341</v>
      </c>
      <c r="F7161">
        <v>2320</v>
      </c>
      <c r="G7161">
        <v>400</v>
      </c>
      <c r="H7161" t="s">
        <v>2930</v>
      </c>
      <c r="I7161">
        <v>9076</v>
      </c>
      <c r="J7161" t="s">
        <v>1116</v>
      </c>
      <c r="K7161" t="s">
        <v>3099</v>
      </c>
      <c r="L7161">
        <v>1487</v>
      </c>
      <c r="M7161">
        <v>1474</v>
      </c>
      <c r="N7161">
        <v>600</v>
      </c>
      <c r="O7161" t="s">
        <v>2927</v>
      </c>
      <c r="P7161">
        <v>0.58418699038532196</v>
      </c>
      <c r="Q7161">
        <v>0.85261496273716197</v>
      </c>
      <c r="R7161">
        <v>0.57109531038931305</v>
      </c>
      <c r="S7161">
        <v>2.2037801723264801E-2</v>
      </c>
      <c r="T7161">
        <v>-1.23329098583235</v>
      </c>
      <c r="U7161">
        <v>1.23329098583235</v>
      </c>
      <c r="V7161">
        <v>0.99390863748529301</v>
      </c>
      <c r="W7161">
        <v>-4.68</v>
      </c>
      <c r="X7161">
        <v>4.7</v>
      </c>
      <c r="Y7161">
        <v>-119611</v>
      </c>
      <c r="Z7161">
        <v>-7476</v>
      </c>
      <c r="AA7161">
        <v>-0.39</v>
      </c>
      <c r="AB7161">
        <v>16</v>
      </c>
      <c r="AC7161">
        <v>6</v>
      </c>
      <c r="AD7161">
        <v>10</v>
      </c>
      <c r="AE7161">
        <v>37.5</v>
      </c>
      <c r="AF7161">
        <v>13</v>
      </c>
      <c r="AG7161">
        <v>4</v>
      </c>
      <c r="AH7161">
        <v>6</v>
      </c>
      <c r="AI7161">
        <v>6</v>
      </c>
    </row>
    <row r="7162" spans="1:35" x14ac:dyDescent="0.2">
      <c r="A7162" s="102">
        <v>5139</v>
      </c>
      <c r="B7162">
        <v>5233</v>
      </c>
      <c r="C7162" t="s">
        <v>3195</v>
      </c>
      <c r="D7162" t="s">
        <v>2926</v>
      </c>
      <c r="E7162">
        <v>3035</v>
      </c>
      <c r="F7162">
        <v>3040</v>
      </c>
      <c r="G7162">
        <v>300</v>
      </c>
      <c r="H7162" t="s">
        <v>2930</v>
      </c>
      <c r="I7162">
        <v>6178</v>
      </c>
      <c r="J7162" t="s">
        <v>3706</v>
      </c>
      <c r="K7162" t="s">
        <v>2942</v>
      </c>
      <c r="L7162">
        <v>1040.5</v>
      </c>
      <c r="M7162">
        <v>1030.5</v>
      </c>
      <c r="N7162">
        <v>900</v>
      </c>
      <c r="O7162" t="s">
        <v>2927</v>
      </c>
      <c r="P7162">
        <v>0.71452327081530598</v>
      </c>
      <c r="Q7162">
        <v>0.84756068777827798</v>
      </c>
      <c r="R7162">
        <v>9.6235844024226899E-3</v>
      </c>
      <c r="S7162">
        <v>0.43745890975299101</v>
      </c>
      <c r="T7162">
        <v>-1.7360382690268701</v>
      </c>
      <c r="U7162">
        <v>1.7360382690268701</v>
      </c>
      <c r="V7162">
        <v>1.9757641389259299</v>
      </c>
      <c r="W7162">
        <v>-5.76</v>
      </c>
      <c r="X7162">
        <v>1.69</v>
      </c>
      <c r="Y7162">
        <v>-120019</v>
      </c>
      <c r="Z7162">
        <v>-6317</v>
      </c>
      <c r="AA7162">
        <v>-0.4</v>
      </c>
      <c r="AB7162">
        <v>19</v>
      </c>
      <c r="AC7162">
        <v>8</v>
      </c>
      <c r="AD7162">
        <v>11</v>
      </c>
      <c r="AE7162">
        <v>42.11</v>
      </c>
      <c r="AF7162">
        <v>15</v>
      </c>
      <c r="AG7162">
        <v>2</v>
      </c>
      <c r="AH7162">
        <v>2</v>
      </c>
      <c r="AI7162">
        <v>15</v>
      </c>
    </row>
    <row r="7163" spans="1:35" x14ac:dyDescent="0.2">
      <c r="A7163" s="102">
        <v>8210</v>
      </c>
      <c r="B7163">
        <v>6471</v>
      </c>
      <c r="C7163" t="s">
        <v>1367</v>
      </c>
      <c r="D7163" t="s">
        <v>2940</v>
      </c>
      <c r="E7163">
        <v>959</v>
      </c>
      <c r="F7163">
        <v>951</v>
      </c>
      <c r="G7163">
        <v>1100</v>
      </c>
      <c r="H7163" t="s">
        <v>2930</v>
      </c>
      <c r="I7163">
        <v>9072</v>
      </c>
      <c r="J7163" t="s">
        <v>3098</v>
      </c>
      <c r="K7163" t="s">
        <v>3099</v>
      </c>
      <c r="L7163">
        <v>2659</v>
      </c>
      <c r="M7163">
        <v>2602</v>
      </c>
      <c r="N7163">
        <v>400</v>
      </c>
      <c r="O7163" t="s">
        <v>2927</v>
      </c>
      <c r="P7163">
        <v>0.89915431673286395</v>
      </c>
      <c r="Q7163">
        <v>0.80694694810881196</v>
      </c>
      <c r="R7163">
        <v>0.63976767599374296</v>
      </c>
      <c r="S7163">
        <v>8.9725368542627901E-2</v>
      </c>
      <c r="T7163">
        <v>-1.53509137854059</v>
      </c>
      <c r="U7163">
        <v>1.53509137854059</v>
      </c>
      <c r="V7163">
        <v>1.75774555419696</v>
      </c>
      <c r="W7163">
        <v>-5.0199999999999996</v>
      </c>
      <c r="X7163">
        <v>0.51</v>
      </c>
      <c r="Y7163">
        <v>-120121</v>
      </c>
      <c r="Z7163">
        <v>-8008</v>
      </c>
      <c r="AA7163">
        <v>-0.48</v>
      </c>
      <c r="AB7163">
        <v>15</v>
      </c>
      <c r="AC7163">
        <v>7</v>
      </c>
      <c r="AD7163">
        <v>8</v>
      </c>
      <c r="AE7163">
        <v>46.67</v>
      </c>
      <c r="AF7163">
        <v>13</v>
      </c>
      <c r="AG7163">
        <v>5</v>
      </c>
      <c r="AH7163">
        <v>5</v>
      </c>
      <c r="AI7163">
        <v>5</v>
      </c>
    </row>
    <row r="7164" spans="1:35" x14ac:dyDescent="0.2">
      <c r="A7164" s="102">
        <v>1052</v>
      </c>
      <c r="B7164">
        <v>1719</v>
      </c>
      <c r="C7164" t="s">
        <v>687</v>
      </c>
      <c r="D7164" t="s">
        <v>2937</v>
      </c>
      <c r="E7164">
        <v>930</v>
      </c>
      <c r="F7164">
        <v>927</v>
      </c>
      <c r="G7164">
        <v>1000</v>
      </c>
      <c r="H7164" t="s">
        <v>2930</v>
      </c>
      <c r="I7164">
        <v>8253</v>
      </c>
      <c r="J7164" t="s">
        <v>669</v>
      </c>
      <c r="K7164" t="s">
        <v>2933</v>
      </c>
      <c r="L7164">
        <v>1789</v>
      </c>
      <c r="M7164">
        <v>1854</v>
      </c>
      <c r="N7164">
        <v>500</v>
      </c>
      <c r="O7164" t="s">
        <v>2927</v>
      </c>
      <c r="P7164">
        <v>0.73351379640636305</v>
      </c>
      <c r="Q7164">
        <v>0.91482390215395204</v>
      </c>
      <c r="R7164">
        <v>1.08380052552876E-2</v>
      </c>
      <c r="S7164">
        <v>0.200820167873729</v>
      </c>
      <c r="T7164">
        <v>-0.83647091052932898</v>
      </c>
      <c r="U7164">
        <v>0.83647091052932898</v>
      </c>
      <c r="V7164">
        <v>0.22856081562910699</v>
      </c>
      <c r="W7164">
        <v>-2.54</v>
      </c>
      <c r="X7164">
        <v>0</v>
      </c>
      <c r="Y7164">
        <v>-120162</v>
      </c>
      <c r="Z7164">
        <v>-6008</v>
      </c>
      <c r="AA7164">
        <v>-0.28000000000000003</v>
      </c>
      <c r="AB7164">
        <v>20</v>
      </c>
      <c r="AC7164">
        <v>12</v>
      </c>
      <c r="AD7164">
        <v>8</v>
      </c>
      <c r="AE7164">
        <v>60</v>
      </c>
      <c r="AF7164">
        <v>11</v>
      </c>
      <c r="AG7164">
        <v>7</v>
      </c>
      <c r="AH7164">
        <v>8</v>
      </c>
      <c r="AI7164">
        <v>5</v>
      </c>
    </row>
    <row r="7165" spans="1:35" x14ac:dyDescent="0.2">
      <c r="A7165" s="102">
        <v>4189</v>
      </c>
      <c r="B7165">
        <v>2327</v>
      </c>
      <c r="C7165" t="s">
        <v>3649</v>
      </c>
      <c r="D7165" t="s">
        <v>2929</v>
      </c>
      <c r="E7165">
        <v>3325</v>
      </c>
      <c r="F7165">
        <v>3275</v>
      </c>
      <c r="G7165">
        <v>300</v>
      </c>
      <c r="H7165" t="s">
        <v>2930</v>
      </c>
      <c r="I7165">
        <v>8919</v>
      </c>
      <c r="J7165" t="s">
        <v>3664</v>
      </c>
      <c r="K7165" t="s">
        <v>2949</v>
      </c>
      <c r="L7165">
        <v>4320</v>
      </c>
      <c r="M7165">
        <v>4380</v>
      </c>
      <c r="N7165">
        <v>200</v>
      </c>
      <c r="O7165" t="s">
        <v>2927</v>
      </c>
      <c r="P7165">
        <v>0.48904049499646002</v>
      </c>
      <c r="Q7165">
        <v>0.860688536957535</v>
      </c>
      <c r="R7165">
        <v>0.14738702035792001</v>
      </c>
      <c r="S7165">
        <v>4.5681443727752999E-3</v>
      </c>
      <c r="T7165">
        <v>-0.62905284974531195</v>
      </c>
      <c r="U7165">
        <v>0.62905284974531195</v>
      </c>
      <c r="V7165">
        <v>0.81782717646007497</v>
      </c>
      <c r="W7165">
        <v>-2.85</v>
      </c>
      <c r="X7165">
        <v>12.16</v>
      </c>
      <c r="Y7165">
        <v>-120206</v>
      </c>
      <c r="Z7165">
        <v>-17172</v>
      </c>
      <c r="AA7165">
        <v>-0.88</v>
      </c>
      <c r="AB7165">
        <v>7</v>
      </c>
      <c r="AC7165">
        <v>3</v>
      </c>
      <c r="AD7165">
        <v>4</v>
      </c>
      <c r="AE7165">
        <v>42.86</v>
      </c>
      <c r="AF7165">
        <v>8</v>
      </c>
      <c r="AG7165">
        <v>3</v>
      </c>
      <c r="AH7165">
        <v>4</v>
      </c>
      <c r="AI7165">
        <v>0</v>
      </c>
    </row>
    <row r="7166" spans="1:35" x14ac:dyDescent="0.2">
      <c r="A7166" s="102">
        <v>1241</v>
      </c>
      <c r="B7166">
        <v>6479</v>
      </c>
      <c r="C7166" t="s">
        <v>690</v>
      </c>
      <c r="D7166" t="s">
        <v>2932</v>
      </c>
      <c r="E7166">
        <v>2286</v>
      </c>
      <c r="F7166">
        <v>2243</v>
      </c>
      <c r="G7166">
        <v>400</v>
      </c>
      <c r="H7166" t="s">
        <v>2927</v>
      </c>
      <c r="I7166">
        <v>6753</v>
      </c>
      <c r="J7166" t="s">
        <v>3650</v>
      </c>
      <c r="K7166" t="s">
        <v>2932</v>
      </c>
      <c r="L7166">
        <v>1533</v>
      </c>
      <c r="M7166">
        <v>1547</v>
      </c>
      <c r="N7166">
        <v>600</v>
      </c>
      <c r="O7166" t="s">
        <v>2930</v>
      </c>
      <c r="P7166">
        <v>0.25138512734229601</v>
      </c>
      <c r="Q7166">
        <v>0.91044648720517496</v>
      </c>
      <c r="R7166">
        <v>0.81024140130589395</v>
      </c>
      <c r="S7166">
        <v>0.124561410655954</v>
      </c>
      <c r="T7166">
        <v>0.61988089639727895</v>
      </c>
      <c r="U7166">
        <v>0.61988089639727895</v>
      </c>
      <c r="V7166">
        <v>0.99075054280519603</v>
      </c>
      <c r="W7166">
        <v>4.5</v>
      </c>
      <c r="X7166">
        <v>3.46</v>
      </c>
      <c r="Y7166">
        <v>-120295</v>
      </c>
      <c r="Z7166">
        <v>-4148</v>
      </c>
      <c r="AA7166">
        <v>-0.14000000000000001</v>
      </c>
      <c r="AB7166">
        <v>29</v>
      </c>
      <c r="AC7166">
        <v>14</v>
      </c>
      <c r="AD7166">
        <v>15</v>
      </c>
      <c r="AE7166">
        <v>48.28</v>
      </c>
      <c r="AF7166">
        <v>8</v>
      </c>
      <c r="AG7166">
        <v>12</v>
      </c>
      <c r="AH7166">
        <v>13</v>
      </c>
      <c r="AI7166">
        <v>4</v>
      </c>
    </row>
    <row r="7167" spans="1:35" x14ac:dyDescent="0.2">
      <c r="A7167" s="102">
        <v>1870</v>
      </c>
      <c r="B7167">
        <v>4186</v>
      </c>
      <c r="C7167" t="s">
        <v>820</v>
      </c>
      <c r="D7167" t="s">
        <v>2952</v>
      </c>
      <c r="E7167">
        <v>4750</v>
      </c>
      <c r="F7167">
        <v>4735</v>
      </c>
      <c r="G7167">
        <v>200</v>
      </c>
      <c r="H7167" t="s">
        <v>2930</v>
      </c>
      <c r="I7167">
        <v>6951</v>
      </c>
      <c r="J7167" t="s">
        <v>229</v>
      </c>
      <c r="K7167" t="s">
        <v>2932</v>
      </c>
      <c r="L7167">
        <v>3685</v>
      </c>
      <c r="M7167">
        <v>3665</v>
      </c>
      <c r="N7167">
        <v>300</v>
      </c>
      <c r="O7167" t="s">
        <v>2927</v>
      </c>
      <c r="P7167">
        <v>0.92307313234599198</v>
      </c>
      <c r="Q7167">
        <v>0.89812915373150604</v>
      </c>
      <c r="R7167">
        <v>3.0116446116950201E-2</v>
      </c>
      <c r="S7167">
        <v>0.253566389876072</v>
      </c>
      <c r="T7167">
        <v>-0.73295522460231</v>
      </c>
      <c r="U7167">
        <v>0.73295522460231</v>
      </c>
      <c r="V7167">
        <v>0.899913098881021</v>
      </c>
      <c r="W7167">
        <v>-4.25</v>
      </c>
      <c r="X7167">
        <v>16.100000000000001</v>
      </c>
      <c r="Y7167">
        <v>-120392</v>
      </c>
      <c r="Z7167">
        <v>-6020</v>
      </c>
      <c r="AA7167">
        <v>-0.42</v>
      </c>
      <c r="AB7167">
        <v>20</v>
      </c>
      <c r="AC7167">
        <v>9</v>
      </c>
      <c r="AD7167">
        <v>11</v>
      </c>
      <c r="AE7167">
        <v>45</v>
      </c>
      <c r="AF7167">
        <v>8</v>
      </c>
      <c r="AG7167">
        <v>9</v>
      </c>
      <c r="AH7167">
        <v>9</v>
      </c>
      <c r="AI7167">
        <v>2</v>
      </c>
    </row>
    <row r="7168" spans="1:35" x14ac:dyDescent="0.2">
      <c r="A7168" s="102">
        <v>7499</v>
      </c>
      <c r="B7168">
        <v>4005</v>
      </c>
      <c r="C7168" t="s">
        <v>3239</v>
      </c>
      <c r="D7168" t="s">
        <v>2952</v>
      </c>
      <c r="E7168">
        <v>465</v>
      </c>
      <c r="F7168">
        <v>464</v>
      </c>
      <c r="G7168">
        <v>2000</v>
      </c>
      <c r="H7168" t="s">
        <v>2930</v>
      </c>
      <c r="I7168">
        <v>4540</v>
      </c>
      <c r="J7168" t="s">
        <v>3676</v>
      </c>
      <c r="K7168" t="s">
        <v>2950</v>
      </c>
      <c r="L7168">
        <v>3115</v>
      </c>
      <c r="M7168">
        <v>3085</v>
      </c>
      <c r="N7168">
        <v>300</v>
      </c>
      <c r="O7168" t="s">
        <v>2927</v>
      </c>
      <c r="P7168">
        <v>0.75875480800245998</v>
      </c>
      <c r="Q7168">
        <v>0.81594201234343899</v>
      </c>
      <c r="R7168">
        <v>0.25618063010923198</v>
      </c>
      <c r="S7168">
        <v>8.9093047189647105E-3</v>
      </c>
      <c r="T7168">
        <v>-1.2704986652705099</v>
      </c>
      <c r="U7168">
        <v>1.2704986652705099</v>
      </c>
      <c r="V7168">
        <v>1.5820088137456201</v>
      </c>
      <c r="W7168">
        <v>-4.92</v>
      </c>
      <c r="X7168">
        <v>0.27</v>
      </c>
      <c r="Y7168">
        <v>-120396</v>
      </c>
      <c r="Z7168">
        <v>-6337</v>
      </c>
      <c r="AA7168">
        <v>-0.43</v>
      </c>
      <c r="AB7168">
        <v>19</v>
      </c>
      <c r="AC7168">
        <v>8</v>
      </c>
      <c r="AD7168">
        <v>11</v>
      </c>
      <c r="AE7168">
        <v>42.11</v>
      </c>
      <c r="AF7168">
        <v>13</v>
      </c>
      <c r="AG7168">
        <v>5</v>
      </c>
      <c r="AH7168">
        <v>5</v>
      </c>
      <c r="AI7168">
        <v>9</v>
      </c>
    </row>
    <row r="7169" spans="1:35" x14ac:dyDescent="0.2">
      <c r="A7169" s="102">
        <v>6350</v>
      </c>
      <c r="B7169">
        <v>8358</v>
      </c>
      <c r="C7169" t="s">
        <v>3278</v>
      </c>
      <c r="D7169" t="s">
        <v>2990</v>
      </c>
      <c r="E7169">
        <v>449</v>
      </c>
      <c r="F7169">
        <v>434</v>
      </c>
      <c r="G7169">
        <v>1800</v>
      </c>
      <c r="H7169" t="s">
        <v>2930</v>
      </c>
      <c r="I7169">
        <v>9787</v>
      </c>
      <c r="J7169" t="s">
        <v>3670</v>
      </c>
      <c r="K7169" t="s">
        <v>2942</v>
      </c>
      <c r="L7169">
        <v>3900</v>
      </c>
      <c r="M7169">
        <v>3850</v>
      </c>
      <c r="N7169">
        <v>200</v>
      </c>
      <c r="O7169" t="s">
        <v>2927</v>
      </c>
      <c r="P7169">
        <v>0.39016282347704601</v>
      </c>
      <c r="Q7169">
        <v>0.83136668320777296</v>
      </c>
      <c r="R7169">
        <v>0.67460008682881301</v>
      </c>
      <c r="S7169">
        <v>4.2257834287764098E-2</v>
      </c>
      <c r="T7169">
        <v>-1.4602804164957399</v>
      </c>
      <c r="U7169">
        <v>1.4602804164957399</v>
      </c>
      <c r="V7169">
        <v>1.2933282695384001</v>
      </c>
      <c r="W7169">
        <v>-13.6</v>
      </c>
      <c r="X7169">
        <v>1.45</v>
      </c>
      <c r="Y7169">
        <v>-120404</v>
      </c>
      <c r="Z7169">
        <v>-5235</v>
      </c>
      <c r="AA7169">
        <v>-0.41</v>
      </c>
      <c r="AB7169">
        <v>23</v>
      </c>
      <c r="AC7169">
        <v>10</v>
      </c>
      <c r="AD7169">
        <v>13</v>
      </c>
      <c r="AE7169">
        <v>43.48</v>
      </c>
      <c r="AF7169">
        <v>11</v>
      </c>
      <c r="AG7169">
        <v>8</v>
      </c>
      <c r="AH7169">
        <v>9</v>
      </c>
      <c r="AI7169">
        <v>6</v>
      </c>
    </row>
    <row r="7170" spans="1:35" x14ac:dyDescent="0.2">
      <c r="A7170" s="102">
        <v>6034</v>
      </c>
      <c r="B7170">
        <v>4114</v>
      </c>
      <c r="C7170" t="s">
        <v>3136</v>
      </c>
      <c r="D7170" t="s">
        <v>2952</v>
      </c>
      <c r="E7170">
        <v>6320</v>
      </c>
      <c r="F7170">
        <v>6230</v>
      </c>
      <c r="G7170">
        <v>100</v>
      </c>
      <c r="H7170" t="s">
        <v>2930</v>
      </c>
      <c r="I7170">
        <v>7182</v>
      </c>
      <c r="J7170" t="s">
        <v>3094</v>
      </c>
      <c r="K7170" t="s">
        <v>2990</v>
      </c>
      <c r="L7170">
        <v>1050</v>
      </c>
      <c r="M7170">
        <v>1047</v>
      </c>
      <c r="N7170">
        <v>600</v>
      </c>
      <c r="O7170" t="s">
        <v>2927</v>
      </c>
      <c r="P7170">
        <v>0.686128545208326</v>
      </c>
      <c r="Q7170">
        <v>0.83547211769916596</v>
      </c>
      <c r="R7170">
        <v>4.03660233088797E-3</v>
      </c>
      <c r="S7170">
        <v>6.3999685709497794E-2</v>
      </c>
      <c r="T7170">
        <v>-3.0018597094075501</v>
      </c>
      <c r="U7170">
        <v>3.0018597094075501</v>
      </c>
      <c r="V7170">
        <v>2.7264129944569402</v>
      </c>
      <c r="W7170">
        <v>-6.66</v>
      </c>
      <c r="X7170">
        <v>0.83</v>
      </c>
      <c r="Y7170">
        <v>-120430</v>
      </c>
      <c r="Z7170">
        <v>-6022</v>
      </c>
      <c r="AA7170">
        <v>-0.37</v>
      </c>
      <c r="AB7170">
        <v>20</v>
      </c>
      <c r="AC7170">
        <v>11</v>
      </c>
      <c r="AD7170">
        <v>9</v>
      </c>
      <c r="AE7170">
        <v>55</v>
      </c>
      <c r="AF7170">
        <v>13</v>
      </c>
      <c r="AG7170">
        <v>4</v>
      </c>
      <c r="AH7170">
        <v>7</v>
      </c>
      <c r="AI7170">
        <v>9</v>
      </c>
    </row>
    <row r="7171" spans="1:35" x14ac:dyDescent="0.2">
      <c r="A7171" s="102">
        <v>3561</v>
      </c>
      <c r="B7171">
        <v>8242</v>
      </c>
      <c r="C7171" t="s">
        <v>1044</v>
      </c>
      <c r="D7171" t="s">
        <v>2953</v>
      </c>
      <c r="E7171">
        <v>1014</v>
      </c>
      <c r="F7171">
        <v>1011</v>
      </c>
      <c r="G7171">
        <v>900</v>
      </c>
      <c r="H7171" t="s">
        <v>2930</v>
      </c>
      <c r="I7171">
        <v>9003</v>
      </c>
      <c r="J7171" t="s">
        <v>3230</v>
      </c>
      <c r="K7171" t="s">
        <v>3099</v>
      </c>
      <c r="L7171">
        <v>2960</v>
      </c>
      <c r="M7171">
        <v>2903</v>
      </c>
      <c r="N7171">
        <v>300</v>
      </c>
      <c r="O7171" t="s">
        <v>2927</v>
      </c>
      <c r="P7171">
        <v>0.64560259124332697</v>
      </c>
      <c r="Q7171">
        <v>0.87040457580907804</v>
      </c>
      <c r="R7171">
        <v>0.56699562853056795</v>
      </c>
      <c r="S7171">
        <v>0.101799086915042</v>
      </c>
      <c r="T7171">
        <v>-2.3296186343648699</v>
      </c>
      <c r="U7171">
        <v>2.3296186343648699</v>
      </c>
      <c r="V7171">
        <v>2.6256079731859701</v>
      </c>
      <c r="W7171">
        <v>-16.32</v>
      </c>
      <c r="X7171">
        <v>4.4800000000000004</v>
      </c>
      <c r="Y7171">
        <v>-120537</v>
      </c>
      <c r="Z7171">
        <v>-6344</v>
      </c>
      <c r="AA7171">
        <v>-0.32</v>
      </c>
      <c r="AB7171">
        <v>19</v>
      </c>
      <c r="AC7171">
        <v>10</v>
      </c>
      <c r="AD7171">
        <v>9</v>
      </c>
      <c r="AE7171">
        <v>52.63</v>
      </c>
      <c r="AF7171">
        <v>11</v>
      </c>
      <c r="AG7171">
        <v>4</v>
      </c>
      <c r="AH7171">
        <v>7</v>
      </c>
      <c r="AI7171">
        <v>8</v>
      </c>
    </row>
    <row r="7172" spans="1:35" x14ac:dyDescent="0.2">
      <c r="A7172" s="102">
        <v>8102</v>
      </c>
      <c r="B7172">
        <v>7205</v>
      </c>
      <c r="C7172" t="s">
        <v>60</v>
      </c>
      <c r="D7172" t="s">
        <v>2945</v>
      </c>
      <c r="E7172">
        <v>1052</v>
      </c>
      <c r="F7172">
        <v>1055</v>
      </c>
      <c r="G7172">
        <v>1000</v>
      </c>
      <c r="H7172" t="s">
        <v>2930</v>
      </c>
      <c r="I7172">
        <v>8750</v>
      </c>
      <c r="J7172" t="s">
        <v>30</v>
      </c>
      <c r="K7172" t="s">
        <v>3176</v>
      </c>
      <c r="L7172">
        <v>1775</v>
      </c>
      <c r="M7172">
        <v>1771</v>
      </c>
      <c r="N7172">
        <v>600</v>
      </c>
      <c r="O7172" t="s">
        <v>2927</v>
      </c>
      <c r="P7172">
        <v>0.52677374211016803</v>
      </c>
      <c r="Q7172">
        <v>0.80819428286075401</v>
      </c>
      <c r="R7172">
        <v>0.90723150001910302</v>
      </c>
      <c r="S7172">
        <v>0.38086672862225401</v>
      </c>
      <c r="T7172">
        <v>-0.43719513292345402</v>
      </c>
      <c r="U7172">
        <v>0.43719513292345402</v>
      </c>
      <c r="V7172">
        <v>0.41909077965740699</v>
      </c>
      <c r="W7172">
        <v>-2.54</v>
      </c>
      <c r="X7172">
        <v>0.72</v>
      </c>
      <c r="Y7172">
        <v>-120571</v>
      </c>
      <c r="Z7172">
        <v>-6698</v>
      </c>
      <c r="AA7172">
        <v>-0.3</v>
      </c>
      <c r="AB7172">
        <v>18</v>
      </c>
      <c r="AC7172">
        <v>9</v>
      </c>
      <c r="AD7172">
        <v>9</v>
      </c>
      <c r="AE7172">
        <v>50</v>
      </c>
      <c r="AF7172">
        <v>15</v>
      </c>
      <c r="AG7172">
        <v>2</v>
      </c>
      <c r="AH7172">
        <v>4</v>
      </c>
      <c r="AI7172">
        <v>12</v>
      </c>
    </row>
    <row r="7173" spans="1:35" x14ac:dyDescent="0.2">
      <c r="A7173" s="102">
        <v>425</v>
      </c>
      <c r="B7173">
        <v>2222</v>
      </c>
      <c r="C7173" t="s">
        <v>730</v>
      </c>
      <c r="D7173" t="s">
        <v>2955</v>
      </c>
      <c r="E7173">
        <v>7150</v>
      </c>
      <c r="F7173">
        <v>6920</v>
      </c>
      <c r="G7173">
        <v>100</v>
      </c>
      <c r="H7173" t="s">
        <v>2930</v>
      </c>
      <c r="I7173">
        <v>6857</v>
      </c>
      <c r="J7173" t="s">
        <v>3187</v>
      </c>
      <c r="K7173" t="s">
        <v>2932</v>
      </c>
      <c r="L7173">
        <v>5760</v>
      </c>
      <c r="M7173">
        <v>5650</v>
      </c>
      <c r="N7173">
        <v>100</v>
      </c>
      <c r="O7173" t="s">
        <v>2927</v>
      </c>
      <c r="P7173">
        <v>0.63808271168855701</v>
      </c>
      <c r="Q7173">
        <v>0.933886229354155</v>
      </c>
      <c r="R7173">
        <v>7.7626725878765596E-2</v>
      </c>
      <c r="S7173">
        <v>0.202521465481693</v>
      </c>
      <c r="T7173">
        <v>-1.7696130893150399</v>
      </c>
      <c r="U7173">
        <v>1.7696130893150399</v>
      </c>
      <c r="V7173">
        <v>1.4788970596384099</v>
      </c>
      <c r="W7173">
        <v>-10.78</v>
      </c>
      <c r="X7173">
        <v>18.350000000000001</v>
      </c>
      <c r="Y7173">
        <v>-120627</v>
      </c>
      <c r="Z7173">
        <v>-7096</v>
      </c>
      <c r="AA7173">
        <v>-0.13</v>
      </c>
      <c r="AB7173">
        <v>17</v>
      </c>
      <c r="AC7173">
        <v>7</v>
      </c>
      <c r="AD7173">
        <v>10</v>
      </c>
      <c r="AE7173">
        <v>41.18</v>
      </c>
      <c r="AF7173">
        <v>8</v>
      </c>
      <c r="AG7173">
        <v>7</v>
      </c>
      <c r="AH7173">
        <v>9</v>
      </c>
      <c r="AI7173">
        <v>1</v>
      </c>
    </row>
    <row r="7174" spans="1:35" x14ac:dyDescent="0.2">
      <c r="A7174" s="102">
        <v>7956</v>
      </c>
      <c r="B7174">
        <v>8253</v>
      </c>
      <c r="C7174" t="s">
        <v>669</v>
      </c>
      <c r="D7174" t="s">
        <v>2933</v>
      </c>
      <c r="E7174">
        <v>1789</v>
      </c>
      <c r="F7174">
        <v>1854</v>
      </c>
      <c r="G7174">
        <v>600</v>
      </c>
      <c r="H7174" t="s">
        <v>2930</v>
      </c>
      <c r="I7174">
        <v>8697</v>
      </c>
      <c r="J7174" t="s">
        <v>1091</v>
      </c>
      <c r="K7174" t="s">
        <v>2933</v>
      </c>
      <c r="L7174">
        <v>2058</v>
      </c>
      <c r="M7174">
        <v>2042</v>
      </c>
      <c r="N7174">
        <v>500</v>
      </c>
      <c r="O7174" t="s">
        <v>2927</v>
      </c>
      <c r="P7174">
        <v>0.42975150683420799</v>
      </c>
      <c r="Q7174">
        <v>0.80996494438632904</v>
      </c>
      <c r="R7174">
        <v>0.90943096529857004</v>
      </c>
      <c r="S7174">
        <v>0.42430229873194503</v>
      </c>
      <c r="T7174">
        <v>-0.60877627149192504</v>
      </c>
      <c r="U7174">
        <v>0.60877627149192504</v>
      </c>
      <c r="V7174">
        <v>1.3060109945123</v>
      </c>
      <c r="W7174">
        <v>-2.83</v>
      </c>
      <c r="X7174">
        <v>8.9499999999999993</v>
      </c>
      <c r="Y7174">
        <v>-120707</v>
      </c>
      <c r="Z7174">
        <v>-7100</v>
      </c>
      <c r="AA7174">
        <v>-0.33</v>
      </c>
      <c r="AB7174">
        <v>17</v>
      </c>
      <c r="AC7174">
        <v>7</v>
      </c>
      <c r="AD7174">
        <v>10</v>
      </c>
      <c r="AE7174">
        <v>41.18</v>
      </c>
      <c r="AF7174">
        <v>13</v>
      </c>
      <c r="AG7174">
        <v>3</v>
      </c>
      <c r="AH7174">
        <v>4</v>
      </c>
      <c r="AI7174">
        <v>10</v>
      </c>
    </row>
    <row r="7175" spans="1:35" x14ac:dyDescent="0.2">
      <c r="A7175" s="102">
        <v>7913</v>
      </c>
      <c r="B7175">
        <v>2001</v>
      </c>
      <c r="C7175" t="s">
        <v>2783</v>
      </c>
      <c r="D7175" t="s">
        <v>2955</v>
      </c>
      <c r="E7175">
        <v>1684</v>
      </c>
      <c r="F7175">
        <v>1706</v>
      </c>
      <c r="G7175">
        <v>600</v>
      </c>
      <c r="H7175" t="s">
        <v>2927</v>
      </c>
      <c r="I7175">
        <v>5703</v>
      </c>
      <c r="J7175" t="s">
        <v>222</v>
      </c>
      <c r="K7175" t="s">
        <v>2943</v>
      </c>
      <c r="L7175">
        <v>212</v>
      </c>
      <c r="M7175">
        <v>214</v>
      </c>
      <c r="N7175">
        <v>4800</v>
      </c>
      <c r="O7175" t="s">
        <v>2930</v>
      </c>
      <c r="P7175">
        <v>0.71365384150829103</v>
      </c>
      <c r="Q7175">
        <v>0.81048479990311495</v>
      </c>
      <c r="R7175">
        <v>0.73388016971269998</v>
      </c>
      <c r="S7175">
        <v>0.34435469076005498</v>
      </c>
      <c r="T7175">
        <v>0.89176361028431195</v>
      </c>
      <c r="U7175">
        <v>0.89176361028431195</v>
      </c>
      <c r="V7175">
        <v>0.74514624199685697</v>
      </c>
      <c r="W7175">
        <v>3.79</v>
      </c>
      <c r="X7175">
        <v>0.35</v>
      </c>
      <c r="Y7175">
        <v>-120802</v>
      </c>
      <c r="Z7175">
        <v>-5491</v>
      </c>
      <c r="AA7175">
        <v>-0.27</v>
      </c>
      <c r="AB7175">
        <v>22</v>
      </c>
      <c r="AC7175">
        <v>12</v>
      </c>
      <c r="AD7175">
        <v>10</v>
      </c>
      <c r="AE7175">
        <v>54.55</v>
      </c>
      <c r="AF7175">
        <v>14</v>
      </c>
      <c r="AG7175">
        <v>3</v>
      </c>
      <c r="AH7175">
        <v>5</v>
      </c>
      <c r="AI7175">
        <v>14</v>
      </c>
    </row>
    <row r="7176" spans="1:35" x14ac:dyDescent="0.2">
      <c r="A7176" s="102">
        <v>1723</v>
      </c>
      <c r="B7176">
        <v>4528</v>
      </c>
      <c r="C7176" t="s">
        <v>831</v>
      </c>
      <c r="D7176" t="s">
        <v>2950</v>
      </c>
      <c r="E7176">
        <v>2710</v>
      </c>
      <c r="F7176">
        <v>2690.5</v>
      </c>
      <c r="G7176">
        <v>400</v>
      </c>
      <c r="H7176" t="s">
        <v>2927</v>
      </c>
      <c r="I7176">
        <v>8253</v>
      </c>
      <c r="J7176" t="s">
        <v>669</v>
      </c>
      <c r="K7176" t="s">
        <v>2933</v>
      </c>
      <c r="L7176">
        <v>1789</v>
      </c>
      <c r="M7176">
        <v>1854</v>
      </c>
      <c r="N7176">
        <v>600</v>
      </c>
      <c r="O7176" t="s">
        <v>2930</v>
      </c>
      <c r="P7176">
        <v>0.48272299654217399</v>
      </c>
      <c r="Q7176">
        <v>0.90102949918990305</v>
      </c>
      <c r="R7176">
        <v>0.52920094107792504</v>
      </c>
      <c r="S7176">
        <v>8.6225466831659797E-2</v>
      </c>
      <c r="T7176">
        <v>1.94585434638722</v>
      </c>
      <c r="U7176">
        <v>1.94585434638722</v>
      </c>
      <c r="V7176">
        <v>2.9402276074155802</v>
      </c>
      <c r="W7176">
        <v>7.64</v>
      </c>
      <c r="X7176">
        <v>3.36</v>
      </c>
      <c r="Y7176">
        <v>-120816</v>
      </c>
      <c r="Z7176">
        <v>-4833</v>
      </c>
      <c r="AA7176">
        <v>-0.3</v>
      </c>
      <c r="AB7176">
        <v>25</v>
      </c>
      <c r="AC7176">
        <v>12</v>
      </c>
      <c r="AD7176">
        <v>13</v>
      </c>
      <c r="AE7176">
        <v>48</v>
      </c>
      <c r="AF7176">
        <v>10</v>
      </c>
      <c r="AG7176">
        <v>10</v>
      </c>
      <c r="AH7176">
        <v>9</v>
      </c>
      <c r="AI7176">
        <v>6</v>
      </c>
    </row>
    <row r="7177" spans="1:35" x14ac:dyDescent="0.2">
      <c r="A7177" s="102">
        <v>2542</v>
      </c>
      <c r="B7177">
        <v>5486</v>
      </c>
      <c r="C7177" t="s">
        <v>871</v>
      </c>
      <c r="D7177" t="s">
        <v>2988</v>
      </c>
      <c r="E7177">
        <v>1774</v>
      </c>
      <c r="F7177">
        <v>1790</v>
      </c>
      <c r="G7177">
        <v>500</v>
      </c>
      <c r="H7177" t="s">
        <v>2927</v>
      </c>
      <c r="I7177">
        <v>7729</v>
      </c>
      <c r="J7177" t="s">
        <v>686</v>
      </c>
      <c r="K7177" t="s">
        <v>2936</v>
      </c>
      <c r="L7177">
        <v>4095</v>
      </c>
      <c r="M7177">
        <v>4050</v>
      </c>
      <c r="N7177">
        <v>200</v>
      </c>
      <c r="O7177" t="s">
        <v>2930</v>
      </c>
      <c r="P7177">
        <v>0.60508447310388302</v>
      </c>
      <c r="Q7177">
        <v>0.88710584776400603</v>
      </c>
      <c r="R7177">
        <v>0.27603313133643897</v>
      </c>
      <c r="S7177">
        <v>7.48650083542199E-2</v>
      </c>
      <c r="T7177">
        <v>2.4230357699780098</v>
      </c>
      <c r="U7177">
        <v>2.4230357699780098</v>
      </c>
      <c r="V7177">
        <v>2.5056371138189601</v>
      </c>
      <c r="W7177">
        <v>12.14</v>
      </c>
      <c r="X7177">
        <v>10.49</v>
      </c>
      <c r="Y7177">
        <v>-120848</v>
      </c>
      <c r="Z7177">
        <v>-7109</v>
      </c>
      <c r="AA7177">
        <v>-0.49</v>
      </c>
      <c r="AB7177">
        <v>17</v>
      </c>
      <c r="AC7177">
        <v>9</v>
      </c>
      <c r="AD7177">
        <v>8</v>
      </c>
      <c r="AE7177">
        <v>52.94</v>
      </c>
      <c r="AF7177">
        <v>10</v>
      </c>
      <c r="AG7177">
        <v>7</v>
      </c>
      <c r="AH7177">
        <v>7</v>
      </c>
      <c r="AI7177">
        <v>3</v>
      </c>
    </row>
    <row r="7178" spans="1:35" x14ac:dyDescent="0.2">
      <c r="A7178" s="102">
        <v>7546</v>
      </c>
      <c r="B7178">
        <v>2801</v>
      </c>
      <c r="C7178" t="s">
        <v>751</v>
      </c>
      <c r="D7178" t="s">
        <v>2955</v>
      </c>
      <c r="E7178">
        <v>5800</v>
      </c>
      <c r="F7178">
        <v>5710</v>
      </c>
      <c r="G7178">
        <v>100</v>
      </c>
      <c r="H7178" t="s">
        <v>2927</v>
      </c>
      <c r="I7178">
        <v>6995</v>
      </c>
      <c r="J7178" t="s">
        <v>51</v>
      </c>
      <c r="K7178" t="s">
        <v>2945</v>
      </c>
      <c r="L7178">
        <v>1941</v>
      </c>
      <c r="M7178">
        <v>1926</v>
      </c>
      <c r="N7178">
        <v>300</v>
      </c>
      <c r="O7178" t="s">
        <v>2930</v>
      </c>
      <c r="P7178">
        <v>0.19302597365236601</v>
      </c>
      <c r="Q7178">
        <v>0.81541314878868898</v>
      </c>
      <c r="R7178">
        <v>1.27316739447532E-2</v>
      </c>
      <c r="S7178">
        <v>9.4496834964133691E-3</v>
      </c>
      <c r="T7178">
        <v>2.8664597906557301</v>
      </c>
      <c r="U7178">
        <v>2.8664597906557301</v>
      </c>
      <c r="V7178">
        <v>3.5233328781737798</v>
      </c>
      <c r="W7178">
        <v>12.11</v>
      </c>
      <c r="X7178">
        <v>1.19</v>
      </c>
      <c r="Y7178">
        <v>-120952</v>
      </c>
      <c r="Z7178">
        <v>-5760</v>
      </c>
      <c r="AA7178">
        <v>-0.24</v>
      </c>
      <c r="AB7178">
        <v>21</v>
      </c>
      <c r="AC7178">
        <v>10</v>
      </c>
      <c r="AD7178">
        <v>11</v>
      </c>
      <c r="AE7178">
        <v>47.62</v>
      </c>
      <c r="AF7178">
        <v>10</v>
      </c>
      <c r="AG7178">
        <v>8</v>
      </c>
      <c r="AH7178">
        <v>9</v>
      </c>
      <c r="AI7178">
        <v>4</v>
      </c>
    </row>
    <row r="7179" spans="1:35" x14ac:dyDescent="0.2">
      <c r="A7179" s="102">
        <v>6440</v>
      </c>
      <c r="B7179">
        <v>2801</v>
      </c>
      <c r="C7179" t="s">
        <v>751</v>
      </c>
      <c r="D7179" t="s">
        <v>2955</v>
      </c>
      <c r="E7179">
        <v>5800</v>
      </c>
      <c r="F7179">
        <v>5710</v>
      </c>
      <c r="G7179">
        <v>100</v>
      </c>
      <c r="H7179" t="s">
        <v>2930</v>
      </c>
      <c r="I7179">
        <v>9783</v>
      </c>
      <c r="J7179" t="s">
        <v>3031</v>
      </c>
      <c r="K7179" t="s">
        <v>2942</v>
      </c>
      <c r="L7179">
        <v>3125</v>
      </c>
      <c r="M7179">
        <v>3120</v>
      </c>
      <c r="N7179">
        <v>200</v>
      </c>
      <c r="O7179" t="s">
        <v>2927</v>
      </c>
      <c r="P7179">
        <v>7.6719200435630894E-2</v>
      </c>
      <c r="Q7179">
        <v>0.830220020220368</v>
      </c>
      <c r="R7179">
        <v>2.5519383199743999E-2</v>
      </c>
      <c r="S7179">
        <v>1.01297792630334E-3</v>
      </c>
      <c r="T7179">
        <v>-7.4007953622549097E-2</v>
      </c>
      <c r="U7179">
        <v>7.4007953622549097E-2</v>
      </c>
      <c r="V7179">
        <v>0.91496818267361801</v>
      </c>
      <c r="W7179">
        <v>-0.23</v>
      </c>
      <c r="X7179">
        <v>9.2799999999999994</v>
      </c>
      <c r="Y7179">
        <v>-121119</v>
      </c>
      <c r="Z7179">
        <v>-10093</v>
      </c>
      <c r="AA7179">
        <v>-0.78</v>
      </c>
      <c r="AB7179">
        <v>12</v>
      </c>
      <c r="AC7179">
        <v>4</v>
      </c>
      <c r="AD7179">
        <v>8</v>
      </c>
      <c r="AE7179">
        <v>33.33</v>
      </c>
      <c r="AF7179">
        <v>11</v>
      </c>
      <c r="AG7179">
        <v>3</v>
      </c>
      <c r="AH7179">
        <v>6</v>
      </c>
      <c r="AI7179">
        <v>3</v>
      </c>
    </row>
    <row r="7180" spans="1:35" x14ac:dyDescent="0.2">
      <c r="A7180" s="102">
        <v>2718</v>
      </c>
      <c r="B7180">
        <v>2531</v>
      </c>
      <c r="C7180" t="s">
        <v>2954</v>
      </c>
      <c r="D7180" t="s">
        <v>2955</v>
      </c>
      <c r="E7180">
        <v>1021</v>
      </c>
      <c r="F7180">
        <v>1006</v>
      </c>
      <c r="G7180">
        <v>900</v>
      </c>
      <c r="H7180" t="s">
        <v>2930</v>
      </c>
      <c r="I7180">
        <v>4534</v>
      </c>
      <c r="J7180" t="s">
        <v>3255</v>
      </c>
      <c r="K7180" t="s">
        <v>2950</v>
      </c>
      <c r="L7180">
        <v>4340</v>
      </c>
      <c r="M7180">
        <v>4370</v>
      </c>
      <c r="N7180">
        <v>200</v>
      </c>
      <c r="O7180" t="s">
        <v>2927</v>
      </c>
      <c r="P7180">
        <v>0.50055054088858997</v>
      </c>
      <c r="Q7180">
        <v>0.88450089416751798</v>
      </c>
      <c r="R7180">
        <v>0.92760917754792604</v>
      </c>
      <c r="S7180">
        <v>0.12411250495828401</v>
      </c>
      <c r="T7180">
        <v>-0.59370801137770002</v>
      </c>
      <c r="U7180">
        <v>0.59370801137770002</v>
      </c>
      <c r="V7180">
        <v>0.50953579793540005</v>
      </c>
      <c r="W7180">
        <v>-2.85</v>
      </c>
      <c r="X7180">
        <v>3.59</v>
      </c>
      <c r="Y7180">
        <v>-121157</v>
      </c>
      <c r="Z7180">
        <v>-9320</v>
      </c>
      <c r="AA7180">
        <v>-0.55000000000000004</v>
      </c>
      <c r="AB7180">
        <v>13</v>
      </c>
      <c r="AC7180">
        <v>5</v>
      </c>
      <c r="AD7180">
        <v>8</v>
      </c>
      <c r="AE7180">
        <v>38.46</v>
      </c>
      <c r="AF7180">
        <v>13</v>
      </c>
      <c r="AG7180">
        <v>3</v>
      </c>
      <c r="AH7180">
        <v>3</v>
      </c>
      <c r="AI7180">
        <v>7</v>
      </c>
    </row>
    <row r="7181" spans="1:35" x14ac:dyDescent="0.2">
      <c r="A7181" s="102">
        <v>65</v>
      </c>
      <c r="B7181">
        <v>2413</v>
      </c>
      <c r="C7181" t="s">
        <v>2947</v>
      </c>
      <c r="D7181" t="s">
        <v>2942</v>
      </c>
      <c r="E7181">
        <v>3220</v>
      </c>
      <c r="F7181">
        <v>3160</v>
      </c>
      <c r="G7181">
        <v>300</v>
      </c>
      <c r="H7181" t="s">
        <v>2930</v>
      </c>
      <c r="I7181">
        <v>6920</v>
      </c>
      <c r="J7181" t="s">
        <v>2931</v>
      </c>
      <c r="K7181" t="s">
        <v>2932</v>
      </c>
      <c r="L7181">
        <v>5600</v>
      </c>
      <c r="M7181">
        <v>5490</v>
      </c>
      <c r="N7181">
        <v>200</v>
      </c>
      <c r="O7181" t="s">
        <v>2927</v>
      </c>
      <c r="P7181">
        <v>0.89694289566399399</v>
      </c>
      <c r="Q7181">
        <v>0.95791394648946404</v>
      </c>
      <c r="R7181">
        <v>8.4384984910293601E-2</v>
      </c>
      <c r="S7181">
        <v>0.27820826250171499</v>
      </c>
      <c r="T7181">
        <v>-1.0134467264103599</v>
      </c>
      <c r="U7181">
        <v>1.0134467264103599</v>
      </c>
      <c r="V7181">
        <v>0.81226155647287301</v>
      </c>
      <c r="W7181">
        <v>-8.06</v>
      </c>
      <c r="X7181">
        <v>13.66</v>
      </c>
      <c r="Y7181">
        <v>-121197</v>
      </c>
      <c r="Z7181">
        <v>-7129</v>
      </c>
      <c r="AA7181">
        <v>-0.22</v>
      </c>
      <c r="AB7181">
        <v>17</v>
      </c>
      <c r="AC7181">
        <v>10</v>
      </c>
      <c r="AD7181">
        <v>7</v>
      </c>
      <c r="AE7181">
        <v>58.82</v>
      </c>
      <c r="AF7181">
        <v>9</v>
      </c>
      <c r="AG7181">
        <v>9</v>
      </c>
      <c r="AH7181">
        <v>6</v>
      </c>
      <c r="AI7181">
        <v>2</v>
      </c>
    </row>
    <row r="7182" spans="1:35" x14ac:dyDescent="0.2">
      <c r="A7182" s="102">
        <v>1760</v>
      </c>
      <c r="B7182">
        <v>1860</v>
      </c>
      <c r="C7182" t="s">
        <v>57</v>
      </c>
      <c r="D7182" t="s">
        <v>2937</v>
      </c>
      <c r="E7182">
        <v>758</v>
      </c>
      <c r="F7182">
        <v>754</v>
      </c>
      <c r="G7182">
        <v>1400</v>
      </c>
      <c r="H7182" t="s">
        <v>2927</v>
      </c>
      <c r="I7182">
        <v>3105</v>
      </c>
      <c r="J7182" t="s">
        <v>50</v>
      </c>
      <c r="K7182" t="s">
        <v>2932</v>
      </c>
      <c r="L7182">
        <v>1030</v>
      </c>
      <c r="M7182">
        <v>1027</v>
      </c>
      <c r="N7182">
        <v>1000</v>
      </c>
      <c r="O7182" t="s">
        <v>2930</v>
      </c>
      <c r="P7182">
        <v>0.57312771560487497</v>
      </c>
      <c r="Q7182">
        <v>0.90027717041590405</v>
      </c>
      <c r="R7182">
        <v>0.68364777793877396</v>
      </c>
      <c r="S7182">
        <v>4.8208115888458997E-2</v>
      </c>
      <c r="T7182">
        <v>0.81238615330908504</v>
      </c>
      <c r="U7182">
        <v>0.81238615330908504</v>
      </c>
      <c r="V7182">
        <v>0.76789371750544499</v>
      </c>
      <c r="W7182">
        <v>3.14</v>
      </c>
      <c r="X7182">
        <v>2.78</v>
      </c>
      <c r="Y7182">
        <v>-121269</v>
      </c>
      <c r="Z7182">
        <v>-7133</v>
      </c>
      <c r="AA7182">
        <v>-0.38</v>
      </c>
      <c r="AB7182">
        <v>17</v>
      </c>
      <c r="AC7182">
        <v>8</v>
      </c>
      <c r="AD7182">
        <v>9</v>
      </c>
      <c r="AE7182">
        <v>47.06</v>
      </c>
      <c r="AF7182">
        <v>11</v>
      </c>
      <c r="AG7182">
        <v>4</v>
      </c>
      <c r="AH7182">
        <v>6</v>
      </c>
      <c r="AI7182">
        <v>7</v>
      </c>
    </row>
    <row r="7183" spans="1:35" x14ac:dyDescent="0.2">
      <c r="A7183" s="102">
        <v>1112</v>
      </c>
      <c r="B7183">
        <v>2331</v>
      </c>
      <c r="C7183" t="s">
        <v>3130</v>
      </c>
      <c r="D7183" t="s">
        <v>2942</v>
      </c>
      <c r="E7183">
        <v>5750</v>
      </c>
      <c r="F7183">
        <v>5710</v>
      </c>
      <c r="G7183">
        <v>100</v>
      </c>
      <c r="H7183" t="s">
        <v>2930</v>
      </c>
      <c r="I7183">
        <v>4217</v>
      </c>
      <c r="J7183" t="s">
        <v>1372</v>
      </c>
      <c r="K7183" t="s">
        <v>2952</v>
      </c>
      <c r="L7183">
        <v>4600</v>
      </c>
      <c r="M7183">
        <v>4605</v>
      </c>
      <c r="N7183">
        <v>100</v>
      </c>
      <c r="O7183" t="s">
        <v>2927</v>
      </c>
      <c r="P7183">
        <v>0.71550895606195697</v>
      </c>
      <c r="Q7183">
        <v>0.91328775592503497</v>
      </c>
      <c r="R7183">
        <v>4.79330573845059E-2</v>
      </c>
      <c r="S7183">
        <v>6.4744455172409204E-2</v>
      </c>
      <c r="T7183">
        <v>-1.31072349008329</v>
      </c>
      <c r="U7183">
        <v>1.31072349008329</v>
      </c>
      <c r="V7183">
        <v>1.35438732910324</v>
      </c>
      <c r="W7183">
        <v>-16.170000000000002</v>
      </c>
      <c r="X7183">
        <v>19.350000000000001</v>
      </c>
      <c r="Y7183">
        <v>-121270</v>
      </c>
      <c r="Z7183">
        <v>-8662</v>
      </c>
      <c r="AA7183">
        <v>-0.68</v>
      </c>
      <c r="AB7183">
        <v>14</v>
      </c>
      <c r="AC7183">
        <v>4</v>
      </c>
      <c r="AD7183">
        <v>10</v>
      </c>
      <c r="AE7183">
        <v>28.57</v>
      </c>
      <c r="AF7183">
        <v>12</v>
      </c>
      <c r="AG7183">
        <v>4</v>
      </c>
      <c r="AH7183">
        <v>5</v>
      </c>
      <c r="AI7183">
        <v>5</v>
      </c>
    </row>
    <row r="7184" spans="1:35" x14ac:dyDescent="0.2">
      <c r="A7184" s="102">
        <v>582</v>
      </c>
      <c r="B7184">
        <v>4739</v>
      </c>
      <c r="C7184" t="s">
        <v>2987</v>
      </c>
      <c r="D7184" t="s">
        <v>2929</v>
      </c>
      <c r="E7184">
        <v>3330</v>
      </c>
      <c r="F7184">
        <v>3345</v>
      </c>
      <c r="G7184">
        <v>200</v>
      </c>
      <c r="H7184" t="s">
        <v>2930</v>
      </c>
      <c r="I7184">
        <v>8036</v>
      </c>
      <c r="J7184" t="s">
        <v>2941</v>
      </c>
      <c r="K7184" t="s">
        <v>2934</v>
      </c>
      <c r="L7184">
        <v>8010</v>
      </c>
      <c r="M7184">
        <v>8020</v>
      </c>
      <c r="N7184">
        <v>100</v>
      </c>
      <c r="O7184" t="s">
        <v>2927</v>
      </c>
      <c r="P7184">
        <v>0.88364111819990498</v>
      </c>
      <c r="Q7184">
        <v>0.92835064969535497</v>
      </c>
      <c r="R7184">
        <v>0.51912308118823902</v>
      </c>
      <c r="S7184">
        <v>1.6005442626181501E-3</v>
      </c>
      <c r="T7184">
        <v>-0.11533539939220901</v>
      </c>
      <c r="U7184">
        <v>0.11533539939220901</v>
      </c>
      <c r="V7184">
        <v>0.41334746735438599</v>
      </c>
      <c r="W7184">
        <v>-0.38</v>
      </c>
      <c r="X7184">
        <v>16.579999999999998</v>
      </c>
      <c r="Y7184">
        <v>-121446</v>
      </c>
      <c r="Z7184">
        <v>-8096</v>
      </c>
      <c r="AA7184">
        <v>-0.43</v>
      </c>
      <c r="AB7184">
        <v>15</v>
      </c>
      <c r="AC7184">
        <v>7</v>
      </c>
      <c r="AD7184">
        <v>8</v>
      </c>
      <c r="AE7184">
        <v>46.67</v>
      </c>
      <c r="AF7184">
        <v>12</v>
      </c>
      <c r="AG7184">
        <v>3</v>
      </c>
      <c r="AH7184">
        <v>4</v>
      </c>
      <c r="AI7184">
        <v>8</v>
      </c>
    </row>
    <row r="7185" spans="1:35" x14ac:dyDescent="0.2">
      <c r="A7185" s="102">
        <v>5387</v>
      </c>
      <c r="B7185">
        <v>4188</v>
      </c>
      <c r="C7185" t="s">
        <v>3211</v>
      </c>
      <c r="D7185" t="s">
        <v>2952</v>
      </c>
      <c r="E7185">
        <v>795.2</v>
      </c>
      <c r="F7185">
        <v>793.2</v>
      </c>
      <c r="G7185">
        <v>1200</v>
      </c>
      <c r="H7185" t="s">
        <v>2927</v>
      </c>
      <c r="I7185">
        <v>7282</v>
      </c>
      <c r="J7185" t="s">
        <v>3251</v>
      </c>
      <c r="K7185" t="s">
        <v>2945</v>
      </c>
      <c r="L7185">
        <v>2462</v>
      </c>
      <c r="M7185">
        <v>2471</v>
      </c>
      <c r="N7185">
        <v>400</v>
      </c>
      <c r="O7185" t="s">
        <v>2930</v>
      </c>
      <c r="P7185">
        <v>0.187024240584343</v>
      </c>
      <c r="Q7185">
        <v>0.84396793002620996</v>
      </c>
      <c r="R7185">
        <v>0.97509051583125905</v>
      </c>
      <c r="S7185">
        <v>0.24407236429122001</v>
      </c>
      <c r="T7185">
        <v>6.1990159195868103E-2</v>
      </c>
      <c r="U7185">
        <v>6.1990159195868103E-2</v>
      </c>
      <c r="V7185">
        <v>0.35302705107577298</v>
      </c>
      <c r="W7185">
        <v>0.41</v>
      </c>
      <c r="X7185">
        <v>3.7</v>
      </c>
      <c r="Y7185">
        <v>-121636</v>
      </c>
      <c r="Z7185">
        <v>-6402</v>
      </c>
      <c r="AA7185">
        <v>-0.37</v>
      </c>
      <c r="AB7185">
        <v>19</v>
      </c>
      <c r="AC7185">
        <v>8</v>
      </c>
      <c r="AD7185">
        <v>11</v>
      </c>
      <c r="AE7185">
        <v>42.11</v>
      </c>
      <c r="AF7185">
        <v>14</v>
      </c>
      <c r="AG7185">
        <v>3</v>
      </c>
      <c r="AH7185">
        <v>6</v>
      </c>
      <c r="AI7185">
        <v>10</v>
      </c>
    </row>
    <row r="7186" spans="1:35" x14ac:dyDescent="0.2">
      <c r="A7186" s="102">
        <v>4945</v>
      </c>
      <c r="B7186">
        <v>3064</v>
      </c>
      <c r="C7186" t="s">
        <v>3267</v>
      </c>
      <c r="D7186" t="s">
        <v>2953</v>
      </c>
      <c r="E7186">
        <v>2839</v>
      </c>
      <c r="F7186">
        <v>2816</v>
      </c>
      <c r="G7186">
        <v>400</v>
      </c>
      <c r="H7186" t="s">
        <v>2927</v>
      </c>
      <c r="I7186">
        <v>4612</v>
      </c>
      <c r="J7186" t="s">
        <v>837</v>
      </c>
      <c r="K7186" t="s">
        <v>2952</v>
      </c>
      <c r="L7186">
        <v>5630</v>
      </c>
      <c r="M7186">
        <v>5450</v>
      </c>
      <c r="N7186">
        <v>200</v>
      </c>
      <c r="O7186" t="s">
        <v>2930</v>
      </c>
      <c r="P7186">
        <v>0.72920229989364904</v>
      </c>
      <c r="Q7186">
        <v>0.85016210066974796</v>
      </c>
      <c r="R7186">
        <v>0.22196803457574499</v>
      </c>
      <c r="S7186">
        <v>4.1160815429994498E-3</v>
      </c>
      <c r="T7186">
        <v>0.248359954408924</v>
      </c>
      <c r="U7186">
        <v>0.248359954408924</v>
      </c>
      <c r="V7186">
        <v>0.56876033756400601</v>
      </c>
      <c r="W7186">
        <v>1.01</v>
      </c>
      <c r="X7186">
        <v>3.34</v>
      </c>
      <c r="Y7186">
        <v>-121944</v>
      </c>
      <c r="Z7186">
        <v>-8710</v>
      </c>
      <c r="AA7186">
        <v>-0.3</v>
      </c>
      <c r="AB7186">
        <v>14</v>
      </c>
      <c r="AC7186">
        <v>7</v>
      </c>
      <c r="AD7186">
        <v>7</v>
      </c>
      <c r="AE7186">
        <v>50</v>
      </c>
      <c r="AF7186">
        <v>11</v>
      </c>
      <c r="AG7186">
        <v>6</v>
      </c>
      <c r="AH7186">
        <v>6</v>
      </c>
      <c r="AI7186">
        <v>2</v>
      </c>
    </row>
    <row r="7187" spans="1:35" x14ac:dyDescent="0.2">
      <c r="A7187" s="102">
        <v>3133</v>
      </c>
      <c r="B7187">
        <v>4042</v>
      </c>
      <c r="C7187" t="s">
        <v>3290</v>
      </c>
      <c r="D7187" t="s">
        <v>2952</v>
      </c>
      <c r="E7187">
        <v>1747</v>
      </c>
      <c r="F7187">
        <v>1718</v>
      </c>
      <c r="G7187">
        <v>500</v>
      </c>
      <c r="H7187" t="s">
        <v>2927</v>
      </c>
      <c r="I7187">
        <v>4967</v>
      </c>
      <c r="J7187" t="s">
        <v>853</v>
      </c>
      <c r="K7187" t="s">
        <v>2952</v>
      </c>
      <c r="L7187">
        <v>9130</v>
      </c>
      <c r="M7187">
        <v>9140</v>
      </c>
      <c r="N7187">
        <v>100</v>
      </c>
      <c r="O7187" t="s">
        <v>2930</v>
      </c>
      <c r="P7187">
        <v>0.74280837926729604</v>
      </c>
      <c r="Q7187">
        <v>0.87764263502916595</v>
      </c>
      <c r="R7187">
        <v>5.7191804491765101E-4</v>
      </c>
      <c r="S7187">
        <v>5.0312559392595303E-2</v>
      </c>
      <c r="T7187">
        <v>1.12080005870616</v>
      </c>
      <c r="U7187">
        <v>1.12080005870616</v>
      </c>
      <c r="V7187">
        <v>2.1497142141983399</v>
      </c>
      <c r="W7187">
        <v>2.82</v>
      </c>
      <c r="X7187">
        <v>6.02</v>
      </c>
      <c r="Y7187">
        <v>-122073</v>
      </c>
      <c r="Z7187">
        <v>-12207</v>
      </c>
      <c r="AA7187">
        <v>-0.74</v>
      </c>
      <c r="AB7187">
        <v>10</v>
      </c>
      <c r="AC7187">
        <v>5</v>
      </c>
      <c r="AD7187">
        <v>5</v>
      </c>
      <c r="AE7187">
        <v>50</v>
      </c>
      <c r="AF7187">
        <v>12</v>
      </c>
      <c r="AG7187">
        <v>4</v>
      </c>
      <c r="AH7187">
        <v>5</v>
      </c>
      <c r="AI7187">
        <v>1</v>
      </c>
    </row>
    <row r="7188" spans="1:35" x14ac:dyDescent="0.2">
      <c r="A7188" s="102">
        <v>2585</v>
      </c>
      <c r="B7188">
        <v>4819</v>
      </c>
      <c r="C7188" t="s">
        <v>2946</v>
      </c>
      <c r="D7188" t="s">
        <v>2929</v>
      </c>
      <c r="E7188">
        <v>4350</v>
      </c>
      <c r="F7188">
        <v>4245</v>
      </c>
      <c r="G7188">
        <v>200</v>
      </c>
      <c r="H7188" t="s">
        <v>2930</v>
      </c>
      <c r="I7188">
        <v>6755</v>
      </c>
      <c r="J7188" t="s">
        <v>670</v>
      </c>
      <c r="K7188" t="s">
        <v>2932</v>
      </c>
      <c r="L7188">
        <v>2468</v>
      </c>
      <c r="M7188">
        <v>2488</v>
      </c>
      <c r="N7188">
        <v>300</v>
      </c>
      <c r="O7188" t="s">
        <v>2927</v>
      </c>
      <c r="P7188">
        <v>0.79902139191402999</v>
      </c>
      <c r="Q7188">
        <v>0.88648248258015805</v>
      </c>
      <c r="R7188">
        <v>0.86626130682137004</v>
      </c>
      <c r="S7188">
        <v>0.25671253852991999</v>
      </c>
      <c r="T7188">
        <v>-1.1573834572639501</v>
      </c>
      <c r="U7188">
        <v>1.1573834572639501</v>
      </c>
      <c r="V7188">
        <v>0.94925837587765005</v>
      </c>
      <c r="W7188">
        <v>-6.78</v>
      </c>
      <c r="X7188">
        <v>12.08</v>
      </c>
      <c r="Y7188">
        <v>-122085</v>
      </c>
      <c r="Z7188">
        <v>-4360</v>
      </c>
      <c r="AA7188">
        <v>-0.16</v>
      </c>
      <c r="AB7188">
        <v>28</v>
      </c>
      <c r="AC7188">
        <v>15</v>
      </c>
      <c r="AD7188">
        <v>13</v>
      </c>
      <c r="AE7188">
        <v>53.57</v>
      </c>
      <c r="AF7188">
        <v>9</v>
      </c>
      <c r="AG7188">
        <v>14</v>
      </c>
      <c r="AH7188">
        <v>11</v>
      </c>
      <c r="AI7188">
        <v>3</v>
      </c>
    </row>
    <row r="7189" spans="1:35" x14ac:dyDescent="0.2">
      <c r="A7189" s="102">
        <v>5367</v>
      </c>
      <c r="B7189">
        <v>6750</v>
      </c>
      <c r="C7189" t="s">
        <v>2993</v>
      </c>
      <c r="D7189" t="s">
        <v>2932</v>
      </c>
      <c r="E7189">
        <v>4400</v>
      </c>
      <c r="F7189">
        <v>4275</v>
      </c>
      <c r="G7189">
        <v>200</v>
      </c>
      <c r="H7189" t="s">
        <v>2930</v>
      </c>
      <c r="I7189">
        <v>6951</v>
      </c>
      <c r="J7189" t="s">
        <v>229</v>
      </c>
      <c r="K7189" t="s">
        <v>2932</v>
      </c>
      <c r="L7189">
        <v>3685</v>
      </c>
      <c r="M7189">
        <v>3665</v>
      </c>
      <c r="N7189">
        <v>200</v>
      </c>
      <c r="O7189" t="s">
        <v>2927</v>
      </c>
      <c r="P7189">
        <v>0.81641354887596396</v>
      </c>
      <c r="Q7189">
        <v>0.84424719042782703</v>
      </c>
      <c r="R7189">
        <v>0.56260411325080695</v>
      </c>
      <c r="S7189">
        <v>0.27962323802911898</v>
      </c>
      <c r="T7189">
        <v>-2.3150505507333299</v>
      </c>
      <c r="U7189">
        <v>2.3150505507333299</v>
      </c>
      <c r="V7189">
        <v>1.7103560217506699</v>
      </c>
      <c r="W7189">
        <v>-14.77</v>
      </c>
      <c r="X7189">
        <v>14.27</v>
      </c>
      <c r="Y7189">
        <v>-122159</v>
      </c>
      <c r="Z7189">
        <v>-6429</v>
      </c>
      <c r="AA7189">
        <v>-0.39</v>
      </c>
      <c r="AB7189">
        <v>19</v>
      </c>
      <c r="AC7189">
        <v>9</v>
      </c>
      <c r="AD7189">
        <v>10</v>
      </c>
      <c r="AE7189">
        <v>47.37</v>
      </c>
      <c r="AF7189">
        <v>8</v>
      </c>
      <c r="AG7189">
        <v>9</v>
      </c>
      <c r="AH7189">
        <v>9</v>
      </c>
      <c r="AI7189">
        <v>1</v>
      </c>
    </row>
    <row r="7190" spans="1:35" x14ac:dyDescent="0.2">
      <c r="A7190" s="102">
        <v>3604</v>
      </c>
      <c r="B7190">
        <v>3222</v>
      </c>
      <c r="C7190" t="s">
        <v>779</v>
      </c>
      <c r="D7190" t="s">
        <v>2953</v>
      </c>
      <c r="E7190">
        <v>996</v>
      </c>
      <c r="F7190">
        <v>981</v>
      </c>
      <c r="G7190">
        <v>1000</v>
      </c>
      <c r="H7190" t="s">
        <v>2927</v>
      </c>
      <c r="I7190">
        <v>9474</v>
      </c>
      <c r="J7190" t="s">
        <v>3209</v>
      </c>
      <c r="K7190" t="s">
        <v>2929</v>
      </c>
      <c r="L7190">
        <v>1585</v>
      </c>
      <c r="M7190">
        <v>1584</v>
      </c>
      <c r="N7190">
        <v>600</v>
      </c>
      <c r="O7190" t="s">
        <v>2930</v>
      </c>
      <c r="P7190">
        <v>1.11438628276908E-2</v>
      </c>
      <c r="Q7190">
        <v>0.86975757813186205</v>
      </c>
      <c r="R7190">
        <v>0.10856116869124401</v>
      </c>
      <c r="S7190">
        <v>0.107024715502719</v>
      </c>
      <c r="T7190">
        <v>1.9275168391609301</v>
      </c>
      <c r="U7190">
        <v>1.9275168391609301</v>
      </c>
      <c r="V7190">
        <v>2.2580488473067302</v>
      </c>
      <c r="W7190">
        <v>13.55</v>
      </c>
      <c r="X7190">
        <v>3.22</v>
      </c>
      <c r="Y7190">
        <v>-122296</v>
      </c>
      <c r="Z7190">
        <v>-6115</v>
      </c>
      <c r="AA7190">
        <v>-0.33</v>
      </c>
      <c r="AB7190">
        <v>20</v>
      </c>
      <c r="AC7190">
        <v>10</v>
      </c>
      <c r="AD7190">
        <v>10</v>
      </c>
      <c r="AE7190">
        <v>50</v>
      </c>
      <c r="AF7190">
        <v>9</v>
      </c>
      <c r="AG7190">
        <v>8</v>
      </c>
      <c r="AH7190">
        <v>8</v>
      </c>
      <c r="AI7190">
        <v>4</v>
      </c>
    </row>
    <row r="7191" spans="1:35" x14ac:dyDescent="0.2">
      <c r="A7191" s="102">
        <v>6906</v>
      </c>
      <c r="B7191">
        <v>7202</v>
      </c>
      <c r="C7191" t="s">
        <v>959</v>
      </c>
      <c r="D7191" t="s">
        <v>2945</v>
      </c>
      <c r="E7191">
        <v>1138</v>
      </c>
      <c r="F7191">
        <v>1140.5</v>
      </c>
      <c r="G7191">
        <v>900</v>
      </c>
      <c r="H7191" t="s">
        <v>2930</v>
      </c>
      <c r="I7191">
        <v>7261</v>
      </c>
      <c r="J7191" t="s">
        <v>3473</v>
      </c>
      <c r="K7191" t="s">
        <v>2945</v>
      </c>
      <c r="L7191">
        <v>941</v>
      </c>
      <c r="M7191">
        <v>912</v>
      </c>
      <c r="N7191">
        <v>1100</v>
      </c>
      <c r="O7191" t="s">
        <v>2927</v>
      </c>
      <c r="P7191">
        <v>0.37434039787254703</v>
      </c>
      <c r="Q7191">
        <v>0.82396969415118704</v>
      </c>
      <c r="R7191">
        <v>0.57224389009341003</v>
      </c>
      <c r="S7191">
        <v>0.44630487745254199</v>
      </c>
      <c r="T7191">
        <v>-0.73871229544557704</v>
      </c>
      <c r="U7191">
        <v>0.73871229544557704</v>
      </c>
      <c r="V7191">
        <v>1.37757991152784</v>
      </c>
      <c r="W7191">
        <v>-4.43</v>
      </c>
      <c r="X7191">
        <v>2.27</v>
      </c>
      <c r="Y7191">
        <v>-122305</v>
      </c>
      <c r="Z7191">
        <v>-5096</v>
      </c>
      <c r="AA7191">
        <v>-0.25</v>
      </c>
      <c r="AB7191">
        <v>24</v>
      </c>
      <c r="AC7191">
        <v>13</v>
      </c>
      <c r="AD7191">
        <v>11</v>
      </c>
      <c r="AE7191">
        <v>54.17</v>
      </c>
      <c r="AF7191">
        <v>14</v>
      </c>
      <c r="AG7191">
        <v>5</v>
      </c>
      <c r="AH7191">
        <v>5</v>
      </c>
      <c r="AI7191">
        <v>14</v>
      </c>
    </row>
    <row r="7192" spans="1:35" x14ac:dyDescent="0.2">
      <c r="A7192" s="102">
        <v>137</v>
      </c>
      <c r="B7192">
        <v>4508</v>
      </c>
      <c r="C7192" t="s">
        <v>223</v>
      </c>
      <c r="D7192" t="s">
        <v>2950</v>
      </c>
      <c r="E7192">
        <v>2006</v>
      </c>
      <c r="F7192">
        <v>2007</v>
      </c>
      <c r="G7192">
        <v>500</v>
      </c>
      <c r="H7192" t="s">
        <v>2930</v>
      </c>
      <c r="I7192">
        <v>4528</v>
      </c>
      <c r="J7192" t="s">
        <v>831</v>
      </c>
      <c r="K7192" t="s">
        <v>2950</v>
      </c>
      <c r="L7192">
        <v>2710</v>
      </c>
      <c r="M7192">
        <v>2690.5</v>
      </c>
      <c r="N7192">
        <v>400</v>
      </c>
      <c r="O7192" t="s">
        <v>2927</v>
      </c>
      <c r="P7192">
        <v>0.78401139937694497</v>
      </c>
      <c r="Q7192">
        <v>0.95189228474446497</v>
      </c>
      <c r="R7192">
        <v>0.27471482212822201</v>
      </c>
      <c r="S7192">
        <v>3.1836048361475401E-3</v>
      </c>
      <c r="T7192">
        <v>-1.14477778595799E-2</v>
      </c>
      <c r="U7192">
        <v>1.14477778595799E-2</v>
      </c>
      <c r="V7192">
        <v>2.3299613806708301E-2</v>
      </c>
      <c r="W7192">
        <v>-0.13</v>
      </c>
      <c r="X7192">
        <v>6.76</v>
      </c>
      <c r="Y7192">
        <v>-122307</v>
      </c>
      <c r="Z7192">
        <v>-6437</v>
      </c>
      <c r="AA7192">
        <v>-0.32</v>
      </c>
      <c r="AB7192">
        <v>19</v>
      </c>
      <c r="AC7192">
        <v>8</v>
      </c>
      <c r="AD7192">
        <v>11</v>
      </c>
      <c r="AE7192">
        <v>42.11</v>
      </c>
      <c r="AF7192">
        <v>15</v>
      </c>
      <c r="AG7192">
        <v>3</v>
      </c>
      <c r="AH7192">
        <v>3</v>
      </c>
      <c r="AI7192">
        <v>13</v>
      </c>
    </row>
    <row r="7193" spans="1:35" x14ac:dyDescent="0.2">
      <c r="A7193" s="102">
        <v>1853</v>
      </c>
      <c r="B7193">
        <v>4506</v>
      </c>
      <c r="C7193" t="s">
        <v>3680</v>
      </c>
      <c r="D7193" t="s">
        <v>2950</v>
      </c>
      <c r="E7193">
        <v>1908</v>
      </c>
      <c r="F7193">
        <v>1917</v>
      </c>
      <c r="G7193">
        <v>500</v>
      </c>
      <c r="H7193" t="s">
        <v>2930</v>
      </c>
      <c r="I7193">
        <v>8570</v>
      </c>
      <c r="J7193" t="s">
        <v>3702</v>
      </c>
      <c r="K7193" t="s">
        <v>2933</v>
      </c>
      <c r="L7193">
        <v>1800</v>
      </c>
      <c r="M7193">
        <v>1777</v>
      </c>
      <c r="N7193">
        <v>500</v>
      </c>
      <c r="O7193" t="s">
        <v>2927</v>
      </c>
      <c r="P7193">
        <v>0.24922244890918599</v>
      </c>
      <c r="Q7193">
        <v>0.89844964179999098</v>
      </c>
      <c r="R7193">
        <v>0.74925168413304999</v>
      </c>
      <c r="S7193">
        <v>2.19170452539653E-2</v>
      </c>
      <c r="T7193">
        <v>-1.56486691544435</v>
      </c>
      <c r="U7193">
        <v>1.56486691544435</v>
      </c>
      <c r="V7193">
        <v>1.79017757352065</v>
      </c>
      <c r="W7193">
        <v>-10.37</v>
      </c>
      <c r="X7193">
        <v>7.3</v>
      </c>
      <c r="Y7193">
        <v>-122343</v>
      </c>
      <c r="Z7193">
        <v>-5561</v>
      </c>
      <c r="AA7193">
        <v>-0.23</v>
      </c>
      <c r="AB7193">
        <v>22</v>
      </c>
      <c r="AC7193">
        <v>10</v>
      </c>
      <c r="AD7193">
        <v>12</v>
      </c>
      <c r="AE7193">
        <v>45.45</v>
      </c>
      <c r="AF7193">
        <v>11</v>
      </c>
      <c r="AG7193">
        <v>6</v>
      </c>
      <c r="AH7193">
        <v>9</v>
      </c>
      <c r="AI7193">
        <v>7</v>
      </c>
    </row>
    <row r="7194" spans="1:35" x14ac:dyDescent="0.2">
      <c r="A7194" s="102">
        <v>5708</v>
      </c>
      <c r="B7194">
        <v>7274</v>
      </c>
      <c r="C7194" t="s">
        <v>3663</v>
      </c>
      <c r="D7194" t="s">
        <v>2945</v>
      </c>
      <c r="E7194">
        <v>2285</v>
      </c>
      <c r="F7194">
        <v>2285</v>
      </c>
      <c r="G7194">
        <v>400</v>
      </c>
      <c r="H7194" t="s">
        <v>2930</v>
      </c>
      <c r="I7194">
        <v>8806</v>
      </c>
      <c r="J7194" t="s">
        <v>3192</v>
      </c>
      <c r="K7194" t="s">
        <v>2949</v>
      </c>
      <c r="L7194">
        <v>1408</v>
      </c>
      <c r="M7194">
        <v>1403</v>
      </c>
      <c r="N7194">
        <v>700</v>
      </c>
      <c r="O7194" t="s">
        <v>2927</v>
      </c>
      <c r="P7194">
        <v>0.44929304253145003</v>
      </c>
      <c r="Q7194">
        <v>0.83988057224624701</v>
      </c>
      <c r="R7194">
        <v>0.176844027620053</v>
      </c>
      <c r="S7194">
        <v>0.43422666968406398</v>
      </c>
      <c r="T7194">
        <v>-1.0303935280635299</v>
      </c>
      <c r="U7194">
        <v>1.0303935280635299</v>
      </c>
      <c r="V7194">
        <v>0.90832847858918897</v>
      </c>
      <c r="W7194">
        <v>-10.66</v>
      </c>
      <c r="X7194">
        <v>7.45</v>
      </c>
      <c r="Y7194">
        <v>-122356</v>
      </c>
      <c r="Z7194">
        <v>-5562</v>
      </c>
      <c r="AA7194">
        <v>-0.32</v>
      </c>
      <c r="AB7194">
        <v>22</v>
      </c>
      <c r="AC7194">
        <v>11</v>
      </c>
      <c r="AD7194">
        <v>11</v>
      </c>
      <c r="AE7194">
        <v>50</v>
      </c>
      <c r="AF7194">
        <v>12</v>
      </c>
      <c r="AG7194">
        <v>8</v>
      </c>
      <c r="AH7194">
        <v>7</v>
      </c>
      <c r="AI7194">
        <v>7</v>
      </c>
    </row>
    <row r="7195" spans="1:35" x14ac:dyDescent="0.2">
      <c r="A7195" s="102">
        <v>1599</v>
      </c>
      <c r="B7195">
        <v>3038</v>
      </c>
      <c r="C7195" t="s">
        <v>1328</v>
      </c>
      <c r="D7195" t="s">
        <v>2934</v>
      </c>
      <c r="E7195">
        <v>4340</v>
      </c>
      <c r="F7195">
        <v>4370</v>
      </c>
      <c r="G7195">
        <v>200</v>
      </c>
      <c r="H7195" t="s">
        <v>2927</v>
      </c>
      <c r="I7195">
        <v>4819</v>
      </c>
      <c r="J7195" t="s">
        <v>2946</v>
      </c>
      <c r="K7195" t="s">
        <v>2929</v>
      </c>
      <c r="L7195">
        <v>4350</v>
      </c>
      <c r="M7195">
        <v>4245</v>
      </c>
      <c r="N7195">
        <v>200</v>
      </c>
      <c r="O7195" t="s">
        <v>2930</v>
      </c>
      <c r="P7195">
        <v>0.56141239710824498</v>
      </c>
      <c r="Q7195">
        <v>0.90326861961746296</v>
      </c>
      <c r="R7195">
        <v>0.61250115559493501</v>
      </c>
      <c r="S7195">
        <v>2.8636931150716499E-2</v>
      </c>
      <c r="T7195">
        <v>2.0331300983005098</v>
      </c>
      <c r="U7195">
        <v>2.0331300983005098</v>
      </c>
      <c r="V7195">
        <v>1.9050856876543001</v>
      </c>
      <c r="W7195">
        <v>14.34</v>
      </c>
      <c r="X7195">
        <v>2.86</v>
      </c>
      <c r="Y7195">
        <v>-122421</v>
      </c>
      <c r="Z7195">
        <v>-4708</v>
      </c>
      <c r="AA7195">
        <v>-0.22</v>
      </c>
      <c r="AB7195">
        <v>26</v>
      </c>
      <c r="AC7195">
        <v>13</v>
      </c>
      <c r="AD7195">
        <v>13</v>
      </c>
      <c r="AE7195">
        <v>50</v>
      </c>
      <c r="AF7195">
        <v>8</v>
      </c>
      <c r="AG7195">
        <v>11</v>
      </c>
      <c r="AH7195">
        <v>12</v>
      </c>
      <c r="AI7195">
        <v>3</v>
      </c>
    </row>
    <row r="7196" spans="1:35" x14ac:dyDescent="0.2">
      <c r="A7196" s="102">
        <v>6813</v>
      </c>
      <c r="B7196">
        <v>2531</v>
      </c>
      <c r="C7196" t="s">
        <v>2954</v>
      </c>
      <c r="D7196" t="s">
        <v>2955</v>
      </c>
      <c r="E7196">
        <v>1021</v>
      </c>
      <c r="F7196">
        <v>1006</v>
      </c>
      <c r="G7196">
        <v>800</v>
      </c>
      <c r="H7196" t="s">
        <v>2927</v>
      </c>
      <c r="I7196">
        <v>5019</v>
      </c>
      <c r="J7196" t="s">
        <v>3265</v>
      </c>
      <c r="K7196" t="s">
        <v>3266</v>
      </c>
      <c r="L7196">
        <v>2827</v>
      </c>
      <c r="M7196">
        <v>2835</v>
      </c>
      <c r="N7196">
        <v>300</v>
      </c>
      <c r="O7196" t="s">
        <v>2930</v>
      </c>
      <c r="P7196">
        <v>0.63389618054225605</v>
      </c>
      <c r="Q7196">
        <v>0.82531027950056002</v>
      </c>
      <c r="R7196">
        <v>0.41406286792140101</v>
      </c>
      <c r="S7196">
        <v>0.25152675649192002</v>
      </c>
      <c r="T7196">
        <v>1.1461182614846801</v>
      </c>
      <c r="U7196">
        <v>1.1461182614846801</v>
      </c>
      <c r="V7196">
        <v>0.44137239136670797</v>
      </c>
      <c r="W7196">
        <v>3.27</v>
      </c>
      <c r="X7196">
        <v>5.37</v>
      </c>
      <c r="Y7196">
        <v>-122519</v>
      </c>
      <c r="Z7196">
        <v>-5834</v>
      </c>
      <c r="AA7196">
        <v>-0.31</v>
      </c>
      <c r="AB7196">
        <v>21</v>
      </c>
      <c r="AC7196">
        <v>10</v>
      </c>
      <c r="AD7196">
        <v>11</v>
      </c>
      <c r="AE7196">
        <v>47.62</v>
      </c>
      <c r="AF7196">
        <v>9</v>
      </c>
      <c r="AG7196">
        <v>9</v>
      </c>
      <c r="AH7196">
        <v>10</v>
      </c>
      <c r="AI7196">
        <v>2</v>
      </c>
    </row>
    <row r="7197" spans="1:35" x14ac:dyDescent="0.2">
      <c r="A7197" s="102">
        <v>107</v>
      </c>
      <c r="B7197">
        <v>6952</v>
      </c>
      <c r="C7197" t="s">
        <v>540</v>
      </c>
      <c r="D7197" t="s">
        <v>2932</v>
      </c>
      <c r="E7197">
        <v>2036</v>
      </c>
      <c r="F7197">
        <v>2031</v>
      </c>
      <c r="G7197">
        <v>400</v>
      </c>
      <c r="H7197" t="s">
        <v>2927</v>
      </c>
      <c r="I7197">
        <v>9989</v>
      </c>
      <c r="J7197" t="s">
        <v>692</v>
      </c>
      <c r="K7197" t="s">
        <v>2953</v>
      </c>
      <c r="L7197">
        <v>3725</v>
      </c>
      <c r="M7197">
        <v>3745</v>
      </c>
      <c r="N7197">
        <v>200</v>
      </c>
      <c r="O7197" t="s">
        <v>2930</v>
      </c>
      <c r="P7197">
        <v>0.63065363861544599</v>
      </c>
      <c r="Q7197">
        <v>0.95433330902930802</v>
      </c>
      <c r="R7197">
        <v>0.87228415136843296</v>
      </c>
      <c r="S7197">
        <v>4.7938578763216999E-2</v>
      </c>
      <c r="T7197">
        <v>0.19748974892860699</v>
      </c>
      <c r="U7197">
        <v>0.19748974892860699</v>
      </c>
      <c r="V7197">
        <v>0.63360189119241805</v>
      </c>
      <c r="W7197">
        <v>1.03</v>
      </c>
      <c r="X7197">
        <v>8.4600000000000009</v>
      </c>
      <c r="Y7197">
        <v>-122526</v>
      </c>
      <c r="Z7197">
        <v>-7207</v>
      </c>
      <c r="AA7197">
        <v>-0.28999999999999998</v>
      </c>
      <c r="AB7197">
        <v>17</v>
      </c>
      <c r="AC7197">
        <v>7</v>
      </c>
      <c r="AD7197">
        <v>10</v>
      </c>
      <c r="AE7197">
        <v>41.18</v>
      </c>
      <c r="AF7197">
        <v>11</v>
      </c>
      <c r="AG7197">
        <v>6</v>
      </c>
      <c r="AH7197">
        <v>6</v>
      </c>
      <c r="AI7197">
        <v>5</v>
      </c>
    </row>
    <row r="7198" spans="1:35" x14ac:dyDescent="0.2">
      <c r="A7198" s="102">
        <v>8144</v>
      </c>
      <c r="B7198">
        <v>7751</v>
      </c>
      <c r="C7198" t="s">
        <v>3688</v>
      </c>
      <c r="D7198" t="s">
        <v>2932</v>
      </c>
      <c r="E7198">
        <v>2963</v>
      </c>
      <c r="F7198">
        <v>2958</v>
      </c>
      <c r="G7198">
        <v>300</v>
      </c>
      <c r="H7198" t="s">
        <v>2930</v>
      </c>
      <c r="I7198">
        <v>8136</v>
      </c>
      <c r="J7198" t="s">
        <v>3086</v>
      </c>
      <c r="K7198" t="s">
        <v>2934</v>
      </c>
      <c r="L7198">
        <v>2217</v>
      </c>
      <c r="M7198">
        <v>2219</v>
      </c>
      <c r="N7198">
        <v>400</v>
      </c>
      <c r="O7198" t="s">
        <v>2927</v>
      </c>
      <c r="P7198">
        <v>0.33348665289687801</v>
      </c>
      <c r="Q7198">
        <v>0.80773205003113102</v>
      </c>
      <c r="R7198">
        <v>0.32425724561900698</v>
      </c>
      <c r="S7198">
        <v>0.164981726197411</v>
      </c>
      <c r="T7198">
        <v>-1.7400776290436499</v>
      </c>
      <c r="U7198">
        <v>1.7400776290436499</v>
      </c>
      <c r="V7198">
        <v>1.79308736817572</v>
      </c>
      <c r="W7198">
        <v>-3.76</v>
      </c>
      <c r="X7198">
        <v>0.02</v>
      </c>
      <c r="Y7198">
        <v>-122590</v>
      </c>
      <c r="Z7198">
        <v>-7662</v>
      </c>
      <c r="AA7198">
        <v>-0.43</v>
      </c>
      <c r="AB7198">
        <v>16</v>
      </c>
      <c r="AC7198">
        <v>7</v>
      </c>
      <c r="AD7198">
        <v>9</v>
      </c>
      <c r="AE7198">
        <v>43.75</v>
      </c>
      <c r="AF7198">
        <v>14</v>
      </c>
      <c r="AG7198">
        <v>2</v>
      </c>
      <c r="AH7198">
        <v>5</v>
      </c>
      <c r="AI7198">
        <v>9</v>
      </c>
    </row>
    <row r="7199" spans="1:35" x14ac:dyDescent="0.2">
      <c r="A7199" s="102">
        <v>3033</v>
      </c>
      <c r="B7199">
        <v>4540</v>
      </c>
      <c r="C7199" t="s">
        <v>3676</v>
      </c>
      <c r="D7199" t="s">
        <v>2950</v>
      </c>
      <c r="E7199">
        <v>3115</v>
      </c>
      <c r="F7199">
        <v>3085</v>
      </c>
      <c r="G7199">
        <v>300</v>
      </c>
      <c r="H7199" t="s">
        <v>2927</v>
      </c>
      <c r="I7199">
        <v>5233</v>
      </c>
      <c r="J7199" t="s">
        <v>3195</v>
      </c>
      <c r="K7199" t="s">
        <v>2926</v>
      </c>
      <c r="L7199">
        <v>3035</v>
      </c>
      <c r="M7199">
        <v>3040</v>
      </c>
      <c r="N7199">
        <v>300</v>
      </c>
      <c r="O7199" t="s">
        <v>2930</v>
      </c>
      <c r="P7199">
        <v>0.69929055867895296</v>
      </c>
      <c r="Q7199">
        <v>0.87941366108610297</v>
      </c>
      <c r="R7199">
        <v>0.22680268295741099</v>
      </c>
      <c r="S7199">
        <v>9.7146202199337997E-4</v>
      </c>
      <c r="T7199">
        <v>0.91338587718777597</v>
      </c>
      <c r="U7199">
        <v>0.91338587718777597</v>
      </c>
      <c r="V7199">
        <v>1.19515479009047</v>
      </c>
      <c r="W7199">
        <v>2.8</v>
      </c>
      <c r="X7199">
        <v>1.46</v>
      </c>
      <c r="Y7199">
        <v>-122651</v>
      </c>
      <c r="Z7199">
        <v>-11150</v>
      </c>
      <c r="AA7199">
        <v>-0.62</v>
      </c>
      <c r="AB7199">
        <v>11</v>
      </c>
      <c r="AC7199">
        <v>5</v>
      </c>
      <c r="AD7199">
        <v>6</v>
      </c>
      <c r="AE7199">
        <v>45.45</v>
      </c>
      <c r="AF7199">
        <v>11</v>
      </c>
      <c r="AG7199">
        <v>5</v>
      </c>
      <c r="AH7199">
        <v>5</v>
      </c>
      <c r="AI7199">
        <v>1</v>
      </c>
    </row>
    <row r="7200" spans="1:35" x14ac:dyDescent="0.2">
      <c r="A7200" s="102">
        <v>4691</v>
      </c>
      <c r="B7200">
        <v>3938</v>
      </c>
      <c r="C7200" t="s">
        <v>3272</v>
      </c>
      <c r="D7200" t="s">
        <v>2929</v>
      </c>
      <c r="E7200">
        <v>5380</v>
      </c>
      <c r="F7200">
        <v>5380</v>
      </c>
      <c r="G7200">
        <v>200</v>
      </c>
      <c r="H7200" t="s">
        <v>2927</v>
      </c>
      <c r="I7200">
        <v>7205</v>
      </c>
      <c r="J7200" t="s">
        <v>60</v>
      </c>
      <c r="K7200" t="s">
        <v>2945</v>
      </c>
      <c r="L7200">
        <v>1052</v>
      </c>
      <c r="M7200">
        <v>1055</v>
      </c>
      <c r="N7200">
        <v>1000</v>
      </c>
      <c r="O7200" t="s">
        <v>2930</v>
      </c>
      <c r="P7200">
        <v>0.22496081331506201</v>
      </c>
      <c r="Q7200">
        <v>0.85352186269042096</v>
      </c>
      <c r="R7200">
        <v>0.99393900319207895</v>
      </c>
      <c r="S7200">
        <v>0.15851401371110299</v>
      </c>
      <c r="T7200">
        <v>1.3685132769210899</v>
      </c>
      <c r="U7200">
        <v>1.3685132769210899</v>
      </c>
      <c r="V7200">
        <v>1.4610057839569199</v>
      </c>
      <c r="W7200">
        <v>9.9600000000000009</v>
      </c>
      <c r="X7200">
        <v>1.95</v>
      </c>
      <c r="Y7200">
        <v>-122687</v>
      </c>
      <c r="Z7200">
        <v>-5842</v>
      </c>
      <c r="AA7200">
        <v>-0.31</v>
      </c>
      <c r="AB7200">
        <v>21</v>
      </c>
      <c r="AC7200">
        <v>11</v>
      </c>
      <c r="AD7200">
        <v>10</v>
      </c>
      <c r="AE7200">
        <v>52.38</v>
      </c>
      <c r="AF7200">
        <v>11</v>
      </c>
      <c r="AG7200">
        <v>8</v>
      </c>
      <c r="AH7200">
        <v>10</v>
      </c>
      <c r="AI7200">
        <v>3</v>
      </c>
    </row>
    <row r="7201" spans="1:35" x14ac:dyDescent="0.2">
      <c r="A7201" s="102">
        <v>4457</v>
      </c>
      <c r="B7201">
        <v>2427</v>
      </c>
      <c r="C7201" t="s">
        <v>3268</v>
      </c>
      <c r="D7201" t="s">
        <v>2942</v>
      </c>
      <c r="E7201">
        <v>980</v>
      </c>
      <c r="F7201">
        <v>995</v>
      </c>
      <c r="G7201">
        <v>1100</v>
      </c>
      <c r="H7201" t="s">
        <v>2930</v>
      </c>
      <c r="I7201">
        <v>7731</v>
      </c>
      <c r="J7201" t="s">
        <v>3247</v>
      </c>
      <c r="K7201" t="s">
        <v>2936</v>
      </c>
      <c r="L7201">
        <v>1309</v>
      </c>
      <c r="M7201">
        <v>1338</v>
      </c>
      <c r="N7201">
        <v>800</v>
      </c>
      <c r="O7201" t="s">
        <v>2927</v>
      </c>
      <c r="P7201">
        <v>0.69605485046700299</v>
      </c>
      <c r="Q7201">
        <v>0.85697865993355005</v>
      </c>
      <c r="R7201">
        <v>0.41725676774520598</v>
      </c>
      <c r="S7201">
        <v>2.5655413284288199E-2</v>
      </c>
      <c r="T7201">
        <v>-1.8931921601403801</v>
      </c>
      <c r="U7201">
        <v>1.8931921601403801</v>
      </c>
      <c r="V7201">
        <v>1.05555856538431</v>
      </c>
      <c r="W7201">
        <v>-8.9</v>
      </c>
      <c r="X7201">
        <v>2.25</v>
      </c>
      <c r="Y7201">
        <v>-122694</v>
      </c>
      <c r="Z7201">
        <v>-4908</v>
      </c>
      <c r="AA7201">
        <v>-0.33</v>
      </c>
      <c r="AB7201">
        <v>25</v>
      </c>
      <c r="AC7201">
        <v>12</v>
      </c>
      <c r="AD7201">
        <v>13</v>
      </c>
      <c r="AE7201">
        <v>48</v>
      </c>
      <c r="AF7201">
        <v>8</v>
      </c>
      <c r="AG7201">
        <v>10</v>
      </c>
      <c r="AH7201">
        <v>12</v>
      </c>
      <c r="AI7201">
        <v>3</v>
      </c>
    </row>
    <row r="7202" spans="1:35" x14ac:dyDescent="0.2">
      <c r="A7202" s="102">
        <v>6412</v>
      </c>
      <c r="B7202">
        <v>4528</v>
      </c>
      <c r="C7202" t="s">
        <v>831</v>
      </c>
      <c r="D7202" t="s">
        <v>2950</v>
      </c>
      <c r="E7202">
        <v>2710</v>
      </c>
      <c r="F7202">
        <v>2690.5</v>
      </c>
      <c r="G7202">
        <v>400</v>
      </c>
      <c r="H7202" t="s">
        <v>2927</v>
      </c>
      <c r="I7202">
        <v>6952</v>
      </c>
      <c r="J7202" t="s">
        <v>540</v>
      </c>
      <c r="K7202" t="s">
        <v>2932</v>
      </c>
      <c r="L7202">
        <v>2036</v>
      </c>
      <c r="M7202">
        <v>2031</v>
      </c>
      <c r="N7202">
        <v>500</v>
      </c>
      <c r="O7202" t="s">
        <v>2930</v>
      </c>
      <c r="P7202">
        <v>0.58182120265763804</v>
      </c>
      <c r="Q7202">
        <v>0.83062270316574305</v>
      </c>
      <c r="R7202">
        <v>5.6960152292759698E-2</v>
      </c>
      <c r="S7202">
        <v>0.31002779023114402</v>
      </c>
      <c r="T7202">
        <v>3.34141022920931</v>
      </c>
      <c r="U7202">
        <v>3.34141022920931</v>
      </c>
      <c r="V7202">
        <v>3.5234338869664601</v>
      </c>
      <c r="W7202">
        <v>12.21</v>
      </c>
      <c r="X7202">
        <v>5.64</v>
      </c>
      <c r="Y7202">
        <v>-122764</v>
      </c>
      <c r="Z7202">
        <v>-7221</v>
      </c>
      <c r="AA7202">
        <v>-0.38</v>
      </c>
      <c r="AB7202">
        <v>17</v>
      </c>
      <c r="AC7202">
        <v>9</v>
      </c>
      <c r="AD7202">
        <v>8</v>
      </c>
      <c r="AE7202">
        <v>52.94</v>
      </c>
      <c r="AF7202">
        <v>12</v>
      </c>
      <c r="AG7202">
        <v>4</v>
      </c>
      <c r="AH7202">
        <v>6</v>
      </c>
      <c r="AI7202">
        <v>7</v>
      </c>
    </row>
    <row r="7203" spans="1:35" x14ac:dyDescent="0.2">
      <c r="A7203" s="102">
        <v>8149</v>
      </c>
      <c r="B7203">
        <v>1983</v>
      </c>
      <c r="C7203" t="s">
        <v>3696</v>
      </c>
      <c r="D7203" t="s">
        <v>2937</v>
      </c>
      <c r="E7203">
        <v>2664</v>
      </c>
      <c r="F7203">
        <v>2665</v>
      </c>
      <c r="G7203">
        <v>400</v>
      </c>
      <c r="H7203" t="s">
        <v>2927</v>
      </c>
      <c r="I7203">
        <v>7747</v>
      </c>
      <c r="J7203" t="s">
        <v>3704</v>
      </c>
      <c r="K7203" t="s">
        <v>2936</v>
      </c>
      <c r="L7203">
        <v>3135</v>
      </c>
      <c r="M7203">
        <v>3145</v>
      </c>
      <c r="N7203">
        <v>300</v>
      </c>
      <c r="O7203" t="s">
        <v>2930</v>
      </c>
      <c r="P7203">
        <v>0.272134174196828</v>
      </c>
      <c r="Q7203">
        <v>0.80768654478540303</v>
      </c>
      <c r="R7203">
        <v>0.404455680384877</v>
      </c>
      <c r="S7203">
        <v>0.12540028121226399</v>
      </c>
      <c r="T7203">
        <v>0.77714648175672796</v>
      </c>
      <c r="U7203">
        <v>0.77714648175672796</v>
      </c>
      <c r="V7203">
        <v>0.79449758295378203</v>
      </c>
      <c r="W7203">
        <v>6.34</v>
      </c>
      <c r="X7203">
        <v>12.98</v>
      </c>
      <c r="Y7203">
        <v>-122908</v>
      </c>
      <c r="Z7203">
        <v>-7230</v>
      </c>
      <c r="AA7203">
        <v>-0.38</v>
      </c>
      <c r="AB7203">
        <v>17</v>
      </c>
      <c r="AC7203">
        <v>8</v>
      </c>
      <c r="AD7203">
        <v>9</v>
      </c>
      <c r="AE7203">
        <v>47.06</v>
      </c>
      <c r="AF7203">
        <v>10</v>
      </c>
      <c r="AG7203">
        <v>5</v>
      </c>
      <c r="AH7203">
        <v>6</v>
      </c>
      <c r="AI7203">
        <v>6</v>
      </c>
    </row>
    <row r="7204" spans="1:35" x14ac:dyDescent="0.2">
      <c r="A7204" s="102">
        <v>606</v>
      </c>
      <c r="B7204">
        <v>4095</v>
      </c>
      <c r="C7204" t="s">
        <v>3672</v>
      </c>
      <c r="D7204" t="s">
        <v>2952</v>
      </c>
      <c r="E7204">
        <v>1200</v>
      </c>
      <c r="F7204">
        <v>1184</v>
      </c>
      <c r="G7204">
        <v>900</v>
      </c>
      <c r="H7204" t="s">
        <v>2927</v>
      </c>
      <c r="I7204">
        <v>7211</v>
      </c>
      <c r="J7204" t="s">
        <v>28</v>
      </c>
      <c r="K7204" t="s">
        <v>2945</v>
      </c>
      <c r="L7204">
        <v>423</v>
      </c>
      <c r="M7204">
        <v>425</v>
      </c>
      <c r="N7204">
        <v>2500</v>
      </c>
      <c r="O7204" t="s">
        <v>2930</v>
      </c>
      <c r="P7204">
        <v>0.444182319483725</v>
      </c>
      <c r="Q7204">
        <v>0.92774886173836901</v>
      </c>
      <c r="R7204">
        <v>0.76859176815989305</v>
      </c>
      <c r="S7204">
        <v>3.3744378541724698E-2</v>
      </c>
      <c r="T7204">
        <v>1.70579173713416</v>
      </c>
      <c r="U7204">
        <v>1.70579173713416</v>
      </c>
      <c r="V7204">
        <v>2.0906483809385099</v>
      </c>
      <c r="W7204">
        <v>8.7200000000000006</v>
      </c>
      <c r="X7204">
        <v>0.28999999999999998</v>
      </c>
      <c r="Y7204">
        <v>-122928</v>
      </c>
      <c r="Z7204">
        <v>-7683</v>
      </c>
      <c r="AA7204">
        <v>-0.33</v>
      </c>
      <c r="AB7204">
        <v>16</v>
      </c>
      <c r="AC7204">
        <v>8</v>
      </c>
      <c r="AD7204">
        <v>8</v>
      </c>
      <c r="AE7204">
        <v>50</v>
      </c>
      <c r="AF7204">
        <v>14</v>
      </c>
      <c r="AG7204">
        <v>3</v>
      </c>
      <c r="AH7204">
        <v>5</v>
      </c>
      <c r="AI7204">
        <v>8</v>
      </c>
    </row>
    <row r="7205" spans="1:35" x14ac:dyDescent="0.2">
      <c r="A7205" s="102">
        <v>6500</v>
      </c>
      <c r="B7205">
        <v>5214</v>
      </c>
      <c r="C7205" t="s">
        <v>3284</v>
      </c>
      <c r="D7205" t="s">
        <v>2926</v>
      </c>
      <c r="E7205">
        <v>2218</v>
      </c>
      <c r="F7205">
        <v>2198</v>
      </c>
      <c r="G7205">
        <v>500</v>
      </c>
      <c r="H7205" t="s">
        <v>2930</v>
      </c>
      <c r="I7205">
        <v>5444</v>
      </c>
      <c r="J7205" t="s">
        <v>3707</v>
      </c>
      <c r="K7205" t="s">
        <v>2988</v>
      </c>
      <c r="L7205">
        <v>2659</v>
      </c>
      <c r="M7205">
        <v>2619</v>
      </c>
      <c r="N7205">
        <v>400</v>
      </c>
      <c r="O7205" t="s">
        <v>2927</v>
      </c>
      <c r="P7205">
        <v>0.67031429740906401</v>
      </c>
      <c r="Q7205">
        <v>0.82940847665033302</v>
      </c>
      <c r="R7205">
        <v>0.31864965377256099</v>
      </c>
      <c r="S7205">
        <v>0.32758141189524198</v>
      </c>
      <c r="T7205">
        <v>-1.1884651915421001</v>
      </c>
      <c r="U7205">
        <v>1.1884651915421001</v>
      </c>
      <c r="V7205">
        <v>1.3734231259596601</v>
      </c>
      <c r="W7205">
        <v>-3.58</v>
      </c>
      <c r="X7205">
        <v>4.91</v>
      </c>
      <c r="Y7205">
        <v>-123016</v>
      </c>
      <c r="Z7205">
        <v>-12302</v>
      </c>
      <c r="AA7205">
        <v>-0.56999999999999995</v>
      </c>
      <c r="AB7205">
        <v>10</v>
      </c>
      <c r="AC7205">
        <v>3</v>
      </c>
      <c r="AD7205">
        <v>7</v>
      </c>
      <c r="AE7205">
        <v>30</v>
      </c>
      <c r="AF7205">
        <v>12</v>
      </c>
      <c r="AG7205">
        <v>3</v>
      </c>
      <c r="AH7205">
        <v>4</v>
      </c>
      <c r="AI7205">
        <v>3</v>
      </c>
    </row>
    <row r="7206" spans="1:35" x14ac:dyDescent="0.2">
      <c r="A7206" s="102">
        <v>1858</v>
      </c>
      <c r="B7206">
        <v>4324</v>
      </c>
      <c r="C7206" t="s">
        <v>3231</v>
      </c>
      <c r="D7206" t="s">
        <v>2942</v>
      </c>
      <c r="E7206">
        <v>3715</v>
      </c>
      <c r="F7206">
        <v>3660</v>
      </c>
      <c r="G7206">
        <v>300</v>
      </c>
      <c r="H7206" t="s">
        <v>2930</v>
      </c>
      <c r="I7206">
        <v>7182</v>
      </c>
      <c r="J7206" t="s">
        <v>3094</v>
      </c>
      <c r="K7206" t="s">
        <v>2990</v>
      </c>
      <c r="L7206">
        <v>1050</v>
      </c>
      <c r="M7206">
        <v>1047</v>
      </c>
      <c r="N7206">
        <v>1000</v>
      </c>
      <c r="O7206" t="s">
        <v>2927</v>
      </c>
      <c r="P7206">
        <v>0.75717079210410498</v>
      </c>
      <c r="Q7206">
        <v>0.89834964453602895</v>
      </c>
      <c r="R7206">
        <v>6.3563120717568894E-2</v>
      </c>
      <c r="S7206">
        <v>0.25905265205230699</v>
      </c>
      <c r="T7206">
        <v>-1.7252405942472899</v>
      </c>
      <c r="U7206">
        <v>1.7252405942472899</v>
      </c>
      <c r="V7206">
        <v>0.98688283369275898</v>
      </c>
      <c r="W7206">
        <v>-5.4</v>
      </c>
      <c r="X7206">
        <v>4.6399999999999997</v>
      </c>
      <c r="Y7206">
        <v>-123121</v>
      </c>
      <c r="Z7206">
        <v>-10260</v>
      </c>
      <c r="AA7206">
        <v>-0.47</v>
      </c>
      <c r="AB7206">
        <v>12</v>
      </c>
      <c r="AC7206">
        <v>6</v>
      </c>
      <c r="AD7206">
        <v>6</v>
      </c>
      <c r="AE7206">
        <v>50</v>
      </c>
      <c r="AF7206">
        <v>14</v>
      </c>
      <c r="AG7206">
        <v>3</v>
      </c>
      <c r="AH7206">
        <v>4</v>
      </c>
      <c r="AI7206">
        <v>5</v>
      </c>
    </row>
    <row r="7207" spans="1:35" x14ac:dyDescent="0.2">
      <c r="A7207" s="102">
        <v>7595</v>
      </c>
      <c r="B7207">
        <v>4581</v>
      </c>
      <c r="C7207" t="s">
        <v>3700</v>
      </c>
      <c r="D7207" t="s">
        <v>2950</v>
      </c>
      <c r="E7207">
        <v>8470</v>
      </c>
      <c r="F7207">
        <v>8300</v>
      </c>
      <c r="G7207">
        <v>100</v>
      </c>
      <c r="H7207" t="s">
        <v>2927</v>
      </c>
      <c r="I7207">
        <v>9531</v>
      </c>
      <c r="J7207" t="s">
        <v>3198</v>
      </c>
      <c r="K7207" t="s">
        <v>2992</v>
      </c>
      <c r="L7207">
        <v>2439.5</v>
      </c>
      <c r="M7207">
        <v>2456.5</v>
      </c>
      <c r="N7207">
        <v>300</v>
      </c>
      <c r="O7207" t="s">
        <v>2930</v>
      </c>
      <c r="P7207">
        <v>0.37458881652374199</v>
      </c>
      <c r="Q7207">
        <v>0.81479749485225506</v>
      </c>
      <c r="R7207">
        <v>9.7097619929713302E-2</v>
      </c>
      <c r="S7207">
        <v>0.40945943068701901</v>
      </c>
      <c r="T7207">
        <v>2.5284509698291302</v>
      </c>
      <c r="U7207">
        <v>2.5284509698291302</v>
      </c>
      <c r="V7207">
        <v>3.2303033923092501</v>
      </c>
      <c r="W7207">
        <v>9.1999999999999993</v>
      </c>
      <c r="X7207">
        <v>11.21</v>
      </c>
      <c r="Y7207">
        <v>-123215</v>
      </c>
      <c r="Z7207">
        <v>-10268</v>
      </c>
      <c r="AA7207">
        <v>-0.67</v>
      </c>
      <c r="AB7207">
        <v>12</v>
      </c>
      <c r="AC7207">
        <v>6</v>
      </c>
      <c r="AD7207">
        <v>6</v>
      </c>
      <c r="AE7207">
        <v>50</v>
      </c>
      <c r="AF7207">
        <v>15</v>
      </c>
      <c r="AG7207">
        <v>3</v>
      </c>
      <c r="AH7207">
        <v>4</v>
      </c>
      <c r="AI7207">
        <v>5</v>
      </c>
    </row>
    <row r="7208" spans="1:35" x14ac:dyDescent="0.2">
      <c r="A7208" s="102">
        <v>4735</v>
      </c>
      <c r="B7208">
        <v>1662</v>
      </c>
      <c r="C7208" t="s">
        <v>708</v>
      </c>
      <c r="D7208" t="s">
        <v>3208</v>
      </c>
      <c r="E7208">
        <v>2820</v>
      </c>
      <c r="F7208">
        <v>2804</v>
      </c>
      <c r="G7208">
        <v>200</v>
      </c>
      <c r="H7208" t="s">
        <v>2927</v>
      </c>
      <c r="I7208">
        <v>2222</v>
      </c>
      <c r="J7208" t="s">
        <v>730</v>
      </c>
      <c r="K7208" t="s">
        <v>2955</v>
      </c>
      <c r="L7208">
        <v>7150</v>
      </c>
      <c r="M7208">
        <v>6920</v>
      </c>
      <c r="N7208">
        <v>100</v>
      </c>
      <c r="O7208" t="s">
        <v>2930</v>
      </c>
      <c r="P7208">
        <v>0.50153040386873504</v>
      </c>
      <c r="Q7208">
        <v>0.85296226068181202</v>
      </c>
      <c r="R7208">
        <v>0.60456829182085703</v>
      </c>
      <c r="S7208">
        <v>0.121858882866928</v>
      </c>
      <c r="T7208">
        <v>1.4623762861737899</v>
      </c>
      <c r="U7208">
        <v>1.4623762861737899</v>
      </c>
      <c r="V7208">
        <v>0.72804489220081003</v>
      </c>
      <c r="W7208">
        <v>6.88</v>
      </c>
      <c r="X7208">
        <v>18.96</v>
      </c>
      <c r="Y7208">
        <v>-123239</v>
      </c>
      <c r="Z7208">
        <v>-11204</v>
      </c>
      <c r="AA7208">
        <v>-0.64</v>
      </c>
      <c r="AB7208">
        <v>11</v>
      </c>
      <c r="AC7208">
        <v>5</v>
      </c>
      <c r="AD7208">
        <v>6</v>
      </c>
      <c r="AE7208">
        <v>45.45</v>
      </c>
      <c r="AF7208">
        <v>11</v>
      </c>
      <c r="AG7208">
        <v>2</v>
      </c>
      <c r="AH7208">
        <v>5</v>
      </c>
      <c r="AI7208">
        <v>4</v>
      </c>
    </row>
    <row r="7209" spans="1:35" x14ac:dyDescent="0.2">
      <c r="A7209" s="102">
        <v>4721</v>
      </c>
      <c r="B7209">
        <v>4185</v>
      </c>
      <c r="C7209" t="s">
        <v>3646</v>
      </c>
      <c r="D7209" t="s">
        <v>2952</v>
      </c>
      <c r="E7209">
        <v>2150</v>
      </c>
      <c r="F7209">
        <v>2163</v>
      </c>
      <c r="G7209">
        <v>400</v>
      </c>
      <c r="H7209" t="s">
        <v>2927</v>
      </c>
      <c r="I7209">
        <v>6479</v>
      </c>
      <c r="J7209" t="s">
        <v>690</v>
      </c>
      <c r="K7209" t="s">
        <v>2932</v>
      </c>
      <c r="L7209">
        <v>2286</v>
      </c>
      <c r="M7209">
        <v>2243</v>
      </c>
      <c r="N7209">
        <v>400</v>
      </c>
      <c r="O7209" t="s">
        <v>2930</v>
      </c>
      <c r="P7209">
        <v>0.46963128338904497</v>
      </c>
      <c r="Q7209">
        <v>0.85309233348120395</v>
      </c>
      <c r="R7209">
        <v>0.51012985122124399</v>
      </c>
      <c r="S7209">
        <v>0.16540807801447099</v>
      </c>
      <c r="T7209">
        <v>1.1448684452929501</v>
      </c>
      <c r="U7209">
        <v>1.1448684452929501</v>
      </c>
      <c r="V7209">
        <v>8.0439468449049895E-2</v>
      </c>
      <c r="W7209">
        <v>5.18</v>
      </c>
      <c r="X7209">
        <v>3.57</v>
      </c>
      <c r="Y7209">
        <v>-123270</v>
      </c>
      <c r="Z7209">
        <v>-12327</v>
      </c>
      <c r="AA7209">
        <v>-0.71</v>
      </c>
      <c r="AB7209">
        <v>10</v>
      </c>
      <c r="AC7209">
        <v>3</v>
      </c>
      <c r="AD7209">
        <v>7</v>
      </c>
      <c r="AE7209">
        <v>30</v>
      </c>
      <c r="AF7209">
        <v>14</v>
      </c>
      <c r="AG7209">
        <v>0</v>
      </c>
      <c r="AH7209">
        <v>3</v>
      </c>
      <c r="AI7209">
        <v>7</v>
      </c>
    </row>
    <row r="7210" spans="1:35" x14ac:dyDescent="0.2">
      <c r="A7210" s="102">
        <v>4183</v>
      </c>
      <c r="B7210">
        <v>5463</v>
      </c>
      <c r="C7210" t="s">
        <v>67</v>
      </c>
      <c r="D7210" t="s">
        <v>2988</v>
      </c>
      <c r="E7210">
        <v>3180</v>
      </c>
      <c r="F7210">
        <v>3170</v>
      </c>
      <c r="G7210">
        <v>300</v>
      </c>
      <c r="H7210" t="s">
        <v>2927</v>
      </c>
      <c r="I7210">
        <v>8385</v>
      </c>
      <c r="J7210" t="s">
        <v>1075</v>
      </c>
      <c r="K7210" t="s">
        <v>2990</v>
      </c>
      <c r="L7210">
        <v>587</v>
      </c>
      <c r="M7210">
        <v>576</v>
      </c>
      <c r="N7210">
        <v>1700</v>
      </c>
      <c r="O7210" t="s">
        <v>2930</v>
      </c>
      <c r="P7210">
        <v>0.39413718446645901</v>
      </c>
      <c r="Q7210">
        <v>0.86080366834617295</v>
      </c>
      <c r="R7210">
        <v>0.195074824706258</v>
      </c>
      <c r="S7210">
        <v>0.43779708341970602</v>
      </c>
      <c r="T7210">
        <v>2.2045127625201202</v>
      </c>
      <c r="U7210">
        <v>2.2045127625201202</v>
      </c>
      <c r="V7210">
        <v>1.0576345832171801</v>
      </c>
      <c r="W7210">
        <v>5.7</v>
      </c>
      <c r="X7210">
        <v>2.97</v>
      </c>
      <c r="Y7210">
        <v>-123338</v>
      </c>
      <c r="Z7210">
        <v>-10278</v>
      </c>
      <c r="AA7210">
        <v>-0.6</v>
      </c>
      <c r="AB7210">
        <v>12</v>
      </c>
      <c r="AC7210">
        <v>3</v>
      </c>
      <c r="AD7210">
        <v>9</v>
      </c>
      <c r="AE7210">
        <v>25</v>
      </c>
      <c r="AF7210">
        <v>13</v>
      </c>
      <c r="AG7210">
        <v>3</v>
      </c>
      <c r="AH7210">
        <v>3</v>
      </c>
      <c r="AI7210">
        <v>6</v>
      </c>
    </row>
    <row r="7211" spans="1:35" x14ac:dyDescent="0.2">
      <c r="A7211" s="102">
        <v>7447</v>
      </c>
      <c r="B7211">
        <v>1802</v>
      </c>
      <c r="C7211" t="s">
        <v>3204</v>
      </c>
      <c r="D7211" t="s">
        <v>2937</v>
      </c>
      <c r="E7211">
        <v>1275</v>
      </c>
      <c r="F7211">
        <v>1266</v>
      </c>
      <c r="G7211">
        <v>800</v>
      </c>
      <c r="H7211" t="s">
        <v>2927</v>
      </c>
      <c r="I7211">
        <v>8604</v>
      </c>
      <c r="J7211" t="s">
        <v>541</v>
      </c>
      <c r="K7211" t="s">
        <v>3186</v>
      </c>
      <c r="L7211">
        <v>559</v>
      </c>
      <c r="M7211">
        <v>561.6</v>
      </c>
      <c r="N7211">
        <v>1800</v>
      </c>
      <c r="O7211" t="s">
        <v>2930</v>
      </c>
      <c r="P7211">
        <v>0.66563293111239197</v>
      </c>
      <c r="Q7211">
        <v>0.81679698831413805</v>
      </c>
      <c r="R7211">
        <v>0.14929779266291901</v>
      </c>
      <c r="S7211">
        <v>0.47089782179140799</v>
      </c>
      <c r="T7211">
        <v>1.2937094350360101</v>
      </c>
      <c r="U7211">
        <v>1.2937094350360101</v>
      </c>
      <c r="V7211">
        <v>1.6679854259290701</v>
      </c>
      <c r="W7211">
        <v>2.79</v>
      </c>
      <c r="X7211">
        <v>0.19</v>
      </c>
      <c r="Y7211">
        <v>-123460</v>
      </c>
      <c r="Z7211">
        <v>-5144</v>
      </c>
      <c r="AA7211">
        <v>-0.23</v>
      </c>
      <c r="AB7211">
        <v>24</v>
      </c>
      <c r="AC7211">
        <v>11</v>
      </c>
      <c r="AD7211">
        <v>13</v>
      </c>
      <c r="AE7211">
        <v>45.83</v>
      </c>
      <c r="AF7211">
        <v>12</v>
      </c>
      <c r="AG7211">
        <v>8</v>
      </c>
      <c r="AH7211">
        <v>7</v>
      </c>
      <c r="AI7211">
        <v>9</v>
      </c>
    </row>
    <row r="7212" spans="1:35" x14ac:dyDescent="0.2">
      <c r="A7212" s="102">
        <v>3503</v>
      </c>
      <c r="B7212">
        <v>4516</v>
      </c>
      <c r="C7212" t="s">
        <v>3698</v>
      </c>
      <c r="D7212" t="s">
        <v>2950</v>
      </c>
      <c r="E7212">
        <v>8990</v>
      </c>
      <c r="F7212">
        <v>9360</v>
      </c>
      <c r="G7212">
        <v>100</v>
      </c>
      <c r="H7212" t="s">
        <v>2930</v>
      </c>
      <c r="I7212">
        <v>4739</v>
      </c>
      <c r="J7212" t="s">
        <v>2987</v>
      </c>
      <c r="K7212" t="s">
        <v>2929</v>
      </c>
      <c r="L7212">
        <v>3330</v>
      </c>
      <c r="M7212">
        <v>3345</v>
      </c>
      <c r="N7212">
        <v>300</v>
      </c>
      <c r="O7212" t="s">
        <v>2927</v>
      </c>
      <c r="P7212">
        <v>0.38673569035009803</v>
      </c>
      <c r="Q7212">
        <v>0.871551207278074</v>
      </c>
      <c r="R7212">
        <v>9.9467251036940596E-2</v>
      </c>
      <c r="S7212">
        <v>1.32476111420874E-2</v>
      </c>
      <c r="T7212">
        <v>-2.2744260292431</v>
      </c>
      <c r="U7212">
        <v>2.2744260292431</v>
      </c>
      <c r="V7212">
        <v>3.0117707270673</v>
      </c>
      <c r="W7212">
        <v>-12.26</v>
      </c>
      <c r="X7212">
        <v>7.21</v>
      </c>
      <c r="Y7212">
        <v>-123734</v>
      </c>
      <c r="Z7212">
        <v>-7733</v>
      </c>
      <c r="AA7212">
        <v>-0.57999999999999996</v>
      </c>
      <c r="AB7212">
        <v>16</v>
      </c>
      <c r="AC7212">
        <v>8</v>
      </c>
      <c r="AD7212">
        <v>8</v>
      </c>
      <c r="AE7212">
        <v>50</v>
      </c>
      <c r="AF7212">
        <v>10</v>
      </c>
      <c r="AG7212">
        <v>6</v>
      </c>
      <c r="AH7212">
        <v>5</v>
      </c>
      <c r="AI7212">
        <v>5</v>
      </c>
    </row>
    <row r="7213" spans="1:35" x14ac:dyDescent="0.2">
      <c r="A7213" s="102">
        <v>4100</v>
      </c>
      <c r="B7213">
        <v>2001</v>
      </c>
      <c r="C7213" t="s">
        <v>2783</v>
      </c>
      <c r="D7213" t="s">
        <v>2955</v>
      </c>
      <c r="E7213">
        <v>1684</v>
      </c>
      <c r="F7213">
        <v>1706</v>
      </c>
      <c r="G7213">
        <v>600</v>
      </c>
      <c r="H7213" t="s">
        <v>2927</v>
      </c>
      <c r="I7213">
        <v>8377</v>
      </c>
      <c r="J7213" t="s">
        <v>3100</v>
      </c>
      <c r="K7213" t="s">
        <v>2990</v>
      </c>
      <c r="L7213">
        <v>1105</v>
      </c>
      <c r="M7213">
        <v>1073</v>
      </c>
      <c r="N7213">
        <v>1000</v>
      </c>
      <c r="O7213" t="s">
        <v>2930</v>
      </c>
      <c r="P7213">
        <v>0.64710356770067901</v>
      </c>
      <c r="Q7213">
        <v>0.862059595596539</v>
      </c>
      <c r="R7213">
        <v>0.73302645936488997</v>
      </c>
      <c r="S7213">
        <v>0.16553191265480199</v>
      </c>
      <c r="T7213">
        <v>1.10072704957764</v>
      </c>
      <c r="U7213">
        <v>1.10072704957764</v>
      </c>
      <c r="V7213">
        <v>4.6668108857745701E-2</v>
      </c>
      <c r="W7213">
        <v>3.16</v>
      </c>
      <c r="X7213">
        <v>4.83</v>
      </c>
      <c r="Y7213">
        <v>-123817</v>
      </c>
      <c r="Z7213">
        <v>-6879</v>
      </c>
      <c r="AA7213">
        <v>-0.36</v>
      </c>
      <c r="AB7213">
        <v>18</v>
      </c>
      <c r="AC7213">
        <v>6</v>
      </c>
      <c r="AD7213">
        <v>12</v>
      </c>
      <c r="AE7213">
        <v>33.33</v>
      </c>
      <c r="AF7213">
        <v>14</v>
      </c>
      <c r="AG7213">
        <v>2</v>
      </c>
      <c r="AH7213">
        <v>3</v>
      </c>
      <c r="AI7213">
        <v>13</v>
      </c>
    </row>
    <row r="7214" spans="1:35" x14ac:dyDescent="0.2">
      <c r="A7214" s="102">
        <v>3123</v>
      </c>
      <c r="B7214">
        <v>4182</v>
      </c>
      <c r="C7214" t="s">
        <v>48</v>
      </c>
      <c r="D7214" t="s">
        <v>2952</v>
      </c>
      <c r="E7214">
        <v>1870</v>
      </c>
      <c r="F7214">
        <v>1870</v>
      </c>
      <c r="G7214">
        <v>500</v>
      </c>
      <c r="H7214" t="s">
        <v>2927</v>
      </c>
      <c r="I7214">
        <v>4502</v>
      </c>
      <c r="J7214" t="s">
        <v>3277</v>
      </c>
      <c r="K7214" t="s">
        <v>2950</v>
      </c>
      <c r="L7214">
        <v>4481</v>
      </c>
      <c r="M7214">
        <v>4498</v>
      </c>
      <c r="N7214">
        <v>200</v>
      </c>
      <c r="O7214" t="s">
        <v>2930</v>
      </c>
      <c r="P7214">
        <v>0.21146002642952999</v>
      </c>
      <c r="Q7214">
        <v>0.87775350606109204</v>
      </c>
      <c r="R7214">
        <v>1.74305141165314E-3</v>
      </c>
      <c r="S7214">
        <v>6.2147522824309697E-3</v>
      </c>
      <c r="T7214">
        <v>2.6016955407383602</v>
      </c>
      <c r="U7214">
        <v>2.6016955407383602</v>
      </c>
      <c r="V7214">
        <v>2.6828956697629902</v>
      </c>
      <c r="W7214">
        <v>7.12</v>
      </c>
      <c r="X7214">
        <v>3.94</v>
      </c>
      <c r="Y7214">
        <v>-123937</v>
      </c>
      <c r="Z7214">
        <v>-11267</v>
      </c>
      <c r="AA7214">
        <v>-0.49</v>
      </c>
      <c r="AB7214">
        <v>11</v>
      </c>
      <c r="AC7214">
        <v>5</v>
      </c>
      <c r="AD7214">
        <v>6</v>
      </c>
      <c r="AE7214">
        <v>45.45</v>
      </c>
      <c r="AF7214">
        <v>13</v>
      </c>
      <c r="AG7214">
        <v>4</v>
      </c>
      <c r="AH7214">
        <v>4</v>
      </c>
      <c r="AI7214">
        <v>3</v>
      </c>
    </row>
    <row r="7215" spans="1:35" x14ac:dyDescent="0.2">
      <c r="A7215" s="102">
        <v>4864</v>
      </c>
      <c r="B7215">
        <v>4502</v>
      </c>
      <c r="C7215" t="s">
        <v>3277</v>
      </c>
      <c r="D7215" t="s">
        <v>2950</v>
      </c>
      <c r="E7215">
        <v>4481</v>
      </c>
      <c r="F7215">
        <v>4498</v>
      </c>
      <c r="G7215">
        <v>200</v>
      </c>
      <c r="H7215" t="s">
        <v>2927</v>
      </c>
      <c r="I7215">
        <v>8002</v>
      </c>
      <c r="J7215" t="s">
        <v>29</v>
      </c>
      <c r="K7215" t="s">
        <v>2934</v>
      </c>
      <c r="L7215">
        <v>810.6</v>
      </c>
      <c r="M7215">
        <v>808.5</v>
      </c>
      <c r="N7215">
        <v>1100</v>
      </c>
      <c r="O7215" t="s">
        <v>2930</v>
      </c>
      <c r="P7215">
        <v>0.38310443593210203</v>
      </c>
      <c r="Q7215">
        <v>0.85129757658081995</v>
      </c>
      <c r="R7215">
        <v>0.13519442029397999</v>
      </c>
      <c r="S7215">
        <v>6.6358899439012603E-2</v>
      </c>
      <c r="T7215">
        <v>1.4262694356335399</v>
      </c>
      <c r="U7215">
        <v>1.4262694356335399</v>
      </c>
      <c r="V7215">
        <v>0.82257902303566199</v>
      </c>
      <c r="W7215">
        <v>3.5</v>
      </c>
      <c r="X7215">
        <v>1.1399999999999999</v>
      </c>
      <c r="Y7215">
        <v>-124276</v>
      </c>
      <c r="Z7215">
        <v>-7310</v>
      </c>
      <c r="AA7215">
        <v>-0.22</v>
      </c>
      <c r="AB7215">
        <v>17</v>
      </c>
      <c r="AC7215">
        <v>8</v>
      </c>
      <c r="AD7215">
        <v>9</v>
      </c>
      <c r="AE7215">
        <v>47.06</v>
      </c>
      <c r="AF7215">
        <v>14</v>
      </c>
      <c r="AG7215">
        <v>3</v>
      </c>
      <c r="AH7215">
        <v>5</v>
      </c>
      <c r="AI7215">
        <v>9</v>
      </c>
    </row>
    <row r="7216" spans="1:35" x14ac:dyDescent="0.2">
      <c r="A7216" s="102">
        <v>152</v>
      </c>
      <c r="B7216">
        <v>9501</v>
      </c>
      <c r="C7216" t="s">
        <v>2994</v>
      </c>
      <c r="D7216" t="s">
        <v>2992</v>
      </c>
      <c r="E7216">
        <v>461</v>
      </c>
      <c r="F7216">
        <v>451</v>
      </c>
      <c r="G7216">
        <v>2200</v>
      </c>
      <c r="H7216" t="s">
        <v>2930</v>
      </c>
      <c r="I7216">
        <v>9508</v>
      </c>
      <c r="J7216" t="s">
        <v>3104</v>
      </c>
      <c r="K7216" t="s">
        <v>2992</v>
      </c>
      <c r="L7216">
        <v>931</v>
      </c>
      <c r="M7216">
        <v>921</v>
      </c>
      <c r="N7216">
        <v>1100</v>
      </c>
      <c r="O7216" t="s">
        <v>2927</v>
      </c>
      <c r="P7216">
        <v>0.92903421592461</v>
      </c>
      <c r="Q7216">
        <v>0.95019487671285097</v>
      </c>
      <c r="R7216">
        <v>9.8072363659864201E-2</v>
      </c>
      <c r="S7216">
        <v>0.411983897736801</v>
      </c>
      <c r="T7216">
        <v>-0.52736397200001095</v>
      </c>
      <c r="U7216">
        <v>0.52736397200001095</v>
      </c>
      <c r="V7216">
        <v>0.35664773302214597</v>
      </c>
      <c r="W7216">
        <v>-1.34</v>
      </c>
      <c r="X7216">
        <v>2.06</v>
      </c>
      <c r="Y7216">
        <v>-124320</v>
      </c>
      <c r="Z7216">
        <v>-9563</v>
      </c>
      <c r="AA7216">
        <v>-0.48</v>
      </c>
      <c r="AB7216">
        <v>13</v>
      </c>
      <c r="AC7216">
        <v>5</v>
      </c>
      <c r="AD7216">
        <v>8</v>
      </c>
      <c r="AE7216">
        <v>38.46</v>
      </c>
      <c r="AF7216">
        <v>14</v>
      </c>
      <c r="AG7216">
        <v>3</v>
      </c>
      <c r="AH7216">
        <v>4</v>
      </c>
      <c r="AI7216">
        <v>6</v>
      </c>
    </row>
    <row r="7217" spans="1:35" x14ac:dyDescent="0.2">
      <c r="A7217" s="102">
        <v>1030</v>
      </c>
      <c r="B7217">
        <v>6925</v>
      </c>
      <c r="C7217" t="s">
        <v>3659</v>
      </c>
      <c r="D7217" t="s">
        <v>2932</v>
      </c>
      <c r="E7217">
        <v>1599</v>
      </c>
      <c r="F7217">
        <v>1614</v>
      </c>
      <c r="G7217">
        <v>600</v>
      </c>
      <c r="H7217" t="s">
        <v>2930</v>
      </c>
      <c r="I7217">
        <v>8585</v>
      </c>
      <c r="J7217" t="s">
        <v>3703</v>
      </c>
      <c r="K7217" t="s">
        <v>2933</v>
      </c>
      <c r="L7217">
        <v>165</v>
      </c>
      <c r="M7217">
        <v>165</v>
      </c>
      <c r="N7217">
        <v>5900</v>
      </c>
      <c r="O7217" t="s">
        <v>2927</v>
      </c>
      <c r="P7217">
        <v>0.37265756385557802</v>
      </c>
      <c r="Q7217">
        <v>0.91544406424484404</v>
      </c>
      <c r="R7217">
        <v>8.7598020258370504E-2</v>
      </c>
      <c r="S7217">
        <v>2.57904282166097E-2</v>
      </c>
      <c r="T7217">
        <v>-0.81200761981356395</v>
      </c>
      <c r="U7217">
        <v>0.81200761981356395</v>
      </c>
      <c r="V7217">
        <v>0.95895293623432698</v>
      </c>
      <c r="W7217">
        <v>-3.73</v>
      </c>
      <c r="X7217">
        <v>0.53</v>
      </c>
      <c r="Y7217">
        <v>-124446</v>
      </c>
      <c r="Z7217">
        <v>-5657</v>
      </c>
      <c r="AA7217">
        <v>-0.27</v>
      </c>
      <c r="AB7217">
        <v>22</v>
      </c>
      <c r="AC7217">
        <v>9</v>
      </c>
      <c r="AD7217">
        <v>13</v>
      </c>
      <c r="AE7217">
        <v>40.909999999999997</v>
      </c>
      <c r="AF7217">
        <v>13</v>
      </c>
      <c r="AG7217">
        <v>7</v>
      </c>
      <c r="AH7217">
        <v>5</v>
      </c>
      <c r="AI7217">
        <v>10</v>
      </c>
    </row>
    <row r="7218" spans="1:35" x14ac:dyDescent="0.2">
      <c r="A7218" s="102">
        <v>2319</v>
      </c>
      <c r="B7218">
        <v>1860</v>
      </c>
      <c r="C7218" t="s">
        <v>57</v>
      </c>
      <c r="D7218" t="s">
        <v>2937</v>
      </c>
      <c r="E7218">
        <v>758</v>
      </c>
      <c r="F7218">
        <v>754</v>
      </c>
      <c r="G7218">
        <v>1400</v>
      </c>
      <c r="H7218" t="s">
        <v>2927</v>
      </c>
      <c r="I7218">
        <v>8410</v>
      </c>
      <c r="J7218" t="s">
        <v>3210</v>
      </c>
      <c r="K7218" t="s">
        <v>2990</v>
      </c>
      <c r="L7218">
        <v>332</v>
      </c>
      <c r="M7218">
        <v>328</v>
      </c>
      <c r="N7218">
        <v>3200</v>
      </c>
      <c r="O7218" t="s">
        <v>2930</v>
      </c>
      <c r="P7218">
        <v>0.30008341311590703</v>
      </c>
      <c r="Q7218">
        <v>0.890847215416111</v>
      </c>
      <c r="R7218">
        <v>0.60273381558964501</v>
      </c>
      <c r="S7218">
        <v>5.8298232528665303E-3</v>
      </c>
      <c r="T7218">
        <v>2.4349859339474902</v>
      </c>
      <c r="U7218">
        <v>2.4349859339474902</v>
      </c>
      <c r="V7218">
        <v>2.2680064913865001</v>
      </c>
      <c r="W7218">
        <v>8.48</v>
      </c>
      <c r="X7218">
        <v>0.56999999999999995</v>
      </c>
      <c r="Y7218">
        <v>-124564</v>
      </c>
      <c r="Z7218">
        <v>-7785</v>
      </c>
      <c r="AA7218">
        <v>-0.37</v>
      </c>
      <c r="AB7218">
        <v>16</v>
      </c>
      <c r="AC7218">
        <v>7</v>
      </c>
      <c r="AD7218">
        <v>9</v>
      </c>
      <c r="AE7218">
        <v>43.75</v>
      </c>
      <c r="AF7218">
        <v>12</v>
      </c>
      <c r="AG7218">
        <v>5</v>
      </c>
      <c r="AH7218">
        <v>4</v>
      </c>
      <c r="AI7218">
        <v>7</v>
      </c>
    </row>
    <row r="7219" spans="1:35" x14ac:dyDescent="0.2">
      <c r="A7219" s="102">
        <v>8228</v>
      </c>
      <c r="B7219">
        <v>2503</v>
      </c>
      <c r="C7219" t="s">
        <v>3648</v>
      </c>
      <c r="D7219" t="s">
        <v>2955</v>
      </c>
      <c r="E7219">
        <v>2522</v>
      </c>
      <c r="F7219">
        <v>2499</v>
      </c>
      <c r="G7219">
        <v>400</v>
      </c>
      <c r="H7219" t="s">
        <v>2927</v>
      </c>
      <c r="I7219">
        <v>5233</v>
      </c>
      <c r="J7219" t="s">
        <v>3195</v>
      </c>
      <c r="K7219" t="s">
        <v>2926</v>
      </c>
      <c r="L7219">
        <v>3035</v>
      </c>
      <c r="M7219">
        <v>3040</v>
      </c>
      <c r="N7219">
        <v>300</v>
      </c>
      <c r="O7219" t="s">
        <v>2930</v>
      </c>
      <c r="P7219">
        <v>0.210573510840456</v>
      </c>
      <c r="Q7219">
        <v>0.80672939237113195</v>
      </c>
      <c r="R7219">
        <v>0.399530018976194</v>
      </c>
      <c r="S7219">
        <v>1.24295927158036E-2</v>
      </c>
      <c r="T7219">
        <v>1.7131428773160899</v>
      </c>
      <c r="U7219">
        <v>1.7131428773160899</v>
      </c>
      <c r="V7219">
        <v>1.96359849043322</v>
      </c>
      <c r="W7219">
        <v>7.19</v>
      </c>
      <c r="X7219">
        <v>9.61</v>
      </c>
      <c r="Y7219">
        <v>-125112</v>
      </c>
      <c r="Z7219">
        <v>-11374</v>
      </c>
      <c r="AA7219">
        <v>-0.61</v>
      </c>
      <c r="AB7219">
        <v>11</v>
      </c>
      <c r="AC7219">
        <v>5</v>
      </c>
      <c r="AD7219">
        <v>6</v>
      </c>
      <c r="AE7219">
        <v>45.45</v>
      </c>
      <c r="AF7219">
        <v>11</v>
      </c>
      <c r="AG7219">
        <v>4</v>
      </c>
      <c r="AH7219">
        <v>4</v>
      </c>
      <c r="AI7219">
        <v>3</v>
      </c>
    </row>
    <row r="7220" spans="1:35" x14ac:dyDescent="0.2">
      <c r="A7220" s="102">
        <v>6230</v>
      </c>
      <c r="B7220">
        <v>3863</v>
      </c>
      <c r="C7220" t="s">
        <v>3214</v>
      </c>
      <c r="D7220" t="s">
        <v>3213</v>
      </c>
      <c r="E7220">
        <v>1848</v>
      </c>
      <c r="F7220">
        <v>1861</v>
      </c>
      <c r="G7220">
        <v>600</v>
      </c>
      <c r="H7220" t="s">
        <v>2927</v>
      </c>
      <c r="I7220">
        <v>6269</v>
      </c>
      <c r="J7220" t="s">
        <v>3658</v>
      </c>
      <c r="K7220" t="s">
        <v>2940</v>
      </c>
      <c r="L7220">
        <v>2001</v>
      </c>
      <c r="M7220">
        <v>2085</v>
      </c>
      <c r="N7220">
        <v>500</v>
      </c>
      <c r="O7220" t="s">
        <v>2930</v>
      </c>
      <c r="P7220">
        <v>2.2651285979902298E-2</v>
      </c>
      <c r="Q7220">
        <v>0.83288475705468801</v>
      </c>
      <c r="R7220">
        <v>0.80639852538794299</v>
      </c>
      <c r="S7220">
        <v>8.3138813202774005E-3</v>
      </c>
      <c r="T7220">
        <v>4.0201823536738797</v>
      </c>
      <c r="U7220">
        <v>4.0201823536738797</v>
      </c>
      <c r="V7220">
        <v>2.5195508718530499</v>
      </c>
      <c r="W7220">
        <v>20.18</v>
      </c>
      <c r="X7220">
        <v>7.11</v>
      </c>
      <c r="Y7220">
        <v>-125118</v>
      </c>
      <c r="Z7220">
        <v>-6951</v>
      </c>
      <c r="AA7220">
        <v>-0.27</v>
      </c>
      <c r="AB7220">
        <v>18</v>
      </c>
      <c r="AC7220">
        <v>8</v>
      </c>
      <c r="AD7220">
        <v>10</v>
      </c>
      <c r="AE7220">
        <v>44.44</v>
      </c>
      <c r="AF7220">
        <v>9</v>
      </c>
      <c r="AG7220">
        <v>7</v>
      </c>
      <c r="AH7220">
        <v>8</v>
      </c>
      <c r="AI7220">
        <v>3</v>
      </c>
    </row>
    <row r="7221" spans="1:35" x14ac:dyDescent="0.2">
      <c r="A7221" s="102">
        <v>2142</v>
      </c>
      <c r="B7221">
        <v>3863</v>
      </c>
      <c r="C7221" t="s">
        <v>3214</v>
      </c>
      <c r="D7221" t="s">
        <v>3213</v>
      </c>
      <c r="E7221">
        <v>1848</v>
      </c>
      <c r="F7221">
        <v>1861</v>
      </c>
      <c r="G7221">
        <v>500</v>
      </c>
      <c r="H7221" t="s">
        <v>2930</v>
      </c>
      <c r="I7221">
        <v>9064</v>
      </c>
      <c r="J7221" t="s">
        <v>3716</v>
      </c>
      <c r="K7221" t="s">
        <v>3099</v>
      </c>
      <c r="L7221">
        <v>1978</v>
      </c>
      <c r="M7221">
        <v>1970</v>
      </c>
      <c r="N7221">
        <v>500</v>
      </c>
      <c r="O7221" t="s">
        <v>2927</v>
      </c>
      <c r="P7221">
        <v>0.183282717777592</v>
      </c>
      <c r="Q7221">
        <v>0.89364202199994303</v>
      </c>
      <c r="R7221">
        <v>0.864714860044416</v>
      </c>
      <c r="S7221">
        <v>0.31517741766938401</v>
      </c>
      <c r="T7221">
        <v>-2.2340383023028201</v>
      </c>
      <c r="U7221">
        <v>2.2340383023028201</v>
      </c>
      <c r="V7221">
        <v>1.9236862664119001</v>
      </c>
      <c r="W7221">
        <v>-7.01</v>
      </c>
      <c r="X7221">
        <v>5.53</v>
      </c>
      <c r="Y7221">
        <v>-125144</v>
      </c>
      <c r="Z7221">
        <v>-5006</v>
      </c>
      <c r="AA7221">
        <v>-0.27</v>
      </c>
      <c r="AB7221">
        <v>25</v>
      </c>
      <c r="AC7221">
        <v>13</v>
      </c>
      <c r="AD7221">
        <v>12</v>
      </c>
      <c r="AE7221">
        <v>52</v>
      </c>
      <c r="AF7221">
        <v>9</v>
      </c>
      <c r="AG7221">
        <v>11</v>
      </c>
      <c r="AH7221">
        <v>10</v>
      </c>
      <c r="AI7221">
        <v>4</v>
      </c>
    </row>
    <row r="7222" spans="1:35" x14ac:dyDescent="0.2">
      <c r="A7222" s="102">
        <v>4292</v>
      </c>
      <c r="B7222">
        <v>5233</v>
      </c>
      <c r="C7222" t="s">
        <v>3195</v>
      </c>
      <c r="D7222" t="s">
        <v>2926</v>
      </c>
      <c r="E7222">
        <v>3035</v>
      </c>
      <c r="F7222">
        <v>3040</v>
      </c>
      <c r="G7222">
        <v>300</v>
      </c>
      <c r="H7222" t="s">
        <v>2930</v>
      </c>
      <c r="I7222">
        <v>9064</v>
      </c>
      <c r="J7222" t="s">
        <v>3716</v>
      </c>
      <c r="K7222" t="s">
        <v>3099</v>
      </c>
      <c r="L7222">
        <v>1978</v>
      </c>
      <c r="M7222">
        <v>1970</v>
      </c>
      <c r="N7222">
        <v>500</v>
      </c>
      <c r="O7222" t="s">
        <v>2927</v>
      </c>
      <c r="P7222">
        <v>0.29428612253673597</v>
      </c>
      <c r="Q7222">
        <v>0.85905647314364697</v>
      </c>
      <c r="R7222">
        <v>0.38334846194635602</v>
      </c>
      <c r="S7222">
        <v>0.37273759352618702</v>
      </c>
      <c r="T7222">
        <v>-2.67369201437007</v>
      </c>
      <c r="U7222">
        <v>2.67369201437007</v>
      </c>
      <c r="V7222">
        <v>2.5346222736398301</v>
      </c>
      <c r="W7222">
        <v>-11.98</v>
      </c>
      <c r="X7222">
        <v>8</v>
      </c>
      <c r="Y7222">
        <v>-125153</v>
      </c>
      <c r="Z7222">
        <v>-6587</v>
      </c>
      <c r="AA7222">
        <v>-0.33</v>
      </c>
      <c r="AB7222">
        <v>19</v>
      </c>
      <c r="AC7222">
        <v>9</v>
      </c>
      <c r="AD7222">
        <v>10</v>
      </c>
      <c r="AE7222">
        <v>47.37</v>
      </c>
      <c r="AF7222">
        <v>11</v>
      </c>
      <c r="AG7222">
        <v>8</v>
      </c>
      <c r="AH7222">
        <v>7</v>
      </c>
      <c r="AI7222">
        <v>4</v>
      </c>
    </row>
    <row r="7223" spans="1:35" x14ac:dyDescent="0.2">
      <c r="A7223" s="102">
        <v>5319</v>
      </c>
      <c r="B7223">
        <v>1942</v>
      </c>
      <c r="C7223" t="s">
        <v>3682</v>
      </c>
      <c r="D7223" t="s">
        <v>2937</v>
      </c>
      <c r="E7223">
        <v>1058</v>
      </c>
      <c r="F7223">
        <v>1054</v>
      </c>
      <c r="G7223">
        <v>1000</v>
      </c>
      <c r="H7223" t="s">
        <v>2927</v>
      </c>
      <c r="I7223">
        <v>9706</v>
      </c>
      <c r="J7223" t="s">
        <v>3103</v>
      </c>
      <c r="K7223" t="s">
        <v>2949</v>
      </c>
      <c r="L7223">
        <v>5630</v>
      </c>
      <c r="M7223">
        <v>5500</v>
      </c>
      <c r="N7223">
        <v>200</v>
      </c>
      <c r="O7223" t="s">
        <v>2930</v>
      </c>
      <c r="P7223">
        <v>0.47560783174202997</v>
      </c>
      <c r="Q7223">
        <v>0.84494028770575902</v>
      </c>
      <c r="R7223">
        <v>0.54833775418476904</v>
      </c>
      <c r="S7223">
        <v>0.48769428594280501</v>
      </c>
      <c r="T7223">
        <v>0.45791090784114302</v>
      </c>
      <c r="U7223">
        <v>0.45791090784114302</v>
      </c>
      <c r="V7223">
        <v>0.314469658511909</v>
      </c>
      <c r="W7223">
        <v>2.16</v>
      </c>
      <c r="X7223">
        <v>4.18</v>
      </c>
      <c r="Y7223">
        <v>-125270</v>
      </c>
      <c r="Z7223">
        <v>-6593</v>
      </c>
      <c r="AA7223">
        <v>-0.3</v>
      </c>
      <c r="AB7223">
        <v>19</v>
      </c>
      <c r="AC7223">
        <v>11</v>
      </c>
      <c r="AD7223">
        <v>8</v>
      </c>
      <c r="AE7223">
        <v>57.89</v>
      </c>
      <c r="AF7223">
        <v>12</v>
      </c>
      <c r="AG7223">
        <v>4</v>
      </c>
      <c r="AH7223">
        <v>5</v>
      </c>
      <c r="AI7223">
        <v>10</v>
      </c>
    </row>
    <row r="7224" spans="1:35" x14ac:dyDescent="0.2">
      <c r="A7224" s="102">
        <v>328</v>
      </c>
      <c r="B7224">
        <v>6758</v>
      </c>
      <c r="C7224" t="s">
        <v>2944</v>
      </c>
      <c r="D7224" t="s">
        <v>2932</v>
      </c>
      <c r="E7224">
        <v>7890</v>
      </c>
      <c r="F7224">
        <v>7826</v>
      </c>
      <c r="G7224">
        <v>100</v>
      </c>
      <c r="H7224" t="s">
        <v>2927</v>
      </c>
      <c r="I7224">
        <v>9433</v>
      </c>
      <c r="J7224" t="s">
        <v>689</v>
      </c>
      <c r="K7224" t="s">
        <v>2929</v>
      </c>
      <c r="L7224">
        <v>3417</v>
      </c>
      <c r="M7224">
        <v>3411</v>
      </c>
      <c r="N7224">
        <v>200</v>
      </c>
      <c r="O7224" t="s">
        <v>2930</v>
      </c>
      <c r="P7224">
        <v>0.81145564429603501</v>
      </c>
      <c r="Q7224">
        <v>0.93896805175647902</v>
      </c>
      <c r="R7224">
        <v>0.22246427476487399</v>
      </c>
      <c r="S7224">
        <v>0.120143367050578</v>
      </c>
      <c r="T7224">
        <v>0.39779903845179299</v>
      </c>
      <c r="U7224">
        <v>0.39779903845179299</v>
      </c>
      <c r="V7224">
        <v>0.62082808530905897</v>
      </c>
      <c r="W7224">
        <v>1.89</v>
      </c>
      <c r="X7224">
        <v>12.83</v>
      </c>
      <c r="Y7224">
        <v>-125272</v>
      </c>
      <c r="Z7224">
        <v>-9636</v>
      </c>
      <c r="AA7224">
        <v>-0.48</v>
      </c>
      <c r="AB7224">
        <v>13</v>
      </c>
      <c r="AC7224">
        <v>6</v>
      </c>
      <c r="AD7224">
        <v>7</v>
      </c>
      <c r="AE7224">
        <v>46.15</v>
      </c>
      <c r="AF7224">
        <v>13</v>
      </c>
      <c r="AG7224">
        <v>4</v>
      </c>
      <c r="AH7224">
        <v>5</v>
      </c>
      <c r="AI7224">
        <v>4</v>
      </c>
    </row>
    <row r="7225" spans="1:35" x14ac:dyDescent="0.2">
      <c r="A7225" s="102">
        <v>5596</v>
      </c>
      <c r="B7225">
        <v>3593</v>
      </c>
      <c r="C7225" t="s">
        <v>3715</v>
      </c>
      <c r="D7225" t="s">
        <v>3281</v>
      </c>
      <c r="E7225">
        <v>3580</v>
      </c>
      <c r="F7225">
        <v>3620</v>
      </c>
      <c r="G7225">
        <v>300</v>
      </c>
      <c r="H7225" t="s">
        <v>2930</v>
      </c>
      <c r="I7225">
        <v>7817</v>
      </c>
      <c r="J7225" t="s">
        <v>696</v>
      </c>
      <c r="K7225" t="s">
        <v>2951</v>
      </c>
      <c r="L7225">
        <v>4605</v>
      </c>
      <c r="M7225">
        <v>4615</v>
      </c>
      <c r="N7225">
        <v>200</v>
      </c>
      <c r="O7225" t="s">
        <v>2927</v>
      </c>
      <c r="P7225">
        <v>2.0691104379893199E-2</v>
      </c>
      <c r="Q7225">
        <v>0.84135396571908005</v>
      </c>
      <c r="R7225">
        <v>3.6359946235924201E-2</v>
      </c>
      <c r="S7225">
        <v>0.28747475785349502</v>
      </c>
      <c r="T7225">
        <v>-0.80904913539714496</v>
      </c>
      <c r="U7225">
        <v>0.80904913539714496</v>
      </c>
      <c r="V7225">
        <v>0.45663927708666802</v>
      </c>
      <c r="W7225">
        <v>-4.0599999999999996</v>
      </c>
      <c r="X7225">
        <v>17.66</v>
      </c>
      <c r="Y7225">
        <v>-125414</v>
      </c>
      <c r="Z7225">
        <v>-31354</v>
      </c>
      <c r="AA7225">
        <v>-1.65</v>
      </c>
      <c r="AB7225">
        <v>4</v>
      </c>
      <c r="AC7225">
        <v>1</v>
      </c>
      <c r="AD7225">
        <v>3</v>
      </c>
      <c r="AE7225">
        <v>25</v>
      </c>
      <c r="AF7225">
        <v>14</v>
      </c>
      <c r="AG7225">
        <v>1</v>
      </c>
      <c r="AH7225">
        <v>2</v>
      </c>
      <c r="AI7225">
        <v>1</v>
      </c>
    </row>
    <row r="7226" spans="1:35" x14ac:dyDescent="0.2">
      <c r="A7226" s="102">
        <v>6504</v>
      </c>
      <c r="B7226">
        <v>2502</v>
      </c>
      <c r="C7226" t="s">
        <v>3071</v>
      </c>
      <c r="D7226" t="s">
        <v>2955</v>
      </c>
      <c r="E7226">
        <v>5103</v>
      </c>
      <c r="F7226">
        <v>5112</v>
      </c>
      <c r="G7226">
        <v>200</v>
      </c>
      <c r="H7226" t="s">
        <v>2930</v>
      </c>
      <c r="I7226">
        <v>3401</v>
      </c>
      <c r="J7226" t="s">
        <v>789</v>
      </c>
      <c r="K7226" t="s">
        <v>3281</v>
      </c>
      <c r="L7226">
        <v>2110</v>
      </c>
      <c r="M7226">
        <v>2088</v>
      </c>
      <c r="N7226">
        <v>500</v>
      </c>
      <c r="O7226" t="s">
        <v>2927</v>
      </c>
      <c r="P7226">
        <v>0.53934170545317395</v>
      </c>
      <c r="Q7226">
        <v>0.82936719017977001</v>
      </c>
      <c r="R7226">
        <v>0.58145543879458605</v>
      </c>
      <c r="S7226">
        <v>3.1301732847822E-3</v>
      </c>
      <c r="T7226">
        <v>-0.694566875610658</v>
      </c>
      <c r="U7226">
        <v>0.694566875610658</v>
      </c>
      <c r="V7226">
        <v>1.35527232942497</v>
      </c>
      <c r="W7226">
        <v>-1.6</v>
      </c>
      <c r="X7226">
        <v>2.11</v>
      </c>
      <c r="Y7226">
        <v>-125463</v>
      </c>
      <c r="Z7226">
        <v>-12546</v>
      </c>
      <c r="AA7226">
        <v>-0.55000000000000004</v>
      </c>
      <c r="AB7226">
        <v>10</v>
      </c>
      <c r="AC7226">
        <v>4</v>
      </c>
      <c r="AD7226">
        <v>6</v>
      </c>
      <c r="AE7226">
        <v>40</v>
      </c>
      <c r="AF7226">
        <v>12</v>
      </c>
      <c r="AG7226">
        <v>3</v>
      </c>
      <c r="AH7226">
        <v>3</v>
      </c>
      <c r="AI7226">
        <v>4</v>
      </c>
    </row>
    <row r="7227" spans="1:35" x14ac:dyDescent="0.2">
      <c r="A7227" s="102">
        <v>1667</v>
      </c>
      <c r="B7227">
        <v>8306</v>
      </c>
      <c r="C7227" t="s">
        <v>3191</v>
      </c>
      <c r="D7227" t="s">
        <v>2990</v>
      </c>
      <c r="E7227">
        <v>579.9</v>
      </c>
      <c r="F7227">
        <v>579.4</v>
      </c>
      <c r="G7227">
        <v>1800</v>
      </c>
      <c r="H7227" t="s">
        <v>2930</v>
      </c>
      <c r="I7227">
        <v>9412</v>
      </c>
      <c r="J7227" t="s">
        <v>695</v>
      </c>
      <c r="K7227" t="s">
        <v>2929</v>
      </c>
      <c r="L7227">
        <v>485</v>
      </c>
      <c r="M7227">
        <v>485</v>
      </c>
      <c r="N7227">
        <v>2200</v>
      </c>
      <c r="O7227" t="s">
        <v>2927</v>
      </c>
      <c r="P7227">
        <v>0.44788968085133102</v>
      </c>
      <c r="Q7227">
        <v>0.90187234904844904</v>
      </c>
      <c r="R7227">
        <v>0.63586519151611698</v>
      </c>
      <c r="S7227">
        <v>2.23680925506595E-2</v>
      </c>
      <c r="T7227">
        <v>-1.56456672301003</v>
      </c>
      <c r="U7227">
        <v>1.56456672301003</v>
      </c>
      <c r="V7227">
        <v>0.89163834729131097</v>
      </c>
      <c r="W7227">
        <v>-3.35</v>
      </c>
      <c r="X7227">
        <v>2.31</v>
      </c>
      <c r="Y7227">
        <v>-125489</v>
      </c>
      <c r="Z7227">
        <v>-6972</v>
      </c>
      <c r="AA7227">
        <v>-0.34</v>
      </c>
      <c r="AB7227">
        <v>18</v>
      </c>
      <c r="AC7227">
        <v>8</v>
      </c>
      <c r="AD7227">
        <v>10</v>
      </c>
      <c r="AE7227">
        <v>44.44</v>
      </c>
      <c r="AF7227">
        <v>15</v>
      </c>
      <c r="AG7227">
        <v>4</v>
      </c>
      <c r="AH7227">
        <v>4</v>
      </c>
      <c r="AI7227">
        <v>10</v>
      </c>
    </row>
    <row r="7228" spans="1:35" x14ac:dyDescent="0.2">
      <c r="A7228" s="102">
        <v>6030</v>
      </c>
      <c r="B7228">
        <v>7240</v>
      </c>
      <c r="C7228" t="s">
        <v>964</v>
      </c>
      <c r="D7228" t="s">
        <v>2945</v>
      </c>
      <c r="E7228">
        <v>1633</v>
      </c>
      <c r="F7228">
        <v>1578</v>
      </c>
      <c r="G7228">
        <v>500</v>
      </c>
      <c r="H7228" t="s">
        <v>2927</v>
      </c>
      <c r="I7228">
        <v>7259</v>
      </c>
      <c r="J7228" t="s">
        <v>27</v>
      </c>
      <c r="K7228" t="s">
        <v>2945</v>
      </c>
      <c r="L7228">
        <v>3840</v>
      </c>
      <c r="M7228">
        <v>3780</v>
      </c>
      <c r="N7228">
        <v>200</v>
      </c>
      <c r="O7228" t="s">
        <v>2930</v>
      </c>
      <c r="P7228">
        <v>0.94858026561029296</v>
      </c>
      <c r="Q7228">
        <v>0.83552852024619695</v>
      </c>
      <c r="R7228">
        <v>3.08662455150433E-2</v>
      </c>
      <c r="S7228">
        <v>0.29488499675036001</v>
      </c>
      <c r="T7228">
        <v>0.20110291876090999</v>
      </c>
      <c r="U7228">
        <v>0.20110291876090999</v>
      </c>
      <c r="V7228">
        <v>0.47966612438450601</v>
      </c>
      <c r="W7228">
        <v>0.79</v>
      </c>
      <c r="X7228">
        <v>4.37</v>
      </c>
      <c r="Y7228">
        <v>-125666</v>
      </c>
      <c r="Z7228">
        <v>-8976</v>
      </c>
      <c r="AA7228">
        <v>-0.42</v>
      </c>
      <c r="AB7228">
        <v>14</v>
      </c>
      <c r="AC7228">
        <v>7</v>
      </c>
      <c r="AD7228">
        <v>7</v>
      </c>
      <c r="AE7228">
        <v>50</v>
      </c>
      <c r="AF7228">
        <v>12</v>
      </c>
      <c r="AG7228">
        <v>3</v>
      </c>
      <c r="AH7228">
        <v>4</v>
      </c>
      <c r="AI7228">
        <v>7</v>
      </c>
    </row>
    <row r="7229" spans="1:35" x14ac:dyDescent="0.2">
      <c r="A7229" s="102">
        <v>3413</v>
      </c>
      <c r="B7229">
        <v>2501</v>
      </c>
      <c r="C7229" t="s">
        <v>741</v>
      </c>
      <c r="D7229" t="s">
        <v>2955</v>
      </c>
      <c r="E7229">
        <v>2730</v>
      </c>
      <c r="F7229">
        <v>2703</v>
      </c>
      <c r="G7229">
        <v>400</v>
      </c>
      <c r="H7229" t="s">
        <v>2927</v>
      </c>
      <c r="I7229">
        <v>3401</v>
      </c>
      <c r="J7229" t="s">
        <v>789</v>
      </c>
      <c r="K7229" t="s">
        <v>3281</v>
      </c>
      <c r="L7229">
        <v>2110</v>
      </c>
      <c r="M7229">
        <v>2088</v>
      </c>
      <c r="N7229">
        <v>500</v>
      </c>
      <c r="O7229" t="s">
        <v>2930</v>
      </c>
      <c r="P7229">
        <v>0.19848201618488601</v>
      </c>
      <c r="Q7229">
        <v>0.87303761511774103</v>
      </c>
      <c r="R7229">
        <v>0.34789651831882301</v>
      </c>
      <c r="S7229">
        <v>3.6365104963220998E-2</v>
      </c>
      <c r="T7229">
        <v>0.248219356364833</v>
      </c>
      <c r="U7229">
        <v>0.248219356364833</v>
      </c>
      <c r="V7229">
        <v>5.2984303613125998E-2</v>
      </c>
      <c r="W7229">
        <v>0.68</v>
      </c>
      <c r="X7229">
        <v>3.44</v>
      </c>
      <c r="Y7229">
        <v>-125807</v>
      </c>
      <c r="Z7229">
        <v>-7863</v>
      </c>
      <c r="AA7229">
        <v>-0.41</v>
      </c>
      <c r="AB7229">
        <v>16</v>
      </c>
      <c r="AC7229">
        <v>7</v>
      </c>
      <c r="AD7229">
        <v>9</v>
      </c>
      <c r="AE7229">
        <v>43.75</v>
      </c>
      <c r="AF7229">
        <v>14</v>
      </c>
      <c r="AG7229">
        <v>3</v>
      </c>
      <c r="AH7229">
        <v>4</v>
      </c>
      <c r="AI7229">
        <v>9</v>
      </c>
    </row>
    <row r="7230" spans="1:35" x14ac:dyDescent="0.2">
      <c r="A7230" s="102">
        <v>7257</v>
      </c>
      <c r="B7230">
        <v>6471</v>
      </c>
      <c r="C7230" t="s">
        <v>1367</v>
      </c>
      <c r="D7230" t="s">
        <v>2940</v>
      </c>
      <c r="E7230">
        <v>959</v>
      </c>
      <c r="F7230">
        <v>951</v>
      </c>
      <c r="G7230">
        <v>1000</v>
      </c>
      <c r="H7230" t="s">
        <v>2930</v>
      </c>
      <c r="I7230">
        <v>7313</v>
      </c>
      <c r="J7230" t="s">
        <v>2873</v>
      </c>
      <c r="K7230" t="s">
        <v>2945</v>
      </c>
      <c r="L7230">
        <v>3180</v>
      </c>
      <c r="M7230">
        <v>3155</v>
      </c>
      <c r="N7230">
        <v>300</v>
      </c>
      <c r="O7230" t="s">
        <v>2927</v>
      </c>
      <c r="P7230">
        <v>0.91285983269370496</v>
      </c>
      <c r="Q7230">
        <v>0.81952685913896395</v>
      </c>
      <c r="R7230">
        <v>0.47254357571646399</v>
      </c>
      <c r="S7230">
        <v>0.39170423026738399</v>
      </c>
      <c r="T7230">
        <v>-0.40518164998221301</v>
      </c>
      <c r="U7230">
        <v>0.40518164998221301</v>
      </c>
      <c r="V7230">
        <v>0.26987715601720502</v>
      </c>
      <c r="W7230">
        <v>-1.1299999999999999</v>
      </c>
      <c r="X7230">
        <v>0.48</v>
      </c>
      <c r="Y7230">
        <v>-126297</v>
      </c>
      <c r="Z7230">
        <v>-7016</v>
      </c>
      <c r="AA7230">
        <v>-0.39</v>
      </c>
      <c r="AB7230">
        <v>18</v>
      </c>
      <c r="AC7230">
        <v>8</v>
      </c>
      <c r="AD7230">
        <v>10</v>
      </c>
      <c r="AE7230">
        <v>44.44</v>
      </c>
      <c r="AF7230">
        <v>14</v>
      </c>
      <c r="AG7230">
        <v>5</v>
      </c>
      <c r="AH7230">
        <v>5</v>
      </c>
      <c r="AI7230">
        <v>8</v>
      </c>
    </row>
    <row r="7231" spans="1:35" x14ac:dyDescent="0.2">
      <c r="A7231" s="102">
        <v>2090</v>
      </c>
      <c r="B7231">
        <v>7735</v>
      </c>
      <c r="C7231" t="s">
        <v>3677</v>
      </c>
      <c r="D7231" t="s">
        <v>2932</v>
      </c>
      <c r="E7231">
        <v>6580</v>
      </c>
      <c r="F7231">
        <v>6560</v>
      </c>
      <c r="G7231">
        <v>100</v>
      </c>
      <c r="H7231" t="s">
        <v>2930</v>
      </c>
      <c r="I7231">
        <v>8593</v>
      </c>
      <c r="J7231" t="s">
        <v>224</v>
      </c>
      <c r="K7231" t="s">
        <v>2933</v>
      </c>
      <c r="L7231">
        <v>719</v>
      </c>
      <c r="M7231">
        <v>717</v>
      </c>
      <c r="N7231">
        <v>900</v>
      </c>
      <c r="O7231" t="s">
        <v>2927</v>
      </c>
      <c r="P7231">
        <v>0.119810428776426</v>
      </c>
      <c r="Q7231">
        <v>0.89451269922517496</v>
      </c>
      <c r="R7231">
        <v>5.2667685591104199E-2</v>
      </c>
      <c r="S7231">
        <v>3.4905724632418103E-2</v>
      </c>
      <c r="T7231">
        <v>-2.1712153581095399</v>
      </c>
      <c r="U7231">
        <v>2.1712153581095399</v>
      </c>
      <c r="V7231">
        <v>2.4832519859494</v>
      </c>
      <c r="W7231">
        <v>-17.239999999999998</v>
      </c>
      <c r="X7231">
        <v>1.63</v>
      </c>
      <c r="Y7231">
        <v>-126423</v>
      </c>
      <c r="Z7231">
        <v>-7901</v>
      </c>
      <c r="AA7231">
        <v>-0.43</v>
      </c>
      <c r="AB7231">
        <v>16</v>
      </c>
      <c r="AC7231">
        <v>8</v>
      </c>
      <c r="AD7231">
        <v>8</v>
      </c>
      <c r="AE7231">
        <v>50</v>
      </c>
      <c r="AF7231">
        <v>8</v>
      </c>
      <c r="AG7231">
        <v>8</v>
      </c>
      <c r="AH7231">
        <v>8</v>
      </c>
      <c r="AI7231">
        <v>0</v>
      </c>
    </row>
    <row r="7232" spans="1:35" x14ac:dyDescent="0.2">
      <c r="A7232" s="102">
        <v>7233</v>
      </c>
      <c r="B7232">
        <v>1414</v>
      </c>
      <c r="C7232" t="s">
        <v>3175</v>
      </c>
      <c r="D7232" t="s">
        <v>2937</v>
      </c>
      <c r="E7232">
        <v>4640</v>
      </c>
      <c r="F7232">
        <v>4655</v>
      </c>
      <c r="G7232">
        <v>200</v>
      </c>
      <c r="H7232" t="s">
        <v>2927</v>
      </c>
      <c r="I7232">
        <v>9437</v>
      </c>
      <c r="J7232" t="s">
        <v>582</v>
      </c>
      <c r="K7232" t="s">
        <v>2929</v>
      </c>
      <c r="L7232">
        <v>3155</v>
      </c>
      <c r="M7232">
        <v>3136</v>
      </c>
      <c r="N7232">
        <v>300</v>
      </c>
      <c r="O7232" t="s">
        <v>2930</v>
      </c>
      <c r="P7232">
        <v>0.72836843546457597</v>
      </c>
      <c r="Q7232">
        <v>0.81977096655054105</v>
      </c>
      <c r="R7232">
        <v>0.349613699779809</v>
      </c>
      <c r="S7232">
        <v>0.17417773963781</v>
      </c>
      <c r="T7232">
        <v>0.45706359030752602</v>
      </c>
      <c r="U7232">
        <v>0.45706359030752602</v>
      </c>
      <c r="V7232">
        <v>0.33081044085054401</v>
      </c>
      <c r="W7232">
        <v>1.2</v>
      </c>
      <c r="X7232">
        <v>1.05</v>
      </c>
      <c r="Y7232">
        <v>-126500</v>
      </c>
      <c r="Z7232">
        <v>-9036</v>
      </c>
      <c r="AA7232">
        <v>-0.61</v>
      </c>
      <c r="AB7232">
        <v>14</v>
      </c>
      <c r="AC7232">
        <v>7</v>
      </c>
      <c r="AD7232">
        <v>7</v>
      </c>
      <c r="AE7232">
        <v>50</v>
      </c>
      <c r="AF7232">
        <v>14</v>
      </c>
      <c r="AG7232">
        <v>2</v>
      </c>
      <c r="AH7232">
        <v>4</v>
      </c>
      <c r="AI7232">
        <v>8</v>
      </c>
    </row>
    <row r="7233" spans="1:35" x14ac:dyDescent="0.2">
      <c r="A7233" s="102">
        <v>2797</v>
      </c>
      <c r="B7233">
        <v>1802</v>
      </c>
      <c r="C7233" t="s">
        <v>3204</v>
      </c>
      <c r="D7233" t="s">
        <v>2937</v>
      </c>
      <c r="E7233">
        <v>1275</v>
      </c>
      <c r="F7233">
        <v>1266</v>
      </c>
      <c r="G7233">
        <v>800</v>
      </c>
      <c r="H7233" t="s">
        <v>2930</v>
      </c>
      <c r="I7233">
        <v>6965</v>
      </c>
      <c r="J7233" t="s">
        <v>3606</v>
      </c>
      <c r="K7233" t="s">
        <v>2932</v>
      </c>
      <c r="L7233">
        <v>4860</v>
      </c>
      <c r="M7233">
        <v>4865</v>
      </c>
      <c r="N7233">
        <v>200</v>
      </c>
      <c r="O7233" t="s">
        <v>2927</v>
      </c>
      <c r="P7233">
        <v>0.488793175140666</v>
      </c>
      <c r="Q7233">
        <v>0.88310396551109105</v>
      </c>
      <c r="R7233">
        <v>0.87053791597117802</v>
      </c>
      <c r="S7233">
        <v>4.6666534564001799E-2</v>
      </c>
      <c r="T7233">
        <v>-0.81174816371297498</v>
      </c>
      <c r="U7233">
        <v>0.81174816371297498</v>
      </c>
      <c r="V7233">
        <v>0.73394895333631205</v>
      </c>
      <c r="W7233">
        <v>-1.96</v>
      </c>
      <c r="X7233">
        <v>4.09</v>
      </c>
      <c r="Y7233">
        <v>-126583</v>
      </c>
      <c r="Z7233">
        <v>-6329</v>
      </c>
      <c r="AA7233">
        <v>-0.23</v>
      </c>
      <c r="AB7233">
        <v>20</v>
      </c>
      <c r="AC7233">
        <v>8</v>
      </c>
      <c r="AD7233">
        <v>12</v>
      </c>
      <c r="AE7233">
        <v>40</v>
      </c>
      <c r="AF7233">
        <v>12</v>
      </c>
      <c r="AG7233">
        <v>5</v>
      </c>
      <c r="AH7233">
        <v>6</v>
      </c>
      <c r="AI7233">
        <v>9</v>
      </c>
    </row>
    <row r="7234" spans="1:35" x14ac:dyDescent="0.2">
      <c r="A7234" s="102">
        <v>8096</v>
      </c>
      <c r="B7234">
        <v>2730</v>
      </c>
      <c r="C7234" t="s">
        <v>750</v>
      </c>
      <c r="D7234" t="s">
        <v>2953</v>
      </c>
      <c r="E7234">
        <v>1082</v>
      </c>
      <c r="F7234">
        <v>1061</v>
      </c>
      <c r="G7234">
        <v>1000</v>
      </c>
      <c r="H7234" t="s">
        <v>2930</v>
      </c>
      <c r="I7234">
        <v>3436</v>
      </c>
      <c r="J7234" t="s">
        <v>3256</v>
      </c>
      <c r="K7234" t="s">
        <v>3194</v>
      </c>
      <c r="L7234">
        <v>1768</v>
      </c>
      <c r="M7234">
        <v>1768</v>
      </c>
      <c r="N7234">
        <v>600</v>
      </c>
      <c r="O7234" t="s">
        <v>2927</v>
      </c>
      <c r="P7234">
        <v>0.17531536808249801</v>
      </c>
      <c r="Q7234">
        <v>0.80824648033289004</v>
      </c>
      <c r="R7234">
        <v>1.85136596538065E-2</v>
      </c>
      <c r="S7234">
        <v>0.15916796052774801</v>
      </c>
      <c r="T7234">
        <v>-1.40376534299631</v>
      </c>
      <c r="U7234">
        <v>1.40376534299631</v>
      </c>
      <c r="V7234">
        <v>1.13423521318355</v>
      </c>
      <c r="W7234">
        <v>-9.3699999999999992</v>
      </c>
      <c r="X7234">
        <v>0.02</v>
      </c>
      <c r="Y7234">
        <v>-126598</v>
      </c>
      <c r="Z7234">
        <v>-6028</v>
      </c>
      <c r="AA7234">
        <v>-0.21</v>
      </c>
      <c r="AB7234">
        <v>21</v>
      </c>
      <c r="AC7234">
        <v>11</v>
      </c>
      <c r="AD7234">
        <v>10</v>
      </c>
      <c r="AE7234">
        <v>52.38</v>
      </c>
      <c r="AF7234">
        <v>10</v>
      </c>
      <c r="AG7234">
        <v>10</v>
      </c>
      <c r="AH7234">
        <v>9</v>
      </c>
      <c r="AI7234">
        <v>2</v>
      </c>
    </row>
    <row r="7235" spans="1:35" x14ac:dyDescent="0.2">
      <c r="A7235" s="102">
        <v>6290</v>
      </c>
      <c r="B7235">
        <v>8358</v>
      </c>
      <c r="C7235" t="s">
        <v>3278</v>
      </c>
      <c r="D7235" t="s">
        <v>2990</v>
      </c>
      <c r="E7235">
        <v>449</v>
      </c>
      <c r="F7235">
        <v>434</v>
      </c>
      <c r="G7235">
        <v>2400</v>
      </c>
      <c r="H7235" t="s">
        <v>2930</v>
      </c>
      <c r="I7235">
        <v>9076</v>
      </c>
      <c r="J7235" t="s">
        <v>1116</v>
      </c>
      <c r="K7235" t="s">
        <v>3099</v>
      </c>
      <c r="L7235">
        <v>1487</v>
      </c>
      <c r="M7235">
        <v>1474</v>
      </c>
      <c r="N7235">
        <v>700</v>
      </c>
      <c r="O7235" t="s">
        <v>2927</v>
      </c>
      <c r="P7235">
        <v>0.77080573884005099</v>
      </c>
      <c r="Q7235">
        <v>0.83208916721777204</v>
      </c>
      <c r="R7235">
        <v>0.77310569217592795</v>
      </c>
      <c r="S7235">
        <v>9.7500106353968601E-3</v>
      </c>
      <c r="T7235">
        <v>-1.7585143224890101</v>
      </c>
      <c r="U7235">
        <v>1.7585143224890101</v>
      </c>
      <c r="V7235">
        <v>1.4693264780990301</v>
      </c>
      <c r="W7235">
        <v>-13.96</v>
      </c>
      <c r="X7235">
        <v>0.95</v>
      </c>
      <c r="Y7235">
        <v>-126609</v>
      </c>
      <c r="Z7235">
        <v>-6330</v>
      </c>
      <c r="AA7235">
        <v>-0.37</v>
      </c>
      <c r="AB7235">
        <v>20</v>
      </c>
      <c r="AC7235">
        <v>8</v>
      </c>
      <c r="AD7235">
        <v>12</v>
      </c>
      <c r="AE7235">
        <v>40</v>
      </c>
      <c r="AF7235">
        <v>11</v>
      </c>
      <c r="AG7235">
        <v>7</v>
      </c>
      <c r="AH7235">
        <v>8</v>
      </c>
      <c r="AI7235">
        <v>5</v>
      </c>
    </row>
    <row r="7236" spans="1:35" x14ac:dyDescent="0.2">
      <c r="A7236" s="102">
        <v>97</v>
      </c>
      <c r="B7236">
        <v>4534</v>
      </c>
      <c r="C7236" t="s">
        <v>3255</v>
      </c>
      <c r="D7236" t="s">
        <v>2950</v>
      </c>
      <c r="E7236">
        <v>4340</v>
      </c>
      <c r="F7236">
        <v>4370</v>
      </c>
      <c r="G7236">
        <v>200</v>
      </c>
      <c r="H7236" t="s">
        <v>2927</v>
      </c>
      <c r="I7236">
        <v>9956</v>
      </c>
      <c r="J7236" t="s">
        <v>2876</v>
      </c>
      <c r="K7236" t="s">
        <v>2953</v>
      </c>
      <c r="L7236">
        <v>2037</v>
      </c>
      <c r="M7236">
        <v>1991</v>
      </c>
      <c r="N7236">
        <v>400</v>
      </c>
      <c r="O7236" t="s">
        <v>2930</v>
      </c>
      <c r="P7236">
        <v>0.81543913321563799</v>
      </c>
      <c r="Q7236">
        <v>0.95525129977712298</v>
      </c>
      <c r="R7236">
        <v>0.299659372954729</v>
      </c>
      <c r="S7236">
        <v>8.6513685593495298E-3</v>
      </c>
      <c r="T7236">
        <v>0.27426792027040803</v>
      </c>
      <c r="U7236">
        <v>0.27426792027040803</v>
      </c>
      <c r="V7236">
        <v>0.36005773030359001</v>
      </c>
      <c r="W7236">
        <v>0.67</v>
      </c>
      <c r="X7236">
        <v>8.8800000000000008</v>
      </c>
      <c r="Y7236">
        <v>-126971</v>
      </c>
      <c r="Z7236">
        <v>-10581</v>
      </c>
      <c r="AA7236">
        <v>-0.69</v>
      </c>
      <c r="AB7236">
        <v>12</v>
      </c>
      <c r="AC7236">
        <v>6</v>
      </c>
      <c r="AD7236">
        <v>6</v>
      </c>
      <c r="AE7236">
        <v>50</v>
      </c>
      <c r="AF7236">
        <v>13</v>
      </c>
      <c r="AG7236">
        <v>2</v>
      </c>
      <c r="AH7236">
        <v>4</v>
      </c>
      <c r="AI7236">
        <v>6</v>
      </c>
    </row>
    <row r="7237" spans="1:35" x14ac:dyDescent="0.2">
      <c r="A7237" s="102">
        <v>6727</v>
      </c>
      <c r="B7237">
        <v>6674</v>
      </c>
      <c r="C7237" t="s">
        <v>234</v>
      </c>
      <c r="D7237" t="s">
        <v>2932</v>
      </c>
      <c r="E7237">
        <v>2318</v>
      </c>
      <c r="F7237">
        <v>2245</v>
      </c>
      <c r="G7237">
        <v>400</v>
      </c>
      <c r="H7237" t="s">
        <v>2927</v>
      </c>
      <c r="I7237">
        <v>8309</v>
      </c>
      <c r="J7237" t="s">
        <v>1054</v>
      </c>
      <c r="K7237" t="s">
        <v>2990</v>
      </c>
      <c r="L7237">
        <v>4123</v>
      </c>
      <c r="M7237">
        <v>4099</v>
      </c>
      <c r="N7237">
        <v>200</v>
      </c>
      <c r="O7237" t="s">
        <v>2930</v>
      </c>
      <c r="P7237">
        <v>0.68485645844311505</v>
      </c>
      <c r="Q7237">
        <v>0.82653761520592495</v>
      </c>
      <c r="R7237">
        <v>0.68035721703871699</v>
      </c>
      <c r="S7237">
        <v>8.2646087209354596E-2</v>
      </c>
      <c r="T7237">
        <v>0.30014319772776998</v>
      </c>
      <c r="U7237">
        <v>0.30014319772776998</v>
      </c>
      <c r="V7237">
        <v>0.45832210221428699</v>
      </c>
      <c r="W7237">
        <v>1.36</v>
      </c>
      <c r="X7237">
        <v>9.5399999999999991</v>
      </c>
      <c r="Y7237">
        <v>-127025</v>
      </c>
      <c r="Z7237">
        <v>-10585</v>
      </c>
      <c r="AA7237">
        <v>-0.64</v>
      </c>
      <c r="AB7237">
        <v>12</v>
      </c>
      <c r="AC7237">
        <v>4</v>
      </c>
      <c r="AD7237">
        <v>8</v>
      </c>
      <c r="AE7237">
        <v>33.33</v>
      </c>
      <c r="AF7237">
        <v>15</v>
      </c>
      <c r="AG7237">
        <v>2</v>
      </c>
      <c r="AH7237">
        <v>3</v>
      </c>
      <c r="AI7237">
        <v>7</v>
      </c>
    </row>
    <row r="7238" spans="1:35" x14ac:dyDescent="0.2">
      <c r="A7238" s="102">
        <v>5228</v>
      </c>
      <c r="B7238">
        <v>6371</v>
      </c>
      <c r="C7238" t="s">
        <v>3148</v>
      </c>
      <c r="D7238" t="s">
        <v>2940</v>
      </c>
      <c r="E7238">
        <v>3540</v>
      </c>
      <c r="F7238">
        <v>3530</v>
      </c>
      <c r="G7238">
        <v>300</v>
      </c>
      <c r="H7238" t="s">
        <v>2930</v>
      </c>
      <c r="I7238">
        <v>9076</v>
      </c>
      <c r="J7238" t="s">
        <v>1116</v>
      </c>
      <c r="K7238" t="s">
        <v>3099</v>
      </c>
      <c r="L7238">
        <v>1487</v>
      </c>
      <c r="M7238">
        <v>1474</v>
      </c>
      <c r="N7238">
        <v>700</v>
      </c>
      <c r="O7238" t="s">
        <v>2927</v>
      </c>
      <c r="P7238">
        <v>0.57143658241077</v>
      </c>
      <c r="Q7238">
        <v>0.84640704335717099</v>
      </c>
      <c r="R7238">
        <v>0.638756092457481</v>
      </c>
      <c r="S7238">
        <v>1.02136681266331E-2</v>
      </c>
      <c r="T7238">
        <v>-1.8716789615838401</v>
      </c>
      <c r="U7238">
        <v>1.8716789615838401</v>
      </c>
      <c r="V7238">
        <v>2.9216472829899698</v>
      </c>
      <c r="W7238">
        <v>-7.47</v>
      </c>
      <c r="X7238">
        <v>2.57</v>
      </c>
      <c r="Y7238">
        <v>-127252</v>
      </c>
      <c r="Z7238">
        <v>-8483</v>
      </c>
      <c r="AA7238">
        <v>-0.47</v>
      </c>
      <c r="AB7238">
        <v>15</v>
      </c>
      <c r="AC7238">
        <v>6</v>
      </c>
      <c r="AD7238">
        <v>9</v>
      </c>
      <c r="AE7238">
        <v>40</v>
      </c>
      <c r="AF7238">
        <v>10</v>
      </c>
      <c r="AG7238">
        <v>6</v>
      </c>
      <c r="AH7238">
        <v>5</v>
      </c>
      <c r="AI7238">
        <v>4</v>
      </c>
    </row>
    <row r="7239" spans="1:35" x14ac:dyDescent="0.2">
      <c r="A7239" s="102">
        <v>7729</v>
      </c>
      <c r="B7239">
        <v>5334</v>
      </c>
      <c r="C7239" t="s">
        <v>3243</v>
      </c>
      <c r="D7239" t="s">
        <v>2926</v>
      </c>
      <c r="E7239">
        <v>1963</v>
      </c>
      <c r="F7239">
        <v>1967</v>
      </c>
      <c r="G7239">
        <v>500</v>
      </c>
      <c r="H7239" t="s">
        <v>2930</v>
      </c>
      <c r="I7239">
        <v>6471</v>
      </c>
      <c r="J7239" t="s">
        <v>1367</v>
      </c>
      <c r="K7239" t="s">
        <v>2940</v>
      </c>
      <c r="L7239">
        <v>959</v>
      </c>
      <c r="M7239">
        <v>951</v>
      </c>
      <c r="N7239">
        <v>1000</v>
      </c>
      <c r="O7239" t="s">
        <v>2927</v>
      </c>
      <c r="P7239">
        <v>0.95274550687752901</v>
      </c>
      <c r="Q7239">
        <v>0.812993128880098</v>
      </c>
      <c r="R7239">
        <v>1.3376679351982401E-2</v>
      </c>
      <c r="S7239">
        <v>0.15748692377093901</v>
      </c>
      <c r="T7239">
        <v>-0.1534133978295</v>
      </c>
      <c r="U7239">
        <v>0.1534133978295</v>
      </c>
      <c r="V7239">
        <v>0.78403469344818</v>
      </c>
      <c r="W7239">
        <v>-0.33</v>
      </c>
      <c r="X7239">
        <v>3.3</v>
      </c>
      <c r="Y7239">
        <v>-127298</v>
      </c>
      <c r="Z7239">
        <v>-6700</v>
      </c>
      <c r="AA7239">
        <v>-0.4</v>
      </c>
      <c r="AB7239">
        <v>19</v>
      </c>
      <c r="AC7239">
        <v>9</v>
      </c>
      <c r="AD7239">
        <v>10</v>
      </c>
      <c r="AE7239">
        <v>47.37</v>
      </c>
      <c r="AF7239">
        <v>13</v>
      </c>
      <c r="AG7239">
        <v>3</v>
      </c>
      <c r="AH7239">
        <v>7</v>
      </c>
      <c r="AI7239">
        <v>9</v>
      </c>
    </row>
    <row r="7240" spans="1:35" x14ac:dyDescent="0.2">
      <c r="A7240" s="102">
        <v>636</v>
      </c>
      <c r="B7240">
        <v>3110</v>
      </c>
      <c r="C7240" t="s">
        <v>682</v>
      </c>
      <c r="D7240" t="s">
        <v>2926</v>
      </c>
      <c r="E7240">
        <v>4900</v>
      </c>
      <c r="F7240">
        <v>4810</v>
      </c>
      <c r="G7240">
        <v>200</v>
      </c>
      <c r="H7240" t="s">
        <v>2930</v>
      </c>
      <c r="I7240">
        <v>3387</v>
      </c>
      <c r="J7240" t="s">
        <v>785</v>
      </c>
      <c r="K7240" t="s">
        <v>2953</v>
      </c>
      <c r="L7240">
        <v>2387</v>
      </c>
      <c r="M7240">
        <v>2359</v>
      </c>
      <c r="N7240">
        <v>400</v>
      </c>
      <c r="O7240" t="s">
        <v>2927</v>
      </c>
      <c r="P7240">
        <v>0.75173041728148904</v>
      </c>
      <c r="Q7240">
        <v>0.92677213160815097</v>
      </c>
      <c r="R7240">
        <v>0.90613315828744501</v>
      </c>
      <c r="S7240">
        <v>0.31017836250985198</v>
      </c>
      <c r="T7240">
        <v>-0.33297061532836603</v>
      </c>
      <c r="U7240">
        <v>0.33297061532836603</v>
      </c>
      <c r="V7240">
        <v>0.229551326004755</v>
      </c>
      <c r="W7240">
        <v>-3.9</v>
      </c>
      <c r="X7240">
        <v>1.91</v>
      </c>
      <c r="Y7240">
        <v>-127565</v>
      </c>
      <c r="Z7240">
        <v>-7087</v>
      </c>
      <c r="AA7240">
        <v>-0.3</v>
      </c>
      <c r="AB7240">
        <v>18</v>
      </c>
      <c r="AC7240">
        <v>9</v>
      </c>
      <c r="AD7240">
        <v>9</v>
      </c>
      <c r="AE7240">
        <v>50</v>
      </c>
      <c r="AF7240">
        <v>12</v>
      </c>
      <c r="AG7240">
        <v>5</v>
      </c>
      <c r="AH7240">
        <v>9</v>
      </c>
      <c r="AI7240">
        <v>4</v>
      </c>
    </row>
    <row r="7241" spans="1:35" x14ac:dyDescent="0.2">
      <c r="A7241" s="102">
        <v>5437</v>
      </c>
      <c r="B7241">
        <v>3626</v>
      </c>
      <c r="C7241" t="s">
        <v>3178</v>
      </c>
      <c r="D7241" t="s">
        <v>2929</v>
      </c>
      <c r="E7241">
        <v>7250</v>
      </c>
      <c r="F7241">
        <v>7090</v>
      </c>
      <c r="G7241">
        <v>100</v>
      </c>
      <c r="H7241" t="s">
        <v>2927</v>
      </c>
      <c r="I7241">
        <v>6436</v>
      </c>
      <c r="J7241" t="s">
        <v>3647</v>
      </c>
      <c r="K7241" t="s">
        <v>2940</v>
      </c>
      <c r="L7241">
        <v>3070</v>
      </c>
      <c r="M7241">
        <v>3015</v>
      </c>
      <c r="N7241">
        <v>200</v>
      </c>
      <c r="O7241" t="s">
        <v>2930</v>
      </c>
      <c r="P7241">
        <v>4.3113185181731302E-2</v>
      </c>
      <c r="Q7241">
        <v>0.84329650002949996</v>
      </c>
      <c r="R7241">
        <v>0.67032057872657502</v>
      </c>
      <c r="S7241">
        <v>7.9425762068855901E-3</v>
      </c>
      <c r="T7241">
        <v>3.9367848302637198</v>
      </c>
      <c r="U7241">
        <v>3.9367848302637198</v>
      </c>
      <c r="V7241">
        <v>3.3342278732363599</v>
      </c>
      <c r="W7241">
        <v>14.62</v>
      </c>
      <c r="X7241">
        <v>14.95</v>
      </c>
      <c r="Y7241">
        <v>-127579</v>
      </c>
      <c r="Z7241">
        <v>-8505</v>
      </c>
      <c r="AA7241">
        <v>-0.34</v>
      </c>
      <c r="AB7241">
        <v>15</v>
      </c>
      <c r="AC7241">
        <v>7</v>
      </c>
      <c r="AD7241">
        <v>8</v>
      </c>
      <c r="AE7241">
        <v>46.67</v>
      </c>
      <c r="AF7241">
        <v>12</v>
      </c>
      <c r="AG7241">
        <v>4</v>
      </c>
      <c r="AH7241">
        <v>4</v>
      </c>
      <c r="AI7241">
        <v>7</v>
      </c>
    </row>
    <row r="7242" spans="1:35" x14ac:dyDescent="0.2">
      <c r="A7242" s="102">
        <v>8127</v>
      </c>
      <c r="B7242">
        <v>4118</v>
      </c>
      <c r="C7242" t="s">
        <v>3246</v>
      </c>
      <c r="D7242" t="s">
        <v>2952</v>
      </c>
      <c r="E7242">
        <v>3545</v>
      </c>
      <c r="F7242">
        <v>3520</v>
      </c>
      <c r="G7242">
        <v>300</v>
      </c>
      <c r="H7242" t="s">
        <v>2927</v>
      </c>
      <c r="I7242">
        <v>5703</v>
      </c>
      <c r="J7242" t="s">
        <v>222</v>
      </c>
      <c r="K7242" t="s">
        <v>2943</v>
      </c>
      <c r="L7242">
        <v>212</v>
      </c>
      <c r="M7242">
        <v>214</v>
      </c>
      <c r="N7242">
        <v>4900</v>
      </c>
      <c r="O7242" t="s">
        <v>2930</v>
      </c>
      <c r="P7242">
        <v>0.67448064871815405</v>
      </c>
      <c r="Q7242">
        <v>0.80790150759781398</v>
      </c>
      <c r="R7242">
        <v>0.88312187752091498</v>
      </c>
      <c r="S7242">
        <v>0.449780461436801</v>
      </c>
      <c r="T7242">
        <v>0.65215000550516</v>
      </c>
      <c r="U7242">
        <v>0.65215000550516</v>
      </c>
      <c r="V7242">
        <v>0.99886848479563695</v>
      </c>
      <c r="W7242">
        <v>2.72</v>
      </c>
      <c r="X7242">
        <v>0.7</v>
      </c>
      <c r="Y7242">
        <v>-127811</v>
      </c>
      <c r="Z7242">
        <v>-6727</v>
      </c>
      <c r="AA7242">
        <v>-0.37</v>
      </c>
      <c r="AB7242">
        <v>19</v>
      </c>
      <c r="AC7242">
        <v>8</v>
      </c>
      <c r="AD7242">
        <v>11</v>
      </c>
      <c r="AE7242">
        <v>42.11</v>
      </c>
      <c r="AF7242">
        <v>11</v>
      </c>
      <c r="AG7242">
        <v>5</v>
      </c>
      <c r="AH7242">
        <v>8</v>
      </c>
      <c r="AI7242">
        <v>6</v>
      </c>
    </row>
    <row r="7243" spans="1:35" x14ac:dyDescent="0.2">
      <c r="A7243" s="102">
        <v>2898</v>
      </c>
      <c r="B7243">
        <v>1803</v>
      </c>
      <c r="C7243" t="s">
        <v>2938</v>
      </c>
      <c r="D7243" t="s">
        <v>2937</v>
      </c>
      <c r="E7243">
        <v>1160</v>
      </c>
      <c r="F7243">
        <v>1165</v>
      </c>
      <c r="G7243">
        <v>800</v>
      </c>
      <c r="H7243" t="s">
        <v>2930</v>
      </c>
      <c r="I7243">
        <v>8806</v>
      </c>
      <c r="J7243" t="s">
        <v>3192</v>
      </c>
      <c r="K7243" t="s">
        <v>2949</v>
      </c>
      <c r="L7243">
        <v>1408</v>
      </c>
      <c r="M7243">
        <v>1403</v>
      </c>
      <c r="N7243">
        <v>700</v>
      </c>
      <c r="O7243" t="s">
        <v>2927</v>
      </c>
      <c r="P7243">
        <v>0.80159952906674403</v>
      </c>
      <c r="Q7243">
        <v>0.88148828596022599</v>
      </c>
      <c r="R7243">
        <v>0.31199210450404702</v>
      </c>
      <c r="S7243">
        <v>0.16497187849796399</v>
      </c>
      <c r="T7243">
        <v>-1.3872364206904899</v>
      </c>
      <c r="U7243">
        <v>1.3872364206904899</v>
      </c>
      <c r="V7243">
        <v>1.27305004733327</v>
      </c>
      <c r="W7243">
        <v>-6.78</v>
      </c>
      <c r="X7243">
        <v>5.0999999999999996</v>
      </c>
      <c r="Y7243">
        <v>-127827</v>
      </c>
      <c r="Z7243">
        <v>-7519</v>
      </c>
      <c r="AA7243">
        <v>-0.37</v>
      </c>
      <c r="AB7243">
        <v>17</v>
      </c>
      <c r="AC7243">
        <v>9</v>
      </c>
      <c r="AD7243">
        <v>8</v>
      </c>
      <c r="AE7243">
        <v>52.94</v>
      </c>
      <c r="AF7243">
        <v>13</v>
      </c>
      <c r="AG7243">
        <v>1</v>
      </c>
      <c r="AH7243">
        <v>6</v>
      </c>
      <c r="AI7243">
        <v>10</v>
      </c>
    </row>
    <row r="7244" spans="1:35" x14ac:dyDescent="0.2">
      <c r="A7244" s="102">
        <v>8135</v>
      </c>
      <c r="B7244">
        <v>6383</v>
      </c>
      <c r="C7244" t="s">
        <v>698</v>
      </c>
      <c r="D7244" t="s">
        <v>2940</v>
      </c>
      <c r="E7244">
        <v>6960</v>
      </c>
      <c r="F7244">
        <v>6910</v>
      </c>
      <c r="G7244">
        <v>100</v>
      </c>
      <c r="H7244" t="s">
        <v>2927</v>
      </c>
      <c r="I7244">
        <v>6971</v>
      </c>
      <c r="J7244" t="s">
        <v>951</v>
      </c>
      <c r="K7244" t="s">
        <v>2932</v>
      </c>
      <c r="L7244">
        <v>7344</v>
      </c>
      <c r="M7244">
        <v>7328</v>
      </c>
      <c r="N7244">
        <v>100</v>
      </c>
      <c r="O7244" t="s">
        <v>2930</v>
      </c>
      <c r="P7244">
        <v>0.83750091458432596</v>
      </c>
      <c r="Q7244">
        <v>0.80781481434690305</v>
      </c>
      <c r="R7244">
        <v>0.234619862763219</v>
      </c>
      <c r="S7244">
        <v>0.44745501041005298</v>
      </c>
      <c r="T7244">
        <v>1.5698691456056</v>
      </c>
      <c r="U7244">
        <v>1.5698691456056</v>
      </c>
      <c r="V7244">
        <v>1.56298670036854</v>
      </c>
      <c r="W7244">
        <v>6.17</v>
      </c>
      <c r="X7244">
        <v>5.7</v>
      </c>
      <c r="Y7244">
        <v>-128011</v>
      </c>
      <c r="Z7244">
        <v>-11637</v>
      </c>
      <c r="AA7244">
        <v>-0.84</v>
      </c>
      <c r="AB7244">
        <v>11</v>
      </c>
      <c r="AC7244">
        <v>4</v>
      </c>
      <c r="AD7244">
        <v>7</v>
      </c>
      <c r="AE7244">
        <v>36.36</v>
      </c>
      <c r="AF7244">
        <v>13</v>
      </c>
      <c r="AG7244">
        <v>1</v>
      </c>
      <c r="AH7244">
        <v>5</v>
      </c>
      <c r="AI7244">
        <v>5</v>
      </c>
    </row>
    <row r="7245" spans="1:35" x14ac:dyDescent="0.2">
      <c r="A7245" s="102">
        <v>3280</v>
      </c>
      <c r="B7245">
        <v>4739</v>
      </c>
      <c r="C7245" t="s">
        <v>2987</v>
      </c>
      <c r="D7245" t="s">
        <v>2929</v>
      </c>
      <c r="E7245">
        <v>3330</v>
      </c>
      <c r="F7245">
        <v>3345</v>
      </c>
      <c r="G7245">
        <v>300</v>
      </c>
      <c r="H7245" t="s">
        <v>2927</v>
      </c>
      <c r="I7245">
        <v>9613</v>
      </c>
      <c r="J7245" t="s">
        <v>3671</v>
      </c>
      <c r="K7245" t="s">
        <v>2929</v>
      </c>
      <c r="L7245">
        <v>1489</v>
      </c>
      <c r="M7245">
        <v>1479</v>
      </c>
      <c r="N7245">
        <v>700</v>
      </c>
      <c r="O7245" t="s">
        <v>2930</v>
      </c>
      <c r="P7245">
        <v>0.64462094360892097</v>
      </c>
      <c r="Q7245">
        <v>0.87535196816081995</v>
      </c>
      <c r="R7245">
        <v>0.33330973385680701</v>
      </c>
      <c r="S7245">
        <v>3.7440849671407199E-3</v>
      </c>
      <c r="T7245">
        <v>2.8299283873683301</v>
      </c>
      <c r="U7245">
        <v>2.8299283873683301</v>
      </c>
      <c r="V7245">
        <v>2.6139294194357201</v>
      </c>
      <c r="W7245">
        <v>9.24</v>
      </c>
      <c r="X7245">
        <v>3.17</v>
      </c>
      <c r="Y7245">
        <v>-128070</v>
      </c>
      <c r="Z7245">
        <v>-8004</v>
      </c>
      <c r="AA7245">
        <v>-0.36</v>
      </c>
      <c r="AB7245">
        <v>16</v>
      </c>
      <c r="AC7245">
        <v>7</v>
      </c>
      <c r="AD7245">
        <v>9</v>
      </c>
      <c r="AE7245">
        <v>43.75</v>
      </c>
      <c r="AF7245">
        <v>14</v>
      </c>
      <c r="AG7245">
        <v>3</v>
      </c>
      <c r="AH7245">
        <v>3</v>
      </c>
      <c r="AI7245">
        <v>10</v>
      </c>
    </row>
    <row r="7246" spans="1:35" x14ac:dyDescent="0.2">
      <c r="A7246" s="102">
        <v>3282</v>
      </c>
      <c r="B7246">
        <v>3099</v>
      </c>
      <c r="C7246" t="s">
        <v>36</v>
      </c>
      <c r="D7246" t="s">
        <v>2953</v>
      </c>
      <c r="E7246">
        <v>852</v>
      </c>
      <c r="F7246">
        <v>848</v>
      </c>
      <c r="G7246">
        <v>1300</v>
      </c>
      <c r="H7246" t="s">
        <v>2930</v>
      </c>
      <c r="I7246">
        <v>9603</v>
      </c>
      <c r="J7246" t="s">
        <v>3170</v>
      </c>
      <c r="K7246" t="s">
        <v>2942</v>
      </c>
      <c r="L7246">
        <v>2755</v>
      </c>
      <c r="M7246">
        <v>2667</v>
      </c>
      <c r="N7246">
        <v>400</v>
      </c>
      <c r="O7246" t="s">
        <v>2927</v>
      </c>
      <c r="P7246">
        <v>0.81170589227409595</v>
      </c>
      <c r="Q7246">
        <v>0.87530179543373499</v>
      </c>
      <c r="R7246">
        <v>0.634195657716496</v>
      </c>
      <c r="S7246">
        <v>0.28834635270986902</v>
      </c>
      <c r="T7246">
        <v>-0.76424202406157205</v>
      </c>
      <c r="U7246">
        <v>0.76424202406157205</v>
      </c>
      <c r="V7246">
        <v>1.2588946447371001</v>
      </c>
      <c r="W7246">
        <v>-3.19</v>
      </c>
      <c r="X7246">
        <v>3.34</v>
      </c>
      <c r="Y7246">
        <v>-128089</v>
      </c>
      <c r="Z7246">
        <v>-6404</v>
      </c>
      <c r="AA7246">
        <v>-0.4</v>
      </c>
      <c r="AB7246">
        <v>20</v>
      </c>
      <c r="AC7246">
        <v>10</v>
      </c>
      <c r="AD7246">
        <v>10</v>
      </c>
      <c r="AE7246">
        <v>50</v>
      </c>
      <c r="AF7246">
        <v>12</v>
      </c>
      <c r="AG7246">
        <v>7</v>
      </c>
      <c r="AH7246">
        <v>8</v>
      </c>
      <c r="AI7246">
        <v>5</v>
      </c>
    </row>
    <row r="7247" spans="1:35" x14ac:dyDescent="0.2">
      <c r="A7247" s="102">
        <v>544</v>
      </c>
      <c r="B7247">
        <v>4536</v>
      </c>
      <c r="C7247" t="s">
        <v>3289</v>
      </c>
      <c r="D7247" t="s">
        <v>2950</v>
      </c>
      <c r="E7247">
        <v>2090</v>
      </c>
      <c r="F7247">
        <v>2100</v>
      </c>
      <c r="G7247">
        <v>500</v>
      </c>
      <c r="H7247" t="s">
        <v>2927</v>
      </c>
      <c r="I7247">
        <v>8585</v>
      </c>
      <c r="J7247" t="s">
        <v>3703</v>
      </c>
      <c r="K7247" t="s">
        <v>2933</v>
      </c>
      <c r="L7247">
        <v>165</v>
      </c>
      <c r="M7247">
        <v>165</v>
      </c>
      <c r="N7247">
        <v>6400</v>
      </c>
      <c r="O7247" t="s">
        <v>2930</v>
      </c>
      <c r="P7247">
        <v>0.54535420223576503</v>
      </c>
      <c r="Q7247">
        <v>0.92985989238503197</v>
      </c>
      <c r="R7247">
        <v>0.204918916756819</v>
      </c>
      <c r="S7247">
        <v>4.5349499289234901E-2</v>
      </c>
      <c r="T7247">
        <v>0.37581107975782502</v>
      </c>
      <c r="U7247">
        <v>0.37581107975782502</v>
      </c>
      <c r="V7247">
        <v>0.23487597637119301</v>
      </c>
      <c r="W7247">
        <v>1.1599999999999999</v>
      </c>
      <c r="X7247">
        <v>0.56999999999999995</v>
      </c>
      <c r="Y7247">
        <v>-128197</v>
      </c>
      <c r="Z7247">
        <v>-5827</v>
      </c>
      <c r="AA7247">
        <v>-0.26</v>
      </c>
      <c r="AB7247">
        <v>22</v>
      </c>
      <c r="AC7247">
        <v>8</v>
      </c>
      <c r="AD7247">
        <v>14</v>
      </c>
      <c r="AE7247">
        <v>36.36</v>
      </c>
      <c r="AF7247">
        <v>12</v>
      </c>
      <c r="AG7247">
        <v>8</v>
      </c>
      <c r="AH7247">
        <v>7</v>
      </c>
      <c r="AI7247">
        <v>7</v>
      </c>
    </row>
    <row r="7248" spans="1:35" x14ac:dyDescent="0.2">
      <c r="A7248" s="102">
        <v>7917</v>
      </c>
      <c r="B7248">
        <v>2427</v>
      </c>
      <c r="C7248" t="s">
        <v>3268</v>
      </c>
      <c r="D7248" t="s">
        <v>2942</v>
      </c>
      <c r="E7248">
        <v>980</v>
      </c>
      <c r="F7248">
        <v>995</v>
      </c>
      <c r="G7248">
        <v>1000</v>
      </c>
      <c r="H7248" t="s">
        <v>2930</v>
      </c>
      <c r="I7248">
        <v>6178</v>
      </c>
      <c r="J7248" t="s">
        <v>3706</v>
      </c>
      <c r="K7248" t="s">
        <v>2942</v>
      </c>
      <c r="L7248">
        <v>1040.5</v>
      </c>
      <c r="M7248">
        <v>1030.5</v>
      </c>
      <c r="N7248">
        <v>1000</v>
      </c>
      <c r="O7248" t="s">
        <v>2927</v>
      </c>
      <c r="P7248">
        <v>0.60642904039239698</v>
      </c>
      <c r="Q7248">
        <v>0.81044446929455005</v>
      </c>
      <c r="R7248">
        <v>0.92693725494466395</v>
      </c>
      <c r="S7248">
        <v>7.7924721354946005E-2</v>
      </c>
      <c r="T7248">
        <v>-2.8139570759341601</v>
      </c>
      <c r="U7248">
        <v>2.8139570759341601</v>
      </c>
      <c r="V7248">
        <v>2.08408345104576</v>
      </c>
      <c r="W7248">
        <v>-16.34</v>
      </c>
      <c r="X7248">
        <v>3.44</v>
      </c>
      <c r="Y7248">
        <v>-128365</v>
      </c>
      <c r="Z7248">
        <v>-6756</v>
      </c>
      <c r="AA7248">
        <v>-0.36</v>
      </c>
      <c r="AB7248">
        <v>19</v>
      </c>
      <c r="AC7248">
        <v>9</v>
      </c>
      <c r="AD7248">
        <v>10</v>
      </c>
      <c r="AE7248">
        <v>47.37</v>
      </c>
      <c r="AF7248">
        <v>9</v>
      </c>
      <c r="AG7248">
        <v>8</v>
      </c>
      <c r="AH7248">
        <v>9</v>
      </c>
      <c r="AI7248">
        <v>2</v>
      </c>
    </row>
    <row r="7249" spans="1:35" x14ac:dyDescent="0.2">
      <c r="A7249" s="102">
        <v>5681</v>
      </c>
      <c r="B7249">
        <v>1973</v>
      </c>
      <c r="C7249" t="s">
        <v>2935</v>
      </c>
      <c r="D7249" t="s">
        <v>2929</v>
      </c>
      <c r="E7249">
        <v>4215</v>
      </c>
      <c r="F7249">
        <v>4215</v>
      </c>
      <c r="G7249">
        <v>200</v>
      </c>
      <c r="H7249" t="s">
        <v>2927</v>
      </c>
      <c r="I7249">
        <v>8031</v>
      </c>
      <c r="J7249" t="s">
        <v>1014</v>
      </c>
      <c r="K7249" t="s">
        <v>2934</v>
      </c>
      <c r="L7249">
        <v>1981</v>
      </c>
      <c r="M7249">
        <v>1981</v>
      </c>
      <c r="N7249">
        <v>400</v>
      </c>
      <c r="O7249" t="s">
        <v>2930</v>
      </c>
      <c r="P7249">
        <v>0.41602256339547899</v>
      </c>
      <c r="Q7249">
        <v>0.84018703202009604</v>
      </c>
      <c r="R7249">
        <v>0.85696949088153096</v>
      </c>
      <c r="S7249">
        <v>4.02015472038438E-2</v>
      </c>
      <c r="T7249">
        <v>1.48690589860957</v>
      </c>
      <c r="U7249">
        <v>1.48690589860957</v>
      </c>
      <c r="V7249">
        <v>1.4222669791459599</v>
      </c>
      <c r="W7249">
        <v>11</v>
      </c>
      <c r="X7249">
        <v>6</v>
      </c>
      <c r="Y7249">
        <v>-128889</v>
      </c>
      <c r="Z7249">
        <v>-7582</v>
      </c>
      <c r="AA7249">
        <v>-0.47</v>
      </c>
      <c r="AB7249">
        <v>17</v>
      </c>
      <c r="AC7249">
        <v>8</v>
      </c>
      <c r="AD7249">
        <v>9</v>
      </c>
      <c r="AE7249">
        <v>47.06</v>
      </c>
      <c r="AF7249">
        <v>13</v>
      </c>
      <c r="AG7249">
        <v>4</v>
      </c>
      <c r="AH7249">
        <v>4</v>
      </c>
      <c r="AI7249">
        <v>9</v>
      </c>
    </row>
    <row r="7250" spans="1:35" x14ac:dyDescent="0.2">
      <c r="A7250" s="102">
        <v>1254</v>
      </c>
      <c r="B7250">
        <v>3046</v>
      </c>
      <c r="C7250" t="s">
        <v>764</v>
      </c>
      <c r="D7250" t="s">
        <v>2953</v>
      </c>
      <c r="E7250">
        <v>7810</v>
      </c>
      <c r="F7250">
        <v>7780</v>
      </c>
      <c r="G7250">
        <v>100</v>
      </c>
      <c r="H7250" t="s">
        <v>2930</v>
      </c>
      <c r="I7250">
        <v>6951</v>
      </c>
      <c r="J7250" t="s">
        <v>229</v>
      </c>
      <c r="K7250" t="s">
        <v>2932</v>
      </c>
      <c r="L7250">
        <v>3685</v>
      </c>
      <c r="M7250">
        <v>3665</v>
      </c>
      <c r="N7250">
        <v>200</v>
      </c>
      <c r="O7250" t="s">
        <v>2927</v>
      </c>
      <c r="P7250">
        <v>0.92315113728493903</v>
      </c>
      <c r="Q7250">
        <v>0.91013067862085095</v>
      </c>
      <c r="R7250">
        <v>0.175765022353395</v>
      </c>
      <c r="S7250">
        <v>0.15125912722017201</v>
      </c>
      <c r="T7250">
        <v>-1.2699468569535399</v>
      </c>
      <c r="U7250">
        <v>1.2699468569535399</v>
      </c>
      <c r="V7250">
        <v>1.1045909392767099</v>
      </c>
      <c r="W7250">
        <v>-4.32</v>
      </c>
      <c r="X7250">
        <v>5.78</v>
      </c>
      <c r="Y7250">
        <v>-128953</v>
      </c>
      <c r="Z7250">
        <v>-9919</v>
      </c>
      <c r="AA7250">
        <v>-0.26</v>
      </c>
      <c r="AB7250">
        <v>13</v>
      </c>
      <c r="AC7250">
        <v>6</v>
      </c>
      <c r="AD7250">
        <v>7</v>
      </c>
      <c r="AE7250">
        <v>46.15</v>
      </c>
      <c r="AF7250">
        <v>11</v>
      </c>
      <c r="AG7250">
        <v>6</v>
      </c>
      <c r="AH7250">
        <v>5</v>
      </c>
      <c r="AI7250">
        <v>2</v>
      </c>
    </row>
    <row r="7251" spans="1:35" x14ac:dyDescent="0.2">
      <c r="A7251" s="102">
        <v>3441</v>
      </c>
      <c r="B7251">
        <v>1414</v>
      </c>
      <c r="C7251" t="s">
        <v>3175</v>
      </c>
      <c r="D7251" t="s">
        <v>2937</v>
      </c>
      <c r="E7251">
        <v>4640</v>
      </c>
      <c r="F7251">
        <v>4655</v>
      </c>
      <c r="G7251">
        <v>200</v>
      </c>
      <c r="H7251" t="s">
        <v>2927</v>
      </c>
      <c r="I7251">
        <v>8604</v>
      </c>
      <c r="J7251" t="s">
        <v>541</v>
      </c>
      <c r="K7251" t="s">
        <v>3186</v>
      </c>
      <c r="L7251">
        <v>559</v>
      </c>
      <c r="M7251">
        <v>561.6</v>
      </c>
      <c r="N7251">
        <v>1700</v>
      </c>
      <c r="O7251" t="s">
        <v>2930</v>
      </c>
      <c r="P7251">
        <v>0.66213592658578102</v>
      </c>
      <c r="Q7251">
        <v>0.872509500566924</v>
      </c>
      <c r="R7251">
        <v>0.31506929924920302</v>
      </c>
      <c r="S7251">
        <v>6.15693811374666E-2</v>
      </c>
      <c r="T7251">
        <v>0.75660233856497305</v>
      </c>
      <c r="U7251">
        <v>0.75660233856497305</v>
      </c>
      <c r="V7251">
        <v>0.80631629835324903</v>
      </c>
      <c r="W7251">
        <v>1.97</v>
      </c>
      <c r="X7251">
        <v>2.5499999999999998</v>
      </c>
      <c r="Y7251">
        <v>-129257</v>
      </c>
      <c r="Z7251">
        <v>-5620</v>
      </c>
      <c r="AA7251">
        <v>-0.35</v>
      </c>
      <c r="AB7251">
        <v>23</v>
      </c>
      <c r="AC7251">
        <v>12</v>
      </c>
      <c r="AD7251">
        <v>11</v>
      </c>
      <c r="AE7251">
        <v>52.17</v>
      </c>
      <c r="AF7251">
        <v>12</v>
      </c>
      <c r="AG7251">
        <v>6</v>
      </c>
      <c r="AH7251">
        <v>8</v>
      </c>
      <c r="AI7251">
        <v>9</v>
      </c>
    </row>
    <row r="7252" spans="1:35" x14ac:dyDescent="0.2">
      <c r="A7252" s="102">
        <v>7642</v>
      </c>
      <c r="B7252">
        <v>5803</v>
      </c>
      <c r="C7252" t="s">
        <v>26</v>
      </c>
      <c r="D7252" t="s">
        <v>2943</v>
      </c>
      <c r="E7252">
        <v>386</v>
      </c>
      <c r="F7252">
        <v>380</v>
      </c>
      <c r="G7252">
        <v>2100</v>
      </c>
      <c r="H7252" t="s">
        <v>2930</v>
      </c>
      <c r="I7252">
        <v>8316</v>
      </c>
      <c r="J7252" t="s">
        <v>3215</v>
      </c>
      <c r="K7252" t="s">
        <v>2990</v>
      </c>
      <c r="L7252">
        <v>3973</v>
      </c>
      <c r="M7252">
        <v>3954</v>
      </c>
      <c r="N7252">
        <v>200</v>
      </c>
      <c r="O7252" t="s">
        <v>2927</v>
      </c>
      <c r="P7252">
        <v>0.69347723170849096</v>
      </c>
      <c r="Q7252">
        <v>0.814182673109488</v>
      </c>
      <c r="R7252">
        <v>2.9603879352309698E-2</v>
      </c>
      <c r="S7252">
        <v>0.10624947146800399</v>
      </c>
      <c r="T7252">
        <v>-2.8490320726743898</v>
      </c>
      <c r="U7252">
        <v>2.8490320726743898</v>
      </c>
      <c r="V7252">
        <v>2.7484070480717602</v>
      </c>
      <c r="W7252">
        <v>-20.05</v>
      </c>
      <c r="X7252">
        <v>0.91</v>
      </c>
      <c r="Y7252">
        <v>-129616</v>
      </c>
      <c r="Z7252">
        <v>-7201</v>
      </c>
      <c r="AA7252">
        <v>-0.35</v>
      </c>
      <c r="AB7252">
        <v>18</v>
      </c>
      <c r="AC7252">
        <v>9</v>
      </c>
      <c r="AD7252">
        <v>9</v>
      </c>
      <c r="AE7252">
        <v>50</v>
      </c>
      <c r="AF7252">
        <v>11</v>
      </c>
      <c r="AG7252">
        <v>7</v>
      </c>
      <c r="AH7252">
        <v>6</v>
      </c>
      <c r="AI7252">
        <v>5</v>
      </c>
    </row>
    <row r="7253" spans="1:35" x14ac:dyDescent="0.2">
      <c r="A7253" s="102">
        <v>991</v>
      </c>
      <c r="B7253">
        <v>1893</v>
      </c>
      <c r="C7253" t="s">
        <v>3652</v>
      </c>
      <c r="D7253" t="s">
        <v>2937</v>
      </c>
      <c r="E7253">
        <v>690</v>
      </c>
      <c r="F7253">
        <v>690</v>
      </c>
      <c r="G7253">
        <v>1500</v>
      </c>
      <c r="H7253" t="s">
        <v>2930</v>
      </c>
      <c r="I7253">
        <v>6465</v>
      </c>
      <c r="J7253" t="s">
        <v>537</v>
      </c>
      <c r="K7253" t="s">
        <v>2940</v>
      </c>
      <c r="L7253">
        <v>10550</v>
      </c>
      <c r="M7253">
        <v>10560</v>
      </c>
      <c r="N7253">
        <v>100</v>
      </c>
      <c r="O7253" t="s">
        <v>2927</v>
      </c>
      <c r="P7253">
        <v>0.49321401530744402</v>
      </c>
      <c r="Q7253">
        <v>0.91641770290068703</v>
      </c>
      <c r="R7253">
        <v>0.41033244211563502</v>
      </c>
      <c r="S7253">
        <v>0.108488929818123</v>
      </c>
      <c r="T7253">
        <v>-1.33847993279096</v>
      </c>
      <c r="U7253">
        <v>1.33847993279096</v>
      </c>
      <c r="V7253">
        <v>1.4965079603409099</v>
      </c>
      <c r="W7253">
        <v>-4.8</v>
      </c>
      <c r="X7253">
        <v>1.99</v>
      </c>
      <c r="Y7253">
        <v>-129657</v>
      </c>
      <c r="Z7253">
        <v>-6174</v>
      </c>
      <c r="AA7253">
        <v>-0.05</v>
      </c>
      <c r="AB7253">
        <v>21</v>
      </c>
      <c r="AC7253">
        <v>10</v>
      </c>
      <c r="AD7253">
        <v>11</v>
      </c>
      <c r="AE7253">
        <v>47.62</v>
      </c>
      <c r="AF7253">
        <v>9</v>
      </c>
      <c r="AG7253">
        <v>9</v>
      </c>
      <c r="AH7253">
        <v>10</v>
      </c>
      <c r="AI7253">
        <v>2</v>
      </c>
    </row>
    <row r="7254" spans="1:35" x14ac:dyDescent="0.2">
      <c r="A7254" s="102">
        <v>8576</v>
      </c>
      <c r="B7254">
        <v>2427</v>
      </c>
      <c r="C7254" t="s">
        <v>3268</v>
      </c>
      <c r="D7254" t="s">
        <v>2942</v>
      </c>
      <c r="E7254">
        <v>980</v>
      </c>
      <c r="F7254">
        <v>995</v>
      </c>
      <c r="G7254">
        <v>1100</v>
      </c>
      <c r="H7254" t="s">
        <v>2930</v>
      </c>
      <c r="I7254">
        <v>5703</v>
      </c>
      <c r="J7254" t="s">
        <v>222</v>
      </c>
      <c r="K7254" t="s">
        <v>2943</v>
      </c>
      <c r="L7254">
        <v>212</v>
      </c>
      <c r="M7254">
        <v>214</v>
      </c>
      <c r="N7254">
        <v>5100</v>
      </c>
      <c r="O7254" t="s">
        <v>2927</v>
      </c>
      <c r="P7254">
        <v>0.85028858962877796</v>
      </c>
      <c r="Q7254">
        <v>0.80202823402787204</v>
      </c>
      <c r="R7254">
        <v>6.1551308801228603E-2</v>
      </c>
      <c r="S7254">
        <v>0.27387835828319201</v>
      </c>
      <c r="T7254">
        <v>-2.4001047999806402</v>
      </c>
      <c r="U7254">
        <v>2.4001047999806402</v>
      </c>
      <c r="V7254">
        <v>0.97647008025562099</v>
      </c>
      <c r="W7254">
        <v>-10.43</v>
      </c>
      <c r="X7254">
        <v>0.28000000000000003</v>
      </c>
      <c r="Y7254">
        <v>-129702</v>
      </c>
      <c r="Z7254">
        <v>-5188</v>
      </c>
      <c r="AA7254">
        <v>-0.27</v>
      </c>
      <c r="AB7254">
        <v>25</v>
      </c>
      <c r="AC7254">
        <v>12</v>
      </c>
      <c r="AD7254">
        <v>13</v>
      </c>
      <c r="AE7254">
        <v>48</v>
      </c>
      <c r="AF7254">
        <v>7</v>
      </c>
      <c r="AG7254">
        <v>10</v>
      </c>
      <c r="AH7254">
        <v>11</v>
      </c>
      <c r="AI7254">
        <v>4</v>
      </c>
    </row>
    <row r="7255" spans="1:35" x14ac:dyDescent="0.2">
      <c r="A7255" s="102">
        <v>6587</v>
      </c>
      <c r="B7255">
        <v>4528</v>
      </c>
      <c r="C7255" t="s">
        <v>831</v>
      </c>
      <c r="D7255" t="s">
        <v>2950</v>
      </c>
      <c r="E7255">
        <v>2710</v>
      </c>
      <c r="F7255">
        <v>2690.5</v>
      </c>
      <c r="G7255">
        <v>400</v>
      </c>
      <c r="H7255" t="s">
        <v>2927</v>
      </c>
      <c r="I7255">
        <v>8697</v>
      </c>
      <c r="J7255" t="s">
        <v>1091</v>
      </c>
      <c r="K7255" t="s">
        <v>2933</v>
      </c>
      <c r="L7255">
        <v>2058</v>
      </c>
      <c r="M7255">
        <v>2042</v>
      </c>
      <c r="N7255">
        <v>500</v>
      </c>
      <c r="O7255" t="s">
        <v>2930</v>
      </c>
      <c r="P7255">
        <v>0.86754892016548102</v>
      </c>
      <c r="Q7255">
        <v>0.82835405549930197</v>
      </c>
      <c r="R7255">
        <v>0.63272125226625697</v>
      </c>
      <c r="S7255">
        <v>0.22935003122045</v>
      </c>
      <c r="T7255">
        <v>0.96420347419908803</v>
      </c>
      <c r="U7255">
        <v>0.96420347419908803</v>
      </c>
      <c r="V7255">
        <v>0.95978235357053199</v>
      </c>
      <c r="W7255">
        <v>5.0599999999999996</v>
      </c>
      <c r="X7255">
        <v>5.13</v>
      </c>
      <c r="Y7255">
        <v>-129738</v>
      </c>
      <c r="Z7255">
        <v>-6828</v>
      </c>
      <c r="AA7255">
        <v>-0.37</v>
      </c>
      <c r="AB7255">
        <v>19</v>
      </c>
      <c r="AC7255">
        <v>11</v>
      </c>
      <c r="AD7255">
        <v>8</v>
      </c>
      <c r="AE7255">
        <v>57.89</v>
      </c>
      <c r="AF7255">
        <v>14</v>
      </c>
      <c r="AG7255">
        <v>5</v>
      </c>
      <c r="AH7255">
        <v>6</v>
      </c>
      <c r="AI7255">
        <v>8</v>
      </c>
    </row>
    <row r="7256" spans="1:35" x14ac:dyDescent="0.2">
      <c r="A7256" s="102">
        <v>7644</v>
      </c>
      <c r="B7256">
        <v>2730</v>
      </c>
      <c r="C7256" t="s">
        <v>750</v>
      </c>
      <c r="D7256" t="s">
        <v>2953</v>
      </c>
      <c r="E7256">
        <v>1082</v>
      </c>
      <c r="F7256">
        <v>1061</v>
      </c>
      <c r="G7256">
        <v>900</v>
      </c>
      <c r="H7256" t="s">
        <v>2930</v>
      </c>
      <c r="I7256">
        <v>6460</v>
      </c>
      <c r="J7256" t="s">
        <v>3282</v>
      </c>
      <c r="K7256" t="s">
        <v>2940</v>
      </c>
      <c r="L7256">
        <v>1575</v>
      </c>
      <c r="M7256">
        <v>1583</v>
      </c>
      <c r="N7256">
        <v>600</v>
      </c>
      <c r="O7256" t="s">
        <v>2927</v>
      </c>
      <c r="P7256">
        <v>0.58189937586296103</v>
      </c>
      <c r="Q7256">
        <v>0.814114124077011</v>
      </c>
      <c r="R7256">
        <v>4.2160309096578899E-4</v>
      </c>
      <c r="S7256">
        <v>0.17429314249616301</v>
      </c>
      <c r="T7256">
        <v>-2.28915120789223</v>
      </c>
      <c r="U7256">
        <v>2.28915120789223</v>
      </c>
      <c r="V7256">
        <v>1.6749288795905399</v>
      </c>
      <c r="W7256">
        <v>-10.35</v>
      </c>
      <c r="X7256">
        <v>0.54</v>
      </c>
      <c r="Y7256">
        <v>-129758</v>
      </c>
      <c r="Z7256">
        <v>-8651</v>
      </c>
      <c r="AA7256">
        <v>-0.38</v>
      </c>
      <c r="AB7256">
        <v>15</v>
      </c>
      <c r="AC7256">
        <v>7</v>
      </c>
      <c r="AD7256">
        <v>8</v>
      </c>
      <c r="AE7256">
        <v>46.67</v>
      </c>
      <c r="AF7256">
        <v>13</v>
      </c>
      <c r="AG7256">
        <v>3</v>
      </c>
      <c r="AH7256">
        <v>5</v>
      </c>
      <c r="AI7256">
        <v>7</v>
      </c>
    </row>
    <row r="7257" spans="1:35" x14ac:dyDescent="0.2">
      <c r="A7257" s="102">
        <v>2228</v>
      </c>
      <c r="B7257">
        <v>1719</v>
      </c>
      <c r="C7257" t="s">
        <v>687</v>
      </c>
      <c r="D7257" t="s">
        <v>2937</v>
      </c>
      <c r="E7257">
        <v>930</v>
      </c>
      <c r="F7257">
        <v>927</v>
      </c>
      <c r="G7257">
        <v>1200</v>
      </c>
      <c r="H7257" t="s">
        <v>2930</v>
      </c>
      <c r="I7257">
        <v>3938</v>
      </c>
      <c r="J7257" t="s">
        <v>3272</v>
      </c>
      <c r="K7257" t="s">
        <v>2929</v>
      </c>
      <c r="L7257">
        <v>5380</v>
      </c>
      <c r="M7257">
        <v>5380</v>
      </c>
      <c r="N7257">
        <v>200</v>
      </c>
      <c r="O7257" t="s">
        <v>2927</v>
      </c>
      <c r="P7257">
        <v>0.456021408535561</v>
      </c>
      <c r="Q7257">
        <v>0.89232834221300295</v>
      </c>
      <c r="R7257">
        <v>0.39807756729694699</v>
      </c>
      <c r="S7257">
        <v>0.15828461120368201</v>
      </c>
      <c r="T7257">
        <v>-0.88932523209405001</v>
      </c>
      <c r="U7257">
        <v>0.88932523209405001</v>
      </c>
      <c r="V7257">
        <v>1.05822533859303</v>
      </c>
      <c r="W7257">
        <v>-7.09</v>
      </c>
      <c r="X7257">
        <v>3.38</v>
      </c>
      <c r="Y7257">
        <v>-129780</v>
      </c>
      <c r="Z7257">
        <v>-7210</v>
      </c>
      <c r="AA7257">
        <v>-0.41</v>
      </c>
      <c r="AB7257">
        <v>18</v>
      </c>
      <c r="AC7257">
        <v>7</v>
      </c>
      <c r="AD7257">
        <v>11</v>
      </c>
      <c r="AE7257">
        <v>38.89</v>
      </c>
      <c r="AF7257">
        <v>10</v>
      </c>
      <c r="AG7257">
        <v>7</v>
      </c>
      <c r="AH7257">
        <v>9</v>
      </c>
      <c r="AI7257">
        <v>2</v>
      </c>
    </row>
    <row r="7258" spans="1:35" x14ac:dyDescent="0.2">
      <c r="A7258" s="102">
        <v>8003</v>
      </c>
      <c r="B7258">
        <v>3231</v>
      </c>
      <c r="C7258" t="s">
        <v>543</v>
      </c>
      <c r="D7258" t="s">
        <v>2949</v>
      </c>
      <c r="E7258">
        <v>2725</v>
      </c>
      <c r="F7258">
        <v>2748</v>
      </c>
      <c r="G7258">
        <v>400</v>
      </c>
      <c r="H7258" t="s">
        <v>2927</v>
      </c>
      <c r="I7258">
        <v>6952</v>
      </c>
      <c r="J7258" t="s">
        <v>540</v>
      </c>
      <c r="K7258" t="s">
        <v>2932</v>
      </c>
      <c r="L7258">
        <v>2036</v>
      </c>
      <c r="M7258">
        <v>2031</v>
      </c>
      <c r="N7258">
        <v>500</v>
      </c>
      <c r="O7258" t="s">
        <v>2930</v>
      </c>
      <c r="P7258">
        <v>0.58756182937831702</v>
      </c>
      <c r="Q7258">
        <v>0.80945062751591201</v>
      </c>
      <c r="R7258">
        <v>0.20027332928210201</v>
      </c>
      <c r="S7258">
        <v>0.40360170091712999</v>
      </c>
      <c r="T7258">
        <v>0.77118730084410003</v>
      </c>
      <c r="U7258">
        <v>0.77118730084410003</v>
      </c>
      <c r="V7258">
        <v>0.60413516330435102</v>
      </c>
      <c r="W7258">
        <v>4.91</v>
      </c>
      <c r="X7258">
        <v>7.61</v>
      </c>
      <c r="Y7258">
        <v>-129828</v>
      </c>
      <c r="Z7258">
        <v>-7213</v>
      </c>
      <c r="AA7258">
        <v>-0.36</v>
      </c>
      <c r="AB7258">
        <v>18</v>
      </c>
      <c r="AC7258">
        <v>8</v>
      </c>
      <c r="AD7258">
        <v>10</v>
      </c>
      <c r="AE7258">
        <v>44.44</v>
      </c>
      <c r="AF7258">
        <v>14</v>
      </c>
      <c r="AG7258">
        <v>3</v>
      </c>
      <c r="AH7258">
        <v>6</v>
      </c>
      <c r="AI7258">
        <v>9</v>
      </c>
    </row>
    <row r="7259" spans="1:35" x14ac:dyDescent="0.2">
      <c r="A7259" s="102">
        <v>5198</v>
      </c>
      <c r="B7259">
        <v>4503</v>
      </c>
      <c r="C7259" t="s">
        <v>829</v>
      </c>
      <c r="D7259" t="s">
        <v>2950</v>
      </c>
      <c r="E7259">
        <v>1980</v>
      </c>
      <c r="F7259">
        <v>1984.5</v>
      </c>
      <c r="G7259">
        <v>400</v>
      </c>
      <c r="H7259" t="s">
        <v>2927</v>
      </c>
      <c r="I7259">
        <v>5714</v>
      </c>
      <c r="J7259" t="s">
        <v>873</v>
      </c>
      <c r="K7259" t="s">
        <v>2943</v>
      </c>
      <c r="L7259">
        <v>4090</v>
      </c>
      <c r="M7259">
        <v>4070</v>
      </c>
      <c r="N7259">
        <v>200</v>
      </c>
      <c r="O7259" t="s">
        <v>2930</v>
      </c>
      <c r="P7259">
        <v>0.37423380872650203</v>
      </c>
      <c r="Q7259">
        <v>0.84678745874922801</v>
      </c>
      <c r="R7259">
        <v>3.1269306829387201E-2</v>
      </c>
      <c r="S7259">
        <v>0.162260885950265</v>
      </c>
      <c r="T7259">
        <v>1.76838321258404</v>
      </c>
      <c r="U7259">
        <v>1.76838321258404</v>
      </c>
      <c r="V7259">
        <v>1.3601163656020001</v>
      </c>
      <c r="W7259">
        <v>4.7300000000000004</v>
      </c>
      <c r="X7259">
        <v>2.48</v>
      </c>
      <c r="Y7259">
        <v>-129907</v>
      </c>
      <c r="Z7259">
        <v>-9279</v>
      </c>
      <c r="AA7259">
        <v>-0.52</v>
      </c>
      <c r="AB7259">
        <v>14</v>
      </c>
      <c r="AC7259">
        <v>5</v>
      </c>
      <c r="AD7259">
        <v>9</v>
      </c>
      <c r="AE7259">
        <v>35.71</v>
      </c>
      <c r="AF7259">
        <v>15</v>
      </c>
      <c r="AG7259">
        <v>3</v>
      </c>
      <c r="AH7259">
        <v>5</v>
      </c>
      <c r="AI7259">
        <v>6</v>
      </c>
    </row>
    <row r="7260" spans="1:35" x14ac:dyDescent="0.2">
      <c r="A7260" s="102">
        <v>2992</v>
      </c>
      <c r="B7260">
        <v>6807</v>
      </c>
      <c r="C7260" t="s">
        <v>239</v>
      </c>
      <c r="D7260" t="s">
        <v>2932</v>
      </c>
      <c r="E7260">
        <v>2080</v>
      </c>
      <c r="F7260">
        <v>2041</v>
      </c>
      <c r="G7260">
        <v>500</v>
      </c>
      <c r="H7260" t="s">
        <v>2930</v>
      </c>
      <c r="I7260">
        <v>8572</v>
      </c>
      <c r="J7260" t="s">
        <v>2895</v>
      </c>
      <c r="K7260" t="s">
        <v>2933</v>
      </c>
      <c r="L7260">
        <v>527</v>
      </c>
      <c r="M7260">
        <v>527</v>
      </c>
      <c r="N7260">
        <v>1900</v>
      </c>
      <c r="O7260" t="s">
        <v>2927</v>
      </c>
      <c r="P7260">
        <v>0.125369519417217</v>
      </c>
      <c r="Q7260">
        <v>0.87998839233846404</v>
      </c>
      <c r="R7260">
        <v>0.65403180796750504</v>
      </c>
      <c r="S7260">
        <v>0.16905747917344499</v>
      </c>
      <c r="T7260">
        <v>-1.69719978776886</v>
      </c>
      <c r="U7260">
        <v>1.69719978776886</v>
      </c>
      <c r="V7260">
        <v>1.52481044822609</v>
      </c>
      <c r="W7260">
        <v>-15.27</v>
      </c>
      <c r="X7260">
        <v>1.88</v>
      </c>
      <c r="Y7260">
        <v>-129940</v>
      </c>
      <c r="Z7260">
        <v>-6497</v>
      </c>
      <c r="AA7260">
        <v>-0.35</v>
      </c>
      <c r="AB7260">
        <v>20</v>
      </c>
      <c r="AC7260">
        <v>10</v>
      </c>
      <c r="AD7260">
        <v>10</v>
      </c>
      <c r="AE7260">
        <v>50</v>
      </c>
      <c r="AF7260">
        <v>11</v>
      </c>
      <c r="AG7260">
        <v>9</v>
      </c>
      <c r="AH7260">
        <v>6</v>
      </c>
      <c r="AI7260">
        <v>5</v>
      </c>
    </row>
    <row r="7261" spans="1:35" x14ac:dyDescent="0.2">
      <c r="A7261" s="102">
        <v>420</v>
      </c>
      <c r="B7261">
        <v>6981</v>
      </c>
      <c r="C7261" t="s">
        <v>3182</v>
      </c>
      <c r="D7261" t="s">
        <v>2932</v>
      </c>
      <c r="E7261">
        <v>6711</v>
      </c>
      <c r="F7261">
        <v>6620</v>
      </c>
      <c r="G7261">
        <v>100</v>
      </c>
      <c r="H7261" t="s">
        <v>2927</v>
      </c>
      <c r="I7261">
        <v>7205</v>
      </c>
      <c r="J7261" t="s">
        <v>60</v>
      </c>
      <c r="K7261" t="s">
        <v>2945</v>
      </c>
      <c r="L7261">
        <v>1052</v>
      </c>
      <c r="M7261">
        <v>1055</v>
      </c>
      <c r="N7261">
        <v>600</v>
      </c>
      <c r="O7261" t="s">
        <v>2930</v>
      </c>
      <c r="P7261">
        <v>0.64583323363910905</v>
      </c>
      <c r="Q7261">
        <v>0.93417836456769299</v>
      </c>
      <c r="R7261">
        <v>0.88134361102437098</v>
      </c>
      <c r="S7261">
        <v>3.3600078414545202E-2</v>
      </c>
      <c r="T7261">
        <v>1.7929964278213399</v>
      </c>
      <c r="U7261">
        <v>1.7929964278213399</v>
      </c>
      <c r="V7261">
        <v>2.2217936365354798</v>
      </c>
      <c r="W7261">
        <v>5.9</v>
      </c>
      <c r="X7261">
        <v>4.38</v>
      </c>
      <c r="Y7261">
        <v>-130193</v>
      </c>
      <c r="Z7261">
        <v>-7658</v>
      </c>
      <c r="AA7261">
        <v>-0.03</v>
      </c>
      <c r="AB7261">
        <v>17</v>
      </c>
      <c r="AC7261">
        <v>10</v>
      </c>
      <c r="AD7261">
        <v>7</v>
      </c>
      <c r="AE7261">
        <v>58.82</v>
      </c>
      <c r="AF7261">
        <v>14</v>
      </c>
      <c r="AG7261">
        <v>7</v>
      </c>
      <c r="AH7261">
        <v>6</v>
      </c>
      <c r="AI7261">
        <v>4</v>
      </c>
    </row>
    <row r="7262" spans="1:35" x14ac:dyDescent="0.2">
      <c r="A7262" s="102">
        <v>2606</v>
      </c>
      <c r="B7262">
        <v>2001</v>
      </c>
      <c r="C7262" t="s">
        <v>2783</v>
      </c>
      <c r="D7262" t="s">
        <v>2955</v>
      </c>
      <c r="E7262">
        <v>1684</v>
      </c>
      <c r="F7262">
        <v>1706</v>
      </c>
      <c r="G7262">
        <v>600</v>
      </c>
      <c r="H7262" t="s">
        <v>2927</v>
      </c>
      <c r="I7262">
        <v>9501</v>
      </c>
      <c r="J7262" t="s">
        <v>2994</v>
      </c>
      <c r="K7262" t="s">
        <v>2992</v>
      </c>
      <c r="L7262">
        <v>461</v>
      </c>
      <c r="M7262">
        <v>451</v>
      </c>
      <c r="N7262">
        <v>2300</v>
      </c>
      <c r="O7262" t="s">
        <v>2930</v>
      </c>
      <c r="P7262">
        <v>0.81836169990289298</v>
      </c>
      <c r="Q7262">
        <v>0.88625304319030196</v>
      </c>
      <c r="R7262">
        <v>0.14241258220017</v>
      </c>
      <c r="S7262">
        <v>6.0187203717154303E-2</v>
      </c>
      <c r="T7262">
        <v>0.97867398837492903</v>
      </c>
      <c r="U7262">
        <v>0.97867398837492903</v>
      </c>
      <c r="V7262">
        <v>0.471255657772439</v>
      </c>
      <c r="W7262">
        <v>4.6399999999999997</v>
      </c>
      <c r="X7262">
        <v>1.34</v>
      </c>
      <c r="Y7262">
        <v>-130257</v>
      </c>
      <c r="Z7262">
        <v>-6513</v>
      </c>
      <c r="AA7262">
        <v>-0.32</v>
      </c>
      <c r="AB7262">
        <v>20</v>
      </c>
      <c r="AC7262">
        <v>11</v>
      </c>
      <c r="AD7262">
        <v>9</v>
      </c>
      <c r="AE7262">
        <v>55</v>
      </c>
      <c r="AF7262">
        <v>14</v>
      </c>
      <c r="AG7262">
        <v>3</v>
      </c>
      <c r="AH7262">
        <v>4</v>
      </c>
      <c r="AI7262">
        <v>13</v>
      </c>
    </row>
    <row r="7263" spans="1:35" x14ac:dyDescent="0.2">
      <c r="A7263" s="102">
        <v>2624</v>
      </c>
      <c r="B7263">
        <v>3863</v>
      </c>
      <c r="C7263" t="s">
        <v>3214</v>
      </c>
      <c r="D7263" t="s">
        <v>3213</v>
      </c>
      <c r="E7263">
        <v>1848</v>
      </c>
      <c r="F7263">
        <v>1861</v>
      </c>
      <c r="G7263">
        <v>500</v>
      </c>
      <c r="H7263" t="s">
        <v>2927</v>
      </c>
      <c r="I7263">
        <v>4506</v>
      </c>
      <c r="J7263" t="s">
        <v>3680</v>
      </c>
      <c r="K7263" t="s">
        <v>2950</v>
      </c>
      <c r="L7263">
        <v>1908</v>
      </c>
      <c r="M7263">
        <v>1917</v>
      </c>
      <c r="N7263">
        <v>500</v>
      </c>
      <c r="O7263" t="s">
        <v>2930</v>
      </c>
      <c r="P7263">
        <v>6.4129412267739494E-2</v>
      </c>
      <c r="Q7263">
        <v>0.88594698176887199</v>
      </c>
      <c r="R7263">
        <v>0.83221583074196803</v>
      </c>
      <c r="S7263">
        <v>0.17037374215804499</v>
      </c>
      <c r="T7263">
        <v>0.631319948618422</v>
      </c>
      <c r="U7263">
        <v>0.631319948618422</v>
      </c>
      <c r="V7263">
        <v>0.77663579139772598</v>
      </c>
      <c r="W7263">
        <v>4.24</v>
      </c>
      <c r="X7263">
        <v>2.92</v>
      </c>
      <c r="Y7263">
        <v>-130437</v>
      </c>
      <c r="Z7263">
        <v>-7246</v>
      </c>
      <c r="AA7263">
        <v>-0.36</v>
      </c>
      <c r="AB7263">
        <v>18</v>
      </c>
      <c r="AC7263">
        <v>7</v>
      </c>
      <c r="AD7263">
        <v>11</v>
      </c>
      <c r="AE7263">
        <v>38.89</v>
      </c>
      <c r="AF7263">
        <v>10</v>
      </c>
      <c r="AG7263">
        <v>6</v>
      </c>
      <c r="AH7263">
        <v>6</v>
      </c>
      <c r="AI7263">
        <v>6</v>
      </c>
    </row>
    <row r="7264" spans="1:35" x14ac:dyDescent="0.2">
      <c r="A7264" s="102">
        <v>4609</v>
      </c>
      <c r="B7264">
        <v>1332</v>
      </c>
      <c r="C7264" t="s">
        <v>3655</v>
      </c>
      <c r="D7264" t="s">
        <v>3097</v>
      </c>
      <c r="E7264">
        <v>613</v>
      </c>
      <c r="F7264">
        <v>609</v>
      </c>
      <c r="G7264">
        <v>1400</v>
      </c>
      <c r="H7264" t="s">
        <v>2927</v>
      </c>
      <c r="I7264">
        <v>2607</v>
      </c>
      <c r="J7264" t="s">
        <v>2956</v>
      </c>
      <c r="K7264" t="s">
        <v>2955</v>
      </c>
      <c r="L7264">
        <v>2936</v>
      </c>
      <c r="M7264">
        <v>2901</v>
      </c>
      <c r="N7264">
        <v>300</v>
      </c>
      <c r="O7264" t="s">
        <v>2930</v>
      </c>
      <c r="P7264">
        <v>0.51645139251975802</v>
      </c>
      <c r="Q7264">
        <v>0.854637293335616</v>
      </c>
      <c r="R7264">
        <v>0.15007837120783499</v>
      </c>
      <c r="S7264">
        <v>6.40589960051096E-2</v>
      </c>
      <c r="T7264">
        <v>0.365907356472019</v>
      </c>
      <c r="U7264">
        <v>0.365907356472019</v>
      </c>
      <c r="V7264">
        <v>0.272343090211497</v>
      </c>
      <c r="W7264">
        <v>1.76</v>
      </c>
      <c r="X7264">
        <v>2.0299999999999998</v>
      </c>
      <c r="Y7264">
        <v>-130457</v>
      </c>
      <c r="Z7264">
        <v>-7674</v>
      </c>
      <c r="AA7264">
        <v>-0.39</v>
      </c>
      <c r="AB7264">
        <v>17</v>
      </c>
      <c r="AC7264">
        <v>6</v>
      </c>
      <c r="AD7264">
        <v>11</v>
      </c>
      <c r="AE7264">
        <v>35.29</v>
      </c>
      <c r="AF7264">
        <v>14</v>
      </c>
      <c r="AG7264">
        <v>5</v>
      </c>
      <c r="AH7264">
        <v>6</v>
      </c>
      <c r="AI7264">
        <v>6</v>
      </c>
    </row>
    <row r="7265" spans="1:35" x14ac:dyDescent="0.2">
      <c r="A7265" s="102">
        <v>7601</v>
      </c>
      <c r="B7265">
        <v>2413</v>
      </c>
      <c r="C7265" t="s">
        <v>2947</v>
      </c>
      <c r="D7265" t="s">
        <v>2942</v>
      </c>
      <c r="E7265">
        <v>3220</v>
      </c>
      <c r="F7265">
        <v>3160</v>
      </c>
      <c r="G7265">
        <v>300</v>
      </c>
      <c r="H7265" t="s">
        <v>2927</v>
      </c>
      <c r="I7265">
        <v>2492</v>
      </c>
      <c r="J7265" t="s">
        <v>740</v>
      </c>
      <c r="K7265" t="s">
        <v>2942</v>
      </c>
      <c r="L7265">
        <v>900</v>
      </c>
      <c r="M7265">
        <v>884</v>
      </c>
      <c r="N7265">
        <v>1100</v>
      </c>
      <c r="O7265" t="s">
        <v>2930</v>
      </c>
      <c r="P7265">
        <v>0.18475133126684701</v>
      </c>
      <c r="Q7265">
        <v>0.81475354858275795</v>
      </c>
      <c r="R7265">
        <v>0.98285878670926297</v>
      </c>
      <c r="S7265">
        <v>0.35900838253691703</v>
      </c>
      <c r="T7265">
        <v>1.4322616946316999</v>
      </c>
      <c r="U7265">
        <v>1.4322616946316999</v>
      </c>
      <c r="V7265">
        <v>1.59299266778598</v>
      </c>
      <c r="W7265">
        <v>9.0399999999999991</v>
      </c>
      <c r="X7265">
        <v>2.57</v>
      </c>
      <c r="Y7265">
        <v>-130488</v>
      </c>
      <c r="Z7265">
        <v>-6214</v>
      </c>
      <c r="AA7265">
        <v>-0.3</v>
      </c>
      <c r="AB7265">
        <v>21</v>
      </c>
      <c r="AC7265">
        <v>10</v>
      </c>
      <c r="AD7265">
        <v>11</v>
      </c>
      <c r="AE7265">
        <v>47.62</v>
      </c>
      <c r="AF7265">
        <v>8</v>
      </c>
      <c r="AG7265">
        <v>9</v>
      </c>
      <c r="AH7265">
        <v>10</v>
      </c>
      <c r="AI7265">
        <v>2</v>
      </c>
    </row>
    <row r="7266" spans="1:35" x14ac:dyDescent="0.2">
      <c r="A7266" s="102">
        <v>3533</v>
      </c>
      <c r="B7266">
        <v>3148</v>
      </c>
      <c r="C7266" t="s">
        <v>770</v>
      </c>
      <c r="D7266" t="s">
        <v>2953</v>
      </c>
      <c r="E7266">
        <v>2925</v>
      </c>
      <c r="F7266">
        <v>2883</v>
      </c>
      <c r="G7266">
        <v>300</v>
      </c>
      <c r="H7266" t="s">
        <v>2930</v>
      </c>
      <c r="I7266">
        <v>8601</v>
      </c>
      <c r="J7266" t="s">
        <v>25</v>
      </c>
      <c r="K7266" t="s">
        <v>3186</v>
      </c>
      <c r="L7266">
        <v>570</v>
      </c>
      <c r="M7266">
        <v>567.29999999999995</v>
      </c>
      <c r="N7266">
        <v>1500</v>
      </c>
      <c r="O7266" t="s">
        <v>2927</v>
      </c>
      <c r="P7266">
        <v>0.54013728786868997</v>
      </c>
      <c r="Q7266">
        <v>0.870855941882274</v>
      </c>
      <c r="R7266">
        <v>0.529969090005185</v>
      </c>
      <c r="S7266">
        <v>0.101434675151656</v>
      </c>
      <c r="T7266">
        <v>-0.180133838871533</v>
      </c>
      <c r="U7266">
        <v>0.180133838871533</v>
      </c>
      <c r="V7266">
        <v>1.8430181082618902E-2</v>
      </c>
      <c r="W7266">
        <v>-0.74</v>
      </c>
      <c r="X7266">
        <v>1.61</v>
      </c>
      <c r="Y7266">
        <v>-130509</v>
      </c>
      <c r="Z7266">
        <v>-8701</v>
      </c>
      <c r="AA7266">
        <v>-0.55000000000000004</v>
      </c>
      <c r="AB7266">
        <v>15</v>
      </c>
      <c r="AC7266">
        <v>6</v>
      </c>
      <c r="AD7266">
        <v>9</v>
      </c>
      <c r="AE7266">
        <v>40</v>
      </c>
      <c r="AF7266">
        <v>14</v>
      </c>
      <c r="AG7266">
        <v>4</v>
      </c>
      <c r="AH7266">
        <v>5</v>
      </c>
      <c r="AI7266">
        <v>6</v>
      </c>
    </row>
    <row r="7267" spans="1:35" x14ac:dyDescent="0.2">
      <c r="A7267" s="102">
        <v>1938</v>
      </c>
      <c r="B7267">
        <v>5486</v>
      </c>
      <c r="C7267" t="s">
        <v>871</v>
      </c>
      <c r="D7267" t="s">
        <v>2988</v>
      </c>
      <c r="E7267">
        <v>1774</v>
      </c>
      <c r="F7267">
        <v>1790</v>
      </c>
      <c r="G7267">
        <v>600</v>
      </c>
      <c r="H7267" t="s">
        <v>2927</v>
      </c>
      <c r="I7267">
        <v>8031</v>
      </c>
      <c r="J7267" t="s">
        <v>1014</v>
      </c>
      <c r="K7267" t="s">
        <v>2934</v>
      </c>
      <c r="L7267">
        <v>1981</v>
      </c>
      <c r="M7267">
        <v>1981</v>
      </c>
      <c r="N7267">
        <v>500</v>
      </c>
      <c r="O7267" t="s">
        <v>2930</v>
      </c>
      <c r="P7267">
        <v>0.54162159580590696</v>
      </c>
      <c r="Q7267">
        <v>0.89685361101567196</v>
      </c>
      <c r="R7267">
        <v>0.70789672762686195</v>
      </c>
      <c r="S7267">
        <v>8.2119508713920694E-2</v>
      </c>
      <c r="T7267">
        <v>1.8037343979764899</v>
      </c>
      <c r="U7267">
        <v>1.8037343979764899</v>
      </c>
      <c r="V7267">
        <v>1.7891723378609199</v>
      </c>
      <c r="W7267">
        <v>12.19</v>
      </c>
      <c r="X7267">
        <v>8.43</v>
      </c>
      <c r="Y7267">
        <v>-130542</v>
      </c>
      <c r="Z7267">
        <v>-8703</v>
      </c>
      <c r="AA7267">
        <v>-0.53</v>
      </c>
      <c r="AB7267">
        <v>15</v>
      </c>
      <c r="AC7267">
        <v>7</v>
      </c>
      <c r="AD7267">
        <v>8</v>
      </c>
      <c r="AE7267">
        <v>46.67</v>
      </c>
      <c r="AF7267">
        <v>14</v>
      </c>
      <c r="AG7267">
        <v>2</v>
      </c>
      <c r="AH7267">
        <v>6</v>
      </c>
      <c r="AI7267">
        <v>7</v>
      </c>
    </row>
    <row r="7268" spans="1:35" x14ac:dyDescent="0.2">
      <c r="A7268" s="102">
        <v>2564</v>
      </c>
      <c r="B7268">
        <v>2413</v>
      </c>
      <c r="C7268" t="s">
        <v>2947</v>
      </c>
      <c r="D7268" t="s">
        <v>2942</v>
      </c>
      <c r="E7268">
        <v>3220</v>
      </c>
      <c r="F7268">
        <v>3160</v>
      </c>
      <c r="G7268">
        <v>200</v>
      </c>
      <c r="H7268" t="s">
        <v>2927</v>
      </c>
      <c r="I7268">
        <v>8766</v>
      </c>
      <c r="J7268" t="s">
        <v>3168</v>
      </c>
      <c r="K7268" t="s">
        <v>3176</v>
      </c>
      <c r="L7268">
        <v>6280</v>
      </c>
      <c r="M7268">
        <v>6213</v>
      </c>
      <c r="N7268">
        <v>100</v>
      </c>
      <c r="O7268" t="s">
        <v>2930</v>
      </c>
      <c r="P7268">
        <v>0.67544611838136503</v>
      </c>
      <c r="Q7268">
        <v>0.88681317255046499</v>
      </c>
      <c r="R7268">
        <v>0.91183944921003501</v>
      </c>
      <c r="S7268">
        <v>6.5526507954423202E-4</v>
      </c>
      <c r="T7268">
        <v>0.15741551096942799</v>
      </c>
      <c r="U7268">
        <v>0.15741551096942799</v>
      </c>
      <c r="V7268">
        <v>0.291311608104808</v>
      </c>
      <c r="W7268">
        <v>0.99</v>
      </c>
      <c r="X7268">
        <v>1.72</v>
      </c>
      <c r="Y7268">
        <v>-130604</v>
      </c>
      <c r="Z7268">
        <v>-6219</v>
      </c>
      <c r="AA7268">
        <v>-0.4</v>
      </c>
      <c r="AB7268">
        <v>21</v>
      </c>
      <c r="AC7268">
        <v>9</v>
      </c>
      <c r="AD7268">
        <v>12</v>
      </c>
      <c r="AE7268">
        <v>42.86</v>
      </c>
      <c r="AF7268">
        <v>11</v>
      </c>
      <c r="AG7268">
        <v>8</v>
      </c>
      <c r="AH7268">
        <v>8</v>
      </c>
      <c r="AI7268">
        <v>5</v>
      </c>
    </row>
    <row r="7269" spans="1:35" x14ac:dyDescent="0.2">
      <c r="A7269" s="102">
        <v>7079</v>
      </c>
      <c r="B7269">
        <v>4021</v>
      </c>
      <c r="C7269" t="s">
        <v>3074</v>
      </c>
      <c r="D7269" t="s">
        <v>2952</v>
      </c>
      <c r="E7269">
        <v>4825</v>
      </c>
      <c r="F7269">
        <v>4840</v>
      </c>
      <c r="G7269">
        <v>200</v>
      </c>
      <c r="H7269" t="s">
        <v>2927</v>
      </c>
      <c r="I7269">
        <v>5411</v>
      </c>
      <c r="J7269" t="s">
        <v>3666</v>
      </c>
      <c r="K7269" t="s">
        <v>2988</v>
      </c>
      <c r="L7269">
        <v>1351</v>
      </c>
      <c r="M7269">
        <v>1348</v>
      </c>
      <c r="N7269">
        <v>700</v>
      </c>
      <c r="O7269" t="s">
        <v>2930</v>
      </c>
      <c r="P7269">
        <v>0.40215578293430299</v>
      </c>
      <c r="Q7269">
        <v>0.82178154023491001</v>
      </c>
      <c r="R7269">
        <v>0.112799274055667</v>
      </c>
      <c r="S7269">
        <v>8.5419210527322001E-2</v>
      </c>
      <c r="T7269">
        <v>2.17553409575412</v>
      </c>
      <c r="U7269">
        <v>2.17553409575412</v>
      </c>
      <c r="V7269">
        <v>2.2034522951261799</v>
      </c>
      <c r="W7269">
        <v>8.59</v>
      </c>
      <c r="X7269">
        <v>2.52</v>
      </c>
      <c r="Y7269">
        <v>-130646</v>
      </c>
      <c r="Z7269">
        <v>-7258</v>
      </c>
      <c r="AA7269">
        <v>-0.62</v>
      </c>
      <c r="AB7269">
        <v>18</v>
      </c>
      <c r="AC7269">
        <v>6</v>
      </c>
      <c r="AD7269">
        <v>12</v>
      </c>
      <c r="AE7269">
        <v>33.33</v>
      </c>
      <c r="AF7269">
        <v>14</v>
      </c>
      <c r="AG7269">
        <v>4</v>
      </c>
      <c r="AH7269">
        <v>7</v>
      </c>
      <c r="AI7269">
        <v>7</v>
      </c>
    </row>
    <row r="7270" spans="1:35" x14ac:dyDescent="0.2">
      <c r="A7270" s="102">
        <v>3499</v>
      </c>
      <c r="B7270">
        <v>4552</v>
      </c>
      <c r="C7270" t="s">
        <v>3582</v>
      </c>
      <c r="D7270" t="s">
        <v>2950</v>
      </c>
      <c r="E7270">
        <v>10030</v>
      </c>
      <c r="F7270">
        <v>10050</v>
      </c>
      <c r="G7270">
        <v>100</v>
      </c>
      <c r="H7270" t="s">
        <v>2927</v>
      </c>
      <c r="I7270">
        <v>4716</v>
      </c>
      <c r="J7270" t="s">
        <v>3346</v>
      </c>
      <c r="K7270" t="s">
        <v>2929</v>
      </c>
      <c r="L7270">
        <v>9810</v>
      </c>
      <c r="M7270">
        <v>9870</v>
      </c>
      <c r="N7270">
        <v>100</v>
      </c>
      <c r="O7270" t="s">
        <v>2930</v>
      </c>
      <c r="P7270">
        <v>2.39931553224931E-2</v>
      </c>
      <c r="Q7270">
        <v>0.87162306046297899</v>
      </c>
      <c r="R7270">
        <v>0.60816146915802205</v>
      </c>
      <c r="S7270">
        <v>0.17462373696799599</v>
      </c>
      <c r="T7270">
        <v>2.1619986945423402</v>
      </c>
      <c r="U7270">
        <v>2.1619986945423402</v>
      </c>
      <c r="V7270">
        <v>2.3789300956130699</v>
      </c>
      <c r="W7270">
        <v>10.18</v>
      </c>
      <c r="X7270">
        <v>1.79</v>
      </c>
      <c r="Y7270">
        <v>-130652</v>
      </c>
      <c r="Z7270">
        <v>-16332</v>
      </c>
      <c r="AA7270">
        <v>-0.8</v>
      </c>
      <c r="AB7270">
        <v>8</v>
      </c>
      <c r="AC7270">
        <v>2</v>
      </c>
      <c r="AD7270">
        <v>6</v>
      </c>
      <c r="AE7270">
        <v>25</v>
      </c>
      <c r="AF7270">
        <v>12</v>
      </c>
      <c r="AG7270">
        <v>1</v>
      </c>
      <c r="AH7270">
        <v>3</v>
      </c>
      <c r="AI7270">
        <v>4</v>
      </c>
    </row>
    <row r="7271" spans="1:35" x14ac:dyDescent="0.2">
      <c r="A7271" s="102">
        <v>3190</v>
      </c>
      <c r="B7271">
        <v>4555</v>
      </c>
      <c r="C7271" t="s">
        <v>835</v>
      </c>
      <c r="D7271" t="s">
        <v>2950</v>
      </c>
      <c r="E7271">
        <v>7350</v>
      </c>
      <c r="F7271">
        <v>7390</v>
      </c>
      <c r="G7271">
        <v>100</v>
      </c>
      <c r="H7271" t="s">
        <v>2930</v>
      </c>
      <c r="I7271">
        <v>5486</v>
      </c>
      <c r="J7271" t="s">
        <v>871</v>
      </c>
      <c r="K7271" t="s">
        <v>2988</v>
      </c>
      <c r="L7271">
        <v>1774</v>
      </c>
      <c r="M7271">
        <v>1790</v>
      </c>
      <c r="N7271">
        <v>400</v>
      </c>
      <c r="O7271" t="s">
        <v>2927</v>
      </c>
      <c r="P7271">
        <v>0.95585819814553896</v>
      </c>
      <c r="Q7271">
        <v>0.87675537941206005</v>
      </c>
      <c r="R7271">
        <v>0.38163217491845097</v>
      </c>
      <c r="S7271">
        <v>0.13402126156305499</v>
      </c>
      <c r="T7271">
        <v>-1.43423644779249</v>
      </c>
      <c r="U7271">
        <v>1.43423644779249</v>
      </c>
      <c r="V7271">
        <v>1.5120896825821799</v>
      </c>
      <c r="W7271">
        <v>-5.45</v>
      </c>
      <c r="X7271">
        <v>3.11</v>
      </c>
      <c r="Y7271">
        <v>-130706</v>
      </c>
      <c r="Z7271">
        <v>-8714</v>
      </c>
      <c r="AA7271">
        <v>7.0000000000000007E-2</v>
      </c>
      <c r="AB7271">
        <v>15</v>
      </c>
      <c r="AC7271">
        <v>9</v>
      </c>
      <c r="AD7271">
        <v>6</v>
      </c>
      <c r="AE7271">
        <v>60</v>
      </c>
      <c r="AF7271">
        <v>12</v>
      </c>
      <c r="AG7271">
        <v>8</v>
      </c>
      <c r="AH7271">
        <v>5</v>
      </c>
      <c r="AI7271">
        <v>2</v>
      </c>
    </row>
    <row r="7272" spans="1:35" x14ac:dyDescent="0.2">
      <c r="A7272" s="102">
        <v>862</v>
      </c>
      <c r="B7272">
        <v>2267</v>
      </c>
      <c r="C7272" t="s">
        <v>3242</v>
      </c>
      <c r="D7272" t="s">
        <v>2955</v>
      </c>
      <c r="E7272">
        <v>5780</v>
      </c>
      <c r="F7272">
        <v>5740</v>
      </c>
      <c r="G7272">
        <v>100</v>
      </c>
      <c r="H7272" t="s">
        <v>2930</v>
      </c>
      <c r="I7272">
        <v>4534</v>
      </c>
      <c r="J7272" t="s">
        <v>3255</v>
      </c>
      <c r="K7272" t="s">
        <v>2950</v>
      </c>
      <c r="L7272">
        <v>4340</v>
      </c>
      <c r="M7272">
        <v>4370</v>
      </c>
      <c r="N7272">
        <v>100</v>
      </c>
      <c r="O7272" t="s">
        <v>2927</v>
      </c>
      <c r="P7272">
        <v>0.59585335965831399</v>
      </c>
      <c r="Q7272">
        <v>0.91977551165447202</v>
      </c>
      <c r="R7272">
        <v>0.91097378175840904</v>
      </c>
      <c r="S7272">
        <v>0.108334605960383</v>
      </c>
      <c r="T7272">
        <v>-1.7431117402634</v>
      </c>
      <c r="U7272">
        <v>1.7431117402634</v>
      </c>
      <c r="V7272">
        <v>1.0458174569740399</v>
      </c>
      <c r="W7272">
        <v>-6.3</v>
      </c>
      <c r="X7272">
        <v>23.87</v>
      </c>
      <c r="Y7272">
        <v>-130771</v>
      </c>
      <c r="Z7272">
        <v>-18682</v>
      </c>
      <c r="AA7272">
        <v>-1.2</v>
      </c>
      <c r="AB7272">
        <v>7</v>
      </c>
      <c r="AC7272">
        <v>2</v>
      </c>
      <c r="AD7272">
        <v>5</v>
      </c>
      <c r="AE7272">
        <v>28.57</v>
      </c>
      <c r="AF7272">
        <v>12</v>
      </c>
      <c r="AG7272">
        <v>2</v>
      </c>
      <c r="AH7272">
        <v>3</v>
      </c>
      <c r="AI7272">
        <v>2</v>
      </c>
    </row>
    <row r="7273" spans="1:35" x14ac:dyDescent="0.2">
      <c r="A7273" s="102">
        <v>926</v>
      </c>
      <c r="B7273">
        <v>6755</v>
      </c>
      <c r="C7273" t="s">
        <v>670</v>
      </c>
      <c r="D7273" t="s">
        <v>2932</v>
      </c>
      <c r="E7273">
        <v>2468</v>
      </c>
      <c r="F7273">
        <v>2488</v>
      </c>
      <c r="G7273">
        <v>300</v>
      </c>
      <c r="H7273" t="s">
        <v>2927</v>
      </c>
      <c r="I7273">
        <v>7729</v>
      </c>
      <c r="J7273" t="s">
        <v>686</v>
      </c>
      <c r="K7273" t="s">
        <v>2936</v>
      </c>
      <c r="L7273">
        <v>4095</v>
      </c>
      <c r="M7273">
        <v>4050</v>
      </c>
      <c r="N7273">
        <v>200</v>
      </c>
      <c r="O7273" t="s">
        <v>2930</v>
      </c>
      <c r="P7273">
        <v>0.83213658804943702</v>
      </c>
      <c r="Q7273">
        <v>0.91815876022152398</v>
      </c>
      <c r="R7273">
        <v>0.28575039830078403</v>
      </c>
      <c r="S7273">
        <v>0.258713754986787</v>
      </c>
      <c r="T7273">
        <v>1.3931409517197699</v>
      </c>
      <c r="U7273">
        <v>1.3931409517197699</v>
      </c>
      <c r="V7273">
        <v>1.28377336616627</v>
      </c>
      <c r="W7273">
        <v>7.49</v>
      </c>
      <c r="X7273">
        <v>7.85</v>
      </c>
      <c r="Y7273">
        <v>-130823</v>
      </c>
      <c r="Z7273">
        <v>-8176</v>
      </c>
      <c r="AA7273">
        <v>-0.54</v>
      </c>
      <c r="AB7273">
        <v>16</v>
      </c>
      <c r="AC7273">
        <v>8</v>
      </c>
      <c r="AD7273">
        <v>8</v>
      </c>
      <c r="AE7273">
        <v>50</v>
      </c>
      <c r="AF7273">
        <v>10</v>
      </c>
      <c r="AG7273">
        <v>6</v>
      </c>
      <c r="AH7273">
        <v>7</v>
      </c>
      <c r="AI7273">
        <v>3</v>
      </c>
    </row>
    <row r="7274" spans="1:35" x14ac:dyDescent="0.2">
      <c r="A7274" s="102">
        <v>7057</v>
      </c>
      <c r="B7274">
        <v>5019</v>
      </c>
      <c r="C7274" t="s">
        <v>3265</v>
      </c>
      <c r="D7274" t="s">
        <v>3266</v>
      </c>
      <c r="E7274">
        <v>2827</v>
      </c>
      <c r="F7274">
        <v>2835</v>
      </c>
      <c r="G7274">
        <v>300</v>
      </c>
      <c r="H7274" t="s">
        <v>2930</v>
      </c>
      <c r="I7274">
        <v>8086</v>
      </c>
      <c r="J7274" t="s">
        <v>3288</v>
      </c>
      <c r="K7274" t="s">
        <v>2936</v>
      </c>
      <c r="L7274">
        <v>1295</v>
      </c>
      <c r="M7274">
        <v>1326</v>
      </c>
      <c r="N7274">
        <v>600</v>
      </c>
      <c r="O7274" t="s">
        <v>2927</v>
      </c>
      <c r="P7274">
        <v>0.27531012658602699</v>
      </c>
      <c r="Q7274">
        <v>0.82207222201338603</v>
      </c>
      <c r="R7274">
        <v>0.91275252142442498</v>
      </c>
      <c r="S7274">
        <v>0.121680843230857</v>
      </c>
      <c r="T7274">
        <v>-1.77938632026857</v>
      </c>
      <c r="U7274">
        <v>1.77938632026857</v>
      </c>
      <c r="V7274">
        <v>1.13458611322234</v>
      </c>
      <c r="W7274">
        <v>-9.91</v>
      </c>
      <c r="X7274">
        <v>6.46</v>
      </c>
      <c r="Y7274">
        <v>-131249</v>
      </c>
      <c r="Z7274">
        <v>-5469</v>
      </c>
      <c r="AA7274">
        <v>-0.32</v>
      </c>
      <c r="AB7274">
        <v>24</v>
      </c>
      <c r="AC7274">
        <v>11</v>
      </c>
      <c r="AD7274">
        <v>13</v>
      </c>
      <c r="AE7274">
        <v>45.83</v>
      </c>
      <c r="AF7274">
        <v>9</v>
      </c>
      <c r="AG7274">
        <v>11</v>
      </c>
      <c r="AH7274">
        <v>10</v>
      </c>
      <c r="AI7274">
        <v>3</v>
      </c>
    </row>
    <row r="7275" spans="1:35" x14ac:dyDescent="0.2">
      <c r="A7275" s="102">
        <v>4149</v>
      </c>
      <c r="B7275">
        <v>3865</v>
      </c>
      <c r="C7275" t="s">
        <v>2869</v>
      </c>
      <c r="D7275" t="s">
        <v>3213</v>
      </c>
      <c r="E7275">
        <v>526</v>
      </c>
      <c r="F7275">
        <v>527</v>
      </c>
      <c r="G7275">
        <v>1900</v>
      </c>
      <c r="H7275" t="s">
        <v>2930</v>
      </c>
      <c r="I7275">
        <v>9956</v>
      </c>
      <c r="J7275" t="s">
        <v>2876</v>
      </c>
      <c r="K7275" t="s">
        <v>2953</v>
      </c>
      <c r="L7275">
        <v>2037</v>
      </c>
      <c r="M7275">
        <v>1991</v>
      </c>
      <c r="N7275">
        <v>500</v>
      </c>
      <c r="O7275" t="s">
        <v>2927</v>
      </c>
      <c r="P7275">
        <v>0.68282633705293205</v>
      </c>
      <c r="Q7275">
        <v>0.86129380275190104</v>
      </c>
      <c r="R7275">
        <v>0.60915490135657702</v>
      </c>
      <c r="S7275">
        <v>1.7314195473816501E-2</v>
      </c>
      <c r="T7275">
        <v>-1.1433382581020299</v>
      </c>
      <c r="U7275">
        <v>1.1433382581020299</v>
      </c>
      <c r="V7275">
        <v>0.67397866306613796</v>
      </c>
      <c r="W7275">
        <v>-4.79</v>
      </c>
      <c r="X7275">
        <v>0.57999999999999996</v>
      </c>
      <c r="Y7275">
        <v>-131319</v>
      </c>
      <c r="Z7275">
        <v>-6912</v>
      </c>
      <c r="AA7275">
        <v>-0.24</v>
      </c>
      <c r="AB7275">
        <v>19</v>
      </c>
      <c r="AC7275">
        <v>7</v>
      </c>
      <c r="AD7275">
        <v>12</v>
      </c>
      <c r="AE7275">
        <v>36.840000000000003</v>
      </c>
      <c r="AF7275">
        <v>11</v>
      </c>
      <c r="AG7275">
        <v>5</v>
      </c>
      <c r="AH7275">
        <v>5</v>
      </c>
      <c r="AI7275">
        <v>9</v>
      </c>
    </row>
    <row r="7276" spans="1:35" x14ac:dyDescent="0.2">
      <c r="A7276" s="102">
        <v>537</v>
      </c>
      <c r="B7276">
        <v>6436</v>
      </c>
      <c r="C7276" t="s">
        <v>3647</v>
      </c>
      <c r="D7276" t="s">
        <v>2940</v>
      </c>
      <c r="E7276">
        <v>3070</v>
      </c>
      <c r="F7276">
        <v>3015</v>
      </c>
      <c r="G7276">
        <v>300</v>
      </c>
      <c r="H7276" t="s">
        <v>2930</v>
      </c>
      <c r="I7276">
        <v>7730</v>
      </c>
      <c r="J7276" t="s">
        <v>3276</v>
      </c>
      <c r="K7276" t="s">
        <v>2936</v>
      </c>
      <c r="L7276">
        <v>2901</v>
      </c>
      <c r="M7276">
        <v>2890</v>
      </c>
      <c r="N7276">
        <v>300</v>
      </c>
      <c r="O7276" t="s">
        <v>2927</v>
      </c>
      <c r="P7276">
        <v>0.52843198825247595</v>
      </c>
      <c r="Q7276">
        <v>0.93005413613816701</v>
      </c>
      <c r="R7276">
        <v>0.33372808257278702</v>
      </c>
      <c r="S7276">
        <v>1.0942303592962501E-2</v>
      </c>
      <c r="T7276">
        <v>-1.33137113225744</v>
      </c>
      <c r="U7276">
        <v>1.33137113225744</v>
      </c>
      <c r="V7276">
        <v>1.09401835348035</v>
      </c>
      <c r="W7276">
        <v>-7.24</v>
      </c>
      <c r="X7276">
        <v>4.1500000000000004</v>
      </c>
      <c r="Y7276">
        <v>-131320</v>
      </c>
      <c r="Z7276">
        <v>-9380</v>
      </c>
      <c r="AA7276">
        <v>-0.5</v>
      </c>
      <c r="AB7276">
        <v>14</v>
      </c>
      <c r="AC7276">
        <v>6</v>
      </c>
      <c r="AD7276">
        <v>8</v>
      </c>
      <c r="AE7276">
        <v>42.86</v>
      </c>
      <c r="AF7276">
        <v>11</v>
      </c>
      <c r="AG7276">
        <v>4</v>
      </c>
      <c r="AH7276">
        <v>5</v>
      </c>
      <c r="AI7276">
        <v>5</v>
      </c>
    </row>
    <row r="7277" spans="1:35" x14ac:dyDescent="0.2">
      <c r="A7277" s="102">
        <v>2596</v>
      </c>
      <c r="B7277">
        <v>3076</v>
      </c>
      <c r="C7277" t="s">
        <v>3339</v>
      </c>
      <c r="D7277" t="s">
        <v>2934</v>
      </c>
      <c r="E7277">
        <v>1883</v>
      </c>
      <c r="F7277">
        <v>1874</v>
      </c>
      <c r="G7277">
        <v>500</v>
      </c>
      <c r="H7277" t="s">
        <v>2930</v>
      </c>
      <c r="I7277">
        <v>4204</v>
      </c>
      <c r="J7277" t="s">
        <v>230</v>
      </c>
      <c r="K7277" t="s">
        <v>2952</v>
      </c>
      <c r="L7277">
        <v>1900</v>
      </c>
      <c r="M7277">
        <v>1874</v>
      </c>
      <c r="N7277">
        <v>500</v>
      </c>
      <c r="O7277" t="s">
        <v>2927</v>
      </c>
      <c r="P7277">
        <v>0.34422332868507</v>
      </c>
      <c r="Q7277">
        <v>0.88641466817839598</v>
      </c>
      <c r="R7277">
        <v>0.22105226698049499</v>
      </c>
      <c r="S7277">
        <v>3.4129150472695699E-2</v>
      </c>
      <c r="T7277">
        <v>-1.5398234055879201</v>
      </c>
      <c r="U7277">
        <v>1.5398234055879201</v>
      </c>
      <c r="V7277">
        <v>1.7070557234295001</v>
      </c>
      <c r="W7277">
        <v>-4.22</v>
      </c>
      <c r="X7277">
        <v>0</v>
      </c>
      <c r="Y7277">
        <v>-131332</v>
      </c>
      <c r="Z7277">
        <v>-8755</v>
      </c>
      <c r="AA7277">
        <v>-0.55000000000000004</v>
      </c>
      <c r="AB7277">
        <v>15</v>
      </c>
      <c r="AC7277">
        <v>5</v>
      </c>
      <c r="AD7277">
        <v>10</v>
      </c>
      <c r="AE7277">
        <v>33.33</v>
      </c>
      <c r="AF7277">
        <v>13</v>
      </c>
      <c r="AG7277">
        <v>4</v>
      </c>
      <c r="AH7277">
        <v>4</v>
      </c>
      <c r="AI7277">
        <v>7</v>
      </c>
    </row>
    <row r="7278" spans="1:35" x14ac:dyDescent="0.2">
      <c r="A7278" s="102">
        <v>581</v>
      </c>
      <c r="B7278">
        <v>3038</v>
      </c>
      <c r="C7278" t="s">
        <v>1328</v>
      </c>
      <c r="D7278" t="s">
        <v>2934</v>
      </c>
      <c r="E7278">
        <v>4340</v>
      </c>
      <c r="F7278">
        <v>4370</v>
      </c>
      <c r="G7278">
        <v>200</v>
      </c>
      <c r="H7278" t="s">
        <v>2927</v>
      </c>
      <c r="I7278">
        <v>6755</v>
      </c>
      <c r="J7278" t="s">
        <v>670</v>
      </c>
      <c r="K7278" t="s">
        <v>2932</v>
      </c>
      <c r="L7278">
        <v>2468</v>
      </c>
      <c r="M7278">
        <v>2488</v>
      </c>
      <c r="N7278">
        <v>400</v>
      </c>
      <c r="O7278" t="s">
        <v>2930</v>
      </c>
      <c r="P7278">
        <v>0.85662038871180501</v>
      </c>
      <c r="Q7278">
        <v>0.92840658771259099</v>
      </c>
      <c r="R7278">
        <v>0.46644421488262799</v>
      </c>
      <c r="S7278">
        <v>0.319308614635053</v>
      </c>
      <c r="T7278">
        <v>1.8937757564659601</v>
      </c>
      <c r="U7278">
        <v>1.8937757564659601</v>
      </c>
      <c r="V7278">
        <v>1.9377252555908799</v>
      </c>
      <c r="W7278">
        <v>8.84</v>
      </c>
      <c r="X7278">
        <v>13.87</v>
      </c>
      <c r="Y7278">
        <v>-131841</v>
      </c>
      <c r="Z7278">
        <v>-5071</v>
      </c>
      <c r="AA7278">
        <v>-0.23</v>
      </c>
      <c r="AB7278">
        <v>26</v>
      </c>
      <c r="AC7278">
        <v>14</v>
      </c>
      <c r="AD7278">
        <v>12</v>
      </c>
      <c r="AE7278">
        <v>53.85</v>
      </c>
      <c r="AF7278">
        <v>10</v>
      </c>
      <c r="AG7278">
        <v>7</v>
      </c>
      <c r="AH7278">
        <v>12</v>
      </c>
      <c r="AI7278">
        <v>7</v>
      </c>
    </row>
    <row r="7279" spans="1:35" x14ac:dyDescent="0.2">
      <c r="A7279" s="102">
        <v>2985</v>
      </c>
      <c r="B7279">
        <v>1721</v>
      </c>
      <c r="C7279" t="s">
        <v>3656</v>
      </c>
      <c r="D7279" t="s">
        <v>2937</v>
      </c>
      <c r="E7279">
        <v>3170</v>
      </c>
      <c r="F7279">
        <v>3180</v>
      </c>
      <c r="G7279">
        <v>300</v>
      </c>
      <c r="H7279" t="s">
        <v>2930</v>
      </c>
      <c r="I7279">
        <v>3088</v>
      </c>
      <c r="J7279" t="s">
        <v>768</v>
      </c>
      <c r="K7279" t="s">
        <v>2953</v>
      </c>
      <c r="L7279">
        <v>4510</v>
      </c>
      <c r="M7279">
        <v>4435</v>
      </c>
      <c r="N7279">
        <v>200</v>
      </c>
      <c r="O7279" t="s">
        <v>2927</v>
      </c>
      <c r="P7279">
        <v>0.20482252167173001</v>
      </c>
      <c r="Q7279">
        <v>0.88011726224214704</v>
      </c>
      <c r="R7279">
        <v>2.8100247623013001E-2</v>
      </c>
      <c r="S7279">
        <v>4.3236262690538402E-2</v>
      </c>
      <c r="T7279">
        <v>-1.2068917206893299</v>
      </c>
      <c r="U7279">
        <v>1.2068917206893299</v>
      </c>
      <c r="V7279">
        <v>1.5456840339982401</v>
      </c>
      <c r="W7279">
        <v>-5.75</v>
      </c>
      <c r="X7279">
        <v>7.55</v>
      </c>
      <c r="Y7279">
        <v>-131895</v>
      </c>
      <c r="Z7279">
        <v>-11990</v>
      </c>
      <c r="AA7279">
        <v>-0.7</v>
      </c>
      <c r="AB7279">
        <v>11</v>
      </c>
      <c r="AC7279">
        <v>5</v>
      </c>
      <c r="AD7279">
        <v>6</v>
      </c>
      <c r="AE7279">
        <v>45.45</v>
      </c>
      <c r="AF7279">
        <v>12</v>
      </c>
      <c r="AG7279">
        <v>2</v>
      </c>
      <c r="AH7279">
        <v>3</v>
      </c>
      <c r="AI7279">
        <v>6</v>
      </c>
    </row>
    <row r="7280" spans="1:35" x14ac:dyDescent="0.2">
      <c r="A7280" s="102">
        <v>7141</v>
      </c>
      <c r="B7280">
        <v>1860</v>
      </c>
      <c r="C7280" t="s">
        <v>57</v>
      </c>
      <c r="D7280" t="s">
        <v>2937</v>
      </c>
      <c r="E7280">
        <v>758</v>
      </c>
      <c r="F7280">
        <v>754</v>
      </c>
      <c r="G7280">
        <v>1400</v>
      </c>
      <c r="H7280" t="s">
        <v>2930</v>
      </c>
      <c r="I7280">
        <v>4528</v>
      </c>
      <c r="J7280" t="s">
        <v>831</v>
      </c>
      <c r="K7280" t="s">
        <v>2950</v>
      </c>
      <c r="L7280">
        <v>2710</v>
      </c>
      <c r="M7280">
        <v>2690.5</v>
      </c>
      <c r="N7280">
        <v>400</v>
      </c>
      <c r="O7280" t="s">
        <v>2927</v>
      </c>
      <c r="P7280">
        <v>0.54478202308037604</v>
      </c>
      <c r="Q7280">
        <v>0.82096462767685596</v>
      </c>
      <c r="R7280">
        <v>0.16979210541079501</v>
      </c>
      <c r="S7280">
        <v>0.31945120832445301</v>
      </c>
      <c r="T7280">
        <v>-0.75359140260603596</v>
      </c>
      <c r="U7280">
        <v>0.75359140260603596</v>
      </c>
      <c r="V7280">
        <v>0.74737023503742805</v>
      </c>
      <c r="W7280">
        <v>-5.82</v>
      </c>
      <c r="X7280">
        <v>1.91</v>
      </c>
      <c r="Y7280">
        <v>-131966</v>
      </c>
      <c r="Z7280">
        <v>-7331</v>
      </c>
      <c r="AA7280">
        <v>-0.51</v>
      </c>
      <c r="AB7280">
        <v>18</v>
      </c>
      <c r="AC7280">
        <v>10</v>
      </c>
      <c r="AD7280">
        <v>8</v>
      </c>
      <c r="AE7280">
        <v>55.56</v>
      </c>
      <c r="AF7280">
        <v>11</v>
      </c>
      <c r="AG7280">
        <v>5</v>
      </c>
      <c r="AH7280">
        <v>7</v>
      </c>
      <c r="AI7280">
        <v>6</v>
      </c>
    </row>
    <row r="7281" spans="1:35" x14ac:dyDescent="0.2">
      <c r="A7281" s="102">
        <v>519</v>
      </c>
      <c r="B7281">
        <v>7202</v>
      </c>
      <c r="C7281" t="s">
        <v>959</v>
      </c>
      <c r="D7281" t="s">
        <v>2945</v>
      </c>
      <c r="E7281">
        <v>1138</v>
      </c>
      <c r="F7281">
        <v>1140.5</v>
      </c>
      <c r="G7281">
        <v>900</v>
      </c>
      <c r="H7281" t="s">
        <v>2927</v>
      </c>
      <c r="I7281">
        <v>7211</v>
      </c>
      <c r="J7281" t="s">
        <v>28</v>
      </c>
      <c r="K7281" t="s">
        <v>2945</v>
      </c>
      <c r="L7281">
        <v>423</v>
      </c>
      <c r="M7281">
        <v>425</v>
      </c>
      <c r="N7281">
        <v>2400</v>
      </c>
      <c r="O7281" t="s">
        <v>2930</v>
      </c>
      <c r="P7281">
        <v>0.84984492805154199</v>
      </c>
      <c r="Q7281">
        <v>0.93062753668263898</v>
      </c>
      <c r="R7281">
        <v>0.72682110774498598</v>
      </c>
      <c r="S7281">
        <v>0.24065503300961699</v>
      </c>
      <c r="T7281">
        <v>2.6371805425437E-2</v>
      </c>
      <c r="U7281">
        <v>2.6371805425437E-2</v>
      </c>
      <c r="V7281">
        <v>0.21897168615753801</v>
      </c>
      <c r="W7281">
        <v>0.11</v>
      </c>
      <c r="X7281">
        <v>0.63</v>
      </c>
      <c r="Y7281">
        <v>-132031</v>
      </c>
      <c r="Z7281">
        <v>-6949</v>
      </c>
      <c r="AA7281">
        <v>-0.34</v>
      </c>
      <c r="AB7281">
        <v>19</v>
      </c>
      <c r="AC7281">
        <v>9</v>
      </c>
      <c r="AD7281">
        <v>10</v>
      </c>
      <c r="AE7281">
        <v>47.37</v>
      </c>
      <c r="AF7281">
        <v>12</v>
      </c>
      <c r="AG7281">
        <v>5</v>
      </c>
      <c r="AH7281">
        <v>7</v>
      </c>
      <c r="AI7281">
        <v>7</v>
      </c>
    </row>
    <row r="7282" spans="1:35" x14ac:dyDescent="0.2">
      <c r="A7282" s="102">
        <v>64</v>
      </c>
      <c r="B7282">
        <v>4217</v>
      </c>
      <c r="C7282" t="s">
        <v>1372</v>
      </c>
      <c r="D7282" t="s">
        <v>2952</v>
      </c>
      <c r="E7282">
        <v>4600</v>
      </c>
      <c r="F7282">
        <v>4605</v>
      </c>
      <c r="G7282">
        <v>200</v>
      </c>
      <c r="H7282" t="s">
        <v>2927</v>
      </c>
      <c r="I7282">
        <v>8036</v>
      </c>
      <c r="J7282" t="s">
        <v>2941</v>
      </c>
      <c r="K7282" t="s">
        <v>2934</v>
      </c>
      <c r="L7282">
        <v>8010</v>
      </c>
      <c r="M7282">
        <v>8020</v>
      </c>
      <c r="N7282">
        <v>100</v>
      </c>
      <c r="O7282" t="s">
        <v>2930</v>
      </c>
      <c r="P7282">
        <v>0.96827397833519002</v>
      </c>
      <c r="Q7282">
        <v>0.95863762397394203</v>
      </c>
      <c r="R7282">
        <v>3.2785563964739702E-2</v>
      </c>
      <c r="S7282">
        <v>0.294961343773467</v>
      </c>
      <c r="T7282">
        <v>0.63753094411002298</v>
      </c>
      <c r="U7282">
        <v>0.63753094411002298</v>
      </c>
      <c r="V7282">
        <v>0.65131676362392599</v>
      </c>
      <c r="W7282">
        <v>3.41</v>
      </c>
      <c r="X7282">
        <v>14.84</v>
      </c>
      <c r="Y7282">
        <v>-132103</v>
      </c>
      <c r="Z7282">
        <v>-10162</v>
      </c>
      <c r="AA7282">
        <v>-0.32</v>
      </c>
      <c r="AB7282">
        <v>13</v>
      </c>
      <c r="AC7282">
        <v>4</v>
      </c>
      <c r="AD7282">
        <v>9</v>
      </c>
      <c r="AE7282">
        <v>30.77</v>
      </c>
      <c r="AF7282">
        <v>14</v>
      </c>
      <c r="AG7282">
        <v>2</v>
      </c>
      <c r="AH7282">
        <v>6</v>
      </c>
      <c r="AI7282">
        <v>5</v>
      </c>
    </row>
    <row r="7283" spans="1:35" x14ac:dyDescent="0.2">
      <c r="A7283" s="102">
        <v>5116</v>
      </c>
      <c r="B7283">
        <v>4118</v>
      </c>
      <c r="C7283" t="s">
        <v>3246</v>
      </c>
      <c r="D7283" t="s">
        <v>2952</v>
      </c>
      <c r="E7283">
        <v>3545</v>
      </c>
      <c r="F7283">
        <v>3520</v>
      </c>
      <c r="G7283">
        <v>300</v>
      </c>
      <c r="H7283" t="s">
        <v>2927</v>
      </c>
      <c r="I7283">
        <v>8242</v>
      </c>
      <c r="J7283" t="s">
        <v>1044</v>
      </c>
      <c r="K7283" t="s">
        <v>2953</v>
      </c>
      <c r="L7283">
        <v>1014</v>
      </c>
      <c r="M7283">
        <v>1011</v>
      </c>
      <c r="N7283">
        <v>1000</v>
      </c>
      <c r="O7283" t="s">
        <v>2930</v>
      </c>
      <c r="P7283">
        <v>0.60335353131988101</v>
      </c>
      <c r="Q7283">
        <v>0.847819265678457</v>
      </c>
      <c r="R7283">
        <v>0.78648213026731495</v>
      </c>
      <c r="S7283">
        <v>0.33703606054950003</v>
      </c>
      <c r="T7283">
        <v>3.0108304142865498</v>
      </c>
      <c r="U7283">
        <v>3.0108304142865498</v>
      </c>
      <c r="V7283">
        <v>3.4122035507664998</v>
      </c>
      <c r="W7283">
        <v>14.62</v>
      </c>
      <c r="X7283">
        <v>4.26</v>
      </c>
      <c r="Y7283">
        <v>-132311</v>
      </c>
      <c r="Z7283">
        <v>-8269</v>
      </c>
      <c r="AA7283">
        <v>-0.35</v>
      </c>
      <c r="AB7283">
        <v>16</v>
      </c>
      <c r="AC7283">
        <v>7</v>
      </c>
      <c r="AD7283">
        <v>9</v>
      </c>
      <c r="AE7283">
        <v>43.75</v>
      </c>
      <c r="AF7283">
        <v>13</v>
      </c>
      <c r="AG7283">
        <v>6</v>
      </c>
      <c r="AH7283">
        <v>5</v>
      </c>
      <c r="AI7283">
        <v>5</v>
      </c>
    </row>
    <row r="7284" spans="1:35" x14ac:dyDescent="0.2">
      <c r="A7284" s="102">
        <v>1834</v>
      </c>
      <c r="B7284">
        <v>5301</v>
      </c>
      <c r="C7284" t="s">
        <v>862</v>
      </c>
      <c r="D7284" t="s">
        <v>2926</v>
      </c>
      <c r="E7284">
        <v>1029</v>
      </c>
      <c r="F7284">
        <v>1027</v>
      </c>
      <c r="G7284">
        <v>1000</v>
      </c>
      <c r="H7284" t="s">
        <v>2927</v>
      </c>
      <c r="I7284">
        <v>5406</v>
      </c>
      <c r="J7284" t="s">
        <v>3375</v>
      </c>
      <c r="K7284" t="s">
        <v>2988</v>
      </c>
      <c r="L7284">
        <v>508</v>
      </c>
      <c r="M7284">
        <v>504</v>
      </c>
      <c r="N7284">
        <v>2000</v>
      </c>
      <c r="O7284" t="s">
        <v>2930</v>
      </c>
      <c r="P7284">
        <v>0.77616109019520396</v>
      </c>
      <c r="Q7284">
        <v>0.89875718442778296</v>
      </c>
      <c r="R7284">
        <v>0.25055921737225201</v>
      </c>
      <c r="S7284">
        <v>0.34312830497300201</v>
      </c>
      <c r="T7284">
        <v>2.03910336673481</v>
      </c>
      <c r="U7284">
        <v>2.03910336673481</v>
      </c>
      <c r="V7284">
        <v>1.76005907798846</v>
      </c>
      <c r="W7284">
        <v>7.48</v>
      </c>
      <c r="X7284">
        <v>1.85</v>
      </c>
      <c r="Y7284">
        <v>-132359</v>
      </c>
      <c r="Z7284">
        <v>-5515</v>
      </c>
      <c r="AA7284">
        <v>-0.22</v>
      </c>
      <c r="AB7284">
        <v>24</v>
      </c>
      <c r="AC7284">
        <v>13</v>
      </c>
      <c r="AD7284">
        <v>11</v>
      </c>
      <c r="AE7284">
        <v>54.17</v>
      </c>
      <c r="AF7284">
        <v>8</v>
      </c>
      <c r="AG7284">
        <v>13</v>
      </c>
      <c r="AH7284">
        <v>8</v>
      </c>
      <c r="AI7284">
        <v>3</v>
      </c>
    </row>
    <row r="7285" spans="1:35" x14ac:dyDescent="0.2">
      <c r="A7285" s="102">
        <v>5210</v>
      </c>
      <c r="B7285">
        <v>3407</v>
      </c>
      <c r="C7285" t="s">
        <v>3106</v>
      </c>
      <c r="D7285" t="s">
        <v>2952</v>
      </c>
      <c r="E7285">
        <v>1197</v>
      </c>
      <c r="F7285">
        <v>1100</v>
      </c>
      <c r="G7285">
        <v>1000</v>
      </c>
      <c r="H7285" t="s">
        <v>2930</v>
      </c>
      <c r="I7285">
        <v>5802</v>
      </c>
      <c r="J7285" t="s">
        <v>3220</v>
      </c>
      <c r="K7285" t="s">
        <v>2943</v>
      </c>
      <c r="L7285">
        <v>1533.5</v>
      </c>
      <c r="M7285">
        <v>1518</v>
      </c>
      <c r="N7285">
        <v>700</v>
      </c>
      <c r="O7285" t="s">
        <v>2927</v>
      </c>
      <c r="P7285">
        <v>0.700741072983319</v>
      </c>
      <c r="Q7285">
        <v>0.84661832745806898</v>
      </c>
      <c r="R7285">
        <v>0.48487524200083698</v>
      </c>
      <c r="S7285">
        <v>0.18333589325083199</v>
      </c>
      <c r="T7285">
        <v>-1.3758180844751999</v>
      </c>
      <c r="U7285">
        <v>1.3758180844751999</v>
      </c>
      <c r="V7285">
        <v>9.8717326800668997E-2</v>
      </c>
      <c r="W7285">
        <v>-5.97</v>
      </c>
      <c r="X7285">
        <v>3.52</v>
      </c>
      <c r="Y7285">
        <v>-132404</v>
      </c>
      <c r="Z7285">
        <v>-7356</v>
      </c>
      <c r="AA7285">
        <v>-0.35</v>
      </c>
      <c r="AB7285">
        <v>18</v>
      </c>
      <c r="AC7285">
        <v>9</v>
      </c>
      <c r="AD7285">
        <v>9</v>
      </c>
      <c r="AE7285">
        <v>50</v>
      </c>
      <c r="AF7285">
        <v>15</v>
      </c>
      <c r="AG7285">
        <v>1</v>
      </c>
      <c r="AH7285">
        <v>4</v>
      </c>
      <c r="AI7285">
        <v>13</v>
      </c>
    </row>
    <row r="7286" spans="1:35" x14ac:dyDescent="0.2">
      <c r="A7286" s="102">
        <v>3287</v>
      </c>
      <c r="B7286">
        <v>3941</v>
      </c>
      <c r="C7286" t="s">
        <v>3669</v>
      </c>
      <c r="D7286" t="s">
        <v>3213</v>
      </c>
      <c r="E7286">
        <v>894</v>
      </c>
      <c r="F7286">
        <v>907</v>
      </c>
      <c r="G7286">
        <v>1100</v>
      </c>
      <c r="H7286" t="s">
        <v>2927</v>
      </c>
      <c r="I7286">
        <v>6178</v>
      </c>
      <c r="J7286" t="s">
        <v>3706</v>
      </c>
      <c r="K7286" t="s">
        <v>2942</v>
      </c>
      <c r="L7286">
        <v>1040.5</v>
      </c>
      <c r="M7286">
        <v>1030.5</v>
      </c>
      <c r="N7286">
        <v>1000</v>
      </c>
      <c r="O7286" t="s">
        <v>2930</v>
      </c>
      <c r="P7286">
        <v>0.38784455025828701</v>
      </c>
      <c r="Q7286">
        <v>0.87520173456273798</v>
      </c>
      <c r="R7286">
        <v>3.8371906880191099E-3</v>
      </c>
      <c r="S7286">
        <v>6.9109341736181704E-2</v>
      </c>
      <c r="T7286">
        <v>3.9042401883957099</v>
      </c>
      <c r="U7286">
        <v>3.9042401883957099</v>
      </c>
      <c r="V7286">
        <v>4.0553128658022999</v>
      </c>
      <c r="W7286">
        <v>9.66</v>
      </c>
      <c r="X7286">
        <v>3.18</v>
      </c>
      <c r="Y7286">
        <v>-132505</v>
      </c>
      <c r="Z7286">
        <v>-7361</v>
      </c>
      <c r="AA7286">
        <v>-0.36</v>
      </c>
      <c r="AB7286">
        <v>18</v>
      </c>
      <c r="AC7286">
        <v>8</v>
      </c>
      <c r="AD7286">
        <v>10</v>
      </c>
      <c r="AE7286">
        <v>44.44</v>
      </c>
      <c r="AF7286">
        <v>16</v>
      </c>
      <c r="AG7286">
        <v>3</v>
      </c>
      <c r="AH7286">
        <v>4</v>
      </c>
      <c r="AI7286">
        <v>11</v>
      </c>
    </row>
    <row r="7287" spans="1:35" x14ac:dyDescent="0.2">
      <c r="A7287" s="102">
        <v>7311</v>
      </c>
      <c r="B7287">
        <v>4061</v>
      </c>
      <c r="C7287" t="s">
        <v>3233</v>
      </c>
      <c r="D7287" t="s">
        <v>2952</v>
      </c>
      <c r="E7287">
        <v>3100</v>
      </c>
      <c r="F7287">
        <v>3050</v>
      </c>
      <c r="G7287">
        <v>300</v>
      </c>
      <c r="H7287" t="s">
        <v>2927</v>
      </c>
      <c r="I7287">
        <v>7012</v>
      </c>
      <c r="J7287" t="s">
        <v>3218</v>
      </c>
      <c r="K7287" t="s">
        <v>2945</v>
      </c>
      <c r="L7287">
        <v>2311</v>
      </c>
      <c r="M7287">
        <v>2281</v>
      </c>
      <c r="N7287">
        <v>400</v>
      </c>
      <c r="O7287" t="s">
        <v>2930</v>
      </c>
      <c r="P7287">
        <v>0.94777190497277797</v>
      </c>
      <c r="Q7287">
        <v>0.81876300334777397</v>
      </c>
      <c r="R7287">
        <v>0.34005646938321199</v>
      </c>
      <c r="S7287">
        <v>8.4982326748702097E-2</v>
      </c>
      <c r="T7287">
        <v>0.44099187600701401</v>
      </c>
      <c r="U7287">
        <v>0.44099187600701401</v>
      </c>
      <c r="V7287">
        <v>0.20202058821559399</v>
      </c>
      <c r="W7287">
        <v>1.68</v>
      </c>
      <c r="X7287">
        <v>0.28000000000000003</v>
      </c>
      <c r="Y7287">
        <v>-132706</v>
      </c>
      <c r="Z7287">
        <v>-16588</v>
      </c>
      <c r="AA7287">
        <v>-0.87</v>
      </c>
      <c r="AB7287">
        <v>8</v>
      </c>
      <c r="AC7287">
        <v>3</v>
      </c>
      <c r="AD7287">
        <v>5</v>
      </c>
      <c r="AE7287">
        <v>37.5</v>
      </c>
      <c r="AF7287">
        <v>13</v>
      </c>
      <c r="AG7287">
        <v>1</v>
      </c>
      <c r="AH7287">
        <v>3</v>
      </c>
      <c r="AI7287">
        <v>4</v>
      </c>
    </row>
    <row r="7288" spans="1:35" x14ac:dyDescent="0.2">
      <c r="A7288" s="102">
        <v>3822</v>
      </c>
      <c r="B7288">
        <v>1721</v>
      </c>
      <c r="C7288" t="s">
        <v>3656</v>
      </c>
      <c r="D7288" t="s">
        <v>2937</v>
      </c>
      <c r="E7288">
        <v>3170</v>
      </c>
      <c r="F7288">
        <v>3180</v>
      </c>
      <c r="G7288">
        <v>300</v>
      </c>
      <c r="H7288" t="s">
        <v>2927</v>
      </c>
      <c r="I7288">
        <v>6952</v>
      </c>
      <c r="J7288" t="s">
        <v>540</v>
      </c>
      <c r="K7288" t="s">
        <v>2932</v>
      </c>
      <c r="L7288">
        <v>2036</v>
      </c>
      <c r="M7288">
        <v>2031</v>
      </c>
      <c r="N7288">
        <v>500</v>
      </c>
      <c r="O7288" t="s">
        <v>2930</v>
      </c>
      <c r="P7288">
        <v>0.229178045288951</v>
      </c>
      <c r="Q7288">
        <v>0.86621399460702397</v>
      </c>
      <c r="R7288">
        <v>2.0421483073046899E-2</v>
      </c>
      <c r="S7288">
        <v>0.17112747319185301</v>
      </c>
      <c r="T7288">
        <v>6.3650311628848599E-2</v>
      </c>
      <c r="U7288">
        <v>6.3650311628848599E-2</v>
      </c>
      <c r="V7288">
        <v>5.4904933730042703E-2</v>
      </c>
      <c r="W7288">
        <v>0.55000000000000004</v>
      </c>
      <c r="X7288">
        <v>6.45</v>
      </c>
      <c r="Y7288">
        <v>-132876</v>
      </c>
      <c r="Z7288">
        <v>-6327</v>
      </c>
      <c r="AA7288">
        <v>-0.31</v>
      </c>
      <c r="AB7288">
        <v>21</v>
      </c>
      <c r="AC7288">
        <v>10</v>
      </c>
      <c r="AD7288">
        <v>11</v>
      </c>
      <c r="AE7288">
        <v>47.62</v>
      </c>
      <c r="AF7288">
        <v>16</v>
      </c>
      <c r="AG7288">
        <v>3</v>
      </c>
      <c r="AH7288">
        <v>4</v>
      </c>
      <c r="AI7288">
        <v>14</v>
      </c>
    </row>
    <row r="7289" spans="1:35" x14ac:dyDescent="0.2">
      <c r="A7289" s="102">
        <v>5117</v>
      </c>
      <c r="B7289">
        <v>7731</v>
      </c>
      <c r="C7289" t="s">
        <v>3247</v>
      </c>
      <c r="D7289" t="s">
        <v>2936</v>
      </c>
      <c r="E7289">
        <v>1309</v>
      </c>
      <c r="F7289">
        <v>1338</v>
      </c>
      <c r="G7289">
        <v>700</v>
      </c>
      <c r="H7289" t="s">
        <v>2930</v>
      </c>
      <c r="I7289">
        <v>9201</v>
      </c>
      <c r="J7289" t="s">
        <v>3262</v>
      </c>
      <c r="K7289" t="s">
        <v>3263</v>
      </c>
      <c r="L7289">
        <v>3217</v>
      </c>
      <c r="M7289">
        <v>3167</v>
      </c>
      <c r="N7289">
        <v>300</v>
      </c>
      <c r="O7289" t="s">
        <v>2927</v>
      </c>
      <c r="P7289">
        <v>0.44331054898615102</v>
      </c>
      <c r="Q7289">
        <v>0.84781916365679599</v>
      </c>
      <c r="R7289">
        <v>0.92313641004754099</v>
      </c>
      <c r="S7289">
        <v>0.16295768364288099</v>
      </c>
      <c r="T7289">
        <v>-0.13576753984777201</v>
      </c>
      <c r="U7289">
        <v>0.13576753984777201</v>
      </c>
      <c r="V7289">
        <v>1.6879844588669798E-2</v>
      </c>
      <c r="W7289">
        <v>-0.61</v>
      </c>
      <c r="X7289">
        <v>1.42</v>
      </c>
      <c r="Y7289">
        <v>-133001</v>
      </c>
      <c r="Z7289">
        <v>-8313</v>
      </c>
      <c r="AA7289">
        <v>-0.55000000000000004</v>
      </c>
      <c r="AB7289">
        <v>16</v>
      </c>
      <c r="AC7289">
        <v>8</v>
      </c>
      <c r="AD7289">
        <v>8</v>
      </c>
      <c r="AE7289">
        <v>50</v>
      </c>
      <c r="AF7289">
        <v>14</v>
      </c>
      <c r="AG7289">
        <v>2</v>
      </c>
      <c r="AH7289">
        <v>6</v>
      </c>
      <c r="AI7289">
        <v>8</v>
      </c>
    </row>
    <row r="7290" spans="1:35" x14ac:dyDescent="0.2">
      <c r="A7290" s="102">
        <v>8542</v>
      </c>
      <c r="B7290">
        <v>2206</v>
      </c>
      <c r="C7290" t="s">
        <v>726</v>
      </c>
      <c r="D7290" t="s">
        <v>2955</v>
      </c>
      <c r="E7290">
        <v>4955</v>
      </c>
      <c r="F7290">
        <v>4900</v>
      </c>
      <c r="G7290">
        <v>200</v>
      </c>
      <c r="H7290" t="s">
        <v>2927</v>
      </c>
      <c r="I7290">
        <v>4005</v>
      </c>
      <c r="J7290" t="s">
        <v>3239</v>
      </c>
      <c r="K7290" t="s">
        <v>2952</v>
      </c>
      <c r="L7290">
        <v>465</v>
      </c>
      <c r="M7290">
        <v>464</v>
      </c>
      <c r="N7290">
        <v>2100</v>
      </c>
      <c r="O7290" t="s">
        <v>2930</v>
      </c>
      <c r="P7290">
        <v>0.76170296312507602</v>
      </c>
      <c r="Q7290">
        <v>0.80263277223593199</v>
      </c>
      <c r="R7290">
        <v>0.25136178834330403</v>
      </c>
      <c r="S7290">
        <v>0.12994243008054401</v>
      </c>
      <c r="T7290">
        <v>2.3916383094773801</v>
      </c>
      <c r="U7290">
        <v>2.3916383094773801</v>
      </c>
      <c r="V7290">
        <v>3.1186462134531099</v>
      </c>
      <c r="W7290">
        <v>5.35</v>
      </c>
      <c r="X7290">
        <v>0.56999999999999995</v>
      </c>
      <c r="Y7290">
        <v>-133080</v>
      </c>
      <c r="Z7290">
        <v>-7393</v>
      </c>
      <c r="AA7290">
        <v>-0.4</v>
      </c>
      <c r="AB7290">
        <v>18</v>
      </c>
      <c r="AC7290">
        <v>8</v>
      </c>
      <c r="AD7290">
        <v>10</v>
      </c>
      <c r="AE7290">
        <v>44.44</v>
      </c>
      <c r="AF7290">
        <v>12</v>
      </c>
      <c r="AG7290">
        <v>5</v>
      </c>
      <c r="AH7290">
        <v>6</v>
      </c>
      <c r="AI7290">
        <v>7</v>
      </c>
    </row>
    <row r="7291" spans="1:35" x14ac:dyDescent="0.2">
      <c r="A7291" s="102">
        <v>1156</v>
      </c>
      <c r="B7291">
        <v>3116</v>
      </c>
      <c r="C7291" t="s">
        <v>3184</v>
      </c>
      <c r="D7291" t="s">
        <v>2945</v>
      </c>
      <c r="E7291">
        <v>1714</v>
      </c>
      <c r="F7291">
        <v>1681</v>
      </c>
      <c r="G7291">
        <v>600</v>
      </c>
      <c r="H7291" t="s">
        <v>2930</v>
      </c>
      <c r="I7291">
        <v>8306</v>
      </c>
      <c r="J7291" t="s">
        <v>3191</v>
      </c>
      <c r="K7291" t="s">
        <v>2990</v>
      </c>
      <c r="L7291">
        <v>579.9</v>
      </c>
      <c r="M7291">
        <v>579.4</v>
      </c>
      <c r="N7291">
        <v>1700</v>
      </c>
      <c r="O7291" t="s">
        <v>2927</v>
      </c>
      <c r="P7291">
        <v>0.83232500793757902</v>
      </c>
      <c r="Q7291">
        <v>0.91233455317512901</v>
      </c>
      <c r="R7291">
        <v>0.148483655812954</v>
      </c>
      <c r="S7291">
        <v>0.16002195827330201</v>
      </c>
      <c r="T7291">
        <v>-0.32306261539923797</v>
      </c>
      <c r="U7291">
        <v>0.32306261539923797</v>
      </c>
      <c r="V7291">
        <v>2.01235475193654E-2</v>
      </c>
      <c r="W7291">
        <v>-1.02</v>
      </c>
      <c r="X7291">
        <v>2.34</v>
      </c>
      <c r="Y7291">
        <v>-133147</v>
      </c>
      <c r="Z7291">
        <v>-8322</v>
      </c>
      <c r="AA7291">
        <v>-0.35</v>
      </c>
      <c r="AB7291">
        <v>16</v>
      </c>
      <c r="AC7291">
        <v>9</v>
      </c>
      <c r="AD7291">
        <v>7</v>
      </c>
      <c r="AE7291">
        <v>56.25</v>
      </c>
      <c r="AF7291">
        <v>16</v>
      </c>
      <c r="AG7291">
        <v>2</v>
      </c>
      <c r="AH7291">
        <v>2</v>
      </c>
      <c r="AI7291">
        <v>12</v>
      </c>
    </row>
    <row r="7292" spans="1:35" x14ac:dyDescent="0.2">
      <c r="A7292" s="102">
        <v>6014</v>
      </c>
      <c r="B7292">
        <v>8750</v>
      </c>
      <c r="C7292" t="s">
        <v>30</v>
      </c>
      <c r="D7292" t="s">
        <v>3176</v>
      </c>
      <c r="E7292">
        <v>1775</v>
      </c>
      <c r="F7292">
        <v>1771</v>
      </c>
      <c r="G7292">
        <v>600</v>
      </c>
      <c r="H7292" t="s">
        <v>2927</v>
      </c>
      <c r="I7292">
        <v>9101</v>
      </c>
      <c r="J7292" t="s">
        <v>1118</v>
      </c>
      <c r="K7292" t="s">
        <v>3238</v>
      </c>
      <c r="L7292">
        <v>1790</v>
      </c>
      <c r="M7292">
        <v>1798</v>
      </c>
      <c r="N7292">
        <v>600</v>
      </c>
      <c r="O7292" t="s">
        <v>2930</v>
      </c>
      <c r="P7292">
        <v>0.90251654186435804</v>
      </c>
      <c r="Q7292">
        <v>0.83571167223042098</v>
      </c>
      <c r="R7292">
        <v>1.39569070955356E-2</v>
      </c>
      <c r="S7292">
        <v>0.15501025492808099</v>
      </c>
      <c r="T7292">
        <v>3.4452557061325599</v>
      </c>
      <c r="U7292">
        <v>3.4452557061325599</v>
      </c>
      <c r="V7292">
        <v>3.80396092848282</v>
      </c>
      <c r="W7292">
        <v>6.39</v>
      </c>
      <c r="X7292">
        <v>1.5</v>
      </c>
      <c r="Y7292">
        <v>-133238</v>
      </c>
      <c r="Z7292">
        <v>-8883</v>
      </c>
      <c r="AA7292">
        <v>-0.35</v>
      </c>
      <c r="AB7292">
        <v>15</v>
      </c>
      <c r="AC7292">
        <v>7</v>
      </c>
      <c r="AD7292">
        <v>8</v>
      </c>
      <c r="AE7292">
        <v>46.67</v>
      </c>
      <c r="AF7292">
        <v>14</v>
      </c>
      <c r="AG7292">
        <v>3</v>
      </c>
      <c r="AH7292">
        <v>4</v>
      </c>
      <c r="AI7292">
        <v>8</v>
      </c>
    </row>
    <row r="7293" spans="1:35" x14ac:dyDescent="0.2">
      <c r="A7293" s="102">
        <v>8373</v>
      </c>
      <c r="B7293">
        <v>1332</v>
      </c>
      <c r="C7293" t="s">
        <v>3655</v>
      </c>
      <c r="D7293" t="s">
        <v>3097</v>
      </c>
      <c r="E7293">
        <v>613</v>
      </c>
      <c r="F7293">
        <v>609</v>
      </c>
      <c r="G7293">
        <v>1700</v>
      </c>
      <c r="H7293" t="s">
        <v>2927</v>
      </c>
      <c r="I7293">
        <v>7189</v>
      </c>
      <c r="J7293" t="s">
        <v>45</v>
      </c>
      <c r="K7293" t="s">
        <v>2990</v>
      </c>
      <c r="L7293">
        <v>755</v>
      </c>
      <c r="M7293">
        <v>738</v>
      </c>
      <c r="N7293">
        <v>1400</v>
      </c>
      <c r="O7293" t="s">
        <v>2930</v>
      </c>
      <c r="P7293">
        <v>0.80431752520465605</v>
      </c>
      <c r="Q7293">
        <v>0.80500039409671098</v>
      </c>
      <c r="R7293">
        <v>6.1744604596880798E-4</v>
      </c>
      <c r="S7293">
        <v>0.28195928303398199</v>
      </c>
      <c r="T7293">
        <v>2.0046612794890399</v>
      </c>
      <c r="U7293">
        <v>2.0046612794890399</v>
      </c>
      <c r="V7293">
        <v>1.6898052405601001</v>
      </c>
      <c r="W7293">
        <v>7.26</v>
      </c>
      <c r="X7293">
        <v>0.2</v>
      </c>
      <c r="Y7293">
        <v>-133340</v>
      </c>
      <c r="Z7293">
        <v>-5128</v>
      </c>
      <c r="AA7293">
        <v>-0.25</v>
      </c>
      <c r="AB7293">
        <v>26</v>
      </c>
      <c r="AC7293">
        <v>13</v>
      </c>
      <c r="AD7293">
        <v>13</v>
      </c>
      <c r="AE7293">
        <v>50</v>
      </c>
      <c r="AF7293">
        <v>10</v>
      </c>
      <c r="AG7293">
        <v>9</v>
      </c>
      <c r="AH7293">
        <v>8</v>
      </c>
      <c r="AI7293">
        <v>9</v>
      </c>
    </row>
    <row r="7294" spans="1:35" x14ac:dyDescent="0.2">
      <c r="A7294" s="102">
        <v>7807</v>
      </c>
      <c r="B7294">
        <v>6506</v>
      </c>
      <c r="C7294" t="s">
        <v>3151</v>
      </c>
      <c r="D7294" t="s">
        <v>2932</v>
      </c>
      <c r="E7294">
        <v>3990</v>
      </c>
      <c r="F7294">
        <v>3950</v>
      </c>
      <c r="G7294">
        <v>200</v>
      </c>
      <c r="H7294" t="s">
        <v>2930</v>
      </c>
      <c r="I7294">
        <v>7203</v>
      </c>
      <c r="J7294" t="s">
        <v>233</v>
      </c>
      <c r="K7294" t="s">
        <v>2945</v>
      </c>
      <c r="L7294">
        <v>7959</v>
      </c>
      <c r="M7294">
        <v>7862</v>
      </c>
      <c r="N7294">
        <v>100</v>
      </c>
      <c r="O7294" t="s">
        <v>2927</v>
      </c>
      <c r="P7294">
        <v>0.231288512318925</v>
      </c>
      <c r="Q7294">
        <v>0.81188624498008499</v>
      </c>
      <c r="R7294">
        <v>0.30833045465407899</v>
      </c>
      <c r="S7294">
        <v>0.20754191318135501</v>
      </c>
      <c r="T7294">
        <v>-1.6605439439138201</v>
      </c>
      <c r="U7294">
        <v>1.6605439439138201</v>
      </c>
      <c r="V7294">
        <v>1.6270299448630401</v>
      </c>
      <c r="W7294">
        <v>-6.54</v>
      </c>
      <c r="X7294">
        <v>0.48</v>
      </c>
      <c r="Y7294">
        <v>-133454</v>
      </c>
      <c r="Z7294">
        <v>-19065</v>
      </c>
      <c r="AA7294">
        <v>-1.47</v>
      </c>
      <c r="AB7294">
        <v>7</v>
      </c>
      <c r="AC7294">
        <v>3</v>
      </c>
      <c r="AD7294">
        <v>4</v>
      </c>
      <c r="AE7294">
        <v>42.86</v>
      </c>
      <c r="AF7294">
        <v>12</v>
      </c>
      <c r="AG7294">
        <v>1</v>
      </c>
      <c r="AH7294">
        <v>3</v>
      </c>
      <c r="AI7294">
        <v>3</v>
      </c>
    </row>
    <row r="7295" spans="1:35" x14ac:dyDescent="0.2">
      <c r="A7295" s="102">
        <v>3745</v>
      </c>
      <c r="B7295">
        <v>4290</v>
      </c>
      <c r="C7295" t="s">
        <v>2989</v>
      </c>
      <c r="D7295" t="s">
        <v>2942</v>
      </c>
      <c r="E7295">
        <v>1041</v>
      </c>
      <c r="F7295">
        <v>1035</v>
      </c>
      <c r="G7295">
        <v>600</v>
      </c>
      <c r="H7295" t="s">
        <v>2927</v>
      </c>
      <c r="I7295">
        <v>4686</v>
      </c>
      <c r="J7295" t="s">
        <v>2948</v>
      </c>
      <c r="K7295" t="s">
        <v>2929</v>
      </c>
      <c r="L7295">
        <v>5890</v>
      </c>
      <c r="M7295">
        <v>5760</v>
      </c>
      <c r="N7295">
        <v>100</v>
      </c>
      <c r="O7295" t="s">
        <v>2930</v>
      </c>
      <c r="P7295">
        <v>0.78732993566013498</v>
      </c>
      <c r="Q7295">
        <v>0.86759946293060797</v>
      </c>
      <c r="R7295">
        <v>7.6703276441160801E-3</v>
      </c>
      <c r="S7295">
        <v>0.20720603806257201</v>
      </c>
      <c r="T7295">
        <v>0.54799002610079695</v>
      </c>
      <c r="U7295">
        <v>0.54799002610079695</v>
      </c>
      <c r="V7295">
        <v>0.30757717317849598</v>
      </c>
      <c r="W7295">
        <v>5.42</v>
      </c>
      <c r="X7295">
        <v>7.81</v>
      </c>
      <c r="Y7295">
        <v>-133617</v>
      </c>
      <c r="Z7295">
        <v>-6681</v>
      </c>
      <c r="AA7295">
        <v>-0.11</v>
      </c>
      <c r="AB7295">
        <v>20</v>
      </c>
      <c r="AC7295">
        <v>10</v>
      </c>
      <c r="AD7295">
        <v>10</v>
      </c>
      <c r="AE7295">
        <v>50</v>
      </c>
      <c r="AF7295">
        <v>10</v>
      </c>
      <c r="AG7295">
        <v>9</v>
      </c>
      <c r="AH7295">
        <v>9</v>
      </c>
      <c r="AI7295">
        <v>2</v>
      </c>
    </row>
    <row r="7296" spans="1:35" x14ac:dyDescent="0.2">
      <c r="A7296" s="102">
        <v>5284</v>
      </c>
      <c r="B7296">
        <v>4095</v>
      </c>
      <c r="C7296" t="s">
        <v>3672</v>
      </c>
      <c r="D7296" t="s">
        <v>2952</v>
      </c>
      <c r="E7296">
        <v>1200</v>
      </c>
      <c r="F7296">
        <v>1184</v>
      </c>
      <c r="G7296">
        <v>900</v>
      </c>
      <c r="H7296" t="s">
        <v>2927</v>
      </c>
      <c r="I7296">
        <v>9508</v>
      </c>
      <c r="J7296" t="s">
        <v>3104</v>
      </c>
      <c r="K7296" t="s">
        <v>2992</v>
      </c>
      <c r="L7296">
        <v>931</v>
      </c>
      <c r="M7296">
        <v>921</v>
      </c>
      <c r="N7296">
        <v>1200</v>
      </c>
      <c r="O7296" t="s">
        <v>2930</v>
      </c>
      <c r="P7296">
        <v>0.48268308262780102</v>
      </c>
      <c r="Q7296">
        <v>0.845514180706053</v>
      </c>
      <c r="R7296">
        <v>0.667670609332917</v>
      </c>
      <c r="S7296">
        <v>0.31348548907108098</v>
      </c>
      <c r="T7296">
        <v>0.77251518545557496</v>
      </c>
      <c r="U7296">
        <v>0.77251518545557496</v>
      </c>
      <c r="V7296">
        <v>0.639370976547599</v>
      </c>
      <c r="W7296">
        <v>3.06</v>
      </c>
      <c r="X7296">
        <v>3.72</v>
      </c>
      <c r="Y7296">
        <v>-133696</v>
      </c>
      <c r="Z7296">
        <v>-7037</v>
      </c>
      <c r="AA7296">
        <v>-0.36</v>
      </c>
      <c r="AB7296">
        <v>19</v>
      </c>
      <c r="AC7296">
        <v>8</v>
      </c>
      <c r="AD7296">
        <v>11</v>
      </c>
      <c r="AE7296">
        <v>42.11</v>
      </c>
      <c r="AF7296">
        <v>10</v>
      </c>
      <c r="AG7296">
        <v>7</v>
      </c>
      <c r="AH7296">
        <v>7</v>
      </c>
      <c r="AI7296">
        <v>5</v>
      </c>
    </row>
    <row r="7297" spans="1:35" x14ac:dyDescent="0.2">
      <c r="A7297" s="102">
        <v>7936</v>
      </c>
      <c r="B7297">
        <v>4151</v>
      </c>
      <c r="C7297" t="s">
        <v>2795</v>
      </c>
      <c r="D7297" t="s">
        <v>2950</v>
      </c>
      <c r="E7297">
        <v>2745</v>
      </c>
      <c r="F7297">
        <v>2831</v>
      </c>
      <c r="G7297">
        <v>300</v>
      </c>
      <c r="H7297" t="s">
        <v>2927</v>
      </c>
      <c r="I7297">
        <v>8253</v>
      </c>
      <c r="J7297" t="s">
        <v>669</v>
      </c>
      <c r="K7297" t="s">
        <v>2933</v>
      </c>
      <c r="L7297">
        <v>1789</v>
      </c>
      <c r="M7297">
        <v>1854</v>
      </c>
      <c r="N7297">
        <v>500</v>
      </c>
      <c r="O7297" t="s">
        <v>2930</v>
      </c>
      <c r="P7297">
        <v>0.55952897153877301</v>
      </c>
      <c r="Q7297">
        <v>0.81023206265927905</v>
      </c>
      <c r="R7297">
        <v>0.38021900786239998</v>
      </c>
      <c r="S7297">
        <v>0.117006026706309</v>
      </c>
      <c r="T7297">
        <v>2.2806549531156302</v>
      </c>
      <c r="U7297">
        <v>2.2806549531156302</v>
      </c>
      <c r="V7297">
        <v>2.4684524200193101</v>
      </c>
      <c r="W7297">
        <v>13.14</v>
      </c>
      <c r="X7297">
        <v>9.15</v>
      </c>
      <c r="Y7297">
        <v>-133743</v>
      </c>
      <c r="Z7297">
        <v>-7039</v>
      </c>
      <c r="AA7297">
        <v>-0.3</v>
      </c>
      <c r="AB7297">
        <v>19</v>
      </c>
      <c r="AC7297">
        <v>8</v>
      </c>
      <c r="AD7297">
        <v>11</v>
      </c>
      <c r="AE7297">
        <v>42.11</v>
      </c>
      <c r="AF7297">
        <v>9</v>
      </c>
      <c r="AG7297">
        <v>8</v>
      </c>
      <c r="AH7297">
        <v>8</v>
      </c>
      <c r="AI7297">
        <v>3</v>
      </c>
    </row>
    <row r="7298" spans="1:35" x14ac:dyDescent="0.2">
      <c r="A7298" s="102">
        <v>2246</v>
      </c>
      <c r="B7298">
        <v>6460</v>
      </c>
      <c r="C7298" t="s">
        <v>3282</v>
      </c>
      <c r="D7298" t="s">
        <v>2940</v>
      </c>
      <c r="E7298">
        <v>1575</v>
      </c>
      <c r="F7298">
        <v>1583</v>
      </c>
      <c r="G7298">
        <v>600</v>
      </c>
      <c r="H7298" t="s">
        <v>2930</v>
      </c>
      <c r="I7298">
        <v>8593</v>
      </c>
      <c r="J7298" t="s">
        <v>224</v>
      </c>
      <c r="K7298" t="s">
        <v>2933</v>
      </c>
      <c r="L7298">
        <v>719</v>
      </c>
      <c r="M7298">
        <v>717</v>
      </c>
      <c r="N7298">
        <v>1300</v>
      </c>
      <c r="O7298" t="s">
        <v>2927</v>
      </c>
      <c r="P7298">
        <v>0.25945663331047603</v>
      </c>
      <c r="Q7298">
        <v>0.89199890540021698</v>
      </c>
      <c r="R7298">
        <v>0.29644026643524601</v>
      </c>
      <c r="S7298">
        <v>7.05346514034665E-2</v>
      </c>
      <c r="T7298">
        <v>-0.96087414353230705</v>
      </c>
      <c r="U7298">
        <v>0.96087414353230705</v>
      </c>
      <c r="V7298">
        <v>1.5073044348934901</v>
      </c>
      <c r="W7298">
        <v>-3.23</v>
      </c>
      <c r="X7298">
        <v>1.86</v>
      </c>
      <c r="Y7298">
        <v>-133819</v>
      </c>
      <c r="Z7298">
        <v>-7872</v>
      </c>
      <c r="AA7298">
        <v>-0.36</v>
      </c>
      <c r="AB7298">
        <v>17</v>
      </c>
      <c r="AC7298">
        <v>7</v>
      </c>
      <c r="AD7298">
        <v>10</v>
      </c>
      <c r="AE7298">
        <v>41.18</v>
      </c>
      <c r="AF7298">
        <v>10</v>
      </c>
      <c r="AG7298">
        <v>7</v>
      </c>
      <c r="AH7298">
        <v>8</v>
      </c>
      <c r="AI7298">
        <v>2</v>
      </c>
    </row>
    <row r="7299" spans="1:35" x14ac:dyDescent="0.2">
      <c r="A7299" s="102">
        <v>2402</v>
      </c>
      <c r="B7299">
        <v>1414</v>
      </c>
      <c r="C7299" t="s">
        <v>3175</v>
      </c>
      <c r="D7299" t="s">
        <v>2937</v>
      </c>
      <c r="E7299">
        <v>4640</v>
      </c>
      <c r="F7299">
        <v>4655</v>
      </c>
      <c r="G7299">
        <v>200</v>
      </c>
      <c r="H7299" t="s">
        <v>2927</v>
      </c>
      <c r="I7299">
        <v>6406</v>
      </c>
      <c r="J7299" t="s">
        <v>2939</v>
      </c>
      <c r="K7299" t="s">
        <v>2940</v>
      </c>
      <c r="L7299">
        <v>1820</v>
      </c>
      <c r="M7299">
        <v>1780</v>
      </c>
      <c r="N7299">
        <v>500</v>
      </c>
      <c r="O7299" t="s">
        <v>2930</v>
      </c>
      <c r="P7299">
        <v>0.69967551925460303</v>
      </c>
      <c r="Q7299">
        <v>0.88930823532081205</v>
      </c>
      <c r="R7299">
        <v>0.52230678855077095</v>
      </c>
      <c r="S7299">
        <v>0.25862104268013703</v>
      </c>
      <c r="T7299">
        <v>0.318173367169656</v>
      </c>
      <c r="U7299">
        <v>0.318173367169656</v>
      </c>
      <c r="V7299">
        <v>0.29187558269198999</v>
      </c>
      <c r="W7299">
        <v>1.06</v>
      </c>
      <c r="X7299">
        <v>4.4000000000000004</v>
      </c>
      <c r="Y7299">
        <v>-133839</v>
      </c>
      <c r="Z7299">
        <v>-5354</v>
      </c>
      <c r="AA7299">
        <v>-0.22</v>
      </c>
      <c r="AB7299">
        <v>25</v>
      </c>
      <c r="AC7299">
        <v>12</v>
      </c>
      <c r="AD7299">
        <v>13</v>
      </c>
      <c r="AE7299">
        <v>48</v>
      </c>
      <c r="AF7299">
        <v>10</v>
      </c>
      <c r="AG7299">
        <v>11</v>
      </c>
      <c r="AH7299">
        <v>10</v>
      </c>
      <c r="AI7299">
        <v>4</v>
      </c>
    </row>
    <row r="7300" spans="1:35" x14ac:dyDescent="0.2">
      <c r="A7300" s="102">
        <v>2891</v>
      </c>
      <c r="B7300">
        <v>4118</v>
      </c>
      <c r="C7300" t="s">
        <v>3246</v>
      </c>
      <c r="D7300" t="s">
        <v>2952</v>
      </c>
      <c r="E7300">
        <v>3545</v>
      </c>
      <c r="F7300">
        <v>3520</v>
      </c>
      <c r="G7300">
        <v>200</v>
      </c>
      <c r="H7300" t="s">
        <v>2930</v>
      </c>
      <c r="I7300">
        <v>4534</v>
      </c>
      <c r="J7300" t="s">
        <v>3255</v>
      </c>
      <c r="K7300" t="s">
        <v>2950</v>
      </c>
      <c r="L7300">
        <v>4340</v>
      </c>
      <c r="M7300">
        <v>4370</v>
      </c>
      <c r="N7300">
        <v>200</v>
      </c>
      <c r="O7300" t="s">
        <v>2927</v>
      </c>
      <c r="P7300">
        <v>0.42432530589678003</v>
      </c>
      <c r="Q7300">
        <v>0.88156109830514395</v>
      </c>
      <c r="R7300">
        <v>0.99131491770046098</v>
      </c>
      <c r="S7300">
        <v>2.4968640000415002E-2</v>
      </c>
      <c r="T7300">
        <v>-0.37595540349915102</v>
      </c>
      <c r="U7300">
        <v>0.37595540349915102</v>
      </c>
      <c r="V7300">
        <v>0.53468613183018598</v>
      </c>
      <c r="W7300">
        <v>-1.42</v>
      </c>
      <c r="X7300">
        <v>19.45</v>
      </c>
      <c r="Y7300">
        <v>-133849</v>
      </c>
      <c r="Z7300">
        <v>-22308</v>
      </c>
      <c r="AA7300">
        <v>-1.22</v>
      </c>
      <c r="AB7300">
        <v>6</v>
      </c>
      <c r="AC7300">
        <v>2</v>
      </c>
      <c r="AD7300">
        <v>4</v>
      </c>
      <c r="AE7300">
        <v>33.33</v>
      </c>
      <c r="AF7300">
        <v>11</v>
      </c>
      <c r="AG7300">
        <v>2</v>
      </c>
      <c r="AH7300">
        <v>3</v>
      </c>
      <c r="AI7300">
        <v>1</v>
      </c>
    </row>
    <row r="7301" spans="1:35" x14ac:dyDescent="0.2">
      <c r="A7301" s="102">
        <v>6851</v>
      </c>
      <c r="B7301">
        <v>6028</v>
      </c>
      <c r="C7301" t="s">
        <v>694</v>
      </c>
      <c r="D7301" t="s">
        <v>2942</v>
      </c>
      <c r="E7301">
        <v>7870</v>
      </c>
      <c r="F7301">
        <v>7750</v>
      </c>
      <c r="G7301">
        <v>100</v>
      </c>
      <c r="H7301" t="s">
        <v>2930</v>
      </c>
      <c r="I7301">
        <v>6465</v>
      </c>
      <c r="J7301" t="s">
        <v>537</v>
      </c>
      <c r="K7301" t="s">
        <v>2940</v>
      </c>
      <c r="L7301">
        <v>10550</v>
      </c>
      <c r="M7301">
        <v>10560</v>
      </c>
      <c r="N7301">
        <v>100</v>
      </c>
      <c r="O7301" t="s">
        <v>2927</v>
      </c>
      <c r="P7301">
        <v>0.63265659492689297</v>
      </c>
      <c r="Q7301">
        <v>0.824818774372862</v>
      </c>
      <c r="R7301">
        <v>0.58854520454997095</v>
      </c>
      <c r="S7301">
        <v>0.38977959431553799</v>
      </c>
      <c r="T7301">
        <v>-0.91405230029228501</v>
      </c>
      <c r="U7301">
        <v>0.91405230029228501</v>
      </c>
      <c r="V7301">
        <v>1.1303477298623801</v>
      </c>
      <c r="W7301">
        <v>-2.65</v>
      </c>
      <c r="X7301">
        <v>26.61</v>
      </c>
      <c r="Y7301">
        <v>-134393</v>
      </c>
      <c r="Z7301">
        <v>-33598</v>
      </c>
      <c r="AA7301">
        <v>-1.49</v>
      </c>
      <c r="AB7301">
        <v>4</v>
      </c>
      <c r="AC7301">
        <v>2</v>
      </c>
      <c r="AD7301">
        <v>2</v>
      </c>
      <c r="AE7301">
        <v>50</v>
      </c>
      <c r="AF7301">
        <v>14</v>
      </c>
      <c r="AG7301">
        <v>0</v>
      </c>
      <c r="AH7301">
        <v>2</v>
      </c>
      <c r="AI7301">
        <v>2</v>
      </c>
    </row>
    <row r="7302" spans="1:35" x14ac:dyDescent="0.2">
      <c r="A7302" s="102">
        <v>8339</v>
      </c>
      <c r="B7302">
        <v>7321</v>
      </c>
      <c r="C7302" t="s">
        <v>3200</v>
      </c>
      <c r="D7302" t="s">
        <v>2990</v>
      </c>
      <c r="E7302">
        <v>629</v>
      </c>
      <c r="F7302">
        <v>614</v>
      </c>
      <c r="G7302">
        <v>1600</v>
      </c>
      <c r="H7302" t="s">
        <v>2930</v>
      </c>
      <c r="I7302">
        <v>7976</v>
      </c>
      <c r="J7302" t="s">
        <v>2985</v>
      </c>
      <c r="K7302" t="s">
        <v>2951</v>
      </c>
      <c r="L7302">
        <v>1703</v>
      </c>
      <c r="M7302">
        <v>1683</v>
      </c>
      <c r="N7302">
        <v>600</v>
      </c>
      <c r="O7302" t="s">
        <v>2927</v>
      </c>
      <c r="P7302">
        <v>0.80963277091811503</v>
      </c>
      <c r="Q7302">
        <v>0.80535305236132604</v>
      </c>
      <c r="R7302">
        <v>1.29920282119042E-2</v>
      </c>
      <c r="S7302">
        <v>2.7272685584946998E-2</v>
      </c>
      <c r="T7302">
        <v>-3.2555723226409699</v>
      </c>
      <c r="U7302">
        <v>3.2555723226409699</v>
      </c>
      <c r="V7302">
        <v>3.02258142798784</v>
      </c>
      <c r="W7302">
        <v>-12.04</v>
      </c>
      <c r="X7302">
        <v>2.71</v>
      </c>
      <c r="Y7302">
        <v>-134454</v>
      </c>
      <c r="Z7302">
        <v>-12223</v>
      </c>
      <c r="AA7302">
        <v>-0.54</v>
      </c>
      <c r="AB7302">
        <v>11</v>
      </c>
      <c r="AC7302">
        <v>5</v>
      </c>
      <c r="AD7302">
        <v>6</v>
      </c>
      <c r="AE7302">
        <v>45.45</v>
      </c>
      <c r="AF7302">
        <v>14</v>
      </c>
      <c r="AG7302">
        <v>2</v>
      </c>
      <c r="AH7302">
        <v>4</v>
      </c>
      <c r="AI7302">
        <v>5</v>
      </c>
    </row>
    <row r="7303" spans="1:35" x14ac:dyDescent="0.2">
      <c r="A7303" s="102">
        <v>7154</v>
      </c>
      <c r="B7303">
        <v>8341</v>
      </c>
      <c r="C7303" t="s">
        <v>1058</v>
      </c>
      <c r="D7303" t="s">
        <v>2990</v>
      </c>
      <c r="E7303">
        <v>1744</v>
      </c>
      <c r="F7303">
        <v>1693</v>
      </c>
      <c r="G7303">
        <v>600</v>
      </c>
      <c r="H7303" t="s">
        <v>2927</v>
      </c>
      <c r="I7303">
        <v>8385</v>
      </c>
      <c r="J7303" t="s">
        <v>1075</v>
      </c>
      <c r="K7303" t="s">
        <v>2990</v>
      </c>
      <c r="L7303">
        <v>587</v>
      </c>
      <c r="M7303">
        <v>576</v>
      </c>
      <c r="N7303">
        <v>1800</v>
      </c>
      <c r="O7303" t="s">
        <v>2930</v>
      </c>
      <c r="P7303">
        <v>0.95165457380422003</v>
      </c>
      <c r="Q7303">
        <v>0.82082559440152303</v>
      </c>
      <c r="R7303">
        <v>0.35167040941639999</v>
      </c>
      <c r="S7303">
        <v>0.485696336253994</v>
      </c>
      <c r="T7303">
        <v>6.7205413421097704E-2</v>
      </c>
      <c r="U7303">
        <v>6.7205413421097704E-2</v>
      </c>
      <c r="V7303">
        <v>0.28309872252444601</v>
      </c>
      <c r="W7303">
        <v>0.09</v>
      </c>
      <c r="X7303">
        <v>2.0699999999999998</v>
      </c>
      <c r="Y7303">
        <v>-134487</v>
      </c>
      <c r="Z7303">
        <v>-7911</v>
      </c>
      <c r="AA7303">
        <v>-0.36</v>
      </c>
      <c r="AB7303">
        <v>17</v>
      </c>
      <c r="AC7303">
        <v>7</v>
      </c>
      <c r="AD7303">
        <v>10</v>
      </c>
      <c r="AE7303">
        <v>41.18</v>
      </c>
      <c r="AF7303">
        <v>16</v>
      </c>
      <c r="AG7303">
        <v>0</v>
      </c>
      <c r="AH7303">
        <v>5</v>
      </c>
      <c r="AI7303">
        <v>12</v>
      </c>
    </row>
    <row r="7304" spans="1:35" x14ac:dyDescent="0.2">
      <c r="A7304" s="102">
        <v>4121</v>
      </c>
      <c r="B7304">
        <v>4819</v>
      </c>
      <c r="C7304" t="s">
        <v>2946</v>
      </c>
      <c r="D7304" t="s">
        <v>2929</v>
      </c>
      <c r="E7304">
        <v>4350</v>
      </c>
      <c r="F7304">
        <v>4245</v>
      </c>
      <c r="G7304">
        <v>200</v>
      </c>
      <c r="H7304" t="s">
        <v>2930</v>
      </c>
      <c r="I7304">
        <v>6744</v>
      </c>
      <c r="J7304" t="s">
        <v>3697</v>
      </c>
      <c r="K7304" t="s">
        <v>2932</v>
      </c>
      <c r="L7304">
        <v>2575</v>
      </c>
      <c r="M7304">
        <v>2500</v>
      </c>
      <c r="N7304">
        <v>300</v>
      </c>
      <c r="O7304" t="s">
        <v>2927</v>
      </c>
      <c r="P7304">
        <v>0.65610188815022297</v>
      </c>
      <c r="Q7304">
        <v>0.86173202787972702</v>
      </c>
      <c r="R7304">
        <v>0.86311732242589101</v>
      </c>
      <c r="S7304">
        <v>5.3664813510982699E-2</v>
      </c>
      <c r="T7304">
        <v>-0.29101470252867501</v>
      </c>
      <c r="U7304">
        <v>0.29101470252867501</v>
      </c>
      <c r="V7304">
        <v>0.55818757645246198</v>
      </c>
      <c r="W7304">
        <v>-1.52</v>
      </c>
      <c r="X7304">
        <v>11.66</v>
      </c>
      <c r="Y7304">
        <v>-134664</v>
      </c>
      <c r="Z7304">
        <v>-6121</v>
      </c>
      <c r="AA7304">
        <v>-0.35</v>
      </c>
      <c r="AB7304">
        <v>22</v>
      </c>
      <c r="AC7304">
        <v>13</v>
      </c>
      <c r="AD7304">
        <v>9</v>
      </c>
      <c r="AE7304">
        <v>59.09</v>
      </c>
      <c r="AF7304">
        <v>9</v>
      </c>
      <c r="AG7304">
        <v>9</v>
      </c>
      <c r="AH7304">
        <v>8</v>
      </c>
      <c r="AI7304">
        <v>5</v>
      </c>
    </row>
    <row r="7305" spans="1:35" x14ac:dyDescent="0.2">
      <c r="A7305" s="102">
        <v>977</v>
      </c>
      <c r="B7305">
        <v>5991</v>
      </c>
      <c r="C7305" t="s">
        <v>1327</v>
      </c>
      <c r="D7305" t="s">
        <v>3194</v>
      </c>
      <c r="E7305">
        <v>931</v>
      </c>
      <c r="F7305">
        <v>937</v>
      </c>
      <c r="G7305">
        <v>1000</v>
      </c>
      <c r="H7305" t="s">
        <v>2927</v>
      </c>
      <c r="I7305">
        <v>6301</v>
      </c>
      <c r="J7305" t="s">
        <v>56</v>
      </c>
      <c r="K7305" t="s">
        <v>2940</v>
      </c>
      <c r="L7305">
        <v>2410</v>
      </c>
      <c r="M7305">
        <v>2398.5</v>
      </c>
      <c r="N7305">
        <v>400</v>
      </c>
      <c r="O7305" t="s">
        <v>2930</v>
      </c>
      <c r="P7305">
        <v>0.85143303632914302</v>
      </c>
      <c r="Q7305">
        <v>0.91672471718706505</v>
      </c>
      <c r="R7305">
        <v>0.18831666390075</v>
      </c>
      <c r="S7305">
        <v>1.9460870571582E-3</v>
      </c>
      <c r="T7305">
        <v>1.7273731482891099</v>
      </c>
      <c r="U7305">
        <v>1.7273731482891099</v>
      </c>
      <c r="V7305">
        <v>1.3904529832400201</v>
      </c>
      <c r="W7305">
        <v>5.71</v>
      </c>
      <c r="X7305">
        <v>2.33</v>
      </c>
      <c r="Y7305">
        <v>-134828</v>
      </c>
      <c r="Z7305">
        <v>-6129</v>
      </c>
      <c r="AA7305">
        <v>-0.41</v>
      </c>
      <c r="AB7305">
        <v>22</v>
      </c>
      <c r="AC7305">
        <v>7</v>
      </c>
      <c r="AD7305">
        <v>15</v>
      </c>
      <c r="AE7305">
        <v>31.82</v>
      </c>
      <c r="AF7305">
        <v>12</v>
      </c>
      <c r="AG7305">
        <v>5</v>
      </c>
      <c r="AH7305">
        <v>6</v>
      </c>
      <c r="AI7305">
        <v>11</v>
      </c>
    </row>
    <row r="7306" spans="1:35" x14ac:dyDescent="0.2">
      <c r="A7306" s="102">
        <v>3284</v>
      </c>
      <c r="B7306">
        <v>4061</v>
      </c>
      <c r="C7306" t="s">
        <v>3233</v>
      </c>
      <c r="D7306" t="s">
        <v>2952</v>
      </c>
      <c r="E7306">
        <v>3100</v>
      </c>
      <c r="F7306">
        <v>3050</v>
      </c>
      <c r="G7306">
        <v>300</v>
      </c>
      <c r="H7306" t="s">
        <v>2930</v>
      </c>
      <c r="I7306">
        <v>5703</v>
      </c>
      <c r="J7306" t="s">
        <v>222</v>
      </c>
      <c r="K7306" t="s">
        <v>2943</v>
      </c>
      <c r="L7306">
        <v>212</v>
      </c>
      <c r="M7306">
        <v>214</v>
      </c>
      <c r="N7306">
        <v>4300</v>
      </c>
      <c r="O7306" t="s">
        <v>2927</v>
      </c>
      <c r="P7306">
        <v>0.90948428742564102</v>
      </c>
      <c r="Q7306">
        <v>0.87529811968342297</v>
      </c>
      <c r="R7306">
        <v>0.51738131325108705</v>
      </c>
      <c r="S7306">
        <v>3.2657442960098899E-3</v>
      </c>
      <c r="T7306">
        <v>-0.42200464170598301</v>
      </c>
      <c r="U7306">
        <v>0.42200464170598301</v>
      </c>
      <c r="V7306">
        <v>0.68407208251215701</v>
      </c>
      <c r="W7306">
        <v>-0.94</v>
      </c>
      <c r="X7306">
        <v>0.56999999999999995</v>
      </c>
      <c r="Y7306">
        <v>-134829</v>
      </c>
      <c r="Z7306">
        <v>-8989</v>
      </c>
      <c r="AA7306">
        <v>-0.53</v>
      </c>
      <c r="AB7306">
        <v>15</v>
      </c>
      <c r="AC7306">
        <v>7</v>
      </c>
      <c r="AD7306">
        <v>8</v>
      </c>
      <c r="AE7306">
        <v>46.67</v>
      </c>
      <c r="AF7306">
        <v>11</v>
      </c>
      <c r="AG7306">
        <v>3</v>
      </c>
      <c r="AH7306">
        <v>6</v>
      </c>
      <c r="AI7306">
        <v>6</v>
      </c>
    </row>
    <row r="7307" spans="1:35" x14ac:dyDescent="0.2">
      <c r="A7307" s="102">
        <v>261</v>
      </c>
      <c r="B7307">
        <v>6920</v>
      </c>
      <c r="C7307" t="s">
        <v>2931</v>
      </c>
      <c r="D7307" t="s">
        <v>2932</v>
      </c>
      <c r="E7307">
        <v>5600</v>
      </c>
      <c r="F7307">
        <v>5490</v>
      </c>
      <c r="G7307">
        <v>200</v>
      </c>
      <c r="H7307" t="s">
        <v>2927</v>
      </c>
      <c r="I7307">
        <v>9684</v>
      </c>
      <c r="J7307" t="s">
        <v>3179</v>
      </c>
      <c r="K7307" t="s">
        <v>2929</v>
      </c>
      <c r="L7307">
        <v>5260</v>
      </c>
      <c r="M7307">
        <v>5160</v>
      </c>
      <c r="N7307">
        <v>200</v>
      </c>
      <c r="O7307" t="s">
        <v>2930</v>
      </c>
      <c r="P7307">
        <v>0.61074129659056298</v>
      </c>
      <c r="Q7307">
        <v>0.942745305629764</v>
      </c>
      <c r="R7307">
        <v>0.48815468591733202</v>
      </c>
      <c r="S7307">
        <v>0.10223183794433501</v>
      </c>
      <c r="T7307">
        <v>1.3751453832601299</v>
      </c>
      <c r="U7307">
        <v>1.3751453832601299</v>
      </c>
      <c r="V7307">
        <v>1.3932696330393</v>
      </c>
      <c r="W7307">
        <v>13.7</v>
      </c>
      <c r="X7307">
        <v>6.01</v>
      </c>
      <c r="Y7307">
        <v>-134954</v>
      </c>
      <c r="Z7307">
        <v>-5623</v>
      </c>
      <c r="AA7307">
        <v>-0.19</v>
      </c>
      <c r="AB7307">
        <v>24</v>
      </c>
      <c r="AC7307">
        <v>11</v>
      </c>
      <c r="AD7307">
        <v>13</v>
      </c>
      <c r="AE7307">
        <v>45.83</v>
      </c>
      <c r="AF7307">
        <v>8</v>
      </c>
      <c r="AG7307">
        <v>9</v>
      </c>
      <c r="AH7307">
        <v>10</v>
      </c>
      <c r="AI7307">
        <v>5</v>
      </c>
    </row>
    <row r="7308" spans="1:35" x14ac:dyDescent="0.2">
      <c r="A7308" s="102">
        <v>2941</v>
      </c>
      <c r="B7308">
        <v>6588</v>
      </c>
      <c r="C7308" t="s">
        <v>539</v>
      </c>
      <c r="D7308" t="s">
        <v>2932</v>
      </c>
      <c r="E7308">
        <v>4385</v>
      </c>
      <c r="F7308">
        <v>4395</v>
      </c>
      <c r="G7308">
        <v>200</v>
      </c>
      <c r="H7308" t="s">
        <v>2930</v>
      </c>
      <c r="I7308">
        <v>6951</v>
      </c>
      <c r="J7308" t="s">
        <v>229</v>
      </c>
      <c r="K7308" t="s">
        <v>2932</v>
      </c>
      <c r="L7308">
        <v>3685</v>
      </c>
      <c r="M7308">
        <v>3665</v>
      </c>
      <c r="N7308">
        <v>200</v>
      </c>
      <c r="O7308" t="s">
        <v>2927</v>
      </c>
      <c r="P7308">
        <v>0.41382011395836499</v>
      </c>
      <c r="Q7308">
        <v>0.88071946202866602</v>
      </c>
      <c r="R7308">
        <v>0.80363327341349899</v>
      </c>
      <c r="S7308">
        <v>0.31807923110307901</v>
      </c>
      <c r="T7308">
        <v>-1.7550512554897499</v>
      </c>
      <c r="U7308">
        <v>1.7550512554897499</v>
      </c>
      <c r="V7308">
        <v>1.58217480075057</v>
      </c>
      <c r="W7308">
        <v>-13.04</v>
      </c>
      <c r="X7308">
        <v>16.61</v>
      </c>
      <c r="Y7308">
        <v>-135035</v>
      </c>
      <c r="Z7308">
        <v>-7502</v>
      </c>
      <c r="AA7308">
        <v>-0.43</v>
      </c>
      <c r="AB7308">
        <v>18</v>
      </c>
      <c r="AC7308">
        <v>6</v>
      </c>
      <c r="AD7308">
        <v>12</v>
      </c>
      <c r="AE7308">
        <v>33.33</v>
      </c>
      <c r="AF7308">
        <v>10</v>
      </c>
      <c r="AG7308">
        <v>6</v>
      </c>
      <c r="AH7308">
        <v>7</v>
      </c>
      <c r="AI7308">
        <v>5</v>
      </c>
    </row>
    <row r="7309" spans="1:35" x14ac:dyDescent="0.2">
      <c r="A7309" s="102">
        <v>653</v>
      </c>
      <c r="B7309">
        <v>1801</v>
      </c>
      <c r="C7309" t="s">
        <v>3684</v>
      </c>
      <c r="D7309" t="s">
        <v>2937</v>
      </c>
      <c r="E7309">
        <v>4570</v>
      </c>
      <c r="F7309">
        <v>4465</v>
      </c>
      <c r="G7309">
        <v>200</v>
      </c>
      <c r="H7309" t="s">
        <v>2930</v>
      </c>
      <c r="I7309">
        <v>1824</v>
      </c>
      <c r="J7309" t="s">
        <v>225</v>
      </c>
      <c r="K7309" t="s">
        <v>2937</v>
      </c>
      <c r="L7309">
        <v>1081</v>
      </c>
      <c r="M7309">
        <v>1095</v>
      </c>
      <c r="N7309">
        <v>800</v>
      </c>
      <c r="O7309" t="s">
        <v>2927</v>
      </c>
      <c r="P7309">
        <v>0.65397348182688397</v>
      </c>
      <c r="Q7309">
        <v>0.92604934595421995</v>
      </c>
      <c r="R7309">
        <v>0.46710303728714397</v>
      </c>
      <c r="S7309">
        <v>8.1900617066843304E-2</v>
      </c>
      <c r="T7309">
        <v>-1.15194166688856</v>
      </c>
      <c r="U7309">
        <v>1.15194166688856</v>
      </c>
      <c r="V7309">
        <v>0.133457687966546</v>
      </c>
      <c r="W7309">
        <v>-3.66</v>
      </c>
      <c r="X7309">
        <v>1.9</v>
      </c>
      <c r="Y7309">
        <v>-135070</v>
      </c>
      <c r="Z7309">
        <v>-7945</v>
      </c>
      <c r="AA7309">
        <v>-0.28999999999999998</v>
      </c>
      <c r="AB7309">
        <v>17</v>
      </c>
      <c r="AC7309">
        <v>8</v>
      </c>
      <c r="AD7309">
        <v>9</v>
      </c>
      <c r="AE7309">
        <v>47.06</v>
      </c>
      <c r="AF7309">
        <v>12</v>
      </c>
      <c r="AG7309">
        <v>7</v>
      </c>
      <c r="AH7309">
        <v>6</v>
      </c>
      <c r="AI7309">
        <v>4</v>
      </c>
    </row>
    <row r="7310" spans="1:35" x14ac:dyDescent="0.2">
      <c r="A7310" s="102">
        <v>8500</v>
      </c>
      <c r="B7310">
        <v>8850</v>
      </c>
      <c r="C7310" t="s">
        <v>3683</v>
      </c>
      <c r="D7310" t="s">
        <v>2949</v>
      </c>
      <c r="E7310">
        <v>2718</v>
      </c>
      <c r="F7310">
        <v>2705</v>
      </c>
      <c r="G7310">
        <v>400</v>
      </c>
      <c r="H7310" t="s">
        <v>2930</v>
      </c>
      <c r="I7310">
        <v>9433</v>
      </c>
      <c r="J7310" t="s">
        <v>689</v>
      </c>
      <c r="K7310" t="s">
        <v>2929</v>
      </c>
      <c r="L7310">
        <v>3417</v>
      </c>
      <c r="M7310">
        <v>3411</v>
      </c>
      <c r="N7310">
        <v>300</v>
      </c>
      <c r="O7310" t="s">
        <v>2927</v>
      </c>
      <c r="P7310">
        <v>7.6729021132252898E-2</v>
      </c>
      <c r="Q7310">
        <v>0.80311332133998303</v>
      </c>
      <c r="R7310">
        <v>0.58839388431207296</v>
      </c>
      <c r="S7310">
        <v>0.12981470616979399</v>
      </c>
      <c r="T7310">
        <v>-1.7642169645867301</v>
      </c>
      <c r="U7310">
        <v>1.7642169645867301</v>
      </c>
      <c r="V7310">
        <v>1.5811761142497101</v>
      </c>
      <c r="W7310">
        <v>-8.2899999999999991</v>
      </c>
      <c r="X7310">
        <v>5.74</v>
      </c>
      <c r="Y7310">
        <v>-135138</v>
      </c>
      <c r="Z7310">
        <v>-12285</v>
      </c>
      <c r="AA7310">
        <v>-0.65</v>
      </c>
      <c r="AB7310">
        <v>11</v>
      </c>
      <c r="AC7310">
        <v>4</v>
      </c>
      <c r="AD7310">
        <v>7</v>
      </c>
      <c r="AE7310">
        <v>36.36</v>
      </c>
      <c r="AF7310">
        <v>14</v>
      </c>
      <c r="AG7310">
        <v>3</v>
      </c>
      <c r="AH7310">
        <v>3</v>
      </c>
      <c r="AI7310">
        <v>5</v>
      </c>
    </row>
    <row r="7311" spans="1:35" x14ac:dyDescent="0.2">
      <c r="A7311" s="102">
        <v>1764</v>
      </c>
      <c r="B7311">
        <v>1911</v>
      </c>
      <c r="C7311" t="s">
        <v>53</v>
      </c>
      <c r="D7311" t="s">
        <v>2937</v>
      </c>
      <c r="E7311">
        <v>1663</v>
      </c>
      <c r="F7311">
        <v>1649</v>
      </c>
      <c r="G7311">
        <v>600</v>
      </c>
      <c r="H7311" t="s">
        <v>2927</v>
      </c>
      <c r="I7311">
        <v>7313</v>
      </c>
      <c r="J7311" t="s">
        <v>2873</v>
      </c>
      <c r="K7311" t="s">
        <v>2945</v>
      </c>
      <c r="L7311">
        <v>3180</v>
      </c>
      <c r="M7311">
        <v>3155</v>
      </c>
      <c r="N7311">
        <v>300</v>
      </c>
      <c r="O7311" t="s">
        <v>2930</v>
      </c>
      <c r="P7311">
        <v>0.35140427656019002</v>
      </c>
      <c r="Q7311">
        <v>0.90021831898982496</v>
      </c>
      <c r="R7311">
        <v>8.3750381412111899E-3</v>
      </c>
      <c r="S7311">
        <v>7.7035254378226897E-3</v>
      </c>
      <c r="T7311">
        <v>2.5528011712601399</v>
      </c>
      <c r="U7311">
        <v>2.5528011712601399</v>
      </c>
      <c r="V7311">
        <v>2.6869709318434198</v>
      </c>
      <c r="W7311">
        <v>9.83</v>
      </c>
      <c r="X7311">
        <v>4.53</v>
      </c>
      <c r="Y7311">
        <v>-135174</v>
      </c>
      <c r="Z7311">
        <v>-7951</v>
      </c>
      <c r="AA7311">
        <v>-0.48</v>
      </c>
      <c r="AB7311">
        <v>17</v>
      </c>
      <c r="AC7311">
        <v>6</v>
      </c>
      <c r="AD7311">
        <v>11</v>
      </c>
      <c r="AE7311">
        <v>35.29</v>
      </c>
      <c r="AF7311">
        <v>14</v>
      </c>
      <c r="AG7311">
        <v>3</v>
      </c>
      <c r="AH7311">
        <v>7</v>
      </c>
      <c r="AI7311">
        <v>7</v>
      </c>
    </row>
    <row r="7312" spans="1:35" x14ac:dyDescent="0.2">
      <c r="A7312" s="102">
        <v>7965</v>
      </c>
      <c r="B7312">
        <v>2815</v>
      </c>
      <c r="C7312" t="s">
        <v>3667</v>
      </c>
      <c r="D7312" t="s">
        <v>2955</v>
      </c>
      <c r="E7312">
        <v>7300</v>
      </c>
      <c r="F7312">
        <v>7260</v>
      </c>
      <c r="G7312">
        <v>100</v>
      </c>
      <c r="H7312" t="s">
        <v>2930</v>
      </c>
      <c r="I7312">
        <v>7730</v>
      </c>
      <c r="J7312" t="s">
        <v>3276</v>
      </c>
      <c r="K7312" t="s">
        <v>2936</v>
      </c>
      <c r="L7312">
        <v>2901</v>
      </c>
      <c r="M7312">
        <v>2890</v>
      </c>
      <c r="N7312">
        <v>300</v>
      </c>
      <c r="O7312" t="s">
        <v>2927</v>
      </c>
      <c r="P7312">
        <v>0.389969318928794</v>
      </c>
      <c r="Q7312">
        <v>0.80986787021530304</v>
      </c>
      <c r="R7312">
        <v>0.94983624380752296</v>
      </c>
      <c r="S7312">
        <v>0.24736098153269601</v>
      </c>
      <c r="T7312">
        <v>-1.0259190095759301</v>
      </c>
      <c r="U7312">
        <v>1.0259190095759301</v>
      </c>
      <c r="V7312">
        <v>0.80366856118519903</v>
      </c>
      <c r="W7312">
        <v>-8.91</v>
      </c>
      <c r="X7312">
        <v>19.420000000000002</v>
      </c>
      <c r="Y7312">
        <v>-135270</v>
      </c>
      <c r="Z7312">
        <v>-8454</v>
      </c>
      <c r="AA7312">
        <v>-0.56000000000000005</v>
      </c>
      <c r="AB7312">
        <v>16</v>
      </c>
      <c r="AC7312">
        <v>7</v>
      </c>
      <c r="AD7312">
        <v>9</v>
      </c>
      <c r="AE7312">
        <v>43.75</v>
      </c>
      <c r="AF7312">
        <v>12</v>
      </c>
      <c r="AG7312">
        <v>6</v>
      </c>
      <c r="AH7312">
        <v>6</v>
      </c>
      <c r="AI7312">
        <v>4</v>
      </c>
    </row>
    <row r="7313" spans="1:35" x14ac:dyDescent="0.2">
      <c r="A7313" s="102">
        <v>638</v>
      </c>
      <c r="B7313">
        <v>6976</v>
      </c>
      <c r="C7313" t="s">
        <v>952</v>
      </c>
      <c r="D7313" t="s">
        <v>2932</v>
      </c>
      <c r="E7313">
        <v>3500</v>
      </c>
      <c r="F7313">
        <v>3500</v>
      </c>
      <c r="G7313">
        <v>300</v>
      </c>
      <c r="H7313" t="s">
        <v>2927</v>
      </c>
      <c r="I7313">
        <v>8604</v>
      </c>
      <c r="J7313" t="s">
        <v>541</v>
      </c>
      <c r="K7313" t="s">
        <v>3186</v>
      </c>
      <c r="L7313">
        <v>559</v>
      </c>
      <c r="M7313">
        <v>561.6</v>
      </c>
      <c r="N7313">
        <v>1900</v>
      </c>
      <c r="O7313" t="s">
        <v>2930</v>
      </c>
      <c r="P7313">
        <v>0.61880848692726198</v>
      </c>
      <c r="Q7313">
        <v>0.92660693905226699</v>
      </c>
      <c r="R7313">
        <v>0.59410839355421496</v>
      </c>
      <c r="S7313">
        <v>0.17312923180917</v>
      </c>
      <c r="T7313">
        <v>1.4083729105068099</v>
      </c>
      <c r="U7313">
        <v>1.4083729105068099</v>
      </c>
      <c r="V7313">
        <v>1.4554338546589201</v>
      </c>
      <c r="W7313">
        <v>7.76</v>
      </c>
      <c r="X7313">
        <v>1.62</v>
      </c>
      <c r="Y7313">
        <v>-135439</v>
      </c>
      <c r="Z7313">
        <v>-5418</v>
      </c>
      <c r="AA7313">
        <v>-0.35</v>
      </c>
      <c r="AB7313">
        <v>25</v>
      </c>
      <c r="AC7313">
        <v>11</v>
      </c>
      <c r="AD7313">
        <v>14</v>
      </c>
      <c r="AE7313">
        <v>44</v>
      </c>
      <c r="AF7313">
        <v>10</v>
      </c>
      <c r="AG7313">
        <v>10</v>
      </c>
      <c r="AH7313">
        <v>12</v>
      </c>
      <c r="AI7313">
        <v>3</v>
      </c>
    </row>
    <row r="7314" spans="1:35" x14ac:dyDescent="0.2">
      <c r="A7314" s="102">
        <v>8531</v>
      </c>
      <c r="B7314">
        <v>1332</v>
      </c>
      <c r="C7314" t="s">
        <v>3655</v>
      </c>
      <c r="D7314" t="s">
        <v>3097</v>
      </c>
      <c r="E7314">
        <v>613</v>
      </c>
      <c r="F7314">
        <v>609</v>
      </c>
      <c r="G7314">
        <v>1700</v>
      </c>
      <c r="H7314" t="s">
        <v>2927</v>
      </c>
      <c r="I7314">
        <v>5301</v>
      </c>
      <c r="J7314" t="s">
        <v>862</v>
      </c>
      <c r="K7314" t="s">
        <v>2926</v>
      </c>
      <c r="L7314">
        <v>1029</v>
      </c>
      <c r="M7314">
        <v>1027</v>
      </c>
      <c r="N7314">
        <v>1000</v>
      </c>
      <c r="O7314" t="s">
        <v>2930</v>
      </c>
      <c r="P7314">
        <v>0.79658339688385604</v>
      </c>
      <c r="Q7314">
        <v>0.80275530024587605</v>
      </c>
      <c r="R7314">
        <v>1.9048790866060001E-3</v>
      </c>
      <c r="S7314">
        <v>8.3417035983202201E-2</v>
      </c>
      <c r="T7314">
        <v>0.41378636791229401</v>
      </c>
      <c r="U7314">
        <v>0.41378636791229401</v>
      </c>
      <c r="V7314">
        <v>0.53760138605712005</v>
      </c>
      <c r="W7314">
        <v>1.45</v>
      </c>
      <c r="X7314">
        <v>0.81</v>
      </c>
      <c r="Y7314">
        <v>-135492</v>
      </c>
      <c r="Z7314">
        <v>-6452</v>
      </c>
      <c r="AA7314">
        <v>-0.28000000000000003</v>
      </c>
      <c r="AB7314">
        <v>21</v>
      </c>
      <c r="AC7314">
        <v>12</v>
      </c>
      <c r="AD7314">
        <v>9</v>
      </c>
      <c r="AE7314">
        <v>57.14</v>
      </c>
      <c r="AF7314">
        <v>9</v>
      </c>
      <c r="AG7314">
        <v>10</v>
      </c>
      <c r="AH7314">
        <v>8</v>
      </c>
      <c r="AI7314">
        <v>3</v>
      </c>
    </row>
    <row r="7315" spans="1:35" x14ac:dyDescent="0.2">
      <c r="A7315" s="102">
        <v>3148</v>
      </c>
      <c r="B7315">
        <v>4004</v>
      </c>
      <c r="C7315" t="s">
        <v>3189</v>
      </c>
      <c r="D7315" t="s">
        <v>2952</v>
      </c>
      <c r="E7315">
        <v>2749</v>
      </c>
      <c r="F7315">
        <v>2755</v>
      </c>
      <c r="G7315">
        <v>400</v>
      </c>
      <c r="H7315" t="s">
        <v>2930</v>
      </c>
      <c r="I7315">
        <v>4118</v>
      </c>
      <c r="J7315" t="s">
        <v>3246</v>
      </c>
      <c r="K7315" t="s">
        <v>2952</v>
      </c>
      <c r="L7315">
        <v>3545</v>
      </c>
      <c r="M7315">
        <v>3520</v>
      </c>
      <c r="N7315">
        <v>300</v>
      </c>
      <c r="O7315" t="s">
        <v>2927</v>
      </c>
      <c r="P7315">
        <v>0.83911904998074904</v>
      </c>
      <c r="Q7315">
        <v>0.87743184993738998</v>
      </c>
      <c r="R7315">
        <v>0.34825797259758701</v>
      </c>
      <c r="S7315">
        <v>0.32764463475188099</v>
      </c>
      <c r="T7315">
        <v>-1.43456070880761</v>
      </c>
      <c r="U7315">
        <v>1.43456070880761</v>
      </c>
      <c r="V7315">
        <v>1.9011211523178899</v>
      </c>
      <c r="W7315">
        <v>-4.97</v>
      </c>
      <c r="X7315">
        <v>4.3600000000000003</v>
      </c>
      <c r="Y7315">
        <v>-135630</v>
      </c>
      <c r="Z7315">
        <v>-10433</v>
      </c>
      <c r="AA7315">
        <v>-0.67</v>
      </c>
      <c r="AB7315">
        <v>13</v>
      </c>
      <c r="AC7315">
        <v>4</v>
      </c>
      <c r="AD7315">
        <v>9</v>
      </c>
      <c r="AE7315">
        <v>30.77</v>
      </c>
      <c r="AF7315">
        <v>14</v>
      </c>
      <c r="AG7315">
        <v>3</v>
      </c>
      <c r="AH7315">
        <v>5</v>
      </c>
      <c r="AI7315">
        <v>5</v>
      </c>
    </row>
    <row r="7316" spans="1:35" x14ac:dyDescent="0.2">
      <c r="A7316" s="102">
        <v>2523</v>
      </c>
      <c r="B7316">
        <v>2267</v>
      </c>
      <c r="C7316" t="s">
        <v>3242</v>
      </c>
      <c r="D7316" t="s">
        <v>2955</v>
      </c>
      <c r="E7316">
        <v>5780</v>
      </c>
      <c r="F7316">
        <v>5740</v>
      </c>
      <c r="G7316">
        <v>100</v>
      </c>
      <c r="H7316" t="s">
        <v>2930</v>
      </c>
      <c r="I7316">
        <v>2531</v>
      </c>
      <c r="J7316" t="s">
        <v>2954</v>
      </c>
      <c r="K7316" t="s">
        <v>2955</v>
      </c>
      <c r="L7316">
        <v>1021</v>
      </c>
      <c r="M7316">
        <v>1006</v>
      </c>
      <c r="N7316">
        <v>600</v>
      </c>
      <c r="O7316" t="s">
        <v>2927</v>
      </c>
      <c r="P7316">
        <v>0.87082306710999402</v>
      </c>
      <c r="Q7316">
        <v>0.88745516886626097</v>
      </c>
      <c r="R7316">
        <v>0.270729132224446</v>
      </c>
      <c r="S7316">
        <v>0.103076723754048</v>
      </c>
      <c r="T7316">
        <v>-1.36584776462365</v>
      </c>
      <c r="U7316">
        <v>1.36584776462365</v>
      </c>
      <c r="V7316">
        <v>0.47396305864440202</v>
      </c>
      <c r="W7316">
        <v>-3.43</v>
      </c>
      <c r="X7316">
        <v>5.16</v>
      </c>
      <c r="Y7316">
        <v>-135836</v>
      </c>
      <c r="Z7316">
        <v>-8490</v>
      </c>
      <c r="AA7316">
        <v>-0.54</v>
      </c>
      <c r="AB7316">
        <v>16</v>
      </c>
      <c r="AC7316">
        <v>7</v>
      </c>
      <c r="AD7316">
        <v>9</v>
      </c>
      <c r="AE7316">
        <v>43.75</v>
      </c>
      <c r="AF7316">
        <v>11</v>
      </c>
      <c r="AG7316">
        <v>4</v>
      </c>
      <c r="AH7316">
        <v>6</v>
      </c>
      <c r="AI7316">
        <v>6</v>
      </c>
    </row>
    <row r="7317" spans="1:35" x14ac:dyDescent="0.2">
      <c r="A7317" s="102">
        <v>4657</v>
      </c>
      <c r="B7317">
        <v>3401</v>
      </c>
      <c r="C7317" t="s">
        <v>789</v>
      </c>
      <c r="D7317" t="s">
        <v>3281</v>
      </c>
      <c r="E7317">
        <v>2110</v>
      </c>
      <c r="F7317">
        <v>2088</v>
      </c>
      <c r="G7317">
        <v>500</v>
      </c>
      <c r="H7317" t="s">
        <v>2927</v>
      </c>
      <c r="I7317">
        <v>3668</v>
      </c>
      <c r="J7317" t="s">
        <v>806</v>
      </c>
      <c r="K7317" t="s">
        <v>2929</v>
      </c>
      <c r="L7317">
        <v>988</v>
      </c>
      <c r="M7317">
        <v>948</v>
      </c>
      <c r="N7317">
        <v>1100</v>
      </c>
      <c r="O7317" t="s">
        <v>2930</v>
      </c>
      <c r="P7317">
        <v>0.249062798746048</v>
      </c>
      <c r="Q7317">
        <v>0.85392675811913299</v>
      </c>
      <c r="R7317">
        <v>0.119246905908516</v>
      </c>
      <c r="S7317">
        <v>0.15966975359111199</v>
      </c>
      <c r="T7317">
        <v>4.1148524935236299</v>
      </c>
      <c r="U7317">
        <v>4.1148524935236299</v>
      </c>
      <c r="V7317">
        <v>3.9896529398825602</v>
      </c>
      <c r="W7317">
        <v>23.5</v>
      </c>
      <c r="X7317">
        <v>0.11</v>
      </c>
      <c r="Y7317">
        <v>-135840</v>
      </c>
      <c r="Z7317">
        <v>-5660</v>
      </c>
      <c r="AA7317">
        <v>-0.3</v>
      </c>
      <c r="AB7317">
        <v>24</v>
      </c>
      <c r="AC7317">
        <v>15</v>
      </c>
      <c r="AD7317">
        <v>9</v>
      </c>
      <c r="AE7317">
        <v>62.5</v>
      </c>
      <c r="AF7317">
        <v>8</v>
      </c>
      <c r="AG7317">
        <v>11</v>
      </c>
      <c r="AH7317">
        <v>8</v>
      </c>
      <c r="AI7317">
        <v>5</v>
      </c>
    </row>
    <row r="7318" spans="1:35" x14ac:dyDescent="0.2">
      <c r="A7318" s="102">
        <v>5312</v>
      </c>
      <c r="B7318">
        <v>6383</v>
      </c>
      <c r="C7318" t="s">
        <v>698</v>
      </c>
      <c r="D7318" t="s">
        <v>2940</v>
      </c>
      <c r="E7318">
        <v>6960</v>
      </c>
      <c r="F7318">
        <v>6910</v>
      </c>
      <c r="G7318">
        <v>100</v>
      </c>
      <c r="H7318" t="s">
        <v>2927</v>
      </c>
      <c r="I7318">
        <v>6503</v>
      </c>
      <c r="J7318" t="s">
        <v>2872</v>
      </c>
      <c r="K7318" t="s">
        <v>2932</v>
      </c>
      <c r="L7318">
        <v>1642</v>
      </c>
      <c r="M7318">
        <v>1632</v>
      </c>
      <c r="N7318">
        <v>400</v>
      </c>
      <c r="O7318" t="s">
        <v>2930</v>
      </c>
      <c r="P7318">
        <v>0.25502862671904902</v>
      </c>
      <c r="Q7318">
        <v>0.84500214277261099</v>
      </c>
      <c r="R7318">
        <v>0.99047557189725199</v>
      </c>
      <c r="S7318">
        <v>0.218153170033315</v>
      </c>
      <c r="T7318">
        <v>6.2885781711581906E-2</v>
      </c>
      <c r="U7318">
        <v>6.2885781711581906E-2</v>
      </c>
      <c r="V7318">
        <v>7.9539174372050006E-2</v>
      </c>
      <c r="W7318">
        <v>0.43</v>
      </c>
      <c r="X7318">
        <v>5.53</v>
      </c>
      <c r="Y7318">
        <v>-136081</v>
      </c>
      <c r="Z7318">
        <v>-6480</v>
      </c>
      <c r="AA7318">
        <v>-0.36</v>
      </c>
      <c r="AB7318">
        <v>21</v>
      </c>
      <c r="AC7318">
        <v>10</v>
      </c>
      <c r="AD7318">
        <v>11</v>
      </c>
      <c r="AE7318">
        <v>47.62</v>
      </c>
      <c r="AF7318">
        <v>13</v>
      </c>
      <c r="AG7318">
        <v>6</v>
      </c>
      <c r="AH7318">
        <v>7</v>
      </c>
      <c r="AI7318">
        <v>8</v>
      </c>
    </row>
    <row r="7319" spans="1:35" x14ac:dyDescent="0.2">
      <c r="A7319" s="102">
        <v>960</v>
      </c>
      <c r="B7319">
        <v>6406</v>
      </c>
      <c r="C7319" t="s">
        <v>2939</v>
      </c>
      <c r="D7319" t="s">
        <v>2940</v>
      </c>
      <c r="E7319">
        <v>1820</v>
      </c>
      <c r="F7319">
        <v>1780</v>
      </c>
      <c r="G7319">
        <v>600</v>
      </c>
      <c r="H7319" t="s">
        <v>2930</v>
      </c>
      <c r="I7319">
        <v>6951</v>
      </c>
      <c r="J7319" t="s">
        <v>229</v>
      </c>
      <c r="K7319" t="s">
        <v>2932</v>
      </c>
      <c r="L7319">
        <v>3685</v>
      </c>
      <c r="M7319">
        <v>3665</v>
      </c>
      <c r="N7319">
        <v>300</v>
      </c>
      <c r="O7319" t="s">
        <v>2927</v>
      </c>
      <c r="P7319">
        <v>0.64987701468970005</v>
      </c>
      <c r="Q7319">
        <v>0.91721835860233603</v>
      </c>
      <c r="R7319">
        <v>0.95589326400839603</v>
      </c>
      <c r="S7319">
        <v>0.39227478271792798</v>
      </c>
      <c r="T7319">
        <v>-1.5900839619141101</v>
      </c>
      <c r="U7319">
        <v>1.5900839619141101</v>
      </c>
      <c r="V7319">
        <v>1.5813485291951901</v>
      </c>
      <c r="W7319">
        <v>-10.35</v>
      </c>
      <c r="X7319">
        <v>2.86</v>
      </c>
      <c r="Y7319">
        <v>-136130</v>
      </c>
      <c r="Z7319">
        <v>-7165</v>
      </c>
      <c r="AA7319">
        <v>-0.3</v>
      </c>
      <c r="AB7319">
        <v>19</v>
      </c>
      <c r="AC7319">
        <v>8</v>
      </c>
      <c r="AD7319">
        <v>11</v>
      </c>
      <c r="AE7319">
        <v>42.11</v>
      </c>
      <c r="AF7319">
        <v>10</v>
      </c>
      <c r="AG7319">
        <v>7</v>
      </c>
      <c r="AH7319">
        <v>6</v>
      </c>
      <c r="AI7319">
        <v>6</v>
      </c>
    </row>
    <row r="7320" spans="1:35" x14ac:dyDescent="0.2">
      <c r="A7320" s="102">
        <v>6029</v>
      </c>
      <c r="B7320">
        <v>7731</v>
      </c>
      <c r="C7320" t="s">
        <v>3247</v>
      </c>
      <c r="D7320" t="s">
        <v>2936</v>
      </c>
      <c r="E7320">
        <v>1309</v>
      </c>
      <c r="F7320">
        <v>1338</v>
      </c>
      <c r="G7320">
        <v>800</v>
      </c>
      <c r="H7320" t="s">
        <v>2930</v>
      </c>
      <c r="I7320">
        <v>8377</v>
      </c>
      <c r="J7320" t="s">
        <v>3100</v>
      </c>
      <c r="K7320" t="s">
        <v>2990</v>
      </c>
      <c r="L7320">
        <v>1105</v>
      </c>
      <c r="M7320">
        <v>1073</v>
      </c>
      <c r="N7320">
        <v>1000</v>
      </c>
      <c r="O7320" t="s">
        <v>2927</v>
      </c>
      <c r="P7320">
        <v>0.47078311930663203</v>
      </c>
      <c r="Q7320">
        <v>0.83554429559410404</v>
      </c>
      <c r="R7320">
        <v>0.905066514562202</v>
      </c>
      <c r="S7320">
        <v>0.22055641985989899</v>
      </c>
      <c r="T7320">
        <v>-0.53032006718489</v>
      </c>
      <c r="U7320">
        <v>0.53032006718489</v>
      </c>
      <c r="V7320">
        <v>0.69604555487771402</v>
      </c>
      <c r="W7320">
        <v>-2.2200000000000002</v>
      </c>
      <c r="X7320">
        <v>0.24</v>
      </c>
      <c r="Y7320">
        <v>-136273</v>
      </c>
      <c r="Z7320">
        <v>-8016</v>
      </c>
      <c r="AA7320">
        <v>-0.4</v>
      </c>
      <c r="AB7320">
        <v>17</v>
      </c>
      <c r="AC7320">
        <v>9</v>
      </c>
      <c r="AD7320">
        <v>8</v>
      </c>
      <c r="AE7320">
        <v>52.94</v>
      </c>
      <c r="AF7320">
        <v>12</v>
      </c>
      <c r="AG7320">
        <v>3</v>
      </c>
      <c r="AH7320">
        <v>7</v>
      </c>
      <c r="AI7320">
        <v>7</v>
      </c>
    </row>
    <row r="7321" spans="1:35" x14ac:dyDescent="0.2">
      <c r="A7321" s="102">
        <v>2911</v>
      </c>
      <c r="B7321">
        <v>3099</v>
      </c>
      <c r="C7321" t="s">
        <v>36</v>
      </c>
      <c r="D7321" t="s">
        <v>2953</v>
      </c>
      <c r="E7321">
        <v>852</v>
      </c>
      <c r="F7321">
        <v>848</v>
      </c>
      <c r="G7321">
        <v>1000</v>
      </c>
      <c r="H7321" t="s">
        <v>2930</v>
      </c>
      <c r="I7321">
        <v>8058</v>
      </c>
      <c r="J7321" t="s">
        <v>3381</v>
      </c>
      <c r="K7321" t="s">
        <v>2934</v>
      </c>
      <c r="L7321">
        <v>2897.5</v>
      </c>
      <c r="M7321">
        <v>2920</v>
      </c>
      <c r="N7321">
        <v>300</v>
      </c>
      <c r="O7321" t="s">
        <v>2927</v>
      </c>
      <c r="P7321">
        <v>0.453919963991604</v>
      </c>
      <c r="Q7321">
        <v>0.88120380373532203</v>
      </c>
      <c r="R7321">
        <v>0.16200553841148099</v>
      </c>
      <c r="S7321">
        <v>7.7436166728572703E-2</v>
      </c>
      <c r="T7321">
        <v>-2.4984957960904302</v>
      </c>
      <c r="U7321">
        <v>2.4984957960904302</v>
      </c>
      <c r="V7321">
        <v>2.6471823430632502</v>
      </c>
      <c r="W7321">
        <v>-15.02</v>
      </c>
      <c r="X7321">
        <v>3.2</v>
      </c>
      <c r="Y7321">
        <v>-136330</v>
      </c>
      <c r="Z7321">
        <v>-8521</v>
      </c>
      <c r="AA7321">
        <v>-0.46</v>
      </c>
      <c r="AB7321">
        <v>16</v>
      </c>
      <c r="AC7321">
        <v>7</v>
      </c>
      <c r="AD7321">
        <v>9</v>
      </c>
      <c r="AE7321">
        <v>43.75</v>
      </c>
      <c r="AF7321">
        <v>14</v>
      </c>
      <c r="AG7321">
        <v>4</v>
      </c>
      <c r="AH7321">
        <v>4</v>
      </c>
      <c r="AI7321">
        <v>8</v>
      </c>
    </row>
    <row r="7322" spans="1:35" x14ac:dyDescent="0.2">
      <c r="A7322" s="102">
        <v>7276</v>
      </c>
      <c r="B7322">
        <v>1983</v>
      </c>
      <c r="C7322" t="s">
        <v>3696</v>
      </c>
      <c r="D7322" t="s">
        <v>2937</v>
      </c>
      <c r="E7322">
        <v>2664</v>
      </c>
      <c r="F7322">
        <v>2665</v>
      </c>
      <c r="G7322">
        <v>400</v>
      </c>
      <c r="H7322" t="s">
        <v>2927</v>
      </c>
      <c r="I7322">
        <v>3086</v>
      </c>
      <c r="J7322" t="s">
        <v>767</v>
      </c>
      <c r="K7322" t="s">
        <v>2953</v>
      </c>
      <c r="L7322">
        <v>1418</v>
      </c>
      <c r="M7322">
        <v>1403</v>
      </c>
      <c r="N7322">
        <v>800</v>
      </c>
      <c r="O7322" t="s">
        <v>2930</v>
      </c>
      <c r="P7322">
        <v>0.16371568079864701</v>
      </c>
      <c r="Q7322">
        <v>0.81933552090389405</v>
      </c>
      <c r="R7322">
        <v>0.57805506100898096</v>
      </c>
      <c r="S7322">
        <v>0.30088730186513801</v>
      </c>
      <c r="T7322">
        <v>1.30621192835251</v>
      </c>
      <c r="U7322">
        <v>1.30621192835251</v>
      </c>
      <c r="V7322">
        <v>1.12240965403858</v>
      </c>
      <c r="W7322">
        <v>10.67</v>
      </c>
      <c r="X7322">
        <v>5.29</v>
      </c>
      <c r="Y7322">
        <v>-136384</v>
      </c>
      <c r="Z7322">
        <v>-6494</v>
      </c>
      <c r="AA7322">
        <v>-0.33</v>
      </c>
      <c r="AB7322">
        <v>21</v>
      </c>
      <c r="AC7322">
        <v>11</v>
      </c>
      <c r="AD7322">
        <v>10</v>
      </c>
      <c r="AE7322">
        <v>52.38</v>
      </c>
      <c r="AF7322">
        <v>11</v>
      </c>
      <c r="AG7322">
        <v>8</v>
      </c>
      <c r="AH7322">
        <v>8</v>
      </c>
      <c r="AI7322">
        <v>5</v>
      </c>
    </row>
    <row r="7323" spans="1:35" x14ac:dyDescent="0.2">
      <c r="A7323" s="102">
        <v>849</v>
      </c>
      <c r="B7323">
        <v>6287</v>
      </c>
      <c r="C7323" t="s">
        <v>3080</v>
      </c>
      <c r="D7323" t="s">
        <v>2940</v>
      </c>
      <c r="E7323">
        <v>3200</v>
      </c>
      <c r="F7323">
        <v>3155</v>
      </c>
      <c r="G7323">
        <v>300</v>
      </c>
      <c r="H7323" t="s">
        <v>2930</v>
      </c>
      <c r="I7323">
        <v>6845</v>
      </c>
      <c r="J7323" t="s">
        <v>3232</v>
      </c>
      <c r="K7323" t="s">
        <v>2932</v>
      </c>
      <c r="L7323">
        <v>3060</v>
      </c>
      <c r="M7323">
        <v>3010</v>
      </c>
      <c r="N7323">
        <v>300</v>
      </c>
      <c r="O7323" t="s">
        <v>2927</v>
      </c>
      <c r="P7323">
        <v>0.676760801050449</v>
      </c>
      <c r="Q7323">
        <v>0.92023263553106305</v>
      </c>
      <c r="R7323">
        <v>0.53479536148200002</v>
      </c>
      <c r="S7323">
        <v>0.41418524704983001</v>
      </c>
      <c r="T7323">
        <v>-0.40996564125356799</v>
      </c>
      <c r="U7323">
        <v>0.40996564125356799</v>
      </c>
      <c r="V7323">
        <v>0.72849485550739101</v>
      </c>
      <c r="W7323">
        <v>-1.1399999999999999</v>
      </c>
      <c r="X7323">
        <v>4.5999999999999996</v>
      </c>
      <c r="Y7323">
        <v>-136423</v>
      </c>
      <c r="Z7323">
        <v>-8025</v>
      </c>
      <c r="AA7323">
        <v>-0.44</v>
      </c>
      <c r="AB7323">
        <v>17</v>
      </c>
      <c r="AC7323">
        <v>8</v>
      </c>
      <c r="AD7323">
        <v>9</v>
      </c>
      <c r="AE7323">
        <v>47.06</v>
      </c>
      <c r="AF7323">
        <v>14</v>
      </c>
      <c r="AG7323">
        <v>5</v>
      </c>
      <c r="AH7323">
        <v>5</v>
      </c>
      <c r="AI7323">
        <v>7</v>
      </c>
    </row>
    <row r="7324" spans="1:35" x14ac:dyDescent="0.2">
      <c r="A7324" s="102">
        <v>4637</v>
      </c>
      <c r="B7324">
        <v>5019</v>
      </c>
      <c r="C7324" t="s">
        <v>3265</v>
      </c>
      <c r="D7324" t="s">
        <v>3266</v>
      </c>
      <c r="E7324">
        <v>2827</v>
      </c>
      <c r="F7324">
        <v>2835</v>
      </c>
      <c r="G7324">
        <v>300</v>
      </c>
      <c r="H7324" t="s">
        <v>2930</v>
      </c>
      <c r="I7324">
        <v>8078</v>
      </c>
      <c r="J7324" t="s">
        <v>3692</v>
      </c>
      <c r="K7324" t="s">
        <v>2934</v>
      </c>
      <c r="L7324">
        <v>2757</v>
      </c>
      <c r="M7324">
        <v>2755</v>
      </c>
      <c r="N7324">
        <v>300</v>
      </c>
      <c r="O7324" t="s">
        <v>2927</v>
      </c>
      <c r="P7324">
        <v>0.61096948569843901</v>
      </c>
      <c r="Q7324">
        <v>0.85417334866327599</v>
      </c>
      <c r="R7324">
        <v>3.76526118041337E-2</v>
      </c>
      <c r="S7324">
        <v>0.27474075297330203</v>
      </c>
      <c r="T7324">
        <v>-0.62808995612890295</v>
      </c>
      <c r="U7324">
        <v>0.62808995612890295</v>
      </c>
      <c r="V7324">
        <v>0.53561088566704596</v>
      </c>
      <c r="W7324">
        <v>-2.11</v>
      </c>
      <c r="X7324">
        <v>2.82</v>
      </c>
      <c r="Y7324">
        <v>-136435</v>
      </c>
      <c r="Z7324">
        <v>-12403</v>
      </c>
      <c r="AA7324">
        <v>-0.71</v>
      </c>
      <c r="AB7324">
        <v>11</v>
      </c>
      <c r="AC7324">
        <v>5</v>
      </c>
      <c r="AD7324">
        <v>6</v>
      </c>
      <c r="AE7324">
        <v>45.45</v>
      </c>
      <c r="AF7324">
        <v>10</v>
      </c>
      <c r="AG7324">
        <v>4</v>
      </c>
      <c r="AH7324">
        <v>5</v>
      </c>
      <c r="AI7324">
        <v>2</v>
      </c>
    </row>
    <row r="7325" spans="1:35" x14ac:dyDescent="0.2">
      <c r="A7325" s="102">
        <v>2642</v>
      </c>
      <c r="B7325">
        <v>4581</v>
      </c>
      <c r="C7325" t="s">
        <v>3700</v>
      </c>
      <c r="D7325" t="s">
        <v>2950</v>
      </c>
      <c r="E7325">
        <v>8470</v>
      </c>
      <c r="F7325">
        <v>8300</v>
      </c>
      <c r="G7325">
        <v>100</v>
      </c>
      <c r="H7325" t="s">
        <v>2927</v>
      </c>
      <c r="I7325">
        <v>8242</v>
      </c>
      <c r="J7325" t="s">
        <v>1044</v>
      </c>
      <c r="K7325" t="s">
        <v>2953</v>
      </c>
      <c r="L7325">
        <v>1014</v>
      </c>
      <c r="M7325">
        <v>1011</v>
      </c>
      <c r="N7325">
        <v>800</v>
      </c>
      <c r="O7325" t="s">
        <v>2930</v>
      </c>
      <c r="P7325">
        <v>0.144729038414739</v>
      </c>
      <c r="Q7325">
        <v>0.88565059709886096</v>
      </c>
      <c r="R7325">
        <v>0.223673478163948</v>
      </c>
      <c r="S7325">
        <v>9.2708510942095299E-2</v>
      </c>
      <c r="T7325">
        <v>3.1423999468850599</v>
      </c>
      <c r="U7325">
        <v>3.1423999468850599</v>
      </c>
      <c r="V7325">
        <v>3.60936236610788</v>
      </c>
      <c r="W7325">
        <v>18.87</v>
      </c>
      <c r="X7325">
        <v>2.5499999999999998</v>
      </c>
      <c r="Y7325">
        <v>-136544</v>
      </c>
      <c r="Z7325">
        <v>-8032</v>
      </c>
      <c r="AA7325">
        <v>-0.41</v>
      </c>
      <c r="AB7325">
        <v>17</v>
      </c>
      <c r="AC7325">
        <v>10</v>
      </c>
      <c r="AD7325">
        <v>7</v>
      </c>
      <c r="AE7325">
        <v>58.82</v>
      </c>
      <c r="AF7325">
        <v>12</v>
      </c>
      <c r="AG7325">
        <v>4</v>
      </c>
      <c r="AH7325">
        <v>7</v>
      </c>
      <c r="AI7325">
        <v>6</v>
      </c>
    </row>
    <row r="7326" spans="1:35" x14ac:dyDescent="0.2">
      <c r="A7326" s="102">
        <v>5985</v>
      </c>
      <c r="B7326">
        <v>4502</v>
      </c>
      <c r="C7326" t="s">
        <v>3277</v>
      </c>
      <c r="D7326" t="s">
        <v>2950</v>
      </c>
      <c r="E7326">
        <v>4481</v>
      </c>
      <c r="F7326">
        <v>4498</v>
      </c>
      <c r="G7326">
        <v>200</v>
      </c>
      <c r="H7326" t="s">
        <v>2927</v>
      </c>
      <c r="I7326">
        <v>9072</v>
      </c>
      <c r="J7326" t="s">
        <v>3098</v>
      </c>
      <c r="K7326" t="s">
        <v>3099</v>
      </c>
      <c r="L7326">
        <v>2659</v>
      </c>
      <c r="M7326">
        <v>2602</v>
      </c>
      <c r="N7326">
        <v>300</v>
      </c>
      <c r="O7326" t="s">
        <v>2930</v>
      </c>
      <c r="P7326">
        <v>0.51965792119106402</v>
      </c>
      <c r="Q7326">
        <v>0.83612785046730198</v>
      </c>
      <c r="R7326">
        <v>1.3577051160966001E-2</v>
      </c>
      <c r="S7326">
        <v>6.1679297187354799E-3</v>
      </c>
      <c r="T7326">
        <v>2.0765508643123001</v>
      </c>
      <c r="U7326">
        <v>2.0765508643123001</v>
      </c>
      <c r="V7326">
        <v>1.21216174072585</v>
      </c>
      <c r="W7326">
        <v>7.18</v>
      </c>
      <c r="X7326">
        <v>13.23</v>
      </c>
      <c r="Y7326">
        <v>-136563</v>
      </c>
      <c r="Z7326">
        <v>-10505</v>
      </c>
      <c r="AA7326">
        <v>-0.62</v>
      </c>
      <c r="AB7326">
        <v>13</v>
      </c>
      <c r="AC7326">
        <v>5</v>
      </c>
      <c r="AD7326">
        <v>8</v>
      </c>
      <c r="AE7326">
        <v>38.46</v>
      </c>
      <c r="AF7326">
        <v>13</v>
      </c>
      <c r="AG7326">
        <v>3</v>
      </c>
      <c r="AH7326">
        <v>5</v>
      </c>
      <c r="AI7326">
        <v>5</v>
      </c>
    </row>
    <row r="7327" spans="1:35" x14ac:dyDescent="0.2">
      <c r="A7327" s="102">
        <v>3612</v>
      </c>
      <c r="B7327">
        <v>4507</v>
      </c>
      <c r="C7327" t="s">
        <v>3713</v>
      </c>
      <c r="D7327" t="s">
        <v>2950</v>
      </c>
      <c r="E7327">
        <v>6691</v>
      </c>
      <c r="F7327">
        <v>6773</v>
      </c>
      <c r="G7327">
        <v>100</v>
      </c>
      <c r="H7327" t="s">
        <v>2930</v>
      </c>
      <c r="I7327">
        <v>8601</v>
      </c>
      <c r="J7327" t="s">
        <v>25</v>
      </c>
      <c r="K7327" t="s">
        <v>3186</v>
      </c>
      <c r="L7327">
        <v>570</v>
      </c>
      <c r="M7327">
        <v>567.29999999999995</v>
      </c>
      <c r="N7327">
        <v>1200</v>
      </c>
      <c r="O7327" t="s">
        <v>2927</v>
      </c>
      <c r="P7327">
        <v>0.79022018032270203</v>
      </c>
      <c r="Q7327">
        <v>0.86958295090632898</v>
      </c>
      <c r="R7327">
        <v>0.184974777918298</v>
      </c>
      <c r="S7327">
        <v>1.2244612778595501E-2</v>
      </c>
      <c r="T7327">
        <v>-0.450067908579244</v>
      </c>
      <c r="U7327">
        <v>0.450067908579244</v>
      </c>
      <c r="V7327">
        <v>1.6384161145968901</v>
      </c>
      <c r="W7327">
        <v>-1.21</v>
      </c>
      <c r="X7327">
        <v>0.51</v>
      </c>
      <c r="Y7327">
        <v>-136618</v>
      </c>
      <c r="Z7327">
        <v>-7190</v>
      </c>
      <c r="AA7327">
        <v>-0.56000000000000005</v>
      </c>
      <c r="AB7327">
        <v>19</v>
      </c>
      <c r="AC7327">
        <v>6</v>
      </c>
      <c r="AD7327">
        <v>13</v>
      </c>
      <c r="AE7327">
        <v>31.58</v>
      </c>
      <c r="AF7327">
        <v>14</v>
      </c>
      <c r="AG7327">
        <v>4</v>
      </c>
      <c r="AH7327">
        <v>5</v>
      </c>
      <c r="AI7327">
        <v>10</v>
      </c>
    </row>
    <row r="7328" spans="1:35" x14ac:dyDescent="0.2">
      <c r="A7328" s="102">
        <v>19</v>
      </c>
      <c r="B7328">
        <v>3110</v>
      </c>
      <c r="C7328" t="s">
        <v>682</v>
      </c>
      <c r="D7328" t="s">
        <v>2926</v>
      </c>
      <c r="E7328">
        <v>4900</v>
      </c>
      <c r="F7328">
        <v>4810</v>
      </c>
      <c r="G7328">
        <v>200</v>
      </c>
      <c r="H7328" t="s">
        <v>2927</v>
      </c>
      <c r="I7328">
        <v>6758</v>
      </c>
      <c r="J7328" t="s">
        <v>2944</v>
      </c>
      <c r="K7328" t="s">
        <v>2932</v>
      </c>
      <c r="L7328">
        <v>7890</v>
      </c>
      <c r="M7328">
        <v>7826</v>
      </c>
      <c r="N7328">
        <v>100</v>
      </c>
      <c r="O7328" t="s">
        <v>2930</v>
      </c>
      <c r="P7328">
        <v>0.96149157094525195</v>
      </c>
      <c r="Q7328">
        <v>0.96664393657453895</v>
      </c>
      <c r="R7328">
        <v>8.2618811652715105E-2</v>
      </c>
      <c r="S7328">
        <v>0.186378745929624</v>
      </c>
      <c r="T7328">
        <v>0.82269607403692002</v>
      </c>
      <c r="U7328">
        <v>0.82269607403692002</v>
      </c>
      <c r="V7328">
        <v>0.97805845599415797</v>
      </c>
      <c r="W7328">
        <v>6.1</v>
      </c>
      <c r="X7328">
        <v>22.92</v>
      </c>
      <c r="Y7328">
        <v>-136864</v>
      </c>
      <c r="Z7328">
        <v>-11405</v>
      </c>
      <c r="AA7328">
        <v>-0.76</v>
      </c>
      <c r="AB7328">
        <v>12</v>
      </c>
      <c r="AC7328">
        <v>4</v>
      </c>
      <c r="AD7328">
        <v>8</v>
      </c>
      <c r="AE7328">
        <v>33.33</v>
      </c>
      <c r="AF7328">
        <v>14</v>
      </c>
      <c r="AG7328">
        <v>2</v>
      </c>
      <c r="AH7328">
        <v>4</v>
      </c>
      <c r="AI7328">
        <v>6</v>
      </c>
    </row>
    <row r="7329" spans="1:35" x14ac:dyDescent="0.2">
      <c r="A7329" s="102">
        <v>1640</v>
      </c>
      <c r="B7329">
        <v>2331</v>
      </c>
      <c r="C7329" t="s">
        <v>3130</v>
      </c>
      <c r="D7329" t="s">
        <v>2942</v>
      </c>
      <c r="E7329">
        <v>5750</v>
      </c>
      <c r="F7329">
        <v>5710</v>
      </c>
      <c r="G7329">
        <v>100</v>
      </c>
      <c r="H7329" t="s">
        <v>2930</v>
      </c>
      <c r="I7329">
        <v>3626</v>
      </c>
      <c r="J7329" t="s">
        <v>3178</v>
      </c>
      <c r="K7329" t="s">
        <v>2929</v>
      </c>
      <c r="L7329">
        <v>7250</v>
      </c>
      <c r="M7329">
        <v>7090</v>
      </c>
      <c r="N7329">
        <v>100</v>
      </c>
      <c r="O7329" t="s">
        <v>2927</v>
      </c>
      <c r="P7329">
        <v>0.47347338144994999</v>
      </c>
      <c r="Q7329">
        <v>0.90251942469405</v>
      </c>
      <c r="R7329">
        <v>0.145809931296042</v>
      </c>
      <c r="S7329">
        <v>0.120033757550305</v>
      </c>
      <c r="T7329">
        <v>-3.2239456643498499</v>
      </c>
      <c r="U7329">
        <v>3.2239456643498499</v>
      </c>
      <c r="V7329">
        <v>2.5903374157911099</v>
      </c>
      <c r="W7329">
        <v>-10.52</v>
      </c>
      <c r="X7329">
        <v>19.46</v>
      </c>
      <c r="Y7329">
        <v>-136897</v>
      </c>
      <c r="Z7329">
        <v>-17112</v>
      </c>
      <c r="AA7329">
        <v>-0.66</v>
      </c>
      <c r="AB7329">
        <v>8</v>
      </c>
      <c r="AC7329">
        <v>4</v>
      </c>
      <c r="AD7329">
        <v>4</v>
      </c>
      <c r="AE7329">
        <v>50</v>
      </c>
      <c r="AF7329">
        <v>14</v>
      </c>
      <c r="AG7329">
        <v>2</v>
      </c>
      <c r="AH7329">
        <v>2</v>
      </c>
      <c r="AI7329">
        <v>4</v>
      </c>
    </row>
    <row r="7330" spans="1:35" x14ac:dyDescent="0.2">
      <c r="A7330" s="102">
        <v>5010</v>
      </c>
      <c r="B7330">
        <v>4716</v>
      </c>
      <c r="C7330" t="s">
        <v>3346</v>
      </c>
      <c r="D7330" t="s">
        <v>2929</v>
      </c>
      <c r="E7330">
        <v>9810</v>
      </c>
      <c r="F7330">
        <v>9870</v>
      </c>
      <c r="G7330">
        <v>100</v>
      </c>
      <c r="H7330" t="s">
        <v>2927</v>
      </c>
      <c r="I7330">
        <v>6750</v>
      </c>
      <c r="J7330" t="s">
        <v>2993</v>
      </c>
      <c r="K7330" t="s">
        <v>2932</v>
      </c>
      <c r="L7330">
        <v>4400</v>
      </c>
      <c r="M7330">
        <v>4275</v>
      </c>
      <c r="N7330">
        <v>200</v>
      </c>
      <c r="O7330" t="s">
        <v>2930</v>
      </c>
      <c r="P7330">
        <v>1.5891956310187201E-2</v>
      </c>
      <c r="Q7330">
        <v>0.84916880715759302</v>
      </c>
      <c r="R7330">
        <v>0.15699964558000601</v>
      </c>
      <c r="S7330">
        <v>0.268036225588698</v>
      </c>
      <c r="T7330">
        <v>0.19450693709855099</v>
      </c>
      <c r="U7330">
        <v>0.19450693709855099</v>
      </c>
      <c r="V7330">
        <v>1.05379523481715</v>
      </c>
      <c r="W7330">
        <v>0.94</v>
      </c>
      <c r="X7330">
        <v>13.37</v>
      </c>
      <c r="Y7330">
        <v>-136910</v>
      </c>
      <c r="Z7330">
        <v>-12446</v>
      </c>
      <c r="AA7330">
        <v>-0.95</v>
      </c>
      <c r="AB7330">
        <v>11</v>
      </c>
      <c r="AC7330">
        <v>4</v>
      </c>
      <c r="AD7330">
        <v>7</v>
      </c>
      <c r="AE7330">
        <v>36.36</v>
      </c>
      <c r="AF7330">
        <v>13</v>
      </c>
      <c r="AG7330">
        <v>4</v>
      </c>
      <c r="AH7330">
        <v>4</v>
      </c>
      <c r="AI7330">
        <v>3</v>
      </c>
    </row>
    <row r="7331" spans="1:35" x14ac:dyDescent="0.2">
      <c r="A7331" s="102">
        <v>1711</v>
      </c>
      <c r="B7331">
        <v>6807</v>
      </c>
      <c r="C7331" t="s">
        <v>239</v>
      </c>
      <c r="D7331" t="s">
        <v>2932</v>
      </c>
      <c r="E7331">
        <v>2080</v>
      </c>
      <c r="F7331">
        <v>2041</v>
      </c>
      <c r="G7331">
        <v>400</v>
      </c>
      <c r="H7331" t="s">
        <v>2930</v>
      </c>
      <c r="I7331">
        <v>6856</v>
      </c>
      <c r="J7331" t="s">
        <v>235</v>
      </c>
      <c r="K7331" t="s">
        <v>2932</v>
      </c>
      <c r="L7331">
        <v>7250</v>
      </c>
      <c r="M7331">
        <v>7210</v>
      </c>
      <c r="N7331">
        <v>100</v>
      </c>
      <c r="O7331" t="s">
        <v>2927</v>
      </c>
      <c r="P7331">
        <v>0.69193953988120505</v>
      </c>
      <c r="Q7331">
        <v>0.90115171243444503</v>
      </c>
      <c r="R7331">
        <v>0.645021328276145</v>
      </c>
      <c r="S7331">
        <v>0.40420024466842303</v>
      </c>
      <c r="T7331">
        <v>-0.33701425357778803</v>
      </c>
      <c r="U7331">
        <v>0.33701425357778803</v>
      </c>
      <c r="V7331">
        <v>0.24363734690231301</v>
      </c>
      <c r="W7331">
        <v>-2.21</v>
      </c>
      <c r="X7331">
        <v>13.23</v>
      </c>
      <c r="Y7331">
        <v>-137092</v>
      </c>
      <c r="Z7331">
        <v>-6528</v>
      </c>
      <c r="AA7331">
        <v>-0.36</v>
      </c>
      <c r="AB7331">
        <v>21</v>
      </c>
      <c r="AC7331">
        <v>11</v>
      </c>
      <c r="AD7331">
        <v>10</v>
      </c>
      <c r="AE7331">
        <v>52.38</v>
      </c>
      <c r="AF7331">
        <v>9</v>
      </c>
      <c r="AG7331">
        <v>9</v>
      </c>
      <c r="AH7331">
        <v>9</v>
      </c>
      <c r="AI7331">
        <v>3</v>
      </c>
    </row>
    <row r="7332" spans="1:35" x14ac:dyDescent="0.2">
      <c r="A7332" s="102">
        <v>6754</v>
      </c>
      <c r="B7332">
        <v>3407</v>
      </c>
      <c r="C7332" t="s">
        <v>3106</v>
      </c>
      <c r="D7332" t="s">
        <v>2952</v>
      </c>
      <c r="E7332">
        <v>1197</v>
      </c>
      <c r="F7332">
        <v>1100</v>
      </c>
      <c r="G7332">
        <v>1000</v>
      </c>
      <c r="H7332" t="s">
        <v>2930</v>
      </c>
      <c r="I7332">
        <v>7180</v>
      </c>
      <c r="J7332" t="s">
        <v>1323</v>
      </c>
      <c r="K7332" t="s">
        <v>2990</v>
      </c>
      <c r="L7332">
        <v>468</v>
      </c>
      <c r="M7332">
        <v>468</v>
      </c>
      <c r="N7332">
        <v>2400</v>
      </c>
      <c r="O7332" t="s">
        <v>2927</v>
      </c>
      <c r="P7332">
        <v>0.57454353948842396</v>
      </c>
      <c r="Q7332">
        <v>0.82632380550768603</v>
      </c>
      <c r="R7332">
        <v>0.766714933286198</v>
      </c>
      <c r="S7332">
        <v>4.7720553038301E-2</v>
      </c>
      <c r="T7332">
        <v>-2.3907792422510701</v>
      </c>
      <c r="U7332">
        <v>2.3907792422510701</v>
      </c>
      <c r="V7332">
        <v>0.361981871063006</v>
      </c>
      <c r="W7332">
        <v>-9.5399999999999991</v>
      </c>
      <c r="X7332">
        <v>2.11</v>
      </c>
      <c r="Y7332">
        <v>-137216</v>
      </c>
      <c r="Z7332">
        <v>-7623</v>
      </c>
      <c r="AA7332">
        <v>-0.39</v>
      </c>
      <c r="AB7332">
        <v>18</v>
      </c>
      <c r="AC7332">
        <v>7</v>
      </c>
      <c r="AD7332">
        <v>11</v>
      </c>
      <c r="AE7332">
        <v>38.89</v>
      </c>
      <c r="AF7332">
        <v>14</v>
      </c>
      <c r="AG7332">
        <v>5</v>
      </c>
      <c r="AH7332">
        <v>4</v>
      </c>
      <c r="AI7332">
        <v>9</v>
      </c>
    </row>
    <row r="7333" spans="1:35" x14ac:dyDescent="0.2">
      <c r="A7333" s="102">
        <v>5204</v>
      </c>
      <c r="B7333">
        <v>9412</v>
      </c>
      <c r="C7333" t="s">
        <v>695</v>
      </c>
      <c r="D7333" t="s">
        <v>2929</v>
      </c>
      <c r="E7333">
        <v>485</v>
      </c>
      <c r="F7333">
        <v>485</v>
      </c>
      <c r="G7333">
        <v>2000</v>
      </c>
      <c r="H7333" t="s">
        <v>2927</v>
      </c>
      <c r="I7333">
        <v>9810</v>
      </c>
      <c r="J7333" t="s">
        <v>2894</v>
      </c>
      <c r="K7333" t="s">
        <v>2934</v>
      </c>
      <c r="L7333">
        <v>4820</v>
      </c>
      <c r="M7333">
        <v>4860</v>
      </c>
      <c r="N7333">
        <v>200</v>
      </c>
      <c r="O7333" t="s">
        <v>2930</v>
      </c>
      <c r="P7333">
        <v>0.56810629011880098</v>
      </c>
      <c r="Q7333">
        <v>0.84669166064449697</v>
      </c>
      <c r="R7333">
        <v>2.0701233515707702E-2</v>
      </c>
      <c r="S7333">
        <v>0.25899289934467901</v>
      </c>
      <c r="T7333">
        <v>1.9325957909175699</v>
      </c>
      <c r="U7333">
        <v>1.9325957909175699</v>
      </c>
      <c r="V7333">
        <v>1.74372279919766</v>
      </c>
      <c r="W7333">
        <v>5.66</v>
      </c>
      <c r="X7333">
        <v>0.21</v>
      </c>
      <c r="Y7333">
        <v>-137295</v>
      </c>
      <c r="Z7333">
        <v>-8076</v>
      </c>
      <c r="AA7333">
        <v>-0.59</v>
      </c>
      <c r="AB7333">
        <v>17</v>
      </c>
      <c r="AC7333">
        <v>5</v>
      </c>
      <c r="AD7333">
        <v>12</v>
      </c>
      <c r="AE7333">
        <v>29.41</v>
      </c>
      <c r="AF7333">
        <v>15</v>
      </c>
      <c r="AG7333">
        <v>2</v>
      </c>
      <c r="AH7333">
        <v>5</v>
      </c>
      <c r="AI7333">
        <v>10</v>
      </c>
    </row>
    <row r="7334" spans="1:35" x14ac:dyDescent="0.2">
      <c r="A7334" s="102">
        <v>8310</v>
      </c>
      <c r="B7334">
        <v>2222</v>
      </c>
      <c r="C7334" t="s">
        <v>730</v>
      </c>
      <c r="D7334" t="s">
        <v>2955</v>
      </c>
      <c r="E7334">
        <v>7150</v>
      </c>
      <c r="F7334">
        <v>6920</v>
      </c>
      <c r="G7334">
        <v>100</v>
      </c>
      <c r="H7334" t="s">
        <v>2930</v>
      </c>
      <c r="I7334">
        <v>8766</v>
      </c>
      <c r="J7334" t="s">
        <v>3168</v>
      </c>
      <c r="K7334" t="s">
        <v>3176</v>
      </c>
      <c r="L7334">
        <v>6280</v>
      </c>
      <c r="M7334">
        <v>6213</v>
      </c>
      <c r="N7334">
        <v>100</v>
      </c>
      <c r="O7334" t="s">
        <v>2927</v>
      </c>
      <c r="P7334">
        <v>0.11515180627673401</v>
      </c>
      <c r="Q7334">
        <v>0.80566943023250204</v>
      </c>
      <c r="R7334">
        <v>0.50713760128423901</v>
      </c>
      <c r="S7334">
        <v>0.123040363251999</v>
      </c>
      <c r="T7334">
        <v>-2.3528719921529002</v>
      </c>
      <c r="U7334">
        <v>2.3528719921529002</v>
      </c>
      <c r="V7334">
        <v>2.03743606768505</v>
      </c>
      <c r="W7334">
        <v>-15.53</v>
      </c>
      <c r="X7334">
        <v>10.220000000000001</v>
      </c>
      <c r="Y7334">
        <v>-137327</v>
      </c>
      <c r="Z7334">
        <v>-13733</v>
      </c>
      <c r="AA7334">
        <v>-0.47</v>
      </c>
      <c r="AB7334">
        <v>10</v>
      </c>
      <c r="AC7334">
        <v>4</v>
      </c>
      <c r="AD7334">
        <v>6</v>
      </c>
      <c r="AE7334">
        <v>40</v>
      </c>
      <c r="AF7334">
        <v>10</v>
      </c>
      <c r="AG7334">
        <v>4</v>
      </c>
      <c r="AH7334">
        <v>5</v>
      </c>
      <c r="AI7334">
        <v>1</v>
      </c>
    </row>
    <row r="7335" spans="1:35" x14ac:dyDescent="0.2">
      <c r="A7335" s="102">
        <v>7449</v>
      </c>
      <c r="B7335">
        <v>5703</v>
      </c>
      <c r="C7335" t="s">
        <v>222</v>
      </c>
      <c r="D7335" t="s">
        <v>2943</v>
      </c>
      <c r="E7335">
        <v>212</v>
      </c>
      <c r="F7335">
        <v>214</v>
      </c>
      <c r="G7335">
        <v>4100</v>
      </c>
      <c r="H7335" t="s">
        <v>2930</v>
      </c>
      <c r="I7335">
        <v>9003</v>
      </c>
      <c r="J7335" t="s">
        <v>3230</v>
      </c>
      <c r="K7335" t="s">
        <v>3099</v>
      </c>
      <c r="L7335">
        <v>2960</v>
      </c>
      <c r="M7335">
        <v>2903</v>
      </c>
      <c r="N7335">
        <v>300</v>
      </c>
      <c r="O7335" t="s">
        <v>2927</v>
      </c>
      <c r="P7335">
        <v>0.57700549518048405</v>
      </c>
      <c r="Q7335">
        <v>0.81670784893367998</v>
      </c>
      <c r="R7335">
        <v>0.65796748634285196</v>
      </c>
      <c r="S7335">
        <v>0.48389911994249701</v>
      </c>
      <c r="T7335">
        <v>-0.53857253520682502</v>
      </c>
      <c r="U7335">
        <v>0.53857253520682502</v>
      </c>
      <c r="V7335">
        <v>1.0560300025424001</v>
      </c>
      <c r="W7335">
        <v>-1.88</v>
      </c>
      <c r="X7335">
        <v>0.75</v>
      </c>
      <c r="Y7335">
        <v>-137582</v>
      </c>
      <c r="Z7335">
        <v>-5982</v>
      </c>
      <c r="AA7335">
        <v>-0.31</v>
      </c>
      <c r="AB7335">
        <v>23</v>
      </c>
      <c r="AC7335">
        <v>12</v>
      </c>
      <c r="AD7335">
        <v>11</v>
      </c>
      <c r="AE7335">
        <v>52.17</v>
      </c>
      <c r="AF7335">
        <v>13</v>
      </c>
      <c r="AG7335">
        <v>4</v>
      </c>
      <c r="AH7335">
        <v>6</v>
      </c>
      <c r="AI7335">
        <v>13</v>
      </c>
    </row>
    <row r="7336" spans="1:35" x14ac:dyDescent="0.2">
      <c r="A7336" s="102">
        <v>4393</v>
      </c>
      <c r="B7336">
        <v>2768</v>
      </c>
      <c r="C7336" t="s">
        <v>3699</v>
      </c>
      <c r="D7336" t="s">
        <v>2934</v>
      </c>
      <c r="E7336">
        <v>354</v>
      </c>
      <c r="F7336">
        <v>356</v>
      </c>
      <c r="G7336">
        <v>3100</v>
      </c>
      <c r="H7336" t="s">
        <v>2930</v>
      </c>
      <c r="I7336">
        <v>3405</v>
      </c>
      <c r="J7336" t="s">
        <v>3342</v>
      </c>
      <c r="K7336" t="s">
        <v>2952</v>
      </c>
      <c r="L7336">
        <v>1372</v>
      </c>
      <c r="M7336">
        <v>1374</v>
      </c>
      <c r="N7336">
        <v>800</v>
      </c>
      <c r="O7336" t="s">
        <v>2927</v>
      </c>
      <c r="P7336">
        <v>0.66012994673722902</v>
      </c>
      <c r="Q7336">
        <v>0.85779060961933895</v>
      </c>
      <c r="R7336">
        <v>0.26521280650065798</v>
      </c>
      <c r="S7336">
        <v>8.2732186947945693E-2</v>
      </c>
      <c r="T7336">
        <v>-0.114840657544915</v>
      </c>
      <c r="U7336">
        <v>0.114840657544915</v>
      </c>
      <c r="V7336">
        <v>0.32426322024070298</v>
      </c>
      <c r="W7336">
        <v>-0.25</v>
      </c>
      <c r="X7336">
        <v>0.4</v>
      </c>
      <c r="Y7336">
        <v>-137593</v>
      </c>
      <c r="Z7336">
        <v>-6880</v>
      </c>
      <c r="AA7336">
        <v>-0.37</v>
      </c>
      <c r="AB7336">
        <v>20</v>
      </c>
      <c r="AC7336">
        <v>6</v>
      </c>
      <c r="AD7336">
        <v>14</v>
      </c>
      <c r="AE7336">
        <v>30</v>
      </c>
      <c r="AF7336">
        <v>14</v>
      </c>
      <c r="AG7336">
        <v>4</v>
      </c>
      <c r="AH7336">
        <v>2</v>
      </c>
      <c r="AI7336">
        <v>14</v>
      </c>
    </row>
    <row r="7337" spans="1:35" x14ac:dyDescent="0.2">
      <c r="A7337" s="102">
        <v>7759</v>
      </c>
      <c r="B7337">
        <v>4004</v>
      </c>
      <c r="C7337" t="s">
        <v>3189</v>
      </c>
      <c r="D7337" t="s">
        <v>2952</v>
      </c>
      <c r="E7337">
        <v>2749</v>
      </c>
      <c r="F7337">
        <v>2755</v>
      </c>
      <c r="G7337">
        <v>300</v>
      </c>
      <c r="H7337" t="s">
        <v>2930</v>
      </c>
      <c r="I7337">
        <v>8058</v>
      </c>
      <c r="J7337" t="s">
        <v>3381</v>
      </c>
      <c r="K7337" t="s">
        <v>2934</v>
      </c>
      <c r="L7337">
        <v>2897.5</v>
      </c>
      <c r="M7337">
        <v>2920</v>
      </c>
      <c r="N7337">
        <v>300</v>
      </c>
      <c r="O7337" t="s">
        <v>2927</v>
      </c>
      <c r="P7337">
        <v>0.17397185090366499</v>
      </c>
      <c r="Q7337">
        <v>0.81248734654139199</v>
      </c>
      <c r="R7337">
        <v>0.96936638114965001</v>
      </c>
      <c r="S7337">
        <v>0.27861553030685299</v>
      </c>
      <c r="T7337">
        <v>-1.2879224415961701</v>
      </c>
      <c r="U7337">
        <v>1.2879224415961701</v>
      </c>
      <c r="V7337">
        <v>1.4511259883090399</v>
      </c>
      <c r="W7337">
        <v>-8.9600000000000009</v>
      </c>
      <c r="X7337">
        <v>5.65</v>
      </c>
      <c r="Y7337">
        <v>-137632</v>
      </c>
      <c r="Z7337">
        <v>-7646</v>
      </c>
      <c r="AA7337">
        <v>-0.41</v>
      </c>
      <c r="AB7337">
        <v>18</v>
      </c>
      <c r="AC7337">
        <v>8</v>
      </c>
      <c r="AD7337">
        <v>10</v>
      </c>
      <c r="AE7337">
        <v>44.44</v>
      </c>
      <c r="AF7337">
        <v>10</v>
      </c>
      <c r="AG7337">
        <v>7</v>
      </c>
      <c r="AH7337">
        <v>6</v>
      </c>
      <c r="AI7337">
        <v>5</v>
      </c>
    </row>
    <row r="7338" spans="1:35" x14ac:dyDescent="0.2">
      <c r="A7338" s="102">
        <v>268</v>
      </c>
      <c r="B7338">
        <v>1893</v>
      </c>
      <c r="C7338" t="s">
        <v>3652</v>
      </c>
      <c r="D7338" t="s">
        <v>2937</v>
      </c>
      <c r="E7338">
        <v>690</v>
      </c>
      <c r="F7338">
        <v>690</v>
      </c>
      <c r="G7338">
        <v>1500</v>
      </c>
      <c r="H7338" t="s">
        <v>2927</v>
      </c>
      <c r="I7338">
        <v>6952</v>
      </c>
      <c r="J7338" t="s">
        <v>540</v>
      </c>
      <c r="K7338" t="s">
        <v>2932</v>
      </c>
      <c r="L7338">
        <v>2036</v>
      </c>
      <c r="M7338">
        <v>2031</v>
      </c>
      <c r="N7338">
        <v>500</v>
      </c>
      <c r="O7338" t="s">
        <v>2930</v>
      </c>
      <c r="P7338">
        <v>0.43649897329743298</v>
      </c>
      <c r="Q7338">
        <v>0.94228018934267499</v>
      </c>
      <c r="R7338">
        <v>0.26593735406261199</v>
      </c>
      <c r="S7338">
        <v>1.7646372656661101E-2</v>
      </c>
      <c r="T7338">
        <v>0.56926720740728398</v>
      </c>
      <c r="U7338">
        <v>0.56926720740728398</v>
      </c>
      <c r="V7338">
        <v>0.46555002861682498</v>
      </c>
      <c r="W7338">
        <v>4.3499999999999996</v>
      </c>
      <c r="X7338">
        <v>1.92</v>
      </c>
      <c r="Y7338">
        <v>-137992</v>
      </c>
      <c r="Z7338">
        <v>-6000</v>
      </c>
      <c r="AA7338">
        <v>-0.28999999999999998</v>
      </c>
      <c r="AB7338">
        <v>23</v>
      </c>
      <c r="AC7338">
        <v>12</v>
      </c>
      <c r="AD7338">
        <v>11</v>
      </c>
      <c r="AE7338">
        <v>52.17</v>
      </c>
      <c r="AF7338">
        <v>13</v>
      </c>
      <c r="AG7338">
        <v>5</v>
      </c>
      <c r="AH7338">
        <v>8</v>
      </c>
      <c r="AI7338">
        <v>10</v>
      </c>
    </row>
    <row r="7339" spans="1:35" x14ac:dyDescent="0.2">
      <c r="A7339" s="102">
        <v>4811</v>
      </c>
      <c r="B7339">
        <v>6744</v>
      </c>
      <c r="C7339" t="s">
        <v>3697</v>
      </c>
      <c r="D7339" t="s">
        <v>2932</v>
      </c>
      <c r="E7339">
        <v>2575</v>
      </c>
      <c r="F7339">
        <v>2500</v>
      </c>
      <c r="G7339">
        <v>200</v>
      </c>
      <c r="H7339" t="s">
        <v>2930</v>
      </c>
      <c r="I7339">
        <v>9719</v>
      </c>
      <c r="J7339" t="s">
        <v>3626</v>
      </c>
      <c r="K7339" t="s">
        <v>2929</v>
      </c>
      <c r="L7339">
        <v>6100</v>
      </c>
      <c r="M7339">
        <v>6130</v>
      </c>
      <c r="N7339">
        <v>100</v>
      </c>
      <c r="O7339" t="s">
        <v>2927</v>
      </c>
      <c r="P7339">
        <v>0.48198470390963</v>
      </c>
      <c r="Q7339">
        <v>0.85204255590599998</v>
      </c>
      <c r="R7339">
        <v>0.63545476404350398</v>
      </c>
      <c r="S7339">
        <v>0.18706769085422201</v>
      </c>
      <c r="T7339">
        <v>-0.53593420628448996</v>
      </c>
      <c r="U7339">
        <v>0.53593420628448996</v>
      </c>
      <c r="V7339">
        <v>0.87497071589973796</v>
      </c>
      <c r="W7339">
        <v>-1.53</v>
      </c>
      <c r="X7339">
        <v>18.43</v>
      </c>
      <c r="Y7339">
        <v>-138053</v>
      </c>
      <c r="Z7339">
        <v>-7266</v>
      </c>
      <c r="AA7339">
        <v>-0.46</v>
      </c>
      <c r="AB7339">
        <v>19</v>
      </c>
      <c r="AC7339">
        <v>9</v>
      </c>
      <c r="AD7339">
        <v>10</v>
      </c>
      <c r="AE7339">
        <v>47.37</v>
      </c>
      <c r="AF7339">
        <v>11</v>
      </c>
      <c r="AG7339">
        <v>6</v>
      </c>
      <c r="AH7339">
        <v>7</v>
      </c>
      <c r="AI7339">
        <v>6</v>
      </c>
    </row>
    <row r="7340" spans="1:35" x14ac:dyDescent="0.2">
      <c r="A7340" s="102">
        <v>8160</v>
      </c>
      <c r="B7340">
        <v>8850</v>
      </c>
      <c r="C7340" t="s">
        <v>3683</v>
      </c>
      <c r="D7340" t="s">
        <v>2949</v>
      </c>
      <c r="E7340">
        <v>2718</v>
      </c>
      <c r="F7340">
        <v>2705</v>
      </c>
      <c r="G7340">
        <v>400</v>
      </c>
      <c r="H7340" t="s">
        <v>2927</v>
      </c>
      <c r="I7340">
        <v>9101</v>
      </c>
      <c r="J7340" t="s">
        <v>1118</v>
      </c>
      <c r="K7340" t="s">
        <v>3238</v>
      </c>
      <c r="L7340">
        <v>1790</v>
      </c>
      <c r="M7340">
        <v>1798</v>
      </c>
      <c r="N7340">
        <v>600</v>
      </c>
      <c r="O7340" t="s">
        <v>2930</v>
      </c>
      <c r="P7340">
        <v>0.66532426588094795</v>
      </c>
      <c r="Q7340">
        <v>0.80748963856606004</v>
      </c>
      <c r="R7340">
        <v>0.21087699823032399</v>
      </c>
      <c r="S7340">
        <v>0.127490063459089</v>
      </c>
      <c r="T7340">
        <v>2.0162768602858701</v>
      </c>
      <c r="U7340">
        <v>2.0162768602858701</v>
      </c>
      <c r="V7340">
        <v>2.35662122039711</v>
      </c>
      <c r="W7340">
        <v>5.61</v>
      </c>
      <c r="X7340">
        <v>0.3</v>
      </c>
      <c r="Y7340">
        <v>-138162</v>
      </c>
      <c r="Z7340">
        <v>-10628</v>
      </c>
      <c r="AA7340">
        <v>-0.59</v>
      </c>
      <c r="AB7340">
        <v>13</v>
      </c>
      <c r="AC7340">
        <v>6</v>
      </c>
      <c r="AD7340">
        <v>7</v>
      </c>
      <c r="AE7340">
        <v>46.15</v>
      </c>
      <c r="AF7340">
        <v>14</v>
      </c>
      <c r="AG7340">
        <v>3</v>
      </c>
      <c r="AH7340">
        <v>4</v>
      </c>
      <c r="AI7340">
        <v>6</v>
      </c>
    </row>
    <row r="7341" spans="1:35" x14ac:dyDescent="0.2">
      <c r="A7341" s="102">
        <v>4246</v>
      </c>
      <c r="B7341">
        <v>3231</v>
      </c>
      <c r="C7341" t="s">
        <v>543</v>
      </c>
      <c r="D7341" t="s">
        <v>2949</v>
      </c>
      <c r="E7341">
        <v>2725</v>
      </c>
      <c r="F7341">
        <v>2748</v>
      </c>
      <c r="G7341">
        <v>400</v>
      </c>
      <c r="H7341" t="s">
        <v>2927</v>
      </c>
      <c r="I7341">
        <v>8585</v>
      </c>
      <c r="J7341" t="s">
        <v>3703</v>
      </c>
      <c r="K7341" t="s">
        <v>2933</v>
      </c>
      <c r="L7341">
        <v>165</v>
      </c>
      <c r="M7341">
        <v>165</v>
      </c>
      <c r="N7341">
        <v>6700</v>
      </c>
      <c r="O7341" t="s">
        <v>2930</v>
      </c>
      <c r="P7341">
        <v>0.61620245800300799</v>
      </c>
      <c r="Q7341">
        <v>0.859848885545065</v>
      </c>
      <c r="R7341">
        <v>0.22424768790001701</v>
      </c>
      <c r="S7341">
        <v>0.23134513969290499</v>
      </c>
      <c r="T7341">
        <v>0.68688426261573998</v>
      </c>
      <c r="U7341">
        <v>0.68688426261573998</v>
      </c>
      <c r="V7341">
        <v>0.85794303702582597</v>
      </c>
      <c r="W7341">
        <v>2.21</v>
      </c>
      <c r="X7341">
        <v>0.56999999999999995</v>
      </c>
      <c r="Y7341">
        <v>-138200</v>
      </c>
      <c r="Z7341">
        <v>-5315</v>
      </c>
      <c r="AA7341">
        <v>-0.28999999999999998</v>
      </c>
      <c r="AB7341">
        <v>26</v>
      </c>
      <c r="AC7341">
        <v>12</v>
      </c>
      <c r="AD7341">
        <v>14</v>
      </c>
      <c r="AE7341">
        <v>46.15</v>
      </c>
      <c r="AF7341">
        <v>12</v>
      </c>
      <c r="AG7341">
        <v>5</v>
      </c>
      <c r="AH7341">
        <v>9</v>
      </c>
      <c r="AI7341">
        <v>12</v>
      </c>
    </row>
    <row r="7342" spans="1:35" x14ac:dyDescent="0.2">
      <c r="A7342" s="102">
        <v>1675</v>
      </c>
      <c r="B7342">
        <v>4004</v>
      </c>
      <c r="C7342" t="s">
        <v>3189</v>
      </c>
      <c r="D7342" t="s">
        <v>2952</v>
      </c>
      <c r="E7342">
        <v>2749</v>
      </c>
      <c r="F7342">
        <v>2755</v>
      </c>
      <c r="G7342">
        <v>400</v>
      </c>
      <c r="H7342" t="s">
        <v>2930</v>
      </c>
      <c r="I7342">
        <v>4324</v>
      </c>
      <c r="J7342" t="s">
        <v>3231</v>
      </c>
      <c r="K7342" t="s">
        <v>2942</v>
      </c>
      <c r="L7342">
        <v>3715</v>
      </c>
      <c r="M7342">
        <v>3660</v>
      </c>
      <c r="N7342">
        <v>300</v>
      </c>
      <c r="O7342" t="s">
        <v>2927</v>
      </c>
      <c r="P7342">
        <v>0.74311254000853499</v>
      </c>
      <c r="Q7342">
        <v>0.90166245794852595</v>
      </c>
      <c r="R7342">
        <v>0.60337346214167997</v>
      </c>
      <c r="S7342">
        <v>7.3012668137321199E-2</v>
      </c>
      <c r="T7342">
        <v>-0.108138923465588</v>
      </c>
      <c r="U7342">
        <v>0.108138923465588</v>
      </c>
      <c r="V7342">
        <v>0.774713295105394</v>
      </c>
      <c r="W7342">
        <v>-0.43</v>
      </c>
      <c r="X7342">
        <v>0.36</v>
      </c>
      <c r="Y7342">
        <v>-138220</v>
      </c>
      <c r="Z7342">
        <v>-8639</v>
      </c>
      <c r="AA7342">
        <v>-0.39</v>
      </c>
      <c r="AB7342">
        <v>16</v>
      </c>
      <c r="AC7342">
        <v>7</v>
      </c>
      <c r="AD7342">
        <v>9</v>
      </c>
      <c r="AE7342">
        <v>43.75</v>
      </c>
      <c r="AF7342">
        <v>10</v>
      </c>
      <c r="AG7342">
        <v>6</v>
      </c>
      <c r="AH7342">
        <v>8</v>
      </c>
      <c r="AI7342">
        <v>2</v>
      </c>
    </row>
    <row r="7343" spans="1:35" x14ac:dyDescent="0.2">
      <c r="A7343" s="102">
        <v>1771</v>
      </c>
      <c r="B7343">
        <v>6098</v>
      </c>
      <c r="C7343" t="s">
        <v>240</v>
      </c>
      <c r="D7343" t="s">
        <v>2942</v>
      </c>
      <c r="E7343">
        <v>4570</v>
      </c>
      <c r="F7343">
        <v>4520</v>
      </c>
      <c r="G7343">
        <v>200</v>
      </c>
      <c r="H7343" t="s">
        <v>2927</v>
      </c>
      <c r="I7343">
        <v>6755</v>
      </c>
      <c r="J7343" t="s">
        <v>670</v>
      </c>
      <c r="K7343" t="s">
        <v>2932</v>
      </c>
      <c r="L7343">
        <v>2468</v>
      </c>
      <c r="M7343">
        <v>2488</v>
      </c>
      <c r="N7343">
        <v>400</v>
      </c>
      <c r="O7343" t="s">
        <v>2930</v>
      </c>
      <c r="P7343">
        <v>0.82409979212419804</v>
      </c>
      <c r="Q7343">
        <v>0.89995303410146299</v>
      </c>
      <c r="R7343">
        <v>0.14893648676733701</v>
      </c>
      <c r="S7343">
        <v>0.29872963196276298</v>
      </c>
      <c r="T7343">
        <v>0.24088558363801299</v>
      </c>
      <c r="U7343">
        <v>0.24088558363801299</v>
      </c>
      <c r="V7343">
        <v>0.49429417433614597</v>
      </c>
      <c r="W7343">
        <v>1.45</v>
      </c>
      <c r="X7343">
        <v>10.09</v>
      </c>
      <c r="Y7343">
        <v>-138252</v>
      </c>
      <c r="Z7343">
        <v>-4938</v>
      </c>
      <c r="AA7343">
        <v>-0.23</v>
      </c>
      <c r="AB7343">
        <v>28</v>
      </c>
      <c r="AC7343">
        <v>11</v>
      </c>
      <c r="AD7343">
        <v>17</v>
      </c>
      <c r="AE7343">
        <v>39.29</v>
      </c>
      <c r="AF7343">
        <v>11</v>
      </c>
      <c r="AG7343">
        <v>11</v>
      </c>
      <c r="AH7343">
        <v>11</v>
      </c>
      <c r="AI7343">
        <v>6</v>
      </c>
    </row>
    <row r="7344" spans="1:35" x14ac:dyDescent="0.2">
      <c r="A7344" s="102">
        <v>586</v>
      </c>
      <c r="B7344">
        <v>1911</v>
      </c>
      <c r="C7344" t="s">
        <v>53</v>
      </c>
      <c r="D7344" t="s">
        <v>2937</v>
      </c>
      <c r="E7344">
        <v>1663</v>
      </c>
      <c r="F7344">
        <v>1649</v>
      </c>
      <c r="G7344">
        <v>400</v>
      </c>
      <c r="H7344" t="s">
        <v>2927</v>
      </c>
      <c r="I7344">
        <v>6981</v>
      </c>
      <c r="J7344" t="s">
        <v>3182</v>
      </c>
      <c r="K7344" t="s">
        <v>2932</v>
      </c>
      <c r="L7344">
        <v>6711</v>
      </c>
      <c r="M7344">
        <v>6620</v>
      </c>
      <c r="N7344">
        <v>100</v>
      </c>
      <c r="O7344" t="s">
        <v>2930</v>
      </c>
      <c r="P7344">
        <v>0.43522418547909603</v>
      </c>
      <c r="Q7344">
        <v>0.92824383520171705</v>
      </c>
      <c r="R7344">
        <v>0.112380905223951</v>
      </c>
      <c r="S7344">
        <v>7.7878316553113905E-2</v>
      </c>
      <c r="T7344">
        <v>4.8848438562835002E-2</v>
      </c>
      <c r="U7344">
        <v>4.8848438562835002E-2</v>
      </c>
      <c r="V7344">
        <v>0.105193814592401</v>
      </c>
      <c r="W7344">
        <v>0.19</v>
      </c>
      <c r="X7344">
        <v>0.36</v>
      </c>
      <c r="Y7344">
        <v>-138506</v>
      </c>
      <c r="Z7344">
        <v>-6596</v>
      </c>
      <c r="AA7344">
        <v>-0.54</v>
      </c>
      <c r="AB7344">
        <v>21</v>
      </c>
      <c r="AC7344">
        <v>9</v>
      </c>
      <c r="AD7344">
        <v>12</v>
      </c>
      <c r="AE7344">
        <v>42.86</v>
      </c>
      <c r="AF7344">
        <v>11</v>
      </c>
      <c r="AG7344">
        <v>7</v>
      </c>
      <c r="AH7344">
        <v>8</v>
      </c>
      <c r="AI7344">
        <v>6</v>
      </c>
    </row>
    <row r="7345" spans="1:35" x14ac:dyDescent="0.2">
      <c r="A7345" s="102">
        <v>2219</v>
      </c>
      <c r="B7345">
        <v>6135</v>
      </c>
      <c r="C7345" t="s">
        <v>3235</v>
      </c>
      <c r="D7345" t="s">
        <v>2940</v>
      </c>
      <c r="E7345">
        <v>4315</v>
      </c>
      <c r="F7345">
        <v>4295</v>
      </c>
      <c r="G7345">
        <v>200</v>
      </c>
      <c r="H7345" t="s">
        <v>2930</v>
      </c>
      <c r="I7345">
        <v>6481</v>
      </c>
      <c r="J7345" t="s">
        <v>3657</v>
      </c>
      <c r="K7345" t="s">
        <v>2940</v>
      </c>
      <c r="L7345">
        <v>2929</v>
      </c>
      <c r="M7345">
        <v>2911</v>
      </c>
      <c r="N7345">
        <v>300</v>
      </c>
      <c r="O7345" t="s">
        <v>2927</v>
      </c>
      <c r="P7345">
        <v>0.51596594283377695</v>
      </c>
      <c r="Q7345">
        <v>0.89246406370084397</v>
      </c>
      <c r="R7345">
        <v>0.66630254330820604</v>
      </c>
      <c r="S7345">
        <v>2.96159940415694E-2</v>
      </c>
      <c r="T7345">
        <v>-1.8709089714514799</v>
      </c>
      <c r="U7345">
        <v>1.8709089714514799</v>
      </c>
      <c r="V7345">
        <v>1.9746867037292699</v>
      </c>
      <c r="W7345">
        <v>-13.14</v>
      </c>
      <c r="X7345">
        <v>1.66</v>
      </c>
      <c r="Y7345">
        <v>-138523</v>
      </c>
      <c r="Z7345">
        <v>-11544</v>
      </c>
      <c r="AA7345">
        <v>-0.61</v>
      </c>
      <c r="AB7345">
        <v>12</v>
      </c>
      <c r="AC7345">
        <v>5</v>
      </c>
      <c r="AD7345">
        <v>7</v>
      </c>
      <c r="AE7345">
        <v>41.67</v>
      </c>
      <c r="AF7345">
        <v>12</v>
      </c>
      <c r="AG7345">
        <v>4</v>
      </c>
      <c r="AH7345">
        <v>4</v>
      </c>
      <c r="AI7345">
        <v>4</v>
      </c>
    </row>
    <row r="7346" spans="1:35" x14ac:dyDescent="0.2">
      <c r="A7346" s="102">
        <v>6914</v>
      </c>
      <c r="B7346">
        <v>4202</v>
      </c>
      <c r="C7346" t="s">
        <v>49</v>
      </c>
      <c r="D7346" t="s">
        <v>2952</v>
      </c>
      <c r="E7346">
        <v>1047</v>
      </c>
      <c r="F7346">
        <v>1048</v>
      </c>
      <c r="G7346">
        <v>1000</v>
      </c>
      <c r="H7346" t="s">
        <v>2927</v>
      </c>
      <c r="I7346">
        <v>6473</v>
      </c>
      <c r="J7346" t="s">
        <v>1368</v>
      </c>
      <c r="K7346" t="s">
        <v>2940</v>
      </c>
      <c r="L7346">
        <v>1212</v>
      </c>
      <c r="M7346">
        <v>1209</v>
      </c>
      <c r="N7346">
        <v>900</v>
      </c>
      <c r="O7346" t="s">
        <v>2930</v>
      </c>
      <c r="P7346">
        <v>0.81864976649566301</v>
      </c>
      <c r="Q7346">
        <v>0.82383302348492904</v>
      </c>
      <c r="R7346">
        <v>0.27249075035235798</v>
      </c>
      <c r="S7346">
        <v>0.25814075304088502</v>
      </c>
      <c r="T7346">
        <v>1.6464407602586399</v>
      </c>
      <c r="U7346">
        <v>1.6464407602586399</v>
      </c>
      <c r="V7346">
        <v>1.5571469861417699</v>
      </c>
      <c r="W7346">
        <v>8.1300000000000008</v>
      </c>
      <c r="X7346">
        <v>3.69</v>
      </c>
      <c r="Y7346">
        <v>-138665</v>
      </c>
      <c r="Z7346">
        <v>-6933</v>
      </c>
      <c r="AA7346">
        <v>-0.39</v>
      </c>
      <c r="AB7346">
        <v>20</v>
      </c>
      <c r="AC7346">
        <v>10</v>
      </c>
      <c r="AD7346">
        <v>10</v>
      </c>
      <c r="AE7346">
        <v>50</v>
      </c>
      <c r="AF7346">
        <v>13</v>
      </c>
      <c r="AG7346">
        <v>3</v>
      </c>
      <c r="AH7346">
        <v>6</v>
      </c>
      <c r="AI7346">
        <v>11</v>
      </c>
    </row>
    <row r="7347" spans="1:35" x14ac:dyDescent="0.2">
      <c r="A7347" s="102">
        <v>2202</v>
      </c>
      <c r="B7347">
        <v>4005</v>
      </c>
      <c r="C7347" t="s">
        <v>3239</v>
      </c>
      <c r="D7347" t="s">
        <v>2952</v>
      </c>
      <c r="E7347">
        <v>465</v>
      </c>
      <c r="F7347">
        <v>464</v>
      </c>
      <c r="G7347">
        <v>2400</v>
      </c>
      <c r="H7347" t="s">
        <v>2930</v>
      </c>
      <c r="I7347">
        <v>4324</v>
      </c>
      <c r="J7347" t="s">
        <v>3231</v>
      </c>
      <c r="K7347" t="s">
        <v>2942</v>
      </c>
      <c r="L7347">
        <v>3715</v>
      </c>
      <c r="M7347">
        <v>3660</v>
      </c>
      <c r="N7347">
        <v>300</v>
      </c>
      <c r="O7347" t="s">
        <v>2927</v>
      </c>
      <c r="P7347">
        <v>0.75829018919343305</v>
      </c>
      <c r="Q7347">
        <v>0.89272542872454597</v>
      </c>
      <c r="R7347">
        <v>0.17401859479731899</v>
      </c>
      <c r="S7347">
        <v>3.5864208827361202E-3</v>
      </c>
      <c r="T7347">
        <v>-0.22812853571723901</v>
      </c>
      <c r="U7347">
        <v>0.22812853571723901</v>
      </c>
      <c r="V7347">
        <v>1.00791907186188</v>
      </c>
      <c r="W7347">
        <v>-0.66</v>
      </c>
      <c r="X7347">
        <v>1.42</v>
      </c>
      <c r="Y7347">
        <v>-138689</v>
      </c>
      <c r="Z7347">
        <v>-7705</v>
      </c>
      <c r="AA7347">
        <v>-0.31</v>
      </c>
      <c r="AB7347">
        <v>18</v>
      </c>
      <c r="AC7347">
        <v>9</v>
      </c>
      <c r="AD7347">
        <v>9</v>
      </c>
      <c r="AE7347">
        <v>50</v>
      </c>
      <c r="AF7347">
        <v>13</v>
      </c>
      <c r="AG7347">
        <v>5</v>
      </c>
      <c r="AH7347">
        <v>6</v>
      </c>
      <c r="AI7347">
        <v>7</v>
      </c>
    </row>
    <row r="7348" spans="1:35" x14ac:dyDescent="0.2">
      <c r="A7348" s="102">
        <v>7522</v>
      </c>
      <c r="B7348">
        <v>9531</v>
      </c>
      <c r="C7348" t="s">
        <v>3198</v>
      </c>
      <c r="D7348" t="s">
        <v>2992</v>
      </c>
      <c r="E7348">
        <v>2439.5</v>
      </c>
      <c r="F7348">
        <v>2456.5</v>
      </c>
      <c r="G7348">
        <v>400</v>
      </c>
      <c r="H7348" t="s">
        <v>2927</v>
      </c>
      <c r="I7348">
        <v>9603</v>
      </c>
      <c r="J7348" t="s">
        <v>3170</v>
      </c>
      <c r="K7348" t="s">
        <v>2942</v>
      </c>
      <c r="L7348">
        <v>2755</v>
      </c>
      <c r="M7348">
        <v>2667</v>
      </c>
      <c r="N7348">
        <v>400</v>
      </c>
      <c r="O7348" t="s">
        <v>2930</v>
      </c>
      <c r="P7348">
        <v>0.94385590089362303</v>
      </c>
      <c r="Q7348">
        <v>0.81569124071497401</v>
      </c>
      <c r="R7348">
        <v>1.47885695424091E-2</v>
      </c>
      <c r="S7348">
        <v>0.112789165080787</v>
      </c>
      <c r="T7348">
        <v>0.53378859107305499</v>
      </c>
      <c r="U7348">
        <v>0.53378859107305499</v>
      </c>
      <c r="V7348">
        <v>0.113189890974593</v>
      </c>
      <c r="W7348">
        <v>2.52</v>
      </c>
      <c r="X7348">
        <v>7.89</v>
      </c>
      <c r="Y7348">
        <v>-138809</v>
      </c>
      <c r="Z7348">
        <v>-9915</v>
      </c>
      <c r="AA7348">
        <v>-0.62</v>
      </c>
      <c r="AB7348">
        <v>14</v>
      </c>
      <c r="AC7348">
        <v>6</v>
      </c>
      <c r="AD7348">
        <v>8</v>
      </c>
      <c r="AE7348">
        <v>42.86</v>
      </c>
      <c r="AF7348">
        <v>16</v>
      </c>
      <c r="AG7348">
        <v>2</v>
      </c>
      <c r="AH7348">
        <v>4</v>
      </c>
      <c r="AI7348">
        <v>8</v>
      </c>
    </row>
    <row r="7349" spans="1:35" x14ac:dyDescent="0.2">
      <c r="A7349" s="102">
        <v>8577</v>
      </c>
      <c r="B7349">
        <v>6770</v>
      </c>
      <c r="C7349" t="s">
        <v>24</v>
      </c>
      <c r="D7349" t="s">
        <v>2932</v>
      </c>
      <c r="E7349">
        <v>2014</v>
      </c>
      <c r="F7349">
        <v>2008</v>
      </c>
      <c r="G7349">
        <v>500</v>
      </c>
      <c r="H7349" t="s">
        <v>2930</v>
      </c>
      <c r="I7349">
        <v>9072</v>
      </c>
      <c r="J7349" t="s">
        <v>3098</v>
      </c>
      <c r="K7349" t="s">
        <v>3099</v>
      </c>
      <c r="L7349">
        <v>2659</v>
      </c>
      <c r="M7349">
        <v>2602</v>
      </c>
      <c r="N7349">
        <v>400</v>
      </c>
      <c r="O7349" t="s">
        <v>2927</v>
      </c>
      <c r="P7349">
        <v>0.72311764623667996</v>
      </c>
      <c r="Q7349">
        <v>0.80198933389003002</v>
      </c>
      <c r="R7349">
        <v>0.107089911711999</v>
      </c>
      <c r="S7349">
        <v>0.1870925001764</v>
      </c>
      <c r="T7349">
        <v>-2.2332721322186502</v>
      </c>
      <c r="U7349">
        <v>2.2332721322186502</v>
      </c>
      <c r="V7349">
        <v>2.6630186076691502</v>
      </c>
      <c r="W7349">
        <v>-15.29</v>
      </c>
      <c r="X7349">
        <v>3.54</v>
      </c>
      <c r="Y7349">
        <v>-138852</v>
      </c>
      <c r="Z7349">
        <v>-8168</v>
      </c>
      <c r="AA7349">
        <v>-0.53</v>
      </c>
      <c r="AB7349">
        <v>17</v>
      </c>
      <c r="AC7349">
        <v>9</v>
      </c>
      <c r="AD7349">
        <v>8</v>
      </c>
      <c r="AE7349">
        <v>52.94</v>
      </c>
      <c r="AF7349">
        <v>15</v>
      </c>
      <c r="AG7349">
        <v>5</v>
      </c>
      <c r="AH7349">
        <v>6</v>
      </c>
      <c r="AI7349">
        <v>6</v>
      </c>
    </row>
    <row r="7350" spans="1:35" x14ac:dyDescent="0.2">
      <c r="A7350" s="102">
        <v>5074</v>
      </c>
      <c r="B7350">
        <v>5019</v>
      </c>
      <c r="C7350" t="s">
        <v>3265</v>
      </c>
      <c r="D7350" t="s">
        <v>3266</v>
      </c>
      <c r="E7350">
        <v>2827</v>
      </c>
      <c r="F7350">
        <v>2835</v>
      </c>
      <c r="G7350">
        <v>300</v>
      </c>
      <c r="H7350" t="s">
        <v>2927</v>
      </c>
      <c r="I7350">
        <v>7012</v>
      </c>
      <c r="J7350" t="s">
        <v>3218</v>
      </c>
      <c r="K7350" t="s">
        <v>2945</v>
      </c>
      <c r="L7350">
        <v>2311</v>
      </c>
      <c r="M7350">
        <v>2281</v>
      </c>
      <c r="N7350">
        <v>400</v>
      </c>
      <c r="O7350" t="s">
        <v>2930</v>
      </c>
      <c r="P7350">
        <v>0.81059996875674101</v>
      </c>
      <c r="Q7350">
        <v>0.84838425505376103</v>
      </c>
      <c r="R7350">
        <v>0.61494076832489897</v>
      </c>
      <c r="S7350">
        <v>0.38574568173745</v>
      </c>
      <c r="T7350">
        <v>0.28616121429934099</v>
      </c>
      <c r="U7350">
        <v>0.28616121429934099</v>
      </c>
      <c r="V7350">
        <v>0.79160873662442599</v>
      </c>
      <c r="W7350">
        <v>0.76</v>
      </c>
      <c r="X7350">
        <v>7.28</v>
      </c>
      <c r="Y7350">
        <v>-138921</v>
      </c>
      <c r="Z7350">
        <v>-8683</v>
      </c>
      <c r="AA7350">
        <v>-0.66</v>
      </c>
      <c r="AB7350">
        <v>16</v>
      </c>
      <c r="AC7350">
        <v>6</v>
      </c>
      <c r="AD7350">
        <v>10</v>
      </c>
      <c r="AE7350">
        <v>37.5</v>
      </c>
      <c r="AF7350">
        <v>9</v>
      </c>
      <c r="AG7350">
        <v>4</v>
      </c>
      <c r="AH7350">
        <v>9</v>
      </c>
      <c r="AI7350">
        <v>3</v>
      </c>
    </row>
    <row r="7351" spans="1:35" x14ac:dyDescent="0.2">
      <c r="A7351" s="102">
        <v>7924</v>
      </c>
      <c r="B7351">
        <v>4114</v>
      </c>
      <c r="C7351" t="s">
        <v>3136</v>
      </c>
      <c r="D7351" t="s">
        <v>2952</v>
      </c>
      <c r="E7351">
        <v>6320</v>
      </c>
      <c r="F7351">
        <v>6230</v>
      </c>
      <c r="G7351">
        <v>100</v>
      </c>
      <c r="H7351" t="s">
        <v>2930</v>
      </c>
      <c r="I7351">
        <v>9064</v>
      </c>
      <c r="J7351" t="s">
        <v>3716</v>
      </c>
      <c r="K7351" t="s">
        <v>3099</v>
      </c>
      <c r="L7351">
        <v>1978</v>
      </c>
      <c r="M7351">
        <v>1970</v>
      </c>
      <c r="N7351">
        <v>300</v>
      </c>
      <c r="O7351" t="s">
        <v>2927</v>
      </c>
      <c r="P7351">
        <v>3.5513594884908802E-2</v>
      </c>
      <c r="Q7351">
        <v>0.810404517149096</v>
      </c>
      <c r="R7351">
        <v>0.79682938751865695</v>
      </c>
      <c r="S7351">
        <v>9.0463387436085702E-2</v>
      </c>
      <c r="T7351">
        <v>-3.61332352285257</v>
      </c>
      <c r="U7351">
        <v>3.61332352285257</v>
      </c>
      <c r="V7351">
        <v>3.4771695396013098</v>
      </c>
      <c r="W7351">
        <v>-14.72</v>
      </c>
      <c r="X7351">
        <v>5.14</v>
      </c>
      <c r="Y7351">
        <v>-138999</v>
      </c>
      <c r="Z7351">
        <v>-11583</v>
      </c>
      <c r="AA7351">
        <v>-0.68</v>
      </c>
      <c r="AB7351">
        <v>12</v>
      </c>
      <c r="AC7351">
        <v>6</v>
      </c>
      <c r="AD7351">
        <v>6</v>
      </c>
      <c r="AE7351">
        <v>50</v>
      </c>
      <c r="AF7351">
        <v>14</v>
      </c>
      <c r="AG7351">
        <v>3</v>
      </c>
      <c r="AH7351">
        <v>4</v>
      </c>
      <c r="AI7351">
        <v>5</v>
      </c>
    </row>
    <row r="7352" spans="1:35" x14ac:dyDescent="0.2">
      <c r="A7352" s="102">
        <v>8355</v>
      </c>
      <c r="B7352">
        <v>9474</v>
      </c>
      <c r="C7352" t="s">
        <v>3209</v>
      </c>
      <c r="D7352" t="s">
        <v>2929</v>
      </c>
      <c r="E7352">
        <v>1585</v>
      </c>
      <c r="F7352">
        <v>1584</v>
      </c>
      <c r="G7352">
        <v>600</v>
      </c>
      <c r="H7352" t="s">
        <v>2930</v>
      </c>
      <c r="I7352">
        <v>9502</v>
      </c>
      <c r="J7352" t="s">
        <v>3252</v>
      </c>
      <c r="K7352" t="s">
        <v>2992</v>
      </c>
      <c r="L7352">
        <v>1569.5</v>
      </c>
      <c r="M7352">
        <v>1568</v>
      </c>
      <c r="N7352">
        <v>600</v>
      </c>
      <c r="O7352" t="s">
        <v>2927</v>
      </c>
      <c r="P7352">
        <v>0.430544716081179</v>
      </c>
      <c r="Q7352">
        <v>0.80514338995714096</v>
      </c>
      <c r="R7352">
        <v>0.28951444252684899</v>
      </c>
      <c r="S7352">
        <v>0.141887109026892</v>
      </c>
      <c r="T7352">
        <v>-2.3422222933646499</v>
      </c>
      <c r="U7352">
        <v>2.3422222933646499</v>
      </c>
      <c r="V7352">
        <v>2.57984375415236</v>
      </c>
      <c r="W7352">
        <v>-17.79</v>
      </c>
      <c r="X7352">
        <v>1.01</v>
      </c>
      <c r="Y7352">
        <v>-139224</v>
      </c>
      <c r="Z7352">
        <v>-6961</v>
      </c>
      <c r="AA7352">
        <v>-0.36</v>
      </c>
      <c r="AB7352">
        <v>20</v>
      </c>
      <c r="AC7352">
        <v>7</v>
      </c>
      <c r="AD7352">
        <v>13</v>
      </c>
      <c r="AE7352">
        <v>35</v>
      </c>
      <c r="AF7352">
        <v>10</v>
      </c>
      <c r="AG7352">
        <v>6</v>
      </c>
      <c r="AH7352">
        <v>7</v>
      </c>
      <c r="AI7352">
        <v>7</v>
      </c>
    </row>
    <row r="7353" spans="1:35" x14ac:dyDescent="0.2">
      <c r="A7353" s="102">
        <v>3279</v>
      </c>
      <c r="B7353">
        <v>5019</v>
      </c>
      <c r="C7353" t="s">
        <v>3265</v>
      </c>
      <c r="D7353" t="s">
        <v>3266</v>
      </c>
      <c r="E7353">
        <v>2827</v>
      </c>
      <c r="F7353">
        <v>2835</v>
      </c>
      <c r="G7353">
        <v>300</v>
      </c>
      <c r="H7353" t="s">
        <v>2930</v>
      </c>
      <c r="I7353">
        <v>9064</v>
      </c>
      <c r="J7353" t="s">
        <v>3716</v>
      </c>
      <c r="K7353" t="s">
        <v>3099</v>
      </c>
      <c r="L7353">
        <v>1978</v>
      </c>
      <c r="M7353">
        <v>1970</v>
      </c>
      <c r="N7353">
        <v>400</v>
      </c>
      <c r="O7353" t="s">
        <v>2927</v>
      </c>
      <c r="P7353">
        <v>4.93445431258683E-2</v>
      </c>
      <c r="Q7353">
        <v>0.87536276499611898</v>
      </c>
      <c r="R7353">
        <v>0.94058438899488295</v>
      </c>
      <c r="S7353">
        <v>0.26920157206297002</v>
      </c>
      <c r="T7353">
        <v>-2.27271638379136</v>
      </c>
      <c r="U7353">
        <v>2.27271638379136</v>
      </c>
      <c r="V7353">
        <v>2.15299965358534</v>
      </c>
      <c r="W7353">
        <v>-13.73</v>
      </c>
      <c r="X7353">
        <v>7.35</v>
      </c>
      <c r="Y7353">
        <v>-139316</v>
      </c>
      <c r="Z7353">
        <v>-8707</v>
      </c>
      <c r="AA7353">
        <v>-0.57999999999999996</v>
      </c>
      <c r="AB7353">
        <v>16</v>
      </c>
      <c r="AC7353">
        <v>6</v>
      </c>
      <c r="AD7353">
        <v>10</v>
      </c>
      <c r="AE7353">
        <v>37.5</v>
      </c>
      <c r="AF7353">
        <v>10</v>
      </c>
      <c r="AG7353">
        <v>5</v>
      </c>
      <c r="AH7353">
        <v>9</v>
      </c>
      <c r="AI7353">
        <v>2</v>
      </c>
    </row>
    <row r="7354" spans="1:35" x14ac:dyDescent="0.2">
      <c r="A7354" s="102">
        <v>2962</v>
      </c>
      <c r="B7354">
        <v>4927</v>
      </c>
      <c r="C7354" t="s">
        <v>3285</v>
      </c>
      <c r="D7354" t="s">
        <v>2952</v>
      </c>
      <c r="E7354">
        <v>2455</v>
      </c>
      <c r="F7354">
        <v>2461</v>
      </c>
      <c r="G7354">
        <v>400</v>
      </c>
      <c r="H7354" t="s">
        <v>2930</v>
      </c>
      <c r="I7354">
        <v>5901</v>
      </c>
      <c r="J7354" t="s">
        <v>228</v>
      </c>
      <c r="K7354" t="s">
        <v>3194</v>
      </c>
      <c r="L7354">
        <v>1974</v>
      </c>
      <c r="M7354">
        <v>1969</v>
      </c>
      <c r="N7354">
        <v>500</v>
      </c>
      <c r="O7354" t="s">
        <v>2927</v>
      </c>
      <c r="P7354">
        <v>0.35880487932159899</v>
      </c>
      <c r="Q7354">
        <v>0.88040122856766501</v>
      </c>
      <c r="R7354">
        <v>0.56167881481574</v>
      </c>
      <c r="S7354">
        <v>6.7403989319556198E-2</v>
      </c>
      <c r="T7354">
        <v>-1.66324550041938</v>
      </c>
      <c r="U7354">
        <v>1.66324550041938</v>
      </c>
      <c r="V7354">
        <v>1.9101848494217599</v>
      </c>
      <c r="W7354">
        <v>-8.9600000000000009</v>
      </c>
      <c r="X7354">
        <v>0.01</v>
      </c>
      <c r="Y7354">
        <v>-139370</v>
      </c>
      <c r="Z7354">
        <v>-7335</v>
      </c>
      <c r="AA7354">
        <v>-0.47</v>
      </c>
      <c r="AB7354">
        <v>19</v>
      </c>
      <c r="AC7354">
        <v>7</v>
      </c>
      <c r="AD7354">
        <v>12</v>
      </c>
      <c r="AE7354">
        <v>36.840000000000003</v>
      </c>
      <c r="AF7354">
        <v>11</v>
      </c>
      <c r="AG7354">
        <v>5</v>
      </c>
      <c r="AH7354">
        <v>9</v>
      </c>
      <c r="AI7354">
        <v>5</v>
      </c>
    </row>
    <row r="7355" spans="1:35" x14ac:dyDescent="0.2">
      <c r="A7355" s="102">
        <v>4891</v>
      </c>
      <c r="B7355">
        <v>4569</v>
      </c>
      <c r="C7355" t="s">
        <v>3269</v>
      </c>
      <c r="D7355" t="s">
        <v>2950</v>
      </c>
      <c r="E7355">
        <v>2200</v>
      </c>
      <c r="F7355">
        <v>2225</v>
      </c>
      <c r="G7355">
        <v>400</v>
      </c>
      <c r="H7355" t="s">
        <v>2927</v>
      </c>
      <c r="I7355">
        <v>9064</v>
      </c>
      <c r="J7355" t="s">
        <v>3716</v>
      </c>
      <c r="K7355" t="s">
        <v>3099</v>
      </c>
      <c r="L7355">
        <v>1978</v>
      </c>
      <c r="M7355">
        <v>1970</v>
      </c>
      <c r="N7355">
        <v>500</v>
      </c>
      <c r="O7355" t="s">
        <v>2930</v>
      </c>
      <c r="P7355">
        <v>0.336257226499805</v>
      </c>
      <c r="Q7355">
        <v>0.85093626855635196</v>
      </c>
      <c r="R7355">
        <v>0.25895392767348702</v>
      </c>
      <c r="S7355">
        <v>1.14549276796528E-3</v>
      </c>
      <c r="T7355">
        <v>2.33968162690641</v>
      </c>
      <c r="U7355">
        <v>2.33968162690641</v>
      </c>
      <c r="V7355">
        <v>2.2031881430797799</v>
      </c>
      <c r="W7355">
        <v>8.35</v>
      </c>
      <c r="X7355">
        <v>10.67</v>
      </c>
      <c r="Y7355">
        <v>-139502</v>
      </c>
      <c r="Z7355">
        <v>-6643</v>
      </c>
      <c r="AA7355">
        <v>-0.31</v>
      </c>
      <c r="AB7355">
        <v>21</v>
      </c>
      <c r="AC7355">
        <v>10</v>
      </c>
      <c r="AD7355">
        <v>11</v>
      </c>
      <c r="AE7355">
        <v>47.62</v>
      </c>
      <c r="AF7355">
        <v>13</v>
      </c>
      <c r="AG7355">
        <v>4</v>
      </c>
      <c r="AH7355">
        <v>7</v>
      </c>
      <c r="AI7355">
        <v>10</v>
      </c>
    </row>
    <row r="7356" spans="1:35" x14ac:dyDescent="0.2">
      <c r="A7356" s="102">
        <v>4977</v>
      </c>
      <c r="B7356">
        <v>9072</v>
      </c>
      <c r="C7356" t="s">
        <v>3098</v>
      </c>
      <c r="D7356" t="s">
        <v>3099</v>
      </c>
      <c r="E7356">
        <v>2659</v>
      </c>
      <c r="F7356">
        <v>2602</v>
      </c>
      <c r="G7356">
        <v>400</v>
      </c>
      <c r="H7356" t="s">
        <v>2930</v>
      </c>
      <c r="I7356">
        <v>9076</v>
      </c>
      <c r="J7356" t="s">
        <v>1116</v>
      </c>
      <c r="K7356" t="s">
        <v>3099</v>
      </c>
      <c r="L7356">
        <v>1487</v>
      </c>
      <c r="M7356">
        <v>1474</v>
      </c>
      <c r="N7356">
        <v>700</v>
      </c>
      <c r="O7356" t="s">
        <v>2927</v>
      </c>
      <c r="P7356">
        <v>0.74752503206489695</v>
      </c>
      <c r="Q7356">
        <v>0.84970386754299798</v>
      </c>
      <c r="R7356">
        <v>0.164839957024531</v>
      </c>
      <c r="S7356">
        <v>9.5239720635685296E-2</v>
      </c>
      <c r="T7356">
        <v>-1.8202073441952999</v>
      </c>
      <c r="U7356">
        <v>1.8202073441952999</v>
      </c>
      <c r="V7356">
        <v>0.89948218911481204</v>
      </c>
      <c r="W7356">
        <v>-3.84</v>
      </c>
      <c r="X7356">
        <v>0.86</v>
      </c>
      <c r="Y7356">
        <v>-139565</v>
      </c>
      <c r="Z7356">
        <v>-9969</v>
      </c>
      <c r="AA7356">
        <v>-0.59</v>
      </c>
      <c r="AB7356">
        <v>14</v>
      </c>
      <c r="AC7356">
        <v>7</v>
      </c>
      <c r="AD7356">
        <v>7</v>
      </c>
      <c r="AE7356">
        <v>50</v>
      </c>
      <c r="AF7356">
        <v>14</v>
      </c>
      <c r="AG7356">
        <v>2</v>
      </c>
      <c r="AH7356">
        <v>4</v>
      </c>
      <c r="AI7356">
        <v>8</v>
      </c>
    </row>
    <row r="7357" spans="1:35" x14ac:dyDescent="0.2">
      <c r="A7357" s="102">
        <v>2762</v>
      </c>
      <c r="B7357">
        <v>7186</v>
      </c>
      <c r="C7357" t="s">
        <v>685</v>
      </c>
      <c r="D7357" t="s">
        <v>2990</v>
      </c>
      <c r="E7357">
        <v>447</v>
      </c>
      <c r="F7357">
        <v>437</v>
      </c>
      <c r="G7357">
        <v>2400</v>
      </c>
      <c r="H7357" t="s">
        <v>2927</v>
      </c>
      <c r="I7357">
        <v>7272</v>
      </c>
      <c r="J7357" t="s">
        <v>3202</v>
      </c>
      <c r="K7357" t="s">
        <v>2945</v>
      </c>
      <c r="L7357">
        <v>2115</v>
      </c>
      <c r="M7357">
        <v>2104</v>
      </c>
      <c r="N7357">
        <v>500</v>
      </c>
      <c r="O7357" t="s">
        <v>2930</v>
      </c>
      <c r="P7357">
        <v>0.76891646002787195</v>
      </c>
      <c r="Q7357">
        <v>0.88376617958352099</v>
      </c>
      <c r="R7357">
        <v>0.91706442745358696</v>
      </c>
      <c r="S7357">
        <v>1.14543290130416E-2</v>
      </c>
      <c r="T7357">
        <v>1.33037425379485</v>
      </c>
      <c r="U7357">
        <v>1.33037425379485</v>
      </c>
      <c r="V7357">
        <v>1.22221860028629</v>
      </c>
      <c r="W7357">
        <v>3.16</v>
      </c>
      <c r="X7357">
        <v>0.3</v>
      </c>
      <c r="Y7357">
        <v>-139713</v>
      </c>
      <c r="Z7357">
        <v>-10747</v>
      </c>
      <c r="AA7357">
        <v>-0.55000000000000004</v>
      </c>
      <c r="AB7357">
        <v>13</v>
      </c>
      <c r="AC7357">
        <v>6</v>
      </c>
      <c r="AD7357">
        <v>7</v>
      </c>
      <c r="AE7357">
        <v>46.15</v>
      </c>
      <c r="AF7357">
        <v>14</v>
      </c>
      <c r="AG7357">
        <v>3</v>
      </c>
      <c r="AH7357">
        <v>4</v>
      </c>
      <c r="AI7357">
        <v>6</v>
      </c>
    </row>
    <row r="7358" spans="1:35" x14ac:dyDescent="0.2">
      <c r="A7358" s="102">
        <v>1577</v>
      </c>
      <c r="B7358">
        <v>2413</v>
      </c>
      <c r="C7358" t="s">
        <v>2947</v>
      </c>
      <c r="D7358" t="s">
        <v>2942</v>
      </c>
      <c r="E7358">
        <v>3220</v>
      </c>
      <c r="F7358">
        <v>3160</v>
      </c>
      <c r="G7358">
        <v>200</v>
      </c>
      <c r="H7358" t="s">
        <v>2930</v>
      </c>
      <c r="I7358">
        <v>3626</v>
      </c>
      <c r="J7358" t="s">
        <v>3178</v>
      </c>
      <c r="K7358" t="s">
        <v>2929</v>
      </c>
      <c r="L7358">
        <v>7250</v>
      </c>
      <c r="M7358">
        <v>7090</v>
      </c>
      <c r="N7358">
        <v>100</v>
      </c>
      <c r="O7358" t="s">
        <v>2927</v>
      </c>
      <c r="P7358">
        <v>0.70628558114978401</v>
      </c>
      <c r="Q7358">
        <v>0.90371539469505802</v>
      </c>
      <c r="R7358">
        <v>0.241806115776561</v>
      </c>
      <c r="S7358">
        <v>0.23354752795619599</v>
      </c>
      <c r="T7358">
        <v>-0.53044672583932095</v>
      </c>
      <c r="U7358">
        <v>0.53044672583932095</v>
      </c>
      <c r="V7358">
        <v>0.19660794417959501</v>
      </c>
      <c r="W7358">
        <v>-3.96</v>
      </c>
      <c r="X7358">
        <v>10.86</v>
      </c>
      <c r="Y7358">
        <v>-139872</v>
      </c>
      <c r="Z7358">
        <v>-9991</v>
      </c>
      <c r="AA7358">
        <v>-0.72</v>
      </c>
      <c r="AB7358">
        <v>14</v>
      </c>
      <c r="AC7358">
        <v>6</v>
      </c>
      <c r="AD7358">
        <v>8</v>
      </c>
      <c r="AE7358">
        <v>42.86</v>
      </c>
      <c r="AF7358">
        <v>13</v>
      </c>
      <c r="AG7358">
        <v>4</v>
      </c>
      <c r="AH7358">
        <v>5</v>
      </c>
      <c r="AI7358">
        <v>5</v>
      </c>
    </row>
    <row r="7359" spans="1:35" x14ac:dyDescent="0.2">
      <c r="A7359" s="102">
        <v>5049</v>
      </c>
      <c r="B7359">
        <v>1911</v>
      </c>
      <c r="C7359" t="s">
        <v>53</v>
      </c>
      <c r="D7359" t="s">
        <v>2937</v>
      </c>
      <c r="E7359">
        <v>1663</v>
      </c>
      <c r="F7359">
        <v>1649</v>
      </c>
      <c r="G7359">
        <v>600</v>
      </c>
      <c r="H7359" t="s">
        <v>2930</v>
      </c>
      <c r="I7359">
        <v>6448</v>
      </c>
      <c r="J7359" t="s">
        <v>542</v>
      </c>
      <c r="K7359" t="s">
        <v>2932</v>
      </c>
      <c r="L7359">
        <v>2355</v>
      </c>
      <c r="M7359">
        <v>2320</v>
      </c>
      <c r="N7359">
        <v>400</v>
      </c>
      <c r="O7359" t="s">
        <v>2927</v>
      </c>
      <c r="P7359">
        <v>0.52999988280210197</v>
      </c>
      <c r="Q7359">
        <v>0.84868996537751695</v>
      </c>
      <c r="R7359">
        <v>0.13235533664013099</v>
      </c>
      <c r="S7359">
        <v>0.28352205672196401</v>
      </c>
      <c r="T7359">
        <v>-0.36241699396682903</v>
      </c>
      <c r="U7359">
        <v>0.36241699396682903</v>
      </c>
      <c r="V7359">
        <v>0.25409002800203201</v>
      </c>
      <c r="W7359">
        <v>-1.25</v>
      </c>
      <c r="X7359">
        <v>6.62</v>
      </c>
      <c r="Y7359">
        <v>-140106</v>
      </c>
      <c r="Z7359">
        <v>-8242</v>
      </c>
      <c r="AA7359">
        <v>-0.41</v>
      </c>
      <c r="AB7359">
        <v>17</v>
      </c>
      <c r="AC7359">
        <v>6</v>
      </c>
      <c r="AD7359">
        <v>11</v>
      </c>
      <c r="AE7359">
        <v>35.29</v>
      </c>
      <c r="AF7359">
        <v>14</v>
      </c>
      <c r="AG7359">
        <v>3</v>
      </c>
      <c r="AH7359">
        <v>4</v>
      </c>
      <c r="AI7359">
        <v>10</v>
      </c>
    </row>
    <row r="7360" spans="1:35" x14ac:dyDescent="0.2">
      <c r="A7360" s="102">
        <v>1681</v>
      </c>
      <c r="B7360">
        <v>4739</v>
      </c>
      <c r="C7360" t="s">
        <v>2987</v>
      </c>
      <c r="D7360" t="s">
        <v>2929</v>
      </c>
      <c r="E7360">
        <v>3330</v>
      </c>
      <c r="F7360">
        <v>3345</v>
      </c>
      <c r="G7360">
        <v>300</v>
      </c>
      <c r="H7360" t="s">
        <v>2927</v>
      </c>
      <c r="I7360">
        <v>9468</v>
      </c>
      <c r="J7360" t="s">
        <v>2928</v>
      </c>
      <c r="K7360" t="s">
        <v>2929</v>
      </c>
      <c r="L7360">
        <v>1877</v>
      </c>
      <c r="M7360">
        <v>1832</v>
      </c>
      <c r="N7360">
        <v>500</v>
      </c>
      <c r="O7360" t="s">
        <v>2930</v>
      </c>
      <c r="P7360">
        <v>0.69725860557883901</v>
      </c>
      <c r="Q7360">
        <v>0.90155733717679598</v>
      </c>
      <c r="R7360">
        <v>0.25934892891833</v>
      </c>
      <c r="S7360">
        <v>1.9078409573995299E-3</v>
      </c>
      <c r="T7360">
        <v>0.71171236335855703</v>
      </c>
      <c r="U7360">
        <v>0.71171236335855703</v>
      </c>
      <c r="V7360">
        <v>0.43342894742569499</v>
      </c>
      <c r="W7360">
        <v>5.69</v>
      </c>
      <c r="X7360">
        <v>8.7200000000000006</v>
      </c>
      <c r="Y7360">
        <v>-140139</v>
      </c>
      <c r="Z7360">
        <v>-8243</v>
      </c>
      <c r="AA7360">
        <v>-0.4</v>
      </c>
      <c r="AB7360">
        <v>17</v>
      </c>
      <c r="AC7360">
        <v>8</v>
      </c>
      <c r="AD7360">
        <v>9</v>
      </c>
      <c r="AE7360">
        <v>47.06</v>
      </c>
      <c r="AF7360">
        <v>11</v>
      </c>
      <c r="AG7360">
        <v>7</v>
      </c>
      <c r="AH7360">
        <v>7</v>
      </c>
      <c r="AI7360">
        <v>3</v>
      </c>
    </row>
    <row r="7361" spans="1:35" x14ac:dyDescent="0.2">
      <c r="A7361" s="102">
        <v>5810</v>
      </c>
      <c r="B7361">
        <v>1951</v>
      </c>
      <c r="C7361" t="s">
        <v>3674</v>
      </c>
      <c r="D7361" t="s">
        <v>2937</v>
      </c>
      <c r="E7361">
        <v>2760</v>
      </c>
      <c r="F7361">
        <v>2810</v>
      </c>
      <c r="G7361">
        <v>300</v>
      </c>
      <c r="H7361" t="s">
        <v>2927</v>
      </c>
      <c r="I7361">
        <v>7267</v>
      </c>
      <c r="J7361" t="s">
        <v>61</v>
      </c>
      <c r="K7361" t="s">
        <v>2945</v>
      </c>
      <c r="L7361">
        <v>2893</v>
      </c>
      <c r="M7361">
        <v>2857.5</v>
      </c>
      <c r="N7361">
        <v>300</v>
      </c>
      <c r="O7361" t="s">
        <v>2930</v>
      </c>
      <c r="P7361">
        <v>0.50862029494074201</v>
      </c>
      <c r="Q7361">
        <v>0.83848056762594902</v>
      </c>
      <c r="R7361">
        <v>0.102495224561163</v>
      </c>
      <c r="S7361">
        <v>4.6538237836591098E-2</v>
      </c>
      <c r="T7361">
        <v>2.3365147842995202</v>
      </c>
      <c r="U7361">
        <v>2.3365147842995202</v>
      </c>
      <c r="V7361">
        <v>1.14274677027289</v>
      </c>
      <c r="W7361">
        <v>6.37</v>
      </c>
      <c r="X7361">
        <v>1.66</v>
      </c>
      <c r="Y7361">
        <v>-140317</v>
      </c>
      <c r="Z7361">
        <v>-10023</v>
      </c>
      <c r="AA7361">
        <v>-0.39</v>
      </c>
      <c r="AB7361">
        <v>14</v>
      </c>
      <c r="AC7361">
        <v>8</v>
      </c>
      <c r="AD7361">
        <v>6</v>
      </c>
      <c r="AE7361">
        <v>57.14</v>
      </c>
      <c r="AF7361">
        <v>14</v>
      </c>
      <c r="AG7361">
        <v>2</v>
      </c>
      <c r="AH7361">
        <v>4</v>
      </c>
      <c r="AI7361">
        <v>8</v>
      </c>
    </row>
    <row r="7362" spans="1:35" x14ac:dyDescent="0.2">
      <c r="A7362" s="102">
        <v>7472</v>
      </c>
      <c r="B7362">
        <v>6674</v>
      </c>
      <c r="C7362" t="s">
        <v>234</v>
      </c>
      <c r="D7362" t="s">
        <v>2932</v>
      </c>
      <c r="E7362">
        <v>2318</v>
      </c>
      <c r="F7362">
        <v>2245</v>
      </c>
      <c r="G7362">
        <v>400</v>
      </c>
      <c r="H7362" t="s">
        <v>2930</v>
      </c>
      <c r="I7362">
        <v>8601</v>
      </c>
      <c r="J7362" t="s">
        <v>25</v>
      </c>
      <c r="K7362" t="s">
        <v>3186</v>
      </c>
      <c r="L7362">
        <v>570</v>
      </c>
      <c r="M7362">
        <v>567.29999999999995</v>
      </c>
      <c r="N7362">
        <v>1600</v>
      </c>
      <c r="O7362" t="s">
        <v>2927</v>
      </c>
      <c r="P7362">
        <v>0.51294513553715604</v>
      </c>
      <c r="Q7362">
        <v>0.81641413834368604</v>
      </c>
      <c r="R7362">
        <v>0.51975266125457598</v>
      </c>
      <c r="S7362">
        <v>0.26728356896886202</v>
      </c>
      <c r="T7362">
        <v>-1.19660322653359</v>
      </c>
      <c r="U7362">
        <v>1.19660322653359</v>
      </c>
      <c r="V7362">
        <v>0.91943823418136505</v>
      </c>
      <c r="W7362">
        <v>-5.01</v>
      </c>
      <c r="X7362">
        <v>1.08</v>
      </c>
      <c r="Y7362">
        <v>-140590</v>
      </c>
      <c r="Z7362">
        <v>-14059</v>
      </c>
      <c r="AA7362">
        <v>-0.62</v>
      </c>
      <c r="AB7362">
        <v>10</v>
      </c>
      <c r="AC7362">
        <v>3</v>
      </c>
      <c r="AD7362">
        <v>7</v>
      </c>
      <c r="AE7362">
        <v>30</v>
      </c>
      <c r="AF7362">
        <v>15</v>
      </c>
      <c r="AG7362">
        <v>2</v>
      </c>
      <c r="AH7362">
        <v>3</v>
      </c>
      <c r="AI7362">
        <v>5</v>
      </c>
    </row>
    <row r="7363" spans="1:35" x14ac:dyDescent="0.2">
      <c r="A7363" s="102">
        <v>2615</v>
      </c>
      <c r="B7363">
        <v>3387</v>
      </c>
      <c r="C7363" t="s">
        <v>785</v>
      </c>
      <c r="D7363" t="s">
        <v>2953</v>
      </c>
      <c r="E7363">
        <v>2387</v>
      </c>
      <c r="F7363">
        <v>2359</v>
      </c>
      <c r="G7363">
        <v>200</v>
      </c>
      <c r="H7363" t="s">
        <v>2927</v>
      </c>
      <c r="I7363">
        <v>4686</v>
      </c>
      <c r="J7363" t="s">
        <v>2948</v>
      </c>
      <c r="K7363" t="s">
        <v>2929</v>
      </c>
      <c r="L7363">
        <v>5890</v>
      </c>
      <c r="M7363">
        <v>5760</v>
      </c>
      <c r="N7363">
        <v>100</v>
      </c>
      <c r="O7363" t="s">
        <v>2930</v>
      </c>
      <c r="P7363">
        <v>0.43355065921069402</v>
      </c>
      <c r="Q7363">
        <v>0.88616137298113495</v>
      </c>
      <c r="R7363">
        <v>0.43869182341490698</v>
      </c>
      <c r="S7363">
        <v>0.125517522571653</v>
      </c>
      <c r="T7363">
        <v>1.2385681336727401</v>
      </c>
      <c r="U7363">
        <v>1.2385681336727401</v>
      </c>
      <c r="V7363">
        <v>1.0514793229951001</v>
      </c>
      <c r="W7363">
        <v>13.88</v>
      </c>
      <c r="X7363">
        <v>18.09</v>
      </c>
      <c r="Y7363">
        <v>-140627</v>
      </c>
      <c r="Z7363">
        <v>-8789</v>
      </c>
      <c r="AA7363">
        <v>-0.5</v>
      </c>
      <c r="AB7363">
        <v>16</v>
      </c>
      <c r="AC7363">
        <v>7</v>
      </c>
      <c r="AD7363">
        <v>9</v>
      </c>
      <c r="AE7363">
        <v>43.75</v>
      </c>
      <c r="AF7363">
        <v>11</v>
      </c>
      <c r="AG7363">
        <v>6</v>
      </c>
      <c r="AH7363">
        <v>7</v>
      </c>
      <c r="AI7363">
        <v>3</v>
      </c>
    </row>
    <row r="7364" spans="1:35" x14ac:dyDescent="0.2">
      <c r="A7364" s="102">
        <v>5609</v>
      </c>
      <c r="B7364">
        <v>4206</v>
      </c>
      <c r="C7364" t="s">
        <v>3693</v>
      </c>
      <c r="D7364" t="s">
        <v>2952</v>
      </c>
      <c r="E7364">
        <v>3645</v>
      </c>
      <c r="F7364">
        <v>3620</v>
      </c>
      <c r="G7364">
        <v>300</v>
      </c>
      <c r="H7364" t="s">
        <v>2927</v>
      </c>
      <c r="I7364">
        <v>7181</v>
      </c>
      <c r="J7364" t="s">
        <v>64</v>
      </c>
      <c r="K7364" t="s">
        <v>3176</v>
      </c>
      <c r="L7364">
        <v>1900</v>
      </c>
      <c r="M7364">
        <v>1885</v>
      </c>
      <c r="N7364">
        <v>600</v>
      </c>
      <c r="O7364" t="s">
        <v>2930</v>
      </c>
      <c r="P7364">
        <v>0.53931307923651495</v>
      </c>
      <c r="Q7364">
        <v>0.84117722993354005</v>
      </c>
      <c r="R7364">
        <v>0.14136222970145201</v>
      </c>
      <c r="S7364">
        <v>6.6720243770438406E-2</v>
      </c>
      <c r="T7364">
        <v>0.32518908214770997</v>
      </c>
      <c r="U7364">
        <v>0.32518908214770997</v>
      </c>
      <c r="V7364">
        <v>0.19205260968836901</v>
      </c>
      <c r="W7364">
        <v>1.2</v>
      </c>
      <c r="X7364">
        <v>4.1399999999999997</v>
      </c>
      <c r="Y7364">
        <v>-140637</v>
      </c>
      <c r="Z7364">
        <v>-10046</v>
      </c>
      <c r="AA7364">
        <v>-0.32</v>
      </c>
      <c r="AB7364">
        <v>14</v>
      </c>
      <c r="AC7364">
        <v>6</v>
      </c>
      <c r="AD7364">
        <v>8</v>
      </c>
      <c r="AE7364">
        <v>42.86</v>
      </c>
      <c r="AF7364">
        <v>12</v>
      </c>
      <c r="AG7364">
        <v>4</v>
      </c>
      <c r="AH7364">
        <v>4</v>
      </c>
      <c r="AI7364">
        <v>6</v>
      </c>
    </row>
    <row r="7365" spans="1:35" x14ac:dyDescent="0.2">
      <c r="A7365" s="102">
        <v>8464</v>
      </c>
      <c r="B7365">
        <v>9076</v>
      </c>
      <c r="C7365" t="s">
        <v>1116</v>
      </c>
      <c r="D7365" t="s">
        <v>3099</v>
      </c>
      <c r="E7365">
        <v>1487</v>
      </c>
      <c r="F7365">
        <v>1474</v>
      </c>
      <c r="G7365">
        <v>700</v>
      </c>
      <c r="H7365" t="s">
        <v>2927</v>
      </c>
      <c r="I7365">
        <v>9142</v>
      </c>
      <c r="J7365" t="s">
        <v>1121</v>
      </c>
      <c r="K7365" t="s">
        <v>3099</v>
      </c>
      <c r="L7365">
        <v>3690</v>
      </c>
      <c r="M7365">
        <v>3630</v>
      </c>
      <c r="N7365">
        <v>300</v>
      </c>
      <c r="O7365" t="s">
        <v>2930</v>
      </c>
      <c r="P7365">
        <v>0.79057451734037398</v>
      </c>
      <c r="Q7365">
        <v>0.80368978406407998</v>
      </c>
      <c r="R7365">
        <v>3.1122860201349401E-2</v>
      </c>
      <c r="S7365">
        <v>3.5483456917370697E-2</v>
      </c>
      <c r="T7365">
        <v>0.78255217450250403</v>
      </c>
      <c r="U7365">
        <v>0.78255217450250403</v>
      </c>
      <c r="V7365">
        <v>0.416062983551376</v>
      </c>
      <c r="W7365">
        <v>1.68</v>
      </c>
      <c r="X7365">
        <v>5.25</v>
      </c>
      <c r="Y7365">
        <v>-140895</v>
      </c>
      <c r="Z7365">
        <v>-7828</v>
      </c>
      <c r="AA7365">
        <v>-0.4</v>
      </c>
      <c r="AB7365">
        <v>18</v>
      </c>
      <c r="AC7365">
        <v>9</v>
      </c>
      <c r="AD7365">
        <v>9</v>
      </c>
      <c r="AE7365">
        <v>50</v>
      </c>
      <c r="AF7365">
        <v>15</v>
      </c>
      <c r="AG7365">
        <v>6</v>
      </c>
      <c r="AH7365">
        <v>6</v>
      </c>
      <c r="AI7365">
        <v>6</v>
      </c>
    </row>
    <row r="7366" spans="1:35" x14ac:dyDescent="0.2">
      <c r="A7366" s="102">
        <v>8547</v>
      </c>
      <c r="B7366">
        <v>2127</v>
      </c>
      <c r="C7366" t="s">
        <v>3177</v>
      </c>
      <c r="D7366" t="s">
        <v>2942</v>
      </c>
      <c r="E7366">
        <v>3750</v>
      </c>
      <c r="F7366">
        <v>3830</v>
      </c>
      <c r="G7366">
        <v>200</v>
      </c>
      <c r="H7366" t="s">
        <v>2927</v>
      </c>
      <c r="I7366">
        <v>9468</v>
      </c>
      <c r="J7366" t="s">
        <v>2928</v>
      </c>
      <c r="K7366" t="s">
        <v>2929</v>
      </c>
      <c r="L7366">
        <v>1877</v>
      </c>
      <c r="M7366">
        <v>1832</v>
      </c>
      <c r="N7366">
        <v>400</v>
      </c>
      <c r="O7366" t="s">
        <v>2930</v>
      </c>
      <c r="P7366">
        <v>0.76694560322627903</v>
      </c>
      <c r="Q7366">
        <v>0.802499436007721</v>
      </c>
      <c r="R7366">
        <v>6.6964599845134296E-2</v>
      </c>
      <c r="S7366">
        <v>0.14133447826664</v>
      </c>
      <c r="T7366">
        <v>0.53382281160373801</v>
      </c>
      <c r="U7366">
        <v>0.53382281160373801</v>
      </c>
      <c r="V7366">
        <v>0.319180507469005</v>
      </c>
      <c r="W7366">
        <v>3.48</v>
      </c>
      <c r="X7366">
        <v>4.33</v>
      </c>
      <c r="Y7366">
        <v>-140911</v>
      </c>
      <c r="Z7366">
        <v>-5420</v>
      </c>
      <c r="AA7366">
        <v>-0.25</v>
      </c>
      <c r="AB7366">
        <v>26</v>
      </c>
      <c r="AC7366">
        <v>11</v>
      </c>
      <c r="AD7366">
        <v>15</v>
      </c>
      <c r="AE7366">
        <v>42.31</v>
      </c>
      <c r="AF7366">
        <v>8</v>
      </c>
      <c r="AG7366">
        <v>10</v>
      </c>
      <c r="AH7366">
        <v>13</v>
      </c>
      <c r="AI7366">
        <v>3</v>
      </c>
    </row>
    <row r="7367" spans="1:35" x14ac:dyDescent="0.2">
      <c r="A7367" s="102">
        <v>5766</v>
      </c>
      <c r="B7367">
        <v>3258</v>
      </c>
      <c r="C7367" t="s">
        <v>3691</v>
      </c>
      <c r="D7367" t="s">
        <v>2949</v>
      </c>
      <c r="E7367">
        <v>5590</v>
      </c>
      <c r="F7367">
        <v>5570</v>
      </c>
      <c r="G7367">
        <v>100</v>
      </c>
      <c r="H7367" t="s">
        <v>2927</v>
      </c>
      <c r="I7367">
        <v>6723</v>
      </c>
      <c r="J7367" t="s">
        <v>3257</v>
      </c>
      <c r="K7367" t="s">
        <v>2932</v>
      </c>
      <c r="L7367">
        <v>748</v>
      </c>
      <c r="M7367">
        <v>744</v>
      </c>
      <c r="N7367">
        <v>700</v>
      </c>
      <c r="O7367" t="s">
        <v>2930</v>
      </c>
      <c r="P7367">
        <v>0.171568546637939</v>
      </c>
      <c r="Q7367">
        <v>0.83909499950411404</v>
      </c>
      <c r="R7367">
        <v>0.41372737642548801</v>
      </c>
      <c r="S7367">
        <v>0.12737911886276301</v>
      </c>
      <c r="T7367">
        <v>1.7266209891673701</v>
      </c>
      <c r="U7367">
        <v>1.7266209891673701</v>
      </c>
      <c r="V7367">
        <v>1.6893290624556001</v>
      </c>
      <c r="W7367">
        <v>8.5500000000000007</v>
      </c>
      <c r="X7367">
        <v>6.5</v>
      </c>
      <c r="Y7367">
        <v>-141024</v>
      </c>
      <c r="Z7367">
        <v>-5876</v>
      </c>
      <c r="AA7367">
        <v>-0.44</v>
      </c>
      <c r="AB7367">
        <v>24</v>
      </c>
      <c r="AC7367">
        <v>10</v>
      </c>
      <c r="AD7367">
        <v>14</v>
      </c>
      <c r="AE7367">
        <v>41.67</v>
      </c>
      <c r="AF7367">
        <v>8</v>
      </c>
      <c r="AG7367">
        <v>10</v>
      </c>
      <c r="AH7367">
        <v>12</v>
      </c>
      <c r="AI7367">
        <v>2</v>
      </c>
    </row>
    <row r="7368" spans="1:35" x14ac:dyDescent="0.2">
      <c r="A7368" s="102">
        <v>3932</v>
      </c>
      <c r="B7368">
        <v>5991</v>
      </c>
      <c r="C7368" t="s">
        <v>1327</v>
      </c>
      <c r="D7368" t="s">
        <v>3194</v>
      </c>
      <c r="E7368">
        <v>931</v>
      </c>
      <c r="F7368">
        <v>937</v>
      </c>
      <c r="G7368">
        <v>1100</v>
      </c>
      <c r="H7368" t="s">
        <v>2930</v>
      </c>
      <c r="I7368">
        <v>9069</v>
      </c>
      <c r="J7368" t="s">
        <v>3089</v>
      </c>
      <c r="K7368" t="s">
        <v>3099</v>
      </c>
      <c r="L7368">
        <v>898</v>
      </c>
      <c r="M7368">
        <v>891</v>
      </c>
      <c r="N7368">
        <v>1200</v>
      </c>
      <c r="O7368" t="s">
        <v>2927</v>
      </c>
      <c r="P7368">
        <v>0.851907119865699</v>
      </c>
      <c r="Q7368">
        <v>0.86481415415091001</v>
      </c>
      <c r="R7368">
        <v>1.41540909779594E-3</v>
      </c>
      <c r="S7368">
        <v>7.5648930439898496E-2</v>
      </c>
      <c r="T7368">
        <v>-0.12361713386857601</v>
      </c>
      <c r="U7368">
        <v>0.12361713386857601</v>
      </c>
      <c r="V7368">
        <v>7.0261999046417598E-2</v>
      </c>
      <c r="W7368">
        <v>-0.37</v>
      </c>
      <c r="X7368">
        <v>3.74</v>
      </c>
      <c r="Y7368">
        <v>-141157</v>
      </c>
      <c r="Z7368">
        <v>-7058</v>
      </c>
      <c r="AA7368">
        <v>-0.3</v>
      </c>
      <c r="AB7368">
        <v>20</v>
      </c>
      <c r="AC7368">
        <v>10</v>
      </c>
      <c r="AD7368">
        <v>10</v>
      </c>
      <c r="AE7368">
        <v>50</v>
      </c>
      <c r="AF7368">
        <v>12</v>
      </c>
      <c r="AG7368">
        <v>6</v>
      </c>
      <c r="AH7368">
        <v>7</v>
      </c>
      <c r="AI7368">
        <v>7</v>
      </c>
    </row>
    <row r="7369" spans="1:35" x14ac:dyDescent="0.2">
      <c r="A7369" s="102">
        <v>7670</v>
      </c>
      <c r="B7369">
        <v>3635</v>
      </c>
      <c r="C7369" t="s">
        <v>47</v>
      </c>
      <c r="D7369" t="s">
        <v>2929</v>
      </c>
      <c r="E7369">
        <v>3150</v>
      </c>
      <c r="F7369">
        <v>3155</v>
      </c>
      <c r="G7369">
        <v>300</v>
      </c>
      <c r="H7369" t="s">
        <v>2927</v>
      </c>
      <c r="I7369">
        <v>7730</v>
      </c>
      <c r="J7369" t="s">
        <v>3276</v>
      </c>
      <c r="K7369" t="s">
        <v>2936</v>
      </c>
      <c r="L7369">
        <v>2901</v>
      </c>
      <c r="M7369">
        <v>2890</v>
      </c>
      <c r="N7369">
        <v>300</v>
      </c>
      <c r="O7369" t="s">
        <v>2930</v>
      </c>
      <c r="P7369">
        <v>0.27837213854939402</v>
      </c>
      <c r="Q7369">
        <v>0.81382328807095605</v>
      </c>
      <c r="R7369">
        <v>0.92236447133190602</v>
      </c>
      <c r="S7369">
        <v>6.4816642722996795E-2</v>
      </c>
      <c r="T7369">
        <v>2.85714414708373</v>
      </c>
      <c r="U7369">
        <v>2.85714414708373</v>
      </c>
      <c r="V7369">
        <v>3.0991425329914999</v>
      </c>
      <c r="W7369">
        <v>14.83</v>
      </c>
      <c r="X7369">
        <v>8.4</v>
      </c>
      <c r="Y7369">
        <v>-141162</v>
      </c>
      <c r="Z7369">
        <v>-9411</v>
      </c>
      <c r="AA7369">
        <v>-0.46</v>
      </c>
      <c r="AB7369">
        <v>15</v>
      </c>
      <c r="AC7369">
        <v>5</v>
      </c>
      <c r="AD7369">
        <v>10</v>
      </c>
      <c r="AE7369">
        <v>33.33</v>
      </c>
      <c r="AF7369">
        <v>12</v>
      </c>
      <c r="AG7369">
        <v>5</v>
      </c>
      <c r="AH7369">
        <v>7</v>
      </c>
      <c r="AI7369">
        <v>3</v>
      </c>
    </row>
    <row r="7370" spans="1:35" x14ac:dyDescent="0.2">
      <c r="A7370" s="102">
        <v>5944</v>
      </c>
      <c r="B7370">
        <v>3865</v>
      </c>
      <c r="C7370" t="s">
        <v>2869</v>
      </c>
      <c r="D7370" t="s">
        <v>3213</v>
      </c>
      <c r="E7370">
        <v>526</v>
      </c>
      <c r="F7370">
        <v>527</v>
      </c>
      <c r="G7370">
        <v>2000</v>
      </c>
      <c r="H7370" t="s">
        <v>2930</v>
      </c>
      <c r="I7370">
        <v>4118</v>
      </c>
      <c r="J7370" t="s">
        <v>3246</v>
      </c>
      <c r="K7370" t="s">
        <v>2952</v>
      </c>
      <c r="L7370">
        <v>3545</v>
      </c>
      <c r="M7370">
        <v>3520</v>
      </c>
      <c r="N7370">
        <v>300</v>
      </c>
      <c r="O7370" t="s">
        <v>2927</v>
      </c>
      <c r="P7370">
        <v>0.72227613934851398</v>
      </c>
      <c r="Q7370">
        <v>0.83670940572286001</v>
      </c>
      <c r="R7370">
        <v>0.300908471515207</v>
      </c>
      <c r="S7370">
        <v>4.0638139580672403E-2</v>
      </c>
      <c r="T7370">
        <v>-1.5159816672004001</v>
      </c>
      <c r="U7370">
        <v>1.5159816672004001</v>
      </c>
      <c r="V7370">
        <v>1.4936300127275399</v>
      </c>
      <c r="W7370">
        <v>-4.07</v>
      </c>
      <c r="X7370">
        <v>0.19</v>
      </c>
      <c r="Y7370">
        <v>-141205</v>
      </c>
      <c r="Z7370">
        <v>-8306</v>
      </c>
      <c r="AA7370">
        <v>-0.34</v>
      </c>
      <c r="AB7370">
        <v>17</v>
      </c>
      <c r="AC7370">
        <v>8</v>
      </c>
      <c r="AD7370">
        <v>9</v>
      </c>
      <c r="AE7370">
        <v>47.06</v>
      </c>
      <c r="AF7370">
        <v>11</v>
      </c>
      <c r="AG7370">
        <v>6</v>
      </c>
      <c r="AH7370">
        <v>5</v>
      </c>
      <c r="AI7370">
        <v>6</v>
      </c>
    </row>
    <row r="7371" spans="1:35" x14ac:dyDescent="0.2">
      <c r="A7371" s="102">
        <v>4085</v>
      </c>
      <c r="B7371">
        <v>3563</v>
      </c>
      <c r="C7371" t="s">
        <v>3197</v>
      </c>
      <c r="D7371" t="s">
        <v>2953</v>
      </c>
      <c r="E7371">
        <v>9330</v>
      </c>
      <c r="F7371">
        <v>9800</v>
      </c>
      <c r="G7371">
        <v>100</v>
      </c>
      <c r="H7371" t="s">
        <v>2927</v>
      </c>
      <c r="I7371">
        <v>6406</v>
      </c>
      <c r="J7371" t="s">
        <v>2939</v>
      </c>
      <c r="K7371" t="s">
        <v>2940</v>
      </c>
      <c r="L7371">
        <v>1820</v>
      </c>
      <c r="M7371">
        <v>1780</v>
      </c>
      <c r="N7371">
        <v>600</v>
      </c>
      <c r="O7371" t="s">
        <v>2930</v>
      </c>
      <c r="P7371">
        <v>0.575524432403965</v>
      </c>
      <c r="Q7371">
        <v>0.86237229235893798</v>
      </c>
      <c r="R7371">
        <v>0.71456609897508305</v>
      </c>
      <c r="S7371">
        <v>0.305811134080472</v>
      </c>
      <c r="T7371">
        <v>1.2911628507770101</v>
      </c>
      <c r="U7371">
        <v>1.2911628507770101</v>
      </c>
      <c r="V7371">
        <v>0.34135195472241697</v>
      </c>
      <c r="W7371">
        <v>6.76</v>
      </c>
      <c r="X7371">
        <v>8.98</v>
      </c>
      <c r="Y7371">
        <v>-141359</v>
      </c>
      <c r="Z7371">
        <v>-6731</v>
      </c>
      <c r="AA7371">
        <v>-0.26</v>
      </c>
      <c r="AB7371">
        <v>21</v>
      </c>
      <c r="AC7371">
        <v>9</v>
      </c>
      <c r="AD7371">
        <v>12</v>
      </c>
      <c r="AE7371">
        <v>42.86</v>
      </c>
      <c r="AF7371">
        <v>9</v>
      </c>
      <c r="AG7371">
        <v>9</v>
      </c>
      <c r="AH7371">
        <v>10</v>
      </c>
      <c r="AI7371">
        <v>2</v>
      </c>
    </row>
    <row r="7372" spans="1:35" x14ac:dyDescent="0.2">
      <c r="A7372" s="102">
        <v>4632</v>
      </c>
      <c r="B7372">
        <v>2175</v>
      </c>
      <c r="C7372" t="s">
        <v>3223</v>
      </c>
      <c r="D7372" t="s">
        <v>2942</v>
      </c>
      <c r="E7372">
        <v>2354</v>
      </c>
      <c r="F7372">
        <v>2344</v>
      </c>
      <c r="G7372">
        <v>200</v>
      </c>
      <c r="H7372" t="s">
        <v>2930</v>
      </c>
      <c r="I7372">
        <v>2331</v>
      </c>
      <c r="J7372" t="s">
        <v>3130</v>
      </c>
      <c r="K7372" t="s">
        <v>2942</v>
      </c>
      <c r="L7372">
        <v>5750</v>
      </c>
      <c r="M7372">
        <v>5710</v>
      </c>
      <c r="N7372">
        <v>100</v>
      </c>
      <c r="O7372" t="s">
        <v>2927</v>
      </c>
      <c r="P7372">
        <v>0.42405217904806702</v>
      </c>
      <c r="Q7372">
        <v>0.85424545775947203</v>
      </c>
      <c r="R7372">
        <v>9.0748657199473295E-2</v>
      </c>
      <c r="S7372">
        <v>3.4232490338787502E-2</v>
      </c>
      <c r="T7372">
        <v>-3.0967458991025199</v>
      </c>
      <c r="U7372">
        <v>3.0967458991025199</v>
      </c>
      <c r="V7372">
        <v>3.2598064089146201</v>
      </c>
      <c r="W7372">
        <v>-21.1</v>
      </c>
      <c r="X7372">
        <v>17.899999999999999</v>
      </c>
      <c r="Y7372">
        <v>-141369</v>
      </c>
      <c r="Z7372">
        <v>-8316</v>
      </c>
      <c r="AA7372">
        <v>-0.41</v>
      </c>
      <c r="AB7372">
        <v>17</v>
      </c>
      <c r="AC7372">
        <v>8</v>
      </c>
      <c r="AD7372">
        <v>9</v>
      </c>
      <c r="AE7372">
        <v>47.06</v>
      </c>
      <c r="AF7372">
        <v>10</v>
      </c>
      <c r="AG7372">
        <v>7</v>
      </c>
      <c r="AH7372">
        <v>7</v>
      </c>
      <c r="AI7372">
        <v>3</v>
      </c>
    </row>
    <row r="7373" spans="1:35" x14ac:dyDescent="0.2">
      <c r="A7373" s="102">
        <v>5320</v>
      </c>
      <c r="B7373">
        <v>1881</v>
      </c>
      <c r="C7373" t="s">
        <v>714</v>
      </c>
      <c r="D7373" t="s">
        <v>2937</v>
      </c>
      <c r="E7373">
        <v>2745</v>
      </c>
      <c r="F7373">
        <v>2748</v>
      </c>
      <c r="G7373">
        <v>400</v>
      </c>
      <c r="H7373" t="s">
        <v>2927</v>
      </c>
      <c r="I7373">
        <v>1983</v>
      </c>
      <c r="J7373" t="s">
        <v>3696</v>
      </c>
      <c r="K7373" t="s">
        <v>2937</v>
      </c>
      <c r="L7373">
        <v>2664</v>
      </c>
      <c r="M7373">
        <v>2665</v>
      </c>
      <c r="N7373">
        <v>400</v>
      </c>
      <c r="O7373" t="s">
        <v>2930</v>
      </c>
      <c r="P7373">
        <v>0.20127032106100901</v>
      </c>
      <c r="Q7373">
        <v>0.84493439264121895</v>
      </c>
      <c r="R7373">
        <v>9.6661196348941894E-2</v>
      </c>
      <c r="S7373">
        <v>1.5657200530636E-3</v>
      </c>
      <c r="T7373">
        <v>0.84336498807938698</v>
      </c>
      <c r="U7373">
        <v>0.84336498807938698</v>
      </c>
      <c r="V7373">
        <v>0.81546896367269195</v>
      </c>
      <c r="W7373">
        <v>7.74</v>
      </c>
      <c r="X7373">
        <v>3.02</v>
      </c>
      <c r="Y7373">
        <v>-141598</v>
      </c>
      <c r="Z7373">
        <v>-7867</v>
      </c>
      <c r="AA7373">
        <v>-0.47</v>
      </c>
      <c r="AB7373">
        <v>18</v>
      </c>
      <c r="AC7373">
        <v>9</v>
      </c>
      <c r="AD7373">
        <v>9</v>
      </c>
      <c r="AE7373">
        <v>50</v>
      </c>
      <c r="AF7373">
        <v>11</v>
      </c>
      <c r="AG7373">
        <v>5</v>
      </c>
      <c r="AH7373">
        <v>8</v>
      </c>
      <c r="AI7373">
        <v>5</v>
      </c>
    </row>
    <row r="7374" spans="1:35" x14ac:dyDescent="0.2">
      <c r="A7374" s="102">
        <v>3733</v>
      </c>
      <c r="B7374">
        <v>2875</v>
      </c>
      <c r="C7374" t="s">
        <v>752</v>
      </c>
      <c r="D7374" t="s">
        <v>2955</v>
      </c>
      <c r="E7374">
        <v>4840</v>
      </c>
      <c r="F7374">
        <v>4775</v>
      </c>
      <c r="G7374">
        <v>200</v>
      </c>
      <c r="H7374" t="s">
        <v>2927</v>
      </c>
      <c r="I7374">
        <v>4091</v>
      </c>
      <c r="J7374" t="s">
        <v>816</v>
      </c>
      <c r="K7374" t="s">
        <v>2952</v>
      </c>
      <c r="L7374">
        <v>2271</v>
      </c>
      <c r="M7374">
        <v>2282</v>
      </c>
      <c r="N7374">
        <v>400</v>
      </c>
      <c r="O7374" t="s">
        <v>2930</v>
      </c>
      <c r="P7374">
        <v>0.422266405124611</v>
      </c>
      <c r="Q7374">
        <v>0.86775363171680597</v>
      </c>
      <c r="R7374">
        <v>0.11093022192744301</v>
      </c>
      <c r="S7374">
        <v>3.6509066497893601E-3</v>
      </c>
      <c r="T7374">
        <v>3.1711904283516299</v>
      </c>
      <c r="U7374">
        <v>3.1711904283516299</v>
      </c>
      <c r="V7374">
        <v>3.9501702301892299</v>
      </c>
      <c r="W7374">
        <v>9.9600000000000009</v>
      </c>
      <c r="X7374">
        <v>4.42</v>
      </c>
      <c r="Y7374">
        <v>-141599</v>
      </c>
      <c r="Z7374">
        <v>-8329</v>
      </c>
      <c r="AA7374">
        <v>-0.4</v>
      </c>
      <c r="AB7374">
        <v>17</v>
      </c>
      <c r="AC7374">
        <v>7</v>
      </c>
      <c r="AD7374">
        <v>10</v>
      </c>
      <c r="AE7374">
        <v>41.18</v>
      </c>
      <c r="AF7374">
        <v>13</v>
      </c>
      <c r="AG7374">
        <v>4</v>
      </c>
      <c r="AH7374">
        <v>6</v>
      </c>
      <c r="AI7374">
        <v>7</v>
      </c>
    </row>
    <row r="7375" spans="1:35" x14ac:dyDescent="0.2">
      <c r="A7375" s="102">
        <v>1162</v>
      </c>
      <c r="B7375">
        <v>5233</v>
      </c>
      <c r="C7375" t="s">
        <v>3195</v>
      </c>
      <c r="D7375" t="s">
        <v>2926</v>
      </c>
      <c r="E7375">
        <v>3035</v>
      </c>
      <c r="F7375">
        <v>3040</v>
      </c>
      <c r="G7375">
        <v>300</v>
      </c>
      <c r="H7375" t="s">
        <v>2930</v>
      </c>
      <c r="I7375">
        <v>8377</v>
      </c>
      <c r="J7375" t="s">
        <v>3100</v>
      </c>
      <c r="K7375" t="s">
        <v>2990</v>
      </c>
      <c r="L7375">
        <v>1105</v>
      </c>
      <c r="M7375">
        <v>1073</v>
      </c>
      <c r="N7375">
        <v>800</v>
      </c>
      <c r="O7375" t="s">
        <v>2927</v>
      </c>
      <c r="P7375">
        <v>0.820996938734877</v>
      </c>
      <c r="Q7375">
        <v>0.91224042689734197</v>
      </c>
      <c r="R7375">
        <v>4.8645639436762603E-2</v>
      </c>
      <c r="S7375">
        <v>3.1046180880845299E-2</v>
      </c>
      <c r="T7375">
        <v>-0.43592497064121499</v>
      </c>
      <c r="U7375">
        <v>0.43592497064121499</v>
      </c>
      <c r="V7375">
        <v>1.26739650717911</v>
      </c>
      <c r="W7375">
        <v>-1.1299999999999999</v>
      </c>
      <c r="X7375">
        <v>5.88</v>
      </c>
      <c r="Y7375">
        <v>-141715</v>
      </c>
      <c r="Z7375">
        <v>-7086</v>
      </c>
      <c r="AA7375">
        <v>-0.38</v>
      </c>
      <c r="AB7375">
        <v>20</v>
      </c>
      <c r="AC7375">
        <v>9</v>
      </c>
      <c r="AD7375">
        <v>11</v>
      </c>
      <c r="AE7375">
        <v>45</v>
      </c>
      <c r="AF7375">
        <v>11</v>
      </c>
      <c r="AG7375">
        <v>7</v>
      </c>
      <c r="AH7375">
        <v>9</v>
      </c>
      <c r="AI7375">
        <v>4</v>
      </c>
    </row>
    <row r="7376" spans="1:35" x14ac:dyDescent="0.2">
      <c r="A7376" s="102">
        <v>733</v>
      </c>
      <c r="B7376">
        <v>4534</v>
      </c>
      <c r="C7376" t="s">
        <v>3255</v>
      </c>
      <c r="D7376" t="s">
        <v>2950</v>
      </c>
      <c r="E7376">
        <v>4340</v>
      </c>
      <c r="F7376">
        <v>4370</v>
      </c>
      <c r="G7376">
        <v>200</v>
      </c>
      <c r="H7376" t="s">
        <v>2927</v>
      </c>
      <c r="I7376">
        <v>5406</v>
      </c>
      <c r="J7376" t="s">
        <v>3375</v>
      </c>
      <c r="K7376" t="s">
        <v>2988</v>
      </c>
      <c r="L7376">
        <v>508</v>
      </c>
      <c r="M7376">
        <v>504</v>
      </c>
      <c r="N7376">
        <v>1700</v>
      </c>
      <c r="O7376" t="s">
        <v>2930</v>
      </c>
      <c r="P7376">
        <v>0.81143240585706899</v>
      </c>
      <c r="Q7376">
        <v>0.92397515517040896</v>
      </c>
      <c r="R7376">
        <v>0.10777640922220599</v>
      </c>
      <c r="S7376">
        <v>6.7330857722410598E-2</v>
      </c>
      <c r="T7376">
        <v>2.7433091505359699</v>
      </c>
      <c r="U7376">
        <v>2.7433091505359699</v>
      </c>
      <c r="V7376">
        <v>1.89058226258352</v>
      </c>
      <c r="W7376">
        <v>11.6</v>
      </c>
      <c r="X7376">
        <v>1.97</v>
      </c>
      <c r="Y7376">
        <v>-141734</v>
      </c>
      <c r="Z7376">
        <v>-6749</v>
      </c>
      <c r="AA7376">
        <v>-0.44</v>
      </c>
      <c r="AB7376">
        <v>21</v>
      </c>
      <c r="AC7376">
        <v>10</v>
      </c>
      <c r="AD7376">
        <v>11</v>
      </c>
      <c r="AE7376">
        <v>47.62</v>
      </c>
      <c r="AF7376">
        <v>10</v>
      </c>
      <c r="AG7376">
        <v>7</v>
      </c>
      <c r="AH7376">
        <v>11</v>
      </c>
      <c r="AI7376">
        <v>3</v>
      </c>
    </row>
    <row r="7377" spans="1:35" x14ac:dyDescent="0.2">
      <c r="A7377" s="102">
        <v>3103</v>
      </c>
      <c r="B7377">
        <v>5803</v>
      </c>
      <c r="C7377" t="s">
        <v>26</v>
      </c>
      <c r="D7377" t="s">
        <v>2943</v>
      </c>
      <c r="E7377">
        <v>386</v>
      </c>
      <c r="F7377">
        <v>380</v>
      </c>
      <c r="G7377">
        <v>2900</v>
      </c>
      <c r="H7377" t="s">
        <v>2930</v>
      </c>
      <c r="I7377">
        <v>7186</v>
      </c>
      <c r="J7377" t="s">
        <v>685</v>
      </c>
      <c r="K7377" t="s">
        <v>2990</v>
      </c>
      <c r="L7377">
        <v>447</v>
      </c>
      <c r="M7377">
        <v>437</v>
      </c>
      <c r="N7377">
        <v>2500</v>
      </c>
      <c r="O7377" t="s">
        <v>2927</v>
      </c>
      <c r="P7377">
        <v>0.82001832774525096</v>
      </c>
      <c r="Q7377">
        <v>0.87811285200160805</v>
      </c>
      <c r="R7377">
        <v>1.606892910171E-4</v>
      </c>
      <c r="S7377">
        <v>9.6991724177196599E-3</v>
      </c>
      <c r="T7377">
        <v>-3.3975320380518998</v>
      </c>
      <c r="U7377">
        <v>3.3975320380518998</v>
      </c>
      <c r="V7377">
        <v>3.3720825818528799</v>
      </c>
      <c r="W7377">
        <v>-18.75</v>
      </c>
      <c r="X7377">
        <v>0.87</v>
      </c>
      <c r="Y7377">
        <v>-141772</v>
      </c>
      <c r="Z7377">
        <v>-8340</v>
      </c>
      <c r="AA7377">
        <v>-0.43</v>
      </c>
      <c r="AB7377">
        <v>17</v>
      </c>
      <c r="AC7377">
        <v>8</v>
      </c>
      <c r="AD7377">
        <v>9</v>
      </c>
      <c r="AE7377">
        <v>47.06</v>
      </c>
      <c r="AF7377">
        <v>11</v>
      </c>
      <c r="AG7377">
        <v>7</v>
      </c>
      <c r="AH7377">
        <v>7</v>
      </c>
      <c r="AI7377">
        <v>3</v>
      </c>
    </row>
    <row r="7378" spans="1:35" x14ac:dyDescent="0.2">
      <c r="A7378" s="102">
        <v>4093</v>
      </c>
      <c r="B7378">
        <v>1719</v>
      </c>
      <c r="C7378" t="s">
        <v>687</v>
      </c>
      <c r="D7378" t="s">
        <v>2937</v>
      </c>
      <c r="E7378">
        <v>930</v>
      </c>
      <c r="F7378">
        <v>927</v>
      </c>
      <c r="G7378">
        <v>1100</v>
      </c>
      <c r="H7378" t="s">
        <v>2927</v>
      </c>
      <c r="I7378">
        <v>3436</v>
      </c>
      <c r="J7378" t="s">
        <v>3256</v>
      </c>
      <c r="K7378" t="s">
        <v>3194</v>
      </c>
      <c r="L7378">
        <v>1768</v>
      </c>
      <c r="M7378">
        <v>1768</v>
      </c>
      <c r="N7378">
        <v>600</v>
      </c>
      <c r="O7378" t="s">
        <v>2930</v>
      </c>
      <c r="P7378">
        <v>0.70252149256460406</v>
      </c>
      <c r="Q7378">
        <v>0.86218242765326403</v>
      </c>
      <c r="R7378">
        <v>2.2310280985568798E-2</v>
      </c>
      <c r="S7378">
        <v>0.10307845414374001</v>
      </c>
      <c r="T7378">
        <v>0.41979882445997102</v>
      </c>
      <c r="U7378">
        <v>0.41979882445997102</v>
      </c>
      <c r="V7378">
        <v>0.23755255948778201</v>
      </c>
      <c r="W7378">
        <v>2.38</v>
      </c>
      <c r="X7378">
        <v>3.87</v>
      </c>
      <c r="Y7378">
        <v>-141782</v>
      </c>
      <c r="Z7378">
        <v>-7462</v>
      </c>
      <c r="AA7378">
        <v>-0.34</v>
      </c>
      <c r="AB7378">
        <v>19</v>
      </c>
      <c r="AC7378">
        <v>10</v>
      </c>
      <c r="AD7378">
        <v>9</v>
      </c>
      <c r="AE7378">
        <v>52.63</v>
      </c>
      <c r="AF7378">
        <v>10</v>
      </c>
      <c r="AG7378">
        <v>8</v>
      </c>
      <c r="AH7378">
        <v>7</v>
      </c>
      <c r="AI7378">
        <v>4</v>
      </c>
    </row>
    <row r="7379" spans="1:35" x14ac:dyDescent="0.2">
      <c r="A7379" s="102">
        <v>3448</v>
      </c>
      <c r="B7379">
        <v>6770</v>
      </c>
      <c r="C7379" t="s">
        <v>24</v>
      </c>
      <c r="D7379" t="s">
        <v>2932</v>
      </c>
      <c r="E7379">
        <v>2014</v>
      </c>
      <c r="F7379">
        <v>2008</v>
      </c>
      <c r="G7379">
        <v>500</v>
      </c>
      <c r="H7379" t="s">
        <v>2930</v>
      </c>
      <c r="I7379">
        <v>9810</v>
      </c>
      <c r="J7379" t="s">
        <v>2894</v>
      </c>
      <c r="K7379" t="s">
        <v>2934</v>
      </c>
      <c r="L7379">
        <v>4820</v>
      </c>
      <c r="M7379">
        <v>4860</v>
      </c>
      <c r="N7379">
        <v>200</v>
      </c>
      <c r="O7379" t="s">
        <v>2927</v>
      </c>
      <c r="P7379">
        <v>0.77548517909278403</v>
      </c>
      <c r="Q7379">
        <v>0.87241704779588503</v>
      </c>
      <c r="R7379">
        <v>0.29025825431365398</v>
      </c>
      <c r="S7379">
        <v>9.3045908308973302E-2</v>
      </c>
      <c r="T7379">
        <v>-2.54910357314027</v>
      </c>
      <c r="U7379">
        <v>2.54910357314027</v>
      </c>
      <c r="V7379">
        <v>2.62669705805189</v>
      </c>
      <c r="W7379">
        <v>-15.84</v>
      </c>
      <c r="X7379">
        <v>3.29</v>
      </c>
      <c r="Y7379">
        <v>-141883</v>
      </c>
      <c r="Z7379">
        <v>-10914</v>
      </c>
      <c r="AA7379">
        <v>-0.48</v>
      </c>
      <c r="AB7379">
        <v>13</v>
      </c>
      <c r="AC7379">
        <v>3</v>
      </c>
      <c r="AD7379">
        <v>10</v>
      </c>
      <c r="AE7379">
        <v>23.08</v>
      </c>
      <c r="AF7379">
        <v>13</v>
      </c>
      <c r="AG7379">
        <v>3</v>
      </c>
      <c r="AH7379">
        <v>3</v>
      </c>
      <c r="AI7379">
        <v>7</v>
      </c>
    </row>
    <row r="7380" spans="1:35" x14ac:dyDescent="0.2">
      <c r="A7380" s="102">
        <v>2388</v>
      </c>
      <c r="B7380">
        <v>2281</v>
      </c>
      <c r="C7380" t="s">
        <v>1361</v>
      </c>
      <c r="D7380" t="s">
        <v>2955</v>
      </c>
      <c r="E7380">
        <v>2684</v>
      </c>
      <c r="F7380">
        <v>2671</v>
      </c>
      <c r="G7380">
        <v>400</v>
      </c>
      <c r="H7380" t="s">
        <v>2927</v>
      </c>
      <c r="I7380">
        <v>9303</v>
      </c>
      <c r="J7380" t="s">
        <v>3623</v>
      </c>
      <c r="K7380" t="s">
        <v>3673</v>
      </c>
      <c r="L7380">
        <v>1521</v>
      </c>
      <c r="M7380">
        <v>1503</v>
      </c>
      <c r="N7380">
        <v>700</v>
      </c>
      <c r="O7380" t="s">
        <v>2930</v>
      </c>
      <c r="P7380">
        <v>0.76424354030337804</v>
      </c>
      <c r="Q7380">
        <v>0.88961632801398305</v>
      </c>
      <c r="R7380">
        <v>1.5181645770170301E-3</v>
      </c>
      <c r="S7380" s="15">
        <v>1.47621242712068E-5</v>
      </c>
      <c r="T7380">
        <v>2.1506325024334001</v>
      </c>
      <c r="U7380">
        <v>2.1506325024334001</v>
      </c>
      <c r="V7380">
        <v>0.89638405229367801</v>
      </c>
      <c r="W7380">
        <v>3.75</v>
      </c>
      <c r="X7380">
        <v>1.53</v>
      </c>
      <c r="Y7380">
        <v>-141891</v>
      </c>
      <c r="Z7380">
        <v>-7468</v>
      </c>
      <c r="AA7380">
        <v>-0.4</v>
      </c>
      <c r="AB7380">
        <v>19</v>
      </c>
      <c r="AC7380">
        <v>8</v>
      </c>
      <c r="AD7380">
        <v>11</v>
      </c>
      <c r="AE7380">
        <v>42.11</v>
      </c>
      <c r="AF7380">
        <v>13</v>
      </c>
      <c r="AG7380">
        <v>6</v>
      </c>
      <c r="AH7380">
        <v>6</v>
      </c>
      <c r="AI7380">
        <v>7</v>
      </c>
    </row>
    <row r="7381" spans="1:35" x14ac:dyDescent="0.2">
      <c r="A7381" s="102">
        <v>70</v>
      </c>
      <c r="B7381">
        <v>1928</v>
      </c>
      <c r="C7381" t="s">
        <v>220</v>
      </c>
      <c r="D7381" t="s">
        <v>2937</v>
      </c>
      <c r="E7381">
        <v>2445</v>
      </c>
      <c r="F7381">
        <v>2442</v>
      </c>
      <c r="G7381">
        <v>400</v>
      </c>
      <c r="H7381" t="s">
        <v>2927</v>
      </c>
      <c r="I7381">
        <v>9684</v>
      </c>
      <c r="J7381" t="s">
        <v>3179</v>
      </c>
      <c r="K7381" t="s">
        <v>2929</v>
      </c>
      <c r="L7381">
        <v>5260</v>
      </c>
      <c r="M7381">
        <v>5160</v>
      </c>
      <c r="N7381">
        <v>200</v>
      </c>
      <c r="O7381" t="s">
        <v>2930</v>
      </c>
      <c r="P7381">
        <v>0.40646745822470298</v>
      </c>
      <c r="Q7381">
        <v>0.95762156995209602</v>
      </c>
      <c r="R7381">
        <v>5.6381865963619097E-2</v>
      </c>
      <c r="S7381">
        <v>4.84845144391138E-3</v>
      </c>
      <c r="T7381">
        <v>1.6289504097048799</v>
      </c>
      <c r="U7381">
        <v>1.6289504097048799</v>
      </c>
      <c r="V7381">
        <v>1.4070411730602199</v>
      </c>
      <c r="W7381">
        <v>5.93</v>
      </c>
      <c r="X7381">
        <v>5.35</v>
      </c>
      <c r="Y7381">
        <v>-142054</v>
      </c>
      <c r="Z7381">
        <v>-7477</v>
      </c>
      <c r="AA7381">
        <v>-0.46</v>
      </c>
      <c r="AB7381">
        <v>19</v>
      </c>
      <c r="AC7381">
        <v>8</v>
      </c>
      <c r="AD7381">
        <v>11</v>
      </c>
      <c r="AE7381">
        <v>42.11</v>
      </c>
      <c r="AF7381">
        <v>12</v>
      </c>
      <c r="AG7381">
        <v>5</v>
      </c>
      <c r="AH7381">
        <v>6</v>
      </c>
      <c r="AI7381">
        <v>8</v>
      </c>
    </row>
    <row r="7382" spans="1:35" x14ac:dyDescent="0.2">
      <c r="A7382" s="102">
        <v>5690</v>
      </c>
      <c r="B7382">
        <v>3865</v>
      </c>
      <c r="C7382" t="s">
        <v>2869</v>
      </c>
      <c r="D7382" t="s">
        <v>3213</v>
      </c>
      <c r="E7382">
        <v>526</v>
      </c>
      <c r="F7382">
        <v>527</v>
      </c>
      <c r="G7382">
        <v>2000</v>
      </c>
      <c r="H7382" t="s">
        <v>2927</v>
      </c>
      <c r="I7382">
        <v>8273</v>
      </c>
      <c r="J7382" t="s">
        <v>3101</v>
      </c>
      <c r="K7382" t="s">
        <v>2953</v>
      </c>
      <c r="L7382">
        <v>3595</v>
      </c>
      <c r="M7382">
        <v>3570</v>
      </c>
      <c r="N7382">
        <v>300</v>
      </c>
      <c r="O7382" t="s">
        <v>2930</v>
      </c>
      <c r="P7382">
        <v>0.84411502561067298</v>
      </c>
      <c r="Q7382">
        <v>0.84003578854216199</v>
      </c>
      <c r="R7382">
        <v>0.10139682917116501</v>
      </c>
      <c r="S7382">
        <v>5.9550604519549903E-2</v>
      </c>
      <c r="T7382">
        <v>1.3212050348297599</v>
      </c>
      <c r="U7382">
        <v>1.3212050348297599</v>
      </c>
      <c r="V7382">
        <v>1.5893287361188</v>
      </c>
      <c r="W7382">
        <v>5.89</v>
      </c>
      <c r="X7382">
        <v>1.59</v>
      </c>
      <c r="Y7382">
        <v>-142139</v>
      </c>
      <c r="Z7382">
        <v>-6461</v>
      </c>
      <c r="AA7382">
        <v>-0.25</v>
      </c>
      <c r="AB7382">
        <v>22</v>
      </c>
      <c r="AC7382">
        <v>9</v>
      </c>
      <c r="AD7382">
        <v>13</v>
      </c>
      <c r="AE7382">
        <v>40.909999999999997</v>
      </c>
      <c r="AF7382">
        <v>11</v>
      </c>
      <c r="AG7382">
        <v>7</v>
      </c>
      <c r="AH7382">
        <v>8</v>
      </c>
      <c r="AI7382">
        <v>7</v>
      </c>
    </row>
    <row r="7383" spans="1:35" x14ac:dyDescent="0.2">
      <c r="A7383" s="102">
        <v>4771</v>
      </c>
      <c r="B7383">
        <v>4114</v>
      </c>
      <c r="C7383" t="s">
        <v>3136</v>
      </c>
      <c r="D7383" t="s">
        <v>2952</v>
      </c>
      <c r="E7383">
        <v>6320</v>
      </c>
      <c r="F7383">
        <v>6230</v>
      </c>
      <c r="G7383">
        <v>100</v>
      </c>
      <c r="H7383" t="s">
        <v>2930</v>
      </c>
      <c r="I7383">
        <v>5901</v>
      </c>
      <c r="J7383" t="s">
        <v>228</v>
      </c>
      <c r="K7383" t="s">
        <v>3194</v>
      </c>
      <c r="L7383">
        <v>1974</v>
      </c>
      <c r="M7383">
        <v>1969</v>
      </c>
      <c r="N7383">
        <v>300</v>
      </c>
      <c r="O7383" t="s">
        <v>2927</v>
      </c>
      <c r="P7383">
        <v>0.38648002096003498</v>
      </c>
      <c r="Q7383">
        <v>0.852558310152016</v>
      </c>
      <c r="R7383">
        <v>5.0065658756061698E-2</v>
      </c>
      <c r="S7383">
        <v>3.5926907954179202E-2</v>
      </c>
      <c r="T7383">
        <v>-2.4472111778474099</v>
      </c>
      <c r="U7383">
        <v>2.4472111778474099</v>
      </c>
      <c r="V7383">
        <v>2.4172869863862498</v>
      </c>
      <c r="W7383">
        <v>-11.36</v>
      </c>
      <c r="X7383">
        <v>5.18</v>
      </c>
      <c r="Y7383">
        <v>-142281</v>
      </c>
      <c r="Z7383">
        <v>-8369</v>
      </c>
      <c r="AA7383">
        <v>-0.56000000000000005</v>
      </c>
      <c r="AB7383">
        <v>17</v>
      </c>
      <c r="AC7383">
        <v>7</v>
      </c>
      <c r="AD7383">
        <v>10</v>
      </c>
      <c r="AE7383">
        <v>41.18</v>
      </c>
      <c r="AF7383">
        <v>12</v>
      </c>
      <c r="AG7383">
        <v>4</v>
      </c>
      <c r="AH7383">
        <v>5</v>
      </c>
      <c r="AI7383">
        <v>8</v>
      </c>
    </row>
    <row r="7384" spans="1:35" x14ac:dyDescent="0.2">
      <c r="A7384" s="102">
        <v>2373</v>
      </c>
      <c r="B7384">
        <v>6967</v>
      </c>
      <c r="C7384" t="s">
        <v>950</v>
      </c>
      <c r="D7384" t="s">
        <v>2932</v>
      </c>
      <c r="E7384">
        <v>1353</v>
      </c>
      <c r="F7384">
        <v>1352</v>
      </c>
      <c r="G7384">
        <v>800</v>
      </c>
      <c r="H7384" t="s">
        <v>2927</v>
      </c>
      <c r="I7384">
        <v>8425</v>
      </c>
      <c r="J7384" t="s">
        <v>3174</v>
      </c>
      <c r="K7384" t="s">
        <v>2933</v>
      </c>
      <c r="L7384">
        <v>3445</v>
      </c>
      <c r="M7384">
        <v>3420</v>
      </c>
      <c r="N7384">
        <v>300</v>
      </c>
      <c r="O7384" t="s">
        <v>2930</v>
      </c>
      <c r="P7384">
        <v>0.81000175258686302</v>
      </c>
      <c r="Q7384">
        <v>0.88995081103531204</v>
      </c>
      <c r="R7384">
        <v>0.14439667811430101</v>
      </c>
      <c r="S7384">
        <v>0.341660990890717</v>
      </c>
      <c r="T7384">
        <v>1.2238082248642199</v>
      </c>
      <c r="U7384">
        <v>1.2238082248642199</v>
      </c>
      <c r="V7384">
        <v>1.32997167067224</v>
      </c>
      <c r="W7384">
        <v>7.38</v>
      </c>
      <c r="X7384">
        <v>5.42</v>
      </c>
      <c r="Y7384">
        <v>-142600</v>
      </c>
      <c r="Z7384">
        <v>-6790</v>
      </c>
      <c r="AA7384">
        <v>-0.39</v>
      </c>
      <c r="AB7384">
        <v>21</v>
      </c>
      <c r="AC7384">
        <v>10</v>
      </c>
      <c r="AD7384">
        <v>11</v>
      </c>
      <c r="AE7384">
        <v>47.62</v>
      </c>
      <c r="AF7384">
        <v>9</v>
      </c>
      <c r="AG7384">
        <v>8</v>
      </c>
      <c r="AH7384">
        <v>9</v>
      </c>
      <c r="AI7384">
        <v>4</v>
      </c>
    </row>
    <row r="7385" spans="1:35" x14ac:dyDescent="0.2">
      <c r="A7385" s="102">
        <v>7496</v>
      </c>
      <c r="B7385">
        <v>3291</v>
      </c>
      <c r="C7385" t="s">
        <v>59</v>
      </c>
      <c r="D7385" t="s">
        <v>2949</v>
      </c>
      <c r="E7385">
        <v>1929</v>
      </c>
      <c r="F7385">
        <v>1888</v>
      </c>
      <c r="G7385">
        <v>500</v>
      </c>
      <c r="H7385" t="s">
        <v>2927</v>
      </c>
      <c r="I7385">
        <v>8358</v>
      </c>
      <c r="J7385" t="s">
        <v>3278</v>
      </c>
      <c r="K7385" t="s">
        <v>2990</v>
      </c>
      <c r="L7385">
        <v>449</v>
      </c>
      <c r="M7385">
        <v>434</v>
      </c>
      <c r="N7385">
        <v>2200</v>
      </c>
      <c r="O7385" t="s">
        <v>2930</v>
      </c>
      <c r="P7385">
        <v>0.15120369912005899</v>
      </c>
      <c r="Q7385">
        <v>0.815989715692367</v>
      </c>
      <c r="R7385">
        <v>0.56653018641782404</v>
      </c>
      <c r="S7385">
        <v>0.222058302697727</v>
      </c>
      <c r="T7385">
        <v>1.44640783649022</v>
      </c>
      <c r="U7385">
        <v>1.44640783649022</v>
      </c>
      <c r="V7385">
        <v>1.3196978983844501</v>
      </c>
      <c r="W7385">
        <v>10.97</v>
      </c>
      <c r="X7385">
        <v>1.1399999999999999</v>
      </c>
      <c r="Y7385">
        <v>-142632</v>
      </c>
      <c r="Z7385">
        <v>-4195</v>
      </c>
      <c r="AA7385">
        <v>-0.16</v>
      </c>
      <c r="AB7385">
        <v>34</v>
      </c>
      <c r="AC7385">
        <v>15</v>
      </c>
      <c r="AD7385">
        <v>19</v>
      </c>
      <c r="AE7385">
        <v>44.12</v>
      </c>
      <c r="AF7385">
        <v>9</v>
      </c>
      <c r="AG7385">
        <v>14</v>
      </c>
      <c r="AH7385">
        <v>13</v>
      </c>
      <c r="AI7385">
        <v>7</v>
      </c>
    </row>
    <row r="7386" spans="1:35" x14ac:dyDescent="0.2">
      <c r="A7386" s="102">
        <v>6875</v>
      </c>
      <c r="B7386">
        <v>8591</v>
      </c>
      <c r="C7386" t="s">
        <v>3164</v>
      </c>
      <c r="D7386" t="s">
        <v>2933</v>
      </c>
      <c r="E7386">
        <v>1950.5</v>
      </c>
      <c r="F7386">
        <v>1940</v>
      </c>
      <c r="G7386">
        <v>500</v>
      </c>
      <c r="H7386" t="s">
        <v>2927</v>
      </c>
      <c r="I7386">
        <v>9433</v>
      </c>
      <c r="J7386" t="s">
        <v>689</v>
      </c>
      <c r="K7386" t="s">
        <v>2929</v>
      </c>
      <c r="L7386">
        <v>3417</v>
      </c>
      <c r="M7386">
        <v>3411</v>
      </c>
      <c r="N7386">
        <v>300</v>
      </c>
      <c r="O7386" t="s">
        <v>2930</v>
      </c>
      <c r="P7386">
        <v>0.71985168799538102</v>
      </c>
      <c r="Q7386">
        <v>0.82442616607313901</v>
      </c>
      <c r="R7386">
        <v>0.16548231634452501</v>
      </c>
      <c r="S7386">
        <v>0.208971656998758</v>
      </c>
      <c r="T7386">
        <v>0.45225084599922799</v>
      </c>
      <c r="U7386">
        <v>0.45225084599922799</v>
      </c>
      <c r="V7386">
        <v>1.0658197966540399</v>
      </c>
      <c r="W7386">
        <v>0.91</v>
      </c>
      <c r="X7386">
        <v>5.21</v>
      </c>
      <c r="Y7386">
        <v>-142740</v>
      </c>
      <c r="Z7386">
        <v>-8396</v>
      </c>
      <c r="AA7386">
        <v>-0.4</v>
      </c>
      <c r="AB7386">
        <v>17</v>
      </c>
      <c r="AC7386">
        <v>7</v>
      </c>
      <c r="AD7386">
        <v>10</v>
      </c>
      <c r="AE7386">
        <v>41.18</v>
      </c>
      <c r="AF7386">
        <v>15</v>
      </c>
      <c r="AG7386">
        <v>4</v>
      </c>
      <c r="AH7386">
        <v>3</v>
      </c>
      <c r="AI7386">
        <v>10</v>
      </c>
    </row>
    <row r="7387" spans="1:35" x14ac:dyDescent="0.2">
      <c r="A7387" s="102">
        <v>7309</v>
      </c>
      <c r="B7387">
        <v>4543</v>
      </c>
      <c r="C7387" t="s">
        <v>833</v>
      </c>
      <c r="D7387" t="s">
        <v>2936</v>
      </c>
      <c r="E7387">
        <v>3852</v>
      </c>
      <c r="F7387">
        <v>3941</v>
      </c>
      <c r="G7387">
        <v>100</v>
      </c>
      <c r="H7387" t="s">
        <v>2927</v>
      </c>
      <c r="I7387">
        <v>4686</v>
      </c>
      <c r="J7387" t="s">
        <v>2948</v>
      </c>
      <c r="K7387" t="s">
        <v>2929</v>
      </c>
      <c r="L7387">
        <v>5890</v>
      </c>
      <c r="M7387">
        <v>5760</v>
      </c>
      <c r="N7387">
        <v>100</v>
      </c>
      <c r="O7387" t="s">
        <v>2930</v>
      </c>
      <c r="P7387">
        <v>0.44185257597942401</v>
      </c>
      <c r="Q7387">
        <v>0.81878218386670598</v>
      </c>
      <c r="R7387">
        <v>8.4638548387748494E-2</v>
      </c>
      <c r="S7387">
        <v>0.35356333547959401</v>
      </c>
      <c r="T7387">
        <v>1.13447515912886E-2</v>
      </c>
      <c r="U7387">
        <v>1.13447515912886E-2</v>
      </c>
      <c r="V7387">
        <v>0.15858567983281299</v>
      </c>
      <c r="W7387">
        <v>0.11</v>
      </c>
      <c r="X7387">
        <v>31.58</v>
      </c>
      <c r="Y7387">
        <v>-142755</v>
      </c>
      <c r="Z7387">
        <v>-8922</v>
      </c>
      <c r="AA7387">
        <v>-0.44</v>
      </c>
      <c r="AB7387">
        <v>16</v>
      </c>
      <c r="AC7387">
        <v>8</v>
      </c>
      <c r="AD7387">
        <v>8</v>
      </c>
      <c r="AE7387">
        <v>50</v>
      </c>
      <c r="AF7387">
        <v>11</v>
      </c>
      <c r="AG7387">
        <v>5</v>
      </c>
      <c r="AH7387">
        <v>6</v>
      </c>
      <c r="AI7387">
        <v>5</v>
      </c>
    </row>
    <row r="7388" spans="1:35" x14ac:dyDescent="0.2">
      <c r="A7388" s="102">
        <v>7569</v>
      </c>
      <c r="B7388">
        <v>4689</v>
      </c>
      <c r="C7388" t="s">
        <v>3173</v>
      </c>
      <c r="D7388" t="s">
        <v>2929</v>
      </c>
      <c r="E7388">
        <v>451</v>
      </c>
      <c r="F7388">
        <v>437</v>
      </c>
      <c r="G7388">
        <v>1800</v>
      </c>
      <c r="H7388" t="s">
        <v>2927</v>
      </c>
      <c r="I7388">
        <v>6028</v>
      </c>
      <c r="J7388" t="s">
        <v>694</v>
      </c>
      <c r="K7388" t="s">
        <v>2942</v>
      </c>
      <c r="L7388">
        <v>7870</v>
      </c>
      <c r="M7388">
        <v>7750</v>
      </c>
      <c r="N7388">
        <v>100</v>
      </c>
      <c r="O7388" t="s">
        <v>2930</v>
      </c>
      <c r="P7388">
        <v>0.42618933296497902</v>
      </c>
      <c r="Q7388">
        <v>0.81514757695229401</v>
      </c>
      <c r="R7388">
        <v>0.65115248557396399</v>
      </c>
      <c r="S7388">
        <v>0.22619836364151999</v>
      </c>
      <c r="T7388">
        <v>0.25480775881163797</v>
      </c>
      <c r="U7388">
        <v>0.25480775881163797</v>
      </c>
      <c r="V7388">
        <v>0.50574854396281599</v>
      </c>
      <c r="W7388">
        <v>1.97</v>
      </c>
      <c r="X7388">
        <v>1.5</v>
      </c>
      <c r="Y7388">
        <v>-142954</v>
      </c>
      <c r="Z7388">
        <v>-6807</v>
      </c>
      <c r="AA7388">
        <v>-0.64</v>
      </c>
      <c r="AB7388">
        <v>21</v>
      </c>
      <c r="AC7388">
        <v>9</v>
      </c>
      <c r="AD7388">
        <v>12</v>
      </c>
      <c r="AE7388">
        <v>42.86</v>
      </c>
      <c r="AF7388">
        <v>12</v>
      </c>
      <c r="AG7388">
        <v>6</v>
      </c>
      <c r="AH7388">
        <v>9</v>
      </c>
      <c r="AI7388">
        <v>6</v>
      </c>
    </row>
    <row r="7389" spans="1:35" x14ac:dyDescent="0.2">
      <c r="A7389" s="102">
        <v>1784</v>
      </c>
      <c r="B7389">
        <v>6770</v>
      </c>
      <c r="C7389" t="s">
        <v>24</v>
      </c>
      <c r="D7389" t="s">
        <v>2932</v>
      </c>
      <c r="E7389">
        <v>2014</v>
      </c>
      <c r="F7389">
        <v>2008</v>
      </c>
      <c r="G7389">
        <v>500</v>
      </c>
      <c r="H7389" t="s">
        <v>2930</v>
      </c>
      <c r="I7389">
        <v>8306</v>
      </c>
      <c r="J7389" t="s">
        <v>3191</v>
      </c>
      <c r="K7389" t="s">
        <v>2990</v>
      </c>
      <c r="L7389">
        <v>579.9</v>
      </c>
      <c r="M7389">
        <v>579.4</v>
      </c>
      <c r="N7389">
        <v>1700</v>
      </c>
      <c r="O7389" t="s">
        <v>2927</v>
      </c>
      <c r="P7389">
        <v>0.55453734836291901</v>
      </c>
      <c r="Q7389">
        <v>0.89971394613932398</v>
      </c>
      <c r="R7389">
        <v>0.19407886534087901</v>
      </c>
      <c r="S7389">
        <v>1.0150574119945299E-2</v>
      </c>
      <c r="T7389">
        <v>-2.4556048206690799</v>
      </c>
      <c r="U7389">
        <v>2.4556048206690799</v>
      </c>
      <c r="V7389">
        <v>2.6395420476592801</v>
      </c>
      <c r="W7389">
        <v>-18.98</v>
      </c>
      <c r="X7389">
        <v>1.89</v>
      </c>
      <c r="Y7389">
        <v>-143240</v>
      </c>
      <c r="Z7389">
        <v>-8426</v>
      </c>
      <c r="AA7389">
        <v>-0.45</v>
      </c>
      <c r="AB7389">
        <v>17</v>
      </c>
      <c r="AC7389">
        <v>7</v>
      </c>
      <c r="AD7389">
        <v>10</v>
      </c>
      <c r="AE7389">
        <v>41.18</v>
      </c>
      <c r="AF7389">
        <v>14</v>
      </c>
      <c r="AG7389">
        <v>5</v>
      </c>
      <c r="AH7389">
        <v>4</v>
      </c>
      <c r="AI7389">
        <v>8</v>
      </c>
    </row>
    <row r="7390" spans="1:35" x14ac:dyDescent="0.2">
      <c r="A7390" s="102">
        <v>6423</v>
      </c>
      <c r="B7390">
        <v>6965</v>
      </c>
      <c r="C7390" t="s">
        <v>3606</v>
      </c>
      <c r="D7390" t="s">
        <v>2932</v>
      </c>
      <c r="E7390">
        <v>4860</v>
      </c>
      <c r="F7390">
        <v>4865</v>
      </c>
      <c r="G7390">
        <v>200</v>
      </c>
      <c r="H7390" t="s">
        <v>2927</v>
      </c>
      <c r="I7390">
        <v>7451</v>
      </c>
      <c r="J7390" t="s">
        <v>972</v>
      </c>
      <c r="K7390" t="s">
        <v>2934</v>
      </c>
      <c r="L7390">
        <v>3205</v>
      </c>
      <c r="M7390">
        <v>3195</v>
      </c>
      <c r="N7390">
        <v>300</v>
      </c>
      <c r="O7390" t="s">
        <v>2930</v>
      </c>
      <c r="P7390">
        <v>0.55977925023814501</v>
      </c>
      <c r="Q7390">
        <v>0.83046899893090198</v>
      </c>
      <c r="R7390">
        <v>3.9679881437608602E-2</v>
      </c>
      <c r="S7390">
        <v>0.228448469695471</v>
      </c>
      <c r="T7390">
        <v>0.46027779589291801</v>
      </c>
      <c r="U7390">
        <v>0.46027779589291801</v>
      </c>
      <c r="V7390">
        <v>0.56631618043687304</v>
      </c>
      <c r="W7390">
        <v>1.33</v>
      </c>
      <c r="X7390">
        <v>1.49</v>
      </c>
      <c r="Y7390">
        <v>-143248</v>
      </c>
      <c r="Z7390">
        <v>-13023</v>
      </c>
      <c r="AA7390">
        <v>-0.71</v>
      </c>
      <c r="AB7390">
        <v>11</v>
      </c>
      <c r="AC7390">
        <v>5</v>
      </c>
      <c r="AD7390">
        <v>6</v>
      </c>
      <c r="AE7390">
        <v>45.45</v>
      </c>
      <c r="AF7390">
        <v>14</v>
      </c>
      <c r="AG7390">
        <v>2</v>
      </c>
      <c r="AH7390">
        <v>3</v>
      </c>
      <c r="AI7390">
        <v>6</v>
      </c>
    </row>
    <row r="7391" spans="1:35" x14ac:dyDescent="0.2">
      <c r="A7391" s="102">
        <v>6431</v>
      </c>
      <c r="B7391">
        <v>5411</v>
      </c>
      <c r="C7391" t="s">
        <v>3666</v>
      </c>
      <c r="D7391" t="s">
        <v>2988</v>
      </c>
      <c r="E7391">
        <v>1351</v>
      </c>
      <c r="F7391">
        <v>1348</v>
      </c>
      <c r="G7391">
        <v>700</v>
      </c>
      <c r="H7391" t="s">
        <v>2930</v>
      </c>
      <c r="I7391">
        <v>7751</v>
      </c>
      <c r="J7391" t="s">
        <v>3688</v>
      </c>
      <c r="K7391" t="s">
        <v>2932</v>
      </c>
      <c r="L7391">
        <v>2963</v>
      </c>
      <c r="M7391">
        <v>2958</v>
      </c>
      <c r="N7391">
        <v>300</v>
      </c>
      <c r="O7391" t="s">
        <v>2927</v>
      </c>
      <c r="P7391">
        <v>0.76278690471226795</v>
      </c>
      <c r="Q7391">
        <v>0.830397856721099</v>
      </c>
      <c r="R7391">
        <v>0.23067131331928301</v>
      </c>
      <c r="S7391">
        <v>0.36728510842890399</v>
      </c>
      <c r="T7391">
        <v>-0.45414978185634702</v>
      </c>
      <c r="U7391">
        <v>0.45414978185634702</v>
      </c>
      <c r="V7391">
        <v>0.14790991404091999</v>
      </c>
      <c r="W7391">
        <v>-1.51</v>
      </c>
      <c r="X7391">
        <v>6.33</v>
      </c>
      <c r="Y7391">
        <v>-143490</v>
      </c>
      <c r="Z7391">
        <v>-10249</v>
      </c>
      <c r="AA7391">
        <v>-0.54</v>
      </c>
      <c r="AB7391">
        <v>14</v>
      </c>
      <c r="AC7391">
        <v>5</v>
      </c>
      <c r="AD7391">
        <v>9</v>
      </c>
      <c r="AE7391">
        <v>35.71</v>
      </c>
      <c r="AF7391">
        <v>14</v>
      </c>
      <c r="AG7391">
        <v>3</v>
      </c>
      <c r="AH7391">
        <v>4</v>
      </c>
      <c r="AI7391">
        <v>7</v>
      </c>
    </row>
    <row r="7392" spans="1:35" x14ac:dyDescent="0.2">
      <c r="A7392" s="102">
        <v>2406</v>
      </c>
      <c r="B7392">
        <v>4095</v>
      </c>
      <c r="C7392" t="s">
        <v>3672</v>
      </c>
      <c r="D7392" t="s">
        <v>2952</v>
      </c>
      <c r="E7392">
        <v>1200</v>
      </c>
      <c r="F7392">
        <v>1184</v>
      </c>
      <c r="G7392">
        <v>900</v>
      </c>
      <c r="H7392" t="s">
        <v>2927</v>
      </c>
      <c r="I7392">
        <v>4324</v>
      </c>
      <c r="J7392" t="s">
        <v>3231</v>
      </c>
      <c r="K7392" t="s">
        <v>2942</v>
      </c>
      <c r="L7392">
        <v>3715</v>
      </c>
      <c r="M7392">
        <v>3660</v>
      </c>
      <c r="N7392">
        <v>300</v>
      </c>
      <c r="O7392" t="s">
        <v>2930</v>
      </c>
      <c r="P7392">
        <v>0.266067677438943</v>
      </c>
      <c r="Q7392">
        <v>0.88923402522313399</v>
      </c>
      <c r="R7392">
        <v>0.84990492850032795</v>
      </c>
      <c r="S7392">
        <v>0.16799567858658401</v>
      </c>
      <c r="T7392">
        <v>1.0947644843968201</v>
      </c>
      <c r="U7392">
        <v>1.0947644843968201</v>
      </c>
      <c r="V7392">
        <v>0.72043145814922205</v>
      </c>
      <c r="W7392">
        <v>4.95</v>
      </c>
      <c r="X7392">
        <v>2.95</v>
      </c>
      <c r="Y7392">
        <v>-143552</v>
      </c>
      <c r="Z7392">
        <v>-7975</v>
      </c>
      <c r="AA7392">
        <v>-0.28000000000000003</v>
      </c>
      <c r="AB7392">
        <v>18</v>
      </c>
      <c r="AC7392">
        <v>9</v>
      </c>
      <c r="AD7392">
        <v>9</v>
      </c>
      <c r="AE7392">
        <v>50</v>
      </c>
      <c r="AF7392">
        <v>10</v>
      </c>
      <c r="AG7392">
        <v>6</v>
      </c>
      <c r="AH7392">
        <v>7</v>
      </c>
      <c r="AI7392">
        <v>5</v>
      </c>
    </row>
    <row r="7393" spans="1:35" x14ac:dyDescent="0.2">
      <c r="A7393" s="102">
        <v>4413</v>
      </c>
      <c r="B7393">
        <v>6856</v>
      </c>
      <c r="C7393" t="s">
        <v>235</v>
      </c>
      <c r="D7393" t="s">
        <v>2932</v>
      </c>
      <c r="E7393">
        <v>7250</v>
      </c>
      <c r="F7393">
        <v>7210</v>
      </c>
      <c r="G7393">
        <v>100</v>
      </c>
      <c r="H7393" t="s">
        <v>2927</v>
      </c>
      <c r="I7393">
        <v>9101</v>
      </c>
      <c r="J7393" t="s">
        <v>1118</v>
      </c>
      <c r="K7393" t="s">
        <v>3238</v>
      </c>
      <c r="L7393">
        <v>1790</v>
      </c>
      <c r="M7393">
        <v>1798</v>
      </c>
      <c r="N7393">
        <v>400</v>
      </c>
      <c r="O7393" t="s">
        <v>2930</v>
      </c>
      <c r="P7393">
        <v>0.75465828575053495</v>
      </c>
      <c r="Q7393">
        <v>0.85758219338995501</v>
      </c>
      <c r="R7393">
        <v>7.2222971140119899E-2</v>
      </c>
      <c r="S7393">
        <v>0.254817291510541</v>
      </c>
      <c r="T7393">
        <v>1.8645144947332299</v>
      </c>
      <c r="U7393">
        <v>1.8645144947332299</v>
      </c>
      <c r="V7393">
        <v>2.1979703213963999</v>
      </c>
      <c r="W7393">
        <v>5.43</v>
      </c>
      <c r="X7393">
        <v>0.25</v>
      </c>
      <c r="Y7393">
        <v>-143598</v>
      </c>
      <c r="Z7393">
        <v>-9573</v>
      </c>
      <c r="AA7393">
        <v>-0.81</v>
      </c>
      <c r="AB7393">
        <v>15</v>
      </c>
      <c r="AC7393">
        <v>6</v>
      </c>
      <c r="AD7393">
        <v>9</v>
      </c>
      <c r="AE7393">
        <v>40</v>
      </c>
      <c r="AF7393">
        <v>12</v>
      </c>
      <c r="AG7393">
        <v>4</v>
      </c>
      <c r="AH7393">
        <v>6</v>
      </c>
      <c r="AI7393">
        <v>5</v>
      </c>
    </row>
    <row r="7394" spans="1:35" x14ac:dyDescent="0.2">
      <c r="A7394" s="102">
        <v>4693</v>
      </c>
      <c r="B7394">
        <v>3865</v>
      </c>
      <c r="C7394" t="s">
        <v>2869</v>
      </c>
      <c r="D7394" t="s">
        <v>3213</v>
      </c>
      <c r="E7394">
        <v>526</v>
      </c>
      <c r="F7394">
        <v>527</v>
      </c>
      <c r="G7394">
        <v>1700</v>
      </c>
      <c r="H7394" t="s">
        <v>2930</v>
      </c>
      <c r="I7394">
        <v>8058</v>
      </c>
      <c r="J7394" t="s">
        <v>3381</v>
      </c>
      <c r="K7394" t="s">
        <v>2934</v>
      </c>
      <c r="L7394">
        <v>2897.5</v>
      </c>
      <c r="M7394">
        <v>2920</v>
      </c>
      <c r="N7394">
        <v>300</v>
      </c>
      <c r="O7394" t="s">
        <v>2927</v>
      </c>
      <c r="P7394">
        <v>0.59420761583806703</v>
      </c>
      <c r="Q7394">
        <v>0.85349661879931105</v>
      </c>
      <c r="R7394">
        <v>0.981324756303393</v>
      </c>
      <c r="S7394">
        <v>2.9143061735625801E-2</v>
      </c>
      <c r="T7394">
        <v>-2.0714255599897502</v>
      </c>
      <c r="U7394">
        <v>2.0714255599897502</v>
      </c>
      <c r="V7394">
        <v>1.9409817196781201</v>
      </c>
      <c r="W7394">
        <v>-7.9</v>
      </c>
      <c r="X7394">
        <v>2.27</v>
      </c>
      <c r="Y7394">
        <v>-143809</v>
      </c>
      <c r="Z7394">
        <v>-7989</v>
      </c>
      <c r="AA7394">
        <v>-0.38</v>
      </c>
      <c r="AB7394">
        <v>18</v>
      </c>
      <c r="AC7394">
        <v>6</v>
      </c>
      <c r="AD7394">
        <v>12</v>
      </c>
      <c r="AE7394">
        <v>33.33</v>
      </c>
      <c r="AF7394">
        <v>14</v>
      </c>
      <c r="AG7394">
        <v>4</v>
      </c>
      <c r="AH7394">
        <v>4</v>
      </c>
      <c r="AI7394">
        <v>10</v>
      </c>
    </row>
    <row r="7395" spans="1:35" x14ac:dyDescent="0.2">
      <c r="A7395" s="102">
        <v>4432</v>
      </c>
      <c r="B7395">
        <v>4183</v>
      </c>
      <c r="C7395" t="s">
        <v>3190</v>
      </c>
      <c r="D7395" t="s">
        <v>2952</v>
      </c>
      <c r="E7395">
        <v>2640</v>
      </c>
      <c r="F7395">
        <v>2634</v>
      </c>
      <c r="G7395">
        <v>400</v>
      </c>
      <c r="H7395" t="s">
        <v>2927</v>
      </c>
      <c r="I7395">
        <v>7240</v>
      </c>
      <c r="J7395" t="s">
        <v>964</v>
      </c>
      <c r="K7395" t="s">
        <v>2945</v>
      </c>
      <c r="L7395">
        <v>1633</v>
      </c>
      <c r="M7395">
        <v>1578</v>
      </c>
      <c r="N7395">
        <v>700</v>
      </c>
      <c r="O7395" t="s">
        <v>2930</v>
      </c>
      <c r="P7395">
        <v>0.87863748301480804</v>
      </c>
      <c r="Q7395">
        <v>0.85734801180669595</v>
      </c>
      <c r="R7395">
        <v>7.0892001297428203E-2</v>
      </c>
      <c r="S7395">
        <v>0.116871747393493</v>
      </c>
      <c r="T7395">
        <v>2.0932671170064698</v>
      </c>
      <c r="U7395">
        <v>2.0932671170064698</v>
      </c>
      <c r="V7395">
        <v>1.37846174631824</v>
      </c>
      <c r="W7395">
        <v>5.4</v>
      </c>
      <c r="X7395">
        <v>4.84</v>
      </c>
      <c r="Y7395">
        <v>-143815</v>
      </c>
      <c r="Z7395">
        <v>-8460</v>
      </c>
      <c r="AA7395">
        <v>-0.45</v>
      </c>
      <c r="AB7395">
        <v>17</v>
      </c>
      <c r="AC7395">
        <v>8</v>
      </c>
      <c r="AD7395">
        <v>9</v>
      </c>
      <c r="AE7395">
        <v>47.06</v>
      </c>
      <c r="AF7395">
        <v>14</v>
      </c>
      <c r="AG7395">
        <v>3</v>
      </c>
      <c r="AH7395">
        <v>4</v>
      </c>
      <c r="AI7395">
        <v>10</v>
      </c>
    </row>
    <row r="7396" spans="1:35" x14ac:dyDescent="0.2">
      <c r="A7396" s="102">
        <v>290</v>
      </c>
      <c r="B7396">
        <v>2413</v>
      </c>
      <c r="C7396" t="s">
        <v>2947</v>
      </c>
      <c r="D7396" t="s">
        <v>2942</v>
      </c>
      <c r="E7396">
        <v>3220</v>
      </c>
      <c r="F7396">
        <v>3160</v>
      </c>
      <c r="G7396">
        <v>300</v>
      </c>
      <c r="H7396" t="s">
        <v>2927</v>
      </c>
      <c r="I7396">
        <v>4536</v>
      </c>
      <c r="J7396" t="s">
        <v>3289</v>
      </c>
      <c r="K7396" t="s">
        <v>2950</v>
      </c>
      <c r="L7396">
        <v>2090</v>
      </c>
      <c r="M7396">
        <v>2100</v>
      </c>
      <c r="N7396">
        <v>500</v>
      </c>
      <c r="O7396" t="s">
        <v>2930</v>
      </c>
      <c r="P7396">
        <v>0.662185806207646</v>
      </c>
      <c r="Q7396">
        <v>0.94116709766820505</v>
      </c>
      <c r="R7396">
        <v>0.90803657305669805</v>
      </c>
      <c r="S7396">
        <v>4.2427018519005398E-2</v>
      </c>
      <c r="T7396">
        <v>0.29116682250828002</v>
      </c>
      <c r="U7396">
        <v>0.29116682250828002</v>
      </c>
      <c r="V7396">
        <v>0.96592131134453596</v>
      </c>
      <c r="W7396">
        <v>1.52</v>
      </c>
      <c r="X7396">
        <v>10.76</v>
      </c>
      <c r="Y7396">
        <v>-143837</v>
      </c>
      <c r="Z7396">
        <v>-5993</v>
      </c>
      <c r="AA7396">
        <v>-0.28000000000000003</v>
      </c>
      <c r="AB7396">
        <v>24</v>
      </c>
      <c r="AC7396">
        <v>11</v>
      </c>
      <c r="AD7396">
        <v>13</v>
      </c>
      <c r="AE7396">
        <v>45.83</v>
      </c>
      <c r="AF7396">
        <v>12</v>
      </c>
      <c r="AG7396">
        <v>7</v>
      </c>
      <c r="AH7396">
        <v>9</v>
      </c>
      <c r="AI7396">
        <v>8</v>
      </c>
    </row>
    <row r="7397" spans="1:35" x14ac:dyDescent="0.2">
      <c r="A7397" s="102">
        <v>5977</v>
      </c>
      <c r="B7397">
        <v>1973</v>
      </c>
      <c r="C7397" t="s">
        <v>2935</v>
      </c>
      <c r="D7397" t="s">
        <v>2929</v>
      </c>
      <c r="E7397">
        <v>4215</v>
      </c>
      <c r="F7397">
        <v>4215</v>
      </c>
      <c r="G7397">
        <v>200</v>
      </c>
      <c r="H7397" t="s">
        <v>2927</v>
      </c>
      <c r="I7397">
        <v>2678</v>
      </c>
      <c r="J7397" t="s">
        <v>747</v>
      </c>
      <c r="K7397" t="s">
        <v>2953</v>
      </c>
      <c r="L7397">
        <v>3560</v>
      </c>
      <c r="M7397">
        <v>3585</v>
      </c>
      <c r="N7397">
        <v>200</v>
      </c>
      <c r="O7397" t="s">
        <v>2930</v>
      </c>
      <c r="P7397">
        <v>0.89457431396548903</v>
      </c>
      <c r="Q7397">
        <v>0.8362822810603</v>
      </c>
      <c r="R7397">
        <v>0.38523869460064802</v>
      </c>
      <c r="S7397">
        <v>0.44073204594327398</v>
      </c>
      <c r="T7397">
        <v>0.20386467180510801</v>
      </c>
      <c r="U7397">
        <v>0.20386467180510801</v>
      </c>
      <c r="V7397">
        <v>0.62089165616444697</v>
      </c>
      <c r="W7397">
        <v>0.97</v>
      </c>
      <c r="X7397">
        <v>14.95</v>
      </c>
      <c r="Y7397">
        <v>-144023</v>
      </c>
      <c r="Z7397">
        <v>-9001</v>
      </c>
      <c r="AA7397">
        <v>-0.5</v>
      </c>
      <c r="AB7397">
        <v>16</v>
      </c>
      <c r="AC7397">
        <v>7</v>
      </c>
      <c r="AD7397">
        <v>9</v>
      </c>
      <c r="AE7397">
        <v>43.75</v>
      </c>
      <c r="AF7397">
        <v>10</v>
      </c>
      <c r="AG7397">
        <v>7</v>
      </c>
      <c r="AH7397">
        <v>8</v>
      </c>
      <c r="AI7397">
        <v>1</v>
      </c>
    </row>
    <row r="7398" spans="1:35" x14ac:dyDescent="0.2">
      <c r="A7398" s="102">
        <v>5454</v>
      </c>
      <c r="B7398">
        <v>4967</v>
      </c>
      <c r="C7398" t="s">
        <v>853</v>
      </c>
      <c r="D7398" t="s">
        <v>2952</v>
      </c>
      <c r="E7398">
        <v>9130</v>
      </c>
      <c r="F7398">
        <v>9140</v>
      </c>
      <c r="G7398">
        <v>100</v>
      </c>
      <c r="H7398" t="s">
        <v>2927</v>
      </c>
      <c r="I7398">
        <v>7267</v>
      </c>
      <c r="J7398" t="s">
        <v>61</v>
      </c>
      <c r="K7398" t="s">
        <v>2945</v>
      </c>
      <c r="L7398">
        <v>2893</v>
      </c>
      <c r="M7398">
        <v>2857.5</v>
      </c>
      <c r="N7398">
        <v>300</v>
      </c>
      <c r="O7398" t="s">
        <v>2930</v>
      </c>
      <c r="P7398">
        <v>0.231294388956683</v>
      </c>
      <c r="Q7398">
        <v>0.84314001184336895</v>
      </c>
      <c r="R7398">
        <v>0.61383681293881198</v>
      </c>
      <c r="S7398">
        <v>0.12898712114501801</v>
      </c>
      <c r="T7398">
        <v>2.4663627797491601</v>
      </c>
      <c r="U7398">
        <v>2.4663627797491601</v>
      </c>
      <c r="V7398">
        <v>1.30926902262148</v>
      </c>
      <c r="W7398">
        <v>7.94</v>
      </c>
      <c r="X7398">
        <v>6.21</v>
      </c>
      <c r="Y7398">
        <v>-144084</v>
      </c>
      <c r="Z7398">
        <v>-9606</v>
      </c>
      <c r="AA7398">
        <v>-0.78</v>
      </c>
      <c r="AB7398">
        <v>15</v>
      </c>
      <c r="AC7398">
        <v>5</v>
      </c>
      <c r="AD7398">
        <v>10</v>
      </c>
      <c r="AE7398">
        <v>33.33</v>
      </c>
      <c r="AF7398">
        <v>12</v>
      </c>
      <c r="AG7398">
        <v>3</v>
      </c>
      <c r="AH7398">
        <v>5</v>
      </c>
      <c r="AI7398">
        <v>7</v>
      </c>
    </row>
    <row r="7399" spans="1:35" x14ac:dyDescent="0.2">
      <c r="A7399" s="102">
        <v>7889</v>
      </c>
      <c r="B7399">
        <v>6055</v>
      </c>
      <c r="C7399" t="s">
        <v>889</v>
      </c>
      <c r="D7399" t="s">
        <v>2942</v>
      </c>
      <c r="E7399">
        <v>1730</v>
      </c>
      <c r="F7399">
        <v>1639</v>
      </c>
      <c r="G7399">
        <v>600</v>
      </c>
      <c r="H7399" t="s">
        <v>2930</v>
      </c>
      <c r="I7399">
        <v>7451</v>
      </c>
      <c r="J7399" t="s">
        <v>972</v>
      </c>
      <c r="K7399" t="s">
        <v>2934</v>
      </c>
      <c r="L7399">
        <v>3205</v>
      </c>
      <c r="M7399">
        <v>3195</v>
      </c>
      <c r="N7399">
        <v>300</v>
      </c>
      <c r="O7399" t="s">
        <v>2927</v>
      </c>
      <c r="P7399">
        <v>0.59662630738689304</v>
      </c>
      <c r="Q7399">
        <v>0.81089071779093203</v>
      </c>
      <c r="R7399">
        <v>0.45376029737701201</v>
      </c>
      <c r="S7399">
        <v>5.32983065688497E-2</v>
      </c>
      <c r="T7399">
        <v>-1.4952703416076201</v>
      </c>
      <c r="U7399">
        <v>1.4952703416076201</v>
      </c>
      <c r="V7399">
        <v>0.67607690721543501</v>
      </c>
      <c r="W7399">
        <v>-7.55</v>
      </c>
      <c r="X7399">
        <v>2.6</v>
      </c>
      <c r="Y7399">
        <v>-144124</v>
      </c>
      <c r="Z7399">
        <v>-5543</v>
      </c>
      <c r="AA7399">
        <v>-0.23</v>
      </c>
      <c r="AB7399">
        <v>26</v>
      </c>
      <c r="AC7399">
        <v>12</v>
      </c>
      <c r="AD7399">
        <v>14</v>
      </c>
      <c r="AE7399">
        <v>46.15</v>
      </c>
      <c r="AF7399">
        <v>8</v>
      </c>
      <c r="AG7399">
        <v>11</v>
      </c>
      <c r="AH7399">
        <v>11</v>
      </c>
      <c r="AI7399">
        <v>4</v>
      </c>
    </row>
    <row r="7400" spans="1:35" x14ac:dyDescent="0.2">
      <c r="A7400" s="102">
        <v>2021</v>
      </c>
      <c r="B7400">
        <v>1941</v>
      </c>
      <c r="C7400" t="s">
        <v>3569</v>
      </c>
      <c r="D7400" t="s">
        <v>2937</v>
      </c>
      <c r="E7400">
        <v>2587</v>
      </c>
      <c r="F7400">
        <v>2560</v>
      </c>
      <c r="G7400">
        <v>300</v>
      </c>
      <c r="H7400" t="s">
        <v>2927</v>
      </c>
      <c r="I7400">
        <v>6856</v>
      </c>
      <c r="J7400" t="s">
        <v>235</v>
      </c>
      <c r="K7400" t="s">
        <v>2932</v>
      </c>
      <c r="L7400">
        <v>7250</v>
      </c>
      <c r="M7400">
        <v>7210</v>
      </c>
      <c r="N7400">
        <v>100</v>
      </c>
      <c r="O7400" t="s">
        <v>2930</v>
      </c>
      <c r="P7400">
        <v>0.51659308409845095</v>
      </c>
      <c r="Q7400">
        <v>0.89555342596870002</v>
      </c>
      <c r="R7400">
        <v>0.249035181967902</v>
      </c>
      <c r="S7400">
        <v>6.80034851677033E-3</v>
      </c>
      <c r="T7400">
        <v>0.81310131967431798</v>
      </c>
      <c r="U7400">
        <v>0.81310131967431798</v>
      </c>
      <c r="V7400">
        <v>1.00542241025059</v>
      </c>
      <c r="W7400">
        <v>1.95</v>
      </c>
      <c r="X7400">
        <v>6.52</v>
      </c>
      <c r="Y7400">
        <v>-144282</v>
      </c>
      <c r="Z7400">
        <v>-12024</v>
      </c>
      <c r="AA7400">
        <v>-0.66</v>
      </c>
      <c r="AB7400">
        <v>12</v>
      </c>
      <c r="AC7400">
        <v>5</v>
      </c>
      <c r="AD7400">
        <v>7</v>
      </c>
      <c r="AE7400">
        <v>41.67</v>
      </c>
      <c r="AF7400">
        <v>12</v>
      </c>
      <c r="AG7400">
        <v>2</v>
      </c>
      <c r="AH7400">
        <v>4</v>
      </c>
      <c r="AI7400">
        <v>6</v>
      </c>
    </row>
    <row r="7401" spans="1:35" x14ac:dyDescent="0.2">
      <c r="A7401" s="102">
        <v>3636</v>
      </c>
      <c r="B7401">
        <v>3289</v>
      </c>
      <c r="C7401" t="s">
        <v>781</v>
      </c>
      <c r="D7401" t="s">
        <v>2949</v>
      </c>
      <c r="E7401">
        <v>800</v>
      </c>
      <c r="F7401">
        <v>800</v>
      </c>
      <c r="G7401">
        <v>700</v>
      </c>
      <c r="H7401" t="s">
        <v>2927</v>
      </c>
      <c r="I7401">
        <v>4686</v>
      </c>
      <c r="J7401" t="s">
        <v>2948</v>
      </c>
      <c r="K7401" t="s">
        <v>2929</v>
      </c>
      <c r="L7401">
        <v>5890</v>
      </c>
      <c r="M7401">
        <v>5760</v>
      </c>
      <c r="N7401">
        <v>100</v>
      </c>
      <c r="O7401" t="s">
        <v>2930</v>
      </c>
      <c r="P7401">
        <v>0.57420829463047196</v>
      </c>
      <c r="Q7401">
        <v>0.86931627876644002</v>
      </c>
      <c r="R7401">
        <v>0.123449560228633</v>
      </c>
      <c r="S7401">
        <v>0.10686965842929901</v>
      </c>
      <c r="T7401">
        <v>0.32745512234121599</v>
      </c>
      <c r="U7401">
        <v>0.32745512234121599</v>
      </c>
      <c r="V7401">
        <v>0.13614653506042099</v>
      </c>
      <c r="W7401">
        <v>3.84</v>
      </c>
      <c r="X7401">
        <v>2.78</v>
      </c>
      <c r="Y7401">
        <v>-144379</v>
      </c>
      <c r="Z7401">
        <v>-7599</v>
      </c>
      <c r="AA7401">
        <v>-0.36</v>
      </c>
      <c r="AB7401">
        <v>19</v>
      </c>
      <c r="AC7401">
        <v>9</v>
      </c>
      <c r="AD7401">
        <v>10</v>
      </c>
      <c r="AE7401">
        <v>47.37</v>
      </c>
      <c r="AF7401">
        <v>10</v>
      </c>
      <c r="AG7401">
        <v>8</v>
      </c>
      <c r="AH7401">
        <v>7</v>
      </c>
      <c r="AI7401">
        <v>4</v>
      </c>
    </row>
    <row r="7402" spans="1:35" x14ac:dyDescent="0.2">
      <c r="A7402" s="102">
        <v>4078</v>
      </c>
      <c r="B7402">
        <v>8273</v>
      </c>
      <c r="C7402" t="s">
        <v>3101</v>
      </c>
      <c r="D7402" t="s">
        <v>2953</v>
      </c>
      <c r="E7402">
        <v>3595</v>
      </c>
      <c r="F7402">
        <v>3570</v>
      </c>
      <c r="G7402">
        <v>300</v>
      </c>
      <c r="H7402" t="s">
        <v>2930</v>
      </c>
      <c r="I7402">
        <v>9509</v>
      </c>
      <c r="J7402" t="s">
        <v>3726</v>
      </c>
      <c r="K7402" t="s">
        <v>2992</v>
      </c>
      <c r="L7402">
        <v>527</v>
      </c>
      <c r="M7402">
        <v>518</v>
      </c>
      <c r="N7402">
        <v>2100</v>
      </c>
      <c r="O7402" t="s">
        <v>2927</v>
      </c>
      <c r="P7402">
        <v>0.71197357187683397</v>
      </c>
      <c r="Q7402">
        <v>0.86247607402490201</v>
      </c>
      <c r="R7402">
        <v>0.44717201630697001</v>
      </c>
      <c r="S7402">
        <v>0.142889660514114</v>
      </c>
      <c r="T7402">
        <v>-1.4406982826991701</v>
      </c>
      <c r="U7402">
        <v>1.4406982826991701</v>
      </c>
      <c r="V7402">
        <v>1.58449435997068</v>
      </c>
      <c r="W7402">
        <v>-9.26</v>
      </c>
      <c r="X7402">
        <v>1.57</v>
      </c>
      <c r="Y7402">
        <v>-144419</v>
      </c>
      <c r="Z7402">
        <v>-9628</v>
      </c>
      <c r="AA7402">
        <v>-0.84</v>
      </c>
      <c r="AB7402">
        <v>15</v>
      </c>
      <c r="AC7402">
        <v>6</v>
      </c>
      <c r="AD7402">
        <v>9</v>
      </c>
      <c r="AE7402">
        <v>40</v>
      </c>
      <c r="AF7402">
        <v>12</v>
      </c>
      <c r="AG7402">
        <v>4</v>
      </c>
      <c r="AH7402">
        <v>6</v>
      </c>
      <c r="AI7402">
        <v>5</v>
      </c>
    </row>
    <row r="7403" spans="1:35" x14ac:dyDescent="0.2">
      <c r="A7403" s="102">
        <v>2650</v>
      </c>
      <c r="B7403">
        <v>1333</v>
      </c>
      <c r="C7403" t="s">
        <v>3096</v>
      </c>
      <c r="D7403" t="s">
        <v>3097</v>
      </c>
      <c r="E7403">
        <v>2617</v>
      </c>
      <c r="F7403">
        <v>2596</v>
      </c>
      <c r="G7403">
        <v>400</v>
      </c>
      <c r="H7403" t="s">
        <v>2927</v>
      </c>
      <c r="I7403">
        <v>9474</v>
      </c>
      <c r="J7403" t="s">
        <v>3209</v>
      </c>
      <c r="K7403" t="s">
        <v>2929</v>
      </c>
      <c r="L7403">
        <v>1585</v>
      </c>
      <c r="M7403">
        <v>1584</v>
      </c>
      <c r="N7403">
        <v>700</v>
      </c>
      <c r="O7403" t="s">
        <v>2930</v>
      </c>
      <c r="P7403">
        <v>0.89257426598479594</v>
      </c>
      <c r="Q7403">
        <v>0.885558903408451</v>
      </c>
      <c r="R7403">
        <v>4.9918259558124997E-2</v>
      </c>
      <c r="S7403">
        <v>0.33566594933059801</v>
      </c>
      <c r="T7403">
        <v>1.3427740282359899</v>
      </c>
      <c r="U7403">
        <v>1.3427740282359899</v>
      </c>
      <c r="V7403">
        <v>1.6720959716117101</v>
      </c>
      <c r="W7403">
        <v>6.38</v>
      </c>
      <c r="X7403">
        <v>6.78</v>
      </c>
      <c r="Y7403">
        <v>-144527</v>
      </c>
      <c r="Z7403">
        <v>-8502</v>
      </c>
      <c r="AA7403">
        <v>-0.62</v>
      </c>
      <c r="AB7403">
        <v>17</v>
      </c>
      <c r="AC7403">
        <v>7</v>
      </c>
      <c r="AD7403">
        <v>10</v>
      </c>
      <c r="AE7403">
        <v>41.18</v>
      </c>
      <c r="AF7403">
        <v>11</v>
      </c>
      <c r="AG7403">
        <v>7</v>
      </c>
      <c r="AH7403">
        <v>7</v>
      </c>
      <c r="AI7403">
        <v>3</v>
      </c>
    </row>
    <row r="7404" spans="1:35" x14ac:dyDescent="0.2">
      <c r="A7404" s="102">
        <v>2922</v>
      </c>
      <c r="B7404">
        <v>1414</v>
      </c>
      <c r="C7404" t="s">
        <v>3175</v>
      </c>
      <c r="D7404" t="s">
        <v>2937</v>
      </c>
      <c r="E7404">
        <v>4640</v>
      </c>
      <c r="F7404">
        <v>4655</v>
      </c>
      <c r="G7404">
        <v>200</v>
      </c>
      <c r="H7404" t="s">
        <v>2930</v>
      </c>
      <c r="I7404">
        <v>5486</v>
      </c>
      <c r="J7404" t="s">
        <v>871</v>
      </c>
      <c r="K7404" t="s">
        <v>2988</v>
      </c>
      <c r="L7404">
        <v>1774</v>
      </c>
      <c r="M7404">
        <v>1790</v>
      </c>
      <c r="N7404">
        <v>500</v>
      </c>
      <c r="O7404" t="s">
        <v>2927</v>
      </c>
      <c r="P7404">
        <v>0.75360883460838601</v>
      </c>
      <c r="Q7404">
        <v>0.88105457773167595</v>
      </c>
      <c r="R7404">
        <v>0.44292794475554698</v>
      </c>
      <c r="S7404">
        <v>0.176750773118663</v>
      </c>
      <c r="T7404">
        <v>-1.55932670377613</v>
      </c>
      <c r="U7404">
        <v>1.55932670377613</v>
      </c>
      <c r="V7404">
        <v>1.6347146465512701</v>
      </c>
      <c r="W7404">
        <v>-11.63</v>
      </c>
      <c r="X7404">
        <v>3.87</v>
      </c>
      <c r="Y7404">
        <v>-144552</v>
      </c>
      <c r="Z7404">
        <v>-7608</v>
      </c>
      <c r="AA7404">
        <v>-0.28000000000000003</v>
      </c>
      <c r="AB7404">
        <v>19</v>
      </c>
      <c r="AC7404">
        <v>8</v>
      </c>
      <c r="AD7404">
        <v>11</v>
      </c>
      <c r="AE7404">
        <v>42.11</v>
      </c>
      <c r="AF7404">
        <v>13</v>
      </c>
      <c r="AG7404">
        <v>8</v>
      </c>
      <c r="AH7404">
        <v>8</v>
      </c>
      <c r="AI7404">
        <v>3</v>
      </c>
    </row>
    <row r="7405" spans="1:35" x14ac:dyDescent="0.2">
      <c r="A7405" s="102">
        <v>6629</v>
      </c>
      <c r="B7405">
        <v>3222</v>
      </c>
      <c r="C7405" t="s">
        <v>779</v>
      </c>
      <c r="D7405" t="s">
        <v>2953</v>
      </c>
      <c r="E7405">
        <v>996</v>
      </c>
      <c r="F7405">
        <v>981</v>
      </c>
      <c r="G7405">
        <v>1000</v>
      </c>
      <c r="H7405" t="s">
        <v>2930</v>
      </c>
      <c r="I7405">
        <v>7459</v>
      </c>
      <c r="J7405" t="s">
        <v>973</v>
      </c>
      <c r="K7405" t="s">
        <v>2934</v>
      </c>
      <c r="L7405">
        <v>2468</v>
      </c>
      <c r="M7405">
        <v>2491</v>
      </c>
      <c r="N7405">
        <v>400</v>
      </c>
      <c r="O7405" t="s">
        <v>2927</v>
      </c>
      <c r="P7405">
        <v>0.514588084697441</v>
      </c>
      <c r="Q7405">
        <v>0.82780381913323897</v>
      </c>
      <c r="R7405">
        <v>9.1595203718425403E-2</v>
      </c>
      <c r="S7405">
        <v>0.24853061856532699</v>
      </c>
      <c r="T7405">
        <v>-0.91250849539979595</v>
      </c>
      <c r="U7405">
        <v>0.91250849539979595</v>
      </c>
      <c r="V7405">
        <v>0.54911544041365201</v>
      </c>
      <c r="W7405">
        <v>-1.98</v>
      </c>
      <c r="X7405">
        <v>1.55</v>
      </c>
      <c r="Y7405">
        <v>-144687</v>
      </c>
      <c r="Z7405">
        <v>-8511</v>
      </c>
      <c r="AA7405">
        <v>-0.41</v>
      </c>
      <c r="AB7405">
        <v>17</v>
      </c>
      <c r="AC7405">
        <v>5</v>
      </c>
      <c r="AD7405">
        <v>12</v>
      </c>
      <c r="AE7405">
        <v>29.41</v>
      </c>
      <c r="AF7405">
        <v>13</v>
      </c>
      <c r="AG7405">
        <v>3</v>
      </c>
      <c r="AH7405">
        <v>4</v>
      </c>
      <c r="AI7405">
        <v>10</v>
      </c>
    </row>
    <row r="7406" spans="1:35" x14ac:dyDescent="0.2">
      <c r="A7406" s="102">
        <v>3209</v>
      </c>
      <c r="B7406">
        <v>4917</v>
      </c>
      <c r="C7406" t="s">
        <v>3378</v>
      </c>
      <c r="D7406" t="s">
        <v>2952</v>
      </c>
      <c r="E7406">
        <v>2692</v>
      </c>
      <c r="F7406">
        <v>2677</v>
      </c>
      <c r="G7406">
        <v>400</v>
      </c>
      <c r="H7406" t="s">
        <v>2930</v>
      </c>
      <c r="I7406">
        <v>5802</v>
      </c>
      <c r="J7406" t="s">
        <v>3220</v>
      </c>
      <c r="K7406" t="s">
        <v>2943</v>
      </c>
      <c r="L7406">
        <v>1533.5</v>
      </c>
      <c r="M7406">
        <v>1518</v>
      </c>
      <c r="N7406">
        <v>700</v>
      </c>
      <c r="O7406" t="s">
        <v>2927</v>
      </c>
      <c r="P7406">
        <v>0.78600615558743803</v>
      </c>
      <c r="Q7406">
        <v>0.87643963195574104</v>
      </c>
      <c r="R7406">
        <v>0.11827747252280001</v>
      </c>
      <c r="S7406">
        <v>1.17544427918948E-3</v>
      </c>
      <c r="T7406">
        <v>-1.3610121092776</v>
      </c>
      <c r="U7406">
        <v>1.3610121092776</v>
      </c>
      <c r="V7406">
        <v>1.90650529472338</v>
      </c>
      <c r="W7406">
        <v>-4.82</v>
      </c>
      <c r="X7406">
        <v>0.77</v>
      </c>
      <c r="Y7406">
        <v>-144869</v>
      </c>
      <c r="Z7406">
        <v>-9054</v>
      </c>
      <c r="AA7406">
        <v>-0.62</v>
      </c>
      <c r="AB7406">
        <v>16</v>
      </c>
      <c r="AC7406">
        <v>7</v>
      </c>
      <c r="AD7406">
        <v>9</v>
      </c>
      <c r="AE7406">
        <v>43.75</v>
      </c>
      <c r="AF7406">
        <v>12</v>
      </c>
      <c r="AG7406">
        <v>4</v>
      </c>
      <c r="AH7406">
        <v>6</v>
      </c>
      <c r="AI7406">
        <v>6</v>
      </c>
    </row>
    <row r="7407" spans="1:35" x14ac:dyDescent="0.2">
      <c r="A7407" s="102">
        <v>646</v>
      </c>
      <c r="B7407">
        <v>3289</v>
      </c>
      <c r="C7407" t="s">
        <v>781</v>
      </c>
      <c r="D7407" t="s">
        <v>2949</v>
      </c>
      <c r="E7407">
        <v>800</v>
      </c>
      <c r="F7407">
        <v>800</v>
      </c>
      <c r="G7407">
        <v>1300</v>
      </c>
      <c r="H7407" t="s">
        <v>2927</v>
      </c>
      <c r="I7407">
        <v>8585</v>
      </c>
      <c r="J7407" t="s">
        <v>3703</v>
      </c>
      <c r="K7407" t="s">
        <v>2933</v>
      </c>
      <c r="L7407">
        <v>165</v>
      </c>
      <c r="M7407">
        <v>165</v>
      </c>
      <c r="N7407">
        <v>6300</v>
      </c>
      <c r="O7407" t="s">
        <v>2930</v>
      </c>
      <c r="P7407">
        <v>0.185887608834999</v>
      </c>
      <c r="Q7407">
        <v>0.92636210522345697</v>
      </c>
      <c r="R7407">
        <v>0.43062862907689198</v>
      </c>
      <c r="S7407">
        <v>2.030714265005E-3</v>
      </c>
      <c r="T7407">
        <v>1.11306579147692</v>
      </c>
      <c r="U7407">
        <v>1.11306579147692</v>
      </c>
      <c r="V7407">
        <v>1.26633924935672</v>
      </c>
      <c r="W7407">
        <v>5.19</v>
      </c>
      <c r="X7407">
        <v>0.05</v>
      </c>
      <c r="Y7407">
        <v>-144937</v>
      </c>
      <c r="Z7407">
        <v>-5797</v>
      </c>
      <c r="AA7407">
        <v>-0.26</v>
      </c>
      <c r="AB7407">
        <v>25</v>
      </c>
      <c r="AC7407">
        <v>12</v>
      </c>
      <c r="AD7407">
        <v>13</v>
      </c>
      <c r="AE7407">
        <v>48</v>
      </c>
      <c r="AF7407">
        <v>11</v>
      </c>
      <c r="AG7407">
        <v>8</v>
      </c>
      <c r="AH7407">
        <v>10</v>
      </c>
      <c r="AI7407">
        <v>7</v>
      </c>
    </row>
    <row r="7408" spans="1:35" x14ac:dyDescent="0.2">
      <c r="A7408" s="102">
        <v>8460</v>
      </c>
      <c r="B7408">
        <v>2815</v>
      </c>
      <c r="C7408" t="s">
        <v>3667</v>
      </c>
      <c r="D7408" t="s">
        <v>2955</v>
      </c>
      <c r="E7408">
        <v>7300</v>
      </c>
      <c r="F7408">
        <v>7260</v>
      </c>
      <c r="G7408">
        <v>100</v>
      </c>
      <c r="H7408" t="s">
        <v>2930</v>
      </c>
      <c r="I7408">
        <v>6460</v>
      </c>
      <c r="J7408" t="s">
        <v>3282</v>
      </c>
      <c r="K7408" t="s">
        <v>2940</v>
      </c>
      <c r="L7408">
        <v>1575</v>
      </c>
      <c r="M7408">
        <v>1583</v>
      </c>
      <c r="N7408">
        <v>500</v>
      </c>
      <c r="O7408" t="s">
        <v>2927</v>
      </c>
      <c r="P7408">
        <v>0.65850702557372998</v>
      </c>
      <c r="Q7408">
        <v>0.80375578611280496</v>
      </c>
      <c r="R7408">
        <v>0.24792538959225499</v>
      </c>
      <c r="S7408">
        <v>0.14693531250953401</v>
      </c>
      <c r="T7408">
        <v>-2.3968563039491699</v>
      </c>
      <c r="U7408">
        <v>2.3968563039491699</v>
      </c>
      <c r="V7408">
        <v>1.7844852570384799</v>
      </c>
      <c r="W7408">
        <v>-9.2899999999999991</v>
      </c>
      <c r="X7408">
        <v>9.02</v>
      </c>
      <c r="Y7408">
        <v>-144939</v>
      </c>
      <c r="Z7408">
        <v>-8526</v>
      </c>
      <c r="AA7408">
        <v>-0.53</v>
      </c>
      <c r="AB7408">
        <v>17</v>
      </c>
      <c r="AC7408">
        <v>6</v>
      </c>
      <c r="AD7408">
        <v>11</v>
      </c>
      <c r="AE7408">
        <v>35.29</v>
      </c>
      <c r="AF7408">
        <v>10</v>
      </c>
      <c r="AG7408">
        <v>5</v>
      </c>
      <c r="AH7408">
        <v>7</v>
      </c>
      <c r="AI7408">
        <v>5</v>
      </c>
    </row>
    <row r="7409" spans="1:35" x14ac:dyDescent="0.2">
      <c r="A7409" s="102">
        <v>7478</v>
      </c>
      <c r="B7409">
        <v>3048</v>
      </c>
      <c r="C7409" t="s">
        <v>3338</v>
      </c>
      <c r="D7409" t="s">
        <v>2953</v>
      </c>
      <c r="E7409">
        <v>1208</v>
      </c>
      <c r="F7409">
        <v>1188</v>
      </c>
      <c r="G7409">
        <v>900</v>
      </c>
      <c r="H7409" t="s">
        <v>2930</v>
      </c>
      <c r="I7409">
        <v>3105</v>
      </c>
      <c r="J7409" t="s">
        <v>50</v>
      </c>
      <c r="K7409" t="s">
        <v>2932</v>
      </c>
      <c r="L7409">
        <v>1030</v>
      </c>
      <c r="M7409">
        <v>1027</v>
      </c>
      <c r="N7409">
        <v>1000</v>
      </c>
      <c r="O7409" t="s">
        <v>2927</v>
      </c>
      <c r="P7409">
        <v>0.60451505416501405</v>
      </c>
      <c r="Q7409">
        <v>0.81632194619090603</v>
      </c>
      <c r="R7409">
        <v>3.91199314057743E-2</v>
      </c>
      <c r="S7409">
        <v>0.12179101675796999</v>
      </c>
      <c r="T7409">
        <v>-1.5769862426471299</v>
      </c>
      <c r="U7409">
        <v>1.5769862426471299</v>
      </c>
      <c r="V7409">
        <v>1.5401489473943799</v>
      </c>
      <c r="W7409">
        <v>-6.69</v>
      </c>
      <c r="X7409">
        <v>3.95</v>
      </c>
      <c r="Y7409">
        <v>-144982</v>
      </c>
      <c r="Z7409">
        <v>-8055</v>
      </c>
      <c r="AA7409">
        <v>-0.43</v>
      </c>
      <c r="AB7409">
        <v>18</v>
      </c>
      <c r="AC7409">
        <v>9</v>
      </c>
      <c r="AD7409">
        <v>9</v>
      </c>
      <c r="AE7409">
        <v>50</v>
      </c>
      <c r="AF7409">
        <v>12</v>
      </c>
      <c r="AG7409">
        <v>5</v>
      </c>
      <c r="AH7409">
        <v>8</v>
      </c>
      <c r="AI7409">
        <v>5</v>
      </c>
    </row>
    <row r="7410" spans="1:35" x14ac:dyDescent="0.2">
      <c r="A7410" s="102">
        <v>2405</v>
      </c>
      <c r="B7410">
        <v>3880</v>
      </c>
      <c r="C7410" t="s">
        <v>2822</v>
      </c>
      <c r="D7410" t="s">
        <v>3213</v>
      </c>
      <c r="E7410">
        <v>1488</v>
      </c>
      <c r="F7410">
        <v>1483</v>
      </c>
      <c r="G7410">
        <v>600</v>
      </c>
      <c r="H7410" t="s">
        <v>2927</v>
      </c>
      <c r="I7410">
        <v>6134</v>
      </c>
      <c r="J7410" t="s">
        <v>3221</v>
      </c>
      <c r="K7410" t="s">
        <v>2940</v>
      </c>
      <c r="L7410">
        <v>1884</v>
      </c>
      <c r="M7410">
        <v>1848</v>
      </c>
      <c r="N7410">
        <v>500</v>
      </c>
      <c r="O7410" t="s">
        <v>2930</v>
      </c>
      <c r="P7410">
        <v>0.54791876479998103</v>
      </c>
      <c r="Q7410">
        <v>0.88923885140852099</v>
      </c>
      <c r="R7410">
        <v>6.0380093591806898E-2</v>
      </c>
      <c r="S7410">
        <v>6.5524730756043204E-2</v>
      </c>
      <c r="T7410">
        <v>0.66728398034876601</v>
      </c>
      <c r="U7410">
        <v>0.66728398034876601</v>
      </c>
      <c r="V7410">
        <v>0.52407943240450505</v>
      </c>
      <c r="W7410">
        <v>3.02</v>
      </c>
      <c r="X7410">
        <v>3.7</v>
      </c>
      <c r="Y7410">
        <v>-145009</v>
      </c>
      <c r="Z7410">
        <v>-8530</v>
      </c>
      <c r="AA7410">
        <v>-0.4</v>
      </c>
      <c r="AB7410">
        <v>17</v>
      </c>
      <c r="AC7410">
        <v>7</v>
      </c>
      <c r="AD7410">
        <v>10</v>
      </c>
      <c r="AE7410">
        <v>41.18</v>
      </c>
      <c r="AF7410">
        <v>13</v>
      </c>
      <c r="AG7410">
        <v>4</v>
      </c>
      <c r="AH7410">
        <v>5</v>
      </c>
      <c r="AI7410">
        <v>8</v>
      </c>
    </row>
    <row r="7411" spans="1:35" x14ac:dyDescent="0.2">
      <c r="A7411" s="102">
        <v>5504</v>
      </c>
      <c r="B7411">
        <v>8012</v>
      </c>
      <c r="C7411" t="s">
        <v>3219</v>
      </c>
      <c r="D7411" t="s">
        <v>2934</v>
      </c>
      <c r="E7411">
        <v>1539</v>
      </c>
      <c r="F7411">
        <v>1523</v>
      </c>
      <c r="G7411">
        <v>700</v>
      </c>
      <c r="H7411" t="s">
        <v>2927</v>
      </c>
      <c r="I7411">
        <v>8359</v>
      </c>
      <c r="J7411" t="s">
        <v>697</v>
      </c>
      <c r="K7411" t="s">
        <v>2990</v>
      </c>
      <c r="L7411">
        <v>439</v>
      </c>
      <c r="M7411">
        <v>430</v>
      </c>
      <c r="N7411">
        <v>2500</v>
      </c>
      <c r="O7411" t="s">
        <v>2930</v>
      </c>
      <c r="P7411">
        <v>0.83682999393159696</v>
      </c>
      <c r="Q7411">
        <v>0.84252344117204003</v>
      </c>
      <c r="R7411">
        <v>0.100655794669872</v>
      </c>
      <c r="S7411">
        <v>2.2513221996568699E-2</v>
      </c>
      <c r="T7411">
        <v>0.60807638130683095</v>
      </c>
      <c r="U7411">
        <v>0.60807638130683095</v>
      </c>
      <c r="V7411">
        <v>0.41537954210948802</v>
      </c>
      <c r="W7411">
        <v>1.82</v>
      </c>
      <c r="X7411">
        <v>0.83</v>
      </c>
      <c r="Y7411">
        <v>-145112</v>
      </c>
      <c r="Z7411">
        <v>-7637</v>
      </c>
      <c r="AA7411">
        <v>-0.38</v>
      </c>
      <c r="AB7411">
        <v>19</v>
      </c>
      <c r="AC7411">
        <v>7</v>
      </c>
      <c r="AD7411">
        <v>12</v>
      </c>
      <c r="AE7411">
        <v>36.840000000000003</v>
      </c>
      <c r="AF7411">
        <v>14</v>
      </c>
      <c r="AG7411">
        <v>5</v>
      </c>
      <c r="AH7411">
        <v>7</v>
      </c>
      <c r="AI7411">
        <v>7</v>
      </c>
    </row>
    <row r="7412" spans="1:35" x14ac:dyDescent="0.2">
      <c r="A7412" s="102">
        <v>2081</v>
      </c>
      <c r="B7412">
        <v>6417</v>
      </c>
      <c r="C7412" t="s">
        <v>3352</v>
      </c>
      <c r="D7412" t="s">
        <v>2940</v>
      </c>
      <c r="E7412">
        <v>3800</v>
      </c>
      <c r="F7412">
        <v>3835</v>
      </c>
      <c r="G7412">
        <v>200</v>
      </c>
      <c r="H7412" t="s">
        <v>2927</v>
      </c>
      <c r="I7412">
        <v>7261</v>
      </c>
      <c r="J7412" t="s">
        <v>3473</v>
      </c>
      <c r="K7412" t="s">
        <v>2945</v>
      </c>
      <c r="L7412">
        <v>941</v>
      </c>
      <c r="M7412">
        <v>912</v>
      </c>
      <c r="N7412">
        <v>800</v>
      </c>
      <c r="O7412" t="s">
        <v>2930</v>
      </c>
      <c r="P7412">
        <v>0.37175598124720899</v>
      </c>
      <c r="Q7412">
        <v>0.89463495400236104</v>
      </c>
      <c r="R7412">
        <v>0.58534186317484505</v>
      </c>
      <c r="S7412">
        <v>8.9511249099624907E-2</v>
      </c>
      <c r="T7412">
        <v>3.42360752064394</v>
      </c>
      <c r="U7412">
        <v>3.42360752064394</v>
      </c>
      <c r="V7412">
        <v>1.7487843434421</v>
      </c>
      <c r="W7412">
        <v>7.97</v>
      </c>
      <c r="X7412">
        <v>4.88</v>
      </c>
      <c r="Y7412">
        <v>-145156</v>
      </c>
      <c r="Z7412">
        <v>-7258</v>
      </c>
      <c r="AA7412">
        <v>-0.38</v>
      </c>
      <c r="AB7412">
        <v>20</v>
      </c>
      <c r="AC7412">
        <v>8</v>
      </c>
      <c r="AD7412">
        <v>12</v>
      </c>
      <c r="AE7412">
        <v>40</v>
      </c>
      <c r="AF7412">
        <v>14</v>
      </c>
      <c r="AG7412">
        <v>6</v>
      </c>
      <c r="AH7412">
        <v>6</v>
      </c>
      <c r="AI7412">
        <v>8</v>
      </c>
    </row>
    <row r="7413" spans="1:35" x14ac:dyDescent="0.2">
      <c r="A7413" s="102">
        <v>3496</v>
      </c>
      <c r="B7413">
        <v>4061</v>
      </c>
      <c r="C7413" t="s">
        <v>3233</v>
      </c>
      <c r="D7413" t="s">
        <v>2952</v>
      </c>
      <c r="E7413">
        <v>3100</v>
      </c>
      <c r="F7413">
        <v>3050</v>
      </c>
      <c r="G7413">
        <v>300</v>
      </c>
      <c r="H7413" t="s">
        <v>2930</v>
      </c>
      <c r="I7413">
        <v>4183</v>
      </c>
      <c r="J7413" t="s">
        <v>3190</v>
      </c>
      <c r="K7413" t="s">
        <v>2952</v>
      </c>
      <c r="L7413">
        <v>2640</v>
      </c>
      <c r="M7413">
        <v>2634</v>
      </c>
      <c r="N7413">
        <v>300</v>
      </c>
      <c r="O7413" t="s">
        <v>2927</v>
      </c>
      <c r="P7413">
        <v>0.91995539706313501</v>
      </c>
      <c r="Q7413">
        <v>0.871667825345667</v>
      </c>
      <c r="R7413">
        <v>6.38058850756124E-3</v>
      </c>
      <c r="S7413">
        <v>2.35283613896273E-2</v>
      </c>
      <c r="T7413">
        <v>-3.2929771998091</v>
      </c>
      <c r="U7413">
        <v>3.2929771998091</v>
      </c>
      <c r="V7413">
        <v>3.0480833470645798</v>
      </c>
      <c r="W7413">
        <v>-5.5</v>
      </c>
      <c r="X7413">
        <v>13.64</v>
      </c>
      <c r="Y7413">
        <v>-145197</v>
      </c>
      <c r="Z7413">
        <v>-18150</v>
      </c>
      <c r="AA7413">
        <v>-0.97</v>
      </c>
      <c r="AB7413">
        <v>8</v>
      </c>
      <c r="AC7413">
        <v>3</v>
      </c>
      <c r="AD7413">
        <v>5</v>
      </c>
      <c r="AE7413">
        <v>37.5</v>
      </c>
      <c r="AF7413">
        <v>16</v>
      </c>
      <c r="AG7413">
        <v>2</v>
      </c>
      <c r="AH7413">
        <v>1</v>
      </c>
      <c r="AI7413">
        <v>5</v>
      </c>
    </row>
    <row r="7414" spans="1:35" x14ac:dyDescent="0.2">
      <c r="A7414" s="102">
        <v>2656</v>
      </c>
      <c r="B7414">
        <v>1833</v>
      </c>
      <c r="C7414" t="s">
        <v>3701</v>
      </c>
      <c r="D7414" t="s">
        <v>2937</v>
      </c>
      <c r="E7414">
        <v>2880</v>
      </c>
      <c r="F7414">
        <v>2904</v>
      </c>
      <c r="G7414">
        <v>300</v>
      </c>
      <c r="H7414" t="s">
        <v>2930</v>
      </c>
      <c r="I7414">
        <v>9956</v>
      </c>
      <c r="J7414" t="s">
        <v>2876</v>
      </c>
      <c r="K7414" t="s">
        <v>2953</v>
      </c>
      <c r="L7414">
        <v>2037</v>
      </c>
      <c r="M7414">
        <v>1991</v>
      </c>
      <c r="N7414">
        <v>400</v>
      </c>
      <c r="O7414" t="s">
        <v>2927</v>
      </c>
      <c r="P7414">
        <v>0.142154006779565</v>
      </c>
      <c r="Q7414">
        <v>0.885445229487415</v>
      </c>
      <c r="R7414">
        <v>0.46575606247155799</v>
      </c>
      <c r="S7414">
        <v>0.26913681226174002</v>
      </c>
      <c r="T7414">
        <v>-0.65007772875916303</v>
      </c>
      <c r="U7414">
        <v>0.65007772875916303</v>
      </c>
      <c r="V7414">
        <v>0.35991520530792698</v>
      </c>
      <c r="W7414">
        <v>-3.5</v>
      </c>
      <c r="X7414">
        <v>8.59</v>
      </c>
      <c r="Y7414">
        <v>-145313</v>
      </c>
      <c r="Z7414">
        <v>-10380</v>
      </c>
      <c r="AA7414">
        <v>-0.55000000000000004</v>
      </c>
      <c r="AB7414">
        <v>14</v>
      </c>
      <c r="AC7414">
        <v>7</v>
      </c>
      <c r="AD7414">
        <v>7</v>
      </c>
      <c r="AE7414">
        <v>50</v>
      </c>
      <c r="AF7414">
        <v>14</v>
      </c>
      <c r="AG7414">
        <v>3</v>
      </c>
      <c r="AH7414">
        <v>3</v>
      </c>
      <c r="AI7414">
        <v>8</v>
      </c>
    </row>
    <row r="7415" spans="1:35" x14ac:dyDescent="0.2">
      <c r="A7415" s="102">
        <v>7251</v>
      </c>
      <c r="B7415">
        <v>1893</v>
      </c>
      <c r="C7415" t="s">
        <v>3652</v>
      </c>
      <c r="D7415" t="s">
        <v>2937</v>
      </c>
      <c r="E7415">
        <v>690</v>
      </c>
      <c r="F7415">
        <v>690</v>
      </c>
      <c r="G7415">
        <v>1500</v>
      </c>
      <c r="H7415" t="s">
        <v>2927</v>
      </c>
      <c r="I7415">
        <v>2337</v>
      </c>
      <c r="J7415" t="s">
        <v>3651</v>
      </c>
      <c r="K7415" t="s">
        <v>2949</v>
      </c>
      <c r="L7415">
        <v>436</v>
      </c>
      <c r="M7415">
        <v>423</v>
      </c>
      <c r="N7415">
        <v>2400</v>
      </c>
      <c r="O7415" t="s">
        <v>2930</v>
      </c>
      <c r="P7415">
        <v>0.62887506607492605</v>
      </c>
      <c r="Q7415">
        <v>0.81956555276548604</v>
      </c>
      <c r="R7415">
        <v>0.169959524900264</v>
      </c>
      <c r="S7415">
        <v>0.15125766487370201</v>
      </c>
      <c r="T7415">
        <v>2.3304544235944098</v>
      </c>
      <c r="U7415">
        <v>2.3304544235944098</v>
      </c>
      <c r="V7415">
        <v>0.96411409945456195</v>
      </c>
      <c r="W7415">
        <v>7.48</v>
      </c>
      <c r="X7415">
        <v>1.91</v>
      </c>
      <c r="Y7415">
        <v>-145320</v>
      </c>
      <c r="Z7415">
        <v>-8548</v>
      </c>
      <c r="AA7415">
        <v>-0.39</v>
      </c>
      <c r="AB7415">
        <v>17</v>
      </c>
      <c r="AC7415">
        <v>8</v>
      </c>
      <c r="AD7415">
        <v>9</v>
      </c>
      <c r="AE7415">
        <v>47.06</v>
      </c>
      <c r="AF7415">
        <v>11</v>
      </c>
      <c r="AG7415">
        <v>6</v>
      </c>
      <c r="AH7415">
        <v>7</v>
      </c>
      <c r="AI7415">
        <v>4</v>
      </c>
    </row>
    <row r="7416" spans="1:35" x14ac:dyDescent="0.2">
      <c r="A7416" s="102">
        <v>1018</v>
      </c>
      <c r="B7416">
        <v>3938</v>
      </c>
      <c r="C7416" t="s">
        <v>3272</v>
      </c>
      <c r="D7416" t="s">
        <v>2929</v>
      </c>
      <c r="E7416">
        <v>5380</v>
      </c>
      <c r="F7416">
        <v>5380</v>
      </c>
      <c r="G7416">
        <v>200</v>
      </c>
      <c r="H7416" t="s">
        <v>2927</v>
      </c>
      <c r="I7416">
        <v>9989</v>
      </c>
      <c r="J7416" t="s">
        <v>692</v>
      </c>
      <c r="K7416" t="s">
        <v>2953</v>
      </c>
      <c r="L7416">
        <v>3725</v>
      </c>
      <c r="M7416">
        <v>3745</v>
      </c>
      <c r="N7416">
        <v>300</v>
      </c>
      <c r="O7416" t="s">
        <v>2930</v>
      </c>
      <c r="P7416">
        <v>0.110007476415586</v>
      </c>
      <c r="Q7416">
        <v>0.915660963402395</v>
      </c>
      <c r="R7416">
        <v>0.99395478892646605</v>
      </c>
      <c r="S7416">
        <v>4.2729713357036903E-2</v>
      </c>
      <c r="T7416">
        <v>1.3103879155643701</v>
      </c>
      <c r="U7416">
        <v>1.3103879155643701</v>
      </c>
      <c r="V7416">
        <v>1.52570593283948</v>
      </c>
      <c r="W7416">
        <v>9.5399999999999991</v>
      </c>
      <c r="X7416">
        <v>4.41</v>
      </c>
      <c r="Y7416">
        <v>-145387</v>
      </c>
      <c r="Z7416">
        <v>-13217</v>
      </c>
      <c r="AA7416">
        <v>-0.83</v>
      </c>
      <c r="AB7416">
        <v>11</v>
      </c>
      <c r="AC7416">
        <v>5</v>
      </c>
      <c r="AD7416">
        <v>6</v>
      </c>
      <c r="AE7416">
        <v>45.45</v>
      </c>
      <c r="AF7416">
        <v>11</v>
      </c>
      <c r="AG7416">
        <v>2</v>
      </c>
      <c r="AH7416">
        <v>6</v>
      </c>
      <c r="AI7416">
        <v>3</v>
      </c>
    </row>
    <row r="7417" spans="1:35" x14ac:dyDescent="0.2">
      <c r="A7417" s="102">
        <v>716</v>
      </c>
      <c r="B7417">
        <v>1719</v>
      </c>
      <c r="C7417" t="s">
        <v>687</v>
      </c>
      <c r="D7417" t="s">
        <v>2937</v>
      </c>
      <c r="E7417">
        <v>930</v>
      </c>
      <c r="F7417">
        <v>927</v>
      </c>
      <c r="G7417">
        <v>900</v>
      </c>
      <c r="H7417" t="s">
        <v>2930</v>
      </c>
      <c r="I7417">
        <v>7729</v>
      </c>
      <c r="J7417" t="s">
        <v>686</v>
      </c>
      <c r="K7417" t="s">
        <v>2936</v>
      </c>
      <c r="L7417">
        <v>4095</v>
      </c>
      <c r="M7417">
        <v>4050</v>
      </c>
      <c r="N7417">
        <v>200</v>
      </c>
      <c r="O7417" t="s">
        <v>2927</v>
      </c>
      <c r="P7417">
        <v>0.71357525667572996</v>
      </c>
      <c r="Q7417">
        <v>0.92428798708985105</v>
      </c>
      <c r="R7417">
        <v>1.0891981973374E-2</v>
      </c>
      <c r="S7417">
        <v>7.3175269115147296E-2</v>
      </c>
      <c r="T7417">
        <v>-0.33221616545890598</v>
      </c>
      <c r="U7417">
        <v>0.33221616545890598</v>
      </c>
      <c r="V7417">
        <v>0.71281457261534598</v>
      </c>
      <c r="W7417">
        <v>-1.3</v>
      </c>
      <c r="X7417">
        <v>3</v>
      </c>
      <c r="Y7417">
        <v>-145412</v>
      </c>
      <c r="Z7417">
        <v>-8078</v>
      </c>
      <c r="AA7417">
        <v>-0.6</v>
      </c>
      <c r="AB7417">
        <v>18</v>
      </c>
      <c r="AC7417">
        <v>8</v>
      </c>
      <c r="AD7417">
        <v>10</v>
      </c>
      <c r="AE7417">
        <v>44.44</v>
      </c>
      <c r="AF7417">
        <v>9</v>
      </c>
      <c r="AG7417">
        <v>8</v>
      </c>
      <c r="AH7417">
        <v>8</v>
      </c>
      <c r="AI7417">
        <v>2</v>
      </c>
    </row>
    <row r="7418" spans="1:35" x14ac:dyDescent="0.2">
      <c r="A7418" s="102">
        <v>3467</v>
      </c>
      <c r="B7418">
        <v>1820</v>
      </c>
      <c r="C7418" t="s">
        <v>62</v>
      </c>
      <c r="D7418" t="s">
        <v>2937</v>
      </c>
      <c r="E7418">
        <v>2559</v>
      </c>
      <c r="F7418">
        <v>2571</v>
      </c>
      <c r="G7418">
        <v>300</v>
      </c>
      <c r="H7418" t="s">
        <v>2927</v>
      </c>
      <c r="I7418">
        <v>8316</v>
      </c>
      <c r="J7418" t="s">
        <v>3215</v>
      </c>
      <c r="K7418" t="s">
        <v>2990</v>
      </c>
      <c r="L7418">
        <v>3973</v>
      </c>
      <c r="M7418">
        <v>3954</v>
      </c>
      <c r="N7418">
        <v>200</v>
      </c>
      <c r="O7418" t="s">
        <v>2930</v>
      </c>
      <c r="P7418">
        <v>2.54103744526115E-2</v>
      </c>
      <c r="Q7418">
        <v>0.87217525579099697</v>
      </c>
      <c r="R7418">
        <v>0.28385836891718402</v>
      </c>
      <c r="S7418">
        <v>0.124305861075937</v>
      </c>
      <c r="T7418">
        <v>2.0462343200224802</v>
      </c>
      <c r="U7418">
        <v>2.0462343200224802</v>
      </c>
      <c r="V7418">
        <v>1.9133811811630901</v>
      </c>
      <c r="W7418">
        <v>6.43</v>
      </c>
      <c r="X7418">
        <v>2.4700000000000002</v>
      </c>
      <c r="Y7418">
        <v>-145487</v>
      </c>
      <c r="Z7418">
        <v>-10392</v>
      </c>
      <c r="AA7418">
        <v>-0.48</v>
      </c>
      <c r="AB7418">
        <v>14</v>
      </c>
      <c r="AC7418">
        <v>6</v>
      </c>
      <c r="AD7418">
        <v>8</v>
      </c>
      <c r="AE7418">
        <v>42.86</v>
      </c>
      <c r="AF7418">
        <v>15</v>
      </c>
      <c r="AG7418">
        <v>4</v>
      </c>
      <c r="AH7418">
        <v>4</v>
      </c>
      <c r="AI7418">
        <v>6</v>
      </c>
    </row>
    <row r="7419" spans="1:35" x14ac:dyDescent="0.2">
      <c r="A7419" s="102">
        <v>6584</v>
      </c>
      <c r="B7419">
        <v>4689</v>
      </c>
      <c r="C7419" t="s">
        <v>3173</v>
      </c>
      <c r="D7419" t="s">
        <v>2929</v>
      </c>
      <c r="E7419">
        <v>451</v>
      </c>
      <c r="F7419">
        <v>437</v>
      </c>
      <c r="G7419">
        <v>2500</v>
      </c>
      <c r="H7419" t="s">
        <v>2927</v>
      </c>
      <c r="I7419">
        <v>8020</v>
      </c>
      <c r="J7419" t="s">
        <v>3095</v>
      </c>
      <c r="K7419" t="s">
        <v>2934</v>
      </c>
      <c r="L7419">
        <v>1360</v>
      </c>
      <c r="M7419">
        <v>1373</v>
      </c>
      <c r="N7419">
        <v>800</v>
      </c>
      <c r="O7419" t="s">
        <v>2930</v>
      </c>
      <c r="P7419">
        <v>0.31445340466724703</v>
      </c>
      <c r="Q7419">
        <v>0.82839784162097396</v>
      </c>
      <c r="R7419">
        <v>0.76335025675563495</v>
      </c>
      <c r="S7419">
        <v>0.13696731642205301</v>
      </c>
      <c r="T7419">
        <v>1.3698435113932099</v>
      </c>
      <c r="U7419">
        <v>1.3698435113932099</v>
      </c>
      <c r="V7419">
        <v>1.60044125977797</v>
      </c>
      <c r="W7419">
        <v>10.11</v>
      </c>
      <c r="X7419">
        <v>0.54</v>
      </c>
      <c r="Y7419">
        <v>-145607</v>
      </c>
      <c r="Z7419">
        <v>-7280</v>
      </c>
      <c r="AA7419">
        <v>-0.32</v>
      </c>
      <c r="AB7419">
        <v>20</v>
      </c>
      <c r="AC7419">
        <v>11</v>
      </c>
      <c r="AD7419">
        <v>9</v>
      </c>
      <c r="AE7419">
        <v>55</v>
      </c>
      <c r="AF7419">
        <v>9</v>
      </c>
      <c r="AG7419">
        <v>9</v>
      </c>
      <c r="AH7419">
        <v>8</v>
      </c>
      <c r="AI7419">
        <v>3</v>
      </c>
    </row>
    <row r="7420" spans="1:35" x14ac:dyDescent="0.2">
      <c r="A7420" s="102">
        <v>809</v>
      </c>
      <c r="B7420">
        <v>4534</v>
      </c>
      <c r="C7420" t="s">
        <v>3255</v>
      </c>
      <c r="D7420" t="s">
        <v>2950</v>
      </c>
      <c r="E7420">
        <v>4340</v>
      </c>
      <c r="F7420">
        <v>4370</v>
      </c>
      <c r="G7420">
        <v>200</v>
      </c>
      <c r="H7420" t="s">
        <v>2927</v>
      </c>
      <c r="I7420">
        <v>5401</v>
      </c>
      <c r="J7420" t="s">
        <v>3380</v>
      </c>
      <c r="K7420" t="s">
        <v>2988</v>
      </c>
      <c r="L7420">
        <v>1553.5</v>
      </c>
      <c r="M7420">
        <v>1552</v>
      </c>
      <c r="N7420">
        <v>600</v>
      </c>
      <c r="O7420" t="s">
        <v>2930</v>
      </c>
      <c r="P7420">
        <v>0.78661190354744503</v>
      </c>
      <c r="Q7420">
        <v>0.92156613476746096</v>
      </c>
      <c r="R7420">
        <v>0.11371168736981301</v>
      </c>
      <c r="S7420">
        <v>0.13487605164427099</v>
      </c>
      <c r="T7420">
        <v>1.8980329027378999</v>
      </c>
      <c r="U7420">
        <v>1.8980329027378999</v>
      </c>
      <c r="V7420">
        <v>0.63671504956101999</v>
      </c>
      <c r="W7420">
        <v>4.3499999999999996</v>
      </c>
      <c r="X7420">
        <v>6.54</v>
      </c>
      <c r="Y7420">
        <v>-145665</v>
      </c>
      <c r="Z7420">
        <v>-7667</v>
      </c>
      <c r="AA7420">
        <v>-0.39</v>
      </c>
      <c r="AB7420">
        <v>19</v>
      </c>
      <c r="AC7420">
        <v>9</v>
      </c>
      <c r="AD7420">
        <v>10</v>
      </c>
      <c r="AE7420">
        <v>47.37</v>
      </c>
      <c r="AF7420">
        <v>13</v>
      </c>
      <c r="AG7420">
        <v>7</v>
      </c>
      <c r="AH7420">
        <v>6</v>
      </c>
      <c r="AI7420">
        <v>6</v>
      </c>
    </row>
    <row r="7421" spans="1:35" x14ac:dyDescent="0.2">
      <c r="A7421" s="102">
        <v>6234</v>
      </c>
      <c r="B7421">
        <v>2127</v>
      </c>
      <c r="C7421" t="s">
        <v>3177</v>
      </c>
      <c r="D7421" t="s">
        <v>2942</v>
      </c>
      <c r="E7421">
        <v>3750</v>
      </c>
      <c r="F7421">
        <v>3830</v>
      </c>
      <c r="G7421">
        <v>300</v>
      </c>
      <c r="H7421" t="s">
        <v>2927</v>
      </c>
      <c r="I7421">
        <v>9684</v>
      </c>
      <c r="J7421" t="s">
        <v>3179</v>
      </c>
      <c r="K7421" t="s">
        <v>2929</v>
      </c>
      <c r="L7421">
        <v>5260</v>
      </c>
      <c r="M7421">
        <v>5160</v>
      </c>
      <c r="N7421">
        <v>200</v>
      </c>
      <c r="O7421" t="s">
        <v>2930</v>
      </c>
      <c r="P7421">
        <v>0.63726773888742105</v>
      </c>
      <c r="Q7421">
        <v>0.83283343708792101</v>
      </c>
      <c r="R7421">
        <v>4.0304623379121697E-2</v>
      </c>
      <c r="S7421">
        <v>2.9849148467079901E-2</v>
      </c>
      <c r="T7421">
        <v>1.68380309555154</v>
      </c>
      <c r="U7421">
        <v>1.68380309555154</v>
      </c>
      <c r="V7421">
        <v>1.51454800516799</v>
      </c>
      <c r="W7421">
        <v>9.01</v>
      </c>
      <c r="X7421">
        <v>11.34</v>
      </c>
      <c r="Y7421">
        <v>-145769</v>
      </c>
      <c r="Z7421">
        <v>-8575</v>
      </c>
      <c r="AA7421">
        <v>-0.49</v>
      </c>
      <c r="AB7421">
        <v>17</v>
      </c>
      <c r="AC7421">
        <v>8</v>
      </c>
      <c r="AD7421">
        <v>9</v>
      </c>
      <c r="AE7421">
        <v>47.06</v>
      </c>
      <c r="AF7421">
        <v>9</v>
      </c>
      <c r="AG7421">
        <v>5</v>
      </c>
      <c r="AH7421">
        <v>7</v>
      </c>
      <c r="AI7421">
        <v>5</v>
      </c>
    </row>
    <row r="7422" spans="1:35" x14ac:dyDescent="0.2">
      <c r="A7422" s="102">
        <v>7912</v>
      </c>
      <c r="B7422">
        <v>4503</v>
      </c>
      <c r="C7422" t="s">
        <v>829</v>
      </c>
      <c r="D7422" t="s">
        <v>2950</v>
      </c>
      <c r="E7422">
        <v>1980</v>
      </c>
      <c r="F7422">
        <v>1984.5</v>
      </c>
      <c r="G7422">
        <v>500</v>
      </c>
      <c r="H7422" t="s">
        <v>2927</v>
      </c>
      <c r="I7422">
        <v>8697</v>
      </c>
      <c r="J7422" t="s">
        <v>1091</v>
      </c>
      <c r="K7422" t="s">
        <v>2933</v>
      </c>
      <c r="L7422">
        <v>2058</v>
      </c>
      <c r="M7422">
        <v>2042</v>
      </c>
      <c r="N7422">
        <v>500</v>
      </c>
      <c r="O7422" t="s">
        <v>2930</v>
      </c>
      <c r="P7422">
        <v>0.74431390119927099</v>
      </c>
      <c r="Q7422">
        <v>0.81056161816543904</v>
      </c>
      <c r="R7422" s="15">
        <v>9.3580335035530794E-5</v>
      </c>
      <c r="S7422">
        <v>0.26859505119705401</v>
      </c>
      <c r="T7422">
        <v>9.8762616386939506E-2</v>
      </c>
      <c r="U7422">
        <v>9.8762616386939506E-2</v>
      </c>
      <c r="V7422">
        <v>0.48817343715612199</v>
      </c>
      <c r="W7422">
        <v>0.22</v>
      </c>
      <c r="X7422">
        <v>2.82</v>
      </c>
      <c r="Y7422">
        <v>-145953</v>
      </c>
      <c r="Z7422">
        <v>-7682</v>
      </c>
      <c r="AA7422">
        <v>-0.35</v>
      </c>
      <c r="AB7422">
        <v>19</v>
      </c>
      <c r="AC7422">
        <v>9</v>
      </c>
      <c r="AD7422">
        <v>10</v>
      </c>
      <c r="AE7422">
        <v>47.37</v>
      </c>
      <c r="AF7422">
        <v>11</v>
      </c>
      <c r="AG7422">
        <v>7</v>
      </c>
      <c r="AH7422">
        <v>8</v>
      </c>
      <c r="AI7422">
        <v>4</v>
      </c>
    </row>
    <row r="7423" spans="1:35" x14ac:dyDescent="0.2">
      <c r="A7423" s="102">
        <v>7932</v>
      </c>
      <c r="B7423">
        <v>1941</v>
      </c>
      <c r="C7423" t="s">
        <v>3569</v>
      </c>
      <c r="D7423" t="s">
        <v>2937</v>
      </c>
      <c r="E7423">
        <v>2587</v>
      </c>
      <c r="F7423">
        <v>2560</v>
      </c>
      <c r="G7423">
        <v>200</v>
      </c>
      <c r="H7423" t="s">
        <v>2927</v>
      </c>
      <c r="I7423">
        <v>3141</v>
      </c>
      <c r="J7423" t="s">
        <v>3133</v>
      </c>
      <c r="K7423" t="s">
        <v>2953</v>
      </c>
      <c r="L7423">
        <v>6330</v>
      </c>
      <c r="M7423">
        <v>6320</v>
      </c>
      <c r="N7423">
        <v>100</v>
      </c>
      <c r="O7423" t="s">
        <v>2930</v>
      </c>
      <c r="P7423">
        <v>3.8605887670364603E-2</v>
      </c>
      <c r="Q7423">
        <v>0.81026712945625901</v>
      </c>
      <c r="R7423">
        <v>0.49690026485049499</v>
      </c>
      <c r="S7423">
        <v>8.9169982289208402E-2</v>
      </c>
      <c r="T7423">
        <v>1.01641214401358</v>
      </c>
      <c r="U7423">
        <v>1.01641214401358</v>
      </c>
      <c r="V7423">
        <v>1.2498563094769</v>
      </c>
      <c r="W7423">
        <v>4.49</v>
      </c>
      <c r="X7423">
        <v>18.989999999999998</v>
      </c>
      <c r="Y7423">
        <v>-146022</v>
      </c>
      <c r="Z7423">
        <v>-9735</v>
      </c>
      <c r="AA7423">
        <v>-0.67</v>
      </c>
      <c r="AB7423">
        <v>15</v>
      </c>
      <c r="AC7423">
        <v>7</v>
      </c>
      <c r="AD7423">
        <v>8</v>
      </c>
      <c r="AE7423">
        <v>46.67</v>
      </c>
      <c r="AF7423">
        <v>11</v>
      </c>
      <c r="AG7423">
        <v>6</v>
      </c>
      <c r="AH7423">
        <v>7</v>
      </c>
      <c r="AI7423">
        <v>2</v>
      </c>
    </row>
    <row r="7424" spans="1:35" x14ac:dyDescent="0.2">
      <c r="A7424" s="102">
        <v>4616</v>
      </c>
      <c r="B7424">
        <v>3088</v>
      </c>
      <c r="C7424" t="s">
        <v>768</v>
      </c>
      <c r="D7424" t="s">
        <v>2953</v>
      </c>
      <c r="E7424">
        <v>4510</v>
      </c>
      <c r="F7424">
        <v>4435</v>
      </c>
      <c r="G7424">
        <v>200</v>
      </c>
      <c r="H7424" t="s">
        <v>2930</v>
      </c>
      <c r="I7424">
        <v>8806</v>
      </c>
      <c r="J7424" t="s">
        <v>3192</v>
      </c>
      <c r="K7424" t="s">
        <v>2949</v>
      </c>
      <c r="L7424">
        <v>1408</v>
      </c>
      <c r="M7424">
        <v>1403</v>
      </c>
      <c r="N7424">
        <v>600</v>
      </c>
      <c r="O7424" t="s">
        <v>2927</v>
      </c>
      <c r="P7424">
        <v>0.74814361929722195</v>
      </c>
      <c r="Q7424">
        <v>0.85448301752043698</v>
      </c>
      <c r="R7424">
        <v>0.17935738151685501</v>
      </c>
      <c r="S7424">
        <v>0.34684539483168603</v>
      </c>
      <c r="T7424">
        <v>-1.41231433947971</v>
      </c>
      <c r="U7424">
        <v>1.41231433947971</v>
      </c>
      <c r="V7424">
        <v>1.04717741211158</v>
      </c>
      <c r="W7424">
        <v>-8.25</v>
      </c>
      <c r="X7424">
        <v>5.0999999999999996</v>
      </c>
      <c r="Y7424">
        <v>-146303</v>
      </c>
      <c r="Z7424">
        <v>-8606</v>
      </c>
      <c r="AA7424">
        <v>-0.44</v>
      </c>
      <c r="AB7424">
        <v>17</v>
      </c>
      <c r="AC7424">
        <v>7</v>
      </c>
      <c r="AD7424">
        <v>10</v>
      </c>
      <c r="AE7424">
        <v>41.18</v>
      </c>
      <c r="AF7424">
        <v>13</v>
      </c>
      <c r="AG7424">
        <v>6</v>
      </c>
      <c r="AH7424">
        <v>6</v>
      </c>
      <c r="AI7424">
        <v>5</v>
      </c>
    </row>
    <row r="7425" spans="1:35" x14ac:dyDescent="0.2">
      <c r="A7425" s="102">
        <v>2669</v>
      </c>
      <c r="B7425">
        <v>6674</v>
      </c>
      <c r="C7425" t="s">
        <v>234</v>
      </c>
      <c r="D7425" t="s">
        <v>2932</v>
      </c>
      <c r="E7425">
        <v>2318</v>
      </c>
      <c r="F7425">
        <v>2245</v>
      </c>
      <c r="G7425">
        <v>400</v>
      </c>
      <c r="H7425" t="s">
        <v>2930</v>
      </c>
      <c r="I7425">
        <v>8002</v>
      </c>
      <c r="J7425" t="s">
        <v>29</v>
      </c>
      <c r="K7425" t="s">
        <v>2934</v>
      </c>
      <c r="L7425">
        <v>810.6</v>
      </c>
      <c r="M7425">
        <v>808.5</v>
      </c>
      <c r="N7425">
        <v>1100</v>
      </c>
      <c r="O7425" t="s">
        <v>2927</v>
      </c>
      <c r="P7425">
        <v>0.77711241329571801</v>
      </c>
      <c r="Q7425">
        <v>0.88526841034998405</v>
      </c>
      <c r="R7425">
        <v>0.180634434744079</v>
      </c>
      <c r="S7425">
        <v>0.19425559698491099</v>
      </c>
      <c r="T7425">
        <v>-0.233544688530545</v>
      </c>
      <c r="U7425">
        <v>0.233544688530545</v>
      </c>
      <c r="V7425">
        <v>7.3224020475735493E-2</v>
      </c>
      <c r="W7425">
        <v>-0.99</v>
      </c>
      <c r="X7425">
        <v>0.96</v>
      </c>
      <c r="Y7425">
        <v>-146306</v>
      </c>
      <c r="Z7425">
        <v>-8128</v>
      </c>
      <c r="AA7425">
        <v>-0.48</v>
      </c>
      <c r="AB7425">
        <v>18</v>
      </c>
      <c r="AC7425">
        <v>6</v>
      </c>
      <c r="AD7425">
        <v>12</v>
      </c>
      <c r="AE7425">
        <v>33.33</v>
      </c>
      <c r="AF7425">
        <v>13</v>
      </c>
      <c r="AG7425">
        <v>5</v>
      </c>
      <c r="AH7425">
        <v>6</v>
      </c>
      <c r="AI7425">
        <v>7</v>
      </c>
    </row>
    <row r="7426" spans="1:35" x14ac:dyDescent="0.2">
      <c r="A7426" s="102">
        <v>6152</v>
      </c>
      <c r="B7426">
        <v>5631</v>
      </c>
      <c r="C7426" t="s">
        <v>3217</v>
      </c>
      <c r="D7426" t="s">
        <v>2940</v>
      </c>
      <c r="E7426">
        <v>2141</v>
      </c>
      <c r="F7426">
        <v>2148</v>
      </c>
      <c r="G7426">
        <v>400</v>
      </c>
      <c r="H7426" t="s">
        <v>2927</v>
      </c>
      <c r="I7426">
        <v>6902</v>
      </c>
      <c r="J7426" t="s">
        <v>945</v>
      </c>
      <c r="K7426" t="s">
        <v>2945</v>
      </c>
      <c r="L7426">
        <v>4614</v>
      </c>
      <c r="M7426">
        <v>4529</v>
      </c>
      <c r="N7426">
        <v>200</v>
      </c>
      <c r="O7426" t="s">
        <v>2930</v>
      </c>
      <c r="P7426">
        <v>0.71056077292253295</v>
      </c>
      <c r="Q7426">
        <v>0.833912908392339</v>
      </c>
      <c r="R7426">
        <v>0.46481697717591802</v>
      </c>
      <c r="S7426">
        <v>6.7123574357729601E-2</v>
      </c>
      <c r="T7426">
        <v>1.68495599467817</v>
      </c>
      <c r="U7426">
        <v>1.68495599467817</v>
      </c>
      <c r="V7426">
        <v>0.96598867737819005</v>
      </c>
      <c r="W7426">
        <v>5.15</v>
      </c>
      <c r="X7426">
        <v>5.14</v>
      </c>
      <c r="Y7426">
        <v>-146337</v>
      </c>
      <c r="Z7426">
        <v>-8608</v>
      </c>
      <c r="AA7426">
        <v>-0.47</v>
      </c>
      <c r="AB7426">
        <v>17</v>
      </c>
      <c r="AC7426">
        <v>7</v>
      </c>
      <c r="AD7426">
        <v>10</v>
      </c>
      <c r="AE7426">
        <v>41.18</v>
      </c>
      <c r="AF7426">
        <v>12</v>
      </c>
      <c r="AG7426">
        <v>6</v>
      </c>
      <c r="AH7426">
        <v>6</v>
      </c>
      <c r="AI7426">
        <v>5</v>
      </c>
    </row>
    <row r="7427" spans="1:35" x14ac:dyDescent="0.2">
      <c r="A7427" s="102">
        <v>1400</v>
      </c>
      <c r="B7427">
        <v>3880</v>
      </c>
      <c r="C7427" t="s">
        <v>2822</v>
      </c>
      <c r="D7427" t="s">
        <v>3213</v>
      </c>
      <c r="E7427">
        <v>1488</v>
      </c>
      <c r="F7427">
        <v>1483</v>
      </c>
      <c r="G7427">
        <v>700</v>
      </c>
      <c r="H7427" t="s">
        <v>2927</v>
      </c>
      <c r="I7427">
        <v>4613</v>
      </c>
      <c r="J7427" t="s">
        <v>227</v>
      </c>
      <c r="K7427" t="s">
        <v>2952</v>
      </c>
      <c r="L7427">
        <v>2620</v>
      </c>
      <c r="M7427">
        <v>2566</v>
      </c>
      <c r="N7427">
        <v>400</v>
      </c>
      <c r="O7427" t="s">
        <v>2930</v>
      </c>
      <c r="P7427">
        <v>0.43842335504694102</v>
      </c>
      <c r="Q7427">
        <v>0.90723143073370205</v>
      </c>
      <c r="R7427">
        <v>9.13123357144527E-2</v>
      </c>
      <c r="S7427">
        <v>1.94649782478864E-2</v>
      </c>
      <c r="T7427">
        <v>2.2233127240513202</v>
      </c>
      <c r="U7427">
        <v>2.2233127240513202</v>
      </c>
      <c r="V7427">
        <v>0.97201494634140595</v>
      </c>
      <c r="W7427">
        <v>4.5599999999999996</v>
      </c>
      <c r="X7427">
        <v>1.1399999999999999</v>
      </c>
      <c r="Y7427">
        <v>-146443</v>
      </c>
      <c r="Z7427">
        <v>-10460</v>
      </c>
      <c r="AA7427">
        <v>-0.46</v>
      </c>
      <c r="AB7427">
        <v>14</v>
      </c>
      <c r="AC7427">
        <v>5</v>
      </c>
      <c r="AD7427">
        <v>9</v>
      </c>
      <c r="AE7427">
        <v>35.71</v>
      </c>
      <c r="AF7427">
        <v>11</v>
      </c>
      <c r="AG7427">
        <v>4</v>
      </c>
      <c r="AH7427">
        <v>4</v>
      </c>
      <c r="AI7427">
        <v>6</v>
      </c>
    </row>
    <row r="7428" spans="1:35" x14ac:dyDescent="0.2">
      <c r="A7428" s="102">
        <v>850</v>
      </c>
      <c r="B7428">
        <v>4186</v>
      </c>
      <c r="C7428" t="s">
        <v>820</v>
      </c>
      <c r="D7428" t="s">
        <v>2952</v>
      </c>
      <c r="E7428">
        <v>4750</v>
      </c>
      <c r="F7428">
        <v>4735</v>
      </c>
      <c r="G7428">
        <v>200</v>
      </c>
      <c r="H7428" t="s">
        <v>2927</v>
      </c>
      <c r="I7428">
        <v>8585</v>
      </c>
      <c r="J7428" t="s">
        <v>3703</v>
      </c>
      <c r="K7428" t="s">
        <v>2933</v>
      </c>
      <c r="L7428">
        <v>165</v>
      </c>
      <c r="M7428">
        <v>165</v>
      </c>
      <c r="N7428">
        <v>5700</v>
      </c>
      <c r="O7428" t="s">
        <v>2930</v>
      </c>
      <c r="P7428">
        <v>0.59735856597547299</v>
      </c>
      <c r="Q7428">
        <v>0.92017461024769698</v>
      </c>
      <c r="R7428">
        <v>0.40069743707176098</v>
      </c>
      <c r="S7428">
        <v>1.9065540574957799E-2</v>
      </c>
      <c r="T7428">
        <v>1.3611490470691101</v>
      </c>
      <c r="U7428">
        <v>1.3611490470691101</v>
      </c>
      <c r="V7428">
        <v>1.5443800837759301</v>
      </c>
      <c r="W7428">
        <v>7.28</v>
      </c>
      <c r="X7428">
        <v>0.69</v>
      </c>
      <c r="Y7428">
        <v>-146501</v>
      </c>
      <c r="Z7428">
        <v>-6659</v>
      </c>
      <c r="AA7428">
        <v>-0.28000000000000003</v>
      </c>
      <c r="AB7428">
        <v>22</v>
      </c>
      <c r="AC7428">
        <v>11</v>
      </c>
      <c r="AD7428">
        <v>11</v>
      </c>
      <c r="AE7428">
        <v>50</v>
      </c>
      <c r="AF7428">
        <v>11</v>
      </c>
      <c r="AG7428">
        <v>9</v>
      </c>
      <c r="AH7428">
        <v>9</v>
      </c>
      <c r="AI7428">
        <v>4</v>
      </c>
    </row>
    <row r="7429" spans="1:35" x14ac:dyDescent="0.2">
      <c r="A7429" s="102">
        <v>6896</v>
      </c>
      <c r="B7429">
        <v>1605</v>
      </c>
      <c r="C7429" t="s">
        <v>3227</v>
      </c>
      <c r="D7429" t="s">
        <v>3208</v>
      </c>
      <c r="E7429">
        <v>1075.5</v>
      </c>
      <c r="F7429">
        <v>1077.5</v>
      </c>
      <c r="G7429">
        <v>600</v>
      </c>
      <c r="H7429" t="s">
        <v>2930</v>
      </c>
      <c r="I7429">
        <v>6981</v>
      </c>
      <c r="J7429" t="s">
        <v>3182</v>
      </c>
      <c r="K7429" t="s">
        <v>2932</v>
      </c>
      <c r="L7429">
        <v>6711</v>
      </c>
      <c r="M7429">
        <v>6620</v>
      </c>
      <c r="N7429">
        <v>100</v>
      </c>
      <c r="O7429" t="s">
        <v>2927</v>
      </c>
      <c r="P7429">
        <v>0.73398275579708305</v>
      </c>
      <c r="Q7429">
        <v>0.82407167107707602</v>
      </c>
      <c r="R7429">
        <v>0.43998318459001901</v>
      </c>
      <c r="S7429">
        <v>2.0018188909282199E-3</v>
      </c>
      <c r="T7429">
        <v>-0.95748034352852196</v>
      </c>
      <c r="U7429">
        <v>0.95748034352852196</v>
      </c>
      <c r="V7429">
        <v>1.3700211281419601</v>
      </c>
      <c r="W7429">
        <v>-2.82</v>
      </c>
      <c r="X7429">
        <v>2.34</v>
      </c>
      <c r="Y7429">
        <v>-146635</v>
      </c>
      <c r="Z7429">
        <v>-8626</v>
      </c>
      <c r="AA7429">
        <v>-0.43</v>
      </c>
      <c r="AB7429">
        <v>17</v>
      </c>
      <c r="AC7429">
        <v>7</v>
      </c>
      <c r="AD7429">
        <v>10</v>
      </c>
      <c r="AE7429">
        <v>41.18</v>
      </c>
      <c r="AF7429">
        <v>12</v>
      </c>
      <c r="AG7429">
        <v>5</v>
      </c>
      <c r="AH7429">
        <v>7</v>
      </c>
      <c r="AI7429">
        <v>5</v>
      </c>
    </row>
    <row r="7430" spans="1:35" x14ac:dyDescent="0.2">
      <c r="A7430" s="102">
        <v>6882</v>
      </c>
      <c r="B7430">
        <v>1861</v>
      </c>
      <c r="C7430" t="s">
        <v>3711</v>
      </c>
      <c r="D7430" t="s">
        <v>2937</v>
      </c>
      <c r="E7430">
        <v>3260</v>
      </c>
      <c r="F7430">
        <v>3305</v>
      </c>
      <c r="G7430">
        <v>300</v>
      </c>
      <c r="H7430" t="s">
        <v>2930</v>
      </c>
      <c r="I7430">
        <v>4502</v>
      </c>
      <c r="J7430" t="s">
        <v>3277</v>
      </c>
      <c r="K7430" t="s">
        <v>2950</v>
      </c>
      <c r="L7430">
        <v>4481</v>
      </c>
      <c r="M7430">
        <v>4498</v>
      </c>
      <c r="N7430">
        <v>200</v>
      </c>
      <c r="O7430" t="s">
        <v>2927</v>
      </c>
      <c r="P7430">
        <v>0.32853636130015101</v>
      </c>
      <c r="Q7430">
        <v>0.82428419509545503</v>
      </c>
      <c r="R7430">
        <v>0.19532187661647701</v>
      </c>
      <c r="S7430">
        <v>3.18973468855583E-2</v>
      </c>
      <c r="T7430">
        <v>-0.768708304465748</v>
      </c>
      <c r="U7430">
        <v>0.768708304465748</v>
      </c>
      <c r="V7430">
        <v>0.84393482153991395</v>
      </c>
      <c r="W7430">
        <v>-4.28</v>
      </c>
      <c r="X7430">
        <v>10.220000000000001</v>
      </c>
      <c r="Y7430">
        <v>-146737</v>
      </c>
      <c r="Z7430">
        <v>-12228</v>
      </c>
      <c r="AA7430">
        <v>-0.6</v>
      </c>
      <c r="AB7430">
        <v>12</v>
      </c>
      <c r="AC7430">
        <v>6</v>
      </c>
      <c r="AD7430">
        <v>6</v>
      </c>
      <c r="AE7430">
        <v>50</v>
      </c>
      <c r="AF7430">
        <v>12</v>
      </c>
      <c r="AG7430">
        <v>2</v>
      </c>
      <c r="AH7430">
        <v>4</v>
      </c>
      <c r="AI7430">
        <v>6</v>
      </c>
    </row>
    <row r="7431" spans="1:35" x14ac:dyDescent="0.2">
      <c r="A7431" s="102">
        <v>5590</v>
      </c>
      <c r="B7431">
        <v>1983</v>
      </c>
      <c r="C7431" t="s">
        <v>3696</v>
      </c>
      <c r="D7431" t="s">
        <v>2937</v>
      </c>
      <c r="E7431">
        <v>2664</v>
      </c>
      <c r="F7431">
        <v>2665</v>
      </c>
      <c r="G7431">
        <v>400</v>
      </c>
      <c r="H7431" t="s">
        <v>2930</v>
      </c>
      <c r="I7431">
        <v>6967</v>
      </c>
      <c r="J7431" t="s">
        <v>950</v>
      </c>
      <c r="K7431" t="s">
        <v>2932</v>
      </c>
      <c r="L7431">
        <v>1339</v>
      </c>
      <c r="M7431">
        <v>1364</v>
      </c>
      <c r="N7431">
        <v>800</v>
      </c>
      <c r="O7431" t="s">
        <v>2927</v>
      </c>
      <c r="P7431">
        <v>0.29322633199439202</v>
      </c>
      <c r="Q7431">
        <v>0.84144695439685302</v>
      </c>
      <c r="R7431">
        <v>0.72608169873580497</v>
      </c>
      <c r="S7431">
        <v>0.33881806753508498</v>
      </c>
      <c r="T7431">
        <v>-0.86069406909688895</v>
      </c>
      <c r="U7431">
        <v>0.86069406909688895</v>
      </c>
      <c r="V7431">
        <v>0.68801134482209403</v>
      </c>
      <c r="W7431">
        <v>-8.6199999999999992</v>
      </c>
      <c r="X7431">
        <v>2.36</v>
      </c>
      <c r="Y7431">
        <v>-146834</v>
      </c>
      <c r="Z7431">
        <v>-7728</v>
      </c>
      <c r="AA7431">
        <v>-0.44</v>
      </c>
      <c r="AB7431">
        <v>19</v>
      </c>
      <c r="AC7431">
        <v>9</v>
      </c>
      <c r="AD7431">
        <v>10</v>
      </c>
      <c r="AE7431">
        <v>47.37</v>
      </c>
      <c r="AF7431">
        <v>9</v>
      </c>
      <c r="AG7431">
        <v>8</v>
      </c>
      <c r="AH7431">
        <v>9</v>
      </c>
      <c r="AI7431">
        <v>2</v>
      </c>
    </row>
    <row r="7432" spans="1:35" x14ac:dyDescent="0.2">
      <c r="A7432" s="102">
        <v>3676</v>
      </c>
      <c r="B7432">
        <v>7984</v>
      </c>
      <c r="C7432" t="s">
        <v>1007</v>
      </c>
      <c r="D7432" t="s">
        <v>2951</v>
      </c>
      <c r="E7432">
        <v>1673</v>
      </c>
      <c r="F7432">
        <v>1664</v>
      </c>
      <c r="G7432">
        <v>600</v>
      </c>
      <c r="H7432" t="s">
        <v>2930</v>
      </c>
      <c r="I7432">
        <v>8267</v>
      </c>
      <c r="J7432" t="s">
        <v>221</v>
      </c>
      <c r="K7432" t="s">
        <v>2953</v>
      </c>
      <c r="L7432">
        <v>2350</v>
      </c>
      <c r="M7432">
        <v>2344.5</v>
      </c>
      <c r="N7432">
        <v>400</v>
      </c>
      <c r="O7432" t="s">
        <v>2927</v>
      </c>
      <c r="P7432">
        <v>0.140206776615664</v>
      </c>
      <c r="Q7432">
        <v>0.86862638022698202</v>
      </c>
      <c r="R7432">
        <v>0.49863143461180698</v>
      </c>
      <c r="S7432">
        <v>2.0531518957280101E-2</v>
      </c>
      <c r="T7432">
        <v>-1.0052786524605799</v>
      </c>
      <c r="U7432">
        <v>1.0052786524605799</v>
      </c>
      <c r="V7432">
        <v>0.827297129126636</v>
      </c>
      <c r="W7432">
        <v>-2.3199999999999998</v>
      </c>
      <c r="X7432">
        <v>6.46</v>
      </c>
      <c r="Y7432">
        <v>-146873</v>
      </c>
      <c r="Z7432">
        <v>-8160</v>
      </c>
      <c r="AA7432">
        <v>-0.34</v>
      </c>
      <c r="AB7432">
        <v>18</v>
      </c>
      <c r="AC7432">
        <v>8</v>
      </c>
      <c r="AD7432">
        <v>10</v>
      </c>
      <c r="AE7432">
        <v>44.44</v>
      </c>
      <c r="AF7432">
        <v>13</v>
      </c>
      <c r="AG7432">
        <v>2</v>
      </c>
      <c r="AH7432">
        <v>5</v>
      </c>
      <c r="AI7432">
        <v>11</v>
      </c>
    </row>
    <row r="7433" spans="1:35" x14ac:dyDescent="0.2">
      <c r="A7433" s="102">
        <v>7416</v>
      </c>
      <c r="B7433">
        <v>4021</v>
      </c>
      <c r="C7433" t="s">
        <v>3074</v>
      </c>
      <c r="D7433" t="s">
        <v>2952</v>
      </c>
      <c r="E7433">
        <v>4825</v>
      </c>
      <c r="F7433">
        <v>4840</v>
      </c>
      <c r="G7433">
        <v>200</v>
      </c>
      <c r="H7433" t="s">
        <v>2927</v>
      </c>
      <c r="I7433">
        <v>9956</v>
      </c>
      <c r="J7433" t="s">
        <v>2876</v>
      </c>
      <c r="K7433" t="s">
        <v>2953</v>
      </c>
      <c r="L7433">
        <v>2037</v>
      </c>
      <c r="M7433">
        <v>1991</v>
      </c>
      <c r="N7433">
        <v>500</v>
      </c>
      <c r="O7433" t="s">
        <v>2930</v>
      </c>
      <c r="P7433">
        <v>4.0428539750177302E-2</v>
      </c>
      <c r="Q7433">
        <v>0.817151232539714</v>
      </c>
      <c r="R7433">
        <v>0.14881575090245899</v>
      </c>
      <c r="S7433">
        <v>4.06555706570551E-2</v>
      </c>
      <c r="T7433">
        <v>1.5088916832075201</v>
      </c>
      <c r="U7433">
        <v>1.5088916832075201</v>
      </c>
      <c r="V7433">
        <v>1.8685178858743701</v>
      </c>
      <c r="W7433">
        <v>6.27</v>
      </c>
      <c r="X7433">
        <v>2.84</v>
      </c>
      <c r="Y7433">
        <v>-147278</v>
      </c>
      <c r="Z7433">
        <v>-10520</v>
      </c>
      <c r="AA7433">
        <v>-0.49</v>
      </c>
      <c r="AB7433">
        <v>14</v>
      </c>
      <c r="AC7433">
        <v>7</v>
      </c>
      <c r="AD7433">
        <v>7</v>
      </c>
      <c r="AE7433">
        <v>50</v>
      </c>
      <c r="AF7433">
        <v>11</v>
      </c>
      <c r="AG7433">
        <v>4</v>
      </c>
      <c r="AH7433">
        <v>4</v>
      </c>
      <c r="AI7433">
        <v>6</v>
      </c>
    </row>
    <row r="7434" spans="1:35" x14ac:dyDescent="0.2">
      <c r="A7434" s="102">
        <v>6578</v>
      </c>
      <c r="B7434">
        <v>1414</v>
      </c>
      <c r="C7434" t="s">
        <v>3175</v>
      </c>
      <c r="D7434" t="s">
        <v>2937</v>
      </c>
      <c r="E7434">
        <v>4640</v>
      </c>
      <c r="F7434">
        <v>4655</v>
      </c>
      <c r="G7434">
        <v>200</v>
      </c>
      <c r="H7434" t="s">
        <v>2927</v>
      </c>
      <c r="I7434">
        <v>6134</v>
      </c>
      <c r="J7434" t="s">
        <v>3221</v>
      </c>
      <c r="K7434" t="s">
        <v>2940</v>
      </c>
      <c r="L7434">
        <v>1884</v>
      </c>
      <c r="M7434">
        <v>1848</v>
      </c>
      <c r="N7434">
        <v>500</v>
      </c>
      <c r="O7434" t="s">
        <v>2930</v>
      </c>
      <c r="P7434">
        <v>0.117195677748182</v>
      </c>
      <c r="Q7434">
        <v>0.82843577416685599</v>
      </c>
      <c r="R7434">
        <v>0.82456925281656501</v>
      </c>
      <c r="S7434">
        <v>0.11491410184018</v>
      </c>
      <c r="T7434">
        <v>1.73591372095385</v>
      </c>
      <c r="U7434">
        <v>1.73591372095385</v>
      </c>
      <c r="V7434">
        <v>1.3818545982716699</v>
      </c>
      <c r="W7434">
        <v>7.8</v>
      </c>
      <c r="X7434">
        <v>0.75</v>
      </c>
      <c r="Y7434">
        <v>-147321</v>
      </c>
      <c r="Z7434">
        <v>-10523</v>
      </c>
      <c r="AA7434">
        <v>-0.52</v>
      </c>
      <c r="AB7434">
        <v>14</v>
      </c>
      <c r="AC7434">
        <v>4</v>
      </c>
      <c r="AD7434">
        <v>10</v>
      </c>
      <c r="AE7434">
        <v>28.57</v>
      </c>
      <c r="AF7434">
        <v>12</v>
      </c>
      <c r="AG7434">
        <v>3</v>
      </c>
      <c r="AH7434">
        <v>5</v>
      </c>
      <c r="AI7434">
        <v>6</v>
      </c>
    </row>
    <row r="7435" spans="1:35" x14ac:dyDescent="0.2">
      <c r="A7435" s="102">
        <v>4860</v>
      </c>
      <c r="B7435">
        <v>1662</v>
      </c>
      <c r="C7435" t="s">
        <v>708</v>
      </c>
      <c r="D7435" t="s">
        <v>3208</v>
      </c>
      <c r="E7435">
        <v>2820</v>
      </c>
      <c r="F7435">
        <v>2804</v>
      </c>
      <c r="G7435">
        <v>300</v>
      </c>
      <c r="H7435" t="s">
        <v>2930</v>
      </c>
      <c r="I7435">
        <v>8604</v>
      </c>
      <c r="J7435" t="s">
        <v>541</v>
      </c>
      <c r="K7435" t="s">
        <v>3186</v>
      </c>
      <c r="L7435">
        <v>559</v>
      </c>
      <c r="M7435">
        <v>561.6</v>
      </c>
      <c r="N7435">
        <v>1500</v>
      </c>
      <c r="O7435" t="s">
        <v>2927</v>
      </c>
      <c r="P7435">
        <v>0.211808164548447</v>
      </c>
      <c r="Q7435">
        <v>0.85134913182199301</v>
      </c>
      <c r="R7435">
        <v>0.61433930462318098</v>
      </c>
      <c r="S7435">
        <v>0.48790256657929199</v>
      </c>
      <c r="T7435">
        <v>-1.4914698643134701</v>
      </c>
      <c r="U7435">
        <v>1.4914698643134701</v>
      </c>
      <c r="V7435">
        <v>1.28266741305748</v>
      </c>
      <c r="W7435">
        <v>-6.81</v>
      </c>
      <c r="X7435">
        <v>0.14000000000000001</v>
      </c>
      <c r="Y7435">
        <v>-147568</v>
      </c>
      <c r="Z7435">
        <v>-8198</v>
      </c>
      <c r="AA7435">
        <v>-0.44</v>
      </c>
      <c r="AB7435">
        <v>18</v>
      </c>
      <c r="AC7435">
        <v>7</v>
      </c>
      <c r="AD7435">
        <v>11</v>
      </c>
      <c r="AE7435">
        <v>38.89</v>
      </c>
      <c r="AF7435">
        <v>13</v>
      </c>
      <c r="AG7435">
        <v>5</v>
      </c>
      <c r="AH7435">
        <v>6</v>
      </c>
      <c r="AI7435">
        <v>7</v>
      </c>
    </row>
    <row r="7436" spans="1:35" x14ac:dyDescent="0.2">
      <c r="A7436" s="102">
        <v>3988</v>
      </c>
      <c r="B7436">
        <v>1983</v>
      </c>
      <c r="C7436" t="s">
        <v>3696</v>
      </c>
      <c r="D7436" t="s">
        <v>2937</v>
      </c>
      <c r="E7436">
        <v>2664</v>
      </c>
      <c r="F7436">
        <v>2665</v>
      </c>
      <c r="G7436">
        <v>400</v>
      </c>
      <c r="H7436" t="s">
        <v>2927</v>
      </c>
      <c r="I7436">
        <v>8253</v>
      </c>
      <c r="J7436" t="s">
        <v>669</v>
      </c>
      <c r="K7436" t="s">
        <v>2933</v>
      </c>
      <c r="L7436">
        <v>1893</v>
      </c>
      <c r="M7436">
        <v>1875</v>
      </c>
      <c r="N7436">
        <v>600</v>
      </c>
      <c r="O7436" t="s">
        <v>2930</v>
      </c>
      <c r="P7436">
        <v>0.63452159072629499</v>
      </c>
      <c r="Q7436">
        <v>0.86389205851163198</v>
      </c>
      <c r="R7436">
        <v>0.35095566945985601</v>
      </c>
      <c r="S7436">
        <v>0.35868002014267802</v>
      </c>
      <c r="T7436">
        <v>0.34872894647661701</v>
      </c>
      <c r="U7436">
        <v>0.34872894647661701</v>
      </c>
      <c r="V7436">
        <v>4.8628806154559799E-2</v>
      </c>
      <c r="W7436">
        <v>1.53</v>
      </c>
      <c r="X7436">
        <v>5.53</v>
      </c>
      <c r="Y7436">
        <v>-147653</v>
      </c>
      <c r="Z7436">
        <v>-8685</v>
      </c>
      <c r="AA7436">
        <v>-0.46</v>
      </c>
      <c r="AB7436">
        <v>17</v>
      </c>
      <c r="AC7436">
        <v>8</v>
      </c>
      <c r="AD7436">
        <v>9</v>
      </c>
      <c r="AE7436">
        <v>47.06</v>
      </c>
      <c r="AF7436">
        <v>12</v>
      </c>
      <c r="AG7436">
        <v>6</v>
      </c>
      <c r="AH7436">
        <v>6</v>
      </c>
      <c r="AI7436">
        <v>5</v>
      </c>
    </row>
    <row r="7437" spans="1:35" x14ac:dyDescent="0.2">
      <c r="A7437" s="102">
        <v>5206</v>
      </c>
      <c r="B7437">
        <v>5706</v>
      </c>
      <c r="C7437" t="s">
        <v>3377</v>
      </c>
      <c r="D7437" t="s">
        <v>2943</v>
      </c>
      <c r="E7437">
        <v>2698</v>
      </c>
      <c r="F7437">
        <v>2689</v>
      </c>
      <c r="G7437">
        <v>400</v>
      </c>
      <c r="H7437" t="s">
        <v>2930</v>
      </c>
      <c r="I7437">
        <v>7272</v>
      </c>
      <c r="J7437" t="s">
        <v>3202</v>
      </c>
      <c r="K7437" t="s">
        <v>2945</v>
      </c>
      <c r="L7437">
        <v>2115</v>
      </c>
      <c r="M7437">
        <v>2104</v>
      </c>
      <c r="N7437">
        <v>500</v>
      </c>
      <c r="O7437" t="s">
        <v>2927</v>
      </c>
      <c r="P7437">
        <v>0.28119954302406602</v>
      </c>
      <c r="Q7437">
        <v>0.84666860803539901</v>
      </c>
      <c r="R7437">
        <v>0.56008117139734903</v>
      </c>
      <c r="S7437">
        <v>3.6252895305508001E-2</v>
      </c>
      <c r="T7437">
        <v>-0.14963587414913501</v>
      </c>
      <c r="U7437">
        <v>0.14963587414913501</v>
      </c>
      <c r="V7437">
        <v>0.22290359620523101</v>
      </c>
      <c r="W7437">
        <v>-0.93</v>
      </c>
      <c r="X7437">
        <v>2.19</v>
      </c>
      <c r="Y7437">
        <v>-147800</v>
      </c>
      <c r="Z7437">
        <v>-9853</v>
      </c>
      <c r="AA7437">
        <v>-0.3</v>
      </c>
      <c r="AB7437">
        <v>15</v>
      </c>
      <c r="AC7437">
        <v>6</v>
      </c>
      <c r="AD7437">
        <v>9</v>
      </c>
      <c r="AE7437">
        <v>40</v>
      </c>
      <c r="AF7437">
        <v>11</v>
      </c>
      <c r="AG7437">
        <v>5</v>
      </c>
      <c r="AH7437">
        <v>7</v>
      </c>
      <c r="AI7437">
        <v>3</v>
      </c>
    </row>
    <row r="7438" spans="1:35" x14ac:dyDescent="0.2">
      <c r="A7438" s="102">
        <v>5807</v>
      </c>
      <c r="B7438">
        <v>3148</v>
      </c>
      <c r="C7438" t="s">
        <v>770</v>
      </c>
      <c r="D7438" t="s">
        <v>2953</v>
      </c>
      <c r="E7438">
        <v>2925</v>
      </c>
      <c r="F7438">
        <v>2883</v>
      </c>
      <c r="G7438">
        <v>300</v>
      </c>
      <c r="H7438" t="s">
        <v>2930</v>
      </c>
      <c r="I7438">
        <v>8253</v>
      </c>
      <c r="J7438" t="s">
        <v>669</v>
      </c>
      <c r="K7438" t="s">
        <v>2933</v>
      </c>
      <c r="L7438">
        <v>1789</v>
      </c>
      <c r="M7438">
        <v>1854</v>
      </c>
      <c r="N7438">
        <v>500</v>
      </c>
      <c r="O7438" t="s">
        <v>2927</v>
      </c>
      <c r="P7438">
        <v>0.28316976299449598</v>
      </c>
      <c r="Q7438">
        <v>0.83851799479862199</v>
      </c>
      <c r="R7438">
        <v>0.55523679888215405</v>
      </c>
      <c r="S7438">
        <v>0.29720407376358698</v>
      </c>
      <c r="T7438" s="15">
        <v>-5.0544479292585698E-5</v>
      </c>
      <c r="U7438" s="15">
        <v>5.0544479292585698E-5</v>
      </c>
      <c r="V7438">
        <v>0.63759991271201599</v>
      </c>
      <c r="W7438">
        <v>0</v>
      </c>
      <c r="X7438">
        <v>7.18</v>
      </c>
      <c r="Y7438">
        <v>-147817</v>
      </c>
      <c r="Z7438">
        <v>-7780</v>
      </c>
      <c r="AA7438">
        <v>-0.49</v>
      </c>
      <c r="AB7438">
        <v>19</v>
      </c>
      <c r="AC7438">
        <v>7</v>
      </c>
      <c r="AD7438">
        <v>12</v>
      </c>
      <c r="AE7438">
        <v>36.840000000000003</v>
      </c>
      <c r="AF7438">
        <v>11</v>
      </c>
      <c r="AG7438">
        <v>5</v>
      </c>
      <c r="AH7438">
        <v>8</v>
      </c>
      <c r="AI7438">
        <v>6</v>
      </c>
    </row>
    <row r="7439" spans="1:35" x14ac:dyDescent="0.2">
      <c r="A7439" s="102">
        <v>4602</v>
      </c>
      <c r="B7439">
        <v>5486</v>
      </c>
      <c r="C7439" t="s">
        <v>871</v>
      </c>
      <c r="D7439" t="s">
        <v>2988</v>
      </c>
      <c r="E7439">
        <v>1774</v>
      </c>
      <c r="F7439">
        <v>1790</v>
      </c>
      <c r="G7439">
        <v>500</v>
      </c>
      <c r="H7439" t="s">
        <v>2927</v>
      </c>
      <c r="I7439">
        <v>8060</v>
      </c>
      <c r="J7439" t="s">
        <v>1307</v>
      </c>
      <c r="K7439" t="s">
        <v>2934</v>
      </c>
      <c r="L7439">
        <v>2756</v>
      </c>
      <c r="M7439">
        <v>2767</v>
      </c>
      <c r="N7439">
        <v>300</v>
      </c>
      <c r="O7439" t="s">
        <v>2930</v>
      </c>
      <c r="P7439">
        <v>0.80204578822516803</v>
      </c>
      <c r="Q7439">
        <v>0.85474245688325601</v>
      </c>
      <c r="R7439">
        <v>0.53499905580519302</v>
      </c>
      <c r="S7439">
        <v>0.33458190349897399</v>
      </c>
      <c r="T7439">
        <v>0.98234974853903201</v>
      </c>
      <c r="U7439">
        <v>0.98234974853903201</v>
      </c>
      <c r="V7439">
        <v>1.28140251230459</v>
      </c>
      <c r="W7439">
        <v>5.66</v>
      </c>
      <c r="X7439">
        <v>7.82</v>
      </c>
      <c r="Y7439">
        <v>-147965</v>
      </c>
      <c r="Z7439">
        <v>-7788</v>
      </c>
      <c r="AA7439">
        <v>-0.43</v>
      </c>
      <c r="AB7439">
        <v>19</v>
      </c>
      <c r="AC7439">
        <v>6</v>
      </c>
      <c r="AD7439">
        <v>13</v>
      </c>
      <c r="AE7439">
        <v>31.58</v>
      </c>
      <c r="AF7439">
        <v>12</v>
      </c>
      <c r="AG7439">
        <v>4</v>
      </c>
      <c r="AH7439">
        <v>5</v>
      </c>
      <c r="AI7439">
        <v>10</v>
      </c>
    </row>
    <row r="7440" spans="1:35" x14ac:dyDescent="0.2">
      <c r="A7440" s="102">
        <v>1206</v>
      </c>
      <c r="B7440">
        <v>3110</v>
      </c>
      <c r="C7440" t="s">
        <v>682</v>
      </c>
      <c r="D7440" t="s">
        <v>2926</v>
      </c>
      <c r="E7440">
        <v>4900</v>
      </c>
      <c r="F7440">
        <v>4810</v>
      </c>
      <c r="G7440">
        <v>200</v>
      </c>
      <c r="H7440" t="s">
        <v>2927</v>
      </c>
      <c r="I7440">
        <v>3289</v>
      </c>
      <c r="J7440" t="s">
        <v>781</v>
      </c>
      <c r="K7440" t="s">
        <v>2949</v>
      </c>
      <c r="L7440">
        <v>800</v>
      </c>
      <c r="M7440">
        <v>800</v>
      </c>
      <c r="N7440">
        <v>1200</v>
      </c>
      <c r="O7440" t="s">
        <v>2930</v>
      </c>
      <c r="P7440">
        <v>0.65191661889876196</v>
      </c>
      <c r="Q7440">
        <v>0.911056094674777</v>
      </c>
      <c r="R7440">
        <v>0.86691899051064802</v>
      </c>
      <c r="S7440">
        <v>5.8602006518958798E-2</v>
      </c>
      <c r="T7440">
        <v>0.58946894334428301</v>
      </c>
      <c r="U7440">
        <v>0.58946894334428301</v>
      </c>
      <c r="V7440">
        <v>0.70399720820840905</v>
      </c>
      <c r="W7440">
        <v>6.92</v>
      </c>
      <c r="X7440">
        <v>0.21</v>
      </c>
      <c r="Y7440">
        <v>-148308</v>
      </c>
      <c r="Z7440">
        <v>-8239</v>
      </c>
      <c r="AA7440">
        <v>-0.42</v>
      </c>
      <c r="AB7440">
        <v>18</v>
      </c>
      <c r="AC7440">
        <v>10</v>
      </c>
      <c r="AD7440">
        <v>8</v>
      </c>
      <c r="AE7440">
        <v>55.56</v>
      </c>
      <c r="AF7440">
        <v>12</v>
      </c>
      <c r="AG7440">
        <v>5</v>
      </c>
      <c r="AH7440">
        <v>7</v>
      </c>
      <c r="AI7440">
        <v>6</v>
      </c>
    </row>
    <row r="7441" spans="1:35" x14ac:dyDescent="0.2">
      <c r="A7441" s="102">
        <v>8317</v>
      </c>
      <c r="B7441">
        <v>6302</v>
      </c>
      <c r="C7441" t="s">
        <v>3261</v>
      </c>
      <c r="D7441" t="s">
        <v>2940</v>
      </c>
      <c r="E7441">
        <v>2938</v>
      </c>
      <c r="F7441">
        <v>2901</v>
      </c>
      <c r="G7441">
        <v>300</v>
      </c>
      <c r="H7441" t="s">
        <v>2930</v>
      </c>
      <c r="I7441">
        <v>9501</v>
      </c>
      <c r="J7441" t="s">
        <v>2994</v>
      </c>
      <c r="K7441" t="s">
        <v>2992</v>
      </c>
      <c r="L7441">
        <v>461</v>
      </c>
      <c r="M7441">
        <v>451</v>
      </c>
      <c r="N7441">
        <v>1900</v>
      </c>
      <c r="O7441" t="s">
        <v>2927</v>
      </c>
      <c r="P7441">
        <v>0.62478116570306397</v>
      </c>
      <c r="Q7441">
        <v>0.80558510175495601</v>
      </c>
      <c r="R7441">
        <v>0.25986548483457</v>
      </c>
      <c r="S7441">
        <v>0.123218995711805</v>
      </c>
      <c r="T7441">
        <v>-0.78512073773593105</v>
      </c>
      <c r="U7441">
        <v>0.78512073773593105</v>
      </c>
      <c r="V7441">
        <v>0.83414313371537596</v>
      </c>
      <c r="W7441">
        <v>-3.4</v>
      </c>
      <c r="X7441">
        <v>1.54</v>
      </c>
      <c r="Y7441">
        <v>-148405</v>
      </c>
      <c r="Z7441">
        <v>-8245</v>
      </c>
      <c r="AA7441">
        <v>-0.63</v>
      </c>
      <c r="AB7441">
        <v>18</v>
      </c>
      <c r="AC7441">
        <v>7</v>
      </c>
      <c r="AD7441">
        <v>11</v>
      </c>
      <c r="AE7441">
        <v>38.89</v>
      </c>
      <c r="AF7441">
        <v>11</v>
      </c>
      <c r="AG7441">
        <v>6</v>
      </c>
      <c r="AH7441">
        <v>6</v>
      </c>
      <c r="AI7441">
        <v>6</v>
      </c>
    </row>
    <row r="7442" spans="1:35" x14ac:dyDescent="0.2">
      <c r="A7442" s="102">
        <v>3868</v>
      </c>
      <c r="B7442">
        <v>6361</v>
      </c>
      <c r="C7442" t="s">
        <v>913</v>
      </c>
      <c r="D7442" t="s">
        <v>2940</v>
      </c>
      <c r="E7442">
        <v>3490</v>
      </c>
      <c r="F7442">
        <v>3505</v>
      </c>
      <c r="G7442">
        <v>300</v>
      </c>
      <c r="H7442" t="s">
        <v>2927</v>
      </c>
      <c r="I7442">
        <v>7282</v>
      </c>
      <c r="J7442" t="s">
        <v>3251</v>
      </c>
      <c r="K7442" t="s">
        <v>2945</v>
      </c>
      <c r="L7442">
        <v>2462</v>
      </c>
      <c r="M7442">
        <v>2471</v>
      </c>
      <c r="N7442">
        <v>400</v>
      </c>
      <c r="O7442" t="s">
        <v>2930</v>
      </c>
      <c r="P7442">
        <v>0.38204502578305399</v>
      </c>
      <c r="Q7442">
        <v>0.86554813646571904</v>
      </c>
      <c r="R7442">
        <v>5.42321397279752E-2</v>
      </c>
      <c r="S7442">
        <v>6.6819581194111799E-2</v>
      </c>
      <c r="T7442">
        <v>2.04099995711986</v>
      </c>
      <c r="U7442">
        <v>2.04099995711986</v>
      </c>
      <c r="V7442">
        <v>2.4543918012359298</v>
      </c>
      <c r="W7442">
        <v>9.93</v>
      </c>
      <c r="X7442">
        <v>6</v>
      </c>
      <c r="Y7442">
        <v>-148502</v>
      </c>
      <c r="Z7442">
        <v>-7816</v>
      </c>
      <c r="AA7442">
        <v>-0.36</v>
      </c>
      <c r="AB7442">
        <v>19</v>
      </c>
      <c r="AC7442">
        <v>9</v>
      </c>
      <c r="AD7442">
        <v>10</v>
      </c>
      <c r="AE7442">
        <v>47.37</v>
      </c>
      <c r="AF7442">
        <v>13</v>
      </c>
      <c r="AG7442">
        <v>5</v>
      </c>
      <c r="AH7442">
        <v>7</v>
      </c>
      <c r="AI7442">
        <v>7</v>
      </c>
    </row>
    <row r="7443" spans="1:35" x14ac:dyDescent="0.2">
      <c r="A7443" s="102">
        <v>3892</v>
      </c>
      <c r="B7443">
        <v>5463</v>
      </c>
      <c r="C7443" t="s">
        <v>67</v>
      </c>
      <c r="D7443" t="s">
        <v>2988</v>
      </c>
      <c r="E7443">
        <v>3180</v>
      </c>
      <c r="F7443">
        <v>3170</v>
      </c>
      <c r="G7443">
        <v>300</v>
      </c>
      <c r="H7443" t="s">
        <v>2927</v>
      </c>
      <c r="I7443">
        <v>6301</v>
      </c>
      <c r="J7443" t="s">
        <v>56</v>
      </c>
      <c r="K7443" t="s">
        <v>2940</v>
      </c>
      <c r="L7443">
        <v>2410</v>
      </c>
      <c r="M7443">
        <v>2398.5</v>
      </c>
      <c r="N7443">
        <v>400</v>
      </c>
      <c r="O7443" t="s">
        <v>2930</v>
      </c>
      <c r="P7443">
        <v>0.27681544094059202</v>
      </c>
      <c r="Q7443">
        <v>0.865336845922547</v>
      </c>
      <c r="R7443">
        <v>0.181091993557116</v>
      </c>
      <c r="S7443">
        <v>3.3410925509466602E-2</v>
      </c>
      <c r="T7443">
        <v>3.3038941996950801</v>
      </c>
      <c r="U7443">
        <v>3.3038941996950801</v>
      </c>
      <c r="V7443">
        <v>2.6621995855374601</v>
      </c>
      <c r="W7443">
        <v>9.99</v>
      </c>
      <c r="X7443">
        <v>0.88</v>
      </c>
      <c r="Y7443">
        <v>-148633</v>
      </c>
      <c r="Z7443">
        <v>-9909</v>
      </c>
      <c r="AA7443">
        <v>-0.52</v>
      </c>
      <c r="AB7443">
        <v>15</v>
      </c>
      <c r="AC7443">
        <v>7</v>
      </c>
      <c r="AD7443">
        <v>8</v>
      </c>
      <c r="AE7443">
        <v>46.67</v>
      </c>
      <c r="AF7443">
        <v>10</v>
      </c>
      <c r="AG7443">
        <v>6</v>
      </c>
      <c r="AH7443">
        <v>7</v>
      </c>
      <c r="AI7443">
        <v>2</v>
      </c>
    </row>
    <row r="7444" spans="1:35" x14ac:dyDescent="0.2">
      <c r="A7444" s="102">
        <v>3734</v>
      </c>
      <c r="B7444">
        <v>1605</v>
      </c>
      <c r="C7444" t="s">
        <v>3227</v>
      </c>
      <c r="D7444" t="s">
        <v>3208</v>
      </c>
      <c r="E7444">
        <v>1075.5</v>
      </c>
      <c r="F7444">
        <v>1077.5</v>
      </c>
      <c r="G7444">
        <v>1000</v>
      </c>
      <c r="H7444" t="s">
        <v>2930</v>
      </c>
      <c r="I7444">
        <v>1860</v>
      </c>
      <c r="J7444" t="s">
        <v>57</v>
      </c>
      <c r="K7444" t="s">
        <v>2937</v>
      </c>
      <c r="L7444">
        <v>758</v>
      </c>
      <c r="M7444">
        <v>754</v>
      </c>
      <c r="N7444">
        <v>1400</v>
      </c>
      <c r="O7444" t="s">
        <v>2927</v>
      </c>
      <c r="P7444">
        <v>0.52753334131122098</v>
      </c>
      <c r="Q7444">
        <v>0.86774151250524001</v>
      </c>
      <c r="R7444">
        <v>0.424390400309761</v>
      </c>
      <c r="S7444">
        <v>4.8421073308478E-4</v>
      </c>
      <c r="T7444">
        <v>-1.53634971656881</v>
      </c>
      <c r="U7444">
        <v>1.53634971656881</v>
      </c>
      <c r="V7444">
        <v>1.75432776805279</v>
      </c>
      <c r="W7444">
        <v>-6.2</v>
      </c>
      <c r="X7444">
        <v>2.0299999999999998</v>
      </c>
      <c r="Y7444">
        <v>-148741</v>
      </c>
      <c r="Z7444">
        <v>-6467</v>
      </c>
      <c r="AA7444">
        <v>-0.3</v>
      </c>
      <c r="AB7444">
        <v>23</v>
      </c>
      <c r="AC7444">
        <v>10</v>
      </c>
      <c r="AD7444">
        <v>13</v>
      </c>
      <c r="AE7444">
        <v>43.48</v>
      </c>
      <c r="AF7444">
        <v>13</v>
      </c>
      <c r="AG7444">
        <v>6</v>
      </c>
      <c r="AH7444">
        <v>7</v>
      </c>
      <c r="AI7444">
        <v>10</v>
      </c>
    </row>
    <row r="7445" spans="1:35" x14ac:dyDescent="0.2">
      <c r="A7445" s="102">
        <v>4810</v>
      </c>
      <c r="B7445">
        <v>3046</v>
      </c>
      <c r="C7445" t="s">
        <v>764</v>
      </c>
      <c r="D7445" t="s">
        <v>2953</v>
      </c>
      <c r="E7445">
        <v>7810</v>
      </c>
      <c r="F7445">
        <v>7780</v>
      </c>
      <c r="G7445">
        <v>100</v>
      </c>
      <c r="H7445" t="s">
        <v>2930</v>
      </c>
      <c r="I7445">
        <v>5486</v>
      </c>
      <c r="J7445" t="s">
        <v>871</v>
      </c>
      <c r="K7445" t="s">
        <v>2988</v>
      </c>
      <c r="L7445">
        <v>1774</v>
      </c>
      <c r="M7445">
        <v>1790</v>
      </c>
      <c r="N7445">
        <v>400</v>
      </c>
      <c r="O7445" t="s">
        <v>2927</v>
      </c>
      <c r="P7445">
        <v>0.89233385556884703</v>
      </c>
      <c r="Q7445">
        <v>0.85205296895650295</v>
      </c>
      <c r="R7445">
        <v>0.22928547620676001</v>
      </c>
      <c r="S7445">
        <v>0.384215610112635</v>
      </c>
      <c r="T7445">
        <v>-1.0918261761433601</v>
      </c>
      <c r="U7445">
        <v>1.0918261761433601</v>
      </c>
      <c r="V7445">
        <v>0.78903721723815301</v>
      </c>
      <c r="W7445">
        <v>-6.79</v>
      </c>
      <c r="X7445">
        <v>7.97</v>
      </c>
      <c r="Y7445">
        <v>-148954</v>
      </c>
      <c r="Z7445">
        <v>-7448</v>
      </c>
      <c r="AA7445">
        <v>-0.24</v>
      </c>
      <c r="AB7445">
        <v>20</v>
      </c>
      <c r="AC7445">
        <v>10</v>
      </c>
      <c r="AD7445">
        <v>10</v>
      </c>
      <c r="AE7445">
        <v>50</v>
      </c>
      <c r="AF7445">
        <v>10</v>
      </c>
      <c r="AG7445">
        <v>8</v>
      </c>
      <c r="AH7445">
        <v>8</v>
      </c>
      <c r="AI7445">
        <v>4</v>
      </c>
    </row>
    <row r="7446" spans="1:35" x14ac:dyDescent="0.2">
      <c r="A7446" s="102">
        <v>8418</v>
      </c>
      <c r="B7446">
        <v>4902</v>
      </c>
      <c r="C7446" t="s">
        <v>3679</v>
      </c>
      <c r="D7446" t="s">
        <v>2932</v>
      </c>
      <c r="E7446">
        <v>696</v>
      </c>
      <c r="F7446">
        <v>701</v>
      </c>
      <c r="G7446">
        <v>1400</v>
      </c>
      <c r="H7446" t="s">
        <v>2930</v>
      </c>
      <c r="I7446">
        <v>5901</v>
      </c>
      <c r="J7446" t="s">
        <v>228</v>
      </c>
      <c r="K7446" t="s">
        <v>3194</v>
      </c>
      <c r="L7446">
        <v>1974</v>
      </c>
      <c r="M7446">
        <v>1969</v>
      </c>
      <c r="N7446">
        <v>500</v>
      </c>
      <c r="O7446" t="s">
        <v>2927</v>
      </c>
      <c r="P7446">
        <v>0.61316906382147995</v>
      </c>
      <c r="Q7446">
        <v>0.80437077101045695</v>
      </c>
      <c r="R7446">
        <v>0.217403972098138</v>
      </c>
      <c r="S7446">
        <v>0.46802733450318201</v>
      </c>
      <c r="T7446">
        <v>-0.91566266613732294</v>
      </c>
      <c r="U7446">
        <v>0.91566266613732294</v>
      </c>
      <c r="V7446">
        <v>1.0326683995586301</v>
      </c>
      <c r="W7446">
        <v>-7.77</v>
      </c>
      <c r="X7446">
        <v>0.31</v>
      </c>
      <c r="Y7446">
        <v>-148998</v>
      </c>
      <c r="Z7446">
        <v>-8765</v>
      </c>
      <c r="AA7446">
        <v>-0.51</v>
      </c>
      <c r="AB7446">
        <v>17</v>
      </c>
      <c r="AC7446">
        <v>6</v>
      </c>
      <c r="AD7446">
        <v>11</v>
      </c>
      <c r="AE7446">
        <v>35.29</v>
      </c>
      <c r="AF7446">
        <v>12</v>
      </c>
      <c r="AG7446">
        <v>3</v>
      </c>
      <c r="AH7446">
        <v>7</v>
      </c>
      <c r="AI7446">
        <v>7</v>
      </c>
    </row>
    <row r="7447" spans="1:35" x14ac:dyDescent="0.2">
      <c r="A7447" s="102">
        <v>306</v>
      </c>
      <c r="B7447">
        <v>3635</v>
      </c>
      <c r="C7447" t="s">
        <v>47</v>
      </c>
      <c r="D7447" t="s">
        <v>2929</v>
      </c>
      <c r="E7447">
        <v>3150</v>
      </c>
      <c r="F7447">
        <v>3155</v>
      </c>
      <c r="G7447">
        <v>300</v>
      </c>
      <c r="H7447" t="s">
        <v>2927</v>
      </c>
      <c r="I7447">
        <v>6588</v>
      </c>
      <c r="J7447" t="s">
        <v>539</v>
      </c>
      <c r="K7447" t="s">
        <v>2932</v>
      </c>
      <c r="L7447">
        <v>4385</v>
      </c>
      <c r="M7447">
        <v>4395</v>
      </c>
      <c r="N7447">
        <v>200</v>
      </c>
      <c r="O7447" t="s">
        <v>2930</v>
      </c>
      <c r="P7447">
        <v>0.53945634720151303</v>
      </c>
      <c r="Q7447">
        <v>0.93986766874903904</v>
      </c>
      <c r="R7447">
        <v>0.86168554348971704</v>
      </c>
      <c r="S7447">
        <v>1.6235654839439E-2</v>
      </c>
      <c r="T7447">
        <v>3.1005085203019398</v>
      </c>
      <c r="U7447">
        <v>3.1005085203019398</v>
      </c>
      <c r="V7447">
        <v>2.5156194365800499</v>
      </c>
      <c r="W7447">
        <v>12.96</v>
      </c>
      <c r="X7447">
        <v>7.68</v>
      </c>
      <c r="Y7447">
        <v>-149155</v>
      </c>
      <c r="Z7447">
        <v>-16573</v>
      </c>
      <c r="AA7447">
        <v>-0.94</v>
      </c>
      <c r="AB7447">
        <v>9</v>
      </c>
      <c r="AC7447">
        <v>4</v>
      </c>
      <c r="AD7447">
        <v>5</v>
      </c>
      <c r="AE7447">
        <v>44.44</v>
      </c>
      <c r="AF7447">
        <v>12</v>
      </c>
      <c r="AG7447">
        <v>1</v>
      </c>
      <c r="AH7447">
        <v>3</v>
      </c>
      <c r="AI7447">
        <v>5</v>
      </c>
    </row>
    <row r="7448" spans="1:35" x14ac:dyDescent="0.2">
      <c r="A7448" s="102">
        <v>1898</v>
      </c>
      <c r="B7448">
        <v>6028</v>
      </c>
      <c r="C7448" t="s">
        <v>694</v>
      </c>
      <c r="D7448" t="s">
        <v>2942</v>
      </c>
      <c r="E7448">
        <v>7870</v>
      </c>
      <c r="F7448">
        <v>7750</v>
      </c>
      <c r="G7448">
        <v>100</v>
      </c>
      <c r="H7448" t="s">
        <v>2930</v>
      </c>
      <c r="I7448">
        <v>6370</v>
      </c>
      <c r="J7448" t="s">
        <v>3241</v>
      </c>
      <c r="K7448" t="s">
        <v>2940</v>
      </c>
      <c r="L7448">
        <v>3500</v>
      </c>
      <c r="M7448">
        <v>3495</v>
      </c>
      <c r="N7448">
        <v>200</v>
      </c>
      <c r="O7448" t="s">
        <v>2927</v>
      </c>
      <c r="P7448">
        <v>0.64007263353231403</v>
      </c>
      <c r="Q7448">
        <v>0.89761272520332602</v>
      </c>
      <c r="R7448">
        <v>0.67613632737655505</v>
      </c>
      <c r="S7448">
        <v>1.8490633428291801E-2</v>
      </c>
      <c r="T7448">
        <v>-1.10934221080275</v>
      </c>
      <c r="U7448">
        <v>1.10934221080275</v>
      </c>
      <c r="V7448">
        <v>0.40767109677056901</v>
      </c>
      <c r="W7448">
        <v>-4.13</v>
      </c>
      <c r="X7448">
        <v>9.81</v>
      </c>
      <c r="Y7448">
        <v>-149428</v>
      </c>
      <c r="Z7448">
        <v>-14943</v>
      </c>
      <c r="AA7448">
        <v>-0.94</v>
      </c>
      <c r="AB7448">
        <v>10</v>
      </c>
      <c r="AC7448">
        <v>4</v>
      </c>
      <c r="AD7448">
        <v>6</v>
      </c>
      <c r="AE7448">
        <v>40</v>
      </c>
      <c r="AF7448">
        <v>12</v>
      </c>
      <c r="AG7448">
        <v>3</v>
      </c>
      <c r="AH7448">
        <v>5</v>
      </c>
      <c r="AI7448">
        <v>2</v>
      </c>
    </row>
    <row r="7449" spans="1:35" x14ac:dyDescent="0.2">
      <c r="A7449" s="102">
        <v>7363</v>
      </c>
      <c r="B7449">
        <v>6723</v>
      </c>
      <c r="C7449" t="s">
        <v>3257</v>
      </c>
      <c r="D7449" t="s">
        <v>2932</v>
      </c>
      <c r="E7449">
        <v>748</v>
      </c>
      <c r="F7449">
        <v>744</v>
      </c>
      <c r="G7449">
        <v>1400</v>
      </c>
      <c r="H7449" t="s">
        <v>2930</v>
      </c>
      <c r="I7449">
        <v>8425</v>
      </c>
      <c r="J7449" t="s">
        <v>3174</v>
      </c>
      <c r="K7449" t="s">
        <v>2933</v>
      </c>
      <c r="L7449">
        <v>3445</v>
      </c>
      <c r="M7449">
        <v>3420</v>
      </c>
      <c r="N7449">
        <v>300</v>
      </c>
      <c r="O7449" t="s">
        <v>2927</v>
      </c>
      <c r="P7449">
        <v>0.67410883728344495</v>
      </c>
      <c r="Q7449">
        <v>0.81806951118636995</v>
      </c>
      <c r="R7449">
        <v>0.15803570911925499</v>
      </c>
      <c r="S7449">
        <v>7.7169909295427899E-2</v>
      </c>
      <c r="T7449">
        <v>-1.0299657578538299</v>
      </c>
      <c r="U7449">
        <v>1.0299657578538299</v>
      </c>
      <c r="V7449">
        <v>0.82151500637577302</v>
      </c>
      <c r="W7449">
        <v>-4.3499999999999996</v>
      </c>
      <c r="X7449">
        <v>1.52</v>
      </c>
      <c r="Y7449">
        <v>-149472</v>
      </c>
      <c r="Z7449">
        <v>-9342</v>
      </c>
      <c r="AA7449">
        <v>-0.56000000000000005</v>
      </c>
      <c r="AB7449">
        <v>16</v>
      </c>
      <c r="AC7449">
        <v>8</v>
      </c>
      <c r="AD7449">
        <v>8</v>
      </c>
      <c r="AE7449">
        <v>50</v>
      </c>
      <c r="AF7449">
        <v>9</v>
      </c>
      <c r="AG7449">
        <v>7</v>
      </c>
      <c r="AH7449">
        <v>8</v>
      </c>
      <c r="AI7449">
        <v>1</v>
      </c>
    </row>
    <row r="7450" spans="1:35" x14ac:dyDescent="0.2">
      <c r="A7450" s="102">
        <v>6175</v>
      </c>
      <c r="B7450">
        <v>1414</v>
      </c>
      <c r="C7450" t="s">
        <v>3175</v>
      </c>
      <c r="D7450" t="s">
        <v>2937</v>
      </c>
      <c r="E7450">
        <v>4640</v>
      </c>
      <c r="F7450">
        <v>4655</v>
      </c>
      <c r="G7450">
        <v>200</v>
      </c>
      <c r="H7450" t="s">
        <v>2930</v>
      </c>
      <c r="I7450">
        <v>1881</v>
      </c>
      <c r="J7450" t="s">
        <v>714</v>
      </c>
      <c r="K7450" t="s">
        <v>2937</v>
      </c>
      <c r="L7450">
        <v>2731</v>
      </c>
      <c r="M7450">
        <v>2741</v>
      </c>
      <c r="N7450">
        <v>300</v>
      </c>
      <c r="O7450" t="s">
        <v>2927</v>
      </c>
      <c r="P7450">
        <v>0.639195666622276</v>
      </c>
      <c r="Q7450">
        <v>0.83364610980572396</v>
      </c>
      <c r="R7450">
        <v>0.77205611830847598</v>
      </c>
      <c r="S7450">
        <v>0.36216179823057398</v>
      </c>
      <c r="T7450">
        <v>-1.8353958223239399</v>
      </c>
      <c r="U7450">
        <v>1.8353958223239399</v>
      </c>
      <c r="V7450">
        <v>1.86850120708746</v>
      </c>
      <c r="W7450">
        <v>-10.02</v>
      </c>
      <c r="X7450">
        <v>11.68</v>
      </c>
      <c r="Y7450">
        <v>-149645</v>
      </c>
      <c r="Z7450">
        <v>-9976</v>
      </c>
      <c r="AA7450">
        <v>-0.74</v>
      </c>
      <c r="AB7450">
        <v>15</v>
      </c>
      <c r="AC7450">
        <v>5</v>
      </c>
      <c r="AD7450">
        <v>10</v>
      </c>
      <c r="AE7450">
        <v>33.33</v>
      </c>
      <c r="AF7450">
        <v>15</v>
      </c>
      <c r="AG7450">
        <v>2</v>
      </c>
      <c r="AH7450">
        <v>4</v>
      </c>
      <c r="AI7450">
        <v>9</v>
      </c>
    </row>
    <row r="7451" spans="1:35" x14ac:dyDescent="0.2">
      <c r="A7451" s="102">
        <v>6485</v>
      </c>
      <c r="B7451">
        <v>1983</v>
      </c>
      <c r="C7451" t="s">
        <v>3696</v>
      </c>
      <c r="D7451" t="s">
        <v>2937</v>
      </c>
      <c r="E7451">
        <v>2664</v>
      </c>
      <c r="F7451">
        <v>2665</v>
      </c>
      <c r="G7451">
        <v>300</v>
      </c>
      <c r="H7451" t="s">
        <v>2930</v>
      </c>
      <c r="I7451">
        <v>7729</v>
      </c>
      <c r="J7451" t="s">
        <v>686</v>
      </c>
      <c r="K7451" t="s">
        <v>2936</v>
      </c>
      <c r="L7451">
        <v>4320</v>
      </c>
      <c r="M7451">
        <v>4285</v>
      </c>
      <c r="N7451">
        <v>200</v>
      </c>
      <c r="O7451" t="s">
        <v>2927</v>
      </c>
      <c r="P7451">
        <v>0.45370808799319301</v>
      </c>
      <c r="Q7451">
        <v>0.82963649554001595</v>
      </c>
      <c r="R7451">
        <v>0.76324245786913203</v>
      </c>
      <c r="S7451">
        <v>0.442653258011377</v>
      </c>
      <c r="T7451">
        <v>-0.31282504355878499</v>
      </c>
      <c r="U7451">
        <v>0.31282504355878499</v>
      </c>
      <c r="V7451">
        <v>0.15288853175103401</v>
      </c>
      <c r="W7451">
        <v>-1.95</v>
      </c>
      <c r="X7451">
        <v>6.71</v>
      </c>
      <c r="Y7451">
        <v>-149647</v>
      </c>
      <c r="Z7451">
        <v>-8314</v>
      </c>
      <c r="AA7451">
        <v>-0.62</v>
      </c>
      <c r="AB7451">
        <v>18</v>
      </c>
      <c r="AC7451">
        <v>8</v>
      </c>
      <c r="AD7451">
        <v>10</v>
      </c>
      <c r="AE7451">
        <v>44.44</v>
      </c>
      <c r="AF7451">
        <v>10</v>
      </c>
      <c r="AG7451">
        <v>7</v>
      </c>
      <c r="AH7451">
        <v>8</v>
      </c>
      <c r="AI7451">
        <v>3</v>
      </c>
    </row>
    <row r="7452" spans="1:35" x14ac:dyDescent="0.2">
      <c r="A7452" s="102">
        <v>7625</v>
      </c>
      <c r="B7452">
        <v>2331</v>
      </c>
      <c r="C7452" t="s">
        <v>3130</v>
      </c>
      <c r="D7452" t="s">
        <v>2942</v>
      </c>
      <c r="E7452">
        <v>5750</v>
      </c>
      <c r="F7452">
        <v>5710</v>
      </c>
      <c r="G7452">
        <v>100</v>
      </c>
      <c r="H7452" t="s">
        <v>2930</v>
      </c>
      <c r="I7452">
        <v>4568</v>
      </c>
      <c r="J7452" t="s">
        <v>3273</v>
      </c>
      <c r="K7452" t="s">
        <v>2950</v>
      </c>
      <c r="L7452">
        <v>8117</v>
      </c>
      <c r="M7452">
        <v>8180</v>
      </c>
      <c r="N7452">
        <v>100</v>
      </c>
      <c r="O7452" t="s">
        <v>2927</v>
      </c>
      <c r="P7452">
        <v>0.29210150628531101</v>
      </c>
      <c r="Q7452">
        <v>0.81441909491365905</v>
      </c>
      <c r="R7452">
        <v>0.370672704823507</v>
      </c>
      <c r="S7452">
        <v>0.39621922672412602</v>
      </c>
      <c r="T7452">
        <v>-3.5568483539559899</v>
      </c>
      <c r="U7452">
        <v>3.5568483539559899</v>
      </c>
      <c r="V7452">
        <v>3.9558118028327498</v>
      </c>
      <c r="W7452">
        <v>-17.100000000000001</v>
      </c>
      <c r="X7452">
        <v>30.2</v>
      </c>
      <c r="Y7452">
        <v>-149677</v>
      </c>
      <c r="Z7452">
        <v>-12473</v>
      </c>
      <c r="AA7452">
        <v>-0.77</v>
      </c>
      <c r="AB7452">
        <v>12</v>
      </c>
      <c r="AC7452">
        <v>4</v>
      </c>
      <c r="AD7452">
        <v>8</v>
      </c>
      <c r="AE7452">
        <v>33.33</v>
      </c>
      <c r="AF7452">
        <v>10</v>
      </c>
      <c r="AG7452">
        <v>4</v>
      </c>
      <c r="AH7452">
        <v>6</v>
      </c>
      <c r="AI7452">
        <v>2</v>
      </c>
    </row>
    <row r="7453" spans="1:35" x14ac:dyDescent="0.2">
      <c r="A7453" s="102">
        <v>8012</v>
      </c>
      <c r="B7453">
        <v>6703</v>
      </c>
      <c r="C7453" t="s">
        <v>3253</v>
      </c>
      <c r="D7453" t="s">
        <v>2932</v>
      </c>
      <c r="E7453">
        <v>1393</v>
      </c>
      <c r="F7453">
        <v>1400</v>
      </c>
      <c r="G7453">
        <v>600</v>
      </c>
      <c r="H7453" t="s">
        <v>2930</v>
      </c>
      <c r="I7453">
        <v>7730</v>
      </c>
      <c r="J7453" t="s">
        <v>3276</v>
      </c>
      <c r="K7453" t="s">
        <v>2936</v>
      </c>
      <c r="L7453">
        <v>2901</v>
      </c>
      <c r="M7453">
        <v>2890</v>
      </c>
      <c r="N7453">
        <v>300</v>
      </c>
      <c r="O7453" t="s">
        <v>2927</v>
      </c>
      <c r="P7453">
        <v>0.24127615458676099</v>
      </c>
      <c r="Q7453">
        <v>0.80929853488104098</v>
      </c>
      <c r="R7453">
        <v>0.84078321170076298</v>
      </c>
      <c r="S7453">
        <v>2.1143036806016799E-2</v>
      </c>
      <c r="T7453">
        <v>-0.94008774168526998</v>
      </c>
      <c r="U7453">
        <v>0.94008774168526998</v>
      </c>
      <c r="V7453">
        <v>1.10800149515686</v>
      </c>
      <c r="W7453">
        <v>-5.9</v>
      </c>
      <c r="X7453">
        <v>3.11</v>
      </c>
      <c r="Y7453">
        <v>-149792</v>
      </c>
      <c r="Z7453">
        <v>-9362</v>
      </c>
      <c r="AA7453">
        <v>-0.34</v>
      </c>
      <c r="AB7453">
        <v>16</v>
      </c>
      <c r="AC7453">
        <v>7</v>
      </c>
      <c r="AD7453">
        <v>9</v>
      </c>
      <c r="AE7453">
        <v>43.75</v>
      </c>
      <c r="AF7453">
        <v>10</v>
      </c>
      <c r="AG7453">
        <v>5</v>
      </c>
      <c r="AH7453">
        <v>7</v>
      </c>
      <c r="AI7453">
        <v>4</v>
      </c>
    </row>
    <row r="7454" spans="1:35" x14ac:dyDescent="0.2">
      <c r="A7454" s="102">
        <v>8333</v>
      </c>
      <c r="B7454">
        <v>7240</v>
      </c>
      <c r="C7454" t="s">
        <v>964</v>
      </c>
      <c r="D7454" t="s">
        <v>2945</v>
      </c>
      <c r="E7454">
        <v>1633</v>
      </c>
      <c r="F7454">
        <v>1578</v>
      </c>
      <c r="G7454">
        <v>600</v>
      </c>
      <c r="H7454" t="s">
        <v>2930</v>
      </c>
      <c r="I7454">
        <v>8218</v>
      </c>
      <c r="J7454" t="s">
        <v>3162</v>
      </c>
      <c r="K7454" t="s">
        <v>2953</v>
      </c>
      <c r="L7454">
        <v>2400</v>
      </c>
      <c r="M7454">
        <v>2382</v>
      </c>
      <c r="N7454">
        <v>400</v>
      </c>
      <c r="O7454" t="s">
        <v>2927</v>
      </c>
      <c r="P7454">
        <v>0.60392561070408102</v>
      </c>
      <c r="Q7454">
        <v>0.80542848041503701</v>
      </c>
      <c r="R7454">
        <v>0.41907734696535198</v>
      </c>
      <c r="S7454">
        <v>0.219546393590793</v>
      </c>
      <c r="T7454">
        <v>-2.1582712393592498</v>
      </c>
      <c r="U7454">
        <v>2.1582712393592498</v>
      </c>
      <c r="V7454">
        <v>1.58390459396395</v>
      </c>
      <c r="W7454">
        <v>-8.35</v>
      </c>
      <c r="X7454">
        <v>0.63</v>
      </c>
      <c r="Y7454">
        <v>-149932</v>
      </c>
      <c r="Z7454">
        <v>-12494</v>
      </c>
      <c r="AA7454">
        <v>-0.52</v>
      </c>
      <c r="AB7454">
        <v>12</v>
      </c>
      <c r="AC7454">
        <v>6</v>
      </c>
      <c r="AD7454">
        <v>6</v>
      </c>
      <c r="AE7454">
        <v>50</v>
      </c>
      <c r="AF7454">
        <v>12</v>
      </c>
      <c r="AG7454">
        <v>3</v>
      </c>
      <c r="AH7454">
        <v>5</v>
      </c>
      <c r="AI7454">
        <v>4</v>
      </c>
    </row>
    <row r="7455" spans="1:35" x14ac:dyDescent="0.2">
      <c r="A7455" s="102">
        <v>3833</v>
      </c>
      <c r="B7455">
        <v>6287</v>
      </c>
      <c r="C7455" t="s">
        <v>3080</v>
      </c>
      <c r="D7455" t="s">
        <v>2940</v>
      </c>
      <c r="E7455">
        <v>3200</v>
      </c>
      <c r="F7455">
        <v>3155</v>
      </c>
      <c r="G7455">
        <v>200</v>
      </c>
      <c r="H7455" t="s">
        <v>2930</v>
      </c>
      <c r="I7455">
        <v>6856</v>
      </c>
      <c r="J7455" t="s">
        <v>235</v>
      </c>
      <c r="K7455" t="s">
        <v>2932</v>
      </c>
      <c r="L7455">
        <v>7250</v>
      </c>
      <c r="M7455">
        <v>7210</v>
      </c>
      <c r="N7455">
        <v>100</v>
      </c>
      <c r="O7455" t="s">
        <v>2927</v>
      </c>
      <c r="P7455">
        <v>0.77147227664232698</v>
      </c>
      <c r="Q7455">
        <v>0.86602282983081202</v>
      </c>
      <c r="R7455">
        <v>0.42381023428583098</v>
      </c>
      <c r="S7455">
        <v>0.35124547308847598</v>
      </c>
      <c r="T7455">
        <v>-0.83646220107420899</v>
      </c>
      <c r="U7455">
        <v>0.83646220107420899</v>
      </c>
      <c r="V7455">
        <v>0.60169272632248105</v>
      </c>
      <c r="W7455">
        <v>-2.61</v>
      </c>
      <c r="X7455">
        <v>12.48</v>
      </c>
      <c r="Y7455">
        <v>-149962</v>
      </c>
      <c r="Z7455">
        <v>-13633</v>
      </c>
      <c r="AA7455">
        <v>-0.65</v>
      </c>
      <c r="AB7455">
        <v>11</v>
      </c>
      <c r="AC7455">
        <v>7</v>
      </c>
      <c r="AD7455">
        <v>4</v>
      </c>
      <c r="AE7455">
        <v>63.64</v>
      </c>
      <c r="AF7455">
        <v>14</v>
      </c>
      <c r="AG7455">
        <v>2</v>
      </c>
      <c r="AH7455">
        <v>3</v>
      </c>
      <c r="AI7455">
        <v>6</v>
      </c>
    </row>
    <row r="7456" spans="1:35" x14ac:dyDescent="0.2">
      <c r="A7456" s="102">
        <v>7033</v>
      </c>
      <c r="B7456">
        <v>2127</v>
      </c>
      <c r="C7456" t="s">
        <v>3177</v>
      </c>
      <c r="D7456" t="s">
        <v>2942</v>
      </c>
      <c r="E7456">
        <v>3750</v>
      </c>
      <c r="F7456">
        <v>3830</v>
      </c>
      <c r="G7456">
        <v>200</v>
      </c>
      <c r="H7456" t="s">
        <v>2927</v>
      </c>
      <c r="I7456">
        <v>6753</v>
      </c>
      <c r="J7456" t="s">
        <v>3650</v>
      </c>
      <c r="K7456" t="s">
        <v>2932</v>
      </c>
      <c r="L7456">
        <v>1533</v>
      </c>
      <c r="M7456">
        <v>1547</v>
      </c>
      <c r="N7456">
        <v>500</v>
      </c>
      <c r="O7456" t="s">
        <v>2930</v>
      </c>
      <c r="P7456">
        <v>0.20201492979726601</v>
      </c>
      <c r="Q7456">
        <v>0.82230691235020403</v>
      </c>
      <c r="R7456">
        <v>0.72700458733373996</v>
      </c>
      <c r="S7456">
        <v>4.8825619254155898E-2</v>
      </c>
      <c r="T7456">
        <v>1.3660746976562099</v>
      </c>
      <c r="U7456">
        <v>1.3660746976562099</v>
      </c>
      <c r="V7456">
        <v>1.2462748583438299</v>
      </c>
      <c r="W7456">
        <v>8.61</v>
      </c>
      <c r="X7456">
        <v>0.98</v>
      </c>
      <c r="Y7456">
        <v>-150101</v>
      </c>
      <c r="Z7456">
        <v>-6004</v>
      </c>
      <c r="AA7456">
        <v>-0.38</v>
      </c>
      <c r="AB7456">
        <v>25</v>
      </c>
      <c r="AC7456">
        <v>10</v>
      </c>
      <c r="AD7456">
        <v>15</v>
      </c>
      <c r="AE7456">
        <v>40</v>
      </c>
      <c r="AF7456">
        <v>9</v>
      </c>
      <c r="AG7456">
        <v>9</v>
      </c>
      <c r="AH7456">
        <v>12</v>
      </c>
      <c r="AI7456">
        <v>4</v>
      </c>
    </row>
    <row r="7457" spans="1:35" x14ac:dyDescent="0.2">
      <c r="A7457" s="102">
        <v>7185</v>
      </c>
      <c r="B7457">
        <v>1860</v>
      </c>
      <c r="C7457" t="s">
        <v>57</v>
      </c>
      <c r="D7457" t="s">
        <v>2937</v>
      </c>
      <c r="E7457">
        <v>758</v>
      </c>
      <c r="F7457">
        <v>754</v>
      </c>
      <c r="G7457">
        <v>1000</v>
      </c>
      <c r="H7457" t="s">
        <v>2927</v>
      </c>
      <c r="I7457">
        <v>8316</v>
      </c>
      <c r="J7457" t="s">
        <v>3215</v>
      </c>
      <c r="K7457" t="s">
        <v>2990</v>
      </c>
      <c r="L7457">
        <v>3973</v>
      </c>
      <c r="M7457">
        <v>3954</v>
      </c>
      <c r="N7457">
        <v>200</v>
      </c>
      <c r="O7457" t="s">
        <v>2930</v>
      </c>
      <c r="P7457">
        <v>2.6479738735916698E-2</v>
      </c>
      <c r="Q7457">
        <v>0.82026501635290205</v>
      </c>
      <c r="R7457">
        <v>0.502987016445262</v>
      </c>
      <c r="S7457">
        <v>0.12656241127509299</v>
      </c>
      <c r="T7457">
        <v>2.1464806809431898</v>
      </c>
      <c r="U7457">
        <v>2.1464806809431898</v>
      </c>
      <c r="V7457">
        <v>2.3343904071473398</v>
      </c>
      <c r="W7457">
        <v>6.51</v>
      </c>
      <c r="X7457">
        <v>4.6500000000000004</v>
      </c>
      <c r="Y7457">
        <v>-150182</v>
      </c>
      <c r="Z7457">
        <v>-6530</v>
      </c>
      <c r="AA7457">
        <v>-0.44</v>
      </c>
      <c r="AB7457">
        <v>23</v>
      </c>
      <c r="AC7457">
        <v>8</v>
      </c>
      <c r="AD7457">
        <v>15</v>
      </c>
      <c r="AE7457">
        <v>34.78</v>
      </c>
      <c r="AF7457">
        <v>13</v>
      </c>
      <c r="AG7457">
        <v>5</v>
      </c>
      <c r="AH7457">
        <v>6</v>
      </c>
      <c r="AI7457">
        <v>12</v>
      </c>
    </row>
    <row r="7458" spans="1:35" x14ac:dyDescent="0.2">
      <c r="A7458" s="102">
        <v>8265</v>
      </c>
      <c r="B7458">
        <v>8341</v>
      </c>
      <c r="C7458" t="s">
        <v>1058</v>
      </c>
      <c r="D7458" t="s">
        <v>2990</v>
      </c>
      <c r="E7458">
        <v>1744</v>
      </c>
      <c r="F7458">
        <v>1693</v>
      </c>
      <c r="G7458">
        <v>600</v>
      </c>
      <c r="H7458" t="s">
        <v>2927</v>
      </c>
      <c r="I7458">
        <v>9107</v>
      </c>
      <c r="J7458" t="s">
        <v>3237</v>
      </c>
      <c r="K7458" t="s">
        <v>3238</v>
      </c>
      <c r="L7458">
        <v>1499</v>
      </c>
      <c r="M7458">
        <v>1502</v>
      </c>
      <c r="N7458">
        <v>700</v>
      </c>
      <c r="O7458" t="s">
        <v>2930</v>
      </c>
      <c r="P7458">
        <v>0.868268126360631</v>
      </c>
      <c r="Q7458">
        <v>0.80625486552741399</v>
      </c>
      <c r="R7458">
        <v>0.10049545334660299</v>
      </c>
      <c r="S7458">
        <v>3.3402149713627899E-2</v>
      </c>
      <c r="T7458">
        <v>1.9540685664439501</v>
      </c>
      <c r="U7458">
        <v>1.9540685664439501</v>
      </c>
      <c r="V7458">
        <v>2.4394382293231698</v>
      </c>
      <c r="W7458">
        <v>9.73</v>
      </c>
      <c r="X7458">
        <v>3.5</v>
      </c>
      <c r="Y7458">
        <v>-150264</v>
      </c>
      <c r="Z7458">
        <v>-7909</v>
      </c>
      <c r="AA7458">
        <v>-0.39</v>
      </c>
      <c r="AB7458">
        <v>19</v>
      </c>
      <c r="AC7458">
        <v>9</v>
      </c>
      <c r="AD7458">
        <v>10</v>
      </c>
      <c r="AE7458">
        <v>47.37</v>
      </c>
      <c r="AF7458">
        <v>12</v>
      </c>
      <c r="AG7458">
        <v>7</v>
      </c>
      <c r="AH7458">
        <v>8</v>
      </c>
      <c r="AI7458">
        <v>4</v>
      </c>
    </row>
    <row r="7459" spans="1:35" x14ac:dyDescent="0.2">
      <c r="A7459" s="102">
        <v>2251</v>
      </c>
      <c r="B7459">
        <v>2768</v>
      </c>
      <c r="C7459" t="s">
        <v>3699</v>
      </c>
      <c r="D7459" t="s">
        <v>2934</v>
      </c>
      <c r="E7459">
        <v>354</v>
      </c>
      <c r="F7459">
        <v>356</v>
      </c>
      <c r="G7459">
        <v>2900</v>
      </c>
      <c r="H7459" t="s">
        <v>2927</v>
      </c>
      <c r="I7459">
        <v>9507</v>
      </c>
      <c r="J7459" t="s">
        <v>3105</v>
      </c>
      <c r="K7459" t="s">
        <v>2992</v>
      </c>
      <c r="L7459">
        <v>942</v>
      </c>
      <c r="M7459">
        <v>935</v>
      </c>
      <c r="N7459">
        <v>1100</v>
      </c>
      <c r="O7459" t="s">
        <v>2930</v>
      </c>
      <c r="P7459">
        <v>0.18876378144042999</v>
      </c>
      <c r="Q7459">
        <v>0.89193254404637501</v>
      </c>
      <c r="R7459">
        <v>0.36566126325458698</v>
      </c>
      <c r="S7459">
        <v>5.63342702880055E-2</v>
      </c>
      <c r="T7459">
        <v>2.2687710845433702</v>
      </c>
      <c r="U7459">
        <v>2.2687710845433702</v>
      </c>
      <c r="V7459">
        <v>2.16524268121894</v>
      </c>
      <c r="W7459">
        <v>12.08</v>
      </c>
      <c r="X7459">
        <v>0.38</v>
      </c>
      <c r="Y7459">
        <v>-150381</v>
      </c>
      <c r="Z7459">
        <v>-8846</v>
      </c>
      <c r="AA7459">
        <v>-0.45</v>
      </c>
      <c r="AB7459">
        <v>17</v>
      </c>
      <c r="AC7459">
        <v>7</v>
      </c>
      <c r="AD7459">
        <v>10</v>
      </c>
      <c r="AE7459">
        <v>41.18</v>
      </c>
      <c r="AF7459">
        <v>13</v>
      </c>
      <c r="AG7459">
        <v>5</v>
      </c>
      <c r="AH7459">
        <v>4</v>
      </c>
      <c r="AI7459">
        <v>8</v>
      </c>
    </row>
    <row r="7460" spans="1:35" x14ac:dyDescent="0.2">
      <c r="A7460" s="102">
        <v>2147</v>
      </c>
      <c r="B7460">
        <v>1803</v>
      </c>
      <c r="C7460" t="s">
        <v>2938</v>
      </c>
      <c r="D7460" t="s">
        <v>2937</v>
      </c>
      <c r="E7460">
        <v>1160</v>
      </c>
      <c r="F7460">
        <v>1165</v>
      </c>
      <c r="G7460">
        <v>800</v>
      </c>
      <c r="H7460" t="s">
        <v>2927</v>
      </c>
      <c r="I7460">
        <v>6588</v>
      </c>
      <c r="J7460" t="s">
        <v>539</v>
      </c>
      <c r="K7460" t="s">
        <v>2932</v>
      </c>
      <c r="L7460">
        <v>4385</v>
      </c>
      <c r="M7460">
        <v>4395</v>
      </c>
      <c r="N7460">
        <v>200</v>
      </c>
      <c r="O7460" t="s">
        <v>2930</v>
      </c>
      <c r="P7460">
        <v>0.58219308313020901</v>
      </c>
      <c r="Q7460">
        <v>0.89356874679435505</v>
      </c>
      <c r="R7460">
        <v>0.20383193978043199</v>
      </c>
      <c r="S7460">
        <v>8.8630824068488101E-2</v>
      </c>
      <c r="T7460">
        <v>1.31619651941175</v>
      </c>
      <c r="U7460">
        <v>1.31619651941175</v>
      </c>
      <c r="V7460">
        <v>0.45451212301654897</v>
      </c>
      <c r="W7460">
        <v>4.88</v>
      </c>
      <c r="X7460">
        <v>6.03</v>
      </c>
      <c r="Y7460">
        <v>-150432</v>
      </c>
      <c r="Z7460">
        <v>-8849</v>
      </c>
      <c r="AA7460">
        <v>-0.42</v>
      </c>
      <c r="AB7460">
        <v>17</v>
      </c>
      <c r="AC7460">
        <v>7</v>
      </c>
      <c r="AD7460">
        <v>10</v>
      </c>
      <c r="AE7460">
        <v>41.18</v>
      </c>
      <c r="AF7460">
        <v>12</v>
      </c>
      <c r="AG7460">
        <v>4</v>
      </c>
      <c r="AH7460">
        <v>4</v>
      </c>
      <c r="AI7460">
        <v>9</v>
      </c>
    </row>
    <row r="7461" spans="1:35" x14ac:dyDescent="0.2">
      <c r="A7461" s="102">
        <v>5698</v>
      </c>
      <c r="B7461">
        <v>7752</v>
      </c>
      <c r="C7461" t="s">
        <v>990</v>
      </c>
      <c r="D7461" t="s">
        <v>2932</v>
      </c>
      <c r="E7461">
        <v>1280</v>
      </c>
      <c r="F7461">
        <v>1249</v>
      </c>
      <c r="G7461">
        <v>800</v>
      </c>
      <c r="H7461" t="s">
        <v>2927</v>
      </c>
      <c r="I7461">
        <v>8601</v>
      </c>
      <c r="J7461" t="s">
        <v>25</v>
      </c>
      <c r="K7461" t="s">
        <v>3186</v>
      </c>
      <c r="L7461">
        <v>570</v>
      </c>
      <c r="M7461">
        <v>567.29999999999995</v>
      </c>
      <c r="N7461">
        <v>1800</v>
      </c>
      <c r="O7461" t="s">
        <v>2930</v>
      </c>
      <c r="P7461">
        <v>0.81946286149647596</v>
      </c>
      <c r="Q7461">
        <v>0.83997612936676502</v>
      </c>
      <c r="R7461">
        <v>0.525247494621777</v>
      </c>
      <c r="S7461">
        <v>0.48619814335732597</v>
      </c>
      <c r="T7461">
        <v>0.96393925916870205</v>
      </c>
      <c r="U7461">
        <v>0.96393925916870205</v>
      </c>
      <c r="V7461">
        <v>1.11230360610665</v>
      </c>
      <c r="W7461">
        <v>4.13</v>
      </c>
      <c r="X7461">
        <v>2.2000000000000002</v>
      </c>
      <c r="Y7461">
        <v>-150474</v>
      </c>
      <c r="Z7461">
        <v>-8851</v>
      </c>
      <c r="AA7461">
        <v>-0.45</v>
      </c>
      <c r="AB7461">
        <v>17</v>
      </c>
      <c r="AC7461">
        <v>6</v>
      </c>
      <c r="AD7461">
        <v>11</v>
      </c>
      <c r="AE7461">
        <v>35.29</v>
      </c>
      <c r="AF7461">
        <v>13</v>
      </c>
      <c r="AG7461">
        <v>3</v>
      </c>
      <c r="AH7461">
        <v>4</v>
      </c>
      <c r="AI7461">
        <v>10</v>
      </c>
    </row>
    <row r="7462" spans="1:35" x14ac:dyDescent="0.2">
      <c r="A7462" s="102">
        <v>4380</v>
      </c>
      <c r="B7462">
        <v>5714</v>
      </c>
      <c r="C7462" t="s">
        <v>873</v>
      </c>
      <c r="D7462" t="s">
        <v>2943</v>
      </c>
      <c r="E7462">
        <v>4090</v>
      </c>
      <c r="F7462">
        <v>4070</v>
      </c>
      <c r="G7462">
        <v>200</v>
      </c>
      <c r="H7462" t="s">
        <v>2927</v>
      </c>
      <c r="I7462">
        <v>7701</v>
      </c>
      <c r="J7462" t="s">
        <v>3705</v>
      </c>
      <c r="K7462" t="s">
        <v>2936</v>
      </c>
      <c r="L7462">
        <v>3030</v>
      </c>
      <c r="M7462">
        <v>3035</v>
      </c>
      <c r="N7462">
        <v>300</v>
      </c>
      <c r="O7462" t="s">
        <v>2930</v>
      </c>
      <c r="P7462">
        <v>0.43988055466954401</v>
      </c>
      <c r="Q7462">
        <v>0.85790061793065198</v>
      </c>
      <c r="R7462">
        <v>0.26683428736307502</v>
      </c>
      <c r="S7462">
        <v>3.502070328358E-2</v>
      </c>
      <c r="T7462">
        <v>1.73573578216484</v>
      </c>
      <c r="U7462">
        <v>1.73573578216484</v>
      </c>
      <c r="V7462">
        <v>0.58131766382363903</v>
      </c>
      <c r="W7462">
        <v>7.09</v>
      </c>
      <c r="X7462">
        <v>11.86</v>
      </c>
      <c r="Y7462">
        <v>-150744</v>
      </c>
      <c r="Z7462">
        <v>-10050</v>
      </c>
      <c r="AA7462">
        <v>-0.54</v>
      </c>
      <c r="AB7462">
        <v>15</v>
      </c>
      <c r="AC7462">
        <v>6</v>
      </c>
      <c r="AD7462">
        <v>9</v>
      </c>
      <c r="AE7462">
        <v>40</v>
      </c>
      <c r="AF7462">
        <v>12</v>
      </c>
      <c r="AG7462">
        <v>4</v>
      </c>
      <c r="AH7462">
        <v>5</v>
      </c>
      <c r="AI7462">
        <v>6</v>
      </c>
    </row>
    <row r="7463" spans="1:35" x14ac:dyDescent="0.2">
      <c r="A7463" s="102">
        <v>2729</v>
      </c>
      <c r="B7463">
        <v>4739</v>
      </c>
      <c r="C7463" t="s">
        <v>2987</v>
      </c>
      <c r="D7463" t="s">
        <v>2929</v>
      </c>
      <c r="E7463">
        <v>3330</v>
      </c>
      <c r="F7463">
        <v>3345</v>
      </c>
      <c r="G7463">
        <v>300</v>
      </c>
      <c r="H7463" t="s">
        <v>2927</v>
      </c>
      <c r="I7463">
        <v>9433</v>
      </c>
      <c r="J7463" t="s">
        <v>689</v>
      </c>
      <c r="K7463" t="s">
        <v>2929</v>
      </c>
      <c r="L7463">
        <v>3417</v>
      </c>
      <c r="M7463">
        <v>3411</v>
      </c>
      <c r="N7463">
        <v>300</v>
      </c>
      <c r="O7463" t="s">
        <v>2930</v>
      </c>
      <c r="P7463">
        <v>0.81629740585142896</v>
      </c>
      <c r="Q7463">
        <v>0.88432960834088103</v>
      </c>
      <c r="R7463">
        <v>0.12796686591230799</v>
      </c>
      <c r="S7463">
        <v>0.29972123301680398</v>
      </c>
      <c r="T7463">
        <v>0.65317280677022704</v>
      </c>
      <c r="U7463">
        <v>0.65317280677022704</v>
      </c>
      <c r="V7463">
        <v>0.56470809231244601</v>
      </c>
      <c r="W7463">
        <v>2.13</v>
      </c>
      <c r="X7463">
        <v>1.93</v>
      </c>
      <c r="Y7463">
        <v>-150815</v>
      </c>
      <c r="Z7463">
        <v>-9426</v>
      </c>
      <c r="AA7463">
        <v>-0.49</v>
      </c>
      <c r="AB7463">
        <v>16</v>
      </c>
      <c r="AC7463">
        <v>5</v>
      </c>
      <c r="AD7463">
        <v>11</v>
      </c>
      <c r="AE7463">
        <v>31.25</v>
      </c>
      <c r="AF7463">
        <v>14</v>
      </c>
      <c r="AG7463">
        <v>3</v>
      </c>
      <c r="AH7463">
        <v>4</v>
      </c>
      <c r="AI7463">
        <v>9</v>
      </c>
    </row>
    <row r="7464" spans="1:35" x14ac:dyDescent="0.2">
      <c r="A7464" s="102">
        <v>717</v>
      </c>
      <c r="B7464">
        <v>8002</v>
      </c>
      <c r="C7464" t="s">
        <v>29</v>
      </c>
      <c r="D7464" t="s">
        <v>2934</v>
      </c>
      <c r="E7464">
        <v>810.6</v>
      </c>
      <c r="F7464">
        <v>808.5</v>
      </c>
      <c r="G7464">
        <v>1300</v>
      </c>
      <c r="H7464" t="s">
        <v>2927</v>
      </c>
      <c r="I7464">
        <v>8306</v>
      </c>
      <c r="J7464" t="s">
        <v>3191</v>
      </c>
      <c r="K7464" t="s">
        <v>2990</v>
      </c>
      <c r="L7464">
        <v>579.9</v>
      </c>
      <c r="M7464">
        <v>579.4</v>
      </c>
      <c r="N7464">
        <v>1800</v>
      </c>
      <c r="O7464" t="s">
        <v>2930</v>
      </c>
      <c r="P7464">
        <v>0.64865275163263603</v>
      </c>
      <c r="Q7464">
        <v>0.92428084570884195</v>
      </c>
      <c r="R7464">
        <v>0.37407105023523401</v>
      </c>
      <c r="S7464">
        <v>0.14385183103930199</v>
      </c>
      <c r="T7464">
        <v>0.38816996474778698</v>
      </c>
      <c r="U7464">
        <v>0.38816996474778698</v>
      </c>
      <c r="V7464">
        <v>0.53572509218090203</v>
      </c>
      <c r="W7464">
        <v>0.78</v>
      </c>
      <c r="X7464">
        <v>0.77</v>
      </c>
      <c r="Y7464">
        <v>-150853</v>
      </c>
      <c r="Z7464">
        <v>-10057</v>
      </c>
      <c r="AA7464">
        <v>-0.47</v>
      </c>
      <c r="AB7464">
        <v>15</v>
      </c>
      <c r="AC7464">
        <v>5</v>
      </c>
      <c r="AD7464">
        <v>10</v>
      </c>
      <c r="AE7464">
        <v>33.33</v>
      </c>
      <c r="AF7464">
        <v>16</v>
      </c>
      <c r="AG7464">
        <v>1</v>
      </c>
      <c r="AH7464">
        <v>4</v>
      </c>
      <c r="AI7464">
        <v>10</v>
      </c>
    </row>
    <row r="7465" spans="1:35" x14ac:dyDescent="0.2">
      <c r="A7465" s="102">
        <v>1638</v>
      </c>
      <c r="B7465">
        <v>4996</v>
      </c>
      <c r="C7465" t="s">
        <v>3279</v>
      </c>
      <c r="D7465" t="s">
        <v>2952</v>
      </c>
      <c r="E7465">
        <v>905</v>
      </c>
      <c r="F7465">
        <v>896</v>
      </c>
      <c r="G7465">
        <v>1000</v>
      </c>
      <c r="H7465" t="s">
        <v>2930</v>
      </c>
      <c r="I7465">
        <v>6845</v>
      </c>
      <c r="J7465" t="s">
        <v>3232</v>
      </c>
      <c r="K7465" t="s">
        <v>2932</v>
      </c>
      <c r="L7465">
        <v>3060</v>
      </c>
      <c r="M7465">
        <v>3010</v>
      </c>
      <c r="N7465">
        <v>300</v>
      </c>
      <c r="O7465" t="s">
        <v>2927</v>
      </c>
      <c r="P7465">
        <v>0.80592089966015101</v>
      </c>
      <c r="Q7465">
        <v>0.90254587261452401</v>
      </c>
      <c r="R7465">
        <v>0.37149230833274699</v>
      </c>
      <c r="S7465">
        <v>0.117025566210174</v>
      </c>
      <c r="T7465">
        <v>-1.4775151232327</v>
      </c>
      <c r="U7465">
        <v>1.4775151232327</v>
      </c>
      <c r="V7465">
        <v>1.97887570376717</v>
      </c>
      <c r="W7465">
        <v>-6.92</v>
      </c>
      <c r="X7465">
        <v>0.78</v>
      </c>
      <c r="Y7465">
        <v>-151110</v>
      </c>
      <c r="Z7465">
        <v>-9444</v>
      </c>
      <c r="AA7465">
        <v>-0.41</v>
      </c>
      <c r="AB7465">
        <v>16</v>
      </c>
      <c r="AC7465">
        <v>6</v>
      </c>
      <c r="AD7465">
        <v>10</v>
      </c>
      <c r="AE7465">
        <v>37.5</v>
      </c>
      <c r="AF7465">
        <v>10</v>
      </c>
      <c r="AG7465">
        <v>6</v>
      </c>
      <c r="AH7465">
        <v>6</v>
      </c>
      <c r="AI7465">
        <v>4</v>
      </c>
    </row>
    <row r="7466" spans="1:35" x14ac:dyDescent="0.2">
      <c r="A7466" s="102">
        <v>6224</v>
      </c>
      <c r="B7466">
        <v>1963</v>
      </c>
      <c r="C7466" t="s">
        <v>3248</v>
      </c>
      <c r="D7466" t="s">
        <v>2937</v>
      </c>
      <c r="E7466">
        <v>1561</v>
      </c>
      <c r="F7466">
        <v>1560</v>
      </c>
      <c r="G7466">
        <v>700</v>
      </c>
      <c r="H7466" t="s">
        <v>2930</v>
      </c>
      <c r="I7466">
        <v>7180</v>
      </c>
      <c r="J7466" t="s">
        <v>1323</v>
      </c>
      <c r="K7466" t="s">
        <v>2990</v>
      </c>
      <c r="L7466">
        <v>468</v>
      </c>
      <c r="M7466">
        <v>468</v>
      </c>
      <c r="N7466">
        <v>2300</v>
      </c>
      <c r="O7466" t="s">
        <v>2927</v>
      </c>
      <c r="P7466">
        <v>0.26218858314735699</v>
      </c>
      <c r="Q7466">
        <v>0.83296471221942403</v>
      </c>
      <c r="R7466">
        <v>0.44728050989700502</v>
      </c>
      <c r="S7466">
        <v>4.5395311331135899E-4</v>
      </c>
      <c r="T7466">
        <v>-1.3164571914587999</v>
      </c>
      <c r="U7466">
        <v>1.3164571914587999</v>
      </c>
      <c r="V7466">
        <v>1.1963374623963401</v>
      </c>
      <c r="W7466">
        <v>-5.46</v>
      </c>
      <c r="X7466">
        <v>1.43</v>
      </c>
      <c r="Y7466">
        <v>-151136</v>
      </c>
      <c r="Z7466">
        <v>-6297</v>
      </c>
      <c r="AA7466">
        <v>-0.34</v>
      </c>
      <c r="AB7466">
        <v>24</v>
      </c>
      <c r="AC7466">
        <v>11</v>
      </c>
      <c r="AD7466">
        <v>13</v>
      </c>
      <c r="AE7466">
        <v>45.83</v>
      </c>
      <c r="AF7466">
        <v>11</v>
      </c>
      <c r="AG7466">
        <v>9</v>
      </c>
      <c r="AH7466">
        <v>8</v>
      </c>
      <c r="AI7466">
        <v>7</v>
      </c>
    </row>
    <row r="7467" spans="1:35" x14ac:dyDescent="0.2">
      <c r="A7467" s="102">
        <v>2486</v>
      </c>
      <c r="B7467">
        <v>3105</v>
      </c>
      <c r="C7467" t="s">
        <v>50</v>
      </c>
      <c r="D7467" t="s">
        <v>2932</v>
      </c>
      <c r="E7467">
        <v>1030</v>
      </c>
      <c r="F7467">
        <v>1027</v>
      </c>
      <c r="G7467">
        <v>900</v>
      </c>
      <c r="H7467" t="s">
        <v>2930</v>
      </c>
      <c r="I7467">
        <v>5333</v>
      </c>
      <c r="J7467" t="s">
        <v>238</v>
      </c>
      <c r="K7467" t="s">
        <v>2926</v>
      </c>
      <c r="L7467">
        <v>1900</v>
      </c>
      <c r="M7467">
        <v>1908</v>
      </c>
      <c r="N7467">
        <v>500</v>
      </c>
      <c r="O7467" t="s">
        <v>2927</v>
      </c>
      <c r="P7467">
        <v>0.60293394521951504</v>
      </c>
      <c r="Q7467">
        <v>0.88806394506796804</v>
      </c>
      <c r="R7467">
        <v>0.67214220791771495</v>
      </c>
      <c r="S7467">
        <v>0.25289568480094399</v>
      </c>
      <c r="T7467">
        <v>-0.105889437558112</v>
      </c>
      <c r="U7467">
        <v>0.105889437558112</v>
      </c>
      <c r="V7467">
        <v>0.21367615912545901</v>
      </c>
      <c r="W7467">
        <v>-0.34</v>
      </c>
      <c r="X7467">
        <v>3.11</v>
      </c>
      <c r="Y7467">
        <v>-151267</v>
      </c>
      <c r="Z7467">
        <v>-7563</v>
      </c>
      <c r="AA7467">
        <v>-0.33</v>
      </c>
      <c r="AB7467">
        <v>20</v>
      </c>
      <c r="AC7467">
        <v>8</v>
      </c>
      <c r="AD7467">
        <v>12</v>
      </c>
      <c r="AE7467">
        <v>40</v>
      </c>
      <c r="AF7467">
        <v>14</v>
      </c>
      <c r="AG7467">
        <v>3</v>
      </c>
      <c r="AH7467">
        <v>5</v>
      </c>
      <c r="AI7467">
        <v>12</v>
      </c>
    </row>
    <row r="7468" spans="1:35" x14ac:dyDescent="0.2">
      <c r="A7468" s="102">
        <v>6647</v>
      </c>
      <c r="B7468">
        <v>5214</v>
      </c>
      <c r="C7468" t="s">
        <v>3284</v>
      </c>
      <c r="D7468" t="s">
        <v>2926</v>
      </c>
      <c r="E7468">
        <v>2218</v>
      </c>
      <c r="F7468">
        <v>2198</v>
      </c>
      <c r="G7468">
        <v>400</v>
      </c>
      <c r="H7468" t="s">
        <v>2930</v>
      </c>
      <c r="I7468">
        <v>8058</v>
      </c>
      <c r="J7468" t="s">
        <v>3381</v>
      </c>
      <c r="K7468" t="s">
        <v>2934</v>
      </c>
      <c r="L7468">
        <v>2897.5</v>
      </c>
      <c r="M7468">
        <v>2920</v>
      </c>
      <c r="N7468">
        <v>300</v>
      </c>
      <c r="O7468" t="s">
        <v>2927</v>
      </c>
      <c r="P7468">
        <v>0.52372155678521903</v>
      </c>
      <c r="Q7468">
        <v>0.82754134275199898</v>
      </c>
      <c r="R7468">
        <v>0.30009797423384998</v>
      </c>
      <c r="S7468">
        <v>0.11025675310013799</v>
      </c>
      <c r="T7468">
        <v>-2.0801237948425801</v>
      </c>
      <c r="U7468">
        <v>2.0801237948425801</v>
      </c>
      <c r="V7468">
        <v>2.04491573319397</v>
      </c>
      <c r="W7468">
        <v>-10.61</v>
      </c>
      <c r="X7468">
        <v>0.37</v>
      </c>
      <c r="Y7468">
        <v>-151475</v>
      </c>
      <c r="Z7468">
        <v>-16831</v>
      </c>
      <c r="AA7468">
        <v>-0.96</v>
      </c>
      <c r="AB7468">
        <v>9</v>
      </c>
      <c r="AC7468">
        <v>3</v>
      </c>
      <c r="AD7468">
        <v>6</v>
      </c>
      <c r="AE7468">
        <v>33.33</v>
      </c>
      <c r="AF7468">
        <v>15</v>
      </c>
      <c r="AG7468">
        <v>1</v>
      </c>
      <c r="AH7468">
        <v>2</v>
      </c>
      <c r="AI7468">
        <v>6</v>
      </c>
    </row>
    <row r="7469" spans="1:35" x14ac:dyDescent="0.2">
      <c r="A7469" s="102">
        <v>2213</v>
      </c>
      <c r="B7469">
        <v>2001</v>
      </c>
      <c r="C7469" t="s">
        <v>2783</v>
      </c>
      <c r="D7469" t="s">
        <v>2955</v>
      </c>
      <c r="E7469">
        <v>1684</v>
      </c>
      <c r="F7469">
        <v>1706</v>
      </c>
      <c r="G7469">
        <v>500</v>
      </c>
      <c r="H7469" t="s">
        <v>2927</v>
      </c>
      <c r="I7469">
        <v>5019</v>
      </c>
      <c r="J7469" t="s">
        <v>3265</v>
      </c>
      <c r="K7469" t="s">
        <v>3266</v>
      </c>
      <c r="L7469">
        <v>2827</v>
      </c>
      <c r="M7469">
        <v>2835</v>
      </c>
      <c r="N7469">
        <v>300</v>
      </c>
      <c r="O7469" t="s">
        <v>2930</v>
      </c>
      <c r="P7469">
        <v>0.71007503452467802</v>
      </c>
      <c r="Q7469">
        <v>0.89252310546327995</v>
      </c>
      <c r="R7469">
        <v>0.143456978692243</v>
      </c>
      <c r="S7469">
        <v>1.32873461862483E-2</v>
      </c>
      <c r="T7469">
        <v>1.8374634473460201</v>
      </c>
      <c r="U7469">
        <v>1.8374634473460201</v>
      </c>
      <c r="V7469">
        <v>1.5639347274578801</v>
      </c>
      <c r="W7469">
        <v>5.62</v>
      </c>
      <c r="X7469">
        <v>0.28999999999999998</v>
      </c>
      <c r="Y7469">
        <v>-151597</v>
      </c>
      <c r="Z7469">
        <v>-6064</v>
      </c>
      <c r="AA7469">
        <v>-0.44</v>
      </c>
      <c r="AB7469">
        <v>25</v>
      </c>
      <c r="AC7469">
        <v>10</v>
      </c>
      <c r="AD7469">
        <v>15</v>
      </c>
      <c r="AE7469">
        <v>40</v>
      </c>
      <c r="AF7469">
        <v>12</v>
      </c>
      <c r="AG7469">
        <v>6</v>
      </c>
      <c r="AH7469">
        <v>10</v>
      </c>
      <c r="AI7469">
        <v>9</v>
      </c>
    </row>
    <row r="7470" spans="1:35" x14ac:dyDescent="0.2">
      <c r="A7470" s="102">
        <v>6576</v>
      </c>
      <c r="B7470">
        <v>2501</v>
      </c>
      <c r="C7470" t="s">
        <v>741</v>
      </c>
      <c r="D7470" t="s">
        <v>2955</v>
      </c>
      <c r="E7470">
        <v>2730</v>
      </c>
      <c r="F7470">
        <v>2703</v>
      </c>
      <c r="G7470">
        <v>400</v>
      </c>
      <c r="H7470" t="s">
        <v>2930</v>
      </c>
      <c r="I7470">
        <v>8593</v>
      </c>
      <c r="J7470" t="s">
        <v>224</v>
      </c>
      <c r="K7470" t="s">
        <v>2933</v>
      </c>
      <c r="L7470">
        <v>719</v>
      </c>
      <c r="M7470">
        <v>717</v>
      </c>
      <c r="N7470">
        <v>1500</v>
      </c>
      <c r="O7470" t="s">
        <v>2927</v>
      </c>
      <c r="P7470">
        <v>0.430404327736361</v>
      </c>
      <c r="Q7470">
        <v>0.828450618167899</v>
      </c>
      <c r="R7470">
        <v>0.26889358960027898</v>
      </c>
      <c r="S7470">
        <v>0.19000501832935901</v>
      </c>
      <c r="T7470">
        <v>-0.55060104741092097</v>
      </c>
      <c r="U7470">
        <v>0.55060104741092097</v>
      </c>
      <c r="V7470">
        <v>0.64920048976242895</v>
      </c>
      <c r="W7470">
        <v>-1.95</v>
      </c>
      <c r="X7470">
        <v>0.53</v>
      </c>
      <c r="Y7470">
        <v>-151639</v>
      </c>
      <c r="Z7470">
        <v>-10109</v>
      </c>
      <c r="AA7470">
        <v>-0.51</v>
      </c>
      <c r="AB7470">
        <v>15</v>
      </c>
      <c r="AC7470">
        <v>8</v>
      </c>
      <c r="AD7470">
        <v>7</v>
      </c>
      <c r="AE7470">
        <v>53.33</v>
      </c>
      <c r="AF7470">
        <v>14</v>
      </c>
      <c r="AG7470">
        <v>4</v>
      </c>
      <c r="AH7470">
        <v>4</v>
      </c>
      <c r="AI7470">
        <v>7</v>
      </c>
    </row>
    <row r="7471" spans="1:35" x14ac:dyDescent="0.2">
      <c r="A7471" s="102">
        <v>325</v>
      </c>
      <c r="B7471">
        <v>4062</v>
      </c>
      <c r="C7471" t="s">
        <v>232</v>
      </c>
      <c r="D7471" t="s">
        <v>2932</v>
      </c>
      <c r="E7471">
        <v>2783</v>
      </c>
      <c r="F7471">
        <v>2712</v>
      </c>
      <c r="G7471">
        <v>300</v>
      </c>
      <c r="H7471" t="s">
        <v>2927</v>
      </c>
      <c r="I7471">
        <v>4516</v>
      </c>
      <c r="J7471" t="s">
        <v>3698</v>
      </c>
      <c r="K7471" t="s">
        <v>2950</v>
      </c>
      <c r="L7471">
        <v>8990</v>
      </c>
      <c r="M7471">
        <v>9360</v>
      </c>
      <c r="N7471">
        <v>100</v>
      </c>
      <c r="O7471" t="s">
        <v>2930</v>
      </c>
      <c r="P7471">
        <v>0.270241235505359</v>
      </c>
      <c r="Q7471">
        <v>0.939083044570583</v>
      </c>
      <c r="R7471">
        <v>0.196160678059247</v>
      </c>
      <c r="S7471">
        <v>4.4919635866636702E-4</v>
      </c>
      <c r="T7471">
        <v>1.99176768091746</v>
      </c>
      <c r="U7471">
        <v>1.99176768091746</v>
      </c>
      <c r="V7471">
        <v>3.67153519680262</v>
      </c>
      <c r="W7471">
        <v>7.82</v>
      </c>
      <c r="X7471">
        <v>13.08</v>
      </c>
      <c r="Y7471">
        <v>-151692</v>
      </c>
      <c r="Z7471">
        <v>-9481</v>
      </c>
      <c r="AA7471">
        <v>-0.63</v>
      </c>
      <c r="AB7471">
        <v>16</v>
      </c>
      <c r="AC7471">
        <v>6</v>
      </c>
      <c r="AD7471">
        <v>10</v>
      </c>
      <c r="AE7471">
        <v>37.5</v>
      </c>
      <c r="AF7471">
        <v>11</v>
      </c>
      <c r="AG7471">
        <v>5</v>
      </c>
      <c r="AH7471">
        <v>5</v>
      </c>
      <c r="AI7471">
        <v>6</v>
      </c>
    </row>
    <row r="7472" spans="1:35" x14ac:dyDescent="0.2">
      <c r="A7472" s="102">
        <v>3752</v>
      </c>
      <c r="B7472">
        <v>4212</v>
      </c>
      <c r="C7472" t="s">
        <v>822</v>
      </c>
      <c r="D7472" t="s">
        <v>2952</v>
      </c>
      <c r="E7472">
        <v>2579</v>
      </c>
      <c r="F7472">
        <v>2529</v>
      </c>
      <c r="G7472">
        <v>400</v>
      </c>
      <c r="H7472" t="s">
        <v>2927</v>
      </c>
      <c r="I7472">
        <v>4689</v>
      </c>
      <c r="J7472" t="s">
        <v>3173</v>
      </c>
      <c r="K7472" t="s">
        <v>2929</v>
      </c>
      <c r="L7472">
        <v>451</v>
      </c>
      <c r="M7472">
        <v>437</v>
      </c>
      <c r="N7472">
        <v>2300</v>
      </c>
      <c r="O7472" t="s">
        <v>2930</v>
      </c>
      <c r="P7472">
        <v>0.19451686413981001</v>
      </c>
      <c r="Q7472">
        <v>0.867446181535385</v>
      </c>
      <c r="R7472">
        <v>6.8351820049172604E-2</v>
      </c>
      <c r="S7472">
        <v>1.6934376530860101E-3</v>
      </c>
      <c r="T7472">
        <v>0.129318711439179</v>
      </c>
      <c r="U7472">
        <v>0.129318711439179</v>
      </c>
      <c r="V7472">
        <v>4.32850525314507E-2</v>
      </c>
      <c r="W7472">
        <v>1.23</v>
      </c>
      <c r="X7472">
        <v>0.64</v>
      </c>
      <c r="Y7472">
        <v>-151724</v>
      </c>
      <c r="Z7472">
        <v>-7586</v>
      </c>
      <c r="AA7472">
        <v>-0.46</v>
      </c>
      <c r="AB7472">
        <v>20</v>
      </c>
      <c r="AC7472">
        <v>9</v>
      </c>
      <c r="AD7472">
        <v>11</v>
      </c>
      <c r="AE7472">
        <v>45</v>
      </c>
      <c r="AF7472">
        <v>10</v>
      </c>
      <c r="AG7472">
        <v>7</v>
      </c>
      <c r="AH7472">
        <v>7</v>
      </c>
      <c r="AI7472">
        <v>6</v>
      </c>
    </row>
    <row r="7473" spans="1:35" x14ac:dyDescent="0.2">
      <c r="A7473" s="102">
        <v>7528</v>
      </c>
      <c r="B7473">
        <v>5471</v>
      </c>
      <c r="C7473" t="s">
        <v>3216</v>
      </c>
      <c r="D7473" t="s">
        <v>2988</v>
      </c>
      <c r="E7473">
        <v>4560</v>
      </c>
      <c r="F7473">
        <v>4520</v>
      </c>
      <c r="G7473">
        <v>200</v>
      </c>
      <c r="H7473" t="s">
        <v>2927</v>
      </c>
      <c r="I7473">
        <v>8358</v>
      </c>
      <c r="J7473" t="s">
        <v>3278</v>
      </c>
      <c r="K7473" t="s">
        <v>2990</v>
      </c>
      <c r="L7473">
        <v>449</v>
      </c>
      <c r="M7473">
        <v>434</v>
      </c>
      <c r="N7473">
        <v>2100</v>
      </c>
      <c r="O7473" t="s">
        <v>2930</v>
      </c>
      <c r="P7473">
        <v>0.83093853025153197</v>
      </c>
      <c r="Q7473">
        <v>0.81563179521811402</v>
      </c>
      <c r="R7473">
        <v>0.94023498325005905</v>
      </c>
      <c r="S7473">
        <v>8.1345654753844296E-2</v>
      </c>
      <c r="T7473">
        <v>1.0702868424779901</v>
      </c>
      <c r="U7473">
        <v>1.0702868424779901</v>
      </c>
      <c r="V7473">
        <v>0.69003789250910197</v>
      </c>
      <c r="W7473">
        <v>6.08</v>
      </c>
      <c r="X7473">
        <v>0.82</v>
      </c>
      <c r="Y7473">
        <v>-151796</v>
      </c>
      <c r="Z7473">
        <v>-5838</v>
      </c>
      <c r="AA7473">
        <v>-0.11</v>
      </c>
      <c r="AB7473">
        <v>26</v>
      </c>
      <c r="AC7473">
        <v>14</v>
      </c>
      <c r="AD7473">
        <v>12</v>
      </c>
      <c r="AE7473">
        <v>53.85</v>
      </c>
      <c r="AF7473">
        <v>9</v>
      </c>
      <c r="AG7473">
        <v>12</v>
      </c>
      <c r="AH7473">
        <v>9</v>
      </c>
      <c r="AI7473">
        <v>5</v>
      </c>
    </row>
    <row r="7474" spans="1:35" x14ac:dyDescent="0.2">
      <c r="A7474" s="102">
        <v>945</v>
      </c>
      <c r="B7474">
        <v>5703</v>
      </c>
      <c r="C7474" t="s">
        <v>222</v>
      </c>
      <c r="D7474" t="s">
        <v>2943</v>
      </c>
      <c r="E7474">
        <v>212</v>
      </c>
      <c r="F7474">
        <v>214</v>
      </c>
      <c r="G7474">
        <v>4600</v>
      </c>
      <c r="H7474" t="s">
        <v>2930</v>
      </c>
      <c r="I7474">
        <v>5901</v>
      </c>
      <c r="J7474" t="s">
        <v>228</v>
      </c>
      <c r="K7474" t="s">
        <v>3194</v>
      </c>
      <c r="L7474">
        <v>1974</v>
      </c>
      <c r="M7474">
        <v>1969</v>
      </c>
      <c r="N7474">
        <v>500</v>
      </c>
      <c r="O7474" t="s">
        <v>2927</v>
      </c>
      <c r="P7474">
        <v>0.41754580889641402</v>
      </c>
      <c r="Q7474">
        <v>0.91766452700444801</v>
      </c>
      <c r="R7474">
        <v>0.46145835155863402</v>
      </c>
      <c r="S7474">
        <v>0.11011089145231701</v>
      </c>
      <c r="T7474">
        <v>-2.0866096485021601</v>
      </c>
      <c r="U7474">
        <v>2.0866096485021601</v>
      </c>
      <c r="V7474">
        <v>2.3752787607229702</v>
      </c>
      <c r="W7474">
        <v>-8.24</v>
      </c>
      <c r="X7474">
        <v>0.01</v>
      </c>
      <c r="Y7474">
        <v>-152157</v>
      </c>
      <c r="Z7474">
        <v>-6916</v>
      </c>
      <c r="AA7474">
        <v>-0.34</v>
      </c>
      <c r="AB7474">
        <v>22</v>
      </c>
      <c r="AC7474">
        <v>8</v>
      </c>
      <c r="AD7474">
        <v>14</v>
      </c>
      <c r="AE7474">
        <v>36.36</v>
      </c>
      <c r="AF7474">
        <v>13</v>
      </c>
      <c r="AG7474">
        <v>6</v>
      </c>
      <c r="AH7474">
        <v>5</v>
      </c>
      <c r="AI7474">
        <v>11</v>
      </c>
    </row>
    <row r="7475" spans="1:35" x14ac:dyDescent="0.2">
      <c r="A7475" s="102">
        <v>7332</v>
      </c>
      <c r="B7475">
        <v>2127</v>
      </c>
      <c r="C7475" t="s">
        <v>3177</v>
      </c>
      <c r="D7475" t="s">
        <v>2942</v>
      </c>
      <c r="E7475">
        <v>3750</v>
      </c>
      <c r="F7475">
        <v>3830</v>
      </c>
      <c r="G7475">
        <v>200</v>
      </c>
      <c r="H7475" t="s">
        <v>2927</v>
      </c>
      <c r="I7475">
        <v>3436</v>
      </c>
      <c r="J7475" t="s">
        <v>3256</v>
      </c>
      <c r="K7475" t="s">
        <v>3194</v>
      </c>
      <c r="L7475">
        <v>1768</v>
      </c>
      <c r="M7475">
        <v>1768</v>
      </c>
      <c r="N7475">
        <v>400</v>
      </c>
      <c r="O7475" t="s">
        <v>2930</v>
      </c>
      <c r="P7475">
        <v>0.60692814630788805</v>
      </c>
      <c r="Q7475">
        <v>0.81843509626375599</v>
      </c>
      <c r="R7475">
        <v>0.296729456445328</v>
      </c>
      <c r="S7475">
        <v>0.140443680883092</v>
      </c>
      <c r="T7475">
        <v>0.89513785864065798</v>
      </c>
      <c r="U7475">
        <v>0.89513785864065798</v>
      </c>
      <c r="V7475">
        <v>0.87568593740716605</v>
      </c>
      <c r="W7475">
        <v>6.91</v>
      </c>
      <c r="X7475">
        <v>7.68</v>
      </c>
      <c r="Y7475">
        <v>-152219</v>
      </c>
      <c r="Z7475">
        <v>-6342</v>
      </c>
      <c r="AA7475">
        <v>-0.33</v>
      </c>
      <c r="AB7475">
        <v>24</v>
      </c>
      <c r="AC7475">
        <v>11</v>
      </c>
      <c r="AD7475">
        <v>13</v>
      </c>
      <c r="AE7475">
        <v>45.83</v>
      </c>
      <c r="AF7475">
        <v>8</v>
      </c>
      <c r="AG7475">
        <v>10</v>
      </c>
      <c r="AH7475">
        <v>13</v>
      </c>
      <c r="AI7475">
        <v>1</v>
      </c>
    </row>
    <row r="7476" spans="1:35" x14ac:dyDescent="0.2">
      <c r="A7476" s="102">
        <v>237</v>
      </c>
      <c r="B7476">
        <v>4506</v>
      </c>
      <c r="C7476" t="s">
        <v>3680</v>
      </c>
      <c r="D7476" t="s">
        <v>2950</v>
      </c>
      <c r="E7476">
        <v>1908</v>
      </c>
      <c r="F7476">
        <v>1917</v>
      </c>
      <c r="G7476">
        <v>600</v>
      </c>
      <c r="H7476" t="s">
        <v>2927</v>
      </c>
      <c r="I7476">
        <v>9603</v>
      </c>
      <c r="J7476" t="s">
        <v>3170</v>
      </c>
      <c r="K7476" t="s">
        <v>2942</v>
      </c>
      <c r="L7476">
        <v>2755</v>
      </c>
      <c r="M7476">
        <v>2667</v>
      </c>
      <c r="N7476">
        <v>400</v>
      </c>
      <c r="O7476" t="s">
        <v>2930</v>
      </c>
      <c r="P7476">
        <v>0.64517525138035803</v>
      </c>
      <c r="Q7476">
        <v>0.94387847415203496</v>
      </c>
      <c r="R7476">
        <v>0.71681623866105404</v>
      </c>
      <c r="S7476">
        <v>0.207378999956739</v>
      </c>
      <c r="T7476">
        <v>0.65769053097482499</v>
      </c>
      <c r="U7476">
        <v>0.65769053097482499</v>
      </c>
      <c r="V7476">
        <v>8.2848107542376204E-2</v>
      </c>
      <c r="W7476">
        <v>3.67</v>
      </c>
      <c r="X7476">
        <v>7.82</v>
      </c>
      <c r="Y7476">
        <v>-152342</v>
      </c>
      <c r="Z7476">
        <v>-5642</v>
      </c>
      <c r="AA7476">
        <v>-0.34</v>
      </c>
      <c r="AB7476">
        <v>27</v>
      </c>
      <c r="AC7476">
        <v>13</v>
      </c>
      <c r="AD7476">
        <v>14</v>
      </c>
      <c r="AE7476">
        <v>48.15</v>
      </c>
      <c r="AF7476">
        <v>9</v>
      </c>
      <c r="AG7476">
        <v>9</v>
      </c>
      <c r="AH7476">
        <v>13</v>
      </c>
      <c r="AI7476">
        <v>5</v>
      </c>
    </row>
    <row r="7477" spans="1:35" x14ac:dyDescent="0.2">
      <c r="A7477" s="102">
        <v>6215</v>
      </c>
      <c r="B7477">
        <v>1928</v>
      </c>
      <c r="C7477" t="s">
        <v>220</v>
      </c>
      <c r="D7477" t="s">
        <v>2937</v>
      </c>
      <c r="E7477">
        <v>2445</v>
      </c>
      <c r="F7477">
        <v>2442</v>
      </c>
      <c r="G7477">
        <v>400</v>
      </c>
      <c r="H7477" t="s">
        <v>2930</v>
      </c>
      <c r="I7477">
        <v>2371</v>
      </c>
      <c r="J7477" t="s">
        <v>737</v>
      </c>
      <c r="K7477" t="s">
        <v>2942</v>
      </c>
      <c r="L7477">
        <v>3005</v>
      </c>
      <c r="M7477">
        <v>3080</v>
      </c>
      <c r="N7477">
        <v>300</v>
      </c>
      <c r="O7477" t="s">
        <v>2927</v>
      </c>
      <c r="P7477">
        <v>0.52384005647367604</v>
      </c>
      <c r="Q7477">
        <v>0.83313724360142305</v>
      </c>
      <c r="R7477">
        <v>0.233676467113828</v>
      </c>
      <c r="S7477">
        <v>0.36796073722177602</v>
      </c>
      <c r="T7477">
        <v>-1.5443765817777999</v>
      </c>
      <c r="U7477">
        <v>1.5443765817777999</v>
      </c>
      <c r="V7477">
        <v>1.11804040479098</v>
      </c>
      <c r="W7477">
        <v>-10.45</v>
      </c>
      <c r="X7477">
        <v>5.71</v>
      </c>
      <c r="Y7477">
        <v>-152403</v>
      </c>
      <c r="Z7477">
        <v>-10160</v>
      </c>
      <c r="AA7477">
        <v>-0.57999999999999996</v>
      </c>
      <c r="AB7477">
        <v>15</v>
      </c>
      <c r="AC7477">
        <v>6</v>
      </c>
      <c r="AD7477">
        <v>9</v>
      </c>
      <c r="AE7477">
        <v>40</v>
      </c>
      <c r="AF7477">
        <v>12</v>
      </c>
      <c r="AG7477">
        <v>4</v>
      </c>
      <c r="AH7477">
        <v>6</v>
      </c>
      <c r="AI7477">
        <v>5</v>
      </c>
    </row>
    <row r="7478" spans="1:35" x14ac:dyDescent="0.2">
      <c r="A7478" s="102">
        <v>6174</v>
      </c>
      <c r="B7478">
        <v>5301</v>
      </c>
      <c r="C7478" t="s">
        <v>862</v>
      </c>
      <c r="D7478" t="s">
        <v>2926</v>
      </c>
      <c r="E7478">
        <v>1029</v>
      </c>
      <c r="F7478">
        <v>1027</v>
      </c>
      <c r="G7478">
        <v>1000</v>
      </c>
      <c r="H7478" t="s">
        <v>2927</v>
      </c>
      <c r="I7478">
        <v>9716</v>
      </c>
      <c r="J7478" t="s">
        <v>3196</v>
      </c>
      <c r="K7478" t="s">
        <v>2942</v>
      </c>
      <c r="L7478">
        <v>1315</v>
      </c>
      <c r="M7478">
        <v>1310</v>
      </c>
      <c r="N7478">
        <v>800</v>
      </c>
      <c r="O7478" t="s">
        <v>2930</v>
      </c>
      <c r="P7478">
        <v>0.86844769012859802</v>
      </c>
      <c r="Q7478">
        <v>0.83365131584224195</v>
      </c>
      <c r="R7478">
        <v>3.6068113204673097E-2</v>
      </c>
      <c r="S7478">
        <v>3.0884846216282201E-2</v>
      </c>
      <c r="T7478">
        <v>0.129058839924166</v>
      </c>
      <c r="U7478">
        <v>0.129058839924166</v>
      </c>
      <c r="V7478">
        <v>0.22094817807007899</v>
      </c>
      <c r="W7478">
        <v>0.49</v>
      </c>
      <c r="X7478">
        <v>2</v>
      </c>
      <c r="Y7478">
        <v>-152444</v>
      </c>
      <c r="Z7478">
        <v>-5646</v>
      </c>
      <c r="AA7478">
        <v>-0.25</v>
      </c>
      <c r="AB7478">
        <v>27</v>
      </c>
      <c r="AC7478">
        <v>14</v>
      </c>
      <c r="AD7478">
        <v>13</v>
      </c>
      <c r="AE7478">
        <v>51.85</v>
      </c>
      <c r="AF7478">
        <v>6</v>
      </c>
      <c r="AG7478">
        <v>14</v>
      </c>
      <c r="AH7478">
        <v>13</v>
      </c>
      <c r="AI7478">
        <v>0</v>
      </c>
    </row>
    <row r="7479" spans="1:35" x14ac:dyDescent="0.2">
      <c r="A7479" s="102">
        <v>7907</v>
      </c>
      <c r="B7479">
        <v>3407</v>
      </c>
      <c r="C7479" t="s">
        <v>3106</v>
      </c>
      <c r="D7479" t="s">
        <v>2952</v>
      </c>
      <c r="E7479">
        <v>1197</v>
      </c>
      <c r="F7479">
        <v>1100</v>
      </c>
      <c r="G7479">
        <v>900</v>
      </c>
      <c r="H7479" t="s">
        <v>2930</v>
      </c>
      <c r="I7479">
        <v>4401</v>
      </c>
      <c r="J7479" t="s">
        <v>226</v>
      </c>
      <c r="K7479" t="s">
        <v>2952</v>
      </c>
      <c r="L7479">
        <v>1671</v>
      </c>
      <c r="M7479">
        <v>1658</v>
      </c>
      <c r="N7479">
        <v>600</v>
      </c>
      <c r="O7479" t="s">
        <v>2927</v>
      </c>
      <c r="P7479">
        <v>0.566175543990036</v>
      </c>
      <c r="Q7479">
        <v>0.810622015401263</v>
      </c>
      <c r="R7479">
        <v>0.45973761623386</v>
      </c>
      <c r="S7479">
        <v>0.40775040281016001</v>
      </c>
      <c r="T7479">
        <v>-2.8808267403855101</v>
      </c>
      <c r="U7479">
        <v>2.8808267403855101</v>
      </c>
      <c r="V7479">
        <v>1.2049626850934501</v>
      </c>
      <c r="W7479">
        <v>-12.4</v>
      </c>
      <c r="X7479">
        <v>0.48</v>
      </c>
      <c r="Y7479">
        <v>-152959</v>
      </c>
      <c r="Z7479">
        <v>-10197</v>
      </c>
      <c r="AA7479">
        <v>-0.49</v>
      </c>
      <c r="AB7479">
        <v>15</v>
      </c>
      <c r="AC7479">
        <v>5</v>
      </c>
      <c r="AD7479">
        <v>10</v>
      </c>
      <c r="AE7479">
        <v>33.33</v>
      </c>
      <c r="AF7479">
        <v>14</v>
      </c>
      <c r="AG7479">
        <v>2</v>
      </c>
      <c r="AH7479">
        <v>4</v>
      </c>
      <c r="AI7479">
        <v>9</v>
      </c>
    </row>
    <row r="7480" spans="1:35" x14ac:dyDescent="0.2">
      <c r="A7480" s="102">
        <v>1804</v>
      </c>
      <c r="B7480">
        <v>1963</v>
      </c>
      <c r="C7480" t="s">
        <v>3248</v>
      </c>
      <c r="D7480" t="s">
        <v>2937</v>
      </c>
      <c r="E7480">
        <v>1561</v>
      </c>
      <c r="F7480">
        <v>1560</v>
      </c>
      <c r="G7480">
        <v>600</v>
      </c>
      <c r="H7480" t="s">
        <v>2930</v>
      </c>
      <c r="I7480">
        <v>6448</v>
      </c>
      <c r="J7480" t="s">
        <v>542</v>
      </c>
      <c r="K7480" t="s">
        <v>2932</v>
      </c>
      <c r="L7480">
        <v>2355</v>
      </c>
      <c r="M7480">
        <v>2320</v>
      </c>
      <c r="N7480">
        <v>400</v>
      </c>
      <c r="O7480" t="s">
        <v>2927</v>
      </c>
      <c r="P7480">
        <v>0.53897198109570499</v>
      </c>
      <c r="Q7480">
        <v>0.89926513326750102</v>
      </c>
      <c r="R7480">
        <v>7.1514325146825805E-2</v>
      </c>
      <c r="S7480">
        <v>7.4231556938539399E-4</v>
      </c>
      <c r="T7480">
        <v>-2.9615266371133702</v>
      </c>
      <c r="U7480">
        <v>2.9615266371133702</v>
      </c>
      <c r="V7480">
        <v>3.2560434323893701</v>
      </c>
      <c r="W7480">
        <v>-11.2</v>
      </c>
      <c r="X7480">
        <v>0.86</v>
      </c>
      <c r="Y7480">
        <v>-153040</v>
      </c>
      <c r="Z7480">
        <v>-9002</v>
      </c>
      <c r="AA7480">
        <v>-0.55000000000000004</v>
      </c>
      <c r="AB7480">
        <v>17</v>
      </c>
      <c r="AC7480">
        <v>7</v>
      </c>
      <c r="AD7480">
        <v>10</v>
      </c>
      <c r="AE7480">
        <v>41.18</v>
      </c>
      <c r="AF7480">
        <v>12</v>
      </c>
      <c r="AG7480">
        <v>5</v>
      </c>
      <c r="AH7480">
        <v>7</v>
      </c>
      <c r="AI7480">
        <v>5</v>
      </c>
    </row>
    <row r="7481" spans="1:35" x14ac:dyDescent="0.2">
      <c r="A7481" s="102">
        <v>360</v>
      </c>
      <c r="B7481">
        <v>2413</v>
      </c>
      <c r="C7481" t="s">
        <v>2947</v>
      </c>
      <c r="D7481" t="s">
        <v>2942</v>
      </c>
      <c r="E7481">
        <v>3220</v>
      </c>
      <c r="F7481">
        <v>3160</v>
      </c>
      <c r="G7481">
        <v>300</v>
      </c>
      <c r="H7481" t="s">
        <v>2930</v>
      </c>
      <c r="I7481">
        <v>6755</v>
      </c>
      <c r="J7481" t="s">
        <v>670</v>
      </c>
      <c r="K7481" t="s">
        <v>2932</v>
      </c>
      <c r="L7481">
        <v>2468</v>
      </c>
      <c r="M7481">
        <v>2488</v>
      </c>
      <c r="N7481">
        <v>400</v>
      </c>
      <c r="O7481" t="s">
        <v>2927</v>
      </c>
      <c r="P7481">
        <v>0.90831836666703702</v>
      </c>
      <c r="Q7481">
        <v>0.93724253834890703</v>
      </c>
      <c r="R7481">
        <v>0.21393797648832999</v>
      </c>
      <c r="S7481">
        <v>0.40883445879719998</v>
      </c>
      <c r="T7481">
        <v>-1.1545162895821399</v>
      </c>
      <c r="U7481">
        <v>1.1545162895821399</v>
      </c>
      <c r="V7481">
        <v>0.64026741255646602</v>
      </c>
      <c r="W7481">
        <v>-6.24</v>
      </c>
      <c r="X7481">
        <v>4.9800000000000004</v>
      </c>
      <c r="Y7481">
        <v>-153177</v>
      </c>
      <c r="Z7481">
        <v>-8062</v>
      </c>
      <c r="AA7481">
        <v>-0.4</v>
      </c>
      <c r="AB7481">
        <v>19</v>
      </c>
      <c r="AC7481">
        <v>9</v>
      </c>
      <c r="AD7481">
        <v>10</v>
      </c>
      <c r="AE7481">
        <v>47.37</v>
      </c>
      <c r="AF7481">
        <v>11</v>
      </c>
      <c r="AG7481">
        <v>6</v>
      </c>
      <c r="AH7481">
        <v>6</v>
      </c>
      <c r="AI7481">
        <v>7</v>
      </c>
    </row>
    <row r="7482" spans="1:35" x14ac:dyDescent="0.2">
      <c r="A7482" s="102">
        <v>6599</v>
      </c>
      <c r="B7482">
        <v>1802</v>
      </c>
      <c r="C7482" t="s">
        <v>3204</v>
      </c>
      <c r="D7482" t="s">
        <v>2937</v>
      </c>
      <c r="E7482">
        <v>1275</v>
      </c>
      <c r="F7482">
        <v>1266</v>
      </c>
      <c r="G7482">
        <v>900</v>
      </c>
      <c r="H7482" t="s">
        <v>2930</v>
      </c>
      <c r="I7482">
        <v>1881</v>
      </c>
      <c r="J7482" t="s">
        <v>714</v>
      </c>
      <c r="K7482" t="s">
        <v>2937</v>
      </c>
      <c r="L7482">
        <v>2731</v>
      </c>
      <c r="M7482">
        <v>2741</v>
      </c>
      <c r="N7482">
        <v>400</v>
      </c>
      <c r="O7482" t="s">
        <v>2927</v>
      </c>
      <c r="P7482">
        <v>0.53140569781806701</v>
      </c>
      <c r="Q7482">
        <v>0.82820720430341299</v>
      </c>
      <c r="R7482">
        <v>0.91093254236161703</v>
      </c>
      <c r="S7482">
        <v>0.19278367335726601</v>
      </c>
      <c r="T7482">
        <v>-1.5474963844498399</v>
      </c>
      <c r="U7482">
        <v>1.5474963844498399</v>
      </c>
      <c r="V7482">
        <v>1.4505042461003901</v>
      </c>
      <c r="W7482">
        <v>-9.14</v>
      </c>
      <c r="X7482">
        <v>3.92</v>
      </c>
      <c r="Y7482">
        <v>-153249</v>
      </c>
      <c r="Z7482">
        <v>-9015</v>
      </c>
      <c r="AA7482">
        <v>-0.46</v>
      </c>
      <c r="AB7482">
        <v>17</v>
      </c>
      <c r="AC7482">
        <v>5</v>
      </c>
      <c r="AD7482">
        <v>12</v>
      </c>
      <c r="AE7482">
        <v>29.41</v>
      </c>
      <c r="AF7482">
        <v>14</v>
      </c>
      <c r="AG7482">
        <v>3</v>
      </c>
      <c r="AH7482">
        <v>4</v>
      </c>
      <c r="AI7482">
        <v>10</v>
      </c>
    </row>
    <row r="7483" spans="1:35" x14ac:dyDescent="0.2">
      <c r="A7483" s="102">
        <v>5575</v>
      </c>
      <c r="B7483">
        <v>2531</v>
      </c>
      <c r="C7483" t="s">
        <v>2954</v>
      </c>
      <c r="D7483" t="s">
        <v>2955</v>
      </c>
      <c r="E7483">
        <v>1021</v>
      </c>
      <c r="F7483">
        <v>1006</v>
      </c>
      <c r="G7483">
        <v>900</v>
      </c>
      <c r="H7483" t="s">
        <v>2927</v>
      </c>
      <c r="I7483">
        <v>9201</v>
      </c>
      <c r="J7483" t="s">
        <v>3262</v>
      </c>
      <c r="K7483" t="s">
        <v>3263</v>
      </c>
      <c r="L7483">
        <v>3217</v>
      </c>
      <c r="M7483">
        <v>3167</v>
      </c>
      <c r="N7483">
        <v>300</v>
      </c>
      <c r="O7483" t="s">
        <v>2930</v>
      </c>
      <c r="P7483">
        <v>0.58983710056698402</v>
      </c>
      <c r="Q7483">
        <v>0.84156567782667402</v>
      </c>
      <c r="R7483">
        <v>0.97978075146409405</v>
      </c>
      <c r="S7483">
        <v>0.36849248972228899</v>
      </c>
      <c r="T7483">
        <v>0.72911029542490402</v>
      </c>
      <c r="U7483">
        <v>0.72911029542490402</v>
      </c>
      <c r="V7483">
        <v>0.21553653072196799</v>
      </c>
      <c r="W7483">
        <v>2.31</v>
      </c>
      <c r="X7483">
        <v>4.7</v>
      </c>
      <c r="Y7483">
        <v>-153300</v>
      </c>
      <c r="Z7483">
        <v>-8517</v>
      </c>
      <c r="AA7483">
        <v>-0.44</v>
      </c>
      <c r="AB7483">
        <v>18</v>
      </c>
      <c r="AC7483">
        <v>8</v>
      </c>
      <c r="AD7483">
        <v>10</v>
      </c>
      <c r="AE7483">
        <v>44.44</v>
      </c>
      <c r="AF7483">
        <v>12</v>
      </c>
      <c r="AG7483">
        <v>6</v>
      </c>
      <c r="AH7483">
        <v>7</v>
      </c>
      <c r="AI7483">
        <v>5</v>
      </c>
    </row>
    <row r="7484" spans="1:35" x14ac:dyDescent="0.2">
      <c r="A7484" s="102">
        <v>2663</v>
      </c>
      <c r="B7484">
        <v>3407</v>
      </c>
      <c r="C7484" t="s">
        <v>3106</v>
      </c>
      <c r="D7484" t="s">
        <v>2952</v>
      </c>
      <c r="E7484">
        <v>1197</v>
      </c>
      <c r="F7484">
        <v>1100</v>
      </c>
      <c r="G7484">
        <v>1000</v>
      </c>
      <c r="H7484" t="s">
        <v>2930</v>
      </c>
      <c r="I7484">
        <v>7186</v>
      </c>
      <c r="J7484" t="s">
        <v>685</v>
      </c>
      <c r="K7484" t="s">
        <v>2990</v>
      </c>
      <c r="L7484">
        <v>447</v>
      </c>
      <c r="M7484">
        <v>437</v>
      </c>
      <c r="N7484">
        <v>2500</v>
      </c>
      <c r="O7484" t="s">
        <v>2927</v>
      </c>
      <c r="P7484">
        <v>0.884740430450775</v>
      </c>
      <c r="Q7484">
        <v>0.88530685781743901</v>
      </c>
      <c r="R7484" s="15">
        <v>4.3588345944354902E-7</v>
      </c>
      <c r="S7484">
        <v>2.1407308101811202E-2</v>
      </c>
      <c r="T7484">
        <v>-4.5295435163484203</v>
      </c>
      <c r="U7484">
        <v>4.5295435163484203</v>
      </c>
      <c r="V7484">
        <v>0.63047143454043197</v>
      </c>
      <c r="W7484">
        <v>-8.68</v>
      </c>
      <c r="X7484">
        <v>0.68</v>
      </c>
      <c r="Y7484">
        <v>-153543</v>
      </c>
      <c r="Z7484">
        <v>-7677</v>
      </c>
      <c r="AA7484">
        <v>-0.38</v>
      </c>
      <c r="AB7484">
        <v>20</v>
      </c>
      <c r="AC7484">
        <v>11</v>
      </c>
      <c r="AD7484">
        <v>9</v>
      </c>
      <c r="AE7484">
        <v>55</v>
      </c>
      <c r="AF7484">
        <v>12</v>
      </c>
      <c r="AG7484">
        <v>5</v>
      </c>
      <c r="AH7484">
        <v>6</v>
      </c>
      <c r="AI7484">
        <v>9</v>
      </c>
    </row>
    <row r="7485" spans="1:35" x14ac:dyDescent="0.2">
      <c r="A7485" s="102">
        <v>5355</v>
      </c>
      <c r="B7485">
        <v>7211</v>
      </c>
      <c r="C7485" t="s">
        <v>28</v>
      </c>
      <c r="D7485" t="s">
        <v>2945</v>
      </c>
      <c r="E7485">
        <v>423</v>
      </c>
      <c r="F7485">
        <v>425</v>
      </c>
      <c r="G7485">
        <v>2000</v>
      </c>
      <c r="H7485" t="s">
        <v>2930</v>
      </c>
      <c r="I7485">
        <v>9003</v>
      </c>
      <c r="J7485" t="s">
        <v>3230</v>
      </c>
      <c r="K7485" t="s">
        <v>3099</v>
      </c>
      <c r="L7485">
        <v>2960</v>
      </c>
      <c r="M7485">
        <v>2903</v>
      </c>
      <c r="N7485">
        <v>300</v>
      </c>
      <c r="O7485" t="s">
        <v>2927</v>
      </c>
      <c r="P7485">
        <v>0.85318704777139198</v>
      </c>
      <c r="Q7485">
        <v>0.84435147403006305</v>
      </c>
      <c r="R7485">
        <v>1.3977947399517601E-2</v>
      </c>
      <c r="S7485">
        <v>0.115165773436489</v>
      </c>
      <c r="T7485">
        <v>-1.1835926745783201</v>
      </c>
      <c r="U7485">
        <v>1.1835926745783201</v>
      </c>
      <c r="V7485">
        <v>1.58627339671999</v>
      </c>
      <c r="W7485">
        <v>-8</v>
      </c>
      <c r="X7485">
        <v>2.4</v>
      </c>
      <c r="Y7485">
        <v>-153581</v>
      </c>
      <c r="Z7485">
        <v>-8532</v>
      </c>
      <c r="AA7485">
        <v>-0.48</v>
      </c>
      <c r="AB7485">
        <v>18</v>
      </c>
      <c r="AC7485">
        <v>6</v>
      </c>
      <c r="AD7485">
        <v>12</v>
      </c>
      <c r="AE7485">
        <v>33.33</v>
      </c>
      <c r="AF7485">
        <v>12</v>
      </c>
      <c r="AG7485">
        <v>5</v>
      </c>
      <c r="AH7485">
        <v>6</v>
      </c>
      <c r="AI7485">
        <v>7</v>
      </c>
    </row>
    <row r="7486" spans="1:35" x14ac:dyDescent="0.2">
      <c r="A7486" s="102">
        <v>4227</v>
      </c>
      <c r="B7486">
        <v>4502</v>
      </c>
      <c r="C7486" t="s">
        <v>3277</v>
      </c>
      <c r="D7486" t="s">
        <v>2950</v>
      </c>
      <c r="E7486">
        <v>4481</v>
      </c>
      <c r="F7486">
        <v>4498</v>
      </c>
      <c r="G7486">
        <v>200</v>
      </c>
      <c r="H7486" t="s">
        <v>2927</v>
      </c>
      <c r="I7486">
        <v>9142</v>
      </c>
      <c r="J7486" t="s">
        <v>1121</v>
      </c>
      <c r="K7486" t="s">
        <v>3099</v>
      </c>
      <c r="L7486">
        <v>3690</v>
      </c>
      <c r="M7486">
        <v>3630</v>
      </c>
      <c r="N7486">
        <v>200</v>
      </c>
      <c r="O7486" t="s">
        <v>2930</v>
      </c>
      <c r="P7486">
        <v>0.58951790204204202</v>
      </c>
      <c r="Q7486">
        <v>0.86021313074944705</v>
      </c>
      <c r="R7486">
        <v>2.0329372217138802E-3</v>
      </c>
      <c r="S7486">
        <v>5.8421951069067002E-2</v>
      </c>
      <c r="T7486">
        <v>1.4896449046173399</v>
      </c>
      <c r="U7486">
        <v>1.4896449046173399</v>
      </c>
      <c r="V7486">
        <v>0.96016980500177096</v>
      </c>
      <c r="W7486">
        <v>5.27</v>
      </c>
      <c r="X7486">
        <v>19.3</v>
      </c>
      <c r="Y7486">
        <v>-153702</v>
      </c>
      <c r="Z7486">
        <v>-12808</v>
      </c>
      <c r="AA7486">
        <v>-0.45</v>
      </c>
      <c r="AB7486">
        <v>12</v>
      </c>
      <c r="AC7486">
        <v>6</v>
      </c>
      <c r="AD7486">
        <v>6</v>
      </c>
      <c r="AE7486">
        <v>50</v>
      </c>
      <c r="AF7486">
        <v>9</v>
      </c>
      <c r="AG7486">
        <v>5</v>
      </c>
      <c r="AH7486">
        <v>5</v>
      </c>
      <c r="AI7486">
        <v>2</v>
      </c>
    </row>
    <row r="7487" spans="1:35" x14ac:dyDescent="0.2">
      <c r="A7487" s="102">
        <v>4384</v>
      </c>
      <c r="B7487">
        <v>1808</v>
      </c>
      <c r="C7487" t="s">
        <v>711</v>
      </c>
      <c r="D7487" t="s">
        <v>2937</v>
      </c>
      <c r="E7487">
        <v>1494</v>
      </c>
      <c r="F7487">
        <v>1494</v>
      </c>
      <c r="G7487">
        <v>700</v>
      </c>
      <c r="H7487" t="s">
        <v>2930</v>
      </c>
      <c r="I7487">
        <v>8697</v>
      </c>
      <c r="J7487" t="s">
        <v>1091</v>
      </c>
      <c r="K7487" t="s">
        <v>2933</v>
      </c>
      <c r="L7487">
        <v>2058</v>
      </c>
      <c r="M7487">
        <v>2042</v>
      </c>
      <c r="N7487">
        <v>500</v>
      </c>
      <c r="O7487" t="s">
        <v>2927</v>
      </c>
      <c r="P7487">
        <v>0.59065655284720697</v>
      </c>
      <c r="Q7487">
        <v>0.857884461981683</v>
      </c>
      <c r="R7487">
        <v>0.35960294838213103</v>
      </c>
      <c r="S7487">
        <v>0.28678364952361901</v>
      </c>
      <c r="T7487">
        <v>-1.21942589818658</v>
      </c>
      <c r="U7487">
        <v>1.21942589818658</v>
      </c>
      <c r="V7487">
        <v>1.7504379196961599</v>
      </c>
      <c r="W7487">
        <v>-3.09</v>
      </c>
      <c r="X7487">
        <v>2.4300000000000002</v>
      </c>
      <c r="Y7487">
        <v>-153738</v>
      </c>
      <c r="Z7487">
        <v>-10981</v>
      </c>
      <c r="AA7487">
        <v>-0.52</v>
      </c>
      <c r="AB7487">
        <v>14</v>
      </c>
      <c r="AC7487">
        <v>6</v>
      </c>
      <c r="AD7487">
        <v>8</v>
      </c>
      <c r="AE7487">
        <v>42.86</v>
      </c>
      <c r="AF7487">
        <v>14</v>
      </c>
      <c r="AG7487">
        <v>4</v>
      </c>
      <c r="AH7487">
        <v>5</v>
      </c>
      <c r="AI7487">
        <v>5</v>
      </c>
    </row>
    <row r="7488" spans="1:35" x14ac:dyDescent="0.2">
      <c r="A7488" s="102">
        <v>4109</v>
      </c>
      <c r="B7488">
        <v>6981</v>
      </c>
      <c r="C7488" t="s">
        <v>3182</v>
      </c>
      <c r="D7488" t="s">
        <v>2932</v>
      </c>
      <c r="E7488">
        <v>6711</v>
      </c>
      <c r="F7488">
        <v>6620</v>
      </c>
      <c r="G7488">
        <v>100</v>
      </c>
      <c r="H7488" t="s">
        <v>2930</v>
      </c>
      <c r="I7488">
        <v>8586</v>
      </c>
      <c r="J7488" t="s">
        <v>3093</v>
      </c>
      <c r="K7488" t="s">
        <v>2933</v>
      </c>
      <c r="L7488">
        <v>3200</v>
      </c>
      <c r="M7488">
        <v>3205</v>
      </c>
      <c r="N7488">
        <v>200</v>
      </c>
      <c r="O7488" t="s">
        <v>2927</v>
      </c>
      <c r="P7488">
        <v>0.72110097455398203</v>
      </c>
      <c r="Q7488">
        <v>0.86189361579610402</v>
      </c>
      <c r="R7488">
        <v>0.21043087939774499</v>
      </c>
      <c r="S7488">
        <v>0.49062182353607797</v>
      </c>
      <c r="T7488">
        <v>-2.4585239369945202</v>
      </c>
      <c r="U7488">
        <v>2.4585239369945202</v>
      </c>
      <c r="V7488">
        <v>2.00721712823136</v>
      </c>
      <c r="W7488">
        <v>-12.89</v>
      </c>
      <c r="X7488">
        <v>3.17</v>
      </c>
      <c r="Y7488">
        <v>-153987</v>
      </c>
      <c r="Z7488">
        <v>-10999</v>
      </c>
      <c r="AA7488">
        <v>-0.86</v>
      </c>
      <c r="AB7488">
        <v>14</v>
      </c>
      <c r="AC7488">
        <v>5</v>
      </c>
      <c r="AD7488">
        <v>9</v>
      </c>
      <c r="AE7488">
        <v>35.71</v>
      </c>
      <c r="AF7488">
        <v>12</v>
      </c>
      <c r="AG7488">
        <v>4</v>
      </c>
      <c r="AH7488">
        <v>6</v>
      </c>
      <c r="AI7488">
        <v>4</v>
      </c>
    </row>
    <row r="7489" spans="1:35" x14ac:dyDescent="0.2">
      <c r="A7489" s="102">
        <v>1358</v>
      </c>
      <c r="B7489">
        <v>1833</v>
      </c>
      <c r="C7489" t="s">
        <v>3701</v>
      </c>
      <c r="D7489" t="s">
        <v>2937</v>
      </c>
      <c r="E7489">
        <v>2880</v>
      </c>
      <c r="F7489">
        <v>2904</v>
      </c>
      <c r="G7489">
        <v>300</v>
      </c>
      <c r="H7489" t="s">
        <v>2930</v>
      </c>
      <c r="I7489">
        <v>5901</v>
      </c>
      <c r="J7489" t="s">
        <v>228</v>
      </c>
      <c r="K7489" t="s">
        <v>3194</v>
      </c>
      <c r="L7489">
        <v>1974</v>
      </c>
      <c r="M7489">
        <v>1969</v>
      </c>
      <c r="N7489">
        <v>400</v>
      </c>
      <c r="O7489" t="s">
        <v>2927</v>
      </c>
      <c r="P7489">
        <v>0.32872135065387398</v>
      </c>
      <c r="Q7489">
        <v>0.90792855226660196</v>
      </c>
      <c r="R7489">
        <v>0.185066933916506</v>
      </c>
      <c r="S7489">
        <v>1.33551997800166E-2</v>
      </c>
      <c r="T7489">
        <v>-1.6149545713959199</v>
      </c>
      <c r="U7489">
        <v>1.6149545713959199</v>
      </c>
      <c r="V7489">
        <v>1.5374716446972101</v>
      </c>
      <c r="W7489">
        <v>-8.08</v>
      </c>
      <c r="X7489">
        <v>9.6</v>
      </c>
      <c r="Y7489">
        <v>-154025</v>
      </c>
      <c r="Z7489">
        <v>-8557</v>
      </c>
      <c r="AA7489">
        <v>-0.4</v>
      </c>
      <c r="AB7489">
        <v>18</v>
      </c>
      <c r="AC7489">
        <v>8</v>
      </c>
      <c r="AD7489">
        <v>10</v>
      </c>
      <c r="AE7489">
        <v>44.44</v>
      </c>
      <c r="AF7489">
        <v>13</v>
      </c>
      <c r="AG7489">
        <v>7</v>
      </c>
      <c r="AH7489">
        <v>4</v>
      </c>
      <c r="AI7489">
        <v>7</v>
      </c>
    </row>
    <row r="7490" spans="1:35" x14ac:dyDescent="0.2">
      <c r="A7490" s="102">
        <v>1087</v>
      </c>
      <c r="B7490">
        <v>3626</v>
      </c>
      <c r="C7490" t="s">
        <v>3178</v>
      </c>
      <c r="D7490" t="s">
        <v>2929</v>
      </c>
      <c r="E7490">
        <v>7250</v>
      </c>
      <c r="F7490">
        <v>7090</v>
      </c>
      <c r="G7490">
        <v>100</v>
      </c>
      <c r="H7490" t="s">
        <v>2930</v>
      </c>
      <c r="I7490">
        <v>8036</v>
      </c>
      <c r="J7490" t="s">
        <v>2941</v>
      </c>
      <c r="K7490" t="s">
        <v>2934</v>
      </c>
      <c r="L7490">
        <v>8010</v>
      </c>
      <c r="M7490">
        <v>8020</v>
      </c>
      <c r="N7490">
        <v>100</v>
      </c>
      <c r="O7490" t="s">
        <v>2927</v>
      </c>
      <c r="P7490">
        <v>0.75556323906309297</v>
      </c>
      <c r="Q7490">
        <v>0.91405361395101603</v>
      </c>
      <c r="R7490">
        <v>0.208559210406699</v>
      </c>
      <c r="S7490">
        <v>0.11669944403375999</v>
      </c>
      <c r="T7490">
        <v>-0.16958411490353101</v>
      </c>
      <c r="U7490">
        <v>0.16958411490353101</v>
      </c>
      <c r="V7490">
        <v>0.626347186836825</v>
      </c>
      <c r="W7490">
        <v>-1.03</v>
      </c>
      <c r="X7490">
        <v>11.6</v>
      </c>
      <c r="Y7490">
        <v>-154103</v>
      </c>
      <c r="Z7490">
        <v>-14009</v>
      </c>
      <c r="AA7490">
        <v>-0.46</v>
      </c>
      <c r="AB7490">
        <v>11</v>
      </c>
      <c r="AC7490">
        <v>6</v>
      </c>
      <c r="AD7490">
        <v>5</v>
      </c>
      <c r="AE7490">
        <v>54.55</v>
      </c>
      <c r="AF7490">
        <v>10</v>
      </c>
      <c r="AG7490">
        <v>3</v>
      </c>
      <c r="AH7490">
        <v>4</v>
      </c>
      <c r="AI7490">
        <v>4</v>
      </c>
    </row>
    <row r="7491" spans="1:35" x14ac:dyDescent="0.2">
      <c r="A7491" s="102">
        <v>2221</v>
      </c>
      <c r="B7491">
        <v>5406</v>
      </c>
      <c r="C7491" t="s">
        <v>3375</v>
      </c>
      <c r="D7491" t="s">
        <v>2988</v>
      </c>
      <c r="E7491">
        <v>508</v>
      </c>
      <c r="F7491">
        <v>504</v>
      </c>
      <c r="G7491">
        <v>1900</v>
      </c>
      <c r="H7491" t="s">
        <v>2930</v>
      </c>
      <c r="I7491">
        <v>7181</v>
      </c>
      <c r="J7491" t="s">
        <v>64</v>
      </c>
      <c r="K7491" t="s">
        <v>3176</v>
      </c>
      <c r="L7491">
        <v>1900</v>
      </c>
      <c r="M7491">
        <v>1885</v>
      </c>
      <c r="N7491">
        <v>500</v>
      </c>
      <c r="O7491" t="s">
        <v>2927</v>
      </c>
      <c r="P7491">
        <v>0.288444354299001</v>
      </c>
      <c r="Q7491">
        <v>0.89241590625601097</v>
      </c>
      <c r="R7491">
        <v>0.73057522950166198</v>
      </c>
      <c r="S7491">
        <v>0.11573683964063</v>
      </c>
      <c r="T7491">
        <v>-1.8256277017560301</v>
      </c>
      <c r="U7491">
        <v>1.8256277017560301</v>
      </c>
      <c r="V7491">
        <v>1.8426260406758199</v>
      </c>
      <c r="W7491">
        <v>-15.24</v>
      </c>
      <c r="X7491">
        <v>1.6</v>
      </c>
      <c r="Y7491">
        <v>-154130</v>
      </c>
      <c r="Z7491">
        <v>-7340</v>
      </c>
      <c r="AA7491">
        <v>-0.4</v>
      </c>
      <c r="AB7491">
        <v>21</v>
      </c>
      <c r="AC7491">
        <v>8</v>
      </c>
      <c r="AD7491">
        <v>13</v>
      </c>
      <c r="AE7491">
        <v>38.1</v>
      </c>
      <c r="AF7491">
        <v>11</v>
      </c>
      <c r="AG7491">
        <v>7</v>
      </c>
      <c r="AH7491">
        <v>7</v>
      </c>
      <c r="AI7491">
        <v>7</v>
      </c>
    </row>
    <row r="7492" spans="1:35" x14ac:dyDescent="0.2">
      <c r="A7492" s="102">
        <v>4339</v>
      </c>
      <c r="B7492">
        <v>8341</v>
      </c>
      <c r="C7492" t="s">
        <v>1058</v>
      </c>
      <c r="D7492" t="s">
        <v>2990</v>
      </c>
      <c r="E7492">
        <v>1744</v>
      </c>
      <c r="F7492">
        <v>1693</v>
      </c>
      <c r="G7492">
        <v>600</v>
      </c>
      <c r="H7492" t="s">
        <v>2930</v>
      </c>
      <c r="I7492">
        <v>9072</v>
      </c>
      <c r="J7492" t="s">
        <v>3098</v>
      </c>
      <c r="K7492" t="s">
        <v>3099</v>
      </c>
      <c r="L7492">
        <v>2659</v>
      </c>
      <c r="M7492">
        <v>2602</v>
      </c>
      <c r="N7492">
        <v>400</v>
      </c>
      <c r="O7492" t="s">
        <v>2927</v>
      </c>
      <c r="P7492">
        <v>0.87432348379787095</v>
      </c>
      <c r="Q7492">
        <v>0.85843067172767595</v>
      </c>
      <c r="R7492">
        <v>0.28896080163936799</v>
      </c>
      <c r="S7492">
        <v>5.2591854247402897E-2</v>
      </c>
      <c r="T7492">
        <v>-6.23493331138655E-2</v>
      </c>
      <c r="U7492">
        <v>6.23493331138655E-2</v>
      </c>
      <c r="V7492">
        <v>0.22205497961625301</v>
      </c>
      <c r="W7492">
        <v>-0.12</v>
      </c>
      <c r="X7492">
        <v>2.4</v>
      </c>
      <c r="Y7492">
        <v>-154231</v>
      </c>
      <c r="Z7492">
        <v>-14021</v>
      </c>
      <c r="AA7492">
        <v>-0.67</v>
      </c>
      <c r="AB7492">
        <v>11</v>
      </c>
      <c r="AC7492">
        <v>4</v>
      </c>
      <c r="AD7492">
        <v>7</v>
      </c>
      <c r="AE7492">
        <v>36.36</v>
      </c>
      <c r="AF7492">
        <v>16</v>
      </c>
      <c r="AG7492">
        <v>1</v>
      </c>
      <c r="AH7492">
        <v>2</v>
      </c>
      <c r="AI7492">
        <v>8</v>
      </c>
    </row>
    <row r="7493" spans="1:35" x14ac:dyDescent="0.2">
      <c r="A7493" s="102">
        <v>6926</v>
      </c>
      <c r="B7493">
        <v>2501</v>
      </c>
      <c r="C7493" t="s">
        <v>741</v>
      </c>
      <c r="D7493" t="s">
        <v>2955</v>
      </c>
      <c r="E7493">
        <v>2730</v>
      </c>
      <c r="F7493">
        <v>2703</v>
      </c>
      <c r="G7493">
        <v>300</v>
      </c>
      <c r="H7493" t="s">
        <v>2930</v>
      </c>
      <c r="I7493">
        <v>3088</v>
      </c>
      <c r="J7493" t="s">
        <v>768</v>
      </c>
      <c r="K7493" t="s">
        <v>2953</v>
      </c>
      <c r="L7493">
        <v>4510</v>
      </c>
      <c r="M7493">
        <v>4435</v>
      </c>
      <c r="N7493">
        <v>200</v>
      </c>
      <c r="O7493" t="s">
        <v>2927</v>
      </c>
      <c r="P7493">
        <v>9.1815235082840105E-2</v>
      </c>
      <c r="Q7493">
        <v>0.82371615960296896</v>
      </c>
      <c r="R7493">
        <v>0.22861409810685601</v>
      </c>
      <c r="S7493">
        <v>8.9601446045645294E-2</v>
      </c>
      <c r="T7493">
        <v>-0.73361344790039196</v>
      </c>
      <c r="U7493">
        <v>0.73361344790039196</v>
      </c>
      <c r="V7493">
        <v>0.90673877788093005</v>
      </c>
      <c r="W7493">
        <v>-4.3899999999999997</v>
      </c>
      <c r="X7493">
        <v>8.58</v>
      </c>
      <c r="Y7493">
        <v>-154684</v>
      </c>
      <c r="Z7493">
        <v>-10312</v>
      </c>
      <c r="AA7493">
        <v>-0.56000000000000005</v>
      </c>
      <c r="AB7493">
        <v>15</v>
      </c>
      <c r="AC7493">
        <v>6</v>
      </c>
      <c r="AD7493">
        <v>9</v>
      </c>
      <c r="AE7493">
        <v>40</v>
      </c>
      <c r="AF7493">
        <v>12</v>
      </c>
      <c r="AG7493">
        <v>4</v>
      </c>
      <c r="AH7493">
        <v>4</v>
      </c>
      <c r="AI7493">
        <v>7</v>
      </c>
    </row>
    <row r="7494" spans="1:35" x14ac:dyDescent="0.2">
      <c r="A7494" s="102">
        <v>2053</v>
      </c>
      <c r="B7494">
        <v>4186</v>
      </c>
      <c r="C7494" t="s">
        <v>820</v>
      </c>
      <c r="D7494" t="s">
        <v>2952</v>
      </c>
      <c r="E7494">
        <v>4750</v>
      </c>
      <c r="F7494">
        <v>4735</v>
      </c>
      <c r="G7494">
        <v>200</v>
      </c>
      <c r="H7494" t="s">
        <v>2930</v>
      </c>
      <c r="I7494">
        <v>6976</v>
      </c>
      <c r="J7494" t="s">
        <v>952</v>
      </c>
      <c r="K7494" t="s">
        <v>2932</v>
      </c>
      <c r="L7494">
        <v>3500</v>
      </c>
      <c r="M7494">
        <v>3500</v>
      </c>
      <c r="N7494">
        <v>300</v>
      </c>
      <c r="O7494" t="s">
        <v>2927</v>
      </c>
      <c r="P7494">
        <v>0.817639047903155</v>
      </c>
      <c r="Q7494">
        <v>0.89505485989976996</v>
      </c>
      <c r="R7494">
        <v>0.56377909959987405</v>
      </c>
      <c r="S7494">
        <v>0.30200522934734803</v>
      </c>
      <c r="T7494">
        <v>-0.35723495581791098</v>
      </c>
      <c r="U7494">
        <v>0.35723495581791098</v>
      </c>
      <c r="V7494">
        <v>0.221844722003915</v>
      </c>
      <c r="W7494">
        <v>-1.84</v>
      </c>
      <c r="X7494">
        <v>10.88</v>
      </c>
      <c r="Y7494">
        <v>-154866</v>
      </c>
      <c r="Z7494">
        <v>-9110</v>
      </c>
      <c r="AA7494">
        <v>-0.6</v>
      </c>
      <c r="AB7494">
        <v>17</v>
      </c>
      <c r="AC7494">
        <v>6</v>
      </c>
      <c r="AD7494">
        <v>11</v>
      </c>
      <c r="AE7494">
        <v>35.29</v>
      </c>
      <c r="AF7494">
        <v>10</v>
      </c>
      <c r="AG7494">
        <v>6</v>
      </c>
      <c r="AH7494">
        <v>6</v>
      </c>
      <c r="AI7494">
        <v>5</v>
      </c>
    </row>
    <row r="7495" spans="1:35" x14ac:dyDescent="0.2">
      <c r="A7495" s="102">
        <v>1952</v>
      </c>
      <c r="B7495">
        <v>5233</v>
      </c>
      <c r="C7495" t="s">
        <v>3195</v>
      </c>
      <c r="D7495" t="s">
        <v>2926</v>
      </c>
      <c r="E7495">
        <v>3035</v>
      </c>
      <c r="F7495">
        <v>3040</v>
      </c>
      <c r="G7495">
        <v>300</v>
      </c>
      <c r="H7495" t="s">
        <v>2927</v>
      </c>
      <c r="I7495">
        <v>7012</v>
      </c>
      <c r="J7495" t="s">
        <v>3218</v>
      </c>
      <c r="K7495" t="s">
        <v>2945</v>
      </c>
      <c r="L7495">
        <v>2311</v>
      </c>
      <c r="M7495">
        <v>2281</v>
      </c>
      <c r="N7495">
        <v>400</v>
      </c>
      <c r="O7495" t="s">
        <v>2930</v>
      </c>
      <c r="P7495">
        <v>0.77169968934620603</v>
      </c>
      <c r="Q7495">
        <v>0.89665659405160603</v>
      </c>
      <c r="R7495">
        <v>0.30815369016132199</v>
      </c>
      <c r="S7495">
        <v>7.6476459813759598E-2</v>
      </c>
      <c r="T7495">
        <v>0.50379562093351304</v>
      </c>
      <c r="U7495">
        <v>0.50379562093351304</v>
      </c>
      <c r="V7495">
        <v>0.109368258119263</v>
      </c>
      <c r="W7495">
        <v>2.17</v>
      </c>
      <c r="X7495">
        <v>0.04</v>
      </c>
      <c r="Y7495">
        <v>-154885</v>
      </c>
      <c r="Z7495">
        <v>-15488</v>
      </c>
      <c r="AA7495">
        <v>-0.74</v>
      </c>
      <c r="AB7495">
        <v>10</v>
      </c>
      <c r="AC7495">
        <v>4</v>
      </c>
      <c r="AD7495">
        <v>6</v>
      </c>
      <c r="AE7495">
        <v>40</v>
      </c>
      <c r="AF7495">
        <v>14</v>
      </c>
      <c r="AG7495">
        <v>3</v>
      </c>
      <c r="AH7495">
        <v>2</v>
      </c>
      <c r="AI7495">
        <v>5</v>
      </c>
    </row>
    <row r="7496" spans="1:35" x14ac:dyDescent="0.2">
      <c r="A7496" s="102">
        <v>2492</v>
      </c>
      <c r="B7496">
        <v>1860</v>
      </c>
      <c r="C7496" t="s">
        <v>57</v>
      </c>
      <c r="D7496" t="s">
        <v>2937</v>
      </c>
      <c r="E7496">
        <v>758</v>
      </c>
      <c r="F7496">
        <v>754</v>
      </c>
      <c r="G7496">
        <v>1400</v>
      </c>
      <c r="H7496" t="s">
        <v>2927</v>
      </c>
      <c r="I7496">
        <v>7205</v>
      </c>
      <c r="J7496" t="s">
        <v>60</v>
      </c>
      <c r="K7496" t="s">
        <v>2945</v>
      </c>
      <c r="L7496">
        <v>1052</v>
      </c>
      <c r="M7496">
        <v>1055</v>
      </c>
      <c r="N7496">
        <v>1000</v>
      </c>
      <c r="O7496" t="s">
        <v>2930</v>
      </c>
      <c r="P7496">
        <v>0.45264869448220701</v>
      </c>
      <c r="Q7496">
        <v>0.88802262127587495</v>
      </c>
      <c r="R7496">
        <v>0.19663205904522099</v>
      </c>
      <c r="S7496">
        <v>3.8197952265904798E-2</v>
      </c>
      <c r="T7496">
        <v>2.1370696242962102</v>
      </c>
      <c r="U7496">
        <v>2.1370696242962102</v>
      </c>
      <c r="V7496">
        <v>2.3964082222211398</v>
      </c>
      <c r="W7496">
        <v>8.83</v>
      </c>
      <c r="X7496">
        <v>0.06</v>
      </c>
      <c r="Y7496">
        <v>-154912</v>
      </c>
      <c r="Z7496">
        <v>-9112</v>
      </c>
      <c r="AA7496">
        <v>-0.44</v>
      </c>
      <c r="AB7496">
        <v>17</v>
      </c>
      <c r="AC7496">
        <v>7</v>
      </c>
      <c r="AD7496">
        <v>10</v>
      </c>
      <c r="AE7496">
        <v>41.18</v>
      </c>
      <c r="AF7496">
        <v>13</v>
      </c>
      <c r="AG7496">
        <v>4</v>
      </c>
      <c r="AH7496">
        <v>5</v>
      </c>
      <c r="AI7496">
        <v>8</v>
      </c>
    </row>
    <row r="7497" spans="1:35" x14ac:dyDescent="0.2">
      <c r="A7497" s="102">
        <v>1624</v>
      </c>
      <c r="B7497">
        <v>4689</v>
      </c>
      <c r="C7497" t="s">
        <v>3173</v>
      </c>
      <c r="D7497" t="s">
        <v>2929</v>
      </c>
      <c r="E7497">
        <v>451</v>
      </c>
      <c r="F7497">
        <v>437</v>
      </c>
      <c r="G7497">
        <v>2400</v>
      </c>
      <c r="H7497" t="s">
        <v>2930</v>
      </c>
      <c r="I7497">
        <v>8572</v>
      </c>
      <c r="J7497" t="s">
        <v>2895</v>
      </c>
      <c r="K7497" t="s">
        <v>2933</v>
      </c>
      <c r="L7497">
        <v>527</v>
      </c>
      <c r="M7497">
        <v>527</v>
      </c>
      <c r="N7497">
        <v>2000</v>
      </c>
      <c r="O7497" t="s">
        <v>2927</v>
      </c>
      <c r="P7497">
        <v>0.76544027670682102</v>
      </c>
      <c r="Q7497">
        <v>0.90276536161644405</v>
      </c>
      <c r="R7497">
        <v>0.185062035880137</v>
      </c>
      <c r="S7497">
        <v>0.19298269628585599</v>
      </c>
      <c r="T7497">
        <v>-0.41674842096315301</v>
      </c>
      <c r="U7497">
        <v>0.41674842096315301</v>
      </c>
      <c r="V7497">
        <v>3.8684120407797999E-2</v>
      </c>
      <c r="W7497">
        <v>-2.78</v>
      </c>
      <c r="X7497">
        <v>0.49</v>
      </c>
      <c r="Y7497">
        <v>-155027</v>
      </c>
      <c r="Z7497">
        <v>-9119</v>
      </c>
      <c r="AA7497">
        <v>-0.45</v>
      </c>
      <c r="AB7497">
        <v>17</v>
      </c>
      <c r="AC7497">
        <v>8</v>
      </c>
      <c r="AD7497">
        <v>9</v>
      </c>
      <c r="AE7497">
        <v>47.06</v>
      </c>
      <c r="AF7497">
        <v>11</v>
      </c>
      <c r="AG7497">
        <v>6</v>
      </c>
      <c r="AH7497">
        <v>5</v>
      </c>
      <c r="AI7497">
        <v>6</v>
      </c>
    </row>
    <row r="7498" spans="1:35" x14ac:dyDescent="0.2">
      <c r="A7498" s="102">
        <v>7799</v>
      </c>
      <c r="B7498">
        <v>9003</v>
      </c>
      <c r="C7498" t="s">
        <v>3230</v>
      </c>
      <c r="D7498" t="s">
        <v>3099</v>
      </c>
      <c r="E7498">
        <v>2960</v>
      </c>
      <c r="F7498">
        <v>2903</v>
      </c>
      <c r="G7498">
        <v>300</v>
      </c>
      <c r="H7498" t="s">
        <v>2930</v>
      </c>
      <c r="I7498">
        <v>9076</v>
      </c>
      <c r="J7498" t="s">
        <v>1116</v>
      </c>
      <c r="K7498" t="s">
        <v>3099</v>
      </c>
      <c r="L7498">
        <v>1487</v>
      </c>
      <c r="M7498">
        <v>1474</v>
      </c>
      <c r="N7498">
        <v>600</v>
      </c>
      <c r="O7498" t="s">
        <v>2927</v>
      </c>
      <c r="P7498">
        <v>0.74373084564275505</v>
      </c>
      <c r="Q7498">
        <v>0.81197199334411096</v>
      </c>
      <c r="R7498">
        <v>1.7951511173789299E-2</v>
      </c>
      <c r="S7498">
        <v>0.233337798600873</v>
      </c>
      <c r="T7498">
        <v>-1.4967422719738901</v>
      </c>
      <c r="U7498">
        <v>1.4967422719738901</v>
      </c>
      <c r="V7498">
        <v>0.86607785211050803</v>
      </c>
      <c r="W7498">
        <v>-3.24</v>
      </c>
      <c r="X7498">
        <v>1.55</v>
      </c>
      <c r="Y7498">
        <v>-155058</v>
      </c>
      <c r="Z7498">
        <v>-8161</v>
      </c>
      <c r="AA7498">
        <v>-0.39</v>
      </c>
      <c r="AB7498">
        <v>19</v>
      </c>
      <c r="AC7498">
        <v>8</v>
      </c>
      <c r="AD7498">
        <v>11</v>
      </c>
      <c r="AE7498">
        <v>42.11</v>
      </c>
      <c r="AF7498">
        <v>13</v>
      </c>
      <c r="AG7498">
        <v>5</v>
      </c>
      <c r="AH7498">
        <v>4</v>
      </c>
      <c r="AI7498">
        <v>10</v>
      </c>
    </row>
    <row r="7499" spans="1:35" x14ac:dyDescent="0.2">
      <c r="A7499" s="102">
        <v>8304</v>
      </c>
      <c r="B7499">
        <v>3289</v>
      </c>
      <c r="C7499" t="s">
        <v>781</v>
      </c>
      <c r="D7499" t="s">
        <v>2949</v>
      </c>
      <c r="E7499">
        <v>800</v>
      </c>
      <c r="F7499">
        <v>800</v>
      </c>
      <c r="G7499">
        <v>1300</v>
      </c>
      <c r="H7499" t="s">
        <v>2930</v>
      </c>
      <c r="I7499">
        <v>4689</v>
      </c>
      <c r="J7499" t="s">
        <v>3173</v>
      </c>
      <c r="K7499" t="s">
        <v>2929</v>
      </c>
      <c r="L7499">
        <v>451</v>
      </c>
      <c r="M7499">
        <v>437</v>
      </c>
      <c r="N7499">
        <v>2400</v>
      </c>
      <c r="O7499" t="s">
        <v>2927</v>
      </c>
      <c r="P7499">
        <v>0.38581530264403902</v>
      </c>
      <c r="Q7499">
        <v>0.80578522510735495</v>
      </c>
      <c r="R7499">
        <v>0.38737563733209901</v>
      </c>
      <c r="S7499">
        <v>0.305857026590031</v>
      </c>
      <c r="T7499">
        <v>-0.118964633538609</v>
      </c>
      <c r="U7499">
        <v>0.118964633538609</v>
      </c>
      <c r="V7499">
        <v>0.30505947619014501</v>
      </c>
      <c r="W7499">
        <v>-1.19</v>
      </c>
      <c r="X7499">
        <v>0.85</v>
      </c>
      <c r="Y7499">
        <v>-155068</v>
      </c>
      <c r="Z7499">
        <v>-6203</v>
      </c>
      <c r="AA7499">
        <v>-0.27</v>
      </c>
      <c r="AB7499">
        <v>25</v>
      </c>
      <c r="AC7499">
        <v>12</v>
      </c>
      <c r="AD7499">
        <v>13</v>
      </c>
      <c r="AE7499">
        <v>48</v>
      </c>
      <c r="AF7499">
        <v>9</v>
      </c>
      <c r="AG7499">
        <v>11</v>
      </c>
      <c r="AH7499">
        <v>10</v>
      </c>
      <c r="AI7499">
        <v>4</v>
      </c>
    </row>
    <row r="7500" spans="1:35" x14ac:dyDescent="0.2">
      <c r="A7500" s="102">
        <v>3286</v>
      </c>
      <c r="B7500">
        <v>3387</v>
      </c>
      <c r="C7500" t="s">
        <v>785</v>
      </c>
      <c r="D7500" t="s">
        <v>2953</v>
      </c>
      <c r="E7500">
        <v>2387</v>
      </c>
      <c r="F7500">
        <v>2359</v>
      </c>
      <c r="G7500">
        <v>400</v>
      </c>
      <c r="H7500" t="s">
        <v>2927</v>
      </c>
      <c r="I7500">
        <v>8572</v>
      </c>
      <c r="J7500" t="s">
        <v>2895</v>
      </c>
      <c r="K7500" t="s">
        <v>2933</v>
      </c>
      <c r="L7500">
        <v>527</v>
      </c>
      <c r="M7500">
        <v>527</v>
      </c>
      <c r="N7500">
        <v>1800</v>
      </c>
      <c r="O7500" t="s">
        <v>2930</v>
      </c>
      <c r="P7500">
        <v>0.77881359636648195</v>
      </c>
      <c r="Q7500">
        <v>0.87521008616545304</v>
      </c>
      <c r="R7500">
        <v>0.73673216243175998</v>
      </c>
      <c r="S7500">
        <v>0.430759346786312</v>
      </c>
      <c r="T7500">
        <v>1.2504478009859701</v>
      </c>
      <c r="U7500">
        <v>1.2504478009859701</v>
      </c>
      <c r="V7500">
        <v>1.40559259554579</v>
      </c>
      <c r="W7500">
        <v>7.43</v>
      </c>
      <c r="X7500">
        <v>0.53</v>
      </c>
      <c r="Y7500">
        <v>-155071</v>
      </c>
      <c r="Z7500">
        <v>-7384</v>
      </c>
      <c r="AA7500">
        <v>-0.39</v>
      </c>
      <c r="AB7500">
        <v>21</v>
      </c>
      <c r="AC7500">
        <v>9</v>
      </c>
      <c r="AD7500">
        <v>12</v>
      </c>
      <c r="AE7500">
        <v>42.86</v>
      </c>
      <c r="AF7500">
        <v>12</v>
      </c>
      <c r="AG7500">
        <v>5</v>
      </c>
      <c r="AH7500">
        <v>8</v>
      </c>
      <c r="AI7500">
        <v>8</v>
      </c>
    </row>
    <row r="7501" spans="1:35" x14ac:dyDescent="0.2">
      <c r="A7501" s="102">
        <v>1226</v>
      </c>
      <c r="B7501">
        <v>2267</v>
      </c>
      <c r="C7501" t="s">
        <v>3242</v>
      </c>
      <c r="D7501" t="s">
        <v>2955</v>
      </c>
      <c r="E7501">
        <v>5780</v>
      </c>
      <c r="F7501">
        <v>5740</v>
      </c>
      <c r="G7501">
        <v>100</v>
      </c>
      <c r="H7501" t="s">
        <v>2930</v>
      </c>
      <c r="I7501">
        <v>5019</v>
      </c>
      <c r="J7501" t="s">
        <v>3265</v>
      </c>
      <c r="K7501" t="s">
        <v>3266</v>
      </c>
      <c r="L7501">
        <v>2827</v>
      </c>
      <c r="M7501">
        <v>2835</v>
      </c>
      <c r="N7501">
        <v>200</v>
      </c>
      <c r="O7501" t="s">
        <v>2927</v>
      </c>
      <c r="P7501">
        <v>0.58293041318097705</v>
      </c>
      <c r="Q7501">
        <v>0.91071161942303502</v>
      </c>
      <c r="R7501">
        <v>0.23498693363634501</v>
      </c>
      <c r="S7501">
        <v>0.14839586081414599</v>
      </c>
      <c r="T7501">
        <v>-1.37299214346247E-2</v>
      </c>
      <c r="U7501">
        <v>1.37299214346247E-2</v>
      </c>
      <c r="V7501">
        <v>2.9122304397097301E-2</v>
      </c>
      <c r="W7501">
        <v>-0.05</v>
      </c>
      <c r="X7501">
        <v>1.22</v>
      </c>
      <c r="Y7501">
        <v>-155099</v>
      </c>
      <c r="Z7501">
        <v>-17233</v>
      </c>
      <c r="AA7501">
        <v>-0.97</v>
      </c>
      <c r="AB7501">
        <v>9</v>
      </c>
      <c r="AC7501">
        <v>4</v>
      </c>
      <c r="AD7501">
        <v>5</v>
      </c>
      <c r="AE7501">
        <v>44.44</v>
      </c>
      <c r="AF7501">
        <v>8</v>
      </c>
      <c r="AG7501">
        <v>2</v>
      </c>
      <c r="AH7501">
        <v>5</v>
      </c>
      <c r="AI7501">
        <v>2</v>
      </c>
    </row>
    <row r="7502" spans="1:35" x14ac:dyDescent="0.2">
      <c r="A7502" s="102">
        <v>7019</v>
      </c>
      <c r="B7502">
        <v>4739</v>
      </c>
      <c r="C7502" t="s">
        <v>2987</v>
      </c>
      <c r="D7502" t="s">
        <v>2929</v>
      </c>
      <c r="E7502">
        <v>3330</v>
      </c>
      <c r="F7502">
        <v>3345</v>
      </c>
      <c r="G7502">
        <v>300</v>
      </c>
      <c r="H7502" t="s">
        <v>2930</v>
      </c>
      <c r="I7502">
        <v>6967</v>
      </c>
      <c r="J7502" t="s">
        <v>950</v>
      </c>
      <c r="K7502" t="s">
        <v>2932</v>
      </c>
      <c r="L7502">
        <v>1353</v>
      </c>
      <c r="M7502">
        <v>1352</v>
      </c>
      <c r="N7502">
        <v>700</v>
      </c>
      <c r="O7502" t="s">
        <v>2927</v>
      </c>
      <c r="P7502">
        <v>0.88281740993653601</v>
      </c>
      <c r="Q7502">
        <v>0.82246016196028304</v>
      </c>
      <c r="R7502">
        <v>0.16000659807162301</v>
      </c>
      <c r="S7502">
        <v>0.10493654700345301</v>
      </c>
      <c r="T7502">
        <v>-0.63276234904497297</v>
      </c>
      <c r="U7502">
        <v>0.63276234904497297</v>
      </c>
      <c r="V7502">
        <v>0.854810122233568</v>
      </c>
      <c r="W7502">
        <v>-3.65</v>
      </c>
      <c r="X7502">
        <v>5.69</v>
      </c>
      <c r="Y7502">
        <v>-155101</v>
      </c>
      <c r="Z7502">
        <v>-7386</v>
      </c>
      <c r="AA7502">
        <v>-0.4</v>
      </c>
      <c r="AB7502">
        <v>21</v>
      </c>
      <c r="AC7502">
        <v>9</v>
      </c>
      <c r="AD7502">
        <v>12</v>
      </c>
      <c r="AE7502">
        <v>42.86</v>
      </c>
      <c r="AF7502">
        <v>11</v>
      </c>
      <c r="AG7502">
        <v>6</v>
      </c>
      <c r="AH7502">
        <v>8</v>
      </c>
      <c r="AI7502">
        <v>7</v>
      </c>
    </row>
    <row r="7503" spans="1:35" x14ac:dyDescent="0.2">
      <c r="A7503" s="102">
        <v>3200</v>
      </c>
      <c r="B7503">
        <v>2607</v>
      </c>
      <c r="C7503" t="s">
        <v>2956</v>
      </c>
      <c r="D7503" t="s">
        <v>2955</v>
      </c>
      <c r="E7503">
        <v>2936</v>
      </c>
      <c r="F7503">
        <v>2901</v>
      </c>
      <c r="G7503">
        <v>300</v>
      </c>
      <c r="H7503" t="s">
        <v>2927</v>
      </c>
      <c r="I7503">
        <v>9474</v>
      </c>
      <c r="J7503" t="s">
        <v>3209</v>
      </c>
      <c r="K7503" t="s">
        <v>2929</v>
      </c>
      <c r="L7503">
        <v>1585</v>
      </c>
      <c r="M7503">
        <v>1584</v>
      </c>
      <c r="N7503">
        <v>500</v>
      </c>
      <c r="O7503" t="s">
        <v>2930</v>
      </c>
      <c r="P7503">
        <v>0.78254384272097899</v>
      </c>
      <c r="Q7503">
        <v>0.87663522239637504</v>
      </c>
      <c r="R7503">
        <v>0.80968255359668495</v>
      </c>
      <c r="S7503">
        <v>0.111413903060038</v>
      </c>
      <c r="T7503">
        <v>1.77038360365749</v>
      </c>
      <c r="U7503">
        <v>1.77038360365749</v>
      </c>
      <c r="V7503">
        <v>2.2555085294682402</v>
      </c>
      <c r="W7503">
        <v>8.58</v>
      </c>
      <c r="X7503">
        <v>9</v>
      </c>
      <c r="Y7503">
        <v>-155245</v>
      </c>
      <c r="Z7503">
        <v>-9703</v>
      </c>
      <c r="AA7503">
        <v>-0.47</v>
      </c>
      <c r="AB7503">
        <v>16</v>
      </c>
      <c r="AC7503">
        <v>7</v>
      </c>
      <c r="AD7503">
        <v>9</v>
      </c>
      <c r="AE7503">
        <v>43.75</v>
      </c>
      <c r="AF7503">
        <v>12</v>
      </c>
      <c r="AG7503">
        <v>6</v>
      </c>
      <c r="AH7503">
        <v>7</v>
      </c>
      <c r="AI7503">
        <v>3</v>
      </c>
    </row>
    <row r="7504" spans="1:35" x14ac:dyDescent="0.2">
      <c r="A7504" s="102">
        <v>311</v>
      </c>
      <c r="B7504">
        <v>3038</v>
      </c>
      <c r="C7504" t="s">
        <v>1328</v>
      </c>
      <c r="D7504" t="s">
        <v>2934</v>
      </c>
      <c r="E7504">
        <v>4340</v>
      </c>
      <c r="F7504">
        <v>4370</v>
      </c>
      <c r="G7504">
        <v>100</v>
      </c>
      <c r="H7504" t="s">
        <v>2927</v>
      </c>
      <c r="I7504">
        <v>4686</v>
      </c>
      <c r="J7504" t="s">
        <v>2948</v>
      </c>
      <c r="K7504" t="s">
        <v>2929</v>
      </c>
      <c r="L7504">
        <v>5890</v>
      </c>
      <c r="M7504">
        <v>5760</v>
      </c>
      <c r="N7504">
        <v>100</v>
      </c>
      <c r="O7504" t="s">
        <v>2930</v>
      </c>
      <c r="P7504">
        <v>0.70403132270649804</v>
      </c>
      <c r="Q7504">
        <v>0.93965971855473196</v>
      </c>
      <c r="R7504">
        <v>0.13187572626719299</v>
      </c>
      <c r="S7504">
        <v>3.6932892361677502E-2</v>
      </c>
      <c r="T7504">
        <v>2.2411386515912199</v>
      </c>
      <c r="U7504">
        <v>2.2411386515912199</v>
      </c>
      <c r="V7504">
        <v>1.9339082706312201</v>
      </c>
      <c r="W7504">
        <v>15.64</v>
      </c>
      <c r="X7504">
        <v>24.13</v>
      </c>
      <c r="Y7504">
        <v>-155317</v>
      </c>
      <c r="Z7504">
        <v>-11947</v>
      </c>
      <c r="AA7504">
        <v>-0.5</v>
      </c>
      <c r="AB7504">
        <v>13</v>
      </c>
      <c r="AC7504">
        <v>6</v>
      </c>
      <c r="AD7504">
        <v>7</v>
      </c>
      <c r="AE7504">
        <v>46.15</v>
      </c>
      <c r="AF7504">
        <v>11</v>
      </c>
      <c r="AG7504">
        <v>6</v>
      </c>
      <c r="AH7504">
        <v>6</v>
      </c>
      <c r="AI7504">
        <v>1</v>
      </c>
    </row>
    <row r="7505" spans="1:35" x14ac:dyDescent="0.2">
      <c r="A7505" s="102">
        <v>1971</v>
      </c>
      <c r="B7505">
        <v>2531</v>
      </c>
      <c r="C7505" t="s">
        <v>2954</v>
      </c>
      <c r="D7505" t="s">
        <v>2955</v>
      </c>
      <c r="E7505">
        <v>1021</v>
      </c>
      <c r="F7505">
        <v>1006</v>
      </c>
      <c r="G7505">
        <v>1000</v>
      </c>
      <c r="H7505" t="s">
        <v>2930</v>
      </c>
      <c r="I7505">
        <v>7182</v>
      </c>
      <c r="J7505" t="s">
        <v>3094</v>
      </c>
      <c r="K7505" t="s">
        <v>2990</v>
      </c>
      <c r="L7505">
        <v>1050</v>
      </c>
      <c r="M7505">
        <v>1047</v>
      </c>
      <c r="N7505">
        <v>1000</v>
      </c>
      <c r="O7505" t="s">
        <v>2927</v>
      </c>
      <c r="P7505">
        <v>0.83096018913896696</v>
      </c>
      <c r="Q7505">
        <v>0.89643642032734305</v>
      </c>
      <c r="R7505">
        <v>0.15974120670223399</v>
      </c>
      <c r="S7505">
        <v>6.8257599040497602E-3</v>
      </c>
      <c r="T7505">
        <v>-0.88836654836839501</v>
      </c>
      <c r="U7505">
        <v>0.88836654836839501</v>
      </c>
      <c r="V7505">
        <v>1.6001002588673801</v>
      </c>
      <c r="W7505">
        <v>-2.1800000000000002</v>
      </c>
      <c r="X7505">
        <v>3.92</v>
      </c>
      <c r="Y7505">
        <v>-155792</v>
      </c>
      <c r="Z7505">
        <v>-9164</v>
      </c>
      <c r="AA7505">
        <v>-0.46</v>
      </c>
      <c r="AB7505">
        <v>17</v>
      </c>
      <c r="AC7505">
        <v>9</v>
      </c>
      <c r="AD7505">
        <v>8</v>
      </c>
      <c r="AE7505">
        <v>52.94</v>
      </c>
      <c r="AF7505">
        <v>12</v>
      </c>
      <c r="AG7505">
        <v>4</v>
      </c>
      <c r="AH7505">
        <v>5</v>
      </c>
      <c r="AI7505">
        <v>8</v>
      </c>
    </row>
    <row r="7506" spans="1:35" x14ac:dyDescent="0.2">
      <c r="A7506" s="102">
        <v>3004</v>
      </c>
      <c r="B7506">
        <v>7327</v>
      </c>
      <c r="C7506" t="s">
        <v>3249</v>
      </c>
      <c r="D7506" t="s">
        <v>2990</v>
      </c>
      <c r="E7506">
        <v>2822</v>
      </c>
      <c r="F7506">
        <v>2725</v>
      </c>
      <c r="G7506">
        <v>300</v>
      </c>
      <c r="H7506" t="s">
        <v>2930</v>
      </c>
      <c r="I7506">
        <v>7817</v>
      </c>
      <c r="J7506" t="s">
        <v>696</v>
      </c>
      <c r="K7506" t="s">
        <v>2951</v>
      </c>
      <c r="L7506">
        <v>4605</v>
      </c>
      <c r="M7506">
        <v>4615</v>
      </c>
      <c r="N7506">
        <v>200</v>
      </c>
      <c r="O7506" t="s">
        <v>2927</v>
      </c>
      <c r="P7506">
        <v>1.9469615817060301E-2</v>
      </c>
      <c r="Q7506">
        <v>0.87980169642441097</v>
      </c>
      <c r="R7506">
        <v>0.79381499386060494</v>
      </c>
      <c r="S7506">
        <v>5.0206750738180803E-2</v>
      </c>
      <c r="T7506">
        <v>-1.91207950505457</v>
      </c>
      <c r="U7506">
        <v>1.91207950505457</v>
      </c>
      <c r="V7506">
        <v>1.1459082136547201</v>
      </c>
      <c r="W7506">
        <v>-11.45</v>
      </c>
      <c r="X7506">
        <v>11.43</v>
      </c>
      <c r="Y7506">
        <v>-155856</v>
      </c>
      <c r="Z7506">
        <v>-51952</v>
      </c>
      <c r="AA7506">
        <v>-2.7</v>
      </c>
      <c r="AB7506">
        <v>3</v>
      </c>
      <c r="AC7506">
        <v>0</v>
      </c>
      <c r="AD7506">
        <v>3</v>
      </c>
      <c r="AE7506">
        <v>0</v>
      </c>
      <c r="AF7506">
        <v>10</v>
      </c>
      <c r="AG7506">
        <v>0</v>
      </c>
      <c r="AH7506">
        <v>2</v>
      </c>
      <c r="AI7506">
        <v>1</v>
      </c>
    </row>
    <row r="7507" spans="1:35" x14ac:dyDescent="0.2">
      <c r="A7507" s="102">
        <v>1017</v>
      </c>
      <c r="B7507">
        <v>1719</v>
      </c>
      <c r="C7507" t="s">
        <v>687</v>
      </c>
      <c r="D7507" t="s">
        <v>2937</v>
      </c>
      <c r="E7507">
        <v>930</v>
      </c>
      <c r="F7507">
        <v>927</v>
      </c>
      <c r="G7507">
        <v>1100</v>
      </c>
      <c r="H7507" t="s">
        <v>2930</v>
      </c>
      <c r="I7507">
        <v>1802</v>
      </c>
      <c r="J7507" t="s">
        <v>3204</v>
      </c>
      <c r="K7507" t="s">
        <v>2937</v>
      </c>
      <c r="L7507">
        <v>1275</v>
      </c>
      <c r="M7507">
        <v>1266</v>
      </c>
      <c r="N7507">
        <v>800</v>
      </c>
      <c r="O7507" t="s">
        <v>2927</v>
      </c>
      <c r="P7507">
        <v>0.65201196851630205</v>
      </c>
      <c r="Q7507">
        <v>0.91567974674241304</v>
      </c>
      <c r="R7507">
        <v>0.31726668490388499</v>
      </c>
      <c r="S7507">
        <v>0.236695353917691</v>
      </c>
      <c r="T7507">
        <v>-1.6708121806337899</v>
      </c>
      <c r="U7507">
        <v>1.6708121806337899</v>
      </c>
      <c r="V7507">
        <v>2.2709024527336101</v>
      </c>
      <c r="W7507">
        <v>-4.49</v>
      </c>
      <c r="X7507">
        <v>0.68</v>
      </c>
      <c r="Y7507">
        <v>-156129</v>
      </c>
      <c r="Z7507">
        <v>-7435</v>
      </c>
      <c r="AA7507">
        <v>-0.34</v>
      </c>
      <c r="AB7507">
        <v>21</v>
      </c>
      <c r="AC7507">
        <v>10</v>
      </c>
      <c r="AD7507">
        <v>11</v>
      </c>
      <c r="AE7507">
        <v>47.62</v>
      </c>
      <c r="AF7507">
        <v>12</v>
      </c>
      <c r="AG7507">
        <v>7</v>
      </c>
      <c r="AH7507">
        <v>7</v>
      </c>
      <c r="AI7507">
        <v>7</v>
      </c>
    </row>
    <row r="7508" spans="1:35" x14ac:dyDescent="0.2">
      <c r="A7508" s="102">
        <v>3744</v>
      </c>
      <c r="B7508">
        <v>9201</v>
      </c>
      <c r="C7508" t="s">
        <v>3262</v>
      </c>
      <c r="D7508" t="s">
        <v>3263</v>
      </c>
      <c r="E7508">
        <v>3217</v>
      </c>
      <c r="F7508">
        <v>3167</v>
      </c>
      <c r="G7508">
        <v>300</v>
      </c>
      <c r="H7508" t="s">
        <v>2930</v>
      </c>
      <c r="I7508">
        <v>9509</v>
      </c>
      <c r="J7508" t="s">
        <v>3726</v>
      </c>
      <c r="K7508" t="s">
        <v>2992</v>
      </c>
      <c r="L7508">
        <v>527</v>
      </c>
      <c r="M7508">
        <v>518</v>
      </c>
      <c r="N7508">
        <v>1800</v>
      </c>
      <c r="O7508" t="s">
        <v>2927</v>
      </c>
      <c r="P7508">
        <v>0.54615883643257701</v>
      </c>
      <c r="Q7508">
        <v>0.86762517152990803</v>
      </c>
      <c r="R7508">
        <v>0.57113046559840897</v>
      </c>
      <c r="S7508">
        <v>0.20556478364431399</v>
      </c>
      <c r="T7508">
        <v>-0.52320915385729505</v>
      </c>
      <c r="U7508">
        <v>0.52320915385729505</v>
      </c>
      <c r="V7508">
        <v>0.45045205301355501</v>
      </c>
      <c r="W7508">
        <v>-2.42</v>
      </c>
      <c r="X7508">
        <v>1.86</v>
      </c>
      <c r="Y7508">
        <v>-156161</v>
      </c>
      <c r="Z7508">
        <v>-9760</v>
      </c>
      <c r="AA7508">
        <v>-0.61</v>
      </c>
      <c r="AB7508">
        <v>16</v>
      </c>
      <c r="AC7508">
        <v>5</v>
      </c>
      <c r="AD7508">
        <v>11</v>
      </c>
      <c r="AE7508">
        <v>31.25</v>
      </c>
      <c r="AF7508">
        <v>13</v>
      </c>
      <c r="AG7508">
        <v>4</v>
      </c>
      <c r="AH7508">
        <v>6</v>
      </c>
      <c r="AI7508">
        <v>6</v>
      </c>
    </row>
    <row r="7509" spans="1:35" x14ac:dyDescent="0.2">
      <c r="A7509" s="102">
        <v>7506</v>
      </c>
      <c r="B7509">
        <v>1332</v>
      </c>
      <c r="C7509" t="s">
        <v>3655</v>
      </c>
      <c r="D7509" t="s">
        <v>3097</v>
      </c>
      <c r="E7509">
        <v>613</v>
      </c>
      <c r="F7509">
        <v>609</v>
      </c>
      <c r="G7509">
        <v>1800</v>
      </c>
      <c r="H7509" t="s">
        <v>2927</v>
      </c>
      <c r="I7509">
        <v>8273</v>
      </c>
      <c r="J7509" t="s">
        <v>3101</v>
      </c>
      <c r="K7509" t="s">
        <v>2953</v>
      </c>
      <c r="L7509">
        <v>3595</v>
      </c>
      <c r="M7509">
        <v>3570</v>
      </c>
      <c r="N7509">
        <v>300</v>
      </c>
      <c r="O7509" t="s">
        <v>2930</v>
      </c>
      <c r="P7509">
        <v>0.69663503215079603</v>
      </c>
      <c r="Q7509">
        <v>0.81585485236393296</v>
      </c>
      <c r="R7509">
        <v>3.6418986247848097E-2</v>
      </c>
      <c r="S7509">
        <v>0.21003640425556799</v>
      </c>
      <c r="T7509">
        <v>1.45254213700284</v>
      </c>
      <c r="U7509">
        <v>1.45254213700284</v>
      </c>
      <c r="V7509">
        <v>1.64699524575264</v>
      </c>
      <c r="W7509">
        <v>7.92</v>
      </c>
      <c r="X7509">
        <v>2.35</v>
      </c>
      <c r="Y7509">
        <v>-156224</v>
      </c>
      <c r="Z7509">
        <v>-8222</v>
      </c>
      <c r="AA7509">
        <v>-0.51</v>
      </c>
      <c r="AB7509">
        <v>19</v>
      </c>
      <c r="AC7509">
        <v>9</v>
      </c>
      <c r="AD7509">
        <v>10</v>
      </c>
      <c r="AE7509">
        <v>47.37</v>
      </c>
      <c r="AF7509">
        <v>12</v>
      </c>
      <c r="AG7509">
        <v>5</v>
      </c>
      <c r="AH7509">
        <v>8</v>
      </c>
      <c r="AI7509">
        <v>6</v>
      </c>
    </row>
    <row r="7510" spans="1:35" x14ac:dyDescent="0.2">
      <c r="A7510" s="102">
        <v>2836</v>
      </c>
      <c r="B7510">
        <v>4634</v>
      </c>
      <c r="C7510" t="s">
        <v>66</v>
      </c>
      <c r="D7510" t="s">
        <v>2952</v>
      </c>
      <c r="E7510">
        <v>2600</v>
      </c>
      <c r="F7510">
        <v>2582</v>
      </c>
      <c r="G7510">
        <v>400</v>
      </c>
      <c r="H7510" t="s">
        <v>2927</v>
      </c>
      <c r="I7510">
        <v>6471</v>
      </c>
      <c r="J7510" t="s">
        <v>1367</v>
      </c>
      <c r="K7510" t="s">
        <v>2940</v>
      </c>
      <c r="L7510">
        <v>959</v>
      </c>
      <c r="M7510">
        <v>951</v>
      </c>
      <c r="N7510">
        <v>1100</v>
      </c>
      <c r="O7510" t="s">
        <v>2930</v>
      </c>
      <c r="P7510">
        <v>0.90839697905118699</v>
      </c>
      <c r="Q7510">
        <v>0.88244599582577499</v>
      </c>
      <c r="R7510">
        <v>6.7258168166968793E-2</v>
      </c>
      <c r="S7510">
        <v>0.34159880611237797</v>
      </c>
      <c r="T7510">
        <v>2.1830239340787299</v>
      </c>
      <c r="U7510">
        <v>2.1830239340787299</v>
      </c>
      <c r="V7510">
        <v>2.0111289250739901</v>
      </c>
      <c r="W7510">
        <v>5.42</v>
      </c>
      <c r="X7510">
        <v>1.29</v>
      </c>
      <c r="Y7510">
        <v>-156301</v>
      </c>
      <c r="Z7510">
        <v>-12023</v>
      </c>
      <c r="AA7510">
        <v>-0.59</v>
      </c>
      <c r="AB7510">
        <v>13</v>
      </c>
      <c r="AC7510">
        <v>5</v>
      </c>
      <c r="AD7510">
        <v>8</v>
      </c>
      <c r="AE7510">
        <v>38.46</v>
      </c>
      <c r="AF7510">
        <v>14</v>
      </c>
      <c r="AG7510">
        <v>4</v>
      </c>
      <c r="AH7510">
        <v>5</v>
      </c>
      <c r="AI7510">
        <v>4</v>
      </c>
    </row>
    <row r="7511" spans="1:35" x14ac:dyDescent="0.2">
      <c r="A7511" s="102">
        <v>1111</v>
      </c>
      <c r="B7511">
        <v>4503</v>
      </c>
      <c r="C7511" t="s">
        <v>829</v>
      </c>
      <c r="D7511" t="s">
        <v>2950</v>
      </c>
      <c r="E7511">
        <v>1980</v>
      </c>
      <c r="F7511">
        <v>1984.5</v>
      </c>
      <c r="G7511">
        <v>500</v>
      </c>
      <c r="H7511" t="s">
        <v>2927</v>
      </c>
      <c r="I7511">
        <v>5333</v>
      </c>
      <c r="J7511" t="s">
        <v>238</v>
      </c>
      <c r="K7511" t="s">
        <v>2926</v>
      </c>
      <c r="L7511">
        <v>1900</v>
      </c>
      <c r="M7511">
        <v>1908</v>
      </c>
      <c r="N7511">
        <v>500</v>
      </c>
      <c r="O7511" t="s">
        <v>2930</v>
      </c>
      <c r="P7511">
        <v>0.44326163680296798</v>
      </c>
      <c r="Q7511">
        <v>0.91329440875206203</v>
      </c>
      <c r="R7511">
        <v>9.8479956456907301E-3</v>
      </c>
      <c r="S7511">
        <v>4.8231321093154297E-2</v>
      </c>
      <c r="T7511">
        <v>0.76110240848011301</v>
      </c>
      <c r="U7511">
        <v>0.76110240848011301</v>
      </c>
      <c r="V7511">
        <v>0.61989139107062496</v>
      </c>
      <c r="W7511">
        <v>3.14</v>
      </c>
      <c r="X7511">
        <v>3.85</v>
      </c>
      <c r="Y7511">
        <v>-156540</v>
      </c>
      <c r="Z7511">
        <v>-8239</v>
      </c>
      <c r="AA7511">
        <v>-0.41</v>
      </c>
      <c r="AB7511">
        <v>19</v>
      </c>
      <c r="AC7511">
        <v>8</v>
      </c>
      <c r="AD7511">
        <v>11</v>
      </c>
      <c r="AE7511">
        <v>42.11</v>
      </c>
      <c r="AF7511">
        <v>15</v>
      </c>
      <c r="AG7511">
        <v>6</v>
      </c>
      <c r="AH7511">
        <v>6</v>
      </c>
      <c r="AI7511">
        <v>7</v>
      </c>
    </row>
    <row r="7512" spans="1:35" x14ac:dyDescent="0.2">
      <c r="A7512" s="102">
        <v>1839</v>
      </c>
      <c r="B7512">
        <v>8267</v>
      </c>
      <c r="C7512" t="s">
        <v>221</v>
      </c>
      <c r="D7512" t="s">
        <v>2953</v>
      </c>
      <c r="E7512">
        <v>2350</v>
      </c>
      <c r="F7512">
        <v>2344.5</v>
      </c>
      <c r="G7512">
        <v>400</v>
      </c>
      <c r="H7512" t="s">
        <v>2930</v>
      </c>
      <c r="I7512">
        <v>8601</v>
      </c>
      <c r="J7512" t="s">
        <v>25</v>
      </c>
      <c r="K7512" t="s">
        <v>3186</v>
      </c>
      <c r="L7512">
        <v>570</v>
      </c>
      <c r="M7512">
        <v>567.29999999999995</v>
      </c>
      <c r="N7512">
        <v>1700</v>
      </c>
      <c r="O7512" t="s">
        <v>2927</v>
      </c>
      <c r="P7512">
        <v>0.37184061949835601</v>
      </c>
      <c r="Q7512">
        <v>0.89865025618079697</v>
      </c>
      <c r="R7512">
        <v>0.15782496515724401</v>
      </c>
      <c r="S7512">
        <v>0.12633240163292001</v>
      </c>
      <c r="T7512">
        <v>-0.28925624983572101</v>
      </c>
      <c r="U7512">
        <v>0.28925624983572101</v>
      </c>
      <c r="V7512">
        <v>0.39697346949491702</v>
      </c>
      <c r="W7512">
        <v>-1.08</v>
      </c>
      <c r="X7512">
        <v>2.84</v>
      </c>
      <c r="Y7512">
        <v>-156568</v>
      </c>
      <c r="Z7512">
        <v>-10438</v>
      </c>
      <c r="AA7512">
        <v>-0.51</v>
      </c>
      <c r="AB7512">
        <v>15</v>
      </c>
      <c r="AC7512">
        <v>6</v>
      </c>
      <c r="AD7512">
        <v>9</v>
      </c>
      <c r="AE7512">
        <v>40</v>
      </c>
      <c r="AF7512">
        <v>15</v>
      </c>
      <c r="AG7512">
        <v>2</v>
      </c>
      <c r="AH7512">
        <v>4</v>
      </c>
      <c r="AI7512">
        <v>9</v>
      </c>
    </row>
    <row r="7513" spans="1:35" x14ac:dyDescent="0.2">
      <c r="A7513" s="102">
        <v>8535</v>
      </c>
      <c r="B7513">
        <v>1803</v>
      </c>
      <c r="C7513" t="s">
        <v>2938</v>
      </c>
      <c r="D7513" t="s">
        <v>2937</v>
      </c>
      <c r="E7513">
        <v>1160</v>
      </c>
      <c r="F7513">
        <v>1165</v>
      </c>
      <c r="G7513">
        <v>800</v>
      </c>
      <c r="H7513" t="s">
        <v>2927</v>
      </c>
      <c r="I7513">
        <v>9437</v>
      </c>
      <c r="J7513" t="s">
        <v>582</v>
      </c>
      <c r="K7513" t="s">
        <v>2929</v>
      </c>
      <c r="L7513">
        <v>3155</v>
      </c>
      <c r="M7513">
        <v>3136</v>
      </c>
      <c r="N7513">
        <v>300</v>
      </c>
      <c r="O7513" t="s">
        <v>2930</v>
      </c>
      <c r="P7513">
        <v>0.79879015294211897</v>
      </c>
      <c r="Q7513">
        <v>0.80270660256221205</v>
      </c>
      <c r="R7513">
        <v>0.55107809059409896</v>
      </c>
      <c r="S7513">
        <v>0.42982735301474501</v>
      </c>
      <c r="T7513">
        <v>1.1145422509743601</v>
      </c>
      <c r="U7513">
        <v>1.1145422509743601</v>
      </c>
      <c r="V7513">
        <v>1.05015823294202</v>
      </c>
      <c r="W7513">
        <v>2.77</v>
      </c>
      <c r="X7513">
        <v>0.94</v>
      </c>
      <c r="Y7513">
        <v>-156745</v>
      </c>
      <c r="Z7513">
        <v>-10450</v>
      </c>
      <c r="AA7513">
        <v>-0.44</v>
      </c>
      <c r="AB7513">
        <v>15</v>
      </c>
      <c r="AC7513">
        <v>5</v>
      </c>
      <c r="AD7513">
        <v>10</v>
      </c>
      <c r="AE7513">
        <v>33.33</v>
      </c>
      <c r="AF7513">
        <v>12</v>
      </c>
      <c r="AG7513">
        <v>4</v>
      </c>
      <c r="AH7513">
        <v>4</v>
      </c>
      <c r="AI7513">
        <v>7</v>
      </c>
    </row>
    <row r="7514" spans="1:35" x14ac:dyDescent="0.2">
      <c r="A7514" s="102">
        <v>384</v>
      </c>
      <c r="B7514">
        <v>4506</v>
      </c>
      <c r="C7514" t="s">
        <v>3680</v>
      </c>
      <c r="D7514" t="s">
        <v>2950</v>
      </c>
      <c r="E7514">
        <v>1908</v>
      </c>
      <c r="F7514">
        <v>1917</v>
      </c>
      <c r="G7514">
        <v>500</v>
      </c>
      <c r="H7514" t="s">
        <v>2930</v>
      </c>
      <c r="I7514">
        <v>7181</v>
      </c>
      <c r="J7514" t="s">
        <v>64</v>
      </c>
      <c r="K7514" t="s">
        <v>3176</v>
      </c>
      <c r="L7514">
        <v>1900</v>
      </c>
      <c r="M7514">
        <v>1885</v>
      </c>
      <c r="N7514">
        <v>500</v>
      </c>
      <c r="O7514" t="s">
        <v>2927</v>
      </c>
      <c r="P7514">
        <v>0.62004536988825998</v>
      </c>
      <c r="Q7514">
        <v>0.93588420666052696</v>
      </c>
      <c r="R7514">
        <v>0.138316323222994</v>
      </c>
      <c r="S7514">
        <v>3.14651134363408E-2</v>
      </c>
      <c r="T7514">
        <v>-1.4515396389191899</v>
      </c>
      <c r="U7514">
        <v>1.4515396389191899</v>
      </c>
      <c r="V7514">
        <v>2.0399972132097002</v>
      </c>
      <c r="W7514">
        <v>-6.41</v>
      </c>
      <c r="X7514">
        <v>1.67</v>
      </c>
      <c r="Y7514">
        <v>-156902</v>
      </c>
      <c r="Z7514">
        <v>-8258</v>
      </c>
      <c r="AA7514">
        <v>-0.4</v>
      </c>
      <c r="AB7514">
        <v>19</v>
      </c>
      <c r="AC7514">
        <v>8</v>
      </c>
      <c r="AD7514">
        <v>11</v>
      </c>
      <c r="AE7514">
        <v>42.11</v>
      </c>
      <c r="AF7514">
        <v>12</v>
      </c>
      <c r="AG7514">
        <v>6</v>
      </c>
      <c r="AH7514">
        <v>8</v>
      </c>
      <c r="AI7514">
        <v>5</v>
      </c>
    </row>
    <row r="7515" spans="1:35" x14ac:dyDescent="0.2">
      <c r="A7515" s="102">
        <v>2093</v>
      </c>
      <c r="B7515">
        <v>5802</v>
      </c>
      <c r="C7515" t="s">
        <v>3220</v>
      </c>
      <c r="D7515" t="s">
        <v>2943</v>
      </c>
      <c r="E7515">
        <v>1533.5</v>
      </c>
      <c r="F7515">
        <v>1518</v>
      </c>
      <c r="G7515">
        <v>500</v>
      </c>
      <c r="H7515" t="s">
        <v>2927</v>
      </c>
      <c r="I7515">
        <v>5947</v>
      </c>
      <c r="J7515" t="s">
        <v>231</v>
      </c>
      <c r="K7515" t="s">
        <v>3194</v>
      </c>
      <c r="L7515">
        <v>7930</v>
      </c>
      <c r="M7515">
        <v>7870</v>
      </c>
      <c r="N7515">
        <v>100</v>
      </c>
      <c r="O7515" t="s">
        <v>2930</v>
      </c>
      <c r="P7515">
        <v>0.66973072848424597</v>
      </c>
      <c r="Q7515">
        <v>0.89446600301193602</v>
      </c>
      <c r="R7515">
        <v>0.227507582520352</v>
      </c>
      <c r="S7515">
        <v>0.264087406156786</v>
      </c>
      <c r="T7515">
        <v>0.53393261965918803</v>
      </c>
      <c r="U7515">
        <v>0.53393261965918803</v>
      </c>
      <c r="V7515">
        <v>0.72474387826806097</v>
      </c>
      <c r="W7515">
        <v>1.4</v>
      </c>
      <c r="X7515">
        <v>3.56</v>
      </c>
      <c r="Y7515">
        <v>-157038</v>
      </c>
      <c r="Z7515">
        <v>-8265</v>
      </c>
      <c r="AA7515">
        <v>-0.35</v>
      </c>
      <c r="AB7515">
        <v>19</v>
      </c>
      <c r="AC7515">
        <v>8</v>
      </c>
      <c r="AD7515">
        <v>11</v>
      </c>
      <c r="AE7515">
        <v>42.11</v>
      </c>
      <c r="AF7515">
        <v>14</v>
      </c>
      <c r="AG7515">
        <v>3</v>
      </c>
      <c r="AH7515">
        <v>6</v>
      </c>
      <c r="AI7515">
        <v>10</v>
      </c>
    </row>
    <row r="7516" spans="1:35" x14ac:dyDescent="0.2">
      <c r="A7516" s="102">
        <v>3686</v>
      </c>
      <c r="B7516">
        <v>4581</v>
      </c>
      <c r="C7516" t="s">
        <v>3700</v>
      </c>
      <c r="D7516" t="s">
        <v>2950</v>
      </c>
      <c r="E7516">
        <v>8470</v>
      </c>
      <c r="F7516">
        <v>8300</v>
      </c>
      <c r="G7516">
        <v>100</v>
      </c>
      <c r="H7516" t="s">
        <v>2927</v>
      </c>
      <c r="I7516">
        <v>8058</v>
      </c>
      <c r="J7516" t="s">
        <v>3381</v>
      </c>
      <c r="K7516" t="s">
        <v>2934</v>
      </c>
      <c r="L7516">
        <v>2897.5</v>
      </c>
      <c r="M7516">
        <v>2920</v>
      </c>
      <c r="N7516">
        <v>300</v>
      </c>
      <c r="O7516" t="s">
        <v>2930</v>
      </c>
      <c r="P7516">
        <v>0.75212682525337005</v>
      </c>
      <c r="Q7516">
        <v>0.86836774890353097</v>
      </c>
      <c r="R7516">
        <v>0.119346393284694</v>
      </c>
      <c r="S7516">
        <v>0.45215930988978797</v>
      </c>
      <c r="T7516">
        <v>0.82777364204988102</v>
      </c>
      <c r="U7516">
        <v>0.82777364204988102</v>
      </c>
      <c r="V7516">
        <v>1.20278192415834</v>
      </c>
      <c r="W7516">
        <v>1.58</v>
      </c>
      <c r="X7516">
        <v>5.54</v>
      </c>
      <c r="Y7516">
        <v>-157045</v>
      </c>
      <c r="Z7516">
        <v>-15704</v>
      </c>
      <c r="AA7516">
        <v>-0.89</v>
      </c>
      <c r="AB7516">
        <v>10</v>
      </c>
      <c r="AC7516">
        <v>3</v>
      </c>
      <c r="AD7516">
        <v>7</v>
      </c>
      <c r="AE7516">
        <v>30</v>
      </c>
      <c r="AF7516">
        <v>14</v>
      </c>
      <c r="AG7516">
        <v>2</v>
      </c>
      <c r="AH7516">
        <v>3</v>
      </c>
      <c r="AI7516">
        <v>5</v>
      </c>
    </row>
    <row r="7517" spans="1:35" x14ac:dyDescent="0.2">
      <c r="A7517" s="102">
        <v>563</v>
      </c>
      <c r="B7517">
        <v>6758</v>
      </c>
      <c r="C7517" t="s">
        <v>2944</v>
      </c>
      <c r="D7517" t="s">
        <v>2932</v>
      </c>
      <c r="E7517">
        <v>7890</v>
      </c>
      <c r="F7517">
        <v>7826</v>
      </c>
      <c r="G7517">
        <v>100</v>
      </c>
      <c r="H7517" t="s">
        <v>2927</v>
      </c>
      <c r="I7517">
        <v>6857</v>
      </c>
      <c r="J7517" t="s">
        <v>3187</v>
      </c>
      <c r="K7517" t="s">
        <v>2932</v>
      </c>
      <c r="L7517">
        <v>5760</v>
      </c>
      <c r="M7517">
        <v>5650</v>
      </c>
      <c r="N7517">
        <v>100</v>
      </c>
      <c r="O7517" t="s">
        <v>2930</v>
      </c>
      <c r="P7517">
        <v>0.77936012369414298</v>
      </c>
      <c r="Q7517">
        <v>0.92916052457487397</v>
      </c>
      <c r="R7517">
        <v>0.52917701365593095</v>
      </c>
      <c r="S7517">
        <v>6.9184323174493897E-2</v>
      </c>
      <c r="T7517">
        <v>2.02502286731298</v>
      </c>
      <c r="U7517">
        <v>2.02502286731298</v>
      </c>
      <c r="V7517">
        <v>1.6399573541874799</v>
      </c>
      <c r="W7517">
        <v>8.81</v>
      </c>
      <c r="X7517">
        <v>27.8</v>
      </c>
      <c r="Y7517">
        <v>-157482</v>
      </c>
      <c r="Z7517">
        <v>-11249</v>
      </c>
      <c r="AA7517">
        <v>-0.56000000000000005</v>
      </c>
      <c r="AB7517">
        <v>14</v>
      </c>
      <c r="AC7517">
        <v>6</v>
      </c>
      <c r="AD7517">
        <v>8</v>
      </c>
      <c r="AE7517">
        <v>42.86</v>
      </c>
      <c r="AF7517">
        <v>10</v>
      </c>
      <c r="AG7517">
        <v>5</v>
      </c>
      <c r="AH7517">
        <v>6</v>
      </c>
      <c r="AI7517">
        <v>3</v>
      </c>
    </row>
    <row r="7518" spans="1:35" x14ac:dyDescent="0.2">
      <c r="A7518" s="102">
        <v>1122</v>
      </c>
      <c r="B7518">
        <v>9003</v>
      </c>
      <c r="C7518" t="s">
        <v>3230</v>
      </c>
      <c r="D7518" t="s">
        <v>3099</v>
      </c>
      <c r="E7518">
        <v>2960</v>
      </c>
      <c r="F7518">
        <v>2903</v>
      </c>
      <c r="G7518">
        <v>300</v>
      </c>
      <c r="H7518" t="s">
        <v>2927</v>
      </c>
      <c r="I7518">
        <v>9603</v>
      </c>
      <c r="J7518" t="s">
        <v>3170</v>
      </c>
      <c r="K7518" t="s">
        <v>2942</v>
      </c>
      <c r="L7518">
        <v>2755</v>
      </c>
      <c r="M7518">
        <v>2667</v>
      </c>
      <c r="N7518">
        <v>300</v>
      </c>
      <c r="O7518" t="s">
        <v>2930</v>
      </c>
      <c r="P7518">
        <v>0.51438866587372301</v>
      </c>
      <c r="Q7518">
        <v>0.913000949767374</v>
      </c>
      <c r="R7518">
        <v>0.87762406068847798</v>
      </c>
      <c r="S7518">
        <v>4.11582577514788E-2</v>
      </c>
      <c r="T7518">
        <v>1.0990773637723501</v>
      </c>
      <c r="U7518">
        <v>1.0990773637723501</v>
      </c>
      <c r="V7518">
        <v>0.92619881853562303</v>
      </c>
      <c r="W7518">
        <v>5.83</v>
      </c>
      <c r="X7518">
        <v>8.1300000000000008</v>
      </c>
      <c r="Y7518">
        <v>-157598</v>
      </c>
      <c r="Z7518">
        <v>-12123</v>
      </c>
      <c r="AA7518">
        <v>-0.64</v>
      </c>
      <c r="AB7518">
        <v>13</v>
      </c>
      <c r="AC7518">
        <v>6</v>
      </c>
      <c r="AD7518">
        <v>7</v>
      </c>
      <c r="AE7518">
        <v>46.15</v>
      </c>
      <c r="AF7518">
        <v>15</v>
      </c>
      <c r="AG7518">
        <v>2</v>
      </c>
      <c r="AH7518">
        <v>2</v>
      </c>
      <c r="AI7518">
        <v>9</v>
      </c>
    </row>
    <row r="7519" spans="1:35" x14ac:dyDescent="0.2">
      <c r="A7519" s="102">
        <v>4753</v>
      </c>
      <c r="B7519">
        <v>7984</v>
      </c>
      <c r="C7519" t="s">
        <v>1007</v>
      </c>
      <c r="D7519" t="s">
        <v>2951</v>
      </c>
      <c r="E7519">
        <v>1673</v>
      </c>
      <c r="F7519">
        <v>1664</v>
      </c>
      <c r="G7519">
        <v>600</v>
      </c>
      <c r="H7519" t="s">
        <v>2930</v>
      </c>
      <c r="I7519">
        <v>8253</v>
      </c>
      <c r="J7519" t="s">
        <v>669</v>
      </c>
      <c r="K7519" t="s">
        <v>2933</v>
      </c>
      <c r="L7519">
        <v>1789</v>
      </c>
      <c r="M7519">
        <v>1854</v>
      </c>
      <c r="N7519">
        <v>500</v>
      </c>
      <c r="O7519" t="s">
        <v>2927</v>
      </c>
      <c r="P7519">
        <v>0.50807623807264701</v>
      </c>
      <c r="Q7519">
        <v>0.85272751340503405</v>
      </c>
      <c r="R7519">
        <v>0.13780093388421999</v>
      </c>
      <c r="S7519">
        <v>3.9247842355685E-2</v>
      </c>
      <c r="T7519">
        <v>-0.46039461757441702</v>
      </c>
      <c r="U7519">
        <v>0.46039461757441702</v>
      </c>
      <c r="V7519">
        <v>0.19558302120579599</v>
      </c>
      <c r="W7519">
        <v>-2.58</v>
      </c>
      <c r="X7519">
        <v>7.7</v>
      </c>
      <c r="Y7519">
        <v>-157684</v>
      </c>
      <c r="Z7519">
        <v>-7167</v>
      </c>
      <c r="AA7519">
        <v>-0.31</v>
      </c>
      <c r="AB7519">
        <v>22</v>
      </c>
      <c r="AC7519">
        <v>8</v>
      </c>
      <c r="AD7519">
        <v>14</v>
      </c>
      <c r="AE7519">
        <v>36.36</v>
      </c>
      <c r="AF7519">
        <v>13</v>
      </c>
      <c r="AG7519">
        <v>5</v>
      </c>
      <c r="AH7519">
        <v>7</v>
      </c>
      <c r="AI7519">
        <v>10</v>
      </c>
    </row>
    <row r="7520" spans="1:35" x14ac:dyDescent="0.2">
      <c r="A7520" s="102">
        <v>2646</v>
      </c>
      <c r="B7520">
        <v>3563</v>
      </c>
      <c r="C7520" t="s">
        <v>3197</v>
      </c>
      <c r="D7520" t="s">
        <v>2953</v>
      </c>
      <c r="E7520">
        <v>9330</v>
      </c>
      <c r="F7520">
        <v>9800</v>
      </c>
      <c r="G7520">
        <v>100</v>
      </c>
      <c r="H7520" t="s">
        <v>2930</v>
      </c>
      <c r="I7520">
        <v>4626</v>
      </c>
      <c r="J7520" t="s">
        <v>3260</v>
      </c>
      <c r="K7520" t="s">
        <v>2952</v>
      </c>
      <c r="L7520">
        <v>5170</v>
      </c>
      <c r="M7520">
        <v>5140</v>
      </c>
      <c r="N7520">
        <v>200</v>
      </c>
      <c r="O7520" t="s">
        <v>2927</v>
      </c>
      <c r="P7520">
        <v>0.70952065020883703</v>
      </c>
      <c r="Q7520">
        <v>0.88559707840225699</v>
      </c>
      <c r="R7520">
        <v>0.90842327108730103</v>
      </c>
      <c r="S7520">
        <v>8.8210894809775897E-2</v>
      </c>
      <c r="T7520">
        <v>-1.11270882578412</v>
      </c>
      <c r="U7520">
        <v>1.11270882578412</v>
      </c>
      <c r="V7520">
        <v>1.7933138151689401</v>
      </c>
      <c r="W7520">
        <v>-6.52</v>
      </c>
      <c r="X7520">
        <v>4.9000000000000004</v>
      </c>
      <c r="Y7520">
        <v>-157712</v>
      </c>
      <c r="Z7520">
        <v>-13143</v>
      </c>
      <c r="AA7520">
        <v>-0.74</v>
      </c>
      <c r="AB7520">
        <v>12</v>
      </c>
      <c r="AC7520">
        <v>6</v>
      </c>
      <c r="AD7520">
        <v>6</v>
      </c>
      <c r="AE7520">
        <v>50</v>
      </c>
      <c r="AF7520">
        <v>10</v>
      </c>
      <c r="AG7520">
        <v>3</v>
      </c>
      <c r="AH7520">
        <v>6</v>
      </c>
      <c r="AI7520">
        <v>3</v>
      </c>
    </row>
    <row r="7521" spans="1:35" x14ac:dyDescent="0.2">
      <c r="A7521" s="102">
        <v>6560</v>
      </c>
      <c r="B7521">
        <v>1983</v>
      </c>
      <c r="C7521" t="s">
        <v>3696</v>
      </c>
      <c r="D7521" t="s">
        <v>2937</v>
      </c>
      <c r="E7521">
        <v>2664</v>
      </c>
      <c r="F7521">
        <v>2665</v>
      </c>
      <c r="G7521">
        <v>300</v>
      </c>
      <c r="H7521" t="s">
        <v>2927</v>
      </c>
      <c r="I7521">
        <v>5714</v>
      </c>
      <c r="J7521" t="s">
        <v>873</v>
      </c>
      <c r="K7521" t="s">
        <v>2943</v>
      </c>
      <c r="L7521">
        <v>4110</v>
      </c>
      <c r="M7521">
        <v>4110</v>
      </c>
      <c r="N7521">
        <v>200</v>
      </c>
      <c r="O7521" t="s">
        <v>2930</v>
      </c>
      <c r="P7521">
        <v>0.11862959412750999</v>
      </c>
      <c r="Q7521">
        <v>0.82868134902781898</v>
      </c>
      <c r="R7521">
        <v>0.80261603228982303</v>
      </c>
      <c r="S7521">
        <v>0.19921845271441599</v>
      </c>
      <c r="T7521">
        <v>0.56463715994686603</v>
      </c>
      <c r="U7521">
        <v>0.56463715994686603</v>
      </c>
      <c r="V7521">
        <v>0.59785983138979104</v>
      </c>
      <c r="W7521">
        <v>5.01</v>
      </c>
      <c r="X7521">
        <v>2.74</v>
      </c>
      <c r="Y7521">
        <v>-157756</v>
      </c>
      <c r="Z7521">
        <v>-10517</v>
      </c>
      <c r="AA7521">
        <v>-0.63</v>
      </c>
      <c r="AB7521">
        <v>15</v>
      </c>
      <c r="AC7521">
        <v>4</v>
      </c>
      <c r="AD7521">
        <v>11</v>
      </c>
      <c r="AE7521">
        <v>26.67</v>
      </c>
      <c r="AF7521">
        <v>14</v>
      </c>
      <c r="AG7521">
        <v>3</v>
      </c>
      <c r="AH7521">
        <v>3</v>
      </c>
      <c r="AI7521">
        <v>9</v>
      </c>
    </row>
    <row r="7522" spans="1:35" x14ac:dyDescent="0.2">
      <c r="A7522" s="102">
        <v>3506</v>
      </c>
      <c r="B7522">
        <v>7459</v>
      </c>
      <c r="C7522" t="s">
        <v>973</v>
      </c>
      <c r="D7522" t="s">
        <v>2934</v>
      </c>
      <c r="E7522">
        <v>2468</v>
      </c>
      <c r="F7522">
        <v>2491</v>
      </c>
      <c r="G7522">
        <v>400</v>
      </c>
      <c r="H7522" t="s">
        <v>2930</v>
      </c>
      <c r="I7522">
        <v>8086</v>
      </c>
      <c r="J7522" t="s">
        <v>3288</v>
      </c>
      <c r="K7522" t="s">
        <v>2936</v>
      </c>
      <c r="L7522">
        <v>1295</v>
      </c>
      <c r="M7522">
        <v>1326</v>
      </c>
      <c r="N7522">
        <v>800</v>
      </c>
      <c r="O7522" t="s">
        <v>2927</v>
      </c>
      <c r="P7522">
        <v>0.12288428676842</v>
      </c>
      <c r="Q7522">
        <v>0.87149139481285198</v>
      </c>
      <c r="R7522">
        <v>0.31485184889552298</v>
      </c>
      <c r="S7522">
        <v>1.5631746662877401E-2</v>
      </c>
      <c r="T7522">
        <v>-0.18376906193323</v>
      </c>
      <c r="U7522">
        <v>0.18376906193323</v>
      </c>
      <c r="V7522">
        <v>0.34684870757236602</v>
      </c>
      <c r="W7522">
        <v>-0.56999999999999995</v>
      </c>
      <c r="X7522">
        <v>6.46</v>
      </c>
      <c r="Y7522">
        <v>-157836</v>
      </c>
      <c r="Z7522">
        <v>-9865</v>
      </c>
      <c r="AA7522">
        <v>-0.54</v>
      </c>
      <c r="AB7522">
        <v>16</v>
      </c>
      <c r="AC7522">
        <v>8</v>
      </c>
      <c r="AD7522">
        <v>8</v>
      </c>
      <c r="AE7522">
        <v>50</v>
      </c>
      <c r="AF7522">
        <v>15</v>
      </c>
      <c r="AG7522">
        <v>1</v>
      </c>
      <c r="AH7522">
        <v>2</v>
      </c>
      <c r="AI7522">
        <v>13</v>
      </c>
    </row>
    <row r="7523" spans="1:35" x14ac:dyDescent="0.2">
      <c r="A7523" s="102">
        <v>7444</v>
      </c>
      <c r="B7523">
        <v>8031</v>
      </c>
      <c r="C7523" t="s">
        <v>1014</v>
      </c>
      <c r="D7523" t="s">
        <v>2934</v>
      </c>
      <c r="E7523">
        <v>1981</v>
      </c>
      <c r="F7523">
        <v>1981</v>
      </c>
      <c r="G7523">
        <v>500</v>
      </c>
      <c r="H7523" t="s">
        <v>2927</v>
      </c>
      <c r="I7523">
        <v>8585</v>
      </c>
      <c r="J7523" t="s">
        <v>3703</v>
      </c>
      <c r="K7523" t="s">
        <v>2933</v>
      </c>
      <c r="L7523">
        <v>165</v>
      </c>
      <c r="M7523">
        <v>165</v>
      </c>
      <c r="N7523">
        <v>6000</v>
      </c>
      <c r="O7523" t="s">
        <v>2930</v>
      </c>
      <c r="P7523">
        <v>0.226791337229059</v>
      </c>
      <c r="Q7523">
        <v>0.81682572556027699</v>
      </c>
      <c r="R7523">
        <v>0.40890462768568397</v>
      </c>
      <c r="S7523">
        <v>0.21215733822781199</v>
      </c>
      <c r="T7523">
        <v>0.16871113013901501</v>
      </c>
      <c r="U7523">
        <v>0.16871113013901501</v>
      </c>
      <c r="V7523">
        <v>0.47167202550932102</v>
      </c>
      <c r="W7523">
        <v>0.59</v>
      </c>
      <c r="X7523">
        <v>0.05</v>
      </c>
      <c r="Y7523">
        <v>-157898</v>
      </c>
      <c r="Z7523">
        <v>-7519</v>
      </c>
      <c r="AA7523">
        <v>-0.4</v>
      </c>
      <c r="AB7523">
        <v>21</v>
      </c>
      <c r="AC7523">
        <v>9</v>
      </c>
      <c r="AD7523">
        <v>12</v>
      </c>
      <c r="AE7523">
        <v>42.86</v>
      </c>
      <c r="AF7523">
        <v>15</v>
      </c>
      <c r="AG7523">
        <v>4</v>
      </c>
      <c r="AH7523">
        <v>5</v>
      </c>
      <c r="AI7523">
        <v>12</v>
      </c>
    </row>
    <row r="7524" spans="1:35" x14ac:dyDescent="0.2">
      <c r="A7524" s="102">
        <v>1928</v>
      </c>
      <c r="B7524">
        <v>2331</v>
      </c>
      <c r="C7524" t="s">
        <v>3130</v>
      </c>
      <c r="D7524" t="s">
        <v>2942</v>
      </c>
      <c r="E7524">
        <v>5750</v>
      </c>
      <c r="F7524">
        <v>5710</v>
      </c>
      <c r="G7524">
        <v>100</v>
      </c>
      <c r="H7524" t="s">
        <v>2927</v>
      </c>
      <c r="I7524">
        <v>6925</v>
      </c>
      <c r="J7524" t="s">
        <v>3659</v>
      </c>
      <c r="K7524" t="s">
        <v>2932</v>
      </c>
      <c r="L7524">
        <v>1599</v>
      </c>
      <c r="M7524">
        <v>1614</v>
      </c>
      <c r="N7524">
        <v>400</v>
      </c>
      <c r="O7524" t="s">
        <v>2930</v>
      </c>
      <c r="P7524">
        <v>0.28740005448117001</v>
      </c>
      <c r="Q7524">
        <v>0.89699188817449804</v>
      </c>
      <c r="R7524">
        <v>0.88409188319207499</v>
      </c>
      <c r="S7524">
        <v>3.0498204671896002E-2</v>
      </c>
      <c r="T7524">
        <v>2.1431298346726399E-2</v>
      </c>
      <c r="U7524">
        <v>2.1431298346726399E-2</v>
      </c>
      <c r="V7524">
        <v>0.35692379319800499</v>
      </c>
      <c r="W7524">
        <v>0.06</v>
      </c>
      <c r="X7524">
        <v>13.06</v>
      </c>
      <c r="Y7524">
        <v>-158227</v>
      </c>
      <c r="Z7524">
        <v>-10548</v>
      </c>
      <c r="AA7524">
        <v>-0.53</v>
      </c>
      <c r="AB7524">
        <v>15</v>
      </c>
      <c r="AC7524">
        <v>7</v>
      </c>
      <c r="AD7524">
        <v>8</v>
      </c>
      <c r="AE7524">
        <v>46.67</v>
      </c>
      <c r="AF7524">
        <v>13</v>
      </c>
      <c r="AG7524">
        <v>1</v>
      </c>
      <c r="AH7524">
        <v>4</v>
      </c>
      <c r="AI7524">
        <v>10</v>
      </c>
    </row>
    <row r="7525" spans="1:35" x14ac:dyDescent="0.2">
      <c r="A7525" s="102">
        <v>4863</v>
      </c>
      <c r="B7525">
        <v>6703</v>
      </c>
      <c r="C7525" t="s">
        <v>3253</v>
      </c>
      <c r="D7525" t="s">
        <v>2932</v>
      </c>
      <c r="E7525">
        <v>1393</v>
      </c>
      <c r="F7525">
        <v>1400</v>
      </c>
      <c r="G7525">
        <v>600</v>
      </c>
      <c r="H7525" t="s">
        <v>2930</v>
      </c>
      <c r="I7525">
        <v>6845</v>
      </c>
      <c r="J7525" t="s">
        <v>3232</v>
      </c>
      <c r="K7525" t="s">
        <v>2932</v>
      </c>
      <c r="L7525">
        <v>3060</v>
      </c>
      <c r="M7525">
        <v>3010</v>
      </c>
      <c r="N7525">
        <v>300</v>
      </c>
      <c r="O7525" t="s">
        <v>2927</v>
      </c>
      <c r="P7525">
        <v>0.84755988789919801</v>
      </c>
      <c r="Q7525">
        <v>0.85131132566094803</v>
      </c>
      <c r="R7525">
        <v>0.121712274265855</v>
      </c>
      <c r="S7525">
        <v>1.69798319106115E-2</v>
      </c>
      <c r="T7525">
        <v>-1.3210309512018901</v>
      </c>
      <c r="U7525">
        <v>1.3210309512018901</v>
      </c>
      <c r="V7525">
        <v>2.7193794766113899</v>
      </c>
      <c r="W7525">
        <v>-3.5</v>
      </c>
      <c r="X7525">
        <v>6.98</v>
      </c>
      <c r="Y7525">
        <v>-158315</v>
      </c>
      <c r="Z7525">
        <v>-9313</v>
      </c>
      <c r="AA7525">
        <v>-0.49</v>
      </c>
      <c r="AB7525">
        <v>17</v>
      </c>
      <c r="AC7525">
        <v>7</v>
      </c>
      <c r="AD7525">
        <v>10</v>
      </c>
      <c r="AE7525">
        <v>41.18</v>
      </c>
      <c r="AF7525">
        <v>11</v>
      </c>
      <c r="AG7525">
        <v>5</v>
      </c>
      <c r="AH7525">
        <v>7</v>
      </c>
      <c r="AI7525">
        <v>5</v>
      </c>
    </row>
    <row r="7526" spans="1:35" x14ac:dyDescent="0.2">
      <c r="A7526" s="102">
        <v>1286</v>
      </c>
      <c r="B7526">
        <v>2914</v>
      </c>
      <c r="C7526" t="s">
        <v>3132</v>
      </c>
      <c r="D7526" t="s">
        <v>2955</v>
      </c>
      <c r="E7526">
        <v>2326</v>
      </c>
      <c r="F7526">
        <v>2301</v>
      </c>
      <c r="G7526">
        <v>400</v>
      </c>
      <c r="H7526" t="s">
        <v>2930</v>
      </c>
      <c r="I7526">
        <v>4506</v>
      </c>
      <c r="J7526" t="s">
        <v>3680</v>
      </c>
      <c r="K7526" t="s">
        <v>2950</v>
      </c>
      <c r="L7526">
        <v>1908</v>
      </c>
      <c r="M7526">
        <v>1917</v>
      </c>
      <c r="N7526">
        <v>500</v>
      </c>
      <c r="O7526" t="s">
        <v>2927</v>
      </c>
      <c r="P7526">
        <v>0.42556485760867002</v>
      </c>
      <c r="Q7526">
        <v>0.90951378368228797</v>
      </c>
      <c r="R7526">
        <v>0.68353165118436998</v>
      </c>
      <c r="S7526">
        <v>5.97605685426549E-2</v>
      </c>
      <c r="T7526">
        <v>-0.204035754937404</v>
      </c>
      <c r="U7526">
        <v>0.204035754937404</v>
      </c>
      <c r="V7526">
        <v>0.12754559549409999</v>
      </c>
      <c r="W7526">
        <v>-1.35</v>
      </c>
      <c r="X7526">
        <v>4.1399999999999997</v>
      </c>
      <c r="Y7526">
        <v>-158489</v>
      </c>
      <c r="Z7526">
        <v>-7547</v>
      </c>
      <c r="AA7526">
        <v>-0.39</v>
      </c>
      <c r="AB7526">
        <v>21</v>
      </c>
      <c r="AC7526">
        <v>9</v>
      </c>
      <c r="AD7526">
        <v>12</v>
      </c>
      <c r="AE7526">
        <v>42.86</v>
      </c>
      <c r="AF7526">
        <v>11</v>
      </c>
      <c r="AG7526">
        <v>6</v>
      </c>
      <c r="AH7526">
        <v>9</v>
      </c>
      <c r="AI7526">
        <v>6</v>
      </c>
    </row>
    <row r="7527" spans="1:35" x14ac:dyDescent="0.2">
      <c r="A7527" s="102">
        <v>6816</v>
      </c>
      <c r="B7527">
        <v>3765</v>
      </c>
      <c r="C7527" t="s">
        <v>3292</v>
      </c>
      <c r="D7527" t="s">
        <v>2929</v>
      </c>
      <c r="E7527">
        <v>2133</v>
      </c>
      <c r="F7527">
        <v>2103</v>
      </c>
      <c r="G7527">
        <v>500</v>
      </c>
      <c r="H7527" t="s">
        <v>2930</v>
      </c>
      <c r="I7527">
        <v>4118</v>
      </c>
      <c r="J7527" t="s">
        <v>3246</v>
      </c>
      <c r="K7527" t="s">
        <v>2952</v>
      </c>
      <c r="L7527">
        <v>3545</v>
      </c>
      <c r="M7527">
        <v>3520</v>
      </c>
      <c r="N7527">
        <v>300</v>
      </c>
      <c r="O7527" t="s">
        <v>2927</v>
      </c>
      <c r="P7527">
        <v>0.65047680863606006</v>
      </c>
      <c r="Q7527">
        <v>0.825301294050371</v>
      </c>
      <c r="R7527">
        <v>0.395413684757977</v>
      </c>
      <c r="S7527">
        <v>0.15049927140619301</v>
      </c>
      <c r="T7527">
        <v>-1.9500875091112599</v>
      </c>
      <c r="U7527">
        <v>1.9500875091112599</v>
      </c>
      <c r="V7527">
        <v>2.0862583704412301</v>
      </c>
      <c r="W7527">
        <v>-7.91</v>
      </c>
      <c r="X7527">
        <v>0.43</v>
      </c>
      <c r="Y7527">
        <v>-158491</v>
      </c>
      <c r="Z7527">
        <v>-10566</v>
      </c>
      <c r="AA7527">
        <v>-0.41</v>
      </c>
      <c r="AB7527">
        <v>15</v>
      </c>
      <c r="AC7527">
        <v>7</v>
      </c>
      <c r="AD7527">
        <v>8</v>
      </c>
      <c r="AE7527">
        <v>46.67</v>
      </c>
      <c r="AF7527">
        <v>11</v>
      </c>
      <c r="AG7527">
        <v>4</v>
      </c>
      <c r="AH7527">
        <v>7</v>
      </c>
      <c r="AI7527">
        <v>4</v>
      </c>
    </row>
    <row r="7528" spans="1:35" x14ac:dyDescent="0.2">
      <c r="A7528" s="102">
        <v>2183</v>
      </c>
      <c r="B7528">
        <v>7189</v>
      </c>
      <c r="C7528" t="s">
        <v>45</v>
      </c>
      <c r="D7528" t="s">
        <v>2990</v>
      </c>
      <c r="E7528">
        <v>755</v>
      </c>
      <c r="F7528">
        <v>738</v>
      </c>
      <c r="G7528">
        <v>1500</v>
      </c>
      <c r="H7528" t="s">
        <v>2930</v>
      </c>
      <c r="I7528">
        <v>8377</v>
      </c>
      <c r="J7528" t="s">
        <v>3100</v>
      </c>
      <c r="K7528" t="s">
        <v>2990</v>
      </c>
      <c r="L7528">
        <v>1105</v>
      </c>
      <c r="M7528">
        <v>1073</v>
      </c>
      <c r="N7528">
        <v>1000</v>
      </c>
      <c r="O7528" t="s">
        <v>2927</v>
      </c>
      <c r="P7528">
        <v>0.92129694302755305</v>
      </c>
      <c r="Q7528">
        <v>0.89298202643162405</v>
      </c>
      <c r="R7528">
        <v>0.23733946837783801</v>
      </c>
      <c r="S7528">
        <v>0.42578743961790799</v>
      </c>
      <c r="T7528">
        <v>-1.8824655751169399</v>
      </c>
      <c r="U7528">
        <v>1.8824655751169399</v>
      </c>
      <c r="V7528">
        <v>1.94056593523142</v>
      </c>
      <c r="W7528">
        <v>-7.52</v>
      </c>
      <c r="X7528">
        <v>3.17</v>
      </c>
      <c r="Y7528">
        <v>-158509</v>
      </c>
      <c r="Z7528">
        <v>-7925</v>
      </c>
      <c r="AA7528">
        <v>-0.36</v>
      </c>
      <c r="AB7528">
        <v>20</v>
      </c>
      <c r="AC7528">
        <v>9</v>
      </c>
      <c r="AD7528">
        <v>11</v>
      </c>
      <c r="AE7528">
        <v>45</v>
      </c>
      <c r="AF7528">
        <v>15</v>
      </c>
      <c r="AG7528">
        <v>3</v>
      </c>
      <c r="AH7528">
        <v>4</v>
      </c>
      <c r="AI7528">
        <v>13</v>
      </c>
    </row>
    <row r="7529" spans="1:35" x14ac:dyDescent="0.2">
      <c r="A7529" s="102">
        <v>8277</v>
      </c>
      <c r="B7529">
        <v>4042</v>
      </c>
      <c r="C7529" t="s">
        <v>3290</v>
      </c>
      <c r="D7529" t="s">
        <v>2952</v>
      </c>
      <c r="E7529">
        <v>1747</v>
      </c>
      <c r="F7529">
        <v>1718</v>
      </c>
      <c r="G7529">
        <v>600</v>
      </c>
      <c r="H7529" t="s">
        <v>2927</v>
      </c>
      <c r="I7529">
        <v>9072</v>
      </c>
      <c r="J7529" t="s">
        <v>3098</v>
      </c>
      <c r="K7529" t="s">
        <v>3099</v>
      </c>
      <c r="L7529">
        <v>2659</v>
      </c>
      <c r="M7529">
        <v>2602</v>
      </c>
      <c r="N7529">
        <v>400</v>
      </c>
      <c r="O7529" t="s">
        <v>2930</v>
      </c>
      <c r="P7529">
        <v>0.41116002608819002</v>
      </c>
      <c r="Q7529">
        <v>0.80612006380964296</v>
      </c>
      <c r="R7529">
        <v>0.20276199162737499</v>
      </c>
      <c r="S7529">
        <v>0.223054986288552</v>
      </c>
      <c r="T7529">
        <v>2.4765114594001498</v>
      </c>
      <c r="U7529">
        <v>2.4765114594001498</v>
      </c>
      <c r="V7529">
        <v>2.2930463480992298</v>
      </c>
      <c r="W7529">
        <v>7.52</v>
      </c>
      <c r="X7529">
        <v>0.96</v>
      </c>
      <c r="Y7529">
        <v>-158594</v>
      </c>
      <c r="Z7529">
        <v>-8811</v>
      </c>
      <c r="AA7529">
        <v>-0.3</v>
      </c>
      <c r="AB7529">
        <v>18</v>
      </c>
      <c r="AC7529">
        <v>10</v>
      </c>
      <c r="AD7529">
        <v>8</v>
      </c>
      <c r="AE7529">
        <v>55.56</v>
      </c>
      <c r="AF7529">
        <v>13</v>
      </c>
      <c r="AG7529">
        <v>5</v>
      </c>
      <c r="AH7529">
        <v>5</v>
      </c>
      <c r="AI7529">
        <v>8</v>
      </c>
    </row>
    <row r="7530" spans="1:35" x14ac:dyDescent="0.2">
      <c r="A7530" s="102">
        <v>2803</v>
      </c>
      <c r="B7530">
        <v>2206</v>
      </c>
      <c r="C7530" t="s">
        <v>726</v>
      </c>
      <c r="D7530" t="s">
        <v>2955</v>
      </c>
      <c r="E7530">
        <v>4955</v>
      </c>
      <c r="F7530">
        <v>4900</v>
      </c>
      <c r="G7530">
        <v>200</v>
      </c>
      <c r="H7530" t="s">
        <v>2930</v>
      </c>
      <c r="I7530">
        <v>9956</v>
      </c>
      <c r="J7530" t="s">
        <v>2876</v>
      </c>
      <c r="K7530" t="s">
        <v>2953</v>
      </c>
      <c r="L7530">
        <v>2037</v>
      </c>
      <c r="M7530">
        <v>1991</v>
      </c>
      <c r="N7530">
        <v>500</v>
      </c>
      <c r="O7530" t="s">
        <v>2927</v>
      </c>
      <c r="P7530">
        <v>0.49788796629556997</v>
      </c>
      <c r="Q7530">
        <v>0.883025646507555</v>
      </c>
      <c r="R7530">
        <v>0.90434251892464801</v>
      </c>
      <c r="S7530">
        <v>0.45140431331787401</v>
      </c>
      <c r="T7530">
        <v>-6.55557686029868E-2</v>
      </c>
      <c r="U7530">
        <v>6.55557686029868E-2</v>
      </c>
      <c r="V7530">
        <v>0.407486144912169</v>
      </c>
      <c r="W7530">
        <v>-0.28000000000000003</v>
      </c>
      <c r="X7530">
        <v>1.58</v>
      </c>
      <c r="Y7530">
        <v>-158608</v>
      </c>
      <c r="Z7530">
        <v>-10574</v>
      </c>
      <c r="AA7530">
        <v>-0.52</v>
      </c>
      <c r="AB7530">
        <v>15</v>
      </c>
      <c r="AC7530">
        <v>7</v>
      </c>
      <c r="AD7530">
        <v>8</v>
      </c>
      <c r="AE7530">
        <v>46.67</v>
      </c>
      <c r="AF7530">
        <v>13</v>
      </c>
      <c r="AG7530">
        <v>2</v>
      </c>
      <c r="AH7530">
        <v>4</v>
      </c>
      <c r="AI7530">
        <v>9</v>
      </c>
    </row>
    <row r="7531" spans="1:35" x14ac:dyDescent="0.2">
      <c r="A7531" s="102">
        <v>5788</v>
      </c>
      <c r="B7531">
        <v>7251</v>
      </c>
      <c r="C7531" t="s">
        <v>3690</v>
      </c>
      <c r="D7531" t="s">
        <v>2945</v>
      </c>
      <c r="E7531">
        <v>2584</v>
      </c>
      <c r="F7531">
        <v>2582</v>
      </c>
      <c r="G7531">
        <v>400</v>
      </c>
      <c r="H7531" t="s">
        <v>2927</v>
      </c>
      <c r="I7531">
        <v>9449</v>
      </c>
      <c r="J7531" t="s">
        <v>3483</v>
      </c>
      <c r="K7531" t="s">
        <v>2929</v>
      </c>
      <c r="L7531">
        <v>2145</v>
      </c>
      <c r="M7531">
        <v>2143</v>
      </c>
      <c r="N7531">
        <v>500</v>
      </c>
      <c r="O7531" t="s">
        <v>2930</v>
      </c>
      <c r="P7531">
        <v>1.7967559319139501E-2</v>
      </c>
      <c r="Q7531">
        <v>0.83880738810774802</v>
      </c>
      <c r="R7531">
        <v>0.55049679055196798</v>
      </c>
      <c r="S7531">
        <v>0.40254215684073902</v>
      </c>
      <c r="T7531">
        <v>0.28171988712093199</v>
      </c>
      <c r="U7531">
        <v>0.28171988712093199</v>
      </c>
      <c r="V7531">
        <v>0.363729598270365</v>
      </c>
      <c r="W7531">
        <v>2.02</v>
      </c>
      <c r="X7531">
        <v>3.75</v>
      </c>
      <c r="Y7531">
        <v>-159146</v>
      </c>
      <c r="Z7531">
        <v>-6366</v>
      </c>
      <c r="AA7531">
        <v>-0.4</v>
      </c>
      <c r="AB7531">
        <v>25</v>
      </c>
      <c r="AC7531">
        <v>13</v>
      </c>
      <c r="AD7531">
        <v>12</v>
      </c>
      <c r="AE7531">
        <v>52</v>
      </c>
      <c r="AF7531">
        <v>8</v>
      </c>
      <c r="AG7531">
        <v>13</v>
      </c>
      <c r="AH7531">
        <v>11</v>
      </c>
      <c r="AI7531">
        <v>1</v>
      </c>
    </row>
    <row r="7532" spans="1:35" x14ac:dyDescent="0.2">
      <c r="A7532" s="102">
        <v>2859</v>
      </c>
      <c r="B7532">
        <v>3038</v>
      </c>
      <c r="C7532" t="s">
        <v>1328</v>
      </c>
      <c r="D7532" t="s">
        <v>2934</v>
      </c>
      <c r="E7532">
        <v>4340</v>
      </c>
      <c r="F7532">
        <v>4370</v>
      </c>
      <c r="G7532">
        <v>200</v>
      </c>
      <c r="H7532" t="s">
        <v>2927</v>
      </c>
      <c r="I7532">
        <v>4536</v>
      </c>
      <c r="J7532" t="s">
        <v>3289</v>
      </c>
      <c r="K7532" t="s">
        <v>2950</v>
      </c>
      <c r="L7532">
        <v>2090</v>
      </c>
      <c r="M7532">
        <v>2100</v>
      </c>
      <c r="N7532">
        <v>400</v>
      </c>
      <c r="O7532" t="s">
        <v>2930</v>
      </c>
      <c r="P7532">
        <v>0.61494699236301198</v>
      </c>
      <c r="Q7532">
        <v>0.88215763814131498</v>
      </c>
      <c r="R7532">
        <v>0.77755750305836402</v>
      </c>
      <c r="S7532">
        <v>0.12955385843414499</v>
      </c>
      <c r="T7532">
        <v>1.8211723658455901</v>
      </c>
      <c r="U7532">
        <v>1.8211723658455901</v>
      </c>
      <c r="V7532">
        <v>1.93062395929785</v>
      </c>
      <c r="W7532">
        <v>15.22</v>
      </c>
      <c r="X7532">
        <v>3.89</v>
      </c>
      <c r="Y7532">
        <v>-159150</v>
      </c>
      <c r="Z7532">
        <v>-6366</v>
      </c>
      <c r="AA7532">
        <v>-0.24</v>
      </c>
      <c r="AB7532">
        <v>25</v>
      </c>
      <c r="AC7532">
        <v>12</v>
      </c>
      <c r="AD7532">
        <v>13</v>
      </c>
      <c r="AE7532">
        <v>48</v>
      </c>
      <c r="AF7532">
        <v>10</v>
      </c>
      <c r="AG7532">
        <v>10</v>
      </c>
      <c r="AH7532">
        <v>10</v>
      </c>
      <c r="AI7532">
        <v>5</v>
      </c>
    </row>
    <row r="7533" spans="1:35" x14ac:dyDescent="0.2">
      <c r="A7533" s="102">
        <v>6958</v>
      </c>
      <c r="B7533">
        <v>3086</v>
      </c>
      <c r="C7533" t="s">
        <v>767</v>
      </c>
      <c r="D7533" t="s">
        <v>2953</v>
      </c>
      <c r="E7533">
        <v>1355</v>
      </c>
      <c r="F7533">
        <v>1346</v>
      </c>
      <c r="G7533">
        <v>800</v>
      </c>
      <c r="H7533" t="s">
        <v>2930</v>
      </c>
      <c r="I7533">
        <v>8020</v>
      </c>
      <c r="J7533" t="s">
        <v>3095</v>
      </c>
      <c r="K7533" t="s">
        <v>2934</v>
      </c>
      <c r="L7533">
        <v>1360</v>
      </c>
      <c r="M7533">
        <v>1373</v>
      </c>
      <c r="N7533">
        <v>800</v>
      </c>
      <c r="O7533" t="s">
        <v>2927</v>
      </c>
      <c r="P7533">
        <v>0.58663306671004001</v>
      </c>
      <c r="Q7533">
        <v>0.82319370952540605</v>
      </c>
      <c r="R7533">
        <v>0.15003595601848299</v>
      </c>
      <c r="S7533">
        <v>5.9741078847840003E-2</v>
      </c>
      <c r="T7533">
        <v>-0.82215045046360802</v>
      </c>
      <c r="U7533">
        <v>0.82215045046360802</v>
      </c>
      <c r="V7533">
        <v>0.76628715900980304</v>
      </c>
      <c r="W7533">
        <v>-3.93</v>
      </c>
      <c r="X7533">
        <v>1.97</v>
      </c>
      <c r="Y7533">
        <v>-159198</v>
      </c>
      <c r="Z7533">
        <v>-10613</v>
      </c>
      <c r="AA7533">
        <v>-0.49</v>
      </c>
      <c r="AB7533">
        <v>15</v>
      </c>
      <c r="AC7533">
        <v>9</v>
      </c>
      <c r="AD7533">
        <v>6</v>
      </c>
      <c r="AE7533">
        <v>60</v>
      </c>
      <c r="AF7533">
        <v>14</v>
      </c>
      <c r="AG7533">
        <v>4</v>
      </c>
      <c r="AH7533">
        <v>4</v>
      </c>
      <c r="AI7533">
        <v>7</v>
      </c>
    </row>
    <row r="7534" spans="1:35" x14ac:dyDescent="0.2">
      <c r="A7534" s="102">
        <v>3695</v>
      </c>
      <c r="B7534">
        <v>3141</v>
      </c>
      <c r="C7534" t="s">
        <v>3133</v>
      </c>
      <c r="D7534" t="s">
        <v>2953</v>
      </c>
      <c r="E7534">
        <v>6330</v>
      </c>
      <c r="F7534">
        <v>6320</v>
      </c>
      <c r="G7534">
        <v>100</v>
      </c>
      <c r="H7534" t="s">
        <v>2930</v>
      </c>
      <c r="I7534">
        <v>8425</v>
      </c>
      <c r="J7534" t="s">
        <v>3174</v>
      </c>
      <c r="K7534" t="s">
        <v>2933</v>
      </c>
      <c r="L7534">
        <v>3445</v>
      </c>
      <c r="M7534">
        <v>3420</v>
      </c>
      <c r="N7534">
        <v>200</v>
      </c>
      <c r="O7534" t="s">
        <v>2927</v>
      </c>
      <c r="P7534">
        <v>9.5433188639249197E-2</v>
      </c>
      <c r="Q7534">
        <v>0.86827829227666897</v>
      </c>
      <c r="R7534">
        <v>0.72001180516979202</v>
      </c>
      <c r="S7534">
        <v>0.38196827455072102</v>
      </c>
      <c r="T7534">
        <v>-1.6882273532990699</v>
      </c>
      <c r="U7534">
        <v>1.6882273532990699</v>
      </c>
      <c r="V7534">
        <v>1.66272162026046</v>
      </c>
      <c r="W7534">
        <v>-9.0299999999999994</v>
      </c>
      <c r="X7534">
        <v>8.23</v>
      </c>
      <c r="Y7534">
        <v>-159210</v>
      </c>
      <c r="Z7534">
        <v>-11372</v>
      </c>
      <c r="AA7534">
        <v>-0.55000000000000004</v>
      </c>
      <c r="AB7534">
        <v>14</v>
      </c>
      <c r="AC7534">
        <v>6</v>
      </c>
      <c r="AD7534">
        <v>8</v>
      </c>
      <c r="AE7534">
        <v>42.86</v>
      </c>
      <c r="AF7534">
        <v>11</v>
      </c>
      <c r="AG7534">
        <v>6</v>
      </c>
      <c r="AH7534">
        <v>5</v>
      </c>
      <c r="AI7534">
        <v>3</v>
      </c>
    </row>
    <row r="7535" spans="1:35" x14ac:dyDescent="0.2">
      <c r="A7535" s="102">
        <v>1543</v>
      </c>
      <c r="B7535">
        <v>6952</v>
      </c>
      <c r="C7535" t="s">
        <v>540</v>
      </c>
      <c r="D7535" t="s">
        <v>2932</v>
      </c>
      <c r="E7535">
        <v>2036</v>
      </c>
      <c r="F7535">
        <v>2031</v>
      </c>
      <c r="G7535">
        <v>500</v>
      </c>
      <c r="H7535" t="s">
        <v>2930</v>
      </c>
      <c r="I7535">
        <v>8806</v>
      </c>
      <c r="J7535" t="s">
        <v>3192</v>
      </c>
      <c r="K7535" t="s">
        <v>2949</v>
      </c>
      <c r="L7535">
        <v>1408</v>
      </c>
      <c r="M7535">
        <v>1403</v>
      </c>
      <c r="N7535">
        <v>700</v>
      </c>
      <c r="O7535" t="s">
        <v>2927</v>
      </c>
      <c r="P7535">
        <v>0.42405689042428202</v>
      </c>
      <c r="Q7535">
        <v>0.90440772246861301</v>
      </c>
      <c r="R7535">
        <v>0.87145397271804104</v>
      </c>
      <c r="S7535">
        <v>4.6835028623498497E-2</v>
      </c>
      <c r="T7535">
        <v>-1.6826024098115799</v>
      </c>
      <c r="U7535">
        <v>1.6826024098115799</v>
      </c>
      <c r="V7535">
        <v>1.4997714761582699</v>
      </c>
      <c r="W7535">
        <v>-15.63</v>
      </c>
      <c r="X7535">
        <v>3.29</v>
      </c>
      <c r="Y7535">
        <v>-159333</v>
      </c>
      <c r="Z7535">
        <v>-7242</v>
      </c>
      <c r="AA7535">
        <v>-0.39</v>
      </c>
      <c r="AB7535">
        <v>22</v>
      </c>
      <c r="AC7535">
        <v>10</v>
      </c>
      <c r="AD7535">
        <v>12</v>
      </c>
      <c r="AE7535">
        <v>45.45</v>
      </c>
      <c r="AF7535">
        <v>14</v>
      </c>
      <c r="AG7535">
        <v>4</v>
      </c>
      <c r="AH7535">
        <v>7</v>
      </c>
      <c r="AI7535">
        <v>11</v>
      </c>
    </row>
    <row r="7536" spans="1:35" x14ac:dyDescent="0.2">
      <c r="A7536" s="102">
        <v>8448</v>
      </c>
      <c r="B7536">
        <v>8267</v>
      </c>
      <c r="C7536" t="s">
        <v>221</v>
      </c>
      <c r="D7536" t="s">
        <v>2953</v>
      </c>
      <c r="E7536">
        <v>2350</v>
      </c>
      <c r="F7536">
        <v>2344.5</v>
      </c>
      <c r="G7536">
        <v>400</v>
      </c>
      <c r="H7536" t="s">
        <v>2927</v>
      </c>
      <c r="I7536">
        <v>8905</v>
      </c>
      <c r="J7536" t="s">
        <v>3275</v>
      </c>
      <c r="K7536" t="s">
        <v>2949</v>
      </c>
      <c r="L7536">
        <v>1920</v>
      </c>
      <c r="M7536">
        <v>1900</v>
      </c>
      <c r="N7536">
        <v>500</v>
      </c>
      <c r="O7536" t="s">
        <v>2930</v>
      </c>
      <c r="P7536">
        <v>0.438882540116595</v>
      </c>
      <c r="Q7536">
        <v>0.80397716148314102</v>
      </c>
      <c r="R7536">
        <v>8.4285492201699702E-2</v>
      </c>
      <c r="S7536">
        <v>0.21046755035981299</v>
      </c>
      <c r="T7536">
        <v>1.1289763907167899E-2</v>
      </c>
      <c r="U7536">
        <v>1.1289763907167899E-2</v>
      </c>
      <c r="V7536">
        <v>1.23112380958132E-2</v>
      </c>
      <c r="W7536">
        <v>0.05</v>
      </c>
      <c r="X7536">
        <v>1.3</v>
      </c>
      <c r="Y7536">
        <v>-159508</v>
      </c>
      <c r="Z7536">
        <v>-9969</v>
      </c>
      <c r="AA7536">
        <v>-0.54</v>
      </c>
      <c r="AB7536">
        <v>16</v>
      </c>
      <c r="AC7536">
        <v>5</v>
      </c>
      <c r="AD7536">
        <v>11</v>
      </c>
      <c r="AE7536">
        <v>31.25</v>
      </c>
      <c r="AF7536">
        <v>16</v>
      </c>
      <c r="AG7536">
        <v>2</v>
      </c>
      <c r="AH7536">
        <v>2</v>
      </c>
      <c r="AI7536">
        <v>12</v>
      </c>
    </row>
    <row r="7537" spans="1:35" x14ac:dyDescent="0.2">
      <c r="A7537" s="102">
        <v>7459</v>
      </c>
      <c r="B7537">
        <v>2201</v>
      </c>
      <c r="C7537" t="s">
        <v>724</v>
      </c>
      <c r="D7537" t="s">
        <v>2955</v>
      </c>
      <c r="E7537">
        <v>5410</v>
      </c>
      <c r="F7537">
        <v>5410</v>
      </c>
      <c r="G7537">
        <v>200</v>
      </c>
      <c r="H7537" t="s">
        <v>2930</v>
      </c>
      <c r="I7537">
        <v>2875</v>
      </c>
      <c r="J7537" t="s">
        <v>752</v>
      </c>
      <c r="K7537" t="s">
        <v>2955</v>
      </c>
      <c r="L7537">
        <v>4840</v>
      </c>
      <c r="M7537">
        <v>4775</v>
      </c>
      <c r="N7537">
        <v>200</v>
      </c>
      <c r="O7537" t="s">
        <v>2927</v>
      </c>
      <c r="P7537">
        <v>0.80190323334980795</v>
      </c>
      <c r="Q7537">
        <v>0.81653172561933995</v>
      </c>
      <c r="R7537">
        <v>0.32432384355984401</v>
      </c>
      <c r="S7537">
        <v>7.0314445596665401E-2</v>
      </c>
      <c r="T7537">
        <v>-1.32092155629482</v>
      </c>
      <c r="U7537">
        <v>1.32092155629482</v>
      </c>
      <c r="V7537">
        <v>1.96328004118855</v>
      </c>
      <c r="W7537">
        <v>-3.03</v>
      </c>
      <c r="X7537">
        <v>11.74</v>
      </c>
      <c r="Y7537">
        <v>-159533</v>
      </c>
      <c r="Z7537">
        <v>-31907</v>
      </c>
      <c r="AA7537">
        <v>-1.71</v>
      </c>
      <c r="AB7537">
        <v>5</v>
      </c>
      <c r="AC7537">
        <v>1</v>
      </c>
      <c r="AD7537">
        <v>4</v>
      </c>
      <c r="AE7537">
        <v>20</v>
      </c>
      <c r="AF7537">
        <v>11</v>
      </c>
      <c r="AG7537">
        <v>1</v>
      </c>
      <c r="AH7537">
        <v>3</v>
      </c>
      <c r="AI7537">
        <v>1</v>
      </c>
    </row>
    <row r="7538" spans="1:35" x14ac:dyDescent="0.2">
      <c r="A7538" s="102">
        <v>3625</v>
      </c>
      <c r="B7538">
        <v>5706</v>
      </c>
      <c r="C7538" t="s">
        <v>3377</v>
      </c>
      <c r="D7538" t="s">
        <v>2943</v>
      </c>
      <c r="E7538">
        <v>2698</v>
      </c>
      <c r="F7538">
        <v>2689</v>
      </c>
      <c r="G7538">
        <v>400</v>
      </c>
      <c r="H7538" t="s">
        <v>2927</v>
      </c>
      <c r="I7538">
        <v>6471</v>
      </c>
      <c r="J7538" t="s">
        <v>1367</v>
      </c>
      <c r="K7538" t="s">
        <v>2940</v>
      </c>
      <c r="L7538">
        <v>959</v>
      </c>
      <c r="M7538">
        <v>951</v>
      </c>
      <c r="N7538">
        <v>1100</v>
      </c>
      <c r="O7538" t="s">
        <v>2930</v>
      </c>
      <c r="P7538">
        <v>0.57785021726066199</v>
      </c>
      <c r="Q7538">
        <v>0.86944657063930397</v>
      </c>
      <c r="R7538">
        <v>0.39424510066959001</v>
      </c>
      <c r="S7538">
        <v>4.7148674648800903E-2</v>
      </c>
      <c r="T7538">
        <v>0.48561835676110898</v>
      </c>
      <c r="U7538">
        <v>0.48561835676110898</v>
      </c>
      <c r="V7538">
        <v>0.25461761883238798</v>
      </c>
      <c r="W7538">
        <v>2.5</v>
      </c>
      <c r="X7538">
        <v>2.74</v>
      </c>
      <c r="Y7538">
        <v>-159755</v>
      </c>
      <c r="Z7538">
        <v>-9397</v>
      </c>
      <c r="AA7538">
        <v>-0.5</v>
      </c>
      <c r="AB7538">
        <v>17</v>
      </c>
      <c r="AC7538">
        <v>7</v>
      </c>
      <c r="AD7538">
        <v>10</v>
      </c>
      <c r="AE7538">
        <v>41.18</v>
      </c>
      <c r="AF7538">
        <v>11</v>
      </c>
      <c r="AG7538">
        <v>5</v>
      </c>
      <c r="AH7538">
        <v>6</v>
      </c>
      <c r="AI7538">
        <v>6</v>
      </c>
    </row>
    <row r="7539" spans="1:35" x14ac:dyDescent="0.2">
      <c r="A7539" s="102">
        <v>2210</v>
      </c>
      <c r="B7539">
        <v>7274</v>
      </c>
      <c r="C7539" t="s">
        <v>3663</v>
      </c>
      <c r="D7539" t="s">
        <v>2945</v>
      </c>
      <c r="E7539">
        <v>2285</v>
      </c>
      <c r="F7539">
        <v>2285</v>
      </c>
      <c r="G7539">
        <v>400</v>
      </c>
      <c r="H7539" t="s">
        <v>2930</v>
      </c>
      <c r="I7539">
        <v>8572</v>
      </c>
      <c r="J7539" t="s">
        <v>2895</v>
      </c>
      <c r="K7539" t="s">
        <v>2933</v>
      </c>
      <c r="L7539">
        <v>527</v>
      </c>
      <c r="M7539">
        <v>527</v>
      </c>
      <c r="N7539">
        <v>1700</v>
      </c>
      <c r="O7539" t="s">
        <v>2927</v>
      </c>
      <c r="P7539">
        <v>0.25197361987539102</v>
      </c>
      <c r="Q7539">
        <v>0.89259989059734302</v>
      </c>
      <c r="R7539">
        <v>0.23850777953213001</v>
      </c>
      <c r="S7539">
        <v>0.37052278029267199</v>
      </c>
      <c r="T7539">
        <v>-0.85400120639996202</v>
      </c>
      <c r="U7539">
        <v>0.85400120639996202</v>
      </c>
      <c r="V7539">
        <v>0.75366713076396497</v>
      </c>
      <c r="W7539">
        <v>-7.78</v>
      </c>
      <c r="X7539">
        <v>1.98</v>
      </c>
      <c r="Y7539">
        <v>-159797</v>
      </c>
      <c r="Z7539">
        <v>-6658</v>
      </c>
      <c r="AA7539">
        <v>-0.32</v>
      </c>
      <c r="AB7539">
        <v>24</v>
      </c>
      <c r="AC7539">
        <v>14</v>
      </c>
      <c r="AD7539">
        <v>10</v>
      </c>
      <c r="AE7539">
        <v>58.33</v>
      </c>
      <c r="AF7539">
        <v>11</v>
      </c>
      <c r="AG7539">
        <v>12</v>
      </c>
      <c r="AH7539">
        <v>8</v>
      </c>
      <c r="AI7539">
        <v>4</v>
      </c>
    </row>
    <row r="7540" spans="1:35" x14ac:dyDescent="0.2">
      <c r="A7540" s="102">
        <v>1616</v>
      </c>
      <c r="B7540">
        <v>5233</v>
      </c>
      <c r="C7540" t="s">
        <v>3195</v>
      </c>
      <c r="D7540" t="s">
        <v>2926</v>
      </c>
      <c r="E7540">
        <v>3035</v>
      </c>
      <c r="F7540">
        <v>3040</v>
      </c>
      <c r="G7540">
        <v>300</v>
      </c>
      <c r="H7540" t="s">
        <v>2930</v>
      </c>
      <c r="I7540">
        <v>5901</v>
      </c>
      <c r="J7540" t="s">
        <v>228</v>
      </c>
      <c r="K7540" t="s">
        <v>3194</v>
      </c>
      <c r="L7540">
        <v>1974</v>
      </c>
      <c r="M7540">
        <v>1969</v>
      </c>
      <c r="N7540">
        <v>500</v>
      </c>
      <c r="O7540" t="s">
        <v>2927</v>
      </c>
      <c r="P7540">
        <v>0.39720459463235702</v>
      </c>
      <c r="Q7540">
        <v>0.90294408333757603</v>
      </c>
      <c r="R7540">
        <v>0.46454591337242601</v>
      </c>
      <c r="S7540">
        <v>0.17451048300906999</v>
      </c>
      <c r="T7540">
        <v>-1.7855511968773901</v>
      </c>
      <c r="U7540">
        <v>1.7855511968773901</v>
      </c>
      <c r="V7540">
        <v>1.8452910761926899</v>
      </c>
      <c r="W7540">
        <v>-8.6999999999999993</v>
      </c>
      <c r="X7540">
        <v>7.95</v>
      </c>
      <c r="Y7540">
        <v>-159845</v>
      </c>
      <c r="Z7540">
        <v>-7612</v>
      </c>
      <c r="AA7540">
        <v>-0.53</v>
      </c>
      <c r="AB7540">
        <v>21</v>
      </c>
      <c r="AC7540">
        <v>8</v>
      </c>
      <c r="AD7540">
        <v>13</v>
      </c>
      <c r="AE7540">
        <v>38.1</v>
      </c>
      <c r="AF7540">
        <v>13</v>
      </c>
      <c r="AG7540">
        <v>4</v>
      </c>
      <c r="AH7540">
        <v>7</v>
      </c>
      <c r="AI7540">
        <v>10</v>
      </c>
    </row>
    <row r="7541" spans="1:35" x14ac:dyDescent="0.2">
      <c r="A7541" s="102">
        <v>5700</v>
      </c>
      <c r="B7541">
        <v>4061</v>
      </c>
      <c r="C7541" t="s">
        <v>3233</v>
      </c>
      <c r="D7541" t="s">
        <v>2952</v>
      </c>
      <c r="E7541">
        <v>3100</v>
      </c>
      <c r="F7541">
        <v>3050</v>
      </c>
      <c r="G7541">
        <v>300</v>
      </c>
      <c r="H7541" t="s">
        <v>2927</v>
      </c>
      <c r="I7541">
        <v>8359</v>
      </c>
      <c r="J7541" t="s">
        <v>697</v>
      </c>
      <c r="K7541" t="s">
        <v>2990</v>
      </c>
      <c r="L7541">
        <v>439</v>
      </c>
      <c r="M7541">
        <v>430</v>
      </c>
      <c r="N7541">
        <v>2100</v>
      </c>
      <c r="O7541" t="s">
        <v>2930</v>
      </c>
      <c r="P7541">
        <v>0.92233493971686498</v>
      </c>
      <c r="Q7541">
        <v>0.83994873687458804</v>
      </c>
      <c r="R7541">
        <v>2.0911433358731E-2</v>
      </c>
      <c r="S7541">
        <v>0.22089625331534299</v>
      </c>
      <c r="T7541">
        <v>0.91027384979374104</v>
      </c>
      <c r="U7541">
        <v>0.91027384979374104</v>
      </c>
      <c r="V7541">
        <v>0.68465484968755796</v>
      </c>
      <c r="W7541">
        <v>2.3199999999999998</v>
      </c>
      <c r="X7541">
        <v>1.31</v>
      </c>
      <c r="Y7541">
        <v>-159909</v>
      </c>
      <c r="Z7541">
        <v>-7995</v>
      </c>
      <c r="AA7541">
        <v>-0.37</v>
      </c>
      <c r="AB7541">
        <v>20</v>
      </c>
      <c r="AC7541">
        <v>10</v>
      </c>
      <c r="AD7541">
        <v>10</v>
      </c>
      <c r="AE7541">
        <v>50</v>
      </c>
      <c r="AF7541">
        <v>12</v>
      </c>
      <c r="AG7541">
        <v>6</v>
      </c>
      <c r="AH7541">
        <v>6</v>
      </c>
      <c r="AI7541">
        <v>8</v>
      </c>
    </row>
    <row r="7542" spans="1:35" x14ac:dyDescent="0.2">
      <c r="A7542" s="102">
        <v>3043</v>
      </c>
      <c r="B7542">
        <v>3387</v>
      </c>
      <c r="C7542" t="s">
        <v>785</v>
      </c>
      <c r="D7542" t="s">
        <v>2953</v>
      </c>
      <c r="E7542">
        <v>2387</v>
      </c>
      <c r="F7542">
        <v>2359</v>
      </c>
      <c r="G7542">
        <v>400</v>
      </c>
      <c r="H7542" t="s">
        <v>2927</v>
      </c>
      <c r="I7542">
        <v>8804</v>
      </c>
      <c r="J7542" t="s">
        <v>1097</v>
      </c>
      <c r="K7542" t="s">
        <v>2949</v>
      </c>
      <c r="L7542">
        <v>1791</v>
      </c>
      <c r="M7542">
        <v>1788</v>
      </c>
      <c r="N7542">
        <v>500</v>
      </c>
      <c r="O7542" t="s">
        <v>2930</v>
      </c>
      <c r="P7542">
        <v>0.58471336390178597</v>
      </c>
      <c r="Q7542">
        <v>0.87909317534270504</v>
      </c>
      <c r="R7542">
        <v>0.656118948168677</v>
      </c>
      <c r="S7542">
        <v>0.363632771229491</v>
      </c>
      <c r="T7542">
        <v>1.36146789209093</v>
      </c>
      <c r="U7542">
        <v>1.36146789209093</v>
      </c>
      <c r="V7542">
        <v>1.4645360349365</v>
      </c>
      <c r="W7542">
        <v>9.69</v>
      </c>
      <c r="X7542">
        <v>5.26</v>
      </c>
      <c r="Y7542">
        <v>-160090</v>
      </c>
      <c r="Z7542">
        <v>-7623</v>
      </c>
      <c r="AA7542">
        <v>-0.34</v>
      </c>
      <c r="AB7542">
        <v>21</v>
      </c>
      <c r="AC7542">
        <v>10</v>
      </c>
      <c r="AD7542">
        <v>11</v>
      </c>
      <c r="AE7542">
        <v>47.62</v>
      </c>
      <c r="AF7542">
        <v>13</v>
      </c>
      <c r="AG7542">
        <v>7</v>
      </c>
      <c r="AH7542">
        <v>8</v>
      </c>
      <c r="AI7542">
        <v>6</v>
      </c>
    </row>
    <row r="7543" spans="1:35" x14ac:dyDescent="0.2">
      <c r="A7543" s="102">
        <v>7189</v>
      </c>
      <c r="B7543">
        <v>9613</v>
      </c>
      <c r="C7543" t="s">
        <v>3671</v>
      </c>
      <c r="D7543" t="s">
        <v>2929</v>
      </c>
      <c r="E7543">
        <v>1489</v>
      </c>
      <c r="F7543">
        <v>1479</v>
      </c>
      <c r="G7543">
        <v>600</v>
      </c>
      <c r="H7543" t="s">
        <v>2930</v>
      </c>
      <c r="I7543">
        <v>9934</v>
      </c>
      <c r="J7543" t="s">
        <v>3193</v>
      </c>
      <c r="K7543" t="s">
        <v>2934</v>
      </c>
      <c r="L7543">
        <v>2780</v>
      </c>
      <c r="M7543">
        <v>2759</v>
      </c>
      <c r="N7543">
        <v>300</v>
      </c>
      <c r="O7543" t="s">
        <v>2927</v>
      </c>
      <c r="P7543">
        <v>0.132242364824879</v>
      </c>
      <c r="Q7543">
        <v>0.820231690303032</v>
      </c>
      <c r="R7543">
        <v>0.21658463646915799</v>
      </c>
      <c r="S7543">
        <v>0.45129725713783603</v>
      </c>
      <c r="T7543">
        <v>-1.1402167938404499</v>
      </c>
      <c r="U7543">
        <v>1.1402167938404499</v>
      </c>
      <c r="V7543">
        <v>1.24835120232592</v>
      </c>
      <c r="W7543">
        <v>-4.47</v>
      </c>
      <c r="X7543">
        <v>7.21</v>
      </c>
      <c r="Y7543">
        <v>-160136</v>
      </c>
      <c r="Z7543">
        <v>-8896</v>
      </c>
      <c r="AA7543">
        <v>-0.41</v>
      </c>
      <c r="AB7543">
        <v>18</v>
      </c>
      <c r="AC7543">
        <v>7</v>
      </c>
      <c r="AD7543">
        <v>11</v>
      </c>
      <c r="AE7543">
        <v>38.89</v>
      </c>
      <c r="AF7543">
        <v>15</v>
      </c>
      <c r="AG7543">
        <v>3</v>
      </c>
      <c r="AH7543">
        <v>5</v>
      </c>
      <c r="AI7543">
        <v>10</v>
      </c>
    </row>
    <row r="7544" spans="1:35" x14ac:dyDescent="0.2">
      <c r="A7544" s="102">
        <v>7299</v>
      </c>
      <c r="B7544">
        <v>8233</v>
      </c>
      <c r="C7544" t="s">
        <v>2976</v>
      </c>
      <c r="D7544" t="s">
        <v>2953</v>
      </c>
      <c r="E7544">
        <v>1222</v>
      </c>
      <c r="F7544">
        <v>1208</v>
      </c>
      <c r="G7544">
        <v>900</v>
      </c>
      <c r="H7544" t="s">
        <v>2930</v>
      </c>
      <c r="I7544">
        <v>9506</v>
      </c>
      <c r="J7544" t="s">
        <v>2991</v>
      </c>
      <c r="K7544" t="s">
        <v>2992</v>
      </c>
      <c r="L7544">
        <v>1060</v>
      </c>
      <c r="M7544">
        <v>1057</v>
      </c>
      <c r="N7544">
        <v>1000</v>
      </c>
      <c r="O7544" t="s">
        <v>2927</v>
      </c>
      <c r="P7544">
        <v>0.723222578920662</v>
      </c>
      <c r="Q7544">
        <v>0.81895189734978102</v>
      </c>
      <c r="R7544">
        <v>0.37432986771669202</v>
      </c>
      <c r="S7544">
        <v>0.37442147447316099</v>
      </c>
      <c r="T7544">
        <v>-0.73769649727939202</v>
      </c>
      <c r="U7544">
        <v>0.73769649727939202</v>
      </c>
      <c r="V7544">
        <v>0.38855420919048</v>
      </c>
      <c r="W7544">
        <v>-2.2599999999999998</v>
      </c>
      <c r="X7544">
        <v>2.78</v>
      </c>
      <c r="Y7544">
        <v>-160326</v>
      </c>
      <c r="Z7544">
        <v>-8907</v>
      </c>
      <c r="AA7544">
        <v>-0.44</v>
      </c>
      <c r="AB7544">
        <v>18</v>
      </c>
      <c r="AC7544">
        <v>8</v>
      </c>
      <c r="AD7544">
        <v>10</v>
      </c>
      <c r="AE7544">
        <v>44.44</v>
      </c>
      <c r="AF7544">
        <v>15</v>
      </c>
      <c r="AG7544">
        <v>6</v>
      </c>
      <c r="AH7544">
        <v>7</v>
      </c>
      <c r="AI7544">
        <v>5</v>
      </c>
    </row>
    <row r="7545" spans="1:35" x14ac:dyDescent="0.2">
      <c r="A7545" s="102">
        <v>5025</v>
      </c>
      <c r="B7545">
        <v>2607</v>
      </c>
      <c r="C7545" t="s">
        <v>2956</v>
      </c>
      <c r="D7545" t="s">
        <v>2955</v>
      </c>
      <c r="E7545">
        <v>2936</v>
      </c>
      <c r="F7545">
        <v>2901</v>
      </c>
      <c r="G7545">
        <v>300</v>
      </c>
      <c r="H7545" t="s">
        <v>2930</v>
      </c>
      <c r="I7545">
        <v>6178</v>
      </c>
      <c r="J7545" t="s">
        <v>3706</v>
      </c>
      <c r="K7545" t="s">
        <v>2942</v>
      </c>
      <c r="L7545">
        <v>1040.5</v>
      </c>
      <c r="M7545">
        <v>1030.5</v>
      </c>
      <c r="N7545">
        <v>800</v>
      </c>
      <c r="O7545" t="s">
        <v>2927</v>
      </c>
      <c r="P7545">
        <v>0.334281245592641</v>
      </c>
      <c r="Q7545">
        <v>0.84896777036729498</v>
      </c>
      <c r="R7545">
        <v>0.97425946716185197</v>
      </c>
      <c r="S7545">
        <v>0.21474470662203801</v>
      </c>
      <c r="T7545">
        <v>-1.1597729274314399</v>
      </c>
      <c r="U7545">
        <v>1.1597729274314399</v>
      </c>
      <c r="V7545">
        <v>1.04902163947307</v>
      </c>
      <c r="W7545">
        <v>-6.24</v>
      </c>
      <c r="X7545">
        <v>5.27</v>
      </c>
      <c r="Y7545">
        <v>-160385</v>
      </c>
      <c r="Z7545">
        <v>-9434</v>
      </c>
      <c r="AA7545">
        <v>-0.64</v>
      </c>
      <c r="AB7545">
        <v>17</v>
      </c>
      <c r="AC7545">
        <v>5</v>
      </c>
      <c r="AD7545">
        <v>12</v>
      </c>
      <c r="AE7545">
        <v>29.41</v>
      </c>
      <c r="AF7545">
        <v>13</v>
      </c>
      <c r="AG7545">
        <v>3</v>
      </c>
      <c r="AH7545">
        <v>8</v>
      </c>
      <c r="AI7545">
        <v>6</v>
      </c>
    </row>
    <row r="7546" spans="1:35" x14ac:dyDescent="0.2">
      <c r="A7546" s="102">
        <v>4210</v>
      </c>
      <c r="B7546">
        <v>2331</v>
      </c>
      <c r="C7546" t="s">
        <v>3130</v>
      </c>
      <c r="D7546" t="s">
        <v>2942</v>
      </c>
      <c r="E7546">
        <v>5750</v>
      </c>
      <c r="F7546">
        <v>5710</v>
      </c>
      <c r="G7546">
        <v>100</v>
      </c>
      <c r="H7546" t="s">
        <v>2930</v>
      </c>
      <c r="I7546">
        <v>6750</v>
      </c>
      <c r="J7546" t="s">
        <v>2993</v>
      </c>
      <c r="K7546" t="s">
        <v>2932</v>
      </c>
      <c r="L7546">
        <v>4400</v>
      </c>
      <c r="M7546">
        <v>4275</v>
      </c>
      <c r="N7546">
        <v>100</v>
      </c>
      <c r="O7546" t="s">
        <v>2927</v>
      </c>
      <c r="P7546">
        <v>0.65381942314603403</v>
      </c>
      <c r="Q7546">
        <v>0.86042795642745395</v>
      </c>
      <c r="R7546">
        <v>0.197792450586491</v>
      </c>
      <c r="S7546">
        <v>0.244028566307506</v>
      </c>
      <c r="T7546">
        <v>-0.461578023446791</v>
      </c>
      <c r="U7546">
        <v>0.461578023446791</v>
      </c>
      <c r="V7546">
        <v>2.07852720883252</v>
      </c>
      <c r="W7546">
        <v>-1.64</v>
      </c>
      <c r="X7546">
        <v>25.13</v>
      </c>
      <c r="Y7546">
        <v>-160526</v>
      </c>
      <c r="Z7546">
        <v>-14593</v>
      </c>
      <c r="AA7546">
        <v>-0.99</v>
      </c>
      <c r="AB7546">
        <v>11</v>
      </c>
      <c r="AC7546">
        <v>4</v>
      </c>
      <c r="AD7546">
        <v>7</v>
      </c>
      <c r="AE7546">
        <v>36.36</v>
      </c>
      <c r="AF7546">
        <v>9</v>
      </c>
      <c r="AG7546">
        <v>2</v>
      </c>
      <c r="AH7546">
        <v>5</v>
      </c>
      <c r="AI7546">
        <v>4</v>
      </c>
    </row>
    <row r="7547" spans="1:35" x14ac:dyDescent="0.2">
      <c r="A7547" s="102">
        <v>3220</v>
      </c>
      <c r="B7547">
        <v>2337</v>
      </c>
      <c r="C7547" t="s">
        <v>3651</v>
      </c>
      <c r="D7547" t="s">
        <v>2949</v>
      </c>
      <c r="E7547">
        <v>436</v>
      </c>
      <c r="F7547">
        <v>423</v>
      </c>
      <c r="G7547">
        <v>2500</v>
      </c>
      <c r="H7547" t="s">
        <v>2930</v>
      </c>
      <c r="I7547">
        <v>8804</v>
      </c>
      <c r="J7547" t="s">
        <v>1097</v>
      </c>
      <c r="K7547" t="s">
        <v>2949</v>
      </c>
      <c r="L7547">
        <v>1791</v>
      </c>
      <c r="M7547">
        <v>1788</v>
      </c>
      <c r="N7547">
        <v>600</v>
      </c>
      <c r="O7547" t="s">
        <v>2927</v>
      </c>
      <c r="P7547">
        <v>0.41986180981746501</v>
      </c>
      <c r="Q7547">
        <v>0.87626134844516101</v>
      </c>
      <c r="R7547">
        <v>0.44137576434744602</v>
      </c>
      <c r="S7547">
        <v>0.17295315168293299</v>
      </c>
      <c r="T7547">
        <v>-2.1957173203919602</v>
      </c>
      <c r="U7547">
        <v>2.1957173203919602</v>
      </c>
      <c r="V7547">
        <v>1.38866478404461</v>
      </c>
      <c r="W7547">
        <v>-13.09</v>
      </c>
      <c r="X7547">
        <v>1.43</v>
      </c>
      <c r="Y7547">
        <v>-160532</v>
      </c>
      <c r="Z7547">
        <v>-8449</v>
      </c>
      <c r="AA7547">
        <v>-0.43</v>
      </c>
      <c r="AB7547">
        <v>19</v>
      </c>
      <c r="AC7547">
        <v>9</v>
      </c>
      <c r="AD7547">
        <v>10</v>
      </c>
      <c r="AE7547">
        <v>47.37</v>
      </c>
      <c r="AF7547">
        <v>12</v>
      </c>
      <c r="AG7547">
        <v>5</v>
      </c>
      <c r="AH7547">
        <v>7</v>
      </c>
      <c r="AI7547">
        <v>7</v>
      </c>
    </row>
    <row r="7548" spans="1:35" x14ac:dyDescent="0.2">
      <c r="A7548" s="102">
        <v>5379</v>
      </c>
      <c r="B7548">
        <v>1911</v>
      </c>
      <c r="C7548" t="s">
        <v>53</v>
      </c>
      <c r="D7548" t="s">
        <v>2937</v>
      </c>
      <c r="E7548">
        <v>1663</v>
      </c>
      <c r="F7548">
        <v>1649</v>
      </c>
      <c r="G7548">
        <v>600</v>
      </c>
      <c r="H7548" t="s">
        <v>2927</v>
      </c>
      <c r="I7548">
        <v>8604</v>
      </c>
      <c r="J7548" t="s">
        <v>541</v>
      </c>
      <c r="K7548" t="s">
        <v>3186</v>
      </c>
      <c r="L7548">
        <v>559</v>
      </c>
      <c r="M7548">
        <v>561.6</v>
      </c>
      <c r="N7548">
        <v>1800</v>
      </c>
      <c r="O7548" t="s">
        <v>2930</v>
      </c>
      <c r="P7548">
        <v>0.15947273940335199</v>
      </c>
      <c r="Q7548">
        <v>0.84407454129502502</v>
      </c>
      <c r="R7548">
        <v>0.105408989175233</v>
      </c>
      <c r="S7548">
        <v>0.49495244680926298</v>
      </c>
      <c r="T7548">
        <v>0.13298289204394401</v>
      </c>
      <c r="U7548">
        <v>0.13298289204394401</v>
      </c>
      <c r="V7548">
        <v>0.50145995342043703</v>
      </c>
      <c r="W7548">
        <v>0.56999999999999995</v>
      </c>
      <c r="X7548">
        <v>2.17</v>
      </c>
      <c r="Y7548">
        <v>-160556</v>
      </c>
      <c r="Z7548">
        <v>-8028</v>
      </c>
      <c r="AA7548">
        <v>-0.39</v>
      </c>
      <c r="AB7548">
        <v>20</v>
      </c>
      <c r="AC7548">
        <v>8</v>
      </c>
      <c r="AD7548">
        <v>12</v>
      </c>
      <c r="AE7548">
        <v>40</v>
      </c>
      <c r="AF7548">
        <v>14</v>
      </c>
      <c r="AG7548">
        <v>2</v>
      </c>
      <c r="AH7548">
        <v>4</v>
      </c>
      <c r="AI7548">
        <v>14</v>
      </c>
    </row>
    <row r="7549" spans="1:35" x14ac:dyDescent="0.2">
      <c r="A7549" s="102">
        <v>7632</v>
      </c>
      <c r="B7549">
        <v>4217</v>
      </c>
      <c r="C7549" t="s">
        <v>1372</v>
      </c>
      <c r="D7549" t="s">
        <v>2952</v>
      </c>
      <c r="E7549">
        <v>4600</v>
      </c>
      <c r="F7549">
        <v>4605</v>
      </c>
      <c r="G7549">
        <v>100</v>
      </c>
      <c r="H7549" t="s">
        <v>2927</v>
      </c>
      <c r="I7549">
        <v>9719</v>
      </c>
      <c r="J7549" t="s">
        <v>3626</v>
      </c>
      <c r="K7549" t="s">
        <v>2929</v>
      </c>
      <c r="L7549">
        <v>6100</v>
      </c>
      <c r="M7549">
        <v>6130</v>
      </c>
      <c r="N7549">
        <v>100</v>
      </c>
      <c r="O7549" t="s">
        <v>2930</v>
      </c>
      <c r="P7549">
        <v>0.34915977128221698</v>
      </c>
      <c r="Q7549">
        <v>0.81431140955716197</v>
      </c>
      <c r="R7549">
        <v>0.90631494808484103</v>
      </c>
      <c r="S7549">
        <v>0.239142501188705</v>
      </c>
      <c r="T7549">
        <v>0.52727580667246798</v>
      </c>
      <c r="U7549">
        <v>0.52727580667246798</v>
      </c>
      <c r="V7549">
        <v>0.699274961601836</v>
      </c>
      <c r="W7549">
        <v>5.0599999999999996</v>
      </c>
      <c r="X7549">
        <v>24.88</v>
      </c>
      <c r="Y7549">
        <v>-160575</v>
      </c>
      <c r="Z7549">
        <v>-8451</v>
      </c>
      <c r="AA7549">
        <v>-0.45</v>
      </c>
      <c r="AB7549">
        <v>19</v>
      </c>
      <c r="AC7549">
        <v>8</v>
      </c>
      <c r="AD7549">
        <v>11</v>
      </c>
      <c r="AE7549">
        <v>42.11</v>
      </c>
      <c r="AF7549">
        <v>12</v>
      </c>
      <c r="AG7549">
        <v>7</v>
      </c>
      <c r="AH7549">
        <v>6</v>
      </c>
      <c r="AI7549">
        <v>6</v>
      </c>
    </row>
    <row r="7550" spans="1:35" x14ac:dyDescent="0.2">
      <c r="A7550" s="102">
        <v>4655</v>
      </c>
      <c r="B7550">
        <v>6287</v>
      </c>
      <c r="C7550" t="s">
        <v>3080</v>
      </c>
      <c r="D7550" t="s">
        <v>2940</v>
      </c>
      <c r="E7550">
        <v>3200</v>
      </c>
      <c r="F7550">
        <v>3155</v>
      </c>
      <c r="G7550">
        <v>300</v>
      </c>
      <c r="H7550" t="s">
        <v>2927</v>
      </c>
      <c r="I7550">
        <v>8919</v>
      </c>
      <c r="J7550" t="s">
        <v>3664</v>
      </c>
      <c r="K7550" t="s">
        <v>2949</v>
      </c>
      <c r="L7550">
        <v>4320</v>
      </c>
      <c r="M7550">
        <v>4380</v>
      </c>
      <c r="N7550">
        <v>200</v>
      </c>
      <c r="O7550" t="s">
        <v>2930</v>
      </c>
      <c r="P7550">
        <v>0.37267025796194603</v>
      </c>
      <c r="Q7550">
        <v>0.85394103834386503</v>
      </c>
      <c r="R7550">
        <v>0.69738179636986897</v>
      </c>
      <c r="S7550">
        <v>0.41099254646918498</v>
      </c>
      <c r="T7550">
        <v>0.94521209805130402</v>
      </c>
      <c r="U7550">
        <v>0.94521209805130402</v>
      </c>
      <c r="V7550">
        <v>0.294721177183213</v>
      </c>
      <c r="W7550">
        <v>3.74</v>
      </c>
      <c r="X7550">
        <v>8.0500000000000007</v>
      </c>
      <c r="Y7550">
        <v>-160696</v>
      </c>
      <c r="Z7550">
        <v>-17855</v>
      </c>
      <c r="AA7550">
        <v>-0.99</v>
      </c>
      <c r="AB7550">
        <v>9</v>
      </c>
      <c r="AC7550">
        <v>4</v>
      </c>
      <c r="AD7550">
        <v>5</v>
      </c>
      <c r="AE7550">
        <v>44.44</v>
      </c>
      <c r="AF7550">
        <v>9</v>
      </c>
      <c r="AG7550">
        <v>3</v>
      </c>
      <c r="AH7550">
        <v>5</v>
      </c>
      <c r="AI7550">
        <v>1</v>
      </c>
    </row>
    <row r="7551" spans="1:35" x14ac:dyDescent="0.2">
      <c r="A7551" s="102">
        <v>2925</v>
      </c>
      <c r="B7551">
        <v>4612</v>
      </c>
      <c r="C7551" t="s">
        <v>837</v>
      </c>
      <c r="D7551" t="s">
        <v>2952</v>
      </c>
      <c r="E7551">
        <v>5630</v>
      </c>
      <c r="F7551">
        <v>5450</v>
      </c>
      <c r="G7551">
        <v>200</v>
      </c>
      <c r="H7551" t="s">
        <v>2930</v>
      </c>
      <c r="I7551">
        <v>6457</v>
      </c>
      <c r="J7551" t="s">
        <v>3354</v>
      </c>
      <c r="K7551" t="s">
        <v>2940</v>
      </c>
      <c r="L7551">
        <v>3335</v>
      </c>
      <c r="M7551">
        <v>3195</v>
      </c>
      <c r="N7551">
        <v>300</v>
      </c>
      <c r="O7551" t="s">
        <v>2927</v>
      </c>
      <c r="P7551">
        <v>0.52292469981754996</v>
      </c>
      <c r="Q7551">
        <v>0.88103116760635902</v>
      </c>
      <c r="R7551">
        <v>0.64919678824252902</v>
      </c>
      <c r="S7551">
        <v>0.23248075099150001</v>
      </c>
      <c r="T7551">
        <v>-0.47495625580123002</v>
      </c>
      <c r="U7551">
        <v>0.47495625580123002</v>
      </c>
      <c r="V7551">
        <v>0.33334021920949702</v>
      </c>
      <c r="W7551">
        <v>-2.92</v>
      </c>
      <c r="X7551">
        <v>12.06</v>
      </c>
      <c r="Y7551">
        <v>-160722</v>
      </c>
      <c r="Z7551">
        <v>-13394</v>
      </c>
      <c r="AA7551">
        <v>-0.95</v>
      </c>
      <c r="AB7551">
        <v>12</v>
      </c>
      <c r="AC7551">
        <v>4</v>
      </c>
      <c r="AD7551">
        <v>8</v>
      </c>
      <c r="AE7551">
        <v>33.33</v>
      </c>
      <c r="AF7551">
        <v>10</v>
      </c>
      <c r="AG7551">
        <v>3</v>
      </c>
      <c r="AH7551">
        <v>6</v>
      </c>
      <c r="AI7551">
        <v>3</v>
      </c>
    </row>
    <row r="7552" spans="1:35" x14ac:dyDescent="0.2">
      <c r="A7552" s="102">
        <v>5536</v>
      </c>
      <c r="B7552">
        <v>6750</v>
      </c>
      <c r="C7552" t="s">
        <v>2993</v>
      </c>
      <c r="D7552" t="s">
        <v>2932</v>
      </c>
      <c r="E7552">
        <v>4400</v>
      </c>
      <c r="F7552">
        <v>4275</v>
      </c>
      <c r="G7552">
        <v>200</v>
      </c>
      <c r="H7552" t="s">
        <v>2930</v>
      </c>
      <c r="I7552">
        <v>9697</v>
      </c>
      <c r="J7552" t="s">
        <v>3029</v>
      </c>
      <c r="K7552" t="s">
        <v>2929</v>
      </c>
      <c r="L7552">
        <v>3345</v>
      </c>
      <c r="M7552">
        <v>3285</v>
      </c>
      <c r="N7552">
        <v>300</v>
      </c>
      <c r="O7552" t="s">
        <v>2927</v>
      </c>
      <c r="P7552">
        <v>0.77225758063188599</v>
      </c>
      <c r="Q7552">
        <v>0.84210690317744497</v>
      </c>
      <c r="R7552">
        <v>0.158422990329258</v>
      </c>
      <c r="S7552">
        <v>0.30407299815898298</v>
      </c>
      <c r="T7552">
        <v>-2.5309411897693299</v>
      </c>
      <c r="U7552">
        <v>2.5309411897693299</v>
      </c>
      <c r="V7552">
        <v>1.79951559504407</v>
      </c>
      <c r="W7552">
        <v>-16.25</v>
      </c>
      <c r="X7552">
        <v>15.26</v>
      </c>
      <c r="Y7552">
        <v>-160759</v>
      </c>
      <c r="Z7552">
        <v>-8461</v>
      </c>
      <c r="AA7552">
        <v>-0.35</v>
      </c>
      <c r="AB7552">
        <v>19</v>
      </c>
      <c r="AC7552">
        <v>10</v>
      </c>
      <c r="AD7552">
        <v>9</v>
      </c>
      <c r="AE7552">
        <v>52.63</v>
      </c>
      <c r="AF7552">
        <v>10</v>
      </c>
      <c r="AG7552">
        <v>7</v>
      </c>
      <c r="AH7552">
        <v>7</v>
      </c>
      <c r="AI7552">
        <v>5</v>
      </c>
    </row>
    <row r="7553" spans="1:35" x14ac:dyDescent="0.2">
      <c r="A7553" s="102">
        <v>16</v>
      </c>
      <c r="B7553">
        <v>5411</v>
      </c>
      <c r="C7553" t="s">
        <v>3666</v>
      </c>
      <c r="D7553" t="s">
        <v>2988</v>
      </c>
      <c r="E7553">
        <v>1351</v>
      </c>
      <c r="F7553">
        <v>1348</v>
      </c>
      <c r="G7553">
        <v>700</v>
      </c>
      <c r="H7553" t="s">
        <v>2930</v>
      </c>
      <c r="I7553">
        <v>9956</v>
      </c>
      <c r="J7553" t="s">
        <v>2876</v>
      </c>
      <c r="K7553" t="s">
        <v>2953</v>
      </c>
      <c r="L7553">
        <v>2037</v>
      </c>
      <c r="M7553">
        <v>1991</v>
      </c>
      <c r="N7553">
        <v>500</v>
      </c>
      <c r="O7553" t="s">
        <v>2927</v>
      </c>
      <c r="P7553">
        <v>0.447036451894125</v>
      </c>
      <c r="Q7553">
        <v>0.96769662308263804</v>
      </c>
      <c r="R7553">
        <v>0.60385597499725496</v>
      </c>
      <c r="S7553">
        <v>1.44341605139136E-3</v>
      </c>
      <c r="T7553">
        <v>-0.58401049980297504</v>
      </c>
      <c r="U7553">
        <v>0.58401049980297504</v>
      </c>
      <c r="V7553">
        <v>0.24033401792126399</v>
      </c>
      <c r="W7553">
        <v>-2.63</v>
      </c>
      <c r="X7553">
        <v>5.21</v>
      </c>
      <c r="Y7553">
        <v>-160802</v>
      </c>
      <c r="Z7553">
        <v>-8463</v>
      </c>
      <c r="AA7553">
        <v>-0.47</v>
      </c>
      <c r="AB7553">
        <v>19</v>
      </c>
      <c r="AC7553">
        <v>8</v>
      </c>
      <c r="AD7553">
        <v>11</v>
      </c>
      <c r="AE7553">
        <v>42.11</v>
      </c>
      <c r="AF7553">
        <v>11</v>
      </c>
      <c r="AG7553">
        <v>5</v>
      </c>
      <c r="AH7553">
        <v>7</v>
      </c>
      <c r="AI7553">
        <v>7</v>
      </c>
    </row>
    <row r="7554" spans="1:35" x14ac:dyDescent="0.2">
      <c r="A7554" s="102">
        <v>6544</v>
      </c>
      <c r="B7554">
        <v>1833</v>
      </c>
      <c r="C7554" t="s">
        <v>3701</v>
      </c>
      <c r="D7554" t="s">
        <v>2937</v>
      </c>
      <c r="E7554">
        <v>2880</v>
      </c>
      <c r="F7554">
        <v>2904</v>
      </c>
      <c r="G7554">
        <v>300</v>
      </c>
      <c r="H7554" t="s">
        <v>2927</v>
      </c>
      <c r="I7554">
        <v>9616</v>
      </c>
      <c r="J7554" t="s">
        <v>3486</v>
      </c>
      <c r="K7554" t="s">
        <v>2942</v>
      </c>
      <c r="L7554">
        <v>4800</v>
      </c>
      <c r="M7554">
        <v>4580</v>
      </c>
      <c r="N7554">
        <v>200</v>
      </c>
      <c r="O7554" t="s">
        <v>2930</v>
      </c>
      <c r="P7554">
        <v>0.36890670133328402</v>
      </c>
      <c r="Q7554">
        <v>0.82882724161371801</v>
      </c>
      <c r="R7554">
        <v>0.44066380785985398</v>
      </c>
      <c r="S7554">
        <v>0.13238787916942801</v>
      </c>
      <c r="T7554">
        <v>0.64623845677718295</v>
      </c>
      <c r="U7554">
        <v>0.64623845677718295</v>
      </c>
      <c r="V7554">
        <v>0.13939833859107301</v>
      </c>
      <c r="W7554">
        <v>3.36</v>
      </c>
      <c r="X7554">
        <v>4.8899999999999997</v>
      </c>
      <c r="Y7554">
        <v>-160952</v>
      </c>
      <c r="Z7554">
        <v>-16095</v>
      </c>
      <c r="AA7554">
        <v>-0.82</v>
      </c>
      <c r="AB7554">
        <v>10</v>
      </c>
      <c r="AC7554">
        <v>4</v>
      </c>
      <c r="AD7554">
        <v>6</v>
      </c>
      <c r="AE7554">
        <v>40</v>
      </c>
      <c r="AF7554">
        <v>10</v>
      </c>
      <c r="AG7554">
        <v>3</v>
      </c>
      <c r="AH7554">
        <v>5</v>
      </c>
      <c r="AI7554">
        <v>2</v>
      </c>
    </row>
    <row r="7555" spans="1:35" x14ac:dyDescent="0.2">
      <c r="A7555" s="102">
        <v>2013</v>
      </c>
      <c r="B7555">
        <v>1911</v>
      </c>
      <c r="C7555" t="s">
        <v>53</v>
      </c>
      <c r="D7555" t="s">
        <v>2937</v>
      </c>
      <c r="E7555">
        <v>1663</v>
      </c>
      <c r="F7555">
        <v>1649</v>
      </c>
      <c r="G7555">
        <v>500</v>
      </c>
      <c r="H7555" t="s">
        <v>2927</v>
      </c>
      <c r="I7555">
        <v>5947</v>
      </c>
      <c r="J7555" t="s">
        <v>231</v>
      </c>
      <c r="K7555" t="s">
        <v>3194</v>
      </c>
      <c r="L7555">
        <v>7930</v>
      </c>
      <c r="M7555">
        <v>7870</v>
      </c>
      <c r="N7555">
        <v>100</v>
      </c>
      <c r="O7555" t="s">
        <v>2930</v>
      </c>
      <c r="P7555">
        <v>0.20390486470285499</v>
      </c>
      <c r="Q7555">
        <v>0.89563151129256702</v>
      </c>
      <c r="R7555">
        <v>1.7179201575546001E-2</v>
      </c>
      <c r="S7555">
        <v>9.4720467066086902E-2</v>
      </c>
      <c r="T7555">
        <v>2.5576027250346298</v>
      </c>
      <c r="U7555">
        <v>2.5576027250346298</v>
      </c>
      <c r="V7555">
        <v>2.6874632142264501</v>
      </c>
      <c r="W7555">
        <v>8.4600000000000009</v>
      </c>
      <c r="X7555">
        <v>4.76</v>
      </c>
      <c r="Y7555">
        <v>-160985</v>
      </c>
      <c r="Z7555">
        <v>-8473</v>
      </c>
      <c r="AA7555">
        <v>-0.39</v>
      </c>
      <c r="AB7555">
        <v>19</v>
      </c>
      <c r="AC7555">
        <v>9</v>
      </c>
      <c r="AD7555">
        <v>10</v>
      </c>
      <c r="AE7555">
        <v>47.37</v>
      </c>
      <c r="AF7555">
        <v>14</v>
      </c>
      <c r="AG7555">
        <v>4</v>
      </c>
      <c r="AH7555">
        <v>6</v>
      </c>
      <c r="AI7555">
        <v>9</v>
      </c>
    </row>
    <row r="7556" spans="1:35" x14ac:dyDescent="0.2">
      <c r="A7556" s="102">
        <v>7078</v>
      </c>
      <c r="B7556">
        <v>2371</v>
      </c>
      <c r="C7556" t="s">
        <v>737</v>
      </c>
      <c r="D7556" t="s">
        <v>2942</v>
      </c>
      <c r="E7556">
        <v>3005</v>
      </c>
      <c r="F7556">
        <v>3080</v>
      </c>
      <c r="G7556">
        <v>300</v>
      </c>
      <c r="H7556" t="s">
        <v>2927</v>
      </c>
      <c r="I7556">
        <v>8572</v>
      </c>
      <c r="J7556" t="s">
        <v>2895</v>
      </c>
      <c r="K7556" t="s">
        <v>2933</v>
      </c>
      <c r="L7556">
        <v>527</v>
      </c>
      <c r="M7556">
        <v>527</v>
      </c>
      <c r="N7556">
        <v>1800</v>
      </c>
      <c r="O7556" t="s">
        <v>2930</v>
      </c>
      <c r="P7556">
        <v>0.93425243495184596</v>
      </c>
      <c r="Q7556">
        <v>0.82178207895625099</v>
      </c>
      <c r="R7556">
        <v>0.26061542096664397</v>
      </c>
      <c r="S7556">
        <v>0.45457037177488602</v>
      </c>
      <c r="T7556">
        <v>0.95899136182721401</v>
      </c>
      <c r="U7556">
        <v>0.95899136182721401</v>
      </c>
      <c r="V7556">
        <v>0.193964435684537</v>
      </c>
      <c r="W7556">
        <v>2.16</v>
      </c>
      <c r="X7556">
        <v>2.66</v>
      </c>
      <c r="Y7556">
        <v>-161095</v>
      </c>
      <c r="Z7556">
        <v>-9476</v>
      </c>
      <c r="AA7556">
        <v>-0.54</v>
      </c>
      <c r="AB7556">
        <v>17</v>
      </c>
      <c r="AC7556">
        <v>8</v>
      </c>
      <c r="AD7556">
        <v>9</v>
      </c>
      <c r="AE7556">
        <v>47.06</v>
      </c>
      <c r="AF7556">
        <v>13</v>
      </c>
      <c r="AG7556">
        <v>5</v>
      </c>
      <c r="AH7556">
        <v>7</v>
      </c>
      <c r="AI7556">
        <v>5</v>
      </c>
    </row>
    <row r="7557" spans="1:35" x14ac:dyDescent="0.2">
      <c r="A7557" s="102">
        <v>2652</v>
      </c>
      <c r="B7557">
        <v>4095</v>
      </c>
      <c r="C7557" t="s">
        <v>3672</v>
      </c>
      <c r="D7557" t="s">
        <v>2952</v>
      </c>
      <c r="E7557">
        <v>1200</v>
      </c>
      <c r="F7557">
        <v>1184</v>
      </c>
      <c r="G7557">
        <v>900</v>
      </c>
      <c r="H7557" t="s">
        <v>2927</v>
      </c>
      <c r="I7557">
        <v>5214</v>
      </c>
      <c r="J7557" t="s">
        <v>3284</v>
      </c>
      <c r="K7557" t="s">
        <v>2926</v>
      </c>
      <c r="L7557">
        <v>2218</v>
      </c>
      <c r="M7557">
        <v>2198</v>
      </c>
      <c r="N7557">
        <v>500</v>
      </c>
      <c r="O7557" t="s">
        <v>2930</v>
      </c>
      <c r="P7557">
        <v>0.461296297772821</v>
      </c>
      <c r="Q7557">
        <v>0.88550442310458799</v>
      </c>
      <c r="R7557">
        <v>0.79401570256413201</v>
      </c>
      <c r="S7557">
        <v>0.40947327911772902</v>
      </c>
      <c r="T7557">
        <v>1.93795965419182</v>
      </c>
      <c r="U7557">
        <v>1.93795965419182</v>
      </c>
      <c r="V7557">
        <v>1.8882596034422301</v>
      </c>
      <c r="W7557">
        <v>6.82</v>
      </c>
      <c r="X7557">
        <v>3.04</v>
      </c>
      <c r="Y7557">
        <v>-161111</v>
      </c>
      <c r="Z7557">
        <v>-7323</v>
      </c>
      <c r="AA7557">
        <v>-0.37</v>
      </c>
      <c r="AB7557">
        <v>22</v>
      </c>
      <c r="AC7557">
        <v>9</v>
      </c>
      <c r="AD7557">
        <v>13</v>
      </c>
      <c r="AE7557">
        <v>40.909999999999997</v>
      </c>
      <c r="AF7557">
        <v>13</v>
      </c>
      <c r="AG7557">
        <v>5</v>
      </c>
      <c r="AH7557">
        <v>5</v>
      </c>
      <c r="AI7557">
        <v>12</v>
      </c>
    </row>
    <row r="7558" spans="1:35" x14ac:dyDescent="0.2">
      <c r="A7558" s="102">
        <v>4460</v>
      </c>
      <c r="B7558">
        <v>5301</v>
      </c>
      <c r="C7558" t="s">
        <v>862</v>
      </c>
      <c r="D7558" t="s">
        <v>2926</v>
      </c>
      <c r="E7558">
        <v>1029</v>
      </c>
      <c r="F7558">
        <v>1027</v>
      </c>
      <c r="G7558">
        <v>1000</v>
      </c>
      <c r="H7558" t="s">
        <v>2930</v>
      </c>
      <c r="I7558">
        <v>8086</v>
      </c>
      <c r="J7558" t="s">
        <v>3288</v>
      </c>
      <c r="K7558" t="s">
        <v>2936</v>
      </c>
      <c r="L7558">
        <v>1295</v>
      </c>
      <c r="M7558">
        <v>1326</v>
      </c>
      <c r="N7558">
        <v>800</v>
      </c>
      <c r="O7558" t="s">
        <v>2927</v>
      </c>
      <c r="P7558">
        <v>0.64143428999441099</v>
      </c>
      <c r="Q7558">
        <v>0.85691483227535004</v>
      </c>
      <c r="R7558">
        <v>8.6769813410464997E-2</v>
      </c>
      <c r="S7558">
        <v>6.0911561829101998E-2</v>
      </c>
      <c r="T7558">
        <v>-1.9615112713241301</v>
      </c>
      <c r="U7558">
        <v>1.9615112713241301</v>
      </c>
      <c r="V7558">
        <v>0.95004351584864</v>
      </c>
      <c r="W7558">
        <v>-8.25</v>
      </c>
      <c r="X7558">
        <v>3.19</v>
      </c>
      <c r="Y7558">
        <v>-161340</v>
      </c>
      <c r="Z7558">
        <v>-6454</v>
      </c>
      <c r="AA7558">
        <v>-0.27</v>
      </c>
      <c r="AB7558">
        <v>25</v>
      </c>
      <c r="AC7558">
        <v>12</v>
      </c>
      <c r="AD7558">
        <v>13</v>
      </c>
      <c r="AE7558">
        <v>48</v>
      </c>
      <c r="AF7558">
        <v>9</v>
      </c>
      <c r="AG7558">
        <v>12</v>
      </c>
      <c r="AH7558">
        <v>12</v>
      </c>
      <c r="AI7558">
        <v>1</v>
      </c>
    </row>
    <row r="7559" spans="1:35" x14ac:dyDescent="0.2">
      <c r="A7559" s="102">
        <v>4754</v>
      </c>
      <c r="B7559">
        <v>8309</v>
      </c>
      <c r="C7559" t="s">
        <v>1054</v>
      </c>
      <c r="D7559" t="s">
        <v>2990</v>
      </c>
      <c r="E7559">
        <v>4123</v>
      </c>
      <c r="F7559">
        <v>4099</v>
      </c>
      <c r="G7559">
        <v>200</v>
      </c>
      <c r="H7559" t="s">
        <v>2930</v>
      </c>
      <c r="I7559">
        <v>8795</v>
      </c>
      <c r="J7559" t="s">
        <v>3258</v>
      </c>
      <c r="K7559" t="s">
        <v>3176</v>
      </c>
      <c r="L7559">
        <v>1292</v>
      </c>
      <c r="M7559">
        <v>1289</v>
      </c>
      <c r="N7559">
        <v>600</v>
      </c>
      <c r="O7559" t="s">
        <v>2927</v>
      </c>
      <c r="P7559">
        <v>0.82020907959034495</v>
      </c>
      <c r="Q7559">
        <v>0.852726502194596</v>
      </c>
      <c r="R7559">
        <v>0.19938698351138601</v>
      </c>
      <c r="S7559">
        <v>2.98759027182985E-2</v>
      </c>
      <c r="T7559">
        <v>-0.30275453525687801</v>
      </c>
      <c r="U7559">
        <v>0.30275453525687801</v>
      </c>
      <c r="V7559">
        <v>1.2898192453271E-2</v>
      </c>
      <c r="W7559">
        <v>-0.98</v>
      </c>
      <c r="X7559">
        <v>5.66</v>
      </c>
      <c r="Y7559">
        <v>-161548</v>
      </c>
      <c r="Z7559">
        <v>-8077</v>
      </c>
      <c r="AA7559">
        <v>-0.42</v>
      </c>
      <c r="AB7559">
        <v>20</v>
      </c>
      <c r="AC7559">
        <v>8</v>
      </c>
      <c r="AD7559">
        <v>12</v>
      </c>
      <c r="AE7559">
        <v>40</v>
      </c>
      <c r="AF7559">
        <v>14</v>
      </c>
      <c r="AG7559">
        <v>5</v>
      </c>
      <c r="AH7559">
        <v>5</v>
      </c>
      <c r="AI7559">
        <v>10</v>
      </c>
    </row>
    <row r="7560" spans="1:35" x14ac:dyDescent="0.2">
      <c r="A7560" s="102">
        <v>4661</v>
      </c>
      <c r="B7560">
        <v>1812</v>
      </c>
      <c r="C7560" t="s">
        <v>3069</v>
      </c>
      <c r="D7560" t="s">
        <v>2937</v>
      </c>
      <c r="E7560">
        <v>1460</v>
      </c>
      <c r="F7560">
        <v>1451</v>
      </c>
      <c r="G7560">
        <v>700</v>
      </c>
      <c r="H7560" t="s">
        <v>2927</v>
      </c>
      <c r="I7560">
        <v>5411</v>
      </c>
      <c r="J7560" t="s">
        <v>3666</v>
      </c>
      <c r="K7560" t="s">
        <v>2988</v>
      </c>
      <c r="L7560">
        <v>1351</v>
      </c>
      <c r="M7560">
        <v>1348</v>
      </c>
      <c r="N7560">
        <v>800</v>
      </c>
      <c r="O7560" t="s">
        <v>2930</v>
      </c>
      <c r="P7560">
        <v>0.31529540543309198</v>
      </c>
      <c r="Q7560">
        <v>0.85387608329197096</v>
      </c>
      <c r="R7560">
        <v>0.54051153420354603</v>
      </c>
      <c r="S7560">
        <v>0.216018857208437</v>
      </c>
      <c r="T7560">
        <v>0.48772947943323303</v>
      </c>
      <c r="U7560">
        <v>0.48772947943323303</v>
      </c>
      <c r="V7560">
        <v>0.54121563383358395</v>
      </c>
      <c r="W7560">
        <v>2.25</v>
      </c>
      <c r="X7560">
        <v>6.17</v>
      </c>
      <c r="Y7560">
        <v>-161560</v>
      </c>
      <c r="Z7560">
        <v>-7344</v>
      </c>
      <c r="AA7560">
        <v>-0.31</v>
      </c>
      <c r="AB7560">
        <v>22</v>
      </c>
      <c r="AC7560">
        <v>12</v>
      </c>
      <c r="AD7560">
        <v>10</v>
      </c>
      <c r="AE7560">
        <v>54.55</v>
      </c>
      <c r="AF7560">
        <v>13</v>
      </c>
      <c r="AG7560">
        <v>6</v>
      </c>
      <c r="AH7560">
        <v>7</v>
      </c>
      <c r="AI7560">
        <v>9</v>
      </c>
    </row>
    <row r="7561" spans="1:35" x14ac:dyDescent="0.2">
      <c r="A7561" s="102">
        <v>7060</v>
      </c>
      <c r="B7561">
        <v>2413</v>
      </c>
      <c r="C7561" t="s">
        <v>2947</v>
      </c>
      <c r="D7561" t="s">
        <v>2942</v>
      </c>
      <c r="E7561">
        <v>3220</v>
      </c>
      <c r="F7561">
        <v>3160</v>
      </c>
      <c r="G7561">
        <v>300</v>
      </c>
      <c r="H7561" t="s">
        <v>2927</v>
      </c>
      <c r="I7561">
        <v>9682</v>
      </c>
      <c r="J7561" t="s">
        <v>3206</v>
      </c>
      <c r="K7561" t="s">
        <v>2929</v>
      </c>
      <c r="L7561">
        <v>2376</v>
      </c>
      <c r="M7561">
        <v>2326</v>
      </c>
      <c r="N7561">
        <v>400</v>
      </c>
      <c r="O7561" t="s">
        <v>2930</v>
      </c>
      <c r="P7561">
        <v>0.78005781045931899</v>
      </c>
      <c r="Q7561">
        <v>0.82204874523050098</v>
      </c>
      <c r="R7561">
        <v>0.28537517645779698</v>
      </c>
      <c r="S7561">
        <v>0.109093359880748</v>
      </c>
      <c r="T7561">
        <v>1.5451278795291199</v>
      </c>
      <c r="U7561">
        <v>1.5451278795291199</v>
      </c>
      <c r="V7561">
        <v>2.19482200581451</v>
      </c>
      <c r="W7561">
        <v>7.94</v>
      </c>
      <c r="X7561">
        <v>1.86</v>
      </c>
      <c r="Y7561">
        <v>-161769</v>
      </c>
      <c r="Z7561">
        <v>-8987</v>
      </c>
      <c r="AA7561">
        <v>-0.51</v>
      </c>
      <c r="AB7561">
        <v>18</v>
      </c>
      <c r="AC7561">
        <v>6</v>
      </c>
      <c r="AD7561">
        <v>12</v>
      </c>
      <c r="AE7561">
        <v>33.33</v>
      </c>
      <c r="AF7561">
        <v>13</v>
      </c>
      <c r="AG7561">
        <v>4</v>
      </c>
      <c r="AH7561">
        <v>5</v>
      </c>
      <c r="AI7561">
        <v>9</v>
      </c>
    </row>
    <row r="7562" spans="1:35" x14ac:dyDescent="0.2">
      <c r="A7562" s="102">
        <v>7552</v>
      </c>
      <c r="B7562">
        <v>2001</v>
      </c>
      <c r="C7562" t="s">
        <v>2783</v>
      </c>
      <c r="D7562" t="s">
        <v>2955</v>
      </c>
      <c r="E7562">
        <v>1684</v>
      </c>
      <c r="F7562">
        <v>1706</v>
      </c>
      <c r="G7562">
        <v>600</v>
      </c>
      <c r="H7562" t="s">
        <v>2930</v>
      </c>
      <c r="I7562">
        <v>3861</v>
      </c>
      <c r="J7562" t="s">
        <v>37</v>
      </c>
      <c r="K7562" t="s">
        <v>3213</v>
      </c>
      <c r="L7562">
        <v>592</v>
      </c>
      <c r="M7562">
        <v>613</v>
      </c>
      <c r="N7562">
        <v>1700</v>
      </c>
      <c r="O7562" t="s">
        <v>2927</v>
      </c>
      <c r="P7562">
        <v>0.80141958434807103</v>
      </c>
      <c r="Q7562">
        <v>0.81535113476926102</v>
      </c>
      <c r="R7562">
        <v>0.248901401710968</v>
      </c>
      <c r="S7562">
        <v>0.17393965994176</v>
      </c>
      <c r="T7562">
        <v>-0.63482386594678897</v>
      </c>
      <c r="U7562">
        <v>0.63482386594678897</v>
      </c>
      <c r="V7562">
        <v>0.68846873612932502</v>
      </c>
      <c r="W7562">
        <v>-2.68</v>
      </c>
      <c r="X7562">
        <v>1.81</v>
      </c>
      <c r="Y7562">
        <v>-161963</v>
      </c>
      <c r="Z7562">
        <v>-7713</v>
      </c>
      <c r="AA7562">
        <v>-0.4</v>
      </c>
      <c r="AB7562">
        <v>21</v>
      </c>
      <c r="AC7562">
        <v>9</v>
      </c>
      <c r="AD7562">
        <v>12</v>
      </c>
      <c r="AE7562">
        <v>42.86</v>
      </c>
      <c r="AF7562">
        <v>13</v>
      </c>
      <c r="AG7562">
        <v>6</v>
      </c>
      <c r="AH7562">
        <v>6</v>
      </c>
      <c r="AI7562">
        <v>9</v>
      </c>
    </row>
    <row r="7563" spans="1:35" x14ac:dyDescent="0.2">
      <c r="A7563" s="102">
        <v>7271</v>
      </c>
      <c r="B7563">
        <v>4508</v>
      </c>
      <c r="C7563" t="s">
        <v>223</v>
      </c>
      <c r="D7563" t="s">
        <v>2950</v>
      </c>
      <c r="E7563">
        <v>2006</v>
      </c>
      <c r="F7563">
        <v>2007</v>
      </c>
      <c r="G7563">
        <v>500</v>
      </c>
      <c r="H7563" t="s">
        <v>2927</v>
      </c>
      <c r="I7563">
        <v>7451</v>
      </c>
      <c r="J7563" t="s">
        <v>972</v>
      </c>
      <c r="K7563" t="s">
        <v>2934</v>
      </c>
      <c r="L7563">
        <v>3205</v>
      </c>
      <c r="M7563">
        <v>3195</v>
      </c>
      <c r="N7563">
        <v>300</v>
      </c>
      <c r="O7563" t="s">
        <v>2930</v>
      </c>
      <c r="P7563">
        <v>0.664069500680185</v>
      </c>
      <c r="Q7563">
        <v>0.81942895085844503</v>
      </c>
      <c r="R7563">
        <v>0.46366273343393799</v>
      </c>
      <c r="S7563">
        <v>0.28909505365222399</v>
      </c>
      <c r="T7563">
        <v>0.35686274488178998</v>
      </c>
      <c r="U7563">
        <v>0.35686274488178998</v>
      </c>
      <c r="V7563">
        <v>0.389131320614792</v>
      </c>
      <c r="W7563">
        <v>4.87</v>
      </c>
      <c r="X7563">
        <v>4.6900000000000004</v>
      </c>
      <c r="Y7563">
        <v>-162032</v>
      </c>
      <c r="Z7563">
        <v>-10802</v>
      </c>
      <c r="AA7563">
        <v>-0.56999999999999995</v>
      </c>
      <c r="AB7563">
        <v>15</v>
      </c>
      <c r="AC7563">
        <v>5</v>
      </c>
      <c r="AD7563">
        <v>10</v>
      </c>
      <c r="AE7563">
        <v>33.33</v>
      </c>
      <c r="AF7563">
        <v>15</v>
      </c>
      <c r="AG7563">
        <v>3</v>
      </c>
      <c r="AH7563">
        <v>2</v>
      </c>
      <c r="AI7563">
        <v>10</v>
      </c>
    </row>
    <row r="7564" spans="1:35" x14ac:dyDescent="0.2">
      <c r="A7564" s="102">
        <v>7462</v>
      </c>
      <c r="B7564">
        <v>4507</v>
      </c>
      <c r="C7564" t="s">
        <v>3713</v>
      </c>
      <c r="D7564" t="s">
        <v>2950</v>
      </c>
      <c r="E7564">
        <v>6691</v>
      </c>
      <c r="F7564">
        <v>6773</v>
      </c>
      <c r="G7564">
        <v>100</v>
      </c>
      <c r="H7564" t="s">
        <v>2927</v>
      </c>
      <c r="I7564">
        <v>6674</v>
      </c>
      <c r="J7564" t="s">
        <v>234</v>
      </c>
      <c r="K7564" t="s">
        <v>2932</v>
      </c>
      <c r="L7564">
        <v>2318</v>
      </c>
      <c r="M7564">
        <v>2245</v>
      </c>
      <c r="N7564">
        <v>300</v>
      </c>
      <c r="O7564" t="s">
        <v>2930</v>
      </c>
      <c r="P7564">
        <v>0.57218100866518595</v>
      </c>
      <c r="Q7564">
        <v>0.81650611878479695</v>
      </c>
      <c r="R7564">
        <v>0.49199398370650399</v>
      </c>
      <c r="S7564">
        <v>4.1901215538998497E-2</v>
      </c>
      <c r="T7564">
        <v>0.68611982014197404</v>
      </c>
      <c r="U7564">
        <v>0.68611982014197404</v>
      </c>
      <c r="V7564">
        <v>0.156790246484276</v>
      </c>
      <c r="W7564">
        <v>3.45</v>
      </c>
      <c r="X7564">
        <v>0.56000000000000005</v>
      </c>
      <c r="Y7564">
        <v>-162100</v>
      </c>
      <c r="Z7564">
        <v>-16210</v>
      </c>
      <c r="AA7564">
        <v>-1.24</v>
      </c>
      <c r="AB7564">
        <v>10</v>
      </c>
      <c r="AC7564">
        <v>2</v>
      </c>
      <c r="AD7564">
        <v>8</v>
      </c>
      <c r="AE7564">
        <v>20</v>
      </c>
      <c r="AF7564">
        <v>13</v>
      </c>
      <c r="AG7564">
        <v>1</v>
      </c>
      <c r="AH7564">
        <v>4</v>
      </c>
      <c r="AI7564">
        <v>5</v>
      </c>
    </row>
    <row r="7565" spans="1:35" x14ac:dyDescent="0.2">
      <c r="A7565" s="102">
        <v>4204</v>
      </c>
      <c r="B7565">
        <v>8058</v>
      </c>
      <c r="C7565" t="s">
        <v>3381</v>
      </c>
      <c r="D7565" t="s">
        <v>2934</v>
      </c>
      <c r="E7565">
        <v>2897.5</v>
      </c>
      <c r="F7565">
        <v>2920</v>
      </c>
      <c r="G7565">
        <v>300</v>
      </c>
      <c r="H7565" t="s">
        <v>2930</v>
      </c>
      <c r="I7565">
        <v>9064</v>
      </c>
      <c r="J7565" t="s">
        <v>3716</v>
      </c>
      <c r="K7565" t="s">
        <v>3099</v>
      </c>
      <c r="L7565">
        <v>1978</v>
      </c>
      <c r="M7565">
        <v>1970</v>
      </c>
      <c r="N7565">
        <v>400</v>
      </c>
      <c r="O7565" t="s">
        <v>2927</v>
      </c>
      <c r="P7565">
        <v>0.68721808567853204</v>
      </c>
      <c r="Q7565">
        <v>0.86053638004950705</v>
      </c>
      <c r="R7565">
        <v>0.26197930016256299</v>
      </c>
      <c r="S7565">
        <v>0.21915676598091999</v>
      </c>
      <c r="T7565">
        <v>-1.8387281426958499</v>
      </c>
      <c r="U7565">
        <v>1.8387281426958499</v>
      </c>
      <c r="V7565">
        <v>1.25754834787756</v>
      </c>
      <c r="W7565">
        <v>-4.55</v>
      </c>
      <c r="X7565">
        <v>10.050000000000001</v>
      </c>
      <c r="Y7565">
        <v>-162296</v>
      </c>
      <c r="Z7565">
        <v>-8115</v>
      </c>
      <c r="AA7565">
        <v>-0.38</v>
      </c>
      <c r="AB7565">
        <v>20</v>
      </c>
      <c r="AC7565">
        <v>9</v>
      </c>
      <c r="AD7565">
        <v>11</v>
      </c>
      <c r="AE7565">
        <v>45</v>
      </c>
      <c r="AF7565">
        <v>14</v>
      </c>
      <c r="AG7565">
        <v>4</v>
      </c>
      <c r="AH7565">
        <v>4</v>
      </c>
      <c r="AI7565">
        <v>12</v>
      </c>
    </row>
    <row r="7566" spans="1:35" x14ac:dyDescent="0.2">
      <c r="A7566" s="102">
        <v>892</v>
      </c>
      <c r="B7566">
        <v>4686</v>
      </c>
      <c r="C7566" t="s">
        <v>2948</v>
      </c>
      <c r="D7566" t="s">
        <v>2929</v>
      </c>
      <c r="E7566">
        <v>5890</v>
      </c>
      <c r="F7566">
        <v>5760</v>
      </c>
      <c r="G7566">
        <v>100</v>
      </c>
      <c r="H7566" t="s">
        <v>2930</v>
      </c>
      <c r="I7566">
        <v>6098</v>
      </c>
      <c r="J7566" t="s">
        <v>240</v>
      </c>
      <c r="K7566" t="s">
        <v>2942</v>
      </c>
      <c r="L7566">
        <v>4570</v>
      </c>
      <c r="M7566">
        <v>4520</v>
      </c>
      <c r="N7566">
        <v>100</v>
      </c>
      <c r="O7566" t="s">
        <v>2927</v>
      </c>
      <c r="P7566">
        <v>0.63260235647367402</v>
      </c>
      <c r="Q7566">
        <v>0.91896482160409598</v>
      </c>
      <c r="R7566">
        <v>0.37894450981100702</v>
      </c>
      <c r="S7566">
        <v>7.0672363414945094E-2</v>
      </c>
      <c r="T7566">
        <v>-1.2848306798515201</v>
      </c>
      <c r="U7566">
        <v>1.2848306798515201</v>
      </c>
      <c r="V7566">
        <v>1.1491004158737399</v>
      </c>
      <c r="W7566">
        <v>-10.39</v>
      </c>
      <c r="X7566">
        <v>21.53</v>
      </c>
      <c r="Y7566">
        <v>-162413</v>
      </c>
      <c r="Z7566">
        <v>-10151</v>
      </c>
      <c r="AA7566">
        <v>-0.56000000000000005</v>
      </c>
      <c r="AB7566">
        <v>16</v>
      </c>
      <c r="AC7566">
        <v>6</v>
      </c>
      <c r="AD7566">
        <v>10</v>
      </c>
      <c r="AE7566">
        <v>37.5</v>
      </c>
      <c r="AF7566">
        <v>11</v>
      </c>
      <c r="AG7566">
        <v>6</v>
      </c>
      <c r="AH7566">
        <v>8</v>
      </c>
      <c r="AI7566">
        <v>2</v>
      </c>
    </row>
    <row r="7567" spans="1:35" x14ac:dyDescent="0.2">
      <c r="A7567" s="102">
        <v>2323</v>
      </c>
      <c r="B7567">
        <v>4114</v>
      </c>
      <c r="C7567" t="s">
        <v>3136</v>
      </c>
      <c r="D7567" t="s">
        <v>2952</v>
      </c>
      <c r="E7567">
        <v>6320</v>
      </c>
      <c r="F7567">
        <v>6230</v>
      </c>
      <c r="G7567">
        <v>100</v>
      </c>
      <c r="H7567" t="s">
        <v>2930</v>
      </c>
      <c r="I7567">
        <v>5233</v>
      </c>
      <c r="J7567" t="s">
        <v>3195</v>
      </c>
      <c r="K7567" t="s">
        <v>2926</v>
      </c>
      <c r="L7567">
        <v>3035</v>
      </c>
      <c r="M7567">
        <v>3040</v>
      </c>
      <c r="N7567">
        <v>200</v>
      </c>
      <c r="O7567" t="s">
        <v>2927</v>
      </c>
      <c r="P7567">
        <v>0.62827432258963201</v>
      </c>
      <c r="Q7567">
        <v>0.89082099834533801</v>
      </c>
      <c r="R7567">
        <v>0.10580930181128601</v>
      </c>
      <c r="S7567">
        <v>2.7969114914321701E-3</v>
      </c>
      <c r="T7567">
        <v>-0.77576639848261997</v>
      </c>
      <c r="U7567">
        <v>0.77576639848261997</v>
      </c>
      <c r="V7567">
        <v>0.60023034101004702</v>
      </c>
      <c r="W7567">
        <v>-2.5099999999999998</v>
      </c>
      <c r="X7567">
        <v>2.41</v>
      </c>
      <c r="Y7567">
        <v>-162464</v>
      </c>
      <c r="Z7567">
        <v>-12497</v>
      </c>
      <c r="AA7567">
        <v>-0.88</v>
      </c>
      <c r="AB7567">
        <v>13</v>
      </c>
      <c r="AC7567">
        <v>5</v>
      </c>
      <c r="AD7567">
        <v>8</v>
      </c>
      <c r="AE7567">
        <v>38.46</v>
      </c>
      <c r="AF7567">
        <v>11</v>
      </c>
      <c r="AG7567">
        <v>3</v>
      </c>
      <c r="AH7567">
        <v>7</v>
      </c>
      <c r="AI7567">
        <v>3</v>
      </c>
    </row>
    <row r="7568" spans="1:35" x14ac:dyDescent="0.2">
      <c r="A7568" s="102">
        <v>4414</v>
      </c>
      <c r="B7568">
        <v>7701</v>
      </c>
      <c r="C7568" t="s">
        <v>3705</v>
      </c>
      <c r="D7568" t="s">
        <v>2936</v>
      </c>
      <c r="E7568">
        <v>3030</v>
      </c>
      <c r="F7568">
        <v>3035</v>
      </c>
      <c r="G7568">
        <v>300</v>
      </c>
      <c r="H7568" t="s">
        <v>2930</v>
      </c>
      <c r="I7568">
        <v>8586</v>
      </c>
      <c r="J7568" t="s">
        <v>3093</v>
      </c>
      <c r="K7568" t="s">
        <v>2933</v>
      </c>
      <c r="L7568">
        <v>3200</v>
      </c>
      <c r="M7568">
        <v>3205</v>
      </c>
      <c r="N7568">
        <v>300</v>
      </c>
      <c r="O7568" t="s">
        <v>2927</v>
      </c>
      <c r="P7568">
        <v>2.6155678469546299E-2</v>
      </c>
      <c r="Q7568">
        <v>0.85758078870082599</v>
      </c>
      <c r="R7568">
        <v>0.42376633964333099</v>
      </c>
      <c r="S7568">
        <v>5.6590556283325301E-2</v>
      </c>
      <c r="T7568">
        <v>-2.9859306716705301</v>
      </c>
      <c r="U7568">
        <v>2.9859306716705301</v>
      </c>
      <c r="V7568">
        <v>2.2035655618338001</v>
      </c>
      <c r="W7568">
        <v>-23.44</v>
      </c>
      <c r="X7568">
        <v>5.3</v>
      </c>
      <c r="Y7568">
        <v>-162720</v>
      </c>
      <c r="Z7568">
        <v>-11623</v>
      </c>
      <c r="AA7568">
        <v>-0.63</v>
      </c>
      <c r="AB7568">
        <v>14</v>
      </c>
      <c r="AC7568">
        <v>5</v>
      </c>
      <c r="AD7568">
        <v>9</v>
      </c>
      <c r="AE7568">
        <v>35.71</v>
      </c>
      <c r="AF7568">
        <v>12</v>
      </c>
      <c r="AG7568">
        <v>4</v>
      </c>
      <c r="AH7568">
        <v>5</v>
      </c>
      <c r="AI7568">
        <v>5</v>
      </c>
    </row>
    <row r="7569" spans="1:35" x14ac:dyDescent="0.2">
      <c r="A7569" s="102">
        <v>3094</v>
      </c>
      <c r="B7569">
        <v>3048</v>
      </c>
      <c r="C7569" t="s">
        <v>3338</v>
      </c>
      <c r="D7569" t="s">
        <v>2953</v>
      </c>
      <c r="E7569">
        <v>1208</v>
      </c>
      <c r="F7569">
        <v>1188</v>
      </c>
      <c r="G7569">
        <v>900</v>
      </c>
      <c r="H7569" t="s">
        <v>2930</v>
      </c>
      <c r="I7569">
        <v>8601</v>
      </c>
      <c r="J7569" t="s">
        <v>25</v>
      </c>
      <c r="K7569" t="s">
        <v>3186</v>
      </c>
      <c r="L7569">
        <v>570</v>
      </c>
      <c r="M7569">
        <v>567.29999999999995</v>
      </c>
      <c r="N7569">
        <v>1900</v>
      </c>
      <c r="O7569" t="s">
        <v>2927</v>
      </c>
      <c r="P7569">
        <v>0.41193974573109299</v>
      </c>
      <c r="Q7569">
        <v>0.87823541223572699</v>
      </c>
      <c r="R7569">
        <v>0.24151051929834</v>
      </c>
      <c r="S7569">
        <v>1.18904551679081E-2</v>
      </c>
      <c r="T7569">
        <v>-2.09184950634693</v>
      </c>
      <c r="U7569">
        <v>2.09184950634693</v>
      </c>
      <c r="V7569">
        <v>2.0955315720485799</v>
      </c>
      <c r="W7569">
        <v>-8.2899999999999991</v>
      </c>
      <c r="X7569">
        <v>0.81</v>
      </c>
      <c r="Y7569">
        <v>-162759</v>
      </c>
      <c r="Z7569">
        <v>-8566</v>
      </c>
      <c r="AA7569">
        <v>-0.42</v>
      </c>
      <c r="AB7569">
        <v>19</v>
      </c>
      <c r="AC7569">
        <v>10</v>
      </c>
      <c r="AD7569">
        <v>9</v>
      </c>
      <c r="AE7569">
        <v>52.63</v>
      </c>
      <c r="AF7569">
        <v>12</v>
      </c>
      <c r="AG7569">
        <v>6</v>
      </c>
      <c r="AH7569">
        <v>7</v>
      </c>
      <c r="AI7569">
        <v>6</v>
      </c>
    </row>
    <row r="7570" spans="1:35" x14ac:dyDescent="0.2">
      <c r="A7570" s="102">
        <v>5859</v>
      </c>
      <c r="B7570">
        <v>6472</v>
      </c>
      <c r="C7570" t="s">
        <v>63</v>
      </c>
      <c r="D7570" t="s">
        <v>2940</v>
      </c>
      <c r="E7570">
        <v>302</v>
      </c>
      <c r="F7570">
        <v>299</v>
      </c>
      <c r="G7570">
        <v>3500</v>
      </c>
      <c r="H7570" t="s">
        <v>2930</v>
      </c>
      <c r="I7570">
        <v>8002</v>
      </c>
      <c r="J7570" t="s">
        <v>29</v>
      </c>
      <c r="K7570" t="s">
        <v>2934</v>
      </c>
      <c r="L7570">
        <v>810.6</v>
      </c>
      <c r="M7570">
        <v>808.5</v>
      </c>
      <c r="N7570">
        <v>1300</v>
      </c>
      <c r="O7570" t="s">
        <v>2927</v>
      </c>
      <c r="P7570">
        <v>0.62289428588043605</v>
      </c>
      <c r="Q7570">
        <v>0.83803384282920601</v>
      </c>
      <c r="R7570">
        <v>0.87315615316237005</v>
      </c>
      <c r="S7570">
        <v>1.71526807311984E-2</v>
      </c>
      <c r="T7570">
        <v>-2.3380557527104902</v>
      </c>
      <c r="U7570">
        <v>2.3380557527104902</v>
      </c>
      <c r="V7570">
        <v>2.3725682483083101</v>
      </c>
      <c r="W7570">
        <v>-13.81</v>
      </c>
      <c r="X7570">
        <v>0.43</v>
      </c>
      <c r="Y7570">
        <v>-162910</v>
      </c>
      <c r="Z7570">
        <v>-9051</v>
      </c>
      <c r="AA7570">
        <v>-0.43</v>
      </c>
      <c r="AB7570">
        <v>18</v>
      </c>
      <c r="AC7570">
        <v>8</v>
      </c>
      <c r="AD7570">
        <v>10</v>
      </c>
      <c r="AE7570">
        <v>44.44</v>
      </c>
      <c r="AF7570">
        <v>13</v>
      </c>
      <c r="AG7570">
        <v>6</v>
      </c>
      <c r="AH7570">
        <v>4</v>
      </c>
      <c r="AI7570">
        <v>8</v>
      </c>
    </row>
    <row r="7571" spans="1:35" x14ac:dyDescent="0.2">
      <c r="A7571" s="102">
        <v>3764</v>
      </c>
      <c r="B7571">
        <v>1719</v>
      </c>
      <c r="C7571" t="s">
        <v>687</v>
      </c>
      <c r="D7571" t="s">
        <v>2937</v>
      </c>
      <c r="E7571">
        <v>930</v>
      </c>
      <c r="F7571">
        <v>927</v>
      </c>
      <c r="G7571">
        <v>1100</v>
      </c>
      <c r="H7571" t="s">
        <v>2930</v>
      </c>
      <c r="I7571">
        <v>8806</v>
      </c>
      <c r="J7571" t="s">
        <v>3192</v>
      </c>
      <c r="K7571" t="s">
        <v>2949</v>
      </c>
      <c r="L7571">
        <v>1408</v>
      </c>
      <c r="M7571">
        <v>1403</v>
      </c>
      <c r="N7571">
        <v>700</v>
      </c>
      <c r="O7571" t="s">
        <v>2927</v>
      </c>
      <c r="P7571">
        <v>0.24410582071777001</v>
      </c>
      <c r="Q7571">
        <v>0.86716201102808799</v>
      </c>
      <c r="R7571">
        <v>0.24162070831115701</v>
      </c>
      <c r="S7571">
        <v>0.18112923616812801</v>
      </c>
      <c r="T7571">
        <v>-1.66518242174473</v>
      </c>
      <c r="U7571">
        <v>1.66518242174473</v>
      </c>
      <c r="V7571">
        <v>1.7423756460225099</v>
      </c>
      <c r="W7571">
        <v>-12.53</v>
      </c>
      <c r="X7571">
        <v>3.83</v>
      </c>
      <c r="Y7571">
        <v>-163122</v>
      </c>
      <c r="Z7571">
        <v>-7768</v>
      </c>
      <c r="AA7571">
        <v>-0.38</v>
      </c>
      <c r="AB7571">
        <v>21</v>
      </c>
      <c r="AC7571">
        <v>8</v>
      </c>
      <c r="AD7571">
        <v>13</v>
      </c>
      <c r="AE7571">
        <v>38.1</v>
      </c>
      <c r="AF7571">
        <v>12</v>
      </c>
      <c r="AG7571">
        <v>7</v>
      </c>
      <c r="AH7571">
        <v>7</v>
      </c>
      <c r="AI7571">
        <v>7</v>
      </c>
    </row>
    <row r="7572" spans="1:35" x14ac:dyDescent="0.2">
      <c r="A7572" s="102">
        <v>4344</v>
      </c>
      <c r="B7572">
        <v>5406</v>
      </c>
      <c r="C7572" t="s">
        <v>3375</v>
      </c>
      <c r="D7572" t="s">
        <v>2988</v>
      </c>
      <c r="E7572">
        <v>508</v>
      </c>
      <c r="F7572">
        <v>504</v>
      </c>
      <c r="G7572">
        <v>2000</v>
      </c>
      <c r="H7572" t="s">
        <v>2930</v>
      </c>
      <c r="I7572">
        <v>6841</v>
      </c>
      <c r="J7572" t="s">
        <v>3602</v>
      </c>
      <c r="K7572" t="s">
        <v>2932</v>
      </c>
      <c r="L7572">
        <v>2015</v>
      </c>
      <c r="M7572">
        <v>1992</v>
      </c>
      <c r="N7572">
        <v>500</v>
      </c>
      <c r="O7572" t="s">
        <v>2927</v>
      </c>
      <c r="P7572">
        <v>9.9222598022792596E-2</v>
      </c>
      <c r="Q7572">
        <v>0.858362815426986</v>
      </c>
      <c r="R7572">
        <v>0.375416762976721</v>
      </c>
      <c r="S7572">
        <v>0.39194304585845602</v>
      </c>
      <c r="T7572">
        <v>-2.1720040092345698</v>
      </c>
      <c r="U7572">
        <v>2.1720040092345698</v>
      </c>
      <c r="V7572">
        <v>2.1081061011161299</v>
      </c>
      <c r="W7572">
        <v>-14.92</v>
      </c>
      <c r="X7572">
        <v>1.2</v>
      </c>
      <c r="Y7572">
        <v>-163294</v>
      </c>
      <c r="Z7572">
        <v>-7422</v>
      </c>
      <c r="AA7572">
        <v>-0.33</v>
      </c>
      <c r="AB7572">
        <v>22</v>
      </c>
      <c r="AC7572">
        <v>8</v>
      </c>
      <c r="AD7572">
        <v>14</v>
      </c>
      <c r="AE7572">
        <v>36.36</v>
      </c>
      <c r="AF7572">
        <v>11</v>
      </c>
      <c r="AG7572">
        <v>8</v>
      </c>
      <c r="AH7572">
        <v>8</v>
      </c>
      <c r="AI7572">
        <v>6</v>
      </c>
    </row>
    <row r="7573" spans="1:35" x14ac:dyDescent="0.2">
      <c r="A7573" s="102">
        <v>7156</v>
      </c>
      <c r="B7573">
        <v>6371</v>
      </c>
      <c r="C7573" t="s">
        <v>3148</v>
      </c>
      <c r="D7573" t="s">
        <v>2940</v>
      </c>
      <c r="E7573">
        <v>3540</v>
      </c>
      <c r="F7573">
        <v>3530</v>
      </c>
      <c r="G7573">
        <v>300</v>
      </c>
      <c r="H7573" t="s">
        <v>2930</v>
      </c>
      <c r="I7573">
        <v>8218</v>
      </c>
      <c r="J7573" t="s">
        <v>3162</v>
      </c>
      <c r="K7573" t="s">
        <v>2953</v>
      </c>
      <c r="L7573">
        <v>2400</v>
      </c>
      <c r="M7573">
        <v>2382</v>
      </c>
      <c r="N7573">
        <v>400</v>
      </c>
      <c r="O7573" t="s">
        <v>2927</v>
      </c>
      <c r="P7573">
        <v>0.23864831854426799</v>
      </c>
      <c r="Q7573">
        <v>0.82081151838166</v>
      </c>
      <c r="R7573">
        <v>0.225819672552448</v>
      </c>
      <c r="S7573">
        <v>0.14533100063273899</v>
      </c>
      <c r="T7573">
        <v>-1.9499339767411199</v>
      </c>
      <c r="U7573">
        <v>1.9499339767411199</v>
      </c>
      <c r="V7573">
        <v>2.9337209000044</v>
      </c>
      <c r="W7573">
        <v>-9.49</v>
      </c>
      <c r="X7573">
        <v>10.029999999999999</v>
      </c>
      <c r="Y7573">
        <v>-163971</v>
      </c>
      <c r="Z7573">
        <v>-11712</v>
      </c>
      <c r="AA7573">
        <v>-0.74</v>
      </c>
      <c r="AB7573">
        <v>14</v>
      </c>
      <c r="AC7573">
        <v>5</v>
      </c>
      <c r="AD7573">
        <v>9</v>
      </c>
      <c r="AE7573">
        <v>35.71</v>
      </c>
      <c r="AF7573">
        <v>13</v>
      </c>
      <c r="AG7573">
        <v>3</v>
      </c>
      <c r="AH7573">
        <v>4</v>
      </c>
      <c r="AI7573">
        <v>7</v>
      </c>
    </row>
    <row r="7574" spans="1:35" x14ac:dyDescent="0.2">
      <c r="A7574" s="102">
        <v>3354</v>
      </c>
      <c r="B7574">
        <v>2602</v>
      </c>
      <c r="C7574" t="s">
        <v>693</v>
      </c>
      <c r="D7574" t="s">
        <v>2955</v>
      </c>
      <c r="E7574">
        <v>3830</v>
      </c>
      <c r="F7574">
        <v>3790</v>
      </c>
      <c r="G7574">
        <v>200</v>
      </c>
      <c r="H7574" t="s">
        <v>2927</v>
      </c>
      <c r="I7574">
        <v>4613</v>
      </c>
      <c r="J7574" t="s">
        <v>227</v>
      </c>
      <c r="K7574" t="s">
        <v>2952</v>
      </c>
      <c r="L7574">
        <v>2620</v>
      </c>
      <c r="M7574">
        <v>2566</v>
      </c>
      <c r="N7574">
        <v>300</v>
      </c>
      <c r="O7574" t="s">
        <v>2930</v>
      </c>
      <c r="P7574">
        <v>0.44574752674448798</v>
      </c>
      <c r="Q7574">
        <v>0.87403794863989903</v>
      </c>
      <c r="R7574">
        <v>0.87601217427280198</v>
      </c>
      <c r="S7574">
        <v>0.31391440357359501</v>
      </c>
      <c r="T7574">
        <v>1.17335127110532</v>
      </c>
      <c r="U7574">
        <v>1.17335127110532</v>
      </c>
      <c r="V7574">
        <v>6.9489653118165004E-2</v>
      </c>
      <c r="W7574">
        <v>3.47</v>
      </c>
      <c r="X7574">
        <v>1.56</v>
      </c>
      <c r="Y7574">
        <v>-164126</v>
      </c>
      <c r="Z7574">
        <v>-10942</v>
      </c>
      <c r="AA7574">
        <v>-0.56000000000000005</v>
      </c>
      <c r="AB7574">
        <v>15</v>
      </c>
      <c r="AC7574">
        <v>6</v>
      </c>
      <c r="AD7574">
        <v>9</v>
      </c>
      <c r="AE7574">
        <v>40</v>
      </c>
      <c r="AF7574">
        <v>12</v>
      </c>
      <c r="AG7574">
        <v>2</v>
      </c>
      <c r="AH7574">
        <v>4</v>
      </c>
      <c r="AI7574">
        <v>9</v>
      </c>
    </row>
    <row r="7575" spans="1:35" x14ac:dyDescent="0.2">
      <c r="A7575" s="102">
        <v>5972</v>
      </c>
      <c r="B7575">
        <v>2206</v>
      </c>
      <c r="C7575" t="s">
        <v>726</v>
      </c>
      <c r="D7575" t="s">
        <v>2955</v>
      </c>
      <c r="E7575">
        <v>4955</v>
      </c>
      <c r="F7575">
        <v>4900</v>
      </c>
      <c r="G7575">
        <v>200</v>
      </c>
      <c r="H7575" t="s">
        <v>2927</v>
      </c>
      <c r="I7575">
        <v>8242</v>
      </c>
      <c r="J7575" t="s">
        <v>1044</v>
      </c>
      <c r="K7575" t="s">
        <v>2953</v>
      </c>
      <c r="L7575">
        <v>1014</v>
      </c>
      <c r="M7575">
        <v>1011</v>
      </c>
      <c r="N7575">
        <v>1000</v>
      </c>
      <c r="O7575" t="s">
        <v>2930</v>
      </c>
      <c r="P7575">
        <v>0.62689030332225604</v>
      </c>
      <c r="Q7575">
        <v>0.83633870243764397</v>
      </c>
      <c r="R7575">
        <v>0.52973644203437098</v>
      </c>
      <c r="S7575">
        <v>0.222552699073264</v>
      </c>
      <c r="T7575">
        <v>3.0561202746239999</v>
      </c>
      <c r="U7575">
        <v>3.0561202746239999</v>
      </c>
      <c r="V7575">
        <v>3.5119211224196398</v>
      </c>
      <c r="W7575">
        <v>15.01</v>
      </c>
      <c r="X7575">
        <v>3.16</v>
      </c>
      <c r="Y7575">
        <v>-164156</v>
      </c>
      <c r="Z7575">
        <v>-11725</v>
      </c>
      <c r="AA7575">
        <v>-0.65</v>
      </c>
      <c r="AB7575">
        <v>14</v>
      </c>
      <c r="AC7575">
        <v>6</v>
      </c>
      <c r="AD7575">
        <v>8</v>
      </c>
      <c r="AE7575">
        <v>42.86</v>
      </c>
      <c r="AF7575">
        <v>13</v>
      </c>
      <c r="AG7575">
        <v>4</v>
      </c>
      <c r="AH7575">
        <v>7</v>
      </c>
      <c r="AI7575">
        <v>3</v>
      </c>
    </row>
    <row r="7576" spans="1:35" x14ac:dyDescent="0.2">
      <c r="A7576" s="102">
        <v>6653</v>
      </c>
      <c r="B7576">
        <v>4188</v>
      </c>
      <c r="C7576" t="s">
        <v>3211</v>
      </c>
      <c r="D7576" t="s">
        <v>2952</v>
      </c>
      <c r="E7576">
        <v>795.2</v>
      </c>
      <c r="F7576">
        <v>793.2</v>
      </c>
      <c r="G7576">
        <v>1200</v>
      </c>
      <c r="H7576" t="s">
        <v>2930</v>
      </c>
      <c r="I7576">
        <v>8267</v>
      </c>
      <c r="J7576" t="s">
        <v>221</v>
      </c>
      <c r="K7576" t="s">
        <v>2953</v>
      </c>
      <c r="L7576">
        <v>2350</v>
      </c>
      <c r="M7576">
        <v>2344.5</v>
      </c>
      <c r="N7576">
        <v>400</v>
      </c>
      <c r="O7576" t="s">
        <v>2927</v>
      </c>
      <c r="P7576">
        <v>0.102136141557023</v>
      </c>
      <c r="Q7576">
        <v>0.82750479319713599</v>
      </c>
      <c r="R7576">
        <v>0.94859272488464597</v>
      </c>
      <c r="S7576">
        <v>4.8299265440793E-2</v>
      </c>
      <c r="T7576">
        <v>-2.27108293096726</v>
      </c>
      <c r="U7576">
        <v>2.27108293096726</v>
      </c>
      <c r="V7576">
        <v>2.25350524007382</v>
      </c>
      <c r="W7576">
        <v>-8.08</v>
      </c>
      <c r="X7576">
        <v>1.5</v>
      </c>
      <c r="Y7576">
        <v>-164167</v>
      </c>
      <c r="Z7576">
        <v>-12628</v>
      </c>
      <c r="AA7576">
        <v>-0.59</v>
      </c>
      <c r="AB7576">
        <v>13</v>
      </c>
      <c r="AC7576">
        <v>6</v>
      </c>
      <c r="AD7576">
        <v>7</v>
      </c>
      <c r="AE7576">
        <v>46.15</v>
      </c>
      <c r="AF7576">
        <v>15</v>
      </c>
      <c r="AG7576">
        <v>2</v>
      </c>
      <c r="AH7576">
        <v>4</v>
      </c>
      <c r="AI7576">
        <v>7</v>
      </c>
    </row>
    <row r="7577" spans="1:35" x14ac:dyDescent="0.2">
      <c r="A7577" s="102">
        <v>4584</v>
      </c>
      <c r="B7577">
        <v>7181</v>
      </c>
      <c r="C7577" t="s">
        <v>64</v>
      </c>
      <c r="D7577" t="s">
        <v>3176</v>
      </c>
      <c r="E7577">
        <v>1900</v>
      </c>
      <c r="F7577">
        <v>1885</v>
      </c>
      <c r="G7577">
        <v>500</v>
      </c>
      <c r="H7577" t="s">
        <v>2927</v>
      </c>
      <c r="I7577">
        <v>8242</v>
      </c>
      <c r="J7577" t="s">
        <v>1044</v>
      </c>
      <c r="K7577" t="s">
        <v>2953</v>
      </c>
      <c r="L7577">
        <v>1014</v>
      </c>
      <c r="M7577">
        <v>1011</v>
      </c>
      <c r="N7577">
        <v>900</v>
      </c>
      <c r="O7577" t="s">
        <v>2930</v>
      </c>
      <c r="P7577">
        <v>0.108941725024432</v>
      </c>
      <c r="Q7577">
        <v>0.85501177146395702</v>
      </c>
      <c r="R7577">
        <v>0.68157250896913701</v>
      </c>
      <c r="S7577">
        <v>0.116937601884709</v>
      </c>
      <c r="T7577">
        <v>2.33063411415498</v>
      </c>
      <c r="U7577">
        <v>2.33063411415498</v>
      </c>
      <c r="V7577">
        <v>2.60689578980526</v>
      </c>
      <c r="W7577">
        <v>16.829999999999998</v>
      </c>
      <c r="X7577">
        <v>3.46</v>
      </c>
      <c r="Y7577">
        <v>-164419</v>
      </c>
      <c r="Z7577">
        <v>-8654</v>
      </c>
      <c r="AA7577">
        <v>-0.45</v>
      </c>
      <c r="AB7577">
        <v>19</v>
      </c>
      <c r="AC7577">
        <v>8</v>
      </c>
      <c r="AD7577">
        <v>11</v>
      </c>
      <c r="AE7577">
        <v>42.11</v>
      </c>
      <c r="AF7577">
        <v>14</v>
      </c>
      <c r="AG7577">
        <v>5</v>
      </c>
      <c r="AH7577">
        <v>6</v>
      </c>
      <c r="AI7577">
        <v>8</v>
      </c>
    </row>
    <row r="7578" spans="1:35" x14ac:dyDescent="0.2">
      <c r="A7578" s="102">
        <v>1242</v>
      </c>
      <c r="B7578">
        <v>1803</v>
      </c>
      <c r="C7578" t="s">
        <v>2938</v>
      </c>
      <c r="D7578" t="s">
        <v>2937</v>
      </c>
      <c r="E7578">
        <v>1160</v>
      </c>
      <c r="F7578">
        <v>1165</v>
      </c>
      <c r="G7578">
        <v>800</v>
      </c>
      <c r="H7578" t="s">
        <v>2927</v>
      </c>
      <c r="I7578">
        <v>8253</v>
      </c>
      <c r="J7578" t="s">
        <v>669</v>
      </c>
      <c r="K7578" t="s">
        <v>2933</v>
      </c>
      <c r="L7578">
        <v>1789</v>
      </c>
      <c r="M7578">
        <v>1854</v>
      </c>
      <c r="N7578">
        <v>500</v>
      </c>
      <c r="O7578" t="s">
        <v>2930</v>
      </c>
      <c r="P7578">
        <v>0.58138223674429301</v>
      </c>
      <c r="Q7578">
        <v>0.91044463722341795</v>
      </c>
      <c r="R7578">
        <v>0.45948079357257199</v>
      </c>
      <c r="S7578">
        <v>0.167089010369982</v>
      </c>
      <c r="T7578">
        <v>0.62364089801371103</v>
      </c>
      <c r="U7578">
        <v>0.62364089801371103</v>
      </c>
      <c r="V7578">
        <v>1.2924512594730799</v>
      </c>
      <c r="W7578">
        <v>2.5499999999999998</v>
      </c>
      <c r="X7578">
        <v>0.54</v>
      </c>
      <c r="Y7578">
        <v>-164532</v>
      </c>
      <c r="Z7578">
        <v>-8660</v>
      </c>
      <c r="AA7578">
        <v>-0.38</v>
      </c>
      <c r="AB7578">
        <v>19</v>
      </c>
      <c r="AC7578">
        <v>9</v>
      </c>
      <c r="AD7578">
        <v>10</v>
      </c>
      <c r="AE7578">
        <v>47.37</v>
      </c>
      <c r="AF7578">
        <v>10</v>
      </c>
      <c r="AG7578">
        <v>7</v>
      </c>
      <c r="AH7578">
        <v>7</v>
      </c>
      <c r="AI7578">
        <v>5</v>
      </c>
    </row>
    <row r="7579" spans="1:35" x14ac:dyDescent="0.2">
      <c r="A7579" s="102">
        <v>6517</v>
      </c>
      <c r="B7579">
        <v>4307</v>
      </c>
      <c r="C7579" t="s">
        <v>3345</v>
      </c>
      <c r="D7579" t="s">
        <v>2929</v>
      </c>
      <c r="E7579">
        <v>2706</v>
      </c>
      <c r="F7579">
        <v>2734</v>
      </c>
      <c r="G7579">
        <v>400</v>
      </c>
      <c r="H7579" t="s">
        <v>2927</v>
      </c>
      <c r="I7579">
        <v>6701</v>
      </c>
      <c r="J7579" t="s">
        <v>3181</v>
      </c>
      <c r="K7579" t="s">
        <v>2932</v>
      </c>
      <c r="L7579">
        <v>5010</v>
      </c>
      <c r="M7579">
        <v>5010</v>
      </c>
      <c r="N7579">
        <v>200</v>
      </c>
      <c r="O7579" t="s">
        <v>2930</v>
      </c>
      <c r="P7579">
        <v>0.446522876792662</v>
      </c>
      <c r="Q7579">
        <v>0.82920477892986899</v>
      </c>
      <c r="R7579">
        <v>6.0093650630779301E-3</v>
      </c>
      <c r="S7579">
        <v>0.39986522225912102</v>
      </c>
      <c r="T7579">
        <v>1.3020558567363001</v>
      </c>
      <c r="U7579">
        <v>1.3020558567363001</v>
      </c>
      <c r="V7579">
        <v>1.27958326099718</v>
      </c>
      <c r="W7579">
        <v>5.98</v>
      </c>
      <c r="X7579">
        <v>9.14</v>
      </c>
      <c r="Y7579">
        <v>-165091</v>
      </c>
      <c r="Z7579">
        <v>-8255</v>
      </c>
      <c r="AA7579">
        <v>-0.36</v>
      </c>
      <c r="AB7579">
        <v>20</v>
      </c>
      <c r="AC7579">
        <v>10</v>
      </c>
      <c r="AD7579">
        <v>10</v>
      </c>
      <c r="AE7579">
        <v>50</v>
      </c>
      <c r="AF7579">
        <v>12</v>
      </c>
      <c r="AG7579">
        <v>7</v>
      </c>
      <c r="AH7579">
        <v>9</v>
      </c>
      <c r="AI7579">
        <v>4</v>
      </c>
    </row>
    <row r="7580" spans="1:35" x14ac:dyDescent="0.2">
      <c r="A7580" s="102">
        <v>1431</v>
      </c>
      <c r="B7580">
        <v>2331</v>
      </c>
      <c r="C7580" t="s">
        <v>3130</v>
      </c>
      <c r="D7580" t="s">
        <v>2942</v>
      </c>
      <c r="E7580">
        <v>5750</v>
      </c>
      <c r="F7580">
        <v>5710</v>
      </c>
      <c r="G7580">
        <v>200</v>
      </c>
      <c r="H7580" t="s">
        <v>2930</v>
      </c>
      <c r="I7580">
        <v>6465</v>
      </c>
      <c r="J7580" t="s">
        <v>537</v>
      </c>
      <c r="K7580" t="s">
        <v>2940</v>
      </c>
      <c r="L7580">
        <v>10550</v>
      </c>
      <c r="M7580">
        <v>10560</v>
      </c>
      <c r="N7580">
        <v>100</v>
      </c>
      <c r="O7580" t="s">
        <v>2927</v>
      </c>
      <c r="P7580">
        <v>0.38397518673880998</v>
      </c>
      <c r="Q7580">
        <v>0.90667067146746205</v>
      </c>
      <c r="R7580">
        <v>0.32215796363120303</v>
      </c>
      <c r="S7580">
        <v>9.8193708079544195E-2</v>
      </c>
      <c r="T7580">
        <v>-2.7739814168843999</v>
      </c>
      <c r="U7580">
        <v>2.7739814168843999</v>
      </c>
      <c r="V7580">
        <v>3.0838164478680801</v>
      </c>
      <c r="W7580">
        <v>-10.45</v>
      </c>
      <c r="X7580">
        <v>8.14</v>
      </c>
      <c r="Y7580">
        <v>-165200</v>
      </c>
      <c r="Z7580">
        <v>-27533</v>
      </c>
      <c r="AA7580">
        <v>-0.82</v>
      </c>
      <c r="AB7580">
        <v>6</v>
      </c>
      <c r="AC7580">
        <v>2</v>
      </c>
      <c r="AD7580">
        <v>4</v>
      </c>
      <c r="AE7580">
        <v>33.33</v>
      </c>
      <c r="AF7580">
        <v>6</v>
      </c>
      <c r="AG7580">
        <v>2</v>
      </c>
      <c r="AH7580">
        <v>4</v>
      </c>
      <c r="AI7580">
        <v>0</v>
      </c>
    </row>
    <row r="7581" spans="1:35" x14ac:dyDescent="0.2">
      <c r="A7581" s="102">
        <v>5603</v>
      </c>
      <c r="B7581">
        <v>6674</v>
      </c>
      <c r="C7581" t="s">
        <v>234</v>
      </c>
      <c r="D7581" t="s">
        <v>2932</v>
      </c>
      <c r="E7581">
        <v>2318</v>
      </c>
      <c r="F7581">
        <v>2245</v>
      </c>
      <c r="G7581">
        <v>500</v>
      </c>
      <c r="H7581" t="s">
        <v>2927</v>
      </c>
      <c r="I7581">
        <v>9072</v>
      </c>
      <c r="J7581" t="s">
        <v>3098</v>
      </c>
      <c r="K7581" t="s">
        <v>3099</v>
      </c>
      <c r="L7581">
        <v>2659</v>
      </c>
      <c r="M7581">
        <v>2602</v>
      </c>
      <c r="N7581">
        <v>400</v>
      </c>
      <c r="O7581" t="s">
        <v>2930</v>
      </c>
      <c r="P7581">
        <v>0.44151819465595898</v>
      </c>
      <c r="Q7581">
        <v>0.84127002315377297</v>
      </c>
      <c r="R7581">
        <v>0.811236612806987</v>
      </c>
      <c r="S7581">
        <v>4.2674722277665597E-2</v>
      </c>
      <c r="T7581">
        <v>0.50265212069877296</v>
      </c>
      <c r="U7581">
        <v>0.50265212069877296</v>
      </c>
      <c r="V7581">
        <v>0.44617210754928099</v>
      </c>
      <c r="W7581">
        <v>2.81</v>
      </c>
      <c r="X7581">
        <v>7.85</v>
      </c>
      <c r="Y7581">
        <v>-165420</v>
      </c>
      <c r="Z7581">
        <v>-9731</v>
      </c>
      <c r="AA7581">
        <v>-0.52</v>
      </c>
      <c r="AB7581">
        <v>17</v>
      </c>
      <c r="AC7581">
        <v>5</v>
      </c>
      <c r="AD7581">
        <v>12</v>
      </c>
      <c r="AE7581">
        <v>29.41</v>
      </c>
      <c r="AF7581">
        <v>15</v>
      </c>
      <c r="AG7581">
        <v>4</v>
      </c>
      <c r="AH7581">
        <v>5</v>
      </c>
      <c r="AI7581">
        <v>8</v>
      </c>
    </row>
    <row r="7582" spans="1:35" x14ac:dyDescent="0.2">
      <c r="A7582" s="102">
        <v>6820</v>
      </c>
      <c r="B7582">
        <v>8341</v>
      </c>
      <c r="C7582" t="s">
        <v>1058</v>
      </c>
      <c r="D7582" t="s">
        <v>2990</v>
      </c>
      <c r="E7582">
        <v>1744</v>
      </c>
      <c r="F7582">
        <v>1693</v>
      </c>
      <c r="G7582">
        <v>600</v>
      </c>
      <c r="H7582" t="s">
        <v>2927</v>
      </c>
      <c r="I7582">
        <v>8359</v>
      </c>
      <c r="J7582" t="s">
        <v>697</v>
      </c>
      <c r="K7582" t="s">
        <v>2990</v>
      </c>
      <c r="L7582">
        <v>439</v>
      </c>
      <c r="M7582">
        <v>430</v>
      </c>
      <c r="N7582">
        <v>2400</v>
      </c>
      <c r="O7582" t="s">
        <v>2930</v>
      </c>
      <c r="P7582">
        <v>0.92899113609878603</v>
      </c>
      <c r="Q7582">
        <v>0.82520751162712003</v>
      </c>
      <c r="R7582">
        <v>0.22572423763900901</v>
      </c>
      <c r="S7582">
        <v>0.39379240698399598</v>
      </c>
      <c r="T7582">
        <v>1.61087998564805</v>
      </c>
      <c r="U7582">
        <v>1.61087998564805</v>
      </c>
      <c r="V7582">
        <v>1.6234132803147301</v>
      </c>
      <c r="W7582">
        <v>4.28</v>
      </c>
      <c r="X7582">
        <v>1.59</v>
      </c>
      <c r="Y7582">
        <v>-165506</v>
      </c>
      <c r="Z7582">
        <v>-7523</v>
      </c>
      <c r="AA7582">
        <v>-0.36</v>
      </c>
      <c r="AB7582">
        <v>22</v>
      </c>
      <c r="AC7582">
        <v>12</v>
      </c>
      <c r="AD7582">
        <v>10</v>
      </c>
      <c r="AE7582">
        <v>54.55</v>
      </c>
      <c r="AF7582">
        <v>15</v>
      </c>
      <c r="AG7582">
        <v>2</v>
      </c>
      <c r="AH7582">
        <v>5</v>
      </c>
      <c r="AI7582">
        <v>15</v>
      </c>
    </row>
    <row r="7583" spans="1:35" x14ac:dyDescent="0.2">
      <c r="A7583" s="102">
        <v>5221</v>
      </c>
      <c r="B7583">
        <v>3941</v>
      </c>
      <c r="C7583" t="s">
        <v>3669</v>
      </c>
      <c r="D7583" t="s">
        <v>3213</v>
      </c>
      <c r="E7583">
        <v>894</v>
      </c>
      <c r="F7583">
        <v>907</v>
      </c>
      <c r="G7583">
        <v>1000</v>
      </c>
      <c r="H7583" t="s">
        <v>2927</v>
      </c>
      <c r="I7583">
        <v>5233</v>
      </c>
      <c r="J7583" t="s">
        <v>3195</v>
      </c>
      <c r="K7583" t="s">
        <v>2926</v>
      </c>
      <c r="L7583">
        <v>3035</v>
      </c>
      <c r="M7583">
        <v>3040</v>
      </c>
      <c r="N7583">
        <v>300</v>
      </c>
      <c r="O7583" t="s">
        <v>2930</v>
      </c>
      <c r="P7583">
        <v>0.12463029730864</v>
      </c>
      <c r="Q7583">
        <v>0.84648350519525395</v>
      </c>
      <c r="R7583">
        <v>3.2043575038883E-4</v>
      </c>
      <c r="S7583">
        <v>0.155088926703362</v>
      </c>
      <c r="T7583">
        <v>3.5549126756196898</v>
      </c>
      <c r="U7583">
        <v>3.5549126756196898</v>
      </c>
      <c r="V7583">
        <v>3.89281806237882</v>
      </c>
      <c r="W7583">
        <v>14.48</v>
      </c>
      <c r="X7583">
        <v>0.55000000000000004</v>
      </c>
      <c r="Y7583">
        <v>-165652</v>
      </c>
      <c r="Z7583">
        <v>-7888</v>
      </c>
      <c r="AA7583">
        <v>-0.43</v>
      </c>
      <c r="AB7583">
        <v>21</v>
      </c>
      <c r="AC7583">
        <v>9</v>
      </c>
      <c r="AD7583">
        <v>12</v>
      </c>
      <c r="AE7583">
        <v>42.86</v>
      </c>
      <c r="AF7583">
        <v>11</v>
      </c>
      <c r="AG7583">
        <v>8</v>
      </c>
      <c r="AH7583">
        <v>8</v>
      </c>
      <c r="AI7583">
        <v>5</v>
      </c>
    </row>
    <row r="7584" spans="1:35" x14ac:dyDescent="0.2">
      <c r="A7584" s="102">
        <v>786</v>
      </c>
      <c r="B7584">
        <v>4552</v>
      </c>
      <c r="C7584" t="s">
        <v>3582</v>
      </c>
      <c r="D7584" t="s">
        <v>2950</v>
      </c>
      <c r="E7584">
        <v>10030</v>
      </c>
      <c r="F7584">
        <v>10050</v>
      </c>
      <c r="G7584">
        <v>100</v>
      </c>
      <c r="H7584" t="s">
        <v>2927</v>
      </c>
      <c r="I7584">
        <v>4686</v>
      </c>
      <c r="J7584" t="s">
        <v>2948</v>
      </c>
      <c r="K7584" t="s">
        <v>2929</v>
      </c>
      <c r="L7584">
        <v>5890</v>
      </c>
      <c r="M7584">
        <v>5760</v>
      </c>
      <c r="N7584">
        <v>200</v>
      </c>
      <c r="O7584" t="s">
        <v>2930</v>
      </c>
      <c r="P7584">
        <v>0.29484366922571398</v>
      </c>
      <c r="Q7584">
        <v>0.92242550805134804</v>
      </c>
      <c r="R7584">
        <v>0.35473399114903298</v>
      </c>
      <c r="S7584">
        <v>6.3371235318971195E-2</v>
      </c>
      <c r="T7584">
        <v>0.85578528917749197</v>
      </c>
      <c r="U7584">
        <v>0.85578528917749197</v>
      </c>
      <c r="V7584">
        <v>0.61683450898748704</v>
      </c>
      <c r="W7584">
        <v>8.3000000000000007</v>
      </c>
      <c r="X7584">
        <v>14.63</v>
      </c>
      <c r="Y7584">
        <v>-165655</v>
      </c>
      <c r="Z7584">
        <v>-13805</v>
      </c>
      <c r="AA7584">
        <v>-0.8</v>
      </c>
      <c r="AB7584">
        <v>12</v>
      </c>
      <c r="AC7584">
        <v>6</v>
      </c>
      <c r="AD7584">
        <v>6</v>
      </c>
      <c r="AE7584">
        <v>50</v>
      </c>
      <c r="AF7584">
        <v>9</v>
      </c>
      <c r="AG7584">
        <v>5</v>
      </c>
      <c r="AH7584">
        <v>5</v>
      </c>
      <c r="AI7584">
        <v>2</v>
      </c>
    </row>
    <row r="7585" spans="1:35" x14ac:dyDescent="0.2">
      <c r="A7585" s="102">
        <v>3404</v>
      </c>
      <c r="B7585">
        <v>5706</v>
      </c>
      <c r="C7585" t="s">
        <v>3377</v>
      </c>
      <c r="D7585" t="s">
        <v>2943</v>
      </c>
      <c r="E7585">
        <v>2698</v>
      </c>
      <c r="F7585">
        <v>2689</v>
      </c>
      <c r="G7585">
        <v>400</v>
      </c>
      <c r="H7585" t="s">
        <v>2927</v>
      </c>
      <c r="I7585">
        <v>6472</v>
      </c>
      <c r="J7585" t="s">
        <v>63</v>
      </c>
      <c r="K7585" t="s">
        <v>2940</v>
      </c>
      <c r="L7585">
        <v>302</v>
      </c>
      <c r="M7585">
        <v>299</v>
      </c>
      <c r="N7585">
        <v>3600</v>
      </c>
      <c r="O7585" t="s">
        <v>2930</v>
      </c>
      <c r="P7585">
        <v>0.69670222242181701</v>
      </c>
      <c r="Q7585">
        <v>0.87325213200549501</v>
      </c>
      <c r="R7585">
        <v>0.79501699059046604</v>
      </c>
      <c r="S7585">
        <v>7.25515643723844E-2</v>
      </c>
      <c r="T7585">
        <v>1.3520717290023501</v>
      </c>
      <c r="U7585">
        <v>1.3520717290023501</v>
      </c>
      <c r="V7585">
        <v>1.2494005925567899</v>
      </c>
      <c r="W7585">
        <v>6.37</v>
      </c>
      <c r="X7585">
        <v>7.0000000000000007E-2</v>
      </c>
      <c r="Y7585">
        <v>-165677</v>
      </c>
      <c r="Z7585">
        <v>-10355</v>
      </c>
      <c r="AA7585">
        <v>-0.63</v>
      </c>
      <c r="AB7585">
        <v>16</v>
      </c>
      <c r="AC7585">
        <v>7</v>
      </c>
      <c r="AD7585">
        <v>9</v>
      </c>
      <c r="AE7585">
        <v>43.75</v>
      </c>
      <c r="AF7585">
        <v>12</v>
      </c>
      <c r="AG7585">
        <v>5</v>
      </c>
      <c r="AH7585">
        <v>7</v>
      </c>
      <c r="AI7585">
        <v>4</v>
      </c>
    </row>
    <row r="7586" spans="1:35" x14ac:dyDescent="0.2">
      <c r="A7586" s="102">
        <v>2939</v>
      </c>
      <c r="B7586">
        <v>1963</v>
      </c>
      <c r="C7586" t="s">
        <v>3248</v>
      </c>
      <c r="D7586" t="s">
        <v>2937</v>
      </c>
      <c r="E7586">
        <v>1561</v>
      </c>
      <c r="F7586">
        <v>1560</v>
      </c>
      <c r="G7586">
        <v>400</v>
      </c>
      <c r="H7586" t="s">
        <v>2930</v>
      </c>
      <c r="I7586">
        <v>6988</v>
      </c>
      <c r="J7586" t="s">
        <v>65</v>
      </c>
      <c r="K7586" t="s">
        <v>2952</v>
      </c>
      <c r="L7586">
        <v>6340</v>
      </c>
      <c r="M7586">
        <v>6310</v>
      </c>
      <c r="N7586">
        <v>100</v>
      </c>
      <c r="O7586" t="s">
        <v>2927</v>
      </c>
      <c r="P7586">
        <v>0.13268690541254599</v>
      </c>
      <c r="Q7586">
        <v>0.88074249304279595</v>
      </c>
      <c r="R7586">
        <v>0.43329461733344798</v>
      </c>
      <c r="S7586">
        <v>0.13319542385783001</v>
      </c>
      <c r="T7586">
        <v>-2.1147715913906202</v>
      </c>
      <c r="U7586">
        <v>2.1147715913906202</v>
      </c>
      <c r="V7586">
        <v>2.2177933153189402</v>
      </c>
      <c r="W7586">
        <v>-9.0299999999999994</v>
      </c>
      <c r="X7586">
        <v>1.1100000000000001</v>
      </c>
      <c r="Y7586">
        <v>-165740</v>
      </c>
      <c r="Z7586">
        <v>-9749</v>
      </c>
      <c r="AA7586">
        <v>-0.39</v>
      </c>
      <c r="AB7586">
        <v>17</v>
      </c>
      <c r="AC7586">
        <v>8</v>
      </c>
      <c r="AD7586">
        <v>9</v>
      </c>
      <c r="AE7586">
        <v>47.06</v>
      </c>
      <c r="AF7586">
        <v>9</v>
      </c>
      <c r="AG7586">
        <v>7</v>
      </c>
      <c r="AH7586">
        <v>7</v>
      </c>
      <c r="AI7586">
        <v>3</v>
      </c>
    </row>
    <row r="7587" spans="1:35" x14ac:dyDescent="0.2">
      <c r="A7587" s="102">
        <v>3643</v>
      </c>
      <c r="B7587">
        <v>2001</v>
      </c>
      <c r="C7587" t="s">
        <v>2783</v>
      </c>
      <c r="D7587" t="s">
        <v>2955</v>
      </c>
      <c r="E7587">
        <v>1684</v>
      </c>
      <c r="F7587">
        <v>1706</v>
      </c>
      <c r="G7587">
        <v>600</v>
      </c>
      <c r="H7587" t="s">
        <v>2927</v>
      </c>
      <c r="I7587">
        <v>9474</v>
      </c>
      <c r="J7587" t="s">
        <v>3209</v>
      </c>
      <c r="K7587" t="s">
        <v>2929</v>
      </c>
      <c r="L7587">
        <v>1585</v>
      </c>
      <c r="M7587">
        <v>1584</v>
      </c>
      <c r="N7587">
        <v>600</v>
      </c>
      <c r="O7587" t="s">
        <v>2930</v>
      </c>
      <c r="P7587">
        <v>0.81569822176440498</v>
      </c>
      <c r="Q7587">
        <v>0.86919759505364602</v>
      </c>
      <c r="R7587">
        <v>4.87337232265228E-2</v>
      </c>
      <c r="S7587">
        <v>0.25587464683563699</v>
      </c>
      <c r="T7587">
        <v>2.1945582624567002</v>
      </c>
      <c r="U7587">
        <v>2.1945582624567002</v>
      </c>
      <c r="V7587">
        <v>2.23411575999741</v>
      </c>
      <c r="W7587">
        <v>12.73</v>
      </c>
      <c r="X7587">
        <v>7.15</v>
      </c>
      <c r="Y7587">
        <v>-165906</v>
      </c>
      <c r="Z7587">
        <v>-6913</v>
      </c>
      <c r="AA7587">
        <v>-0.41</v>
      </c>
      <c r="AB7587">
        <v>24</v>
      </c>
      <c r="AC7587">
        <v>10</v>
      </c>
      <c r="AD7587">
        <v>14</v>
      </c>
      <c r="AE7587">
        <v>41.67</v>
      </c>
      <c r="AF7587">
        <v>12</v>
      </c>
      <c r="AG7587">
        <v>8</v>
      </c>
      <c r="AH7587">
        <v>7</v>
      </c>
      <c r="AI7587">
        <v>9</v>
      </c>
    </row>
    <row r="7588" spans="1:35" x14ac:dyDescent="0.2">
      <c r="A7588" s="102">
        <v>4813</v>
      </c>
      <c r="B7588">
        <v>3938</v>
      </c>
      <c r="C7588" t="s">
        <v>3272</v>
      </c>
      <c r="D7588" t="s">
        <v>2929</v>
      </c>
      <c r="E7588">
        <v>5380</v>
      </c>
      <c r="F7588">
        <v>5380</v>
      </c>
      <c r="G7588">
        <v>200</v>
      </c>
      <c r="H7588" t="s">
        <v>2927</v>
      </c>
      <c r="I7588">
        <v>9934</v>
      </c>
      <c r="J7588" t="s">
        <v>3193</v>
      </c>
      <c r="K7588" t="s">
        <v>2934</v>
      </c>
      <c r="L7588">
        <v>2780</v>
      </c>
      <c r="M7588">
        <v>2759</v>
      </c>
      <c r="N7588">
        <v>400</v>
      </c>
      <c r="O7588" t="s">
        <v>2930</v>
      </c>
      <c r="P7588">
        <v>0.57610943820703198</v>
      </c>
      <c r="Q7588">
        <v>0.85200862913430497</v>
      </c>
      <c r="R7588">
        <v>0.84698664399607804</v>
      </c>
      <c r="S7588">
        <v>0.306777235980351</v>
      </c>
      <c r="T7588">
        <v>0.57676703892799297</v>
      </c>
      <c r="U7588">
        <v>0.57676703892799297</v>
      </c>
      <c r="V7588">
        <v>0.52053775410909098</v>
      </c>
      <c r="W7588">
        <v>4.26</v>
      </c>
      <c r="X7588">
        <v>2.57</v>
      </c>
      <c r="Y7588">
        <v>-166068</v>
      </c>
      <c r="Z7588">
        <v>-9769</v>
      </c>
      <c r="AA7588">
        <v>-0.49</v>
      </c>
      <c r="AB7588">
        <v>17</v>
      </c>
      <c r="AC7588">
        <v>7</v>
      </c>
      <c r="AD7588">
        <v>10</v>
      </c>
      <c r="AE7588">
        <v>41.18</v>
      </c>
      <c r="AF7588">
        <v>10</v>
      </c>
      <c r="AG7588">
        <v>6</v>
      </c>
      <c r="AH7588">
        <v>8</v>
      </c>
      <c r="AI7588">
        <v>3</v>
      </c>
    </row>
    <row r="7589" spans="1:35" x14ac:dyDescent="0.2">
      <c r="A7589" s="102">
        <v>3915</v>
      </c>
      <c r="B7589">
        <v>8233</v>
      </c>
      <c r="C7589" t="s">
        <v>2976</v>
      </c>
      <c r="D7589" t="s">
        <v>2953</v>
      </c>
      <c r="E7589">
        <v>1222</v>
      </c>
      <c r="F7589">
        <v>1208</v>
      </c>
      <c r="G7589">
        <v>800</v>
      </c>
      <c r="H7589" t="s">
        <v>2927</v>
      </c>
      <c r="I7589">
        <v>9532</v>
      </c>
      <c r="J7589" t="s">
        <v>3228</v>
      </c>
      <c r="K7589" t="s">
        <v>2992</v>
      </c>
      <c r="L7589">
        <v>1919</v>
      </c>
      <c r="M7589">
        <v>1935</v>
      </c>
      <c r="N7589">
        <v>500</v>
      </c>
      <c r="O7589" t="s">
        <v>2930</v>
      </c>
      <c r="P7589">
        <v>0.70076961147739203</v>
      </c>
      <c r="Q7589">
        <v>0.86507020733749895</v>
      </c>
      <c r="R7589">
        <v>0.75534517278720903</v>
      </c>
      <c r="S7589">
        <v>0.14424397204593201</v>
      </c>
      <c r="T7589">
        <v>0.55661390483423201</v>
      </c>
      <c r="U7589">
        <v>0.55661390483423201</v>
      </c>
      <c r="V7589">
        <v>1.3675956203594799</v>
      </c>
      <c r="W7589">
        <v>1.76</v>
      </c>
      <c r="X7589">
        <v>0.11</v>
      </c>
      <c r="Y7589">
        <v>-166159</v>
      </c>
      <c r="Z7589">
        <v>-10385</v>
      </c>
      <c r="AA7589">
        <v>-0.49</v>
      </c>
      <c r="AB7589">
        <v>16</v>
      </c>
      <c r="AC7589">
        <v>5</v>
      </c>
      <c r="AD7589">
        <v>11</v>
      </c>
      <c r="AE7589">
        <v>31.25</v>
      </c>
      <c r="AF7589">
        <v>14</v>
      </c>
      <c r="AG7589">
        <v>3</v>
      </c>
      <c r="AH7589">
        <v>4</v>
      </c>
      <c r="AI7589">
        <v>9</v>
      </c>
    </row>
    <row r="7590" spans="1:35" x14ac:dyDescent="0.2">
      <c r="A7590" s="102">
        <v>3217</v>
      </c>
      <c r="B7590">
        <v>1973</v>
      </c>
      <c r="C7590" t="s">
        <v>2935</v>
      </c>
      <c r="D7590" t="s">
        <v>2929</v>
      </c>
      <c r="E7590">
        <v>4215</v>
      </c>
      <c r="F7590">
        <v>4215</v>
      </c>
      <c r="G7590">
        <v>200</v>
      </c>
      <c r="H7590" t="s">
        <v>2927</v>
      </c>
      <c r="I7590">
        <v>9433</v>
      </c>
      <c r="J7590" t="s">
        <v>689</v>
      </c>
      <c r="K7590" t="s">
        <v>2929</v>
      </c>
      <c r="L7590">
        <v>3417</v>
      </c>
      <c r="M7590">
        <v>3411</v>
      </c>
      <c r="N7590">
        <v>200</v>
      </c>
      <c r="O7590" t="s">
        <v>2930</v>
      </c>
      <c r="P7590">
        <v>0.77531176152010595</v>
      </c>
      <c r="Q7590">
        <v>0.87630587844785601</v>
      </c>
      <c r="R7590">
        <v>0.23771650623353699</v>
      </c>
      <c r="S7590">
        <v>0.39970092723207901</v>
      </c>
      <c r="T7590">
        <v>1.0535597077429999</v>
      </c>
      <c r="U7590">
        <v>1.0535597077429999</v>
      </c>
      <c r="V7590">
        <v>1.1352720378474599</v>
      </c>
      <c r="W7590">
        <v>7.29</v>
      </c>
      <c r="X7590">
        <v>19.07</v>
      </c>
      <c r="Y7590">
        <v>-166327</v>
      </c>
      <c r="Z7590">
        <v>-11088</v>
      </c>
      <c r="AA7590">
        <v>-0.68</v>
      </c>
      <c r="AB7590">
        <v>15</v>
      </c>
      <c r="AC7590">
        <v>5</v>
      </c>
      <c r="AD7590">
        <v>10</v>
      </c>
      <c r="AE7590">
        <v>33.33</v>
      </c>
      <c r="AF7590">
        <v>14</v>
      </c>
      <c r="AG7590">
        <v>3</v>
      </c>
      <c r="AH7590">
        <v>5</v>
      </c>
      <c r="AI7590">
        <v>7</v>
      </c>
    </row>
    <row r="7591" spans="1:35" x14ac:dyDescent="0.2">
      <c r="A7591" s="102">
        <v>75</v>
      </c>
      <c r="B7591">
        <v>3110</v>
      </c>
      <c r="C7591" t="s">
        <v>682</v>
      </c>
      <c r="D7591" t="s">
        <v>2926</v>
      </c>
      <c r="E7591">
        <v>4900</v>
      </c>
      <c r="F7591">
        <v>4810</v>
      </c>
      <c r="G7591">
        <v>200</v>
      </c>
      <c r="H7591" t="s">
        <v>2927</v>
      </c>
      <c r="I7591">
        <v>8036</v>
      </c>
      <c r="J7591" t="s">
        <v>2941</v>
      </c>
      <c r="K7591" t="s">
        <v>2934</v>
      </c>
      <c r="L7591">
        <v>8010</v>
      </c>
      <c r="M7591">
        <v>8020</v>
      </c>
      <c r="N7591">
        <v>100</v>
      </c>
      <c r="O7591" t="s">
        <v>2930</v>
      </c>
      <c r="P7591">
        <v>0.90018768325238696</v>
      </c>
      <c r="Q7591">
        <v>0.95686828704457305</v>
      </c>
      <c r="R7591">
        <v>0.39348287402901999</v>
      </c>
      <c r="S7591">
        <v>0.341926332510056</v>
      </c>
      <c r="T7591">
        <v>0.69391552069073503</v>
      </c>
      <c r="U7591">
        <v>0.69391552069073503</v>
      </c>
      <c r="V7591">
        <v>0.88454536954676499</v>
      </c>
      <c r="W7591">
        <v>5.57</v>
      </c>
      <c r="X7591">
        <v>19.95</v>
      </c>
      <c r="Y7591">
        <v>-166728</v>
      </c>
      <c r="Z7591">
        <v>-11115</v>
      </c>
      <c r="AA7591">
        <v>-0.43</v>
      </c>
      <c r="AB7591">
        <v>15</v>
      </c>
      <c r="AC7591">
        <v>8</v>
      </c>
      <c r="AD7591">
        <v>7</v>
      </c>
      <c r="AE7591">
        <v>53.33</v>
      </c>
      <c r="AF7591">
        <v>10</v>
      </c>
      <c r="AG7591">
        <v>5</v>
      </c>
      <c r="AH7591">
        <v>6</v>
      </c>
      <c r="AI7591">
        <v>4</v>
      </c>
    </row>
    <row r="7592" spans="1:35" x14ac:dyDescent="0.2">
      <c r="A7592" s="102">
        <v>414</v>
      </c>
      <c r="B7592">
        <v>3258</v>
      </c>
      <c r="C7592" t="s">
        <v>3691</v>
      </c>
      <c r="D7592" t="s">
        <v>2949</v>
      </c>
      <c r="E7592">
        <v>5590</v>
      </c>
      <c r="F7592">
        <v>5570</v>
      </c>
      <c r="G7592">
        <v>100</v>
      </c>
      <c r="H7592" t="s">
        <v>2930</v>
      </c>
      <c r="I7592">
        <v>4307</v>
      </c>
      <c r="J7592" t="s">
        <v>3345</v>
      </c>
      <c r="K7592" t="s">
        <v>2929</v>
      </c>
      <c r="L7592">
        <v>2706</v>
      </c>
      <c r="M7592">
        <v>2734</v>
      </c>
      <c r="N7592">
        <v>200</v>
      </c>
      <c r="O7592" t="s">
        <v>2927</v>
      </c>
      <c r="P7592">
        <v>0.64267047970187197</v>
      </c>
      <c r="Q7592">
        <v>0.93440821780949501</v>
      </c>
      <c r="R7592">
        <v>0.40512561985878898</v>
      </c>
      <c r="S7592">
        <v>0.33289020901306399</v>
      </c>
      <c r="T7592">
        <v>-1.53145943645279</v>
      </c>
      <c r="U7592">
        <v>1.53145943645279</v>
      </c>
      <c r="V7592">
        <v>1.5091237086481599</v>
      </c>
      <c r="W7592">
        <v>-5.44</v>
      </c>
      <c r="X7592">
        <v>1.83</v>
      </c>
      <c r="Y7592">
        <v>-166738</v>
      </c>
      <c r="Z7592">
        <v>-8337</v>
      </c>
      <c r="AA7592">
        <v>-0.37</v>
      </c>
      <c r="AB7592">
        <v>20</v>
      </c>
      <c r="AC7592">
        <v>8</v>
      </c>
      <c r="AD7592">
        <v>12</v>
      </c>
      <c r="AE7592">
        <v>40</v>
      </c>
      <c r="AF7592">
        <v>12</v>
      </c>
      <c r="AG7592">
        <v>8</v>
      </c>
      <c r="AH7592">
        <v>9</v>
      </c>
      <c r="AI7592">
        <v>3</v>
      </c>
    </row>
    <row r="7593" spans="1:35" x14ac:dyDescent="0.2">
      <c r="A7593" s="102">
        <v>6646</v>
      </c>
      <c r="B7593">
        <v>1893</v>
      </c>
      <c r="C7593" t="s">
        <v>3652</v>
      </c>
      <c r="D7593" t="s">
        <v>2937</v>
      </c>
      <c r="E7593">
        <v>690</v>
      </c>
      <c r="F7593">
        <v>690</v>
      </c>
      <c r="G7593">
        <v>1300</v>
      </c>
      <c r="H7593" t="s">
        <v>2930</v>
      </c>
      <c r="I7593">
        <v>8253</v>
      </c>
      <c r="J7593" t="s">
        <v>669</v>
      </c>
      <c r="K7593" t="s">
        <v>2933</v>
      </c>
      <c r="L7593">
        <v>1789</v>
      </c>
      <c r="M7593">
        <v>1854</v>
      </c>
      <c r="N7593">
        <v>500</v>
      </c>
      <c r="O7593" t="s">
        <v>2927</v>
      </c>
      <c r="P7593">
        <v>0.41127807545631601</v>
      </c>
      <c r="Q7593">
        <v>0.82757213630390403</v>
      </c>
      <c r="R7593">
        <v>0.26733858682207601</v>
      </c>
      <c r="S7593">
        <v>0.46486293413445501</v>
      </c>
      <c r="T7593">
        <v>-8.0330938243159802E-2</v>
      </c>
      <c r="U7593">
        <v>8.0330938243159802E-2</v>
      </c>
      <c r="V7593">
        <v>0.41425542228761503</v>
      </c>
      <c r="W7593">
        <v>-0.51</v>
      </c>
      <c r="X7593">
        <v>3.24</v>
      </c>
      <c r="Y7593">
        <v>-167042</v>
      </c>
      <c r="Z7593">
        <v>-7593</v>
      </c>
      <c r="AA7593">
        <v>-0.36</v>
      </c>
      <c r="AB7593">
        <v>22</v>
      </c>
      <c r="AC7593">
        <v>8</v>
      </c>
      <c r="AD7593">
        <v>14</v>
      </c>
      <c r="AE7593">
        <v>36.36</v>
      </c>
      <c r="AF7593">
        <v>11</v>
      </c>
      <c r="AG7593">
        <v>7</v>
      </c>
      <c r="AH7593">
        <v>9</v>
      </c>
      <c r="AI7593">
        <v>6</v>
      </c>
    </row>
    <row r="7594" spans="1:35" x14ac:dyDescent="0.2">
      <c r="A7594" s="102">
        <v>6149</v>
      </c>
      <c r="B7594">
        <v>2897</v>
      </c>
      <c r="C7594" t="s">
        <v>755</v>
      </c>
      <c r="D7594" t="s">
        <v>2955</v>
      </c>
      <c r="E7594">
        <v>9040</v>
      </c>
      <c r="F7594">
        <v>9170</v>
      </c>
      <c r="G7594">
        <v>100</v>
      </c>
      <c r="H7594" t="s">
        <v>2927</v>
      </c>
      <c r="I7594">
        <v>4503</v>
      </c>
      <c r="J7594" t="s">
        <v>829</v>
      </c>
      <c r="K7594" t="s">
        <v>2950</v>
      </c>
      <c r="L7594">
        <v>1980</v>
      </c>
      <c r="M7594">
        <v>1984.5</v>
      </c>
      <c r="N7594">
        <v>500</v>
      </c>
      <c r="O7594" t="s">
        <v>2930</v>
      </c>
      <c r="P7594">
        <v>0.37746472128923297</v>
      </c>
      <c r="Q7594">
        <v>0.83392404461029002</v>
      </c>
      <c r="R7594">
        <v>4.5988774946839103E-2</v>
      </c>
      <c r="S7594">
        <v>0.39747680649540501</v>
      </c>
      <c r="T7594">
        <v>1.1757330389384799</v>
      </c>
      <c r="U7594">
        <v>1.1757330389384799</v>
      </c>
      <c r="V7594">
        <v>0.87682067923156404</v>
      </c>
      <c r="W7594">
        <v>3.39</v>
      </c>
      <c r="X7594">
        <v>8.2100000000000009</v>
      </c>
      <c r="Y7594">
        <v>-167115</v>
      </c>
      <c r="Z7594">
        <v>-9830</v>
      </c>
      <c r="AA7594">
        <v>-0.63</v>
      </c>
      <c r="AB7594">
        <v>17</v>
      </c>
      <c r="AC7594">
        <v>6</v>
      </c>
      <c r="AD7594">
        <v>11</v>
      </c>
      <c r="AE7594">
        <v>35.29</v>
      </c>
      <c r="AF7594">
        <v>14</v>
      </c>
      <c r="AG7594">
        <v>5</v>
      </c>
      <c r="AH7594">
        <v>4</v>
      </c>
      <c r="AI7594">
        <v>8</v>
      </c>
    </row>
    <row r="7595" spans="1:35" x14ac:dyDescent="0.2">
      <c r="A7595" s="102">
        <v>3017</v>
      </c>
      <c r="B7595">
        <v>6406</v>
      </c>
      <c r="C7595" t="s">
        <v>2939</v>
      </c>
      <c r="D7595" t="s">
        <v>2940</v>
      </c>
      <c r="E7595">
        <v>1820</v>
      </c>
      <c r="F7595">
        <v>1780</v>
      </c>
      <c r="G7595">
        <v>600</v>
      </c>
      <c r="H7595" t="s">
        <v>2930</v>
      </c>
      <c r="I7595">
        <v>8572</v>
      </c>
      <c r="J7595" t="s">
        <v>2895</v>
      </c>
      <c r="K7595" t="s">
        <v>2933</v>
      </c>
      <c r="L7595">
        <v>527</v>
      </c>
      <c r="M7595">
        <v>527</v>
      </c>
      <c r="N7595">
        <v>2000</v>
      </c>
      <c r="O7595" t="s">
        <v>2927</v>
      </c>
      <c r="P7595">
        <v>0.71014380962174795</v>
      </c>
      <c r="Q7595">
        <v>0.87960323016869502</v>
      </c>
      <c r="R7595">
        <v>0.786109377273296</v>
      </c>
      <c r="S7595">
        <v>0.39164470689925301</v>
      </c>
      <c r="T7595">
        <v>-1.3924250036833901</v>
      </c>
      <c r="U7595">
        <v>1.3924250036833901</v>
      </c>
      <c r="V7595">
        <v>0.93114271134651605</v>
      </c>
      <c r="W7595">
        <v>-6.98</v>
      </c>
      <c r="X7595">
        <v>1.31</v>
      </c>
      <c r="Y7595">
        <v>-167125</v>
      </c>
      <c r="Z7595">
        <v>-7958</v>
      </c>
      <c r="AA7595">
        <v>-0.42</v>
      </c>
      <c r="AB7595">
        <v>21</v>
      </c>
      <c r="AC7595">
        <v>8</v>
      </c>
      <c r="AD7595">
        <v>13</v>
      </c>
      <c r="AE7595">
        <v>38.1</v>
      </c>
      <c r="AF7595">
        <v>13</v>
      </c>
      <c r="AG7595">
        <v>7</v>
      </c>
      <c r="AH7595">
        <v>7</v>
      </c>
      <c r="AI7595">
        <v>7</v>
      </c>
    </row>
    <row r="7596" spans="1:35" x14ac:dyDescent="0.2">
      <c r="A7596" s="102">
        <v>2143</v>
      </c>
      <c r="B7596">
        <v>4202</v>
      </c>
      <c r="C7596" t="s">
        <v>49</v>
      </c>
      <c r="D7596" t="s">
        <v>2952</v>
      </c>
      <c r="E7596">
        <v>1047</v>
      </c>
      <c r="F7596">
        <v>1048</v>
      </c>
      <c r="G7596">
        <v>1000</v>
      </c>
      <c r="H7596" t="s">
        <v>2927</v>
      </c>
      <c r="I7596">
        <v>6371</v>
      </c>
      <c r="J7596" t="s">
        <v>3148</v>
      </c>
      <c r="K7596" t="s">
        <v>2940</v>
      </c>
      <c r="L7596">
        <v>3540</v>
      </c>
      <c r="M7596">
        <v>3530</v>
      </c>
      <c r="N7596">
        <v>300</v>
      </c>
      <c r="O7596" t="s">
        <v>2930</v>
      </c>
      <c r="P7596">
        <v>0.377264466169899</v>
      </c>
      <c r="Q7596">
        <v>0.89364091259496303</v>
      </c>
      <c r="R7596">
        <v>0.880221972750865</v>
      </c>
      <c r="S7596">
        <v>0.15433590615564399</v>
      </c>
      <c r="T7596">
        <v>1.2939884714169601</v>
      </c>
      <c r="U7596">
        <v>1.2939884714169601</v>
      </c>
      <c r="V7596">
        <v>2.1798665553048702</v>
      </c>
      <c r="W7596">
        <v>5.68</v>
      </c>
      <c r="X7596">
        <v>1.04</v>
      </c>
      <c r="Y7596">
        <v>-167245</v>
      </c>
      <c r="Z7596">
        <v>-9838</v>
      </c>
      <c r="AA7596">
        <v>-0.6</v>
      </c>
      <c r="AB7596">
        <v>17</v>
      </c>
      <c r="AC7596">
        <v>5</v>
      </c>
      <c r="AD7596">
        <v>12</v>
      </c>
      <c r="AE7596">
        <v>29.41</v>
      </c>
      <c r="AF7596">
        <v>13</v>
      </c>
      <c r="AG7596">
        <v>3</v>
      </c>
      <c r="AH7596">
        <v>6</v>
      </c>
      <c r="AI7596">
        <v>8</v>
      </c>
    </row>
    <row r="7597" spans="1:35" x14ac:dyDescent="0.2">
      <c r="A7597" s="102">
        <v>4861</v>
      </c>
      <c r="B7597">
        <v>7202</v>
      </c>
      <c r="C7597" t="s">
        <v>959</v>
      </c>
      <c r="D7597" t="s">
        <v>2945</v>
      </c>
      <c r="E7597">
        <v>1138</v>
      </c>
      <c r="F7597">
        <v>1140.5</v>
      </c>
      <c r="G7597">
        <v>800</v>
      </c>
      <c r="H7597" t="s">
        <v>2930</v>
      </c>
      <c r="I7597">
        <v>9003</v>
      </c>
      <c r="J7597" t="s">
        <v>3230</v>
      </c>
      <c r="K7597" t="s">
        <v>3099</v>
      </c>
      <c r="L7597">
        <v>2960</v>
      </c>
      <c r="M7597">
        <v>2903</v>
      </c>
      <c r="N7597">
        <v>300</v>
      </c>
      <c r="O7597" t="s">
        <v>2927</v>
      </c>
      <c r="P7597">
        <v>0.68849490617602604</v>
      </c>
      <c r="Q7597">
        <v>0.851338777842922</v>
      </c>
      <c r="R7597">
        <v>0.28848733151720601</v>
      </c>
      <c r="S7597">
        <v>3.14427921016939E-2</v>
      </c>
      <c r="T7597">
        <v>-1.3684127601782301</v>
      </c>
      <c r="U7597">
        <v>1.3684127601782301</v>
      </c>
      <c r="V7597">
        <v>1.7243851682956599</v>
      </c>
      <c r="W7597">
        <v>-7.73</v>
      </c>
      <c r="X7597">
        <v>4.7699999999999996</v>
      </c>
      <c r="Y7597">
        <v>-167278</v>
      </c>
      <c r="Z7597">
        <v>-6970</v>
      </c>
      <c r="AA7597">
        <v>-0.35</v>
      </c>
      <c r="AB7597">
        <v>24</v>
      </c>
      <c r="AC7597">
        <v>10</v>
      </c>
      <c r="AD7597">
        <v>14</v>
      </c>
      <c r="AE7597">
        <v>41.67</v>
      </c>
      <c r="AF7597">
        <v>11</v>
      </c>
      <c r="AG7597">
        <v>10</v>
      </c>
      <c r="AH7597">
        <v>9</v>
      </c>
      <c r="AI7597">
        <v>5</v>
      </c>
    </row>
    <row r="7598" spans="1:35" x14ac:dyDescent="0.2">
      <c r="A7598" s="102">
        <v>5309</v>
      </c>
      <c r="B7598">
        <v>3116</v>
      </c>
      <c r="C7598" t="s">
        <v>3184</v>
      </c>
      <c r="D7598" t="s">
        <v>2945</v>
      </c>
      <c r="E7598">
        <v>1714</v>
      </c>
      <c r="F7598">
        <v>1681</v>
      </c>
      <c r="G7598">
        <v>600</v>
      </c>
      <c r="H7598" t="s">
        <v>2927</v>
      </c>
      <c r="I7598">
        <v>9142</v>
      </c>
      <c r="J7598" t="s">
        <v>1121</v>
      </c>
      <c r="K7598" t="s">
        <v>3099</v>
      </c>
      <c r="L7598">
        <v>3690</v>
      </c>
      <c r="M7598">
        <v>3630</v>
      </c>
      <c r="N7598">
        <v>300</v>
      </c>
      <c r="O7598" t="s">
        <v>2930</v>
      </c>
      <c r="P7598">
        <v>0.23981111238317401</v>
      </c>
      <c r="Q7598">
        <v>0.84501689757816201</v>
      </c>
      <c r="R7598">
        <v>0.68825171757792902</v>
      </c>
      <c r="S7598">
        <v>7.9719362707496799E-2</v>
      </c>
      <c r="T7598">
        <v>8.3032533780880591E-3</v>
      </c>
      <c r="U7598">
        <v>8.3032533780880591E-3</v>
      </c>
      <c r="V7598">
        <v>0.10862310951140899</v>
      </c>
      <c r="W7598">
        <v>0.03</v>
      </c>
      <c r="X7598">
        <v>7.38</v>
      </c>
      <c r="Y7598">
        <v>-167316</v>
      </c>
      <c r="Z7598">
        <v>-10457</v>
      </c>
      <c r="AA7598">
        <v>-0.54</v>
      </c>
      <c r="AB7598">
        <v>16</v>
      </c>
      <c r="AC7598">
        <v>6</v>
      </c>
      <c r="AD7598">
        <v>10</v>
      </c>
      <c r="AE7598">
        <v>37.5</v>
      </c>
      <c r="AF7598">
        <v>11</v>
      </c>
      <c r="AG7598">
        <v>6</v>
      </c>
      <c r="AH7598">
        <v>7</v>
      </c>
      <c r="AI7598">
        <v>3</v>
      </c>
    </row>
    <row r="7599" spans="1:35" x14ac:dyDescent="0.2">
      <c r="A7599" s="102">
        <v>8430</v>
      </c>
      <c r="B7599">
        <v>3046</v>
      </c>
      <c r="C7599" t="s">
        <v>764</v>
      </c>
      <c r="D7599" t="s">
        <v>2953</v>
      </c>
      <c r="E7599">
        <v>7810</v>
      </c>
      <c r="F7599">
        <v>7780</v>
      </c>
      <c r="G7599">
        <v>100</v>
      </c>
      <c r="H7599" t="s">
        <v>2927</v>
      </c>
      <c r="I7599">
        <v>4739</v>
      </c>
      <c r="J7599" t="s">
        <v>2987</v>
      </c>
      <c r="K7599" t="s">
        <v>2929</v>
      </c>
      <c r="L7599">
        <v>3330</v>
      </c>
      <c r="M7599">
        <v>3345</v>
      </c>
      <c r="N7599">
        <v>200</v>
      </c>
      <c r="O7599" t="s">
        <v>2930</v>
      </c>
      <c r="P7599">
        <v>0.927788988209993</v>
      </c>
      <c r="Q7599">
        <v>0.80419916352841503</v>
      </c>
      <c r="R7599">
        <v>3.0542422795360302E-2</v>
      </c>
      <c r="S7599">
        <v>0.224217843112442</v>
      </c>
      <c r="T7599">
        <v>0.17435681280923301</v>
      </c>
      <c r="U7599">
        <v>0.17435681280923301</v>
      </c>
      <c r="V7599">
        <v>1.29355956776364</v>
      </c>
      <c r="W7599">
        <v>0.49</v>
      </c>
      <c r="X7599">
        <v>14.01</v>
      </c>
      <c r="Y7599">
        <v>-167374</v>
      </c>
      <c r="Z7599">
        <v>-11955</v>
      </c>
      <c r="AA7599">
        <v>-1</v>
      </c>
      <c r="AB7599">
        <v>14</v>
      </c>
      <c r="AC7599">
        <v>6</v>
      </c>
      <c r="AD7599">
        <v>8</v>
      </c>
      <c r="AE7599">
        <v>42.86</v>
      </c>
      <c r="AF7599">
        <v>11</v>
      </c>
      <c r="AG7599">
        <v>2</v>
      </c>
      <c r="AH7599">
        <v>6</v>
      </c>
      <c r="AI7599">
        <v>6</v>
      </c>
    </row>
    <row r="7600" spans="1:35" x14ac:dyDescent="0.2">
      <c r="A7600" s="102">
        <v>5779</v>
      </c>
      <c r="B7600">
        <v>4689</v>
      </c>
      <c r="C7600" t="s">
        <v>3173</v>
      </c>
      <c r="D7600" t="s">
        <v>2929</v>
      </c>
      <c r="E7600">
        <v>451</v>
      </c>
      <c r="F7600">
        <v>437</v>
      </c>
      <c r="G7600">
        <v>2200</v>
      </c>
      <c r="H7600" t="s">
        <v>2927</v>
      </c>
      <c r="I7600">
        <v>9437</v>
      </c>
      <c r="J7600" t="s">
        <v>582</v>
      </c>
      <c r="K7600" t="s">
        <v>2929</v>
      </c>
      <c r="L7600">
        <v>3155</v>
      </c>
      <c r="M7600">
        <v>3136</v>
      </c>
      <c r="N7600">
        <v>300</v>
      </c>
      <c r="O7600" t="s">
        <v>2930</v>
      </c>
      <c r="P7600">
        <v>0.67850326813287198</v>
      </c>
      <c r="Q7600">
        <v>0.83892347508403198</v>
      </c>
      <c r="R7600">
        <v>0.76437192200272797</v>
      </c>
      <c r="S7600">
        <v>0.44090227292029599</v>
      </c>
      <c r="T7600">
        <v>0.42797938335695002</v>
      </c>
      <c r="U7600">
        <v>0.42797938335695002</v>
      </c>
      <c r="V7600">
        <v>0.64738723404119602</v>
      </c>
      <c r="W7600">
        <v>3.73</v>
      </c>
      <c r="X7600">
        <v>2.19</v>
      </c>
      <c r="Y7600">
        <v>-167375</v>
      </c>
      <c r="Z7600">
        <v>-10461</v>
      </c>
      <c r="AA7600">
        <v>-0.53</v>
      </c>
      <c r="AB7600">
        <v>16</v>
      </c>
      <c r="AC7600">
        <v>6</v>
      </c>
      <c r="AD7600">
        <v>10</v>
      </c>
      <c r="AE7600">
        <v>37.5</v>
      </c>
      <c r="AF7600">
        <v>12</v>
      </c>
      <c r="AG7600">
        <v>4</v>
      </c>
      <c r="AH7600">
        <v>6</v>
      </c>
      <c r="AI7600">
        <v>6</v>
      </c>
    </row>
    <row r="7601" spans="1:35" x14ac:dyDescent="0.2">
      <c r="A7601" s="102">
        <v>1814</v>
      </c>
      <c r="B7601">
        <v>2730</v>
      </c>
      <c r="C7601" t="s">
        <v>750</v>
      </c>
      <c r="D7601" t="s">
        <v>2953</v>
      </c>
      <c r="E7601">
        <v>1082</v>
      </c>
      <c r="F7601">
        <v>1061</v>
      </c>
      <c r="G7601">
        <v>500</v>
      </c>
      <c r="H7601" t="s">
        <v>2930</v>
      </c>
      <c r="I7601">
        <v>4686</v>
      </c>
      <c r="J7601" t="s">
        <v>2948</v>
      </c>
      <c r="K7601" t="s">
        <v>2929</v>
      </c>
      <c r="L7601">
        <v>5890</v>
      </c>
      <c r="M7601">
        <v>5760</v>
      </c>
      <c r="N7601">
        <v>100</v>
      </c>
      <c r="O7601" t="s">
        <v>2927</v>
      </c>
      <c r="P7601">
        <v>0.102696582534351</v>
      </c>
      <c r="Q7601">
        <v>0.89908911072810804</v>
      </c>
      <c r="R7601">
        <v>2.6147830760217299E-2</v>
      </c>
      <c r="S7601">
        <v>2.5227135097890398E-2</v>
      </c>
      <c r="T7601">
        <v>-1.1334623134189401</v>
      </c>
      <c r="U7601">
        <v>1.1334623134189401</v>
      </c>
      <c r="V7601">
        <v>1.17676387531196</v>
      </c>
      <c r="W7601">
        <v>-14.03</v>
      </c>
      <c r="X7601">
        <v>7.9</v>
      </c>
      <c r="Y7601">
        <v>-167530</v>
      </c>
      <c r="Z7601">
        <v>-9307</v>
      </c>
      <c r="AA7601">
        <v>-0.4</v>
      </c>
      <c r="AB7601">
        <v>18</v>
      </c>
      <c r="AC7601">
        <v>9</v>
      </c>
      <c r="AD7601">
        <v>9</v>
      </c>
      <c r="AE7601">
        <v>50</v>
      </c>
      <c r="AF7601">
        <v>10</v>
      </c>
      <c r="AG7601">
        <v>6</v>
      </c>
      <c r="AH7601">
        <v>8</v>
      </c>
      <c r="AI7601">
        <v>4</v>
      </c>
    </row>
    <row r="7602" spans="1:35" x14ac:dyDescent="0.2">
      <c r="A7602" s="102">
        <v>2582</v>
      </c>
      <c r="B7602">
        <v>9201</v>
      </c>
      <c r="C7602" t="s">
        <v>3262</v>
      </c>
      <c r="D7602" t="s">
        <v>3263</v>
      </c>
      <c r="E7602">
        <v>3217</v>
      </c>
      <c r="F7602">
        <v>3167</v>
      </c>
      <c r="G7602">
        <v>300</v>
      </c>
      <c r="H7602" t="s">
        <v>2930</v>
      </c>
      <c r="I7602">
        <v>9503</v>
      </c>
      <c r="J7602" t="s">
        <v>3654</v>
      </c>
      <c r="K7602" t="s">
        <v>2992</v>
      </c>
      <c r="L7602">
        <v>1309.5</v>
      </c>
      <c r="M7602">
        <v>1306.5</v>
      </c>
      <c r="N7602">
        <v>700</v>
      </c>
      <c r="O7602" t="s">
        <v>2927</v>
      </c>
      <c r="P7602">
        <v>0.10470319473497</v>
      </c>
      <c r="Q7602">
        <v>0.88649792879020906</v>
      </c>
      <c r="R7602">
        <v>0.50553789724729503</v>
      </c>
      <c r="S7602">
        <v>0.12881134318663701</v>
      </c>
      <c r="T7602">
        <v>-2.9172875402743399</v>
      </c>
      <c r="U7602">
        <v>2.9172875402743399</v>
      </c>
      <c r="V7602">
        <v>2.7374725488121801</v>
      </c>
      <c r="W7602">
        <v>-10.07</v>
      </c>
      <c r="X7602">
        <v>3.74</v>
      </c>
      <c r="Y7602">
        <v>-167533</v>
      </c>
      <c r="Z7602">
        <v>-10471</v>
      </c>
      <c r="AA7602">
        <v>-0.68</v>
      </c>
      <c r="AB7602">
        <v>16</v>
      </c>
      <c r="AC7602">
        <v>5</v>
      </c>
      <c r="AD7602">
        <v>11</v>
      </c>
      <c r="AE7602">
        <v>31.25</v>
      </c>
      <c r="AF7602">
        <v>12</v>
      </c>
      <c r="AG7602">
        <v>4</v>
      </c>
      <c r="AH7602">
        <v>6</v>
      </c>
      <c r="AI7602">
        <v>6</v>
      </c>
    </row>
    <row r="7603" spans="1:35" x14ac:dyDescent="0.2">
      <c r="A7603" s="102">
        <v>2613</v>
      </c>
      <c r="B7603">
        <v>1719</v>
      </c>
      <c r="C7603" t="s">
        <v>687</v>
      </c>
      <c r="D7603" t="s">
        <v>2937</v>
      </c>
      <c r="E7603">
        <v>930</v>
      </c>
      <c r="F7603">
        <v>927</v>
      </c>
      <c r="G7603">
        <v>700</v>
      </c>
      <c r="H7603" t="s">
        <v>2930</v>
      </c>
      <c r="I7603">
        <v>4521</v>
      </c>
      <c r="J7603" t="s">
        <v>830</v>
      </c>
      <c r="K7603" t="s">
        <v>2950</v>
      </c>
      <c r="L7603">
        <v>6130</v>
      </c>
      <c r="M7603">
        <v>6140</v>
      </c>
      <c r="N7603">
        <v>100</v>
      </c>
      <c r="O7603" t="s">
        <v>2927</v>
      </c>
      <c r="P7603">
        <v>0.52750242201479103</v>
      </c>
      <c r="Q7603">
        <v>0.88616636317505504</v>
      </c>
      <c r="R7603">
        <v>0.113635081165131</v>
      </c>
      <c r="S7603">
        <v>0.12890515801317301</v>
      </c>
      <c r="T7603">
        <v>-1.44456019993356</v>
      </c>
      <c r="U7603">
        <v>1.44456019993356</v>
      </c>
      <c r="V7603">
        <v>1.75368442113979</v>
      </c>
      <c r="W7603">
        <v>-3.87</v>
      </c>
      <c r="X7603">
        <v>5.68</v>
      </c>
      <c r="Y7603">
        <v>-167539</v>
      </c>
      <c r="Z7603">
        <v>-9308</v>
      </c>
      <c r="AA7603">
        <v>-0.52</v>
      </c>
      <c r="AB7603">
        <v>18</v>
      </c>
      <c r="AC7603">
        <v>9</v>
      </c>
      <c r="AD7603">
        <v>9</v>
      </c>
      <c r="AE7603">
        <v>50</v>
      </c>
      <c r="AF7603">
        <v>12</v>
      </c>
      <c r="AG7603">
        <v>8</v>
      </c>
      <c r="AH7603">
        <v>7</v>
      </c>
      <c r="AI7603">
        <v>3</v>
      </c>
    </row>
    <row r="7604" spans="1:35" x14ac:dyDescent="0.2">
      <c r="A7604" s="102">
        <v>146</v>
      </c>
      <c r="B7604">
        <v>5214</v>
      </c>
      <c r="C7604" t="s">
        <v>3284</v>
      </c>
      <c r="D7604" t="s">
        <v>2926</v>
      </c>
      <c r="E7604">
        <v>2218</v>
      </c>
      <c r="F7604">
        <v>2198</v>
      </c>
      <c r="G7604">
        <v>500</v>
      </c>
      <c r="H7604" t="s">
        <v>2927</v>
      </c>
      <c r="I7604">
        <v>7201</v>
      </c>
      <c r="J7604" t="s">
        <v>2972</v>
      </c>
      <c r="K7604" t="s">
        <v>2945</v>
      </c>
      <c r="L7604">
        <v>604</v>
      </c>
      <c r="M7604">
        <v>596.1</v>
      </c>
      <c r="N7604">
        <v>1800</v>
      </c>
      <c r="O7604" t="s">
        <v>2930</v>
      </c>
      <c r="P7604">
        <v>0.70900544468017901</v>
      </c>
      <c r="Q7604">
        <v>0.95103256597511698</v>
      </c>
      <c r="R7604">
        <v>0.69981013431444505</v>
      </c>
      <c r="S7604">
        <v>0.208292271627881</v>
      </c>
      <c r="T7604">
        <v>0.55067958608346501</v>
      </c>
      <c r="U7604">
        <v>0.55067958608346501</v>
      </c>
      <c r="V7604">
        <v>0.50076533611010499</v>
      </c>
      <c r="W7604">
        <v>1.92</v>
      </c>
      <c r="X7604">
        <v>2.37</v>
      </c>
      <c r="Y7604">
        <v>-167578</v>
      </c>
      <c r="Z7604">
        <v>-8820</v>
      </c>
      <c r="AA7604">
        <v>-0.48</v>
      </c>
      <c r="AB7604">
        <v>19</v>
      </c>
      <c r="AC7604">
        <v>8</v>
      </c>
      <c r="AD7604">
        <v>11</v>
      </c>
      <c r="AE7604">
        <v>42.11</v>
      </c>
      <c r="AF7604">
        <v>12</v>
      </c>
      <c r="AG7604">
        <v>3</v>
      </c>
      <c r="AH7604">
        <v>5</v>
      </c>
      <c r="AI7604">
        <v>11</v>
      </c>
    </row>
    <row r="7605" spans="1:35" x14ac:dyDescent="0.2">
      <c r="A7605" s="102">
        <v>3047</v>
      </c>
      <c r="B7605">
        <v>6988</v>
      </c>
      <c r="C7605" t="s">
        <v>65</v>
      </c>
      <c r="D7605" t="s">
        <v>2952</v>
      </c>
      <c r="E7605">
        <v>6340</v>
      </c>
      <c r="F7605">
        <v>6310</v>
      </c>
      <c r="G7605">
        <v>100</v>
      </c>
      <c r="H7605" t="s">
        <v>2927</v>
      </c>
      <c r="I7605">
        <v>8410</v>
      </c>
      <c r="J7605" t="s">
        <v>3210</v>
      </c>
      <c r="K7605" t="s">
        <v>2990</v>
      </c>
      <c r="L7605">
        <v>332</v>
      </c>
      <c r="M7605">
        <v>328</v>
      </c>
      <c r="N7605">
        <v>1900</v>
      </c>
      <c r="O7605" t="s">
        <v>2930</v>
      </c>
      <c r="P7605">
        <v>2.3759480102272301E-2</v>
      </c>
      <c r="Q7605">
        <v>0.87895021076373203</v>
      </c>
      <c r="R7605">
        <v>3.0371813860534901E-4</v>
      </c>
      <c r="S7605">
        <v>1.2834026120302401E-4</v>
      </c>
      <c r="T7605">
        <v>1.4274997799462199</v>
      </c>
      <c r="U7605">
        <v>1.4274997799462199</v>
      </c>
      <c r="V7605">
        <v>1.1728790149091499</v>
      </c>
      <c r="W7605">
        <v>5</v>
      </c>
      <c r="X7605">
        <v>1.24</v>
      </c>
      <c r="Y7605">
        <v>-167762</v>
      </c>
      <c r="Z7605">
        <v>-12905</v>
      </c>
      <c r="AA7605">
        <v>-0.69</v>
      </c>
      <c r="AB7605">
        <v>13</v>
      </c>
      <c r="AC7605">
        <v>4</v>
      </c>
      <c r="AD7605">
        <v>9</v>
      </c>
      <c r="AE7605">
        <v>30.77</v>
      </c>
      <c r="AF7605">
        <v>12</v>
      </c>
      <c r="AG7605">
        <v>4</v>
      </c>
      <c r="AH7605">
        <v>4</v>
      </c>
      <c r="AI7605">
        <v>5</v>
      </c>
    </row>
    <row r="7606" spans="1:35" x14ac:dyDescent="0.2">
      <c r="A7606" s="102">
        <v>1187</v>
      </c>
      <c r="B7606">
        <v>3105</v>
      </c>
      <c r="C7606" t="s">
        <v>50</v>
      </c>
      <c r="D7606" t="s">
        <v>2932</v>
      </c>
      <c r="E7606">
        <v>1030</v>
      </c>
      <c r="F7606">
        <v>1027</v>
      </c>
      <c r="G7606">
        <v>600</v>
      </c>
      <c r="H7606" t="s">
        <v>2930</v>
      </c>
      <c r="I7606">
        <v>6981</v>
      </c>
      <c r="J7606" t="s">
        <v>3182</v>
      </c>
      <c r="K7606" t="s">
        <v>2932</v>
      </c>
      <c r="L7606">
        <v>6711</v>
      </c>
      <c r="M7606">
        <v>6620</v>
      </c>
      <c r="N7606">
        <v>100</v>
      </c>
      <c r="O7606" t="s">
        <v>2927</v>
      </c>
      <c r="P7606">
        <v>0.73520707880244296</v>
      </c>
      <c r="Q7606">
        <v>0.91148659994907899</v>
      </c>
      <c r="R7606">
        <v>0.65352553967996796</v>
      </c>
      <c r="S7606">
        <v>0.11854566600609</v>
      </c>
      <c r="T7606">
        <v>-3.8880164408460802E-2</v>
      </c>
      <c r="U7606">
        <v>3.8880164408460802E-2</v>
      </c>
      <c r="V7606">
        <v>0.113088293976497</v>
      </c>
      <c r="W7606">
        <v>-0.11</v>
      </c>
      <c r="X7606">
        <v>6.92</v>
      </c>
      <c r="Y7606">
        <v>-167843</v>
      </c>
      <c r="Z7606">
        <v>-11190</v>
      </c>
      <c r="AA7606">
        <v>-0.71</v>
      </c>
      <c r="AB7606">
        <v>15</v>
      </c>
      <c r="AC7606">
        <v>6</v>
      </c>
      <c r="AD7606">
        <v>9</v>
      </c>
      <c r="AE7606">
        <v>40</v>
      </c>
      <c r="AF7606">
        <v>11</v>
      </c>
      <c r="AG7606">
        <v>5</v>
      </c>
      <c r="AH7606">
        <v>6</v>
      </c>
      <c r="AI7606">
        <v>4</v>
      </c>
    </row>
    <row r="7607" spans="1:35" x14ac:dyDescent="0.2">
      <c r="A7607" s="102">
        <v>5948</v>
      </c>
      <c r="B7607">
        <v>2607</v>
      </c>
      <c r="C7607" t="s">
        <v>2956</v>
      </c>
      <c r="D7607" t="s">
        <v>2955</v>
      </c>
      <c r="E7607">
        <v>2936</v>
      </c>
      <c r="F7607">
        <v>2901</v>
      </c>
      <c r="G7607">
        <v>300</v>
      </c>
      <c r="H7607" t="s">
        <v>2930</v>
      </c>
      <c r="I7607">
        <v>9003</v>
      </c>
      <c r="J7607" t="s">
        <v>3230</v>
      </c>
      <c r="K7607" t="s">
        <v>3099</v>
      </c>
      <c r="L7607">
        <v>2960</v>
      </c>
      <c r="M7607">
        <v>2903</v>
      </c>
      <c r="N7607">
        <v>300</v>
      </c>
      <c r="O7607" t="s">
        <v>2927</v>
      </c>
      <c r="P7607">
        <v>0.82906100756968604</v>
      </c>
      <c r="Q7607">
        <v>0.836629951133123</v>
      </c>
      <c r="R7607">
        <v>0.16027787257415099</v>
      </c>
      <c r="S7607">
        <v>9.2678692752207595E-2</v>
      </c>
      <c r="T7607">
        <v>-0.56224822776764505</v>
      </c>
      <c r="U7607">
        <v>0.56224822776764505</v>
      </c>
      <c r="V7607">
        <v>0.55495512469529795</v>
      </c>
      <c r="W7607">
        <v>-2.72</v>
      </c>
      <c r="X7607">
        <v>7.0000000000000007E-2</v>
      </c>
      <c r="Y7607">
        <v>-167914</v>
      </c>
      <c r="Z7607">
        <v>-15265</v>
      </c>
      <c r="AA7607">
        <v>-0.88</v>
      </c>
      <c r="AB7607">
        <v>11</v>
      </c>
      <c r="AC7607">
        <v>4</v>
      </c>
      <c r="AD7607">
        <v>7</v>
      </c>
      <c r="AE7607">
        <v>36.36</v>
      </c>
      <c r="AF7607">
        <v>13</v>
      </c>
      <c r="AG7607">
        <v>1</v>
      </c>
      <c r="AH7607">
        <v>4</v>
      </c>
      <c r="AI7607">
        <v>6</v>
      </c>
    </row>
    <row r="7608" spans="1:35" x14ac:dyDescent="0.2">
      <c r="A7608" s="102">
        <v>5297</v>
      </c>
      <c r="B7608">
        <v>6028</v>
      </c>
      <c r="C7608" t="s">
        <v>694</v>
      </c>
      <c r="D7608" t="s">
        <v>2942</v>
      </c>
      <c r="E7608">
        <v>7870</v>
      </c>
      <c r="F7608">
        <v>7750</v>
      </c>
      <c r="G7608">
        <v>100</v>
      </c>
      <c r="H7608" t="s">
        <v>2927</v>
      </c>
      <c r="I7608">
        <v>8766</v>
      </c>
      <c r="J7608" t="s">
        <v>3168</v>
      </c>
      <c r="K7608" t="s">
        <v>3176</v>
      </c>
      <c r="L7608">
        <v>6280</v>
      </c>
      <c r="M7608">
        <v>6213</v>
      </c>
      <c r="N7608">
        <v>100</v>
      </c>
      <c r="O7608" t="s">
        <v>2930</v>
      </c>
      <c r="P7608">
        <v>0.85722755348290902</v>
      </c>
      <c r="Q7608">
        <v>0.84527507741254404</v>
      </c>
      <c r="R7608">
        <v>1.8082684690451999E-2</v>
      </c>
      <c r="S7608">
        <v>0.164816441402105</v>
      </c>
      <c r="T7608">
        <v>0.686111660076973</v>
      </c>
      <c r="U7608">
        <v>0.686111660076973</v>
      </c>
      <c r="V7608">
        <v>0.197842144195467</v>
      </c>
      <c r="W7608">
        <v>2.1</v>
      </c>
      <c r="X7608">
        <v>19.829999999999998</v>
      </c>
      <c r="Y7608">
        <v>-168036</v>
      </c>
      <c r="Z7608">
        <v>-16804</v>
      </c>
      <c r="AA7608">
        <v>-1.07</v>
      </c>
      <c r="AB7608">
        <v>10</v>
      </c>
      <c r="AC7608">
        <v>3</v>
      </c>
      <c r="AD7608">
        <v>7</v>
      </c>
      <c r="AE7608">
        <v>30</v>
      </c>
      <c r="AF7608">
        <v>10</v>
      </c>
      <c r="AG7608">
        <v>3</v>
      </c>
      <c r="AH7608">
        <v>4</v>
      </c>
      <c r="AI7608">
        <v>3</v>
      </c>
    </row>
    <row r="7609" spans="1:35" x14ac:dyDescent="0.2">
      <c r="A7609" s="102">
        <v>319</v>
      </c>
      <c r="B7609">
        <v>2001</v>
      </c>
      <c r="C7609" t="s">
        <v>2783</v>
      </c>
      <c r="D7609" t="s">
        <v>2955</v>
      </c>
      <c r="E7609">
        <v>1684</v>
      </c>
      <c r="F7609">
        <v>1706</v>
      </c>
      <c r="G7609">
        <v>600</v>
      </c>
      <c r="H7609" t="s">
        <v>2927</v>
      </c>
      <c r="I7609">
        <v>2531</v>
      </c>
      <c r="J7609" t="s">
        <v>2954</v>
      </c>
      <c r="K7609" t="s">
        <v>2955</v>
      </c>
      <c r="L7609">
        <v>1021</v>
      </c>
      <c r="M7609">
        <v>1006</v>
      </c>
      <c r="N7609">
        <v>1000</v>
      </c>
      <c r="O7609" t="s">
        <v>2930</v>
      </c>
      <c r="P7609">
        <v>0.90169459920491601</v>
      </c>
      <c r="Q7609">
        <v>0.93932264217026495</v>
      </c>
      <c r="R7609">
        <v>0.13968888335829199</v>
      </c>
      <c r="S7609">
        <v>2.7351086051894801E-3</v>
      </c>
      <c r="T7609">
        <v>1.0400907102707799</v>
      </c>
      <c r="U7609">
        <v>1.0400907102707799</v>
      </c>
      <c r="V7609">
        <v>1.48018218589272</v>
      </c>
      <c r="W7609">
        <v>2.41</v>
      </c>
      <c r="X7609">
        <v>1.72</v>
      </c>
      <c r="Y7609">
        <v>-168162</v>
      </c>
      <c r="Z7609">
        <v>-12012</v>
      </c>
      <c r="AA7609">
        <v>-0.56999999999999995</v>
      </c>
      <c r="AB7609">
        <v>14</v>
      </c>
      <c r="AC7609">
        <v>6</v>
      </c>
      <c r="AD7609">
        <v>8</v>
      </c>
      <c r="AE7609">
        <v>42.86</v>
      </c>
      <c r="AF7609">
        <v>13</v>
      </c>
      <c r="AG7609">
        <v>3</v>
      </c>
      <c r="AH7609">
        <v>4</v>
      </c>
      <c r="AI7609">
        <v>7</v>
      </c>
    </row>
    <row r="7610" spans="1:35" x14ac:dyDescent="0.2">
      <c r="A7610" s="102">
        <v>1946</v>
      </c>
      <c r="B7610">
        <v>2531</v>
      </c>
      <c r="C7610" t="s">
        <v>2954</v>
      </c>
      <c r="D7610" t="s">
        <v>2955</v>
      </c>
      <c r="E7610">
        <v>1021</v>
      </c>
      <c r="F7610">
        <v>1006</v>
      </c>
      <c r="G7610">
        <v>1100</v>
      </c>
      <c r="H7610" t="s">
        <v>2927</v>
      </c>
      <c r="I7610">
        <v>5214</v>
      </c>
      <c r="J7610" t="s">
        <v>3284</v>
      </c>
      <c r="K7610" t="s">
        <v>2926</v>
      </c>
      <c r="L7610">
        <v>2218</v>
      </c>
      <c r="M7610">
        <v>2198</v>
      </c>
      <c r="N7610">
        <v>500</v>
      </c>
      <c r="O7610" t="s">
        <v>2930</v>
      </c>
      <c r="P7610">
        <v>0.58940657098594895</v>
      </c>
      <c r="Q7610">
        <v>0.89676165281189002</v>
      </c>
      <c r="R7610">
        <v>0.67262698597567006</v>
      </c>
      <c r="S7610">
        <v>2.3115596023418498E-2</v>
      </c>
      <c r="T7610">
        <v>1.52582877877217</v>
      </c>
      <c r="U7610">
        <v>1.52582877877217</v>
      </c>
      <c r="V7610">
        <v>0.634723659607905</v>
      </c>
      <c r="W7610">
        <v>4.8600000000000003</v>
      </c>
      <c r="X7610">
        <v>0.69</v>
      </c>
      <c r="Y7610">
        <v>-168228</v>
      </c>
      <c r="Z7610">
        <v>-10514</v>
      </c>
      <c r="AA7610">
        <v>-0.46</v>
      </c>
      <c r="AB7610">
        <v>16</v>
      </c>
      <c r="AC7610">
        <v>6</v>
      </c>
      <c r="AD7610">
        <v>10</v>
      </c>
      <c r="AE7610">
        <v>37.5</v>
      </c>
      <c r="AF7610">
        <v>11</v>
      </c>
      <c r="AG7610">
        <v>4</v>
      </c>
      <c r="AH7610">
        <v>7</v>
      </c>
      <c r="AI7610">
        <v>5</v>
      </c>
    </row>
    <row r="7611" spans="1:35" x14ac:dyDescent="0.2">
      <c r="A7611" s="102">
        <v>155</v>
      </c>
      <c r="B7611">
        <v>4217</v>
      </c>
      <c r="C7611" t="s">
        <v>1372</v>
      </c>
      <c r="D7611" t="s">
        <v>2952</v>
      </c>
      <c r="E7611">
        <v>4600</v>
      </c>
      <c r="F7611">
        <v>4605</v>
      </c>
      <c r="G7611">
        <v>200</v>
      </c>
      <c r="H7611" t="s">
        <v>2930</v>
      </c>
      <c r="I7611">
        <v>6951</v>
      </c>
      <c r="J7611" t="s">
        <v>229</v>
      </c>
      <c r="K7611" t="s">
        <v>2932</v>
      </c>
      <c r="L7611">
        <v>3685</v>
      </c>
      <c r="M7611">
        <v>3665</v>
      </c>
      <c r="N7611">
        <v>300</v>
      </c>
      <c r="O7611" t="s">
        <v>2927</v>
      </c>
      <c r="P7611">
        <v>0.82605873826311305</v>
      </c>
      <c r="Q7611">
        <v>0.94993339558932999</v>
      </c>
      <c r="R7611">
        <v>0.762840250960097</v>
      </c>
      <c r="S7611">
        <v>0.109720045870375</v>
      </c>
      <c r="T7611">
        <v>-0.15046153034488299</v>
      </c>
      <c r="U7611">
        <v>0.15046153034488299</v>
      </c>
      <c r="V7611">
        <v>0.38227506940327199</v>
      </c>
      <c r="W7611">
        <v>-0.96</v>
      </c>
      <c r="X7611">
        <v>19.38</v>
      </c>
      <c r="Y7611">
        <v>-168448</v>
      </c>
      <c r="Z7611">
        <v>-9909</v>
      </c>
      <c r="AA7611">
        <v>-0.59</v>
      </c>
      <c r="AB7611">
        <v>17</v>
      </c>
      <c r="AC7611">
        <v>8</v>
      </c>
      <c r="AD7611">
        <v>9</v>
      </c>
      <c r="AE7611">
        <v>47.06</v>
      </c>
      <c r="AF7611">
        <v>10</v>
      </c>
      <c r="AG7611">
        <v>6</v>
      </c>
      <c r="AH7611">
        <v>6</v>
      </c>
      <c r="AI7611">
        <v>5</v>
      </c>
    </row>
    <row r="7612" spans="1:35" x14ac:dyDescent="0.2">
      <c r="A7612" s="102">
        <v>4409</v>
      </c>
      <c r="B7612">
        <v>4534</v>
      </c>
      <c r="C7612" t="s">
        <v>3255</v>
      </c>
      <c r="D7612" t="s">
        <v>2950</v>
      </c>
      <c r="E7612">
        <v>4340</v>
      </c>
      <c r="F7612">
        <v>4370</v>
      </c>
      <c r="G7612">
        <v>200</v>
      </c>
      <c r="H7612" t="s">
        <v>2927</v>
      </c>
      <c r="I7612">
        <v>5019</v>
      </c>
      <c r="J7612" t="s">
        <v>3265</v>
      </c>
      <c r="K7612" t="s">
        <v>3266</v>
      </c>
      <c r="L7612">
        <v>2827</v>
      </c>
      <c r="M7612">
        <v>2835</v>
      </c>
      <c r="N7612">
        <v>300</v>
      </c>
      <c r="O7612" t="s">
        <v>2930</v>
      </c>
      <c r="P7612">
        <v>0.473109017881432</v>
      </c>
      <c r="Q7612">
        <v>0.857632866344195</v>
      </c>
      <c r="R7612">
        <v>0.74061582180406504</v>
      </c>
      <c r="S7612">
        <v>0.28977699693193198</v>
      </c>
      <c r="T7612">
        <v>1.2347501042215401</v>
      </c>
      <c r="U7612">
        <v>1.2347501042215401</v>
      </c>
      <c r="V7612">
        <v>0.73430978239714195</v>
      </c>
      <c r="W7612">
        <v>5.77</v>
      </c>
      <c r="X7612">
        <v>2.69</v>
      </c>
      <c r="Y7612">
        <v>-168644</v>
      </c>
      <c r="Z7612">
        <v>-12973</v>
      </c>
      <c r="AA7612">
        <v>-0.76</v>
      </c>
      <c r="AB7612">
        <v>13</v>
      </c>
      <c r="AC7612">
        <v>4</v>
      </c>
      <c r="AD7612">
        <v>9</v>
      </c>
      <c r="AE7612">
        <v>30.77</v>
      </c>
      <c r="AF7612">
        <v>12</v>
      </c>
      <c r="AG7612">
        <v>3</v>
      </c>
      <c r="AH7612">
        <v>6</v>
      </c>
      <c r="AI7612">
        <v>4</v>
      </c>
    </row>
    <row r="7613" spans="1:35" x14ac:dyDescent="0.2">
      <c r="A7613" s="102">
        <v>486</v>
      </c>
      <c r="B7613">
        <v>5214</v>
      </c>
      <c r="C7613" t="s">
        <v>3284</v>
      </c>
      <c r="D7613" t="s">
        <v>2926</v>
      </c>
      <c r="E7613">
        <v>2218</v>
      </c>
      <c r="F7613">
        <v>2198</v>
      </c>
      <c r="G7613">
        <v>500</v>
      </c>
      <c r="H7613" t="s">
        <v>2930</v>
      </c>
      <c r="I7613">
        <v>7182</v>
      </c>
      <c r="J7613" t="s">
        <v>3094</v>
      </c>
      <c r="K7613" t="s">
        <v>2990</v>
      </c>
      <c r="L7613">
        <v>1050</v>
      </c>
      <c r="M7613">
        <v>1047</v>
      </c>
      <c r="N7613">
        <v>1000</v>
      </c>
      <c r="O7613" t="s">
        <v>2927</v>
      </c>
      <c r="P7613">
        <v>0.63380306736345904</v>
      </c>
      <c r="Q7613">
        <v>0.93165523420412399</v>
      </c>
      <c r="R7613">
        <v>0.33158262559725898</v>
      </c>
      <c r="S7613">
        <v>0.112544191484259</v>
      </c>
      <c r="T7613">
        <v>-2.3174984967320298</v>
      </c>
      <c r="U7613">
        <v>2.3174984967320298</v>
      </c>
      <c r="V7613">
        <v>2.0903424046619201</v>
      </c>
      <c r="W7613">
        <v>-7.47</v>
      </c>
      <c r="X7613">
        <v>4.7300000000000004</v>
      </c>
      <c r="Y7613">
        <v>-168653</v>
      </c>
      <c r="Z7613">
        <v>-8876</v>
      </c>
      <c r="AA7613">
        <v>-0.53</v>
      </c>
      <c r="AB7613">
        <v>19</v>
      </c>
      <c r="AC7613">
        <v>8</v>
      </c>
      <c r="AD7613">
        <v>11</v>
      </c>
      <c r="AE7613">
        <v>42.11</v>
      </c>
      <c r="AF7613">
        <v>15</v>
      </c>
      <c r="AG7613">
        <v>1</v>
      </c>
      <c r="AH7613">
        <v>3</v>
      </c>
      <c r="AI7613">
        <v>15</v>
      </c>
    </row>
    <row r="7614" spans="1:35" x14ac:dyDescent="0.2">
      <c r="A7614" s="102">
        <v>7561</v>
      </c>
      <c r="B7614">
        <v>4182</v>
      </c>
      <c r="C7614" t="s">
        <v>48</v>
      </c>
      <c r="D7614" t="s">
        <v>2952</v>
      </c>
      <c r="E7614">
        <v>1870</v>
      </c>
      <c r="F7614">
        <v>1870</v>
      </c>
      <c r="G7614">
        <v>600</v>
      </c>
      <c r="H7614" t="s">
        <v>2927</v>
      </c>
      <c r="I7614">
        <v>4183</v>
      </c>
      <c r="J7614" t="s">
        <v>3190</v>
      </c>
      <c r="K7614" t="s">
        <v>2952</v>
      </c>
      <c r="L7614">
        <v>2640</v>
      </c>
      <c r="M7614">
        <v>2634</v>
      </c>
      <c r="N7614">
        <v>400</v>
      </c>
      <c r="O7614" t="s">
        <v>2930</v>
      </c>
      <c r="P7614">
        <v>5.6928945011557E-2</v>
      </c>
      <c r="Q7614">
        <v>0.81523762222338203</v>
      </c>
      <c r="R7614">
        <v>6.2426557336708096E-4</v>
      </c>
      <c r="S7614">
        <v>0.20711536339071801</v>
      </c>
      <c r="T7614">
        <v>2.4998987201893499</v>
      </c>
      <c r="U7614">
        <v>2.4998987201893499</v>
      </c>
      <c r="V7614">
        <v>2.02870281302995</v>
      </c>
      <c r="W7614">
        <v>10.97</v>
      </c>
      <c r="X7614">
        <v>6.49</v>
      </c>
      <c r="Y7614">
        <v>-168658</v>
      </c>
      <c r="Z7614">
        <v>-9370</v>
      </c>
      <c r="AA7614">
        <v>-0.42</v>
      </c>
      <c r="AB7614">
        <v>18</v>
      </c>
      <c r="AC7614">
        <v>9</v>
      </c>
      <c r="AD7614">
        <v>9</v>
      </c>
      <c r="AE7614">
        <v>50</v>
      </c>
      <c r="AF7614">
        <v>14</v>
      </c>
      <c r="AG7614">
        <v>4</v>
      </c>
      <c r="AH7614">
        <v>4</v>
      </c>
      <c r="AI7614">
        <v>10</v>
      </c>
    </row>
    <row r="7615" spans="1:35" x14ac:dyDescent="0.2">
      <c r="A7615" s="102">
        <v>3365</v>
      </c>
      <c r="B7615">
        <v>5393</v>
      </c>
      <c r="C7615" t="s">
        <v>237</v>
      </c>
      <c r="D7615" t="s">
        <v>2926</v>
      </c>
      <c r="E7615">
        <v>2740</v>
      </c>
      <c r="F7615">
        <v>2743</v>
      </c>
      <c r="G7615">
        <v>400</v>
      </c>
      <c r="H7615" t="s">
        <v>2930</v>
      </c>
      <c r="I7615">
        <v>8591</v>
      </c>
      <c r="J7615" t="s">
        <v>3164</v>
      </c>
      <c r="K7615" t="s">
        <v>2933</v>
      </c>
      <c r="L7615">
        <v>1950.5</v>
      </c>
      <c r="M7615">
        <v>1940</v>
      </c>
      <c r="N7615">
        <v>600</v>
      </c>
      <c r="O7615" t="s">
        <v>2927</v>
      </c>
      <c r="P7615">
        <v>0.69294639104260503</v>
      </c>
      <c r="Q7615">
        <v>0.87381048695344299</v>
      </c>
      <c r="R7615">
        <v>0.47895882140472801</v>
      </c>
      <c r="S7615">
        <v>0.225455691352416</v>
      </c>
      <c r="T7615">
        <v>-0.42743121274837997</v>
      </c>
      <c r="U7615">
        <v>0.42743121274837997</v>
      </c>
      <c r="V7615">
        <v>0.35854912158077801</v>
      </c>
      <c r="W7615">
        <v>-1.9</v>
      </c>
      <c r="X7615">
        <v>6.09</v>
      </c>
      <c r="Y7615">
        <v>-168685</v>
      </c>
      <c r="Z7615">
        <v>-10543</v>
      </c>
      <c r="AA7615">
        <v>-0.42</v>
      </c>
      <c r="AB7615">
        <v>16</v>
      </c>
      <c r="AC7615">
        <v>6</v>
      </c>
      <c r="AD7615">
        <v>10</v>
      </c>
      <c r="AE7615">
        <v>37.5</v>
      </c>
      <c r="AF7615">
        <v>13</v>
      </c>
      <c r="AG7615">
        <v>5</v>
      </c>
      <c r="AH7615">
        <v>5</v>
      </c>
      <c r="AI7615">
        <v>6</v>
      </c>
    </row>
    <row r="7616" spans="1:35" x14ac:dyDescent="0.2">
      <c r="A7616" s="102">
        <v>6908</v>
      </c>
      <c r="B7616">
        <v>6807</v>
      </c>
      <c r="C7616" t="s">
        <v>239</v>
      </c>
      <c r="D7616" t="s">
        <v>2932</v>
      </c>
      <c r="E7616">
        <v>2080</v>
      </c>
      <c r="F7616">
        <v>2041</v>
      </c>
      <c r="G7616">
        <v>500</v>
      </c>
      <c r="H7616" t="s">
        <v>2930</v>
      </c>
      <c r="I7616">
        <v>9303</v>
      </c>
      <c r="J7616" t="s">
        <v>3623</v>
      </c>
      <c r="K7616" t="s">
        <v>3673</v>
      </c>
      <c r="L7616">
        <v>1521</v>
      </c>
      <c r="M7616">
        <v>1503</v>
      </c>
      <c r="N7616">
        <v>700</v>
      </c>
      <c r="O7616" t="s">
        <v>2927</v>
      </c>
      <c r="P7616">
        <v>0.234171073951051</v>
      </c>
      <c r="Q7616">
        <v>0.82395710269125599</v>
      </c>
      <c r="R7616">
        <v>0.72729040997921401</v>
      </c>
      <c r="S7616">
        <v>2.41782326781009E-3</v>
      </c>
      <c r="T7616">
        <v>-0.61197863614973702</v>
      </c>
      <c r="U7616">
        <v>0.61197863614973702</v>
      </c>
      <c r="V7616">
        <v>0.67823152659333197</v>
      </c>
      <c r="W7616">
        <v>-4.54</v>
      </c>
      <c r="X7616">
        <v>3.1</v>
      </c>
      <c r="Y7616">
        <v>-168724</v>
      </c>
      <c r="Z7616">
        <v>-7669</v>
      </c>
      <c r="AA7616">
        <v>-0.37</v>
      </c>
      <c r="AB7616">
        <v>22</v>
      </c>
      <c r="AC7616">
        <v>11</v>
      </c>
      <c r="AD7616">
        <v>11</v>
      </c>
      <c r="AE7616">
        <v>50</v>
      </c>
      <c r="AF7616">
        <v>10</v>
      </c>
      <c r="AG7616">
        <v>9</v>
      </c>
      <c r="AH7616">
        <v>9</v>
      </c>
      <c r="AI7616">
        <v>4</v>
      </c>
    </row>
    <row r="7617" spans="1:35" x14ac:dyDescent="0.2">
      <c r="A7617" s="102">
        <v>7001</v>
      </c>
      <c r="B7617">
        <v>4043</v>
      </c>
      <c r="C7617" t="s">
        <v>3283</v>
      </c>
      <c r="D7617" t="s">
        <v>2952</v>
      </c>
      <c r="E7617">
        <v>2845</v>
      </c>
      <c r="F7617">
        <v>2847</v>
      </c>
      <c r="G7617">
        <v>300</v>
      </c>
      <c r="H7617" t="s">
        <v>2930</v>
      </c>
      <c r="I7617">
        <v>4401</v>
      </c>
      <c r="J7617" t="s">
        <v>226</v>
      </c>
      <c r="K7617" t="s">
        <v>2952</v>
      </c>
      <c r="L7617">
        <v>1671</v>
      </c>
      <c r="M7617">
        <v>1658</v>
      </c>
      <c r="N7617">
        <v>500</v>
      </c>
      <c r="O7617" t="s">
        <v>2927</v>
      </c>
      <c r="P7617">
        <v>0.67282970550743104</v>
      </c>
      <c r="Q7617">
        <v>0.82280163183732502</v>
      </c>
      <c r="R7617">
        <v>0.35107939521411302</v>
      </c>
      <c r="S7617">
        <v>0.206858179242045</v>
      </c>
      <c r="T7617">
        <v>-0.92344306731475001</v>
      </c>
      <c r="U7617">
        <v>0.92344306731475001</v>
      </c>
      <c r="V7617">
        <v>1.0012288336116</v>
      </c>
      <c r="W7617">
        <v>-3.93</v>
      </c>
      <c r="X7617">
        <v>2.94</v>
      </c>
      <c r="Y7617">
        <v>-169178</v>
      </c>
      <c r="Z7617">
        <v>-11279</v>
      </c>
      <c r="AA7617">
        <v>-0.5</v>
      </c>
      <c r="AB7617">
        <v>15</v>
      </c>
      <c r="AC7617">
        <v>8</v>
      </c>
      <c r="AD7617">
        <v>7</v>
      </c>
      <c r="AE7617">
        <v>53.33</v>
      </c>
      <c r="AF7617">
        <v>12</v>
      </c>
      <c r="AG7617">
        <v>5</v>
      </c>
      <c r="AH7617">
        <v>5</v>
      </c>
      <c r="AI7617">
        <v>5</v>
      </c>
    </row>
    <row r="7618" spans="1:35" x14ac:dyDescent="0.2">
      <c r="A7618" s="102">
        <v>7651</v>
      </c>
      <c r="B7618">
        <v>7458</v>
      </c>
      <c r="C7618" t="s">
        <v>3694</v>
      </c>
      <c r="D7618" t="s">
        <v>2934</v>
      </c>
      <c r="E7618">
        <v>5440</v>
      </c>
      <c r="F7618">
        <v>5360</v>
      </c>
      <c r="G7618">
        <v>100</v>
      </c>
      <c r="H7618" t="s">
        <v>2927</v>
      </c>
      <c r="I7618">
        <v>7951</v>
      </c>
      <c r="J7618" t="s">
        <v>3359</v>
      </c>
      <c r="K7618" t="s">
        <v>2951</v>
      </c>
      <c r="L7618">
        <v>5630</v>
      </c>
      <c r="M7618">
        <v>5670</v>
      </c>
      <c r="N7618">
        <v>100</v>
      </c>
      <c r="O7618" t="s">
        <v>2930</v>
      </c>
      <c r="P7618">
        <v>0.59912703577145698</v>
      </c>
      <c r="Q7618">
        <v>0.81404089270088698</v>
      </c>
      <c r="R7618">
        <v>0.74296367061431401</v>
      </c>
      <c r="S7618">
        <v>0.25828086433563702</v>
      </c>
      <c r="T7618">
        <v>0.37059600302934598</v>
      </c>
      <c r="U7618">
        <v>0.37059600302934598</v>
      </c>
      <c r="V7618">
        <v>6.0509795416383801E-2</v>
      </c>
      <c r="W7618">
        <v>1.67</v>
      </c>
      <c r="X7618">
        <v>5.47</v>
      </c>
      <c r="Y7618">
        <v>-169188</v>
      </c>
      <c r="Z7618">
        <v>-18799</v>
      </c>
      <c r="AA7618">
        <v>-1.61</v>
      </c>
      <c r="AB7618">
        <v>9</v>
      </c>
      <c r="AC7618">
        <v>2</v>
      </c>
      <c r="AD7618">
        <v>7</v>
      </c>
      <c r="AE7618">
        <v>22.22</v>
      </c>
      <c r="AF7618">
        <v>12</v>
      </c>
      <c r="AG7618">
        <v>1</v>
      </c>
      <c r="AH7618">
        <v>5</v>
      </c>
      <c r="AI7618">
        <v>3</v>
      </c>
    </row>
    <row r="7619" spans="1:35" x14ac:dyDescent="0.2">
      <c r="A7619" s="102">
        <v>101</v>
      </c>
      <c r="B7619">
        <v>2784</v>
      </c>
      <c r="C7619" t="s">
        <v>1262</v>
      </c>
      <c r="D7619" t="s">
        <v>2934</v>
      </c>
      <c r="E7619">
        <v>2350</v>
      </c>
      <c r="F7619">
        <v>2377</v>
      </c>
      <c r="G7619">
        <v>400</v>
      </c>
      <c r="H7619" t="s">
        <v>2927</v>
      </c>
      <c r="I7619">
        <v>9501</v>
      </c>
      <c r="J7619" t="s">
        <v>2994</v>
      </c>
      <c r="K7619" t="s">
        <v>2992</v>
      </c>
      <c r="L7619">
        <v>461</v>
      </c>
      <c r="M7619">
        <v>451</v>
      </c>
      <c r="N7619">
        <v>2100</v>
      </c>
      <c r="O7619" t="s">
        <v>2930</v>
      </c>
      <c r="P7619">
        <v>0.62584780102370896</v>
      </c>
      <c r="Q7619">
        <v>0.95490957819841504</v>
      </c>
      <c r="R7619">
        <v>0.241553952227646</v>
      </c>
      <c r="S7619">
        <v>2.26794754247252E-2</v>
      </c>
      <c r="T7619">
        <v>1.5936235973356401</v>
      </c>
      <c r="U7619">
        <v>1.5936235973356401</v>
      </c>
      <c r="V7619">
        <v>0.89690023703551403</v>
      </c>
      <c r="W7619">
        <v>6.61</v>
      </c>
      <c r="X7619">
        <v>0.39</v>
      </c>
      <c r="Y7619">
        <v>-169407</v>
      </c>
      <c r="Z7619">
        <v>-9965</v>
      </c>
      <c r="AA7619">
        <v>-0.56000000000000005</v>
      </c>
      <c r="AB7619">
        <v>17</v>
      </c>
      <c r="AC7619">
        <v>7</v>
      </c>
      <c r="AD7619">
        <v>10</v>
      </c>
      <c r="AE7619">
        <v>41.18</v>
      </c>
      <c r="AF7619">
        <v>11</v>
      </c>
      <c r="AG7619">
        <v>5</v>
      </c>
      <c r="AH7619">
        <v>9</v>
      </c>
      <c r="AI7619">
        <v>3</v>
      </c>
    </row>
    <row r="7620" spans="1:35" x14ac:dyDescent="0.2">
      <c r="A7620" s="102">
        <v>6465</v>
      </c>
      <c r="B7620">
        <v>1812</v>
      </c>
      <c r="C7620" t="s">
        <v>3069</v>
      </c>
      <c r="D7620" t="s">
        <v>2937</v>
      </c>
      <c r="E7620">
        <v>1460</v>
      </c>
      <c r="F7620">
        <v>1451</v>
      </c>
      <c r="G7620">
        <v>700</v>
      </c>
      <c r="H7620" t="s">
        <v>2927</v>
      </c>
      <c r="I7620">
        <v>3099</v>
      </c>
      <c r="J7620" t="s">
        <v>36</v>
      </c>
      <c r="K7620" t="s">
        <v>2953</v>
      </c>
      <c r="L7620">
        <v>852</v>
      </c>
      <c r="M7620">
        <v>848</v>
      </c>
      <c r="N7620">
        <v>1200</v>
      </c>
      <c r="O7620" t="s">
        <v>2930</v>
      </c>
      <c r="P7620">
        <v>0.56005056230892003</v>
      </c>
      <c r="Q7620">
        <v>0.82980491469571704</v>
      </c>
      <c r="R7620">
        <v>0.22817851075666801</v>
      </c>
      <c r="S7620">
        <v>0.16957771895888399</v>
      </c>
      <c r="T7620">
        <v>1.6838005990326399</v>
      </c>
      <c r="U7620">
        <v>1.6838005990326399</v>
      </c>
      <c r="V7620">
        <v>1.8165297251724599</v>
      </c>
      <c r="W7620">
        <v>10.050000000000001</v>
      </c>
      <c r="X7620">
        <v>0.19</v>
      </c>
      <c r="Y7620">
        <v>-169503</v>
      </c>
      <c r="Z7620">
        <v>-7063</v>
      </c>
      <c r="AA7620">
        <v>-0.38</v>
      </c>
      <c r="AB7620">
        <v>24</v>
      </c>
      <c r="AC7620">
        <v>9</v>
      </c>
      <c r="AD7620">
        <v>15</v>
      </c>
      <c r="AE7620">
        <v>37.5</v>
      </c>
      <c r="AF7620">
        <v>11</v>
      </c>
      <c r="AG7620">
        <v>7</v>
      </c>
      <c r="AH7620">
        <v>11</v>
      </c>
      <c r="AI7620">
        <v>6</v>
      </c>
    </row>
    <row r="7621" spans="1:35" x14ac:dyDescent="0.2">
      <c r="A7621" s="102">
        <v>3886</v>
      </c>
      <c r="B7621">
        <v>6301</v>
      </c>
      <c r="C7621" t="s">
        <v>56</v>
      </c>
      <c r="D7621" t="s">
        <v>2940</v>
      </c>
      <c r="E7621">
        <v>2410</v>
      </c>
      <c r="F7621">
        <v>2398.5</v>
      </c>
      <c r="G7621">
        <v>400</v>
      </c>
      <c r="H7621" t="s">
        <v>2930</v>
      </c>
      <c r="I7621">
        <v>7240</v>
      </c>
      <c r="J7621" t="s">
        <v>964</v>
      </c>
      <c r="K7621" t="s">
        <v>2945</v>
      </c>
      <c r="L7621">
        <v>1633</v>
      </c>
      <c r="M7621">
        <v>1578</v>
      </c>
      <c r="N7621">
        <v>600</v>
      </c>
      <c r="O7621" t="s">
        <v>2927</v>
      </c>
      <c r="P7621">
        <v>0.68498771940588399</v>
      </c>
      <c r="Q7621">
        <v>0.86537229489628598</v>
      </c>
      <c r="R7621">
        <v>0.19011161261462001</v>
      </c>
      <c r="S7621">
        <v>3.3445046632467099E-2</v>
      </c>
      <c r="T7621">
        <v>-0.68233442436809899</v>
      </c>
      <c r="U7621">
        <v>0.68233442436809899</v>
      </c>
      <c r="V7621">
        <v>1.01248199025472</v>
      </c>
      <c r="W7621">
        <v>-2.6</v>
      </c>
      <c r="X7621">
        <v>1.31</v>
      </c>
      <c r="Y7621">
        <v>-169684</v>
      </c>
      <c r="Z7621">
        <v>-12120</v>
      </c>
      <c r="AA7621">
        <v>-0.66</v>
      </c>
      <c r="AB7621">
        <v>14</v>
      </c>
      <c r="AC7621">
        <v>6</v>
      </c>
      <c r="AD7621">
        <v>8</v>
      </c>
      <c r="AE7621">
        <v>42.86</v>
      </c>
      <c r="AF7621">
        <v>14</v>
      </c>
      <c r="AG7621">
        <v>3</v>
      </c>
      <c r="AH7621">
        <v>5</v>
      </c>
      <c r="AI7621">
        <v>6</v>
      </c>
    </row>
    <row r="7622" spans="1:35" x14ac:dyDescent="0.2">
      <c r="A7622" s="102">
        <v>5111</v>
      </c>
      <c r="B7622">
        <v>4919</v>
      </c>
      <c r="C7622" t="s">
        <v>849</v>
      </c>
      <c r="D7622" t="s">
        <v>2952</v>
      </c>
      <c r="E7622">
        <v>5690</v>
      </c>
      <c r="F7622">
        <v>5670</v>
      </c>
      <c r="G7622">
        <v>100</v>
      </c>
      <c r="H7622" t="s">
        <v>2930</v>
      </c>
      <c r="I7622">
        <v>9719</v>
      </c>
      <c r="J7622" t="s">
        <v>3626</v>
      </c>
      <c r="K7622" t="s">
        <v>2929</v>
      </c>
      <c r="L7622">
        <v>6100</v>
      </c>
      <c r="M7622">
        <v>6130</v>
      </c>
      <c r="N7622">
        <v>100</v>
      </c>
      <c r="O7622" t="s">
        <v>2927</v>
      </c>
      <c r="P7622">
        <v>5.24770625547753E-2</v>
      </c>
      <c r="Q7622">
        <v>0.84788508088331704</v>
      </c>
      <c r="R7622">
        <v>0.79660045460212703</v>
      </c>
      <c r="S7622">
        <v>1.0166779346180099E-2</v>
      </c>
      <c r="T7622">
        <v>-3.1702118584993899</v>
      </c>
      <c r="U7622">
        <v>3.1702118584993899</v>
      </c>
      <c r="V7622">
        <v>2.9411080518056201</v>
      </c>
      <c r="W7622">
        <v>-14.64</v>
      </c>
      <c r="X7622">
        <v>7.5</v>
      </c>
      <c r="Y7622">
        <v>-169760</v>
      </c>
      <c r="Z7622">
        <v>-15433</v>
      </c>
      <c r="AA7622">
        <v>-0.68</v>
      </c>
      <c r="AB7622">
        <v>11</v>
      </c>
      <c r="AC7622">
        <v>5</v>
      </c>
      <c r="AD7622">
        <v>6</v>
      </c>
      <c r="AE7622">
        <v>45.45</v>
      </c>
      <c r="AF7622">
        <v>10</v>
      </c>
      <c r="AG7622">
        <v>3</v>
      </c>
      <c r="AH7622">
        <v>4</v>
      </c>
      <c r="AI7622">
        <v>4</v>
      </c>
    </row>
    <row r="7623" spans="1:35" x14ac:dyDescent="0.2">
      <c r="A7623" s="102">
        <v>3116</v>
      </c>
      <c r="B7623">
        <v>3289</v>
      </c>
      <c r="C7623" t="s">
        <v>781</v>
      </c>
      <c r="D7623" t="s">
        <v>2949</v>
      </c>
      <c r="E7623">
        <v>800</v>
      </c>
      <c r="F7623">
        <v>800</v>
      </c>
      <c r="G7623">
        <v>1200</v>
      </c>
      <c r="H7623" t="s">
        <v>2930</v>
      </c>
      <c r="I7623">
        <v>8591</v>
      </c>
      <c r="J7623" t="s">
        <v>3164</v>
      </c>
      <c r="K7623" t="s">
        <v>2933</v>
      </c>
      <c r="L7623">
        <v>1950.5</v>
      </c>
      <c r="M7623">
        <v>1940</v>
      </c>
      <c r="N7623">
        <v>500</v>
      </c>
      <c r="O7623" t="s">
        <v>2927</v>
      </c>
      <c r="P7623">
        <v>0.82625783525187102</v>
      </c>
      <c r="Q7623">
        <v>0.87782869147460996</v>
      </c>
      <c r="R7623">
        <v>9.0421138996227807E-2</v>
      </c>
      <c r="S7623">
        <v>0.122367509290409</v>
      </c>
      <c r="T7623">
        <v>-0.11773411143741901</v>
      </c>
      <c r="U7623">
        <v>0.11773411143741901</v>
      </c>
      <c r="V7623">
        <v>0.261338329590943</v>
      </c>
      <c r="W7623">
        <v>-0.33</v>
      </c>
      <c r="X7623">
        <v>1.03</v>
      </c>
      <c r="Y7623">
        <v>-169926</v>
      </c>
      <c r="Z7623">
        <v>-10620</v>
      </c>
      <c r="AA7623">
        <v>-0.49</v>
      </c>
      <c r="AB7623">
        <v>16</v>
      </c>
      <c r="AC7623">
        <v>7</v>
      </c>
      <c r="AD7623">
        <v>9</v>
      </c>
      <c r="AE7623">
        <v>43.75</v>
      </c>
      <c r="AF7623">
        <v>14</v>
      </c>
      <c r="AG7623">
        <v>4</v>
      </c>
      <c r="AH7623">
        <v>5</v>
      </c>
      <c r="AI7623">
        <v>7</v>
      </c>
    </row>
    <row r="7624" spans="1:35" x14ac:dyDescent="0.2">
      <c r="A7624" s="102">
        <v>6490</v>
      </c>
      <c r="B7624">
        <v>6752</v>
      </c>
      <c r="C7624" t="s">
        <v>55</v>
      </c>
      <c r="D7624" t="s">
        <v>2932</v>
      </c>
      <c r="E7624">
        <v>1236.5</v>
      </c>
      <c r="F7624">
        <v>1236</v>
      </c>
      <c r="G7624">
        <v>800</v>
      </c>
      <c r="H7624" t="s">
        <v>2927</v>
      </c>
      <c r="I7624">
        <v>7251</v>
      </c>
      <c r="J7624" t="s">
        <v>3690</v>
      </c>
      <c r="K7624" t="s">
        <v>2945</v>
      </c>
      <c r="L7624">
        <v>2584</v>
      </c>
      <c r="M7624">
        <v>2582</v>
      </c>
      <c r="N7624">
        <v>400</v>
      </c>
      <c r="O7624" t="s">
        <v>2930</v>
      </c>
      <c r="P7624">
        <v>0.37894740082265899</v>
      </c>
      <c r="Q7624">
        <v>0.82955640572490597</v>
      </c>
      <c r="R7624">
        <v>0.18657517334266299</v>
      </c>
      <c r="S7624">
        <v>2.14143491699312E-2</v>
      </c>
      <c r="T7624">
        <v>1.5655783515674</v>
      </c>
      <c r="U7624">
        <v>1.5655783515674</v>
      </c>
      <c r="V7624">
        <v>1.65179298695956</v>
      </c>
      <c r="W7624">
        <v>12.55</v>
      </c>
      <c r="X7624">
        <v>4.26</v>
      </c>
      <c r="Y7624">
        <v>-169998</v>
      </c>
      <c r="Z7624">
        <v>-8095</v>
      </c>
      <c r="AA7624">
        <v>-0.43</v>
      </c>
      <c r="AB7624">
        <v>21</v>
      </c>
      <c r="AC7624">
        <v>9</v>
      </c>
      <c r="AD7624">
        <v>12</v>
      </c>
      <c r="AE7624">
        <v>42.86</v>
      </c>
      <c r="AF7624">
        <v>13</v>
      </c>
      <c r="AG7624">
        <v>5</v>
      </c>
      <c r="AH7624">
        <v>7</v>
      </c>
      <c r="AI7624">
        <v>9</v>
      </c>
    </row>
    <row r="7625" spans="1:35" x14ac:dyDescent="0.2">
      <c r="A7625" s="102">
        <v>4441</v>
      </c>
      <c r="B7625">
        <v>8242</v>
      </c>
      <c r="C7625" t="s">
        <v>1044</v>
      </c>
      <c r="D7625" t="s">
        <v>2953</v>
      </c>
      <c r="E7625">
        <v>1014</v>
      </c>
      <c r="F7625">
        <v>1011</v>
      </c>
      <c r="G7625">
        <v>1000</v>
      </c>
      <c r="H7625" t="s">
        <v>2930</v>
      </c>
      <c r="I7625">
        <v>9531</v>
      </c>
      <c r="J7625" t="s">
        <v>3198</v>
      </c>
      <c r="K7625" t="s">
        <v>2992</v>
      </c>
      <c r="L7625">
        <v>2439.5</v>
      </c>
      <c r="M7625">
        <v>2456.5</v>
      </c>
      <c r="N7625">
        <v>400</v>
      </c>
      <c r="O7625" t="s">
        <v>2927</v>
      </c>
      <c r="P7625">
        <v>0.90699068980548103</v>
      </c>
      <c r="Q7625">
        <v>0.85727385121473298</v>
      </c>
      <c r="R7625">
        <v>0.128199387209396</v>
      </c>
      <c r="S7625">
        <v>0.14325578811421499</v>
      </c>
      <c r="T7625">
        <v>-2.6224657035608199</v>
      </c>
      <c r="U7625">
        <v>2.6224657035608199</v>
      </c>
      <c r="V7625">
        <v>2.5859741167689898</v>
      </c>
      <c r="W7625">
        <v>-12.21</v>
      </c>
      <c r="X7625">
        <v>2.89</v>
      </c>
      <c r="Y7625">
        <v>-170522</v>
      </c>
      <c r="Z7625">
        <v>-10658</v>
      </c>
      <c r="AA7625">
        <v>-0.57999999999999996</v>
      </c>
      <c r="AB7625">
        <v>16</v>
      </c>
      <c r="AC7625">
        <v>6</v>
      </c>
      <c r="AD7625">
        <v>10</v>
      </c>
      <c r="AE7625">
        <v>37.5</v>
      </c>
      <c r="AF7625">
        <v>14</v>
      </c>
      <c r="AG7625">
        <v>3</v>
      </c>
      <c r="AH7625">
        <v>5</v>
      </c>
      <c r="AI7625">
        <v>8</v>
      </c>
    </row>
    <row r="7626" spans="1:35" x14ac:dyDescent="0.2">
      <c r="A7626" s="102">
        <v>6593</v>
      </c>
      <c r="B7626">
        <v>3148</v>
      </c>
      <c r="C7626" t="s">
        <v>770</v>
      </c>
      <c r="D7626" t="s">
        <v>2953</v>
      </c>
      <c r="E7626">
        <v>2925</v>
      </c>
      <c r="F7626">
        <v>2883</v>
      </c>
      <c r="G7626">
        <v>300</v>
      </c>
      <c r="H7626" t="s">
        <v>2930</v>
      </c>
      <c r="I7626">
        <v>6752</v>
      </c>
      <c r="J7626" t="s">
        <v>55</v>
      </c>
      <c r="K7626" t="s">
        <v>2932</v>
      </c>
      <c r="L7626">
        <v>1236.5</v>
      </c>
      <c r="M7626">
        <v>1236</v>
      </c>
      <c r="N7626">
        <v>700</v>
      </c>
      <c r="O7626" t="s">
        <v>2927</v>
      </c>
      <c r="P7626">
        <v>0.69707906904672101</v>
      </c>
      <c r="Q7626">
        <v>0.82829504494004003</v>
      </c>
      <c r="R7626">
        <v>0.62020275197735297</v>
      </c>
      <c r="S7626">
        <v>0.193020750365935</v>
      </c>
      <c r="T7626">
        <v>-2.3542618956637198</v>
      </c>
      <c r="U7626">
        <v>2.3542618956637198</v>
      </c>
      <c r="V7626">
        <v>2.39905472020371</v>
      </c>
      <c r="W7626">
        <v>-15.25</v>
      </c>
      <c r="X7626">
        <v>0.03</v>
      </c>
      <c r="Y7626">
        <v>-170566</v>
      </c>
      <c r="Z7626">
        <v>-10660</v>
      </c>
      <c r="AA7626">
        <v>-0.6</v>
      </c>
      <c r="AB7626">
        <v>16</v>
      </c>
      <c r="AC7626">
        <v>7</v>
      </c>
      <c r="AD7626">
        <v>9</v>
      </c>
      <c r="AE7626">
        <v>43.75</v>
      </c>
      <c r="AF7626">
        <v>14</v>
      </c>
      <c r="AG7626">
        <v>4</v>
      </c>
      <c r="AH7626">
        <v>4</v>
      </c>
      <c r="AI7626">
        <v>8</v>
      </c>
    </row>
    <row r="7627" spans="1:35" x14ac:dyDescent="0.2">
      <c r="A7627" s="102">
        <v>1504</v>
      </c>
      <c r="B7627">
        <v>4686</v>
      </c>
      <c r="C7627" t="s">
        <v>2948</v>
      </c>
      <c r="D7627" t="s">
        <v>2929</v>
      </c>
      <c r="E7627">
        <v>5890</v>
      </c>
      <c r="F7627">
        <v>5760</v>
      </c>
      <c r="G7627">
        <v>100</v>
      </c>
      <c r="H7627" t="s">
        <v>2930</v>
      </c>
      <c r="I7627">
        <v>4819</v>
      </c>
      <c r="J7627" t="s">
        <v>2946</v>
      </c>
      <c r="K7627" t="s">
        <v>2929</v>
      </c>
      <c r="L7627">
        <v>4350</v>
      </c>
      <c r="M7627">
        <v>4245</v>
      </c>
      <c r="N7627">
        <v>100</v>
      </c>
      <c r="O7627" t="s">
        <v>2927</v>
      </c>
      <c r="P7627">
        <v>0.83541540121205404</v>
      </c>
      <c r="Q7627">
        <v>0.90500753384083299</v>
      </c>
      <c r="R7627">
        <v>0.10799850476902299</v>
      </c>
      <c r="S7627">
        <v>1.9293157162258101E-2</v>
      </c>
      <c r="T7627">
        <v>-0.287510879764448</v>
      </c>
      <c r="U7627">
        <v>0.287510879764448</v>
      </c>
      <c r="V7627">
        <v>6.7151014920116797E-2</v>
      </c>
      <c r="W7627">
        <v>-1.75</v>
      </c>
      <c r="X7627">
        <v>26.3</v>
      </c>
      <c r="Y7627">
        <v>-170646</v>
      </c>
      <c r="Z7627">
        <v>-8981</v>
      </c>
      <c r="AA7627">
        <v>-0.41</v>
      </c>
      <c r="AB7627">
        <v>19</v>
      </c>
      <c r="AC7627">
        <v>9</v>
      </c>
      <c r="AD7627">
        <v>10</v>
      </c>
      <c r="AE7627">
        <v>47.37</v>
      </c>
      <c r="AF7627">
        <v>9</v>
      </c>
      <c r="AG7627">
        <v>7</v>
      </c>
      <c r="AH7627">
        <v>7</v>
      </c>
      <c r="AI7627">
        <v>5</v>
      </c>
    </row>
    <row r="7628" spans="1:35" x14ac:dyDescent="0.2">
      <c r="A7628" s="102">
        <v>747</v>
      </c>
      <c r="B7628">
        <v>1942</v>
      </c>
      <c r="C7628" t="s">
        <v>3682</v>
      </c>
      <c r="D7628" t="s">
        <v>2937</v>
      </c>
      <c r="E7628">
        <v>1058</v>
      </c>
      <c r="F7628">
        <v>1054</v>
      </c>
      <c r="G7628">
        <v>900</v>
      </c>
      <c r="H7628" t="s">
        <v>2930</v>
      </c>
      <c r="I7628">
        <v>8253</v>
      </c>
      <c r="J7628" t="s">
        <v>669</v>
      </c>
      <c r="K7628" t="s">
        <v>2933</v>
      </c>
      <c r="L7628">
        <v>1789</v>
      </c>
      <c r="M7628">
        <v>1854</v>
      </c>
      <c r="N7628">
        <v>500</v>
      </c>
      <c r="O7628" t="s">
        <v>2927</v>
      </c>
      <c r="P7628">
        <v>3.8754558470518501E-2</v>
      </c>
      <c r="Q7628">
        <v>0.92341209901697896</v>
      </c>
      <c r="R7628">
        <v>0.625160427302769</v>
      </c>
      <c r="S7628">
        <v>2.26695097229416E-2</v>
      </c>
      <c r="T7628">
        <v>-0.56205742352247201</v>
      </c>
      <c r="U7628">
        <v>0.56205742352247201</v>
      </c>
      <c r="V7628">
        <v>0.19852509450834799</v>
      </c>
      <c r="W7628">
        <v>-3.82</v>
      </c>
      <c r="X7628">
        <v>2.33</v>
      </c>
      <c r="Y7628">
        <v>-170670</v>
      </c>
      <c r="Z7628">
        <v>-8534</v>
      </c>
      <c r="AA7628">
        <v>-0.44</v>
      </c>
      <c r="AB7628">
        <v>20</v>
      </c>
      <c r="AC7628">
        <v>9</v>
      </c>
      <c r="AD7628">
        <v>11</v>
      </c>
      <c r="AE7628">
        <v>45</v>
      </c>
      <c r="AF7628">
        <v>12</v>
      </c>
      <c r="AG7628">
        <v>2</v>
      </c>
      <c r="AH7628">
        <v>6</v>
      </c>
      <c r="AI7628">
        <v>12</v>
      </c>
    </row>
    <row r="7629" spans="1:35" x14ac:dyDescent="0.2">
      <c r="A7629" s="102">
        <v>286</v>
      </c>
      <c r="B7629">
        <v>6479</v>
      </c>
      <c r="C7629" t="s">
        <v>690</v>
      </c>
      <c r="D7629" t="s">
        <v>2932</v>
      </c>
      <c r="E7629">
        <v>2286</v>
      </c>
      <c r="F7629">
        <v>2243</v>
      </c>
      <c r="G7629">
        <v>400</v>
      </c>
      <c r="H7629" t="s">
        <v>2930</v>
      </c>
      <c r="I7629">
        <v>7274</v>
      </c>
      <c r="J7629" t="s">
        <v>3663</v>
      </c>
      <c r="K7629" t="s">
        <v>2945</v>
      </c>
      <c r="L7629">
        <v>2285</v>
      </c>
      <c r="M7629">
        <v>2285</v>
      </c>
      <c r="N7629">
        <v>400</v>
      </c>
      <c r="O7629" t="s">
        <v>2927</v>
      </c>
      <c r="P7629">
        <v>4.75711897989251E-2</v>
      </c>
      <c r="Q7629">
        <v>0.94133309590995395</v>
      </c>
      <c r="R7629">
        <v>0.82059929729608205</v>
      </c>
      <c r="S7629">
        <v>4.06663368865594E-2</v>
      </c>
      <c r="T7629">
        <v>-0.24509133302206099</v>
      </c>
      <c r="U7629">
        <v>0.24509133302206099</v>
      </c>
      <c r="V7629">
        <v>0.23683393350052701</v>
      </c>
      <c r="W7629">
        <v>-1.55</v>
      </c>
      <c r="X7629">
        <v>1.84</v>
      </c>
      <c r="Y7629">
        <v>-170670</v>
      </c>
      <c r="Z7629">
        <v>-10039</v>
      </c>
      <c r="AA7629">
        <v>-0.52</v>
      </c>
      <c r="AB7629">
        <v>17</v>
      </c>
      <c r="AC7629">
        <v>7</v>
      </c>
      <c r="AD7629">
        <v>10</v>
      </c>
      <c r="AE7629">
        <v>41.18</v>
      </c>
      <c r="AF7629">
        <v>14</v>
      </c>
      <c r="AG7629">
        <v>3</v>
      </c>
      <c r="AH7629">
        <v>5</v>
      </c>
      <c r="AI7629">
        <v>9</v>
      </c>
    </row>
    <row r="7630" spans="1:35" x14ac:dyDescent="0.2">
      <c r="A7630" s="102">
        <v>1947</v>
      </c>
      <c r="B7630">
        <v>7267</v>
      </c>
      <c r="C7630" t="s">
        <v>61</v>
      </c>
      <c r="D7630" t="s">
        <v>2945</v>
      </c>
      <c r="E7630">
        <v>2893</v>
      </c>
      <c r="F7630">
        <v>2857.5</v>
      </c>
      <c r="G7630">
        <v>300</v>
      </c>
      <c r="H7630" t="s">
        <v>2930</v>
      </c>
      <c r="I7630">
        <v>7278</v>
      </c>
      <c r="J7630" t="s">
        <v>46</v>
      </c>
      <c r="K7630" t="s">
        <v>2945</v>
      </c>
      <c r="L7630">
        <v>2341</v>
      </c>
      <c r="M7630">
        <v>2320</v>
      </c>
      <c r="N7630">
        <v>400</v>
      </c>
      <c r="O7630" t="s">
        <v>2927</v>
      </c>
      <c r="P7630">
        <v>0.85468314531975997</v>
      </c>
      <c r="Q7630">
        <v>0.89674393682648401</v>
      </c>
      <c r="R7630">
        <v>0.118645641285426</v>
      </c>
      <c r="S7630">
        <v>0.105008215383943</v>
      </c>
      <c r="T7630">
        <v>-0.91896976905404604</v>
      </c>
      <c r="U7630">
        <v>0.91896976905404604</v>
      </c>
      <c r="V7630">
        <v>0.370539935672064</v>
      </c>
      <c r="W7630">
        <v>-2.68</v>
      </c>
      <c r="X7630">
        <v>8.25</v>
      </c>
      <c r="Y7630">
        <v>-170805</v>
      </c>
      <c r="Z7630">
        <v>-15528</v>
      </c>
      <c r="AA7630">
        <v>-0.76</v>
      </c>
      <c r="AB7630">
        <v>11</v>
      </c>
      <c r="AC7630">
        <v>4</v>
      </c>
      <c r="AD7630">
        <v>7</v>
      </c>
      <c r="AE7630">
        <v>36.36</v>
      </c>
      <c r="AF7630">
        <v>14</v>
      </c>
      <c r="AG7630">
        <v>2</v>
      </c>
      <c r="AH7630">
        <v>3</v>
      </c>
      <c r="AI7630">
        <v>6</v>
      </c>
    </row>
    <row r="7631" spans="1:35" x14ac:dyDescent="0.2">
      <c r="A7631" s="102">
        <v>3346</v>
      </c>
      <c r="B7631">
        <v>2317</v>
      </c>
      <c r="C7631" t="s">
        <v>3653</v>
      </c>
      <c r="D7631" t="s">
        <v>2929</v>
      </c>
      <c r="E7631">
        <v>1717</v>
      </c>
      <c r="F7631">
        <v>1675</v>
      </c>
      <c r="G7631">
        <v>600</v>
      </c>
      <c r="H7631" t="s">
        <v>2930</v>
      </c>
      <c r="I7631">
        <v>9613</v>
      </c>
      <c r="J7631" t="s">
        <v>3671</v>
      </c>
      <c r="K7631" t="s">
        <v>2929</v>
      </c>
      <c r="L7631">
        <v>1489</v>
      </c>
      <c r="M7631">
        <v>1479</v>
      </c>
      <c r="N7631">
        <v>700</v>
      </c>
      <c r="O7631" t="s">
        <v>2927</v>
      </c>
      <c r="P7631">
        <v>0.80939534593989604</v>
      </c>
      <c r="Q7631">
        <v>0.87419182744358903</v>
      </c>
      <c r="R7631">
        <v>0.87293978933667205</v>
      </c>
      <c r="S7631">
        <v>0.40073899373918898</v>
      </c>
      <c r="T7631">
        <v>-0.632715574313094</v>
      </c>
      <c r="U7631">
        <v>0.632715574313094</v>
      </c>
      <c r="V7631">
        <v>0.305002542709846</v>
      </c>
      <c r="W7631">
        <v>-3.16</v>
      </c>
      <c r="X7631">
        <v>3.01</v>
      </c>
      <c r="Y7631">
        <v>-170872</v>
      </c>
      <c r="Z7631">
        <v>-7767</v>
      </c>
      <c r="AA7631">
        <v>-0.4</v>
      </c>
      <c r="AB7631">
        <v>22</v>
      </c>
      <c r="AC7631">
        <v>10</v>
      </c>
      <c r="AD7631">
        <v>12</v>
      </c>
      <c r="AE7631">
        <v>45.45</v>
      </c>
      <c r="AF7631">
        <v>10</v>
      </c>
      <c r="AG7631">
        <v>9</v>
      </c>
      <c r="AH7631">
        <v>10</v>
      </c>
      <c r="AI7631">
        <v>3</v>
      </c>
    </row>
    <row r="7632" spans="1:35" x14ac:dyDescent="0.2">
      <c r="A7632" s="102">
        <v>4392</v>
      </c>
      <c r="B7632">
        <v>3046</v>
      </c>
      <c r="C7632" t="s">
        <v>764</v>
      </c>
      <c r="D7632" t="s">
        <v>2953</v>
      </c>
      <c r="E7632">
        <v>7810</v>
      </c>
      <c r="F7632">
        <v>7780</v>
      </c>
      <c r="G7632">
        <v>100</v>
      </c>
      <c r="H7632" t="s">
        <v>2930</v>
      </c>
      <c r="I7632">
        <v>3110</v>
      </c>
      <c r="J7632" t="s">
        <v>682</v>
      </c>
      <c r="K7632" t="s">
        <v>2926</v>
      </c>
      <c r="L7632">
        <v>4900</v>
      </c>
      <c r="M7632">
        <v>4810</v>
      </c>
      <c r="N7632">
        <v>200</v>
      </c>
      <c r="O7632" t="s">
        <v>2927</v>
      </c>
      <c r="P7632">
        <v>0.94451161991624</v>
      </c>
      <c r="Q7632">
        <v>0.85779246224584504</v>
      </c>
      <c r="R7632">
        <v>0.32749602270878803</v>
      </c>
      <c r="S7632">
        <v>0.47216148292124899</v>
      </c>
      <c r="T7632">
        <v>-0.60936160072404999</v>
      </c>
      <c r="U7632">
        <v>0.60936160072404999</v>
      </c>
      <c r="V7632">
        <v>0.55685935942036002</v>
      </c>
      <c r="W7632">
        <v>-6.58</v>
      </c>
      <c r="X7632">
        <v>23.65</v>
      </c>
      <c r="Y7632">
        <v>-170893</v>
      </c>
      <c r="Z7632">
        <v>-11393</v>
      </c>
      <c r="AA7632">
        <v>-0.48</v>
      </c>
      <c r="AB7632">
        <v>15</v>
      </c>
      <c r="AC7632">
        <v>7</v>
      </c>
      <c r="AD7632">
        <v>8</v>
      </c>
      <c r="AE7632">
        <v>46.67</v>
      </c>
      <c r="AF7632">
        <v>9</v>
      </c>
      <c r="AG7632">
        <v>6</v>
      </c>
      <c r="AH7632">
        <v>8</v>
      </c>
      <c r="AI7632">
        <v>1</v>
      </c>
    </row>
    <row r="7633" spans="1:35" x14ac:dyDescent="0.2">
      <c r="A7633" s="102">
        <v>5304</v>
      </c>
      <c r="B7633">
        <v>3436</v>
      </c>
      <c r="C7633" t="s">
        <v>3256</v>
      </c>
      <c r="D7633" t="s">
        <v>3194</v>
      </c>
      <c r="E7633">
        <v>1768</v>
      </c>
      <c r="F7633">
        <v>1768</v>
      </c>
      <c r="G7633">
        <v>500</v>
      </c>
      <c r="H7633" t="s">
        <v>2930</v>
      </c>
      <c r="I7633">
        <v>8591</v>
      </c>
      <c r="J7633" t="s">
        <v>3164</v>
      </c>
      <c r="K7633" t="s">
        <v>2933</v>
      </c>
      <c r="L7633">
        <v>1950.5</v>
      </c>
      <c r="M7633">
        <v>1940</v>
      </c>
      <c r="N7633">
        <v>500</v>
      </c>
      <c r="O7633" t="s">
        <v>2927</v>
      </c>
      <c r="P7633">
        <v>0.37094000228292301</v>
      </c>
      <c r="Q7633">
        <v>0.84511130686240898</v>
      </c>
      <c r="R7633">
        <v>0.519070986200033</v>
      </c>
      <c r="S7633">
        <v>0.100392392216547</v>
      </c>
      <c r="T7633">
        <v>-1.4958091800409601</v>
      </c>
      <c r="U7633">
        <v>1.4958091800409601</v>
      </c>
      <c r="V7633">
        <v>1.6286119569026101</v>
      </c>
      <c r="W7633">
        <v>-9.25</v>
      </c>
      <c r="X7633">
        <v>8.8699999999999992</v>
      </c>
      <c r="Y7633">
        <v>-171059</v>
      </c>
      <c r="Z7633">
        <v>-8553</v>
      </c>
      <c r="AA7633">
        <v>-0.42</v>
      </c>
      <c r="AB7633">
        <v>20</v>
      </c>
      <c r="AC7633">
        <v>11</v>
      </c>
      <c r="AD7633">
        <v>9</v>
      </c>
      <c r="AE7633">
        <v>55</v>
      </c>
      <c r="AF7633">
        <v>8</v>
      </c>
      <c r="AG7633">
        <v>9</v>
      </c>
      <c r="AH7633">
        <v>9</v>
      </c>
      <c r="AI7633">
        <v>2</v>
      </c>
    </row>
    <row r="7634" spans="1:35" x14ac:dyDescent="0.2">
      <c r="A7634" s="102">
        <v>7381</v>
      </c>
      <c r="B7634">
        <v>4812</v>
      </c>
      <c r="C7634" t="s">
        <v>844</v>
      </c>
      <c r="D7634" t="s">
        <v>2929</v>
      </c>
      <c r="E7634">
        <v>4820</v>
      </c>
      <c r="F7634">
        <v>4730</v>
      </c>
      <c r="G7634">
        <v>200</v>
      </c>
      <c r="H7634" t="s">
        <v>2927</v>
      </c>
      <c r="I7634">
        <v>6370</v>
      </c>
      <c r="J7634" t="s">
        <v>3241</v>
      </c>
      <c r="K7634" t="s">
        <v>2940</v>
      </c>
      <c r="L7634">
        <v>3500</v>
      </c>
      <c r="M7634">
        <v>3495</v>
      </c>
      <c r="N7634">
        <v>300</v>
      </c>
      <c r="O7634" t="s">
        <v>2930</v>
      </c>
      <c r="P7634">
        <v>0.71260834425134201</v>
      </c>
      <c r="Q7634">
        <v>0.81771652205015199</v>
      </c>
      <c r="R7634">
        <v>0.73749058059849404</v>
      </c>
      <c r="S7634">
        <v>0.24701942480384401</v>
      </c>
      <c r="T7634">
        <v>0.43831131465444001</v>
      </c>
      <c r="U7634">
        <v>0.43831131465444001</v>
      </c>
      <c r="V7634">
        <v>1.03615556212176</v>
      </c>
      <c r="W7634">
        <v>2.87</v>
      </c>
      <c r="X7634">
        <v>10.84</v>
      </c>
      <c r="Y7634">
        <v>-171239</v>
      </c>
      <c r="Z7634">
        <v>-10702</v>
      </c>
      <c r="AA7634">
        <v>-0.57999999999999996</v>
      </c>
      <c r="AB7634">
        <v>16</v>
      </c>
      <c r="AC7634">
        <v>7</v>
      </c>
      <c r="AD7634">
        <v>9</v>
      </c>
      <c r="AE7634">
        <v>43.75</v>
      </c>
      <c r="AF7634">
        <v>11</v>
      </c>
      <c r="AG7634">
        <v>4</v>
      </c>
      <c r="AH7634">
        <v>7</v>
      </c>
      <c r="AI7634">
        <v>5</v>
      </c>
    </row>
    <row r="7635" spans="1:35" x14ac:dyDescent="0.2">
      <c r="A7635" s="102">
        <v>781</v>
      </c>
      <c r="B7635">
        <v>4204</v>
      </c>
      <c r="C7635" t="s">
        <v>230</v>
      </c>
      <c r="D7635" t="s">
        <v>2952</v>
      </c>
      <c r="E7635">
        <v>1900</v>
      </c>
      <c r="F7635">
        <v>1874</v>
      </c>
      <c r="G7635">
        <v>500</v>
      </c>
      <c r="H7635" t="s">
        <v>2930</v>
      </c>
      <c r="I7635">
        <v>8253</v>
      </c>
      <c r="J7635" t="s">
        <v>669</v>
      </c>
      <c r="K7635" t="s">
        <v>2933</v>
      </c>
      <c r="L7635">
        <v>1789</v>
      </c>
      <c r="M7635">
        <v>1854</v>
      </c>
      <c r="N7635">
        <v>500</v>
      </c>
      <c r="O7635" t="s">
        <v>2927</v>
      </c>
      <c r="P7635">
        <v>0.25396487350413099</v>
      </c>
      <c r="Q7635">
        <v>0.92255199262496301</v>
      </c>
      <c r="R7635">
        <v>0.89803707919978704</v>
      </c>
      <c r="S7635">
        <v>1.81149917783089E-2</v>
      </c>
      <c r="T7635">
        <v>-0.81123108820670797</v>
      </c>
      <c r="U7635">
        <v>0.81123108820670797</v>
      </c>
      <c r="V7635">
        <v>5.3617207675848599E-2</v>
      </c>
      <c r="W7635">
        <v>-4.7699999999999996</v>
      </c>
      <c r="X7635">
        <v>1.07</v>
      </c>
      <c r="Y7635">
        <v>-171302</v>
      </c>
      <c r="Z7635">
        <v>-10706</v>
      </c>
      <c r="AA7635">
        <v>-0.54</v>
      </c>
      <c r="AB7635">
        <v>16</v>
      </c>
      <c r="AC7635">
        <v>6</v>
      </c>
      <c r="AD7635">
        <v>10</v>
      </c>
      <c r="AE7635">
        <v>37.5</v>
      </c>
      <c r="AF7635">
        <v>13</v>
      </c>
      <c r="AG7635">
        <v>4</v>
      </c>
      <c r="AH7635">
        <v>5</v>
      </c>
      <c r="AI7635">
        <v>7</v>
      </c>
    </row>
    <row r="7636" spans="1:35" x14ac:dyDescent="0.2">
      <c r="A7636" s="102">
        <v>314</v>
      </c>
      <c r="B7636">
        <v>1332</v>
      </c>
      <c r="C7636" t="s">
        <v>3655</v>
      </c>
      <c r="D7636" t="s">
        <v>3097</v>
      </c>
      <c r="E7636">
        <v>613</v>
      </c>
      <c r="F7636">
        <v>609</v>
      </c>
      <c r="G7636">
        <v>1700</v>
      </c>
      <c r="H7636" t="s">
        <v>2927</v>
      </c>
      <c r="I7636">
        <v>1333</v>
      </c>
      <c r="J7636" t="s">
        <v>3096</v>
      </c>
      <c r="K7636" t="s">
        <v>3097</v>
      </c>
      <c r="L7636">
        <v>2617</v>
      </c>
      <c r="M7636">
        <v>2596</v>
      </c>
      <c r="N7636">
        <v>400</v>
      </c>
      <c r="O7636" t="s">
        <v>2930</v>
      </c>
      <c r="P7636">
        <v>0.71169973142771203</v>
      </c>
      <c r="Q7636">
        <v>0.93939926343972802</v>
      </c>
      <c r="R7636">
        <v>4.75512861290446E-2</v>
      </c>
      <c r="S7636">
        <v>1.06974008704863E-2</v>
      </c>
      <c r="T7636">
        <v>1.4499879635284001</v>
      </c>
      <c r="U7636">
        <v>1.4499879635284001</v>
      </c>
      <c r="V7636">
        <v>1.5852931381972299</v>
      </c>
      <c r="W7636">
        <v>4.1500000000000004</v>
      </c>
      <c r="X7636">
        <v>0.3</v>
      </c>
      <c r="Y7636">
        <v>-171718</v>
      </c>
      <c r="Z7636">
        <v>-9038</v>
      </c>
      <c r="AA7636">
        <v>-0.56000000000000005</v>
      </c>
      <c r="AB7636">
        <v>19</v>
      </c>
      <c r="AC7636">
        <v>9</v>
      </c>
      <c r="AD7636">
        <v>10</v>
      </c>
      <c r="AE7636">
        <v>47.37</v>
      </c>
      <c r="AF7636">
        <v>12</v>
      </c>
      <c r="AG7636">
        <v>5</v>
      </c>
      <c r="AH7636">
        <v>6</v>
      </c>
      <c r="AI7636">
        <v>8</v>
      </c>
    </row>
    <row r="7637" spans="1:35" x14ac:dyDescent="0.2">
      <c r="A7637" s="102">
        <v>3198</v>
      </c>
      <c r="B7637">
        <v>6406</v>
      </c>
      <c r="C7637" t="s">
        <v>2939</v>
      </c>
      <c r="D7637" t="s">
        <v>2940</v>
      </c>
      <c r="E7637">
        <v>1820</v>
      </c>
      <c r="F7637">
        <v>1780</v>
      </c>
      <c r="G7637">
        <v>600</v>
      </c>
      <c r="H7637" t="s">
        <v>2927</v>
      </c>
      <c r="I7637">
        <v>8031</v>
      </c>
      <c r="J7637" t="s">
        <v>1014</v>
      </c>
      <c r="K7637" t="s">
        <v>2934</v>
      </c>
      <c r="L7637">
        <v>1981</v>
      </c>
      <c r="M7637">
        <v>1981</v>
      </c>
      <c r="N7637">
        <v>500</v>
      </c>
      <c r="O7637" t="s">
        <v>2930</v>
      </c>
      <c r="P7637">
        <v>0.69700119760493395</v>
      </c>
      <c r="Q7637">
        <v>0.87664566399800703</v>
      </c>
      <c r="R7637">
        <v>0.48333628928421102</v>
      </c>
      <c r="S7637">
        <v>9.4349159288134393E-2</v>
      </c>
      <c r="T7637">
        <v>0.38512973744003298</v>
      </c>
      <c r="U7637">
        <v>0.38512973744003298</v>
      </c>
      <c r="V7637">
        <v>0.75065639401714901</v>
      </c>
      <c r="W7637">
        <v>1.33</v>
      </c>
      <c r="X7637">
        <v>7.82</v>
      </c>
      <c r="Y7637">
        <v>-171730</v>
      </c>
      <c r="Z7637">
        <v>-12266</v>
      </c>
      <c r="AA7637">
        <v>-0.6</v>
      </c>
      <c r="AB7637">
        <v>14</v>
      </c>
      <c r="AC7637">
        <v>5</v>
      </c>
      <c r="AD7637">
        <v>9</v>
      </c>
      <c r="AE7637">
        <v>35.71</v>
      </c>
      <c r="AF7637">
        <v>12</v>
      </c>
      <c r="AG7637">
        <v>3</v>
      </c>
      <c r="AH7637">
        <v>5</v>
      </c>
      <c r="AI7637">
        <v>6</v>
      </c>
    </row>
    <row r="7638" spans="1:35" x14ac:dyDescent="0.2">
      <c r="A7638" s="102">
        <v>6796</v>
      </c>
      <c r="B7638">
        <v>9501</v>
      </c>
      <c r="C7638" t="s">
        <v>2994</v>
      </c>
      <c r="D7638" t="s">
        <v>2992</v>
      </c>
      <c r="E7638">
        <v>461</v>
      </c>
      <c r="F7638">
        <v>451</v>
      </c>
      <c r="G7638">
        <v>2400</v>
      </c>
      <c r="H7638" t="s">
        <v>2930</v>
      </c>
      <c r="I7638">
        <v>9502</v>
      </c>
      <c r="J7638" t="s">
        <v>3252</v>
      </c>
      <c r="K7638" t="s">
        <v>2992</v>
      </c>
      <c r="L7638">
        <v>1569.5</v>
      </c>
      <c r="M7638">
        <v>1568</v>
      </c>
      <c r="N7638">
        <v>700</v>
      </c>
      <c r="O7638" t="s">
        <v>2927</v>
      </c>
      <c r="P7638">
        <v>0.74949561247729102</v>
      </c>
      <c r="Q7638">
        <v>0.82559928754215905</v>
      </c>
      <c r="R7638">
        <v>0.41709073351848303</v>
      </c>
      <c r="S7638">
        <v>0.38052911771956399</v>
      </c>
      <c r="T7638">
        <v>-1.89851475589103</v>
      </c>
      <c r="U7638">
        <v>1.89851475589103</v>
      </c>
      <c r="V7638">
        <v>1.65779093052888</v>
      </c>
      <c r="W7638">
        <v>-7.53</v>
      </c>
      <c r="X7638">
        <v>1.38</v>
      </c>
      <c r="Y7638">
        <v>-171763</v>
      </c>
      <c r="Z7638">
        <v>-8588</v>
      </c>
      <c r="AA7638">
        <v>-0.41</v>
      </c>
      <c r="AB7638">
        <v>20</v>
      </c>
      <c r="AC7638">
        <v>10</v>
      </c>
      <c r="AD7638">
        <v>10</v>
      </c>
      <c r="AE7638">
        <v>50</v>
      </c>
      <c r="AF7638">
        <v>16</v>
      </c>
      <c r="AG7638">
        <v>1</v>
      </c>
      <c r="AH7638">
        <v>5</v>
      </c>
      <c r="AI7638">
        <v>14</v>
      </c>
    </row>
    <row r="7639" spans="1:35" x14ac:dyDescent="0.2">
      <c r="A7639" s="102">
        <v>8381</v>
      </c>
      <c r="B7639">
        <v>6754</v>
      </c>
      <c r="C7639" t="s">
        <v>935</v>
      </c>
      <c r="D7639" t="s">
        <v>2932</v>
      </c>
      <c r="E7639">
        <v>2178</v>
      </c>
      <c r="F7639">
        <v>2149</v>
      </c>
      <c r="G7639">
        <v>500</v>
      </c>
      <c r="H7639" t="s">
        <v>2927</v>
      </c>
      <c r="I7639">
        <v>8306</v>
      </c>
      <c r="J7639" t="s">
        <v>3191</v>
      </c>
      <c r="K7639" t="s">
        <v>2990</v>
      </c>
      <c r="L7639">
        <v>579.9</v>
      </c>
      <c r="M7639">
        <v>579.4</v>
      </c>
      <c r="N7639">
        <v>1900</v>
      </c>
      <c r="O7639" t="s">
        <v>2930</v>
      </c>
      <c r="P7639">
        <v>0.18213677251823501</v>
      </c>
      <c r="Q7639">
        <v>0.80491013661750599</v>
      </c>
      <c r="R7639">
        <v>0.21427018051923899</v>
      </c>
      <c r="S7639">
        <v>2.8851342002321801E-2</v>
      </c>
      <c r="T7639">
        <v>7.7154672952064796E-2</v>
      </c>
      <c r="U7639">
        <v>7.7154672952064796E-2</v>
      </c>
      <c r="V7639">
        <v>0.39761865954978298</v>
      </c>
      <c r="W7639">
        <v>0.25</v>
      </c>
      <c r="X7639">
        <v>2.4500000000000002</v>
      </c>
      <c r="Y7639">
        <v>-171961</v>
      </c>
      <c r="Z7639">
        <v>-9553</v>
      </c>
      <c r="AA7639">
        <v>-0.48</v>
      </c>
      <c r="AB7639">
        <v>18</v>
      </c>
      <c r="AC7639">
        <v>8</v>
      </c>
      <c r="AD7639">
        <v>10</v>
      </c>
      <c r="AE7639">
        <v>44.44</v>
      </c>
      <c r="AF7639">
        <v>10</v>
      </c>
      <c r="AG7639">
        <v>7</v>
      </c>
      <c r="AH7639">
        <v>8</v>
      </c>
      <c r="AI7639">
        <v>3</v>
      </c>
    </row>
    <row r="7640" spans="1:35" x14ac:dyDescent="0.2">
      <c r="A7640" s="102">
        <v>8454</v>
      </c>
      <c r="B7640">
        <v>1983</v>
      </c>
      <c r="C7640" t="s">
        <v>3696</v>
      </c>
      <c r="D7640" t="s">
        <v>2937</v>
      </c>
      <c r="E7640">
        <v>2664</v>
      </c>
      <c r="F7640">
        <v>2665</v>
      </c>
      <c r="G7640">
        <v>300</v>
      </c>
      <c r="H7640" t="s">
        <v>2930</v>
      </c>
      <c r="I7640">
        <v>4555</v>
      </c>
      <c r="J7640" t="s">
        <v>835</v>
      </c>
      <c r="K7640" t="s">
        <v>2950</v>
      </c>
      <c r="L7640">
        <v>7300</v>
      </c>
      <c r="M7640">
        <v>7240</v>
      </c>
      <c r="N7640">
        <v>100</v>
      </c>
      <c r="O7640" t="s">
        <v>2927</v>
      </c>
      <c r="P7640">
        <v>0.476631491831007</v>
      </c>
      <c r="Q7640">
        <v>0.80382619352504003</v>
      </c>
      <c r="R7640">
        <v>0.46303029254246703</v>
      </c>
      <c r="S7640">
        <v>0.41579060758430902</v>
      </c>
      <c r="T7640">
        <v>-0.45867483068885501</v>
      </c>
      <c r="U7640">
        <v>0.45867483068885501</v>
      </c>
      <c r="V7640">
        <v>0.62176936062176102</v>
      </c>
      <c r="W7640">
        <v>-2.95</v>
      </c>
      <c r="X7640">
        <v>10.43</v>
      </c>
      <c r="Y7640">
        <v>-172029</v>
      </c>
      <c r="Z7640">
        <v>-14336</v>
      </c>
      <c r="AA7640">
        <v>-0.91</v>
      </c>
      <c r="AB7640">
        <v>12</v>
      </c>
      <c r="AC7640">
        <v>3</v>
      </c>
      <c r="AD7640">
        <v>9</v>
      </c>
      <c r="AE7640">
        <v>25</v>
      </c>
      <c r="AF7640">
        <v>14</v>
      </c>
      <c r="AG7640">
        <v>2</v>
      </c>
      <c r="AH7640">
        <v>3</v>
      </c>
      <c r="AI7640">
        <v>7</v>
      </c>
    </row>
    <row r="7641" spans="1:35" x14ac:dyDescent="0.2">
      <c r="A7641" s="102">
        <v>7253</v>
      </c>
      <c r="B7641">
        <v>6770</v>
      </c>
      <c r="C7641" t="s">
        <v>24</v>
      </c>
      <c r="D7641" t="s">
        <v>2932</v>
      </c>
      <c r="E7641">
        <v>2014</v>
      </c>
      <c r="F7641">
        <v>2008</v>
      </c>
      <c r="G7641">
        <v>500</v>
      </c>
      <c r="H7641" t="s">
        <v>2930</v>
      </c>
      <c r="I7641">
        <v>7984</v>
      </c>
      <c r="J7641" t="s">
        <v>1007</v>
      </c>
      <c r="K7641" t="s">
        <v>2951</v>
      </c>
      <c r="L7641">
        <v>1673</v>
      </c>
      <c r="M7641">
        <v>1664</v>
      </c>
      <c r="N7641">
        <v>600</v>
      </c>
      <c r="O7641" t="s">
        <v>2927</v>
      </c>
      <c r="P7641">
        <v>0.42766422060558901</v>
      </c>
      <c r="Q7641">
        <v>0.819545367636209</v>
      </c>
      <c r="R7641">
        <v>9.8120799391494096E-2</v>
      </c>
      <c r="S7641">
        <v>2.64637979150221E-2</v>
      </c>
      <c r="T7641">
        <v>-2.6787738272455601</v>
      </c>
      <c r="U7641">
        <v>2.6787738272455601</v>
      </c>
      <c r="V7641">
        <v>2.9628959818394498</v>
      </c>
      <c r="W7641">
        <v>-20.71</v>
      </c>
      <c r="X7641">
        <v>0.56000000000000005</v>
      </c>
      <c r="Y7641">
        <v>-172137</v>
      </c>
      <c r="Z7641">
        <v>-9060</v>
      </c>
      <c r="AA7641">
        <v>-0.51</v>
      </c>
      <c r="AB7641">
        <v>19</v>
      </c>
      <c r="AC7641">
        <v>7</v>
      </c>
      <c r="AD7641">
        <v>12</v>
      </c>
      <c r="AE7641">
        <v>36.840000000000003</v>
      </c>
      <c r="AF7641">
        <v>12</v>
      </c>
      <c r="AG7641">
        <v>5</v>
      </c>
      <c r="AH7641">
        <v>9</v>
      </c>
      <c r="AI7641">
        <v>5</v>
      </c>
    </row>
    <row r="7642" spans="1:35" x14ac:dyDescent="0.2">
      <c r="A7642" s="102">
        <v>2948</v>
      </c>
      <c r="B7642">
        <v>2768</v>
      </c>
      <c r="C7642" t="s">
        <v>3699</v>
      </c>
      <c r="D7642" t="s">
        <v>2934</v>
      </c>
      <c r="E7642">
        <v>354</v>
      </c>
      <c r="F7642">
        <v>356</v>
      </c>
      <c r="G7642">
        <v>3000</v>
      </c>
      <c r="H7642" t="s">
        <v>2927</v>
      </c>
      <c r="I7642">
        <v>7211</v>
      </c>
      <c r="J7642" t="s">
        <v>28</v>
      </c>
      <c r="K7642" t="s">
        <v>2945</v>
      </c>
      <c r="L7642">
        <v>423</v>
      </c>
      <c r="M7642">
        <v>425</v>
      </c>
      <c r="N7642">
        <v>2500</v>
      </c>
      <c r="O7642" t="s">
        <v>2930</v>
      </c>
      <c r="P7642">
        <v>8.5542244840774596E-3</v>
      </c>
      <c r="Q7642">
        <v>0.88062061780268697</v>
      </c>
      <c r="R7642">
        <v>0.43833112910252497</v>
      </c>
      <c r="S7642">
        <v>0.14559907900674199</v>
      </c>
      <c r="T7642">
        <v>1.7255918981114999</v>
      </c>
      <c r="U7642">
        <v>1.7255918981114999</v>
      </c>
      <c r="V7642">
        <v>1.8895614518272299</v>
      </c>
      <c r="W7642">
        <v>11.18</v>
      </c>
      <c r="X7642">
        <v>0.52</v>
      </c>
      <c r="Y7642">
        <v>-172422</v>
      </c>
      <c r="Z7642">
        <v>-7837</v>
      </c>
      <c r="AA7642">
        <v>-0.37</v>
      </c>
      <c r="AB7642">
        <v>22</v>
      </c>
      <c r="AC7642">
        <v>8</v>
      </c>
      <c r="AD7642">
        <v>14</v>
      </c>
      <c r="AE7642">
        <v>36.36</v>
      </c>
      <c r="AF7642">
        <v>13</v>
      </c>
      <c r="AG7642">
        <v>4</v>
      </c>
      <c r="AH7642">
        <v>6</v>
      </c>
      <c r="AI7642">
        <v>12</v>
      </c>
    </row>
    <row r="7643" spans="1:35" x14ac:dyDescent="0.2">
      <c r="A7643" s="102">
        <v>66</v>
      </c>
      <c r="B7643">
        <v>3038</v>
      </c>
      <c r="C7643" t="s">
        <v>1328</v>
      </c>
      <c r="D7643" t="s">
        <v>2934</v>
      </c>
      <c r="E7643">
        <v>4340</v>
      </c>
      <c r="F7643">
        <v>4370</v>
      </c>
      <c r="G7643">
        <v>200</v>
      </c>
      <c r="H7643" t="s">
        <v>2927</v>
      </c>
      <c r="I7643">
        <v>6098</v>
      </c>
      <c r="J7643" t="s">
        <v>240</v>
      </c>
      <c r="K7643" t="s">
        <v>2942</v>
      </c>
      <c r="L7643">
        <v>4570</v>
      </c>
      <c r="M7643">
        <v>4520</v>
      </c>
      <c r="N7643">
        <v>200</v>
      </c>
      <c r="O7643" t="s">
        <v>2930</v>
      </c>
      <c r="P7643">
        <v>0.94257377186395797</v>
      </c>
      <c r="Q7643">
        <v>0.95791178320873904</v>
      </c>
      <c r="R7643">
        <v>7.1167784743158796E-2</v>
      </c>
      <c r="S7643">
        <v>1.76492187265068E-2</v>
      </c>
      <c r="T7643">
        <v>1.2229498158679399</v>
      </c>
      <c r="U7643">
        <v>1.2229498158679399</v>
      </c>
      <c r="V7643">
        <v>0.96872069753735501</v>
      </c>
      <c r="W7643">
        <v>7.27</v>
      </c>
      <c r="X7643">
        <v>3.32</v>
      </c>
      <c r="Y7643">
        <v>-172552</v>
      </c>
      <c r="Z7643">
        <v>-6902</v>
      </c>
      <c r="AA7643">
        <v>-0.3</v>
      </c>
      <c r="AB7643">
        <v>25</v>
      </c>
      <c r="AC7643">
        <v>13</v>
      </c>
      <c r="AD7643">
        <v>12</v>
      </c>
      <c r="AE7643">
        <v>52</v>
      </c>
      <c r="AF7643">
        <v>11</v>
      </c>
      <c r="AG7643">
        <v>10</v>
      </c>
      <c r="AH7643">
        <v>12</v>
      </c>
      <c r="AI7643">
        <v>3</v>
      </c>
    </row>
    <row r="7644" spans="1:35" x14ac:dyDescent="0.2">
      <c r="A7644" s="102">
        <v>2807</v>
      </c>
      <c r="B7644">
        <v>2331</v>
      </c>
      <c r="C7644" t="s">
        <v>3130</v>
      </c>
      <c r="D7644" t="s">
        <v>2942</v>
      </c>
      <c r="E7644">
        <v>5750</v>
      </c>
      <c r="F7644">
        <v>5710</v>
      </c>
      <c r="G7644">
        <v>100</v>
      </c>
      <c r="H7644" t="s">
        <v>2930</v>
      </c>
      <c r="I7644">
        <v>6920</v>
      </c>
      <c r="J7644" t="s">
        <v>2931</v>
      </c>
      <c r="K7644" t="s">
        <v>2932</v>
      </c>
      <c r="L7644">
        <v>5600</v>
      </c>
      <c r="M7644">
        <v>5490</v>
      </c>
      <c r="N7644">
        <v>100</v>
      </c>
      <c r="O7644" t="s">
        <v>2927</v>
      </c>
      <c r="P7644">
        <v>0.70528349188438899</v>
      </c>
      <c r="Q7644">
        <v>0.88297883818798995</v>
      </c>
      <c r="R7644">
        <v>0.110860254102251</v>
      </c>
      <c r="S7644">
        <v>0.220273246419595</v>
      </c>
      <c r="T7644">
        <v>-1.0282750612795299</v>
      </c>
      <c r="U7644">
        <v>1.0282750612795299</v>
      </c>
      <c r="V7644">
        <v>1.10194959094103</v>
      </c>
      <c r="W7644">
        <v>-15.82</v>
      </c>
      <c r="X7644">
        <v>3.85</v>
      </c>
      <c r="Y7644">
        <v>-172562</v>
      </c>
      <c r="Z7644">
        <v>-8217</v>
      </c>
      <c r="AA7644">
        <v>-0.47</v>
      </c>
      <c r="AB7644">
        <v>21</v>
      </c>
      <c r="AC7644">
        <v>11</v>
      </c>
      <c r="AD7644">
        <v>10</v>
      </c>
      <c r="AE7644">
        <v>52.38</v>
      </c>
      <c r="AF7644">
        <v>7</v>
      </c>
      <c r="AG7644">
        <v>10</v>
      </c>
      <c r="AH7644">
        <v>11</v>
      </c>
      <c r="AI7644">
        <v>0</v>
      </c>
    </row>
    <row r="7645" spans="1:35" x14ac:dyDescent="0.2">
      <c r="A7645" s="102">
        <v>1682</v>
      </c>
      <c r="B7645">
        <v>2531</v>
      </c>
      <c r="C7645" t="s">
        <v>2954</v>
      </c>
      <c r="D7645" t="s">
        <v>2955</v>
      </c>
      <c r="E7645">
        <v>1021</v>
      </c>
      <c r="F7645">
        <v>1006</v>
      </c>
      <c r="G7645">
        <v>1100</v>
      </c>
      <c r="H7645" t="s">
        <v>2927</v>
      </c>
      <c r="I7645">
        <v>2810</v>
      </c>
      <c r="J7645" t="s">
        <v>3270</v>
      </c>
      <c r="K7645" t="s">
        <v>2955</v>
      </c>
      <c r="L7645">
        <v>3670</v>
      </c>
      <c r="M7645">
        <v>3650</v>
      </c>
      <c r="N7645">
        <v>300</v>
      </c>
      <c r="O7645" t="s">
        <v>2930</v>
      </c>
      <c r="P7645">
        <v>0.910786648387505</v>
      </c>
      <c r="Q7645">
        <v>0.90155648247379805</v>
      </c>
      <c r="R7645" s="15">
        <v>1.6355935077823499E-5</v>
      </c>
      <c r="S7645">
        <v>0.12759748822440101</v>
      </c>
      <c r="T7645">
        <v>1.33887664422612</v>
      </c>
      <c r="U7645">
        <v>1.33887664422612</v>
      </c>
      <c r="V7645">
        <v>0.40606908795590002</v>
      </c>
      <c r="W7645">
        <v>2.27</v>
      </c>
      <c r="X7645">
        <v>1.06</v>
      </c>
      <c r="Y7645">
        <v>-172609</v>
      </c>
      <c r="Z7645">
        <v>-13278</v>
      </c>
      <c r="AA7645">
        <v>-0.68</v>
      </c>
      <c r="AB7645">
        <v>13</v>
      </c>
      <c r="AC7645">
        <v>6</v>
      </c>
      <c r="AD7645">
        <v>7</v>
      </c>
      <c r="AE7645">
        <v>46.15</v>
      </c>
      <c r="AF7645">
        <v>14</v>
      </c>
      <c r="AG7645">
        <v>2</v>
      </c>
      <c r="AH7645">
        <v>4</v>
      </c>
      <c r="AI7645">
        <v>7</v>
      </c>
    </row>
    <row r="7646" spans="1:35" x14ac:dyDescent="0.2">
      <c r="A7646" s="102">
        <v>767</v>
      </c>
      <c r="B7646">
        <v>5019</v>
      </c>
      <c r="C7646" t="s">
        <v>3265</v>
      </c>
      <c r="D7646" t="s">
        <v>3266</v>
      </c>
      <c r="E7646">
        <v>2827</v>
      </c>
      <c r="F7646">
        <v>2835</v>
      </c>
      <c r="G7646">
        <v>300</v>
      </c>
      <c r="H7646" t="s">
        <v>2930</v>
      </c>
      <c r="I7646">
        <v>9201</v>
      </c>
      <c r="J7646" t="s">
        <v>3262</v>
      </c>
      <c r="K7646" t="s">
        <v>3263</v>
      </c>
      <c r="L7646">
        <v>3217</v>
      </c>
      <c r="M7646">
        <v>3167</v>
      </c>
      <c r="N7646">
        <v>300</v>
      </c>
      <c r="O7646" t="s">
        <v>2927</v>
      </c>
      <c r="P7646">
        <v>0.75019687356743603</v>
      </c>
      <c r="Q7646">
        <v>0.92277757319249099</v>
      </c>
      <c r="R7646">
        <v>0.77203267093640704</v>
      </c>
      <c r="S7646">
        <v>6.3300807012476507E-2</v>
      </c>
      <c r="T7646">
        <v>-0.312447229721312</v>
      </c>
      <c r="U7646">
        <v>0.312447229721312</v>
      </c>
      <c r="V7646">
        <v>0.61933811774260605</v>
      </c>
      <c r="W7646">
        <v>-1.03</v>
      </c>
      <c r="X7646">
        <v>10.48</v>
      </c>
      <c r="Y7646">
        <v>-172632</v>
      </c>
      <c r="Z7646">
        <v>-13279</v>
      </c>
      <c r="AA7646">
        <v>-0.64</v>
      </c>
      <c r="AB7646">
        <v>13</v>
      </c>
      <c r="AC7646">
        <v>6</v>
      </c>
      <c r="AD7646">
        <v>7</v>
      </c>
      <c r="AE7646">
        <v>46.15</v>
      </c>
      <c r="AF7646">
        <v>13</v>
      </c>
      <c r="AG7646">
        <v>4</v>
      </c>
      <c r="AH7646">
        <v>6</v>
      </c>
      <c r="AI7646">
        <v>3</v>
      </c>
    </row>
    <row r="7647" spans="1:35" x14ac:dyDescent="0.2">
      <c r="A7647" s="102">
        <v>3358</v>
      </c>
      <c r="B7647">
        <v>5486</v>
      </c>
      <c r="C7647" t="s">
        <v>871</v>
      </c>
      <c r="D7647" t="s">
        <v>2988</v>
      </c>
      <c r="E7647">
        <v>1774</v>
      </c>
      <c r="F7647">
        <v>1790</v>
      </c>
      <c r="G7647">
        <v>600</v>
      </c>
      <c r="H7647" t="s">
        <v>2927</v>
      </c>
      <c r="I7647">
        <v>9449</v>
      </c>
      <c r="J7647" t="s">
        <v>3483</v>
      </c>
      <c r="K7647" t="s">
        <v>2929</v>
      </c>
      <c r="L7647">
        <v>2145</v>
      </c>
      <c r="M7647">
        <v>2143</v>
      </c>
      <c r="N7647">
        <v>500</v>
      </c>
      <c r="O7647" t="s">
        <v>2930</v>
      </c>
      <c r="P7647">
        <v>1.46327631119921E-2</v>
      </c>
      <c r="Q7647">
        <v>0.87388289113621798</v>
      </c>
      <c r="R7647">
        <v>0.80259140563079301</v>
      </c>
      <c r="S7647">
        <v>8.2396263248129906E-3</v>
      </c>
      <c r="T7647">
        <v>2.1284074526565</v>
      </c>
      <c r="U7647">
        <v>2.1284074526565</v>
      </c>
      <c r="V7647">
        <v>2.3109177537232299</v>
      </c>
      <c r="W7647">
        <v>12.62</v>
      </c>
      <c r="X7647">
        <v>0.23</v>
      </c>
      <c r="Y7647">
        <v>-172694</v>
      </c>
      <c r="Z7647">
        <v>-7508</v>
      </c>
      <c r="AA7647">
        <v>-0.34</v>
      </c>
      <c r="AB7647">
        <v>23</v>
      </c>
      <c r="AC7647">
        <v>10</v>
      </c>
      <c r="AD7647">
        <v>13</v>
      </c>
      <c r="AE7647">
        <v>43.48</v>
      </c>
      <c r="AF7647">
        <v>10</v>
      </c>
      <c r="AG7647">
        <v>9</v>
      </c>
      <c r="AH7647">
        <v>11</v>
      </c>
      <c r="AI7647">
        <v>3</v>
      </c>
    </row>
    <row r="7648" spans="1:35" x14ac:dyDescent="0.2">
      <c r="A7648" s="102">
        <v>2712</v>
      </c>
      <c r="B7648">
        <v>9201</v>
      </c>
      <c r="C7648" t="s">
        <v>3262</v>
      </c>
      <c r="D7648" t="s">
        <v>3263</v>
      </c>
      <c r="E7648">
        <v>3217</v>
      </c>
      <c r="F7648">
        <v>3167</v>
      </c>
      <c r="G7648">
        <v>300</v>
      </c>
      <c r="H7648" t="s">
        <v>2930</v>
      </c>
      <c r="I7648">
        <v>9508</v>
      </c>
      <c r="J7648" t="s">
        <v>3104</v>
      </c>
      <c r="K7648" t="s">
        <v>2992</v>
      </c>
      <c r="L7648">
        <v>931</v>
      </c>
      <c r="M7648">
        <v>921</v>
      </c>
      <c r="N7648">
        <v>1000</v>
      </c>
      <c r="O7648" t="s">
        <v>2927</v>
      </c>
      <c r="P7648">
        <v>0.51379935101226204</v>
      </c>
      <c r="Q7648">
        <v>0.88460159806112204</v>
      </c>
      <c r="R7648">
        <v>0.49554726634839902</v>
      </c>
      <c r="S7648">
        <v>0.33956859573142201</v>
      </c>
      <c r="T7648">
        <v>-0.266701264672835</v>
      </c>
      <c r="U7648">
        <v>0.266701264672835</v>
      </c>
      <c r="V7648">
        <v>0.254505039379745</v>
      </c>
      <c r="W7648">
        <v>-1.45</v>
      </c>
      <c r="X7648">
        <v>3.06</v>
      </c>
      <c r="Y7648">
        <v>-172886</v>
      </c>
      <c r="Z7648">
        <v>-9605</v>
      </c>
      <c r="AA7648">
        <v>-0.53</v>
      </c>
      <c r="AB7648">
        <v>18</v>
      </c>
      <c r="AC7648">
        <v>9</v>
      </c>
      <c r="AD7648">
        <v>9</v>
      </c>
      <c r="AE7648">
        <v>50</v>
      </c>
      <c r="AF7648">
        <v>13</v>
      </c>
      <c r="AG7648">
        <v>3</v>
      </c>
      <c r="AH7648">
        <v>6</v>
      </c>
      <c r="AI7648">
        <v>9</v>
      </c>
    </row>
    <row r="7649" spans="1:35" x14ac:dyDescent="0.2">
      <c r="A7649" s="102">
        <v>7490</v>
      </c>
      <c r="B7649">
        <v>2433</v>
      </c>
      <c r="C7649" t="s">
        <v>3709</v>
      </c>
      <c r="D7649" t="s">
        <v>2942</v>
      </c>
      <c r="E7649">
        <v>1648</v>
      </c>
      <c r="F7649">
        <v>1607</v>
      </c>
      <c r="G7649">
        <v>600</v>
      </c>
      <c r="H7649" t="s">
        <v>2930</v>
      </c>
      <c r="I7649">
        <v>7751</v>
      </c>
      <c r="J7649" t="s">
        <v>3688</v>
      </c>
      <c r="K7649" t="s">
        <v>2932</v>
      </c>
      <c r="L7649">
        <v>2963</v>
      </c>
      <c r="M7649">
        <v>2958</v>
      </c>
      <c r="N7649">
        <v>300</v>
      </c>
      <c r="O7649" t="s">
        <v>2927</v>
      </c>
      <c r="P7649">
        <v>0.53373817908311905</v>
      </c>
      <c r="Q7649">
        <v>0.816059222109214</v>
      </c>
      <c r="R7649">
        <v>0.57781854983599801</v>
      </c>
      <c r="S7649">
        <v>6.8838194877741996E-2</v>
      </c>
      <c r="T7649">
        <v>-1.1738368995811199</v>
      </c>
      <c r="U7649">
        <v>1.1738368995811199</v>
      </c>
      <c r="V7649">
        <v>0.83937647221255596</v>
      </c>
      <c r="W7649">
        <v>-4.5</v>
      </c>
      <c r="X7649">
        <v>8.65</v>
      </c>
      <c r="Y7649">
        <v>-172899</v>
      </c>
      <c r="Z7649">
        <v>-9606</v>
      </c>
      <c r="AA7649">
        <v>-0.57999999999999996</v>
      </c>
      <c r="AB7649">
        <v>18</v>
      </c>
      <c r="AC7649">
        <v>8</v>
      </c>
      <c r="AD7649">
        <v>10</v>
      </c>
      <c r="AE7649">
        <v>44.44</v>
      </c>
      <c r="AF7649">
        <v>13</v>
      </c>
      <c r="AG7649">
        <v>4</v>
      </c>
      <c r="AH7649">
        <v>4</v>
      </c>
      <c r="AI7649">
        <v>10</v>
      </c>
    </row>
    <row r="7650" spans="1:35" x14ac:dyDescent="0.2">
      <c r="A7650" s="102">
        <v>3725</v>
      </c>
      <c r="B7650">
        <v>8377</v>
      </c>
      <c r="C7650" t="s">
        <v>3100</v>
      </c>
      <c r="D7650" t="s">
        <v>2990</v>
      </c>
      <c r="E7650">
        <v>1105</v>
      </c>
      <c r="F7650">
        <v>1073</v>
      </c>
      <c r="G7650">
        <v>900</v>
      </c>
      <c r="H7650" t="s">
        <v>2930</v>
      </c>
      <c r="I7650">
        <v>9956</v>
      </c>
      <c r="J7650" t="s">
        <v>2876</v>
      </c>
      <c r="K7650" t="s">
        <v>2953</v>
      </c>
      <c r="L7650">
        <v>2037</v>
      </c>
      <c r="M7650">
        <v>1991</v>
      </c>
      <c r="N7650">
        <v>500</v>
      </c>
      <c r="O7650" t="s">
        <v>2927</v>
      </c>
      <c r="P7650">
        <v>0.83803000719232401</v>
      </c>
      <c r="Q7650">
        <v>0.86788695676785999</v>
      </c>
      <c r="R7650">
        <v>4.6058446750971503E-2</v>
      </c>
      <c r="S7650">
        <v>0.16389685268459001</v>
      </c>
      <c r="T7650">
        <v>-1.1783323730767401</v>
      </c>
      <c r="U7650">
        <v>1.1783323730767401</v>
      </c>
      <c r="V7650">
        <v>0.16367616846045899</v>
      </c>
      <c r="W7650">
        <v>-2.85</v>
      </c>
      <c r="X7650">
        <v>2.99</v>
      </c>
      <c r="Y7650">
        <v>-172939</v>
      </c>
      <c r="Z7650">
        <v>-10173</v>
      </c>
      <c r="AA7650">
        <v>-0.48</v>
      </c>
      <c r="AB7650">
        <v>17</v>
      </c>
      <c r="AC7650">
        <v>8</v>
      </c>
      <c r="AD7650">
        <v>9</v>
      </c>
      <c r="AE7650">
        <v>47.06</v>
      </c>
      <c r="AF7650">
        <v>12</v>
      </c>
      <c r="AG7650">
        <v>4</v>
      </c>
      <c r="AH7650">
        <v>6</v>
      </c>
      <c r="AI7650">
        <v>7</v>
      </c>
    </row>
    <row r="7651" spans="1:35" x14ac:dyDescent="0.2">
      <c r="A7651" s="102">
        <v>6817</v>
      </c>
      <c r="B7651">
        <v>4681</v>
      </c>
      <c r="C7651" t="s">
        <v>1304</v>
      </c>
      <c r="D7651" t="s">
        <v>2942</v>
      </c>
      <c r="E7651">
        <v>1808</v>
      </c>
      <c r="F7651">
        <v>1768</v>
      </c>
      <c r="G7651">
        <v>500</v>
      </c>
      <c r="H7651" t="s">
        <v>2930</v>
      </c>
      <c r="I7651">
        <v>7730</v>
      </c>
      <c r="J7651" t="s">
        <v>3276</v>
      </c>
      <c r="K7651" t="s">
        <v>2936</v>
      </c>
      <c r="L7651">
        <v>2901</v>
      </c>
      <c r="M7651">
        <v>2890</v>
      </c>
      <c r="N7651">
        <v>300</v>
      </c>
      <c r="O7651" t="s">
        <v>2927</v>
      </c>
      <c r="P7651">
        <v>0.23358562921999601</v>
      </c>
      <c r="Q7651">
        <v>0.82529331989902299</v>
      </c>
      <c r="R7651">
        <v>0.60380768229006299</v>
      </c>
      <c r="S7651">
        <v>6.2874956988906702E-2</v>
      </c>
      <c r="T7651">
        <v>-0.36476343913419601</v>
      </c>
      <c r="U7651">
        <v>0.36476343913419601</v>
      </c>
      <c r="V7651">
        <v>0.17255866130665601</v>
      </c>
      <c r="W7651">
        <v>-1.81</v>
      </c>
      <c r="X7651">
        <v>1.96</v>
      </c>
      <c r="Y7651">
        <v>-172957</v>
      </c>
      <c r="Z7651">
        <v>-11530</v>
      </c>
      <c r="AA7651">
        <v>-0.65</v>
      </c>
      <c r="AB7651">
        <v>15</v>
      </c>
      <c r="AC7651">
        <v>7</v>
      </c>
      <c r="AD7651">
        <v>8</v>
      </c>
      <c r="AE7651">
        <v>46.67</v>
      </c>
      <c r="AF7651">
        <v>14</v>
      </c>
      <c r="AG7651">
        <v>2</v>
      </c>
      <c r="AH7651">
        <v>7</v>
      </c>
      <c r="AI7651">
        <v>6</v>
      </c>
    </row>
    <row r="7652" spans="1:35" x14ac:dyDescent="0.2">
      <c r="A7652" s="102">
        <v>730</v>
      </c>
      <c r="B7652">
        <v>1820</v>
      </c>
      <c r="C7652" t="s">
        <v>62</v>
      </c>
      <c r="D7652" t="s">
        <v>2937</v>
      </c>
      <c r="E7652">
        <v>2559</v>
      </c>
      <c r="F7652">
        <v>2571</v>
      </c>
      <c r="G7652">
        <v>400</v>
      </c>
      <c r="H7652" t="s">
        <v>2927</v>
      </c>
      <c r="I7652">
        <v>8601</v>
      </c>
      <c r="J7652" t="s">
        <v>25</v>
      </c>
      <c r="K7652" t="s">
        <v>3186</v>
      </c>
      <c r="L7652">
        <v>570</v>
      </c>
      <c r="M7652">
        <v>567.29999999999995</v>
      </c>
      <c r="N7652">
        <v>1800</v>
      </c>
      <c r="O7652" t="s">
        <v>2930</v>
      </c>
      <c r="P7652">
        <v>0.62811721405397802</v>
      </c>
      <c r="Q7652">
        <v>0.92405664810889498</v>
      </c>
      <c r="R7652">
        <v>3.3512013624837002E-2</v>
      </c>
      <c r="S7652">
        <v>0.126879769123453</v>
      </c>
      <c r="T7652">
        <v>0.73368348079939905</v>
      </c>
      <c r="U7652">
        <v>0.73368348079939905</v>
      </c>
      <c r="V7652">
        <v>0.32637177317997101</v>
      </c>
      <c r="W7652">
        <v>1.65</v>
      </c>
      <c r="X7652">
        <v>0.71</v>
      </c>
      <c r="Y7652">
        <v>-173000</v>
      </c>
      <c r="Z7652">
        <v>-8238</v>
      </c>
      <c r="AA7652">
        <v>-0.47</v>
      </c>
      <c r="AB7652">
        <v>21</v>
      </c>
      <c r="AC7652">
        <v>10</v>
      </c>
      <c r="AD7652">
        <v>11</v>
      </c>
      <c r="AE7652">
        <v>47.62</v>
      </c>
      <c r="AF7652">
        <v>14</v>
      </c>
      <c r="AG7652">
        <v>3</v>
      </c>
      <c r="AH7652">
        <v>5</v>
      </c>
      <c r="AI7652">
        <v>13</v>
      </c>
    </row>
    <row r="7653" spans="1:35" x14ac:dyDescent="0.2">
      <c r="A7653" s="102">
        <v>6836</v>
      </c>
      <c r="B7653">
        <v>3116</v>
      </c>
      <c r="C7653" t="s">
        <v>3184</v>
      </c>
      <c r="D7653" t="s">
        <v>2945</v>
      </c>
      <c r="E7653">
        <v>1714</v>
      </c>
      <c r="F7653">
        <v>1681</v>
      </c>
      <c r="G7653">
        <v>600</v>
      </c>
      <c r="H7653" t="s">
        <v>2927</v>
      </c>
      <c r="I7653">
        <v>7453</v>
      </c>
      <c r="J7653" t="s">
        <v>54</v>
      </c>
      <c r="K7653" t="s">
        <v>2953</v>
      </c>
      <c r="L7653">
        <v>1892</v>
      </c>
      <c r="M7653">
        <v>1872</v>
      </c>
      <c r="N7653">
        <v>500</v>
      </c>
      <c r="O7653" t="s">
        <v>2930</v>
      </c>
      <c r="P7653">
        <v>0.69853436313885198</v>
      </c>
      <c r="Q7653">
        <v>0.82498564770570304</v>
      </c>
      <c r="R7653">
        <v>0.44891925535465099</v>
      </c>
      <c r="S7653">
        <v>8.6308832484266098E-3</v>
      </c>
      <c r="T7653">
        <v>2.14639513528049</v>
      </c>
      <c r="U7653">
        <v>2.14639513528049</v>
      </c>
      <c r="V7653">
        <v>2.3213379507854102</v>
      </c>
      <c r="W7653">
        <v>18.72</v>
      </c>
      <c r="X7653">
        <v>7.76</v>
      </c>
      <c r="Y7653">
        <v>-173187</v>
      </c>
      <c r="Z7653">
        <v>-13322</v>
      </c>
      <c r="AA7653">
        <v>-0.68</v>
      </c>
      <c r="AB7653">
        <v>13</v>
      </c>
      <c r="AC7653">
        <v>6</v>
      </c>
      <c r="AD7653">
        <v>7</v>
      </c>
      <c r="AE7653">
        <v>46.15</v>
      </c>
      <c r="AF7653">
        <v>9</v>
      </c>
      <c r="AG7653">
        <v>5</v>
      </c>
      <c r="AH7653">
        <v>6</v>
      </c>
      <c r="AI7653">
        <v>2</v>
      </c>
    </row>
    <row r="7654" spans="1:35" x14ac:dyDescent="0.2">
      <c r="A7654" s="102">
        <v>3027</v>
      </c>
      <c r="B7654">
        <v>2413</v>
      </c>
      <c r="C7654" t="s">
        <v>2947</v>
      </c>
      <c r="D7654" t="s">
        <v>2942</v>
      </c>
      <c r="E7654">
        <v>3220</v>
      </c>
      <c r="F7654">
        <v>3160</v>
      </c>
      <c r="G7654">
        <v>300</v>
      </c>
      <c r="H7654" t="s">
        <v>2927</v>
      </c>
      <c r="I7654">
        <v>6750</v>
      </c>
      <c r="J7654" t="s">
        <v>2993</v>
      </c>
      <c r="K7654" t="s">
        <v>2932</v>
      </c>
      <c r="L7654">
        <v>4400</v>
      </c>
      <c r="M7654">
        <v>4275</v>
      </c>
      <c r="N7654">
        <v>200</v>
      </c>
      <c r="O7654" t="s">
        <v>2930</v>
      </c>
      <c r="P7654">
        <v>0.85579918343559103</v>
      </c>
      <c r="Q7654">
        <v>0.87944133758066301</v>
      </c>
      <c r="R7654">
        <v>0.37941545352929701</v>
      </c>
      <c r="S7654">
        <v>0.21657278401383501</v>
      </c>
      <c r="T7654">
        <v>0.82072242971637799</v>
      </c>
      <c r="U7654">
        <v>0.82072242971637799</v>
      </c>
      <c r="V7654">
        <v>0.247601949879935</v>
      </c>
      <c r="W7654">
        <v>4.5</v>
      </c>
      <c r="X7654">
        <v>10.88</v>
      </c>
      <c r="Y7654">
        <v>-173202</v>
      </c>
      <c r="Z7654">
        <v>-9622</v>
      </c>
      <c r="AA7654">
        <v>-0.48</v>
      </c>
      <c r="AB7654">
        <v>18</v>
      </c>
      <c r="AC7654">
        <v>7</v>
      </c>
      <c r="AD7654">
        <v>11</v>
      </c>
      <c r="AE7654">
        <v>38.89</v>
      </c>
      <c r="AF7654">
        <v>10</v>
      </c>
      <c r="AG7654">
        <v>6</v>
      </c>
      <c r="AH7654">
        <v>7</v>
      </c>
      <c r="AI7654">
        <v>5</v>
      </c>
    </row>
    <row r="7655" spans="1:35" x14ac:dyDescent="0.2">
      <c r="A7655" s="102">
        <v>900</v>
      </c>
      <c r="B7655">
        <v>2413</v>
      </c>
      <c r="C7655" t="s">
        <v>2947</v>
      </c>
      <c r="D7655" t="s">
        <v>2942</v>
      </c>
      <c r="E7655">
        <v>3220</v>
      </c>
      <c r="F7655">
        <v>3160</v>
      </c>
      <c r="G7655">
        <v>300</v>
      </c>
      <c r="H7655" t="s">
        <v>2927</v>
      </c>
      <c r="I7655">
        <v>9934</v>
      </c>
      <c r="J7655" t="s">
        <v>3193</v>
      </c>
      <c r="K7655" t="s">
        <v>2934</v>
      </c>
      <c r="L7655">
        <v>2780</v>
      </c>
      <c r="M7655">
        <v>2759</v>
      </c>
      <c r="N7655">
        <v>300</v>
      </c>
      <c r="O7655" t="s">
        <v>2930</v>
      </c>
      <c r="P7655">
        <v>0.73692990322654806</v>
      </c>
      <c r="Q7655">
        <v>0.91865627673950601</v>
      </c>
      <c r="R7655">
        <v>0.80730333273070698</v>
      </c>
      <c r="S7655">
        <v>0.40957007935271</v>
      </c>
      <c r="T7655">
        <v>0.23408559321587999</v>
      </c>
      <c r="U7655">
        <v>0.23408559321587999</v>
      </c>
      <c r="V7655">
        <v>0.59760247530349198</v>
      </c>
      <c r="W7655">
        <v>1.18</v>
      </c>
      <c r="X7655">
        <v>12.69</v>
      </c>
      <c r="Y7655">
        <v>-173242</v>
      </c>
      <c r="Z7655">
        <v>-8250</v>
      </c>
      <c r="AA7655">
        <v>-0.33</v>
      </c>
      <c r="AB7655">
        <v>21</v>
      </c>
      <c r="AC7655">
        <v>9</v>
      </c>
      <c r="AD7655">
        <v>12</v>
      </c>
      <c r="AE7655">
        <v>42.86</v>
      </c>
      <c r="AF7655">
        <v>12</v>
      </c>
      <c r="AG7655">
        <v>6</v>
      </c>
      <c r="AH7655">
        <v>7</v>
      </c>
      <c r="AI7655">
        <v>8</v>
      </c>
    </row>
    <row r="7656" spans="1:35" x14ac:dyDescent="0.2">
      <c r="A7656" s="102">
        <v>2715</v>
      </c>
      <c r="B7656">
        <v>1332</v>
      </c>
      <c r="C7656" t="s">
        <v>3655</v>
      </c>
      <c r="D7656" t="s">
        <v>3097</v>
      </c>
      <c r="E7656">
        <v>613</v>
      </c>
      <c r="F7656">
        <v>609</v>
      </c>
      <c r="G7656">
        <v>1800</v>
      </c>
      <c r="H7656" t="s">
        <v>2927</v>
      </c>
      <c r="I7656">
        <v>7261</v>
      </c>
      <c r="J7656" t="s">
        <v>3473</v>
      </c>
      <c r="K7656" t="s">
        <v>2945</v>
      </c>
      <c r="L7656">
        <v>941</v>
      </c>
      <c r="M7656">
        <v>912</v>
      </c>
      <c r="N7656">
        <v>1200</v>
      </c>
      <c r="O7656" t="s">
        <v>2930</v>
      </c>
      <c r="P7656">
        <v>0.29942961719857503</v>
      </c>
      <c r="Q7656">
        <v>0.88456901051176595</v>
      </c>
      <c r="R7656">
        <v>0.289320411859883</v>
      </c>
      <c r="S7656">
        <v>5.0628171770413198E-2</v>
      </c>
      <c r="T7656">
        <v>0.548754410005586</v>
      </c>
      <c r="U7656">
        <v>0.548754410005586</v>
      </c>
      <c r="V7656">
        <v>1.21308144000395E-2</v>
      </c>
      <c r="W7656">
        <v>2.33</v>
      </c>
      <c r="X7656">
        <v>0.16</v>
      </c>
      <c r="Y7656">
        <v>-173451</v>
      </c>
      <c r="Z7656">
        <v>-10841</v>
      </c>
      <c r="AA7656">
        <v>-0.48</v>
      </c>
      <c r="AB7656">
        <v>16</v>
      </c>
      <c r="AC7656">
        <v>8</v>
      </c>
      <c r="AD7656">
        <v>8</v>
      </c>
      <c r="AE7656">
        <v>50</v>
      </c>
      <c r="AF7656">
        <v>13</v>
      </c>
      <c r="AG7656">
        <v>4</v>
      </c>
      <c r="AH7656">
        <v>6</v>
      </c>
      <c r="AI7656">
        <v>6</v>
      </c>
    </row>
    <row r="7657" spans="1:35" x14ac:dyDescent="0.2">
      <c r="A7657" s="102">
        <v>7943</v>
      </c>
      <c r="B7657">
        <v>2001</v>
      </c>
      <c r="C7657" t="s">
        <v>2783</v>
      </c>
      <c r="D7657" t="s">
        <v>2955</v>
      </c>
      <c r="E7657">
        <v>1684</v>
      </c>
      <c r="F7657">
        <v>1706</v>
      </c>
      <c r="G7657">
        <v>500</v>
      </c>
      <c r="H7657" t="s">
        <v>2927</v>
      </c>
      <c r="I7657">
        <v>7751</v>
      </c>
      <c r="J7657" t="s">
        <v>3688</v>
      </c>
      <c r="K7657" t="s">
        <v>2932</v>
      </c>
      <c r="L7657">
        <v>2963</v>
      </c>
      <c r="M7657">
        <v>2958</v>
      </c>
      <c r="N7657">
        <v>300</v>
      </c>
      <c r="O7657" t="s">
        <v>2930</v>
      </c>
      <c r="P7657">
        <v>0.33421099874632498</v>
      </c>
      <c r="Q7657">
        <v>0.81012534550686999</v>
      </c>
      <c r="R7657">
        <v>0.85849769587168201</v>
      </c>
      <c r="S7657">
        <v>0.203775507921171</v>
      </c>
      <c r="T7657">
        <v>0.55376964951516805</v>
      </c>
      <c r="U7657">
        <v>0.55376964951516805</v>
      </c>
      <c r="V7657">
        <v>0.29175251889646697</v>
      </c>
      <c r="W7657">
        <v>1.48</v>
      </c>
      <c r="X7657">
        <v>3.88</v>
      </c>
      <c r="Y7657">
        <v>-173557</v>
      </c>
      <c r="Z7657">
        <v>-9642</v>
      </c>
      <c r="AA7657">
        <v>-0.66</v>
      </c>
      <c r="AB7657">
        <v>18</v>
      </c>
      <c r="AC7657">
        <v>6</v>
      </c>
      <c r="AD7657">
        <v>12</v>
      </c>
      <c r="AE7657">
        <v>33.33</v>
      </c>
      <c r="AF7657">
        <v>16</v>
      </c>
      <c r="AG7657">
        <v>2</v>
      </c>
      <c r="AH7657">
        <v>4</v>
      </c>
      <c r="AI7657">
        <v>12</v>
      </c>
    </row>
    <row r="7658" spans="1:35" x14ac:dyDescent="0.2">
      <c r="A7658" s="102">
        <v>1718</v>
      </c>
      <c r="B7658">
        <v>3101</v>
      </c>
      <c r="C7658" t="s">
        <v>3287</v>
      </c>
      <c r="D7658" t="s">
        <v>3281</v>
      </c>
      <c r="E7658">
        <v>1544</v>
      </c>
      <c r="F7658">
        <v>1580</v>
      </c>
      <c r="G7658">
        <v>600</v>
      </c>
      <c r="H7658" t="s">
        <v>2930</v>
      </c>
      <c r="I7658">
        <v>9412</v>
      </c>
      <c r="J7658" t="s">
        <v>695</v>
      </c>
      <c r="K7658" t="s">
        <v>2929</v>
      </c>
      <c r="L7658">
        <v>485</v>
      </c>
      <c r="M7658">
        <v>485</v>
      </c>
      <c r="N7658">
        <v>2000</v>
      </c>
      <c r="O7658" t="s">
        <v>2927</v>
      </c>
      <c r="P7658">
        <v>0.12710030907057501</v>
      </c>
      <c r="Q7658">
        <v>0.90108830362836601</v>
      </c>
      <c r="R7658">
        <v>0.77490587733133898</v>
      </c>
      <c r="S7658">
        <v>2.6547655204767401E-2</v>
      </c>
      <c r="T7658">
        <v>-1.02535451770401</v>
      </c>
      <c r="U7658">
        <v>1.02535451770401</v>
      </c>
      <c r="V7658">
        <v>1.27184616368537</v>
      </c>
      <c r="W7658">
        <v>-3.22</v>
      </c>
      <c r="X7658">
        <v>2.3199999999999998</v>
      </c>
      <c r="Y7658">
        <v>-173628</v>
      </c>
      <c r="Z7658">
        <v>-12402</v>
      </c>
      <c r="AA7658">
        <v>-0.6</v>
      </c>
      <c r="AB7658">
        <v>14</v>
      </c>
      <c r="AC7658">
        <v>6</v>
      </c>
      <c r="AD7658">
        <v>8</v>
      </c>
      <c r="AE7658">
        <v>42.86</v>
      </c>
      <c r="AF7658">
        <v>14</v>
      </c>
      <c r="AG7658">
        <v>1</v>
      </c>
      <c r="AH7658">
        <v>3</v>
      </c>
      <c r="AI7658">
        <v>10</v>
      </c>
    </row>
    <row r="7659" spans="1:35" x14ac:dyDescent="0.2">
      <c r="A7659" s="102">
        <v>540</v>
      </c>
      <c r="B7659">
        <v>8601</v>
      </c>
      <c r="C7659" t="s">
        <v>25</v>
      </c>
      <c r="D7659" t="s">
        <v>3186</v>
      </c>
      <c r="E7659">
        <v>570</v>
      </c>
      <c r="F7659">
        <v>567.29999999999995</v>
      </c>
      <c r="G7659">
        <v>1900</v>
      </c>
      <c r="H7659" t="s">
        <v>2927</v>
      </c>
      <c r="I7659">
        <v>9412</v>
      </c>
      <c r="J7659" t="s">
        <v>695</v>
      </c>
      <c r="K7659" t="s">
        <v>2929</v>
      </c>
      <c r="L7659">
        <v>485</v>
      </c>
      <c r="M7659">
        <v>485</v>
      </c>
      <c r="N7659">
        <v>2200</v>
      </c>
      <c r="O7659" t="s">
        <v>2930</v>
      </c>
      <c r="P7659">
        <v>0.55167418795628398</v>
      </c>
      <c r="Q7659">
        <v>0.92997734527464204</v>
      </c>
      <c r="R7659">
        <v>0.88740967123885495</v>
      </c>
      <c r="S7659">
        <v>2.1333336769796402E-2</v>
      </c>
      <c r="T7659">
        <v>0.50531569157855905</v>
      </c>
      <c r="U7659">
        <v>0.50531569157855905</v>
      </c>
      <c r="V7659">
        <v>1.2139990400730201</v>
      </c>
      <c r="W7659">
        <v>1.4</v>
      </c>
      <c r="X7659">
        <v>1.01</v>
      </c>
      <c r="Y7659">
        <v>-173651</v>
      </c>
      <c r="Z7659">
        <v>-10215</v>
      </c>
      <c r="AA7659">
        <v>-0.48</v>
      </c>
      <c r="AB7659">
        <v>17</v>
      </c>
      <c r="AC7659">
        <v>6</v>
      </c>
      <c r="AD7659">
        <v>11</v>
      </c>
      <c r="AE7659">
        <v>35.29</v>
      </c>
      <c r="AF7659">
        <v>17</v>
      </c>
      <c r="AG7659">
        <v>1</v>
      </c>
      <c r="AH7659">
        <v>1</v>
      </c>
      <c r="AI7659">
        <v>15</v>
      </c>
    </row>
    <row r="7660" spans="1:35" x14ac:dyDescent="0.2">
      <c r="A7660" s="102">
        <v>54</v>
      </c>
      <c r="B7660">
        <v>2413</v>
      </c>
      <c r="C7660" t="s">
        <v>2947</v>
      </c>
      <c r="D7660" t="s">
        <v>2942</v>
      </c>
      <c r="E7660">
        <v>3220</v>
      </c>
      <c r="F7660">
        <v>3160</v>
      </c>
      <c r="G7660">
        <v>200</v>
      </c>
      <c r="H7660" t="s">
        <v>2930</v>
      </c>
      <c r="I7660">
        <v>6758</v>
      </c>
      <c r="J7660" t="s">
        <v>2944</v>
      </c>
      <c r="K7660" t="s">
        <v>2932</v>
      </c>
      <c r="L7660">
        <v>7890</v>
      </c>
      <c r="M7660">
        <v>7826</v>
      </c>
      <c r="N7660">
        <v>100</v>
      </c>
      <c r="O7660" t="s">
        <v>2927</v>
      </c>
      <c r="P7660">
        <v>0.86357154676091596</v>
      </c>
      <c r="Q7660">
        <v>0.95975286226476697</v>
      </c>
      <c r="R7660">
        <v>0.34541005247881401</v>
      </c>
      <c r="S7660">
        <v>9.2413255305236197E-2</v>
      </c>
      <c r="T7660">
        <v>-1.15919673191618</v>
      </c>
      <c r="U7660">
        <v>1.15919673191618</v>
      </c>
      <c r="V7660">
        <v>0.57582162378628898</v>
      </c>
      <c r="W7660">
        <v>-4.09</v>
      </c>
      <c r="X7660">
        <v>19.239999999999998</v>
      </c>
      <c r="Y7660">
        <v>-173811</v>
      </c>
      <c r="Z7660">
        <v>-11587</v>
      </c>
      <c r="AA7660">
        <v>-0.66</v>
      </c>
      <c r="AB7660">
        <v>15</v>
      </c>
      <c r="AC7660">
        <v>6</v>
      </c>
      <c r="AD7660">
        <v>9</v>
      </c>
      <c r="AE7660">
        <v>40</v>
      </c>
      <c r="AF7660">
        <v>11</v>
      </c>
      <c r="AG7660">
        <v>5</v>
      </c>
      <c r="AH7660">
        <v>7</v>
      </c>
      <c r="AI7660">
        <v>3</v>
      </c>
    </row>
    <row r="7661" spans="1:35" x14ac:dyDescent="0.2">
      <c r="A7661" s="102">
        <v>6948</v>
      </c>
      <c r="B7661">
        <v>6448</v>
      </c>
      <c r="C7661" t="s">
        <v>542</v>
      </c>
      <c r="D7661" t="s">
        <v>2932</v>
      </c>
      <c r="E7661">
        <v>2355</v>
      </c>
      <c r="F7661">
        <v>2320</v>
      </c>
      <c r="G7661">
        <v>400</v>
      </c>
      <c r="H7661" t="s">
        <v>2927</v>
      </c>
      <c r="I7661">
        <v>7224</v>
      </c>
      <c r="J7661" t="s">
        <v>961</v>
      </c>
      <c r="K7661" t="s">
        <v>2945</v>
      </c>
      <c r="L7661">
        <v>1353</v>
      </c>
      <c r="M7661">
        <v>1341</v>
      </c>
      <c r="N7661">
        <v>700</v>
      </c>
      <c r="O7661" t="s">
        <v>2930</v>
      </c>
      <c r="P7661">
        <v>0.45489539586170902</v>
      </c>
      <c r="Q7661">
        <v>0.82330957067435395</v>
      </c>
      <c r="R7661">
        <v>5.9806270465043901E-2</v>
      </c>
      <c r="S7661">
        <v>0.156619445752022</v>
      </c>
      <c r="T7661">
        <v>3.6122526038682001</v>
      </c>
      <c r="U7661">
        <v>3.6122526038682001</v>
      </c>
      <c r="V7661">
        <v>3.7663082205345599</v>
      </c>
      <c r="W7661">
        <v>10.199999999999999</v>
      </c>
      <c r="X7661">
        <v>1.1499999999999999</v>
      </c>
      <c r="Y7661">
        <v>-173877</v>
      </c>
      <c r="Z7661">
        <v>-9660</v>
      </c>
      <c r="AA7661">
        <v>-0.47</v>
      </c>
      <c r="AB7661">
        <v>18</v>
      </c>
      <c r="AC7661">
        <v>8</v>
      </c>
      <c r="AD7661">
        <v>10</v>
      </c>
      <c r="AE7661">
        <v>44.44</v>
      </c>
      <c r="AF7661">
        <v>11</v>
      </c>
      <c r="AG7661">
        <v>8</v>
      </c>
      <c r="AH7661">
        <v>7</v>
      </c>
      <c r="AI7661">
        <v>3</v>
      </c>
    </row>
    <row r="7662" spans="1:35" x14ac:dyDescent="0.2">
      <c r="A7662" s="102">
        <v>1490</v>
      </c>
      <c r="B7662">
        <v>2768</v>
      </c>
      <c r="C7662" t="s">
        <v>3699</v>
      </c>
      <c r="D7662" t="s">
        <v>2934</v>
      </c>
      <c r="E7662">
        <v>354</v>
      </c>
      <c r="F7662">
        <v>356</v>
      </c>
      <c r="G7662">
        <v>2700</v>
      </c>
      <c r="H7662" t="s">
        <v>2927</v>
      </c>
      <c r="I7662">
        <v>4506</v>
      </c>
      <c r="J7662" t="s">
        <v>3680</v>
      </c>
      <c r="K7662" t="s">
        <v>2950</v>
      </c>
      <c r="L7662">
        <v>1908</v>
      </c>
      <c r="M7662">
        <v>1917</v>
      </c>
      <c r="N7662">
        <v>500</v>
      </c>
      <c r="O7662" t="s">
        <v>2930</v>
      </c>
      <c r="P7662">
        <v>0.454699184979933</v>
      </c>
      <c r="Q7662">
        <v>0.90524345983786003</v>
      </c>
      <c r="R7662">
        <v>9.0763675729466003E-2</v>
      </c>
      <c r="S7662">
        <v>3.8832638965097498E-2</v>
      </c>
      <c r="T7662">
        <v>1.16193049968884</v>
      </c>
      <c r="U7662">
        <v>1.16193049968884</v>
      </c>
      <c r="V7662">
        <v>1.26763643872098</v>
      </c>
      <c r="W7662">
        <v>6.49</v>
      </c>
      <c r="X7662">
        <v>0.28000000000000003</v>
      </c>
      <c r="Y7662">
        <v>-173888</v>
      </c>
      <c r="Z7662">
        <v>-7560</v>
      </c>
      <c r="AA7662">
        <v>-0.4</v>
      </c>
      <c r="AB7662">
        <v>23</v>
      </c>
      <c r="AC7662">
        <v>8</v>
      </c>
      <c r="AD7662">
        <v>15</v>
      </c>
      <c r="AE7662">
        <v>34.78</v>
      </c>
      <c r="AF7662">
        <v>11</v>
      </c>
      <c r="AG7662">
        <v>8</v>
      </c>
      <c r="AH7662">
        <v>7</v>
      </c>
      <c r="AI7662">
        <v>8</v>
      </c>
    </row>
    <row r="7663" spans="1:35" x14ac:dyDescent="0.2">
      <c r="A7663" s="102">
        <v>8100</v>
      </c>
      <c r="B7663">
        <v>5332</v>
      </c>
      <c r="C7663" t="s">
        <v>864</v>
      </c>
      <c r="D7663" t="s">
        <v>2926</v>
      </c>
      <c r="E7663">
        <v>5000</v>
      </c>
      <c r="F7663">
        <v>5010</v>
      </c>
      <c r="G7663">
        <v>200</v>
      </c>
      <c r="H7663" t="s">
        <v>2930</v>
      </c>
      <c r="I7663">
        <v>5486</v>
      </c>
      <c r="J7663" t="s">
        <v>871</v>
      </c>
      <c r="K7663" t="s">
        <v>2988</v>
      </c>
      <c r="L7663">
        <v>1774</v>
      </c>
      <c r="M7663">
        <v>1790</v>
      </c>
      <c r="N7663">
        <v>600</v>
      </c>
      <c r="O7663" t="s">
        <v>2927</v>
      </c>
      <c r="P7663">
        <v>0.26929611130046499</v>
      </c>
      <c r="Q7663">
        <v>0.80821339526527103</v>
      </c>
      <c r="R7663">
        <v>0.14342252736024999</v>
      </c>
      <c r="S7663">
        <v>0.25614498433370497</v>
      </c>
      <c r="T7663">
        <v>-1.0914674556208701</v>
      </c>
      <c r="U7663">
        <v>1.0914674556208701</v>
      </c>
      <c r="V7663">
        <v>1.1534734314214801</v>
      </c>
      <c r="W7663">
        <v>-9.0299999999999994</v>
      </c>
      <c r="X7663">
        <v>7.19</v>
      </c>
      <c r="Y7663">
        <v>-174041</v>
      </c>
      <c r="Z7663">
        <v>-7911</v>
      </c>
      <c r="AA7663">
        <v>-0.48</v>
      </c>
      <c r="AB7663">
        <v>22</v>
      </c>
      <c r="AC7663">
        <v>10</v>
      </c>
      <c r="AD7663">
        <v>12</v>
      </c>
      <c r="AE7663">
        <v>45.45</v>
      </c>
      <c r="AF7663">
        <v>12</v>
      </c>
      <c r="AG7663">
        <v>6</v>
      </c>
      <c r="AH7663">
        <v>7</v>
      </c>
      <c r="AI7663">
        <v>9</v>
      </c>
    </row>
    <row r="7664" spans="1:35" x14ac:dyDescent="0.2">
      <c r="A7664" s="102">
        <v>7536</v>
      </c>
      <c r="B7664">
        <v>3938</v>
      </c>
      <c r="C7664" t="s">
        <v>3272</v>
      </c>
      <c r="D7664" t="s">
        <v>2929</v>
      </c>
      <c r="E7664">
        <v>5380</v>
      </c>
      <c r="F7664">
        <v>5380</v>
      </c>
      <c r="G7664">
        <v>200</v>
      </c>
      <c r="H7664" t="s">
        <v>2927</v>
      </c>
      <c r="I7664">
        <v>8410</v>
      </c>
      <c r="J7664" t="s">
        <v>3210</v>
      </c>
      <c r="K7664" t="s">
        <v>2990</v>
      </c>
      <c r="L7664">
        <v>332</v>
      </c>
      <c r="M7664">
        <v>328</v>
      </c>
      <c r="N7664">
        <v>3300</v>
      </c>
      <c r="O7664" t="s">
        <v>2930</v>
      </c>
      <c r="P7664">
        <v>0.20689597457564701</v>
      </c>
      <c r="Q7664">
        <v>0.81556504523367102</v>
      </c>
      <c r="R7664">
        <v>0.97277618330756599</v>
      </c>
      <c r="S7664">
        <v>0.25460023896053002</v>
      </c>
      <c r="T7664">
        <v>1.27307479169946</v>
      </c>
      <c r="U7664">
        <v>1.27307479169946</v>
      </c>
      <c r="V7664">
        <v>1.1051286381458001</v>
      </c>
      <c r="W7664">
        <v>9.56</v>
      </c>
      <c r="X7664">
        <v>0.59</v>
      </c>
      <c r="Y7664">
        <v>-174480</v>
      </c>
      <c r="Z7664">
        <v>-6979</v>
      </c>
      <c r="AA7664">
        <v>-0.39</v>
      </c>
      <c r="AB7664">
        <v>25</v>
      </c>
      <c r="AC7664">
        <v>11</v>
      </c>
      <c r="AD7664">
        <v>14</v>
      </c>
      <c r="AE7664">
        <v>44</v>
      </c>
      <c r="AF7664">
        <v>11</v>
      </c>
      <c r="AG7664">
        <v>9</v>
      </c>
      <c r="AH7664">
        <v>10</v>
      </c>
      <c r="AI7664">
        <v>6</v>
      </c>
    </row>
    <row r="7665" spans="1:35" x14ac:dyDescent="0.2">
      <c r="A7665" s="102">
        <v>8159</v>
      </c>
      <c r="B7665">
        <v>4503</v>
      </c>
      <c r="C7665" t="s">
        <v>829</v>
      </c>
      <c r="D7665" t="s">
        <v>2950</v>
      </c>
      <c r="E7665">
        <v>1980</v>
      </c>
      <c r="F7665">
        <v>1984.5</v>
      </c>
      <c r="G7665">
        <v>500</v>
      </c>
      <c r="H7665" t="s">
        <v>2930</v>
      </c>
      <c r="I7665">
        <v>8804</v>
      </c>
      <c r="J7665" t="s">
        <v>1097</v>
      </c>
      <c r="K7665" t="s">
        <v>2949</v>
      </c>
      <c r="L7665">
        <v>1791</v>
      </c>
      <c r="M7665">
        <v>1788</v>
      </c>
      <c r="N7665">
        <v>600</v>
      </c>
      <c r="O7665" t="s">
        <v>2927</v>
      </c>
      <c r="P7665">
        <v>0.72007577873981399</v>
      </c>
      <c r="Q7665">
        <v>0.80749667450080398</v>
      </c>
      <c r="R7665" s="15">
        <v>5.7263433754192297E-6</v>
      </c>
      <c r="S7665">
        <v>0.421515103920236</v>
      </c>
      <c r="T7665">
        <v>-0.29122872815134798</v>
      </c>
      <c r="U7665">
        <v>0.29122872815134798</v>
      </c>
      <c r="V7665">
        <v>0.44333647694092598</v>
      </c>
      <c r="W7665">
        <v>-1.1599999999999999</v>
      </c>
      <c r="X7665">
        <v>8.1199999999999992</v>
      </c>
      <c r="Y7665">
        <v>-174545</v>
      </c>
      <c r="Z7665">
        <v>-7934</v>
      </c>
      <c r="AA7665">
        <v>-0.39</v>
      </c>
      <c r="AB7665">
        <v>22</v>
      </c>
      <c r="AC7665">
        <v>9</v>
      </c>
      <c r="AD7665">
        <v>13</v>
      </c>
      <c r="AE7665">
        <v>40.909999999999997</v>
      </c>
      <c r="AF7665">
        <v>12</v>
      </c>
      <c r="AG7665">
        <v>6</v>
      </c>
      <c r="AH7665">
        <v>7</v>
      </c>
      <c r="AI7665">
        <v>9</v>
      </c>
    </row>
    <row r="7666" spans="1:35" x14ac:dyDescent="0.2">
      <c r="A7666" s="102">
        <v>2769</v>
      </c>
      <c r="B7666">
        <v>6951</v>
      </c>
      <c r="C7666" t="s">
        <v>229</v>
      </c>
      <c r="D7666" t="s">
        <v>2932</v>
      </c>
      <c r="E7666">
        <v>3685</v>
      </c>
      <c r="F7666">
        <v>3665</v>
      </c>
      <c r="G7666">
        <v>200</v>
      </c>
      <c r="H7666" t="s">
        <v>2927</v>
      </c>
      <c r="I7666">
        <v>8766</v>
      </c>
      <c r="J7666" t="s">
        <v>3168</v>
      </c>
      <c r="K7666" t="s">
        <v>3176</v>
      </c>
      <c r="L7666">
        <v>6280</v>
      </c>
      <c r="M7666">
        <v>6213</v>
      </c>
      <c r="N7666">
        <v>100</v>
      </c>
      <c r="O7666" t="s">
        <v>2930</v>
      </c>
      <c r="P7666">
        <v>0.44508422840471301</v>
      </c>
      <c r="Q7666">
        <v>0.88364758384025999</v>
      </c>
      <c r="R7666">
        <v>0.81644359291177304</v>
      </c>
      <c r="S7666">
        <v>3.8019794144850599E-2</v>
      </c>
      <c r="T7666">
        <v>1.37486159952634</v>
      </c>
      <c r="U7666">
        <v>1.37486159952634</v>
      </c>
      <c r="V7666">
        <v>1.3788339639631599</v>
      </c>
      <c r="W7666">
        <v>9.32</v>
      </c>
      <c r="X7666">
        <v>17.98</v>
      </c>
      <c r="Y7666">
        <v>-174634</v>
      </c>
      <c r="Z7666">
        <v>-10273</v>
      </c>
      <c r="AA7666">
        <v>-0.56999999999999995</v>
      </c>
      <c r="AB7666">
        <v>17</v>
      </c>
      <c r="AC7666">
        <v>7</v>
      </c>
      <c r="AD7666">
        <v>10</v>
      </c>
      <c r="AE7666">
        <v>41.18</v>
      </c>
      <c r="AF7666">
        <v>11</v>
      </c>
      <c r="AG7666">
        <v>4</v>
      </c>
      <c r="AH7666">
        <v>7</v>
      </c>
      <c r="AI7666">
        <v>6</v>
      </c>
    </row>
    <row r="7667" spans="1:35" x14ac:dyDescent="0.2">
      <c r="A7667" s="102">
        <v>6669</v>
      </c>
      <c r="B7667">
        <v>3048</v>
      </c>
      <c r="C7667" t="s">
        <v>3338</v>
      </c>
      <c r="D7667" t="s">
        <v>2953</v>
      </c>
      <c r="E7667">
        <v>1208</v>
      </c>
      <c r="F7667">
        <v>1188</v>
      </c>
      <c r="G7667">
        <v>900</v>
      </c>
      <c r="H7667" t="s">
        <v>2927</v>
      </c>
      <c r="I7667">
        <v>7272</v>
      </c>
      <c r="J7667" t="s">
        <v>3202</v>
      </c>
      <c r="K7667" t="s">
        <v>2945</v>
      </c>
      <c r="L7667">
        <v>2115</v>
      </c>
      <c r="M7667">
        <v>2104</v>
      </c>
      <c r="N7667">
        <v>500</v>
      </c>
      <c r="O7667" t="s">
        <v>2930</v>
      </c>
      <c r="P7667">
        <v>0.17314070875880999</v>
      </c>
      <c r="Q7667">
        <v>0.82728872116762497</v>
      </c>
      <c r="R7667">
        <v>0.41886424525003302</v>
      </c>
      <c r="S7667">
        <v>4.9315485100169199E-2</v>
      </c>
      <c r="T7667">
        <v>0.30128339057957398</v>
      </c>
      <c r="U7667">
        <v>0.30128339057957398</v>
      </c>
      <c r="V7667">
        <v>0.35863029482673098</v>
      </c>
      <c r="W7667">
        <v>1.27</v>
      </c>
      <c r="X7667">
        <v>1.63</v>
      </c>
      <c r="Y7667">
        <v>-174931</v>
      </c>
      <c r="Z7667">
        <v>-9207</v>
      </c>
      <c r="AA7667">
        <v>-0.45</v>
      </c>
      <c r="AB7667">
        <v>19</v>
      </c>
      <c r="AC7667">
        <v>8</v>
      </c>
      <c r="AD7667">
        <v>11</v>
      </c>
      <c r="AE7667">
        <v>42.11</v>
      </c>
      <c r="AF7667">
        <v>12</v>
      </c>
      <c r="AG7667">
        <v>7</v>
      </c>
      <c r="AH7667">
        <v>7</v>
      </c>
      <c r="AI7667">
        <v>5</v>
      </c>
    </row>
    <row r="7668" spans="1:35" x14ac:dyDescent="0.2">
      <c r="A7668" s="102">
        <v>2789</v>
      </c>
      <c r="B7668">
        <v>6923</v>
      </c>
      <c r="C7668" t="s">
        <v>58</v>
      </c>
      <c r="D7668" t="s">
        <v>2932</v>
      </c>
      <c r="E7668">
        <v>3135</v>
      </c>
      <c r="F7668">
        <v>3095</v>
      </c>
      <c r="G7668">
        <v>300</v>
      </c>
      <c r="H7668" t="s">
        <v>2927</v>
      </c>
      <c r="I7668">
        <v>7313</v>
      </c>
      <c r="J7668" t="s">
        <v>2873</v>
      </c>
      <c r="K7668" t="s">
        <v>2945</v>
      </c>
      <c r="L7668">
        <v>3180</v>
      </c>
      <c r="M7668">
        <v>3155</v>
      </c>
      <c r="N7668">
        <v>300</v>
      </c>
      <c r="O7668" t="s">
        <v>2930</v>
      </c>
      <c r="P7668">
        <v>0.58554427510567697</v>
      </c>
      <c r="Q7668">
        <v>0.88321771624087897</v>
      </c>
      <c r="R7668">
        <v>0.42401071027494702</v>
      </c>
      <c r="S7668">
        <v>0.45077660120273599</v>
      </c>
      <c r="T7668">
        <v>2.1190441297981999</v>
      </c>
      <c r="U7668">
        <v>2.1190441297981999</v>
      </c>
      <c r="V7668">
        <v>1.8032400867991101</v>
      </c>
      <c r="W7668">
        <v>7.41</v>
      </c>
      <c r="X7668">
        <v>1.9</v>
      </c>
      <c r="Y7668">
        <v>-174934</v>
      </c>
      <c r="Z7668">
        <v>-12495</v>
      </c>
      <c r="AA7668">
        <v>-0.76</v>
      </c>
      <c r="AB7668">
        <v>14</v>
      </c>
      <c r="AC7668">
        <v>6</v>
      </c>
      <c r="AD7668">
        <v>8</v>
      </c>
      <c r="AE7668">
        <v>42.86</v>
      </c>
      <c r="AF7668">
        <v>15</v>
      </c>
      <c r="AG7668">
        <v>2</v>
      </c>
      <c r="AH7668">
        <v>2</v>
      </c>
      <c r="AI7668">
        <v>10</v>
      </c>
    </row>
    <row r="7669" spans="1:35" x14ac:dyDescent="0.2">
      <c r="A7669" s="102">
        <v>8608</v>
      </c>
      <c r="B7669">
        <v>1973</v>
      </c>
      <c r="C7669" t="s">
        <v>2935</v>
      </c>
      <c r="D7669" t="s">
        <v>2929</v>
      </c>
      <c r="E7669">
        <v>4215</v>
      </c>
      <c r="F7669">
        <v>4215</v>
      </c>
      <c r="G7669">
        <v>200</v>
      </c>
      <c r="H7669" t="s">
        <v>2927</v>
      </c>
      <c r="I7669">
        <v>8020</v>
      </c>
      <c r="J7669" t="s">
        <v>3095</v>
      </c>
      <c r="K7669" t="s">
        <v>2934</v>
      </c>
      <c r="L7669">
        <v>1360</v>
      </c>
      <c r="M7669">
        <v>1373</v>
      </c>
      <c r="N7669">
        <v>600</v>
      </c>
      <c r="O7669" t="s">
        <v>2930</v>
      </c>
      <c r="P7669">
        <v>1.7419650809255598E-2</v>
      </c>
      <c r="Q7669">
        <v>0.80149946108801895</v>
      </c>
      <c r="R7669">
        <v>0.92573055999671405</v>
      </c>
      <c r="S7669">
        <v>0.14126746803123599</v>
      </c>
      <c r="T7669">
        <v>2.2329370343991899</v>
      </c>
      <c r="U7669">
        <v>2.2329370343991899</v>
      </c>
      <c r="V7669">
        <v>2.2303280773060101</v>
      </c>
      <c r="W7669">
        <v>15.76</v>
      </c>
      <c r="X7669">
        <v>2.2799999999999998</v>
      </c>
      <c r="Y7669">
        <v>-175283</v>
      </c>
      <c r="Z7669">
        <v>-9225</v>
      </c>
      <c r="AA7669">
        <v>-0.59</v>
      </c>
      <c r="AB7669">
        <v>19</v>
      </c>
      <c r="AC7669">
        <v>9</v>
      </c>
      <c r="AD7669">
        <v>10</v>
      </c>
      <c r="AE7669">
        <v>47.37</v>
      </c>
      <c r="AF7669">
        <v>15</v>
      </c>
      <c r="AG7669">
        <v>3</v>
      </c>
      <c r="AH7669">
        <v>5</v>
      </c>
      <c r="AI7669">
        <v>11</v>
      </c>
    </row>
    <row r="7670" spans="1:35" x14ac:dyDescent="0.2">
      <c r="A7670" s="102">
        <v>7858</v>
      </c>
      <c r="B7670">
        <v>4021</v>
      </c>
      <c r="C7670" t="s">
        <v>3074</v>
      </c>
      <c r="D7670" t="s">
        <v>2952</v>
      </c>
      <c r="E7670">
        <v>4825</v>
      </c>
      <c r="F7670">
        <v>4840</v>
      </c>
      <c r="G7670">
        <v>200</v>
      </c>
      <c r="H7670" t="s">
        <v>2927</v>
      </c>
      <c r="I7670">
        <v>6178</v>
      </c>
      <c r="J7670" t="s">
        <v>3706</v>
      </c>
      <c r="K7670" t="s">
        <v>2942</v>
      </c>
      <c r="L7670">
        <v>1040.5</v>
      </c>
      <c r="M7670">
        <v>1030.5</v>
      </c>
      <c r="N7670">
        <v>900</v>
      </c>
      <c r="O7670" t="s">
        <v>2930</v>
      </c>
      <c r="P7670">
        <v>8.1460170803027199E-2</v>
      </c>
      <c r="Q7670">
        <v>0.81130046997581695</v>
      </c>
      <c r="R7670">
        <v>0.17498639938800201</v>
      </c>
      <c r="S7670">
        <v>6.4511152953439094E-2</v>
      </c>
      <c r="T7670">
        <v>1.44318129735698</v>
      </c>
      <c r="U7670">
        <v>1.44318129735698</v>
      </c>
      <c r="V7670">
        <v>1.3484614921111899</v>
      </c>
      <c r="W7670">
        <v>4.7300000000000004</v>
      </c>
      <c r="X7670">
        <v>4.1900000000000004</v>
      </c>
      <c r="Y7670">
        <v>-175301</v>
      </c>
      <c r="Z7670">
        <v>-9739</v>
      </c>
      <c r="AA7670">
        <v>-0.48</v>
      </c>
      <c r="AB7670">
        <v>18</v>
      </c>
      <c r="AC7670">
        <v>7</v>
      </c>
      <c r="AD7670">
        <v>11</v>
      </c>
      <c r="AE7670">
        <v>38.89</v>
      </c>
      <c r="AF7670">
        <v>12</v>
      </c>
      <c r="AG7670">
        <v>4</v>
      </c>
      <c r="AH7670">
        <v>6</v>
      </c>
      <c r="AI7670">
        <v>8</v>
      </c>
    </row>
    <row r="7671" spans="1:35" x14ac:dyDescent="0.2">
      <c r="A7671" s="102">
        <v>2810</v>
      </c>
      <c r="B7671">
        <v>4967</v>
      </c>
      <c r="C7671" t="s">
        <v>853</v>
      </c>
      <c r="D7671" t="s">
        <v>2952</v>
      </c>
      <c r="E7671">
        <v>9130</v>
      </c>
      <c r="F7671">
        <v>9140</v>
      </c>
      <c r="G7671">
        <v>100</v>
      </c>
      <c r="H7671" t="s">
        <v>2927</v>
      </c>
      <c r="I7671">
        <v>6923</v>
      </c>
      <c r="J7671" t="s">
        <v>58</v>
      </c>
      <c r="K7671" t="s">
        <v>2932</v>
      </c>
      <c r="L7671">
        <v>3135</v>
      </c>
      <c r="M7671">
        <v>3095</v>
      </c>
      <c r="N7671">
        <v>300</v>
      </c>
      <c r="O7671" t="s">
        <v>2930</v>
      </c>
      <c r="P7671">
        <v>0.75276585635209703</v>
      </c>
      <c r="Q7671">
        <v>0.88289038618870097</v>
      </c>
      <c r="R7671">
        <v>0.34362195365942699</v>
      </c>
      <c r="S7671">
        <v>0.39950439224004403</v>
      </c>
      <c r="T7671">
        <v>0.49068852004031499</v>
      </c>
      <c r="U7671">
        <v>0.49068852004031499</v>
      </c>
      <c r="V7671">
        <v>9.2674786289903194E-2</v>
      </c>
      <c r="W7671">
        <v>0.95</v>
      </c>
      <c r="X7671">
        <v>1.59</v>
      </c>
      <c r="Y7671">
        <v>-175310</v>
      </c>
      <c r="Z7671">
        <v>-15937</v>
      </c>
      <c r="AA7671">
        <v>-0.97</v>
      </c>
      <c r="AB7671">
        <v>11</v>
      </c>
      <c r="AC7671">
        <v>5</v>
      </c>
      <c r="AD7671">
        <v>6</v>
      </c>
      <c r="AE7671">
        <v>45.45</v>
      </c>
      <c r="AF7671">
        <v>12</v>
      </c>
      <c r="AG7671">
        <v>2</v>
      </c>
      <c r="AH7671">
        <v>6</v>
      </c>
      <c r="AI7671">
        <v>3</v>
      </c>
    </row>
    <row r="7672" spans="1:35" x14ac:dyDescent="0.2">
      <c r="A7672" s="102">
        <v>7219</v>
      </c>
      <c r="B7672">
        <v>4005</v>
      </c>
      <c r="C7672" t="s">
        <v>3239</v>
      </c>
      <c r="D7672" t="s">
        <v>2952</v>
      </c>
      <c r="E7672">
        <v>465</v>
      </c>
      <c r="F7672">
        <v>464</v>
      </c>
      <c r="G7672">
        <v>2300</v>
      </c>
      <c r="H7672" t="s">
        <v>2930</v>
      </c>
      <c r="I7672">
        <v>5411</v>
      </c>
      <c r="J7672" t="s">
        <v>3666</v>
      </c>
      <c r="K7672" t="s">
        <v>2988</v>
      </c>
      <c r="L7672">
        <v>1351</v>
      </c>
      <c r="M7672">
        <v>1348</v>
      </c>
      <c r="N7672">
        <v>800</v>
      </c>
      <c r="O7672" t="s">
        <v>2927</v>
      </c>
      <c r="P7672">
        <v>0.28829455460459702</v>
      </c>
      <c r="Q7672">
        <v>0.81987537035348201</v>
      </c>
      <c r="R7672">
        <v>0.86560454257563701</v>
      </c>
      <c r="S7672">
        <v>5.5073316053001399E-2</v>
      </c>
      <c r="T7672">
        <v>-0.64504680881524401</v>
      </c>
      <c r="U7672">
        <v>0.64504680881524401</v>
      </c>
      <c r="V7672">
        <v>0.81750198682379305</v>
      </c>
      <c r="W7672">
        <v>-3.4</v>
      </c>
      <c r="X7672">
        <v>1.04</v>
      </c>
      <c r="Y7672">
        <v>-175363</v>
      </c>
      <c r="Z7672">
        <v>-9742</v>
      </c>
      <c r="AA7672">
        <v>-0.46</v>
      </c>
      <c r="AB7672">
        <v>18</v>
      </c>
      <c r="AC7672">
        <v>9</v>
      </c>
      <c r="AD7672">
        <v>9</v>
      </c>
      <c r="AE7672">
        <v>50</v>
      </c>
      <c r="AF7672">
        <v>15</v>
      </c>
      <c r="AG7672">
        <v>2</v>
      </c>
      <c r="AH7672">
        <v>6</v>
      </c>
      <c r="AI7672">
        <v>10</v>
      </c>
    </row>
    <row r="7673" spans="1:35" x14ac:dyDescent="0.2">
      <c r="A7673" s="102">
        <v>3746</v>
      </c>
      <c r="B7673">
        <v>1605</v>
      </c>
      <c r="C7673" t="s">
        <v>3227</v>
      </c>
      <c r="D7673" t="s">
        <v>3208</v>
      </c>
      <c r="E7673">
        <v>1075.5</v>
      </c>
      <c r="F7673">
        <v>1077.5</v>
      </c>
      <c r="G7673">
        <v>900</v>
      </c>
      <c r="H7673" t="s">
        <v>2930</v>
      </c>
      <c r="I7673">
        <v>4182</v>
      </c>
      <c r="J7673" t="s">
        <v>48</v>
      </c>
      <c r="K7673" t="s">
        <v>2952</v>
      </c>
      <c r="L7673">
        <v>1870</v>
      </c>
      <c r="M7673">
        <v>1870</v>
      </c>
      <c r="N7673">
        <v>500</v>
      </c>
      <c r="O7673" t="s">
        <v>2927</v>
      </c>
      <c r="P7673">
        <v>8.6536377517584195E-2</v>
      </c>
      <c r="Q7673">
        <v>0.86759020601304004</v>
      </c>
      <c r="R7673">
        <v>0.71106954345703099</v>
      </c>
      <c r="S7673">
        <v>1.4579420073446101E-2</v>
      </c>
      <c r="T7673">
        <v>-2.3101120635230399</v>
      </c>
      <c r="U7673">
        <v>2.3101120635230399</v>
      </c>
      <c r="V7673">
        <v>2.2267853079401299</v>
      </c>
      <c r="W7673">
        <v>-12.07</v>
      </c>
      <c r="X7673">
        <v>3.72</v>
      </c>
      <c r="Y7673">
        <v>-175390</v>
      </c>
      <c r="Z7673">
        <v>-9231</v>
      </c>
      <c r="AA7673">
        <v>-0.54</v>
      </c>
      <c r="AB7673">
        <v>19</v>
      </c>
      <c r="AC7673">
        <v>9</v>
      </c>
      <c r="AD7673">
        <v>10</v>
      </c>
      <c r="AE7673">
        <v>47.37</v>
      </c>
      <c r="AF7673">
        <v>12</v>
      </c>
      <c r="AG7673">
        <v>5</v>
      </c>
      <c r="AH7673">
        <v>6</v>
      </c>
      <c r="AI7673">
        <v>8</v>
      </c>
    </row>
    <row r="7674" spans="1:35" x14ac:dyDescent="0.2">
      <c r="A7674" s="102">
        <v>6404</v>
      </c>
      <c r="B7674">
        <v>3865</v>
      </c>
      <c r="C7674" t="s">
        <v>2869</v>
      </c>
      <c r="D7674" t="s">
        <v>3213</v>
      </c>
      <c r="E7674">
        <v>526</v>
      </c>
      <c r="F7674">
        <v>527</v>
      </c>
      <c r="G7674">
        <v>1800</v>
      </c>
      <c r="H7674" t="s">
        <v>2930</v>
      </c>
      <c r="I7674">
        <v>8218</v>
      </c>
      <c r="J7674" t="s">
        <v>3162</v>
      </c>
      <c r="K7674" t="s">
        <v>2953</v>
      </c>
      <c r="L7674">
        <v>2400</v>
      </c>
      <c r="M7674">
        <v>2382</v>
      </c>
      <c r="N7674">
        <v>400</v>
      </c>
      <c r="O7674" t="s">
        <v>2927</v>
      </c>
      <c r="P7674">
        <v>0.49875169059558699</v>
      </c>
      <c r="Q7674">
        <v>0.83070514090494396</v>
      </c>
      <c r="R7674">
        <v>0.33884172652686201</v>
      </c>
      <c r="S7674">
        <v>2.5419997991073799E-2</v>
      </c>
      <c r="T7674">
        <v>-2.4435953169155402</v>
      </c>
      <c r="U7674">
        <v>2.4435953169155402</v>
      </c>
      <c r="V7674">
        <v>2.4239745752381698</v>
      </c>
      <c r="W7674">
        <v>-8.2899999999999991</v>
      </c>
      <c r="X7674">
        <v>0.44</v>
      </c>
      <c r="Y7674">
        <v>-175545</v>
      </c>
      <c r="Z7674">
        <v>-10326</v>
      </c>
      <c r="AA7674">
        <v>-0.5</v>
      </c>
      <c r="AB7674">
        <v>17</v>
      </c>
      <c r="AC7674">
        <v>6</v>
      </c>
      <c r="AD7674">
        <v>11</v>
      </c>
      <c r="AE7674">
        <v>35.29</v>
      </c>
      <c r="AF7674">
        <v>12</v>
      </c>
      <c r="AG7674">
        <v>5</v>
      </c>
      <c r="AH7674">
        <v>4</v>
      </c>
      <c r="AI7674">
        <v>8</v>
      </c>
    </row>
    <row r="7675" spans="1:35" x14ac:dyDescent="0.2">
      <c r="A7675" s="102">
        <v>8534</v>
      </c>
      <c r="B7675">
        <v>5991</v>
      </c>
      <c r="C7675" t="s">
        <v>1327</v>
      </c>
      <c r="D7675" t="s">
        <v>3194</v>
      </c>
      <c r="E7675">
        <v>931</v>
      </c>
      <c r="F7675">
        <v>937</v>
      </c>
      <c r="G7675">
        <v>900</v>
      </c>
      <c r="H7675" t="s">
        <v>2930</v>
      </c>
      <c r="I7675">
        <v>8309</v>
      </c>
      <c r="J7675" t="s">
        <v>1054</v>
      </c>
      <c r="K7675" t="s">
        <v>2990</v>
      </c>
      <c r="L7675">
        <v>4123</v>
      </c>
      <c r="M7675">
        <v>4099</v>
      </c>
      <c r="N7675">
        <v>200</v>
      </c>
      <c r="O7675" t="s">
        <v>2927</v>
      </c>
      <c r="P7675">
        <v>0.82722386732337705</v>
      </c>
      <c r="Q7675">
        <v>0.80270952055889</v>
      </c>
      <c r="R7675">
        <v>3.5002525934129801E-2</v>
      </c>
      <c r="S7675">
        <v>0.34950998406813</v>
      </c>
      <c r="T7675">
        <v>-0.194033872775107</v>
      </c>
      <c r="U7675">
        <v>0.194033872775107</v>
      </c>
      <c r="V7675">
        <v>0.35464519946851703</v>
      </c>
      <c r="W7675">
        <v>-0.52</v>
      </c>
      <c r="X7675">
        <v>2.87</v>
      </c>
      <c r="Y7675">
        <v>-175719</v>
      </c>
      <c r="Z7675">
        <v>-9248</v>
      </c>
      <c r="AA7675">
        <v>-0.46</v>
      </c>
      <c r="AB7675">
        <v>19</v>
      </c>
      <c r="AC7675">
        <v>8</v>
      </c>
      <c r="AD7675">
        <v>11</v>
      </c>
      <c r="AE7675">
        <v>42.11</v>
      </c>
      <c r="AF7675">
        <v>14</v>
      </c>
      <c r="AG7675">
        <v>5</v>
      </c>
      <c r="AH7675">
        <v>4</v>
      </c>
      <c r="AI7675">
        <v>10</v>
      </c>
    </row>
    <row r="7676" spans="1:35" x14ac:dyDescent="0.2">
      <c r="A7676" s="102">
        <v>8356</v>
      </c>
      <c r="B7676">
        <v>2267</v>
      </c>
      <c r="C7676" t="s">
        <v>3242</v>
      </c>
      <c r="D7676" t="s">
        <v>2955</v>
      </c>
      <c r="E7676">
        <v>5780</v>
      </c>
      <c r="F7676">
        <v>5740</v>
      </c>
      <c r="G7676">
        <v>100</v>
      </c>
      <c r="H7676" t="s">
        <v>2930</v>
      </c>
      <c r="I7676">
        <v>5423</v>
      </c>
      <c r="J7676" t="s">
        <v>3662</v>
      </c>
      <c r="K7676" t="s">
        <v>2988</v>
      </c>
      <c r="L7676">
        <v>846</v>
      </c>
      <c r="M7676">
        <v>849</v>
      </c>
      <c r="N7676">
        <v>700</v>
      </c>
      <c r="O7676" t="s">
        <v>2927</v>
      </c>
      <c r="P7676">
        <v>0.20267119716236801</v>
      </c>
      <c r="Q7676">
        <v>0.80513725795687896</v>
      </c>
      <c r="R7676">
        <v>0.497333798113615</v>
      </c>
      <c r="S7676">
        <v>1.8046224827689101E-2</v>
      </c>
      <c r="T7676">
        <v>-1.8907648159500301</v>
      </c>
      <c r="U7676">
        <v>1.8907648159500301</v>
      </c>
      <c r="V7676">
        <v>1.65426502762551</v>
      </c>
      <c r="W7676">
        <v>-9.56</v>
      </c>
      <c r="X7676">
        <v>3.54</v>
      </c>
      <c r="Y7676">
        <v>-175909</v>
      </c>
      <c r="Z7676">
        <v>-11727</v>
      </c>
      <c r="AA7676">
        <v>-0.81</v>
      </c>
      <c r="AB7676">
        <v>15</v>
      </c>
      <c r="AC7676">
        <v>5</v>
      </c>
      <c r="AD7676">
        <v>10</v>
      </c>
      <c r="AE7676">
        <v>33.33</v>
      </c>
      <c r="AF7676">
        <v>12</v>
      </c>
      <c r="AG7676">
        <v>3</v>
      </c>
      <c r="AH7676">
        <v>5</v>
      </c>
      <c r="AI7676">
        <v>7</v>
      </c>
    </row>
    <row r="7677" spans="1:35" x14ac:dyDescent="0.2">
      <c r="A7677" s="102">
        <v>5563</v>
      </c>
      <c r="B7677">
        <v>4004</v>
      </c>
      <c r="C7677" t="s">
        <v>3189</v>
      </c>
      <c r="D7677" t="s">
        <v>2952</v>
      </c>
      <c r="E7677">
        <v>2749</v>
      </c>
      <c r="F7677">
        <v>2755</v>
      </c>
      <c r="G7677">
        <v>300</v>
      </c>
      <c r="H7677" t="s">
        <v>2927</v>
      </c>
      <c r="I7677">
        <v>6302</v>
      </c>
      <c r="J7677" t="s">
        <v>3261</v>
      </c>
      <c r="K7677" t="s">
        <v>2940</v>
      </c>
      <c r="L7677">
        <v>2938</v>
      </c>
      <c r="M7677">
        <v>2901</v>
      </c>
      <c r="N7677">
        <v>300</v>
      </c>
      <c r="O7677" t="s">
        <v>2930</v>
      </c>
      <c r="P7677">
        <v>0.766836204899079</v>
      </c>
      <c r="Q7677">
        <v>0.84173476032425998</v>
      </c>
      <c r="R7677">
        <v>0.69816557948054903</v>
      </c>
      <c r="S7677">
        <v>0.46632157678852798</v>
      </c>
      <c r="T7677">
        <v>0.57389597564764805</v>
      </c>
      <c r="U7677">
        <v>0.57389597564764805</v>
      </c>
      <c r="V7677">
        <v>0.132661439014611</v>
      </c>
      <c r="W7677">
        <v>2.12</v>
      </c>
      <c r="X7677">
        <v>5.03</v>
      </c>
      <c r="Y7677">
        <v>-176165</v>
      </c>
      <c r="Z7677">
        <v>-17616</v>
      </c>
      <c r="AA7677">
        <v>-0.9</v>
      </c>
      <c r="AB7677">
        <v>10</v>
      </c>
      <c r="AC7677">
        <v>4</v>
      </c>
      <c r="AD7677">
        <v>6</v>
      </c>
      <c r="AE7677">
        <v>40</v>
      </c>
      <c r="AF7677">
        <v>12</v>
      </c>
      <c r="AG7677">
        <v>3</v>
      </c>
      <c r="AH7677">
        <v>3</v>
      </c>
      <c r="AI7677">
        <v>4</v>
      </c>
    </row>
    <row r="7678" spans="1:35" x14ac:dyDescent="0.2">
      <c r="A7678" s="102">
        <v>5273</v>
      </c>
      <c r="B7678">
        <v>5233</v>
      </c>
      <c r="C7678" t="s">
        <v>3195</v>
      </c>
      <c r="D7678" t="s">
        <v>2926</v>
      </c>
      <c r="E7678">
        <v>3035</v>
      </c>
      <c r="F7678">
        <v>3040</v>
      </c>
      <c r="G7678">
        <v>300</v>
      </c>
      <c r="H7678" t="s">
        <v>2927</v>
      </c>
      <c r="I7678">
        <v>7167</v>
      </c>
      <c r="J7678" t="s">
        <v>3024</v>
      </c>
      <c r="K7678" t="s">
        <v>2990</v>
      </c>
      <c r="L7678">
        <v>256</v>
      </c>
      <c r="M7678">
        <v>251</v>
      </c>
      <c r="N7678">
        <v>3600</v>
      </c>
      <c r="O7678" t="s">
        <v>2930</v>
      </c>
      <c r="P7678">
        <v>0.78350760241855499</v>
      </c>
      <c r="Q7678">
        <v>0.84568002977815704</v>
      </c>
      <c r="R7678">
        <v>0.25244000451565402</v>
      </c>
      <c r="S7678">
        <v>0.19199319649083299</v>
      </c>
      <c r="T7678">
        <v>1.0617717788029299</v>
      </c>
      <c r="U7678">
        <v>1.0617717788029299</v>
      </c>
      <c r="V7678">
        <v>0.61128631717155402</v>
      </c>
      <c r="W7678">
        <v>3.63</v>
      </c>
      <c r="X7678">
        <v>0.92</v>
      </c>
      <c r="Y7678">
        <v>-176435</v>
      </c>
      <c r="Z7678">
        <v>-8822</v>
      </c>
      <c r="AA7678">
        <v>-0.46</v>
      </c>
      <c r="AB7678">
        <v>20</v>
      </c>
      <c r="AC7678">
        <v>9</v>
      </c>
      <c r="AD7678">
        <v>11</v>
      </c>
      <c r="AE7678">
        <v>45</v>
      </c>
      <c r="AF7678">
        <v>15</v>
      </c>
      <c r="AG7678">
        <v>2</v>
      </c>
      <c r="AH7678">
        <v>4</v>
      </c>
      <c r="AI7678">
        <v>14</v>
      </c>
    </row>
    <row r="7679" spans="1:35" x14ac:dyDescent="0.2">
      <c r="A7679" s="102">
        <v>3481</v>
      </c>
      <c r="B7679">
        <v>4996</v>
      </c>
      <c r="C7679" t="s">
        <v>3279</v>
      </c>
      <c r="D7679" t="s">
        <v>2952</v>
      </c>
      <c r="E7679">
        <v>905</v>
      </c>
      <c r="F7679">
        <v>896</v>
      </c>
      <c r="G7679">
        <v>1100</v>
      </c>
      <c r="H7679" t="s">
        <v>2930</v>
      </c>
      <c r="I7679">
        <v>6457</v>
      </c>
      <c r="J7679" t="s">
        <v>3354</v>
      </c>
      <c r="K7679" t="s">
        <v>2940</v>
      </c>
      <c r="L7679">
        <v>3335</v>
      </c>
      <c r="M7679">
        <v>3195</v>
      </c>
      <c r="N7679">
        <v>300</v>
      </c>
      <c r="O7679" t="s">
        <v>2927</v>
      </c>
      <c r="P7679">
        <v>0.71190855867923597</v>
      </c>
      <c r="Q7679">
        <v>0.87193908227523098</v>
      </c>
      <c r="R7679">
        <v>0.222544387653826</v>
      </c>
      <c r="S7679">
        <v>0.14645252081947699</v>
      </c>
      <c r="T7679">
        <v>-1.3224780292020799</v>
      </c>
      <c r="U7679">
        <v>1.3224780292020799</v>
      </c>
      <c r="V7679">
        <v>1.8719705338553501</v>
      </c>
      <c r="W7679">
        <v>-7</v>
      </c>
      <c r="X7679">
        <v>2.83</v>
      </c>
      <c r="Y7679">
        <v>-176600</v>
      </c>
      <c r="Z7679">
        <v>-8410</v>
      </c>
      <c r="AA7679">
        <v>-0.35</v>
      </c>
      <c r="AB7679">
        <v>21</v>
      </c>
      <c r="AC7679">
        <v>11</v>
      </c>
      <c r="AD7679">
        <v>10</v>
      </c>
      <c r="AE7679">
        <v>52.38</v>
      </c>
      <c r="AF7679">
        <v>10</v>
      </c>
      <c r="AG7679">
        <v>9</v>
      </c>
      <c r="AH7679">
        <v>10</v>
      </c>
      <c r="AI7679">
        <v>2</v>
      </c>
    </row>
    <row r="7680" spans="1:35" x14ac:dyDescent="0.2">
      <c r="A7680" s="102">
        <v>803</v>
      </c>
      <c r="B7680">
        <v>2267</v>
      </c>
      <c r="C7680" t="s">
        <v>3242</v>
      </c>
      <c r="D7680" t="s">
        <v>2955</v>
      </c>
      <c r="E7680">
        <v>5780</v>
      </c>
      <c r="F7680">
        <v>5740</v>
      </c>
      <c r="G7680">
        <v>100</v>
      </c>
      <c r="H7680" t="s">
        <v>2927</v>
      </c>
      <c r="I7680">
        <v>9474</v>
      </c>
      <c r="J7680" t="s">
        <v>3209</v>
      </c>
      <c r="K7680" t="s">
        <v>2929</v>
      </c>
      <c r="L7680">
        <v>1585</v>
      </c>
      <c r="M7680">
        <v>1584</v>
      </c>
      <c r="N7680">
        <v>400</v>
      </c>
      <c r="O7680" t="s">
        <v>2930</v>
      </c>
      <c r="P7680">
        <v>0.83269323307544996</v>
      </c>
      <c r="Q7680">
        <v>0.921788269692005</v>
      </c>
      <c r="R7680">
        <v>1.49430674383942E-2</v>
      </c>
      <c r="S7680">
        <v>0.14772169884387601</v>
      </c>
      <c r="T7680">
        <v>1.5828652066131199</v>
      </c>
      <c r="U7680">
        <v>1.5828652066131199</v>
      </c>
      <c r="V7680">
        <v>1.808449190845</v>
      </c>
      <c r="W7680">
        <v>7.58</v>
      </c>
      <c r="X7680">
        <v>10.38</v>
      </c>
      <c r="Y7680">
        <v>-176624</v>
      </c>
      <c r="Z7680">
        <v>-13586</v>
      </c>
      <c r="AA7680">
        <v>-0.71</v>
      </c>
      <c r="AB7680">
        <v>13</v>
      </c>
      <c r="AC7680">
        <v>5</v>
      </c>
      <c r="AD7680">
        <v>8</v>
      </c>
      <c r="AE7680">
        <v>38.46</v>
      </c>
      <c r="AF7680">
        <v>9</v>
      </c>
      <c r="AG7680">
        <v>5</v>
      </c>
      <c r="AH7680">
        <v>7</v>
      </c>
      <c r="AI7680">
        <v>1</v>
      </c>
    </row>
    <row r="7681" spans="1:35" x14ac:dyDescent="0.2">
      <c r="A7681" s="102">
        <v>7457</v>
      </c>
      <c r="B7681">
        <v>2175</v>
      </c>
      <c r="C7681" t="s">
        <v>3223</v>
      </c>
      <c r="D7681" t="s">
        <v>2942</v>
      </c>
      <c r="E7681">
        <v>2354</v>
      </c>
      <c r="F7681">
        <v>2344</v>
      </c>
      <c r="G7681">
        <v>500</v>
      </c>
      <c r="H7681" t="s">
        <v>2930</v>
      </c>
      <c r="I7681">
        <v>4062</v>
      </c>
      <c r="J7681" t="s">
        <v>232</v>
      </c>
      <c r="K7681" t="s">
        <v>2932</v>
      </c>
      <c r="L7681">
        <v>2783</v>
      </c>
      <c r="M7681">
        <v>2712</v>
      </c>
      <c r="N7681">
        <v>400</v>
      </c>
      <c r="O7681" t="s">
        <v>2927</v>
      </c>
      <c r="P7681">
        <v>8.6703679768075706E-2</v>
      </c>
      <c r="Q7681">
        <v>0.81659456846201295</v>
      </c>
      <c r="R7681">
        <v>0.77827516092143201</v>
      </c>
      <c r="S7681">
        <v>0.10122785620873601</v>
      </c>
      <c r="T7681">
        <v>-3.6425104482850799</v>
      </c>
      <c r="U7681">
        <v>3.6425104482850799</v>
      </c>
      <c r="V7681">
        <v>4.2480156510685703</v>
      </c>
      <c r="W7681">
        <v>-30.28</v>
      </c>
      <c r="X7681">
        <v>8.0399999999999991</v>
      </c>
      <c r="Y7681">
        <v>-176725</v>
      </c>
      <c r="Z7681">
        <v>-8033</v>
      </c>
      <c r="AA7681">
        <v>-0.45</v>
      </c>
      <c r="AB7681">
        <v>22</v>
      </c>
      <c r="AC7681">
        <v>9</v>
      </c>
      <c r="AD7681">
        <v>13</v>
      </c>
      <c r="AE7681">
        <v>40.909999999999997</v>
      </c>
      <c r="AF7681">
        <v>9</v>
      </c>
      <c r="AG7681">
        <v>7</v>
      </c>
      <c r="AH7681">
        <v>11</v>
      </c>
      <c r="AI7681">
        <v>4</v>
      </c>
    </row>
    <row r="7682" spans="1:35" x14ac:dyDescent="0.2">
      <c r="A7682" s="102">
        <v>3736</v>
      </c>
      <c r="B7682">
        <v>6479</v>
      </c>
      <c r="C7682" t="s">
        <v>690</v>
      </c>
      <c r="D7682" t="s">
        <v>2932</v>
      </c>
      <c r="E7682">
        <v>2286</v>
      </c>
      <c r="F7682">
        <v>2243</v>
      </c>
      <c r="G7682">
        <v>500</v>
      </c>
      <c r="H7682" t="s">
        <v>2930</v>
      </c>
      <c r="I7682">
        <v>6951</v>
      </c>
      <c r="J7682" t="s">
        <v>229</v>
      </c>
      <c r="K7682" t="s">
        <v>2932</v>
      </c>
      <c r="L7682">
        <v>3685</v>
      </c>
      <c r="M7682">
        <v>3665</v>
      </c>
      <c r="N7682">
        <v>300</v>
      </c>
      <c r="O7682" t="s">
        <v>2927</v>
      </c>
      <c r="P7682">
        <v>0.69458859755098401</v>
      </c>
      <c r="Q7682">
        <v>0.86772812901452001</v>
      </c>
      <c r="R7682">
        <v>0.204930581716111</v>
      </c>
      <c r="S7682">
        <v>6.1388231527975401E-2</v>
      </c>
      <c r="T7682">
        <v>-2.0770712109095402</v>
      </c>
      <c r="U7682">
        <v>2.0770712109095402</v>
      </c>
      <c r="V7682">
        <v>1.8303834092867799</v>
      </c>
      <c r="W7682">
        <v>-12.37</v>
      </c>
      <c r="X7682">
        <v>2</v>
      </c>
      <c r="Y7682">
        <v>-176903</v>
      </c>
      <c r="Z7682">
        <v>-10406</v>
      </c>
      <c r="AA7682">
        <v>-0.64</v>
      </c>
      <c r="AB7682">
        <v>17</v>
      </c>
      <c r="AC7682">
        <v>7</v>
      </c>
      <c r="AD7682">
        <v>10</v>
      </c>
      <c r="AE7682">
        <v>41.18</v>
      </c>
      <c r="AF7682">
        <v>10</v>
      </c>
      <c r="AG7682">
        <v>6</v>
      </c>
      <c r="AH7682">
        <v>6</v>
      </c>
      <c r="AI7682">
        <v>5</v>
      </c>
    </row>
    <row r="7683" spans="1:35" x14ac:dyDescent="0.2">
      <c r="A7683" s="102">
        <v>7125</v>
      </c>
      <c r="B7683">
        <v>6641</v>
      </c>
      <c r="C7683" t="s">
        <v>930</v>
      </c>
      <c r="D7683" t="s">
        <v>2932</v>
      </c>
      <c r="E7683">
        <v>1202</v>
      </c>
      <c r="F7683">
        <v>1218</v>
      </c>
      <c r="G7683">
        <v>700</v>
      </c>
      <c r="H7683" t="s">
        <v>2930</v>
      </c>
      <c r="I7683">
        <v>8036</v>
      </c>
      <c r="J7683" t="s">
        <v>2941</v>
      </c>
      <c r="K7683" t="s">
        <v>2934</v>
      </c>
      <c r="L7683">
        <v>8010</v>
      </c>
      <c r="M7683">
        <v>8020</v>
      </c>
      <c r="N7683">
        <v>100</v>
      </c>
      <c r="O7683" t="s">
        <v>2927</v>
      </c>
      <c r="P7683">
        <v>0.73940949163251102</v>
      </c>
      <c r="Q7683">
        <v>0.82126021013897099</v>
      </c>
      <c r="R7683">
        <v>0.23553329633532899</v>
      </c>
      <c r="S7683">
        <v>8.9098922488597798E-2</v>
      </c>
      <c r="T7683">
        <v>-1.49632065803353</v>
      </c>
      <c r="U7683">
        <v>1.49632065803353</v>
      </c>
      <c r="V7683">
        <v>1.5369520836214401</v>
      </c>
      <c r="W7683">
        <v>-15.79</v>
      </c>
      <c r="X7683">
        <v>6.31</v>
      </c>
      <c r="Y7683">
        <v>-176958</v>
      </c>
      <c r="Z7683">
        <v>-10409</v>
      </c>
      <c r="AA7683">
        <v>-0.57999999999999996</v>
      </c>
      <c r="AB7683">
        <v>17</v>
      </c>
      <c r="AC7683">
        <v>8</v>
      </c>
      <c r="AD7683">
        <v>9</v>
      </c>
      <c r="AE7683">
        <v>47.06</v>
      </c>
      <c r="AF7683">
        <v>12</v>
      </c>
      <c r="AG7683">
        <v>4</v>
      </c>
      <c r="AH7683">
        <v>8</v>
      </c>
      <c r="AI7683">
        <v>5</v>
      </c>
    </row>
    <row r="7684" spans="1:35" x14ac:dyDescent="0.2">
      <c r="A7684" s="102">
        <v>5392</v>
      </c>
      <c r="B7684">
        <v>4552</v>
      </c>
      <c r="C7684" t="s">
        <v>3582</v>
      </c>
      <c r="D7684" t="s">
        <v>2950</v>
      </c>
      <c r="E7684">
        <v>10030</v>
      </c>
      <c r="F7684">
        <v>10050</v>
      </c>
      <c r="G7684">
        <v>100</v>
      </c>
      <c r="H7684" t="s">
        <v>2927</v>
      </c>
      <c r="I7684">
        <v>8425</v>
      </c>
      <c r="J7684" t="s">
        <v>3174</v>
      </c>
      <c r="K7684" t="s">
        <v>2933</v>
      </c>
      <c r="L7684">
        <v>3445</v>
      </c>
      <c r="M7684">
        <v>3420</v>
      </c>
      <c r="N7684">
        <v>300</v>
      </c>
      <c r="O7684" t="s">
        <v>2930</v>
      </c>
      <c r="P7684">
        <v>0.22260893921997801</v>
      </c>
      <c r="Q7684">
        <v>0.84387540769926594</v>
      </c>
      <c r="R7684">
        <v>0.58940324468109495</v>
      </c>
      <c r="S7684">
        <v>0.13500449320072</v>
      </c>
      <c r="T7684">
        <v>1.49158571645798</v>
      </c>
      <c r="U7684">
        <v>1.49158571645798</v>
      </c>
      <c r="V7684">
        <v>1.5793422070993099</v>
      </c>
      <c r="W7684">
        <v>7.08</v>
      </c>
      <c r="X7684">
        <v>2.09</v>
      </c>
      <c r="Y7684">
        <v>-177144</v>
      </c>
      <c r="Z7684">
        <v>-19683</v>
      </c>
      <c r="AA7684">
        <v>-1.2</v>
      </c>
      <c r="AB7684">
        <v>9</v>
      </c>
      <c r="AC7684">
        <v>3</v>
      </c>
      <c r="AD7684">
        <v>6</v>
      </c>
      <c r="AE7684">
        <v>33.33</v>
      </c>
      <c r="AF7684">
        <v>10</v>
      </c>
      <c r="AG7684">
        <v>3</v>
      </c>
      <c r="AH7684">
        <v>5</v>
      </c>
      <c r="AI7684">
        <v>1</v>
      </c>
    </row>
    <row r="7685" spans="1:35" x14ac:dyDescent="0.2">
      <c r="A7685" s="102">
        <v>1459</v>
      </c>
      <c r="B7685">
        <v>3288</v>
      </c>
      <c r="C7685" t="s">
        <v>2967</v>
      </c>
      <c r="D7685" t="s">
        <v>2949</v>
      </c>
      <c r="E7685">
        <v>3135</v>
      </c>
      <c r="F7685">
        <v>3035</v>
      </c>
      <c r="G7685">
        <v>300</v>
      </c>
      <c r="H7685" t="s">
        <v>2930</v>
      </c>
      <c r="I7685">
        <v>8585</v>
      </c>
      <c r="J7685" t="s">
        <v>3703</v>
      </c>
      <c r="K7685" t="s">
        <v>2933</v>
      </c>
      <c r="L7685">
        <v>165</v>
      </c>
      <c r="M7685">
        <v>165</v>
      </c>
      <c r="N7685">
        <v>5500</v>
      </c>
      <c r="O7685" t="s">
        <v>2927</v>
      </c>
      <c r="P7685">
        <v>3.4415090343578598E-2</v>
      </c>
      <c r="Q7685">
        <v>0.90615211179771904</v>
      </c>
      <c r="R7685">
        <v>0.30146809586273499</v>
      </c>
      <c r="S7685">
        <v>0.123561840189994</v>
      </c>
      <c r="T7685">
        <v>-0.30227833263392601</v>
      </c>
      <c r="U7685">
        <v>0.30227833263392601</v>
      </c>
      <c r="V7685">
        <v>0.35141927871251399</v>
      </c>
      <c r="W7685">
        <v>-1.87</v>
      </c>
      <c r="X7685">
        <v>0.33</v>
      </c>
      <c r="Y7685">
        <v>-177261</v>
      </c>
      <c r="Z7685">
        <v>-6331</v>
      </c>
      <c r="AA7685">
        <v>-0.32</v>
      </c>
      <c r="AB7685">
        <v>28</v>
      </c>
      <c r="AC7685">
        <v>13</v>
      </c>
      <c r="AD7685">
        <v>15</v>
      </c>
      <c r="AE7685">
        <v>46.43</v>
      </c>
      <c r="AF7685">
        <v>9</v>
      </c>
      <c r="AG7685">
        <v>13</v>
      </c>
      <c r="AH7685">
        <v>12</v>
      </c>
      <c r="AI7685">
        <v>3</v>
      </c>
    </row>
    <row r="7686" spans="1:35" x14ac:dyDescent="0.2">
      <c r="A7686" s="102">
        <v>7316</v>
      </c>
      <c r="B7686">
        <v>9064</v>
      </c>
      <c r="C7686" t="s">
        <v>3716</v>
      </c>
      <c r="D7686" t="s">
        <v>3099</v>
      </c>
      <c r="E7686">
        <v>1978</v>
      </c>
      <c r="F7686">
        <v>1970</v>
      </c>
      <c r="G7686">
        <v>500</v>
      </c>
      <c r="H7686" t="s">
        <v>2927</v>
      </c>
      <c r="I7686">
        <v>9716</v>
      </c>
      <c r="J7686" t="s">
        <v>3196</v>
      </c>
      <c r="K7686" t="s">
        <v>2942</v>
      </c>
      <c r="L7686">
        <v>1315</v>
      </c>
      <c r="M7686">
        <v>1310</v>
      </c>
      <c r="N7686">
        <v>800</v>
      </c>
      <c r="O7686" t="s">
        <v>2930</v>
      </c>
      <c r="P7686">
        <v>0.19069089965343899</v>
      </c>
      <c r="Q7686">
        <v>0.81865130267996</v>
      </c>
      <c r="R7686">
        <v>1.86999915088145E-2</v>
      </c>
      <c r="S7686">
        <v>8.9154405467357006E-2</v>
      </c>
      <c r="T7686">
        <v>2.6225111938978598</v>
      </c>
      <c r="U7686">
        <v>2.6225111938978598</v>
      </c>
      <c r="V7686">
        <v>2.4645234191872998</v>
      </c>
      <c r="W7686">
        <v>11.04</v>
      </c>
      <c r="X7686">
        <v>6.4</v>
      </c>
      <c r="Y7686">
        <v>-177437</v>
      </c>
      <c r="Z7686">
        <v>-9858</v>
      </c>
      <c r="AA7686">
        <v>-0.63</v>
      </c>
      <c r="AB7686">
        <v>18</v>
      </c>
      <c r="AC7686">
        <v>7</v>
      </c>
      <c r="AD7686">
        <v>11</v>
      </c>
      <c r="AE7686">
        <v>38.89</v>
      </c>
      <c r="AF7686">
        <v>12</v>
      </c>
      <c r="AG7686">
        <v>5</v>
      </c>
      <c r="AH7686">
        <v>7</v>
      </c>
      <c r="AI7686">
        <v>6</v>
      </c>
    </row>
    <row r="7687" spans="1:35" x14ac:dyDescent="0.2">
      <c r="A7687" s="102">
        <v>4020</v>
      </c>
      <c r="B7687">
        <v>4689</v>
      </c>
      <c r="C7687" t="s">
        <v>3173</v>
      </c>
      <c r="D7687" t="s">
        <v>2929</v>
      </c>
      <c r="E7687">
        <v>451</v>
      </c>
      <c r="F7687">
        <v>437</v>
      </c>
      <c r="G7687">
        <v>2300</v>
      </c>
      <c r="H7687" t="s">
        <v>2927</v>
      </c>
      <c r="I7687">
        <v>8425</v>
      </c>
      <c r="J7687" t="s">
        <v>3174</v>
      </c>
      <c r="K7687" t="s">
        <v>2933</v>
      </c>
      <c r="L7687">
        <v>3445</v>
      </c>
      <c r="M7687">
        <v>3420</v>
      </c>
      <c r="N7687">
        <v>300</v>
      </c>
      <c r="O7687" t="s">
        <v>2930</v>
      </c>
      <c r="P7687">
        <v>0.66269478422608197</v>
      </c>
      <c r="Q7687">
        <v>0.86339237012962999</v>
      </c>
      <c r="R7687">
        <v>0.40979150067418002</v>
      </c>
      <c r="S7687">
        <v>0.18024366374658601</v>
      </c>
      <c r="T7687">
        <v>0.42871683189569099</v>
      </c>
      <c r="U7687">
        <v>0.42871683189569099</v>
      </c>
      <c r="V7687">
        <v>0.72825841069457897</v>
      </c>
      <c r="W7687">
        <v>3.22</v>
      </c>
      <c r="X7687">
        <v>2.04</v>
      </c>
      <c r="Y7687">
        <v>-177506</v>
      </c>
      <c r="Z7687">
        <v>-8875</v>
      </c>
      <c r="AA7687">
        <v>-0.48</v>
      </c>
      <c r="AB7687">
        <v>20</v>
      </c>
      <c r="AC7687">
        <v>10</v>
      </c>
      <c r="AD7687">
        <v>10</v>
      </c>
      <c r="AE7687">
        <v>50</v>
      </c>
      <c r="AF7687">
        <v>12</v>
      </c>
      <c r="AG7687">
        <v>6</v>
      </c>
      <c r="AH7687">
        <v>6</v>
      </c>
      <c r="AI7687">
        <v>8</v>
      </c>
    </row>
    <row r="7688" spans="1:35" x14ac:dyDescent="0.2">
      <c r="A7688" s="102">
        <v>1736</v>
      </c>
      <c r="B7688">
        <v>1824</v>
      </c>
      <c r="C7688" t="s">
        <v>225</v>
      </c>
      <c r="D7688" t="s">
        <v>2937</v>
      </c>
      <c r="E7688">
        <v>1081</v>
      </c>
      <c r="F7688">
        <v>1095</v>
      </c>
      <c r="G7688">
        <v>1000</v>
      </c>
      <c r="H7688" t="s">
        <v>2930</v>
      </c>
      <c r="I7688">
        <v>1860</v>
      </c>
      <c r="J7688" t="s">
        <v>57</v>
      </c>
      <c r="K7688" t="s">
        <v>2937</v>
      </c>
      <c r="L7688">
        <v>758</v>
      </c>
      <c r="M7688">
        <v>754</v>
      </c>
      <c r="N7688">
        <v>1500</v>
      </c>
      <c r="O7688" t="s">
        <v>2927</v>
      </c>
      <c r="P7688">
        <v>0.78360415718389398</v>
      </c>
      <c r="Q7688">
        <v>0.90082322965956296</v>
      </c>
      <c r="R7688">
        <v>2.68323221356245E-2</v>
      </c>
      <c r="S7688">
        <v>0.26873237515307102</v>
      </c>
      <c r="T7688">
        <v>-0.71578800639951301</v>
      </c>
      <c r="U7688">
        <v>0.71578800639951301</v>
      </c>
      <c r="V7688">
        <v>1.2504764979307501</v>
      </c>
      <c r="W7688">
        <v>-1.86</v>
      </c>
      <c r="X7688">
        <v>3.29</v>
      </c>
      <c r="Y7688">
        <v>-177619</v>
      </c>
      <c r="Z7688">
        <v>-9348</v>
      </c>
      <c r="AA7688">
        <v>-0.46</v>
      </c>
      <c r="AB7688">
        <v>19</v>
      </c>
      <c r="AC7688">
        <v>8</v>
      </c>
      <c r="AD7688">
        <v>11</v>
      </c>
      <c r="AE7688">
        <v>42.11</v>
      </c>
      <c r="AF7688">
        <v>12</v>
      </c>
      <c r="AG7688">
        <v>4</v>
      </c>
      <c r="AH7688">
        <v>6</v>
      </c>
      <c r="AI7688">
        <v>9</v>
      </c>
    </row>
    <row r="7689" spans="1:35" x14ac:dyDescent="0.2">
      <c r="A7689" s="102">
        <v>8132</v>
      </c>
      <c r="B7689">
        <v>3387</v>
      </c>
      <c r="C7689" t="s">
        <v>785</v>
      </c>
      <c r="D7689" t="s">
        <v>2953</v>
      </c>
      <c r="E7689">
        <v>2387</v>
      </c>
      <c r="F7689">
        <v>2359</v>
      </c>
      <c r="G7689">
        <v>400</v>
      </c>
      <c r="H7689" t="s">
        <v>2927</v>
      </c>
      <c r="I7689">
        <v>6952</v>
      </c>
      <c r="J7689" t="s">
        <v>540</v>
      </c>
      <c r="K7689" t="s">
        <v>2932</v>
      </c>
      <c r="L7689">
        <v>2036</v>
      </c>
      <c r="M7689">
        <v>2031</v>
      </c>
      <c r="N7689">
        <v>500</v>
      </c>
      <c r="O7689" t="s">
        <v>2930</v>
      </c>
      <c r="P7689">
        <v>0.30342732083524598</v>
      </c>
      <c r="Q7689">
        <v>0.80787751021090304</v>
      </c>
      <c r="R7689">
        <v>0.44558898224423199</v>
      </c>
      <c r="S7689">
        <v>0.43060041374256802</v>
      </c>
      <c r="T7689">
        <v>1.98447337684481</v>
      </c>
      <c r="U7689">
        <v>1.98447337684481</v>
      </c>
      <c r="V7689">
        <v>1.9346573737202699</v>
      </c>
      <c r="W7689">
        <v>17.32</v>
      </c>
      <c r="X7689">
        <v>7.62</v>
      </c>
      <c r="Y7689">
        <v>-177786</v>
      </c>
      <c r="Z7689">
        <v>-9357</v>
      </c>
      <c r="AA7689">
        <v>-0.46</v>
      </c>
      <c r="AB7689">
        <v>19</v>
      </c>
      <c r="AC7689">
        <v>7</v>
      </c>
      <c r="AD7689">
        <v>12</v>
      </c>
      <c r="AE7689">
        <v>36.840000000000003</v>
      </c>
      <c r="AF7689">
        <v>13</v>
      </c>
      <c r="AG7689">
        <v>6</v>
      </c>
      <c r="AH7689">
        <v>8</v>
      </c>
      <c r="AI7689">
        <v>5</v>
      </c>
    </row>
    <row r="7690" spans="1:35" x14ac:dyDescent="0.2">
      <c r="A7690" s="102">
        <v>5004</v>
      </c>
      <c r="B7690">
        <v>5411</v>
      </c>
      <c r="C7690" t="s">
        <v>3666</v>
      </c>
      <c r="D7690" t="s">
        <v>2988</v>
      </c>
      <c r="E7690">
        <v>1351</v>
      </c>
      <c r="F7690">
        <v>1348</v>
      </c>
      <c r="G7690">
        <v>800</v>
      </c>
      <c r="H7690" t="s">
        <v>2927</v>
      </c>
      <c r="I7690">
        <v>9716</v>
      </c>
      <c r="J7690" t="s">
        <v>3196</v>
      </c>
      <c r="K7690" t="s">
        <v>2942</v>
      </c>
      <c r="L7690">
        <v>1315</v>
      </c>
      <c r="M7690">
        <v>1310</v>
      </c>
      <c r="N7690">
        <v>800</v>
      </c>
      <c r="O7690" t="s">
        <v>2930</v>
      </c>
      <c r="P7690">
        <v>0.307651019487303</v>
      </c>
      <c r="Q7690">
        <v>0.84931886888793995</v>
      </c>
      <c r="R7690">
        <v>0.68947445026119503</v>
      </c>
      <c r="S7690">
        <v>3.08894524641148E-2</v>
      </c>
      <c r="T7690">
        <v>0.35316265584342699</v>
      </c>
      <c r="U7690">
        <v>0.35316265584342699</v>
      </c>
      <c r="V7690">
        <v>0.462196828972676</v>
      </c>
      <c r="W7690">
        <v>1.8</v>
      </c>
      <c r="X7690">
        <v>2.82</v>
      </c>
      <c r="Y7690">
        <v>-177798</v>
      </c>
      <c r="Z7690">
        <v>-9358</v>
      </c>
      <c r="AA7690">
        <v>-0.47</v>
      </c>
      <c r="AB7690">
        <v>19</v>
      </c>
      <c r="AC7690">
        <v>8</v>
      </c>
      <c r="AD7690">
        <v>11</v>
      </c>
      <c r="AE7690">
        <v>42.11</v>
      </c>
      <c r="AF7690">
        <v>10</v>
      </c>
      <c r="AG7690">
        <v>8</v>
      </c>
      <c r="AH7690">
        <v>7</v>
      </c>
      <c r="AI7690">
        <v>4</v>
      </c>
    </row>
    <row r="7691" spans="1:35" x14ac:dyDescent="0.2">
      <c r="A7691" s="102">
        <v>294</v>
      </c>
      <c r="B7691">
        <v>5393</v>
      </c>
      <c r="C7691" t="s">
        <v>237</v>
      </c>
      <c r="D7691" t="s">
        <v>2926</v>
      </c>
      <c r="E7691">
        <v>2740</v>
      </c>
      <c r="F7691">
        <v>2743</v>
      </c>
      <c r="G7691">
        <v>400</v>
      </c>
      <c r="H7691" t="s">
        <v>2927</v>
      </c>
      <c r="I7691">
        <v>9810</v>
      </c>
      <c r="J7691" t="s">
        <v>2894</v>
      </c>
      <c r="K7691" t="s">
        <v>2934</v>
      </c>
      <c r="L7691">
        <v>4820</v>
      </c>
      <c r="M7691">
        <v>4860</v>
      </c>
      <c r="N7691">
        <v>200</v>
      </c>
      <c r="O7691" t="s">
        <v>2930</v>
      </c>
      <c r="P7691">
        <v>0.562276145350879</v>
      </c>
      <c r="Q7691">
        <v>0.940647698335219</v>
      </c>
      <c r="R7691">
        <v>0.46149849585678798</v>
      </c>
      <c r="S7691">
        <v>1.21844924161721E-2</v>
      </c>
      <c r="T7691">
        <v>2.2622053765353498</v>
      </c>
      <c r="U7691">
        <v>2.2622053765353498</v>
      </c>
      <c r="V7691">
        <v>2.6239328034822398</v>
      </c>
      <c r="W7691">
        <v>7.91</v>
      </c>
      <c r="X7691">
        <v>12.88</v>
      </c>
      <c r="Y7691">
        <v>-177984</v>
      </c>
      <c r="Z7691">
        <v>-9888</v>
      </c>
      <c r="AA7691">
        <v>-0.6</v>
      </c>
      <c r="AB7691">
        <v>18</v>
      </c>
      <c r="AC7691">
        <v>6</v>
      </c>
      <c r="AD7691">
        <v>12</v>
      </c>
      <c r="AE7691">
        <v>33.33</v>
      </c>
      <c r="AF7691">
        <v>10</v>
      </c>
      <c r="AG7691">
        <v>5</v>
      </c>
      <c r="AH7691">
        <v>7</v>
      </c>
      <c r="AI7691">
        <v>6</v>
      </c>
    </row>
    <row r="7692" spans="1:35" x14ac:dyDescent="0.2">
      <c r="A7692" s="102">
        <v>4687</v>
      </c>
      <c r="B7692">
        <v>1812</v>
      </c>
      <c r="C7692" t="s">
        <v>3069</v>
      </c>
      <c r="D7692" t="s">
        <v>2937</v>
      </c>
      <c r="E7692">
        <v>1460</v>
      </c>
      <c r="F7692">
        <v>1451</v>
      </c>
      <c r="G7692">
        <v>600</v>
      </c>
      <c r="H7692" t="s">
        <v>2927</v>
      </c>
      <c r="I7692">
        <v>2914</v>
      </c>
      <c r="J7692" t="s">
        <v>3132</v>
      </c>
      <c r="K7692" t="s">
        <v>2955</v>
      </c>
      <c r="L7692">
        <v>2326</v>
      </c>
      <c r="M7692">
        <v>2301</v>
      </c>
      <c r="N7692">
        <v>400</v>
      </c>
      <c r="O7692" t="s">
        <v>2930</v>
      </c>
      <c r="P7692">
        <v>0.57783531732695403</v>
      </c>
      <c r="Q7692">
        <v>0.85355464935229897</v>
      </c>
      <c r="R7692">
        <v>0.242476829864885</v>
      </c>
      <c r="S7692">
        <v>6.5912017475371398E-2</v>
      </c>
      <c r="T7692">
        <v>1.9157029873320499</v>
      </c>
      <c r="U7692">
        <v>1.9157029873320499</v>
      </c>
      <c r="V7692">
        <v>1.8329176748784699</v>
      </c>
      <c r="W7692">
        <v>4.8099999999999996</v>
      </c>
      <c r="X7692">
        <v>5.41</v>
      </c>
      <c r="Y7692">
        <v>-178067</v>
      </c>
      <c r="Z7692">
        <v>-8903</v>
      </c>
      <c r="AA7692">
        <v>-0.47</v>
      </c>
      <c r="AB7692">
        <v>20</v>
      </c>
      <c r="AC7692">
        <v>8</v>
      </c>
      <c r="AD7692">
        <v>12</v>
      </c>
      <c r="AE7692">
        <v>40</v>
      </c>
      <c r="AF7692">
        <v>14</v>
      </c>
      <c r="AG7692">
        <v>4</v>
      </c>
      <c r="AH7692">
        <v>4</v>
      </c>
      <c r="AI7692">
        <v>12</v>
      </c>
    </row>
    <row r="7693" spans="1:35" x14ac:dyDescent="0.2">
      <c r="A7693" s="102">
        <v>4264</v>
      </c>
      <c r="B7693">
        <v>4819</v>
      </c>
      <c r="C7693" t="s">
        <v>2946</v>
      </c>
      <c r="D7693" t="s">
        <v>2929</v>
      </c>
      <c r="E7693">
        <v>4350</v>
      </c>
      <c r="F7693">
        <v>4245</v>
      </c>
      <c r="G7693">
        <v>200</v>
      </c>
      <c r="H7693" t="s">
        <v>2927</v>
      </c>
      <c r="I7693">
        <v>6501</v>
      </c>
      <c r="J7693" t="s">
        <v>3183</v>
      </c>
      <c r="K7693" t="s">
        <v>2932</v>
      </c>
      <c r="L7693">
        <v>4291</v>
      </c>
      <c r="M7693">
        <v>4269</v>
      </c>
      <c r="N7693">
        <v>200</v>
      </c>
      <c r="O7693" t="s">
        <v>2930</v>
      </c>
      <c r="P7693">
        <v>0.76949255980911102</v>
      </c>
      <c r="Q7693">
        <v>0.85960705714903296</v>
      </c>
      <c r="R7693">
        <v>0.98559776220156903</v>
      </c>
      <c r="S7693">
        <v>9.3238798946266698E-3</v>
      </c>
      <c r="T7693">
        <v>0.87357321359706297</v>
      </c>
      <c r="U7693">
        <v>0.87357321359706297</v>
      </c>
      <c r="V7693">
        <v>1.1541273312062099</v>
      </c>
      <c r="W7693">
        <v>5.09</v>
      </c>
      <c r="X7693">
        <v>0.56000000000000005</v>
      </c>
      <c r="Y7693">
        <v>-178231</v>
      </c>
      <c r="Z7693">
        <v>-12731</v>
      </c>
      <c r="AA7693">
        <v>-0.75</v>
      </c>
      <c r="AB7693">
        <v>14</v>
      </c>
      <c r="AC7693">
        <v>6</v>
      </c>
      <c r="AD7693">
        <v>8</v>
      </c>
      <c r="AE7693">
        <v>42.86</v>
      </c>
      <c r="AF7693">
        <v>10</v>
      </c>
      <c r="AG7693">
        <v>5</v>
      </c>
      <c r="AH7693">
        <v>7</v>
      </c>
      <c r="AI7693">
        <v>2</v>
      </c>
    </row>
    <row r="7694" spans="1:35" x14ac:dyDescent="0.2">
      <c r="A7694" s="102">
        <v>6469</v>
      </c>
      <c r="B7694">
        <v>1414</v>
      </c>
      <c r="C7694" t="s">
        <v>3175</v>
      </c>
      <c r="D7694" t="s">
        <v>2937</v>
      </c>
      <c r="E7694">
        <v>4640</v>
      </c>
      <c r="F7694">
        <v>4655</v>
      </c>
      <c r="G7694">
        <v>200</v>
      </c>
      <c r="H7694" t="s">
        <v>2930</v>
      </c>
      <c r="I7694">
        <v>6951</v>
      </c>
      <c r="J7694" t="s">
        <v>229</v>
      </c>
      <c r="K7694" t="s">
        <v>2932</v>
      </c>
      <c r="L7694">
        <v>3685</v>
      </c>
      <c r="M7694">
        <v>3665</v>
      </c>
      <c r="N7694">
        <v>300</v>
      </c>
      <c r="O7694" t="s">
        <v>2927</v>
      </c>
      <c r="P7694">
        <v>0.75537215472748798</v>
      </c>
      <c r="Q7694">
        <v>0.82978071879904902</v>
      </c>
      <c r="R7694">
        <v>0.49000665938214</v>
      </c>
      <c r="S7694">
        <v>0.37787694829451002</v>
      </c>
      <c r="T7694">
        <v>-1.5363562598868099</v>
      </c>
      <c r="U7694">
        <v>1.5363562598868099</v>
      </c>
      <c r="V7694">
        <v>1.86993425929075</v>
      </c>
      <c r="W7694">
        <v>-9.1</v>
      </c>
      <c r="X7694">
        <v>18.100000000000001</v>
      </c>
      <c r="Y7694">
        <v>-178430</v>
      </c>
      <c r="Z7694">
        <v>-8110</v>
      </c>
      <c r="AA7694">
        <v>-0.51</v>
      </c>
      <c r="AB7694">
        <v>22</v>
      </c>
      <c r="AC7694">
        <v>9</v>
      </c>
      <c r="AD7694">
        <v>13</v>
      </c>
      <c r="AE7694">
        <v>40.909999999999997</v>
      </c>
      <c r="AF7694">
        <v>11</v>
      </c>
      <c r="AG7694">
        <v>7</v>
      </c>
      <c r="AH7694">
        <v>8</v>
      </c>
      <c r="AI7694">
        <v>7</v>
      </c>
    </row>
    <row r="7695" spans="1:35" x14ac:dyDescent="0.2">
      <c r="A7695" s="102">
        <v>2346</v>
      </c>
      <c r="B7695">
        <v>1605</v>
      </c>
      <c r="C7695" t="s">
        <v>3227</v>
      </c>
      <c r="D7695" t="s">
        <v>3208</v>
      </c>
      <c r="E7695">
        <v>1075.5</v>
      </c>
      <c r="F7695">
        <v>1077.5</v>
      </c>
      <c r="G7695">
        <v>900</v>
      </c>
      <c r="H7695" t="s">
        <v>2927</v>
      </c>
      <c r="I7695">
        <v>7282</v>
      </c>
      <c r="J7695" t="s">
        <v>3251</v>
      </c>
      <c r="K7695" t="s">
        <v>2945</v>
      </c>
      <c r="L7695">
        <v>2462</v>
      </c>
      <c r="M7695">
        <v>2471</v>
      </c>
      <c r="N7695">
        <v>400</v>
      </c>
      <c r="O7695" t="s">
        <v>2930</v>
      </c>
      <c r="P7695">
        <v>0.80828810450574795</v>
      </c>
      <c r="Q7695">
        <v>0.89042279556364101</v>
      </c>
      <c r="R7695">
        <v>0.32652087257635698</v>
      </c>
      <c r="S7695">
        <v>1.58888209736218E-3</v>
      </c>
      <c r="T7695">
        <v>1.7094747950545399</v>
      </c>
      <c r="U7695">
        <v>1.7094747950545399</v>
      </c>
      <c r="V7695">
        <v>2.1177155578706999</v>
      </c>
      <c r="W7695">
        <v>4.99</v>
      </c>
      <c r="X7695">
        <v>1.89</v>
      </c>
      <c r="Y7695">
        <v>-178487</v>
      </c>
      <c r="Z7695">
        <v>-7760</v>
      </c>
      <c r="AA7695">
        <v>-0.46</v>
      </c>
      <c r="AB7695">
        <v>23</v>
      </c>
      <c r="AC7695">
        <v>9</v>
      </c>
      <c r="AD7695">
        <v>14</v>
      </c>
      <c r="AE7695">
        <v>39.130000000000003</v>
      </c>
      <c r="AF7695">
        <v>12</v>
      </c>
      <c r="AG7695">
        <v>6</v>
      </c>
      <c r="AH7695">
        <v>8</v>
      </c>
      <c r="AI7695">
        <v>9</v>
      </c>
    </row>
    <row r="7696" spans="1:35" x14ac:dyDescent="0.2">
      <c r="A7696" s="102">
        <v>1548</v>
      </c>
      <c r="B7696">
        <v>5019</v>
      </c>
      <c r="C7696" t="s">
        <v>3265</v>
      </c>
      <c r="D7696" t="s">
        <v>3266</v>
      </c>
      <c r="E7696">
        <v>2827</v>
      </c>
      <c r="F7696">
        <v>2835</v>
      </c>
      <c r="G7696">
        <v>300</v>
      </c>
      <c r="H7696" t="s">
        <v>2927</v>
      </c>
      <c r="I7696">
        <v>7201</v>
      </c>
      <c r="J7696" t="s">
        <v>2972</v>
      </c>
      <c r="K7696" t="s">
        <v>2945</v>
      </c>
      <c r="L7696">
        <v>604</v>
      </c>
      <c r="M7696">
        <v>596.1</v>
      </c>
      <c r="N7696">
        <v>1400</v>
      </c>
      <c r="O7696" t="s">
        <v>2930</v>
      </c>
      <c r="P7696">
        <v>0.74052285859844602</v>
      </c>
      <c r="Q7696">
        <v>0.90434534558644897</v>
      </c>
      <c r="R7696">
        <v>0.737119836565308</v>
      </c>
      <c r="S7696">
        <v>0.467104368006592</v>
      </c>
      <c r="T7696">
        <v>1.1122444575908901</v>
      </c>
      <c r="U7696">
        <v>1.1122444575908901</v>
      </c>
      <c r="V7696">
        <v>0.79601231734827305</v>
      </c>
      <c r="W7696">
        <v>3.56</v>
      </c>
      <c r="X7696">
        <v>1.88</v>
      </c>
      <c r="Y7696">
        <v>-178737</v>
      </c>
      <c r="Z7696">
        <v>-7447</v>
      </c>
      <c r="AA7696">
        <v>-0.53</v>
      </c>
      <c r="AB7696">
        <v>24</v>
      </c>
      <c r="AC7696">
        <v>11</v>
      </c>
      <c r="AD7696">
        <v>13</v>
      </c>
      <c r="AE7696">
        <v>45.83</v>
      </c>
      <c r="AF7696">
        <v>12</v>
      </c>
      <c r="AG7696">
        <v>6</v>
      </c>
      <c r="AH7696">
        <v>11</v>
      </c>
      <c r="AI7696">
        <v>7</v>
      </c>
    </row>
    <row r="7697" spans="1:35" x14ac:dyDescent="0.2">
      <c r="A7697" s="102">
        <v>2597</v>
      </c>
      <c r="B7697">
        <v>8604</v>
      </c>
      <c r="C7697" t="s">
        <v>541</v>
      </c>
      <c r="D7697" t="s">
        <v>3186</v>
      </c>
      <c r="E7697">
        <v>559</v>
      </c>
      <c r="F7697">
        <v>561.6</v>
      </c>
      <c r="G7697">
        <v>2000</v>
      </c>
      <c r="H7697" t="s">
        <v>2927</v>
      </c>
      <c r="I7697">
        <v>9706</v>
      </c>
      <c r="J7697" t="s">
        <v>3103</v>
      </c>
      <c r="K7697" t="s">
        <v>2949</v>
      </c>
      <c r="L7697">
        <v>5630</v>
      </c>
      <c r="M7697">
        <v>5500</v>
      </c>
      <c r="N7697">
        <v>200</v>
      </c>
      <c r="O7697" t="s">
        <v>2930</v>
      </c>
      <c r="P7697">
        <v>0.25451770983779998</v>
      </c>
      <c r="Q7697">
        <v>0.88640535643115104</v>
      </c>
      <c r="R7697">
        <v>0.87928142757982297</v>
      </c>
      <c r="S7697">
        <v>0.27975410516532301</v>
      </c>
      <c r="T7697">
        <v>0.89555777689678395</v>
      </c>
      <c r="U7697">
        <v>0.89555777689678395</v>
      </c>
      <c r="V7697">
        <v>0.21960246570677899</v>
      </c>
      <c r="W7697">
        <v>4.63</v>
      </c>
      <c r="X7697">
        <v>2.11</v>
      </c>
      <c r="Y7697">
        <v>-178883</v>
      </c>
      <c r="Z7697">
        <v>-7155</v>
      </c>
      <c r="AA7697">
        <v>-0.5</v>
      </c>
      <c r="AB7697">
        <v>25</v>
      </c>
      <c r="AC7697">
        <v>10</v>
      </c>
      <c r="AD7697">
        <v>15</v>
      </c>
      <c r="AE7697">
        <v>40</v>
      </c>
      <c r="AF7697">
        <v>10</v>
      </c>
      <c r="AG7697">
        <v>9</v>
      </c>
      <c r="AH7697">
        <v>12</v>
      </c>
      <c r="AI7697">
        <v>4</v>
      </c>
    </row>
    <row r="7698" spans="1:35" x14ac:dyDescent="0.2">
      <c r="A7698" s="102">
        <v>2237</v>
      </c>
      <c r="B7698">
        <v>2222</v>
      </c>
      <c r="C7698" t="s">
        <v>730</v>
      </c>
      <c r="D7698" t="s">
        <v>2955</v>
      </c>
      <c r="E7698">
        <v>7150</v>
      </c>
      <c r="F7698">
        <v>6920</v>
      </c>
      <c r="G7698">
        <v>100</v>
      </c>
      <c r="H7698" t="s">
        <v>2930</v>
      </c>
      <c r="I7698">
        <v>9437</v>
      </c>
      <c r="J7698" t="s">
        <v>582</v>
      </c>
      <c r="K7698" t="s">
        <v>2929</v>
      </c>
      <c r="L7698">
        <v>3155</v>
      </c>
      <c r="M7698">
        <v>3136</v>
      </c>
      <c r="N7698">
        <v>200</v>
      </c>
      <c r="O7698" t="s">
        <v>2927</v>
      </c>
      <c r="P7698">
        <v>0.22725358721227301</v>
      </c>
      <c r="Q7698">
        <v>0.89217763700257702</v>
      </c>
      <c r="R7698">
        <v>0.39948582087029499</v>
      </c>
      <c r="S7698">
        <v>0.47169393486823802</v>
      </c>
      <c r="T7698">
        <v>-2.46306837019997</v>
      </c>
      <c r="U7698">
        <v>2.46306837019997</v>
      </c>
      <c r="V7698">
        <v>1.89142443026116</v>
      </c>
      <c r="W7698">
        <v>-15.81</v>
      </c>
      <c r="X7698">
        <v>9.36</v>
      </c>
      <c r="Y7698">
        <v>-179136</v>
      </c>
      <c r="Z7698">
        <v>-11196</v>
      </c>
      <c r="AA7698">
        <v>-0.6</v>
      </c>
      <c r="AB7698">
        <v>16</v>
      </c>
      <c r="AC7698">
        <v>8</v>
      </c>
      <c r="AD7698">
        <v>8</v>
      </c>
      <c r="AE7698">
        <v>50</v>
      </c>
      <c r="AF7698">
        <v>10</v>
      </c>
      <c r="AG7698">
        <v>3</v>
      </c>
      <c r="AH7698">
        <v>7</v>
      </c>
      <c r="AI7698">
        <v>6</v>
      </c>
    </row>
    <row r="7699" spans="1:35" x14ac:dyDescent="0.2">
      <c r="A7699" s="102">
        <v>4343</v>
      </c>
      <c r="B7699">
        <v>4689</v>
      </c>
      <c r="C7699" t="s">
        <v>3173</v>
      </c>
      <c r="D7699" t="s">
        <v>2929</v>
      </c>
      <c r="E7699">
        <v>451</v>
      </c>
      <c r="F7699">
        <v>437</v>
      </c>
      <c r="G7699">
        <v>2300</v>
      </c>
      <c r="H7699" t="s">
        <v>2927</v>
      </c>
      <c r="I7699">
        <v>8031</v>
      </c>
      <c r="J7699" t="s">
        <v>1014</v>
      </c>
      <c r="K7699" t="s">
        <v>2934</v>
      </c>
      <c r="L7699">
        <v>1981</v>
      </c>
      <c r="M7699">
        <v>1981</v>
      </c>
      <c r="N7699">
        <v>500</v>
      </c>
      <c r="O7699" t="s">
        <v>2930</v>
      </c>
      <c r="P7699">
        <v>0.31841203960679898</v>
      </c>
      <c r="Q7699">
        <v>0.85837099980491705</v>
      </c>
      <c r="R7699">
        <v>0.86248354783498304</v>
      </c>
      <c r="S7699">
        <v>7.1736924020861306E-2</v>
      </c>
      <c r="T7699">
        <v>0.57801071745472699</v>
      </c>
      <c r="U7699">
        <v>0.57801071745472699</v>
      </c>
      <c r="V7699">
        <v>0.75615291090529302</v>
      </c>
      <c r="W7699">
        <v>4.96</v>
      </c>
      <c r="X7699">
        <v>1.47</v>
      </c>
      <c r="Y7699">
        <v>-179393</v>
      </c>
      <c r="Z7699">
        <v>-9442</v>
      </c>
      <c r="AA7699">
        <v>-0.53</v>
      </c>
      <c r="AB7699">
        <v>19</v>
      </c>
      <c r="AC7699">
        <v>8</v>
      </c>
      <c r="AD7699">
        <v>11</v>
      </c>
      <c r="AE7699">
        <v>42.11</v>
      </c>
      <c r="AF7699">
        <v>12</v>
      </c>
      <c r="AG7699">
        <v>7</v>
      </c>
      <c r="AH7699">
        <v>5</v>
      </c>
      <c r="AI7699">
        <v>7</v>
      </c>
    </row>
    <row r="7700" spans="1:35" x14ac:dyDescent="0.2">
      <c r="A7700" s="102">
        <v>6176</v>
      </c>
      <c r="B7700">
        <v>6807</v>
      </c>
      <c r="C7700" t="s">
        <v>239</v>
      </c>
      <c r="D7700" t="s">
        <v>2932</v>
      </c>
      <c r="E7700">
        <v>2080</v>
      </c>
      <c r="F7700">
        <v>2041</v>
      </c>
      <c r="G7700">
        <v>500</v>
      </c>
      <c r="H7700" t="s">
        <v>2927</v>
      </c>
      <c r="I7700">
        <v>9107</v>
      </c>
      <c r="J7700" t="s">
        <v>3237</v>
      </c>
      <c r="K7700" t="s">
        <v>3238</v>
      </c>
      <c r="L7700">
        <v>1499</v>
      </c>
      <c r="M7700">
        <v>1502</v>
      </c>
      <c r="N7700">
        <v>700</v>
      </c>
      <c r="O7700" t="s">
        <v>2930</v>
      </c>
      <c r="P7700">
        <v>0.49754302327498701</v>
      </c>
      <c r="Q7700">
        <v>0.83363531086740295</v>
      </c>
      <c r="R7700">
        <v>0.74227854049711794</v>
      </c>
      <c r="S7700">
        <v>0.35500949279899702</v>
      </c>
      <c r="T7700">
        <v>1.38636199983405</v>
      </c>
      <c r="U7700">
        <v>1.38636199983405</v>
      </c>
      <c r="V7700">
        <v>1.5138350294796099</v>
      </c>
      <c r="W7700">
        <v>9.3800000000000008</v>
      </c>
      <c r="X7700">
        <v>3.03</v>
      </c>
      <c r="Y7700">
        <v>-179474</v>
      </c>
      <c r="Z7700">
        <v>-9971</v>
      </c>
      <c r="AA7700">
        <v>-0.44</v>
      </c>
      <c r="AB7700">
        <v>18</v>
      </c>
      <c r="AC7700">
        <v>8</v>
      </c>
      <c r="AD7700">
        <v>10</v>
      </c>
      <c r="AE7700">
        <v>44.44</v>
      </c>
      <c r="AF7700">
        <v>10</v>
      </c>
      <c r="AG7700">
        <v>6</v>
      </c>
      <c r="AH7700">
        <v>10</v>
      </c>
      <c r="AI7700">
        <v>2</v>
      </c>
    </row>
    <row r="7701" spans="1:35" x14ac:dyDescent="0.2">
      <c r="A7701" s="102">
        <v>3991</v>
      </c>
      <c r="B7701">
        <v>1860</v>
      </c>
      <c r="C7701" t="s">
        <v>57</v>
      </c>
      <c r="D7701" t="s">
        <v>2937</v>
      </c>
      <c r="E7701">
        <v>758</v>
      </c>
      <c r="F7701">
        <v>754</v>
      </c>
      <c r="G7701">
        <v>1400</v>
      </c>
      <c r="H7701" t="s">
        <v>2927</v>
      </c>
      <c r="I7701">
        <v>6361</v>
      </c>
      <c r="J7701" t="s">
        <v>913</v>
      </c>
      <c r="K7701" t="s">
        <v>2940</v>
      </c>
      <c r="L7701">
        <v>3490</v>
      </c>
      <c r="M7701">
        <v>3505</v>
      </c>
      <c r="N7701">
        <v>300</v>
      </c>
      <c r="O7701" t="s">
        <v>2930</v>
      </c>
      <c r="P7701">
        <v>0.248181783130139</v>
      </c>
      <c r="Q7701">
        <v>0.86382975310861998</v>
      </c>
      <c r="R7701">
        <v>0.66623155533370204</v>
      </c>
      <c r="S7701">
        <v>0.20185984479690799</v>
      </c>
      <c r="T7701">
        <v>0.117870334694628</v>
      </c>
      <c r="U7701">
        <v>0.117870334694628</v>
      </c>
      <c r="V7701">
        <v>0.17483835107361401</v>
      </c>
      <c r="W7701">
        <v>0.44</v>
      </c>
      <c r="X7701">
        <v>0.39</v>
      </c>
      <c r="Y7701">
        <v>-179831</v>
      </c>
      <c r="Z7701">
        <v>-12845</v>
      </c>
      <c r="AA7701">
        <v>-0.87</v>
      </c>
      <c r="AB7701">
        <v>14</v>
      </c>
      <c r="AC7701">
        <v>6</v>
      </c>
      <c r="AD7701">
        <v>8</v>
      </c>
      <c r="AE7701">
        <v>42.86</v>
      </c>
      <c r="AF7701">
        <v>12</v>
      </c>
      <c r="AG7701">
        <v>3</v>
      </c>
      <c r="AH7701">
        <v>5</v>
      </c>
      <c r="AI7701">
        <v>6</v>
      </c>
    </row>
    <row r="7702" spans="1:35" x14ac:dyDescent="0.2">
      <c r="A7702" s="102">
        <v>2822</v>
      </c>
      <c r="B7702">
        <v>2331</v>
      </c>
      <c r="C7702" t="s">
        <v>3130</v>
      </c>
      <c r="D7702" t="s">
        <v>2942</v>
      </c>
      <c r="E7702">
        <v>5750</v>
      </c>
      <c r="F7702">
        <v>5710</v>
      </c>
      <c r="G7702">
        <v>100</v>
      </c>
      <c r="H7702" t="s">
        <v>2930</v>
      </c>
      <c r="I7702">
        <v>8593</v>
      </c>
      <c r="J7702" t="s">
        <v>224</v>
      </c>
      <c r="K7702" t="s">
        <v>2933</v>
      </c>
      <c r="L7702">
        <v>719</v>
      </c>
      <c r="M7702">
        <v>717</v>
      </c>
      <c r="N7702">
        <v>800</v>
      </c>
      <c r="O7702" t="s">
        <v>2927</v>
      </c>
      <c r="P7702">
        <v>0.41414042452666699</v>
      </c>
      <c r="Q7702">
        <v>0.88270433835143802</v>
      </c>
      <c r="R7702">
        <v>0.90691804700439405</v>
      </c>
      <c r="S7702">
        <v>0.15607085105607699</v>
      </c>
      <c r="T7702">
        <v>-1.97619600186608</v>
      </c>
      <c r="U7702">
        <v>1.97619600186608</v>
      </c>
      <c r="V7702">
        <v>2.47177894363081</v>
      </c>
      <c r="W7702">
        <v>-4.78</v>
      </c>
      <c r="X7702">
        <v>0.46</v>
      </c>
      <c r="Y7702">
        <v>-179869</v>
      </c>
      <c r="Z7702">
        <v>-14989</v>
      </c>
      <c r="AA7702">
        <v>-0.87</v>
      </c>
      <c r="AB7702">
        <v>12</v>
      </c>
      <c r="AC7702">
        <v>3</v>
      </c>
      <c r="AD7702">
        <v>9</v>
      </c>
      <c r="AE7702">
        <v>25</v>
      </c>
      <c r="AF7702">
        <v>13</v>
      </c>
      <c r="AG7702">
        <v>2</v>
      </c>
      <c r="AH7702">
        <v>5</v>
      </c>
      <c r="AI7702">
        <v>5</v>
      </c>
    </row>
    <row r="7703" spans="1:35" x14ac:dyDescent="0.2">
      <c r="A7703" s="102">
        <v>8628</v>
      </c>
      <c r="B7703">
        <v>6988</v>
      </c>
      <c r="C7703" t="s">
        <v>65</v>
      </c>
      <c r="D7703" t="s">
        <v>2952</v>
      </c>
      <c r="E7703">
        <v>6340</v>
      </c>
      <c r="F7703">
        <v>6310</v>
      </c>
      <c r="G7703">
        <v>100</v>
      </c>
      <c r="H7703" t="s">
        <v>2927</v>
      </c>
      <c r="I7703">
        <v>8795</v>
      </c>
      <c r="J7703" t="s">
        <v>3258</v>
      </c>
      <c r="K7703" t="s">
        <v>3176</v>
      </c>
      <c r="L7703">
        <v>1292</v>
      </c>
      <c r="M7703">
        <v>1289</v>
      </c>
      <c r="N7703">
        <v>500</v>
      </c>
      <c r="O7703" t="s">
        <v>2930</v>
      </c>
      <c r="P7703">
        <v>0.33502475749371902</v>
      </c>
      <c r="Q7703">
        <v>0.80098098068863899</v>
      </c>
      <c r="R7703">
        <v>1.8027715079195101E-4</v>
      </c>
      <c r="S7703">
        <v>5.5331955723000197E-2</v>
      </c>
      <c r="T7703">
        <v>0.75541177255770597</v>
      </c>
      <c r="U7703">
        <v>0.75541177255770597</v>
      </c>
      <c r="V7703">
        <v>0.85074828583033202</v>
      </c>
      <c r="W7703">
        <v>3.24</v>
      </c>
      <c r="X7703">
        <v>2.14</v>
      </c>
      <c r="Y7703">
        <v>-179893</v>
      </c>
      <c r="Z7703">
        <v>-11993</v>
      </c>
      <c r="AA7703">
        <v>-0.62</v>
      </c>
      <c r="AB7703">
        <v>15</v>
      </c>
      <c r="AC7703">
        <v>7</v>
      </c>
      <c r="AD7703">
        <v>8</v>
      </c>
      <c r="AE7703">
        <v>46.67</v>
      </c>
      <c r="AF7703">
        <v>12</v>
      </c>
      <c r="AG7703">
        <v>6</v>
      </c>
      <c r="AH7703">
        <v>5</v>
      </c>
      <c r="AI7703">
        <v>4</v>
      </c>
    </row>
    <row r="7704" spans="1:35" x14ac:dyDescent="0.2">
      <c r="A7704" s="102">
        <v>1154</v>
      </c>
      <c r="B7704">
        <v>2784</v>
      </c>
      <c r="C7704" t="s">
        <v>1262</v>
      </c>
      <c r="D7704" t="s">
        <v>2934</v>
      </c>
      <c r="E7704">
        <v>2350</v>
      </c>
      <c r="F7704">
        <v>2377</v>
      </c>
      <c r="G7704">
        <v>400</v>
      </c>
      <c r="H7704" t="s">
        <v>2927</v>
      </c>
      <c r="I7704">
        <v>5214</v>
      </c>
      <c r="J7704" t="s">
        <v>3284</v>
      </c>
      <c r="K7704" t="s">
        <v>2926</v>
      </c>
      <c r="L7704">
        <v>2218</v>
      </c>
      <c r="M7704">
        <v>2198</v>
      </c>
      <c r="N7704">
        <v>400</v>
      </c>
      <c r="O7704" t="s">
        <v>2930</v>
      </c>
      <c r="P7704">
        <v>0.28815389892860199</v>
      </c>
      <c r="Q7704">
        <v>0.91236553068878501</v>
      </c>
      <c r="R7704">
        <v>0.89119009135739802</v>
      </c>
      <c r="S7704">
        <v>0.164057459787982</v>
      </c>
      <c r="T7704">
        <v>2.1693499783453398</v>
      </c>
      <c r="U7704">
        <v>2.1693499783453398</v>
      </c>
      <c r="V7704">
        <v>1.66062205223847</v>
      </c>
      <c r="W7704">
        <v>9.0299999999999994</v>
      </c>
      <c r="X7704">
        <v>7.53</v>
      </c>
      <c r="Y7704">
        <v>-180317</v>
      </c>
      <c r="Z7704">
        <v>-9490</v>
      </c>
      <c r="AA7704">
        <v>-0.53</v>
      </c>
      <c r="AB7704">
        <v>19</v>
      </c>
      <c r="AC7704">
        <v>8</v>
      </c>
      <c r="AD7704">
        <v>11</v>
      </c>
      <c r="AE7704">
        <v>42.11</v>
      </c>
      <c r="AF7704">
        <v>14</v>
      </c>
      <c r="AG7704">
        <v>5</v>
      </c>
      <c r="AH7704">
        <v>7</v>
      </c>
      <c r="AI7704">
        <v>7</v>
      </c>
    </row>
    <row r="7705" spans="1:35" x14ac:dyDescent="0.2">
      <c r="A7705" s="102">
        <v>7106</v>
      </c>
      <c r="B7705">
        <v>3105</v>
      </c>
      <c r="C7705" t="s">
        <v>50</v>
      </c>
      <c r="D7705" t="s">
        <v>2932</v>
      </c>
      <c r="E7705">
        <v>1030</v>
      </c>
      <c r="F7705">
        <v>1027</v>
      </c>
      <c r="G7705">
        <v>1000</v>
      </c>
      <c r="H7705" t="s">
        <v>2927</v>
      </c>
      <c r="I7705">
        <v>6371</v>
      </c>
      <c r="J7705" t="s">
        <v>3148</v>
      </c>
      <c r="K7705" t="s">
        <v>2940</v>
      </c>
      <c r="L7705">
        <v>3540</v>
      </c>
      <c r="M7705">
        <v>3530</v>
      </c>
      <c r="N7705">
        <v>300</v>
      </c>
      <c r="O7705" t="s">
        <v>2930</v>
      </c>
      <c r="P7705">
        <v>0.54387768210436405</v>
      </c>
      <c r="Q7705">
        <v>0.82147795720816297</v>
      </c>
      <c r="R7705">
        <v>0.88532531231838196</v>
      </c>
      <c r="S7705">
        <v>9.8578137223536505E-2</v>
      </c>
      <c r="T7705">
        <v>1.9476011405807501</v>
      </c>
      <c r="U7705">
        <v>1.9476011405807501</v>
      </c>
      <c r="V7705">
        <v>3.0089029877191402</v>
      </c>
      <c r="W7705">
        <v>9.14</v>
      </c>
      <c r="X7705">
        <v>3.02</v>
      </c>
      <c r="Y7705">
        <v>-180502</v>
      </c>
      <c r="Z7705">
        <v>-7848</v>
      </c>
      <c r="AA7705">
        <v>-0.51</v>
      </c>
      <c r="AB7705">
        <v>23</v>
      </c>
      <c r="AC7705">
        <v>10</v>
      </c>
      <c r="AD7705">
        <v>13</v>
      </c>
      <c r="AE7705">
        <v>43.48</v>
      </c>
      <c r="AF7705">
        <v>13</v>
      </c>
      <c r="AG7705">
        <v>6</v>
      </c>
      <c r="AH7705">
        <v>7</v>
      </c>
      <c r="AI7705">
        <v>10</v>
      </c>
    </row>
    <row r="7706" spans="1:35" x14ac:dyDescent="0.2">
      <c r="A7706" s="102">
        <v>199</v>
      </c>
      <c r="B7706">
        <v>1973</v>
      </c>
      <c r="C7706" t="s">
        <v>2935</v>
      </c>
      <c r="D7706" t="s">
        <v>2929</v>
      </c>
      <c r="E7706">
        <v>4215</v>
      </c>
      <c r="F7706">
        <v>4215</v>
      </c>
      <c r="G7706">
        <v>200</v>
      </c>
      <c r="H7706" t="s">
        <v>2930</v>
      </c>
      <c r="I7706">
        <v>3110</v>
      </c>
      <c r="J7706" t="s">
        <v>682</v>
      </c>
      <c r="K7706" t="s">
        <v>2926</v>
      </c>
      <c r="L7706">
        <v>4900</v>
      </c>
      <c r="M7706">
        <v>4810</v>
      </c>
      <c r="N7706">
        <v>200</v>
      </c>
      <c r="O7706" t="s">
        <v>2927</v>
      </c>
      <c r="P7706">
        <v>0.93050103018896302</v>
      </c>
      <c r="Q7706">
        <v>0.946809726962489</v>
      </c>
      <c r="R7706">
        <v>0.564884018519488</v>
      </c>
      <c r="S7706">
        <v>0.38726669722858897</v>
      </c>
      <c r="T7706">
        <v>-0.144266881034572</v>
      </c>
      <c r="U7706">
        <v>0.144266881034572</v>
      </c>
      <c r="V7706">
        <v>0.37551380190064698</v>
      </c>
      <c r="W7706">
        <v>-1.05</v>
      </c>
      <c r="X7706">
        <v>12.37</v>
      </c>
      <c r="Y7706">
        <v>-180602</v>
      </c>
      <c r="Z7706">
        <v>-11288</v>
      </c>
      <c r="AA7706">
        <v>-0.54</v>
      </c>
      <c r="AB7706">
        <v>16</v>
      </c>
      <c r="AC7706">
        <v>7</v>
      </c>
      <c r="AD7706">
        <v>9</v>
      </c>
      <c r="AE7706">
        <v>43.75</v>
      </c>
      <c r="AF7706">
        <v>12</v>
      </c>
      <c r="AG7706">
        <v>5</v>
      </c>
      <c r="AH7706">
        <v>7</v>
      </c>
      <c r="AI7706">
        <v>4</v>
      </c>
    </row>
    <row r="7707" spans="1:35" x14ac:dyDescent="0.2">
      <c r="A7707" s="102">
        <v>2689</v>
      </c>
      <c r="B7707">
        <v>4819</v>
      </c>
      <c r="C7707" t="s">
        <v>2946</v>
      </c>
      <c r="D7707" t="s">
        <v>2929</v>
      </c>
      <c r="E7707">
        <v>4350</v>
      </c>
      <c r="F7707">
        <v>4245</v>
      </c>
      <c r="G7707">
        <v>200</v>
      </c>
      <c r="H7707" t="s">
        <v>2930</v>
      </c>
      <c r="I7707">
        <v>6951</v>
      </c>
      <c r="J7707" t="s">
        <v>229</v>
      </c>
      <c r="K7707" t="s">
        <v>2932</v>
      </c>
      <c r="L7707">
        <v>3685</v>
      </c>
      <c r="M7707">
        <v>3665</v>
      </c>
      <c r="N7707">
        <v>200</v>
      </c>
      <c r="O7707" t="s">
        <v>2927</v>
      </c>
      <c r="P7707">
        <v>0.49661659622530102</v>
      </c>
      <c r="Q7707">
        <v>0.88496806841526598</v>
      </c>
      <c r="R7707">
        <v>0.97933868998846296</v>
      </c>
      <c r="S7707">
        <v>8.7741945360002599E-2</v>
      </c>
      <c r="T7707">
        <v>-1.3280568214584401</v>
      </c>
      <c r="U7707">
        <v>1.3280568214584401</v>
      </c>
      <c r="V7707">
        <v>1.4214429502722501</v>
      </c>
      <c r="W7707">
        <v>-10.039999999999999</v>
      </c>
      <c r="X7707">
        <v>13.66</v>
      </c>
      <c r="Y7707">
        <v>-181024</v>
      </c>
      <c r="Z7707">
        <v>-9528</v>
      </c>
      <c r="AA7707">
        <v>-0.41</v>
      </c>
      <c r="AB7707">
        <v>19</v>
      </c>
      <c r="AC7707">
        <v>9</v>
      </c>
      <c r="AD7707">
        <v>10</v>
      </c>
      <c r="AE7707">
        <v>47.37</v>
      </c>
      <c r="AF7707">
        <v>9</v>
      </c>
      <c r="AG7707">
        <v>9</v>
      </c>
      <c r="AH7707">
        <v>9</v>
      </c>
      <c r="AI7707">
        <v>1</v>
      </c>
    </row>
    <row r="7708" spans="1:35" x14ac:dyDescent="0.2">
      <c r="A7708" s="102">
        <v>6917</v>
      </c>
      <c r="B7708">
        <v>4503</v>
      </c>
      <c r="C7708" t="s">
        <v>829</v>
      </c>
      <c r="D7708" t="s">
        <v>2950</v>
      </c>
      <c r="E7708">
        <v>1980</v>
      </c>
      <c r="F7708">
        <v>1984.5</v>
      </c>
      <c r="G7708">
        <v>500</v>
      </c>
      <c r="H7708" t="s">
        <v>2927</v>
      </c>
      <c r="I7708">
        <v>4578</v>
      </c>
      <c r="J7708" t="s">
        <v>3140</v>
      </c>
      <c r="K7708" t="s">
        <v>2950</v>
      </c>
      <c r="L7708">
        <v>5140</v>
      </c>
      <c r="M7708">
        <v>5092</v>
      </c>
      <c r="N7708">
        <v>200</v>
      </c>
      <c r="O7708" t="s">
        <v>2930</v>
      </c>
      <c r="P7708">
        <v>0.68162026776471896</v>
      </c>
      <c r="Q7708">
        <v>0.82379255484471203</v>
      </c>
      <c r="R7708">
        <v>1.6580977282941499E-3</v>
      </c>
      <c r="S7708">
        <v>0.33419925481547003</v>
      </c>
      <c r="T7708">
        <v>0.38321684974328302</v>
      </c>
      <c r="U7708">
        <v>0.38321684974328302</v>
      </c>
      <c r="V7708">
        <v>3.9451429929591497E-2</v>
      </c>
      <c r="W7708">
        <v>0.91</v>
      </c>
      <c r="X7708">
        <v>2.57</v>
      </c>
      <c r="Y7708">
        <v>-181206</v>
      </c>
      <c r="Z7708">
        <v>-10659</v>
      </c>
      <c r="AA7708">
        <v>-0.47</v>
      </c>
      <c r="AB7708">
        <v>17</v>
      </c>
      <c r="AC7708">
        <v>7</v>
      </c>
      <c r="AD7708">
        <v>10</v>
      </c>
      <c r="AE7708">
        <v>41.18</v>
      </c>
      <c r="AF7708">
        <v>12</v>
      </c>
      <c r="AG7708">
        <v>4</v>
      </c>
      <c r="AH7708">
        <v>6</v>
      </c>
      <c r="AI7708">
        <v>7</v>
      </c>
    </row>
    <row r="7709" spans="1:35" x14ac:dyDescent="0.2">
      <c r="A7709" s="102">
        <v>5220</v>
      </c>
      <c r="B7709">
        <v>1414</v>
      </c>
      <c r="C7709" t="s">
        <v>3175</v>
      </c>
      <c r="D7709" t="s">
        <v>2937</v>
      </c>
      <c r="E7709">
        <v>4640</v>
      </c>
      <c r="F7709">
        <v>4655</v>
      </c>
      <c r="G7709">
        <v>200</v>
      </c>
      <c r="H7709" t="s">
        <v>2930</v>
      </c>
      <c r="I7709">
        <v>8804</v>
      </c>
      <c r="J7709" t="s">
        <v>1097</v>
      </c>
      <c r="K7709" t="s">
        <v>2949</v>
      </c>
      <c r="L7709">
        <v>1791</v>
      </c>
      <c r="M7709">
        <v>1788</v>
      </c>
      <c r="N7709">
        <v>500</v>
      </c>
      <c r="O7709" t="s">
        <v>2927</v>
      </c>
      <c r="P7709">
        <v>0.77593439964782895</v>
      </c>
      <c r="Q7709">
        <v>0.84650444202877695</v>
      </c>
      <c r="R7709">
        <v>0.36452211682061098</v>
      </c>
      <c r="S7709">
        <v>0.13974395868825101</v>
      </c>
      <c r="T7709">
        <v>-0.96428139216416198</v>
      </c>
      <c r="U7709">
        <v>0.96428139216416198</v>
      </c>
      <c r="V7709">
        <v>0.99397006720728798</v>
      </c>
      <c r="W7709">
        <v>-3.03</v>
      </c>
      <c r="X7709">
        <v>3.97</v>
      </c>
      <c r="Y7709">
        <v>-181290</v>
      </c>
      <c r="Z7709">
        <v>-9542</v>
      </c>
      <c r="AA7709">
        <v>-0.5</v>
      </c>
      <c r="AB7709">
        <v>19</v>
      </c>
      <c r="AC7709">
        <v>6</v>
      </c>
      <c r="AD7709">
        <v>13</v>
      </c>
      <c r="AE7709">
        <v>31.58</v>
      </c>
      <c r="AF7709">
        <v>12</v>
      </c>
      <c r="AG7709">
        <v>5</v>
      </c>
      <c r="AH7709">
        <v>6</v>
      </c>
      <c r="AI7709">
        <v>8</v>
      </c>
    </row>
    <row r="7710" spans="1:35" x14ac:dyDescent="0.2">
      <c r="A7710" s="102">
        <v>3863</v>
      </c>
      <c r="B7710">
        <v>7181</v>
      </c>
      <c r="C7710" t="s">
        <v>64</v>
      </c>
      <c r="D7710" t="s">
        <v>3176</v>
      </c>
      <c r="E7710">
        <v>1900</v>
      </c>
      <c r="F7710">
        <v>1885</v>
      </c>
      <c r="G7710">
        <v>600</v>
      </c>
      <c r="H7710" t="s">
        <v>2930</v>
      </c>
      <c r="I7710">
        <v>9401</v>
      </c>
      <c r="J7710" t="s">
        <v>1127</v>
      </c>
      <c r="K7710" t="s">
        <v>2929</v>
      </c>
      <c r="L7710">
        <v>2183</v>
      </c>
      <c r="M7710">
        <v>2102</v>
      </c>
      <c r="N7710">
        <v>500</v>
      </c>
      <c r="O7710" t="s">
        <v>2927</v>
      </c>
      <c r="P7710">
        <v>0.25232449534683099</v>
      </c>
      <c r="Q7710">
        <v>0.86564151420019098</v>
      </c>
      <c r="R7710">
        <v>0.44663873637980001</v>
      </c>
      <c r="S7710">
        <v>9.3910658125945299E-4</v>
      </c>
      <c r="T7710">
        <v>-2.6942273976365199</v>
      </c>
      <c r="U7710">
        <v>2.6942273976365199</v>
      </c>
      <c r="V7710">
        <v>0.96929455680617504</v>
      </c>
      <c r="W7710">
        <v>-14.25</v>
      </c>
      <c r="X7710">
        <v>7.61</v>
      </c>
      <c r="Y7710">
        <v>-181715</v>
      </c>
      <c r="Z7710">
        <v>-7901</v>
      </c>
      <c r="AA7710">
        <v>-0.4</v>
      </c>
      <c r="AB7710">
        <v>23</v>
      </c>
      <c r="AC7710">
        <v>11</v>
      </c>
      <c r="AD7710">
        <v>12</v>
      </c>
      <c r="AE7710">
        <v>47.83</v>
      </c>
      <c r="AF7710">
        <v>12</v>
      </c>
      <c r="AG7710">
        <v>7</v>
      </c>
      <c r="AH7710">
        <v>10</v>
      </c>
      <c r="AI7710">
        <v>6</v>
      </c>
    </row>
    <row r="7711" spans="1:35" x14ac:dyDescent="0.2">
      <c r="A7711" s="102">
        <v>57</v>
      </c>
      <c r="B7711">
        <v>5401</v>
      </c>
      <c r="C7711" t="s">
        <v>3380</v>
      </c>
      <c r="D7711" t="s">
        <v>2988</v>
      </c>
      <c r="E7711">
        <v>1553.5</v>
      </c>
      <c r="F7711">
        <v>1552</v>
      </c>
      <c r="G7711">
        <v>600</v>
      </c>
      <c r="H7711" t="s">
        <v>2930</v>
      </c>
      <c r="I7711">
        <v>9956</v>
      </c>
      <c r="J7711" t="s">
        <v>2876</v>
      </c>
      <c r="K7711" t="s">
        <v>2953</v>
      </c>
      <c r="L7711">
        <v>2037</v>
      </c>
      <c r="M7711">
        <v>1991</v>
      </c>
      <c r="N7711">
        <v>500</v>
      </c>
      <c r="O7711" t="s">
        <v>2927</v>
      </c>
      <c r="P7711">
        <v>0.64649778990443396</v>
      </c>
      <c r="Q7711">
        <v>0.95919581850565205</v>
      </c>
      <c r="R7711">
        <v>0.39051348495404697</v>
      </c>
      <c r="S7711">
        <v>2.9060773610132502E-2</v>
      </c>
      <c r="T7711">
        <v>-1.15356228197005</v>
      </c>
      <c r="U7711">
        <v>1.15356228197005</v>
      </c>
      <c r="V7711">
        <v>0.74173176324155199</v>
      </c>
      <c r="W7711">
        <v>-3.9</v>
      </c>
      <c r="X7711">
        <v>6.46</v>
      </c>
      <c r="Y7711">
        <v>-181815</v>
      </c>
      <c r="Z7711">
        <v>-12121</v>
      </c>
      <c r="AA7711">
        <v>-0.61</v>
      </c>
      <c r="AB7711">
        <v>15</v>
      </c>
      <c r="AC7711">
        <v>5</v>
      </c>
      <c r="AD7711">
        <v>10</v>
      </c>
      <c r="AE7711">
        <v>33.33</v>
      </c>
      <c r="AF7711">
        <v>12</v>
      </c>
      <c r="AG7711">
        <v>3</v>
      </c>
      <c r="AH7711">
        <v>5</v>
      </c>
      <c r="AI7711">
        <v>7</v>
      </c>
    </row>
    <row r="7712" spans="1:35" x14ac:dyDescent="0.2">
      <c r="A7712" s="102">
        <v>7139</v>
      </c>
      <c r="B7712">
        <v>4612</v>
      </c>
      <c r="C7712" t="s">
        <v>837</v>
      </c>
      <c r="D7712" t="s">
        <v>2952</v>
      </c>
      <c r="E7712">
        <v>5630</v>
      </c>
      <c r="F7712">
        <v>5450</v>
      </c>
      <c r="G7712">
        <v>200</v>
      </c>
      <c r="H7712" t="s">
        <v>2927</v>
      </c>
      <c r="I7712">
        <v>6728</v>
      </c>
      <c r="J7712" t="s">
        <v>3721</v>
      </c>
      <c r="K7712" t="s">
        <v>2932</v>
      </c>
      <c r="L7712">
        <v>4200</v>
      </c>
      <c r="M7712">
        <v>4045</v>
      </c>
      <c r="N7712">
        <v>300</v>
      </c>
      <c r="O7712" t="s">
        <v>2930</v>
      </c>
      <c r="P7712">
        <v>0.37796092039663698</v>
      </c>
      <c r="Q7712">
        <v>0.82105967025127602</v>
      </c>
      <c r="R7712">
        <v>0.61448449481606504</v>
      </c>
      <c r="S7712">
        <v>0.26829554587150301</v>
      </c>
      <c r="T7712">
        <v>0.61080893969621997</v>
      </c>
      <c r="U7712">
        <v>0.61080893969621997</v>
      </c>
      <c r="V7712">
        <v>0.68854482504325898</v>
      </c>
      <c r="W7712">
        <v>2.97</v>
      </c>
      <c r="X7712">
        <v>11.33</v>
      </c>
      <c r="Y7712">
        <v>-181941</v>
      </c>
      <c r="Z7712">
        <v>-16540</v>
      </c>
      <c r="AA7712">
        <v>-1.1200000000000001</v>
      </c>
      <c r="AB7712">
        <v>11</v>
      </c>
      <c r="AC7712">
        <v>4</v>
      </c>
      <c r="AD7712">
        <v>7</v>
      </c>
      <c r="AE7712">
        <v>36.36</v>
      </c>
      <c r="AF7712">
        <v>8</v>
      </c>
      <c r="AG7712">
        <v>3</v>
      </c>
      <c r="AH7712">
        <v>8</v>
      </c>
      <c r="AI7712">
        <v>0</v>
      </c>
    </row>
    <row r="7713" spans="1:35" x14ac:dyDescent="0.2">
      <c r="A7713" s="102">
        <v>7126</v>
      </c>
      <c r="B7713">
        <v>2413</v>
      </c>
      <c r="C7713" t="s">
        <v>2947</v>
      </c>
      <c r="D7713" t="s">
        <v>2942</v>
      </c>
      <c r="E7713">
        <v>3220</v>
      </c>
      <c r="F7713">
        <v>3160</v>
      </c>
      <c r="G7713">
        <v>200</v>
      </c>
      <c r="H7713" t="s">
        <v>2930</v>
      </c>
      <c r="I7713">
        <v>9719</v>
      </c>
      <c r="J7713" t="s">
        <v>3626</v>
      </c>
      <c r="K7713" t="s">
        <v>2929</v>
      </c>
      <c r="L7713">
        <v>6100</v>
      </c>
      <c r="M7713">
        <v>6130</v>
      </c>
      <c r="N7713">
        <v>100</v>
      </c>
      <c r="O7713" t="s">
        <v>2927</v>
      </c>
      <c r="P7713">
        <v>0.29473380500443003</v>
      </c>
      <c r="Q7713">
        <v>0.82125239851205301</v>
      </c>
      <c r="R7713">
        <v>0.96798860265967501</v>
      </c>
      <c r="S7713">
        <v>0.16221883274905699</v>
      </c>
      <c r="T7713">
        <v>-0.42459840545336802</v>
      </c>
      <c r="U7713">
        <v>0.42459840545336802</v>
      </c>
      <c r="V7713">
        <v>0.241658841495142</v>
      </c>
      <c r="W7713">
        <v>-2.58</v>
      </c>
      <c r="X7713">
        <v>3.1</v>
      </c>
      <c r="Y7713">
        <v>-182009</v>
      </c>
      <c r="Z7713">
        <v>-8667</v>
      </c>
      <c r="AA7713">
        <v>-0.49</v>
      </c>
      <c r="AB7713">
        <v>21</v>
      </c>
      <c r="AC7713">
        <v>11</v>
      </c>
      <c r="AD7713">
        <v>10</v>
      </c>
      <c r="AE7713">
        <v>52.38</v>
      </c>
      <c r="AF7713">
        <v>10</v>
      </c>
      <c r="AG7713">
        <v>6</v>
      </c>
      <c r="AH7713">
        <v>8</v>
      </c>
      <c r="AI7713">
        <v>7</v>
      </c>
    </row>
    <row r="7714" spans="1:35" x14ac:dyDescent="0.2">
      <c r="A7714" s="102">
        <v>7169</v>
      </c>
      <c r="B7714">
        <v>6988</v>
      </c>
      <c r="C7714" t="s">
        <v>65</v>
      </c>
      <c r="D7714" t="s">
        <v>2952</v>
      </c>
      <c r="E7714">
        <v>6340</v>
      </c>
      <c r="F7714">
        <v>6310</v>
      </c>
      <c r="G7714">
        <v>100</v>
      </c>
      <c r="H7714" t="s">
        <v>2927</v>
      </c>
      <c r="I7714">
        <v>9142</v>
      </c>
      <c r="J7714" t="s">
        <v>1121</v>
      </c>
      <c r="K7714" t="s">
        <v>3099</v>
      </c>
      <c r="L7714">
        <v>3690</v>
      </c>
      <c r="M7714">
        <v>3630</v>
      </c>
      <c r="N7714">
        <v>200</v>
      </c>
      <c r="O7714" t="s">
        <v>2930</v>
      </c>
      <c r="P7714">
        <v>8.2593895544120097E-2</v>
      </c>
      <c r="Q7714">
        <v>0.82061953478227001</v>
      </c>
      <c r="R7714">
        <v>3.24392081839754E-4</v>
      </c>
      <c r="S7714">
        <v>0.133941331135528</v>
      </c>
      <c r="T7714">
        <v>1.4730168842065201</v>
      </c>
      <c r="U7714">
        <v>1.4730168842065201</v>
      </c>
      <c r="V7714">
        <v>1.3059762225782601</v>
      </c>
      <c r="W7714">
        <v>3.73</v>
      </c>
      <c r="X7714">
        <v>15.06</v>
      </c>
      <c r="Y7714">
        <v>-182066</v>
      </c>
      <c r="Z7714">
        <v>-30344</v>
      </c>
      <c r="AA7714">
        <v>-2.08</v>
      </c>
      <c r="AB7714">
        <v>6</v>
      </c>
      <c r="AC7714">
        <v>2</v>
      </c>
      <c r="AD7714">
        <v>4</v>
      </c>
      <c r="AE7714">
        <v>33.33</v>
      </c>
      <c r="AF7714">
        <v>12</v>
      </c>
      <c r="AG7714">
        <v>0</v>
      </c>
      <c r="AH7714">
        <v>3</v>
      </c>
      <c r="AI7714">
        <v>3</v>
      </c>
    </row>
    <row r="7715" spans="1:35" x14ac:dyDescent="0.2">
      <c r="A7715" s="102">
        <v>4421</v>
      </c>
      <c r="B7715">
        <v>7211</v>
      </c>
      <c r="C7715" t="s">
        <v>28</v>
      </c>
      <c r="D7715" t="s">
        <v>2945</v>
      </c>
      <c r="E7715">
        <v>423</v>
      </c>
      <c r="F7715">
        <v>425</v>
      </c>
      <c r="G7715">
        <v>2500</v>
      </c>
      <c r="H7715" t="s">
        <v>2930</v>
      </c>
      <c r="I7715">
        <v>7731</v>
      </c>
      <c r="J7715" t="s">
        <v>3247</v>
      </c>
      <c r="K7715" t="s">
        <v>2936</v>
      </c>
      <c r="L7715">
        <v>1309</v>
      </c>
      <c r="M7715">
        <v>1338</v>
      </c>
      <c r="N7715">
        <v>800</v>
      </c>
      <c r="O7715" t="s">
        <v>2927</v>
      </c>
      <c r="P7715">
        <v>0.88069925432066298</v>
      </c>
      <c r="Q7715">
        <v>0.857458026481282</v>
      </c>
      <c r="R7715">
        <v>0.49227241521342502</v>
      </c>
      <c r="S7715">
        <v>0.19676068335357899</v>
      </c>
      <c r="T7715">
        <v>-0.89249567051416101</v>
      </c>
      <c r="U7715">
        <v>0.89249567051416101</v>
      </c>
      <c r="V7715">
        <v>1.4626653615023599</v>
      </c>
      <c r="W7715">
        <v>-4.49</v>
      </c>
      <c r="X7715">
        <v>0.74</v>
      </c>
      <c r="Y7715">
        <v>-182240</v>
      </c>
      <c r="Z7715">
        <v>-12149</v>
      </c>
      <c r="AA7715">
        <v>-0.59</v>
      </c>
      <c r="AB7715">
        <v>15</v>
      </c>
      <c r="AC7715">
        <v>6</v>
      </c>
      <c r="AD7715">
        <v>9</v>
      </c>
      <c r="AE7715">
        <v>40</v>
      </c>
      <c r="AF7715">
        <v>12</v>
      </c>
      <c r="AG7715">
        <v>5</v>
      </c>
      <c r="AH7715">
        <v>5</v>
      </c>
      <c r="AI7715">
        <v>5</v>
      </c>
    </row>
    <row r="7716" spans="1:35" x14ac:dyDescent="0.2">
      <c r="A7716" s="102">
        <v>7365</v>
      </c>
      <c r="B7716">
        <v>1881</v>
      </c>
      <c r="C7716" t="s">
        <v>714</v>
      </c>
      <c r="D7716" t="s">
        <v>2937</v>
      </c>
      <c r="E7716">
        <v>2731</v>
      </c>
      <c r="F7716">
        <v>2741</v>
      </c>
      <c r="G7716">
        <v>400</v>
      </c>
      <c r="H7716" t="s">
        <v>2927</v>
      </c>
      <c r="I7716">
        <v>6965</v>
      </c>
      <c r="J7716" t="s">
        <v>3606</v>
      </c>
      <c r="K7716" t="s">
        <v>2932</v>
      </c>
      <c r="L7716">
        <v>4860</v>
      </c>
      <c r="M7716">
        <v>4865</v>
      </c>
      <c r="N7716">
        <v>200</v>
      </c>
      <c r="O7716" t="s">
        <v>2930</v>
      </c>
      <c r="P7716">
        <v>0.79919328340219398</v>
      </c>
      <c r="Q7716">
        <v>0.81803333233448405</v>
      </c>
      <c r="R7716">
        <v>7.3124460272910696E-2</v>
      </c>
      <c r="S7716">
        <v>0.19764351339984401</v>
      </c>
      <c r="T7716">
        <v>1.2869153247031599</v>
      </c>
      <c r="U7716">
        <v>1.2869153247031599</v>
      </c>
      <c r="V7716">
        <v>1.19451386941465</v>
      </c>
      <c r="W7716">
        <v>6.33</v>
      </c>
      <c r="X7716">
        <v>12.68</v>
      </c>
      <c r="Y7716">
        <v>-182260</v>
      </c>
      <c r="Z7716">
        <v>-10126</v>
      </c>
      <c r="AA7716">
        <v>-0.67</v>
      </c>
      <c r="AB7716">
        <v>18</v>
      </c>
      <c r="AC7716">
        <v>8</v>
      </c>
      <c r="AD7716">
        <v>10</v>
      </c>
      <c r="AE7716">
        <v>44.44</v>
      </c>
      <c r="AF7716">
        <v>14</v>
      </c>
      <c r="AG7716">
        <v>4</v>
      </c>
      <c r="AH7716">
        <v>6</v>
      </c>
      <c r="AI7716">
        <v>8</v>
      </c>
    </row>
    <row r="7717" spans="1:35" x14ac:dyDescent="0.2">
      <c r="A7717" s="102">
        <v>1817</v>
      </c>
      <c r="B7717">
        <v>1719</v>
      </c>
      <c r="C7717" t="s">
        <v>687</v>
      </c>
      <c r="D7717" t="s">
        <v>2937</v>
      </c>
      <c r="E7717">
        <v>930</v>
      </c>
      <c r="F7717">
        <v>927</v>
      </c>
      <c r="G7717">
        <v>1100</v>
      </c>
      <c r="H7717" t="s">
        <v>2930</v>
      </c>
      <c r="I7717">
        <v>8604</v>
      </c>
      <c r="J7717" t="s">
        <v>541</v>
      </c>
      <c r="K7717" t="s">
        <v>3186</v>
      </c>
      <c r="L7717">
        <v>559</v>
      </c>
      <c r="M7717">
        <v>561.6</v>
      </c>
      <c r="N7717">
        <v>1800</v>
      </c>
      <c r="O7717" t="s">
        <v>2927</v>
      </c>
      <c r="P7717">
        <v>0.46835493440811898</v>
      </c>
      <c r="Q7717">
        <v>0.89903929586003095</v>
      </c>
      <c r="R7717">
        <v>0.100846400547113</v>
      </c>
      <c r="S7717">
        <v>0.188178642567432</v>
      </c>
      <c r="T7717">
        <v>-0.54397117046644206</v>
      </c>
      <c r="U7717">
        <v>0.54397117046644206</v>
      </c>
      <c r="V7717">
        <v>0.80642884487503497</v>
      </c>
      <c r="W7717">
        <v>-1.56</v>
      </c>
      <c r="X7717">
        <v>0.86</v>
      </c>
      <c r="Y7717">
        <v>-182655</v>
      </c>
      <c r="Z7717">
        <v>-9133</v>
      </c>
      <c r="AA7717">
        <v>-0.43</v>
      </c>
      <c r="AB7717">
        <v>20</v>
      </c>
      <c r="AC7717">
        <v>9</v>
      </c>
      <c r="AD7717">
        <v>11</v>
      </c>
      <c r="AE7717">
        <v>45</v>
      </c>
      <c r="AF7717">
        <v>10</v>
      </c>
      <c r="AG7717">
        <v>6</v>
      </c>
      <c r="AH7717">
        <v>10</v>
      </c>
      <c r="AI7717">
        <v>4</v>
      </c>
    </row>
    <row r="7718" spans="1:35" x14ac:dyDescent="0.2">
      <c r="A7718" s="102">
        <v>2565</v>
      </c>
      <c r="B7718">
        <v>4626</v>
      </c>
      <c r="C7718" t="s">
        <v>3260</v>
      </c>
      <c r="D7718" t="s">
        <v>2952</v>
      </c>
      <c r="E7718">
        <v>5170</v>
      </c>
      <c r="F7718">
        <v>5140</v>
      </c>
      <c r="G7718">
        <v>200</v>
      </c>
      <c r="H7718" t="s">
        <v>2927</v>
      </c>
      <c r="I7718">
        <v>6479</v>
      </c>
      <c r="J7718" t="s">
        <v>690</v>
      </c>
      <c r="K7718" t="s">
        <v>2932</v>
      </c>
      <c r="L7718">
        <v>2286</v>
      </c>
      <c r="M7718">
        <v>2243</v>
      </c>
      <c r="N7718">
        <v>500</v>
      </c>
      <c r="O7718" t="s">
        <v>2930</v>
      </c>
      <c r="P7718">
        <v>0.50849985264055297</v>
      </c>
      <c r="Q7718">
        <v>0.88678226677642102</v>
      </c>
      <c r="R7718">
        <v>2.6584680237132599E-4</v>
      </c>
      <c r="S7718">
        <v>1.7408608242171601E-2</v>
      </c>
      <c r="T7718">
        <v>3.8511336817781898</v>
      </c>
      <c r="U7718">
        <v>3.8511336817781898</v>
      </c>
      <c r="V7718">
        <v>3.4830830399124402</v>
      </c>
      <c r="W7718">
        <v>13.98</v>
      </c>
      <c r="X7718">
        <v>9.1</v>
      </c>
      <c r="Y7718">
        <v>-183093</v>
      </c>
      <c r="Z7718">
        <v>-15258</v>
      </c>
      <c r="AA7718">
        <v>-0.62</v>
      </c>
      <c r="AB7718">
        <v>12</v>
      </c>
      <c r="AC7718">
        <v>5</v>
      </c>
      <c r="AD7718">
        <v>7</v>
      </c>
      <c r="AE7718">
        <v>41.67</v>
      </c>
      <c r="AF7718">
        <v>13</v>
      </c>
      <c r="AG7718">
        <v>4</v>
      </c>
      <c r="AH7718">
        <v>5</v>
      </c>
      <c r="AI7718">
        <v>3</v>
      </c>
    </row>
    <row r="7719" spans="1:35" x14ac:dyDescent="0.2">
      <c r="A7719" s="102">
        <v>3874</v>
      </c>
      <c r="B7719">
        <v>3626</v>
      </c>
      <c r="C7719" t="s">
        <v>3178</v>
      </c>
      <c r="D7719" t="s">
        <v>2929</v>
      </c>
      <c r="E7719">
        <v>7250</v>
      </c>
      <c r="F7719">
        <v>7090</v>
      </c>
      <c r="G7719">
        <v>100</v>
      </c>
      <c r="H7719" t="s">
        <v>2927</v>
      </c>
      <c r="I7719">
        <v>9433</v>
      </c>
      <c r="J7719" t="s">
        <v>689</v>
      </c>
      <c r="K7719" t="s">
        <v>2929</v>
      </c>
      <c r="L7719">
        <v>3417</v>
      </c>
      <c r="M7719">
        <v>3411</v>
      </c>
      <c r="N7719">
        <v>200</v>
      </c>
      <c r="O7719" t="s">
        <v>2930</v>
      </c>
      <c r="P7719">
        <v>0.55362662721039901</v>
      </c>
      <c r="Q7719">
        <v>0.86549957583495696</v>
      </c>
      <c r="R7719">
        <v>0.84579086456099595</v>
      </c>
      <c r="S7719">
        <v>0.27248900859785602</v>
      </c>
      <c r="T7719">
        <v>0.400604248433578</v>
      </c>
      <c r="U7719">
        <v>0.400604248433578</v>
      </c>
      <c r="V7719">
        <v>0.14088947180344599</v>
      </c>
      <c r="W7719">
        <v>1.6</v>
      </c>
      <c r="X7719">
        <v>3.78</v>
      </c>
      <c r="Y7719">
        <v>-183110</v>
      </c>
      <c r="Z7719">
        <v>-14085</v>
      </c>
      <c r="AA7719">
        <v>-0.8</v>
      </c>
      <c r="AB7719">
        <v>13</v>
      </c>
      <c r="AC7719">
        <v>5</v>
      </c>
      <c r="AD7719">
        <v>8</v>
      </c>
      <c r="AE7719">
        <v>38.46</v>
      </c>
      <c r="AF7719">
        <v>15</v>
      </c>
      <c r="AG7719">
        <v>2</v>
      </c>
      <c r="AH7719">
        <v>3</v>
      </c>
      <c r="AI7719">
        <v>8</v>
      </c>
    </row>
    <row r="7720" spans="1:35" x14ac:dyDescent="0.2">
      <c r="A7720" s="102">
        <v>7486</v>
      </c>
      <c r="B7720">
        <v>8253</v>
      </c>
      <c r="C7720" t="s">
        <v>669</v>
      </c>
      <c r="D7720" t="s">
        <v>2933</v>
      </c>
      <c r="E7720">
        <v>1789</v>
      </c>
      <c r="F7720">
        <v>1854</v>
      </c>
      <c r="G7720">
        <v>600</v>
      </c>
      <c r="H7720" t="s">
        <v>2927</v>
      </c>
      <c r="I7720">
        <v>9449</v>
      </c>
      <c r="J7720" t="s">
        <v>3483</v>
      </c>
      <c r="K7720" t="s">
        <v>2929</v>
      </c>
      <c r="L7720">
        <v>2145</v>
      </c>
      <c r="M7720">
        <v>2143</v>
      </c>
      <c r="N7720">
        <v>500</v>
      </c>
      <c r="O7720" t="s">
        <v>2930</v>
      </c>
      <c r="P7720">
        <v>0.30016014420260201</v>
      </c>
      <c r="Q7720">
        <v>0.81613253204324998</v>
      </c>
      <c r="R7720">
        <v>0.93593440008238504</v>
      </c>
      <c r="S7720">
        <v>0.45973738800776398</v>
      </c>
      <c r="T7720">
        <v>0.51284321731507898</v>
      </c>
      <c r="U7720">
        <v>0.51284321731507898</v>
      </c>
      <c r="V7720">
        <v>0.236022743457491</v>
      </c>
      <c r="W7720">
        <v>1.79</v>
      </c>
      <c r="X7720">
        <v>3.82</v>
      </c>
      <c r="Y7720">
        <v>-183255</v>
      </c>
      <c r="Z7720">
        <v>-10780</v>
      </c>
      <c r="AA7720">
        <v>-0.57999999999999996</v>
      </c>
      <c r="AB7720">
        <v>17</v>
      </c>
      <c r="AC7720">
        <v>8</v>
      </c>
      <c r="AD7720">
        <v>9</v>
      </c>
      <c r="AE7720">
        <v>47.06</v>
      </c>
      <c r="AF7720">
        <v>11</v>
      </c>
      <c r="AG7720">
        <v>7</v>
      </c>
      <c r="AH7720">
        <v>7</v>
      </c>
      <c r="AI7720">
        <v>3</v>
      </c>
    </row>
    <row r="7721" spans="1:35" x14ac:dyDescent="0.2">
      <c r="A7721" s="102">
        <v>4677</v>
      </c>
      <c r="B7721">
        <v>3088</v>
      </c>
      <c r="C7721" t="s">
        <v>768</v>
      </c>
      <c r="D7721" t="s">
        <v>2953</v>
      </c>
      <c r="E7721">
        <v>4510</v>
      </c>
      <c r="F7721">
        <v>4435</v>
      </c>
      <c r="G7721">
        <v>200</v>
      </c>
      <c r="H7721" t="s">
        <v>2930</v>
      </c>
      <c r="I7721">
        <v>6370</v>
      </c>
      <c r="J7721" t="s">
        <v>3241</v>
      </c>
      <c r="K7721" t="s">
        <v>2940</v>
      </c>
      <c r="L7721">
        <v>3500</v>
      </c>
      <c r="M7721">
        <v>3495</v>
      </c>
      <c r="N7721">
        <v>300</v>
      </c>
      <c r="O7721" t="s">
        <v>2927</v>
      </c>
      <c r="P7721">
        <v>0.65447779331725298</v>
      </c>
      <c r="Q7721">
        <v>0.85368872831450204</v>
      </c>
      <c r="R7721">
        <v>0.58396537362929501</v>
      </c>
      <c r="S7721">
        <v>0.166591079778034</v>
      </c>
      <c r="T7721">
        <v>-1.3731560487949199</v>
      </c>
      <c r="U7721">
        <v>1.3731560487949199</v>
      </c>
      <c r="V7721">
        <v>0.14592472338787499</v>
      </c>
      <c r="W7721">
        <v>-4.54</v>
      </c>
      <c r="X7721">
        <v>18.21</v>
      </c>
      <c r="Y7721">
        <v>-183379</v>
      </c>
      <c r="Z7721">
        <v>-18338</v>
      </c>
      <c r="AA7721">
        <v>-0.82</v>
      </c>
      <c r="AB7721">
        <v>10</v>
      </c>
      <c r="AC7721">
        <v>5</v>
      </c>
      <c r="AD7721">
        <v>5</v>
      </c>
      <c r="AE7721">
        <v>50</v>
      </c>
      <c r="AF7721">
        <v>12</v>
      </c>
      <c r="AG7721">
        <v>3</v>
      </c>
      <c r="AH7721">
        <v>4</v>
      </c>
      <c r="AI7721">
        <v>3</v>
      </c>
    </row>
    <row r="7722" spans="1:35" x14ac:dyDescent="0.2">
      <c r="A7722" s="102">
        <v>7541</v>
      </c>
      <c r="B7722">
        <v>5393</v>
      </c>
      <c r="C7722" t="s">
        <v>237</v>
      </c>
      <c r="D7722" t="s">
        <v>2926</v>
      </c>
      <c r="E7722">
        <v>2740</v>
      </c>
      <c r="F7722">
        <v>2743</v>
      </c>
      <c r="G7722">
        <v>400</v>
      </c>
      <c r="H7722" t="s">
        <v>2930</v>
      </c>
      <c r="I7722">
        <v>8194</v>
      </c>
      <c r="J7722" t="s">
        <v>3161</v>
      </c>
      <c r="K7722" t="s">
        <v>2953</v>
      </c>
      <c r="L7722">
        <v>2711</v>
      </c>
      <c r="M7722">
        <v>2730</v>
      </c>
      <c r="N7722">
        <v>400</v>
      </c>
      <c r="O7722" t="s">
        <v>2927</v>
      </c>
      <c r="P7722">
        <v>9.7962279009462194E-2</v>
      </c>
      <c r="Q7722">
        <v>0.81547749376659395</v>
      </c>
      <c r="R7722">
        <v>0.90688657549488905</v>
      </c>
      <c r="S7722">
        <v>0.30869962418999702</v>
      </c>
      <c r="T7722">
        <v>-0.36700334852136701</v>
      </c>
      <c r="U7722">
        <v>0.36700334852136701</v>
      </c>
      <c r="V7722">
        <v>0.17754074021796301</v>
      </c>
      <c r="W7722">
        <v>-2.81</v>
      </c>
      <c r="X7722">
        <v>0.47</v>
      </c>
      <c r="Y7722">
        <v>-183391</v>
      </c>
      <c r="Z7722">
        <v>-10188</v>
      </c>
      <c r="AA7722">
        <v>-0.56000000000000005</v>
      </c>
      <c r="AB7722">
        <v>18</v>
      </c>
      <c r="AC7722">
        <v>8</v>
      </c>
      <c r="AD7722">
        <v>10</v>
      </c>
      <c r="AE7722">
        <v>44.44</v>
      </c>
      <c r="AF7722">
        <v>11</v>
      </c>
      <c r="AG7722">
        <v>6</v>
      </c>
      <c r="AH7722">
        <v>8</v>
      </c>
      <c r="AI7722">
        <v>4</v>
      </c>
    </row>
    <row r="7723" spans="1:35" x14ac:dyDescent="0.2">
      <c r="A7723" s="102">
        <v>8026</v>
      </c>
      <c r="B7723">
        <v>5803</v>
      </c>
      <c r="C7723" t="s">
        <v>26</v>
      </c>
      <c r="D7723" t="s">
        <v>2943</v>
      </c>
      <c r="E7723">
        <v>386</v>
      </c>
      <c r="F7723">
        <v>380</v>
      </c>
      <c r="G7723">
        <v>2800</v>
      </c>
      <c r="H7723" t="s">
        <v>2930</v>
      </c>
      <c r="I7723">
        <v>8750</v>
      </c>
      <c r="J7723" t="s">
        <v>30</v>
      </c>
      <c r="K7723" t="s">
        <v>3176</v>
      </c>
      <c r="L7723">
        <v>1775</v>
      </c>
      <c r="M7723">
        <v>1771</v>
      </c>
      <c r="N7723">
        <v>600</v>
      </c>
      <c r="O7723" t="s">
        <v>2927</v>
      </c>
      <c r="P7723">
        <v>0.800769673514383</v>
      </c>
      <c r="Q7723">
        <v>0.80917338357090296</v>
      </c>
      <c r="R7723" s="15">
        <v>7.1683622228155093E-5</v>
      </c>
      <c r="S7723">
        <v>4.9961982342679699E-2</v>
      </c>
      <c r="T7723">
        <v>-4.0474368384879797</v>
      </c>
      <c r="U7723">
        <v>4.0474368384879797</v>
      </c>
      <c r="V7723">
        <v>4.02399341846822</v>
      </c>
      <c r="W7723">
        <v>-19.68</v>
      </c>
      <c r="X7723">
        <v>0.13</v>
      </c>
      <c r="Y7723">
        <v>-183605</v>
      </c>
      <c r="Z7723">
        <v>-8346</v>
      </c>
      <c r="AA7723">
        <v>-0.44</v>
      </c>
      <c r="AB7723">
        <v>22</v>
      </c>
      <c r="AC7723">
        <v>9</v>
      </c>
      <c r="AD7723">
        <v>13</v>
      </c>
      <c r="AE7723">
        <v>40.909999999999997</v>
      </c>
      <c r="AF7723">
        <v>11</v>
      </c>
      <c r="AG7723">
        <v>8</v>
      </c>
      <c r="AH7723">
        <v>9</v>
      </c>
      <c r="AI7723">
        <v>5</v>
      </c>
    </row>
    <row r="7724" spans="1:35" x14ac:dyDescent="0.2">
      <c r="A7724" s="102">
        <v>5133</v>
      </c>
      <c r="B7724">
        <v>3436</v>
      </c>
      <c r="C7724" t="s">
        <v>3256</v>
      </c>
      <c r="D7724" t="s">
        <v>3194</v>
      </c>
      <c r="E7724">
        <v>1768</v>
      </c>
      <c r="F7724">
        <v>1768</v>
      </c>
      <c r="G7724">
        <v>500</v>
      </c>
      <c r="H7724" t="s">
        <v>2930</v>
      </c>
      <c r="I7724">
        <v>8253</v>
      </c>
      <c r="J7724" t="s">
        <v>669</v>
      </c>
      <c r="K7724" t="s">
        <v>2933</v>
      </c>
      <c r="L7724">
        <v>1789</v>
      </c>
      <c r="M7724">
        <v>1854</v>
      </c>
      <c r="N7724">
        <v>500</v>
      </c>
      <c r="O7724" t="s">
        <v>2927</v>
      </c>
      <c r="P7724">
        <v>0.64008024949956299</v>
      </c>
      <c r="Q7724">
        <v>0.84763916949352003</v>
      </c>
      <c r="R7724">
        <v>0.489009977858748</v>
      </c>
      <c r="S7724">
        <v>0.241629073136195</v>
      </c>
      <c r="T7724">
        <v>-0.63602607377452203</v>
      </c>
      <c r="U7724">
        <v>0.63602607377452203</v>
      </c>
      <c r="V7724">
        <v>0.30148232132655101</v>
      </c>
      <c r="W7724">
        <v>-5.52</v>
      </c>
      <c r="X7724">
        <v>4.6399999999999997</v>
      </c>
      <c r="Y7724">
        <v>-183860</v>
      </c>
      <c r="Z7724">
        <v>-10815</v>
      </c>
      <c r="AA7724">
        <v>-0.51</v>
      </c>
      <c r="AB7724">
        <v>17</v>
      </c>
      <c r="AC7724">
        <v>8</v>
      </c>
      <c r="AD7724">
        <v>9</v>
      </c>
      <c r="AE7724">
        <v>47.06</v>
      </c>
      <c r="AF7724">
        <v>8</v>
      </c>
      <c r="AG7724">
        <v>6</v>
      </c>
      <c r="AH7724">
        <v>8</v>
      </c>
      <c r="AI7724">
        <v>3</v>
      </c>
    </row>
    <row r="7725" spans="1:35" x14ac:dyDescent="0.2">
      <c r="A7725" s="102">
        <v>921</v>
      </c>
      <c r="B7725">
        <v>2001</v>
      </c>
      <c r="C7725" t="s">
        <v>2783</v>
      </c>
      <c r="D7725" t="s">
        <v>2955</v>
      </c>
      <c r="E7725">
        <v>1684</v>
      </c>
      <c r="F7725">
        <v>1706</v>
      </c>
      <c r="G7725">
        <v>500</v>
      </c>
      <c r="H7725" t="s">
        <v>2930</v>
      </c>
      <c r="I7725">
        <v>4534</v>
      </c>
      <c r="J7725" t="s">
        <v>3255</v>
      </c>
      <c r="K7725" t="s">
        <v>2950</v>
      </c>
      <c r="L7725">
        <v>4340</v>
      </c>
      <c r="M7725">
        <v>4370</v>
      </c>
      <c r="N7725">
        <v>200</v>
      </c>
      <c r="O7725" t="s">
        <v>2927</v>
      </c>
      <c r="P7725">
        <v>0.54225370040667498</v>
      </c>
      <c r="Q7725">
        <v>0.918237953200158</v>
      </c>
      <c r="R7725">
        <v>0.93266359177504998</v>
      </c>
      <c r="S7725">
        <v>3.96105888542959E-2</v>
      </c>
      <c r="T7725">
        <v>-9.1171837680126502E-2</v>
      </c>
      <c r="U7725">
        <v>9.1171837680126502E-2</v>
      </c>
      <c r="V7725">
        <v>0.35813324914375499</v>
      </c>
      <c r="W7725">
        <v>-0.28000000000000003</v>
      </c>
      <c r="X7725">
        <v>2.4</v>
      </c>
      <c r="Y7725">
        <v>-183868</v>
      </c>
      <c r="Z7725">
        <v>-10215</v>
      </c>
      <c r="AA7725">
        <v>-0.54</v>
      </c>
      <c r="AB7725">
        <v>18</v>
      </c>
      <c r="AC7725">
        <v>5</v>
      </c>
      <c r="AD7725">
        <v>13</v>
      </c>
      <c r="AE7725">
        <v>27.78</v>
      </c>
      <c r="AF7725">
        <v>14</v>
      </c>
      <c r="AG7725">
        <v>4</v>
      </c>
      <c r="AH7725">
        <v>6</v>
      </c>
      <c r="AI7725">
        <v>8</v>
      </c>
    </row>
    <row r="7726" spans="1:35" x14ac:dyDescent="0.2">
      <c r="A7726" s="102">
        <v>2849</v>
      </c>
      <c r="B7726">
        <v>3064</v>
      </c>
      <c r="C7726" t="s">
        <v>3267</v>
      </c>
      <c r="D7726" t="s">
        <v>2953</v>
      </c>
      <c r="E7726">
        <v>2839</v>
      </c>
      <c r="F7726">
        <v>2816</v>
      </c>
      <c r="G7726">
        <v>300</v>
      </c>
      <c r="H7726" t="s">
        <v>2927</v>
      </c>
      <c r="I7726">
        <v>4613</v>
      </c>
      <c r="J7726" t="s">
        <v>227</v>
      </c>
      <c r="K7726" t="s">
        <v>2952</v>
      </c>
      <c r="L7726">
        <v>2620</v>
      </c>
      <c r="M7726">
        <v>2566</v>
      </c>
      <c r="N7726">
        <v>300</v>
      </c>
      <c r="O7726" t="s">
        <v>2930</v>
      </c>
      <c r="P7726">
        <v>0.54993424136381597</v>
      </c>
      <c r="Q7726">
        <v>0.88233324450656203</v>
      </c>
      <c r="R7726">
        <v>0.69032118783170904</v>
      </c>
      <c r="S7726">
        <v>1.23535173650802E-2</v>
      </c>
      <c r="T7726">
        <v>3.2090563664799898E-2</v>
      </c>
      <c r="U7726">
        <v>3.2090563664799898E-2</v>
      </c>
      <c r="V7726">
        <v>0.51567354388678099</v>
      </c>
      <c r="W7726">
        <v>0.19</v>
      </c>
      <c r="X7726">
        <v>8.8800000000000008</v>
      </c>
      <c r="Y7726">
        <v>-183904</v>
      </c>
      <c r="Z7726">
        <v>-7663</v>
      </c>
      <c r="AA7726">
        <v>-0.45</v>
      </c>
      <c r="AB7726">
        <v>24</v>
      </c>
      <c r="AC7726">
        <v>10</v>
      </c>
      <c r="AD7726">
        <v>14</v>
      </c>
      <c r="AE7726">
        <v>41.67</v>
      </c>
      <c r="AF7726">
        <v>10</v>
      </c>
      <c r="AG7726">
        <v>7</v>
      </c>
      <c r="AH7726">
        <v>13</v>
      </c>
      <c r="AI7726">
        <v>4</v>
      </c>
    </row>
    <row r="7727" spans="1:35" x14ac:dyDescent="0.2">
      <c r="A7727" s="102">
        <v>6214</v>
      </c>
      <c r="B7727">
        <v>2784</v>
      </c>
      <c r="C7727" t="s">
        <v>1262</v>
      </c>
      <c r="D7727" t="s">
        <v>2934</v>
      </c>
      <c r="E7727">
        <v>2350</v>
      </c>
      <c r="F7727">
        <v>2377</v>
      </c>
      <c r="G7727">
        <v>400</v>
      </c>
      <c r="H7727" t="s">
        <v>2927</v>
      </c>
      <c r="I7727">
        <v>5301</v>
      </c>
      <c r="J7727" t="s">
        <v>862</v>
      </c>
      <c r="K7727" t="s">
        <v>2926</v>
      </c>
      <c r="L7727">
        <v>1029</v>
      </c>
      <c r="M7727">
        <v>1027</v>
      </c>
      <c r="N7727">
        <v>900</v>
      </c>
      <c r="O7727" t="s">
        <v>2930</v>
      </c>
      <c r="P7727">
        <v>0.202413233409727</v>
      </c>
      <c r="Q7727">
        <v>0.83314095132521204</v>
      </c>
      <c r="R7727">
        <v>0.78845230573370995</v>
      </c>
      <c r="S7727">
        <v>0.22033768025286199</v>
      </c>
      <c r="T7727">
        <v>1.39826251371303</v>
      </c>
      <c r="U7727">
        <v>1.39826251371303</v>
      </c>
      <c r="V7727">
        <v>0.945462947265446</v>
      </c>
      <c r="W7727">
        <v>6.12</v>
      </c>
      <c r="X7727">
        <v>2.79</v>
      </c>
      <c r="Y7727">
        <v>-184074</v>
      </c>
      <c r="Z7727">
        <v>-8765</v>
      </c>
      <c r="AA7727">
        <v>-0.46</v>
      </c>
      <c r="AB7727">
        <v>21</v>
      </c>
      <c r="AC7727">
        <v>10</v>
      </c>
      <c r="AD7727">
        <v>11</v>
      </c>
      <c r="AE7727">
        <v>47.62</v>
      </c>
      <c r="AF7727">
        <v>9</v>
      </c>
      <c r="AG7727">
        <v>9</v>
      </c>
      <c r="AH7727">
        <v>9</v>
      </c>
      <c r="AI7727">
        <v>3</v>
      </c>
    </row>
    <row r="7728" spans="1:35" x14ac:dyDescent="0.2">
      <c r="A7728" s="102">
        <v>288</v>
      </c>
      <c r="B7728">
        <v>6920</v>
      </c>
      <c r="C7728" t="s">
        <v>2931</v>
      </c>
      <c r="D7728" t="s">
        <v>2932</v>
      </c>
      <c r="E7728">
        <v>5600</v>
      </c>
      <c r="F7728">
        <v>5490</v>
      </c>
      <c r="G7728">
        <v>200</v>
      </c>
      <c r="H7728" t="s">
        <v>2927</v>
      </c>
      <c r="I7728">
        <v>9934</v>
      </c>
      <c r="J7728" t="s">
        <v>3193</v>
      </c>
      <c r="K7728" t="s">
        <v>2934</v>
      </c>
      <c r="L7728">
        <v>2780</v>
      </c>
      <c r="M7728">
        <v>2759</v>
      </c>
      <c r="N7728">
        <v>400</v>
      </c>
      <c r="O7728" t="s">
        <v>2930</v>
      </c>
      <c r="P7728">
        <v>0.69424446055728595</v>
      </c>
      <c r="Q7728">
        <v>0.94122117991277099</v>
      </c>
      <c r="R7728">
        <v>0.79117214924505197</v>
      </c>
      <c r="S7728">
        <v>4.40107780248781E-2</v>
      </c>
      <c r="T7728">
        <v>0.76040307743896696</v>
      </c>
      <c r="U7728">
        <v>0.76040307743896696</v>
      </c>
      <c r="V7728">
        <v>0.77842826432824597</v>
      </c>
      <c r="W7728">
        <v>7.85</v>
      </c>
      <c r="X7728">
        <v>0.51</v>
      </c>
      <c r="Y7728">
        <v>-184145</v>
      </c>
      <c r="Z7728">
        <v>-6350</v>
      </c>
      <c r="AA7728">
        <v>-0.31</v>
      </c>
      <c r="AB7728">
        <v>29</v>
      </c>
      <c r="AC7728">
        <v>16</v>
      </c>
      <c r="AD7728">
        <v>13</v>
      </c>
      <c r="AE7728">
        <v>55.17</v>
      </c>
      <c r="AF7728">
        <v>10</v>
      </c>
      <c r="AG7728">
        <v>11</v>
      </c>
      <c r="AH7728">
        <v>11</v>
      </c>
      <c r="AI7728">
        <v>7</v>
      </c>
    </row>
    <row r="7729" spans="1:35" x14ac:dyDescent="0.2">
      <c r="A7729" s="102">
        <v>148</v>
      </c>
      <c r="B7729">
        <v>5411</v>
      </c>
      <c r="C7729" t="s">
        <v>3666</v>
      </c>
      <c r="D7729" t="s">
        <v>2988</v>
      </c>
      <c r="E7729">
        <v>1351</v>
      </c>
      <c r="F7729">
        <v>1348</v>
      </c>
      <c r="G7729">
        <v>700</v>
      </c>
      <c r="H7729" t="s">
        <v>2930</v>
      </c>
      <c r="I7729">
        <v>7181</v>
      </c>
      <c r="J7729" t="s">
        <v>64</v>
      </c>
      <c r="K7729" t="s">
        <v>3176</v>
      </c>
      <c r="L7729">
        <v>1900</v>
      </c>
      <c r="M7729">
        <v>1885</v>
      </c>
      <c r="N7729">
        <v>500</v>
      </c>
      <c r="O7729" t="s">
        <v>2927</v>
      </c>
      <c r="P7729">
        <v>0.67423920922106295</v>
      </c>
      <c r="Q7729">
        <v>0.95095829183041503</v>
      </c>
      <c r="R7729">
        <v>0.50879564674507205</v>
      </c>
      <c r="S7729">
        <v>3.9675938336344299E-3</v>
      </c>
      <c r="T7729">
        <v>-1.15947043692711</v>
      </c>
      <c r="U7729">
        <v>1.15947043692711</v>
      </c>
      <c r="V7729">
        <v>1.37237058537404</v>
      </c>
      <c r="W7729">
        <v>-4.88</v>
      </c>
      <c r="X7729">
        <v>0.12</v>
      </c>
      <c r="Y7729">
        <v>-184160</v>
      </c>
      <c r="Z7729">
        <v>-11510</v>
      </c>
      <c r="AA7729">
        <v>-0.56000000000000005</v>
      </c>
      <c r="AB7729">
        <v>16</v>
      </c>
      <c r="AC7729">
        <v>6</v>
      </c>
      <c r="AD7729">
        <v>10</v>
      </c>
      <c r="AE7729">
        <v>37.5</v>
      </c>
      <c r="AF7729">
        <v>12</v>
      </c>
      <c r="AG7729">
        <v>4</v>
      </c>
      <c r="AH7729">
        <v>7</v>
      </c>
      <c r="AI7729">
        <v>5</v>
      </c>
    </row>
    <row r="7730" spans="1:35" x14ac:dyDescent="0.2">
      <c r="A7730" s="102">
        <v>1309</v>
      </c>
      <c r="B7730">
        <v>2768</v>
      </c>
      <c r="C7730" t="s">
        <v>3699</v>
      </c>
      <c r="D7730" t="s">
        <v>2934</v>
      </c>
      <c r="E7730">
        <v>354</v>
      </c>
      <c r="F7730">
        <v>356</v>
      </c>
      <c r="G7730">
        <v>2700</v>
      </c>
      <c r="H7730" t="s">
        <v>2927</v>
      </c>
      <c r="I7730">
        <v>9474</v>
      </c>
      <c r="J7730" t="s">
        <v>3209</v>
      </c>
      <c r="K7730" t="s">
        <v>2929</v>
      </c>
      <c r="L7730">
        <v>1585</v>
      </c>
      <c r="M7730">
        <v>1584</v>
      </c>
      <c r="N7730">
        <v>600</v>
      </c>
      <c r="O7730" t="s">
        <v>2930</v>
      </c>
      <c r="P7730">
        <v>0.16606663874337299</v>
      </c>
      <c r="Q7730">
        <v>0.90896504362417396</v>
      </c>
      <c r="R7730">
        <v>0.41070922520588499</v>
      </c>
      <c r="S7730">
        <v>4.0731254859152202E-2</v>
      </c>
      <c r="T7730">
        <v>2.11260191729217</v>
      </c>
      <c r="U7730">
        <v>2.11260191729217</v>
      </c>
      <c r="V7730">
        <v>2.2450178228895101</v>
      </c>
      <c r="W7730">
        <v>14.77</v>
      </c>
      <c r="X7730">
        <v>1.1399999999999999</v>
      </c>
      <c r="Y7730">
        <v>-184293</v>
      </c>
      <c r="Z7730">
        <v>-10841</v>
      </c>
      <c r="AA7730">
        <v>-0.64</v>
      </c>
      <c r="AB7730">
        <v>17</v>
      </c>
      <c r="AC7730">
        <v>8</v>
      </c>
      <c r="AD7730">
        <v>9</v>
      </c>
      <c r="AE7730">
        <v>47.06</v>
      </c>
      <c r="AF7730">
        <v>12</v>
      </c>
      <c r="AG7730">
        <v>5</v>
      </c>
      <c r="AH7730">
        <v>7</v>
      </c>
      <c r="AI7730">
        <v>5</v>
      </c>
    </row>
    <row r="7731" spans="1:35" x14ac:dyDescent="0.2">
      <c r="A7731" s="102">
        <v>7053</v>
      </c>
      <c r="B7731">
        <v>5333</v>
      </c>
      <c r="C7731" t="s">
        <v>238</v>
      </c>
      <c r="D7731" t="s">
        <v>2926</v>
      </c>
      <c r="E7731">
        <v>1900</v>
      </c>
      <c r="F7731">
        <v>1908</v>
      </c>
      <c r="G7731">
        <v>500</v>
      </c>
      <c r="H7731" t="s">
        <v>2927</v>
      </c>
      <c r="I7731">
        <v>7984</v>
      </c>
      <c r="J7731" t="s">
        <v>1007</v>
      </c>
      <c r="K7731" t="s">
        <v>2951</v>
      </c>
      <c r="L7731">
        <v>1673</v>
      </c>
      <c r="M7731">
        <v>1664</v>
      </c>
      <c r="N7731">
        <v>600</v>
      </c>
      <c r="O7731" t="s">
        <v>2930</v>
      </c>
      <c r="P7731">
        <v>0.50997902377083504</v>
      </c>
      <c r="Q7731">
        <v>0.82208452279520405</v>
      </c>
      <c r="R7731">
        <v>0.61264097095966696</v>
      </c>
      <c r="S7731">
        <v>0.21742204119402</v>
      </c>
      <c r="T7731">
        <v>0.46495843716130902</v>
      </c>
      <c r="U7731">
        <v>0.46495843716130902</v>
      </c>
      <c r="V7731">
        <v>0.22543533785287401</v>
      </c>
      <c r="W7731">
        <v>1.95</v>
      </c>
      <c r="X7731">
        <v>4.6500000000000004</v>
      </c>
      <c r="Y7731">
        <v>-184691</v>
      </c>
      <c r="Z7731">
        <v>-9235</v>
      </c>
      <c r="AA7731">
        <v>-0.51</v>
      </c>
      <c r="AB7731">
        <v>20</v>
      </c>
      <c r="AC7731">
        <v>9</v>
      </c>
      <c r="AD7731">
        <v>11</v>
      </c>
      <c r="AE7731">
        <v>45</v>
      </c>
      <c r="AF7731">
        <v>12</v>
      </c>
      <c r="AG7731">
        <v>4</v>
      </c>
      <c r="AH7731">
        <v>8</v>
      </c>
      <c r="AI7731">
        <v>8</v>
      </c>
    </row>
    <row r="7732" spans="1:35" x14ac:dyDescent="0.2">
      <c r="A7732" s="102">
        <v>3269</v>
      </c>
      <c r="B7732">
        <v>7205</v>
      </c>
      <c r="C7732" t="s">
        <v>60</v>
      </c>
      <c r="D7732" t="s">
        <v>2945</v>
      </c>
      <c r="E7732">
        <v>1052</v>
      </c>
      <c r="F7732">
        <v>1055</v>
      </c>
      <c r="G7732">
        <v>500</v>
      </c>
      <c r="H7732" t="s">
        <v>2927</v>
      </c>
      <c r="I7732">
        <v>7951</v>
      </c>
      <c r="J7732" t="s">
        <v>3359</v>
      </c>
      <c r="K7732" t="s">
        <v>2951</v>
      </c>
      <c r="L7732">
        <v>5630</v>
      </c>
      <c r="M7732">
        <v>5670</v>
      </c>
      <c r="N7732">
        <v>100</v>
      </c>
      <c r="O7732" t="s">
        <v>2930</v>
      </c>
      <c r="P7732">
        <v>0.73691475116358196</v>
      </c>
      <c r="Q7732">
        <v>0.87542106476669801</v>
      </c>
      <c r="R7732">
        <v>0.43605787956901298</v>
      </c>
      <c r="S7732">
        <v>0.24267225942575399</v>
      </c>
      <c r="T7732">
        <v>5.8345587531270698E-2</v>
      </c>
      <c r="U7732">
        <v>5.8345587531270698E-2</v>
      </c>
      <c r="V7732">
        <v>0.75751365092824297</v>
      </c>
      <c r="W7732">
        <v>0.22</v>
      </c>
      <c r="X7732">
        <v>6.97</v>
      </c>
      <c r="Y7732">
        <v>-184706</v>
      </c>
      <c r="Z7732">
        <v>-11544</v>
      </c>
      <c r="AA7732">
        <v>-0.46</v>
      </c>
      <c r="AB7732">
        <v>16</v>
      </c>
      <c r="AC7732">
        <v>7</v>
      </c>
      <c r="AD7732">
        <v>9</v>
      </c>
      <c r="AE7732">
        <v>43.75</v>
      </c>
      <c r="AF7732">
        <v>12</v>
      </c>
      <c r="AG7732">
        <v>7</v>
      </c>
      <c r="AH7732">
        <v>6</v>
      </c>
      <c r="AI7732">
        <v>3</v>
      </c>
    </row>
    <row r="7733" spans="1:35" x14ac:dyDescent="0.2">
      <c r="A7733" s="102">
        <v>6661</v>
      </c>
      <c r="B7733">
        <v>1812</v>
      </c>
      <c r="C7733" t="s">
        <v>3069</v>
      </c>
      <c r="D7733" t="s">
        <v>2937</v>
      </c>
      <c r="E7733">
        <v>1460</v>
      </c>
      <c r="F7733">
        <v>1451</v>
      </c>
      <c r="G7733">
        <v>600</v>
      </c>
      <c r="H7733" t="s">
        <v>2927</v>
      </c>
      <c r="I7733">
        <v>9616</v>
      </c>
      <c r="J7733" t="s">
        <v>3486</v>
      </c>
      <c r="K7733" t="s">
        <v>2942</v>
      </c>
      <c r="L7733">
        <v>4800</v>
      </c>
      <c r="M7733">
        <v>4580</v>
      </c>
      <c r="N7733">
        <v>200</v>
      </c>
      <c r="O7733" t="s">
        <v>2930</v>
      </c>
      <c r="P7733">
        <v>0.37405735752604702</v>
      </c>
      <c r="Q7733">
        <v>0.82743218740431501</v>
      </c>
      <c r="R7733">
        <v>0.42499102346802797</v>
      </c>
      <c r="S7733">
        <v>3.7460965798944501E-3</v>
      </c>
      <c r="T7733">
        <v>1.2661871333680601</v>
      </c>
      <c r="U7733">
        <v>1.2661871333680601</v>
      </c>
      <c r="V7733">
        <v>0.50136855568254302</v>
      </c>
      <c r="W7733">
        <v>6.39</v>
      </c>
      <c r="X7733">
        <v>4.96</v>
      </c>
      <c r="Y7733">
        <v>-185561</v>
      </c>
      <c r="Z7733">
        <v>-8836</v>
      </c>
      <c r="AA7733">
        <v>-0.53</v>
      </c>
      <c r="AB7733">
        <v>21</v>
      </c>
      <c r="AC7733">
        <v>10</v>
      </c>
      <c r="AD7733">
        <v>11</v>
      </c>
      <c r="AE7733">
        <v>47.62</v>
      </c>
      <c r="AF7733">
        <v>13</v>
      </c>
      <c r="AG7733">
        <v>7</v>
      </c>
      <c r="AH7733">
        <v>9</v>
      </c>
      <c r="AI7733">
        <v>5</v>
      </c>
    </row>
    <row r="7734" spans="1:35" x14ac:dyDescent="0.2">
      <c r="A7734" s="102">
        <v>8487</v>
      </c>
      <c r="B7734">
        <v>4005</v>
      </c>
      <c r="C7734" t="s">
        <v>3239</v>
      </c>
      <c r="D7734" t="s">
        <v>2952</v>
      </c>
      <c r="E7734">
        <v>465</v>
      </c>
      <c r="F7734">
        <v>464</v>
      </c>
      <c r="G7734">
        <v>2300</v>
      </c>
      <c r="H7734" t="s">
        <v>2927</v>
      </c>
      <c r="I7734">
        <v>5406</v>
      </c>
      <c r="J7734" t="s">
        <v>3375</v>
      </c>
      <c r="K7734" t="s">
        <v>2988</v>
      </c>
      <c r="L7734">
        <v>508</v>
      </c>
      <c r="M7734">
        <v>504</v>
      </c>
      <c r="N7734">
        <v>2100</v>
      </c>
      <c r="O7734" t="s">
        <v>2930</v>
      </c>
      <c r="P7734">
        <v>0.76655499450164599</v>
      </c>
      <c r="Q7734">
        <v>0.80332740796732705</v>
      </c>
      <c r="R7734">
        <v>0.64088745143897397</v>
      </c>
      <c r="S7734">
        <v>0.28941481541466801</v>
      </c>
      <c r="T7734">
        <v>1.5428379795684399</v>
      </c>
      <c r="U7734">
        <v>1.5428379795684399</v>
      </c>
      <c r="V7734">
        <v>1.0465459121219001</v>
      </c>
      <c r="W7734">
        <v>5.77</v>
      </c>
      <c r="X7734">
        <v>0.83</v>
      </c>
      <c r="Y7734">
        <v>-185770</v>
      </c>
      <c r="Z7734">
        <v>-10928</v>
      </c>
      <c r="AA7734">
        <v>-0.52</v>
      </c>
      <c r="AB7734">
        <v>17</v>
      </c>
      <c r="AC7734">
        <v>9</v>
      </c>
      <c r="AD7734">
        <v>8</v>
      </c>
      <c r="AE7734">
        <v>52.94</v>
      </c>
      <c r="AF7734">
        <v>10</v>
      </c>
      <c r="AG7734">
        <v>4</v>
      </c>
      <c r="AH7734">
        <v>6</v>
      </c>
      <c r="AI7734">
        <v>7</v>
      </c>
    </row>
    <row r="7735" spans="1:35" x14ac:dyDescent="0.2">
      <c r="A7735" s="102">
        <v>8104</v>
      </c>
      <c r="B7735">
        <v>9101</v>
      </c>
      <c r="C7735" t="s">
        <v>1118</v>
      </c>
      <c r="D7735" t="s">
        <v>3238</v>
      </c>
      <c r="E7735">
        <v>1790</v>
      </c>
      <c r="F7735">
        <v>1798</v>
      </c>
      <c r="G7735">
        <v>600</v>
      </c>
      <c r="H7735" t="s">
        <v>2930</v>
      </c>
      <c r="I7735">
        <v>9303</v>
      </c>
      <c r="J7735" t="s">
        <v>3623</v>
      </c>
      <c r="K7735" t="s">
        <v>3673</v>
      </c>
      <c r="L7735">
        <v>1521</v>
      </c>
      <c r="M7735">
        <v>1503</v>
      </c>
      <c r="N7735">
        <v>700</v>
      </c>
      <c r="O7735" t="s">
        <v>2927</v>
      </c>
      <c r="P7735">
        <v>0.58752468657617296</v>
      </c>
      <c r="Q7735">
        <v>0.80818814619937696</v>
      </c>
      <c r="R7735">
        <v>0.22281544376850401</v>
      </c>
      <c r="S7735">
        <v>8.8302631672103598E-3</v>
      </c>
      <c r="T7735">
        <v>-2.1825913509734201</v>
      </c>
      <c r="U7735">
        <v>2.1825913509734201</v>
      </c>
      <c r="V7735">
        <v>2.8950168309316799</v>
      </c>
      <c r="W7735">
        <v>-8.23</v>
      </c>
      <c r="X7735">
        <v>2.4700000000000002</v>
      </c>
      <c r="Y7735">
        <v>-185872</v>
      </c>
      <c r="Z7735">
        <v>-16897</v>
      </c>
      <c r="AA7735">
        <v>-0.84</v>
      </c>
      <c r="AB7735">
        <v>11</v>
      </c>
      <c r="AC7735">
        <v>4</v>
      </c>
      <c r="AD7735">
        <v>7</v>
      </c>
      <c r="AE7735">
        <v>36.36</v>
      </c>
      <c r="AF7735">
        <v>13</v>
      </c>
      <c r="AG7735">
        <v>2</v>
      </c>
      <c r="AH7735">
        <v>4</v>
      </c>
      <c r="AI7735">
        <v>5</v>
      </c>
    </row>
    <row r="7736" spans="1:35" x14ac:dyDescent="0.2">
      <c r="A7736" s="102">
        <v>4535</v>
      </c>
      <c r="B7736">
        <v>8377</v>
      </c>
      <c r="C7736" t="s">
        <v>3100</v>
      </c>
      <c r="D7736" t="s">
        <v>2990</v>
      </c>
      <c r="E7736">
        <v>1105</v>
      </c>
      <c r="F7736">
        <v>1073</v>
      </c>
      <c r="G7736">
        <v>900</v>
      </c>
      <c r="H7736" t="s">
        <v>2927</v>
      </c>
      <c r="I7736">
        <v>9616</v>
      </c>
      <c r="J7736" t="s">
        <v>3486</v>
      </c>
      <c r="K7736" t="s">
        <v>2942</v>
      </c>
      <c r="L7736">
        <v>4800</v>
      </c>
      <c r="M7736">
        <v>4580</v>
      </c>
      <c r="N7736">
        <v>200</v>
      </c>
      <c r="O7736" t="s">
        <v>2930</v>
      </c>
      <c r="P7736">
        <v>0.75184128781581405</v>
      </c>
      <c r="Q7736">
        <v>0.85575378169868399</v>
      </c>
      <c r="R7736">
        <v>0.16161262542844801</v>
      </c>
      <c r="S7736">
        <v>3.1611435959903997E-2</v>
      </c>
      <c r="T7736">
        <v>1.12152531456489</v>
      </c>
      <c r="U7736">
        <v>1.12152531456489</v>
      </c>
      <c r="V7736">
        <v>0.40886649363553501</v>
      </c>
      <c r="W7736">
        <v>3.93</v>
      </c>
      <c r="X7736">
        <v>5.43</v>
      </c>
      <c r="Y7736">
        <v>-185927</v>
      </c>
      <c r="Z7736">
        <v>-9786</v>
      </c>
      <c r="AA7736">
        <v>-0.54</v>
      </c>
      <c r="AB7736">
        <v>19</v>
      </c>
      <c r="AC7736">
        <v>8</v>
      </c>
      <c r="AD7736">
        <v>11</v>
      </c>
      <c r="AE7736">
        <v>42.11</v>
      </c>
      <c r="AF7736">
        <v>12</v>
      </c>
      <c r="AG7736">
        <v>6</v>
      </c>
      <c r="AH7736">
        <v>8</v>
      </c>
      <c r="AI7736">
        <v>5</v>
      </c>
    </row>
    <row r="7737" spans="1:35" x14ac:dyDescent="0.2">
      <c r="A7737" s="102">
        <v>5911</v>
      </c>
      <c r="B7737">
        <v>4704</v>
      </c>
      <c r="C7737" t="s">
        <v>2886</v>
      </c>
      <c r="D7737" t="s">
        <v>2929</v>
      </c>
      <c r="E7737">
        <v>6060</v>
      </c>
      <c r="F7737">
        <v>6050</v>
      </c>
      <c r="G7737">
        <v>100</v>
      </c>
      <c r="H7737" t="s">
        <v>2927</v>
      </c>
      <c r="I7737">
        <v>9783</v>
      </c>
      <c r="J7737" t="s">
        <v>3031</v>
      </c>
      <c r="K7737" t="s">
        <v>2942</v>
      </c>
      <c r="L7737">
        <v>3125</v>
      </c>
      <c r="M7737">
        <v>3120</v>
      </c>
      <c r="N7737">
        <v>200</v>
      </c>
      <c r="O7737" t="s">
        <v>2930</v>
      </c>
      <c r="P7737">
        <v>0.25212765347300198</v>
      </c>
      <c r="Q7737">
        <v>0.83712323513130205</v>
      </c>
      <c r="R7737">
        <v>0.35648089461802301</v>
      </c>
      <c r="S7737">
        <v>4.6839767363819097E-2</v>
      </c>
      <c r="T7737">
        <v>5.4002213576966301E-2</v>
      </c>
      <c r="U7737">
        <v>5.4002213576966301E-2</v>
      </c>
      <c r="V7737">
        <v>0.16321500160431501</v>
      </c>
      <c r="W7737">
        <v>0.17</v>
      </c>
      <c r="X7737">
        <v>3.14</v>
      </c>
      <c r="Y7737">
        <v>-185928</v>
      </c>
      <c r="Z7737">
        <v>-30988</v>
      </c>
      <c r="AA7737">
        <v>-2.29</v>
      </c>
      <c r="AB7737">
        <v>6</v>
      </c>
      <c r="AC7737">
        <v>1</v>
      </c>
      <c r="AD7737">
        <v>5</v>
      </c>
      <c r="AE7737">
        <v>16.670000000000002</v>
      </c>
      <c r="AF7737">
        <v>13</v>
      </c>
      <c r="AG7737">
        <v>0</v>
      </c>
      <c r="AH7737">
        <v>5</v>
      </c>
      <c r="AI7737">
        <v>1</v>
      </c>
    </row>
    <row r="7738" spans="1:35" x14ac:dyDescent="0.2">
      <c r="A7738" s="102">
        <v>143</v>
      </c>
      <c r="B7738">
        <v>4686</v>
      </c>
      <c r="C7738" t="s">
        <v>2948</v>
      </c>
      <c r="D7738" t="s">
        <v>2929</v>
      </c>
      <c r="E7738">
        <v>5890</v>
      </c>
      <c r="F7738">
        <v>5760</v>
      </c>
      <c r="G7738">
        <v>100</v>
      </c>
      <c r="H7738" t="s">
        <v>2930</v>
      </c>
      <c r="I7738">
        <v>6758</v>
      </c>
      <c r="J7738" t="s">
        <v>2944</v>
      </c>
      <c r="K7738" t="s">
        <v>2932</v>
      </c>
      <c r="L7738">
        <v>7890</v>
      </c>
      <c r="M7738">
        <v>7826</v>
      </c>
      <c r="N7738">
        <v>100</v>
      </c>
      <c r="O7738" t="s">
        <v>2927</v>
      </c>
      <c r="P7738">
        <v>0.85047116191780403</v>
      </c>
      <c r="Q7738">
        <v>0.95124729143145403</v>
      </c>
      <c r="R7738">
        <v>6.7864988329565001E-2</v>
      </c>
      <c r="S7738">
        <v>7.0669402028540995E-2</v>
      </c>
      <c r="T7738">
        <v>-0.84585709881403803</v>
      </c>
      <c r="U7738">
        <v>0.84585709881403803</v>
      </c>
      <c r="V7738">
        <v>0.58077738487380104</v>
      </c>
      <c r="W7738">
        <v>-6.45</v>
      </c>
      <c r="X7738">
        <v>26.4</v>
      </c>
      <c r="Y7738">
        <v>-185930</v>
      </c>
      <c r="Z7738">
        <v>-10329</v>
      </c>
      <c r="AA7738">
        <v>-0.7</v>
      </c>
      <c r="AB7738">
        <v>18</v>
      </c>
      <c r="AC7738">
        <v>6</v>
      </c>
      <c r="AD7738">
        <v>12</v>
      </c>
      <c r="AE7738">
        <v>33.33</v>
      </c>
      <c r="AF7738">
        <v>8</v>
      </c>
      <c r="AG7738">
        <v>6</v>
      </c>
      <c r="AH7738">
        <v>10</v>
      </c>
      <c r="AI7738">
        <v>2</v>
      </c>
    </row>
    <row r="7739" spans="1:35" x14ac:dyDescent="0.2">
      <c r="A7739" s="102">
        <v>1117</v>
      </c>
      <c r="B7739">
        <v>4534</v>
      </c>
      <c r="C7739" t="s">
        <v>3255</v>
      </c>
      <c r="D7739" t="s">
        <v>2950</v>
      </c>
      <c r="E7739">
        <v>4340</v>
      </c>
      <c r="F7739">
        <v>4370</v>
      </c>
      <c r="G7739">
        <v>200</v>
      </c>
      <c r="H7739" t="s">
        <v>2927</v>
      </c>
      <c r="I7739">
        <v>7201</v>
      </c>
      <c r="J7739" t="s">
        <v>2972</v>
      </c>
      <c r="K7739" t="s">
        <v>2945</v>
      </c>
      <c r="L7739">
        <v>604</v>
      </c>
      <c r="M7739">
        <v>596.1</v>
      </c>
      <c r="N7739">
        <v>1500</v>
      </c>
      <c r="O7739" t="s">
        <v>2930</v>
      </c>
      <c r="P7739">
        <v>0.62676980703823404</v>
      </c>
      <c r="Q7739">
        <v>0.91313556175767896</v>
      </c>
      <c r="R7739">
        <v>0.71937053911443904</v>
      </c>
      <c r="S7739">
        <v>0.10169272221214</v>
      </c>
      <c r="T7739">
        <v>1.9692062676700499</v>
      </c>
      <c r="U7739">
        <v>1.9692062676700499</v>
      </c>
      <c r="V7739">
        <v>1.26187838297632</v>
      </c>
      <c r="W7739">
        <v>9.16</v>
      </c>
      <c r="X7739">
        <v>2.31</v>
      </c>
      <c r="Y7739">
        <v>-186200</v>
      </c>
      <c r="Z7739">
        <v>-8867</v>
      </c>
      <c r="AA7739">
        <v>-0.45</v>
      </c>
      <c r="AB7739">
        <v>21</v>
      </c>
      <c r="AC7739">
        <v>7</v>
      </c>
      <c r="AD7739">
        <v>14</v>
      </c>
      <c r="AE7739">
        <v>33.33</v>
      </c>
      <c r="AF7739">
        <v>13</v>
      </c>
      <c r="AG7739">
        <v>5</v>
      </c>
      <c r="AH7739">
        <v>4</v>
      </c>
      <c r="AI7739">
        <v>12</v>
      </c>
    </row>
    <row r="7740" spans="1:35" x14ac:dyDescent="0.2">
      <c r="A7740" s="102">
        <v>4669</v>
      </c>
      <c r="B7740">
        <v>4581</v>
      </c>
      <c r="C7740" t="s">
        <v>3700</v>
      </c>
      <c r="D7740" t="s">
        <v>2950</v>
      </c>
      <c r="E7740">
        <v>8470</v>
      </c>
      <c r="F7740">
        <v>8300</v>
      </c>
      <c r="G7740">
        <v>100</v>
      </c>
      <c r="H7740" t="s">
        <v>2927</v>
      </c>
      <c r="I7740">
        <v>9716</v>
      </c>
      <c r="J7740" t="s">
        <v>3196</v>
      </c>
      <c r="K7740" t="s">
        <v>2942</v>
      </c>
      <c r="L7740">
        <v>1315</v>
      </c>
      <c r="M7740">
        <v>1310</v>
      </c>
      <c r="N7740">
        <v>600</v>
      </c>
      <c r="O7740" t="s">
        <v>2930</v>
      </c>
      <c r="P7740">
        <v>0.24412128701364999</v>
      </c>
      <c r="Q7740">
        <v>0.85380672588136997</v>
      </c>
      <c r="R7740">
        <v>0.21394384520776299</v>
      </c>
      <c r="S7740">
        <v>8.0291193202544395E-2</v>
      </c>
      <c r="T7740">
        <v>2.0709424944305801</v>
      </c>
      <c r="U7740">
        <v>2.0709424944305801</v>
      </c>
      <c r="V7740">
        <v>2.4247293975880102</v>
      </c>
      <c r="W7740">
        <v>8.52</v>
      </c>
      <c r="X7740">
        <v>5.3</v>
      </c>
      <c r="Y7740">
        <v>-186454</v>
      </c>
      <c r="Z7740">
        <v>-16950</v>
      </c>
      <c r="AA7740">
        <v>-0.87</v>
      </c>
      <c r="AB7740">
        <v>11</v>
      </c>
      <c r="AC7740">
        <v>2</v>
      </c>
      <c r="AD7740">
        <v>9</v>
      </c>
      <c r="AE7740">
        <v>18.18</v>
      </c>
      <c r="AF7740">
        <v>12</v>
      </c>
      <c r="AG7740">
        <v>2</v>
      </c>
      <c r="AH7740">
        <v>5</v>
      </c>
      <c r="AI7740">
        <v>4</v>
      </c>
    </row>
    <row r="7741" spans="1:35" x14ac:dyDescent="0.2">
      <c r="A7741" s="102">
        <v>5034</v>
      </c>
      <c r="B7741">
        <v>5019</v>
      </c>
      <c r="C7741" t="s">
        <v>3265</v>
      </c>
      <c r="D7741" t="s">
        <v>3266</v>
      </c>
      <c r="E7741">
        <v>2827</v>
      </c>
      <c r="F7741">
        <v>2835</v>
      </c>
      <c r="G7741">
        <v>300</v>
      </c>
      <c r="H7741" t="s">
        <v>2930</v>
      </c>
      <c r="I7741">
        <v>7459</v>
      </c>
      <c r="J7741" t="s">
        <v>973</v>
      </c>
      <c r="K7741" t="s">
        <v>2934</v>
      </c>
      <c r="L7741">
        <v>2468</v>
      </c>
      <c r="M7741">
        <v>2491</v>
      </c>
      <c r="N7741">
        <v>300</v>
      </c>
      <c r="O7741" t="s">
        <v>2927</v>
      </c>
      <c r="P7741">
        <v>0.41252391445772002</v>
      </c>
      <c r="Q7741">
        <v>0.84880244247890901</v>
      </c>
      <c r="R7741">
        <v>0.59937636772139202</v>
      </c>
      <c r="S7741">
        <v>1.4204903150822001E-3</v>
      </c>
      <c r="T7741">
        <v>-2.1466956392187502</v>
      </c>
      <c r="U7741">
        <v>2.1466956392187502</v>
      </c>
      <c r="V7741">
        <v>1.7401173809308199</v>
      </c>
      <c r="W7741">
        <v>-9.2899999999999991</v>
      </c>
      <c r="X7741">
        <v>12.13</v>
      </c>
      <c r="Y7741">
        <v>-186690</v>
      </c>
      <c r="Z7741">
        <v>-8486</v>
      </c>
      <c r="AA7741">
        <v>-0.48</v>
      </c>
      <c r="AB7741">
        <v>22</v>
      </c>
      <c r="AC7741">
        <v>11</v>
      </c>
      <c r="AD7741">
        <v>11</v>
      </c>
      <c r="AE7741">
        <v>50</v>
      </c>
      <c r="AF7741">
        <v>8</v>
      </c>
      <c r="AG7741">
        <v>8</v>
      </c>
      <c r="AH7741">
        <v>11</v>
      </c>
      <c r="AI7741">
        <v>3</v>
      </c>
    </row>
    <row r="7742" spans="1:35" x14ac:dyDescent="0.2">
      <c r="A7742" s="102">
        <v>3850</v>
      </c>
      <c r="B7742">
        <v>2331</v>
      </c>
      <c r="C7742" t="s">
        <v>3130</v>
      </c>
      <c r="D7742" t="s">
        <v>2942</v>
      </c>
      <c r="E7742">
        <v>5750</v>
      </c>
      <c r="F7742">
        <v>5710</v>
      </c>
      <c r="G7742">
        <v>100</v>
      </c>
      <c r="H7742" t="s">
        <v>2930</v>
      </c>
      <c r="I7742">
        <v>3387</v>
      </c>
      <c r="J7742" t="s">
        <v>785</v>
      </c>
      <c r="K7742" t="s">
        <v>2953</v>
      </c>
      <c r="L7742">
        <v>2387</v>
      </c>
      <c r="M7742">
        <v>2359</v>
      </c>
      <c r="N7742">
        <v>200</v>
      </c>
      <c r="O7742" t="s">
        <v>2927</v>
      </c>
      <c r="P7742">
        <v>0.13447364789594801</v>
      </c>
      <c r="Q7742">
        <v>0.86585900187613696</v>
      </c>
      <c r="R7742">
        <v>0.58209667678208998</v>
      </c>
      <c r="S7742">
        <v>8.4525110781814794E-2</v>
      </c>
      <c r="T7742">
        <v>-2.0196527636786401</v>
      </c>
      <c r="U7742">
        <v>2.0196527636786401</v>
      </c>
      <c r="V7742">
        <v>2.1472658143282599</v>
      </c>
      <c r="W7742">
        <v>-22.78</v>
      </c>
      <c r="X7742">
        <v>17.37</v>
      </c>
      <c r="Y7742">
        <v>-186762</v>
      </c>
      <c r="Z7742">
        <v>-10376</v>
      </c>
      <c r="AA7742">
        <v>-0.38</v>
      </c>
      <c r="AB7742">
        <v>18</v>
      </c>
      <c r="AC7742">
        <v>7</v>
      </c>
      <c r="AD7742">
        <v>11</v>
      </c>
      <c r="AE7742">
        <v>38.89</v>
      </c>
      <c r="AF7742">
        <v>13</v>
      </c>
      <c r="AG7742">
        <v>5</v>
      </c>
      <c r="AH7742">
        <v>7</v>
      </c>
      <c r="AI7742">
        <v>6</v>
      </c>
    </row>
    <row r="7743" spans="1:35" x14ac:dyDescent="0.2">
      <c r="A7743" s="102">
        <v>8064</v>
      </c>
      <c r="B7743">
        <v>4569</v>
      </c>
      <c r="C7743" t="s">
        <v>3269</v>
      </c>
      <c r="D7743" t="s">
        <v>2950</v>
      </c>
      <c r="E7743">
        <v>2200</v>
      </c>
      <c r="F7743">
        <v>2225</v>
      </c>
      <c r="G7743">
        <v>400</v>
      </c>
      <c r="H7743" t="s">
        <v>2927</v>
      </c>
      <c r="I7743">
        <v>9404</v>
      </c>
      <c r="J7743" t="s">
        <v>3092</v>
      </c>
      <c r="K7743" t="s">
        <v>2929</v>
      </c>
      <c r="L7743">
        <v>1525</v>
      </c>
      <c r="M7743">
        <v>1554</v>
      </c>
      <c r="N7743">
        <v>600</v>
      </c>
      <c r="O7743" t="s">
        <v>2930</v>
      </c>
      <c r="P7743">
        <v>0.71619067464629604</v>
      </c>
      <c r="Q7743">
        <v>0.80876621465158705</v>
      </c>
      <c r="R7743">
        <v>0.19207711026756699</v>
      </c>
      <c r="S7743">
        <v>0.34223891297745601</v>
      </c>
      <c r="T7743">
        <v>2.9957076181424598</v>
      </c>
      <c r="U7743">
        <v>2.9957076181424598</v>
      </c>
      <c r="V7743">
        <v>3.71728637826206</v>
      </c>
      <c r="W7743">
        <v>8.52</v>
      </c>
      <c r="X7743">
        <v>4.76</v>
      </c>
      <c r="Y7743">
        <v>-186788</v>
      </c>
      <c r="Z7743">
        <v>-9831</v>
      </c>
      <c r="AA7743">
        <v>-0.55000000000000004</v>
      </c>
      <c r="AB7743">
        <v>19</v>
      </c>
      <c r="AC7743">
        <v>8</v>
      </c>
      <c r="AD7743">
        <v>11</v>
      </c>
      <c r="AE7743">
        <v>42.11</v>
      </c>
      <c r="AF7743">
        <v>15</v>
      </c>
      <c r="AG7743">
        <v>2</v>
      </c>
      <c r="AH7743">
        <v>5</v>
      </c>
      <c r="AI7743">
        <v>12</v>
      </c>
    </row>
    <row r="7744" spans="1:35" x14ac:dyDescent="0.2">
      <c r="A7744" s="102">
        <v>3086</v>
      </c>
      <c r="B7744">
        <v>1719</v>
      </c>
      <c r="C7744" t="s">
        <v>687</v>
      </c>
      <c r="D7744" t="s">
        <v>2937</v>
      </c>
      <c r="E7744">
        <v>930</v>
      </c>
      <c r="F7744">
        <v>927</v>
      </c>
      <c r="G7744">
        <v>1100</v>
      </c>
      <c r="H7744" t="s">
        <v>2930</v>
      </c>
      <c r="I7744">
        <v>3289</v>
      </c>
      <c r="J7744" t="s">
        <v>781</v>
      </c>
      <c r="K7744" t="s">
        <v>2949</v>
      </c>
      <c r="L7744">
        <v>800</v>
      </c>
      <c r="M7744">
        <v>800</v>
      </c>
      <c r="N7744">
        <v>1300</v>
      </c>
      <c r="O7744" t="s">
        <v>2927</v>
      </c>
      <c r="P7744">
        <v>0.149107761457796</v>
      </c>
      <c r="Q7744">
        <v>0.87831005803017104</v>
      </c>
      <c r="R7744">
        <v>0.21401856947043199</v>
      </c>
      <c r="S7744">
        <v>0.19505016545121401</v>
      </c>
      <c r="T7744">
        <v>-1.1305493072284301</v>
      </c>
      <c r="U7744">
        <v>1.1305493072284301</v>
      </c>
      <c r="V7744">
        <v>1.35214929668055</v>
      </c>
      <c r="W7744">
        <v>-6.12</v>
      </c>
      <c r="X7744">
        <v>1.99</v>
      </c>
      <c r="Y7744">
        <v>-186797</v>
      </c>
      <c r="Z7744">
        <v>-10378</v>
      </c>
      <c r="AA7744">
        <v>-0.51</v>
      </c>
      <c r="AB7744">
        <v>18</v>
      </c>
      <c r="AC7744">
        <v>7</v>
      </c>
      <c r="AD7744">
        <v>11</v>
      </c>
      <c r="AE7744">
        <v>38.89</v>
      </c>
      <c r="AF7744">
        <v>11</v>
      </c>
      <c r="AG7744">
        <v>5</v>
      </c>
      <c r="AH7744">
        <v>6</v>
      </c>
      <c r="AI7744">
        <v>7</v>
      </c>
    </row>
    <row r="7745" spans="1:35" x14ac:dyDescent="0.2">
      <c r="A7745" s="102">
        <v>6475</v>
      </c>
      <c r="B7745">
        <v>6028</v>
      </c>
      <c r="C7745" t="s">
        <v>694</v>
      </c>
      <c r="D7745" t="s">
        <v>2942</v>
      </c>
      <c r="E7745">
        <v>7870</v>
      </c>
      <c r="F7745">
        <v>7750</v>
      </c>
      <c r="G7745">
        <v>100</v>
      </c>
      <c r="H7745" t="s">
        <v>2930</v>
      </c>
      <c r="I7745">
        <v>6951</v>
      </c>
      <c r="J7745" t="s">
        <v>229</v>
      </c>
      <c r="K7745" t="s">
        <v>2932</v>
      </c>
      <c r="L7745">
        <v>3685</v>
      </c>
      <c r="M7745">
        <v>3665</v>
      </c>
      <c r="N7745">
        <v>200</v>
      </c>
      <c r="O7745" t="s">
        <v>2927</v>
      </c>
      <c r="P7745">
        <v>0.53514604921700604</v>
      </c>
      <c r="Q7745">
        <v>0.82971916800473899</v>
      </c>
      <c r="R7745">
        <v>0.70680401363467205</v>
      </c>
      <c r="S7745">
        <v>0.385819394171388</v>
      </c>
      <c r="T7745">
        <v>-1.2916792243769999</v>
      </c>
      <c r="U7745">
        <v>1.2916792243769999</v>
      </c>
      <c r="V7745">
        <v>1.53773921794225</v>
      </c>
      <c r="W7745">
        <v>-8.4</v>
      </c>
      <c r="X7745">
        <v>5.42</v>
      </c>
      <c r="Y7745">
        <v>-186833</v>
      </c>
      <c r="Z7745">
        <v>-13345</v>
      </c>
      <c r="AA7745">
        <v>-1.01</v>
      </c>
      <c r="AB7745">
        <v>14</v>
      </c>
      <c r="AC7745">
        <v>6</v>
      </c>
      <c r="AD7745">
        <v>8</v>
      </c>
      <c r="AE7745">
        <v>42.86</v>
      </c>
      <c r="AF7745">
        <v>10</v>
      </c>
      <c r="AG7745">
        <v>5</v>
      </c>
      <c r="AH7745">
        <v>8</v>
      </c>
      <c r="AI7745">
        <v>1</v>
      </c>
    </row>
    <row r="7746" spans="1:35" x14ac:dyDescent="0.2">
      <c r="A7746" s="102">
        <v>1945</v>
      </c>
      <c r="B7746">
        <v>4568</v>
      </c>
      <c r="C7746" t="s">
        <v>3273</v>
      </c>
      <c r="D7746" t="s">
        <v>2950</v>
      </c>
      <c r="E7746">
        <v>8117</v>
      </c>
      <c r="F7746">
        <v>8180</v>
      </c>
      <c r="G7746">
        <v>100</v>
      </c>
      <c r="H7746" t="s">
        <v>2927</v>
      </c>
      <c r="I7746">
        <v>6701</v>
      </c>
      <c r="J7746" t="s">
        <v>3181</v>
      </c>
      <c r="K7746" t="s">
        <v>2932</v>
      </c>
      <c r="L7746">
        <v>5010</v>
      </c>
      <c r="M7746">
        <v>5010</v>
      </c>
      <c r="N7746">
        <v>200</v>
      </c>
      <c r="O7746" t="s">
        <v>2930</v>
      </c>
      <c r="P7746">
        <v>0.70330374287451003</v>
      </c>
      <c r="Q7746">
        <v>0.89676860474149001</v>
      </c>
      <c r="R7746">
        <v>0.14556989897733</v>
      </c>
      <c r="S7746">
        <v>0.15378783543327301</v>
      </c>
      <c r="T7746">
        <v>1.4533220412947301</v>
      </c>
      <c r="U7746">
        <v>1.4533220412947301</v>
      </c>
      <c r="V7746">
        <v>1.3926237233824901</v>
      </c>
      <c r="W7746">
        <v>5.56</v>
      </c>
      <c r="X7746">
        <v>22.49</v>
      </c>
      <c r="Y7746">
        <v>-186971</v>
      </c>
      <c r="Z7746">
        <v>-15581</v>
      </c>
      <c r="AA7746">
        <v>-0.86</v>
      </c>
      <c r="AB7746">
        <v>12</v>
      </c>
      <c r="AC7746">
        <v>5</v>
      </c>
      <c r="AD7746">
        <v>7</v>
      </c>
      <c r="AE7746">
        <v>41.67</v>
      </c>
      <c r="AF7746">
        <v>11</v>
      </c>
      <c r="AG7746">
        <v>3</v>
      </c>
      <c r="AH7746">
        <v>6</v>
      </c>
      <c r="AI7746">
        <v>3</v>
      </c>
    </row>
    <row r="7747" spans="1:35" x14ac:dyDescent="0.2">
      <c r="A7747" s="102">
        <v>4331</v>
      </c>
      <c r="B7747">
        <v>2222</v>
      </c>
      <c r="C7747" t="s">
        <v>730</v>
      </c>
      <c r="D7747" t="s">
        <v>2955</v>
      </c>
      <c r="E7747">
        <v>7150</v>
      </c>
      <c r="F7747">
        <v>6920</v>
      </c>
      <c r="G7747">
        <v>100</v>
      </c>
      <c r="H7747" t="s">
        <v>2930</v>
      </c>
      <c r="I7747">
        <v>6951</v>
      </c>
      <c r="J7747" t="s">
        <v>229</v>
      </c>
      <c r="K7747" t="s">
        <v>2932</v>
      </c>
      <c r="L7747">
        <v>3685</v>
      </c>
      <c r="M7747">
        <v>3665</v>
      </c>
      <c r="N7747">
        <v>200</v>
      </c>
      <c r="O7747" t="s">
        <v>2927</v>
      </c>
      <c r="P7747">
        <v>0.22246745269009299</v>
      </c>
      <c r="Q7747">
        <v>0.85852330305102098</v>
      </c>
      <c r="R7747">
        <v>0.40470104615415903</v>
      </c>
      <c r="S7747">
        <v>0.21878179819176599</v>
      </c>
      <c r="T7747">
        <v>-2.69865961213721</v>
      </c>
      <c r="U7747">
        <v>2.69865961213721</v>
      </c>
      <c r="V7747">
        <v>2.5521073249883699</v>
      </c>
      <c r="W7747">
        <v>-27.99</v>
      </c>
      <c r="X7747">
        <v>5.92</v>
      </c>
      <c r="Y7747">
        <v>-187121</v>
      </c>
      <c r="Z7747">
        <v>-9848</v>
      </c>
      <c r="AA7747">
        <v>-0.76</v>
      </c>
      <c r="AB7747">
        <v>19</v>
      </c>
      <c r="AC7747">
        <v>8</v>
      </c>
      <c r="AD7747">
        <v>11</v>
      </c>
      <c r="AE7747">
        <v>42.11</v>
      </c>
      <c r="AF7747">
        <v>10</v>
      </c>
      <c r="AG7747">
        <v>6</v>
      </c>
      <c r="AH7747">
        <v>9</v>
      </c>
      <c r="AI7747">
        <v>4</v>
      </c>
    </row>
    <row r="7748" spans="1:35" x14ac:dyDescent="0.2">
      <c r="A7748" s="102">
        <v>4617</v>
      </c>
      <c r="B7748">
        <v>6744</v>
      </c>
      <c r="C7748" t="s">
        <v>3697</v>
      </c>
      <c r="D7748" t="s">
        <v>2932</v>
      </c>
      <c r="E7748">
        <v>2575</v>
      </c>
      <c r="F7748">
        <v>2500</v>
      </c>
      <c r="G7748">
        <v>400</v>
      </c>
      <c r="H7748" t="s">
        <v>2930</v>
      </c>
      <c r="I7748">
        <v>9433</v>
      </c>
      <c r="J7748" t="s">
        <v>689</v>
      </c>
      <c r="K7748" t="s">
        <v>2929</v>
      </c>
      <c r="L7748">
        <v>3417</v>
      </c>
      <c r="M7748">
        <v>3411</v>
      </c>
      <c r="N7748">
        <v>300</v>
      </c>
      <c r="O7748" t="s">
        <v>2927</v>
      </c>
      <c r="P7748">
        <v>0.64831627430174199</v>
      </c>
      <c r="Q7748">
        <v>0.85447180896949004</v>
      </c>
      <c r="R7748">
        <v>0.403451376648638</v>
      </c>
      <c r="S7748">
        <v>0.258856880694247</v>
      </c>
      <c r="T7748">
        <v>-0.34698364541090099</v>
      </c>
      <c r="U7748">
        <v>0.34698364541090099</v>
      </c>
      <c r="V7748">
        <v>0.64313804727489698</v>
      </c>
      <c r="W7748">
        <v>-1.08</v>
      </c>
      <c r="X7748">
        <v>2.2799999999999998</v>
      </c>
      <c r="Y7748">
        <v>-187275</v>
      </c>
      <c r="Z7748">
        <v>-9364</v>
      </c>
      <c r="AA7748">
        <v>-0.43</v>
      </c>
      <c r="AB7748">
        <v>20</v>
      </c>
      <c r="AC7748">
        <v>8</v>
      </c>
      <c r="AD7748">
        <v>12</v>
      </c>
      <c r="AE7748">
        <v>40</v>
      </c>
      <c r="AF7748">
        <v>12</v>
      </c>
      <c r="AG7748">
        <v>6</v>
      </c>
      <c r="AH7748">
        <v>8</v>
      </c>
      <c r="AI7748">
        <v>6</v>
      </c>
    </row>
    <row r="7749" spans="1:35" x14ac:dyDescent="0.2">
      <c r="A7749" s="102">
        <v>2675</v>
      </c>
      <c r="B7749">
        <v>6770</v>
      </c>
      <c r="C7749" t="s">
        <v>24</v>
      </c>
      <c r="D7749" t="s">
        <v>2932</v>
      </c>
      <c r="E7749">
        <v>2014</v>
      </c>
      <c r="F7749">
        <v>2008</v>
      </c>
      <c r="G7749">
        <v>500</v>
      </c>
      <c r="H7749" t="s">
        <v>2930</v>
      </c>
      <c r="I7749">
        <v>8253</v>
      </c>
      <c r="J7749" t="s">
        <v>669</v>
      </c>
      <c r="K7749" t="s">
        <v>2933</v>
      </c>
      <c r="L7749">
        <v>1789</v>
      </c>
      <c r="M7749">
        <v>1854</v>
      </c>
      <c r="N7749">
        <v>500</v>
      </c>
      <c r="O7749" t="s">
        <v>2927</v>
      </c>
      <c r="P7749">
        <v>0.52569061277157103</v>
      </c>
      <c r="Q7749">
        <v>0.88520403584913998</v>
      </c>
      <c r="R7749">
        <v>0.14395717850279499</v>
      </c>
      <c r="S7749">
        <v>7.0892119814786898E-3</v>
      </c>
      <c r="T7749">
        <v>-2.9886919290510101</v>
      </c>
      <c r="U7749">
        <v>2.9886919290510101</v>
      </c>
      <c r="V7749">
        <v>2.8295142095555601</v>
      </c>
      <c r="W7749">
        <v>-23.64</v>
      </c>
      <c r="X7749">
        <v>7.67</v>
      </c>
      <c r="Y7749">
        <v>-187547</v>
      </c>
      <c r="Z7749">
        <v>-11722</v>
      </c>
      <c r="AA7749">
        <v>-0.66</v>
      </c>
      <c r="AB7749">
        <v>16</v>
      </c>
      <c r="AC7749">
        <v>7</v>
      </c>
      <c r="AD7749">
        <v>9</v>
      </c>
      <c r="AE7749">
        <v>43.75</v>
      </c>
      <c r="AF7749">
        <v>9</v>
      </c>
      <c r="AG7749">
        <v>5</v>
      </c>
      <c r="AH7749">
        <v>7</v>
      </c>
      <c r="AI7749">
        <v>4</v>
      </c>
    </row>
    <row r="7750" spans="1:35" x14ac:dyDescent="0.2">
      <c r="A7750" s="102">
        <v>2757</v>
      </c>
      <c r="B7750">
        <v>3436</v>
      </c>
      <c r="C7750" t="s">
        <v>3256</v>
      </c>
      <c r="D7750" t="s">
        <v>3194</v>
      </c>
      <c r="E7750">
        <v>1768</v>
      </c>
      <c r="F7750">
        <v>1768</v>
      </c>
      <c r="G7750">
        <v>600</v>
      </c>
      <c r="H7750" t="s">
        <v>2930</v>
      </c>
      <c r="I7750">
        <v>8425</v>
      </c>
      <c r="J7750" t="s">
        <v>3174</v>
      </c>
      <c r="K7750" t="s">
        <v>2933</v>
      </c>
      <c r="L7750">
        <v>3445</v>
      </c>
      <c r="M7750">
        <v>3420</v>
      </c>
      <c r="N7750">
        <v>300</v>
      </c>
      <c r="O7750" t="s">
        <v>2927</v>
      </c>
      <c r="P7750">
        <v>0.69450199183644901</v>
      </c>
      <c r="Q7750">
        <v>0.88388307686925405</v>
      </c>
      <c r="R7750">
        <v>8.1424894264639905E-2</v>
      </c>
      <c r="S7750">
        <v>0.159970991981014</v>
      </c>
      <c r="T7750">
        <v>-1.0571441722644499</v>
      </c>
      <c r="U7750">
        <v>1.0571441722644499</v>
      </c>
      <c r="V7750">
        <v>1.04059515657533</v>
      </c>
      <c r="W7750">
        <v>-5.82</v>
      </c>
      <c r="X7750">
        <v>3.39</v>
      </c>
      <c r="Y7750">
        <v>-187562</v>
      </c>
      <c r="Z7750">
        <v>-11033</v>
      </c>
      <c r="AA7750">
        <v>-0.63</v>
      </c>
      <c r="AB7750">
        <v>17</v>
      </c>
      <c r="AC7750">
        <v>8</v>
      </c>
      <c r="AD7750">
        <v>9</v>
      </c>
      <c r="AE7750">
        <v>47.06</v>
      </c>
      <c r="AF7750">
        <v>10</v>
      </c>
      <c r="AG7750">
        <v>6</v>
      </c>
      <c r="AH7750">
        <v>8</v>
      </c>
      <c r="AI7750">
        <v>3</v>
      </c>
    </row>
    <row r="7751" spans="1:35" x14ac:dyDescent="0.2">
      <c r="A7751" s="102">
        <v>5456</v>
      </c>
      <c r="B7751">
        <v>2222</v>
      </c>
      <c r="C7751" t="s">
        <v>730</v>
      </c>
      <c r="D7751" t="s">
        <v>2955</v>
      </c>
      <c r="E7751">
        <v>7150</v>
      </c>
      <c r="F7751">
        <v>6920</v>
      </c>
      <c r="G7751">
        <v>100</v>
      </c>
      <c r="H7751" t="s">
        <v>2930</v>
      </c>
      <c r="I7751">
        <v>6925</v>
      </c>
      <c r="J7751" t="s">
        <v>3659</v>
      </c>
      <c r="K7751" t="s">
        <v>2932</v>
      </c>
      <c r="L7751">
        <v>1599</v>
      </c>
      <c r="M7751">
        <v>1614</v>
      </c>
      <c r="N7751">
        <v>400</v>
      </c>
      <c r="O7751" t="s">
        <v>2927</v>
      </c>
      <c r="P7751">
        <v>0.57419985816318497</v>
      </c>
      <c r="Q7751">
        <v>0.84312257109528699</v>
      </c>
      <c r="R7751">
        <v>0.43839644683030898</v>
      </c>
      <c r="S7751">
        <v>0.28802189373537401</v>
      </c>
      <c r="T7751">
        <v>-1.79119958794495</v>
      </c>
      <c r="U7751">
        <v>1.79119958794495</v>
      </c>
      <c r="V7751">
        <v>0.76744571931065197</v>
      </c>
      <c r="W7751">
        <v>-9.58</v>
      </c>
      <c r="X7751">
        <v>6.71</v>
      </c>
      <c r="Y7751">
        <v>-187595</v>
      </c>
      <c r="Z7751">
        <v>-9380</v>
      </c>
      <c r="AA7751">
        <v>-0.49</v>
      </c>
      <c r="AB7751">
        <v>20</v>
      </c>
      <c r="AC7751">
        <v>5</v>
      </c>
      <c r="AD7751">
        <v>15</v>
      </c>
      <c r="AE7751">
        <v>25</v>
      </c>
      <c r="AF7751">
        <v>11</v>
      </c>
      <c r="AG7751">
        <v>4</v>
      </c>
      <c r="AH7751">
        <v>9</v>
      </c>
      <c r="AI7751">
        <v>7</v>
      </c>
    </row>
    <row r="7752" spans="1:35" x14ac:dyDescent="0.2">
      <c r="A7752" s="102">
        <v>8357</v>
      </c>
      <c r="B7752">
        <v>2001</v>
      </c>
      <c r="C7752" t="s">
        <v>2783</v>
      </c>
      <c r="D7752" t="s">
        <v>2955</v>
      </c>
      <c r="E7752">
        <v>1684</v>
      </c>
      <c r="F7752">
        <v>1706</v>
      </c>
      <c r="G7752">
        <v>600</v>
      </c>
      <c r="H7752" t="s">
        <v>2927</v>
      </c>
      <c r="I7752">
        <v>4005</v>
      </c>
      <c r="J7752" t="s">
        <v>3239</v>
      </c>
      <c r="K7752" t="s">
        <v>2952</v>
      </c>
      <c r="L7752">
        <v>465</v>
      </c>
      <c r="M7752">
        <v>464</v>
      </c>
      <c r="N7752">
        <v>2200</v>
      </c>
      <c r="O7752" t="s">
        <v>2930</v>
      </c>
      <c r="P7752">
        <v>0.81977267435983703</v>
      </c>
      <c r="Q7752">
        <v>0.80512360579078401</v>
      </c>
      <c r="R7752">
        <v>7.3112593596397601E-2</v>
      </c>
      <c r="S7752">
        <v>0.118452975849955</v>
      </c>
      <c r="T7752">
        <v>2.8964794791193298</v>
      </c>
      <c r="U7752">
        <v>2.8964794791193298</v>
      </c>
      <c r="V7752">
        <v>2.6963403217651898</v>
      </c>
      <c r="W7752">
        <v>5.97</v>
      </c>
      <c r="X7752">
        <v>0.27</v>
      </c>
      <c r="Y7752">
        <v>-187624</v>
      </c>
      <c r="Z7752">
        <v>-9875</v>
      </c>
      <c r="AA7752">
        <v>-0.46</v>
      </c>
      <c r="AB7752">
        <v>19</v>
      </c>
      <c r="AC7752">
        <v>8</v>
      </c>
      <c r="AD7752">
        <v>11</v>
      </c>
      <c r="AE7752">
        <v>42.11</v>
      </c>
      <c r="AF7752">
        <v>14</v>
      </c>
      <c r="AG7752">
        <v>3</v>
      </c>
      <c r="AH7752">
        <v>6</v>
      </c>
      <c r="AI7752">
        <v>10</v>
      </c>
    </row>
    <row r="7753" spans="1:35" x14ac:dyDescent="0.2">
      <c r="A7753" s="102">
        <v>4333</v>
      </c>
      <c r="B7753">
        <v>2001</v>
      </c>
      <c r="C7753" t="s">
        <v>2783</v>
      </c>
      <c r="D7753" t="s">
        <v>2955</v>
      </c>
      <c r="E7753">
        <v>1684</v>
      </c>
      <c r="F7753">
        <v>1706</v>
      </c>
      <c r="G7753">
        <v>600</v>
      </c>
      <c r="H7753" t="s">
        <v>2927</v>
      </c>
      <c r="I7753">
        <v>3765</v>
      </c>
      <c r="J7753" t="s">
        <v>3292</v>
      </c>
      <c r="K7753" t="s">
        <v>2929</v>
      </c>
      <c r="L7753">
        <v>2133</v>
      </c>
      <c r="M7753">
        <v>2103</v>
      </c>
      <c r="N7753">
        <v>500</v>
      </c>
      <c r="O7753" t="s">
        <v>2930</v>
      </c>
      <c r="P7753">
        <v>0.74842978048870801</v>
      </c>
      <c r="Q7753">
        <v>0.85848535736992404</v>
      </c>
      <c r="R7753">
        <v>0.12877863724211999</v>
      </c>
      <c r="S7753">
        <v>5.7319783698172901E-2</v>
      </c>
      <c r="T7753">
        <v>2.2269016998576801</v>
      </c>
      <c r="U7753">
        <v>2.2269016998576801</v>
      </c>
      <c r="V7753">
        <v>1.85727161438182</v>
      </c>
      <c r="W7753">
        <v>8.2200000000000006</v>
      </c>
      <c r="X7753">
        <v>2.65</v>
      </c>
      <c r="Y7753">
        <v>-187760</v>
      </c>
      <c r="Z7753">
        <v>-8163</v>
      </c>
      <c r="AA7753">
        <v>-0.38</v>
      </c>
      <c r="AB7753">
        <v>23</v>
      </c>
      <c r="AC7753">
        <v>10</v>
      </c>
      <c r="AD7753">
        <v>13</v>
      </c>
      <c r="AE7753">
        <v>43.48</v>
      </c>
      <c r="AF7753">
        <v>13</v>
      </c>
      <c r="AG7753">
        <v>8</v>
      </c>
      <c r="AH7753">
        <v>8</v>
      </c>
      <c r="AI7753">
        <v>7</v>
      </c>
    </row>
    <row r="7754" spans="1:35" x14ac:dyDescent="0.2">
      <c r="A7754" s="102">
        <v>7557</v>
      </c>
      <c r="B7754">
        <v>7321</v>
      </c>
      <c r="C7754" t="s">
        <v>3200</v>
      </c>
      <c r="D7754" t="s">
        <v>2990</v>
      </c>
      <c r="E7754">
        <v>629</v>
      </c>
      <c r="F7754">
        <v>614</v>
      </c>
      <c r="G7754">
        <v>1600</v>
      </c>
      <c r="H7754" t="s">
        <v>2930</v>
      </c>
      <c r="I7754">
        <v>9956</v>
      </c>
      <c r="J7754" t="s">
        <v>2876</v>
      </c>
      <c r="K7754" t="s">
        <v>2953</v>
      </c>
      <c r="L7754">
        <v>2037</v>
      </c>
      <c r="M7754">
        <v>1991</v>
      </c>
      <c r="N7754">
        <v>500</v>
      </c>
      <c r="O7754" t="s">
        <v>2927</v>
      </c>
      <c r="P7754">
        <v>0.61626906466461295</v>
      </c>
      <c r="Q7754">
        <v>0.81528792847686904</v>
      </c>
      <c r="R7754">
        <v>0.63735975626060104</v>
      </c>
      <c r="S7754">
        <v>1.21365556263639E-2</v>
      </c>
      <c r="T7754">
        <v>-1.90368367411477</v>
      </c>
      <c r="U7754">
        <v>1.90368367411477</v>
      </c>
      <c r="V7754">
        <v>1.48183262004975</v>
      </c>
      <c r="W7754">
        <v>-12.56</v>
      </c>
      <c r="X7754">
        <v>1.32</v>
      </c>
      <c r="Y7754">
        <v>-188015</v>
      </c>
      <c r="Z7754">
        <v>-15668</v>
      </c>
      <c r="AA7754">
        <v>-0.7</v>
      </c>
      <c r="AB7754">
        <v>12</v>
      </c>
      <c r="AC7754">
        <v>6</v>
      </c>
      <c r="AD7754">
        <v>6</v>
      </c>
      <c r="AE7754">
        <v>50</v>
      </c>
      <c r="AF7754">
        <v>11</v>
      </c>
      <c r="AG7754">
        <v>4</v>
      </c>
      <c r="AH7754">
        <v>5</v>
      </c>
      <c r="AI7754">
        <v>3</v>
      </c>
    </row>
    <row r="7755" spans="1:35" x14ac:dyDescent="0.2">
      <c r="A7755" s="102">
        <v>6346</v>
      </c>
      <c r="B7755">
        <v>6645</v>
      </c>
      <c r="C7755" t="s">
        <v>931</v>
      </c>
      <c r="D7755" t="s">
        <v>2932</v>
      </c>
      <c r="E7755">
        <v>6820</v>
      </c>
      <c r="F7755">
        <v>6840</v>
      </c>
      <c r="G7755">
        <v>100</v>
      </c>
      <c r="H7755" t="s">
        <v>2927</v>
      </c>
      <c r="I7755">
        <v>8766</v>
      </c>
      <c r="J7755" t="s">
        <v>3168</v>
      </c>
      <c r="K7755" t="s">
        <v>3176</v>
      </c>
      <c r="L7755">
        <v>6280</v>
      </c>
      <c r="M7755">
        <v>6213</v>
      </c>
      <c r="N7755">
        <v>100</v>
      </c>
      <c r="O7755" t="s">
        <v>2930</v>
      </c>
      <c r="P7755">
        <v>0.33132188079899899</v>
      </c>
      <c r="Q7755">
        <v>0.83143335625927295</v>
      </c>
      <c r="R7755">
        <v>6.8385859192803294E-2</v>
      </c>
      <c r="S7755">
        <v>0.115275564318257</v>
      </c>
      <c r="T7755">
        <v>0.63750263048213396</v>
      </c>
      <c r="U7755">
        <v>0.63750263048213396</v>
      </c>
      <c r="V7755">
        <v>8.6406425685127006E-2</v>
      </c>
      <c r="W7755">
        <v>1.75</v>
      </c>
      <c r="X7755">
        <v>9.17</v>
      </c>
      <c r="Y7755">
        <v>-188028</v>
      </c>
      <c r="Z7755">
        <v>-20892</v>
      </c>
      <c r="AA7755">
        <v>-1.58</v>
      </c>
      <c r="AB7755">
        <v>9</v>
      </c>
      <c r="AC7755">
        <v>3</v>
      </c>
      <c r="AD7755">
        <v>6</v>
      </c>
      <c r="AE7755">
        <v>33.33</v>
      </c>
      <c r="AF7755">
        <v>10</v>
      </c>
      <c r="AG7755">
        <v>3</v>
      </c>
      <c r="AH7755">
        <v>4</v>
      </c>
      <c r="AI7755">
        <v>2</v>
      </c>
    </row>
    <row r="7756" spans="1:35" x14ac:dyDescent="0.2">
      <c r="A7756" s="102">
        <v>1110</v>
      </c>
      <c r="B7756">
        <v>4005</v>
      </c>
      <c r="C7756" t="s">
        <v>3239</v>
      </c>
      <c r="D7756" t="s">
        <v>2952</v>
      </c>
      <c r="E7756">
        <v>465</v>
      </c>
      <c r="F7756">
        <v>464</v>
      </c>
      <c r="G7756">
        <v>2200</v>
      </c>
      <c r="H7756" t="s">
        <v>2927</v>
      </c>
      <c r="I7756">
        <v>8242</v>
      </c>
      <c r="J7756" t="s">
        <v>1044</v>
      </c>
      <c r="K7756" t="s">
        <v>2953</v>
      </c>
      <c r="L7756">
        <v>1014</v>
      </c>
      <c r="M7756">
        <v>1011</v>
      </c>
      <c r="N7756">
        <v>1000</v>
      </c>
      <c r="O7756" t="s">
        <v>2930</v>
      </c>
      <c r="P7756">
        <v>0.88718624210864205</v>
      </c>
      <c r="Q7756">
        <v>0.91334499740768804</v>
      </c>
      <c r="R7756">
        <v>9.9534157743579904E-2</v>
      </c>
      <c r="S7756">
        <v>3.1553826777048599E-4</v>
      </c>
      <c r="T7756">
        <v>2.6930607388382599</v>
      </c>
      <c r="U7756">
        <v>2.6930607388382599</v>
      </c>
      <c r="V7756">
        <v>2.7670220124723302</v>
      </c>
      <c r="W7756">
        <v>10.25</v>
      </c>
      <c r="X7756">
        <v>0.97</v>
      </c>
      <c r="Y7756">
        <v>-188150</v>
      </c>
      <c r="Z7756">
        <v>-8960</v>
      </c>
      <c r="AA7756">
        <v>-0.44</v>
      </c>
      <c r="AB7756">
        <v>21</v>
      </c>
      <c r="AC7756">
        <v>10</v>
      </c>
      <c r="AD7756">
        <v>11</v>
      </c>
      <c r="AE7756">
        <v>47.62</v>
      </c>
      <c r="AF7756">
        <v>12</v>
      </c>
      <c r="AG7756">
        <v>7</v>
      </c>
      <c r="AH7756">
        <v>8</v>
      </c>
      <c r="AI7756">
        <v>6</v>
      </c>
    </row>
    <row r="7757" spans="1:35" x14ac:dyDescent="0.2">
      <c r="A7757" s="102">
        <v>3652</v>
      </c>
      <c r="B7757">
        <v>1928</v>
      </c>
      <c r="C7757" t="s">
        <v>220</v>
      </c>
      <c r="D7757" t="s">
        <v>2937</v>
      </c>
      <c r="E7757">
        <v>2445</v>
      </c>
      <c r="F7757">
        <v>2442</v>
      </c>
      <c r="G7757">
        <v>300</v>
      </c>
      <c r="H7757" t="s">
        <v>2930</v>
      </c>
      <c r="I7757">
        <v>8766</v>
      </c>
      <c r="J7757" t="s">
        <v>3168</v>
      </c>
      <c r="K7757" t="s">
        <v>3176</v>
      </c>
      <c r="L7757">
        <v>6280</v>
      </c>
      <c r="M7757">
        <v>6213</v>
      </c>
      <c r="N7757">
        <v>100</v>
      </c>
      <c r="O7757" t="s">
        <v>2927</v>
      </c>
      <c r="P7757">
        <v>0.22037854286919301</v>
      </c>
      <c r="Q7757">
        <v>0.86901416966522504</v>
      </c>
      <c r="R7757">
        <v>0.42406932684202597</v>
      </c>
      <c r="S7757">
        <v>8.5737733689500301E-2</v>
      </c>
      <c r="T7757">
        <v>-0.245332614904578</v>
      </c>
      <c r="U7757">
        <v>0.245332614904578</v>
      </c>
      <c r="V7757">
        <v>1.0194977199048401</v>
      </c>
      <c r="W7757">
        <v>-0.55000000000000004</v>
      </c>
      <c r="X7757">
        <v>17.91</v>
      </c>
      <c r="Y7757">
        <v>-188846</v>
      </c>
      <c r="Z7757">
        <v>-12590</v>
      </c>
      <c r="AA7757">
        <v>-0.76</v>
      </c>
      <c r="AB7757">
        <v>15</v>
      </c>
      <c r="AC7757">
        <v>6</v>
      </c>
      <c r="AD7757">
        <v>9</v>
      </c>
      <c r="AE7757">
        <v>40</v>
      </c>
      <c r="AF7757">
        <v>15</v>
      </c>
      <c r="AG7757">
        <v>2</v>
      </c>
      <c r="AH7757">
        <v>4</v>
      </c>
      <c r="AI7757">
        <v>9</v>
      </c>
    </row>
    <row r="7758" spans="1:35" x14ac:dyDescent="0.2">
      <c r="A7758" s="102">
        <v>7451</v>
      </c>
      <c r="B7758">
        <v>4506</v>
      </c>
      <c r="C7758" t="s">
        <v>3680</v>
      </c>
      <c r="D7758" t="s">
        <v>2950</v>
      </c>
      <c r="E7758">
        <v>1908</v>
      </c>
      <c r="F7758">
        <v>1917</v>
      </c>
      <c r="G7758">
        <v>500</v>
      </c>
      <c r="H7758" t="s">
        <v>2927</v>
      </c>
      <c r="I7758">
        <v>7211</v>
      </c>
      <c r="J7758" t="s">
        <v>28</v>
      </c>
      <c r="K7758" t="s">
        <v>2945</v>
      </c>
      <c r="L7758">
        <v>423</v>
      </c>
      <c r="M7758">
        <v>425</v>
      </c>
      <c r="N7758">
        <v>2300</v>
      </c>
      <c r="O7758" t="s">
        <v>2930</v>
      </c>
      <c r="P7758">
        <v>0.14441042610403701</v>
      </c>
      <c r="Q7758">
        <v>0.81664231973169898</v>
      </c>
      <c r="R7758">
        <v>0.85815338573392197</v>
      </c>
      <c r="S7758">
        <v>0.120732096362253</v>
      </c>
      <c r="T7758">
        <v>0.48534260345680602</v>
      </c>
      <c r="U7758">
        <v>0.48534260345680602</v>
      </c>
      <c r="V7758">
        <v>0.51594685793041495</v>
      </c>
      <c r="W7758">
        <v>4.6100000000000003</v>
      </c>
      <c r="X7758">
        <v>1.98</v>
      </c>
      <c r="Y7758">
        <v>-188944</v>
      </c>
      <c r="Z7758">
        <v>-8588</v>
      </c>
      <c r="AA7758">
        <v>-0.4</v>
      </c>
      <c r="AB7758">
        <v>22</v>
      </c>
      <c r="AC7758">
        <v>7</v>
      </c>
      <c r="AD7758">
        <v>15</v>
      </c>
      <c r="AE7758">
        <v>31.82</v>
      </c>
      <c r="AF7758">
        <v>10</v>
      </c>
      <c r="AG7758">
        <v>8</v>
      </c>
      <c r="AH7758">
        <v>9</v>
      </c>
      <c r="AI7758">
        <v>5</v>
      </c>
    </row>
    <row r="7759" spans="1:35" x14ac:dyDescent="0.2">
      <c r="A7759" s="102">
        <v>6220</v>
      </c>
      <c r="B7759">
        <v>3436</v>
      </c>
      <c r="C7759" t="s">
        <v>3256</v>
      </c>
      <c r="D7759" t="s">
        <v>3194</v>
      </c>
      <c r="E7759">
        <v>1768</v>
      </c>
      <c r="F7759">
        <v>1768</v>
      </c>
      <c r="G7759">
        <v>400</v>
      </c>
      <c r="H7759" t="s">
        <v>2930</v>
      </c>
      <c r="I7759">
        <v>6028</v>
      </c>
      <c r="J7759" t="s">
        <v>694</v>
      </c>
      <c r="K7759" t="s">
        <v>2942</v>
      </c>
      <c r="L7759">
        <v>7870</v>
      </c>
      <c r="M7759">
        <v>7750</v>
      </c>
      <c r="N7759">
        <v>100</v>
      </c>
      <c r="O7759" t="s">
        <v>2927</v>
      </c>
      <c r="P7759">
        <v>0.48180101375530299</v>
      </c>
      <c r="Q7759">
        <v>0.83302748238434698</v>
      </c>
      <c r="R7759">
        <v>0.47141620597679701</v>
      </c>
      <c r="S7759">
        <v>0.19226521269904301</v>
      </c>
      <c r="T7759">
        <v>-1.0393585417386799</v>
      </c>
      <c r="U7759">
        <v>1.0393585417386799</v>
      </c>
      <c r="V7759">
        <v>1.07507906071951</v>
      </c>
      <c r="W7759">
        <v>-7.25</v>
      </c>
      <c r="X7759">
        <v>8.75</v>
      </c>
      <c r="Y7759">
        <v>-188968</v>
      </c>
      <c r="Z7759">
        <v>-7268</v>
      </c>
      <c r="AA7759">
        <v>-0.34</v>
      </c>
      <c r="AB7759">
        <v>26</v>
      </c>
      <c r="AC7759">
        <v>12</v>
      </c>
      <c r="AD7759">
        <v>14</v>
      </c>
      <c r="AE7759">
        <v>46.15</v>
      </c>
      <c r="AF7759">
        <v>7</v>
      </c>
      <c r="AG7759">
        <v>12</v>
      </c>
      <c r="AH7759">
        <v>13</v>
      </c>
      <c r="AI7759">
        <v>1</v>
      </c>
    </row>
    <row r="7760" spans="1:35" x14ac:dyDescent="0.2">
      <c r="A7760" s="102">
        <v>7748</v>
      </c>
      <c r="B7760">
        <v>2127</v>
      </c>
      <c r="C7760" t="s">
        <v>3177</v>
      </c>
      <c r="D7760" t="s">
        <v>2942</v>
      </c>
      <c r="E7760">
        <v>3750</v>
      </c>
      <c r="F7760">
        <v>3830</v>
      </c>
      <c r="G7760">
        <v>100</v>
      </c>
      <c r="H7760" t="s">
        <v>2927</v>
      </c>
      <c r="I7760">
        <v>6857</v>
      </c>
      <c r="J7760" t="s">
        <v>3187</v>
      </c>
      <c r="K7760" t="s">
        <v>2932</v>
      </c>
      <c r="L7760">
        <v>5760</v>
      </c>
      <c r="M7760">
        <v>5650</v>
      </c>
      <c r="N7760">
        <v>100</v>
      </c>
      <c r="O7760" t="s">
        <v>2930</v>
      </c>
      <c r="P7760">
        <v>0.57585917050467295</v>
      </c>
      <c r="Q7760">
        <v>0.81276096791778696</v>
      </c>
      <c r="R7760">
        <v>0.37609409864279297</v>
      </c>
      <c r="S7760">
        <v>0.13107335468311401</v>
      </c>
      <c r="T7760">
        <v>0.99646801650573302</v>
      </c>
      <c r="U7760">
        <v>0.99646801650573302</v>
      </c>
      <c r="V7760">
        <v>0.62760984037365997</v>
      </c>
      <c r="W7760">
        <v>6.6</v>
      </c>
      <c r="X7760">
        <v>32.21</v>
      </c>
      <c r="Y7760">
        <v>-189073</v>
      </c>
      <c r="Z7760">
        <v>-12605</v>
      </c>
      <c r="AA7760">
        <v>-0.63</v>
      </c>
      <c r="AB7760">
        <v>15</v>
      </c>
      <c r="AC7760">
        <v>5</v>
      </c>
      <c r="AD7760">
        <v>10</v>
      </c>
      <c r="AE7760">
        <v>33.33</v>
      </c>
      <c r="AF7760">
        <v>7</v>
      </c>
      <c r="AG7760">
        <v>6</v>
      </c>
      <c r="AH7760">
        <v>8</v>
      </c>
      <c r="AI7760">
        <v>1</v>
      </c>
    </row>
    <row r="7761" spans="1:35" x14ac:dyDescent="0.2">
      <c r="A7761" s="102">
        <v>861</v>
      </c>
      <c r="B7761">
        <v>3141</v>
      </c>
      <c r="C7761" t="s">
        <v>3133</v>
      </c>
      <c r="D7761" t="s">
        <v>2953</v>
      </c>
      <c r="E7761">
        <v>6330</v>
      </c>
      <c r="F7761">
        <v>6320</v>
      </c>
      <c r="G7761">
        <v>200</v>
      </c>
      <c r="H7761" t="s">
        <v>2930</v>
      </c>
      <c r="I7761">
        <v>4716</v>
      </c>
      <c r="J7761" t="s">
        <v>3346</v>
      </c>
      <c r="K7761" t="s">
        <v>2929</v>
      </c>
      <c r="L7761">
        <v>9810</v>
      </c>
      <c r="M7761">
        <v>9870</v>
      </c>
      <c r="N7761">
        <v>100</v>
      </c>
      <c r="O7761" t="s">
        <v>2927</v>
      </c>
      <c r="P7761">
        <v>0.78187630489729898</v>
      </c>
      <c r="Q7761">
        <v>0.91982895236794104</v>
      </c>
      <c r="R7761">
        <v>2.1713914427353601E-2</v>
      </c>
      <c r="S7761">
        <v>9.5098642580181095E-2</v>
      </c>
      <c r="T7761">
        <v>-1.56875335042244</v>
      </c>
      <c r="U7761">
        <v>1.56875335042244</v>
      </c>
      <c r="V7761">
        <v>1.38984819294296</v>
      </c>
      <c r="W7761">
        <v>-5.31</v>
      </c>
      <c r="X7761">
        <v>28.06</v>
      </c>
      <c r="Y7761">
        <v>-189294</v>
      </c>
      <c r="Z7761">
        <v>-31549</v>
      </c>
      <c r="AA7761">
        <v>-1.94</v>
      </c>
      <c r="AB7761">
        <v>6</v>
      </c>
      <c r="AC7761">
        <v>1</v>
      </c>
      <c r="AD7761">
        <v>5</v>
      </c>
      <c r="AE7761">
        <v>16.670000000000002</v>
      </c>
      <c r="AF7761">
        <v>14</v>
      </c>
      <c r="AG7761">
        <v>1</v>
      </c>
      <c r="AH7761">
        <v>5</v>
      </c>
      <c r="AI7761">
        <v>0</v>
      </c>
    </row>
    <row r="7762" spans="1:35" x14ac:dyDescent="0.2">
      <c r="A7762" s="102">
        <v>388</v>
      </c>
      <c r="B7762">
        <v>1333</v>
      </c>
      <c r="C7762" t="s">
        <v>3096</v>
      </c>
      <c r="D7762" t="s">
        <v>3097</v>
      </c>
      <c r="E7762">
        <v>2617</v>
      </c>
      <c r="F7762">
        <v>2596</v>
      </c>
      <c r="G7762">
        <v>400</v>
      </c>
      <c r="H7762" t="s">
        <v>2930</v>
      </c>
      <c r="I7762">
        <v>2531</v>
      </c>
      <c r="J7762" t="s">
        <v>2954</v>
      </c>
      <c r="K7762" t="s">
        <v>2955</v>
      </c>
      <c r="L7762">
        <v>1021</v>
      </c>
      <c r="M7762">
        <v>1006</v>
      </c>
      <c r="N7762">
        <v>1000</v>
      </c>
      <c r="O7762" t="s">
        <v>2927</v>
      </c>
      <c r="P7762">
        <v>0.924905813879629</v>
      </c>
      <c r="Q7762">
        <v>0.93577968883436802</v>
      </c>
      <c r="R7762">
        <v>4.8408052613312996E-3</v>
      </c>
      <c r="S7762">
        <v>3.6724598759386502E-2</v>
      </c>
      <c r="T7762">
        <v>-2.0829350046862398</v>
      </c>
      <c r="U7762">
        <v>2.0829350046862398</v>
      </c>
      <c r="V7762">
        <v>0.86337014194803496</v>
      </c>
      <c r="W7762">
        <v>-4.78</v>
      </c>
      <c r="X7762">
        <v>3.12</v>
      </c>
      <c r="Y7762">
        <v>-189344</v>
      </c>
      <c r="Z7762">
        <v>-11138</v>
      </c>
      <c r="AA7762">
        <v>-0.59</v>
      </c>
      <c r="AB7762">
        <v>17</v>
      </c>
      <c r="AC7762">
        <v>7</v>
      </c>
      <c r="AD7762">
        <v>10</v>
      </c>
      <c r="AE7762">
        <v>41.18</v>
      </c>
      <c r="AF7762">
        <v>13</v>
      </c>
      <c r="AG7762">
        <v>4</v>
      </c>
      <c r="AH7762">
        <v>7</v>
      </c>
      <c r="AI7762">
        <v>6</v>
      </c>
    </row>
    <row r="7763" spans="1:35" x14ac:dyDescent="0.2">
      <c r="A7763" s="102">
        <v>5705</v>
      </c>
      <c r="B7763">
        <v>6753</v>
      </c>
      <c r="C7763" t="s">
        <v>3650</v>
      </c>
      <c r="D7763" t="s">
        <v>2932</v>
      </c>
      <c r="E7763">
        <v>1533</v>
      </c>
      <c r="F7763">
        <v>1547</v>
      </c>
      <c r="G7763">
        <v>500</v>
      </c>
      <c r="H7763" t="s">
        <v>2930</v>
      </c>
      <c r="I7763">
        <v>7203</v>
      </c>
      <c r="J7763" t="s">
        <v>233</v>
      </c>
      <c r="K7763" t="s">
        <v>2945</v>
      </c>
      <c r="L7763">
        <v>7959</v>
      </c>
      <c r="M7763">
        <v>7862</v>
      </c>
      <c r="N7763">
        <v>100</v>
      </c>
      <c r="O7763" t="s">
        <v>2927</v>
      </c>
      <c r="P7763">
        <v>0.109665067249617</v>
      </c>
      <c r="Q7763">
        <v>0.83991451155775898</v>
      </c>
      <c r="R7763">
        <v>0.23667756889651601</v>
      </c>
      <c r="S7763">
        <v>0.35538381371891697</v>
      </c>
      <c r="T7763">
        <v>-0.58818369503606405</v>
      </c>
      <c r="U7763">
        <v>0.58818369503606405</v>
      </c>
      <c r="V7763">
        <v>0.57018983825478897</v>
      </c>
      <c r="W7763">
        <v>-5.48</v>
      </c>
      <c r="X7763">
        <v>1.62</v>
      </c>
      <c r="Y7763">
        <v>-189375</v>
      </c>
      <c r="Z7763">
        <v>-13527</v>
      </c>
      <c r="AA7763">
        <v>-1.02</v>
      </c>
      <c r="AB7763">
        <v>14</v>
      </c>
      <c r="AC7763">
        <v>7</v>
      </c>
      <c r="AD7763">
        <v>7</v>
      </c>
      <c r="AE7763">
        <v>50</v>
      </c>
      <c r="AF7763">
        <v>11</v>
      </c>
      <c r="AG7763">
        <v>5</v>
      </c>
      <c r="AH7763">
        <v>8</v>
      </c>
      <c r="AI7763">
        <v>1</v>
      </c>
    </row>
    <row r="7764" spans="1:35" x14ac:dyDescent="0.2">
      <c r="A7764" s="102">
        <v>8077</v>
      </c>
      <c r="B7764">
        <v>3148</v>
      </c>
      <c r="C7764" t="s">
        <v>770</v>
      </c>
      <c r="D7764" t="s">
        <v>2953</v>
      </c>
      <c r="E7764">
        <v>2925</v>
      </c>
      <c r="F7764">
        <v>2883</v>
      </c>
      <c r="G7764">
        <v>200</v>
      </c>
      <c r="H7764" t="s">
        <v>2927</v>
      </c>
      <c r="I7764">
        <v>4507</v>
      </c>
      <c r="J7764" t="s">
        <v>3713</v>
      </c>
      <c r="K7764" t="s">
        <v>2950</v>
      </c>
      <c r="L7764">
        <v>6691</v>
      </c>
      <c r="M7764">
        <v>6773</v>
      </c>
      <c r="N7764">
        <v>100</v>
      </c>
      <c r="O7764" t="s">
        <v>2930</v>
      </c>
      <c r="P7764">
        <v>0.67201047877640996</v>
      </c>
      <c r="Q7764">
        <v>0.80854382451433204</v>
      </c>
      <c r="R7764">
        <v>0.215642351194513</v>
      </c>
      <c r="S7764">
        <v>0.12774616274675801</v>
      </c>
      <c r="T7764">
        <v>0.15766464765817401</v>
      </c>
      <c r="U7764">
        <v>0.15766464765817401</v>
      </c>
      <c r="V7764">
        <v>1.4394794420010599</v>
      </c>
      <c r="W7764">
        <v>0.47</v>
      </c>
      <c r="X7764">
        <v>14.87</v>
      </c>
      <c r="Y7764">
        <v>-189459</v>
      </c>
      <c r="Z7764">
        <v>-27066</v>
      </c>
      <c r="AA7764">
        <v>-1.88</v>
      </c>
      <c r="AB7764">
        <v>7</v>
      </c>
      <c r="AC7764">
        <v>1</v>
      </c>
      <c r="AD7764">
        <v>6</v>
      </c>
      <c r="AE7764">
        <v>14.29</v>
      </c>
      <c r="AF7764">
        <v>15</v>
      </c>
      <c r="AG7764">
        <v>1</v>
      </c>
      <c r="AH7764">
        <v>4</v>
      </c>
      <c r="AI7764">
        <v>2</v>
      </c>
    </row>
    <row r="7765" spans="1:35" x14ac:dyDescent="0.2">
      <c r="A7765" s="102">
        <v>164</v>
      </c>
      <c r="B7765">
        <v>5333</v>
      </c>
      <c r="C7765" t="s">
        <v>238</v>
      </c>
      <c r="D7765" t="s">
        <v>2926</v>
      </c>
      <c r="E7765">
        <v>1900</v>
      </c>
      <c r="F7765">
        <v>1908</v>
      </c>
      <c r="G7765">
        <v>500</v>
      </c>
      <c r="H7765" t="s">
        <v>2930</v>
      </c>
      <c r="I7765">
        <v>8253</v>
      </c>
      <c r="J7765" t="s">
        <v>669</v>
      </c>
      <c r="K7765" t="s">
        <v>2933</v>
      </c>
      <c r="L7765">
        <v>1789</v>
      </c>
      <c r="M7765">
        <v>1854</v>
      </c>
      <c r="N7765">
        <v>500</v>
      </c>
      <c r="O7765" t="s">
        <v>2927</v>
      </c>
      <c r="P7765">
        <v>0.66591742211582505</v>
      </c>
      <c r="Q7765">
        <v>0.94925169395128395</v>
      </c>
      <c r="R7765">
        <v>0.33907049936131001</v>
      </c>
      <c r="S7765">
        <v>3.5078840778800198E-2</v>
      </c>
      <c r="T7765">
        <v>-0.12692238049780399</v>
      </c>
      <c r="U7765">
        <v>0.12692238049780399</v>
      </c>
      <c r="V7765">
        <v>0.75190051315234696</v>
      </c>
      <c r="W7765">
        <v>-0.39</v>
      </c>
      <c r="X7765">
        <v>2.83</v>
      </c>
      <c r="Y7765">
        <v>-189632</v>
      </c>
      <c r="Z7765">
        <v>-11852</v>
      </c>
      <c r="AA7765">
        <v>-0.6</v>
      </c>
      <c r="AB7765">
        <v>16</v>
      </c>
      <c r="AC7765">
        <v>6</v>
      </c>
      <c r="AD7765">
        <v>10</v>
      </c>
      <c r="AE7765">
        <v>37.5</v>
      </c>
      <c r="AF7765">
        <v>14</v>
      </c>
      <c r="AG7765">
        <v>3</v>
      </c>
      <c r="AH7765">
        <v>6</v>
      </c>
      <c r="AI7765">
        <v>7</v>
      </c>
    </row>
    <row r="7766" spans="1:35" x14ac:dyDescent="0.2">
      <c r="A7766" s="102">
        <v>6334</v>
      </c>
      <c r="B7766">
        <v>1951</v>
      </c>
      <c r="C7766" t="s">
        <v>3674</v>
      </c>
      <c r="D7766" t="s">
        <v>2937</v>
      </c>
      <c r="E7766">
        <v>2760</v>
      </c>
      <c r="F7766">
        <v>2810</v>
      </c>
      <c r="G7766">
        <v>300</v>
      </c>
      <c r="H7766" t="s">
        <v>2927</v>
      </c>
      <c r="I7766">
        <v>7240</v>
      </c>
      <c r="J7766" t="s">
        <v>964</v>
      </c>
      <c r="K7766" t="s">
        <v>2945</v>
      </c>
      <c r="L7766">
        <v>1633</v>
      </c>
      <c r="M7766">
        <v>1578</v>
      </c>
      <c r="N7766">
        <v>500</v>
      </c>
      <c r="O7766" t="s">
        <v>2930</v>
      </c>
      <c r="P7766">
        <v>0.52572724708067897</v>
      </c>
      <c r="Q7766">
        <v>0.83158365232824105</v>
      </c>
      <c r="R7766">
        <v>0.16298017095834</v>
      </c>
      <c r="S7766">
        <v>9.5673057263013603E-2</v>
      </c>
      <c r="T7766">
        <v>1.3270026267780499</v>
      </c>
      <c r="U7766">
        <v>1.3270026267780499</v>
      </c>
      <c r="V7766">
        <v>0.37942613672293801</v>
      </c>
      <c r="W7766">
        <v>5.4</v>
      </c>
      <c r="X7766">
        <v>6.41</v>
      </c>
      <c r="Y7766">
        <v>-189648</v>
      </c>
      <c r="Z7766">
        <v>-9482</v>
      </c>
      <c r="AA7766">
        <v>-0.45</v>
      </c>
      <c r="AB7766">
        <v>20</v>
      </c>
      <c r="AC7766">
        <v>9</v>
      </c>
      <c r="AD7766">
        <v>11</v>
      </c>
      <c r="AE7766">
        <v>45</v>
      </c>
      <c r="AF7766">
        <v>13</v>
      </c>
      <c r="AG7766">
        <v>5</v>
      </c>
      <c r="AH7766">
        <v>6</v>
      </c>
      <c r="AI7766">
        <v>9</v>
      </c>
    </row>
    <row r="7767" spans="1:35" x14ac:dyDescent="0.2">
      <c r="A7767" s="102">
        <v>7096</v>
      </c>
      <c r="B7767">
        <v>4005</v>
      </c>
      <c r="C7767" t="s">
        <v>3239</v>
      </c>
      <c r="D7767" t="s">
        <v>2952</v>
      </c>
      <c r="E7767">
        <v>465</v>
      </c>
      <c r="F7767">
        <v>464</v>
      </c>
      <c r="G7767">
        <v>2200</v>
      </c>
      <c r="H7767" t="s">
        <v>2930</v>
      </c>
      <c r="I7767">
        <v>7976</v>
      </c>
      <c r="J7767" t="s">
        <v>2985</v>
      </c>
      <c r="K7767" t="s">
        <v>2951</v>
      </c>
      <c r="L7767">
        <v>1703</v>
      </c>
      <c r="M7767">
        <v>1683</v>
      </c>
      <c r="N7767">
        <v>600</v>
      </c>
      <c r="O7767" t="s">
        <v>2927</v>
      </c>
      <c r="P7767">
        <v>0.76565873596161904</v>
      </c>
      <c r="Q7767">
        <v>0.82159377933282496</v>
      </c>
      <c r="R7767">
        <v>6.9107612494646795E-2</v>
      </c>
      <c r="S7767">
        <v>3.4211658768756502E-2</v>
      </c>
      <c r="T7767">
        <v>-2.2707685254943701</v>
      </c>
      <c r="U7767">
        <v>2.2707685254943701</v>
      </c>
      <c r="V7767">
        <v>2.66733701027619</v>
      </c>
      <c r="W7767">
        <v>-5.53</v>
      </c>
      <c r="X7767">
        <v>1.0900000000000001</v>
      </c>
      <c r="Y7767">
        <v>-189707</v>
      </c>
      <c r="Z7767">
        <v>-8248</v>
      </c>
      <c r="AA7767">
        <v>-0.47</v>
      </c>
      <c r="AB7767">
        <v>23</v>
      </c>
      <c r="AC7767">
        <v>9</v>
      </c>
      <c r="AD7767">
        <v>14</v>
      </c>
      <c r="AE7767">
        <v>39.130000000000003</v>
      </c>
      <c r="AF7767">
        <v>12</v>
      </c>
      <c r="AG7767">
        <v>4</v>
      </c>
      <c r="AH7767">
        <v>8</v>
      </c>
      <c r="AI7767">
        <v>11</v>
      </c>
    </row>
    <row r="7768" spans="1:35" x14ac:dyDescent="0.2">
      <c r="A7768" s="102">
        <v>1426</v>
      </c>
      <c r="B7768">
        <v>4118</v>
      </c>
      <c r="C7768" t="s">
        <v>3246</v>
      </c>
      <c r="D7768" t="s">
        <v>2952</v>
      </c>
      <c r="E7768">
        <v>3545</v>
      </c>
      <c r="F7768">
        <v>3520</v>
      </c>
      <c r="G7768">
        <v>300</v>
      </c>
      <c r="H7768" t="s">
        <v>2930</v>
      </c>
      <c r="I7768">
        <v>6178</v>
      </c>
      <c r="J7768" t="s">
        <v>3706</v>
      </c>
      <c r="K7768" t="s">
        <v>2942</v>
      </c>
      <c r="L7768">
        <v>1040.5</v>
      </c>
      <c r="M7768">
        <v>1030.5</v>
      </c>
      <c r="N7768">
        <v>1000</v>
      </c>
      <c r="O7768" t="s">
        <v>2927</v>
      </c>
      <c r="P7768">
        <v>0.32741221704182899</v>
      </c>
      <c r="Q7768">
        <v>0.90678927173146795</v>
      </c>
      <c r="R7768">
        <v>0.97125725219691295</v>
      </c>
      <c r="S7768">
        <v>1.47572643422023E-2</v>
      </c>
      <c r="T7768">
        <v>-0.65345245476658997</v>
      </c>
      <c r="U7768">
        <v>0.65345245476658997</v>
      </c>
      <c r="V7768">
        <v>0.620414835499145</v>
      </c>
      <c r="W7768">
        <v>-2.41</v>
      </c>
      <c r="X7768">
        <v>2.41</v>
      </c>
      <c r="Y7768">
        <v>-189843</v>
      </c>
      <c r="Z7768">
        <v>-11167</v>
      </c>
      <c r="AA7768">
        <v>-0.69</v>
      </c>
      <c r="AB7768">
        <v>17</v>
      </c>
      <c r="AC7768">
        <v>6</v>
      </c>
      <c r="AD7768">
        <v>11</v>
      </c>
      <c r="AE7768">
        <v>35.29</v>
      </c>
      <c r="AF7768">
        <v>12</v>
      </c>
      <c r="AG7768">
        <v>6</v>
      </c>
      <c r="AH7768">
        <v>7</v>
      </c>
      <c r="AI7768">
        <v>4</v>
      </c>
    </row>
    <row r="7769" spans="1:35" x14ac:dyDescent="0.2">
      <c r="A7769" s="102">
        <v>6966</v>
      </c>
      <c r="B7769">
        <v>4686</v>
      </c>
      <c r="C7769" t="s">
        <v>2948</v>
      </c>
      <c r="D7769" t="s">
        <v>2929</v>
      </c>
      <c r="E7769">
        <v>5890</v>
      </c>
      <c r="F7769">
        <v>5760</v>
      </c>
      <c r="G7769">
        <v>100</v>
      </c>
      <c r="H7769" t="s">
        <v>2930</v>
      </c>
      <c r="I7769">
        <v>8060</v>
      </c>
      <c r="J7769" t="s">
        <v>1307</v>
      </c>
      <c r="K7769" t="s">
        <v>2934</v>
      </c>
      <c r="L7769">
        <v>2756</v>
      </c>
      <c r="M7769">
        <v>2767</v>
      </c>
      <c r="N7769">
        <v>200</v>
      </c>
      <c r="O7769" t="s">
        <v>2927</v>
      </c>
      <c r="P7769">
        <v>0.57359640458215799</v>
      </c>
      <c r="Q7769">
        <v>0.82310207051677298</v>
      </c>
      <c r="R7769">
        <v>0.26833353976569702</v>
      </c>
      <c r="S7769">
        <v>0.43911987272392</v>
      </c>
      <c r="T7769">
        <v>-0.81866409794555295</v>
      </c>
      <c r="U7769">
        <v>0.81866409794555295</v>
      </c>
      <c r="V7769">
        <v>0.39905680851083702</v>
      </c>
      <c r="W7769">
        <v>-7.79</v>
      </c>
      <c r="X7769">
        <v>3.92</v>
      </c>
      <c r="Y7769">
        <v>-190108</v>
      </c>
      <c r="Z7769">
        <v>-9053</v>
      </c>
      <c r="AA7769">
        <v>-0.43</v>
      </c>
      <c r="AB7769">
        <v>21</v>
      </c>
      <c r="AC7769">
        <v>12</v>
      </c>
      <c r="AD7769">
        <v>9</v>
      </c>
      <c r="AE7769">
        <v>57.14</v>
      </c>
      <c r="AF7769">
        <v>10</v>
      </c>
      <c r="AG7769">
        <v>7</v>
      </c>
      <c r="AH7769">
        <v>8</v>
      </c>
      <c r="AI7769">
        <v>6</v>
      </c>
    </row>
    <row r="7770" spans="1:35" x14ac:dyDescent="0.2">
      <c r="A7770" s="102">
        <v>1035</v>
      </c>
      <c r="B7770">
        <v>7182</v>
      </c>
      <c r="C7770" t="s">
        <v>3094</v>
      </c>
      <c r="D7770" t="s">
        <v>2990</v>
      </c>
      <c r="E7770">
        <v>1050</v>
      </c>
      <c r="F7770">
        <v>1047</v>
      </c>
      <c r="G7770">
        <v>900</v>
      </c>
      <c r="H7770" t="s">
        <v>2927</v>
      </c>
      <c r="I7770">
        <v>9474</v>
      </c>
      <c r="J7770" t="s">
        <v>3209</v>
      </c>
      <c r="K7770" t="s">
        <v>2929</v>
      </c>
      <c r="L7770">
        <v>1585</v>
      </c>
      <c r="M7770">
        <v>1584</v>
      </c>
      <c r="N7770">
        <v>600</v>
      </c>
      <c r="O7770" t="s">
        <v>2930</v>
      </c>
      <c r="P7770">
        <v>0.81665403248855295</v>
      </c>
      <c r="Q7770">
        <v>0.91522483034785995</v>
      </c>
      <c r="R7770">
        <v>6.0297271646566598E-2</v>
      </c>
      <c r="S7770">
        <v>0.218208345467374</v>
      </c>
      <c r="T7770">
        <v>2.2085013088443701</v>
      </c>
      <c r="U7770">
        <v>2.2085013088443701</v>
      </c>
      <c r="V7770">
        <v>2.4055156119091299</v>
      </c>
      <c r="W7770">
        <v>12.44</v>
      </c>
      <c r="X7770">
        <v>0.85</v>
      </c>
      <c r="Y7770">
        <v>-190120</v>
      </c>
      <c r="Z7770">
        <v>-10006</v>
      </c>
      <c r="AA7770">
        <v>-0.45</v>
      </c>
      <c r="AB7770">
        <v>19</v>
      </c>
      <c r="AC7770">
        <v>10</v>
      </c>
      <c r="AD7770">
        <v>9</v>
      </c>
      <c r="AE7770">
        <v>52.63</v>
      </c>
      <c r="AF7770">
        <v>12</v>
      </c>
      <c r="AG7770">
        <v>4</v>
      </c>
      <c r="AH7770">
        <v>6</v>
      </c>
      <c r="AI7770">
        <v>9</v>
      </c>
    </row>
    <row r="7771" spans="1:35" x14ac:dyDescent="0.2">
      <c r="A7771" s="102">
        <v>7149</v>
      </c>
      <c r="B7771">
        <v>1983</v>
      </c>
      <c r="C7771" t="s">
        <v>3696</v>
      </c>
      <c r="D7771" t="s">
        <v>2937</v>
      </c>
      <c r="E7771">
        <v>2664</v>
      </c>
      <c r="F7771">
        <v>2665</v>
      </c>
      <c r="G7771">
        <v>200</v>
      </c>
      <c r="H7771" t="s">
        <v>2927</v>
      </c>
      <c r="I7771">
        <v>9719</v>
      </c>
      <c r="J7771" t="s">
        <v>3626</v>
      </c>
      <c r="K7771" t="s">
        <v>2929</v>
      </c>
      <c r="L7771">
        <v>6080</v>
      </c>
      <c r="M7771">
        <v>6000</v>
      </c>
      <c r="N7771">
        <v>100</v>
      </c>
      <c r="O7771" t="s">
        <v>2930</v>
      </c>
      <c r="P7771">
        <v>0.18529770614646399</v>
      </c>
      <c r="Q7771">
        <v>0.82086646429364796</v>
      </c>
      <c r="R7771">
        <v>0.65208608043114902</v>
      </c>
      <c r="S7771">
        <v>0.43969584820185298</v>
      </c>
      <c r="T7771">
        <v>0.28348340603216499</v>
      </c>
      <c r="U7771">
        <v>0.28348340603216499</v>
      </c>
      <c r="V7771">
        <v>0.247002897899813</v>
      </c>
      <c r="W7771">
        <v>2.2799999999999998</v>
      </c>
      <c r="X7771">
        <v>11.17</v>
      </c>
      <c r="Y7771">
        <v>-190122</v>
      </c>
      <c r="Z7771">
        <v>-11184</v>
      </c>
      <c r="AA7771">
        <v>-0.65</v>
      </c>
      <c r="AB7771">
        <v>17</v>
      </c>
      <c r="AC7771">
        <v>6</v>
      </c>
      <c r="AD7771">
        <v>11</v>
      </c>
      <c r="AE7771">
        <v>35.29</v>
      </c>
      <c r="AF7771">
        <v>12</v>
      </c>
      <c r="AG7771">
        <v>3</v>
      </c>
      <c r="AH7771">
        <v>5</v>
      </c>
      <c r="AI7771">
        <v>9</v>
      </c>
    </row>
    <row r="7772" spans="1:35" x14ac:dyDescent="0.2">
      <c r="A7772" s="102">
        <v>6398</v>
      </c>
      <c r="B7772">
        <v>6744</v>
      </c>
      <c r="C7772" t="s">
        <v>3697</v>
      </c>
      <c r="D7772" t="s">
        <v>2932</v>
      </c>
      <c r="E7772">
        <v>2575</v>
      </c>
      <c r="F7772">
        <v>2500</v>
      </c>
      <c r="G7772">
        <v>400</v>
      </c>
      <c r="H7772" t="s">
        <v>2927</v>
      </c>
      <c r="I7772">
        <v>9468</v>
      </c>
      <c r="J7772" t="s">
        <v>2928</v>
      </c>
      <c r="K7772" t="s">
        <v>2929</v>
      </c>
      <c r="L7772">
        <v>1877</v>
      </c>
      <c r="M7772">
        <v>1832</v>
      </c>
      <c r="N7772">
        <v>500</v>
      </c>
      <c r="O7772" t="s">
        <v>2930</v>
      </c>
      <c r="P7772">
        <v>0.71959351682073602</v>
      </c>
      <c r="Q7772">
        <v>0.830787846515193</v>
      </c>
      <c r="R7772">
        <v>0.294583309423399</v>
      </c>
      <c r="S7772">
        <v>0.23108130373493399</v>
      </c>
      <c r="T7772">
        <v>0.33099066060460602</v>
      </c>
      <c r="U7772">
        <v>0.33099066060460602</v>
      </c>
      <c r="V7772">
        <v>0.48155108682388098</v>
      </c>
      <c r="W7772">
        <v>2.61</v>
      </c>
      <c r="X7772">
        <v>8.4</v>
      </c>
      <c r="Y7772">
        <v>-190151</v>
      </c>
      <c r="Z7772">
        <v>-10564</v>
      </c>
      <c r="AA7772">
        <v>-0.54</v>
      </c>
      <c r="AB7772">
        <v>18</v>
      </c>
      <c r="AC7772">
        <v>9</v>
      </c>
      <c r="AD7772">
        <v>9</v>
      </c>
      <c r="AE7772">
        <v>50</v>
      </c>
      <c r="AF7772">
        <v>12</v>
      </c>
      <c r="AG7772">
        <v>5</v>
      </c>
      <c r="AH7772">
        <v>5</v>
      </c>
      <c r="AI7772">
        <v>8</v>
      </c>
    </row>
    <row r="7773" spans="1:35" x14ac:dyDescent="0.2">
      <c r="A7773" s="102">
        <v>7138</v>
      </c>
      <c r="B7773">
        <v>1881</v>
      </c>
      <c r="C7773" t="s">
        <v>714</v>
      </c>
      <c r="D7773" t="s">
        <v>2937</v>
      </c>
      <c r="E7773">
        <v>2731</v>
      </c>
      <c r="F7773">
        <v>2741</v>
      </c>
      <c r="G7773">
        <v>400</v>
      </c>
      <c r="H7773" t="s">
        <v>2927</v>
      </c>
      <c r="I7773">
        <v>4689</v>
      </c>
      <c r="J7773" t="s">
        <v>3173</v>
      </c>
      <c r="K7773" t="s">
        <v>2929</v>
      </c>
      <c r="L7773">
        <v>451</v>
      </c>
      <c r="M7773">
        <v>437</v>
      </c>
      <c r="N7773">
        <v>2500</v>
      </c>
      <c r="O7773" t="s">
        <v>2930</v>
      </c>
      <c r="P7773">
        <v>0.51061235038856101</v>
      </c>
      <c r="Q7773">
        <v>0.82106140042932996</v>
      </c>
      <c r="R7773">
        <v>0.41303735496766802</v>
      </c>
      <c r="S7773">
        <v>5.8608508589006299E-2</v>
      </c>
      <c r="T7773">
        <v>0.765993172052155</v>
      </c>
      <c r="U7773">
        <v>0.765993172052155</v>
      </c>
      <c r="V7773">
        <v>0.45798039407183</v>
      </c>
      <c r="W7773">
        <v>5.91</v>
      </c>
      <c r="X7773">
        <v>0.36</v>
      </c>
      <c r="Y7773">
        <v>-190480</v>
      </c>
      <c r="Z7773">
        <v>-9070</v>
      </c>
      <c r="AA7773">
        <v>-0.48</v>
      </c>
      <c r="AB7773">
        <v>21</v>
      </c>
      <c r="AC7773">
        <v>10</v>
      </c>
      <c r="AD7773">
        <v>11</v>
      </c>
      <c r="AE7773">
        <v>47.62</v>
      </c>
      <c r="AF7773">
        <v>9</v>
      </c>
      <c r="AG7773">
        <v>8</v>
      </c>
      <c r="AH7773">
        <v>8</v>
      </c>
      <c r="AI7773">
        <v>5</v>
      </c>
    </row>
    <row r="7774" spans="1:35" x14ac:dyDescent="0.2">
      <c r="A7774" s="102">
        <v>7909</v>
      </c>
      <c r="B7774">
        <v>1983</v>
      </c>
      <c r="C7774" t="s">
        <v>3696</v>
      </c>
      <c r="D7774" t="s">
        <v>2937</v>
      </c>
      <c r="E7774">
        <v>2664</v>
      </c>
      <c r="F7774">
        <v>2665</v>
      </c>
      <c r="G7774">
        <v>400</v>
      </c>
      <c r="H7774" t="s">
        <v>2927</v>
      </c>
      <c r="I7774">
        <v>7451</v>
      </c>
      <c r="J7774" t="s">
        <v>972</v>
      </c>
      <c r="K7774" t="s">
        <v>2934</v>
      </c>
      <c r="L7774">
        <v>3185</v>
      </c>
      <c r="M7774">
        <v>3180</v>
      </c>
      <c r="N7774">
        <v>300</v>
      </c>
      <c r="O7774" t="s">
        <v>2930</v>
      </c>
      <c r="P7774">
        <v>0.42202694963933002</v>
      </c>
      <c r="Q7774">
        <v>0.81059693977215996</v>
      </c>
      <c r="R7774">
        <v>0.54307262686684199</v>
      </c>
      <c r="S7774">
        <v>0.36936991252905899</v>
      </c>
      <c r="T7774">
        <v>0.14991017505110699</v>
      </c>
      <c r="U7774">
        <v>0.14991017505110699</v>
      </c>
      <c r="V7774">
        <v>0.15818618358143199</v>
      </c>
      <c r="W7774">
        <v>1.31</v>
      </c>
      <c r="X7774">
        <v>11.74</v>
      </c>
      <c r="Y7774">
        <v>-190567</v>
      </c>
      <c r="Z7774">
        <v>-10587</v>
      </c>
      <c r="AA7774">
        <v>-0.62</v>
      </c>
      <c r="AB7774">
        <v>18</v>
      </c>
      <c r="AC7774">
        <v>8</v>
      </c>
      <c r="AD7774">
        <v>10</v>
      </c>
      <c r="AE7774">
        <v>44.44</v>
      </c>
      <c r="AF7774">
        <v>14</v>
      </c>
      <c r="AG7774">
        <v>3</v>
      </c>
      <c r="AH7774">
        <v>6</v>
      </c>
      <c r="AI7774">
        <v>9</v>
      </c>
    </row>
    <row r="7775" spans="1:35" x14ac:dyDescent="0.2">
      <c r="A7775" s="102">
        <v>3999</v>
      </c>
      <c r="B7775">
        <v>4528</v>
      </c>
      <c r="C7775" t="s">
        <v>831</v>
      </c>
      <c r="D7775" t="s">
        <v>2950</v>
      </c>
      <c r="E7775">
        <v>2710</v>
      </c>
      <c r="F7775">
        <v>2690.5</v>
      </c>
      <c r="G7775">
        <v>400</v>
      </c>
      <c r="H7775" t="s">
        <v>2927</v>
      </c>
      <c r="I7775">
        <v>8020</v>
      </c>
      <c r="J7775" t="s">
        <v>3095</v>
      </c>
      <c r="K7775" t="s">
        <v>2934</v>
      </c>
      <c r="L7775">
        <v>1360</v>
      </c>
      <c r="M7775">
        <v>1373</v>
      </c>
      <c r="N7775">
        <v>800</v>
      </c>
      <c r="O7775" t="s">
        <v>2930</v>
      </c>
      <c r="P7775">
        <v>2.52038765913098E-2</v>
      </c>
      <c r="Q7775">
        <v>0.86373260478008795</v>
      </c>
      <c r="R7775">
        <v>0.86062802493489499</v>
      </c>
      <c r="S7775">
        <v>1.5206790263147099E-2</v>
      </c>
      <c r="T7775">
        <v>2.5933070052804101</v>
      </c>
      <c r="U7775">
        <v>2.5933070052804101</v>
      </c>
      <c r="V7775">
        <v>2.7231194714717302</v>
      </c>
      <c r="W7775">
        <v>13.76</v>
      </c>
      <c r="X7775">
        <v>2.06</v>
      </c>
      <c r="Y7775">
        <v>-190647</v>
      </c>
      <c r="Z7775">
        <v>-11215</v>
      </c>
      <c r="AA7775">
        <v>-0.67</v>
      </c>
      <c r="AB7775">
        <v>17</v>
      </c>
      <c r="AC7775">
        <v>8</v>
      </c>
      <c r="AD7775">
        <v>9</v>
      </c>
      <c r="AE7775">
        <v>47.06</v>
      </c>
      <c r="AF7775">
        <v>15</v>
      </c>
      <c r="AG7775">
        <v>4</v>
      </c>
      <c r="AH7775">
        <v>5</v>
      </c>
      <c r="AI7775">
        <v>8</v>
      </c>
    </row>
    <row r="7776" spans="1:35" x14ac:dyDescent="0.2">
      <c r="A7776" s="102">
        <v>734</v>
      </c>
      <c r="B7776">
        <v>5411</v>
      </c>
      <c r="C7776" t="s">
        <v>3666</v>
      </c>
      <c r="D7776" t="s">
        <v>2988</v>
      </c>
      <c r="E7776">
        <v>1351</v>
      </c>
      <c r="F7776">
        <v>1348</v>
      </c>
      <c r="G7776">
        <v>800</v>
      </c>
      <c r="H7776" t="s">
        <v>2930</v>
      </c>
      <c r="I7776">
        <v>6178</v>
      </c>
      <c r="J7776" t="s">
        <v>3706</v>
      </c>
      <c r="K7776" t="s">
        <v>2942</v>
      </c>
      <c r="L7776">
        <v>1040.5</v>
      </c>
      <c r="M7776">
        <v>1030.5</v>
      </c>
      <c r="N7776">
        <v>1000</v>
      </c>
      <c r="O7776" t="s">
        <v>2927</v>
      </c>
      <c r="P7776">
        <v>0.56153916831992401</v>
      </c>
      <c r="Q7776">
        <v>0.92395878533000697</v>
      </c>
      <c r="R7776">
        <v>0.51232782701867696</v>
      </c>
      <c r="S7776">
        <v>0.21103756288693001</v>
      </c>
      <c r="T7776">
        <v>-1.1060727768993801</v>
      </c>
      <c r="U7776">
        <v>1.1060727768993801</v>
      </c>
      <c r="V7776">
        <v>1.15347381229577</v>
      </c>
      <c r="W7776">
        <v>-4.33</v>
      </c>
      <c r="X7776">
        <v>4.4400000000000004</v>
      </c>
      <c r="Y7776">
        <v>-190731</v>
      </c>
      <c r="Z7776">
        <v>-9082</v>
      </c>
      <c r="AA7776">
        <v>-0.48</v>
      </c>
      <c r="AB7776">
        <v>21</v>
      </c>
      <c r="AC7776">
        <v>10</v>
      </c>
      <c r="AD7776">
        <v>11</v>
      </c>
      <c r="AE7776">
        <v>47.62</v>
      </c>
      <c r="AF7776">
        <v>14</v>
      </c>
      <c r="AG7776">
        <v>7</v>
      </c>
      <c r="AH7776">
        <v>7</v>
      </c>
      <c r="AI7776">
        <v>7</v>
      </c>
    </row>
    <row r="7777" spans="1:35" x14ac:dyDescent="0.2">
      <c r="A7777" s="102">
        <v>3425</v>
      </c>
      <c r="B7777">
        <v>6201</v>
      </c>
      <c r="C7777" t="s">
        <v>3463</v>
      </c>
      <c r="D7777" t="s">
        <v>2945</v>
      </c>
      <c r="E7777">
        <v>6290</v>
      </c>
      <c r="F7777">
        <v>6250</v>
      </c>
      <c r="G7777">
        <v>100</v>
      </c>
      <c r="H7777" t="s">
        <v>2930</v>
      </c>
      <c r="I7777">
        <v>6856</v>
      </c>
      <c r="J7777" t="s">
        <v>235</v>
      </c>
      <c r="K7777" t="s">
        <v>2932</v>
      </c>
      <c r="L7777">
        <v>7250</v>
      </c>
      <c r="M7777">
        <v>7210</v>
      </c>
      <c r="N7777">
        <v>100</v>
      </c>
      <c r="O7777" t="s">
        <v>2927</v>
      </c>
      <c r="P7777">
        <v>0.59271809236106598</v>
      </c>
      <c r="Q7777">
        <v>0.872798106411379</v>
      </c>
      <c r="R7777">
        <v>0.22902894558634601</v>
      </c>
      <c r="S7777">
        <v>5.2621625089499302E-2</v>
      </c>
      <c r="T7777">
        <v>-0.43135535533918901</v>
      </c>
      <c r="U7777">
        <v>0.43135535533918901</v>
      </c>
      <c r="V7777">
        <v>0.78994104300135504</v>
      </c>
      <c r="W7777">
        <v>-1.04</v>
      </c>
      <c r="X7777">
        <v>13.31</v>
      </c>
      <c r="Y7777">
        <v>-190768</v>
      </c>
      <c r="Z7777">
        <v>-13626</v>
      </c>
      <c r="AA7777">
        <v>-0.74</v>
      </c>
      <c r="AB7777">
        <v>14</v>
      </c>
      <c r="AC7777">
        <v>7</v>
      </c>
      <c r="AD7777">
        <v>7</v>
      </c>
      <c r="AE7777">
        <v>50</v>
      </c>
      <c r="AF7777">
        <v>12</v>
      </c>
      <c r="AG7777">
        <v>6</v>
      </c>
      <c r="AH7777">
        <v>6</v>
      </c>
      <c r="AI7777">
        <v>2</v>
      </c>
    </row>
    <row r="7778" spans="1:35" x14ac:dyDescent="0.2">
      <c r="A7778" s="102">
        <v>243</v>
      </c>
      <c r="B7778">
        <v>3110</v>
      </c>
      <c r="C7778" t="s">
        <v>682</v>
      </c>
      <c r="D7778" t="s">
        <v>2926</v>
      </c>
      <c r="E7778">
        <v>4900</v>
      </c>
      <c r="F7778">
        <v>4810</v>
      </c>
      <c r="G7778">
        <v>200</v>
      </c>
      <c r="H7778" t="s">
        <v>2927</v>
      </c>
      <c r="I7778">
        <v>9934</v>
      </c>
      <c r="J7778" t="s">
        <v>3193</v>
      </c>
      <c r="K7778" t="s">
        <v>2934</v>
      </c>
      <c r="L7778">
        <v>2780</v>
      </c>
      <c r="M7778">
        <v>2759</v>
      </c>
      <c r="N7778">
        <v>300</v>
      </c>
      <c r="O7778" t="s">
        <v>2930</v>
      </c>
      <c r="P7778">
        <v>0.61227664825489903</v>
      </c>
      <c r="Q7778">
        <v>0.94367740094998498</v>
      </c>
      <c r="R7778">
        <v>0.84889270296501196</v>
      </c>
      <c r="S7778">
        <v>2.3804552706407502E-2</v>
      </c>
      <c r="T7778">
        <v>1.0382004759138199</v>
      </c>
      <c r="U7778">
        <v>1.0382004759138199</v>
      </c>
      <c r="V7778">
        <v>1.12971947647122</v>
      </c>
      <c r="W7778">
        <v>10.61</v>
      </c>
      <c r="X7778">
        <v>13.96</v>
      </c>
      <c r="Y7778">
        <v>-190806</v>
      </c>
      <c r="Z7778">
        <v>-7632</v>
      </c>
      <c r="AA7778">
        <v>-0.33</v>
      </c>
      <c r="AB7778">
        <v>25</v>
      </c>
      <c r="AC7778">
        <v>11</v>
      </c>
      <c r="AD7778">
        <v>14</v>
      </c>
      <c r="AE7778">
        <v>44</v>
      </c>
      <c r="AF7778">
        <v>12</v>
      </c>
      <c r="AG7778">
        <v>7</v>
      </c>
      <c r="AH7778">
        <v>9</v>
      </c>
      <c r="AI7778">
        <v>9</v>
      </c>
    </row>
    <row r="7779" spans="1:35" x14ac:dyDescent="0.2">
      <c r="A7779" s="102">
        <v>5390</v>
      </c>
      <c r="B7779">
        <v>6371</v>
      </c>
      <c r="C7779" t="s">
        <v>3148</v>
      </c>
      <c r="D7779" t="s">
        <v>2940</v>
      </c>
      <c r="E7779">
        <v>3540</v>
      </c>
      <c r="F7779">
        <v>3530</v>
      </c>
      <c r="G7779">
        <v>200</v>
      </c>
      <c r="H7779" t="s">
        <v>2930</v>
      </c>
      <c r="I7779">
        <v>8316</v>
      </c>
      <c r="J7779" t="s">
        <v>3215</v>
      </c>
      <c r="K7779" t="s">
        <v>2990</v>
      </c>
      <c r="L7779">
        <v>3973</v>
      </c>
      <c r="M7779">
        <v>3954</v>
      </c>
      <c r="N7779">
        <v>200</v>
      </c>
      <c r="O7779" t="s">
        <v>2927</v>
      </c>
      <c r="P7779">
        <v>0.813388605459055</v>
      </c>
      <c r="Q7779">
        <v>0.84394196082911599</v>
      </c>
      <c r="R7779">
        <v>1.00640382307291E-2</v>
      </c>
      <c r="S7779">
        <v>8.8034573813215597E-2</v>
      </c>
      <c r="T7779">
        <v>-1.9365725463324299</v>
      </c>
      <c r="U7779">
        <v>1.9365725463324299</v>
      </c>
      <c r="V7779">
        <v>3.2255087476884801</v>
      </c>
      <c r="W7779">
        <v>-6.46</v>
      </c>
      <c r="X7779">
        <v>10.72</v>
      </c>
      <c r="Y7779">
        <v>-190842</v>
      </c>
      <c r="Z7779">
        <v>-15904</v>
      </c>
      <c r="AA7779">
        <v>-0.96</v>
      </c>
      <c r="AB7779">
        <v>12</v>
      </c>
      <c r="AC7779">
        <v>5</v>
      </c>
      <c r="AD7779">
        <v>7</v>
      </c>
      <c r="AE7779">
        <v>41.67</v>
      </c>
      <c r="AF7779">
        <v>14</v>
      </c>
      <c r="AG7779">
        <v>1</v>
      </c>
      <c r="AH7779">
        <v>4</v>
      </c>
      <c r="AI7779">
        <v>7</v>
      </c>
    </row>
    <row r="7780" spans="1:35" x14ac:dyDescent="0.2">
      <c r="A7780" s="102">
        <v>3985</v>
      </c>
      <c r="B7780">
        <v>2413</v>
      </c>
      <c r="C7780" t="s">
        <v>2947</v>
      </c>
      <c r="D7780" t="s">
        <v>2942</v>
      </c>
      <c r="E7780">
        <v>3220</v>
      </c>
      <c r="F7780">
        <v>3160</v>
      </c>
      <c r="G7780">
        <v>300</v>
      </c>
      <c r="H7780" t="s">
        <v>2927</v>
      </c>
      <c r="I7780">
        <v>6501</v>
      </c>
      <c r="J7780" t="s">
        <v>3183</v>
      </c>
      <c r="K7780" t="s">
        <v>2932</v>
      </c>
      <c r="L7780">
        <v>4291</v>
      </c>
      <c r="M7780">
        <v>4269</v>
      </c>
      <c r="N7780">
        <v>200</v>
      </c>
      <c r="O7780" t="s">
        <v>2930</v>
      </c>
      <c r="P7780">
        <v>0.73411906365723001</v>
      </c>
      <c r="Q7780">
        <v>0.86396312834143396</v>
      </c>
      <c r="R7780">
        <v>0.87240915708410205</v>
      </c>
      <c r="S7780">
        <v>9.7019895747362903E-2</v>
      </c>
      <c r="T7780">
        <v>0.98250293547832301</v>
      </c>
      <c r="U7780">
        <v>0.98250293547832301</v>
      </c>
      <c r="V7780">
        <v>1.55786962574943</v>
      </c>
      <c r="W7780">
        <v>5.55</v>
      </c>
      <c r="X7780">
        <v>11.03</v>
      </c>
      <c r="Y7780">
        <v>-191038</v>
      </c>
      <c r="Z7780">
        <v>-8684</v>
      </c>
      <c r="AA7780">
        <v>-0.48</v>
      </c>
      <c r="AB7780">
        <v>22</v>
      </c>
      <c r="AC7780">
        <v>8</v>
      </c>
      <c r="AD7780">
        <v>14</v>
      </c>
      <c r="AE7780">
        <v>36.36</v>
      </c>
      <c r="AF7780">
        <v>9</v>
      </c>
      <c r="AG7780">
        <v>8</v>
      </c>
      <c r="AH7780">
        <v>10</v>
      </c>
      <c r="AI7780">
        <v>4</v>
      </c>
    </row>
    <row r="7781" spans="1:35" x14ac:dyDescent="0.2">
      <c r="A7781" s="102">
        <v>935</v>
      </c>
      <c r="B7781">
        <v>4534</v>
      </c>
      <c r="C7781" t="s">
        <v>3255</v>
      </c>
      <c r="D7781" t="s">
        <v>2950</v>
      </c>
      <c r="E7781">
        <v>4340</v>
      </c>
      <c r="F7781">
        <v>4370</v>
      </c>
      <c r="G7781">
        <v>200</v>
      </c>
      <c r="H7781" t="s">
        <v>2927</v>
      </c>
      <c r="I7781">
        <v>7182</v>
      </c>
      <c r="J7781" t="s">
        <v>3094</v>
      </c>
      <c r="K7781" t="s">
        <v>2990</v>
      </c>
      <c r="L7781">
        <v>1050</v>
      </c>
      <c r="M7781">
        <v>1047</v>
      </c>
      <c r="N7781">
        <v>800</v>
      </c>
      <c r="O7781" t="s">
        <v>2930</v>
      </c>
      <c r="P7781">
        <v>0.60502818713594297</v>
      </c>
      <c r="Q7781">
        <v>0.91791143244093498</v>
      </c>
      <c r="R7781">
        <v>0.762666382339106</v>
      </c>
      <c r="S7781">
        <v>5.9290557061096601E-2</v>
      </c>
      <c r="T7781">
        <v>0.17698405416249699</v>
      </c>
      <c r="U7781">
        <v>0.17698405416249699</v>
      </c>
      <c r="V7781">
        <v>0.55204844779047402</v>
      </c>
      <c r="W7781">
        <v>0.53</v>
      </c>
      <c r="X7781">
        <v>4.16</v>
      </c>
      <c r="Y7781">
        <v>-191085</v>
      </c>
      <c r="Z7781">
        <v>-9554</v>
      </c>
      <c r="AA7781">
        <v>-0.62</v>
      </c>
      <c r="AB7781">
        <v>20</v>
      </c>
      <c r="AC7781">
        <v>7</v>
      </c>
      <c r="AD7781">
        <v>13</v>
      </c>
      <c r="AE7781">
        <v>35</v>
      </c>
      <c r="AF7781">
        <v>12</v>
      </c>
      <c r="AG7781">
        <v>3</v>
      </c>
      <c r="AH7781">
        <v>8</v>
      </c>
      <c r="AI7781">
        <v>9</v>
      </c>
    </row>
    <row r="7782" spans="1:35" x14ac:dyDescent="0.2">
      <c r="A7782" s="102">
        <v>5132</v>
      </c>
      <c r="B7782">
        <v>4188</v>
      </c>
      <c r="C7782" t="s">
        <v>3211</v>
      </c>
      <c r="D7782" t="s">
        <v>2952</v>
      </c>
      <c r="E7782">
        <v>795.2</v>
      </c>
      <c r="F7782">
        <v>793.2</v>
      </c>
      <c r="G7782">
        <v>1300</v>
      </c>
      <c r="H7782" t="s">
        <v>2927</v>
      </c>
      <c r="I7782">
        <v>5803</v>
      </c>
      <c r="J7782" t="s">
        <v>26</v>
      </c>
      <c r="K7782" t="s">
        <v>2943</v>
      </c>
      <c r="L7782">
        <v>386</v>
      </c>
      <c r="M7782">
        <v>380</v>
      </c>
      <c r="N7782">
        <v>2700</v>
      </c>
      <c r="O7782" t="s">
        <v>2930</v>
      </c>
      <c r="P7782">
        <v>0.78516841085861799</v>
      </c>
      <c r="Q7782">
        <v>0.84764188601969204</v>
      </c>
      <c r="R7782">
        <v>0.69711366349576798</v>
      </c>
      <c r="S7782">
        <v>2.5625861627459699E-2</v>
      </c>
      <c r="T7782">
        <v>3.2619230901751401</v>
      </c>
      <c r="U7782">
        <v>3.2619230901751401</v>
      </c>
      <c r="V7782">
        <v>3.1643371125486501</v>
      </c>
      <c r="W7782">
        <v>13.31</v>
      </c>
      <c r="X7782">
        <v>0.5</v>
      </c>
      <c r="Y7782">
        <v>-191089</v>
      </c>
      <c r="Z7782">
        <v>-10616</v>
      </c>
      <c r="AA7782">
        <v>-0.5</v>
      </c>
      <c r="AB7782">
        <v>18</v>
      </c>
      <c r="AC7782">
        <v>5</v>
      </c>
      <c r="AD7782">
        <v>13</v>
      </c>
      <c r="AE7782">
        <v>27.78</v>
      </c>
      <c r="AF7782">
        <v>13</v>
      </c>
      <c r="AG7782">
        <v>5</v>
      </c>
      <c r="AH7782">
        <v>5</v>
      </c>
      <c r="AI7782">
        <v>8</v>
      </c>
    </row>
    <row r="7783" spans="1:35" x14ac:dyDescent="0.2">
      <c r="A7783" s="102">
        <v>3905</v>
      </c>
      <c r="B7783">
        <v>4544</v>
      </c>
      <c r="C7783" t="s">
        <v>3687</v>
      </c>
      <c r="D7783" t="s">
        <v>2942</v>
      </c>
      <c r="E7783">
        <v>2957</v>
      </c>
      <c r="F7783">
        <v>3025</v>
      </c>
      <c r="G7783">
        <v>300</v>
      </c>
      <c r="H7783" t="s">
        <v>2930</v>
      </c>
      <c r="I7783">
        <v>4569</v>
      </c>
      <c r="J7783" t="s">
        <v>3269</v>
      </c>
      <c r="K7783" t="s">
        <v>2950</v>
      </c>
      <c r="L7783">
        <v>2200</v>
      </c>
      <c r="M7783">
        <v>2225</v>
      </c>
      <c r="N7783">
        <v>400</v>
      </c>
      <c r="O7783" t="s">
        <v>2927</v>
      </c>
      <c r="P7783">
        <v>0.74676653832092399</v>
      </c>
      <c r="Q7783">
        <v>0.86519178122296703</v>
      </c>
      <c r="R7783">
        <v>0.58333222201409796</v>
      </c>
      <c r="S7783">
        <v>0.13597638967925299</v>
      </c>
      <c r="T7783">
        <v>-1.37197889324352</v>
      </c>
      <c r="U7783">
        <v>1.37197889324352</v>
      </c>
      <c r="V7783">
        <v>1.8418723578523899</v>
      </c>
      <c r="W7783">
        <v>-4.1500000000000004</v>
      </c>
      <c r="X7783">
        <v>1.93</v>
      </c>
      <c r="Y7783">
        <v>-191158</v>
      </c>
      <c r="Z7783">
        <v>-12744</v>
      </c>
      <c r="AA7783">
        <v>-0.71</v>
      </c>
      <c r="AB7783">
        <v>15</v>
      </c>
      <c r="AC7783">
        <v>6</v>
      </c>
      <c r="AD7783">
        <v>9</v>
      </c>
      <c r="AE7783">
        <v>40</v>
      </c>
      <c r="AF7783">
        <v>12</v>
      </c>
      <c r="AG7783">
        <v>3</v>
      </c>
      <c r="AH7783">
        <v>4</v>
      </c>
      <c r="AI7783">
        <v>8</v>
      </c>
    </row>
    <row r="7784" spans="1:35" x14ac:dyDescent="0.2">
      <c r="A7784" s="102">
        <v>4119</v>
      </c>
      <c r="B7784">
        <v>3048</v>
      </c>
      <c r="C7784" t="s">
        <v>3338</v>
      </c>
      <c r="D7784" t="s">
        <v>2953</v>
      </c>
      <c r="E7784">
        <v>1208</v>
      </c>
      <c r="F7784">
        <v>1188</v>
      </c>
      <c r="G7784">
        <v>900</v>
      </c>
      <c r="H7784" t="s">
        <v>2930</v>
      </c>
      <c r="I7784">
        <v>7186</v>
      </c>
      <c r="J7784" t="s">
        <v>685</v>
      </c>
      <c r="K7784" t="s">
        <v>2990</v>
      </c>
      <c r="L7784">
        <v>447</v>
      </c>
      <c r="M7784">
        <v>437</v>
      </c>
      <c r="N7784">
        <v>2400</v>
      </c>
      <c r="O7784" t="s">
        <v>2927</v>
      </c>
      <c r="P7784">
        <v>0.17836045241884699</v>
      </c>
      <c r="Q7784">
        <v>0.86174190713817</v>
      </c>
      <c r="R7784">
        <v>0.42805241217109202</v>
      </c>
      <c r="S7784">
        <v>3.8373449803050803E-2</v>
      </c>
      <c r="T7784">
        <v>-0.49178160073669702</v>
      </c>
      <c r="U7784">
        <v>0.49178160073669702</v>
      </c>
      <c r="V7784">
        <v>0.36228635357396299</v>
      </c>
      <c r="W7784">
        <v>-1.96</v>
      </c>
      <c r="X7784">
        <v>1.91</v>
      </c>
      <c r="Y7784">
        <v>-191273</v>
      </c>
      <c r="Z7784">
        <v>-11251</v>
      </c>
      <c r="AA7784">
        <v>-0.56000000000000005</v>
      </c>
      <c r="AB7784">
        <v>17</v>
      </c>
      <c r="AC7784">
        <v>7</v>
      </c>
      <c r="AD7784">
        <v>10</v>
      </c>
      <c r="AE7784">
        <v>41.18</v>
      </c>
      <c r="AF7784">
        <v>11</v>
      </c>
      <c r="AG7784">
        <v>7</v>
      </c>
      <c r="AH7784">
        <v>6</v>
      </c>
      <c r="AI7784">
        <v>4</v>
      </c>
    </row>
    <row r="7785" spans="1:35" x14ac:dyDescent="0.2">
      <c r="A7785" s="102">
        <v>5410</v>
      </c>
      <c r="B7785">
        <v>4681</v>
      </c>
      <c r="C7785" t="s">
        <v>1304</v>
      </c>
      <c r="D7785" t="s">
        <v>2942</v>
      </c>
      <c r="E7785">
        <v>1808</v>
      </c>
      <c r="F7785">
        <v>1768</v>
      </c>
      <c r="G7785">
        <v>500</v>
      </c>
      <c r="H7785" t="s">
        <v>2930</v>
      </c>
      <c r="I7785">
        <v>9759</v>
      </c>
      <c r="J7785" t="s">
        <v>580</v>
      </c>
      <c r="K7785" t="s">
        <v>2929</v>
      </c>
      <c r="L7785">
        <v>1843</v>
      </c>
      <c r="M7785">
        <v>1871</v>
      </c>
      <c r="N7785">
        <v>500</v>
      </c>
      <c r="O7785" t="s">
        <v>2927</v>
      </c>
      <c r="P7785">
        <v>0.12877924291934401</v>
      </c>
      <c r="Q7785">
        <v>0.84359557811007102</v>
      </c>
      <c r="R7785">
        <v>0.48245581105574797</v>
      </c>
      <c r="S7785">
        <v>1.25038338712376E-2</v>
      </c>
      <c r="T7785">
        <v>-2.1251366908871501</v>
      </c>
      <c r="U7785">
        <v>2.1251366908871501</v>
      </c>
      <c r="V7785">
        <v>1.1551056737893199</v>
      </c>
      <c r="W7785">
        <v>-9.19</v>
      </c>
      <c r="X7785">
        <v>5.51</v>
      </c>
      <c r="Y7785">
        <v>-191477</v>
      </c>
      <c r="Z7785">
        <v>-15956</v>
      </c>
      <c r="AA7785">
        <v>-0.76</v>
      </c>
      <c r="AB7785">
        <v>12</v>
      </c>
      <c r="AC7785">
        <v>4</v>
      </c>
      <c r="AD7785">
        <v>8</v>
      </c>
      <c r="AE7785">
        <v>33.33</v>
      </c>
      <c r="AF7785">
        <v>12</v>
      </c>
      <c r="AG7785">
        <v>3</v>
      </c>
      <c r="AH7785">
        <v>6</v>
      </c>
      <c r="AI7785">
        <v>3</v>
      </c>
    </row>
    <row r="7786" spans="1:35" x14ac:dyDescent="0.2">
      <c r="A7786" s="102">
        <v>2110</v>
      </c>
      <c r="B7786">
        <v>8586</v>
      </c>
      <c r="C7786" t="s">
        <v>3093</v>
      </c>
      <c r="D7786" t="s">
        <v>2933</v>
      </c>
      <c r="E7786">
        <v>3200</v>
      </c>
      <c r="F7786">
        <v>3205</v>
      </c>
      <c r="G7786">
        <v>300</v>
      </c>
      <c r="H7786" t="s">
        <v>2927</v>
      </c>
      <c r="I7786">
        <v>9810</v>
      </c>
      <c r="J7786" t="s">
        <v>2894</v>
      </c>
      <c r="K7786" t="s">
        <v>2934</v>
      </c>
      <c r="L7786">
        <v>4820</v>
      </c>
      <c r="M7786">
        <v>4860</v>
      </c>
      <c r="N7786">
        <v>200</v>
      </c>
      <c r="O7786" t="s">
        <v>2930</v>
      </c>
      <c r="P7786">
        <v>9.6737811213011005E-2</v>
      </c>
      <c r="Q7786">
        <v>0.89424827006270302</v>
      </c>
      <c r="R7786">
        <v>0.84735760965351203</v>
      </c>
      <c r="S7786">
        <v>2.2793339741092301E-4</v>
      </c>
      <c r="T7786">
        <v>3.12112536847888</v>
      </c>
      <c r="U7786">
        <v>3.12112536847888</v>
      </c>
      <c r="V7786">
        <v>3.1250890260270499</v>
      </c>
      <c r="W7786">
        <v>16.239999999999998</v>
      </c>
      <c r="X7786">
        <v>1.08</v>
      </c>
      <c r="Y7786">
        <v>-191502</v>
      </c>
      <c r="Z7786">
        <v>-13679</v>
      </c>
      <c r="AA7786">
        <v>-0.7</v>
      </c>
      <c r="AB7786">
        <v>14</v>
      </c>
      <c r="AC7786">
        <v>6</v>
      </c>
      <c r="AD7786">
        <v>8</v>
      </c>
      <c r="AE7786">
        <v>42.86</v>
      </c>
      <c r="AF7786">
        <v>14</v>
      </c>
      <c r="AG7786">
        <v>3</v>
      </c>
      <c r="AH7786">
        <v>3</v>
      </c>
      <c r="AI7786">
        <v>8</v>
      </c>
    </row>
    <row r="7787" spans="1:35" x14ac:dyDescent="0.2">
      <c r="A7787" s="102">
        <v>5433</v>
      </c>
      <c r="B7787">
        <v>4739</v>
      </c>
      <c r="C7787" t="s">
        <v>2987</v>
      </c>
      <c r="D7787" t="s">
        <v>2929</v>
      </c>
      <c r="E7787">
        <v>3330</v>
      </c>
      <c r="F7787">
        <v>3345</v>
      </c>
      <c r="G7787">
        <v>300</v>
      </c>
      <c r="H7787" t="s">
        <v>2927</v>
      </c>
      <c r="I7787">
        <v>8804</v>
      </c>
      <c r="J7787" t="s">
        <v>1097</v>
      </c>
      <c r="K7787" t="s">
        <v>2949</v>
      </c>
      <c r="L7787">
        <v>1791</v>
      </c>
      <c r="M7787">
        <v>1788</v>
      </c>
      <c r="N7787">
        <v>600</v>
      </c>
      <c r="O7787" t="s">
        <v>2930</v>
      </c>
      <c r="P7787">
        <v>0.823808394128969</v>
      </c>
      <c r="Q7787">
        <v>0.84330970580263598</v>
      </c>
      <c r="R7787">
        <v>0.37108191699965398</v>
      </c>
      <c r="S7787">
        <v>0.23962210523657701</v>
      </c>
      <c r="T7787">
        <v>0.31724033174907801</v>
      </c>
      <c r="U7787">
        <v>0.31724033174907801</v>
      </c>
      <c r="V7787">
        <v>3.02588470519401E-2</v>
      </c>
      <c r="W7787">
        <v>0.87</v>
      </c>
      <c r="X7787">
        <v>6.91</v>
      </c>
      <c r="Y7787">
        <v>-191909</v>
      </c>
      <c r="Z7787">
        <v>-10100</v>
      </c>
      <c r="AA7787">
        <v>-0.57999999999999996</v>
      </c>
      <c r="AB7787">
        <v>19</v>
      </c>
      <c r="AC7787">
        <v>8</v>
      </c>
      <c r="AD7787">
        <v>11</v>
      </c>
      <c r="AE7787">
        <v>42.11</v>
      </c>
      <c r="AF7787">
        <v>13</v>
      </c>
      <c r="AG7787">
        <v>6</v>
      </c>
      <c r="AH7787">
        <v>8</v>
      </c>
      <c r="AI7787">
        <v>5</v>
      </c>
    </row>
    <row r="7788" spans="1:35" x14ac:dyDescent="0.2">
      <c r="A7788" s="102">
        <v>980</v>
      </c>
      <c r="B7788">
        <v>2531</v>
      </c>
      <c r="C7788" t="s">
        <v>2954</v>
      </c>
      <c r="D7788" t="s">
        <v>2955</v>
      </c>
      <c r="E7788">
        <v>1021</v>
      </c>
      <c r="F7788">
        <v>1006</v>
      </c>
      <c r="G7788">
        <v>1000</v>
      </c>
      <c r="H7788" t="s">
        <v>2927</v>
      </c>
      <c r="I7788">
        <v>3765</v>
      </c>
      <c r="J7788" t="s">
        <v>3292</v>
      </c>
      <c r="K7788" t="s">
        <v>2929</v>
      </c>
      <c r="L7788">
        <v>2133</v>
      </c>
      <c r="M7788">
        <v>2103</v>
      </c>
      <c r="N7788">
        <v>500</v>
      </c>
      <c r="O7788" t="s">
        <v>2930</v>
      </c>
      <c r="P7788">
        <v>0.77429635092481097</v>
      </c>
      <c r="Q7788">
        <v>0.91664053946444801</v>
      </c>
      <c r="R7788">
        <v>0.15156416729780001</v>
      </c>
      <c r="S7788">
        <v>6.4512772975123499E-3</v>
      </c>
      <c r="T7788">
        <v>1.8905199149318901</v>
      </c>
      <c r="U7788">
        <v>1.8905199149318901</v>
      </c>
      <c r="V7788">
        <v>1.05988421162307</v>
      </c>
      <c r="W7788">
        <v>5.94</v>
      </c>
      <c r="X7788">
        <v>4.33</v>
      </c>
      <c r="Y7788">
        <v>-191950</v>
      </c>
      <c r="Z7788">
        <v>-8725</v>
      </c>
      <c r="AA7788">
        <v>-0.45</v>
      </c>
      <c r="AB7788">
        <v>22</v>
      </c>
      <c r="AC7788">
        <v>10</v>
      </c>
      <c r="AD7788">
        <v>12</v>
      </c>
      <c r="AE7788">
        <v>45.45</v>
      </c>
      <c r="AF7788">
        <v>12</v>
      </c>
      <c r="AG7788">
        <v>7</v>
      </c>
      <c r="AH7788">
        <v>9</v>
      </c>
      <c r="AI7788">
        <v>6</v>
      </c>
    </row>
    <row r="7789" spans="1:35" x14ac:dyDescent="0.2">
      <c r="A7789" s="102">
        <v>3182</v>
      </c>
      <c r="B7789">
        <v>2531</v>
      </c>
      <c r="C7789" t="s">
        <v>2954</v>
      </c>
      <c r="D7789" t="s">
        <v>2955</v>
      </c>
      <c r="E7789">
        <v>1021</v>
      </c>
      <c r="F7789">
        <v>1006</v>
      </c>
      <c r="G7789">
        <v>1000</v>
      </c>
      <c r="H7789" t="s">
        <v>2930</v>
      </c>
      <c r="I7789">
        <v>6178</v>
      </c>
      <c r="J7789" t="s">
        <v>3706</v>
      </c>
      <c r="K7789" t="s">
        <v>2942</v>
      </c>
      <c r="L7789">
        <v>1040.5</v>
      </c>
      <c r="M7789">
        <v>1030.5</v>
      </c>
      <c r="N7789">
        <v>1000</v>
      </c>
      <c r="O7789" t="s">
        <v>2927</v>
      </c>
      <c r="P7789">
        <v>0.39826558679479701</v>
      </c>
      <c r="Q7789">
        <v>0.87686387494696605</v>
      </c>
      <c r="R7789">
        <v>0.96886520356418604</v>
      </c>
      <c r="S7789">
        <v>3.4380658210143002E-2</v>
      </c>
      <c r="T7789">
        <v>-0.83926638187023395</v>
      </c>
      <c r="U7789">
        <v>0.83926638187023395</v>
      </c>
      <c r="V7789">
        <v>1.4415461438907899</v>
      </c>
      <c r="W7789">
        <v>-3.84</v>
      </c>
      <c r="X7789">
        <v>2.38</v>
      </c>
      <c r="Y7789">
        <v>-192014</v>
      </c>
      <c r="Z7789">
        <v>-12001</v>
      </c>
      <c r="AA7789">
        <v>-0.64</v>
      </c>
      <c r="AB7789">
        <v>16</v>
      </c>
      <c r="AC7789">
        <v>7</v>
      </c>
      <c r="AD7789">
        <v>9</v>
      </c>
      <c r="AE7789">
        <v>43.75</v>
      </c>
      <c r="AF7789">
        <v>11</v>
      </c>
      <c r="AG7789">
        <v>4</v>
      </c>
      <c r="AH7789">
        <v>5</v>
      </c>
      <c r="AI7789">
        <v>7</v>
      </c>
    </row>
    <row r="7790" spans="1:35" x14ac:dyDescent="0.2">
      <c r="A7790" s="102">
        <v>6157</v>
      </c>
      <c r="B7790">
        <v>2607</v>
      </c>
      <c r="C7790" t="s">
        <v>2956</v>
      </c>
      <c r="D7790" t="s">
        <v>2955</v>
      </c>
      <c r="E7790">
        <v>2936</v>
      </c>
      <c r="F7790">
        <v>2901</v>
      </c>
      <c r="G7790">
        <v>300</v>
      </c>
      <c r="H7790" t="s">
        <v>2927</v>
      </c>
      <c r="I7790">
        <v>9603</v>
      </c>
      <c r="J7790" t="s">
        <v>3170</v>
      </c>
      <c r="K7790" t="s">
        <v>2942</v>
      </c>
      <c r="L7790">
        <v>2755</v>
      </c>
      <c r="M7790">
        <v>2667</v>
      </c>
      <c r="N7790">
        <v>300</v>
      </c>
      <c r="O7790" t="s">
        <v>2930</v>
      </c>
      <c r="P7790">
        <v>0.41023021097185203</v>
      </c>
      <c r="Q7790">
        <v>0.83388638869945197</v>
      </c>
      <c r="R7790">
        <v>0.98635215909101803</v>
      </c>
      <c r="S7790">
        <v>0.268921664581386</v>
      </c>
      <c r="T7790">
        <v>0.49270433717235601</v>
      </c>
      <c r="U7790">
        <v>0.49270433717235601</v>
      </c>
      <c r="V7790">
        <v>0.343754448098121</v>
      </c>
      <c r="W7790">
        <v>3.29</v>
      </c>
      <c r="X7790">
        <v>8.07</v>
      </c>
      <c r="Y7790">
        <v>-192250</v>
      </c>
      <c r="Z7790">
        <v>-9612</v>
      </c>
      <c r="AA7790">
        <v>-0.52</v>
      </c>
      <c r="AB7790">
        <v>20</v>
      </c>
      <c r="AC7790">
        <v>8</v>
      </c>
      <c r="AD7790">
        <v>12</v>
      </c>
      <c r="AE7790">
        <v>40</v>
      </c>
      <c r="AF7790">
        <v>11</v>
      </c>
      <c r="AG7790">
        <v>6</v>
      </c>
      <c r="AH7790">
        <v>9</v>
      </c>
      <c r="AI7790">
        <v>5</v>
      </c>
    </row>
    <row r="7791" spans="1:35" x14ac:dyDescent="0.2">
      <c r="A7791" s="102">
        <v>6114</v>
      </c>
      <c r="B7791">
        <v>3141</v>
      </c>
      <c r="C7791" t="s">
        <v>3133</v>
      </c>
      <c r="D7791" t="s">
        <v>2953</v>
      </c>
      <c r="E7791">
        <v>6330</v>
      </c>
      <c r="F7791">
        <v>6320</v>
      </c>
      <c r="G7791">
        <v>100</v>
      </c>
      <c r="H7791" t="s">
        <v>2927</v>
      </c>
      <c r="I7791">
        <v>6436</v>
      </c>
      <c r="J7791" t="s">
        <v>3647</v>
      </c>
      <c r="K7791" t="s">
        <v>2940</v>
      </c>
      <c r="L7791">
        <v>3070</v>
      </c>
      <c r="M7791">
        <v>3015</v>
      </c>
      <c r="N7791">
        <v>200</v>
      </c>
      <c r="O7791" t="s">
        <v>2930</v>
      </c>
      <c r="P7791">
        <v>0.58689002973613402</v>
      </c>
      <c r="Q7791">
        <v>0.83431411948856204</v>
      </c>
      <c r="R7791">
        <v>0.451926769105364</v>
      </c>
      <c r="S7791">
        <v>0.42390051365021397</v>
      </c>
      <c r="T7791">
        <v>0.957893190730425</v>
      </c>
      <c r="U7791">
        <v>0.957893190730425</v>
      </c>
      <c r="V7791">
        <v>0.74568899701026004</v>
      </c>
      <c r="W7791">
        <v>3.33</v>
      </c>
      <c r="X7791">
        <v>4.59</v>
      </c>
      <c r="Y7791">
        <v>-192303</v>
      </c>
      <c r="Z7791">
        <v>-10684</v>
      </c>
      <c r="AA7791">
        <v>-0.43</v>
      </c>
      <c r="AB7791">
        <v>18</v>
      </c>
      <c r="AC7791">
        <v>9</v>
      </c>
      <c r="AD7791">
        <v>9</v>
      </c>
      <c r="AE7791">
        <v>50</v>
      </c>
      <c r="AF7791">
        <v>11</v>
      </c>
      <c r="AG7791">
        <v>6</v>
      </c>
      <c r="AH7791">
        <v>9</v>
      </c>
      <c r="AI7791">
        <v>3</v>
      </c>
    </row>
    <row r="7792" spans="1:35" x14ac:dyDescent="0.2">
      <c r="A7792" s="102">
        <v>2562</v>
      </c>
      <c r="B7792">
        <v>6371</v>
      </c>
      <c r="C7792" t="s">
        <v>3148</v>
      </c>
      <c r="D7792" t="s">
        <v>2940</v>
      </c>
      <c r="E7792">
        <v>3540</v>
      </c>
      <c r="F7792">
        <v>3530</v>
      </c>
      <c r="G7792">
        <v>300</v>
      </c>
      <c r="H7792" t="s">
        <v>2927</v>
      </c>
      <c r="I7792">
        <v>6473</v>
      </c>
      <c r="J7792" t="s">
        <v>1368</v>
      </c>
      <c r="K7792" t="s">
        <v>2940</v>
      </c>
      <c r="L7792">
        <v>1212</v>
      </c>
      <c r="M7792">
        <v>1209</v>
      </c>
      <c r="N7792">
        <v>900</v>
      </c>
      <c r="O7792" t="s">
        <v>2930</v>
      </c>
      <c r="P7792">
        <v>0.77062968810529098</v>
      </c>
      <c r="Q7792">
        <v>0.88683656602852901</v>
      </c>
      <c r="R7792">
        <v>0.72145571148019405</v>
      </c>
      <c r="S7792">
        <v>0.341408768395638</v>
      </c>
      <c r="T7792">
        <v>0.69143102665092904</v>
      </c>
      <c r="U7792">
        <v>0.69143102665092904</v>
      </c>
      <c r="V7792">
        <v>0.43169038508674801</v>
      </c>
      <c r="W7792">
        <v>2.56</v>
      </c>
      <c r="X7792">
        <v>2.75</v>
      </c>
      <c r="Y7792">
        <v>-192606</v>
      </c>
      <c r="Z7792">
        <v>-10137</v>
      </c>
      <c r="AA7792">
        <v>-0.6</v>
      </c>
      <c r="AB7792">
        <v>19</v>
      </c>
      <c r="AC7792">
        <v>6</v>
      </c>
      <c r="AD7792">
        <v>13</v>
      </c>
      <c r="AE7792">
        <v>31.58</v>
      </c>
      <c r="AF7792">
        <v>15</v>
      </c>
      <c r="AG7792">
        <v>2</v>
      </c>
      <c r="AH7792">
        <v>2</v>
      </c>
      <c r="AI7792">
        <v>15</v>
      </c>
    </row>
    <row r="7793" spans="1:35" x14ac:dyDescent="0.2">
      <c r="A7793" s="102">
        <v>4642</v>
      </c>
      <c r="B7793">
        <v>2331</v>
      </c>
      <c r="C7793" t="s">
        <v>3130</v>
      </c>
      <c r="D7793" t="s">
        <v>2942</v>
      </c>
      <c r="E7793">
        <v>5750</v>
      </c>
      <c r="F7793">
        <v>5710</v>
      </c>
      <c r="G7793">
        <v>100</v>
      </c>
      <c r="H7793" t="s">
        <v>2930</v>
      </c>
      <c r="I7793">
        <v>6501</v>
      </c>
      <c r="J7793" t="s">
        <v>3183</v>
      </c>
      <c r="K7793" t="s">
        <v>2932</v>
      </c>
      <c r="L7793">
        <v>4291</v>
      </c>
      <c r="M7793">
        <v>4269</v>
      </c>
      <c r="N7793">
        <v>100</v>
      </c>
      <c r="O7793" t="s">
        <v>2927</v>
      </c>
      <c r="P7793">
        <v>0.84792636147128797</v>
      </c>
      <c r="Q7793">
        <v>0.85414006780279605</v>
      </c>
      <c r="R7793">
        <v>0.13720942629208999</v>
      </c>
      <c r="S7793">
        <v>0.11176805447985499</v>
      </c>
      <c r="T7793">
        <v>-0.16455229782772299</v>
      </c>
      <c r="U7793">
        <v>0.16455229782772299</v>
      </c>
      <c r="V7793">
        <v>1.6380368723931501E-2</v>
      </c>
      <c r="W7793">
        <v>-0.49</v>
      </c>
      <c r="X7793">
        <v>25.24</v>
      </c>
      <c r="Y7793">
        <v>-192613</v>
      </c>
      <c r="Z7793">
        <v>-32102</v>
      </c>
      <c r="AA7793">
        <v>-1.56</v>
      </c>
      <c r="AB7793">
        <v>6</v>
      </c>
      <c r="AC7793">
        <v>2</v>
      </c>
      <c r="AD7793">
        <v>4</v>
      </c>
      <c r="AE7793">
        <v>33.33</v>
      </c>
      <c r="AF7793">
        <v>13</v>
      </c>
      <c r="AG7793">
        <v>2</v>
      </c>
      <c r="AH7793">
        <v>2</v>
      </c>
      <c r="AI7793">
        <v>2</v>
      </c>
    </row>
    <row r="7794" spans="1:35" x14ac:dyDescent="0.2">
      <c r="A7794" s="102">
        <v>4806</v>
      </c>
      <c r="B7794">
        <v>2212</v>
      </c>
      <c r="C7794" t="s">
        <v>727</v>
      </c>
      <c r="D7794" t="s">
        <v>2955</v>
      </c>
      <c r="E7794">
        <v>2144</v>
      </c>
      <c r="F7794">
        <v>2101</v>
      </c>
      <c r="G7794">
        <v>500</v>
      </c>
      <c r="H7794" t="s">
        <v>2927</v>
      </c>
      <c r="I7794">
        <v>4578</v>
      </c>
      <c r="J7794" t="s">
        <v>3140</v>
      </c>
      <c r="K7794" t="s">
        <v>2950</v>
      </c>
      <c r="L7794">
        <v>5140</v>
      </c>
      <c r="M7794">
        <v>5092</v>
      </c>
      <c r="N7794">
        <v>200</v>
      </c>
      <c r="O7794" t="s">
        <v>2930</v>
      </c>
      <c r="P7794">
        <v>0.48239732141632202</v>
      </c>
      <c r="Q7794">
        <v>0.85210422264200303</v>
      </c>
      <c r="R7794">
        <v>0.54739423332944304</v>
      </c>
      <c r="S7794">
        <v>0.31091942594546401</v>
      </c>
      <c r="T7794">
        <v>0.10591011196495501</v>
      </c>
      <c r="U7794">
        <v>0.10591011196495501</v>
      </c>
      <c r="V7794">
        <v>0.35935467178103297</v>
      </c>
      <c r="W7794">
        <v>0.35</v>
      </c>
      <c r="X7794">
        <v>3.15</v>
      </c>
      <c r="Y7794">
        <v>-192715</v>
      </c>
      <c r="Z7794">
        <v>-12045</v>
      </c>
      <c r="AA7794">
        <v>-0.53</v>
      </c>
      <c r="AB7794">
        <v>16</v>
      </c>
      <c r="AC7794">
        <v>6</v>
      </c>
      <c r="AD7794">
        <v>10</v>
      </c>
      <c r="AE7794">
        <v>37.5</v>
      </c>
      <c r="AF7794">
        <v>12</v>
      </c>
      <c r="AG7794">
        <v>3</v>
      </c>
      <c r="AH7794">
        <v>5</v>
      </c>
      <c r="AI7794">
        <v>8</v>
      </c>
    </row>
    <row r="7795" spans="1:35" x14ac:dyDescent="0.2">
      <c r="A7795" s="102">
        <v>6946</v>
      </c>
      <c r="B7795">
        <v>4004</v>
      </c>
      <c r="C7795" t="s">
        <v>3189</v>
      </c>
      <c r="D7795" t="s">
        <v>2952</v>
      </c>
      <c r="E7795">
        <v>2749</v>
      </c>
      <c r="F7795">
        <v>2755</v>
      </c>
      <c r="G7795">
        <v>300</v>
      </c>
      <c r="H7795" t="s">
        <v>2930</v>
      </c>
      <c r="I7795">
        <v>9508</v>
      </c>
      <c r="J7795" t="s">
        <v>3104</v>
      </c>
      <c r="K7795" t="s">
        <v>2992</v>
      </c>
      <c r="L7795">
        <v>931</v>
      </c>
      <c r="M7795">
        <v>921</v>
      </c>
      <c r="N7795">
        <v>900</v>
      </c>
      <c r="O7795" t="s">
        <v>2927</v>
      </c>
      <c r="P7795">
        <v>0.81168164079748095</v>
      </c>
      <c r="Q7795">
        <v>0.82332781960073098</v>
      </c>
      <c r="R7795">
        <v>0.38160249425214499</v>
      </c>
      <c r="S7795">
        <v>0.49159006270566102</v>
      </c>
      <c r="T7795">
        <v>-0.48445520807968201</v>
      </c>
      <c r="U7795">
        <v>0.48445520807968201</v>
      </c>
      <c r="V7795">
        <v>0.745490551904052</v>
      </c>
      <c r="W7795">
        <v>-2.5</v>
      </c>
      <c r="X7795">
        <v>0.28999999999999998</v>
      </c>
      <c r="Y7795">
        <v>-192795</v>
      </c>
      <c r="Z7795">
        <v>-6886</v>
      </c>
      <c r="AA7795">
        <v>-0.35</v>
      </c>
      <c r="AB7795">
        <v>28</v>
      </c>
      <c r="AC7795">
        <v>14</v>
      </c>
      <c r="AD7795">
        <v>14</v>
      </c>
      <c r="AE7795">
        <v>50</v>
      </c>
      <c r="AF7795">
        <v>10</v>
      </c>
      <c r="AG7795">
        <v>12</v>
      </c>
      <c r="AH7795">
        <v>12</v>
      </c>
      <c r="AI7795">
        <v>4</v>
      </c>
    </row>
    <row r="7796" spans="1:35" x14ac:dyDescent="0.2">
      <c r="A7796" s="102">
        <v>6656</v>
      </c>
      <c r="B7796">
        <v>4118</v>
      </c>
      <c r="C7796" t="s">
        <v>3246</v>
      </c>
      <c r="D7796" t="s">
        <v>2952</v>
      </c>
      <c r="E7796">
        <v>3545</v>
      </c>
      <c r="F7796">
        <v>3520</v>
      </c>
      <c r="G7796">
        <v>300</v>
      </c>
      <c r="H7796" t="s">
        <v>2927</v>
      </c>
      <c r="I7796">
        <v>5019</v>
      </c>
      <c r="J7796" t="s">
        <v>3265</v>
      </c>
      <c r="K7796" t="s">
        <v>3266</v>
      </c>
      <c r="L7796">
        <v>2827</v>
      </c>
      <c r="M7796">
        <v>2835</v>
      </c>
      <c r="N7796">
        <v>400</v>
      </c>
      <c r="O7796" t="s">
        <v>2930</v>
      </c>
      <c r="P7796">
        <v>0.75868825873511603</v>
      </c>
      <c r="Q7796">
        <v>0.82749536392941703</v>
      </c>
      <c r="R7796">
        <v>0.10507202314639</v>
      </c>
      <c r="S7796">
        <v>0.26393591706534503</v>
      </c>
      <c r="T7796">
        <v>1.6126125813755601</v>
      </c>
      <c r="U7796">
        <v>1.6126125813755601</v>
      </c>
      <c r="V7796">
        <v>1.9849805285898801</v>
      </c>
      <c r="W7796">
        <v>4.57</v>
      </c>
      <c r="X7796">
        <v>7.39</v>
      </c>
      <c r="Y7796">
        <v>-192863</v>
      </c>
      <c r="Z7796">
        <v>-14836</v>
      </c>
      <c r="AA7796">
        <v>-0.9</v>
      </c>
      <c r="AB7796">
        <v>13</v>
      </c>
      <c r="AC7796">
        <v>4</v>
      </c>
      <c r="AD7796">
        <v>9</v>
      </c>
      <c r="AE7796">
        <v>30.77</v>
      </c>
      <c r="AF7796">
        <v>9</v>
      </c>
      <c r="AG7796">
        <v>4</v>
      </c>
      <c r="AH7796">
        <v>7</v>
      </c>
      <c r="AI7796">
        <v>2</v>
      </c>
    </row>
    <row r="7797" spans="1:35" x14ac:dyDescent="0.2">
      <c r="A7797" s="102">
        <v>1734</v>
      </c>
      <c r="B7797">
        <v>3938</v>
      </c>
      <c r="C7797" t="s">
        <v>3272</v>
      </c>
      <c r="D7797" t="s">
        <v>2929</v>
      </c>
      <c r="E7797">
        <v>5380</v>
      </c>
      <c r="F7797">
        <v>5380</v>
      </c>
      <c r="G7797">
        <v>200</v>
      </c>
      <c r="H7797" t="s">
        <v>2930</v>
      </c>
      <c r="I7797">
        <v>8804</v>
      </c>
      <c r="J7797" t="s">
        <v>1097</v>
      </c>
      <c r="K7797" t="s">
        <v>2949</v>
      </c>
      <c r="L7797">
        <v>1791</v>
      </c>
      <c r="M7797">
        <v>1788</v>
      </c>
      <c r="N7797">
        <v>600</v>
      </c>
      <c r="O7797" t="s">
        <v>2927</v>
      </c>
      <c r="P7797">
        <v>0.72060943898186303</v>
      </c>
      <c r="Q7797">
        <v>0.90083740299789095</v>
      </c>
      <c r="R7797">
        <v>1.35862982004334E-3</v>
      </c>
      <c r="S7797">
        <v>0.30499511914475702</v>
      </c>
      <c r="T7797">
        <v>-2.6068849560398299E-2</v>
      </c>
      <c r="U7797">
        <v>2.6068849560398299E-2</v>
      </c>
      <c r="V7797">
        <v>3.3829533466966002E-2</v>
      </c>
      <c r="W7797">
        <v>-0.2</v>
      </c>
      <c r="X7797">
        <v>0.3</v>
      </c>
      <c r="Y7797">
        <v>-193008</v>
      </c>
      <c r="Z7797">
        <v>-9191</v>
      </c>
      <c r="AA7797">
        <v>-0.4</v>
      </c>
      <c r="AB7797">
        <v>21</v>
      </c>
      <c r="AC7797">
        <v>11</v>
      </c>
      <c r="AD7797">
        <v>10</v>
      </c>
      <c r="AE7797">
        <v>52.38</v>
      </c>
      <c r="AF7797">
        <v>10</v>
      </c>
      <c r="AG7797">
        <v>9</v>
      </c>
      <c r="AH7797">
        <v>7</v>
      </c>
      <c r="AI7797">
        <v>5</v>
      </c>
    </row>
    <row r="7798" spans="1:35" x14ac:dyDescent="0.2">
      <c r="A7798" s="102">
        <v>3862</v>
      </c>
      <c r="B7798">
        <v>6287</v>
      </c>
      <c r="C7798" t="s">
        <v>3080</v>
      </c>
      <c r="D7798" t="s">
        <v>2940</v>
      </c>
      <c r="E7798">
        <v>3200</v>
      </c>
      <c r="F7798">
        <v>3155</v>
      </c>
      <c r="G7798">
        <v>300</v>
      </c>
      <c r="H7798" t="s">
        <v>2930</v>
      </c>
      <c r="I7798">
        <v>6460</v>
      </c>
      <c r="J7798" t="s">
        <v>3282</v>
      </c>
      <c r="K7798" t="s">
        <v>2940</v>
      </c>
      <c r="L7798">
        <v>1575</v>
      </c>
      <c r="M7798">
        <v>1583</v>
      </c>
      <c r="N7798">
        <v>600</v>
      </c>
      <c r="O7798" t="s">
        <v>2927</v>
      </c>
      <c r="P7798">
        <v>0.65071305161064197</v>
      </c>
      <c r="Q7798">
        <v>0.86564856249427802</v>
      </c>
      <c r="R7798">
        <v>0.43935395078287998</v>
      </c>
      <c r="S7798">
        <v>0.36563644589856698</v>
      </c>
      <c r="T7798">
        <v>-1.0327833534298601</v>
      </c>
      <c r="U7798">
        <v>1.0327833534298601</v>
      </c>
      <c r="V7798">
        <v>0.410472999529502</v>
      </c>
      <c r="W7798">
        <v>-3.97</v>
      </c>
      <c r="X7798">
        <v>0.35</v>
      </c>
      <c r="Y7798">
        <v>-193284</v>
      </c>
      <c r="Z7798">
        <v>-11370</v>
      </c>
      <c r="AA7798">
        <v>-0.69</v>
      </c>
      <c r="AB7798">
        <v>17</v>
      </c>
      <c r="AC7798">
        <v>6</v>
      </c>
      <c r="AD7798">
        <v>11</v>
      </c>
      <c r="AE7798">
        <v>35.29</v>
      </c>
      <c r="AF7798">
        <v>13</v>
      </c>
      <c r="AG7798">
        <v>5</v>
      </c>
      <c r="AH7798">
        <v>6</v>
      </c>
      <c r="AI7798">
        <v>6</v>
      </c>
    </row>
    <row r="7799" spans="1:35" x14ac:dyDescent="0.2">
      <c r="A7799" s="102">
        <v>2391</v>
      </c>
      <c r="B7799">
        <v>4183</v>
      </c>
      <c r="C7799" t="s">
        <v>3190</v>
      </c>
      <c r="D7799" t="s">
        <v>2952</v>
      </c>
      <c r="E7799">
        <v>2640</v>
      </c>
      <c r="F7799">
        <v>2634</v>
      </c>
      <c r="G7799">
        <v>400</v>
      </c>
      <c r="H7799" t="s">
        <v>2927</v>
      </c>
      <c r="I7799">
        <v>6473</v>
      </c>
      <c r="J7799" t="s">
        <v>1368</v>
      </c>
      <c r="K7799" t="s">
        <v>2940</v>
      </c>
      <c r="L7799">
        <v>1212</v>
      </c>
      <c r="M7799">
        <v>1209</v>
      </c>
      <c r="N7799">
        <v>900</v>
      </c>
      <c r="O7799" t="s">
        <v>2930</v>
      </c>
      <c r="P7799">
        <v>0.81009319084848197</v>
      </c>
      <c r="Q7799">
        <v>0.88954743597816999</v>
      </c>
      <c r="R7799">
        <v>0.11351960956953</v>
      </c>
      <c r="S7799">
        <v>4.1250178857274798E-2</v>
      </c>
      <c r="T7799">
        <v>2.5664190622833201</v>
      </c>
      <c r="U7799">
        <v>2.5664190622833201</v>
      </c>
      <c r="V7799">
        <v>2.9433232493963</v>
      </c>
      <c r="W7799">
        <v>8.7799999999999994</v>
      </c>
      <c r="X7799">
        <v>3.27</v>
      </c>
      <c r="Y7799">
        <v>-193474</v>
      </c>
      <c r="Z7799">
        <v>-10749</v>
      </c>
      <c r="AA7799">
        <v>-0.61</v>
      </c>
      <c r="AB7799">
        <v>18</v>
      </c>
      <c r="AC7799">
        <v>6</v>
      </c>
      <c r="AD7799">
        <v>12</v>
      </c>
      <c r="AE7799">
        <v>33.33</v>
      </c>
      <c r="AF7799">
        <v>15</v>
      </c>
      <c r="AG7799">
        <v>4</v>
      </c>
      <c r="AH7799">
        <v>5</v>
      </c>
      <c r="AI7799">
        <v>9</v>
      </c>
    </row>
    <row r="7800" spans="1:35" x14ac:dyDescent="0.2">
      <c r="A7800" s="102">
        <v>4017</v>
      </c>
      <c r="B7800">
        <v>1332</v>
      </c>
      <c r="C7800" t="s">
        <v>3655</v>
      </c>
      <c r="D7800" t="s">
        <v>3097</v>
      </c>
      <c r="E7800">
        <v>613</v>
      </c>
      <c r="F7800">
        <v>609</v>
      </c>
      <c r="G7800">
        <v>1600</v>
      </c>
      <c r="H7800" t="s">
        <v>2927</v>
      </c>
      <c r="I7800">
        <v>9201</v>
      </c>
      <c r="J7800" t="s">
        <v>3262</v>
      </c>
      <c r="K7800" t="s">
        <v>3263</v>
      </c>
      <c r="L7800">
        <v>3217</v>
      </c>
      <c r="M7800">
        <v>3167</v>
      </c>
      <c r="N7800">
        <v>300</v>
      </c>
      <c r="O7800" t="s">
        <v>2930</v>
      </c>
      <c r="P7800">
        <v>0.70262888369979704</v>
      </c>
      <c r="Q7800">
        <v>0.86343844828423999</v>
      </c>
      <c r="R7800">
        <v>4.2017318993557998E-2</v>
      </c>
      <c r="S7800">
        <v>0.20531052782037901</v>
      </c>
      <c r="T7800">
        <v>0.71936555091927301</v>
      </c>
      <c r="U7800">
        <v>0.71936555091927301</v>
      </c>
      <c r="V7800">
        <v>0.72273821633007695</v>
      </c>
      <c r="W7800">
        <v>1.97</v>
      </c>
      <c r="X7800">
        <v>2.56</v>
      </c>
      <c r="Y7800">
        <v>-193506</v>
      </c>
      <c r="Z7800">
        <v>-9675</v>
      </c>
      <c r="AA7800">
        <v>-0.6</v>
      </c>
      <c r="AB7800">
        <v>20</v>
      </c>
      <c r="AC7800">
        <v>8</v>
      </c>
      <c r="AD7800">
        <v>12</v>
      </c>
      <c r="AE7800">
        <v>40</v>
      </c>
      <c r="AF7800">
        <v>14</v>
      </c>
      <c r="AG7800">
        <v>5</v>
      </c>
      <c r="AH7800">
        <v>6</v>
      </c>
      <c r="AI7800">
        <v>9</v>
      </c>
    </row>
    <row r="7801" spans="1:35" x14ac:dyDescent="0.2">
      <c r="A7801" s="102">
        <v>259</v>
      </c>
      <c r="B7801">
        <v>9201</v>
      </c>
      <c r="C7801" t="s">
        <v>3262</v>
      </c>
      <c r="D7801" t="s">
        <v>3263</v>
      </c>
      <c r="E7801">
        <v>3217</v>
      </c>
      <c r="F7801">
        <v>3167</v>
      </c>
      <c r="G7801">
        <v>300</v>
      </c>
      <c r="H7801" t="s">
        <v>2930</v>
      </c>
      <c r="I7801">
        <v>9506</v>
      </c>
      <c r="J7801" t="s">
        <v>2991</v>
      </c>
      <c r="K7801" t="s">
        <v>2992</v>
      </c>
      <c r="L7801">
        <v>1060</v>
      </c>
      <c r="M7801">
        <v>1057</v>
      </c>
      <c r="N7801">
        <v>900</v>
      </c>
      <c r="O7801" t="s">
        <v>2927</v>
      </c>
      <c r="P7801">
        <v>0.54946939584784305</v>
      </c>
      <c r="Q7801">
        <v>0.94278461061723395</v>
      </c>
      <c r="R7801">
        <v>0.46402598813757701</v>
      </c>
      <c r="S7801">
        <v>2.6538191026655999E-2</v>
      </c>
      <c r="T7801">
        <v>-0.98987609843091795</v>
      </c>
      <c r="U7801">
        <v>0.98987609843091795</v>
      </c>
      <c r="V7801">
        <v>0.75732116144138195</v>
      </c>
      <c r="W7801">
        <v>-3.36</v>
      </c>
      <c r="X7801">
        <v>0.13</v>
      </c>
      <c r="Y7801">
        <v>-193701</v>
      </c>
      <c r="Z7801">
        <v>-12106</v>
      </c>
      <c r="AA7801">
        <v>-0.74</v>
      </c>
      <c r="AB7801">
        <v>16</v>
      </c>
      <c r="AC7801">
        <v>8</v>
      </c>
      <c r="AD7801">
        <v>8</v>
      </c>
      <c r="AE7801">
        <v>50</v>
      </c>
      <c r="AF7801">
        <v>15</v>
      </c>
      <c r="AG7801">
        <v>2</v>
      </c>
      <c r="AH7801">
        <v>4</v>
      </c>
      <c r="AI7801">
        <v>10</v>
      </c>
    </row>
    <row r="7802" spans="1:35" x14ac:dyDescent="0.2">
      <c r="A7802" s="102">
        <v>5364</v>
      </c>
      <c r="B7802">
        <v>6588</v>
      </c>
      <c r="C7802" t="s">
        <v>539</v>
      </c>
      <c r="D7802" t="s">
        <v>2932</v>
      </c>
      <c r="E7802">
        <v>4385</v>
      </c>
      <c r="F7802">
        <v>4395</v>
      </c>
      <c r="G7802">
        <v>100</v>
      </c>
      <c r="H7802" t="s">
        <v>2927</v>
      </c>
      <c r="I7802">
        <v>7735</v>
      </c>
      <c r="J7802" t="s">
        <v>3677</v>
      </c>
      <c r="K7802" t="s">
        <v>2932</v>
      </c>
      <c r="L7802">
        <v>6580</v>
      </c>
      <c r="M7802">
        <v>6560</v>
      </c>
      <c r="N7802">
        <v>100</v>
      </c>
      <c r="O7802" t="s">
        <v>2930</v>
      </c>
      <c r="P7802">
        <v>0.28084323269337103</v>
      </c>
      <c r="Q7802">
        <v>0.84427320314195597</v>
      </c>
      <c r="R7802">
        <v>0.92183710828115195</v>
      </c>
      <c r="S7802">
        <v>0.340172102885137</v>
      </c>
      <c r="T7802">
        <v>1.55513188003752</v>
      </c>
      <c r="U7802">
        <v>1.55513188003752</v>
      </c>
      <c r="V7802">
        <v>2.0527221346152298</v>
      </c>
      <c r="W7802">
        <v>12.83</v>
      </c>
      <c r="X7802">
        <v>33</v>
      </c>
      <c r="Y7802">
        <v>-193859</v>
      </c>
      <c r="Z7802">
        <v>-14912</v>
      </c>
      <c r="AA7802">
        <v>-1.08</v>
      </c>
      <c r="AB7802">
        <v>13</v>
      </c>
      <c r="AC7802">
        <v>5</v>
      </c>
      <c r="AD7802">
        <v>8</v>
      </c>
      <c r="AE7802">
        <v>38.46</v>
      </c>
      <c r="AF7802">
        <v>10</v>
      </c>
      <c r="AG7802">
        <v>4</v>
      </c>
      <c r="AH7802">
        <v>7</v>
      </c>
      <c r="AI7802">
        <v>2</v>
      </c>
    </row>
    <row r="7803" spans="1:35" x14ac:dyDescent="0.2">
      <c r="A7803" s="102">
        <v>3223</v>
      </c>
      <c r="B7803">
        <v>4530</v>
      </c>
      <c r="C7803" t="s">
        <v>1269</v>
      </c>
      <c r="D7803" t="s">
        <v>2950</v>
      </c>
      <c r="E7803">
        <v>5860</v>
      </c>
      <c r="F7803">
        <v>5830</v>
      </c>
      <c r="G7803">
        <v>100</v>
      </c>
      <c r="H7803" t="s">
        <v>2927</v>
      </c>
      <c r="I7803">
        <v>8002</v>
      </c>
      <c r="J7803" t="s">
        <v>29</v>
      </c>
      <c r="K7803" t="s">
        <v>2934</v>
      </c>
      <c r="L7803">
        <v>810.6</v>
      </c>
      <c r="M7803">
        <v>808.5</v>
      </c>
      <c r="N7803">
        <v>700</v>
      </c>
      <c r="O7803" t="s">
        <v>2930</v>
      </c>
      <c r="P7803">
        <v>9.9886146953392901E-2</v>
      </c>
      <c r="Q7803">
        <v>0.87619994356228803</v>
      </c>
      <c r="R7803">
        <v>0.78337190523004696</v>
      </c>
      <c r="S7803">
        <v>6.5922208631579493E-2</v>
      </c>
      <c r="T7803">
        <v>1.4910371525196</v>
      </c>
      <c r="U7803">
        <v>1.4910371525196</v>
      </c>
      <c r="V7803">
        <v>1.2791759677415</v>
      </c>
      <c r="W7803">
        <v>6.74</v>
      </c>
      <c r="X7803">
        <v>2.92</v>
      </c>
      <c r="Y7803">
        <v>-194176</v>
      </c>
      <c r="Z7803">
        <v>-9246</v>
      </c>
      <c r="AA7803">
        <v>-0.61</v>
      </c>
      <c r="AB7803">
        <v>21</v>
      </c>
      <c r="AC7803">
        <v>10</v>
      </c>
      <c r="AD7803">
        <v>11</v>
      </c>
      <c r="AE7803">
        <v>47.62</v>
      </c>
      <c r="AF7803">
        <v>11</v>
      </c>
      <c r="AG7803">
        <v>5</v>
      </c>
      <c r="AH7803">
        <v>9</v>
      </c>
      <c r="AI7803">
        <v>7</v>
      </c>
    </row>
    <row r="7804" spans="1:35" x14ac:dyDescent="0.2">
      <c r="A7804" s="102">
        <v>3060</v>
      </c>
      <c r="B7804">
        <v>4118</v>
      </c>
      <c r="C7804" t="s">
        <v>3246</v>
      </c>
      <c r="D7804" t="s">
        <v>2952</v>
      </c>
      <c r="E7804">
        <v>3545</v>
      </c>
      <c r="F7804">
        <v>3520</v>
      </c>
      <c r="G7804">
        <v>300</v>
      </c>
      <c r="H7804" t="s">
        <v>2927</v>
      </c>
      <c r="I7804">
        <v>5020</v>
      </c>
      <c r="J7804" t="s">
        <v>3379</v>
      </c>
      <c r="K7804" t="s">
        <v>3266</v>
      </c>
      <c r="L7804">
        <v>480.9</v>
      </c>
      <c r="M7804">
        <v>483</v>
      </c>
      <c r="N7804">
        <v>2200</v>
      </c>
      <c r="O7804" t="s">
        <v>2930</v>
      </c>
      <c r="P7804">
        <v>0.63631590674611505</v>
      </c>
      <c r="Q7804">
        <v>0.87881503149302997</v>
      </c>
      <c r="R7804">
        <v>0.51983534568185896</v>
      </c>
      <c r="S7804">
        <v>2.4188084089059099E-2</v>
      </c>
      <c r="T7804">
        <v>0.53862856827487904</v>
      </c>
      <c r="U7804">
        <v>0.53862856827487904</v>
      </c>
      <c r="V7804">
        <v>1.13681376217091</v>
      </c>
      <c r="W7804">
        <v>1.32</v>
      </c>
      <c r="X7804">
        <v>0.62</v>
      </c>
      <c r="Y7804">
        <v>-194312</v>
      </c>
      <c r="Z7804">
        <v>-10795</v>
      </c>
      <c r="AA7804">
        <v>-0.59</v>
      </c>
      <c r="AB7804">
        <v>18</v>
      </c>
      <c r="AC7804">
        <v>6</v>
      </c>
      <c r="AD7804">
        <v>12</v>
      </c>
      <c r="AE7804">
        <v>33.33</v>
      </c>
      <c r="AF7804">
        <v>14</v>
      </c>
      <c r="AG7804">
        <v>3</v>
      </c>
      <c r="AH7804">
        <v>5</v>
      </c>
      <c r="AI7804">
        <v>10</v>
      </c>
    </row>
    <row r="7805" spans="1:35" x14ac:dyDescent="0.2">
      <c r="A7805" s="102">
        <v>4988</v>
      </c>
      <c r="B7805">
        <v>1719</v>
      </c>
      <c r="C7805" t="s">
        <v>687</v>
      </c>
      <c r="D7805" t="s">
        <v>2937</v>
      </c>
      <c r="E7805">
        <v>930</v>
      </c>
      <c r="F7805">
        <v>927</v>
      </c>
      <c r="G7805">
        <v>1000</v>
      </c>
      <c r="H7805" t="s">
        <v>2927</v>
      </c>
      <c r="I7805">
        <v>9810</v>
      </c>
      <c r="J7805" t="s">
        <v>2894</v>
      </c>
      <c r="K7805" t="s">
        <v>2934</v>
      </c>
      <c r="L7805">
        <v>4820</v>
      </c>
      <c r="M7805">
        <v>4860</v>
      </c>
      <c r="N7805">
        <v>200</v>
      </c>
      <c r="O7805" t="s">
        <v>2930</v>
      </c>
      <c r="P7805">
        <v>0.67639080172270005</v>
      </c>
      <c r="Q7805">
        <v>0.84954445451356697</v>
      </c>
      <c r="R7805">
        <v>0.54386855004790702</v>
      </c>
      <c r="S7805">
        <v>0.27794818308981201</v>
      </c>
      <c r="T7805">
        <v>1.8028468702939999</v>
      </c>
      <c r="U7805">
        <v>1.8028468702939999</v>
      </c>
      <c r="V7805">
        <v>1.64294739916648</v>
      </c>
      <c r="W7805">
        <v>3.89</v>
      </c>
      <c r="X7805">
        <v>4.63</v>
      </c>
      <c r="Y7805">
        <v>-194396</v>
      </c>
      <c r="Z7805">
        <v>-12150</v>
      </c>
      <c r="AA7805">
        <v>-0.69</v>
      </c>
      <c r="AB7805">
        <v>16</v>
      </c>
      <c r="AC7805">
        <v>7</v>
      </c>
      <c r="AD7805">
        <v>9</v>
      </c>
      <c r="AE7805">
        <v>43.75</v>
      </c>
      <c r="AF7805">
        <v>12</v>
      </c>
      <c r="AG7805">
        <v>6</v>
      </c>
      <c r="AH7805">
        <v>5</v>
      </c>
      <c r="AI7805">
        <v>5</v>
      </c>
    </row>
    <row r="7806" spans="1:35" x14ac:dyDescent="0.2">
      <c r="A7806" s="102">
        <v>6815</v>
      </c>
      <c r="B7806">
        <v>4204</v>
      </c>
      <c r="C7806" t="s">
        <v>230</v>
      </c>
      <c r="D7806" t="s">
        <v>2952</v>
      </c>
      <c r="E7806">
        <v>1900</v>
      </c>
      <c r="F7806">
        <v>1874</v>
      </c>
      <c r="G7806">
        <v>500</v>
      </c>
      <c r="H7806" t="s">
        <v>2930</v>
      </c>
      <c r="I7806">
        <v>8031</v>
      </c>
      <c r="J7806" t="s">
        <v>1014</v>
      </c>
      <c r="K7806" t="s">
        <v>2934</v>
      </c>
      <c r="L7806">
        <v>1981</v>
      </c>
      <c r="M7806">
        <v>1981</v>
      </c>
      <c r="N7806">
        <v>500</v>
      </c>
      <c r="O7806" t="s">
        <v>2927</v>
      </c>
      <c r="P7806">
        <v>0.31600239714454897</v>
      </c>
      <c r="Q7806">
        <v>0.82530440453897402</v>
      </c>
      <c r="R7806">
        <v>0.90802209934856704</v>
      </c>
      <c r="S7806">
        <v>0.28148146708509902</v>
      </c>
      <c r="T7806">
        <v>-1.5597821393164</v>
      </c>
      <c r="U7806">
        <v>1.5597821393164</v>
      </c>
      <c r="V7806">
        <v>1.1102016515583299</v>
      </c>
      <c r="W7806">
        <v>-3.12</v>
      </c>
      <c r="X7806">
        <v>5.4</v>
      </c>
      <c r="Y7806">
        <v>-194416</v>
      </c>
      <c r="Z7806">
        <v>-12961</v>
      </c>
      <c r="AA7806">
        <v>-0.62</v>
      </c>
      <c r="AB7806">
        <v>15</v>
      </c>
      <c r="AC7806">
        <v>4</v>
      </c>
      <c r="AD7806">
        <v>11</v>
      </c>
      <c r="AE7806">
        <v>26.67</v>
      </c>
      <c r="AF7806">
        <v>15</v>
      </c>
      <c r="AG7806">
        <v>2</v>
      </c>
      <c r="AH7806">
        <v>3</v>
      </c>
      <c r="AI7806">
        <v>10</v>
      </c>
    </row>
    <row r="7807" spans="1:35" x14ac:dyDescent="0.2">
      <c r="A7807" s="102">
        <v>8211</v>
      </c>
      <c r="B7807">
        <v>7167</v>
      </c>
      <c r="C7807" t="s">
        <v>3024</v>
      </c>
      <c r="D7807" t="s">
        <v>2990</v>
      </c>
      <c r="E7807">
        <v>256</v>
      </c>
      <c r="F7807">
        <v>251</v>
      </c>
      <c r="G7807">
        <v>3500</v>
      </c>
      <c r="H7807" t="s">
        <v>2930</v>
      </c>
      <c r="I7807">
        <v>8058</v>
      </c>
      <c r="J7807" t="s">
        <v>3381</v>
      </c>
      <c r="K7807" t="s">
        <v>2934</v>
      </c>
      <c r="L7807">
        <v>2897.5</v>
      </c>
      <c r="M7807">
        <v>2920</v>
      </c>
      <c r="N7807">
        <v>300</v>
      </c>
      <c r="O7807" t="s">
        <v>2927</v>
      </c>
      <c r="P7807">
        <v>0.36957296426212</v>
      </c>
      <c r="Q7807">
        <v>0.80694371998763303</v>
      </c>
      <c r="R7807">
        <v>0.34868864498126101</v>
      </c>
      <c r="S7807">
        <v>8.4950713904539094E-2</v>
      </c>
      <c r="T7807">
        <v>-1.86462414862738</v>
      </c>
      <c r="U7807">
        <v>1.86462414862738</v>
      </c>
      <c r="V7807">
        <v>1.69753410077755</v>
      </c>
      <c r="W7807">
        <v>-11.32</v>
      </c>
      <c r="X7807">
        <v>0.28999999999999998</v>
      </c>
      <c r="Y7807">
        <v>-194886</v>
      </c>
      <c r="Z7807">
        <v>-10827</v>
      </c>
      <c r="AA7807">
        <v>-0.55000000000000004</v>
      </c>
      <c r="AB7807">
        <v>18</v>
      </c>
      <c r="AC7807">
        <v>7</v>
      </c>
      <c r="AD7807">
        <v>11</v>
      </c>
      <c r="AE7807">
        <v>38.89</v>
      </c>
      <c r="AF7807">
        <v>16</v>
      </c>
      <c r="AG7807">
        <v>2</v>
      </c>
      <c r="AH7807">
        <v>4</v>
      </c>
      <c r="AI7807">
        <v>12</v>
      </c>
    </row>
    <row r="7808" spans="1:35" x14ac:dyDescent="0.2">
      <c r="A7808" s="102">
        <v>6319</v>
      </c>
      <c r="B7808">
        <v>4021</v>
      </c>
      <c r="C7808" t="s">
        <v>3074</v>
      </c>
      <c r="D7808" t="s">
        <v>2952</v>
      </c>
      <c r="E7808">
        <v>4825</v>
      </c>
      <c r="F7808">
        <v>4840</v>
      </c>
      <c r="G7808">
        <v>200</v>
      </c>
      <c r="H7808" t="s">
        <v>2927</v>
      </c>
      <c r="I7808">
        <v>4534</v>
      </c>
      <c r="J7808" t="s">
        <v>3255</v>
      </c>
      <c r="K7808" t="s">
        <v>2950</v>
      </c>
      <c r="L7808">
        <v>4340</v>
      </c>
      <c r="M7808">
        <v>4370</v>
      </c>
      <c r="N7808">
        <v>200</v>
      </c>
      <c r="O7808" t="s">
        <v>2930</v>
      </c>
      <c r="P7808">
        <v>6.3113206817027701E-2</v>
      </c>
      <c r="Q7808">
        <v>0.83177348023930198</v>
      </c>
      <c r="R7808">
        <v>0.15832039761285899</v>
      </c>
      <c r="S7808">
        <v>6.8058197185059205E-2</v>
      </c>
      <c r="T7808">
        <v>1.52303787522752</v>
      </c>
      <c r="U7808">
        <v>1.52303787522752</v>
      </c>
      <c r="V7808">
        <v>2.3594643046777399</v>
      </c>
      <c r="W7808">
        <v>5.64</v>
      </c>
      <c r="X7808">
        <v>9.7100000000000009</v>
      </c>
      <c r="Y7808">
        <v>-194934</v>
      </c>
      <c r="Z7808">
        <v>-17721</v>
      </c>
      <c r="AA7808">
        <v>-1.23</v>
      </c>
      <c r="AB7808">
        <v>11</v>
      </c>
      <c r="AC7808">
        <v>4</v>
      </c>
      <c r="AD7808">
        <v>7</v>
      </c>
      <c r="AE7808">
        <v>36.36</v>
      </c>
      <c r="AF7808">
        <v>12</v>
      </c>
      <c r="AG7808">
        <v>1</v>
      </c>
      <c r="AH7808">
        <v>5</v>
      </c>
      <c r="AI7808">
        <v>5</v>
      </c>
    </row>
    <row r="7809" spans="1:35" x14ac:dyDescent="0.2">
      <c r="A7809" s="102">
        <v>7958</v>
      </c>
      <c r="B7809">
        <v>1332</v>
      </c>
      <c r="C7809" t="s">
        <v>3655</v>
      </c>
      <c r="D7809" t="s">
        <v>3097</v>
      </c>
      <c r="E7809">
        <v>613</v>
      </c>
      <c r="F7809">
        <v>609</v>
      </c>
      <c r="G7809">
        <v>1700</v>
      </c>
      <c r="H7809" t="s">
        <v>2927</v>
      </c>
      <c r="I7809">
        <v>7202</v>
      </c>
      <c r="J7809" t="s">
        <v>959</v>
      </c>
      <c r="K7809" t="s">
        <v>2945</v>
      </c>
      <c r="L7809">
        <v>1138</v>
      </c>
      <c r="M7809">
        <v>1140.5</v>
      </c>
      <c r="N7809">
        <v>900</v>
      </c>
      <c r="O7809" t="s">
        <v>2930</v>
      </c>
      <c r="P7809">
        <v>0.80177518260245295</v>
      </c>
      <c r="Q7809">
        <v>0.80993959005170302</v>
      </c>
      <c r="R7809">
        <v>1.3937998085655699E-4</v>
      </c>
      <c r="S7809">
        <v>0.17369578611112901</v>
      </c>
      <c r="T7809">
        <v>1.56130713683857</v>
      </c>
      <c r="U7809">
        <v>1.56130713683857</v>
      </c>
      <c r="V7809">
        <v>1.9569671752264199</v>
      </c>
      <c r="W7809">
        <v>6.32</v>
      </c>
      <c r="X7809">
        <v>0.86</v>
      </c>
      <c r="Y7809">
        <v>-195092</v>
      </c>
      <c r="Z7809">
        <v>-10268</v>
      </c>
      <c r="AA7809">
        <v>-0.44</v>
      </c>
      <c r="AB7809">
        <v>19</v>
      </c>
      <c r="AC7809">
        <v>10</v>
      </c>
      <c r="AD7809">
        <v>9</v>
      </c>
      <c r="AE7809">
        <v>52.63</v>
      </c>
      <c r="AF7809">
        <v>11</v>
      </c>
      <c r="AG7809">
        <v>5</v>
      </c>
      <c r="AH7809">
        <v>8</v>
      </c>
      <c r="AI7809">
        <v>6</v>
      </c>
    </row>
    <row r="7810" spans="1:35" x14ac:dyDescent="0.2">
      <c r="A7810" s="102">
        <v>4690</v>
      </c>
      <c r="B7810">
        <v>3668</v>
      </c>
      <c r="C7810" t="s">
        <v>806</v>
      </c>
      <c r="D7810" t="s">
        <v>2929</v>
      </c>
      <c r="E7810">
        <v>988</v>
      </c>
      <c r="F7810">
        <v>948</v>
      </c>
      <c r="G7810">
        <v>1100</v>
      </c>
      <c r="H7810" t="s">
        <v>2930</v>
      </c>
      <c r="I7810">
        <v>9684</v>
      </c>
      <c r="J7810" t="s">
        <v>3179</v>
      </c>
      <c r="K7810" t="s">
        <v>2929</v>
      </c>
      <c r="L7810">
        <v>5260</v>
      </c>
      <c r="M7810">
        <v>5160</v>
      </c>
      <c r="N7810">
        <v>200</v>
      </c>
      <c r="O7810" t="s">
        <v>2927</v>
      </c>
      <c r="P7810">
        <v>0.17625974586426399</v>
      </c>
      <c r="Q7810">
        <v>0.85353241412112402</v>
      </c>
      <c r="R7810">
        <v>2.0888270388526E-2</v>
      </c>
      <c r="S7810">
        <v>0.29897832829739301</v>
      </c>
      <c r="T7810">
        <v>-1.8907493948098799</v>
      </c>
      <c r="U7810">
        <v>1.8907493948098799</v>
      </c>
      <c r="V7810">
        <v>1.6356241157848399</v>
      </c>
      <c r="W7810">
        <v>-27.18</v>
      </c>
      <c r="X7810">
        <v>1.05</v>
      </c>
      <c r="Y7810">
        <v>-195321</v>
      </c>
      <c r="Z7810">
        <v>-7234</v>
      </c>
      <c r="AA7810">
        <v>-0.47</v>
      </c>
      <c r="AB7810">
        <v>27</v>
      </c>
      <c r="AC7810">
        <v>14</v>
      </c>
      <c r="AD7810">
        <v>13</v>
      </c>
      <c r="AE7810">
        <v>51.85</v>
      </c>
      <c r="AF7810">
        <v>9</v>
      </c>
      <c r="AG7810">
        <v>12</v>
      </c>
      <c r="AH7810">
        <v>9</v>
      </c>
      <c r="AI7810">
        <v>6</v>
      </c>
    </row>
    <row r="7811" spans="1:35" x14ac:dyDescent="0.2">
      <c r="A7811" s="102">
        <v>2068</v>
      </c>
      <c r="B7811">
        <v>4626</v>
      </c>
      <c r="C7811" t="s">
        <v>3260</v>
      </c>
      <c r="D7811" t="s">
        <v>2952</v>
      </c>
      <c r="E7811">
        <v>5170</v>
      </c>
      <c r="F7811">
        <v>5140</v>
      </c>
      <c r="G7811">
        <v>200</v>
      </c>
      <c r="H7811" t="s">
        <v>2927</v>
      </c>
      <c r="I7811">
        <v>8604</v>
      </c>
      <c r="J7811" t="s">
        <v>541</v>
      </c>
      <c r="K7811" t="s">
        <v>3186</v>
      </c>
      <c r="L7811">
        <v>559</v>
      </c>
      <c r="M7811">
        <v>561.6</v>
      </c>
      <c r="N7811">
        <v>1800</v>
      </c>
      <c r="O7811" t="s">
        <v>2930</v>
      </c>
      <c r="P7811">
        <v>0.33624383079730202</v>
      </c>
      <c r="Q7811">
        <v>0.89484593358743403</v>
      </c>
      <c r="R7811">
        <v>0.90289683281725197</v>
      </c>
      <c r="S7811">
        <v>1.9438085339765598E-2</v>
      </c>
      <c r="T7811">
        <v>3.3632290846179398</v>
      </c>
      <c r="U7811">
        <v>3.3632290846179398</v>
      </c>
      <c r="V7811">
        <v>3.94058140100196</v>
      </c>
      <c r="W7811">
        <v>13.16</v>
      </c>
      <c r="X7811">
        <v>1.67</v>
      </c>
      <c r="Y7811">
        <v>-195359</v>
      </c>
      <c r="Z7811">
        <v>-7814</v>
      </c>
      <c r="AA7811">
        <v>-0.43</v>
      </c>
      <c r="AB7811">
        <v>25</v>
      </c>
      <c r="AC7811">
        <v>10</v>
      </c>
      <c r="AD7811">
        <v>15</v>
      </c>
      <c r="AE7811">
        <v>40</v>
      </c>
      <c r="AF7811">
        <v>13</v>
      </c>
      <c r="AG7811">
        <v>5</v>
      </c>
      <c r="AH7811">
        <v>8</v>
      </c>
      <c r="AI7811">
        <v>12</v>
      </c>
    </row>
    <row r="7812" spans="1:35" x14ac:dyDescent="0.2">
      <c r="A7812" s="102">
        <v>788</v>
      </c>
      <c r="B7812">
        <v>4552</v>
      </c>
      <c r="C7812" t="s">
        <v>3582</v>
      </c>
      <c r="D7812" t="s">
        <v>2950</v>
      </c>
      <c r="E7812">
        <v>10030</v>
      </c>
      <c r="F7812">
        <v>10050</v>
      </c>
      <c r="G7812">
        <v>100</v>
      </c>
      <c r="H7812" t="s">
        <v>2927</v>
      </c>
      <c r="I7812">
        <v>9437</v>
      </c>
      <c r="J7812" t="s">
        <v>582</v>
      </c>
      <c r="K7812" t="s">
        <v>2929</v>
      </c>
      <c r="L7812">
        <v>3155</v>
      </c>
      <c r="M7812">
        <v>3136</v>
      </c>
      <c r="N7812">
        <v>300</v>
      </c>
      <c r="O7812" t="s">
        <v>2930</v>
      </c>
      <c r="P7812">
        <v>0.51230396461003302</v>
      </c>
      <c r="Q7812">
        <v>0.92231513414051902</v>
      </c>
      <c r="R7812">
        <v>0.73600399893708401</v>
      </c>
      <c r="S7812">
        <v>0.255010254477536</v>
      </c>
      <c r="T7812">
        <v>1.7327307945678601</v>
      </c>
      <c r="U7812">
        <v>1.7327307945678601</v>
      </c>
      <c r="V7812">
        <v>1.7578659662002101</v>
      </c>
      <c r="W7812">
        <v>7.69</v>
      </c>
      <c r="X7812">
        <v>6.39</v>
      </c>
      <c r="Y7812">
        <v>-195454</v>
      </c>
      <c r="Z7812">
        <v>-13961</v>
      </c>
      <c r="AA7812">
        <v>-0.56999999999999995</v>
      </c>
      <c r="AB7812">
        <v>14</v>
      </c>
      <c r="AC7812">
        <v>6</v>
      </c>
      <c r="AD7812">
        <v>8</v>
      </c>
      <c r="AE7812">
        <v>42.86</v>
      </c>
      <c r="AF7812">
        <v>12</v>
      </c>
      <c r="AG7812">
        <v>6</v>
      </c>
      <c r="AH7812">
        <v>5</v>
      </c>
      <c r="AI7812">
        <v>3</v>
      </c>
    </row>
    <row r="7813" spans="1:35" x14ac:dyDescent="0.2">
      <c r="A7813" s="102">
        <v>7163</v>
      </c>
      <c r="B7813">
        <v>4528</v>
      </c>
      <c r="C7813" t="s">
        <v>831</v>
      </c>
      <c r="D7813" t="s">
        <v>2950</v>
      </c>
      <c r="E7813">
        <v>2710</v>
      </c>
      <c r="F7813">
        <v>2690.5</v>
      </c>
      <c r="G7813">
        <v>400</v>
      </c>
      <c r="H7813" t="s">
        <v>2927</v>
      </c>
      <c r="I7813">
        <v>4578</v>
      </c>
      <c r="J7813" t="s">
        <v>3140</v>
      </c>
      <c r="K7813" t="s">
        <v>2950</v>
      </c>
      <c r="L7813">
        <v>5140</v>
      </c>
      <c r="M7813">
        <v>5092</v>
      </c>
      <c r="N7813">
        <v>200</v>
      </c>
      <c r="O7813" t="s">
        <v>2930</v>
      </c>
      <c r="P7813">
        <v>0.74839637681623805</v>
      </c>
      <c r="Q7813">
        <v>0.82068147427273597</v>
      </c>
      <c r="R7813">
        <v>0.33400034976112303</v>
      </c>
      <c r="S7813">
        <v>0.34312840533969202</v>
      </c>
      <c r="T7813">
        <v>1.09937580611596</v>
      </c>
      <c r="U7813">
        <v>1.09937580611596</v>
      </c>
      <c r="V7813">
        <v>1.1564429734017501</v>
      </c>
      <c r="W7813">
        <v>5.72</v>
      </c>
      <c r="X7813">
        <v>5.68</v>
      </c>
      <c r="Y7813">
        <v>-195553</v>
      </c>
      <c r="Z7813">
        <v>-13037</v>
      </c>
      <c r="AA7813">
        <v>-0.63</v>
      </c>
      <c r="AB7813">
        <v>15</v>
      </c>
      <c r="AC7813">
        <v>5</v>
      </c>
      <c r="AD7813">
        <v>10</v>
      </c>
      <c r="AE7813">
        <v>33.33</v>
      </c>
      <c r="AF7813">
        <v>12</v>
      </c>
      <c r="AG7813">
        <v>3</v>
      </c>
      <c r="AH7813">
        <v>4</v>
      </c>
      <c r="AI7813">
        <v>8</v>
      </c>
    </row>
    <row r="7814" spans="1:35" x14ac:dyDescent="0.2">
      <c r="A7814" s="102">
        <v>2916</v>
      </c>
      <c r="B7814">
        <v>5233</v>
      </c>
      <c r="C7814" t="s">
        <v>3195</v>
      </c>
      <c r="D7814" t="s">
        <v>2926</v>
      </c>
      <c r="E7814">
        <v>3035</v>
      </c>
      <c r="F7814">
        <v>3040</v>
      </c>
      <c r="G7814">
        <v>300</v>
      </c>
      <c r="H7814" t="s">
        <v>2930</v>
      </c>
      <c r="I7814">
        <v>7751</v>
      </c>
      <c r="J7814" t="s">
        <v>3688</v>
      </c>
      <c r="K7814" t="s">
        <v>2932</v>
      </c>
      <c r="L7814">
        <v>2963</v>
      </c>
      <c r="M7814">
        <v>2958</v>
      </c>
      <c r="N7814">
        <v>300</v>
      </c>
      <c r="O7814" t="s">
        <v>2927</v>
      </c>
      <c r="P7814">
        <v>0.58447829733999102</v>
      </c>
      <c r="Q7814">
        <v>0.88115421821045303</v>
      </c>
      <c r="R7814">
        <v>0.449255108990472</v>
      </c>
      <c r="S7814">
        <v>0.145961406002691</v>
      </c>
      <c r="T7814">
        <v>-0.856028799959345</v>
      </c>
      <c r="U7814">
        <v>0.856028799959345</v>
      </c>
      <c r="V7814">
        <v>0.71271304010111403</v>
      </c>
      <c r="W7814">
        <v>-2.92</v>
      </c>
      <c r="X7814">
        <v>2.7</v>
      </c>
      <c r="Y7814">
        <v>-195645</v>
      </c>
      <c r="Z7814">
        <v>-15050</v>
      </c>
      <c r="AA7814">
        <v>-0.77</v>
      </c>
      <c r="AB7814">
        <v>13</v>
      </c>
      <c r="AC7814">
        <v>5</v>
      </c>
      <c r="AD7814">
        <v>8</v>
      </c>
      <c r="AE7814">
        <v>38.46</v>
      </c>
      <c r="AF7814">
        <v>11</v>
      </c>
      <c r="AG7814">
        <v>4</v>
      </c>
      <c r="AH7814">
        <v>4</v>
      </c>
      <c r="AI7814">
        <v>5</v>
      </c>
    </row>
    <row r="7815" spans="1:35" x14ac:dyDescent="0.2">
      <c r="A7815" s="102">
        <v>7454</v>
      </c>
      <c r="B7815">
        <v>2914</v>
      </c>
      <c r="C7815" t="s">
        <v>3132</v>
      </c>
      <c r="D7815" t="s">
        <v>2955</v>
      </c>
      <c r="E7815">
        <v>2326</v>
      </c>
      <c r="F7815">
        <v>2301</v>
      </c>
      <c r="G7815">
        <v>400</v>
      </c>
      <c r="H7815" t="s">
        <v>2930</v>
      </c>
      <c r="I7815">
        <v>8276</v>
      </c>
      <c r="J7815" t="s">
        <v>1048</v>
      </c>
      <c r="K7815" t="s">
        <v>2953</v>
      </c>
      <c r="L7815">
        <v>2018</v>
      </c>
      <c r="M7815">
        <v>1975</v>
      </c>
      <c r="N7815">
        <v>500</v>
      </c>
      <c r="O7815" t="s">
        <v>2927</v>
      </c>
      <c r="P7815">
        <v>0.86084587076700403</v>
      </c>
      <c r="Q7815">
        <v>0.81660722215020598</v>
      </c>
      <c r="R7815">
        <v>0.44369976917956899</v>
      </c>
      <c r="S7815">
        <v>0.47620601796503598</v>
      </c>
      <c r="T7815">
        <v>-1.05375514601376</v>
      </c>
      <c r="U7815">
        <v>1.05375514601376</v>
      </c>
      <c r="V7815">
        <v>1.06686891924565</v>
      </c>
      <c r="W7815">
        <v>-1.83</v>
      </c>
      <c r="X7815">
        <v>7.29</v>
      </c>
      <c r="Y7815">
        <v>-195650</v>
      </c>
      <c r="Z7815">
        <v>-16304</v>
      </c>
      <c r="AA7815">
        <v>-0.77</v>
      </c>
      <c r="AB7815">
        <v>12</v>
      </c>
      <c r="AC7815">
        <v>3</v>
      </c>
      <c r="AD7815">
        <v>9</v>
      </c>
      <c r="AE7815">
        <v>25</v>
      </c>
      <c r="AF7815">
        <v>14</v>
      </c>
      <c r="AG7815">
        <v>3</v>
      </c>
      <c r="AH7815">
        <v>3</v>
      </c>
      <c r="AI7815">
        <v>6</v>
      </c>
    </row>
    <row r="7816" spans="1:35" x14ac:dyDescent="0.2">
      <c r="A7816" s="102">
        <v>7961</v>
      </c>
      <c r="B7816">
        <v>1662</v>
      </c>
      <c r="C7816" t="s">
        <v>708</v>
      </c>
      <c r="D7816" t="s">
        <v>3208</v>
      </c>
      <c r="E7816">
        <v>2820</v>
      </c>
      <c r="F7816">
        <v>2804</v>
      </c>
      <c r="G7816">
        <v>300</v>
      </c>
      <c r="H7816" t="s">
        <v>2930</v>
      </c>
      <c r="I7816">
        <v>6856</v>
      </c>
      <c r="J7816" t="s">
        <v>235</v>
      </c>
      <c r="K7816" t="s">
        <v>2932</v>
      </c>
      <c r="L7816">
        <v>7250</v>
      </c>
      <c r="M7816">
        <v>7210</v>
      </c>
      <c r="N7816">
        <v>100</v>
      </c>
      <c r="O7816" t="s">
        <v>2927</v>
      </c>
      <c r="P7816">
        <v>0.65695555780171599</v>
      </c>
      <c r="Q7816">
        <v>0.80990563238749003</v>
      </c>
      <c r="R7816">
        <v>0.24298419287457501</v>
      </c>
      <c r="S7816">
        <v>0.29942050964929301</v>
      </c>
      <c r="T7816">
        <v>-0.62541822016624005</v>
      </c>
      <c r="U7816">
        <v>0.62541822016624005</v>
      </c>
      <c r="V7816">
        <v>0.59253373936821596</v>
      </c>
      <c r="W7816">
        <v>-2.1800000000000002</v>
      </c>
      <c r="X7816">
        <v>16.670000000000002</v>
      </c>
      <c r="Y7816">
        <v>-195739</v>
      </c>
      <c r="Z7816">
        <v>-17794</v>
      </c>
      <c r="AA7816">
        <v>-1.01</v>
      </c>
      <c r="AB7816">
        <v>11</v>
      </c>
      <c r="AC7816">
        <v>4</v>
      </c>
      <c r="AD7816">
        <v>7</v>
      </c>
      <c r="AE7816">
        <v>36.36</v>
      </c>
      <c r="AF7816">
        <v>9</v>
      </c>
      <c r="AG7816">
        <v>3</v>
      </c>
      <c r="AH7816">
        <v>6</v>
      </c>
      <c r="AI7816">
        <v>2</v>
      </c>
    </row>
    <row r="7817" spans="1:35" x14ac:dyDescent="0.2">
      <c r="A7817" s="102">
        <v>276</v>
      </c>
      <c r="B7817">
        <v>3038</v>
      </c>
      <c r="C7817" t="s">
        <v>1328</v>
      </c>
      <c r="D7817" t="s">
        <v>2934</v>
      </c>
      <c r="E7817">
        <v>4340</v>
      </c>
      <c r="F7817">
        <v>4370</v>
      </c>
      <c r="G7817">
        <v>200</v>
      </c>
      <c r="H7817" t="s">
        <v>2927</v>
      </c>
      <c r="I7817">
        <v>8036</v>
      </c>
      <c r="J7817" t="s">
        <v>2941</v>
      </c>
      <c r="K7817" t="s">
        <v>2934</v>
      </c>
      <c r="L7817">
        <v>8010</v>
      </c>
      <c r="M7817">
        <v>8020</v>
      </c>
      <c r="N7817">
        <v>100</v>
      </c>
      <c r="O7817" t="s">
        <v>2930</v>
      </c>
      <c r="P7817">
        <v>0.87883306475839795</v>
      </c>
      <c r="Q7817">
        <v>0.94198316933570703</v>
      </c>
      <c r="R7817">
        <v>0.66430983202973204</v>
      </c>
      <c r="S7817">
        <v>0.118098714666792</v>
      </c>
      <c r="T7817">
        <v>1.7256896418061101</v>
      </c>
      <c r="U7817">
        <v>1.7256896418061101</v>
      </c>
      <c r="V7817">
        <v>1.6877391937266699</v>
      </c>
      <c r="W7817">
        <v>10.1</v>
      </c>
      <c r="X7817">
        <v>8.98</v>
      </c>
      <c r="Y7817">
        <v>-195909</v>
      </c>
      <c r="Z7817">
        <v>-10311</v>
      </c>
      <c r="AA7817">
        <v>-0.72</v>
      </c>
      <c r="AB7817">
        <v>19</v>
      </c>
      <c r="AC7817">
        <v>7</v>
      </c>
      <c r="AD7817">
        <v>12</v>
      </c>
      <c r="AE7817">
        <v>36.840000000000003</v>
      </c>
      <c r="AF7817">
        <v>9</v>
      </c>
      <c r="AG7817">
        <v>6</v>
      </c>
      <c r="AH7817">
        <v>8</v>
      </c>
      <c r="AI7817">
        <v>5</v>
      </c>
    </row>
    <row r="7818" spans="1:35" x14ac:dyDescent="0.2">
      <c r="A7818" s="102">
        <v>3452</v>
      </c>
      <c r="B7818">
        <v>4686</v>
      </c>
      <c r="C7818" t="s">
        <v>2948</v>
      </c>
      <c r="D7818" t="s">
        <v>2929</v>
      </c>
      <c r="E7818">
        <v>5890</v>
      </c>
      <c r="F7818">
        <v>5760</v>
      </c>
      <c r="G7818">
        <v>100</v>
      </c>
      <c r="H7818" t="s">
        <v>2930</v>
      </c>
      <c r="I7818">
        <v>8766</v>
      </c>
      <c r="J7818" t="s">
        <v>3168</v>
      </c>
      <c r="K7818" t="s">
        <v>3176</v>
      </c>
      <c r="L7818">
        <v>6280</v>
      </c>
      <c r="M7818">
        <v>6213</v>
      </c>
      <c r="N7818">
        <v>100</v>
      </c>
      <c r="O7818" t="s">
        <v>2927</v>
      </c>
      <c r="P7818">
        <v>0.60760187036604196</v>
      </c>
      <c r="Q7818">
        <v>0.87236299222551605</v>
      </c>
      <c r="R7818">
        <v>0.30443987588471799</v>
      </c>
      <c r="S7818">
        <v>1.3462464702590301E-2</v>
      </c>
      <c r="T7818">
        <v>-0.13498776856872099</v>
      </c>
      <c r="U7818">
        <v>0.13498776856872099</v>
      </c>
      <c r="V7818">
        <v>6.4941819252054001E-2</v>
      </c>
      <c r="W7818">
        <v>-1.4</v>
      </c>
      <c r="X7818">
        <v>7.29</v>
      </c>
      <c r="Y7818">
        <v>-196210</v>
      </c>
      <c r="Z7818">
        <v>-10901</v>
      </c>
      <c r="AA7818">
        <v>-0.5</v>
      </c>
      <c r="AB7818">
        <v>18</v>
      </c>
      <c r="AC7818">
        <v>8</v>
      </c>
      <c r="AD7818">
        <v>10</v>
      </c>
      <c r="AE7818">
        <v>44.44</v>
      </c>
      <c r="AF7818">
        <v>9</v>
      </c>
      <c r="AG7818">
        <v>7</v>
      </c>
      <c r="AH7818">
        <v>7</v>
      </c>
      <c r="AI7818">
        <v>4</v>
      </c>
    </row>
    <row r="7819" spans="1:35" x14ac:dyDescent="0.2">
      <c r="A7819" s="102">
        <v>2926</v>
      </c>
      <c r="B7819">
        <v>4151</v>
      </c>
      <c r="C7819" t="s">
        <v>2795</v>
      </c>
      <c r="D7819" t="s">
        <v>2950</v>
      </c>
      <c r="E7819">
        <v>2745</v>
      </c>
      <c r="F7819">
        <v>2831</v>
      </c>
      <c r="G7819">
        <v>300</v>
      </c>
      <c r="H7819" t="s">
        <v>2927</v>
      </c>
      <c r="I7819">
        <v>4528</v>
      </c>
      <c r="J7819" t="s">
        <v>831</v>
      </c>
      <c r="K7819" t="s">
        <v>2950</v>
      </c>
      <c r="L7819">
        <v>2710</v>
      </c>
      <c r="M7819">
        <v>2690.5</v>
      </c>
      <c r="N7819">
        <v>300</v>
      </c>
      <c r="O7819" t="s">
        <v>2930</v>
      </c>
      <c r="P7819">
        <v>0.95198045209492399</v>
      </c>
      <c r="Q7819">
        <v>0.88099922834168498</v>
      </c>
      <c r="R7819">
        <v>0.54651312094154203</v>
      </c>
      <c r="S7819">
        <v>0.23249672652622699</v>
      </c>
      <c r="T7819">
        <v>1.53135791920917</v>
      </c>
      <c r="U7819">
        <v>1.53135791920917</v>
      </c>
      <c r="V7819">
        <v>0.78518669656565698</v>
      </c>
      <c r="W7819">
        <v>5.99</v>
      </c>
      <c r="X7819">
        <v>4.96</v>
      </c>
      <c r="Y7819">
        <v>-196249</v>
      </c>
      <c r="Z7819">
        <v>-12266</v>
      </c>
      <c r="AA7819">
        <v>-0.72</v>
      </c>
      <c r="AB7819">
        <v>16</v>
      </c>
      <c r="AC7819">
        <v>6</v>
      </c>
      <c r="AD7819">
        <v>10</v>
      </c>
      <c r="AE7819">
        <v>37.5</v>
      </c>
      <c r="AF7819">
        <v>12</v>
      </c>
      <c r="AG7819">
        <v>3</v>
      </c>
      <c r="AH7819">
        <v>6</v>
      </c>
      <c r="AI7819">
        <v>7</v>
      </c>
    </row>
    <row r="7820" spans="1:35" x14ac:dyDescent="0.2">
      <c r="A7820" s="102">
        <v>7500</v>
      </c>
      <c r="B7820">
        <v>1719</v>
      </c>
      <c r="C7820" t="s">
        <v>687</v>
      </c>
      <c r="D7820" t="s">
        <v>2937</v>
      </c>
      <c r="E7820">
        <v>930</v>
      </c>
      <c r="F7820">
        <v>927</v>
      </c>
      <c r="G7820">
        <v>1100</v>
      </c>
      <c r="H7820" t="s">
        <v>2927</v>
      </c>
      <c r="I7820">
        <v>9107</v>
      </c>
      <c r="J7820" t="s">
        <v>3237</v>
      </c>
      <c r="K7820" t="s">
        <v>3238</v>
      </c>
      <c r="L7820">
        <v>1499</v>
      </c>
      <c r="M7820">
        <v>1502</v>
      </c>
      <c r="N7820">
        <v>700</v>
      </c>
      <c r="O7820" t="s">
        <v>2930</v>
      </c>
      <c r="P7820">
        <v>0.14024194701991999</v>
      </c>
      <c r="Q7820">
        <v>0.815907428081041</v>
      </c>
      <c r="R7820">
        <v>0.484254178678584</v>
      </c>
      <c r="S7820">
        <v>0.20847948336788399</v>
      </c>
      <c r="T7820">
        <v>1.93872565605959</v>
      </c>
      <c r="U7820">
        <v>1.93872565605959</v>
      </c>
      <c r="V7820">
        <v>1.7779292869726</v>
      </c>
      <c r="W7820">
        <v>13.63</v>
      </c>
      <c r="X7820">
        <v>3.02</v>
      </c>
      <c r="Y7820">
        <v>-196260</v>
      </c>
      <c r="Z7820">
        <v>-9346</v>
      </c>
      <c r="AA7820">
        <v>-0.53</v>
      </c>
      <c r="AB7820">
        <v>21</v>
      </c>
      <c r="AC7820">
        <v>9</v>
      </c>
      <c r="AD7820">
        <v>12</v>
      </c>
      <c r="AE7820">
        <v>42.86</v>
      </c>
      <c r="AF7820">
        <v>10</v>
      </c>
      <c r="AG7820">
        <v>6</v>
      </c>
      <c r="AH7820">
        <v>10</v>
      </c>
      <c r="AI7820">
        <v>5</v>
      </c>
    </row>
    <row r="7821" spans="1:35" x14ac:dyDescent="0.2">
      <c r="A7821" s="102">
        <v>131</v>
      </c>
      <c r="B7821">
        <v>3938</v>
      </c>
      <c r="C7821" t="s">
        <v>3272</v>
      </c>
      <c r="D7821" t="s">
        <v>2929</v>
      </c>
      <c r="E7821">
        <v>5380</v>
      </c>
      <c r="F7821">
        <v>5380</v>
      </c>
      <c r="G7821">
        <v>200</v>
      </c>
      <c r="H7821" t="s">
        <v>2927</v>
      </c>
      <c r="I7821">
        <v>6952</v>
      </c>
      <c r="J7821" t="s">
        <v>540</v>
      </c>
      <c r="K7821" t="s">
        <v>2932</v>
      </c>
      <c r="L7821">
        <v>2036</v>
      </c>
      <c r="M7821">
        <v>2031</v>
      </c>
      <c r="N7821">
        <v>500</v>
      </c>
      <c r="O7821" t="s">
        <v>2930</v>
      </c>
      <c r="P7821">
        <v>0.59222502886915795</v>
      </c>
      <c r="Q7821">
        <v>0.95253934524384498</v>
      </c>
      <c r="R7821">
        <v>0.34152625020208</v>
      </c>
      <c r="S7821">
        <v>9.3697683502307505E-2</v>
      </c>
      <c r="T7821">
        <v>1.9339661434827899</v>
      </c>
      <c r="U7821">
        <v>1.9339661434827899</v>
      </c>
      <c r="V7821">
        <v>1.8231675338311899</v>
      </c>
      <c r="W7821">
        <v>8.67</v>
      </c>
      <c r="X7821">
        <v>5.62</v>
      </c>
      <c r="Y7821">
        <v>-196304</v>
      </c>
      <c r="Z7821">
        <v>-10332</v>
      </c>
      <c r="AA7821">
        <v>-0.56000000000000005</v>
      </c>
      <c r="AB7821">
        <v>19</v>
      </c>
      <c r="AC7821">
        <v>10</v>
      </c>
      <c r="AD7821">
        <v>9</v>
      </c>
      <c r="AE7821">
        <v>52.63</v>
      </c>
      <c r="AF7821">
        <v>12</v>
      </c>
      <c r="AG7821">
        <v>4</v>
      </c>
      <c r="AH7821">
        <v>6</v>
      </c>
      <c r="AI7821">
        <v>9</v>
      </c>
    </row>
    <row r="7822" spans="1:35" x14ac:dyDescent="0.2">
      <c r="A7822" s="102">
        <v>3251</v>
      </c>
      <c r="B7822">
        <v>4581</v>
      </c>
      <c r="C7822" t="s">
        <v>3700</v>
      </c>
      <c r="D7822" t="s">
        <v>2950</v>
      </c>
      <c r="E7822">
        <v>8470</v>
      </c>
      <c r="F7822">
        <v>8300</v>
      </c>
      <c r="G7822">
        <v>100</v>
      </c>
      <c r="H7822" t="s">
        <v>2927</v>
      </c>
      <c r="I7822">
        <v>7202</v>
      </c>
      <c r="J7822" t="s">
        <v>959</v>
      </c>
      <c r="K7822" t="s">
        <v>2945</v>
      </c>
      <c r="L7822">
        <v>1138</v>
      </c>
      <c r="M7822">
        <v>1140.5</v>
      </c>
      <c r="N7822">
        <v>700</v>
      </c>
      <c r="O7822" t="s">
        <v>2930</v>
      </c>
      <c r="P7822">
        <v>0.17996194057211301</v>
      </c>
      <c r="Q7822">
        <v>0.87571511168881899</v>
      </c>
      <c r="R7822">
        <v>0.244612105431046</v>
      </c>
      <c r="S7822">
        <v>0.26465705970465397</v>
      </c>
      <c r="T7822">
        <v>2.2506868049792099</v>
      </c>
      <c r="U7822">
        <v>2.2506868049792099</v>
      </c>
      <c r="V7822">
        <v>2.6727177477570598</v>
      </c>
      <c r="W7822">
        <v>12.49</v>
      </c>
      <c r="X7822">
        <v>3.81</v>
      </c>
      <c r="Y7822">
        <v>-196313</v>
      </c>
      <c r="Z7822">
        <v>-10906</v>
      </c>
      <c r="AA7822">
        <v>-0.53</v>
      </c>
      <c r="AB7822">
        <v>18</v>
      </c>
      <c r="AC7822">
        <v>8</v>
      </c>
      <c r="AD7822">
        <v>10</v>
      </c>
      <c r="AE7822">
        <v>44.44</v>
      </c>
      <c r="AF7822">
        <v>13</v>
      </c>
      <c r="AG7822">
        <v>6</v>
      </c>
      <c r="AH7822">
        <v>8</v>
      </c>
      <c r="AI7822">
        <v>4</v>
      </c>
    </row>
    <row r="7823" spans="1:35" x14ac:dyDescent="0.2">
      <c r="A7823" s="102">
        <v>339</v>
      </c>
      <c r="B7823">
        <v>3635</v>
      </c>
      <c r="C7823" t="s">
        <v>47</v>
      </c>
      <c r="D7823" t="s">
        <v>2929</v>
      </c>
      <c r="E7823">
        <v>3150</v>
      </c>
      <c r="F7823">
        <v>3155</v>
      </c>
      <c r="G7823">
        <v>200</v>
      </c>
      <c r="H7823" t="s">
        <v>2927</v>
      </c>
      <c r="I7823">
        <v>4686</v>
      </c>
      <c r="J7823" t="s">
        <v>2948</v>
      </c>
      <c r="K7823" t="s">
        <v>2929</v>
      </c>
      <c r="L7823">
        <v>5890</v>
      </c>
      <c r="M7823">
        <v>5760</v>
      </c>
      <c r="N7823">
        <v>100</v>
      </c>
      <c r="O7823" t="s">
        <v>2930</v>
      </c>
      <c r="P7823">
        <v>0.70604416000204995</v>
      </c>
      <c r="Q7823">
        <v>0.93848391461695402</v>
      </c>
      <c r="R7823">
        <v>0.201372795180531</v>
      </c>
      <c r="S7823">
        <v>5.9410073036125404E-3</v>
      </c>
      <c r="T7823">
        <v>1.5340661499005299</v>
      </c>
      <c r="U7823">
        <v>1.5340661499005299</v>
      </c>
      <c r="V7823">
        <v>1.2302894267517801</v>
      </c>
      <c r="W7823">
        <v>11.74</v>
      </c>
      <c r="X7823">
        <v>9.5500000000000007</v>
      </c>
      <c r="Y7823">
        <v>-196449</v>
      </c>
      <c r="Z7823">
        <v>-9355</v>
      </c>
      <c r="AA7823">
        <v>-0.36</v>
      </c>
      <c r="AB7823">
        <v>21</v>
      </c>
      <c r="AC7823">
        <v>11</v>
      </c>
      <c r="AD7823">
        <v>10</v>
      </c>
      <c r="AE7823">
        <v>52.38</v>
      </c>
      <c r="AF7823">
        <v>10</v>
      </c>
      <c r="AG7823">
        <v>9</v>
      </c>
      <c r="AH7823">
        <v>7</v>
      </c>
      <c r="AI7823">
        <v>5</v>
      </c>
    </row>
    <row r="7824" spans="1:35" x14ac:dyDescent="0.2">
      <c r="A7824" s="102">
        <v>2616</v>
      </c>
      <c r="B7824">
        <v>1803</v>
      </c>
      <c r="C7824" t="s">
        <v>2938</v>
      </c>
      <c r="D7824" t="s">
        <v>2937</v>
      </c>
      <c r="E7824">
        <v>1160</v>
      </c>
      <c r="F7824">
        <v>1165</v>
      </c>
      <c r="G7824">
        <v>900</v>
      </c>
      <c r="H7824" t="s">
        <v>2930</v>
      </c>
      <c r="I7824">
        <v>4503</v>
      </c>
      <c r="J7824" t="s">
        <v>829</v>
      </c>
      <c r="K7824" t="s">
        <v>2950</v>
      </c>
      <c r="L7824">
        <v>1980</v>
      </c>
      <c r="M7824">
        <v>1984.5</v>
      </c>
      <c r="N7824">
        <v>500</v>
      </c>
      <c r="O7824" t="s">
        <v>2927</v>
      </c>
      <c r="P7824">
        <v>0.65288422077795905</v>
      </c>
      <c r="Q7824">
        <v>0.88615629860508904</v>
      </c>
      <c r="R7824">
        <v>0.48140235856441499</v>
      </c>
      <c r="S7824">
        <v>0.239629947897324</v>
      </c>
      <c r="T7824">
        <v>-0.109207821838186</v>
      </c>
      <c r="U7824">
        <v>0.109207821838186</v>
      </c>
      <c r="V7824">
        <v>0.146783911457433</v>
      </c>
      <c r="W7824">
        <v>-0.3</v>
      </c>
      <c r="X7824">
        <v>5.67</v>
      </c>
      <c r="Y7824">
        <v>-196560</v>
      </c>
      <c r="Z7824">
        <v>-10345</v>
      </c>
      <c r="AA7824">
        <v>-0.52</v>
      </c>
      <c r="AB7824">
        <v>19</v>
      </c>
      <c r="AC7824">
        <v>8</v>
      </c>
      <c r="AD7824">
        <v>11</v>
      </c>
      <c r="AE7824">
        <v>42.11</v>
      </c>
      <c r="AF7824">
        <v>11</v>
      </c>
      <c r="AG7824">
        <v>6</v>
      </c>
      <c r="AH7824">
        <v>7</v>
      </c>
      <c r="AI7824">
        <v>6</v>
      </c>
    </row>
    <row r="7825" spans="1:35" x14ac:dyDescent="0.2">
      <c r="A7825" s="102">
        <v>3039</v>
      </c>
      <c r="B7825">
        <v>5801</v>
      </c>
      <c r="C7825" t="s">
        <v>3286</v>
      </c>
      <c r="D7825" t="s">
        <v>2943</v>
      </c>
      <c r="E7825">
        <v>2620</v>
      </c>
      <c r="F7825">
        <v>2609</v>
      </c>
      <c r="G7825">
        <v>400</v>
      </c>
      <c r="H7825" t="s">
        <v>2930</v>
      </c>
      <c r="I7825">
        <v>7167</v>
      </c>
      <c r="J7825" t="s">
        <v>3024</v>
      </c>
      <c r="K7825" t="s">
        <v>2990</v>
      </c>
      <c r="L7825">
        <v>256</v>
      </c>
      <c r="M7825">
        <v>251</v>
      </c>
      <c r="N7825">
        <v>4200</v>
      </c>
      <c r="O7825" t="s">
        <v>2927</v>
      </c>
      <c r="P7825">
        <v>0.89455172923058102</v>
      </c>
      <c r="Q7825">
        <v>0.87925683141766298</v>
      </c>
      <c r="R7825">
        <v>0.71693279417603195</v>
      </c>
      <c r="S7825">
        <v>0.171400321552795</v>
      </c>
      <c r="T7825">
        <v>-0.72716672848633901</v>
      </c>
      <c r="U7825">
        <v>0.72716672848633901</v>
      </c>
      <c r="V7825">
        <v>1.35344396327798</v>
      </c>
      <c r="W7825">
        <v>-1.94</v>
      </c>
      <c r="X7825">
        <v>1.02</v>
      </c>
      <c r="Y7825">
        <v>-196567</v>
      </c>
      <c r="Z7825">
        <v>-9828</v>
      </c>
      <c r="AA7825">
        <v>-0.63</v>
      </c>
      <c r="AB7825">
        <v>20</v>
      </c>
      <c r="AC7825">
        <v>10</v>
      </c>
      <c r="AD7825">
        <v>10</v>
      </c>
      <c r="AE7825">
        <v>50</v>
      </c>
      <c r="AF7825">
        <v>12</v>
      </c>
      <c r="AG7825">
        <v>5</v>
      </c>
      <c r="AH7825">
        <v>7</v>
      </c>
      <c r="AI7825">
        <v>8</v>
      </c>
    </row>
    <row r="7826" spans="1:35" x14ac:dyDescent="0.2">
      <c r="A7826" s="102">
        <v>1392</v>
      </c>
      <c r="B7826">
        <v>3088</v>
      </c>
      <c r="C7826" t="s">
        <v>768</v>
      </c>
      <c r="D7826" t="s">
        <v>2953</v>
      </c>
      <c r="E7826">
        <v>4510</v>
      </c>
      <c r="F7826">
        <v>4435</v>
      </c>
      <c r="G7826">
        <v>200</v>
      </c>
      <c r="H7826" t="s">
        <v>2930</v>
      </c>
      <c r="I7826">
        <v>8804</v>
      </c>
      <c r="J7826" t="s">
        <v>1097</v>
      </c>
      <c r="K7826" t="s">
        <v>2949</v>
      </c>
      <c r="L7826">
        <v>1791</v>
      </c>
      <c r="M7826">
        <v>1788</v>
      </c>
      <c r="N7826">
        <v>500</v>
      </c>
      <c r="O7826" t="s">
        <v>2927</v>
      </c>
      <c r="P7826">
        <v>0.63811628143067001</v>
      </c>
      <c r="Q7826">
        <v>0.907342239772578</v>
      </c>
      <c r="R7826">
        <v>0.245449590824763</v>
      </c>
      <c r="S7826">
        <v>0.12969671873762401</v>
      </c>
      <c r="T7826">
        <v>-0.67776081947209199</v>
      </c>
      <c r="U7826">
        <v>0.67776081947209199</v>
      </c>
      <c r="V7826">
        <v>0.26723811779231499</v>
      </c>
      <c r="W7826">
        <v>-2.79</v>
      </c>
      <c r="X7826">
        <v>0.79</v>
      </c>
      <c r="Y7826">
        <v>-196702</v>
      </c>
      <c r="Z7826">
        <v>-10928</v>
      </c>
      <c r="AA7826">
        <v>-0.46</v>
      </c>
      <c r="AB7826">
        <v>18</v>
      </c>
      <c r="AC7826">
        <v>8</v>
      </c>
      <c r="AD7826">
        <v>10</v>
      </c>
      <c r="AE7826">
        <v>44.44</v>
      </c>
      <c r="AF7826">
        <v>11</v>
      </c>
      <c r="AG7826">
        <v>6</v>
      </c>
      <c r="AH7826">
        <v>6</v>
      </c>
      <c r="AI7826">
        <v>6</v>
      </c>
    </row>
    <row r="7827" spans="1:35" x14ac:dyDescent="0.2">
      <c r="A7827" s="102">
        <v>1660</v>
      </c>
      <c r="B7827">
        <v>2914</v>
      </c>
      <c r="C7827" t="s">
        <v>3132</v>
      </c>
      <c r="D7827" t="s">
        <v>2955</v>
      </c>
      <c r="E7827">
        <v>2326</v>
      </c>
      <c r="F7827">
        <v>2301</v>
      </c>
      <c r="G7827">
        <v>400</v>
      </c>
      <c r="H7827" t="s">
        <v>2927</v>
      </c>
      <c r="I7827">
        <v>8242</v>
      </c>
      <c r="J7827" t="s">
        <v>1044</v>
      </c>
      <c r="K7827" t="s">
        <v>2953</v>
      </c>
      <c r="L7827">
        <v>1014</v>
      </c>
      <c r="M7827">
        <v>1011</v>
      </c>
      <c r="N7827">
        <v>900</v>
      </c>
      <c r="O7827" t="s">
        <v>2930</v>
      </c>
      <c r="P7827">
        <v>0.86659362404058304</v>
      </c>
      <c r="Q7827">
        <v>0.90208980452170795</v>
      </c>
      <c r="R7827">
        <v>0.31806647684351202</v>
      </c>
      <c r="S7827">
        <v>7.0947526236194297E-2</v>
      </c>
      <c r="T7827">
        <v>2.5302442631169102</v>
      </c>
      <c r="U7827">
        <v>2.5302442631169102</v>
      </c>
      <c r="V7827">
        <v>2.9382939808769701</v>
      </c>
      <c r="W7827">
        <v>10.8</v>
      </c>
      <c r="X7827">
        <v>1.1399999999999999</v>
      </c>
      <c r="Y7827">
        <v>-196918</v>
      </c>
      <c r="Z7827">
        <v>-12307</v>
      </c>
      <c r="AA7827">
        <v>-0.71</v>
      </c>
      <c r="AB7827">
        <v>16</v>
      </c>
      <c r="AC7827">
        <v>7</v>
      </c>
      <c r="AD7827">
        <v>9</v>
      </c>
      <c r="AE7827">
        <v>43.75</v>
      </c>
      <c r="AF7827">
        <v>10</v>
      </c>
      <c r="AG7827">
        <v>5</v>
      </c>
      <c r="AH7827">
        <v>8</v>
      </c>
      <c r="AI7827">
        <v>3</v>
      </c>
    </row>
    <row r="7828" spans="1:35" x14ac:dyDescent="0.2">
      <c r="A7828" s="102">
        <v>2998</v>
      </c>
      <c r="B7828">
        <v>8795</v>
      </c>
      <c r="C7828" t="s">
        <v>3258</v>
      </c>
      <c r="D7828" t="s">
        <v>3176</v>
      </c>
      <c r="E7828">
        <v>1292</v>
      </c>
      <c r="F7828">
        <v>1289</v>
      </c>
      <c r="G7828">
        <v>800</v>
      </c>
      <c r="H7828" t="s">
        <v>2927</v>
      </c>
      <c r="I7828">
        <v>9107</v>
      </c>
      <c r="J7828" t="s">
        <v>3237</v>
      </c>
      <c r="K7828" t="s">
        <v>3238</v>
      </c>
      <c r="L7828">
        <v>1499</v>
      </c>
      <c r="M7828">
        <v>1502</v>
      </c>
      <c r="N7828">
        <v>700</v>
      </c>
      <c r="O7828" t="s">
        <v>2930</v>
      </c>
      <c r="P7828">
        <v>0.75987691551297598</v>
      </c>
      <c r="Q7828">
        <v>0.87989589594143403</v>
      </c>
      <c r="R7828">
        <v>0.33908724493275599</v>
      </c>
      <c r="S7828">
        <v>0.319917213782558</v>
      </c>
      <c r="T7828">
        <v>2.6331372737724799</v>
      </c>
      <c r="U7828">
        <v>2.6331372737724799</v>
      </c>
      <c r="V7828">
        <v>2.6844984442990198</v>
      </c>
      <c r="W7828">
        <v>12.03</v>
      </c>
      <c r="X7828">
        <v>1.92</v>
      </c>
      <c r="Y7828">
        <v>-196945</v>
      </c>
      <c r="Z7828">
        <v>-10941</v>
      </c>
      <c r="AA7828">
        <v>-0.51</v>
      </c>
      <c r="AB7828">
        <v>18</v>
      </c>
      <c r="AC7828">
        <v>7</v>
      </c>
      <c r="AD7828">
        <v>11</v>
      </c>
      <c r="AE7828">
        <v>38.89</v>
      </c>
      <c r="AF7828">
        <v>13</v>
      </c>
      <c r="AG7828">
        <v>4</v>
      </c>
      <c r="AH7828">
        <v>7</v>
      </c>
      <c r="AI7828">
        <v>7</v>
      </c>
    </row>
    <row r="7829" spans="1:35" x14ac:dyDescent="0.2">
      <c r="A7829" s="102">
        <v>1643</v>
      </c>
      <c r="B7829">
        <v>1928</v>
      </c>
      <c r="C7829" t="s">
        <v>220</v>
      </c>
      <c r="D7829" t="s">
        <v>2937</v>
      </c>
      <c r="E7829">
        <v>2445</v>
      </c>
      <c r="F7829">
        <v>2442</v>
      </c>
      <c r="G7829">
        <v>400</v>
      </c>
      <c r="H7829" t="s">
        <v>2930</v>
      </c>
      <c r="I7829">
        <v>3387</v>
      </c>
      <c r="J7829" t="s">
        <v>785</v>
      </c>
      <c r="K7829" t="s">
        <v>2953</v>
      </c>
      <c r="L7829">
        <v>2387</v>
      </c>
      <c r="M7829">
        <v>2359</v>
      </c>
      <c r="N7829">
        <v>400</v>
      </c>
      <c r="O7829" t="s">
        <v>2927</v>
      </c>
      <c r="P7829">
        <v>0.54918841985091804</v>
      </c>
      <c r="Q7829">
        <v>0.90242797198539404</v>
      </c>
      <c r="R7829">
        <v>0.24583879557864</v>
      </c>
      <c r="S7829">
        <v>0.474267513074</v>
      </c>
      <c r="T7829">
        <v>-1.6994496648636499</v>
      </c>
      <c r="U7829">
        <v>1.6994496648636499</v>
      </c>
      <c r="V7829">
        <v>1.79297368998</v>
      </c>
      <c r="W7829">
        <v>-17.18</v>
      </c>
      <c r="X7829">
        <v>3.4</v>
      </c>
      <c r="Y7829">
        <v>-197328</v>
      </c>
      <c r="Z7829">
        <v>-14095</v>
      </c>
      <c r="AA7829">
        <v>-0.69</v>
      </c>
      <c r="AB7829">
        <v>14</v>
      </c>
      <c r="AC7829">
        <v>6</v>
      </c>
      <c r="AD7829">
        <v>8</v>
      </c>
      <c r="AE7829">
        <v>42.86</v>
      </c>
      <c r="AF7829">
        <v>12</v>
      </c>
      <c r="AG7829">
        <v>3</v>
      </c>
      <c r="AH7829">
        <v>5</v>
      </c>
      <c r="AI7829">
        <v>6</v>
      </c>
    </row>
    <row r="7830" spans="1:35" x14ac:dyDescent="0.2">
      <c r="A7830" s="102">
        <v>644</v>
      </c>
      <c r="B7830">
        <v>7976</v>
      </c>
      <c r="C7830" t="s">
        <v>2985</v>
      </c>
      <c r="D7830" t="s">
        <v>2951</v>
      </c>
      <c r="E7830">
        <v>1703</v>
      </c>
      <c r="F7830">
        <v>1683</v>
      </c>
      <c r="G7830">
        <v>600</v>
      </c>
      <c r="H7830" t="s">
        <v>2927</v>
      </c>
      <c r="I7830">
        <v>9474</v>
      </c>
      <c r="J7830" t="s">
        <v>3209</v>
      </c>
      <c r="K7830" t="s">
        <v>2929</v>
      </c>
      <c r="L7830">
        <v>1585</v>
      </c>
      <c r="M7830">
        <v>1584</v>
      </c>
      <c r="N7830">
        <v>600</v>
      </c>
      <c r="O7830" t="s">
        <v>2930</v>
      </c>
      <c r="P7830">
        <v>0.80399535794777599</v>
      </c>
      <c r="Q7830">
        <v>0.92641974396553695</v>
      </c>
      <c r="R7830">
        <v>0.15606118323460999</v>
      </c>
      <c r="S7830">
        <v>0.218214874547561</v>
      </c>
      <c r="T7830">
        <v>2.2863367752645298</v>
      </c>
      <c r="U7830">
        <v>2.2863367752645298</v>
      </c>
      <c r="V7830">
        <v>2.6198184221064502</v>
      </c>
      <c r="W7830">
        <v>12.05</v>
      </c>
      <c r="X7830">
        <v>5.88</v>
      </c>
      <c r="Y7830">
        <v>-197862</v>
      </c>
      <c r="Z7830">
        <v>-11639</v>
      </c>
      <c r="AA7830">
        <v>-0.61</v>
      </c>
      <c r="AB7830">
        <v>17</v>
      </c>
      <c r="AC7830">
        <v>8</v>
      </c>
      <c r="AD7830">
        <v>9</v>
      </c>
      <c r="AE7830">
        <v>47.06</v>
      </c>
      <c r="AF7830">
        <v>10</v>
      </c>
      <c r="AG7830">
        <v>6</v>
      </c>
      <c r="AH7830">
        <v>9</v>
      </c>
      <c r="AI7830">
        <v>2</v>
      </c>
    </row>
    <row r="7831" spans="1:35" x14ac:dyDescent="0.2">
      <c r="A7831" s="102">
        <v>2633</v>
      </c>
      <c r="B7831">
        <v>6448</v>
      </c>
      <c r="C7831" t="s">
        <v>542</v>
      </c>
      <c r="D7831" t="s">
        <v>2932</v>
      </c>
      <c r="E7831">
        <v>2355</v>
      </c>
      <c r="F7831">
        <v>2320</v>
      </c>
      <c r="G7831">
        <v>300</v>
      </c>
      <c r="H7831" t="s">
        <v>2927</v>
      </c>
      <c r="I7831">
        <v>6981</v>
      </c>
      <c r="J7831" t="s">
        <v>3182</v>
      </c>
      <c r="K7831" t="s">
        <v>2932</v>
      </c>
      <c r="L7831">
        <v>6711</v>
      </c>
      <c r="M7831">
        <v>6620</v>
      </c>
      <c r="N7831">
        <v>100</v>
      </c>
      <c r="O7831" t="s">
        <v>2930</v>
      </c>
      <c r="P7831">
        <v>0.65454967111284301</v>
      </c>
      <c r="Q7831">
        <v>0.88581888879749404</v>
      </c>
      <c r="R7831">
        <v>9.1382872294434106E-3</v>
      </c>
      <c r="S7831">
        <v>8.2281992291318606E-2</v>
      </c>
      <c r="T7831">
        <v>0.55469135187014096</v>
      </c>
      <c r="U7831">
        <v>0.55469135187014096</v>
      </c>
      <c r="V7831">
        <v>0.49690826063538701</v>
      </c>
      <c r="W7831">
        <v>1.41</v>
      </c>
      <c r="X7831">
        <v>5.14</v>
      </c>
      <c r="Y7831">
        <v>-198393</v>
      </c>
      <c r="Z7831">
        <v>-13226</v>
      </c>
      <c r="AA7831">
        <v>-0.64</v>
      </c>
      <c r="AB7831">
        <v>15</v>
      </c>
      <c r="AC7831">
        <v>8</v>
      </c>
      <c r="AD7831">
        <v>7</v>
      </c>
      <c r="AE7831">
        <v>53.33</v>
      </c>
      <c r="AF7831">
        <v>10</v>
      </c>
      <c r="AG7831">
        <v>5</v>
      </c>
      <c r="AH7831">
        <v>6</v>
      </c>
      <c r="AI7831">
        <v>4</v>
      </c>
    </row>
    <row r="7832" spans="1:35" x14ac:dyDescent="0.2">
      <c r="A7832" s="102">
        <v>3953</v>
      </c>
      <c r="B7832">
        <v>6988</v>
      </c>
      <c r="C7832" t="s">
        <v>65</v>
      </c>
      <c r="D7832" t="s">
        <v>2952</v>
      </c>
      <c r="E7832">
        <v>6340</v>
      </c>
      <c r="F7832">
        <v>6310</v>
      </c>
      <c r="G7832">
        <v>100</v>
      </c>
      <c r="H7832" t="s">
        <v>2930</v>
      </c>
      <c r="I7832">
        <v>9412</v>
      </c>
      <c r="J7832" t="s">
        <v>695</v>
      </c>
      <c r="K7832" t="s">
        <v>2929</v>
      </c>
      <c r="L7832">
        <v>485</v>
      </c>
      <c r="M7832">
        <v>485</v>
      </c>
      <c r="N7832">
        <v>1300</v>
      </c>
      <c r="O7832" t="s">
        <v>2927</v>
      </c>
      <c r="P7832">
        <v>0.21764836858777301</v>
      </c>
      <c r="Q7832">
        <v>0.864536572512146</v>
      </c>
      <c r="R7832">
        <v>8.41428736402761E-4</v>
      </c>
      <c r="S7832">
        <v>5.6101615077422798E-2</v>
      </c>
      <c r="T7832">
        <v>-0.229205103575609</v>
      </c>
      <c r="U7832">
        <v>0.229205103575609</v>
      </c>
      <c r="V7832">
        <v>0.51034733261214205</v>
      </c>
      <c r="W7832">
        <v>-0.54</v>
      </c>
      <c r="X7832">
        <v>0.08</v>
      </c>
      <c r="Y7832">
        <v>-198540</v>
      </c>
      <c r="Z7832">
        <v>-12409</v>
      </c>
      <c r="AA7832">
        <v>-1.03</v>
      </c>
      <c r="AB7832">
        <v>16</v>
      </c>
      <c r="AC7832">
        <v>5</v>
      </c>
      <c r="AD7832">
        <v>11</v>
      </c>
      <c r="AE7832">
        <v>31.25</v>
      </c>
      <c r="AF7832">
        <v>11</v>
      </c>
      <c r="AG7832">
        <v>3</v>
      </c>
      <c r="AH7832">
        <v>7</v>
      </c>
      <c r="AI7832">
        <v>6</v>
      </c>
    </row>
    <row r="7833" spans="1:35" x14ac:dyDescent="0.2">
      <c r="A7833" s="102">
        <v>8673</v>
      </c>
      <c r="B7833">
        <v>5301</v>
      </c>
      <c r="C7833" t="s">
        <v>862</v>
      </c>
      <c r="D7833" t="s">
        <v>2926</v>
      </c>
      <c r="E7833">
        <v>1029</v>
      </c>
      <c r="F7833">
        <v>1027</v>
      </c>
      <c r="G7833">
        <v>1000</v>
      </c>
      <c r="H7833" t="s">
        <v>2930</v>
      </c>
      <c r="I7833">
        <v>7459</v>
      </c>
      <c r="J7833" t="s">
        <v>973</v>
      </c>
      <c r="K7833" t="s">
        <v>2934</v>
      </c>
      <c r="L7833">
        <v>2468</v>
      </c>
      <c r="M7833">
        <v>2491</v>
      </c>
      <c r="N7833">
        <v>400</v>
      </c>
      <c r="O7833" t="s">
        <v>2927</v>
      </c>
      <c r="P7833">
        <v>0.112606465818277</v>
      </c>
      <c r="Q7833">
        <v>0.80000523663170797</v>
      </c>
      <c r="R7833">
        <v>0.28510967652021801</v>
      </c>
      <c r="S7833">
        <v>2.7341058540760799E-2</v>
      </c>
      <c r="T7833">
        <v>-1.66870570749055</v>
      </c>
      <c r="U7833">
        <v>1.66870570749055</v>
      </c>
      <c r="V7833">
        <v>1.1295865737058799</v>
      </c>
      <c r="W7833">
        <v>-7.7</v>
      </c>
      <c r="X7833">
        <v>3.07</v>
      </c>
      <c r="Y7833">
        <v>-198575</v>
      </c>
      <c r="Z7833">
        <v>-9026</v>
      </c>
      <c r="AA7833">
        <v>-0.49</v>
      </c>
      <c r="AB7833">
        <v>22</v>
      </c>
      <c r="AC7833">
        <v>10</v>
      </c>
      <c r="AD7833">
        <v>12</v>
      </c>
      <c r="AE7833">
        <v>45.45</v>
      </c>
      <c r="AF7833">
        <v>8</v>
      </c>
      <c r="AG7833">
        <v>10</v>
      </c>
      <c r="AH7833">
        <v>11</v>
      </c>
      <c r="AI7833">
        <v>1</v>
      </c>
    </row>
    <row r="7834" spans="1:35" x14ac:dyDescent="0.2">
      <c r="A7834" s="102">
        <v>6788</v>
      </c>
      <c r="B7834">
        <v>7951</v>
      </c>
      <c r="C7834" t="s">
        <v>3359</v>
      </c>
      <c r="D7834" t="s">
        <v>2951</v>
      </c>
      <c r="E7834">
        <v>5630</v>
      </c>
      <c r="F7834">
        <v>5670</v>
      </c>
      <c r="G7834">
        <v>100</v>
      </c>
      <c r="H7834" t="s">
        <v>2930</v>
      </c>
      <c r="I7834">
        <v>8253</v>
      </c>
      <c r="J7834" t="s">
        <v>669</v>
      </c>
      <c r="K7834" t="s">
        <v>2933</v>
      </c>
      <c r="L7834">
        <v>1789</v>
      </c>
      <c r="M7834">
        <v>1854</v>
      </c>
      <c r="N7834">
        <v>300</v>
      </c>
      <c r="O7834" t="s">
        <v>2927</v>
      </c>
      <c r="P7834">
        <v>0.601075020198228</v>
      </c>
      <c r="Q7834">
        <v>0.82574420998732101</v>
      </c>
      <c r="R7834">
        <v>9.7255505182160196E-2</v>
      </c>
      <c r="S7834">
        <v>0.3135581000421</v>
      </c>
      <c r="T7834">
        <v>-2.2209496502980701</v>
      </c>
      <c r="U7834">
        <v>2.2209496502980701</v>
      </c>
      <c r="V7834">
        <v>0.41751280416472297</v>
      </c>
      <c r="W7834">
        <v>-7.3</v>
      </c>
      <c r="X7834">
        <v>1.9</v>
      </c>
      <c r="Y7834">
        <v>-198776</v>
      </c>
      <c r="Z7834">
        <v>-9939</v>
      </c>
      <c r="AA7834">
        <v>-0.87</v>
      </c>
      <c r="AB7834">
        <v>20</v>
      </c>
      <c r="AC7834">
        <v>7</v>
      </c>
      <c r="AD7834">
        <v>13</v>
      </c>
      <c r="AE7834">
        <v>35</v>
      </c>
      <c r="AF7834">
        <v>13</v>
      </c>
      <c r="AG7834">
        <v>5</v>
      </c>
      <c r="AH7834">
        <v>9</v>
      </c>
      <c r="AI7834">
        <v>6</v>
      </c>
    </row>
    <row r="7835" spans="1:35" x14ac:dyDescent="0.2">
      <c r="A7835" s="102">
        <v>4751</v>
      </c>
      <c r="B7835">
        <v>6925</v>
      </c>
      <c r="C7835" t="s">
        <v>3659</v>
      </c>
      <c r="D7835" t="s">
        <v>2932</v>
      </c>
      <c r="E7835">
        <v>1599</v>
      </c>
      <c r="F7835">
        <v>1614</v>
      </c>
      <c r="G7835">
        <v>700</v>
      </c>
      <c r="H7835" t="s">
        <v>2930</v>
      </c>
      <c r="I7835">
        <v>8850</v>
      </c>
      <c r="J7835" t="s">
        <v>3683</v>
      </c>
      <c r="K7835" t="s">
        <v>2949</v>
      </c>
      <c r="L7835">
        <v>2718</v>
      </c>
      <c r="M7835">
        <v>2705</v>
      </c>
      <c r="N7835">
        <v>400</v>
      </c>
      <c r="O7835" t="s">
        <v>2927</v>
      </c>
      <c r="P7835">
        <v>0.31093087825160798</v>
      </c>
      <c r="Q7835">
        <v>0.85275034590750098</v>
      </c>
      <c r="R7835">
        <v>4.7245233321240303E-2</v>
      </c>
      <c r="S7835">
        <v>0.10188352754115</v>
      </c>
      <c r="T7835">
        <v>-0.17579809019008499</v>
      </c>
      <c r="U7835">
        <v>0.17579809019008499</v>
      </c>
      <c r="V7835">
        <v>0.64129138621872905</v>
      </c>
      <c r="W7835">
        <v>-0.55000000000000004</v>
      </c>
      <c r="X7835">
        <v>4.42</v>
      </c>
      <c r="Y7835">
        <v>-198998</v>
      </c>
      <c r="Z7835">
        <v>-12437</v>
      </c>
      <c r="AA7835">
        <v>-0.62</v>
      </c>
      <c r="AB7835">
        <v>16</v>
      </c>
      <c r="AC7835">
        <v>7</v>
      </c>
      <c r="AD7835">
        <v>9</v>
      </c>
      <c r="AE7835">
        <v>43.75</v>
      </c>
      <c r="AF7835">
        <v>13</v>
      </c>
      <c r="AG7835">
        <v>3</v>
      </c>
      <c r="AH7835">
        <v>6</v>
      </c>
      <c r="AI7835">
        <v>7</v>
      </c>
    </row>
    <row r="7836" spans="1:35" x14ac:dyDescent="0.2">
      <c r="A7836" s="102">
        <v>4299</v>
      </c>
      <c r="B7836">
        <v>4188</v>
      </c>
      <c r="C7836" t="s">
        <v>3211</v>
      </c>
      <c r="D7836" t="s">
        <v>2952</v>
      </c>
      <c r="E7836">
        <v>795.2</v>
      </c>
      <c r="F7836">
        <v>793.2</v>
      </c>
      <c r="G7836">
        <v>1300</v>
      </c>
      <c r="H7836" t="s">
        <v>2930</v>
      </c>
      <c r="I7836">
        <v>8002</v>
      </c>
      <c r="J7836" t="s">
        <v>29</v>
      </c>
      <c r="K7836" t="s">
        <v>2934</v>
      </c>
      <c r="L7836">
        <v>810.6</v>
      </c>
      <c r="M7836">
        <v>808.5</v>
      </c>
      <c r="N7836">
        <v>1300</v>
      </c>
      <c r="O7836" t="s">
        <v>2927</v>
      </c>
      <c r="P7836">
        <v>0.16731550023237499</v>
      </c>
      <c r="Q7836">
        <v>0.85896879352034705</v>
      </c>
      <c r="R7836">
        <v>0.983903697907347</v>
      </c>
      <c r="S7836">
        <v>0.37295456058947901</v>
      </c>
      <c r="T7836">
        <v>-1.1318164107152699</v>
      </c>
      <c r="U7836">
        <v>1.1318164107152699</v>
      </c>
      <c r="V7836">
        <v>1.09309715039885</v>
      </c>
      <c r="W7836">
        <v>-5.01</v>
      </c>
      <c r="X7836">
        <v>1.89</v>
      </c>
      <c r="Y7836">
        <v>-199288</v>
      </c>
      <c r="Z7836">
        <v>-13286</v>
      </c>
      <c r="AA7836">
        <v>-0.62</v>
      </c>
      <c r="AB7836">
        <v>15</v>
      </c>
      <c r="AC7836">
        <v>6</v>
      </c>
      <c r="AD7836">
        <v>9</v>
      </c>
      <c r="AE7836">
        <v>40</v>
      </c>
      <c r="AF7836">
        <v>16</v>
      </c>
      <c r="AG7836">
        <v>2</v>
      </c>
      <c r="AH7836">
        <v>1</v>
      </c>
      <c r="AI7836">
        <v>12</v>
      </c>
    </row>
    <row r="7837" spans="1:35" x14ac:dyDescent="0.2">
      <c r="A7837" s="102">
        <v>6938</v>
      </c>
      <c r="B7837">
        <v>1833</v>
      </c>
      <c r="C7837" t="s">
        <v>3701</v>
      </c>
      <c r="D7837" t="s">
        <v>2937</v>
      </c>
      <c r="E7837">
        <v>2880</v>
      </c>
      <c r="F7837">
        <v>2904</v>
      </c>
      <c r="G7837">
        <v>300</v>
      </c>
      <c r="H7837" t="s">
        <v>2930</v>
      </c>
      <c r="I7837">
        <v>6841</v>
      </c>
      <c r="J7837" t="s">
        <v>3602</v>
      </c>
      <c r="K7837" t="s">
        <v>2932</v>
      </c>
      <c r="L7837">
        <v>2015</v>
      </c>
      <c r="M7837">
        <v>1992</v>
      </c>
      <c r="N7837">
        <v>400</v>
      </c>
      <c r="O7837" t="s">
        <v>2927</v>
      </c>
      <c r="P7837">
        <v>3.3381569049203301E-2</v>
      </c>
      <c r="Q7837">
        <v>0.82342449544006202</v>
      </c>
      <c r="R7837">
        <v>0.42460622884079402</v>
      </c>
      <c r="S7837">
        <v>8.9935364891812503E-2</v>
      </c>
      <c r="T7837">
        <v>-1.50427154335062</v>
      </c>
      <c r="U7837">
        <v>1.50427154335062</v>
      </c>
      <c r="V7837">
        <v>1.53932861821286</v>
      </c>
      <c r="W7837">
        <v>-5.5</v>
      </c>
      <c r="X7837">
        <v>8.5399999999999991</v>
      </c>
      <c r="Y7837">
        <v>-199355</v>
      </c>
      <c r="Z7837">
        <v>-12460</v>
      </c>
      <c r="AA7837">
        <v>-0.62</v>
      </c>
      <c r="AB7837">
        <v>16</v>
      </c>
      <c r="AC7837">
        <v>7</v>
      </c>
      <c r="AD7837">
        <v>9</v>
      </c>
      <c r="AE7837">
        <v>43.75</v>
      </c>
      <c r="AF7837">
        <v>12</v>
      </c>
      <c r="AG7837">
        <v>4</v>
      </c>
      <c r="AH7837">
        <v>6</v>
      </c>
      <c r="AI7837">
        <v>6</v>
      </c>
    </row>
    <row r="7838" spans="1:35" x14ac:dyDescent="0.2">
      <c r="A7838" s="102">
        <v>2970</v>
      </c>
      <c r="B7838">
        <v>1893</v>
      </c>
      <c r="C7838" t="s">
        <v>3652</v>
      </c>
      <c r="D7838" t="s">
        <v>2937</v>
      </c>
      <c r="E7838">
        <v>690</v>
      </c>
      <c r="F7838">
        <v>690</v>
      </c>
      <c r="G7838">
        <v>1400</v>
      </c>
      <c r="H7838" t="s">
        <v>2927</v>
      </c>
      <c r="I7838">
        <v>6460</v>
      </c>
      <c r="J7838" t="s">
        <v>3282</v>
      </c>
      <c r="K7838" t="s">
        <v>2940</v>
      </c>
      <c r="L7838">
        <v>1575</v>
      </c>
      <c r="M7838">
        <v>1583</v>
      </c>
      <c r="N7838">
        <v>600</v>
      </c>
      <c r="O7838" t="s">
        <v>2930</v>
      </c>
      <c r="P7838">
        <v>0.29315448455449999</v>
      </c>
      <c r="Q7838">
        <v>0.88029784129549205</v>
      </c>
      <c r="R7838">
        <v>0.54849152315917205</v>
      </c>
      <c r="S7838">
        <v>0.15804245047561799</v>
      </c>
      <c r="T7838">
        <v>1.1425804495329599</v>
      </c>
      <c r="U7838">
        <v>1.1425804495329599</v>
      </c>
      <c r="V7838">
        <v>1.5033955119661899</v>
      </c>
      <c r="W7838">
        <v>3.62</v>
      </c>
      <c r="X7838">
        <v>1.71</v>
      </c>
      <c r="Y7838">
        <v>-199566</v>
      </c>
      <c r="Z7838">
        <v>-11739</v>
      </c>
      <c r="AA7838">
        <v>-0.57999999999999996</v>
      </c>
      <c r="AB7838">
        <v>17</v>
      </c>
      <c r="AC7838">
        <v>7</v>
      </c>
      <c r="AD7838">
        <v>10</v>
      </c>
      <c r="AE7838">
        <v>41.18</v>
      </c>
      <c r="AF7838">
        <v>11</v>
      </c>
      <c r="AG7838">
        <v>4</v>
      </c>
      <c r="AH7838">
        <v>8</v>
      </c>
      <c r="AI7838">
        <v>5</v>
      </c>
    </row>
    <row r="7839" spans="1:35" x14ac:dyDescent="0.2">
      <c r="A7839" s="102">
        <v>6211</v>
      </c>
      <c r="B7839">
        <v>8806</v>
      </c>
      <c r="C7839" t="s">
        <v>3192</v>
      </c>
      <c r="D7839" t="s">
        <v>2949</v>
      </c>
      <c r="E7839">
        <v>1408</v>
      </c>
      <c r="F7839">
        <v>1403</v>
      </c>
      <c r="G7839">
        <v>700</v>
      </c>
      <c r="H7839" t="s">
        <v>2927</v>
      </c>
      <c r="I7839">
        <v>9684</v>
      </c>
      <c r="J7839" t="s">
        <v>3179</v>
      </c>
      <c r="K7839" t="s">
        <v>2929</v>
      </c>
      <c r="L7839">
        <v>5260</v>
      </c>
      <c r="M7839">
        <v>5160</v>
      </c>
      <c r="N7839">
        <v>200</v>
      </c>
      <c r="O7839" t="s">
        <v>2930</v>
      </c>
      <c r="P7839">
        <v>0.28432790044019701</v>
      </c>
      <c r="Q7839">
        <v>0.83317788240646296</v>
      </c>
      <c r="R7839">
        <v>0.824607854156853</v>
      </c>
      <c r="S7839">
        <v>0.331761451437594</v>
      </c>
      <c r="T7839">
        <v>2.7990033118958002</v>
      </c>
      <c r="U7839">
        <v>2.7990033118958002</v>
      </c>
      <c r="V7839">
        <v>2.6630842967881199</v>
      </c>
      <c r="W7839">
        <v>14.85</v>
      </c>
      <c r="X7839">
        <v>4.84</v>
      </c>
      <c r="Y7839">
        <v>-199587</v>
      </c>
      <c r="Z7839">
        <v>-8678</v>
      </c>
      <c r="AA7839">
        <v>-0.54</v>
      </c>
      <c r="AB7839">
        <v>23</v>
      </c>
      <c r="AC7839">
        <v>10</v>
      </c>
      <c r="AD7839">
        <v>13</v>
      </c>
      <c r="AE7839">
        <v>43.48</v>
      </c>
      <c r="AF7839">
        <v>10</v>
      </c>
      <c r="AG7839">
        <v>7</v>
      </c>
      <c r="AH7839">
        <v>10</v>
      </c>
      <c r="AI7839">
        <v>6</v>
      </c>
    </row>
    <row r="7840" spans="1:35" x14ac:dyDescent="0.2">
      <c r="A7840" s="102">
        <v>6199</v>
      </c>
      <c r="B7840">
        <v>3046</v>
      </c>
      <c r="C7840" t="s">
        <v>764</v>
      </c>
      <c r="D7840" t="s">
        <v>2953</v>
      </c>
      <c r="E7840">
        <v>7810</v>
      </c>
      <c r="F7840">
        <v>7780</v>
      </c>
      <c r="G7840">
        <v>100</v>
      </c>
      <c r="H7840" t="s">
        <v>2927</v>
      </c>
      <c r="I7840">
        <v>4819</v>
      </c>
      <c r="J7840" t="s">
        <v>2946</v>
      </c>
      <c r="K7840" t="s">
        <v>2929</v>
      </c>
      <c r="L7840">
        <v>4350</v>
      </c>
      <c r="M7840">
        <v>4245</v>
      </c>
      <c r="N7840">
        <v>200</v>
      </c>
      <c r="O7840" t="s">
        <v>2930</v>
      </c>
      <c r="P7840">
        <v>0.63045713977372697</v>
      </c>
      <c r="Q7840">
        <v>0.83331728091779</v>
      </c>
      <c r="R7840">
        <v>0.72818516410599499</v>
      </c>
      <c r="S7840">
        <v>0.15517486454437601</v>
      </c>
      <c r="T7840">
        <v>0.82456137069885105</v>
      </c>
      <c r="U7840">
        <v>0.82456137069885105</v>
      </c>
      <c r="V7840">
        <v>1.0247255332899701</v>
      </c>
      <c r="W7840">
        <v>4.84</v>
      </c>
      <c r="X7840">
        <v>9.1300000000000008</v>
      </c>
      <c r="Y7840">
        <v>-199611</v>
      </c>
      <c r="Z7840">
        <v>-19961</v>
      </c>
      <c r="AA7840">
        <v>-1.23</v>
      </c>
      <c r="AB7840">
        <v>10</v>
      </c>
      <c r="AC7840">
        <v>4</v>
      </c>
      <c r="AD7840">
        <v>6</v>
      </c>
      <c r="AE7840">
        <v>40</v>
      </c>
      <c r="AF7840">
        <v>8</v>
      </c>
      <c r="AG7840">
        <v>4</v>
      </c>
      <c r="AH7840">
        <v>5</v>
      </c>
      <c r="AI7840">
        <v>1</v>
      </c>
    </row>
    <row r="7841" spans="1:35" x14ac:dyDescent="0.2">
      <c r="A7841" s="102">
        <v>5077</v>
      </c>
      <c r="B7841">
        <v>1824</v>
      </c>
      <c r="C7841" t="s">
        <v>225</v>
      </c>
      <c r="D7841" t="s">
        <v>2937</v>
      </c>
      <c r="E7841">
        <v>1081</v>
      </c>
      <c r="F7841">
        <v>1095</v>
      </c>
      <c r="G7841">
        <v>1000</v>
      </c>
      <c r="H7841" t="s">
        <v>2927</v>
      </c>
      <c r="I7841">
        <v>9412</v>
      </c>
      <c r="J7841" t="s">
        <v>695</v>
      </c>
      <c r="K7841" t="s">
        <v>2929</v>
      </c>
      <c r="L7841">
        <v>485</v>
      </c>
      <c r="M7841">
        <v>485</v>
      </c>
      <c r="N7841">
        <v>2300</v>
      </c>
      <c r="O7841" t="s">
        <v>2930</v>
      </c>
      <c r="P7841">
        <v>0.35952766442237299</v>
      </c>
      <c r="Q7841">
        <v>0.84834486313768398</v>
      </c>
      <c r="R7841">
        <v>0.13399381604648899</v>
      </c>
      <c r="S7841">
        <v>0.16036084724972499</v>
      </c>
      <c r="T7841">
        <v>0.34364370110140702</v>
      </c>
      <c r="U7841">
        <v>0.34364370110140702</v>
      </c>
      <c r="V7841">
        <v>0.46213207208002399</v>
      </c>
      <c r="W7841">
        <v>1.32</v>
      </c>
      <c r="X7841">
        <v>1.87</v>
      </c>
      <c r="Y7841">
        <v>-199631</v>
      </c>
      <c r="Z7841">
        <v>-8680</v>
      </c>
      <c r="AA7841">
        <v>-0.42</v>
      </c>
      <c r="AB7841">
        <v>23</v>
      </c>
      <c r="AC7841">
        <v>10</v>
      </c>
      <c r="AD7841">
        <v>13</v>
      </c>
      <c r="AE7841">
        <v>43.48</v>
      </c>
      <c r="AF7841">
        <v>11</v>
      </c>
      <c r="AG7841">
        <v>5</v>
      </c>
      <c r="AH7841">
        <v>7</v>
      </c>
      <c r="AI7841">
        <v>11</v>
      </c>
    </row>
    <row r="7842" spans="1:35" x14ac:dyDescent="0.2">
      <c r="A7842" s="102">
        <v>551</v>
      </c>
      <c r="B7842">
        <v>4552</v>
      </c>
      <c r="C7842" t="s">
        <v>3582</v>
      </c>
      <c r="D7842" t="s">
        <v>2950</v>
      </c>
      <c r="E7842">
        <v>10030</v>
      </c>
      <c r="F7842">
        <v>10050</v>
      </c>
      <c r="G7842">
        <v>100</v>
      </c>
      <c r="H7842" t="s">
        <v>2927</v>
      </c>
      <c r="I7842">
        <v>8585</v>
      </c>
      <c r="J7842" t="s">
        <v>3703</v>
      </c>
      <c r="K7842" t="s">
        <v>2933</v>
      </c>
      <c r="L7842">
        <v>165</v>
      </c>
      <c r="M7842">
        <v>165</v>
      </c>
      <c r="N7842">
        <v>6100</v>
      </c>
      <c r="O7842" t="s">
        <v>2930</v>
      </c>
      <c r="P7842">
        <v>0.44359210083519002</v>
      </c>
      <c r="Q7842">
        <v>0.92959760051735496</v>
      </c>
      <c r="R7842">
        <v>0.367583143828976</v>
      </c>
      <c r="S7842">
        <v>1.30647595559944E-2</v>
      </c>
      <c r="T7842">
        <v>2.1645109437777998</v>
      </c>
      <c r="U7842">
        <v>2.1645109437777998</v>
      </c>
      <c r="V7842">
        <v>2.3894462164838002</v>
      </c>
      <c r="W7842">
        <v>9.4499999999999993</v>
      </c>
      <c r="X7842">
        <v>0.15</v>
      </c>
      <c r="Y7842">
        <v>-199714</v>
      </c>
      <c r="Z7842">
        <v>-7681</v>
      </c>
      <c r="AA7842">
        <v>-0.55000000000000004</v>
      </c>
      <c r="AB7842">
        <v>26</v>
      </c>
      <c r="AC7842">
        <v>12</v>
      </c>
      <c r="AD7842">
        <v>14</v>
      </c>
      <c r="AE7842">
        <v>46.15</v>
      </c>
      <c r="AF7842">
        <v>8</v>
      </c>
      <c r="AG7842">
        <v>11</v>
      </c>
      <c r="AH7842">
        <v>14</v>
      </c>
      <c r="AI7842">
        <v>1</v>
      </c>
    </row>
    <row r="7843" spans="1:35" x14ac:dyDescent="0.2">
      <c r="A7843" s="102">
        <v>3393</v>
      </c>
      <c r="B7843">
        <v>3863</v>
      </c>
      <c r="C7843" t="s">
        <v>3214</v>
      </c>
      <c r="D7843" t="s">
        <v>3213</v>
      </c>
      <c r="E7843">
        <v>1848</v>
      </c>
      <c r="F7843">
        <v>1861</v>
      </c>
      <c r="G7843">
        <v>500</v>
      </c>
      <c r="H7843" t="s">
        <v>2927</v>
      </c>
      <c r="I7843">
        <v>7211</v>
      </c>
      <c r="J7843" t="s">
        <v>28</v>
      </c>
      <c r="K7843" t="s">
        <v>2945</v>
      </c>
      <c r="L7843">
        <v>423</v>
      </c>
      <c r="M7843">
        <v>425</v>
      </c>
      <c r="N7843">
        <v>2200</v>
      </c>
      <c r="O7843" t="s">
        <v>2930</v>
      </c>
      <c r="P7843">
        <v>0.83694524981331098</v>
      </c>
      <c r="Q7843">
        <v>0.87345962263448695</v>
      </c>
      <c r="R7843">
        <v>3.6662388225782598E-2</v>
      </c>
      <c r="S7843">
        <v>0.22231970407586801</v>
      </c>
      <c r="T7843">
        <v>1.84977137989074</v>
      </c>
      <c r="U7843">
        <v>1.84977137989074</v>
      </c>
      <c r="V7843">
        <v>2.1577369244067999</v>
      </c>
      <c r="W7843">
        <v>9.1999999999999993</v>
      </c>
      <c r="X7843">
        <v>0.48</v>
      </c>
      <c r="Y7843">
        <v>-200289</v>
      </c>
      <c r="Z7843">
        <v>-11782</v>
      </c>
      <c r="AA7843">
        <v>-0.64</v>
      </c>
      <c r="AB7843">
        <v>17</v>
      </c>
      <c r="AC7843">
        <v>8</v>
      </c>
      <c r="AD7843">
        <v>9</v>
      </c>
      <c r="AE7843">
        <v>47.06</v>
      </c>
      <c r="AF7843">
        <v>12</v>
      </c>
      <c r="AG7843">
        <v>4</v>
      </c>
      <c r="AH7843">
        <v>6</v>
      </c>
      <c r="AI7843">
        <v>7</v>
      </c>
    </row>
    <row r="7844" spans="1:35" x14ac:dyDescent="0.2">
      <c r="A7844" s="102">
        <v>3884</v>
      </c>
      <c r="B7844">
        <v>6723</v>
      </c>
      <c r="C7844" t="s">
        <v>3257</v>
      </c>
      <c r="D7844" t="s">
        <v>2932</v>
      </c>
      <c r="E7844">
        <v>748</v>
      </c>
      <c r="F7844">
        <v>744</v>
      </c>
      <c r="G7844">
        <v>1400</v>
      </c>
      <c r="H7844" t="s">
        <v>2930</v>
      </c>
      <c r="I7844">
        <v>8604</v>
      </c>
      <c r="J7844" t="s">
        <v>541</v>
      </c>
      <c r="K7844" t="s">
        <v>3186</v>
      </c>
      <c r="L7844">
        <v>559</v>
      </c>
      <c r="M7844">
        <v>561.6</v>
      </c>
      <c r="N7844">
        <v>1900</v>
      </c>
      <c r="O7844" t="s">
        <v>2927</v>
      </c>
      <c r="P7844">
        <v>0.57088883796618295</v>
      </c>
      <c r="Q7844">
        <v>0.86539546413775703</v>
      </c>
      <c r="R7844">
        <v>0.42183709557911497</v>
      </c>
      <c r="S7844">
        <v>3.7487643116269301E-2</v>
      </c>
      <c r="T7844">
        <v>-0.56757673318603497</v>
      </c>
      <c r="U7844">
        <v>0.56757673318603497</v>
      </c>
      <c r="V7844">
        <v>0.37233018075971103</v>
      </c>
      <c r="W7844">
        <v>-2.91</v>
      </c>
      <c r="X7844">
        <v>2.44</v>
      </c>
      <c r="Y7844">
        <v>-200420</v>
      </c>
      <c r="Z7844">
        <v>-10021</v>
      </c>
      <c r="AA7844">
        <v>-0.46</v>
      </c>
      <c r="AB7844">
        <v>20</v>
      </c>
      <c r="AC7844">
        <v>8</v>
      </c>
      <c r="AD7844">
        <v>12</v>
      </c>
      <c r="AE7844">
        <v>40</v>
      </c>
      <c r="AF7844">
        <v>10</v>
      </c>
      <c r="AG7844">
        <v>7</v>
      </c>
      <c r="AH7844">
        <v>10</v>
      </c>
      <c r="AI7844">
        <v>3</v>
      </c>
    </row>
    <row r="7845" spans="1:35" x14ac:dyDescent="0.2">
      <c r="A7845" s="102">
        <v>4667</v>
      </c>
      <c r="B7845">
        <v>2427</v>
      </c>
      <c r="C7845" t="s">
        <v>3268</v>
      </c>
      <c r="D7845" t="s">
        <v>2942</v>
      </c>
      <c r="E7845">
        <v>980</v>
      </c>
      <c r="F7845">
        <v>995</v>
      </c>
      <c r="G7845">
        <v>900</v>
      </c>
      <c r="H7845" t="s">
        <v>2930</v>
      </c>
      <c r="I7845">
        <v>7012</v>
      </c>
      <c r="J7845" t="s">
        <v>3218</v>
      </c>
      <c r="K7845" t="s">
        <v>2945</v>
      </c>
      <c r="L7845">
        <v>2311</v>
      </c>
      <c r="M7845">
        <v>2281</v>
      </c>
      <c r="N7845">
        <v>400</v>
      </c>
      <c r="O7845" t="s">
        <v>2927</v>
      </c>
      <c r="P7845">
        <v>0.88288112985726896</v>
      </c>
      <c r="Q7845">
        <v>0.85382051099290901</v>
      </c>
      <c r="R7845">
        <v>1.7386335277029801E-2</v>
      </c>
      <c r="S7845">
        <v>0.31052045893768698</v>
      </c>
      <c r="T7845">
        <v>-1.8428773433869099</v>
      </c>
      <c r="U7845">
        <v>1.8428773433869099</v>
      </c>
      <c r="V7845">
        <v>1.1613863526912001</v>
      </c>
      <c r="W7845">
        <v>-7.51</v>
      </c>
      <c r="X7845">
        <v>1.85</v>
      </c>
      <c r="Y7845">
        <v>-200663</v>
      </c>
      <c r="Z7845">
        <v>-8724</v>
      </c>
      <c r="AA7845">
        <v>-0.6</v>
      </c>
      <c r="AB7845">
        <v>23</v>
      </c>
      <c r="AC7845">
        <v>10</v>
      </c>
      <c r="AD7845">
        <v>13</v>
      </c>
      <c r="AE7845">
        <v>43.48</v>
      </c>
      <c r="AF7845">
        <v>9</v>
      </c>
      <c r="AG7845">
        <v>9</v>
      </c>
      <c r="AH7845">
        <v>13</v>
      </c>
      <c r="AI7845">
        <v>1</v>
      </c>
    </row>
    <row r="7846" spans="1:35" x14ac:dyDescent="0.2">
      <c r="A7846" s="102">
        <v>1639</v>
      </c>
      <c r="B7846">
        <v>8253</v>
      </c>
      <c r="C7846" t="s">
        <v>669</v>
      </c>
      <c r="D7846" t="s">
        <v>2933</v>
      </c>
      <c r="E7846">
        <v>1789</v>
      </c>
      <c r="F7846">
        <v>1854</v>
      </c>
      <c r="G7846">
        <v>500</v>
      </c>
      <c r="H7846" t="s">
        <v>2927</v>
      </c>
      <c r="I7846">
        <v>8604</v>
      </c>
      <c r="J7846" t="s">
        <v>541</v>
      </c>
      <c r="K7846" t="s">
        <v>3186</v>
      </c>
      <c r="L7846">
        <v>559</v>
      </c>
      <c r="M7846">
        <v>561.6</v>
      </c>
      <c r="N7846">
        <v>1700</v>
      </c>
      <c r="O7846" t="s">
        <v>2930</v>
      </c>
      <c r="P7846">
        <v>0.74541130670761502</v>
      </c>
      <c r="Q7846">
        <v>0.902534092329217</v>
      </c>
      <c r="R7846">
        <v>7.9170585722392994E-2</v>
      </c>
      <c r="S7846">
        <v>0.21459802075286299</v>
      </c>
      <c r="T7846">
        <v>0.31421451203002498</v>
      </c>
      <c r="U7846">
        <v>0.31421451203002498</v>
      </c>
      <c r="V7846">
        <v>0.54858058805204102</v>
      </c>
      <c r="W7846">
        <v>0.91</v>
      </c>
      <c r="X7846">
        <v>2.99</v>
      </c>
      <c r="Y7846">
        <v>-200765</v>
      </c>
      <c r="Z7846">
        <v>-11154</v>
      </c>
      <c r="AA7846">
        <v>-0.49</v>
      </c>
      <c r="AB7846">
        <v>18</v>
      </c>
      <c r="AC7846">
        <v>8</v>
      </c>
      <c r="AD7846">
        <v>10</v>
      </c>
      <c r="AE7846">
        <v>44.44</v>
      </c>
      <c r="AF7846">
        <v>11</v>
      </c>
      <c r="AG7846">
        <v>4</v>
      </c>
      <c r="AH7846">
        <v>8</v>
      </c>
      <c r="AI7846">
        <v>6</v>
      </c>
    </row>
    <row r="7847" spans="1:35" x14ac:dyDescent="0.2">
      <c r="A7847" s="102">
        <v>1654</v>
      </c>
      <c r="B7847">
        <v>1963</v>
      </c>
      <c r="C7847" t="s">
        <v>3248</v>
      </c>
      <c r="D7847" t="s">
        <v>2937</v>
      </c>
      <c r="E7847">
        <v>1561</v>
      </c>
      <c r="F7847">
        <v>1560</v>
      </c>
      <c r="G7847">
        <v>600</v>
      </c>
      <c r="H7847" t="s">
        <v>2930</v>
      </c>
      <c r="I7847">
        <v>7282</v>
      </c>
      <c r="J7847" t="s">
        <v>3251</v>
      </c>
      <c r="K7847" t="s">
        <v>2945</v>
      </c>
      <c r="L7847">
        <v>2462</v>
      </c>
      <c r="M7847">
        <v>2471</v>
      </c>
      <c r="N7847">
        <v>400</v>
      </c>
      <c r="O7847" t="s">
        <v>2927</v>
      </c>
      <c r="P7847">
        <v>0.80239204490485205</v>
      </c>
      <c r="Q7847">
        <v>0.90222471497372203</v>
      </c>
      <c r="R7847">
        <v>5.4837649701850698E-2</v>
      </c>
      <c r="S7847">
        <v>6.3508719055756597E-3</v>
      </c>
      <c r="T7847">
        <v>-0.35591708307297898</v>
      </c>
      <c r="U7847">
        <v>0.35591708307297898</v>
      </c>
      <c r="V7847">
        <v>0.13923803254686701</v>
      </c>
      <c r="W7847">
        <v>-1.25</v>
      </c>
      <c r="X7847">
        <v>5.3</v>
      </c>
      <c r="Y7847">
        <v>-201485</v>
      </c>
      <c r="Z7847">
        <v>-12593</v>
      </c>
      <c r="AA7847">
        <v>-0.67</v>
      </c>
      <c r="AB7847">
        <v>16</v>
      </c>
      <c r="AC7847">
        <v>7</v>
      </c>
      <c r="AD7847">
        <v>9</v>
      </c>
      <c r="AE7847">
        <v>43.75</v>
      </c>
      <c r="AF7847">
        <v>13</v>
      </c>
      <c r="AG7847">
        <v>5</v>
      </c>
      <c r="AH7847">
        <v>7</v>
      </c>
      <c r="AI7847">
        <v>4</v>
      </c>
    </row>
    <row r="7848" spans="1:35" x14ac:dyDescent="0.2">
      <c r="A7848" s="102">
        <v>3160</v>
      </c>
      <c r="B7848">
        <v>4543</v>
      </c>
      <c r="C7848" t="s">
        <v>833</v>
      </c>
      <c r="D7848" t="s">
        <v>2936</v>
      </c>
      <c r="E7848">
        <v>3852</v>
      </c>
      <c r="F7848">
        <v>3941</v>
      </c>
      <c r="G7848">
        <v>200</v>
      </c>
      <c r="H7848" t="s">
        <v>2930</v>
      </c>
      <c r="I7848">
        <v>6976</v>
      </c>
      <c r="J7848" t="s">
        <v>952</v>
      </c>
      <c r="K7848" t="s">
        <v>2932</v>
      </c>
      <c r="L7848">
        <v>3500</v>
      </c>
      <c r="M7848">
        <v>3500</v>
      </c>
      <c r="N7848">
        <v>200</v>
      </c>
      <c r="O7848" t="s">
        <v>2927</v>
      </c>
      <c r="P7848">
        <v>0.56932123614797203</v>
      </c>
      <c r="Q7848">
        <v>0.87727113276350399</v>
      </c>
      <c r="R7848">
        <v>5.0287899064248902E-2</v>
      </c>
      <c r="S7848">
        <v>1.6963760395655499E-2</v>
      </c>
      <c r="T7848">
        <v>-1.23010732592748</v>
      </c>
      <c r="U7848">
        <v>1.23010732592748</v>
      </c>
      <c r="V7848">
        <v>0.65154469179714503</v>
      </c>
      <c r="W7848">
        <v>-8.58</v>
      </c>
      <c r="X7848">
        <v>11.19</v>
      </c>
      <c r="Y7848">
        <v>-201498</v>
      </c>
      <c r="Z7848">
        <v>-9595</v>
      </c>
      <c r="AA7848">
        <v>-0.42</v>
      </c>
      <c r="AB7848">
        <v>21</v>
      </c>
      <c r="AC7848">
        <v>9</v>
      </c>
      <c r="AD7848">
        <v>12</v>
      </c>
      <c r="AE7848">
        <v>42.86</v>
      </c>
      <c r="AF7848">
        <v>10</v>
      </c>
      <c r="AG7848">
        <v>7</v>
      </c>
      <c r="AH7848">
        <v>10</v>
      </c>
      <c r="AI7848">
        <v>4</v>
      </c>
    </row>
    <row r="7849" spans="1:35" x14ac:dyDescent="0.2">
      <c r="A7849" s="102">
        <v>7011</v>
      </c>
      <c r="B7849">
        <v>1721</v>
      </c>
      <c r="C7849" t="s">
        <v>3656</v>
      </c>
      <c r="D7849" t="s">
        <v>2937</v>
      </c>
      <c r="E7849">
        <v>3170</v>
      </c>
      <c r="F7849">
        <v>3180</v>
      </c>
      <c r="G7849">
        <v>300</v>
      </c>
      <c r="H7849" t="s">
        <v>2930</v>
      </c>
      <c r="I7849">
        <v>4503</v>
      </c>
      <c r="J7849" t="s">
        <v>829</v>
      </c>
      <c r="K7849" t="s">
        <v>2950</v>
      </c>
      <c r="L7849">
        <v>1980</v>
      </c>
      <c r="M7849">
        <v>1984.5</v>
      </c>
      <c r="N7849">
        <v>500</v>
      </c>
      <c r="O7849" t="s">
        <v>2927</v>
      </c>
      <c r="P7849">
        <v>0.114733667857809</v>
      </c>
      <c r="Q7849">
        <v>0.82256030587697304</v>
      </c>
      <c r="R7849">
        <v>2.5799464910829299E-2</v>
      </c>
      <c r="S7849">
        <v>0.42399166751698197</v>
      </c>
      <c r="T7849">
        <v>-2.36155255083164</v>
      </c>
      <c r="U7849">
        <v>2.36155255083164</v>
      </c>
      <c r="V7849">
        <v>2.1697145176400499</v>
      </c>
      <c r="W7849">
        <v>-7.39</v>
      </c>
      <c r="X7849">
        <v>4.01</v>
      </c>
      <c r="Y7849">
        <v>-201570</v>
      </c>
      <c r="Z7849">
        <v>-11857</v>
      </c>
      <c r="AA7849">
        <v>-0.6</v>
      </c>
      <c r="AB7849">
        <v>17</v>
      </c>
      <c r="AC7849">
        <v>6</v>
      </c>
      <c r="AD7849">
        <v>11</v>
      </c>
      <c r="AE7849">
        <v>35.29</v>
      </c>
      <c r="AF7849">
        <v>14</v>
      </c>
      <c r="AG7849">
        <v>4</v>
      </c>
      <c r="AH7849">
        <v>3</v>
      </c>
      <c r="AI7849">
        <v>10</v>
      </c>
    </row>
    <row r="7850" spans="1:35" x14ac:dyDescent="0.2">
      <c r="A7850" s="102">
        <v>6736</v>
      </c>
      <c r="B7850">
        <v>2427</v>
      </c>
      <c r="C7850" t="s">
        <v>3268</v>
      </c>
      <c r="D7850" t="s">
        <v>2942</v>
      </c>
      <c r="E7850">
        <v>980</v>
      </c>
      <c r="F7850">
        <v>995</v>
      </c>
      <c r="G7850">
        <v>1100</v>
      </c>
      <c r="H7850" t="s">
        <v>2930</v>
      </c>
      <c r="I7850">
        <v>9716</v>
      </c>
      <c r="J7850" t="s">
        <v>3196</v>
      </c>
      <c r="K7850" t="s">
        <v>2942</v>
      </c>
      <c r="L7850">
        <v>1315</v>
      </c>
      <c r="M7850">
        <v>1310</v>
      </c>
      <c r="N7850">
        <v>800</v>
      </c>
      <c r="O7850" t="s">
        <v>2927</v>
      </c>
      <c r="P7850">
        <v>0.89935620911188796</v>
      </c>
      <c r="Q7850">
        <v>0.82646711311672905</v>
      </c>
      <c r="R7850">
        <v>0.28759940073332102</v>
      </c>
      <c r="S7850">
        <v>4.6014071804900102E-2</v>
      </c>
      <c r="T7850">
        <v>-2.9141861758869601</v>
      </c>
      <c r="U7850">
        <v>2.9141861758869601</v>
      </c>
      <c r="V7850">
        <v>1.22895279514848</v>
      </c>
      <c r="W7850">
        <v>-9.34</v>
      </c>
      <c r="X7850">
        <v>4.4400000000000004</v>
      </c>
      <c r="Y7850">
        <v>-201787</v>
      </c>
      <c r="Z7850">
        <v>-10089</v>
      </c>
      <c r="AA7850">
        <v>-0.48</v>
      </c>
      <c r="AB7850">
        <v>20</v>
      </c>
      <c r="AC7850">
        <v>10</v>
      </c>
      <c r="AD7850">
        <v>10</v>
      </c>
      <c r="AE7850">
        <v>50</v>
      </c>
      <c r="AF7850">
        <v>8</v>
      </c>
      <c r="AG7850">
        <v>9</v>
      </c>
      <c r="AH7850">
        <v>9</v>
      </c>
      <c r="AI7850">
        <v>2</v>
      </c>
    </row>
    <row r="7851" spans="1:35" x14ac:dyDescent="0.2">
      <c r="A7851" s="102">
        <v>3895</v>
      </c>
      <c r="B7851">
        <v>1333</v>
      </c>
      <c r="C7851" t="s">
        <v>3096</v>
      </c>
      <c r="D7851" t="s">
        <v>3097</v>
      </c>
      <c r="E7851">
        <v>2617</v>
      </c>
      <c r="F7851">
        <v>2596</v>
      </c>
      <c r="G7851">
        <v>400</v>
      </c>
      <c r="H7851" t="s">
        <v>2930</v>
      </c>
      <c r="I7851">
        <v>4095</v>
      </c>
      <c r="J7851" t="s">
        <v>3672</v>
      </c>
      <c r="K7851" t="s">
        <v>2952</v>
      </c>
      <c r="L7851">
        <v>1200</v>
      </c>
      <c r="M7851">
        <v>1184</v>
      </c>
      <c r="N7851">
        <v>900</v>
      </c>
      <c r="O7851" t="s">
        <v>2927</v>
      </c>
      <c r="P7851">
        <v>0.42842871868405302</v>
      </c>
      <c r="Q7851">
        <v>0.86532018038595804</v>
      </c>
      <c r="R7851">
        <v>0.407469649727418</v>
      </c>
      <c r="S7851">
        <v>0.182209124944545</v>
      </c>
      <c r="T7851">
        <v>-1.68540482050817</v>
      </c>
      <c r="U7851">
        <v>1.68540482050817</v>
      </c>
      <c r="V7851">
        <v>1.6693072648687299</v>
      </c>
      <c r="W7851">
        <v>-7.06</v>
      </c>
      <c r="X7851">
        <v>2.62</v>
      </c>
      <c r="Y7851">
        <v>-202000</v>
      </c>
      <c r="Z7851">
        <v>-10100</v>
      </c>
      <c r="AA7851">
        <v>-0.57999999999999996</v>
      </c>
      <c r="AB7851">
        <v>20</v>
      </c>
      <c r="AC7851">
        <v>8</v>
      </c>
      <c r="AD7851">
        <v>12</v>
      </c>
      <c r="AE7851">
        <v>40</v>
      </c>
      <c r="AF7851">
        <v>12</v>
      </c>
      <c r="AG7851">
        <v>7</v>
      </c>
      <c r="AH7851">
        <v>10</v>
      </c>
      <c r="AI7851">
        <v>3</v>
      </c>
    </row>
    <row r="7852" spans="1:35" x14ac:dyDescent="0.2">
      <c r="A7852" s="102">
        <v>999</v>
      </c>
      <c r="B7852">
        <v>4004</v>
      </c>
      <c r="C7852" t="s">
        <v>3189</v>
      </c>
      <c r="D7852" t="s">
        <v>2952</v>
      </c>
      <c r="E7852">
        <v>2749</v>
      </c>
      <c r="F7852">
        <v>2755</v>
      </c>
      <c r="G7852">
        <v>300</v>
      </c>
      <c r="H7852" t="s">
        <v>2927</v>
      </c>
      <c r="I7852">
        <v>5214</v>
      </c>
      <c r="J7852" t="s">
        <v>3284</v>
      </c>
      <c r="K7852" t="s">
        <v>2926</v>
      </c>
      <c r="L7852">
        <v>2218</v>
      </c>
      <c r="M7852">
        <v>2198</v>
      </c>
      <c r="N7852">
        <v>400</v>
      </c>
      <c r="O7852" t="s">
        <v>2930</v>
      </c>
      <c r="P7852">
        <v>0.74783167733584599</v>
      </c>
      <c r="Q7852">
        <v>0.91627305474946497</v>
      </c>
      <c r="R7852">
        <v>0.86132305825962396</v>
      </c>
      <c r="S7852">
        <v>0.41075380069349798</v>
      </c>
      <c r="T7852">
        <v>0.43575637764844599</v>
      </c>
      <c r="U7852">
        <v>0.43575637764844599</v>
      </c>
      <c r="V7852">
        <v>4.8659154611930197E-2</v>
      </c>
      <c r="W7852">
        <v>1.52</v>
      </c>
      <c r="X7852">
        <v>6.38</v>
      </c>
      <c r="Y7852">
        <v>-202127</v>
      </c>
      <c r="Z7852">
        <v>-16844</v>
      </c>
      <c r="AA7852">
        <v>-0.94</v>
      </c>
      <c r="AB7852">
        <v>12</v>
      </c>
      <c r="AC7852">
        <v>5</v>
      </c>
      <c r="AD7852">
        <v>7</v>
      </c>
      <c r="AE7852">
        <v>41.67</v>
      </c>
      <c r="AF7852">
        <v>12</v>
      </c>
      <c r="AG7852">
        <v>3</v>
      </c>
      <c r="AH7852">
        <v>7</v>
      </c>
      <c r="AI7852">
        <v>2</v>
      </c>
    </row>
    <row r="7853" spans="1:35" x14ac:dyDescent="0.2">
      <c r="A7853" s="102">
        <v>2749</v>
      </c>
      <c r="B7853">
        <v>2281</v>
      </c>
      <c r="C7853" t="s">
        <v>1361</v>
      </c>
      <c r="D7853" t="s">
        <v>2955</v>
      </c>
      <c r="E7853">
        <v>2684</v>
      </c>
      <c r="F7853">
        <v>2671</v>
      </c>
      <c r="G7853">
        <v>300</v>
      </c>
      <c r="H7853" t="s">
        <v>2927</v>
      </c>
      <c r="I7853">
        <v>7203</v>
      </c>
      <c r="J7853" t="s">
        <v>233</v>
      </c>
      <c r="K7853" t="s">
        <v>2945</v>
      </c>
      <c r="L7853">
        <v>7959</v>
      </c>
      <c r="M7853">
        <v>7862</v>
      </c>
      <c r="N7853">
        <v>100</v>
      </c>
      <c r="O7853" t="s">
        <v>2930</v>
      </c>
      <c r="P7853">
        <v>0.33537045180847602</v>
      </c>
      <c r="Q7853">
        <v>0.88407675908699002</v>
      </c>
      <c r="R7853">
        <v>0.33445794619770097</v>
      </c>
      <c r="S7853">
        <v>2.6663450745104199E-2</v>
      </c>
      <c r="T7853">
        <v>0.97194184963323604</v>
      </c>
      <c r="U7853">
        <v>0.97194184963323604</v>
      </c>
      <c r="V7853">
        <v>0.57378566051836</v>
      </c>
      <c r="W7853">
        <v>2.4900000000000002</v>
      </c>
      <c r="X7853">
        <v>1.92</v>
      </c>
      <c r="Y7853">
        <v>-202296</v>
      </c>
      <c r="Z7853">
        <v>-15561</v>
      </c>
      <c r="AA7853">
        <v>-1.24</v>
      </c>
      <c r="AB7853">
        <v>13</v>
      </c>
      <c r="AC7853">
        <v>4</v>
      </c>
      <c r="AD7853">
        <v>9</v>
      </c>
      <c r="AE7853">
        <v>30.77</v>
      </c>
      <c r="AF7853">
        <v>10</v>
      </c>
      <c r="AG7853">
        <v>4</v>
      </c>
      <c r="AH7853">
        <v>8</v>
      </c>
      <c r="AI7853">
        <v>1</v>
      </c>
    </row>
    <row r="7854" spans="1:35" x14ac:dyDescent="0.2">
      <c r="A7854" s="102">
        <v>5772</v>
      </c>
      <c r="B7854">
        <v>6701</v>
      </c>
      <c r="C7854" t="s">
        <v>3181</v>
      </c>
      <c r="D7854" t="s">
        <v>2932</v>
      </c>
      <c r="E7854">
        <v>5010</v>
      </c>
      <c r="F7854">
        <v>5010</v>
      </c>
      <c r="G7854">
        <v>200</v>
      </c>
      <c r="H7854" t="s">
        <v>2927</v>
      </c>
      <c r="I7854">
        <v>7730</v>
      </c>
      <c r="J7854" t="s">
        <v>3276</v>
      </c>
      <c r="K7854" t="s">
        <v>2936</v>
      </c>
      <c r="L7854">
        <v>2901</v>
      </c>
      <c r="M7854">
        <v>2890</v>
      </c>
      <c r="N7854">
        <v>300</v>
      </c>
      <c r="O7854" t="s">
        <v>2930</v>
      </c>
      <c r="P7854">
        <v>7.6285368062910502E-2</v>
      </c>
      <c r="Q7854">
        <v>0.83898351491136303</v>
      </c>
      <c r="R7854">
        <v>0.83864628661835094</v>
      </c>
      <c r="S7854">
        <v>6.4775393463000402E-2</v>
      </c>
      <c r="T7854">
        <v>1.2103690327590999</v>
      </c>
      <c r="U7854">
        <v>1.2103690327590999</v>
      </c>
      <c r="V7854">
        <v>1.2853632166456901</v>
      </c>
      <c r="W7854">
        <v>8.33</v>
      </c>
      <c r="X7854">
        <v>13.47</v>
      </c>
      <c r="Y7854">
        <v>-202639</v>
      </c>
      <c r="Z7854">
        <v>-11258</v>
      </c>
      <c r="AA7854">
        <v>-0.7</v>
      </c>
      <c r="AB7854">
        <v>18</v>
      </c>
      <c r="AC7854">
        <v>6</v>
      </c>
      <c r="AD7854">
        <v>12</v>
      </c>
      <c r="AE7854">
        <v>33.33</v>
      </c>
      <c r="AF7854">
        <v>13</v>
      </c>
      <c r="AG7854">
        <v>4</v>
      </c>
      <c r="AH7854">
        <v>6</v>
      </c>
      <c r="AI7854">
        <v>8</v>
      </c>
    </row>
    <row r="7855" spans="1:35" x14ac:dyDescent="0.2">
      <c r="A7855" s="102">
        <v>3951</v>
      </c>
      <c r="B7855">
        <v>2607</v>
      </c>
      <c r="C7855" t="s">
        <v>2956</v>
      </c>
      <c r="D7855" t="s">
        <v>2955</v>
      </c>
      <c r="E7855">
        <v>2936</v>
      </c>
      <c r="F7855">
        <v>2901</v>
      </c>
      <c r="G7855">
        <v>300</v>
      </c>
      <c r="H7855" t="s">
        <v>2927</v>
      </c>
      <c r="I7855">
        <v>8242</v>
      </c>
      <c r="J7855" t="s">
        <v>1044</v>
      </c>
      <c r="K7855" t="s">
        <v>2953</v>
      </c>
      <c r="L7855">
        <v>1014</v>
      </c>
      <c r="M7855">
        <v>1011</v>
      </c>
      <c r="N7855">
        <v>900</v>
      </c>
      <c r="O7855" t="s">
        <v>2930</v>
      </c>
      <c r="P7855">
        <v>0.58685521126766504</v>
      </c>
      <c r="Q7855">
        <v>0.86454317701588002</v>
      </c>
      <c r="R7855">
        <v>0.93072277834731998</v>
      </c>
      <c r="S7855">
        <v>9.3967830647374004E-2</v>
      </c>
      <c r="T7855">
        <v>2.3316113625454502</v>
      </c>
      <c r="U7855">
        <v>2.3316113625454502</v>
      </c>
      <c r="V7855">
        <v>2.7212540531397802</v>
      </c>
      <c r="W7855">
        <v>11.48</v>
      </c>
      <c r="X7855">
        <v>4.55</v>
      </c>
      <c r="Y7855">
        <v>-202772</v>
      </c>
      <c r="Z7855">
        <v>-11928</v>
      </c>
      <c r="AA7855">
        <v>-0.78</v>
      </c>
      <c r="AB7855">
        <v>17</v>
      </c>
      <c r="AC7855">
        <v>8</v>
      </c>
      <c r="AD7855">
        <v>9</v>
      </c>
      <c r="AE7855">
        <v>47.06</v>
      </c>
      <c r="AF7855">
        <v>11</v>
      </c>
      <c r="AG7855">
        <v>5</v>
      </c>
      <c r="AH7855">
        <v>8</v>
      </c>
      <c r="AI7855">
        <v>4</v>
      </c>
    </row>
    <row r="7856" spans="1:35" x14ac:dyDescent="0.2">
      <c r="A7856" s="102">
        <v>3679</v>
      </c>
      <c r="B7856">
        <v>1812</v>
      </c>
      <c r="C7856" t="s">
        <v>3069</v>
      </c>
      <c r="D7856" t="s">
        <v>2937</v>
      </c>
      <c r="E7856">
        <v>1460</v>
      </c>
      <c r="F7856">
        <v>1451</v>
      </c>
      <c r="G7856">
        <v>600</v>
      </c>
      <c r="H7856" t="s">
        <v>2927</v>
      </c>
      <c r="I7856">
        <v>9003</v>
      </c>
      <c r="J7856" t="s">
        <v>3230</v>
      </c>
      <c r="K7856" t="s">
        <v>3099</v>
      </c>
      <c r="L7856">
        <v>2960</v>
      </c>
      <c r="M7856">
        <v>2903</v>
      </c>
      <c r="N7856">
        <v>300</v>
      </c>
      <c r="O7856" t="s">
        <v>2930</v>
      </c>
      <c r="P7856">
        <v>0.53902028311315198</v>
      </c>
      <c r="Q7856">
        <v>0.86856937985868699</v>
      </c>
      <c r="R7856">
        <v>0.22409642932198601</v>
      </c>
      <c r="S7856">
        <v>4.2154766492074801E-2</v>
      </c>
      <c r="T7856">
        <v>0.52896278599772695</v>
      </c>
      <c r="U7856">
        <v>0.52896278599772695</v>
      </c>
      <c r="V7856">
        <v>0.36824080633844902</v>
      </c>
      <c r="W7856">
        <v>1.52</v>
      </c>
      <c r="X7856">
        <v>0.03</v>
      </c>
      <c r="Y7856">
        <v>-203186</v>
      </c>
      <c r="Z7856">
        <v>-11952</v>
      </c>
      <c r="AA7856">
        <v>-0.53</v>
      </c>
      <c r="AB7856">
        <v>17</v>
      </c>
      <c r="AC7856">
        <v>8</v>
      </c>
      <c r="AD7856">
        <v>9</v>
      </c>
      <c r="AE7856">
        <v>47.06</v>
      </c>
      <c r="AF7856">
        <v>15</v>
      </c>
      <c r="AG7856">
        <v>2</v>
      </c>
      <c r="AH7856">
        <v>4</v>
      </c>
      <c r="AI7856">
        <v>11</v>
      </c>
    </row>
    <row r="7857" spans="1:35" x14ac:dyDescent="0.2">
      <c r="A7857" s="102">
        <v>5827</v>
      </c>
      <c r="B7857">
        <v>6302</v>
      </c>
      <c r="C7857" t="s">
        <v>3261</v>
      </c>
      <c r="D7857" t="s">
        <v>2940</v>
      </c>
      <c r="E7857">
        <v>2938</v>
      </c>
      <c r="F7857">
        <v>2901</v>
      </c>
      <c r="G7857">
        <v>300</v>
      </c>
      <c r="H7857" t="s">
        <v>2930</v>
      </c>
      <c r="I7857">
        <v>7731</v>
      </c>
      <c r="J7857" t="s">
        <v>3247</v>
      </c>
      <c r="K7857" t="s">
        <v>2936</v>
      </c>
      <c r="L7857">
        <v>1309</v>
      </c>
      <c r="M7857">
        <v>1338</v>
      </c>
      <c r="N7857">
        <v>700</v>
      </c>
      <c r="O7857" t="s">
        <v>2927</v>
      </c>
      <c r="P7857">
        <v>0.63617453757193798</v>
      </c>
      <c r="Q7857">
        <v>0.83833921823748703</v>
      </c>
      <c r="R7857">
        <v>0.480128840083825</v>
      </c>
      <c r="S7857">
        <v>0.218381104542306</v>
      </c>
      <c r="T7857">
        <v>-0.52531515261681205</v>
      </c>
      <c r="U7857">
        <v>0.52531515261681205</v>
      </c>
      <c r="V7857">
        <v>0.62324738345835295</v>
      </c>
      <c r="W7857">
        <v>-2.95</v>
      </c>
      <c r="X7857">
        <v>7.62</v>
      </c>
      <c r="Y7857">
        <v>-203215</v>
      </c>
      <c r="Z7857">
        <v>-11290</v>
      </c>
      <c r="AA7857">
        <v>-0.69</v>
      </c>
      <c r="AB7857">
        <v>18</v>
      </c>
      <c r="AC7857">
        <v>8</v>
      </c>
      <c r="AD7857">
        <v>10</v>
      </c>
      <c r="AE7857">
        <v>44.44</v>
      </c>
      <c r="AF7857">
        <v>13</v>
      </c>
      <c r="AG7857">
        <v>3</v>
      </c>
      <c r="AH7857">
        <v>6</v>
      </c>
      <c r="AI7857">
        <v>9</v>
      </c>
    </row>
    <row r="7858" spans="1:35" x14ac:dyDescent="0.2">
      <c r="A7858" s="102">
        <v>6131</v>
      </c>
      <c r="B7858">
        <v>6988</v>
      </c>
      <c r="C7858" t="s">
        <v>65</v>
      </c>
      <c r="D7858" t="s">
        <v>2952</v>
      </c>
      <c r="E7858">
        <v>6340</v>
      </c>
      <c r="F7858">
        <v>6310</v>
      </c>
      <c r="G7858">
        <v>100</v>
      </c>
      <c r="H7858" t="s">
        <v>2927</v>
      </c>
      <c r="I7858">
        <v>8020</v>
      </c>
      <c r="J7858" t="s">
        <v>3095</v>
      </c>
      <c r="K7858" t="s">
        <v>2934</v>
      </c>
      <c r="L7858">
        <v>1360</v>
      </c>
      <c r="M7858">
        <v>1373</v>
      </c>
      <c r="N7858">
        <v>500</v>
      </c>
      <c r="O7858" t="s">
        <v>2930</v>
      </c>
      <c r="P7858">
        <v>0.25585988284150402</v>
      </c>
      <c r="Q7858">
        <v>0.83416793562547598</v>
      </c>
      <c r="R7858">
        <v>3.4737157390113199E-4</v>
      </c>
      <c r="S7858">
        <v>0.25901109140818102</v>
      </c>
      <c r="T7858">
        <v>2.1487238753842299</v>
      </c>
      <c r="U7858">
        <v>2.1487238753842299</v>
      </c>
      <c r="V7858">
        <v>2.25652452298191</v>
      </c>
      <c r="W7858">
        <v>5.65</v>
      </c>
      <c r="X7858">
        <v>8.8000000000000007</v>
      </c>
      <c r="Y7858">
        <v>-203447</v>
      </c>
      <c r="Z7858">
        <v>-14532</v>
      </c>
      <c r="AA7858">
        <v>-0.8</v>
      </c>
      <c r="AB7858">
        <v>14</v>
      </c>
      <c r="AC7858">
        <v>7</v>
      </c>
      <c r="AD7858">
        <v>7</v>
      </c>
      <c r="AE7858">
        <v>50</v>
      </c>
      <c r="AF7858">
        <v>12</v>
      </c>
      <c r="AG7858">
        <v>3</v>
      </c>
      <c r="AH7858">
        <v>5</v>
      </c>
      <c r="AI7858">
        <v>6</v>
      </c>
    </row>
    <row r="7859" spans="1:35" x14ac:dyDescent="0.2">
      <c r="A7859" s="102">
        <v>7357</v>
      </c>
      <c r="B7859">
        <v>3064</v>
      </c>
      <c r="C7859" t="s">
        <v>3267</v>
      </c>
      <c r="D7859" t="s">
        <v>2953</v>
      </c>
      <c r="E7859">
        <v>2839</v>
      </c>
      <c r="F7859">
        <v>2816</v>
      </c>
      <c r="G7859">
        <v>300</v>
      </c>
      <c r="H7859" t="s">
        <v>2930</v>
      </c>
      <c r="I7859">
        <v>6460</v>
      </c>
      <c r="J7859" t="s">
        <v>3282</v>
      </c>
      <c r="K7859" t="s">
        <v>2940</v>
      </c>
      <c r="L7859">
        <v>1575</v>
      </c>
      <c r="M7859">
        <v>1583</v>
      </c>
      <c r="N7859">
        <v>500</v>
      </c>
      <c r="O7859" t="s">
        <v>2927</v>
      </c>
      <c r="P7859">
        <v>0.35322789518630399</v>
      </c>
      <c r="Q7859">
        <v>0.81810743285339205</v>
      </c>
      <c r="R7859">
        <v>0.76082447161993305</v>
      </c>
      <c r="S7859">
        <v>5.8334296664630303E-2</v>
      </c>
      <c r="T7859">
        <v>-0.77851548052952801</v>
      </c>
      <c r="U7859">
        <v>0.77851548052952801</v>
      </c>
      <c r="V7859">
        <v>0.54973572563778905</v>
      </c>
      <c r="W7859">
        <v>-4.53</v>
      </c>
      <c r="X7859">
        <v>6.31</v>
      </c>
      <c r="Y7859">
        <v>-203863</v>
      </c>
      <c r="Z7859">
        <v>-12741</v>
      </c>
      <c r="AA7859">
        <v>-0.66</v>
      </c>
      <c r="AB7859">
        <v>16</v>
      </c>
      <c r="AC7859">
        <v>7</v>
      </c>
      <c r="AD7859">
        <v>9</v>
      </c>
      <c r="AE7859">
        <v>43.75</v>
      </c>
      <c r="AF7859">
        <v>9</v>
      </c>
      <c r="AG7859">
        <v>4</v>
      </c>
      <c r="AH7859">
        <v>10</v>
      </c>
      <c r="AI7859">
        <v>2</v>
      </c>
    </row>
    <row r="7860" spans="1:35" x14ac:dyDescent="0.2">
      <c r="A7860" s="102">
        <v>2711</v>
      </c>
      <c r="B7860">
        <v>2413</v>
      </c>
      <c r="C7860" t="s">
        <v>2947</v>
      </c>
      <c r="D7860" t="s">
        <v>2942</v>
      </c>
      <c r="E7860">
        <v>3220</v>
      </c>
      <c r="F7860">
        <v>3160</v>
      </c>
      <c r="G7860">
        <v>300</v>
      </c>
      <c r="H7860" t="s">
        <v>2930</v>
      </c>
      <c r="I7860">
        <v>6967</v>
      </c>
      <c r="J7860" t="s">
        <v>950</v>
      </c>
      <c r="K7860" t="s">
        <v>2932</v>
      </c>
      <c r="L7860">
        <v>1353</v>
      </c>
      <c r="M7860">
        <v>1352</v>
      </c>
      <c r="N7860">
        <v>700</v>
      </c>
      <c r="O7860" t="s">
        <v>2927</v>
      </c>
      <c r="P7860">
        <v>0.86253552996649197</v>
      </c>
      <c r="Q7860">
        <v>0.88460206257641405</v>
      </c>
      <c r="R7860">
        <v>0.183067983011521</v>
      </c>
      <c r="S7860">
        <v>0.21225045534752901</v>
      </c>
      <c r="T7860">
        <v>-1.4565805294513301</v>
      </c>
      <c r="U7860">
        <v>1.4565805294513301</v>
      </c>
      <c r="V7860">
        <v>1.09359088704411</v>
      </c>
      <c r="W7860">
        <v>-8</v>
      </c>
      <c r="X7860">
        <v>0.17</v>
      </c>
      <c r="Y7860">
        <v>-204155</v>
      </c>
      <c r="Z7860">
        <v>-12009</v>
      </c>
      <c r="AA7860">
        <v>-0.56999999999999995</v>
      </c>
      <c r="AB7860">
        <v>17</v>
      </c>
      <c r="AC7860">
        <v>7</v>
      </c>
      <c r="AD7860">
        <v>10</v>
      </c>
      <c r="AE7860">
        <v>41.18</v>
      </c>
      <c r="AF7860">
        <v>8</v>
      </c>
      <c r="AG7860">
        <v>6</v>
      </c>
      <c r="AH7860">
        <v>9</v>
      </c>
      <c r="AI7860">
        <v>2</v>
      </c>
    </row>
    <row r="7861" spans="1:35" x14ac:dyDescent="0.2">
      <c r="A7861" s="102">
        <v>2109</v>
      </c>
      <c r="B7861">
        <v>2331</v>
      </c>
      <c r="C7861" t="s">
        <v>3130</v>
      </c>
      <c r="D7861" t="s">
        <v>2942</v>
      </c>
      <c r="E7861">
        <v>5750</v>
      </c>
      <c r="F7861">
        <v>5710</v>
      </c>
      <c r="G7861">
        <v>100</v>
      </c>
      <c r="H7861" t="s">
        <v>2930</v>
      </c>
      <c r="I7861">
        <v>6951</v>
      </c>
      <c r="J7861" t="s">
        <v>229</v>
      </c>
      <c r="K7861" t="s">
        <v>2932</v>
      </c>
      <c r="L7861">
        <v>3685</v>
      </c>
      <c r="M7861">
        <v>3665</v>
      </c>
      <c r="N7861">
        <v>200</v>
      </c>
      <c r="O7861" t="s">
        <v>2927</v>
      </c>
      <c r="P7861">
        <v>0.446795820527149</v>
      </c>
      <c r="Q7861">
        <v>0.89425295131417304</v>
      </c>
      <c r="R7861">
        <v>0.368732116960866</v>
      </c>
      <c r="S7861">
        <v>6.1342725176802303E-2</v>
      </c>
      <c r="T7861">
        <v>-1.94530364754345</v>
      </c>
      <c r="U7861">
        <v>1.94530364754345</v>
      </c>
      <c r="V7861">
        <v>2.1926150764647998</v>
      </c>
      <c r="W7861">
        <v>-16.73</v>
      </c>
      <c r="X7861">
        <v>28.37</v>
      </c>
      <c r="Y7861">
        <v>-204251</v>
      </c>
      <c r="Z7861">
        <v>-12015</v>
      </c>
      <c r="AA7861">
        <v>-0.62</v>
      </c>
      <c r="AB7861">
        <v>17</v>
      </c>
      <c r="AC7861">
        <v>8</v>
      </c>
      <c r="AD7861">
        <v>9</v>
      </c>
      <c r="AE7861">
        <v>47.06</v>
      </c>
      <c r="AF7861">
        <v>8</v>
      </c>
      <c r="AG7861">
        <v>7</v>
      </c>
      <c r="AH7861">
        <v>9</v>
      </c>
      <c r="AI7861">
        <v>1</v>
      </c>
    </row>
    <row r="7862" spans="1:35" x14ac:dyDescent="0.2">
      <c r="A7862" s="102">
        <v>876</v>
      </c>
      <c r="B7862">
        <v>5301</v>
      </c>
      <c r="C7862" t="s">
        <v>862</v>
      </c>
      <c r="D7862" t="s">
        <v>2926</v>
      </c>
      <c r="E7862">
        <v>1029</v>
      </c>
      <c r="F7862">
        <v>1027</v>
      </c>
      <c r="G7862">
        <v>1000</v>
      </c>
      <c r="H7862" t="s">
        <v>2930</v>
      </c>
      <c r="I7862">
        <v>7976</v>
      </c>
      <c r="J7862" t="s">
        <v>2985</v>
      </c>
      <c r="K7862" t="s">
        <v>2951</v>
      </c>
      <c r="L7862">
        <v>1703</v>
      </c>
      <c r="M7862">
        <v>1683</v>
      </c>
      <c r="N7862">
        <v>600</v>
      </c>
      <c r="O7862" t="s">
        <v>2927</v>
      </c>
      <c r="P7862">
        <v>0.56114844301755096</v>
      </c>
      <c r="Q7862">
        <v>0.91935213175209396</v>
      </c>
      <c r="R7862">
        <v>0.67254850955863699</v>
      </c>
      <c r="S7862">
        <v>4.7437436916399997E-2</v>
      </c>
      <c r="T7862">
        <v>-1.12890002671608</v>
      </c>
      <c r="U7862">
        <v>1.12890002671608</v>
      </c>
      <c r="V7862">
        <v>1.1341976829373499</v>
      </c>
      <c r="W7862">
        <v>-3.65</v>
      </c>
      <c r="X7862">
        <v>1.7</v>
      </c>
      <c r="Y7862">
        <v>-204564</v>
      </c>
      <c r="Z7862">
        <v>-6393</v>
      </c>
      <c r="AA7862">
        <v>-0.37</v>
      </c>
      <c r="AB7862">
        <v>32</v>
      </c>
      <c r="AC7862">
        <v>13</v>
      </c>
      <c r="AD7862">
        <v>19</v>
      </c>
      <c r="AE7862">
        <v>40.619999999999997</v>
      </c>
      <c r="AF7862">
        <v>6</v>
      </c>
      <c r="AG7862">
        <v>14</v>
      </c>
      <c r="AH7862">
        <v>17</v>
      </c>
      <c r="AI7862">
        <v>1</v>
      </c>
    </row>
    <row r="7863" spans="1:35" x14ac:dyDescent="0.2">
      <c r="A7863" s="102">
        <v>7406</v>
      </c>
      <c r="B7863">
        <v>2531</v>
      </c>
      <c r="C7863" t="s">
        <v>2954</v>
      </c>
      <c r="D7863" t="s">
        <v>2955</v>
      </c>
      <c r="E7863">
        <v>1021</v>
      </c>
      <c r="F7863">
        <v>1006</v>
      </c>
      <c r="G7863">
        <v>700</v>
      </c>
      <c r="H7863" t="s">
        <v>2930</v>
      </c>
      <c r="I7863">
        <v>9627</v>
      </c>
      <c r="J7863" t="s">
        <v>3675</v>
      </c>
      <c r="K7863" t="s">
        <v>2953</v>
      </c>
      <c r="L7863">
        <v>6920</v>
      </c>
      <c r="M7863">
        <v>7000</v>
      </c>
      <c r="N7863">
        <v>100</v>
      </c>
      <c r="O7863" t="s">
        <v>2927</v>
      </c>
      <c r="P7863">
        <v>0.22593087712727999</v>
      </c>
      <c r="Q7863">
        <v>0.81734007043794799</v>
      </c>
      <c r="R7863">
        <v>0.954052093245642</v>
      </c>
      <c r="S7863">
        <v>6.8459937821492595E-2</v>
      </c>
      <c r="T7863">
        <v>-1.5012461936796</v>
      </c>
      <c r="U7863">
        <v>1.5012461936796</v>
      </c>
      <c r="V7863">
        <v>1.4640359013069799</v>
      </c>
      <c r="W7863">
        <v>-9.77</v>
      </c>
      <c r="X7863">
        <v>0.6</v>
      </c>
      <c r="Y7863">
        <v>-204725</v>
      </c>
      <c r="Z7863">
        <v>-11374</v>
      </c>
      <c r="AA7863">
        <v>-0.78</v>
      </c>
      <c r="AB7863">
        <v>18</v>
      </c>
      <c r="AC7863">
        <v>8</v>
      </c>
      <c r="AD7863">
        <v>10</v>
      </c>
      <c r="AE7863">
        <v>44.44</v>
      </c>
      <c r="AF7863">
        <v>11</v>
      </c>
      <c r="AG7863">
        <v>7</v>
      </c>
      <c r="AH7863">
        <v>9</v>
      </c>
      <c r="AI7863">
        <v>2</v>
      </c>
    </row>
    <row r="7864" spans="1:35" x14ac:dyDescent="0.2">
      <c r="A7864" s="102">
        <v>833</v>
      </c>
      <c r="B7864">
        <v>7267</v>
      </c>
      <c r="C7864" t="s">
        <v>61</v>
      </c>
      <c r="D7864" t="s">
        <v>2945</v>
      </c>
      <c r="E7864">
        <v>2893</v>
      </c>
      <c r="F7864">
        <v>2857.5</v>
      </c>
      <c r="G7864">
        <v>300</v>
      </c>
      <c r="H7864" t="s">
        <v>2930</v>
      </c>
      <c r="I7864">
        <v>8002</v>
      </c>
      <c r="J7864" t="s">
        <v>29</v>
      </c>
      <c r="K7864" t="s">
        <v>2934</v>
      </c>
      <c r="L7864">
        <v>810.6</v>
      </c>
      <c r="M7864">
        <v>808.5</v>
      </c>
      <c r="N7864">
        <v>1100</v>
      </c>
      <c r="O7864" t="s">
        <v>2927</v>
      </c>
      <c r="P7864">
        <v>0.56342979975646801</v>
      </c>
      <c r="Q7864">
        <v>0.92084398575403703</v>
      </c>
      <c r="R7864">
        <v>0.408352803303417</v>
      </c>
      <c r="S7864">
        <v>5.3976435022218602E-3</v>
      </c>
      <c r="T7864">
        <v>-2.35496722403607</v>
      </c>
      <c r="U7864">
        <v>2.35496722403607</v>
      </c>
      <c r="V7864">
        <v>1.75130034426912</v>
      </c>
      <c r="W7864">
        <v>-7.6</v>
      </c>
      <c r="X7864">
        <v>3.74</v>
      </c>
      <c r="Y7864">
        <v>-204897</v>
      </c>
      <c r="Z7864">
        <v>-14636</v>
      </c>
      <c r="AA7864">
        <v>-0.86</v>
      </c>
      <c r="AB7864">
        <v>14</v>
      </c>
      <c r="AC7864">
        <v>5</v>
      </c>
      <c r="AD7864">
        <v>9</v>
      </c>
      <c r="AE7864">
        <v>35.71</v>
      </c>
      <c r="AF7864">
        <v>16</v>
      </c>
      <c r="AG7864">
        <v>0</v>
      </c>
      <c r="AH7864">
        <v>3</v>
      </c>
      <c r="AI7864">
        <v>11</v>
      </c>
    </row>
    <row r="7865" spans="1:35" x14ac:dyDescent="0.2">
      <c r="A7865" s="102">
        <v>2589</v>
      </c>
      <c r="B7865">
        <v>5901</v>
      </c>
      <c r="C7865" t="s">
        <v>228</v>
      </c>
      <c r="D7865" t="s">
        <v>3194</v>
      </c>
      <c r="E7865">
        <v>1974</v>
      </c>
      <c r="F7865">
        <v>1969</v>
      </c>
      <c r="G7865">
        <v>500</v>
      </c>
      <c r="H7865" t="s">
        <v>2930</v>
      </c>
      <c r="I7865">
        <v>9404</v>
      </c>
      <c r="J7865" t="s">
        <v>3092</v>
      </c>
      <c r="K7865" t="s">
        <v>2929</v>
      </c>
      <c r="L7865">
        <v>1525</v>
      </c>
      <c r="M7865">
        <v>1554</v>
      </c>
      <c r="N7865">
        <v>600</v>
      </c>
      <c r="O7865" t="s">
        <v>2927</v>
      </c>
      <c r="P7865">
        <v>0.25605770696277103</v>
      </c>
      <c r="Q7865">
        <v>0.88647308666276403</v>
      </c>
      <c r="R7865">
        <v>8.2413138029069993E-2</v>
      </c>
      <c r="S7865">
        <v>0.23562199865592101</v>
      </c>
      <c r="T7865">
        <v>-0.86242701657236098</v>
      </c>
      <c r="U7865">
        <v>0.86242701657236098</v>
      </c>
      <c r="V7865">
        <v>0.17944794665309599</v>
      </c>
      <c r="W7865">
        <v>-2.94</v>
      </c>
      <c r="X7865">
        <v>5.29</v>
      </c>
      <c r="Y7865">
        <v>-205101</v>
      </c>
      <c r="Z7865">
        <v>-10255</v>
      </c>
      <c r="AA7865">
        <v>-0.5</v>
      </c>
      <c r="AB7865">
        <v>20</v>
      </c>
      <c r="AC7865">
        <v>8</v>
      </c>
      <c r="AD7865">
        <v>12</v>
      </c>
      <c r="AE7865">
        <v>40</v>
      </c>
      <c r="AF7865">
        <v>14</v>
      </c>
      <c r="AG7865">
        <v>7</v>
      </c>
      <c r="AH7865">
        <v>7</v>
      </c>
      <c r="AI7865">
        <v>6</v>
      </c>
    </row>
    <row r="7866" spans="1:35" x14ac:dyDescent="0.2">
      <c r="A7866" s="102">
        <v>8114</v>
      </c>
      <c r="B7866">
        <v>7012</v>
      </c>
      <c r="C7866" t="s">
        <v>3218</v>
      </c>
      <c r="D7866" t="s">
        <v>2945</v>
      </c>
      <c r="E7866">
        <v>2311</v>
      </c>
      <c r="F7866">
        <v>2281</v>
      </c>
      <c r="G7866">
        <v>400</v>
      </c>
      <c r="H7866" t="s">
        <v>2930</v>
      </c>
      <c r="I7866">
        <v>9956</v>
      </c>
      <c r="J7866" t="s">
        <v>2876</v>
      </c>
      <c r="K7866" t="s">
        <v>2953</v>
      </c>
      <c r="L7866">
        <v>2037</v>
      </c>
      <c r="M7866">
        <v>1991</v>
      </c>
      <c r="N7866">
        <v>500</v>
      </c>
      <c r="O7866" t="s">
        <v>2927</v>
      </c>
      <c r="P7866">
        <v>0.51833428847007101</v>
      </c>
      <c r="Q7866">
        <v>0.80806923001243602</v>
      </c>
      <c r="R7866">
        <v>0.81085600598668195</v>
      </c>
      <c r="S7866">
        <v>0.265159732989942</v>
      </c>
      <c r="T7866">
        <v>-0.887149787369229</v>
      </c>
      <c r="U7866">
        <v>0.887149787369229</v>
      </c>
      <c r="V7866">
        <v>0.38211783000201199</v>
      </c>
      <c r="W7866">
        <v>-6.61</v>
      </c>
      <c r="X7866">
        <v>9.11</v>
      </c>
      <c r="Y7866">
        <v>-205309</v>
      </c>
      <c r="Z7866">
        <v>-13687</v>
      </c>
      <c r="AA7866">
        <v>-0.69</v>
      </c>
      <c r="AB7866">
        <v>15</v>
      </c>
      <c r="AC7866">
        <v>7</v>
      </c>
      <c r="AD7866">
        <v>8</v>
      </c>
      <c r="AE7866">
        <v>46.67</v>
      </c>
      <c r="AF7866">
        <v>14</v>
      </c>
      <c r="AG7866">
        <v>1</v>
      </c>
      <c r="AH7866">
        <v>6</v>
      </c>
      <c r="AI7866">
        <v>8</v>
      </c>
    </row>
    <row r="7867" spans="1:35" x14ac:dyDescent="0.2">
      <c r="A7867" s="102">
        <v>53</v>
      </c>
      <c r="B7867">
        <v>4581</v>
      </c>
      <c r="C7867" t="s">
        <v>3700</v>
      </c>
      <c r="D7867" t="s">
        <v>2950</v>
      </c>
      <c r="E7867">
        <v>8470</v>
      </c>
      <c r="F7867">
        <v>8300</v>
      </c>
      <c r="G7867">
        <v>100</v>
      </c>
      <c r="H7867" t="s">
        <v>2927</v>
      </c>
      <c r="I7867">
        <v>5411</v>
      </c>
      <c r="J7867" t="s">
        <v>3666</v>
      </c>
      <c r="K7867" t="s">
        <v>2988</v>
      </c>
      <c r="L7867">
        <v>1351</v>
      </c>
      <c r="M7867">
        <v>1348</v>
      </c>
      <c r="N7867">
        <v>600</v>
      </c>
      <c r="O7867" t="s">
        <v>2930</v>
      </c>
      <c r="P7867">
        <v>0.57086323503123204</v>
      </c>
      <c r="Q7867">
        <v>0.96001911905724402</v>
      </c>
      <c r="R7867">
        <v>9.7183810857773195E-2</v>
      </c>
      <c r="S7867">
        <v>7.5213994152441593E-2</v>
      </c>
      <c r="T7867">
        <v>1.9395312080404401</v>
      </c>
      <c r="U7867">
        <v>1.9395312080404401</v>
      </c>
      <c r="V7867">
        <v>2.1519479832388999</v>
      </c>
      <c r="W7867">
        <v>6.74</v>
      </c>
      <c r="X7867">
        <v>2.5499999999999998</v>
      </c>
      <c r="Y7867">
        <v>-205578</v>
      </c>
      <c r="Z7867">
        <v>-17132</v>
      </c>
      <c r="AA7867">
        <v>-0.85</v>
      </c>
      <c r="AB7867">
        <v>12</v>
      </c>
      <c r="AC7867">
        <v>5</v>
      </c>
      <c r="AD7867">
        <v>7</v>
      </c>
      <c r="AE7867">
        <v>41.67</v>
      </c>
      <c r="AF7867">
        <v>12</v>
      </c>
      <c r="AG7867">
        <v>3</v>
      </c>
      <c r="AH7867">
        <v>7</v>
      </c>
      <c r="AI7867">
        <v>2</v>
      </c>
    </row>
    <row r="7868" spans="1:35" x14ac:dyDescent="0.2">
      <c r="A7868" s="102">
        <v>3903</v>
      </c>
      <c r="B7868">
        <v>2229</v>
      </c>
      <c r="C7868" t="s">
        <v>731</v>
      </c>
      <c r="D7868" t="s">
        <v>2955</v>
      </c>
      <c r="E7868">
        <v>3340</v>
      </c>
      <c r="F7868">
        <v>3255</v>
      </c>
      <c r="G7868">
        <v>300</v>
      </c>
      <c r="H7868" t="s">
        <v>2930</v>
      </c>
      <c r="I7868">
        <v>6588</v>
      </c>
      <c r="J7868" t="s">
        <v>539</v>
      </c>
      <c r="K7868" t="s">
        <v>2932</v>
      </c>
      <c r="L7868">
        <v>4385</v>
      </c>
      <c r="M7868">
        <v>4395</v>
      </c>
      <c r="N7868">
        <v>200</v>
      </c>
      <c r="O7868" t="s">
        <v>2927</v>
      </c>
      <c r="P7868">
        <v>0.179488499558664</v>
      </c>
      <c r="Q7868">
        <v>0.86520941087486603</v>
      </c>
      <c r="R7868" s="15">
        <v>4.8013404354786497E-8</v>
      </c>
      <c r="S7868">
        <v>0.29005872799148003</v>
      </c>
      <c r="T7868">
        <v>-1.85574683459019</v>
      </c>
      <c r="U7868">
        <v>1.85574683459019</v>
      </c>
      <c r="V7868">
        <v>1.94243754278693</v>
      </c>
      <c r="W7868">
        <v>-11.29</v>
      </c>
      <c r="X7868">
        <v>11.09</v>
      </c>
      <c r="Y7868">
        <v>-205726</v>
      </c>
      <c r="Z7868">
        <v>-20573</v>
      </c>
      <c r="AA7868">
        <v>-0.99</v>
      </c>
      <c r="AB7868">
        <v>10</v>
      </c>
      <c r="AC7868">
        <v>4</v>
      </c>
      <c r="AD7868">
        <v>6</v>
      </c>
      <c r="AE7868">
        <v>40</v>
      </c>
      <c r="AF7868">
        <v>10</v>
      </c>
      <c r="AG7868">
        <v>2</v>
      </c>
      <c r="AH7868">
        <v>5</v>
      </c>
      <c r="AI7868">
        <v>3</v>
      </c>
    </row>
    <row r="7869" spans="1:35" x14ac:dyDescent="0.2">
      <c r="A7869" s="102">
        <v>7844</v>
      </c>
      <c r="B7869">
        <v>4508</v>
      </c>
      <c r="C7869" t="s">
        <v>223</v>
      </c>
      <c r="D7869" t="s">
        <v>2950</v>
      </c>
      <c r="E7869">
        <v>2006</v>
      </c>
      <c r="F7869">
        <v>2007</v>
      </c>
      <c r="G7869">
        <v>500</v>
      </c>
      <c r="H7869" t="s">
        <v>2927</v>
      </c>
      <c r="I7869">
        <v>8002</v>
      </c>
      <c r="J7869" t="s">
        <v>29</v>
      </c>
      <c r="K7869" t="s">
        <v>2934</v>
      </c>
      <c r="L7869">
        <v>810.6</v>
      </c>
      <c r="M7869">
        <v>808.5</v>
      </c>
      <c r="N7869">
        <v>1200</v>
      </c>
      <c r="O7869" t="s">
        <v>2930</v>
      </c>
      <c r="P7869">
        <v>0.196392960560105</v>
      </c>
      <c r="Q7869">
        <v>0.81143032098729895</v>
      </c>
      <c r="R7869">
        <v>0.840460483257918</v>
      </c>
      <c r="S7869">
        <v>0.116891026947175</v>
      </c>
      <c r="T7869">
        <v>0.68086287120752798</v>
      </c>
      <c r="U7869">
        <v>0.68086287120752798</v>
      </c>
      <c r="V7869">
        <v>0.66604924620936001</v>
      </c>
      <c r="W7869">
        <v>9.6999999999999993</v>
      </c>
      <c r="X7869">
        <v>3.32</v>
      </c>
      <c r="Y7869">
        <v>-205787</v>
      </c>
      <c r="Z7869">
        <v>-10831</v>
      </c>
      <c r="AA7869">
        <v>-0.53</v>
      </c>
      <c r="AB7869">
        <v>19</v>
      </c>
      <c r="AC7869">
        <v>10</v>
      </c>
      <c r="AD7869">
        <v>9</v>
      </c>
      <c r="AE7869">
        <v>52.63</v>
      </c>
      <c r="AF7869">
        <v>14</v>
      </c>
      <c r="AG7869">
        <v>5</v>
      </c>
      <c r="AH7869">
        <v>7</v>
      </c>
      <c r="AI7869">
        <v>7</v>
      </c>
    </row>
    <row r="7870" spans="1:35" x14ac:dyDescent="0.2">
      <c r="A7870" s="102">
        <v>3465</v>
      </c>
      <c r="B7870">
        <v>3289</v>
      </c>
      <c r="C7870" t="s">
        <v>781</v>
      </c>
      <c r="D7870" t="s">
        <v>2949</v>
      </c>
      <c r="E7870">
        <v>800</v>
      </c>
      <c r="F7870">
        <v>800</v>
      </c>
      <c r="G7870">
        <v>1200</v>
      </c>
      <c r="H7870" t="s">
        <v>2930</v>
      </c>
      <c r="I7870">
        <v>3387</v>
      </c>
      <c r="J7870" t="s">
        <v>785</v>
      </c>
      <c r="K7870" t="s">
        <v>2953</v>
      </c>
      <c r="L7870">
        <v>2387</v>
      </c>
      <c r="M7870">
        <v>2359</v>
      </c>
      <c r="N7870">
        <v>400</v>
      </c>
      <c r="O7870" t="s">
        <v>2927</v>
      </c>
      <c r="P7870">
        <v>0.499001772949967</v>
      </c>
      <c r="Q7870">
        <v>0.87218453337306601</v>
      </c>
      <c r="R7870">
        <v>0.57004610813657197</v>
      </c>
      <c r="S7870">
        <v>0.22833299650490099</v>
      </c>
      <c r="T7870">
        <v>-1.3066637052078101</v>
      </c>
      <c r="U7870">
        <v>1.3066637052078101</v>
      </c>
      <c r="V7870">
        <v>1.3605802198560499</v>
      </c>
      <c r="W7870">
        <v>-12.21</v>
      </c>
      <c r="X7870">
        <v>1.74</v>
      </c>
      <c r="Y7870">
        <v>-206245</v>
      </c>
      <c r="Z7870">
        <v>-12890</v>
      </c>
      <c r="AA7870">
        <v>-0.67</v>
      </c>
      <c r="AB7870">
        <v>16</v>
      </c>
      <c r="AC7870">
        <v>7</v>
      </c>
      <c r="AD7870">
        <v>9</v>
      </c>
      <c r="AE7870">
        <v>43.75</v>
      </c>
      <c r="AF7870">
        <v>13</v>
      </c>
      <c r="AG7870">
        <v>5</v>
      </c>
      <c r="AH7870">
        <v>5</v>
      </c>
      <c r="AI7870">
        <v>6</v>
      </c>
    </row>
    <row r="7871" spans="1:35" x14ac:dyDescent="0.2">
      <c r="A7871" s="102">
        <v>6922</v>
      </c>
      <c r="B7871">
        <v>2768</v>
      </c>
      <c r="C7871" t="s">
        <v>3699</v>
      </c>
      <c r="D7871" t="s">
        <v>2934</v>
      </c>
      <c r="E7871">
        <v>354</v>
      </c>
      <c r="F7871">
        <v>356</v>
      </c>
      <c r="G7871">
        <v>1700</v>
      </c>
      <c r="H7871" t="s">
        <v>2927</v>
      </c>
      <c r="I7871">
        <v>4114</v>
      </c>
      <c r="J7871" t="s">
        <v>3136</v>
      </c>
      <c r="K7871" t="s">
        <v>2952</v>
      </c>
      <c r="L7871">
        <v>6320</v>
      </c>
      <c r="M7871">
        <v>6230</v>
      </c>
      <c r="N7871">
        <v>100</v>
      </c>
      <c r="O7871" t="s">
        <v>2930</v>
      </c>
      <c r="P7871">
        <v>0.11605009682916199</v>
      </c>
      <c r="Q7871">
        <v>0.82374244938922103</v>
      </c>
      <c r="R7871">
        <v>0.39302611948826899</v>
      </c>
      <c r="S7871">
        <v>0.25442884594382997</v>
      </c>
      <c r="T7871">
        <v>3.1808188911534399</v>
      </c>
      <c r="U7871">
        <v>3.1808188911534399</v>
      </c>
      <c r="V7871">
        <v>2.99075714114975</v>
      </c>
      <c r="W7871">
        <v>8.7899999999999991</v>
      </c>
      <c r="X7871">
        <v>2.86</v>
      </c>
      <c r="Y7871">
        <v>-206259</v>
      </c>
      <c r="Z7871">
        <v>-12133</v>
      </c>
      <c r="AA7871">
        <v>-0.83</v>
      </c>
      <c r="AB7871">
        <v>17</v>
      </c>
      <c r="AC7871">
        <v>7</v>
      </c>
      <c r="AD7871">
        <v>10</v>
      </c>
      <c r="AE7871">
        <v>41.18</v>
      </c>
      <c r="AF7871">
        <v>13</v>
      </c>
      <c r="AG7871">
        <v>2</v>
      </c>
      <c r="AH7871">
        <v>7</v>
      </c>
      <c r="AI7871">
        <v>8</v>
      </c>
    </row>
    <row r="7872" spans="1:35" x14ac:dyDescent="0.2">
      <c r="A7872" s="102">
        <v>3808</v>
      </c>
      <c r="B7872">
        <v>4206</v>
      </c>
      <c r="C7872" t="s">
        <v>3693</v>
      </c>
      <c r="D7872" t="s">
        <v>2952</v>
      </c>
      <c r="E7872">
        <v>3645</v>
      </c>
      <c r="F7872">
        <v>3620</v>
      </c>
      <c r="G7872">
        <v>300</v>
      </c>
      <c r="H7872" t="s">
        <v>2927</v>
      </c>
      <c r="I7872">
        <v>5233</v>
      </c>
      <c r="J7872" t="s">
        <v>3195</v>
      </c>
      <c r="K7872" t="s">
        <v>2926</v>
      </c>
      <c r="L7872">
        <v>3035</v>
      </c>
      <c r="M7872">
        <v>3040</v>
      </c>
      <c r="N7872">
        <v>400</v>
      </c>
      <c r="O7872" t="s">
        <v>2930</v>
      </c>
      <c r="P7872">
        <v>0.191945685525337</v>
      </c>
      <c r="Q7872">
        <v>0.86645355241103195</v>
      </c>
      <c r="R7872">
        <v>0.67419245910547299</v>
      </c>
      <c r="S7872">
        <v>1.8718298985419001E-2</v>
      </c>
      <c r="T7872">
        <v>1.82594357151617</v>
      </c>
      <c r="U7872">
        <v>1.82594357151617</v>
      </c>
      <c r="V7872">
        <v>1.72598637454383</v>
      </c>
      <c r="W7872">
        <v>6.99</v>
      </c>
      <c r="X7872">
        <v>11.97</v>
      </c>
      <c r="Y7872">
        <v>-206531</v>
      </c>
      <c r="Z7872">
        <v>-20653</v>
      </c>
      <c r="AA7872">
        <v>-1.41</v>
      </c>
      <c r="AB7872">
        <v>10</v>
      </c>
      <c r="AC7872">
        <v>3</v>
      </c>
      <c r="AD7872">
        <v>7</v>
      </c>
      <c r="AE7872">
        <v>30</v>
      </c>
      <c r="AF7872">
        <v>14</v>
      </c>
      <c r="AG7872">
        <v>1</v>
      </c>
      <c r="AH7872">
        <v>4</v>
      </c>
      <c r="AI7872">
        <v>5</v>
      </c>
    </row>
    <row r="7873" spans="1:35" x14ac:dyDescent="0.2">
      <c r="A7873" s="102">
        <v>4114</v>
      </c>
      <c r="B7873">
        <v>5714</v>
      </c>
      <c r="C7873" t="s">
        <v>873</v>
      </c>
      <c r="D7873" t="s">
        <v>2943</v>
      </c>
      <c r="E7873">
        <v>4090</v>
      </c>
      <c r="F7873">
        <v>4070</v>
      </c>
      <c r="G7873">
        <v>200</v>
      </c>
      <c r="H7873" t="s">
        <v>2927</v>
      </c>
      <c r="I7873">
        <v>6753</v>
      </c>
      <c r="J7873" t="s">
        <v>3650</v>
      </c>
      <c r="K7873" t="s">
        <v>2932</v>
      </c>
      <c r="L7873">
        <v>1533</v>
      </c>
      <c r="M7873">
        <v>1547</v>
      </c>
      <c r="N7873">
        <v>500</v>
      </c>
      <c r="O7873" t="s">
        <v>2930</v>
      </c>
      <c r="P7873">
        <v>0.53576982502274895</v>
      </c>
      <c r="Q7873">
        <v>0.86182844394770497</v>
      </c>
      <c r="R7873">
        <v>0.40023338019087001</v>
      </c>
      <c r="S7873">
        <v>9.0308715749173499E-2</v>
      </c>
      <c r="T7873">
        <v>0.54362466928477504</v>
      </c>
      <c r="U7873">
        <v>0.54362466928477504</v>
      </c>
      <c r="V7873">
        <v>0.49287287658064499</v>
      </c>
      <c r="W7873">
        <v>4.3899999999999997</v>
      </c>
      <c r="X7873">
        <v>4.9800000000000004</v>
      </c>
      <c r="Y7873">
        <v>-206624</v>
      </c>
      <c r="Z7873">
        <v>-8984</v>
      </c>
      <c r="AA7873">
        <v>-0.36</v>
      </c>
      <c r="AB7873">
        <v>23</v>
      </c>
      <c r="AC7873">
        <v>11</v>
      </c>
      <c r="AD7873">
        <v>12</v>
      </c>
      <c r="AE7873">
        <v>47.83</v>
      </c>
      <c r="AF7873">
        <v>8</v>
      </c>
      <c r="AG7873">
        <v>9</v>
      </c>
      <c r="AH7873">
        <v>12</v>
      </c>
      <c r="AI7873">
        <v>2</v>
      </c>
    </row>
    <row r="7874" spans="1:35" x14ac:dyDescent="0.2">
      <c r="A7874" s="102">
        <v>8113</v>
      </c>
      <c r="B7874">
        <v>5332</v>
      </c>
      <c r="C7874" t="s">
        <v>864</v>
      </c>
      <c r="D7874" t="s">
        <v>2926</v>
      </c>
      <c r="E7874">
        <v>5000</v>
      </c>
      <c r="F7874">
        <v>5010</v>
      </c>
      <c r="G7874">
        <v>100</v>
      </c>
      <c r="H7874" t="s">
        <v>2927</v>
      </c>
      <c r="I7874">
        <v>6981</v>
      </c>
      <c r="J7874" t="s">
        <v>3182</v>
      </c>
      <c r="K7874" t="s">
        <v>2932</v>
      </c>
      <c r="L7874">
        <v>6711</v>
      </c>
      <c r="M7874">
        <v>6620</v>
      </c>
      <c r="N7874">
        <v>100</v>
      </c>
      <c r="O7874" t="s">
        <v>2930</v>
      </c>
      <c r="P7874">
        <v>0.42385498954857098</v>
      </c>
      <c r="Q7874">
        <v>0.80810786718023697</v>
      </c>
      <c r="R7874">
        <v>9.1435262187310004E-2</v>
      </c>
      <c r="S7874">
        <v>4.0197390718227602E-2</v>
      </c>
      <c r="T7874">
        <v>1.3047693755477801</v>
      </c>
      <c r="U7874">
        <v>1.3047693755477801</v>
      </c>
      <c r="V7874">
        <v>0.93037272788665804</v>
      </c>
      <c r="W7874">
        <v>3.93</v>
      </c>
      <c r="X7874">
        <v>24.32</v>
      </c>
      <c r="Y7874">
        <v>-206670</v>
      </c>
      <c r="Z7874">
        <v>-34445</v>
      </c>
      <c r="AA7874">
        <v>-3.31</v>
      </c>
      <c r="AB7874">
        <v>6</v>
      </c>
      <c r="AC7874">
        <v>1</v>
      </c>
      <c r="AD7874">
        <v>5</v>
      </c>
      <c r="AE7874">
        <v>16.670000000000002</v>
      </c>
      <c r="AF7874">
        <v>9</v>
      </c>
      <c r="AG7874">
        <v>1</v>
      </c>
      <c r="AH7874">
        <v>4</v>
      </c>
      <c r="AI7874">
        <v>1</v>
      </c>
    </row>
    <row r="7875" spans="1:35" x14ac:dyDescent="0.2">
      <c r="A7875" s="102">
        <v>2449</v>
      </c>
      <c r="B7875">
        <v>1719</v>
      </c>
      <c r="C7875" t="s">
        <v>687</v>
      </c>
      <c r="D7875" t="s">
        <v>2937</v>
      </c>
      <c r="E7875">
        <v>930</v>
      </c>
      <c r="F7875">
        <v>927</v>
      </c>
      <c r="G7875">
        <v>1100</v>
      </c>
      <c r="H7875" t="s">
        <v>2930</v>
      </c>
      <c r="I7875">
        <v>4626</v>
      </c>
      <c r="J7875" t="s">
        <v>3260</v>
      </c>
      <c r="K7875" t="s">
        <v>2952</v>
      </c>
      <c r="L7875">
        <v>5170</v>
      </c>
      <c r="M7875">
        <v>5140</v>
      </c>
      <c r="N7875">
        <v>200</v>
      </c>
      <c r="O7875" t="s">
        <v>2927</v>
      </c>
      <c r="P7875">
        <v>0.21050098457318001</v>
      </c>
      <c r="Q7875">
        <v>0.88868935992009201</v>
      </c>
      <c r="R7875">
        <v>0.35156075845913798</v>
      </c>
      <c r="S7875">
        <v>2.0380105001328499E-2</v>
      </c>
      <c r="T7875">
        <v>-3.13014146279275</v>
      </c>
      <c r="U7875">
        <v>3.13014146279275</v>
      </c>
      <c r="V7875">
        <v>3.71386927091815</v>
      </c>
      <c r="W7875">
        <v>-17.149999999999999</v>
      </c>
      <c r="X7875">
        <v>0.81</v>
      </c>
      <c r="Y7875">
        <v>-206772</v>
      </c>
      <c r="Z7875">
        <v>-10339</v>
      </c>
      <c r="AA7875">
        <v>-0.53</v>
      </c>
      <c r="AB7875">
        <v>20</v>
      </c>
      <c r="AC7875">
        <v>9</v>
      </c>
      <c r="AD7875">
        <v>11</v>
      </c>
      <c r="AE7875">
        <v>45</v>
      </c>
      <c r="AF7875">
        <v>11</v>
      </c>
      <c r="AG7875">
        <v>8</v>
      </c>
      <c r="AH7875">
        <v>8</v>
      </c>
      <c r="AI7875">
        <v>4</v>
      </c>
    </row>
    <row r="7876" spans="1:35" x14ac:dyDescent="0.2">
      <c r="A7876" s="102">
        <v>3417</v>
      </c>
      <c r="B7876">
        <v>2801</v>
      </c>
      <c r="C7876" t="s">
        <v>751</v>
      </c>
      <c r="D7876" t="s">
        <v>2955</v>
      </c>
      <c r="E7876">
        <v>5800</v>
      </c>
      <c r="F7876">
        <v>5710</v>
      </c>
      <c r="G7876">
        <v>100</v>
      </c>
      <c r="H7876" t="s">
        <v>2927</v>
      </c>
      <c r="I7876">
        <v>3101</v>
      </c>
      <c r="J7876" t="s">
        <v>3287</v>
      </c>
      <c r="K7876" t="s">
        <v>3281</v>
      </c>
      <c r="L7876">
        <v>1544</v>
      </c>
      <c r="M7876">
        <v>1580</v>
      </c>
      <c r="N7876">
        <v>400</v>
      </c>
      <c r="O7876" t="s">
        <v>2930</v>
      </c>
      <c r="P7876">
        <v>0.370154096302935</v>
      </c>
      <c r="Q7876">
        <v>0.872981894234656</v>
      </c>
      <c r="R7876">
        <v>1.2660385863485699E-2</v>
      </c>
      <c r="S7876">
        <v>3.3963210484206301E-2</v>
      </c>
      <c r="T7876">
        <v>1.57777240055218</v>
      </c>
      <c r="U7876">
        <v>1.57777240055218</v>
      </c>
      <c r="V7876">
        <v>2.8165820426672599</v>
      </c>
      <c r="W7876">
        <v>4.96</v>
      </c>
      <c r="X7876">
        <v>10.68</v>
      </c>
      <c r="Y7876">
        <v>-206956</v>
      </c>
      <c r="Z7876">
        <v>-10892</v>
      </c>
      <c r="AA7876">
        <v>-0.74</v>
      </c>
      <c r="AB7876">
        <v>19</v>
      </c>
      <c r="AC7876">
        <v>7</v>
      </c>
      <c r="AD7876">
        <v>12</v>
      </c>
      <c r="AE7876">
        <v>36.840000000000003</v>
      </c>
      <c r="AF7876">
        <v>11</v>
      </c>
      <c r="AG7876">
        <v>7</v>
      </c>
      <c r="AH7876">
        <v>9</v>
      </c>
      <c r="AI7876">
        <v>3</v>
      </c>
    </row>
    <row r="7877" spans="1:35" x14ac:dyDescent="0.2">
      <c r="A7877" s="102">
        <v>2623</v>
      </c>
      <c r="B7877">
        <v>1414</v>
      </c>
      <c r="C7877" t="s">
        <v>3175</v>
      </c>
      <c r="D7877" t="s">
        <v>2937</v>
      </c>
      <c r="E7877">
        <v>4640</v>
      </c>
      <c r="F7877">
        <v>4655</v>
      </c>
      <c r="G7877">
        <v>200</v>
      </c>
      <c r="H7877" t="s">
        <v>2930</v>
      </c>
      <c r="I7877">
        <v>4626</v>
      </c>
      <c r="J7877" t="s">
        <v>3260</v>
      </c>
      <c r="K7877" t="s">
        <v>2952</v>
      </c>
      <c r="L7877">
        <v>5170</v>
      </c>
      <c r="M7877">
        <v>5140</v>
      </c>
      <c r="N7877">
        <v>200</v>
      </c>
      <c r="O7877" t="s">
        <v>2927</v>
      </c>
      <c r="P7877">
        <v>0.63505215300684503</v>
      </c>
      <c r="Q7877">
        <v>0.88597722955228697</v>
      </c>
      <c r="R7877">
        <v>0.57614415054984003</v>
      </c>
      <c r="S7877">
        <v>6.6046344675741997E-2</v>
      </c>
      <c r="T7877">
        <v>-2.9702936120747601</v>
      </c>
      <c r="U7877">
        <v>2.9702936120747601</v>
      </c>
      <c r="V7877">
        <v>3.3580766128135502</v>
      </c>
      <c r="W7877">
        <v>-13.05</v>
      </c>
      <c r="X7877">
        <v>9.44</v>
      </c>
      <c r="Y7877">
        <v>-207223</v>
      </c>
      <c r="Z7877">
        <v>-14802</v>
      </c>
      <c r="AA7877">
        <v>-0.72</v>
      </c>
      <c r="AB7877">
        <v>14</v>
      </c>
      <c r="AC7877">
        <v>6</v>
      </c>
      <c r="AD7877">
        <v>8</v>
      </c>
      <c r="AE7877">
        <v>42.86</v>
      </c>
      <c r="AF7877">
        <v>13</v>
      </c>
      <c r="AG7877">
        <v>3</v>
      </c>
      <c r="AH7877">
        <v>5</v>
      </c>
      <c r="AI7877">
        <v>6</v>
      </c>
    </row>
    <row r="7878" spans="1:35" x14ac:dyDescent="0.2">
      <c r="A7878" s="102">
        <v>8258</v>
      </c>
      <c r="B7878">
        <v>6995</v>
      </c>
      <c r="C7878" t="s">
        <v>51</v>
      </c>
      <c r="D7878" t="s">
        <v>2945</v>
      </c>
      <c r="E7878">
        <v>1941</v>
      </c>
      <c r="F7878">
        <v>1926</v>
      </c>
      <c r="G7878">
        <v>600</v>
      </c>
      <c r="H7878" t="s">
        <v>2930</v>
      </c>
      <c r="I7878">
        <v>9706</v>
      </c>
      <c r="J7878" t="s">
        <v>3103</v>
      </c>
      <c r="K7878" t="s">
        <v>2949</v>
      </c>
      <c r="L7878">
        <v>5630</v>
      </c>
      <c r="M7878">
        <v>5500</v>
      </c>
      <c r="N7878">
        <v>200</v>
      </c>
      <c r="O7878" t="s">
        <v>2927</v>
      </c>
      <c r="P7878">
        <v>0.68570771846323897</v>
      </c>
      <c r="Q7878">
        <v>0.80636003608870999</v>
      </c>
      <c r="R7878">
        <v>0.67808269241792496</v>
      </c>
      <c r="S7878">
        <v>5.0191837972636502E-2</v>
      </c>
      <c r="T7878">
        <v>-1.33498581868371</v>
      </c>
      <c r="U7878">
        <v>1.33498581868371</v>
      </c>
      <c r="V7878">
        <v>2.0886399616256099</v>
      </c>
      <c r="W7878">
        <v>-6.01</v>
      </c>
      <c r="X7878">
        <v>5.05</v>
      </c>
      <c r="Y7878">
        <v>-207484</v>
      </c>
      <c r="Z7878">
        <v>-17290</v>
      </c>
      <c r="AA7878">
        <v>-0.9</v>
      </c>
      <c r="AB7878">
        <v>12</v>
      </c>
      <c r="AC7878">
        <v>4</v>
      </c>
      <c r="AD7878">
        <v>8</v>
      </c>
      <c r="AE7878">
        <v>33.33</v>
      </c>
      <c r="AF7878">
        <v>14</v>
      </c>
      <c r="AG7878">
        <v>4</v>
      </c>
      <c r="AH7878">
        <v>5</v>
      </c>
      <c r="AI7878">
        <v>3</v>
      </c>
    </row>
    <row r="7879" spans="1:35" x14ac:dyDescent="0.2">
      <c r="A7879" s="102">
        <v>1141</v>
      </c>
      <c r="B7879">
        <v>7181</v>
      </c>
      <c r="C7879" t="s">
        <v>64</v>
      </c>
      <c r="D7879" t="s">
        <v>3176</v>
      </c>
      <c r="E7879">
        <v>1900</v>
      </c>
      <c r="F7879">
        <v>1885</v>
      </c>
      <c r="G7879">
        <v>600</v>
      </c>
      <c r="H7879" t="s">
        <v>2927</v>
      </c>
      <c r="I7879">
        <v>9603</v>
      </c>
      <c r="J7879" t="s">
        <v>3170</v>
      </c>
      <c r="K7879" t="s">
        <v>2942</v>
      </c>
      <c r="L7879">
        <v>2755</v>
      </c>
      <c r="M7879">
        <v>2667</v>
      </c>
      <c r="N7879">
        <v>400</v>
      </c>
      <c r="O7879" t="s">
        <v>2930</v>
      </c>
      <c r="P7879">
        <v>0.24769025246342999</v>
      </c>
      <c r="Q7879">
        <v>0.91260444273274399</v>
      </c>
      <c r="R7879">
        <v>0.65221579501655502</v>
      </c>
      <c r="S7879">
        <v>0.19487178327667801</v>
      </c>
      <c r="T7879">
        <v>1.5635493388535799</v>
      </c>
      <c r="U7879">
        <v>1.5635493388535799</v>
      </c>
      <c r="V7879">
        <v>1.4569212568954599</v>
      </c>
      <c r="W7879">
        <v>9.36</v>
      </c>
      <c r="X7879">
        <v>6.02</v>
      </c>
      <c r="Y7879">
        <v>-207572</v>
      </c>
      <c r="Z7879">
        <v>-12973</v>
      </c>
      <c r="AA7879">
        <v>-0.68</v>
      </c>
      <c r="AB7879">
        <v>16</v>
      </c>
      <c r="AC7879">
        <v>6</v>
      </c>
      <c r="AD7879">
        <v>10</v>
      </c>
      <c r="AE7879">
        <v>37.5</v>
      </c>
      <c r="AF7879">
        <v>11</v>
      </c>
      <c r="AG7879">
        <v>5</v>
      </c>
      <c r="AH7879">
        <v>8</v>
      </c>
      <c r="AI7879">
        <v>3</v>
      </c>
    </row>
    <row r="7880" spans="1:35" x14ac:dyDescent="0.2">
      <c r="A7880" s="102">
        <v>3203</v>
      </c>
      <c r="B7880">
        <v>6951</v>
      </c>
      <c r="C7880" t="s">
        <v>229</v>
      </c>
      <c r="D7880" t="s">
        <v>2932</v>
      </c>
      <c r="E7880">
        <v>3685</v>
      </c>
      <c r="F7880">
        <v>3665</v>
      </c>
      <c r="G7880">
        <v>300</v>
      </c>
      <c r="H7880" t="s">
        <v>2927</v>
      </c>
      <c r="I7880">
        <v>9613</v>
      </c>
      <c r="J7880" t="s">
        <v>3671</v>
      </c>
      <c r="K7880" t="s">
        <v>2929</v>
      </c>
      <c r="L7880">
        <v>1489</v>
      </c>
      <c r="M7880">
        <v>1479</v>
      </c>
      <c r="N7880">
        <v>700</v>
      </c>
      <c r="O7880" t="s">
        <v>2930</v>
      </c>
      <c r="P7880">
        <v>0.572363578143532</v>
      </c>
      <c r="Q7880">
        <v>0.87659983959222398</v>
      </c>
      <c r="R7880">
        <v>0.24420012011071901</v>
      </c>
      <c r="S7880">
        <v>2.89708038868049E-2</v>
      </c>
      <c r="T7880">
        <v>2.1847549389676502</v>
      </c>
      <c r="U7880">
        <v>2.1847549389676502</v>
      </c>
      <c r="V7880">
        <v>2.4640096962191702</v>
      </c>
      <c r="W7880">
        <v>13.26</v>
      </c>
      <c r="X7880">
        <v>5.84</v>
      </c>
      <c r="Y7880">
        <v>-207839</v>
      </c>
      <c r="Z7880">
        <v>-8314</v>
      </c>
      <c r="AA7880">
        <v>-0.47</v>
      </c>
      <c r="AB7880">
        <v>25</v>
      </c>
      <c r="AC7880">
        <v>12</v>
      </c>
      <c r="AD7880">
        <v>13</v>
      </c>
      <c r="AE7880">
        <v>48</v>
      </c>
      <c r="AF7880">
        <v>10</v>
      </c>
      <c r="AG7880">
        <v>11</v>
      </c>
      <c r="AH7880">
        <v>9</v>
      </c>
      <c r="AI7880">
        <v>5</v>
      </c>
    </row>
    <row r="7881" spans="1:35" x14ac:dyDescent="0.2">
      <c r="A7881" s="102">
        <v>7521</v>
      </c>
      <c r="B7881">
        <v>2427</v>
      </c>
      <c r="C7881" t="s">
        <v>3268</v>
      </c>
      <c r="D7881" t="s">
        <v>2942</v>
      </c>
      <c r="E7881">
        <v>980</v>
      </c>
      <c r="F7881">
        <v>995</v>
      </c>
      <c r="G7881">
        <v>1100</v>
      </c>
      <c r="H7881" t="s">
        <v>2930</v>
      </c>
      <c r="I7881">
        <v>7189</v>
      </c>
      <c r="J7881" t="s">
        <v>45</v>
      </c>
      <c r="K7881" t="s">
        <v>2990</v>
      </c>
      <c r="L7881">
        <v>755</v>
      </c>
      <c r="M7881">
        <v>738</v>
      </c>
      <c r="N7881">
        <v>1500</v>
      </c>
      <c r="O7881" t="s">
        <v>2927</v>
      </c>
      <c r="P7881">
        <v>0.95907333626371305</v>
      </c>
      <c r="Q7881">
        <v>0.81569684188092795</v>
      </c>
      <c r="R7881">
        <v>4.4315053205063503E-3</v>
      </c>
      <c r="S7881">
        <v>0.116424794108392</v>
      </c>
      <c r="T7881">
        <v>-1.68462568479037</v>
      </c>
      <c r="U7881">
        <v>1.68462568479037</v>
      </c>
      <c r="V7881">
        <v>4.7606208366672099E-2</v>
      </c>
      <c r="W7881">
        <v>-3.44</v>
      </c>
      <c r="X7881">
        <v>1.1399999999999999</v>
      </c>
      <c r="Y7881">
        <v>-207906</v>
      </c>
      <c r="Z7881">
        <v>-8316</v>
      </c>
      <c r="AA7881">
        <v>-0.35</v>
      </c>
      <c r="AB7881">
        <v>25</v>
      </c>
      <c r="AC7881">
        <v>12</v>
      </c>
      <c r="AD7881">
        <v>13</v>
      </c>
      <c r="AE7881">
        <v>48</v>
      </c>
      <c r="AF7881">
        <v>6</v>
      </c>
      <c r="AG7881">
        <v>12</v>
      </c>
      <c r="AH7881">
        <v>12</v>
      </c>
      <c r="AI7881">
        <v>1</v>
      </c>
    </row>
    <row r="7882" spans="1:35" x14ac:dyDescent="0.2">
      <c r="A7882" s="102">
        <v>1020</v>
      </c>
      <c r="B7882">
        <v>1803</v>
      </c>
      <c r="C7882" t="s">
        <v>2938</v>
      </c>
      <c r="D7882" t="s">
        <v>2937</v>
      </c>
      <c r="E7882">
        <v>1160</v>
      </c>
      <c r="F7882">
        <v>1165</v>
      </c>
      <c r="G7882">
        <v>900</v>
      </c>
      <c r="H7882" t="s">
        <v>2927</v>
      </c>
      <c r="I7882">
        <v>5393</v>
      </c>
      <c r="J7882" t="s">
        <v>237</v>
      </c>
      <c r="K7882" t="s">
        <v>2926</v>
      </c>
      <c r="L7882">
        <v>2740</v>
      </c>
      <c r="M7882">
        <v>2743</v>
      </c>
      <c r="N7882">
        <v>400</v>
      </c>
      <c r="O7882" t="s">
        <v>2930</v>
      </c>
      <c r="P7882">
        <v>0.81701241834298699</v>
      </c>
      <c r="Q7882">
        <v>0.91563414914914598</v>
      </c>
      <c r="R7882">
        <v>0.165621239126933</v>
      </c>
      <c r="S7882">
        <v>8.5004635430149897E-2</v>
      </c>
      <c r="T7882">
        <v>0.161891665808888</v>
      </c>
      <c r="U7882">
        <v>0.161891665808888</v>
      </c>
      <c r="V7882">
        <v>3.6661062018170598E-2</v>
      </c>
      <c r="W7882">
        <v>0.72</v>
      </c>
      <c r="X7882">
        <v>4.4400000000000004</v>
      </c>
      <c r="Y7882">
        <v>-208056</v>
      </c>
      <c r="Z7882">
        <v>-10950</v>
      </c>
      <c r="AA7882">
        <v>-0.53</v>
      </c>
      <c r="AB7882">
        <v>19</v>
      </c>
      <c r="AC7882">
        <v>6</v>
      </c>
      <c r="AD7882">
        <v>13</v>
      </c>
      <c r="AE7882">
        <v>31.58</v>
      </c>
      <c r="AF7882">
        <v>13</v>
      </c>
      <c r="AG7882">
        <v>4</v>
      </c>
      <c r="AH7882">
        <v>6</v>
      </c>
      <c r="AI7882">
        <v>9</v>
      </c>
    </row>
    <row r="7883" spans="1:35" x14ac:dyDescent="0.2">
      <c r="A7883" s="102">
        <v>2792</v>
      </c>
      <c r="B7883">
        <v>1662</v>
      </c>
      <c r="C7883" t="s">
        <v>708</v>
      </c>
      <c r="D7883" t="s">
        <v>3208</v>
      </c>
      <c r="E7883">
        <v>2820</v>
      </c>
      <c r="F7883">
        <v>2804</v>
      </c>
      <c r="G7883">
        <v>400</v>
      </c>
      <c r="H7883" t="s">
        <v>2930</v>
      </c>
      <c r="I7883">
        <v>6920</v>
      </c>
      <c r="J7883" t="s">
        <v>2931</v>
      </c>
      <c r="K7883" t="s">
        <v>2932</v>
      </c>
      <c r="L7883">
        <v>5600</v>
      </c>
      <c r="M7883">
        <v>5490</v>
      </c>
      <c r="N7883">
        <v>200</v>
      </c>
      <c r="O7883" t="s">
        <v>2927</v>
      </c>
      <c r="P7883">
        <v>0.108915895574203</v>
      </c>
      <c r="Q7883">
        <v>0.88318010950094605</v>
      </c>
      <c r="R7883">
        <v>0.58874407515272198</v>
      </c>
      <c r="S7883">
        <v>4.9319362284233899E-2</v>
      </c>
      <c r="T7883">
        <v>-1.14462442950765</v>
      </c>
      <c r="U7883">
        <v>1.14462442950765</v>
      </c>
      <c r="V7883">
        <v>1.16762038437044</v>
      </c>
      <c r="W7883">
        <v>-18.059999999999999</v>
      </c>
      <c r="X7883">
        <v>2.15</v>
      </c>
      <c r="Y7883">
        <v>-208324</v>
      </c>
      <c r="Z7883">
        <v>-10416</v>
      </c>
      <c r="AA7883">
        <v>-0.5</v>
      </c>
      <c r="AB7883">
        <v>20</v>
      </c>
      <c r="AC7883">
        <v>9</v>
      </c>
      <c r="AD7883">
        <v>11</v>
      </c>
      <c r="AE7883">
        <v>45</v>
      </c>
      <c r="AF7883">
        <v>8</v>
      </c>
      <c r="AG7883">
        <v>10</v>
      </c>
      <c r="AH7883">
        <v>9</v>
      </c>
      <c r="AI7883">
        <v>1</v>
      </c>
    </row>
    <row r="7884" spans="1:35" x14ac:dyDescent="0.2">
      <c r="A7884" s="102">
        <v>933</v>
      </c>
      <c r="B7884">
        <v>7261</v>
      </c>
      <c r="C7884" t="s">
        <v>3473</v>
      </c>
      <c r="D7884" t="s">
        <v>2945</v>
      </c>
      <c r="E7884">
        <v>941</v>
      </c>
      <c r="F7884">
        <v>912</v>
      </c>
      <c r="G7884">
        <v>1100</v>
      </c>
      <c r="H7884" t="s">
        <v>2930</v>
      </c>
      <c r="I7884">
        <v>9064</v>
      </c>
      <c r="J7884" t="s">
        <v>3716</v>
      </c>
      <c r="K7884" t="s">
        <v>3099</v>
      </c>
      <c r="L7884">
        <v>1978</v>
      </c>
      <c r="M7884">
        <v>1970</v>
      </c>
      <c r="N7884">
        <v>500</v>
      </c>
      <c r="O7884" t="s">
        <v>2927</v>
      </c>
      <c r="P7884">
        <v>0.103667619563623</v>
      </c>
      <c r="Q7884">
        <v>0.91793878277921603</v>
      </c>
      <c r="R7884">
        <v>0.260231485646644</v>
      </c>
      <c r="S7884">
        <v>0.19768201004712699</v>
      </c>
      <c r="T7884">
        <v>-2.8089122737248302</v>
      </c>
      <c r="U7884">
        <v>2.8089122737248302</v>
      </c>
      <c r="V7884">
        <v>1.88644661201925</v>
      </c>
      <c r="W7884">
        <v>-13.04</v>
      </c>
      <c r="X7884">
        <v>1.85</v>
      </c>
      <c r="Y7884">
        <v>-208600</v>
      </c>
      <c r="Z7884">
        <v>-10430</v>
      </c>
      <c r="AA7884">
        <v>-0.51</v>
      </c>
      <c r="AB7884">
        <v>20</v>
      </c>
      <c r="AC7884">
        <v>10</v>
      </c>
      <c r="AD7884">
        <v>10</v>
      </c>
      <c r="AE7884">
        <v>50</v>
      </c>
      <c r="AF7884">
        <v>11</v>
      </c>
      <c r="AG7884">
        <v>8</v>
      </c>
      <c r="AH7884">
        <v>8</v>
      </c>
      <c r="AI7884">
        <v>4</v>
      </c>
    </row>
    <row r="7885" spans="1:35" x14ac:dyDescent="0.2">
      <c r="A7885" s="102">
        <v>4354</v>
      </c>
      <c r="B7885">
        <v>2317</v>
      </c>
      <c r="C7885" t="s">
        <v>3653</v>
      </c>
      <c r="D7885" t="s">
        <v>2929</v>
      </c>
      <c r="E7885">
        <v>1717</v>
      </c>
      <c r="F7885">
        <v>1675</v>
      </c>
      <c r="G7885">
        <v>500</v>
      </c>
      <c r="H7885" t="s">
        <v>2930</v>
      </c>
      <c r="I7885">
        <v>4348</v>
      </c>
      <c r="J7885" t="s">
        <v>3138</v>
      </c>
      <c r="K7885" t="s">
        <v>2929</v>
      </c>
      <c r="L7885">
        <v>3005</v>
      </c>
      <c r="M7885">
        <v>3030</v>
      </c>
      <c r="N7885">
        <v>300</v>
      </c>
      <c r="O7885" t="s">
        <v>2927</v>
      </c>
      <c r="P7885">
        <v>0.65740096603049103</v>
      </c>
      <c r="Q7885">
        <v>0.85829338256851595</v>
      </c>
      <c r="R7885">
        <v>0.269078693890202</v>
      </c>
      <c r="S7885">
        <v>0.26171448659714902</v>
      </c>
      <c r="T7885">
        <v>-3.0588979049369498</v>
      </c>
      <c r="U7885">
        <v>3.0588979049369498</v>
      </c>
      <c r="V7885">
        <v>2.9897721289317301</v>
      </c>
      <c r="W7885">
        <v>-23.45</v>
      </c>
      <c r="X7885">
        <v>7.87</v>
      </c>
      <c r="Y7885">
        <v>-208808</v>
      </c>
      <c r="Z7885">
        <v>-10990</v>
      </c>
      <c r="AA7885">
        <v>-0.56000000000000005</v>
      </c>
      <c r="AB7885">
        <v>19</v>
      </c>
      <c r="AC7885">
        <v>9</v>
      </c>
      <c r="AD7885">
        <v>10</v>
      </c>
      <c r="AE7885">
        <v>47.37</v>
      </c>
      <c r="AF7885">
        <v>9</v>
      </c>
      <c r="AG7885">
        <v>7</v>
      </c>
      <c r="AH7885">
        <v>9</v>
      </c>
      <c r="AI7885">
        <v>3</v>
      </c>
    </row>
    <row r="7886" spans="1:35" x14ac:dyDescent="0.2">
      <c r="A7886" s="102">
        <v>3632</v>
      </c>
      <c r="B7886">
        <v>8086</v>
      </c>
      <c r="C7886" t="s">
        <v>3288</v>
      </c>
      <c r="D7886" t="s">
        <v>2936</v>
      </c>
      <c r="E7886">
        <v>1295</v>
      </c>
      <c r="F7886">
        <v>1326</v>
      </c>
      <c r="G7886">
        <v>800</v>
      </c>
      <c r="H7886" t="s">
        <v>2927</v>
      </c>
      <c r="I7886">
        <v>9507</v>
      </c>
      <c r="J7886" t="s">
        <v>3105</v>
      </c>
      <c r="K7886" t="s">
        <v>2992</v>
      </c>
      <c r="L7886">
        <v>942</v>
      </c>
      <c r="M7886">
        <v>935</v>
      </c>
      <c r="N7886">
        <v>1100</v>
      </c>
      <c r="O7886" t="s">
        <v>2930</v>
      </c>
      <c r="P7886">
        <v>0.43665096348309201</v>
      </c>
      <c r="Q7886">
        <v>0.869361371832445</v>
      </c>
      <c r="R7886">
        <v>0.57057154781986397</v>
      </c>
      <c r="S7886">
        <v>9.26132983630161E-2</v>
      </c>
      <c r="T7886">
        <v>2.62909808483986</v>
      </c>
      <c r="U7886">
        <v>2.62909808483986</v>
      </c>
      <c r="V7886">
        <v>1.87413326072955</v>
      </c>
      <c r="W7886">
        <v>12.98</v>
      </c>
      <c r="X7886">
        <v>3.04</v>
      </c>
      <c r="Y7886">
        <v>-208898</v>
      </c>
      <c r="Z7886">
        <v>-10995</v>
      </c>
      <c r="AA7886">
        <v>-0.53</v>
      </c>
      <c r="AB7886">
        <v>19</v>
      </c>
      <c r="AC7886">
        <v>9</v>
      </c>
      <c r="AD7886">
        <v>10</v>
      </c>
      <c r="AE7886">
        <v>47.37</v>
      </c>
      <c r="AF7886">
        <v>12</v>
      </c>
      <c r="AG7886">
        <v>5</v>
      </c>
      <c r="AH7886">
        <v>6</v>
      </c>
      <c r="AI7886">
        <v>8</v>
      </c>
    </row>
    <row r="7887" spans="1:35" x14ac:dyDescent="0.2">
      <c r="A7887" s="102">
        <v>459</v>
      </c>
      <c r="B7887">
        <v>4534</v>
      </c>
      <c r="C7887" t="s">
        <v>3255</v>
      </c>
      <c r="D7887" t="s">
        <v>2950</v>
      </c>
      <c r="E7887">
        <v>4340</v>
      </c>
      <c r="F7887">
        <v>4370</v>
      </c>
      <c r="G7887">
        <v>200</v>
      </c>
      <c r="H7887" t="s">
        <v>2927</v>
      </c>
      <c r="I7887">
        <v>5411</v>
      </c>
      <c r="J7887" t="s">
        <v>3666</v>
      </c>
      <c r="K7887" t="s">
        <v>2988</v>
      </c>
      <c r="L7887">
        <v>1351</v>
      </c>
      <c r="M7887">
        <v>1348</v>
      </c>
      <c r="N7887">
        <v>600</v>
      </c>
      <c r="O7887" t="s">
        <v>2930</v>
      </c>
      <c r="P7887">
        <v>0.60581317320553496</v>
      </c>
      <c r="Q7887">
        <v>0.93268506846862098</v>
      </c>
      <c r="R7887">
        <v>0.52326076285590095</v>
      </c>
      <c r="S7887">
        <v>3.63909786516688E-2</v>
      </c>
      <c r="T7887">
        <v>0.89209404880720999</v>
      </c>
      <c r="U7887">
        <v>0.89209404880720999</v>
      </c>
      <c r="V7887">
        <v>1.12992351177454E-2</v>
      </c>
      <c r="W7887">
        <v>3.09</v>
      </c>
      <c r="X7887">
        <v>7.46</v>
      </c>
      <c r="Y7887">
        <v>-208935</v>
      </c>
      <c r="Z7887">
        <v>-13929</v>
      </c>
      <c r="AA7887">
        <v>-0.81</v>
      </c>
      <c r="AB7887">
        <v>15</v>
      </c>
      <c r="AC7887">
        <v>7</v>
      </c>
      <c r="AD7887">
        <v>8</v>
      </c>
      <c r="AE7887">
        <v>46.67</v>
      </c>
      <c r="AF7887">
        <v>11</v>
      </c>
      <c r="AG7887">
        <v>3</v>
      </c>
      <c r="AH7887">
        <v>7</v>
      </c>
      <c r="AI7887">
        <v>5</v>
      </c>
    </row>
    <row r="7888" spans="1:35" x14ac:dyDescent="0.2">
      <c r="A7888" s="102">
        <v>1692</v>
      </c>
      <c r="B7888">
        <v>1820</v>
      </c>
      <c r="C7888" t="s">
        <v>62</v>
      </c>
      <c r="D7888" t="s">
        <v>2937</v>
      </c>
      <c r="E7888">
        <v>2559</v>
      </c>
      <c r="F7888">
        <v>2571</v>
      </c>
      <c r="G7888">
        <v>400</v>
      </c>
      <c r="H7888" t="s">
        <v>2927</v>
      </c>
      <c r="I7888">
        <v>1824</v>
      </c>
      <c r="J7888" t="s">
        <v>225</v>
      </c>
      <c r="K7888" t="s">
        <v>2937</v>
      </c>
      <c r="L7888">
        <v>1081</v>
      </c>
      <c r="M7888">
        <v>1095</v>
      </c>
      <c r="N7888">
        <v>900</v>
      </c>
      <c r="O7888" t="s">
        <v>2930</v>
      </c>
      <c r="P7888">
        <v>0.629391641643398</v>
      </c>
      <c r="Q7888">
        <v>0.90140260357908897</v>
      </c>
      <c r="R7888">
        <v>0.388710874701028</v>
      </c>
      <c r="S7888">
        <v>0.27176274858315402</v>
      </c>
      <c r="T7888">
        <v>0.43110553167461102</v>
      </c>
      <c r="U7888">
        <v>0.43110553167461102</v>
      </c>
      <c r="V7888">
        <v>0.58426472448373101</v>
      </c>
      <c r="W7888">
        <v>1.64</v>
      </c>
      <c r="X7888">
        <v>4.17</v>
      </c>
      <c r="Y7888">
        <v>-209069</v>
      </c>
      <c r="Z7888">
        <v>-12298</v>
      </c>
      <c r="AA7888">
        <v>-0.65</v>
      </c>
      <c r="AB7888">
        <v>17</v>
      </c>
      <c r="AC7888">
        <v>8</v>
      </c>
      <c r="AD7888">
        <v>9</v>
      </c>
      <c r="AE7888">
        <v>47.06</v>
      </c>
      <c r="AF7888">
        <v>14</v>
      </c>
      <c r="AG7888">
        <v>4</v>
      </c>
      <c r="AH7888">
        <v>5</v>
      </c>
      <c r="AI7888">
        <v>8</v>
      </c>
    </row>
    <row r="7889" spans="1:35" x14ac:dyDescent="0.2">
      <c r="A7889" s="102">
        <v>6208</v>
      </c>
      <c r="B7889">
        <v>2127</v>
      </c>
      <c r="C7889" t="s">
        <v>3177</v>
      </c>
      <c r="D7889" t="s">
        <v>2942</v>
      </c>
      <c r="E7889">
        <v>3750</v>
      </c>
      <c r="F7889">
        <v>3830</v>
      </c>
      <c r="G7889">
        <v>200</v>
      </c>
      <c r="H7889" t="s">
        <v>2927</v>
      </c>
      <c r="I7889">
        <v>6287</v>
      </c>
      <c r="J7889" t="s">
        <v>3080</v>
      </c>
      <c r="K7889" t="s">
        <v>2940</v>
      </c>
      <c r="L7889">
        <v>3200</v>
      </c>
      <c r="M7889">
        <v>3155</v>
      </c>
      <c r="N7889">
        <v>200</v>
      </c>
      <c r="O7889" t="s">
        <v>2930</v>
      </c>
      <c r="P7889">
        <v>8.9836207638181106E-2</v>
      </c>
      <c r="Q7889">
        <v>0.83320631186023997</v>
      </c>
      <c r="R7889">
        <v>0.74393815674325803</v>
      </c>
      <c r="S7889">
        <v>0.11411429121029699</v>
      </c>
      <c r="T7889">
        <v>1.5466267696427001</v>
      </c>
      <c r="U7889">
        <v>1.5466267696427001</v>
      </c>
      <c r="V7889">
        <v>1.33048646838412</v>
      </c>
      <c r="W7889">
        <v>9.6199999999999992</v>
      </c>
      <c r="X7889">
        <v>17.62</v>
      </c>
      <c r="Y7889">
        <v>-209125</v>
      </c>
      <c r="Z7889">
        <v>-10456</v>
      </c>
      <c r="AA7889">
        <v>-0.56000000000000005</v>
      </c>
      <c r="AB7889">
        <v>20</v>
      </c>
      <c r="AC7889">
        <v>9</v>
      </c>
      <c r="AD7889">
        <v>11</v>
      </c>
      <c r="AE7889">
        <v>45</v>
      </c>
      <c r="AF7889">
        <v>9</v>
      </c>
      <c r="AG7889">
        <v>7</v>
      </c>
      <c r="AH7889">
        <v>9</v>
      </c>
      <c r="AI7889">
        <v>4</v>
      </c>
    </row>
    <row r="7890" spans="1:35" x14ac:dyDescent="0.2">
      <c r="A7890" s="102">
        <v>4729</v>
      </c>
      <c r="B7890">
        <v>4042</v>
      </c>
      <c r="C7890" t="s">
        <v>3290</v>
      </c>
      <c r="D7890" t="s">
        <v>2952</v>
      </c>
      <c r="E7890">
        <v>1747</v>
      </c>
      <c r="F7890">
        <v>1718</v>
      </c>
      <c r="G7890">
        <v>600</v>
      </c>
      <c r="H7890" t="s">
        <v>2927</v>
      </c>
      <c r="I7890">
        <v>6472</v>
      </c>
      <c r="J7890" t="s">
        <v>63</v>
      </c>
      <c r="K7890" t="s">
        <v>2940</v>
      </c>
      <c r="L7890">
        <v>302</v>
      </c>
      <c r="M7890">
        <v>299</v>
      </c>
      <c r="N7890">
        <v>3400</v>
      </c>
      <c r="O7890" t="s">
        <v>2930</v>
      </c>
      <c r="P7890">
        <v>0.35106367869545402</v>
      </c>
      <c r="Q7890">
        <v>0.85299423111499695</v>
      </c>
      <c r="R7890">
        <v>0.12657385624151199</v>
      </c>
      <c r="S7890">
        <v>7.7028247400328098E-3</v>
      </c>
      <c r="T7890">
        <v>2.9205800892417599</v>
      </c>
      <c r="U7890">
        <v>2.9205800892417599</v>
      </c>
      <c r="V7890">
        <v>3.1931435568144302</v>
      </c>
      <c r="W7890">
        <v>15.27</v>
      </c>
      <c r="X7890">
        <v>1.38</v>
      </c>
      <c r="Y7890">
        <v>-209147</v>
      </c>
      <c r="Z7890">
        <v>-10457</v>
      </c>
      <c r="AA7890">
        <v>-0.52</v>
      </c>
      <c r="AB7890">
        <v>20</v>
      </c>
      <c r="AC7890">
        <v>8</v>
      </c>
      <c r="AD7890">
        <v>12</v>
      </c>
      <c r="AE7890">
        <v>40</v>
      </c>
      <c r="AF7890">
        <v>14</v>
      </c>
      <c r="AG7890">
        <v>5</v>
      </c>
      <c r="AH7890">
        <v>6</v>
      </c>
      <c r="AI7890">
        <v>9</v>
      </c>
    </row>
    <row r="7891" spans="1:35" x14ac:dyDescent="0.2">
      <c r="A7891" s="102">
        <v>3210</v>
      </c>
      <c r="B7891">
        <v>3141</v>
      </c>
      <c r="C7891" t="s">
        <v>3133</v>
      </c>
      <c r="D7891" t="s">
        <v>2953</v>
      </c>
      <c r="E7891">
        <v>6330</v>
      </c>
      <c r="F7891">
        <v>6320</v>
      </c>
      <c r="G7891">
        <v>100</v>
      </c>
      <c r="H7891" t="s">
        <v>2930</v>
      </c>
      <c r="I7891">
        <v>4290</v>
      </c>
      <c r="J7891" t="s">
        <v>2989</v>
      </c>
      <c r="K7891" t="s">
        <v>2942</v>
      </c>
      <c r="L7891">
        <v>1041</v>
      </c>
      <c r="M7891">
        <v>1035</v>
      </c>
      <c r="N7891">
        <v>600</v>
      </c>
      <c r="O7891" t="s">
        <v>2927</v>
      </c>
      <c r="P7891">
        <v>1.3144022026618201E-2</v>
      </c>
      <c r="Q7891">
        <v>0.87641797418869505</v>
      </c>
      <c r="R7891">
        <v>0.73420316805738906</v>
      </c>
      <c r="S7891">
        <v>0.29045663610584099</v>
      </c>
      <c r="T7891">
        <v>-2.0958637277996401</v>
      </c>
      <c r="U7891">
        <v>2.0958637277996401</v>
      </c>
      <c r="V7891">
        <v>2.15337928079312</v>
      </c>
      <c r="W7891">
        <v>-13.92</v>
      </c>
      <c r="X7891">
        <v>1.74</v>
      </c>
      <c r="Y7891">
        <v>-210223</v>
      </c>
      <c r="Z7891">
        <v>-8409</v>
      </c>
      <c r="AA7891">
        <v>-0.12</v>
      </c>
      <c r="AB7891">
        <v>25</v>
      </c>
      <c r="AC7891">
        <v>13</v>
      </c>
      <c r="AD7891">
        <v>12</v>
      </c>
      <c r="AE7891">
        <v>52</v>
      </c>
      <c r="AF7891">
        <v>8</v>
      </c>
      <c r="AG7891">
        <v>13</v>
      </c>
      <c r="AH7891">
        <v>12</v>
      </c>
      <c r="AI7891">
        <v>0</v>
      </c>
    </row>
    <row r="7892" spans="1:35" x14ac:dyDescent="0.2">
      <c r="A7892" s="102">
        <v>4781</v>
      </c>
      <c r="B7892">
        <v>1973</v>
      </c>
      <c r="C7892" t="s">
        <v>2935</v>
      </c>
      <c r="D7892" t="s">
        <v>2929</v>
      </c>
      <c r="E7892">
        <v>4215</v>
      </c>
      <c r="F7892">
        <v>4215</v>
      </c>
      <c r="G7892">
        <v>200</v>
      </c>
      <c r="H7892" t="s">
        <v>2927</v>
      </c>
      <c r="I7892">
        <v>8604</v>
      </c>
      <c r="J7892" t="s">
        <v>541</v>
      </c>
      <c r="K7892" t="s">
        <v>3186</v>
      </c>
      <c r="L7892">
        <v>559</v>
      </c>
      <c r="M7892">
        <v>561.6</v>
      </c>
      <c r="N7892">
        <v>1500</v>
      </c>
      <c r="O7892" t="s">
        <v>2930</v>
      </c>
      <c r="P7892">
        <v>0.57937959550377705</v>
      </c>
      <c r="Q7892">
        <v>0.85244602393846403</v>
      </c>
      <c r="R7892">
        <v>0.55868822875281399</v>
      </c>
      <c r="S7892">
        <v>0.42527324821079499</v>
      </c>
      <c r="T7892">
        <v>1.6600612459823201</v>
      </c>
      <c r="U7892">
        <v>1.6600612459823201</v>
      </c>
      <c r="V7892">
        <v>1.73492668606959</v>
      </c>
      <c r="W7892">
        <v>10.64</v>
      </c>
      <c r="X7892">
        <v>7.0000000000000007E-2</v>
      </c>
      <c r="Y7892">
        <v>-211069</v>
      </c>
      <c r="Z7892">
        <v>-11109</v>
      </c>
      <c r="AA7892">
        <v>-0.54</v>
      </c>
      <c r="AB7892">
        <v>19</v>
      </c>
      <c r="AC7892">
        <v>7</v>
      </c>
      <c r="AD7892">
        <v>12</v>
      </c>
      <c r="AE7892">
        <v>36.840000000000003</v>
      </c>
      <c r="AF7892">
        <v>13</v>
      </c>
      <c r="AG7892">
        <v>5</v>
      </c>
      <c r="AH7892">
        <v>8</v>
      </c>
      <c r="AI7892">
        <v>6</v>
      </c>
    </row>
    <row r="7893" spans="1:35" x14ac:dyDescent="0.2">
      <c r="A7893" s="102">
        <v>3426</v>
      </c>
      <c r="B7893">
        <v>2413</v>
      </c>
      <c r="C7893" t="s">
        <v>2947</v>
      </c>
      <c r="D7893" t="s">
        <v>2942</v>
      </c>
      <c r="E7893">
        <v>3220</v>
      </c>
      <c r="F7893">
        <v>3160</v>
      </c>
      <c r="G7893">
        <v>300</v>
      </c>
      <c r="H7893" t="s">
        <v>2927</v>
      </c>
      <c r="I7893">
        <v>3197</v>
      </c>
      <c r="J7893" t="s">
        <v>777</v>
      </c>
      <c r="K7893" t="s">
        <v>2953</v>
      </c>
      <c r="L7893">
        <v>2060</v>
      </c>
      <c r="M7893">
        <v>2064</v>
      </c>
      <c r="N7893">
        <v>500</v>
      </c>
      <c r="O7893" t="s">
        <v>2930</v>
      </c>
      <c r="P7893">
        <v>0.19552834665638699</v>
      </c>
      <c r="Q7893">
        <v>0.87279054252881905</v>
      </c>
      <c r="R7893">
        <v>0.97042010167141002</v>
      </c>
      <c r="S7893">
        <v>0.307726788579473</v>
      </c>
      <c r="T7893">
        <v>1.0351104260920001</v>
      </c>
      <c r="U7893">
        <v>1.0351104260920001</v>
      </c>
      <c r="V7893">
        <v>1.5362667652153099</v>
      </c>
      <c r="W7893">
        <v>6.19</v>
      </c>
      <c r="X7893">
        <v>8.86</v>
      </c>
      <c r="Y7893">
        <v>-211196</v>
      </c>
      <c r="Z7893">
        <v>-10057</v>
      </c>
      <c r="AA7893">
        <v>-0.52</v>
      </c>
      <c r="AB7893">
        <v>21</v>
      </c>
      <c r="AC7893">
        <v>10</v>
      </c>
      <c r="AD7893">
        <v>11</v>
      </c>
      <c r="AE7893">
        <v>47.62</v>
      </c>
      <c r="AF7893">
        <v>12</v>
      </c>
      <c r="AG7893">
        <v>6</v>
      </c>
      <c r="AH7893">
        <v>9</v>
      </c>
      <c r="AI7893">
        <v>6</v>
      </c>
    </row>
    <row r="7894" spans="1:35" x14ac:dyDescent="0.2">
      <c r="A7894" s="102">
        <v>609</v>
      </c>
      <c r="B7894">
        <v>2413</v>
      </c>
      <c r="C7894" t="s">
        <v>2947</v>
      </c>
      <c r="D7894" t="s">
        <v>2942</v>
      </c>
      <c r="E7894">
        <v>3220</v>
      </c>
      <c r="F7894">
        <v>3160</v>
      </c>
      <c r="G7894">
        <v>300</v>
      </c>
      <c r="H7894" t="s">
        <v>2927</v>
      </c>
      <c r="I7894">
        <v>4516</v>
      </c>
      <c r="J7894" t="s">
        <v>3698</v>
      </c>
      <c r="K7894" t="s">
        <v>2950</v>
      </c>
      <c r="L7894">
        <v>8990</v>
      </c>
      <c r="M7894">
        <v>9360</v>
      </c>
      <c r="N7894">
        <v>100</v>
      </c>
      <c r="O7894" t="s">
        <v>2930</v>
      </c>
      <c r="P7894">
        <v>0.26975465160318801</v>
      </c>
      <c r="Q7894">
        <v>0.92765846325610701</v>
      </c>
      <c r="R7894">
        <v>0.97569890203170395</v>
      </c>
      <c r="S7894">
        <v>1.6868300012786101E-2</v>
      </c>
      <c r="T7894">
        <v>0.90573891895645497</v>
      </c>
      <c r="U7894">
        <v>0.90573891895645497</v>
      </c>
      <c r="V7894">
        <v>1.8566513654060499</v>
      </c>
      <c r="W7894">
        <v>6.75</v>
      </c>
      <c r="X7894">
        <v>1.28</v>
      </c>
      <c r="Y7894">
        <v>-211299</v>
      </c>
      <c r="Z7894">
        <v>-10565</v>
      </c>
      <c r="AA7894">
        <v>-0.68</v>
      </c>
      <c r="AB7894">
        <v>20</v>
      </c>
      <c r="AC7894">
        <v>9</v>
      </c>
      <c r="AD7894">
        <v>11</v>
      </c>
      <c r="AE7894">
        <v>45</v>
      </c>
      <c r="AF7894">
        <v>12</v>
      </c>
      <c r="AG7894">
        <v>4</v>
      </c>
      <c r="AH7894">
        <v>9</v>
      </c>
      <c r="AI7894">
        <v>7</v>
      </c>
    </row>
    <row r="7895" spans="1:35" x14ac:dyDescent="0.2">
      <c r="A7895" s="102">
        <v>188</v>
      </c>
      <c r="B7895">
        <v>4686</v>
      </c>
      <c r="C7895" t="s">
        <v>2948</v>
      </c>
      <c r="D7895" t="s">
        <v>2929</v>
      </c>
      <c r="E7895">
        <v>5890</v>
      </c>
      <c r="F7895">
        <v>5760</v>
      </c>
      <c r="G7895">
        <v>100</v>
      </c>
      <c r="H7895" t="s">
        <v>2930</v>
      </c>
      <c r="I7895">
        <v>6755</v>
      </c>
      <c r="J7895" t="s">
        <v>670</v>
      </c>
      <c r="K7895" t="s">
        <v>2932</v>
      </c>
      <c r="L7895">
        <v>2468</v>
      </c>
      <c r="M7895">
        <v>2488</v>
      </c>
      <c r="N7895">
        <v>200</v>
      </c>
      <c r="O7895" t="s">
        <v>2927</v>
      </c>
      <c r="P7895">
        <v>0.89539932280745804</v>
      </c>
      <c r="Q7895">
        <v>0.94760541477623195</v>
      </c>
      <c r="R7895">
        <v>3.6905370298429302E-2</v>
      </c>
      <c r="S7895">
        <v>4.3620469226368898E-2</v>
      </c>
      <c r="T7895">
        <v>-1.2922685337827799</v>
      </c>
      <c r="U7895">
        <v>1.2922685337827799</v>
      </c>
      <c r="V7895">
        <v>0.89939742924019395</v>
      </c>
      <c r="W7895">
        <v>-8.48</v>
      </c>
      <c r="X7895">
        <v>13.61</v>
      </c>
      <c r="Y7895">
        <v>-211757</v>
      </c>
      <c r="Z7895">
        <v>-7563</v>
      </c>
      <c r="AA7895">
        <v>-0.32</v>
      </c>
      <c r="AB7895">
        <v>28</v>
      </c>
      <c r="AC7895">
        <v>13</v>
      </c>
      <c r="AD7895">
        <v>15</v>
      </c>
      <c r="AE7895">
        <v>46.43</v>
      </c>
      <c r="AF7895">
        <v>8</v>
      </c>
      <c r="AG7895">
        <v>11</v>
      </c>
      <c r="AH7895">
        <v>14</v>
      </c>
      <c r="AI7895">
        <v>3</v>
      </c>
    </row>
    <row r="7896" spans="1:35" x14ac:dyDescent="0.2">
      <c r="A7896" s="102">
        <v>6197</v>
      </c>
      <c r="B7896">
        <v>1812</v>
      </c>
      <c r="C7896" t="s">
        <v>3069</v>
      </c>
      <c r="D7896" t="s">
        <v>2937</v>
      </c>
      <c r="E7896">
        <v>1460</v>
      </c>
      <c r="F7896">
        <v>1451</v>
      </c>
      <c r="G7896">
        <v>700</v>
      </c>
      <c r="H7896" t="s">
        <v>2930</v>
      </c>
      <c r="I7896">
        <v>9956</v>
      </c>
      <c r="J7896" t="s">
        <v>2876</v>
      </c>
      <c r="K7896" t="s">
        <v>2953</v>
      </c>
      <c r="L7896">
        <v>2037</v>
      </c>
      <c r="M7896">
        <v>1991</v>
      </c>
      <c r="N7896">
        <v>500</v>
      </c>
      <c r="O7896" t="s">
        <v>2927</v>
      </c>
      <c r="P7896">
        <v>0.35031477967119501</v>
      </c>
      <c r="Q7896">
        <v>0.83332502611153303</v>
      </c>
      <c r="R7896">
        <v>0.52977616715713605</v>
      </c>
      <c r="S7896">
        <v>0.36476113238188701</v>
      </c>
      <c r="T7896">
        <v>-4.6380170803035699E-2</v>
      </c>
      <c r="U7896">
        <v>4.6380170803035699E-2</v>
      </c>
      <c r="V7896">
        <v>0.30745463969993397</v>
      </c>
      <c r="W7896">
        <v>-0.24</v>
      </c>
      <c r="X7896">
        <v>2.0299999999999998</v>
      </c>
      <c r="Y7896">
        <v>-211830</v>
      </c>
      <c r="Z7896">
        <v>-10592</v>
      </c>
      <c r="AA7896">
        <v>-0.48</v>
      </c>
      <c r="AB7896">
        <v>20</v>
      </c>
      <c r="AC7896">
        <v>8</v>
      </c>
      <c r="AD7896">
        <v>12</v>
      </c>
      <c r="AE7896">
        <v>40</v>
      </c>
      <c r="AF7896">
        <v>12</v>
      </c>
      <c r="AG7896">
        <v>4</v>
      </c>
      <c r="AH7896">
        <v>6</v>
      </c>
      <c r="AI7896">
        <v>10</v>
      </c>
    </row>
    <row r="7897" spans="1:35" x14ac:dyDescent="0.2">
      <c r="A7897" s="102">
        <v>1694</v>
      </c>
      <c r="B7897">
        <v>4208</v>
      </c>
      <c r="C7897" t="s">
        <v>3188</v>
      </c>
      <c r="D7897" t="s">
        <v>2952</v>
      </c>
      <c r="E7897">
        <v>2253</v>
      </c>
      <c r="F7897">
        <v>2236</v>
      </c>
      <c r="G7897">
        <v>400</v>
      </c>
      <c r="H7897" t="s">
        <v>2927</v>
      </c>
      <c r="I7897">
        <v>5803</v>
      </c>
      <c r="J7897" t="s">
        <v>26</v>
      </c>
      <c r="K7897" t="s">
        <v>2943</v>
      </c>
      <c r="L7897">
        <v>386</v>
      </c>
      <c r="M7897">
        <v>380</v>
      </c>
      <c r="N7897">
        <v>2400</v>
      </c>
      <c r="O7897" t="s">
        <v>2930</v>
      </c>
      <c r="P7897">
        <v>0.81690642370296995</v>
      </c>
      <c r="Q7897">
        <v>0.90137426508238006</v>
      </c>
      <c r="R7897">
        <v>5.3669664508002098E-2</v>
      </c>
      <c r="S7897">
        <v>7.1481141896084704E-2</v>
      </c>
      <c r="T7897">
        <v>3.0835399043938101</v>
      </c>
      <c r="U7897">
        <v>3.0835399043938101</v>
      </c>
      <c r="V7897">
        <v>2.8785502089408901</v>
      </c>
      <c r="W7897">
        <v>12.85</v>
      </c>
      <c r="X7897">
        <v>1.97</v>
      </c>
      <c r="Y7897">
        <v>-212325</v>
      </c>
      <c r="Z7897">
        <v>-12490</v>
      </c>
      <c r="AA7897">
        <v>-0.65</v>
      </c>
      <c r="AB7897">
        <v>17</v>
      </c>
      <c r="AC7897">
        <v>9</v>
      </c>
      <c r="AD7897">
        <v>8</v>
      </c>
      <c r="AE7897">
        <v>52.94</v>
      </c>
      <c r="AF7897">
        <v>12</v>
      </c>
      <c r="AG7897">
        <v>6</v>
      </c>
      <c r="AH7897">
        <v>5</v>
      </c>
      <c r="AI7897">
        <v>6</v>
      </c>
    </row>
    <row r="7898" spans="1:35" x14ac:dyDescent="0.2">
      <c r="A7898" s="102">
        <v>8459</v>
      </c>
      <c r="B7898">
        <v>7321</v>
      </c>
      <c r="C7898" t="s">
        <v>3200</v>
      </c>
      <c r="D7898" t="s">
        <v>2990</v>
      </c>
      <c r="E7898">
        <v>629</v>
      </c>
      <c r="F7898">
        <v>614</v>
      </c>
      <c r="G7898">
        <v>1700</v>
      </c>
      <c r="H7898" t="s">
        <v>2930</v>
      </c>
      <c r="I7898">
        <v>9603</v>
      </c>
      <c r="J7898" t="s">
        <v>3170</v>
      </c>
      <c r="K7898" t="s">
        <v>2942</v>
      </c>
      <c r="L7898">
        <v>2755</v>
      </c>
      <c r="M7898">
        <v>2667</v>
      </c>
      <c r="N7898">
        <v>400</v>
      </c>
      <c r="O7898" t="s">
        <v>2927</v>
      </c>
      <c r="P7898">
        <v>0.74794636034475304</v>
      </c>
      <c r="Q7898">
        <v>0.80377190768447704</v>
      </c>
      <c r="R7898">
        <v>0.90542769054208805</v>
      </c>
      <c r="S7898">
        <v>1.13380242721019E-2</v>
      </c>
      <c r="T7898">
        <v>-0.77103986250066503</v>
      </c>
      <c r="U7898">
        <v>0.77103986250066503</v>
      </c>
      <c r="V7898">
        <v>0.81264580625218696</v>
      </c>
      <c r="W7898">
        <v>-4.0199999999999996</v>
      </c>
      <c r="X7898">
        <v>2.16</v>
      </c>
      <c r="Y7898">
        <v>-212426</v>
      </c>
      <c r="Z7898">
        <v>-19311</v>
      </c>
      <c r="AA7898">
        <v>-0.99</v>
      </c>
      <c r="AB7898">
        <v>11</v>
      </c>
      <c r="AC7898">
        <v>4</v>
      </c>
      <c r="AD7898">
        <v>7</v>
      </c>
      <c r="AE7898">
        <v>36.36</v>
      </c>
      <c r="AF7898">
        <v>12</v>
      </c>
      <c r="AG7898">
        <v>4</v>
      </c>
      <c r="AH7898">
        <v>4</v>
      </c>
      <c r="AI7898">
        <v>3</v>
      </c>
    </row>
    <row r="7899" spans="1:35" x14ac:dyDescent="0.2">
      <c r="A7899" s="102">
        <v>371</v>
      </c>
      <c r="B7899">
        <v>4536</v>
      </c>
      <c r="C7899" t="s">
        <v>3289</v>
      </c>
      <c r="D7899" t="s">
        <v>2950</v>
      </c>
      <c r="E7899">
        <v>2090</v>
      </c>
      <c r="F7899">
        <v>2100</v>
      </c>
      <c r="G7899">
        <v>400</v>
      </c>
      <c r="H7899" t="s">
        <v>2930</v>
      </c>
      <c r="I7899">
        <v>8036</v>
      </c>
      <c r="J7899" t="s">
        <v>2941</v>
      </c>
      <c r="K7899" t="s">
        <v>2934</v>
      </c>
      <c r="L7899">
        <v>8010</v>
      </c>
      <c r="M7899">
        <v>8020</v>
      </c>
      <c r="N7899">
        <v>100</v>
      </c>
      <c r="O7899" t="s">
        <v>2927</v>
      </c>
      <c r="P7899">
        <v>0.52012992451637297</v>
      </c>
      <c r="Q7899">
        <v>0.93673504630593696</v>
      </c>
      <c r="R7899">
        <v>0.325559890628833</v>
      </c>
      <c r="S7899">
        <v>3.4579580124258998E-2</v>
      </c>
      <c r="T7899">
        <v>-1.2236310285018901</v>
      </c>
      <c r="U7899">
        <v>1.2236310285018901</v>
      </c>
      <c r="V7899">
        <v>1.4340484202478501</v>
      </c>
      <c r="W7899">
        <v>-6.46</v>
      </c>
      <c r="X7899">
        <v>4.74</v>
      </c>
      <c r="Y7899">
        <v>-212654</v>
      </c>
      <c r="Z7899">
        <v>-13291</v>
      </c>
      <c r="AA7899">
        <v>-0.65</v>
      </c>
      <c r="AB7899">
        <v>16</v>
      </c>
      <c r="AC7899">
        <v>6</v>
      </c>
      <c r="AD7899">
        <v>10</v>
      </c>
      <c r="AE7899">
        <v>37.5</v>
      </c>
      <c r="AF7899">
        <v>11</v>
      </c>
      <c r="AG7899">
        <v>4</v>
      </c>
      <c r="AH7899">
        <v>7</v>
      </c>
      <c r="AI7899">
        <v>5</v>
      </c>
    </row>
    <row r="7900" spans="1:35" x14ac:dyDescent="0.2">
      <c r="A7900" s="102">
        <v>5816</v>
      </c>
      <c r="B7900">
        <v>3861</v>
      </c>
      <c r="C7900" t="s">
        <v>37</v>
      </c>
      <c r="D7900" t="s">
        <v>3213</v>
      </c>
      <c r="E7900">
        <v>592</v>
      </c>
      <c r="F7900">
        <v>613</v>
      </c>
      <c r="G7900">
        <v>1500</v>
      </c>
      <c r="H7900" t="s">
        <v>2927</v>
      </c>
      <c r="I7900">
        <v>3863</v>
      </c>
      <c r="J7900" t="s">
        <v>3214</v>
      </c>
      <c r="K7900" t="s">
        <v>3213</v>
      </c>
      <c r="L7900">
        <v>1848</v>
      </c>
      <c r="M7900">
        <v>1861</v>
      </c>
      <c r="N7900">
        <v>500</v>
      </c>
      <c r="O7900" t="s">
        <v>2930</v>
      </c>
      <c r="P7900">
        <v>0.89327705624404496</v>
      </c>
      <c r="Q7900">
        <v>0.83843293135490304</v>
      </c>
      <c r="R7900">
        <v>6.4943911258681306E-2</v>
      </c>
      <c r="S7900">
        <v>0.34772672265913901</v>
      </c>
      <c r="T7900">
        <v>0.78257366992871003</v>
      </c>
      <c r="U7900">
        <v>0.78257366992871003</v>
      </c>
      <c r="V7900">
        <v>0.51778177071938802</v>
      </c>
      <c r="W7900">
        <v>2.33</v>
      </c>
      <c r="X7900">
        <v>1.18</v>
      </c>
      <c r="Y7900">
        <v>-212775</v>
      </c>
      <c r="Z7900">
        <v>-10639</v>
      </c>
      <c r="AA7900">
        <v>-0.53</v>
      </c>
      <c r="AB7900">
        <v>20</v>
      </c>
      <c r="AC7900">
        <v>7</v>
      </c>
      <c r="AD7900">
        <v>13</v>
      </c>
      <c r="AE7900">
        <v>35</v>
      </c>
      <c r="AF7900">
        <v>14</v>
      </c>
      <c r="AG7900">
        <v>2</v>
      </c>
      <c r="AH7900">
        <v>5</v>
      </c>
      <c r="AI7900">
        <v>13</v>
      </c>
    </row>
    <row r="7901" spans="1:35" x14ac:dyDescent="0.2">
      <c r="A7901" s="102">
        <v>6497</v>
      </c>
      <c r="B7901">
        <v>3563</v>
      </c>
      <c r="C7901" t="s">
        <v>3197</v>
      </c>
      <c r="D7901" t="s">
        <v>2953</v>
      </c>
      <c r="E7901">
        <v>9330</v>
      </c>
      <c r="F7901">
        <v>9800</v>
      </c>
      <c r="G7901">
        <v>100</v>
      </c>
      <c r="H7901" t="s">
        <v>2927</v>
      </c>
      <c r="I7901">
        <v>8253</v>
      </c>
      <c r="J7901" t="s">
        <v>669</v>
      </c>
      <c r="K7901" t="s">
        <v>2933</v>
      </c>
      <c r="L7901">
        <v>1789</v>
      </c>
      <c r="M7901">
        <v>1854</v>
      </c>
      <c r="N7901">
        <v>500</v>
      </c>
      <c r="O7901" t="s">
        <v>2930</v>
      </c>
      <c r="P7901">
        <v>0.57136688418940795</v>
      </c>
      <c r="Q7901">
        <v>0.82943872951583197</v>
      </c>
      <c r="R7901">
        <v>0.84442765498329397</v>
      </c>
      <c r="S7901">
        <v>0.242890922250419</v>
      </c>
      <c r="T7901">
        <v>1.38145552354819</v>
      </c>
      <c r="U7901">
        <v>1.38145552354819</v>
      </c>
      <c r="V7901">
        <v>1.3273254137445001</v>
      </c>
      <c r="W7901">
        <v>6.73</v>
      </c>
      <c r="X7901">
        <v>5.41</v>
      </c>
      <c r="Y7901">
        <v>-212779</v>
      </c>
      <c r="Z7901">
        <v>-8184</v>
      </c>
      <c r="AA7901">
        <v>-0.44</v>
      </c>
      <c r="AB7901">
        <v>26</v>
      </c>
      <c r="AC7901">
        <v>12</v>
      </c>
      <c r="AD7901">
        <v>14</v>
      </c>
      <c r="AE7901">
        <v>46.15</v>
      </c>
      <c r="AF7901">
        <v>10</v>
      </c>
      <c r="AG7901">
        <v>11</v>
      </c>
      <c r="AH7901">
        <v>11</v>
      </c>
      <c r="AI7901">
        <v>4</v>
      </c>
    </row>
    <row r="7902" spans="1:35" x14ac:dyDescent="0.2">
      <c r="A7902" s="102">
        <v>1743</v>
      </c>
      <c r="B7902">
        <v>3197</v>
      </c>
      <c r="C7902" t="s">
        <v>777</v>
      </c>
      <c r="D7902" t="s">
        <v>2953</v>
      </c>
      <c r="E7902">
        <v>2060</v>
      </c>
      <c r="F7902">
        <v>2064</v>
      </c>
      <c r="G7902">
        <v>300</v>
      </c>
      <c r="H7902" t="s">
        <v>2930</v>
      </c>
      <c r="I7902">
        <v>4686</v>
      </c>
      <c r="J7902" t="s">
        <v>2948</v>
      </c>
      <c r="K7902" t="s">
        <v>2929</v>
      </c>
      <c r="L7902">
        <v>5890</v>
      </c>
      <c r="M7902">
        <v>5760</v>
      </c>
      <c r="N7902">
        <v>100</v>
      </c>
      <c r="O7902" t="s">
        <v>2927</v>
      </c>
      <c r="P7902">
        <v>0.27109848763879002</v>
      </c>
      <c r="Q7902">
        <v>0.90066699243953996</v>
      </c>
      <c r="R7902">
        <v>0.84804112026235301</v>
      </c>
      <c r="S7902">
        <v>6.9969437165345594E-2</v>
      </c>
      <c r="T7902">
        <v>-0.48552057146144501</v>
      </c>
      <c r="U7902">
        <v>0.48552057146144501</v>
      </c>
      <c r="V7902">
        <v>0.733230777881965</v>
      </c>
      <c r="W7902">
        <v>-5.18</v>
      </c>
      <c r="X7902">
        <v>7.5</v>
      </c>
      <c r="Y7902">
        <v>-213251</v>
      </c>
      <c r="Z7902">
        <v>-11847</v>
      </c>
      <c r="AA7902">
        <v>-0.65</v>
      </c>
      <c r="AB7902">
        <v>18</v>
      </c>
      <c r="AC7902">
        <v>8</v>
      </c>
      <c r="AD7902">
        <v>10</v>
      </c>
      <c r="AE7902">
        <v>44.44</v>
      </c>
      <c r="AF7902">
        <v>9</v>
      </c>
      <c r="AG7902">
        <v>7</v>
      </c>
      <c r="AH7902">
        <v>9</v>
      </c>
      <c r="AI7902">
        <v>2</v>
      </c>
    </row>
    <row r="7903" spans="1:35" x14ac:dyDescent="0.2">
      <c r="A7903" s="102">
        <v>2553</v>
      </c>
      <c r="B7903">
        <v>1719</v>
      </c>
      <c r="C7903" t="s">
        <v>687</v>
      </c>
      <c r="D7903" t="s">
        <v>2937</v>
      </c>
      <c r="E7903">
        <v>930</v>
      </c>
      <c r="F7903">
        <v>927</v>
      </c>
      <c r="G7903">
        <v>1200</v>
      </c>
      <c r="H7903" t="s">
        <v>2927</v>
      </c>
      <c r="I7903">
        <v>6753</v>
      </c>
      <c r="J7903" t="s">
        <v>3650</v>
      </c>
      <c r="K7903" t="s">
        <v>2932</v>
      </c>
      <c r="L7903">
        <v>1533</v>
      </c>
      <c r="M7903">
        <v>1547</v>
      </c>
      <c r="N7903">
        <v>700</v>
      </c>
      <c r="O7903" t="s">
        <v>2930</v>
      </c>
      <c r="P7903">
        <v>0.49221413913151901</v>
      </c>
      <c r="Q7903">
        <v>0.88697474344868699</v>
      </c>
      <c r="R7903">
        <v>0.87364642371955703</v>
      </c>
      <c r="S7903">
        <v>0.10245770749677401</v>
      </c>
      <c r="T7903">
        <v>0.58519588108235998</v>
      </c>
      <c r="U7903">
        <v>0.58519588108235998</v>
      </c>
      <c r="V7903">
        <v>0.31689098948370698</v>
      </c>
      <c r="W7903">
        <v>3.99</v>
      </c>
      <c r="X7903">
        <v>2.72</v>
      </c>
      <c r="Y7903">
        <v>-213321</v>
      </c>
      <c r="Z7903">
        <v>-9275</v>
      </c>
      <c r="AA7903">
        <v>-0.42</v>
      </c>
      <c r="AB7903">
        <v>23</v>
      </c>
      <c r="AC7903">
        <v>10</v>
      </c>
      <c r="AD7903">
        <v>13</v>
      </c>
      <c r="AE7903">
        <v>43.48</v>
      </c>
      <c r="AF7903">
        <v>9</v>
      </c>
      <c r="AG7903">
        <v>8</v>
      </c>
      <c r="AH7903">
        <v>12</v>
      </c>
      <c r="AI7903">
        <v>3</v>
      </c>
    </row>
    <row r="7904" spans="1:35" x14ac:dyDescent="0.2">
      <c r="A7904" s="102">
        <v>5253</v>
      </c>
      <c r="B7904">
        <v>3038</v>
      </c>
      <c r="C7904" t="s">
        <v>1328</v>
      </c>
      <c r="D7904" t="s">
        <v>2934</v>
      </c>
      <c r="E7904">
        <v>4340</v>
      </c>
      <c r="F7904">
        <v>4370</v>
      </c>
      <c r="G7904">
        <v>200</v>
      </c>
      <c r="H7904" t="s">
        <v>2927</v>
      </c>
      <c r="I7904">
        <v>9682</v>
      </c>
      <c r="J7904" t="s">
        <v>3206</v>
      </c>
      <c r="K7904" t="s">
        <v>2929</v>
      </c>
      <c r="L7904">
        <v>2376</v>
      </c>
      <c r="M7904">
        <v>2326</v>
      </c>
      <c r="N7904">
        <v>400</v>
      </c>
      <c r="O7904" t="s">
        <v>2930</v>
      </c>
      <c r="P7904">
        <v>0.605309292676806</v>
      </c>
      <c r="Q7904">
        <v>0.84598985882422495</v>
      </c>
      <c r="R7904">
        <v>0.134291393252503</v>
      </c>
      <c r="S7904">
        <v>7.0648564673675201E-4</v>
      </c>
      <c r="T7904">
        <v>2.6124971723113699</v>
      </c>
      <c r="U7904">
        <v>2.6124971723113699</v>
      </c>
      <c r="V7904">
        <v>2.7586010830216998</v>
      </c>
      <c r="W7904">
        <v>20.76</v>
      </c>
      <c r="X7904">
        <v>6.45</v>
      </c>
      <c r="Y7904">
        <v>-213483</v>
      </c>
      <c r="Z7904">
        <v>-11860</v>
      </c>
      <c r="AA7904">
        <v>-0.65</v>
      </c>
      <c r="AB7904">
        <v>18</v>
      </c>
      <c r="AC7904">
        <v>9</v>
      </c>
      <c r="AD7904">
        <v>9</v>
      </c>
      <c r="AE7904">
        <v>50</v>
      </c>
      <c r="AF7904">
        <v>12</v>
      </c>
      <c r="AG7904">
        <v>7</v>
      </c>
      <c r="AH7904">
        <v>8</v>
      </c>
      <c r="AI7904">
        <v>3</v>
      </c>
    </row>
    <row r="7905" spans="1:35" x14ac:dyDescent="0.2">
      <c r="A7905" s="102">
        <v>1921</v>
      </c>
      <c r="B7905">
        <v>2222</v>
      </c>
      <c r="C7905" t="s">
        <v>730</v>
      </c>
      <c r="D7905" t="s">
        <v>2955</v>
      </c>
      <c r="E7905">
        <v>7150</v>
      </c>
      <c r="F7905">
        <v>6920</v>
      </c>
      <c r="G7905">
        <v>100</v>
      </c>
      <c r="H7905" t="s">
        <v>2930</v>
      </c>
      <c r="I7905">
        <v>4686</v>
      </c>
      <c r="J7905" t="s">
        <v>2948</v>
      </c>
      <c r="K7905" t="s">
        <v>2929</v>
      </c>
      <c r="L7905">
        <v>5890</v>
      </c>
      <c r="M7905">
        <v>5760</v>
      </c>
      <c r="N7905">
        <v>100</v>
      </c>
      <c r="O7905" t="s">
        <v>2927</v>
      </c>
      <c r="P7905">
        <v>0.57987159749950101</v>
      </c>
      <c r="Q7905">
        <v>0.89715000619118002</v>
      </c>
      <c r="R7905">
        <v>0.476278211023835</v>
      </c>
      <c r="S7905">
        <v>0.36307173279439497</v>
      </c>
      <c r="T7905">
        <v>-1.1368047683220399</v>
      </c>
      <c r="U7905">
        <v>1.1368047683220399</v>
      </c>
      <c r="V7905">
        <v>0.98210364552734497</v>
      </c>
      <c r="W7905">
        <v>-15.11</v>
      </c>
      <c r="X7905">
        <v>16.760000000000002</v>
      </c>
      <c r="Y7905">
        <v>-213862</v>
      </c>
      <c r="Z7905">
        <v>-10693</v>
      </c>
      <c r="AA7905">
        <v>-0.31</v>
      </c>
      <c r="AB7905">
        <v>20</v>
      </c>
      <c r="AC7905">
        <v>9</v>
      </c>
      <c r="AD7905">
        <v>11</v>
      </c>
      <c r="AE7905">
        <v>45</v>
      </c>
      <c r="AF7905">
        <v>9</v>
      </c>
      <c r="AG7905">
        <v>6</v>
      </c>
      <c r="AH7905">
        <v>9</v>
      </c>
      <c r="AI7905">
        <v>5</v>
      </c>
    </row>
    <row r="7906" spans="1:35" x14ac:dyDescent="0.2">
      <c r="A7906" s="102">
        <v>5748</v>
      </c>
      <c r="B7906">
        <v>3076</v>
      </c>
      <c r="C7906" t="s">
        <v>3339</v>
      </c>
      <c r="D7906" t="s">
        <v>2934</v>
      </c>
      <c r="E7906">
        <v>1883</v>
      </c>
      <c r="F7906">
        <v>1874</v>
      </c>
      <c r="G7906">
        <v>500</v>
      </c>
      <c r="H7906" t="s">
        <v>2927</v>
      </c>
      <c r="I7906">
        <v>5803</v>
      </c>
      <c r="J7906" t="s">
        <v>26</v>
      </c>
      <c r="K7906" t="s">
        <v>2943</v>
      </c>
      <c r="L7906">
        <v>386</v>
      </c>
      <c r="M7906">
        <v>380</v>
      </c>
      <c r="N7906">
        <v>2500</v>
      </c>
      <c r="O7906" t="s">
        <v>2930</v>
      </c>
      <c r="P7906">
        <v>0.73791618988886498</v>
      </c>
      <c r="Q7906">
        <v>0.83940176810628297</v>
      </c>
      <c r="R7906">
        <v>1.1842049308091599E-2</v>
      </c>
      <c r="S7906">
        <v>4.0420189861597698E-2</v>
      </c>
      <c r="T7906">
        <v>2.75018815939714</v>
      </c>
      <c r="U7906">
        <v>2.75018815939714</v>
      </c>
      <c r="V7906">
        <v>2.66186513601785</v>
      </c>
      <c r="W7906">
        <v>12.62</v>
      </c>
      <c r="X7906">
        <v>1.39</v>
      </c>
      <c r="Y7906">
        <v>-213867</v>
      </c>
      <c r="Z7906">
        <v>-11882</v>
      </c>
      <c r="AA7906">
        <v>-0.54</v>
      </c>
      <c r="AB7906">
        <v>18</v>
      </c>
      <c r="AC7906">
        <v>8</v>
      </c>
      <c r="AD7906">
        <v>10</v>
      </c>
      <c r="AE7906">
        <v>44.44</v>
      </c>
      <c r="AF7906">
        <v>12</v>
      </c>
      <c r="AG7906">
        <v>5</v>
      </c>
      <c r="AH7906">
        <v>7</v>
      </c>
      <c r="AI7906">
        <v>6</v>
      </c>
    </row>
    <row r="7907" spans="1:35" x14ac:dyDescent="0.2">
      <c r="A7907" s="102">
        <v>890</v>
      </c>
      <c r="B7907">
        <v>5401</v>
      </c>
      <c r="C7907" t="s">
        <v>3380</v>
      </c>
      <c r="D7907" t="s">
        <v>2988</v>
      </c>
      <c r="E7907">
        <v>1553.5</v>
      </c>
      <c r="F7907">
        <v>1552</v>
      </c>
      <c r="G7907">
        <v>600</v>
      </c>
      <c r="H7907" t="s">
        <v>2930</v>
      </c>
      <c r="I7907">
        <v>9064</v>
      </c>
      <c r="J7907" t="s">
        <v>3716</v>
      </c>
      <c r="K7907" t="s">
        <v>3099</v>
      </c>
      <c r="L7907">
        <v>1978</v>
      </c>
      <c r="M7907">
        <v>1970</v>
      </c>
      <c r="N7907">
        <v>500</v>
      </c>
      <c r="O7907" t="s">
        <v>2927</v>
      </c>
      <c r="P7907">
        <v>0.40993824215115698</v>
      </c>
      <c r="Q7907">
        <v>0.91906252932448296</v>
      </c>
      <c r="R7907">
        <v>0.20645299110531301</v>
      </c>
      <c r="S7907">
        <v>0.244722120965297</v>
      </c>
      <c r="T7907">
        <v>-2.9063073619239801</v>
      </c>
      <c r="U7907">
        <v>2.9063073619239801</v>
      </c>
      <c r="V7907">
        <v>2.6827342738871098</v>
      </c>
      <c r="W7907">
        <v>-11.85</v>
      </c>
      <c r="X7907">
        <v>5.46</v>
      </c>
      <c r="Y7907">
        <v>-214204</v>
      </c>
      <c r="Z7907">
        <v>-10200</v>
      </c>
      <c r="AA7907">
        <v>-0.6</v>
      </c>
      <c r="AB7907">
        <v>21</v>
      </c>
      <c r="AC7907">
        <v>9</v>
      </c>
      <c r="AD7907">
        <v>12</v>
      </c>
      <c r="AE7907">
        <v>42.86</v>
      </c>
      <c r="AF7907">
        <v>12</v>
      </c>
      <c r="AG7907">
        <v>8</v>
      </c>
      <c r="AH7907">
        <v>9</v>
      </c>
      <c r="AI7907">
        <v>4</v>
      </c>
    </row>
    <row r="7908" spans="1:35" x14ac:dyDescent="0.2">
      <c r="A7908" s="102">
        <v>2309</v>
      </c>
      <c r="B7908">
        <v>2531</v>
      </c>
      <c r="C7908" t="s">
        <v>2954</v>
      </c>
      <c r="D7908" t="s">
        <v>2955</v>
      </c>
      <c r="E7908">
        <v>1021</v>
      </c>
      <c r="F7908">
        <v>1006</v>
      </c>
      <c r="G7908">
        <v>1000</v>
      </c>
      <c r="H7908" t="s">
        <v>2930</v>
      </c>
      <c r="I7908">
        <v>7976</v>
      </c>
      <c r="J7908" t="s">
        <v>2985</v>
      </c>
      <c r="K7908" t="s">
        <v>2951</v>
      </c>
      <c r="L7908">
        <v>1703</v>
      </c>
      <c r="M7908">
        <v>1683</v>
      </c>
      <c r="N7908">
        <v>600</v>
      </c>
      <c r="O7908" t="s">
        <v>2927</v>
      </c>
      <c r="P7908">
        <v>0.91624917317861798</v>
      </c>
      <c r="Q7908">
        <v>0.89100049691722105</v>
      </c>
      <c r="R7908">
        <v>2.83738423346626E-2</v>
      </c>
      <c r="S7908">
        <v>0.28998364307312502</v>
      </c>
      <c r="T7908">
        <v>-1.0422435376669299</v>
      </c>
      <c r="U7908">
        <v>1.0422435376669299</v>
      </c>
      <c r="V7908">
        <v>2.5930076510509998</v>
      </c>
      <c r="W7908">
        <v>-1.68</v>
      </c>
      <c r="X7908">
        <v>0.38</v>
      </c>
      <c r="Y7908">
        <v>-214297</v>
      </c>
      <c r="Z7908">
        <v>-14286</v>
      </c>
      <c r="AA7908">
        <v>-0.8</v>
      </c>
      <c r="AB7908">
        <v>15</v>
      </c>
      <c r="AC7908">
        <v>6</v>
      </c>
      <c r="AD7908">
        <v>9</v>
      </c>
      <c r="AE7908">
        <v>40</v>
      </c>
      <c r="AF7908">
        <v>12</v>
      </c>
      <c r="AG7908">
        <v>3</v>
      </c>
      <c r="AH7908">
        <v>6</v>
      </c>
      <c r="AI7908">
        <v>6</v>
      </c>
    </row>
    <row r="7909" spans="1:35" x14ac:dyDescent="0.2">
      <c r="A7909" s="102">
        <v>4179</v>
      </c>
      <c r="B7909">
        <v>2001</v>
      </c>
      <c r="C7909" t="s">
        <v>2783</v>
      </c>
      <c r="D7909" t="s">
        <v>2955</v>
      </c>
      <c r="E7909">
        <v>1684</v>
      </c>
      <c r="F7909">
        <v>1706</v>
      </c>
      <c r="G7909">
        <v>400</v>
      </c>
      <c r="H7909" t="s">
        <v>2927</v>
      </c>
      <c r="I7909">
        <v>2269</v>
      </c>
      <c r="J7909" t="s">
        <v>3708</v>
      </c>
      <c r="K7909" t="s">
        <v>2955</v>
      </c>
      <c r="L7909">
        <v>7500</v>
      </c>
      <c r="M7909">
        <v>7400</v>
      </c>
      <c r="N7909">
        <v>100</v>
      </c>
      <c r="O7909" t="s">
        <v>2930</v>
      </c>
      <c r="P7909">
        <v>3.9798914479268602E-2</v>
      </c>
      <c r="Q7909">
        <v>0.86082389132356596</v>
      </c>
      <c r="R7909">
        <v>0.80057203060148496</v>
      </c>
      <c r="S7909">
        <v>0.13889665303382701</v>
      </c>
      <c r="T7909">
        <v>1.00278328204383</v>
      </c>
      <c r="U7909">
        <v>1.00278328204383</v>
      </c>
      <c r="V7909">
        <v>0.40593717877883101</v>
      </c>
      <c r="W7909">
        <v>2.61</v>
      </c>
      <c r="X7909">
        <v>7.78</v>
      </c>
      <c r="Y7909">
        <v>-214694</v>
      </c>
      <c r="Z7909">
        <v>-10735</v>
      </c>
      <c r="AA7909">
        <v>-0.6</v>
      </c>
      <c r="AB7909">
        <v>20</v>
      </c>
      <c r="AC7909">
        <v>6</v>
      </c>
      <c r="AD7909">
        <v>14</v>
      </c>
      <c r="AE7909">
        <v>30</v>
      </c>
      <c r="AF7909">
        <v>15</v>
      </c>
      <c r="AG7909">
        <v>2</v>
      </c>
      <c r="AH7909">
        <v>3</v>
      </c>
      <c r="AI7909">
        <v>15</v>
      </c>
    </row>
    <row r="7910" spans="1:35" x14ac:dyDescent="0.2">
      <c r="A7910" s="102">
        <v>4491</v>
      </c>
      <c r="B7910">
        <v>4626</v>
      </c>
      <c r="C7910" t="s">
        <v>3260</v>
      </c>
      <c r="D7910" t="s">
        <v>2952</v>
      </c>
      <c r="E7910">
        <v>5170</v>
      </c>
      <c r="F7910">
        <v>5140</v>
      </c>
      <c r="G7910">
        <v>200</v>
      </c>
      <c r="H7910" t="s">
        <v>2927</v>
      </c>
      <c r="I7910">
        <v>8425</v>
      </c>
      <c r="J7910" t="s">
        <v>3174</v>
      </c>
      <c r="K7910" t="s">
        <v>2933</v>
      </c>
      <c r="L7910">
        <v>3445</v>
      </c>
      <c r="M7910">
        <v>3420</v>
      </c>
      <c r="N7910">
        <v>300</v>
      </c>
      <c r="O7910" t="s">
        <v>2930</v>
      </c>
      <c r="P7910">
        <v>0.49900885257731498</v>
      </c>
      <c r="Q7910">
        <v>0.85631111162248597</v>
      </c>
      <c r="R7910">
        <v>1.6042887607108001E-2</v>
      </c>
      <c r="S7910">
        <v>0.164880687753098</v>
      </c>
      <c r="T7910">
        <v>3.20744382523716</v>
      </c>
      <c r="U7910">
        <v>3.20744382523716</v>
      </c>
      <c r="V7910">
        <v>3.6761093058676502</v>
      </c>
      <c r="W7910">
        <v>11.92</v>
      </c>
      <c r="X7910">
        <v>0.19</v>
      </c>
      <c r="Y7910">
        <v>-214717</v>
      </c>
      <c r="Z7910">
        <v>-16517</v>
      </c>
      <c r="AA7910">
        <v>-0.82</v>
      </c>
      <c r="AB7910">
        <v>13</v>
      </c>
      <c r="AC7910">
        <v>4</v>
      </c>
      <c r="AD7910">
        <v>9</v>
      </c>
      <c r="AE7910">
        <v>30.77</v>
      </c>
      <c r="AF7910">
        <v>12</v>
      </c>
      <c r="AG7910">
        <v>3</v>
      </c>
      <c r="AH7910">
        <v>4</v>
      </c>
      <c r="AI7910">
        <v>6</v>
      </c>
    </row>
    <row r="7911" spans="1:35" x14ac:dyDescent="0.2">
      <c r="A7911" s="102">
        <v>7318</v>
      </c>
      <c r="B7911">
        <v>4091</v>
      </c>
      <c r="C7911" t="s">
        <v>816</v>
      </c>
      <c r="D7911" t="s">
        <v>2952</v>
      </c>
      <c r="E7911">
        <v>2271</v>
      </c>
      <c r="F7911">
        <v>2282</v>
      </c>
      <c r="G7911">
        <v>400</v>
      </c>
      <c r="H7911" t="s">
        <v>2930</v>
      </c>
      <c r="I7911">
        <v>6457</v>
      </c>
      <c r="J7911" t="s">
        <v>3354</v>
      </c>
      <c r="K7911" t="s">
        <v>2940</v>
      </c>
      <c r="L7911">
        <v>3335</v>
      </c>
      <c r="M7911">
        <v>3195</v>
      </c>
      <c r="N7911">
        <v>300</v>
      </c>
      <c r="O7911" t="s">
        <v>2927</v>
      </c>
      <c r="P7911">
        <v>0.48890719986264702</v>
      </c>
      <c r="Q7911">
        <v>0.818636738964717</v>
      </c>
      <c r="R7911">
        <v>0.15036802400997001</v>
      </c>
      <c r="S7911">
        <v>0.40591380620509498</v>
      </c>
      <c r="T7911">
        <v>-1.4335340844973199</v>
      </c>
      <c r="U7911">
        <v>1.4335340844973199</v>
      </c>
      <c r="V7911">
        <v>2.5309273492798199</v>
      </c>
      <c r="W7911">
        <v>-5.29</v>
      </c>
      <c r="X7911">
        <v>4.7699999999999996</v>
      </c>
      <c r="Y7911">
        <v>-214852</v>
      </c>
      <c r="Z7911">
        <v>-12638</v>
      </c>
      <c r="AA7911">
        <v>-0.53</v>
      </c>
      <c r="AB7911">
        <v>17</v>
      </c>
      <c r="AC7911">
        <v>8</v>
      </c>
      <c r="AD7911">
        <v>9</v>
      </c>
      <c r="AE7911">
        <v>47.06</v>
      </c>
      <c r="AF7911">
        <v>15</v>
      </c>
      <c r="AG7911">
        <v>5</v>
      </c>
      <c r="AH7911">
        <v>5</v>
      </c>
      <c r="AI7911">
        <v>7</v>
      </c>
    </row>
    <row r="7912" spans="1:35" x14ac:dyDescent="0.2">
      <c r="A7912" s="102">
        <v>7061</v>
      </c>
      <c r="B7912">
        <v>1881</v>
      </c>
      <c r="C7912" t="s">
        <v>714</v>
      </c>
      <c r="D7912" t="s">
        <v>2937</v>
      </c>
      <c r="E7912">
        <v>2731</v>
      </c>
      <c r="F7912">
        <v>2741</v>
      </c>
      <c r="G7912">
        <v>400</v>
      </c>
      <c r="H7912" t="s">
        <v>2927</v>
      </c>
      <c r="I7912">
        <v>5393</v>
      </c>
      <c r="J7912" t="s">
        <v>237</v>
      </c>
      <c r="K7912" t="s">
        <v>2926</v>
      </c>
      <c r="L7912">
        <v>2740</v>
      </c>
      <c r="M7912">
        <v>2743</v>
      </c>
      <c r="N7912">
        <v>400</v>
      </c>
      <c r="O7912" t="s">
        <v>2930</v>
      </c>
      <c r="P7912">
        <v>0.52051832007606602</v>
      </c>
      <c r="Q7912">
        <v>0.82204781607147603</v>
      </c>
      <c r="R7912">
        <v>0.57380838826842495</v>
      </c>
      <c r="S7912">
        <v>0.135476457723093</v>
      </c>
      <c r="T7912">
        <v>1.33357886478107</v>
      </c>
      <c r="U7912">
        <v>1.33357886478107</v>
      </c>
      <c r="V7912">
        <v>1.1232070831135399</v>
      </c>
      <c r="W7912">
        <v>8.07</v>
      </c>
      <c r="X7912">
        <v>7.0000000000000007E-2</v>
      </c>
      <c r="Y7912">
        <v>-214958</v>
      </c>
      <c r="Z7912">
        <v>-11942</v>
      </c>
      <c r="AA7912">
        <v>-0.56999999999999995</v>
      </c>
      <c r="AB7912">
        <v>18</v>
      </c>
      <c r="AC7912">
        <v>7</v>
      </c>
      <c r="AD7912">
        <v>11</v>
      </c>
      <c r="AE7912">
        <v>38.89</v>
      </c>
      <c r="AF7912">
        <v>12</v>
      </c>
      <c r="AG7912">
        <v>6</v>
      </c>
      <c r="AH7912">
        <v>7</v>
      </c>
      <c r="AI7912">
        <v>5</v>
      </c>
    </row>
    <row r="7913" spans="1:35" x14ac:dyDescent="0.2">
      <c r="A7913" s="102">
        <v>6719</v>
      </c>
      <c r="B7913">
        <v>4118</v>
      </c>
      <c r="C7913" t="s">
        <v>3246</v>
      </c>
      <c r="D7913" t="s">
        <v>2952</v>
      </c>
      <c r="E7913">
        <v>3545</v>
      </c>
      <c r="F7913">
        <v>3520</v>
      </c>
      <c r="G7913">
        <v>300</v>
      </c>
      <c r="H7913" t="s">
        <v>2930</v>
      </c>
      <c r="I7913">
        <v>7976</v>
      </c>
      <c r="J7913" t="s">
        <v>2985</v>
      </c>
      <c r="K7913" t="s">
        <v>2951</v>
      </c>
      <c r="L7913">
        <v>1703</v>
      </c>
      <c r="M7913">
        <v>1683</v>
      </c>
      <c r="N7913">
        <v>600</v>
      </c>
      <c r="O7913" t="s">
        <v>2927</v>
      </c>
      <c r="P7913">
        <v>0.75424787895740297</v>
      </c>
      <c r="Q7913">
        <v>0.82660865290476904</v>
      </c>
      <c r="R7913">
        <v>0.37601497992077099</v>
      </c>
      <c r="S7913">
        <v>6.5908878959208703E-2</v>
      </c>
      <c r="T7913">
        <v>-0.12886230845980401</v>
      </c>
      <c r="U7913">
        <v>0.12886230845980401</v>
      </c>
      <c r="V7913">
        <v>6.6412030920038001E-2</v>
      </c>
      <c r="W7913">
        <v>-0.32</v>
      </c>
      <c r="X7913">
        <v>4.38</v>
      </c>
      <c r="Y7913">
        <v>-215816</v>
      </c>
      <c r="Z7913">
        <v>-14388</v>
      </c>
      <c r="AA7913">
        <v>-0.88</v>
      </c>
      <c r="AB7913">
        <v>15</v>
      </c>
      <c r="AC7913">
        <v>5</v>
      </c>
      <c r="AD7913">
        <v>10</v>
      </c>
      <c r="AE7913">
        <v>33.33</v>
      </c>
      <c r="AF7913">
        <v>11</v>
      </c>
      <c r="AG7913">
        <v>3</v>
      </c>
      <c r="AH7913">
        <v>7</v>
      </c>
      <c r="AI7913">
        <v>5</v>
      </c>
    </row>
    <row r="7914" spans="1:35" x14ac:dyDescent="0.2">
      <c r="A7914" s="102">
        <v>312</v>
      </c>
      <c r="B7914">
        <v>5401</v>
      </c>
      <c r="C7914" t="s">
        <v>3380</v>
      </c>
      <c r="D7914" t="s">
        <v>2988</v>
      </c>
      <c r="E7914">
        <v>1553.5</v>
      </c>
      <c r="F7914">
        <v>1552</v>
      </c>
      <c r="G7914">
        <v>600</v>
      </c>
      <c r="H7914" t="s">
        <v>2930</v>
      </c>
      <c r="I7914">
        <v>5901</v>
      </c>
      <c r="J7914" t="s">
        <v>228</v>
      </c>
      <c r="K7914" t="s">
        <v>3194</v>
      </c>
      <c r="L7914">
        <v>1974</v>
      </c>
      <c r="M7914">
        <v>1969</v>
      </c>
      <c r="N7914">
        <v>500</v>
      </c>
      <c r="O7914" t="s">
        <v>2927</v>
      </c>
      <c r="P7914">
        <v>0.58757294941178695</v>
      </c>
      <c r="Q7914">
        <v>0.93957337552883802</v>
      </c>
      <c r="R7914">
        <v>0.48496081079238701</v>
      </c>
      <c r="S7914">
        <v>5.2980185997614303E-2</v>
      </c>
      <c r="T7914">
        <v>-2.17426137958424</v>
      </c>
      <c r="U7914">
        <v>2.17426137958424</v>
      </c>
      <c r="V7914">
        <v>2.1825944623880198</v>
      </c>
      <c r="W7914">
        <v>-8.5500000000000007</v>
      </c>
      <c r="X7914">
        <v>5.41</v>
      </c>
      <c r="Y7914">
        <v>-216160</v>
      </c>
      <c r="Z7914">
        <v>-9825</v>
      </c>
      <c r="AA7914">
        <v>-0.52</v>
      </c>
      <c r="AB7914">
        <v>22</v>
      </c>
      <c r="AC7914">
        <v>7</v>
      </c>
      <c r="AD7914">
        <v>15</v>
      </c>
      <c r="AE7914">
        <v>31.82</v>
      </c>
      <c r="AF7914">
        <v>14</v>
      </c>
      <c r="AG7914">
        <v>5</v>
      </c>
      <c r="AH7914">
        <v>7</v>
      </c>
      <c r="AI7914">
        <v>10</v>
      </c>
    </row>
    <row r="7915" spans="1:35" x14ac:dyDescent="0.2">
      <c r="A7915" s="102">
        <v>6166</v>
      </c>
      <c r="B7915">
        <v>3048</v>
      </c>
      <c r="C7915" t="s">
        <v>3338</v>
      </c>
      <c r="D7915" t="s">
        <v>2953</v>
      </c>
      <c r="E7915">
        <v>1208</v>
      </c>
      <c r="F7915">
        <v>1188</v>
      </c>
      <c r="G7915">
        <v>900</v>
      </c>
      <c r="H7915" t="s">
        <v>2930</v>
      </c>
      <c r="I7915">
        <v>7180</v>
      </c>
      <c r="J7915" t="s">
        <v>1323</v>
      </c>
      <c r="K7915" t="s">
        <v>2990</v>
      </c>
      <c r="L7915">
        <v>468</v>
      </c>
      <c r="M7915">
        <v>468</v>
      </c>
      <c r="N7915">
        <v>2300</v>
      </c>
      <c r="O7915" t="s">
        <v>2927</v>
      </c>
      <c r="P7915">
        <v>5.0161654500406197E-3</v>
      </c>
      <c r="Q7915">
        <v>0.83381796160097899</v>
      </c>
      <c r="R7915">
        <v>0.55966814297083001</v>
      </c>
      <c r="S7915">
        <v>5.4459038337880503E-2</v>
      </c>
      <c r="T7915">
        <v>-0.69322706760811004</v>
      </c>
      <c r="U7915">
        <v>0.69322706760811004</v>
      </c>
      <c r="V7915">
        <v>0.44390062064707297</v>
      </c>
      <c r="W7915">
        <v>-2.71</v>
      </c>
      <c r="X7915">
        <v>0.67</v>
      </c>
      <c r="Y7915">
        <v>-216313</v>
      </c>
      <c r="Z7915">
        <v>-9832</v>
      </c>
      <c r="AA7915">
        <v>-0.5</v>
      </c>
      <c r="AB7915">
        <v>22</v>
      </c>
      <c r="AC7915">
        <v>10</v>
      </c>
      <c r="AD7915">
        <v>12</v>
      </c>
      <c r="AE7915">
        <v>45.45</v>
      </c>
      <c r="AF7915">
        <v>11</v>
      </c>
      <c r="AG7915">
        <v>8</v>
      </c>
      <c r="AH7915">
        <v>7</v>
      </c>
      <c r="AI7915">
        <v>7</v>
      </c>
    </row>
    <row r="7916" spans="1:35" x14ac:dyDescent="0.2">
      <c r="A7916" s="102">
        <v>247</v>
      </c>
      <c r="B7916">
        <v>6920</v>
      </c>
      <c r="C7916" t="s">
        <v>2931</v>
      </c>
      <c r="D7916" t="s">
        <v>2932</v>
      </c>
      <c r="E7916">
        <v>5600</v>
      </c>
      <c r="F7916">
        <v>5490</v>
      </c>
      <c r="G7916">
        <v>200</v>
      </c>
      <c r="H7916" t="s">
        <v>2927</v>
      </c>
      <c r="I7916">
        <v>8425</v>
      </c>
      <c r="J7916" t="s">
        <v>3174</v>
      </c>
      <c r="K7916" t="s">
        <v>2933</v>
      </c>
      <c r="L7916">
        <v>3445</v>
      </c>
      <c r="M7916">
        <v>3420</v>
      </c>
      <c r="N7916">
        <v>300</v>
      </c>
      <c r="O7916" t="s">
        <v>2930</v>
      </c>
      <c r="P7916">
        <v>0.755146468582648</v>
      </c>
      <c r="Q7916">
        <v>0.94335746455038905</v>
      </c>
      <c r="R7916">
        <v>0.61889288160150002</v>
      </c>
      <c r="S7916">
        <v>4.0962705657647203E-2</v>
      </c>
      <c r="T7916">
        <v>0.66841045465584503</v>
      </c>
      <c r="U7916">
        <v>0.66841045465584503</v>
      </c>
      <c r="V7916">
        <v>0.76941790897925499</v>
      </c>
      <c r="W7916">
        <v>6.91</v>
      </c>
      <c r="X7916">
        <v>6.56</v>
      </c>
      <c r="Y7916">
        <v>-216334</v>
      </c>
      <c r="Z7916">
        <v>-9833</v>
      </c>
      <c r="AA7916">
        <v>-0.46</v>
      </c>
      <c r="AB7916">
        <v>22</v>
      </c>
      <c r="AC7916">
        <v>10</v>
      </c>
      <c r="AD7916">
        <v>12</v>
      </c>
      <c r="AE7916">
        <v>45.45</v>
      </c>
      <c r="AF7916">
        <v>9</v>
      </c>
      <c r="AG7916">
        <v>9</v>
      </c>
      <c r="AH7916">
        <v>10</v>
      </c>
      <c r="AI7916">
        <v>3</v>
      </c>
    </row>
    <row r="7917" spans="1:35" x14ac:dyDescent="0.2">
      <c r="A7917" s="102">
        <v>8660</v>
      </c>
      <c r="B7917">
        <v>4917</v>
      </c>
      <c r="C7917" t="s">
        <v>3378</v>
      </c>
      <c r="D7917" t="s">
        <v>2952</v>
      </c>
      <c r="E7917">
        <v>2692</v>
      </c>
      <c r="F7917">
        <v>2677</v>
      </c>
      <c r="G7917">
        <v>400</v>
      </c>
      <c r="H7917" t="s">
        <v>2930</v>
      </c>
      <c r="I7917">
        <v>5333</v>
      </c>
      <c r="J7917" t="s">
        <v>238</v>
      </c>
      <c r="K7917" t="s">
        <v>2926</v>
      </c>
      <c r="L7917">
        <v>1900</v>
      </c>
      <c r="M7917">
        <v>1908</v>
      </c>
      <c r="N7917">
        <v>600</v>
      </c>
      <c r="O7917" t="s">
        <v>2927</v>
      </c>
      <c r="P7917">
        <v>0.265755871381048</v>
      </c>
      <c r="Q7917">
        <v>0.80034810305530002</v>
      </c>
      <c r="R7917">
        <v>0.30076137581636397</v>
      </c>
      <c r="S7917">
        <v>1.61972179614566E-3</v>
      </c>
      <c r="T7917">
        <v>-2.0176543819681498</v>
      </c>
      <c r="U7917">
        <v>2.0176543819681498</v>
      </c>
      <c r="V7917">
        <v>2.0482189029776898</v>
      </c>
      <c r="W7917">
        <v>-13</v>
      </c>
      <c r="X7917">
        <v>6.91</v>
      </c>
      <c r="Y7917">
        <v>-216452</v>
      </c>
      <c r="Z7917">
        <v>-9839</v>
      </c>
      <c r="AA7917">
        <v>-0.52</v>
      </c>
      <c r="AB7917">
        <v>22</v>
      </c>
      <c r="AC7917">
        <v>10</v>
      </c>
      <c r="AD7917">
        <v>12</v>
      </c>
      <c r="AE7917">
        <v>45.45</v>
      </c>
      <c r="AF7917">
        <v>13</v>
      </c>
      <c r="AG7917">
        <v>5</v>
      </c>
      <c r="AH7917">
        <v>8</v>
      </c>
      <c r="AI7917">
        <v>9</v>
      </c>
    </row>
    <row r="7918" spans="1:35" x14ac:dyDescent="0.2">
      <c r="A7918" s="102">
        <v>4929</v>
      </c>
      <c r="B7918">
        <v>4506</v>
      </c>
      <c r="C7918" t="s">
        <v>3680</v>
      </c>
      <c r="D7918" t="s">
        <v>2950</v>
      </c>
      <c r="E7918">
        <v>1908</v>
      </c>
      <c r="F7918">
        <v>1917</v>
      </c>
      <c r="G7918">
        <v>500</v>
      </c>
      <c r="H7918" t="s">
        <v>2927</v>
      </c>
      <c r="I7918">
        <v>7189</v>
      </c>
      <c r="J7918" t="s">
        <v>45</v>
      </c>
      <c r="K7918" t="s">
        <v>2990</v>
      </c>
      <c r="L7918">
        <v>755</v>
      </c>
      <c r="M7918">
        <v>738</v>
      </c>
      <c r="N7918">
        <v>1300</v>
      </c>
      <c r="O7918" t="s">
        <v>2930</v>
      </c>
      <c r="P7918">
        <v>0.25461135720863698</v>
      </c>
      <c r="Q7918">
        <v>0.85043105039393796</v>
      </c>
      <c r="R7918">
        <v>0.86886018072361604</v>
      </c>
      <c r="S7918">
        <v>0.40171049209550302</v>
      </c>
      <c r="T7918">
        <v>0.781501280218174</v>
      </c>
      <c r="U7918">
        <v>0.781501280218174</v>
      </c>
      <c r="V7918">
        <v>0.33675215675202103</v>
      </c>
      <c r="W7918">
        <v>5.58</v>
      </c>
      <c r="X7918">
        <v>0.09</v>
      </c>
      <c r="Y7918">
        <v>-216844</v>
      </c>
      <c r="Z7918">
        <v>-8031</v>
      </c>
      <c r="AA7918">
        <v>-0.42</v>
      </c>
      <c r="AB7918">
        <v>27</v>
      </c>
      <c r="AC7918">
        <v>13</v>
      </c>
      <c r="AD7918">
        <v>14</v>
      </c>
      <c r="AE7918">
        <v>48.15</v>
      </c>
      <c r="AF7918">
        <v>10</v>
      </c>
      <c r="AG7918">
        <v>10</v>
      </c>
      <c r="AH7918">
        <v>11</v>
      </c>
      <c r="AI7918">
        <v>6</v>
      </c>
    </row>
    <row r="7919" spans="1:35" x14ac:dyDescent="0.2">
      <c r="A7919" s="102">
        <v>4213</v>
      </c>
      <c r="B7919">
        <v>7202</v>
      </c>
      <c r="C7919" t="s">
        <v>959</v>
      </c>
      <c r="D7919" t="s">
        <v>2945</v>
      </c>
      <c r="E7919">
        <v>1138</v>
      </c>
      <c r="F7919">
        <v>1140.5</v>
      </c>
      <c r="G7919">
        <v>900</v>
      </c>
      <c r="H7919" t="s">
        <v>2930</v>
      </c>
      <c r="I7919">
        <v>9956</v>
      </c>
      <c r="J7919" t="s">
        <v>2876</v>
      </c>
      <c r="K7919" t="s">
        <v>2953</v>
      </c>
      <c r="L7919">
        <v>2037</v>
      </c>
      <c r="M7919">
        <v>1991</v>
      </c>
      <c r="N7919">
        <v>500</v>
      </c>
      <c r="O7919" t="s">
        <v>2927</v>
      </c>
      <c r="P7919">
        <v>0.78796229887012603</v>
      </c>
      <c r="Q7919">
        <v>0.86040481923712397</v>
      </c>
      <c r="R7919">
        <v>0.40289395403610401</v>
      </c>
      <c r="S7919">
        <v>0.18149181105648601</v>
      </c>
      <c r="T7919">
        <v>-1.6560786780674699</v>
      </c>
      <c r="U7919">
        <v>1.6560786780674699</v>
      </c>
      <c r="V7919">
        <v>1.61936481060615</v>
      </c>
      <c r="W7919">
        <v>-9.56</v>
      </c>
      <c r="X7919">
        <v>3.11</v>
      </c>
      <c r="Y7919">
        <v>-216863</v>
      </c>
      <c r="Z7919">
        <v>-12048</v>
      </c>
      <c r="AA7919">
        <v>-0.61</v>
      </c>
      <c r="AB7919">
        <v>18</v>
      </c>
      <c r="AC7919">
        <v>6</v>
      </c>
      <c r="AD7919">
        <v>12</v>
      </c>
      <c r="AE7919">
        <v>33.33</v>
      </c>
      <c r="AF7919">
        <v>13</v>
      </c>
      <c r="AG7919">
        <v>4</v>
      </c>
      <c r="AH7919">
        <v>6</v>
      </c>
      <c r="AI7919">
        <v>8</v>
      </c>
    </row>
    <row r="7920" spans="1:35" x14ac:dyDescent="0.2">
      <c r="A7920" s="102">
        <v>2546</v>
      </c>
      <c r="B7920">
        <v>4506</v>
      </c>
      <c r="C7920" t="s">
        <v>3680</v>
      </c>
      <c r="D7920" t="s">
        <v>2950</v>
      </c>
      <c r="E7920">
        <v>1908</v>
      </c>
      <c r="F7920">
        <v>1917</v>
      </c>
      <c r="G7920">
        <v>500</v>
      </c>
      <c r="H7920" t="s">
        <v>2930</v>
      </c>
      <c r="I7920">
        <v>7817</v>
      </c>
      <c r="J7920" t="s">
        <v>696</v>
      </c>
      <c r="K7920" t="s">
        <v>2951</v>
      </c>
      <c r="L7920">
        <v>4605</v>
      </c>
      <c r="M7920">
        <v>4615</v>
      </c>
      <c r="N7920">
        <v>200</v>
      </c>
      <c r="O7920" t="s">
        <v>2927</v>
      </c>
      <c r="P7920">
        <v>0.38486617428286402</v>
      </c>
      <c r="Q7920">
        <v>0.88706454818194502</v>
      </c>
      <c r="R7920">
        <v>0.54646179850949805</v>
      </c>
      <c r="S7920">
        <v>8.4709313347171897E-2</v>
      </c>
      <c r="T7920">
        <v>-1.6862762947529599</v>
      </c>
      <c r="U7920">
        <v>1.6862762947529599</v>
      </c>
      <c r="V7920">
        <v>1.6422125428933201</v>
      </c>
      <c r="W7920">
        <v>-9.7100000000000009</v>
      </c>
      <c r="X7920">
        <v>3.85</v>
      </c>
      <c r="Y7920">
        <v>-216949</v>
      </c>
      <c r="Z7920">
        <v>-13559</v>
      </c>
      <c r="AA7920">
        <v>-0.6</v>
      </c>
      <c r="AB7920">
        <v>16</v>
      </c>
      <c r="AC7920">
        <v>7</v>
      </c>
      <c r="AD7920">
        <v>9</v>
      </c>
      <c r="AE7920">
        <v>43.75</v>
      </c>
      <c r="AF7920">
        <v>12</v>
      </c>
      <c r="AG7920">
        <v>4</v>
      </c>
      <c r="AH7920">
        <v>8</v>
      </c>
      <c r="AI7920">
        <v>4</v>
      </c>
    </row>
    <row r="7921" spans="1:35" x14ac:dyDescent="0.2">
      <c r="A7921" s="102">
        <v>5831</v>
      </c>
      <c r="B7921">
        <v>1824</v>
      </c>
      <c r="C7921" t="s">
        <v>225</v>
      </c>
      <c r="D7921" t="s">
        <v>2937</v>
      </c>
      <c r="E7921">
        <v>1081</v>
      </c>
      <c r="F7921">
        <v>1095</v>
      </c>
      <c r="G7921">
        <v>900</v>
      </c>
      <c r="H7921" t="s">
        <v>2927</v>
      </c>
      <c r="I7921">
        <v>1861</v>
      </c>
      <c r="J7921" t="s">
        <v>3711</v>
      </c>
      <c r="K7921" t="s">
        <v>2937</v>
      </c>
      <c r="L7921">
        <v>3260</v>
      </c>
      <c r="M7921">
        <v>3305</v>
      </c>
      <c r="N7921">
        <v>300</v>
      </c>
      <c r="O7921" t="s">
        <v>2930</v>
      </c>
      <c r="P7921">
        <v>0.19490739421379599</v>
      </c>
      <c r="Q7921">
        <v>0.83832110549041905</v>
      </c>
      <c r="R7921">
        <v>0.64134852614721305</v>
      </c>
      <c r="S7921">
        <v>0.28457818568684101</v>
      </c>
      <c r="T7921">
        <v>0.95832782461671795</v>
      </c>
      <c r="U7921">
        <v>0.95832782461671795</v>
      </c>
      <c r="V7921">
        <v>1.10868340440702</v>
      </c>
      <c r="W7921">
        <v>4.1399999999999997</v>
      </c>
      <c r="X7921">
        <v>0.61</v>
      </c>
      <c r="Y7921">
        <v>-217316</v>
      </c>
      <c r="Z7921">
        <v>-11438</v>
      </c>
      <c r="AA7921">
        <v>-0.61</v>
      </c>
      <c r="AB7921">
        <v>19</v>
      </c>
      <c r="AC7921">
        <v>10</v>
      </c>
      <c r="AD7921">
        <v>9</v>
      </c>
      <c r="AE7921">
        <v>52.63</v>
      </c>
      <c r="AF7921">
        <v>12</v>
      </c>
      <c r="AG7921">
        <v>5</v>
      </c>
      <c r="AH7921">
        <v>9</v>
      </c>
      <c r="AI7921">
        <v>5</v>
      </c>
    </row>
    <row r="7922" spans="1:35" x14ac:dyDescent="0.2">
      <c r="A7922" s="102">
        <v>2758</v>
      </c>
      <c r="B7922">
        <v>6471</v>
      </c>
      <c r="C7922" t="s">
        <v>1367</v>
      </c>
      <c r="D7922" t="s">
        <v>2940</v>
      </c>
      <c r="E7922">
        <v>959</v>
      </c>
      <c r="F7922">
        <v>951</v>
      </c>
      <c r="G7922">
        <v>1000</v>
      </c>
      <c r="H7922" t="s">
        <v>2930</v>
      </c>
      <c r="I7922">
        <v>7240</v>
      </c>
      <c r="J7922" t="s">
        <v>964</v>
      </c>
      <c r="K7922" t="s">
        <v>2945</v>
      </c>
      <c r="L7922">
        <v>1633</v>
      </c>
      <c r="M7922">
        <v>1578</v>
      </c>
      <c r="N7922">
        <v>600</v>
      </c>
      <c r="O7922" t="s">
        <v>2927</v>
      </c>
      <c r="P7922">
        <v>0.94985963743351998</v>
      </c>
      <c r="Q7922">
        <v>0.88386467028748605</v>
      </c>
      <c r="R7922">
        <v>5.0038453518164397E-2</v>
      </c>
      <c r="S7922">
        <v>0.302144924648934</v>
      </c>
      <c r="T7922">
        <v>-1.0317259048257399</v>
      </c>
      <c r="U7922">
        <v>1.0317259048257399</v>
      </c>
      <c r="V7922">
        <v>1.6320895149974599</v>
      </c>
      <c r="W7922">
        <v>-2.5299999999999998</v>
      </c>
      <c r="X7922">
        <v>0.44</v>
      </c>
      <c r="Y7922">
        <v>-217965</v>
      </c>
      <c r="Z7922">
        <v>-15569</v>
      </c>
      <c r="AA7922">
        <v>-0.77</v>
      </c>
      <c r="AB7922">
        <v>14</v>
      </c>
      <c r="AC7922">
        <v>4</v>
      </c>
      <c r="AD7922">
        <v>10</v>
      </c>
      <c r="AE7922">
        <v>28.57</v>
      </c>
      <c r="AF7922">
        <v>15</v>
      </c>
      <c r="AG7922">
        <v>2</v>
      </c>
      <c r="AH7922">
        <v>2</v>
      </c>
      <c r="AI7922">
        <v>10</v>
      </c>
    </row>
    <row r="7923" spans="1:35" x14ac:dyDescent="0.2">
      <c r="A7923" s="102">
        <v>4488</v>
      </c>
      <c r="B7923">
        <v>7180</v>
      </c>
      <c r="C7923" t="s">
        <v>1323</v>
      </c>
      <c r="D7923" t="s">
        <v>2990</v>
      </c>
      <c r="E7923">
        <v>468</v>
      </c>
      <c r="F7923">
        <v>468</v>
      </c>
      <c r="G7923">
        <v>1900</v>
      </c>
      <c r="H7923" t="s">
        <v>2927</v>
      </c>
      <c r="I7923">
        <v>7701</v>
      </c>
      <c r="J7923" t="s">
        <v>3705</v>
      </c>
      <c r="K7923" t="s">
        <v>2936</v>
      </c>
      <c r="L7923">
        <v>3030</v>
      </c>
      <c r="M7923">
        <v>3035</v>
      </c>
      <c r="N7923">
        <v>300</v>
      </c>
      <c r="O7923" t="s">
        <v>2930</v>
      </c>
      <c r="P7923">
        <v>0.30566707731785903</v>
      </c>
      <c r="Q7923">
        <v>0.85642057740424804</v>
      </c>
      <c r="R7923">
        <v>0.45219503299385899</v>
      </c>
      <c r="S7923">
        <v>3.04960905634769E-3</v>
      </c>
      <c r="T7923">
        <v>0.97868557490278596</v>
      </c>
      <c r="U7923">
        <v>0.97868557490278596</v>
      </c>
      <c r="V7923">
        <v>7.4686299800168804E-2</v>
      </c>
      <c r="W7923">
        <v>4.7300000000000004</v>
      </c>
      <c r="X7923">
        <v>2.34</v>
      </c>
      <c r="Y7923">
        <v>-218074</v>
      </c>
      <c r="Z7923">
        <v>-12115</v>
      </c>
      <c r="AA7923">
        <v>-0.67</v>
      </c>
      <c r="AB7923">
        <v>18</v>
      </c>
      <c r="AC7923">
        <v>7</v>
      </c>
      <c r="AD7923">
        <v>11</v>
      </c>
      <c r="AE7923">
        <v>38.89</v>
      </c>
      <c r="AF7923">
        <v>11</v>
      </c>
      <c r="AG7923">
        <v>5</v>
      </c>
      <c r="AH7923">
        <v>7</v>
      </c>
      <c r="AI7923">
        <v>6</v>
      </c>
    </row>
    <row r="7924" spans="1:35" x14ac:dyDescent="0.2">
      <c r="A7924" s="102">
        <v>1197</v>
      </c>
      <c r="B7924">
        <v>1803</v>
      </c>
      <c r="C7924" t="s">
        <v>2938</v>
      </c>
      <c r="D7924" t="s">
        <v>2937</v>
      </c>
      <c r="E7924">
        <v>1160</v>
      </c>
      <c r="F7924">
        <v>1165</v>
      </c>
      <c r="G7924">
        <v>900</v>
      </c>
      <c r="H7924" t="s">
        <v>2930</v>
      </c>
      <c r="I7924">
        <v>3938</v>
      </c>
      <c r="J7924" t="s">
        <v>3272</v>
      </c>
      <c r="K7924" t="s">
        <v>2929</v>
      </c>
      <c r="L7924">
        <v>5380</v>
      </c>
      <c r="M7924">
        <v>5380</v>
      </c>
      <c r="N7924">
        <v>200</v>
      </c>
      <c r="O7924" t="s">
        <v>2927</v>
      </c>
      <c r="P7924">
        <v>0.70445878137095697</v>
      </c>
      <c r="Q7924">
        <v>0.91127691436858704</v>
      </c>
      <c r="R7924">
        <v>0.25267771523821397</v>
      </c>
      <c r="S7924">
        <v>0.128277724853188</v>
      </c>
      <c r="T7924">
        <v>-0.212711245137569</v>
      </c>
      <c r="U7924">
        <v>0.212711245137569</v>
      </c>
      <c r="V7924">
        <v>0.25611200768498199</v>
      </c>
      <c r="W7924">
        <v>-1.79</v>
      </c>
      <c r="X7924">
        <v>2.56</v>
      </c>
      <c r="Y7924">
        <v>-218150</v>
      </c>
      <c r="Z7924">
        <v>-13634</v>
      </c>
      <c r="AA7924">
        <v>-0.64</v>
      </c>
      <c r="AB7924">
        <v>16</v>
      </c>
      <c r="AC7924">
        <v>6</v>
      </c>
      <c r="AD7924">
        <v>10</v>
      </c>
      <c r="AE7924">
        <v>37.5</v>
      </c>
      <c r="AF7924">
        <v>12</v>
      </c>
      <c r="AG7924">
        <v>5</v>
      </c>
      <c r="AH7924">
        <v>7</v>
      </c>
      <c r="AI7924">
        <v>4</v>
      </c>
    </row>
    <row r="7925" spans="1:35" x14ac:dyDescent="0.2">
      <c r="A7925" s="102">
        <v>1994</v>
      </c>
      <c r="B7925">
        <v>5393</v>
      </c>
      <c r="C7925" t="s">
        <v>237</v>
      </c>
      <c r="D7925" t="s">
        <v>2926</v>
      </c>
      <c r="E7925">
        <v>2740</v>
      </c>
      <c r="F7925">
        <v>2743</v>
      </c>
      <c r="G7925">
        <v>400</v>
      </c>
      <c r="H7925" t="s">
        <v>2927</v>
      </c>
      <c r="I7925">
        <v>6753</v>
      </c>
      <c r="J7925" t="s">
        <v>3650</v>
      </c>
      <c r="K7925" t="s">
        <v>2932</v>
      </c>
      <c r="L7925">
        <v>1533</v>
      </c>
      <c r="M7925">
        <v>1547</v>
      </c>
      <c r="N7925">
        <v>700</v>
      </c>
      <c r="O7925" t="s">
        <v>2930</v>
      </c>
      <c r="P7925">
        <v>0.17469837763718299</v>
      </c>
      <c r="Q7925">
        <v>0.89590900228243597</v>
      </c>
      <c r="R7925">
        <v>0.89111672418249599</v>
      </c>
      <c r="S7925">
        <v>0.22766011200219399</v>
      </c>
      <c r="T7925">
        <v>1.4917703476762201</v>
      </c>
      <c r="U7925">
        <v>1.4917703476762201</v>
      </c>
      <c r="V7925">
        <v>1.5415984190615299</v>
      </c>
      <c r="W7925">
        <v>8.11</v>
      </c>
      <c r="X7925">
        <v>1.3</v>
      </c>
      <c r="Y7925">
        <v>-218197</v>
      </c>
      <c r="Z7925">
        <v>-10910</v>
      </c>
      <c r="AA7925">
        <v>-0.56000000000000005</v>
      </c>
      <c r="AB7925">
        <v>20</v>
      </c>
      <c r="AC7925">
        <v>7</v>
      </c>
      <c r="AD7925">
        <v>13</v>
      </c>
      <c r="AE7925">
        <v>35</v>
      </c>
      <c r="AF7925">
        <v>10</v>
      </c>
      <c r="AG7925">
        <v>7</v>
      </c>
      <c r="AH7925">
        <v>10</v>
      </c>
      <c r="AI7925">
        <v>3</v>
      </c>
    </row>
    <row r="7926" spans="1:35" x14ac:dyDescent="0.2">
      <c r="A7926" s="102">
        <v>8079</v>
      </c>
      <c r="B7926">
        <v>4021</v>
      </c>
      <c r="C7926" t="s">
        <v>3074</v>
      </c>
      <c r="D7926" t="s">
        <v>2952</v>
      </c>
      <c r="E7926">
        <v>4825</v>
      </c>
      <c r="F7926">
        <v>4840</v>
      </c>
      <c r="G7926">
        <v>200</v>
      </c>
      <c r="H7926" t="s">
        <v>2927</v>
      </c>
      <c r="I7926">
        <v>8570</v>
      </c>
      <c r="J7926" t="s">
        <v>3702</v>
      </c>
      <c r="K7926" t="s">
        <v>2933</v>
      </c>
      <c r="L7926">
        <v>1800</v>
      </c>
      <c r="M7926">
        <v>1777</v>
      </c>
      <c r="N7926">
        <v>500</v>
      </c>
      <c r="O7926" t="s">
        <v>2930</v>
      </c>
      <c r="P7926">
        <v>0.55102078860306702</v>
      </c>
      <c r="Q7926">
        <v>0.80851929579398896</v>
      </c>
      <c r="R7926">
        <v>0.16138853203224399</v>
      </c>
      <c r="S7926">
        <v>0.12871878710951101</v>
      </c>
      <c r="T7926">
        <v>0.28821088645812798</v>
      </c>
      <c r="U7926">
        <v>0.28821088645812798</v>
      </c>
      <c r="V7926">
        <v>0.28952249202318497</v>
      </c>
      <c r="W7926">
        <v>0.8</v>
      </c>
      <c r="X7926">
        <v>8.2100000000000009</v>
      </c>
      <c r="Y7926">
        <v>-218287</v>
      </c>
      <c r="Z7926">
        <v>-19844</v>
      </c>
      <c r="AA7926">
        <v>-0.91</v>
      </c>
      <c r="AB7926">
        <v>11</v>
      </c>
      <c r="AC7926">
        <v>5</v>
      </c>
      <c r="AD7926">
        <v>6</v>
      </c>
      <c r="AE7926">
        <v>45.45</v>
      </c>
      <c r="AF7926">
        <v>14</v>
      </c>
      <c r="AG7926">
        <v>0</v>
      </c>
      <c r="AH7926">
        <v>4</v>
      </c>
      <c r="AI7926">
        <v>7</v>
      </c>
    </row>
    <row r="7927" spans="1:35" x14ac:dyDescent="0.2">
      <c r="A7927" s="102">
        <v>7888</v>
      </c>
      <c r="B7927">
        <v>6770</v>
      </c>
      <c r="C7927" t="s">
        <v>24</v>
      </c>
      <c r="D7927" t="s">
        <v>2932</v>
      </c>
      <c r="E7927">
        <v>2014</v>
      </c>
      <c r="F7927">
        <v>2008</v>
      </c>
      <c r="G7927">
        <v>500</v>
      </c>
      <c r="H7927" t="s">
        <v>2930</v>
      </c>
      <c r="I7927">
        <v>8020</v>
      </c>
      <c r="J7927" t="s">
        <v>3095</v>
      </c>
      <c r="K7927" t="s">
        <v>2934</v>
      </c>
      <c r="L7927">
        <v>1360</v>
      </c>
      <c r="M7927">
        <v>1373</v>
      </c>
      <c r="N7927">
        <v>700</v>
      </c>
      <c r="O7927" t="s">
        <v>2927</v>
      </c>
      <c r="P7927">
        <v>0.64613874401179305</v>
      </c>
      <c r="Q7927">
        <v>0.81089104231679499</v>
      </c>
      <c r="R7927">
        <v>5.1643285955871104E-4</v>
      </c>
      <c r="S7927">
        <v>0.25737723359598003</v>
      </c>
      <c r="T7927">
        <v>-2.3891396290817499</v>
      </c>
      <c r="U7927">
        <v>2.3891396290817499</v>
      </c>
      <c r="V7927">
        <v>2.6341667317326301</v>
      </c>
      <c r="W7927">
        <v>-15.28</v>
      </c>
      <c r="X7927">
        <v>4.2699999999999996</v>
      </c>
      <c r="Y7927">
        <v>-218442</v>
      </c>
      <c r="Z7927">
        <v>-10402</v>
      </c>
      <c r="AA7927">
        <v>-0.44</v>
      </c>
      <c r="AB7927">
        <v>21</v>
      </c>
      <c r="AC7927">
        <v>11</v>
      </c>
      <c r="AD7927">
        <v>10</v>
      </c>
      <c r="AE7927">
        <v>52.38</v>
      </c>
      <c r="AF7927">
        <v>11</v>
      </c>
      <c r="AG7927">
        <v>7</v>
      </c>
      <c r="AH7927">
        <v>7</v>
      </c>
      <c r="AI7927">
        <v>7</v>
      </c>
    </row>
    <row r="7928" spans="1:35" x14ac:dyDescent="0.2">
      <c r="A7928" s="102">
        <v>368</v>
      </c>
      <c r="B7928">
        <v>6758</v>
      </c>
      <c r="C7928" t="s">
        <v>2944</v>
      </c>
      <c r="D7928" t="s">
        <v>2932</v>
      </c>
      <c r="E7928">
        <v>7890</v>
      </c>
      <c r="F7928">
        <v>7826</v>
      </c>
      <c r="G7928">
        <v>100</v>
      </c>
      <c r="H7928" t="s">
        <v>2930</v>
      </c>
      <c r="I7928">
        <v>6920</v>
      </c>
      <c r="J7928" t="s">
        <v>2931</v>
      </c>
      <c r="K7928" t="s">
        <v>2932</v>
      </c>
      <c r="L7928">
        <v>5600</v>
      </c>
      <c r="M7928">
        <v>5490</v>
      </c>
      <c r="N7928">
        <v>100</v>
      </c>
      <c r="O7928" t="s">
        <v>2927</v>
      </c>
      <c r="P7928">
        <v>0.94472257831522199</v>
      </c>
      <c r="Q7928">
        <v>0.93682050535155403</v>
      </c>
      <c r="R7928">
        <v>3.0958625117145901E-2</v>
      </c>
      <c r="S7928">
        <v>0.23510901353758401</v>
      </c>
      <c r="T7928">
        <v>-0.47331442767559201</v>
      </c>
      <c r="U7928">
        <v>0.47331442767559201</v>
      </c>
      <c r="V7928">
        <v>0.52655503767325496</v>
      </c>
      <c r="W7928">
        <v>-3.92</v>
      </c>
      <c r="X7928">
        <v>29.85</v>
      </c>
      <c r="Y7928">
        <v>-218613</v>
      </c>
      <c r="Z7928">
        <v>-11506</v>
      </c>
      <c r="AA7928">
        <v>-0.4</v>
      </c>
      <c r="AB7928">
        <v>19</v>
      </c>
      <c r="AC7928">
        <v>10</v>
      </c>
      <c r="AD7928">
        <v>9</v>
      </c>
      <c r="AE7928">
        <v>52.63</v>
      </c>
      <c r="AF7928">
        <v>7</v>
      </c>
      <c r="AG7928">
        <v>9</v>
      </c>
      <c r="AH7928">
        <v>9</v>
      </c>
      <c r="AI7928">
        <v>1</v>
      </c>
    </row>
    <row r="7929" spans="1:35" x14ac:dyDescent="0.2">
      <c r="A7929" s="102">
        <v>1445</v>
      </c>
      <c r="B7929">
        <v>4217</v>
      </c>
      <c r="C7929" t="s">
        <v>1372</v>
      </c>
      <c r="D7929" t="s">
        <v>2952</v>
      </c>
      <c r="E7929">
        <v>4600</v>
      </c>
      <c r="F7929">
        <v>4605</v>
      </c>
      <c r="G7929">
        <v>100</v>
      </c>
      <c r="H7929" t="s">
        <v>2927</v>
      </c>
      <c r="I7929">
        <v>9746</v>
      </c>
      <c r="J7929" t="s">
        <v>3201</v>
      </c>
      <c r="K7929" t="s">
        <v>2929</v>
      </c>
      <c r="L7929">
        <v>5600</v>
      </c>
      <c r="M7929">
        <v>5640</v>
      </c>
      <c r="N7929">
        <v>100</v>
      </c>
      <c r="O7929" t="s">
        <v>2930</v>
      </c>
      <c r="P7929">
        <v>0.73770929248037798</v>
      </c>
      <c r="Q7929">
        <v>0.90638734073132698</v>
      </c>
      <c r="R7929">
        <v>0.33619897883872701</v>
      </c>
      <c r="S7929">
        <v>8.9638797491603694E-2</v>
      </c>
      <c r="T7929">
        <v>0.267314072415969</v>
      </c>
      <c r="U7929">
        <v>0.267314072415969</v>
      </c>
      <c r="V7929">
        <v>0.53609621530367002</v>
      </c>
      <c r="W7929">
        <v>2.11</v>
      </c>
      <c r="X7929">
        <v>18.350000000000001</v>
      </c>
      <c r="Y7929">
        <v>-218862</v>
      </c>
      <c r="Z7929">
        <v>-12874</v>
      </c>
      <c r="AA7929">
        <v>-0.75</v>
      </c>
      <c r="AB7929">
        <v>17</v>
      </c>
      <c r="AC7929">
        <v>7</v>
      </c>
      <c r="AD7929">
        <v>10</v>
      </c>
      <c r="AE7929">
        <v>41.18</v>
      </c>
      <c r="AF7929">
        <v>10</v>
      </c>
      <c r="AG7929">
        <v>6</v>
      </c>
      <c r="AH7929">
        <v>9</v>
      </c>
      <c r="AI7929">
        <v>2</v>
      </c>
    </row>
    <row r="7930" spans="1:35" x14ac:dyDescent="0.2">
      <c r="A7930" s="102">
        <v>8185</v>
      </c>
      <c r="B7930">
        <v>4114</v>
      </c>
      <c r="C7930" t="s">
        <v>3136</v>
      </c>
      <c r="D7930" t="s">
        <v>2952</v>
      </c>
      <c r="E7930">
        <v>6320</v>
      </c>
      <c r="F7930">
        <v>6230</v>
      </c>
      <c r="G7930">
        <v>100</v>
      </c>
      <c r="H7930" t="s">
        <v>2930</v>
      </c>
      <c r="I7930">
        <v>5019</v>
      </c>
      <c r="J7930" t="s">
        <v>3265</v>
      </c>
      <c r="K7930" t="s">
        <v>3266</v>
      </c>
      <c r="L7930">
        <v>2827</v>
      </c>
      <c r="M7930">
        <v>2835</v>
      </c>
      <c r="N7930">
        <v>200</v>
      </c>
      <c r="O7930" t="s">
        <v>2927</v>
      </c>
      <c r="P7930">
        <v>0.75599271535617196</v>
      </c>
      <c r="Q7930">
        <v>0.80721543341513802</v>
      </c>
      <c r="R7930">
        <v>1.7586679537743101E-2</v>
      </c>
      <c r="S7930">
        <v>6.7930874002043104E-2</v>
      </c>
      <c r="T7930">
        <v>-0.293632311849223</v>
      </c>
      <c r="U7930">
        <v>0.293632311849223</v>
      </c>
      <c r="V7930">
        <v>5.7227215638096102E-2</v>
      </c>
      <c r="W7930">
        <v>-1</v>
      </c>
      <c r="X7930">
        <v>8.99</v>
      </c>
      <c r="Y7930">
        <v>-219015</v>
      </c>
      <c r="Z7930">
        <v>-16847</v>
      </c>
      <c r="AA7930">
        <v>-1.06</v>
      </c>
      <c r="AB7930">
        <v>13</v>
      </c>
      <c r="AC7930">
        <v>4</v>
      </c>
      <c r="AD7930">
        <v>9</v>
      </c>
      <c r="AE7930">
        <v>30.77</v>
      </c>
      <c r="AF7930">
        <v>10</v>
      </c>
      <c r="AG7930">
        <v>4</v>
      </c>
      <c r="AH7930">
        <v>8</v>
      </c>
      <c r="AI7930">
        <v>1</v>
      </c>
    </row>
    <row r="7931" spans="1:35" x14ac:dyDescent="0.2">
      <c r="A7931" s="102">
        <v>7204</v>
      </c>
      <c r="B7931">
        <v>1803</v>
      </c>
      <c r="C7931" t="s">
        <v>2938</v>
      </c>
      <c r="D7931" t="s">
        <v>2937</v>
      </c>
      <c r="E7931">
        <v>1160</v>
      </c>
      <c r="F7931">
        <v>1165</v>
      </c>
      <c r="G7931">
        <v>800</v>
      </c>
      <c r="H7931" t="s">
        <v>2927</v>
      </c>
      <c r="I7931">
        <v>3088</v>
      </c>
      <c r="J7931" t="s">
        <v>768</v>
      </c>
      <c r="K7931" t="s">
        <v>2953</v>
      </c>
      <c r="L7931">
        <v>4510</v>
      </c>
      <c r="M7931">
        <v>4435</v>
      </c>
      <c r="N7931">
        <v>200</v>
      </c>
      <c r="O7931" t="s">
        <v>2930</v>
      </c>
      <c r="P7931">
        <v>0.70169310463286705</v>
      </c>
      <c r="Q7931">
        <v>0.82007627636330405</v>
      </c>
      <c r="R7931">
        <v>0.26220412983295199</v>
      </c>
      <c r="S7931">
        <v>0.32412501477668099</v>
      </c>
      <c r="T7931">
        <v>0.57467396135861404</v>
      </c>
      <c r="U7931">
        <v>0.57467396135861404</v>
      </c>
      <c r="V7931">
        <v>0.12154977620275501</v>
      </c>
      <c r="W7931">
        <v>1.3</v>
      </c>
      <c r="X7931">
        <v>5.07</v>
      </c>
      <c r="Y7931">
        <v>-219318</v>
      </c>
      <c r="Z7931">
        <v>-13707</v>
      </c>
      <c r="AA7931">
        <v>-0.57999999999999996</v>
      </c>
      <c r="AB7931">
        <v>16</v>
      </c>
      <c r="AC7931">
        <v>4</v>
      </c>
      <c r="AD7931">
        <v>12</v>
      </c>
      <c r="AE7931">
        <v>25</v>
      </c>
      <c r="AF7931">
        <v>14</v>
      </c>
      <c r="AG7931">
        <v>3</v>
      </c>
      <c r="AH7931">
        <v>5</v>
      </c>
      <c r="AI7931">
        <v>8</v>
      </c>
    </row>
    <row r="7932" spans="1:35" x14ac:dyDescent="0.2">
      <c r="A7932" s="102">
        <v>6264</v>
      </c>
      <c r="B7932">
        <v>1802</v>
      </c>
      <c r="C7932" t="s">
        <v>3204</v>
      </c>
      <c r="D7932" t="s">
        <v>2937</v>
      </c>
      <c r="E7932">
        <v>1275</v>
      </c>
      <c r="F7932">
        <v>1266</v>
      </c>
      <c r="G7932">
        <v>600</v>
      </c>
      <c r="H7932" t="s">
        <v>2927</v>
      </c>
      <c r="I7932">
        <v>6856</v>
      </c>
      <c r="J7932" t="s">
        <v>235</v>
      </c>
      <c r="K7932" t="s">
        <v>2932</v>
      </c>
      <c r="L7932">
        <v>7250</v>
      </c>
      <c r="M7932">
        <v>7210</v>
      </c>
      <c r="N7932">
        <v>100</v>
      </c>
      <c r="O7932" t="s">
        <v>2930</v>
      </c>
      <c r="P7932">
        <v>0.25164939082708299</v>
      </c>
      <c r="Q7932">
        <v>0.83248436674953996</v>
      </c>
      <c r="R7932">
        <v>0.85138574715263404</v>
      </c>
      <c r="S7932">
        <v>0.16470689726061399</v>
      </c>
      <c r="T7932">
        <v>1.7605148505411501</v>
      </c>
      <c r="U7932">
        <v>1.7605148505411501</v>
      </c>
      <c r="V7932">
        <v>1.76258599954601</v>
      </c>
      <c r="W7932">
        <v>6.9</v>
      </c>
      <c r="X7932">
        <v>5.35</v>
      </c>
      <c r="Y7932">
        <v>-219353</v>
      </c>
      <c r="Z7932">
        <v>-10968</v>
      </c>
      <c r="AA7932">
        <v>-0.74</v>
      </c>
      <c r="AB7932">
        <v>20</v>
      </c>
      <c r="AC7932">
        <v>8</v>
      </c>
      <c r="AD7932">
        <v>12</v>
      </c>
      <c r="AE7932">
        <v>40</v>
      </c>
      <c r="AF7932">
        <v>13</v>
      </c>
      <c r="AG7932">
        <v>7</v>
      </c>
      <c r="AH7932">
        <v>5</v>
      </c>
      <c r="AI7932">
        <v>8</v>
      </c>
    </row>
    <row r="7933" spans="1:35" x14ac:dyDescent="0.2">
      <c r="A7933" s="102">
        <v>5289</v>
      </c>
      <c r="B7933">
        <v>2001</v>
      </c>
      <c r="C7933" t="s">
        <v>2783</v>
      </c>
      <c r="D7933" t="s">
        <v>2955</v>
      </c>
      <c r="E7933">
        <v>1684</v>
      </c>
      <c r="F7933">
        <v>1706</v>
      </c>
      <c r="G7933">
        <v>600</v>
      </c>
      <c r="H7933" t="s">
        <v>2927</v>
      </c>
      <c r="I7933">
        <v>7731</v>
      </c>
      <c r="J7933" t="s">
        <v>3247</v>
      </c>
      <c r="K7933" t="s">
        <v>2936</v>
      </c>
      <c r="L7933">
        <v>1309</v>
      </c>
      <c r="M7933">
        <v>1338</v>
      </c>
      <c r="N7933">
        <v>800</v>
      </c>
      <c r="O7933" t="s">
        <v>2930</v>
      </c>
      <c r="P7933">
        <v>0.81736512341505896</v>
      </c>
      <c r="Q7933">
        <v>0.845422423639548</v>
      </c>
      <c r="R7933">
        <v>4.6871381615543301E-2</v>
      </c>
      <c r="S7933">
        <v>0.107449371972467</v>
      </c>
      <c r="T7933">
        <v>1.40198661022757</v>
      </c>
      <c r="U7933">
        <v>1.40198661022757</v>
      </c>
      <c r="V7933">
        <v>0.69441583399921603</v>
      </c>
      <c r="W7933">
        <v>5.15</v>
      </c>
      <c r="X7933">
        <v>4.57</v>
      </c>
      <c r="Y7933">
        <v>-219580</v>
      </c>
      <c r="Z7933">
        <v>-9981</v>
      </c>
      <c r="AA7933">
        <v>-0.53</v>
      </c>
      <c r="AB7933">
        <v>22</v>
      </c>
      <c r="AC7933">
        <v>9</v>
      </c>
      <c r="AD7933">
        <v>13</v>
      </c>
      <c r="AE7933">
        <v>40.909999999999997</v>
      </c>
      <c r="AF7933">
        <v>14</v>
      </c>
      <c r="AG7933">
        <v>3</v>
      </c>
      <c r="AH7933">
        <v>8</v>
      </c>
      <c r="AI7933">
        <v>11</v>
      </c>
    </row>
    <row r="7934" spans="1:35" x14ac:dyDescent="0.2">
      <c r="A7934" s="102">
        <v>4711</v>
      </c>
      <c r="B7934">
        <v>3626</v>
      </c>
      <c r="C7934" t="s">
        <v>3178</v>
      </c>
      <c r="D7934" t="s">
        <v>2929</v>
      </c>
      <c r="E7934">
        <v>7250</v>
      </c>
      <c r="F7934">
        <v>7090</v>
      </c>
      <c r="G7934">
        <v>100</v>
      </c>
      <c r="H7934" t="s">
        <v>2930</v>
      </c>
      <c r="I7934">
        <v>3635</v>
      </c>
      <c r="J7934" t="s">
        <v>47</v>
      </c>
      <c r="K7934" t="s">
        <v>2929</v>
      </c>
      <c r="L7934">
        <v>3150</v>
      </c>
      <c r="M7934">
        <v>3155</v>
      </c>
      <c r="N7934">
        <v>200</v>
      </c>
      <c r="O7934" t="s">
        <v>2927</v>
      </c>
      <c r="P7934">
        <v>0.76250088687747897</v>
      </c>
      <c r="Q7934">
        <v>0.853208020286082</v>
      </c>
      <c r="R7934">
        <v>0.87750651839206495</v>
      </c>
      <c r="S7934">
        <v>0.42859613789402501</v>
      </c>
      <c r="T7934">
        <v>-1.18247170710271</v>
      </c>
      <c r="U7934">
        <v>1.18247170710271</v>
      </c>
      <c r="V7934">
        <v>1.5742256460603099</v>
      </c>
      <c r="W7934">
        <v>-7.65</v>
      </c>
      <c r="X7934">
        <v>11</v>
      </c>
      <c r="Y7934">
        <v>-219732</v>
      </c>
      <c r="Z7934">
        <v>-15695</v>
      </c>
      <c r="AA7934">
        <v>-0.67</v>
      </c>
      <c r="AB7934">
        <v>14</v>
      </c>
      <c r="AC7934">
        <v>6</v>
      </c>
      <c r="AD7934">
        <v>8</v>
      </c>
      <c r="AE7934">
        <v>42.86</v>
      </c>
      <c r="AF7934">
        <v>11</v>
      </c>
      <c r="AG7934">
        <v>4</v>
      </c>
      <c r="AH7934">
        <v>6</v>
      </c>
      <c r="AI7934">
        <v>4</v>
      </c>
    </row>
    <row r="7935" spans="1:35" x14ac:dyDescent="0.2">
      <c r="A7935" s="102">
        <v>2545</v>
      </c>
      <c r="B7935">
        <v>4686</v>
      </c>
      <c r="C7935" t="s">
        <v>2948</v>
      </c>
      <c r="D7935" t="s">
        <v>2929</v>
      </c>
      <c r="E7935">
        <v>5890</v>
      </c>
      <c r="F7935">
        <v>5760</v>
      </c>
      <c r="G7935">
        <v>100</v>
      </c>
      <c r="H7935" t="s">
        <v>2930</v>
      </c>
      <c r="I7935">
        <v>8425</v>
      </c>
      <c r="J7935" t="s">
        <v>3174</v>
      </c>
      <c r="K7935" t="s">
        <v>2933</v>
      </c>
      <c r="L7935">
        <v>3445</v>
      </c>
      <c r="M7935">
        <v>3420</v>
      </c>
      <c r="N7935">
        <v>200</v>
      </c>
      <c r="O7935" t="s">
        <v>2927</v>
      </c>
      <c r="P7935">
        <v>0.80220335948756505</v>
      </c>
      <c r="Q7935">
        <v>0.88708554187300503</v>
      </c>
      <c r="R7935">
        <v>0.107882920901111</v>
      </c>
      <c r="S7935">
        <v>0.29675642336698299</v>
      </c>
      <c r="T7935">
        <v>-0.24143867597068899</v>
      </c>
      <c r="U7935">
        <v>0.24143867597068899</v>
      </c>
      <c r="V7935">
        <v>4.5918940082175598E-2</v>
      </c>
      <c r="W7935">
        <v>-2.16</v>
      </c>
      <c r="X7935">
        <v>18.75</v>
      </c>
      <c r="Y7935">
        <v>-220070</v>
      </c>
      <c r="Z7935">
        <v>-14671</v>
      </c>
      <c r="AA7935">
        <v>-0.71</v>
      </c>
      <c r="AB7935">
        <v>15</v>
      </c>
      <c r="AC7935">
        <v>8</v>
      </c>
      <c r="AD7935">
        <v>7</v>
      </c>
      <c r="AE7935">
        <v>53.33</v>
      </c>
      <c r="AF7935">
        <v>10</v>
      </c>
      <c r="AG7935">
        <v>7</v>
      </c>
      <c r="AH7935">
        <v>7</v>
      </c>
      <c r="AI7935">
        <v>1</v>
      </c>
    </row>
    <row r="7936" spans="1:35" x14ac:dyDescent="0.2">
      <c r="A7936" s="102">
        <v>8506</v>
      </c>
      <c r="B7936">
        <v>4043</v>
      </c>
      <c r="C7936" t="s">
        <v>3283</v>
      </c>
      <c r="D7936" t="s">
        <v>2952</v>
      </c>
      <c r="E7936">
        <v>2845</v>
      </c>
      <c r="F7936">
        <v>2847</v>
      </c>
      <c r="G7936">
        <v>300</v>
      </c>
      <c r="H7936" t="s">
        <v>2927</v>
      </c>
      <c r="I7936">
        <v>6471</v>
      </c>
      <c r="J7936" t="s">
        <v>1367</v>
      </c>
      <c r="K7936" t="s">
        <v>2940</v>
      </c>
      <c r="L7936">
        <v>959</v>
      </c>
      <c r="M7936">
        <v>951</v>
      </c>
      <c r="N7936">
        <v>900</v>
      </c>
      <c r="O7936" t="s">
        <v>2930</v>
      </c>
      <c r="P7936">
        <v>0.89132695899041303</v>
      </c>
      <c r="Q7936">
        <v>0.80302770712319504</v>
      </c>
      <c r="R7936">
        <v>4.5819482004015401E-2</v>
      </c>
      <c r="S7936">
        <v>0.209652418000871</v>
      </c>
      <c r="T7936">
        <v>2.5716225730295301</v>
      </c>
      <c r="U7936">
        <v>2.5716225730295301</v>
      </c>
      <c r="V7936">
        <v>2.17273225048194</v>
      </c>
      <c r="W7936">
        <v>5.97</v>
      </c>
      <c r="X7936">
        <v>0.21</v>
      </c>
      <c r="Y7936">
        <v>-220091</v>
      </c>
      <c r="Z7936">
        <v>-12947</v>
      </c>
      <c r="AA7936">
        <v>-0.67</v>
      </c>
      <c r="AB7936">
        <v>17</v>
      </c>
      <c r="AC7936">
        <v>8</v>
      </c>
      <c r="AD7936">
        <v>9</v>
      </c>
      <c r="AE7936">
        <v>47.06</v>
      </c>
      <c r="AF7936">
        <v>12</v>
      </c>
      <c r="AG7936">
        <v>5</v>
      </c>
      <c r="AH7936">
        <v>8</v>
      </c>
      <c r="AI7936">
        <v>4</v>
      </c>
    </row>
    <row r="7937" spans="1:35" x14ac:dyDescent="0.2">
      <c r="A7937" s="102">
        <v>191</v>
      </c>
      <c r="B7937">
        <v>9474</v>
      </c>
      <c r="C7937" t="s">
        <v>3209</v>
      </c>
      <c r="D7937" t="s">
        <v>2929</v>
      </c>
      <c r="E7937">
        <v>1585</v>
      </c>
      <c r="F7937">
        <v>1584</v>
      </c>
      <c r="G7937">
        <v>600</v>
      </c>
      <c r="H7937" t="s">
        <v>2930</v>
      </c>
      <c r="I7937">
        <v>9506</v>
      </c>
      <c r="J7937" t="s">
        <v>2991</v>
      </c>
      <c r="K7937" t="s">
        <v>2992</v>
      </c>
      <c r="L7937">
        <v>1060</v>
      </c>
      <c r="M7937">
        <v>1057</v>
      </c>
      <c r="N7937">
        <v>900</v>
      </c>
      <c r="O7937" t="s">
        <v>2927</v>
      </c>
      <c r="P7937">
        <v>0.78900957562075502</v>
      </c>
      <c r="Q7937">
        <v>0.94745304701755095</v>
      </c>
      <c r="R7937">
        <v>3.59192707445722E-4</v>
      </c>
      <c r="S7937">
        <v>7.2076746913489901E-3</v>
      </c>
      <c r="T7937">
        <v>-2.3123843450158401</v>
      </c>
      <c r="U7937">
        <v>2.3123843450158401</v>
      </c>
      <c r="V7937">
        <v>2.5735798232380702</v>
      </c>
      <c r="W7937">
        <v>-13.16</v>
      </c>
      <c r="X7937">
        <v>0.09</v>
      </c>
      <c r="Y7937">
        <v>-220180</v>
      </c>
      <c r="Z7937">
        <v>-11009</v>
      </c>
      <c r="AA7937">
        <v>-0.54</v>
      </c>
      <c r="AB7937">
        <v>20</v>
      </c>
      <c r="AC7937">
        <v>9</v>
      </c>
      <c r="AD7937">
        <v>11</v>
      </c>
      <c r="AE7937">
        <v>45</v>
      </c>
      <c r="AF7937">
        <v>11</v>
      </c>
      <c r="AG7937">
        <v>6</v>
      </c>
      <c r="AH7937">
        <v>8</v>
      </c>
      <c r="AI7937">
        <v>6</v>
      </c>
    </row>
    <row r="7938" spans="1:35" x14ac:dyDescent="0.2">
      <c r="A7938" s="102">
        <v>5101</v>
      </c>
      <c r="B7938">
        <v>3197</v>
      </c>
      <c r="C7938" t="s">
        <v>777</v>
      </c>
      <c r="D7938" t="s">
        <v>2953</v>
      </c>
      <c r="E7938">
        <v>2060</v>
      </c>
      <c r="F7938">
        <v>2064</v>
      </c>
      <c r="G7938">
        <v>300</v>
      </c>
      <c r="H7938" t="s">
        <v>2927</v>
      </c>
      <c r="I7938">
        <v>4919</v>
      </c>
      <c r="J7938" t="s">
        <v>849</v>
      </c>
      <c r="K7938" t="s">
        <v>2952</v>
      </c>
      <c r="L7938">
        <v>5690</v>
      </c>
      <c r="M7938">
        <v>5670</v>
      </c>
      <c r="N7938">
        <v>100</v>
      </c>
      <c r="O7938" t="s">
        <v>2930</v>
      </c>
      <c r="P7938">
        <v>0.57213760864553498</v>
      </c>
      <c r="Q7938">
        <v>0.84794562390952</v>
      </c>
      <c r="R7938">
        <v>0.33546525906789798</v>
      </c>
      <c r="S7938">
        <v>1.2867192627966499E-2</v>
      </c>
      <c r="T7938">
        <v>1.4241158471866699</v>
      </c>
      <c r="U7938">
        <v>1.4241158471866699</v>
      </c>
      <c r="V7938">
        <v>1.15706247608988</v>
      </c>
      <c r="W7938">
        <v>4.46</v>
      </c>
      <c r="X7938">
        <v>9.2100000000000009</v>
      </c>
      <c r="Y7938">
        <v>-220211</v>
      </c>
      <c r="Z7938">
        <v>-12234</v>
      </c>
      <c r="AA7938">
        <v>-0.42</v>
      </c>
      <c r="AB7938">
        <v>18</v>
      </c>
      <c r="AC7938">
        <v>10</v>
      </c>
      <c r="AD7938">
        <v>8</v>
      </c>
      <c r="AE7938">
        <v>55.56</v>
      </c>
      <c r="AF7938">
        <v>11</v>
      </c>
      <c r="AG7938">
        <v>6</v>
      </c>
      <c r="AH7938">
        <v>7</v>
      </c>
      <c r="AI7938">
        <v>5</v>
      </c>
    </row>
    <row r="7939" spans="1:35" x14ac:dyDescent="0.2">
      <c r="A7939" s="102">
        <v>6449</v>
      </c>
      <c r="B7939">
        <v>4634</v>
      </c>
      <c r="C7939" t="s">
        <v>66</v>
      </c>
      <c r="D7939" t="s">
        <v>2952</v>
      </c>
      <c r="E7939">
        <v>2600</v>
      </c>
      <c r="F7939">
        <v>2582</v>
      </c>
      <c r="G7939">
        <v>400</v>
      </c>
      <c r="H7939" t="s">
        <v>2927</v>
      </c>
      <c r="I7939">
        <v>8358</v>
      </c>
      <c r="J7939" t="s">
        <v>3278</v>
      </c>
      <c r="K7939" t="s">
        <v>2990</v>
      </c>
      <c r="L7939">
        <v>449</v>
      </c>
      <c r="M7939">
        <v>434</v>
      </c>
      <c r="N7939">
        <v>2400</v>
      </c>
      <c r="O7939" t="s">
        <v>2930</v>
      </c>
      <c r="P7939">
        <v>0.78099058002136401</v>
      </c>
      <c r="Q7939">
        <v>0.83009111233472499</v>
      </c>
      <c r="R7939">
        <v>0.40413671594116801</v>
      </c>
      <c r="S7939">
        <v>2.20994523736587E-2</v>
      </c>
      <c r="T7939">
        <v>1.39503887592264</v>
      </c>
      <c r="U7939">
        <v>1.39503887592264</v>
      </c>
      <c r="V7939">
        <v>1.1406617827033401</v>
      </c>
      <c r="W7939">
        <v>9.1300000000000008</v>
      </c>
      <c r="X7939">
        <v>0.85</v>
      </c>
      <c r="Y7939">
        <v>-220304</v>
      </c>
      <c r="Z7939">
        <v>-8159</v>
      </c>
      <c r="AA7939">
        <v>-0.49</v>
      </c>
      <c r="AB7939">
        <v>27</v>
      </c>
      <c r="AC7939">
        <v>13</v>
      </c>
      <c r="AD7939">
        <v>14</v>
      </c>
      <c r="AE7939">
        <v>48.15</v>
      </c>
      <c r="AF7939">
        <v>10</v>
      </c>
      <c r="AG7939">
        <v>10</v>
      </c>
      <c r="AH7939">
        <v>10</v>
      </c>
      <c r="AI7939">
        <v>7</v>
      </c>
    </row>
    <row r="7940" spans="1:35" x14ac:dyDescent="0.2">
      <c r="A7940" s="102">
        <v>914</v>
      </c>
      <c r="B7940">
        <v>4324</v>
      </c>
      <c r="C7940" t="s">
        <v>3231</v>
      </c>
      <c r="D7940" t="s">
        <v>2942</v>
      </c>
      <c r="E7940">
        <v>3715</v>
      </c>
      <c r="F7940">
        <v>3660</v>
      </c>
      <c r="G7940">
        <v>300</v>
      </c>
      <c r="H7940" t="s">
        <v>2927</v>
      </c>
      <c r="I7940">
        <v>9603</v>
      </c>
      <c r="J7940" t="s">
        <v>3170</v>
      </c>
      <c r="K7940" t="s">
        <v>2942</v>
      </c>
      <c r="L7940">
        <v>2755</v>
      </c>
      <c r="M7940">
        <v>2667</v>
      </c>
      <c r="N7940">
        <v>400</v>
      </c>
      <c r="O7940" t="s">
        <v>2930</v>
      </c>
      <c r="P7940">
        <v>0.549052065272574</v>
      </c>
      <c r="Q7940">
        <v>0.91837028203966398</v>
      </c>
      <c r="R7940">
        <v>0.65152495144374301</v>
      </c>
      <c r="S7940">
        <v>5.6794915751975398E-3</v>
      </c>
      <c r="T7940">
        <v>0.50765449829457099</v>
      </c>
      <c r="U7940">
        <v>0.50765449829457099</v>
      </c>
      <c r="V7940">
        <v>0.46540987212743001</v>
      </c>
      <c r="W7940">
        <v>2.58</v>
      </c>
      <c r="X7940">
        <v>2.84</v>
      </c>
      <c r="Y7940">
        <v>-220357</v>
      </c>
      <c r="Z7940">
        <v>-20032</v>
      </c>
      <c r="AA7940">
        <v>-1.05</v>
      </c>
      <c r="AB7940">
        <v>11</v>
      </c>
      <c r="AC7940">
        <v>4</v>
      </c>
      <c r="AD7940">
        <v>7</v>
      </c>
      <c r="AE7940">
        <v>36.36</v>
      </c>
      <c r="AF7940">
        <v>11</v>
      </c>
      <c r="AG7940">
        <v>2</v>
      </c>
      <c r="AH7940">
        <v>5</v>
      </c>
      <c r="AI7940">
        <v>4</v>
      </c>
    </row>
    <row r="7941" spans="1:35" x14ac:dyDescent="0.2">
      <c r="A7941" s="102">
        <v>3977</v>
      </c>
      <c r="B7941">
        <v>3938</v>
      </c>
      <c r="C7941" t="s">
        <v>3272</v>
      </c>
      <c r="D7941" t="s">
        <v>2929</v>
      </c>
      <c r="E7941">
        <v>5380</v>
      </c>
      <c r="F7941">
        <v>5380</v>
      </c>
      <c r="G7941">
        <v>200</v>
      </c>
      <c r="H7941" t="s">
        <v>2927</v>
      </c>
      <c r="I7941">
        <v>8020</v>
      </c>
      <c r="J7941" t="s">
        <v>3095</v>
      </c>
      <c r="K7941" t="s">
        <v>2934</v>
      </c>
      <c r="L7941">
        <v>1360</v>
      </c>
      <c r="M7941">
        <v>1373</v>
      </c>
      <c r="N7941">
        <v>800</v>
      </c>
      <c r="O7941" t="s">
        <v>2930</v>
      </c>
      <c r="P7941">
        <v>0.19574292976740501</v>
      </c>
      <c r="Q7941">
        <v>0.86405375827894704</v>
      </c>
      <c r="R7941">
        <v>0.99363970788739697</v>
      </c>
      <c r="S7941">
        <v>5.3809677454524599E-2</v>
      </c>
      <c r="T7941">
        <v>1.5217851381801299</v>
      </c>
      <c r="U7941">
        <v>1.5217851381801299</v>
      </c>
      <c r="V7941">
        <v>1.4998203155849199</v>
      </c>
      <c r="W7941">
        <v>10.220000000000001</v>
      </c>
      <c r="X7941">
        <v>2.08</v>
      </c>
      <c r="Y7941">
        <v>-220720</v>
      </c>
      <c r="Z7941">
        <v>-11617</v>
      </c>
      <c r="AA7941">
        <v>-0.74</v>
      </c>
      <c r="AB7941">
        <v>19</v>
      </c>
      <c r="AC7941">
        <v>8</v>
      </c>
      <c r="AD7941">
        <v>11</v>
      </c>
      <c r="AE7941">
        <v>42.11</v>
      </c>
      <c r="AF7941">
        <v>12</v>
      </c>
      <c r="AG7941">
        <v>5</v>
      </c>
      <c r="AH7941">
        <v>9</v>
      </c>
      <c r="AI7941">
        <v>5</v>
      </c>
    </row>
    <row r="7942" spans="1:35" x14ac:dyDescent="0.2">
      <c r="A7942" s="102">
        <v>4007</v>
      </c>
      <c r="B7942">
        <v>1820</v>
      </c>
      <c r="C7942" t="s">
        <v>62</v>
      </c>
      <c r="D7942" t="s">
        <v>2937</v>
      </c>
      <c r="E7942">
        <v>2559</v>
      </c>
      <c r="F7942">
        <v>2571</v>
      </c>
      <c r="G7942">
        <v>400</v>
      </c>
      <c r="H7942" t="s">
        <v>2927</v>
      </c>
      <c r="I7942">
        <v>8267</v>
      </c>
      <c r="J7942" t="s">
        <v>221</v>
      </c>
      <c r="K7942" t="s">
        <v>2953</v>
      </c>
      <c r="L7942">
        <v>2350</v>
      </c>
      <c r="M7942">
        <v>2344.5</v>
      </c>
      <c r="N7942">
        <v>400</v>
      </c>
      <c r="O7942" t="s">
        <v>2930</v>
      </c>
      <c r="P7942">
        <v>0.209606569025588</v>
      </c>
      <c r="Q7942">
        <v>0.86359003758841701</v>
      </c>
      <c r="R7942">
        <v>0.42938915205401301</v>
      </c>
      <c r="S7942">
        <v>0.43005917032115598</v>
      </c>
      <c r="T7942">
        <v>0.79793841885108097</v>
      </c>
      <c r="U7942">
        <v>0.79793841885108097</v>
      </c>
      <c r="V7942">
        <v>0.616355215716897</v>
      </c>
      <c r="W7942">
        <v>2.6</v>
      </c>
      <c r="X7942">
        <v>8.81</v>
      </c>
      <c r="Y7942">
        <v>-220840</v>
      </c>
      <c r="Z7942">
        <v>-11623</v>
      </c>
      <c r="AA7942">
        <v>-0.62</v>
      </c>
      <c r="AB7942">
        <v>19</v>
      </c>
      <c r="AC7942">
        <v>10</v>
      </c>
      <c r="AD7942">
        <v>9</v>
      </c>
      <c r="AE7942">
        <v>52.63</v>
      </c>
      <c r="AF7942">
        <v>12</v>
      </c>
      <c r="AG7942">
        <v>4</v>
      </c>
      <c r="AH7942">
        <v>8</v>
      </c>
      <c r="AI7942">
        <v>7</v>
      </c>
    </row>
    <row r="7943" spans="1:35" x14ac:dyDescent="0.2">
      <c r="A7943" s="102">
        <v>8368</v>
      </c>
      <c r="B7943">
        <v>6967</v>
      </c>
      <c r="C7943" t="s">
        <v>950</v>
      </c>
      <c r="D7943" t="s">
        <v>2932</v>
      </c>
      <c r="E7943">
        <v>1353</v>
      </c>
      <c r="F7943">
        <v>1352</v>
      </c>
      <c r="G7943">
        <v>800</v>
      </c>
      <c r="H7943" t="s">
        <v>2927</v>
      </c>
      <c r="I7943">
        <v>8020</v>
      </c>
      <c r="J7943" t="s">
        <v>3095</v>
      </c>
      <c r="K7943" t="s">
        <v>2934</v>
      </c>
      <c r="L7943">
        <v>1360</v>
      </c>
      <c r="M7943">
        <v>1373</v>
      </c>
      <c r="N7943">
        <v>800</v>
      </c>
      <c r="O7943" t="s">
        <v>2930</v>
      </c>
      <c r="P7943">
        <v>0.35564337636084098</v>
      </c>
      <c r="Q7943">
        <v>0.80501979291729497</v>
      </c>
      <c r="R7943">
        <v>0.55337397466056804</v>
      </c>
      <c r="S7943">
        <v>0.22963498946285399</v>
      </c>
      <c r="T7943">
        <v>2.0320343189607302</v>
      </c>
      <c r="U7943">
        <v>2.0320343189607302</v>
      </c>
      <c r="V7943">
        <v>2.07941596170601</v>
      </c>
      <c r="W7943">
        <v>13.91</v>
      </c>
      <c r="X7943">
        <v>1.53</v>
      </c>
      <c r="Y7943">
        <v>-221063</v>
      </c>
      <c r="Z7943">
        <v>-9611</v>
      </c>
      <c r="AA7943">
        <v>-0.46</v>
      </c>
      <c r="AB7943">
        <v>23</v>
      </c>
      <c r="AC7943">
        <v>10</v>
      </c>
      <c r="AD7943">
        <v>13</v>
      </c>
      <c r="AE7943">
        <v>43.48</v>
      </c>
      <c r="AF7943">
        <v>12</v>
      </c>
      <c r="AG7943">
        <v>7</v>
      </c>
      <c r="AH7943">
        <v>9</v>
      </c>
      <c r="AI7943">
        <v>7</v>
      </c>
    </row>
    <row r="7944" spans="1:35" x14ac:dyDescent="0.2">
      <c r="A7944" s="102">
        <v>6744</v>
      </c>
      <c r="B7944">
        <v>4704</v>
      </c>
      <c r="C7944" t="s">
        <v>2886</v>
      </c>
      <c r="D7944" t="s">
        <v>2929</v>
      </c>
      <c r="E7944">
        <v>6060</v>
      </c>
      <c r="F7944">
        <v>6050</v>
      </c>
      <c r="G7944">
        <v>100</v>
      </c>
      <c r="H7944" t="s">
        <v>2927</v>
      </c>
      <c r="I7944">
        <v>6856</v>
      </c>
      <c r="J7944" t="s">
        <v>235</v>
      </c>
      <c r="K7944" t="s">
        <v>2932</v>
      </c>
      <c r="L7944">
        <v>7250</v>
      </c>
      <c r="M7944">
        <v>7210</v>
      </c>
      <c r="N7944">
        <v>100</v>
      </c>
      <c r="O7944" t="s">
        <v>2930</v>
      </c>
      <c r="P7944">
        <v>3.6383330451759399E-2</v>
      </c>
      <c r="Q7944">
        <v>0.82642643663283899</v>
      </c>
      <c r="R7944">
        <v>0.147500261592694</v>
      </c>
      <c r="S7944">
        <v>0.176003953681696</v>
      </c>
      <c r="T7944">
        <v>1.9061640009571601</v>
      </c>
      <c r="U7944">
        <v>1.9061640009571601</v>
      </c>
      <c r="V7944">
        <v>1.5858541002861499</v>
      </c>
      <c r="W7944">
        <v>6.87</v>
      </c>
      <c r="X7944">
        <v>16.09</v>
      </c>
      <c r="Y7944">
        <v>-221157</v>
      </c>
      <c r="Z7944">
        <v>-44231</v>
      </c>
      <c r="AA7944">
        <v>-2.44</v>
      </c>
      <c r="AB7944">
        <v>5</v>
      </c>
      <c r="AC7944">
        <v>1</v>
      </c>
      <c r="AD7944">
        <v>4</v>
      </c>
      <c r="AE7944">
        <v>20</v>
      </c>
      <c r="AF7944">
        <v>10</v>
      </c>
      <c r="AG7944">
        <v>1</v>
      </c>
      <c r="AH7944">
        <v>3</v>
      </c>
      <c r="AI7944">
        <v>1</v>
      </c>
    </row>
    <row r="7945" spans="1:35" x14ac:dyDescent="0.2">
      <c r="A7945" s="102">
        <v>6241</v>
      </c>
      <c r="B7945">
        <v>6807</v>
      </c>
      <c r="C7945" t="s">
        <v>239</v>
      </c>
      <c r="D7945" t="s">
        <v>2932</v>
      </c>
      <c r="E7945">
        <v>2080</v>
      </c>
      <c r="F7945">
        <v>2041</v>
      </c>
      <c r="G7945">
        <v>500</v>
      </c>
      <c r="H7945" t="s">
        <v>2930</v>
      </c>
      <c r="I7945">
        <v>9449</v>
      </c>
      <c r="J7945" t="s">
        <v>3483</v>
      </c>
      <c r="K7945" t="s">
        <v>2929</v>
      </c>
      <c r="L7945">
        <v>2145</v>
      </c>
      <c r="M7945">
        <v>2143</v>
      </c>
      <c r="N7945">
        <v>500</v>
      </c>
      <c r="O7945" t="s">
        <v>2927</v>
      </c>
      <c r="P7945">
        <v>9.1975452741549807E-2</v>
      </c>
      <c r="Q7945">
        <v>0.83274799861912996</v>
      </c>
      <c r="R7945">
        <v>0.70412995867488704</v>
      </c>
      <c r="S7945">
        <v>7.7245214460239395E-2</v>
      </c>
      <c r="T7945">
        <v>-0.92498342088452001</v>
      </c>
      <c r="U7945">
        <v>0.92498342088452001</v>
      </c>
      <c r="V7945">
        <v>0.69855478421043704</v>
      </c>
      <c r="W7945">
        <v>-5.78</v>
      </c>
      <c r="X7945">
        <v>4.76</v>
      </c>
      <c r="Y7945">
        <v>-221287</v>
      </c>
      <c r="Z7945">
        <v>-9220</v>
      </c>
      <c r="AA7945">
        <v>-0.44</v>
      </c>
      <c r="AB7945">
        <v>24</v>
      </c>
      <c r="AC7945">
        <v>11</v>
      </c>
      <c r="AD7945">
        <v>13</v>
      </c>
      <c r="AE7945">
        <v>45.83</v>
      </c>
      <c r="AF7945">
        <v>7</v>
      </c>
      <c r="AG7945">
        <v>10</v>
      </c>
      <c r="AH7945">
        <v>12</v>
      </c>
      <c r="AI7945">
        <v>2</v>
      </c>
    </row>
    <row r="7946" spans="1:35" x14ac:dyDescent="0.2">
      <c r="A7946" s="102">
        <v>5893</v>
      </c>
      <c r="B7946">
        <v>4819</v>
      </c>
      <c r="C7946" t="s">
        <v>2946</v>
      </c>
      <c r="D7946" t="s">
        <v>2929</v>
      </c>
      <c r="E7946">
        <v>4350</v>
      </c>
      <c r="F7946">
        <v>4245</v>
      </c>
      <c r="G7946">
        <v>200</v>
      </c>
      <c r="H7946" t="s">
        <v>2930</v>
      </c>
      <c r="I7946">
        <v>9433</v>
      </c>
      <c r="J7946" t="s">
        <v>689</v>
      </c>
      <c r="K7946" t="s">
        <v>2929</v>
      </c>
      <c r="L7946">
        <v>3417</v>
      </c>
      <c r="M7946">
        <v>3411</v>
      </c>
      <c r="N7946">
        <v>200</v>
      </c>
      <c r="O7946" t="s">
        <v>2927</v>
      </c>
      <c r="P7946">
        <v>0.52525714120692402</v>
      </c>
      <c r="Q7946">
        <v>0.83739732173702897</v>
      </c>
      <c r="R7946">
        <v>0.80842553988783294</v>
      </c>
      <c r="S7946">
        <v>0.361389112213578</v>
      </c>
      <c r="T7946">
        <v>-0.397412078612149</v>
      </c>
      <c r="U7946">
        <v>0.397412078612149</v>
      </c>
      <c r="V7946">
        <v>0.14360219320015</v>
      </c>
      <c r="W7946">
        <v>-2.66</v>
      </c>
      <c r="X7946">
        <v>19.649999999999999</v>
      </c>
      <c r="Y7946">
        <v>-221393</v>
      </c>
      <c r="Z7946">
        <v>-11070</v>
      </c>
      <c r="AA7946">
        <v>-0.65</v>
      </c>
      <c r="AB7946">
        <v>20</v>
      </c>
      <c r="AC7946">
        <v>8</v>
      </c>
      <c r="AD7946">
        <v>12</v>
      </c>
      <c r="AE7946">
        <v>40</v>
      </c>
      <c r="AF7946">
        <v>10</v>
      </c>
      <c r="AG7946">
        <v>6</v>
      </c>
      <c r="AH7946">
        <v>8</v>
      </c>
      <c r="AI7946">
        <v>6</v>
      </c>
    </row>
    <row r="7947" spans="1:35" x14ac:dyDescent="0.2">
      <c r="A7947" s="102">
        <v>5062</v>
      </c>
      <c r="B7947">
        <v>4534</v>
      </c>
      <c r="C7947" t="s">
        <v>3255</v>
      </c>
      <c r="D7947" t="s">
        <v>2950</v>
      </c>
      <c r="E7947">
        <v>4340</v>
      </c>
      <c r="F7947">
        <v>4370</v>
      </c>
      <c r="G7947">
        <v>200</v>
      </c>
      <c r="H7947" t="s">
        <v>2927</v>
      </c>
      <c r="I7947">
        <v>8242</v>
      </c>
      <c r="J7947" t="s">
        <v>1044</v>
      </c>
      <c r="K7947" t="s">
        <v>2953</v>
      </c>
      <c r="L7947">
        <v>1014</v>
      </c>
      <c r="M7947">
        <v>1011</v>
      </c>
      <c r="N7947">
        <v>900</v>
      </c>
      <c r="O7947" t="s">
        <v>2930</v>
      </c>
      <c r="P7947">
        <v>0.83937857187698195</v>
      </c>
      <c r="Q7947">
        <v>0.84847358715313403</v>
      </c>
      <c r="R7947">
        <v>6.8479530468035496E-2</v>
      </c>
      <c r="S7947">
        <v>0.27736570408545402</v>
      </c>
      <c r="T7947">
        <v>3.2861151323649902</v>
      </c>
      <c r="U7947">
        <v>3.2861151323649902</v>
      </c>
      <c r="V7947">
        <v>2.9817461347441201</v>
      </c>
      <c r="W7947">
        <v>15.77</v>
      </c>
      <c r="X7947">
        <v>4.1100000000000003</v>
      </c>
      <c r="Y7947">
        <v>-221658</v>
      </c>
      <c r="Z7947">
        <v>-8525</v>
      </c>
      <c r="AA7947">
        <v>-0.54</v>
      </c>
      <c r="AB7947">
        <v>26</v>
      </c>
      <c r="AC7947">
        <v>10</v>
      </c>
      <c r="AD7947">
        <v>16</v>
      </c>
      <c r="AE7947">
        <v>38.46</v>
      </c>
      <c r="AF7947">
        <v>13</v>
      </c>
      <c r="AG7947">
        <v>7</v>
      </c>
      <c r="AH7947">
        <v>10</v>
      </c>
      <c r="AI7947">
        <v>9</v>
      </c>
    </row>
    <row r="7948" spans="1:35" x14ac:dyDescent="0.2">
      <c r="A7948" s="102">
        <v>5053</v>
      </c>
      <c r="B7948">
        <v>1835</v>
      </c>
      <c r="C7948" t="s">
        <v>1360</v>
      </c>
      <c r="D7948" t="s">
        <v>2937</v>
      </c>
      <c r="E7948">
        <v>3340</v>
      </c>
      <c r="F7948">
        <v>3285</v>
      </c>
      <c r="G7948">
        <v>300</v>
      </c>
      <c r="H7948" t="s">
        <v>2930</v>
      </c>
      <c r="I7948">
        <v>2281</v>
      </c>
      <c r="J7948" t="s">
        <v>1361</v>
      </c>
      <c r="K7948" t="s">
        <v>2955</v>
      </c>
      <c r="L7948">
        <v>2684</v>
      </c>
      <c r="M7948">
        <v>2671</v>
      </c>
      <c r="N7948">
        <v>400</v>
      </c>
      <c r="O7948" t="s">
        <v>2927</v>
      </c>
      <c r="P7948">
        <v>0.58797769153125901</v>
      </c>
      <c r="Q7948">
        <v>0.84863520013540295</v>
      </c>
      <c r="R7948">
        <v>0.30496040123183998</v>
      </c>
      <c r="S7948">
        <v>8.9954501656997702E-3</v>
      </c>
      <c r="T7948">
        <v>-2.0888198235796498</v>
      </c>
      <c r="U7948">
        <v>2.0888198235796498</v>
      </c>
      <c r="V7948">
        <v>1.18809817207491</v>
      </c>
      <c r="W7948">
        <v>-4.62</v>
      </c>
      <c r="X7948">
        <v>8.41</v>
      </c>
      <c r="Y7948">
        <v>-221683</v>
      </c>
      <c r="Z7948">
        <v>-13855</v>
      </c>
      <c r="AA7948">
        <v>-0.74</v>
      </c>
      <c r="AB7948">
        <v>16</v>
      </c>
      <c r="AC7948">
        <v>6</v>
      </c>
      <c r="AD7948">
        <v>10</v>
      </c>
      <c r="AE7948">
        <v>37.5</v>
      </c>
      <c r="AF7948">
        <v>12</v>
      </c>
      <c r="AG7948">
        <v>6</v>
      </c>
      <c r="AH7948">
        <v>6</v>
      </c>
      <c r="AI7948">
        <v>4</v>
      </c>
    </row>
    <row r="7949" spans="1:35" x14ac:dyDescent="0.2">
      <c r="A7949" s="102">
        <v>948</v>
      </c>
      <c r="B7949">
        <v>4613</v>
      </c>
      <c r="C7949" t="s">
        <v>227</v>
      </c>
      <c r="D7949" t="s">
        <v>2952</v>
      </c>
      <c r="E7949">
        <v>2620</v>
      </c>
      <c r="F7949">
        <v>2566</v>
      </c>
      <c r="G7949">
        <v>400</v>
      </c>
      <c r="H7949" t="s">
        <v>2930</v>
      </c>
      <c r="I7949">
        <v>6287</v>
      </c>
      <c r="J7949" t="s">
        <v>3080</v>
      </c>
      <c r="K7949" t="s">
        <v>2940</v>
      </c>
      <c r="L7949">
        <v>3200</v>
      </c>
      <c r="M7949">
        <v>3155</v>
      </c>
      <c r="N7949">
        <v>300</v>
      </c>
      <c r="O7949" t="s">
        <v>2927</v>
      </c>
      <c r="P7949">
        <v>0.424795723358109</v>
      </c>
      <c r="Q7949">
        <v>0.91760899510082305</v>
      </c>
      <c r="R7949">
        <v>0.38642677763623701</v>
      </c>
      <c r="S7949">
        <v>0.35540266451725999</v>
      </c>
      <c r="T7949">
        <v>-0.24744299201654199</v>
      </c>
      <c r="U7949">
        <v>0.24744299201654199</v>
      </c>
      <c r="V7949">
        <v>0.38172529657036203</v>
      </c>
      <c r="W7949">
        <v>-0.88</v>
      </c>
      <c r="X7949">
        <v>8.44</v>
      </c>
      <c r="Y7949">
        <v>-221755</v>
      </c>
      <c r="Z7949">
        <v>-14784</v>
      </c>
      <c r="AA7949">
        <v>-0.95</v>
      </c>
      <c r="AB7949">
        <v>15</v>
      </c>
      <c r="AC7949">
        <v>5</v>
      </c>
      <c r="AD7949">
        <v>10</v>
      </c>
      <c r="AE7949">
        <v>33.33</v>
      </c>
      <c r="AF7949">
        <v>11</v>
      </c>
      <c r="AG7949">
        <v>4</v>
      </c>
      <c r="AH7949">
        <v>8</v>
      </c>
      <c r="AI7949">
        <v>3</v>
      </c>
    </row>
    <row r="7950" spans="1:35" x14ac:dyDescent="0.2">
      <c r="A7950" s="102">
        <v>7622</v>
      </c>
      <c r="B7950">
        <v>1911</v>
      </c>
      <c r="C7950" t="s">
        <v>53</v>
      </c>
      <c r="D7950" t="s">
        <v>2937</v>
      </c>
      <c r="E7950">
        <v>1663</v>
      </c>
      <c r="F7950">
        <v>1649</v>
      </c>
      <c r="G7950">
        <v>300</v>
      </c>
      <c r="H7950" t="s">
        <v>2930</v>
      </c>
      <c r="I7950">
        <v>2801</v>
      </c>
      <c r="J7950" t="s">
        <v>751</v>
      </c>
      <c r="K7950" t="s">
        <v>2955</v>
      </c>
      <c r="L7950">
        <v>5800</v>
      </c>
      <c r="M7950">
        <v>5710</v>
      </c>
      <c r="N7950">
        <v>100</v>
      </c>
      <c r="O7950" t="s">
        <v>2927</v>
      </c>
      <c r="P7950">
        <v>0.43233826734213798</v>
      </c>
      <c r="Q7950">
        <v>0.81444315243571197</v>
      </c>
      <c r="R7950">
        <v>0.201796507319629</v>
      </c>
      <c r="S7950">
        <v>0.14511204786433801</v>
      </c>
      <c r="T7950">
        <v>-0.69744272971794397</v>
      </c>
      <c r="U7950">
        <v>0.69744272971794397</v>
      </c>
      <c r="V7950">
        <v>0.964024527472088</v>
      </c>
      <c r="W7950">
        <v>-1.78</v>
      </c>
      <c r="X7950">
        <v>13.36</v>
      </c>
      <c r="Y7950">
        <v>-221785</v>
      </c>
      <c r="Z7950">
        <v>-13862</v>
      </c>
      <c r="AA7950">
        <v>-0.64</v>
      </c>
      <c r="AB7950">
        <v>16</v>
      </c>
      <c r="AC7950">
        <v>7</v>
      </c>
      <c r="AD7950">
        <v>9</v>
      </c>
      <c r="AE7950">
        <v>43.75</v>
      </c>
      <c r="AF7950">
        <v>12</v>
      </c>
      <c r="AG7950">
        <v>4</v>
      </c>
      <c r="AH7950">
        <v>6</v>
      </c>
      <c r="AI7950">
        <v>6</v>
      </c>
    </row>
    <row r="7951" spans="1:35" x14ac:dyDescent="0.2">
      <c r="A7951" s="102">
        <v>2297</v>
      </c>
      <c r="B7951">
        <v>4686</v>
      </c>
      <c r="C7951" t="s">
        <v>2948</v>
      </c>
      <c r="D7951" t="s">
        <v>2929</v>
      </c>
      <c r="E7951">
        <v>5890</v>
      </c>
      <c r="F7951">
        <v>5760</v>
      </c>
      <c r="G7951">
        <v>100</v>
      </c>
      <c r="H7951" t="s">
        <v>2927</v>
      </c>
      <c r="I7951">
        <v>7730</v>
      </c>
      <c r="J7951" t="s">
        <v>3276</v>
      </c>
      <c r="K7951" t="s">
        <v>2936</v>
      </c>
      <c r="L7951">
        <v>2901</v>
      </c>
      <c r="M7951">
        <v>2890</v>
      </c>
      <c r="N7951">
        <v>200</v>
      </c>
      <c r="O7951" t="s">
        <v>2930</v>
      </c>
      <c r="P7951">
        <v>0.61895875657396104</v>
      </c>
      <c r="Q7951">
        <v>0.89114933767101301</v>
      </c>
      <c r="R7951">
        <v>0.98475905618114901</v>
      </c>
      <c r="S7951">
        <v>0.33242634486705402</v>
      </c>
      <c r="T7951">
        <v>0.34975957319377599</v>
      </c>
      <c r="U7951">
        <v>0.34975957319377599</v>
      </c>
      <c r="V7951">
        <v>0.66783562598624102</v>
      </c>
      <c r="W7951">
        <v>2.94</v>
      </c>
      <c r="X7951">
        <v>0.35</v>
      </c>
      <c r="Y7951">
        <v>-221940</v>
      </c>
      <c r="Z7951">
        <v>-13871</v>
      </c>
      <c r="AA7951">
        <v>-0.7</v>
      </c>
      <c r="AB7951">
        <v>16</v>
      </c>
      <c r="AC7951">
        <v>7</v>
      </c>
      <c r="AD7951">
        <v>9</v>
      </c>
      <c r="AE7951">
        <v>43.75</v>
      </c>
      <c r="AF7951">
        <v>10</v>
      </c>
      <c r="AG7951">
        <v>5</v>
      </c>
      <c r="AH7951">
        <v>6</v>
      </c>
      <c r="AI7951">
        <v>5</v>
      </c>
    </row>
    <row r="7952" spans="1:35" x14ac:dyDescent="0.2">
      <c r="A7952" s="102">
        <v>3338</v>
      </c>
      <c r="B7952">
        <v>2222</v>
      </c>
      <c r="C7952" t="s">
        <v>730</v>
      </c>
      <c r="D7952" t="s">
        <v>2955</v>
      </c>
      <c r="E7952">
        <v>7150</v>
      </c>
      <c r="F7952">
        <v>6920</v>
      </c>
      <c r="G7952">
        <v>100</v>
      </c>
      <c r="H7952" t="s">
        <v>2930</v>
      </c>
      <c r="I7952">
        <v>2379</v>
      </c>
      <c r="J7952" t="s">
        <v>581</v>
      </c>
      <c r="K7952" t="s">
        <v>2942</v>
      </c>
      <c r="L7952">
        <v>3610</v>
      </c>
      <c r="M7952">
        <v>3675</v>
      </c>
      <c r="N7952">
        <v>200</v>
      </c>
      <c r="O7952" t="s">
        <v>2927</v>
      </c>
      <c r="P7952">
        <v>0.16106141513747299</v>
      </c>
      <c r="Q7952">
        <v>0.87429775553995104</v>
      </c>
      <c r="R7952">
        <v>0.50781129888572896</v>
      </c>
      <c r="S7952">
        <v>0.36004025002828899</v>
      </c>
      <c r="T7952">
        <v>-3.1548607634686299</v>
      </c>
      <c r="U7952">
        <v>3.1548607634686299</v>
      </c>
      <c r="V7952">
        <v>2.7045752117582702</v>
      </c>
      <c r="W7952">
        <v>-28.06</v>
      </c>
      <c r="X7952">
        <v>6.21</v>
      </c>
      <c r="Y7952">
        <v>-222407</v>
      </c>
      <c r="Z7952">
        <v>-10109</v>
      </c>
      <c r="AA7952">
        <v>-0.67</v>
      </c>
      <c r="AB7952">
        <v>22</v>
      </c>
      <c r="AC7952">
        <v>8</v>
      </c>
      <c r="AD7952">
        <v>14</v>
      </c>
      <c r="AE7952">
        <v>36.36</v>
      </c>
      <c r="AF7952">
        <v>9</v>
      </c>
      <c r="AG7952">
        <v>8</v>
      </c>
      <c r="AH7952">
        <v>10</v>
      </c>
      <c r="AI7952">
        <v>4</v>
      </c>
    </row>
    <row r="7953" spans="1:35" x14ac:dyDescent="0.2">
      <c r="A7953" s="102">
        <v>4062</v>
      </c>
      <c r="B7953">
        <v>8585</v>
      </c>
      <c r="C7953" t="s">
        <v>3703</v>
      </c>
      <c r="D7953" t="s">
        <v>2933</v>
      </c>
      <c r="E7953">
        <v>165</v>
      </c>
      <c r="F7953">
        <v>165</v>
      </c>
      <c r="G7953">
        <v>3800</v>
      </c>
      <c r="H7953" t="s">
        <v>2930</v>
      </c>
      <c r="I7953">
        <v>8766</v>
      </c>
      <c r="J7953" t="s">
        <v>3168</v>
      </c>
      <c r="K7953" t="s">
        <v>3176</v>
      </c>
      <c r="L7953">
        <v>6280</v>
      </c>
      <c r="M7953">
        <v>6213</v>
      </c>
      <c r="N7953">
        <v>100</v>
      </c>
      <c r="O7953" t="s">
        <v>2927</v>
      </c>
      <c r="P7953">
        <v>2.6069048957816501E-2</v>
      </c>
      <c r="Q7953">
        <v>0.86264401957788595</v>
      </c>
      <c r="R7953">
        <v>0.67098982067131996</v>
      </c>
      <c r="S7953">
        <v>8.1794287540900304E-2</v>
      </c>
      <c r="T7953">
        <v>-0.41215229930115299</v>
      </c>
      <c r="U7953">
        <v>0.41215229930115299</v>
      </c>
      <c r="V7953">
        <v>0.90809867707792302</v>
      </c>
      <c r="W7953">
        <v>-1.78</v>
      </c>
      <c r="X7953">
        <v>0.92</v>
      </c>
      <c r="Y7953">
        <v>-222639</v>
      </c>
      <c r="Z7953">
        <v>-8906</v>
      </c>
      <c r="AA7953">
        <v>-0.23</v>
      </c>
      <c r="AB7953">
        <v>25</v>
      </c>
      <c r="AC7953">
        <v>12</v>
      </c>
      <c r="AD7953">
        <v>13</v>
      </c>
      <c r="AE7953">
        <v>48</v>
      </c>
      <c r="AF7953">
        <v>12</v>
      </c>
      <c r="AG7953">
        <v>9</v>
      </c>
      <c r="AH7953">
        <v>7</v>
      </c>
      <c r="AI7953">
        <v>9</v>
      </c>
    </row>
    <row r="7954" spans="1:35" x14ac:dyDescent="0.2">
      <c r="A7954" s="102">
        <v>6088</v>
      </c>
      <c r="B7954">
        <v>4217</v>
      </c>
      <c r="C7954" t="s">
        <v>1372</v>
      </c>
      <c r="D7954" t="s">
        <v>2952</v>
      </c>
      <c r="E7954">
        <v>4600</v>
      </c>
      <c r="F7954">
        <v>4605</v>
      </c>
      <c r="G7954">
        <v>200</v>
      </c>
      <c r="H7954" t="s">
        <v>2927</v>
      </c>
      <c r="I7954">
        <v>6701</v>
      </c>
      <c r="J7954" t="s">
        <v>3181</v>
      </c>
      <c r="K7954" t="s">
        <v>2932</v>
      </c>
      <c r="L7954">
        <v>5010</v>
      </c>
      <c r="M7954">
        <v>5010</v>
      </c>
      <c r="N7954">
        <v>200</v>
      </c>
      <c r="O7954" t="s">
        <v>2930</v>
      </c>
      <c r="P7954">
        <v>0.71971729049067201</v>
      </c>
      <c r="Q7954">
        <v>0.83469121968257298</v>
      </c>
      <c r="R7954">
        <v>0.86241859903234697</v>
      </c>
      <c r="S7954">
        <v>0.40378991760577398</v>
      </c>
      <c r="T7954">
        <v>0.46516877392355699</v>
      </c>
      <c r="U7954">
        <v>0.46516877392355699</v>
      </c>
      <c r="V7954">
        <v>0.449985837718056</v>
      </c>
      <c r="W7954">
        <v>4.04</v>
      </c>
      <c r="X7954">
        <v>8.08</v>
      </c>
      <c r="Y7954">
        <v>-222698</v>
      </c>
      <c r="Z7954">
        <v>-12372</v>
      </c>
      <c r="AA7954">
        <v>-0.65</v>
      </c>
      <c r="AB7954">
        <v>18</v>
      </c>
      <c r="AC7954">
        <v>7</v>
      </c>
      <c r="AD7954">
        <v>11</v>
      </c>
      <c r="AE7954">
        <v>38.89</v>
      </c>
      <c r="AF7954">
        <v>12</v>
      </c>
      <c r="AG7954">
        <v>5</v>
      </c>
      <c r="AH7954">
        <v>7</v>
      </c>
      <c r="AI7954">
        <v>6</v>
      </c>
    </row>
    <row r="7955" spans="1:35" x14ac:dyDescent="0.2">
      <c r="A7955" s="102">
        <v>7256</v>
      </c>
      <c r="B7955">
        <v>4021</v>
      </c>
      <c r="C7955" t="s">
        <v>3074</v>
      </c>
      <c r="D7955" t="s">
        <v>2952</v>
      </c>
      <c r="E7955">
        <v>4825</v>
      </c>
      <c r="F7955">
        <v>4840</v>
      </c>
      <c r="G7955">
        <v>200</v>
      </c>
      <c r="H7955" t="s">
        <v>2927</v>
      </c>
      <c r="I7955">
        <v>5406</v>
      </c>
      <c r="J7955" t="s">
        <v>3375</v>
      </c>
      <c r="K7955" t="s">
        <v>2988</v>
      </c>
      <c r="L7955">
        <v>508</v>
      </c>
      <c r="M7955">
        <v>504</v>
      </c>
      <c r="N7955">
        <v>1900</v>
      </c>
      <c r="O7955" t="s">
        <v>2930</v>
      </c>
      <c r="P7955">
        <v>0.21279365479829701</v>
      </c>
      <c r="Q7955">
        <v>0.81953381776790402</v>
      </c>
      <c r="R7955">
        <v>0.12361570801499</v>
      </c>
      <c r="S7955">
        <v>3.1040547312431398E-2</v>
      </c>
      <c r="T7955">
        <v>2.9181395593302701</v>
      </c>
      <c r="U7955">
        <v>2.9181395593302701</v>
      </c>
      <c r="V7955">
        <v>2.87217322957631</v>
      </c>
      <c r="W7955">
        <v>16.55</v>
      </c>
      <c r="X7955">
        <v>1.07</v>
      </c>
      <c r="Y7955">
        <v>-222743</v>
      </c>
      <c r="Z7955">
        <v>-12375</v>
      </c>
      <c r="AA7955">
        <v>-0.71</v>
      </c>
      <c r="AB7955">
        <v>18</v>
      </c>
      <c r="AC7955">
        <v>9</v>
      </c>
      <c r="AD7955">
        <v>9</v>
      </c>
      <c r="AE7955">
        <v>50</v>
      </c>
      <c r="AF7955">
        <v>11</v>
      </c>
      <c r="AG7955">
        <v>7</v>
      </c>
      <c r="AH7955">
        <v>8</v>
      </c>
      <c r="AI7955">
        <v>3</v>
      </c>
    </row>
    <row r="7956" spans="1:35" x14ac:dyDescent="0.2">
      <c r="A7956" s="102">
        <v>7027</v>
      </c>
      <c r="B7956">
        <v>1928</v>
      </c>
      <c r="C7956" t="s">
        <v>220</v>
      </c>
      <c r="D7956" t="s">
        <v>2937</v>
      </c>
      <c r="E7956">
        <v>2445</v>
      </c>
      <c r="F7956">
        <v>2442</v>
      </c>
      <c r="G7956">
        <v>400</v>
      </c>
      <c r="H7956" t="s">
        <v>2927</v>
      </c>
      <c r="I7956">
        <v>9613</v>
      </c>
      <c r="J7956" t="s">
        <v>3671</v>
      </c>
      <c r="K7956" t="s">
        <v>2929</v>
      </c>
      <c r="L7956">
        <v>1489</v>
      </c>
      <c r="M7956">
        <v>1479</v>
      </c>
      <c r="N7956">
        <v>700</v>
      </c>
      <c r="O7956" t="s">
        <v>2930</v>
      </c>
      <c r="P7956">
        <v>0.59378185632916602</v>
      </c>
      <c r="Q7956">
        <v>0.82235933508347603</v>
      </c>
      <c r="R7956">
        <v>1.1022858949712701E-2</v>
      </c>
      <c r="S7956">
        <v>0.32545777530744602</v>
      </c>
      <c r="T7956">
        <v>1.7541415539890099</v>
      </c>
      <c r="U7956">
        <v>1.7541415539890099</v>
      </c>
      <c r="V7956">
        <v>1.61529702172395</v>
      </c>
      <c r="W7956">
        <v>3.79</v>
      </c>
      <c r="X7956">
        <v>5.99</v>
      </c>
      <c r="Y7956">
        <v>-222835</v>
      </c>
      <c r="Z7956">
        <v>-10611</v>
      </c>
      <c r="AA7956">
        <v>-0.48</v>
      </c>
      <c r="AB7956">
        <v>21</v>
      </c>
      <c r="AC7956">
        <v>10</v>
      </c>
      <c r="AD7956">
        <v>11</v>
      </c>
      <c r="AE7956">
        <v>47.62</v>
      </c>
      <c r="AF7956">
        <v>13</v>
      </c>
      <c r="AG7956">
        <v>5</v>
      </c>
      <c r="AH7956">
        <v>8</v>
      </c>
      <c r="AI7956">
        <v>8</v>
      </c>
    </row>
    <row r="7957" spans="1:35" x14ac:dyDescent="0.2">
      <c r="A7957" s="102">
        <v>7967</v>
      </c>
      <c r="B7957">
        <v>6856</v>
      </c>
      <c r="C7957" t="s">
        <v>235</v>
      </c>
      <c r="D7957" t="s">
        <v>2932</v>
      </c>
      <c r="E7957">
        <v>7250</v>
      </c>
      <c r="F7957">
        <v>7210</v>
      </c>
      <c r="G7957">
        <v>100</v>
      </c>
      <c r="H7957" t="s">
        <v>2930</v>
      </c>
      <c r="I7957">
        <v>8766</v>
      </c>
      <c r="J7957" t="s">
        <v>3168</v>
      </c>
      <c r="K7957" t="s">
        <v>3176</v>
      </c>
      <c r="L7957">
        <v>6280</v>
      </c>
      <c r="M7957">
        <v>6213</v>
      </c>
      <c r="N7957">
        <v>100</v>
      </c>
      <c r="O7957" t="s">
        <v>2927</v>
      </c>
      <c r="P7957">
        <v>0.39247951555145499</v>
      </c>
      <c r="Q7957">
        <v>0.80986204553928298</v>
      </c>
      <c r="R7957">
        <v>0.141815466844051</v>
      </c>
      <c r="S7957">
        <v>0.17542794227237299</v>
      </c>
      <c r="T7957">
        <v>-1.55712166215883</v>
      </c>
      <c r="U7957">
        <v>1.55712166215883</v>
      </c>
      <c r="V7957">
        <v>1.89543100986081</v>
      </c>
      <c r="W7957">
        <v>-5.09</v>
      </c>
      <c r="X7957">
        <v>13.83</v>
      </c>
      <c r="Y7957">
        <v>-222983</v>
      </c>
      <c r="Z7957">
        <v>-27873</v>
      </c>
      <c r="AA7957">
        <v>-1.83</v>
      </c>
      <c r="AB7957">
        <v>8</v>
      </c>
      <c r="AC7957">
        <v>2</v>
      </c>
      <c r="AD7957">
        <v>6</v>
      </c>
      <c r="AE7957">
        <v>25</v>
      </c>
      <c r="AF7957">
        <v>11</v>
      </c>
      <c r="AG7957">
        <v>1</v>
      </c>
      <c r="AH7957">
        <v>4</v>
      </c>
      <c r="AI7957">
        <v>3</v>
      </c>
    </row>
    <row r="7958" spans="1:35" x14ac:dyDescent="0.2">
      <c r="A7958" s="102">
        <v>2115</v>
      </c>
      <c r="B7958">
        <v>5406</v>
      </c>
      <c r="C7958" t="s">
        <v>3375</v>
      </c>
      <c r="D7958" t="s">
        <v>2988</v>
      </c>
      <c r="E7958">
        <v>508</v>
      </c>
      <c r="F7958">
        <v>504</v>
      </c>
      <c r="G7958">
        <v>2100</v>
      </c>
      <c r="H7958" t="s">
        <v>2930</v>
      </c>
      <c r="I7958">
        <v>9506</v>
      </c>
      <c r="J7958" t="s">
        <v>2991</v>
      </c>
      <c r="K7958" t="s">
        <v>2992</v>
      </c>
      <c r="L7958">
        <v>1060</v>
      </c>
      <c r="M7958">
        <v>1057</v>
      </c>
      <c r="N7958">
        <v>1000</v>
      </c>
      <c r="O7958" t="s">
        <v>2927</v>
      </c>
      <c r="P7958">
        <v>0.57381577014490304</v>
      </c>
      <c r="Q7958">
        <v>0.89414400488525003</v>
      </c>
      <c r="R7958">
        <v>0.41575299952591799</v>
      </c>
      <c r="S7958">
        <v>0.27525831762553299</v>
      </c>
      <c r="T7958">
        <v>-2.1239099108544002</v>
      </c>
      <c r="U7958">
        <v>2.1239099108544002</v>
      </c>
      <c r="V7958">
        <v>1.89565272846917</v>
      </c>
      <c r="W7958">
        <v>-11.31</v>
      </c>
      <c r="X7958">
        <v>0.13</v>
      </c>
      <c r="Y7958">
        <v>-223182</v>
      </c>
      <c r="Z7958">
        <v>-9704</v>
      </c>
      <c r="AA7958">
        <v>-0.49</v>
      </c>
      <c r="AB7958">
        <v>23</v>
      </c>
      <c r="AC7958">
        <v>10</v>
      </c>
      <c r="AD7958">
        <v>13</v>
      </c>
      <c r="AE7958">
        <v>43.48</v>
      </c>
      <c r="AF7958">
        <v>10</v>
      </c>
      <c r="AG7958">
        <v>8</v>
      </c>
      <c r="AH7958">
        <v>9</v>
      </c>
      <c r="AI7958">
        <v>6</v>
      </c>
    </row>
    <row r="7959" spans="1:35" x14ac:dyDescent="0.2">
      <c r="A7959" s="102">
        <v>7939</v>
      </c>
      <c r="B7959">
        <v>3865</v>
      </c>
      <c r="C7959" t="s">
        <v>2869</v>
      </c>
      <c r="D7959" t="s">
        <v>3213</v>
      </c>
      <c r="E7959">
        <v>526</v>
      </c>
      <c r="F7959">
        <v>527</v>
      </c>
      <c r="G7959">
        <v>2000</v>
      </c>
      <c r="H7959" t="s">
        <v>2930</v>
      </c>
      <c r="I7959">
        <v>9503</v>
      </c>
      <c r="J7959" t="s">
        <v>3654</v>
      </c>
      <c r="K7959" t="s">
        <v>2992</v>
      </c>
      <c r="L7959">
        <v>1309.5</v>
      </c>
      <c r="M7959">
        <v>1306.5</v>
      </c>
      <c r="N7959">
        <v>800</v>
      </c>
      <c r="O7959" t="s">
        <v>2927</v>
      </c>
      <c r="P7959">
        <v>0.22782188002671</v>
      </c>
      <c r="Q7959">
        <v>0.81020516585190605</v>
      </c>
      <c r="R7959">
        <v>0.56533798498293097</v>
      </c>
      <c r="S7959">
        <v>4.07198741444256E-2</v>
      </c>
      <c r="T7959">
        <v>-2.6293267158179798</v>
      </c>
      <c r="U7959">
        <v>2.6293267158179798</v>
      </c>
      <c r="V7959">
        <v>2.4090055105763999</v>
      </c>
      <c r="W7959">
        <v>-10.31</v>
      </c>
      <c r="X7959">
        <v>0.84</v>
      </c>
      <c r="Y7959">
        <v>-223292</v>
      </c>
      <c r="Z7959">
        <v>-11165</v>
      </c>
      <c r="AA7959">
        <v>-0.53</v>
      </c>
      <c r="AB7959">
        <v>20</v>
      </c>
      <c r="AC7959">
        <v>8</v>
      </c>
      <c r="AD7959">
        <v>12</v>
      </c>
      <c r="AE7959">
        <v>40</v>
      </c>
      <c r="AF7959">
        <v>12</v>
      </c>
      <c r="AG7959">
        <v>6</v>
      </c>
      <c r="AH7959">
        <v>7</v>
      </c>
      <c r="AI7959">
        <v>7</v>
      </c>
    </row>
    <row r="7960" spans="1:35" x14ac:dyDescent="0.2">
      <c r="A7960" s="102">
        <v>1665</v>
      </c>
      <c r="B7960">
        <v>1414</v>
      </c>
      <c r="C7960" t="s">
        <v>3175</v>
      </c>
      <c r="D7960" t="s">
        <v>2937</v>
      </c>
      <c r="E7960">
        <v>4680</v>
      </c>
      <c r="F7960">
        <v>4660</v>
      </c>
      <c r="G7960">
        <v>200</v>
      </c>
      <c r="H7960" t="s">
        <v>2930</v>
      </c>
      <c r="I7960">
        <v>1983</v>
      </c>
      <c r="J7960" t="s">
        <v>3696</v>
      </c>
      <c r="K7960" t="s">
        <v>2937</v>
      </c>
      <c r="L7960">
        <v>2664</v>
      </c>
      <c r="M7960">
        <v>2665</v>
      </c>
      <c r="N7960">
        <v>300</v>
      </c>
      <c r="O7960" t="s">
        <v>2927</v>
      </c>
      <c r="P7960">
        <v>0.247908082655214</v>
      </c>
      <c r="Q7960">
        <v>0.90194880795228505</v>
      </c>
      <c r="R7960">
        <v>0.73754341354443498</v>
      </c>
      <c r="S7960">
        <v>7.4319693364808103E-3</v>
      </c>
      <c r="T7960">
        <v>-0.30043602767656402</v>
      </c>
      <c r="U7960">
        <v>0.30043602767656402</v>
      </c>
      <c r="V7960">
        <v>0.28809463220810999</v>
      </c>
      <c r="W7960">
        <v>-2.74</v>
      </c>
      <c r="X7960">
        <v>14.22</v>
      </c>
      <c r="Y7960">
        <v>-223402</v>
      </c>
      <c r="Z7960">
        <v>-12411</v>
      </c>
      <c r="AA7960">
        <v>-0.81</v>
      </c>
      <c r="AB7960">
        <v>18</v>
      </c>
      <c r="AC7960">
        <v>7</v>
      </c>
      <c r="AD7960">
        <v>11</v>
      </c>
      <c r="AE7960">
        <v>38.89</v>
      </c>
      <c r="AF7960">
        <v>13</v>
      </c>
      <c r="AG7960">
        <v>4</v>
      </c>
      <c r="AH7960">
        <v>6</v>
      </c>
      <c r="AI7960">
        <v>8</v>
      </c>
    </row>
    <row r="7961" spans="1:35" x14ac:dyDescent="0.2">
      <c r="A7961" s="102">
        <v>71</v>
      </c>
      <c r="B7961">
        <v>5411</v>
      </c>
      <c r="C7961" t="s">
        <v>3666</v>
      </c>
      <c r="D7961" t="s">
        <v>2988</v>
      </c>
      <c r="E7961">
        <v>1351</v>
      </c>
      <c r="F7961">
        <v>1348</v>
      </c>
      <c r="G7961">
        <v>800</v>
      </c>
      <c r="H7961" t="s">
        <v>2930</v>
      </c>
      <c r="I7961">
        <v>7182</v>
      </c>
      <c r="J7961" t="s">
        <v>3094</v>
      </c>
      <c r="K7961" t="s">
        <v>2990</v>
      </c>
      <c r="L7961">
        <v>1050</v>
      </c>
      <c r="M7961">
        <v>1047</v>
      </c>
      <c r="N7961">
        <v>1000</v>
      </c>
      <c r="O7961" t="s">
        <v>2927</v>
      </c>
      <c r="P7961">
        <v>0.206990632621361</v>
      </c>
      <c r="Q7961">
        <v>0.95758242377214497</v>
      </c>
      <c r="R7961">
        <v>0.72491711021844596</v>
      </c>
      <c r="S7961">
        <v>8.3323401455881907E-2</v>
      </c>
      <c r="T7961">
        <v>-0.54947170865300798</v>
      </c>
      <c r="U7961">
        <v>0.54947170865300798</v>
      </c>
      <c r="V7961">
        <v>0.37777710770700701</v>
      </c>
      <c r="W7961">
        <v>-2.78</v>
      </c>
      <c r="X7961">
        <v>2.91</v>
      </c>
      <c r="Y7961">
        <v>-223496</v>
      </c>
      <c r="Z7961">
        <v>-12416</v>
      </c>
      <c r="AA7961">
        <v>-0.65</v>
      </c>
      <c r="AB7961">
        <v>18</v>
      </c>
      <c r="AC7961">
        <v>6</v>
      </c>
      <c r="AD7961">
        <v>12</v>
      </c>
      <c r="AE7961">
        <v>33.33</v>
      </c>
      <c r="AF7961">
        <v>15</v>
      </c>
      <c r="AG7961">
        <v>3</v>
      </c>
      <c r="AH7961">
        <v>5</v>
      </c>
      <c r="AI7961">
        <v>10</v>
      </c>
    </row>
    <row r="7962" spans="1:35" x14ac:dyDescent="0.2">
      <c r="A7962" s="102">
        <v>58</v>
      </c>
      <c r="B7962">
        <v>4534</v>
      </c>
      <c r="C7962" t="s">
        <v>3255</v>
      </c>
      <c r="D7962" t="s">
        <v>2950</v>
      </c>
      <c r="E7962">
        <v>4340</v>
      </c>
      <c r="F7962">
        <v>4370</v>
      </c>
      <c r="G7962">
        <v>200</v>
      </c>
      <c r="H7962" t="s">
        <v>2930</v>
      </c>
      <c r="I7962">
        <v>9064</v>
      </c>
      <c r="J7962" t="s">
        <v>3716</v>
      </c>
      <c r="K7962" t="s">
        <v>3099</v>
      </c>
      <c r="L7962">
        <v>1978</v>
      </c>
      <c r="M7962">
        <v>1970</v>
      </c>
      <c r="N7962">
        <v>400</v>
      </c>
      <c r="O7962" t="s">
        <v>2927</v>
      </c>
      <c r="P7962">
        <v>0.46914648211230597</v>
      </c>
      <c r="Q7962">
        <v>0.95919326288141604</v>
      </c>
      <c r="R7962">
        <v>0.49669623436128102</v>
      </c>
      <c r="S7962">
        <v>3.3101979819662897E-2</v>
      </c>
      <c r="T7962">
        <v>-2.3887989890293402</v>
      </c>
      <c r="U7962">
        <v>2.3887989890293402</v>
      </c>
      <c r="V7962">
        <v>2.9803271866088599</v>
      </c>
      <c r="W7962">
        <v>-6.92</v>
      </c>
      <c r="X7962">
        <v>9.84</v>
      </c>
      <c r="Y7962">
        <v>-223514</v>
      </c>
      <c r="Z7962">
        <v>-13970</v>
      </c>
      <c r="AA7962">
        <v>-0.82</v>
      </c>
      <c r="AB7962">
        <v>16</v>
      </c>
      <c r="AC7962">
        <v>6</v>
      </c>
      <c r="AD7962">
        <v>10</v>
      </c>
      <c r="AE7962">
        <v>37.5</v>
      </c>
      <c r="AF7962">
        <v>12</v>
      </c>
      <c r="AG7962">
        <v>4</v>
      </c>
      <c r="AH7962">
        <v>6</v>
      </c>
      <c r="AI7962">
        <v>6</v>
      </c>
    </row>
    <row r="7963" spans="1:35" x14ac:dyDescent="0.2">
      <c r="A7963" s="102">
        <v>2465</v>
      </c>
      <c r="B7963">
        <v>7976</v>
      </c>
      <c r="C7963" t="s">
        <v>2985</v>
      </c>
      <c r="D7963" t="s">
        <v>2951</v>
      </c>
      <c r="E7963">
        <v>1703</v>
      </c>
      <c r="F7963">
        <v>1683</v>
      </c>
      <c r="G7963">
        <v>600</v>
      </c>
      <c r="H7963" t="s">
        <v>2930</v>
      </c>
      <c r="I7963">
        <v>9956</v>
      </c>
      <c r="J7963" t="s">
        <v>2876</v>
      </c>
      <c r="K7963" t="s">
        <v>2953</v>
      </c>
      <c r="L7963">
        <v>2037</v>
      </c>
      <c r="M7963">
        <v>1991</v>
      </c>
      <c r="N7963">
        <v>500</v>
      </c>
      <c r="O7963" t="s">
        <v>2927</v>
      </c>
      <c r="P7963">
        <v>0.30368782879036299</v>
      </c>
      <c r="Q7963">
        <v>0.88846017347760298</v>
      </c>
      <c r="R7963">
        <v>0.90832053876566299</v>
      </c>
      <c r="S7963">
        <v>0.36059617470959798</v>
      </c>
      <c r="T7963">
        <v>-8.9644349031350698E-2</v>
      </c>
      <c r="U7963">
        <v>8.9644349031350698E-2</v>
      </c>
      <c r="V7963">
        <v>0.14088754035823001</v>
      </c>
      <c r="W7963">
        <v>-0.52</v>
      </c>
      <c r="X7963">
        <v>1.44</v>
      </c>
      <c r="Y7963">
        <v>-223636</v>
      </c>
      <c r="Z7963">
        <v>-12424</v>
      </c>
      <c r="AA7963">
        <v>-0.56999999999999995</v>
      </c>
      <c r="AB7963">
        <v>18</v>
      </c>
      <c r="AC7963">
        <v>6</v>
      </c>
      <c r="AD7963">
        <v>12</v>
      </c>
      <c r="AE7963">
        <v>33.33</v>
      </c>
      <c r="AF7963">
        <v>14</v>
      </c>
      <c r="AG7963">
        <v>4</v>
      </c>
      <c r="AH7963">
        <v>5</v>
      </c>
      <c r="AI7963">
        <v>9</v>
      </c>
    </row>
    <row r="7964" spans="1:35" x14ac:dyDescent="0.2">
      <c r="A7964" s="102">
        <v>6895</v>
      </c>
      <c r="B7964">
        <v>2810</v>
      </c>
      <c r="C7964" t="s">
        <v>3270</v>
      </c>
      <c r="D7964" t="s">
        <v>2955</v>
      </c>
      <c r="E7964">
        <v>3670</v>
      </c>
      <c r="F7964">
        <v>3650</v>
      </c>
      <c r="G7964">
        <v>200</v>
      </c>
      <c r="H7964" t="s">
        <v>2930</v>
      </c>
      <c r="I7964">
        <v>6417</v>
      </c>
      <c r="J7964" t="s">
        <v>3352</v>
      </c>
      <c r="K7964" t="s">
        <v>2940</v>
      </c>
      <c r="L7964">
        <v>3800</v>
      </c>
      <c r="M7964">
        <v>3835</v>
      </c>
      <c r="N7964">
        <v>200</v>
      </c>
      <c r="O7964" t="s">
        <v>2927</v>
      </c>
      <c r="P7964">
        <v>7.2394864857701899E-2</v>
      </c>
      <c r="Q7964">
        <v>0.82411393307079195</v>
      </c>
      <c r="R7964">
        <v>0.90490672920454296</v>
      </c>
      <c r="S7964">
        <v>5.5512016327294599E-2</v>
      </c>
      <c r="T7964">
        <v>-2.0480909028283301</v>
      </c>
      <c r="U7964">
        <v>2.0480909028283301</v>
      </c>
      <c r="V7964">
        <v>1.6168118118103401</v>
      </c>
      <c r="W7964">
        <v>-8.23</v>
      </c>
      <c r="X7964">
        <v>4.82</v>
      </c>
      <c r="Y7964">
        <v>-223999</v>
      </c>
      <c r="Z7964">
        <v>-20364</v>
      </c>
      <c r="AA7964">
        <v>-1.1599999999999999</v>
      </c>
      <c r="AB7964">
        <v>11</v>
      </c>
      <c r="AC7964">
        <v>2</v>
      </c>
      <c r="AD7964">
        <v>9</v>
      </c>
      <c r="AE7964">
        <v>18.18</v>
      </c>
      <c r="AF7964">
        <v>16</v>
      </c>
      <c r="AG7964">
        <v>0</v>
      </c>
      <c r="AH7964">
        <v>2</v>
      </c>
      <c r="AI7964">
        <v>9</v>
      </c>
    </row>
    <row r="7965" spans="1:35" x14ac:dyDescent="0.2">
      <c r="A7965" s="102">
        <v>132</v>
      </c>
      <c r="B7965">
        <v>6178</v>
      </c>
      <c r="C7965" t="s">
        <v>3706</v>
      </c>
      <c r="D7965" t="s">
        <v>2942</v>
      </c>
      <c r="E7965">
        <v>1040.5</v>
      </c>
      <c r="F7965">
        <v>1030.5</v>
      </c>
      <c r="G7965">
        <v>1000</v>
      </c>
      <c r="H7965" t="s">
        <v>2930</v>
      </c>
      <c r="I7965">
        <v>9064</v>
      </c>
      <c r="J7965" t="s">
        <v>3716</v>
      </c>
      <c r="K7965" t="s">
        <v>3099</v>
      </c>
      <c r="L7965">
        <v>1978</v>
      </c>
      <c r="M7965">
        <v>1970</v>
      </c>
      <c r="N7965">
        <v>500</v>
      </c>
      <c r="O7965" t="s">
        <v>2927</v>
      </c>
      <c r="P7965">
        <v>0.51532420602256601</v>
      </c>
      <c r="Q7965">
        <v>0.95239805728701799</v>
      </c>
      <c r="R7965">
        <v>5.0636306873212703E-2</v>
      </c>
      <c r="S7965">
        <v>0.19978385723817399</v>
      </c>
      <c r="T7965">
        <v>-2.5379380472369202</v>
      </c>
      <c r="U7965">
        <v>2.5379380472369202</v>
      </c>
      <c r="V7965">
        <v>1.76524537059774</v>
      </c>
      <c r="W7965">
        <v>-5.88</v>
      </c>
      <c r="X7965">
        <v>4.62</v>
      </c>
      <c r="Y7965">
        <v>-224102</v>
      </c>
      <c r="Z7965">
        <v>-11205</v>
      </c>
      <c r="AA7965">
        <v>-0.57999999999999996</v>
      </c>
      <c r="AB7965">
        <v>20</v>
      </c>
      <c r="AC7965">
        <v>9</v>
      </c>
      <c r="AD7965">
        <v>11</v>
      </c>
      <c r="AE7965">
        <v>45</v>
      </c>
      <c r="AF7965">
        <v>12</v>
      </c>
      <c r="AG7965">
        <v>6</v>
      </c>
      <c r="AH7965">
        <v>9</v>
      </c>
      <c r="AI7965">
        <v>5</v>
      </c>
    </row>
    <row r="7966" spans="1:35" x14ac:dyDescent="0.2">
      <c r="A7966" s="102">
        <v>5576</v>
      </c>
      <c r="B7966">
        <v>6302</v>
      </c>
      <c r="C7966" t="s">
        <v>3261</v>
      </c>
      <c r="D7966" t="s">
        <v>2940</v>
      </c>
      <c r="E7966">
        <v>2938</v>
      </c>
      <c r="F7966">
        <v>2901</v>
      </c>
      <c r="G7966">
        <v>300</v>
      </c>
      <c r="H7966" t="s">
        <v>2930</v>
      </c>
      <c r="I7966">
        <v>9956</v>
      </c>
      <c r="J7966" t="s">
        <v>2876</v>
      </c>
      <c r="K7966" t="s">
        <v>2953</v>
      </c>
      <c r="L7966">
        <v>2037</v>
      </c>
      <c r="M7966">
        <v>1991</v>
      </c>
      <c r="N7966">
        <v>400</v>
      </c>
      <c r="O7966" t="s">
        <v>2927</v>
      </c>
      <c r="P7966">
        <v>0.54094169615007703</v>
      </c>
      <c r="Q7966">
        <v>0.84156473927285902</v>
      </c>
      <c r="R7966">
        <v>0.65066593409911699</v>
      </c>
      <c r="S7966">
        <v>7.3122287407296593E-2</v>
      </c>
      <c r="T7966">
        <v>-1.0684563507399301</v>
      </c>
      <c r="U7966">
        <v>1.0684563507399301</v>
      </c>
      <c r="V7966">
        <v>0.81349374606998004</v>
      </c>
      <c r="W7966">
        <v>-8.2200000000000006</v>
      </c>
      <c r="X7966">
        <v>8.49</v>
      </c>
      <c r="Y7966">
        <v>-224141</v>
      </c>
      <c r="Z7966">
        <v>-12452</v>
      </c>
      <c r="AA7966">
        <v>-0.71</v>
      </c>
      <c r="AB7966">
        <v>18</v>
      </c>
      <c r="AC7966">
        <v>6</v>
      </c>
      <c r="AD7966">
        <v>12</v>
      </c>
      <c r="AE7966">
        <v>33.33</v>
      </c>
      <c r="AF7966">
        <v>14</v>
      </c>
      <c r="AG7966">
        <v>5</v>
      </c>
      <c r="AH7966">
        <v>6</v>
      </c>
      <c r="AI7966">
        <v>7</v>
      </c>
    </row>
    <row r="7967" spans="1:35" x14ac:dyDescent="0.2">
      <c r="A7967" s="102">
        <v>5119</v>
      </c>
      <c r="B7967">
        <v>3938</v>
      </c>
      <c r="C7967" t="s">
        <v>3272</v>
      </c>
      <c r="D7967" t="s">
        <v>2929</v>
      </c>
      <c r="E7967">
        <v>5380</v>
      </c>
      <c r="F7967">
        <v>5380</v>
      </c>
      <c r="G7967">
        <v>200</v>
      </c>
      <c r="H7967" t="s">
        <v>2927</v>
      </c>
      <c r="I7967">
        <v>6479</v>
      </c>
      <c r="J7967" t="s">
        <v>690</v>
      </c>
      <c r="K7967" t="s">
        <v>2932</v>
      </c>
      <c r="L7967">
        <v>2286</v>
      </c>
      <c r="M7967">
        <v>2243</v>
      </c>
      <c r="N7967">
        <v>500</v>
      </c>
      <c r="O7967" t="s">
        <v>2930</v>
      </c>
      <c r="P7967">
        <v>0.470230526344523</v>
      </c>
      <c r="Q7967">
        <v>0.84780911370446499</v>
      </c>
      <c r="R7967">
        <v>0.96013151709560496</v>
      </c>
      <c r="S7967">
        <v>0.34357760347135202</v>
      </c>
      <c r="T7967">
        <v>0.81050758071329898</v>
      </c>
      <c r="U7967">
        <v>0.81050758071329898</v>
      </c>
      <c r="V7967">
        <v>0.36591633128325701</v>
      </c>
      <c r="W7967">
        <v>5.57</v>
      </c>
      <c r="X7967">
        <v>4.2300000000000004</v>
      </c>
      <c r="Y7967">
        <v>-224188</v>
      </c>
      <c r="Z7967">
        <v>-10190</v>
      </c>
      <c r="AA7967">
        <v>-0.56000000000000005</v>
      </c>
      <c r="AB7967">
        <v>22</v>
      </c>
      <c r="AC7967">
        <v>10</v>
      </c>
      <c r="AD7967">
        <v>12</v>
      </c>
      <c r="AE7967">
        <v>45.45</v>
      </c>
      <c r="AF7967">
        <v>10</v>
      </c>
      <c r="AG7967">
        <v>8</v>
      </c>
      <c r="AH7967">
        <v>11</v>
      </c>
      <c r="AI7967">
        <v>3</v>
      </c>
    </row>
    <row r="7968" spans="1:35" x14ac:dyDescent="0.2">
      <c r="A7968" s="102">
        <v>6614</v>
      </c>
      <c r="B7968">
        <v>3141</v>
      </c>
      <c r="C7968" t="s">
        <v>3133</v>
      </c>
      <c r="D7968" t="s">
        <v>2953</v>
      </c>
      <c r="E7968">
        <v>6330</v>
      </c>
      <c r="F7968">
        <v>6320</v>
      </c>
      <c r="G7968">
        <v>100</v>
      </c>
      <c r="H7968" t="s">
        <v>2930</v>
      </c>
      <c r="I7968">
        <v>3397</v>
      </c>
      <c r="J7968" t="s">
        <v>788</v>
      </c>
      <c r="K7968" t="s">
        <v>2953</v>
      </c>
      <c r="L7968">
        <v>2656</v>
      </c>
      <c r="M7968">
        <v>2667</v>
      </c>
      <c r="N7968">
        <v>200</v>
      </c>
      <c r="O7968" t="s">
        <v>2927</v>
      </c>
      <c r="P7968">
        <v>0.77967866767362004</v>
      </c>
      <c r="Q7968">
        <v>0.82803787159003595</v>
      </c>
      <c r="R7968">
        <v>0.177127977650306</v>
      </c>
      <c r="S7968">
        <v>0.22842367704928501</v>
      </c>
      <c r="T7968">
        <v>-0.52569938846960496</v>
      </c>
      <c r="U7968">
        <v>0.52569938846960496</v>
      </c>
      <c r="V7968">
        <v>0.422523459478574</v>
      </c>
      <c r="W7968">
        <v>-2.74</v>
      </c>
      <c r="X7968">
        <v>15.6</v>
      </c>
      <c r="Y7968">
        <v>-224236</v>
      </c>
      <c r="Z7968">
        <v>-13190</v>
      </c>
      <c r="AA7968">
        <v>-0.85</v>
      </c>
      <c r="AB7968">
        <v>17</v>
      </c>
      <c r="AC7968">
        <v>5</v>
      </c>
      <c r="AD7968">
        <v>12</v>
      </c>
      <c r="AE7968">
        <v>29.41</v>
      </c>
      <c r="AF7968">
        <v>10</v>
      </c>
      <c r="AG7968">
        <v>6</v>
      </c>
      <c r="AH7968">
        <v>9</v>
      </c>
      <c r="AI7968">
        <v>2</v>
      </c>
    </row>
    <row r="7969" spans="1:35" x14ac:dyDescent="0.2">
      <c r="A7969" s="102">
        <v>3776</v>
      </c>
      <c r="B7969">
        <v>2127</v>
      </c>
      <c r="C7969" t="s">
        <v>3177</v>
      </c>
      <c r="D7969" t="s">
        <v>2942</v>
      </c>
      <c r="E7969">
        <v>3750</v>
      </c>
      <c r="F7969">
        <v>3830</v>
      </c>
      <c r="G7969">
        <v>200</v>
      </c>
      <c r="H7969" t="s">
        <v>2927</v>
      </c>
      <c r="I7969">
        <v>9934</v>
      </c>
      <c r="J7969" t="s">
        <v>3193</v>
      </c>
      <c r="K7969" t="s">
        <v>2934</v>
      </c>
      <c r="L7969">
        <v>2780</v>
      </c>
      <c r="M7969">
        <v>2759</v>
      </c>
      <c r="N7969">
        <v>300</v>
      </c>
      <c r="O7969" t="s">
        <v>2930</v>
      </c>
      <c r="P7969">
        <v>0.56868622887827402</v>
      </c>
      <c r="Q7969">
        <v>0.86695113065317397</v>
      </c>
      <c r="R7969">
        <v>0.32304516067983002</v>
      </c>
      <c r="S7969">
        <v>7.7416075426892494E-2</v>
      </c>
      <c r="T7969">
        <v>0.52935838665368495</v>
      </c>
      <c r="U7969">
        <v>0.52935838665368495</v>
      </c>
      <c r="V7969">
        <v>0.37153944077272899</v>
      </c>
      <c r="W7969">
        <v>2.82</v>
      </c>
      <c r="X7969">
        <v>8.0500000000000007</v>
      </c>
      <c r="Y7969">
        <v>-224442</v>
      </c>
      <c r="Z7969">
        <v>-13202</v>
      </c>
      <c r="AA7969">
        <v>-0.66</v>
      </c>
      <c r="AB7969">
        <v>17</v>
      </c>
      <c r="AC7969">
        <v>7</v>
      </c>
      <c r="AD7969">
        <v>10</v>
      </c>
      <c r="AE7969">
        <v>41.18</v>
      </c>
      <c r="AF7969">
        <v>12</v>
      </c>
      <c r="AG7969">
        <v>4</v>
      </c>
      <c r="AH7969">
        <v>6</v>
      </c>
      <c r="AI7969">
        <v>7</v>
      </c>
    </row>
    <row r="7970" spans="1:35" x14ac:dyDescent="0.2">
      <c r="A7970" s="102">
        <v>1737</v>
      </c>
      <c r="B7970">
        <v>6845</v>
      </c>
      <c r="C7970" t="s">
        <v>3232</v>
      </c>
      <c r="D7970" t="s">
        <v>2932</v>
      </c>
      <c r="E7970">
        <v>3060</v>
      </c>
      <c r="F7970">
        <v>3010</v>
      </c>
      <c r="G7970">
        <v>200</v>
      </c>
      <c r="H7970" t="s">
        <v>2927</v>
      </c>
      <c r="I7970">
        <v>7735</v>
      </c>
      <c r="J7970" t="s">
        <v>3677</v>
      </c>
      <c r="K7970" t="s">
        <v>2932</v>
      </c>
      <c r="L7970">
        <v>6580</v>
      </c>
      <c r="M7970">
        <v>6560</v>
      </c>
      <c r="N7970">
        <v>100</v>
      </c>
      <c r="O7970" t="s">
        <v>2930</v>
      </c>
      <c r="P7970">
        <v>0.34853208053693102</v>
      </c>
      <c r="Q7970">
        <v>0.90081787833802895</v>
      </c>
      <c r="R7970">
        <v>0.86821551081484505</v>
      </c>
      <c r="S7970">
        <v>0.35401958020554902</v>
      </c>
      <c r="T7970">
        <v>1.51187549280941</v>
      </c>
      <c r="U7970">
        <v>1.51187549280941</v>
      </c>
      <c r="V7970">
        <v>2.0817456375229302</v>
      </c>
      <c r="W7970">
        <v>9.14</v>
      </c>
      <c r="X7970">
        <v>8.23</v>
      </c>
      <c r="Y7970">
        <v>-224723</v>
      </c>
      <c r="Z7970">
        <v>-13219</v>
      </c>
      <c r="AA7970">
        <v>-0.66</v>
      </c>
      <c r="AB7970">
        <v>17</v>
      </c>
      <c r="AC7970">
        <v>7</v>
      </c>
      <c r="AD7970">
        <v>10</v>
      </c>
      <c r="AE7970">
        <v>41.18</v>
      </c>
      <c r="AF7970">
        <v>11</v>
      </c>
      <c r="AG7970">
        <v>7</v>
      </c>
      <c r="AH7970">
        <v>8</v>
      </c>
      <c r="AI7970">
        <v>2</v>
      </c>
    </row>
    <row r="7971" spans="1:35" x14ac:dyDescent="0.2">
      <c r="A7971" s="102">
        <v>8436</v>
      </c>
      <c r="B7971">
        <v>3865</v>
      </c>
      <c r="C7971" t="s">
        <v>2869</v>
      </c>
      <c r="D7971" t="s">
        <v>3213</v>
      </c>
      <c r="E7971">
        <v>526</v>
      </c>
      <c r="F7971">
        <v>527</v>
      </c>
      <c r="G7971">
        <v>2000</v>
      </c>
      <c r="H7971" t="s">
        <v>2930</v>
      </c>
      <c r="I7971">
        <v>5703</v>
      </c>
      <c r="J7971" t="s">
        <v>222</v>
      </c>
      <c r="K7971" t="s">
        <v>2943</v>
      </c>
      <c r="L7971">
        <v>212</v>
      </c>
      <c r="M7971">
        <v>214</v>
      </c>
      <c r="N7971">
        <v>4900</v>
      </c>
      <c r="O7971" t="s">
        <v>2927</v>
      </c>
      <c r="P7971">
        <v>0.88181955426103598</v>
      </c>
      <c r="Q7971">
        <v>0.80411424065171</v>
      </c>
      <c r="R7971">
        <v>0.12536895995250399</v>
      </c>
      <c r="S7971">
        <v>0.30632256636627297</v>
      </c>
      <c r="T7971">
        <v>-0.38714186399792899</v>
      </c>
      <c r="U7971">
        <v>0.38714186399792899</v>
      </c>
      <c r="V7971">
        <v>0.14945697994424501</v>
      </c>
      <c r="W7971">
        <v>-1.1599999999999999</v>
      </c>
      <c r="X7971">
        <v>0.51</v>
      </c>
      <c r="Y7971">
        <v>-225358</v>
      </c>
      <c r="Z7971">
        <v>-10244</v>
      </c>
      <c r="AA7971">
        <v>-0.49</v>
      </c>
      <c r="AB7971">
        <v>22</v>
      </c>
      <c r="AC7971">
        <v>9</v>
      </c>
      <c r="AD7971">
        <v>13</v>
      </c>
      <c r="AE7971">
        <v>40.909999999999997</v>
      </c>
      <c r="AF7971">
        <v>11</v>
      </c>
      <c r="AG7971">
        <v>8</v>
      </c>
      <c r="AH7971">
        <v>8</v>
      </c>
      <c r="AI7971">
        <v>6</v>
      </c>
    </row>
    <row r="7972" spans="1:35" x14ac:dyDescent="0.2">
      <c r="A7972" s="102">
        <v>7419</v>
      </c>
      <c r="B7972">
        <v>2127</v>
      </c>
      <c r="C7972" t="s">
        <v>3177</v>
      </c>
      <c r="D7972" t="s">
        <v>2942</v>
      </c>
      <c r="E7972">
        <v>3750</v>
      </c>
      <c r="F7972">
        <v>3830</v>
      </c>
      <c r="G7972">
        <v>200</v>
      </c>
      <c r="H7972" t="s">
        <v>2927</v>
      </c>
      <c r="I7972">
        <v>6981</v>
      </c>
      <c r="J7972" t="s">
        <v>3182</v>
      </c>
      <c r="K7972" t="s">
        <v>2932</v>
      </c>
      <c r="L7972">
        <v>6711</v>
      </c>
      <c r="M7972">
        <v>6620</v>
      </c>
      <c r="N7972">
        <v>100</v>
      </c>
      <c r="O7972" t="s">
        <v>2930</v>
      </c>
      <c r="P7972">
        <v>0.748663004050929</v>
      </c>
      <c r="Q7972">
        <v>0.81708822566108597</v>
      </c>
      <c r="R7972">
        <v>5.8430977542792903E-2</v>
      </c>
      <c r="S7972">
        <v>0.27649414483745499</v>
      </c>
      <c r="T7972">
        <v>0.60128692023544394</v>
      </c>
      <c r="U7972">
        <v>0.60128692023544394</v>
      </c>
      <c r="V7972">
        <v>0.35614288442901398</v>
      </c>
      <c r="W7972">
        <v>2.87</v>
      </c>
      <c r="X7972">
        <v>15.71</v>
      </c>
      <c r="Y7972">
        <v>-225359</v>
      </c>
      <c r="Z7972">
        <v>-15024</v>
      </c>
      <c r="AA7972">
        <v>-0.94</v>
      </c>
      <c r="AB7972">
        <v>15</v>
      </c>
      <c r="AC7972">
        <v>4</v>
      </c>
      <c r="AD7972">
        <v>11</v>
      </c>
      <c r="AE7972">
        <v>26.67</v>
      </c>
      <c r="AF7972">
        <v>9</v>
      </c>
      <c r="AG7972">
        <v>4</v>
      </c>
      <c r="AH7972">
        <v>8</v>
      </c>
      <c r="AI7972">
        <v>3</v>
      </c>
    </row>
    <row r="7973" spans="1:35" x14ac:dyDescent="0.2">
      <c r="A7973" s="102">
        <v>7957</v>
      </c>
      <c r="B7973">
        <v>6674</v>
      </c>
      <c r="C7973" t="s">
        <v>234</v>
      </c>
      <c r="D7973" t="s">
        <v>2932</v>
      </c>
      <c r="E7973">
        <v>2318</v>
      </c>
      <c r="F7973">
        <v>2245</v>
      </c>
      <c r="G7973">
        <v>400</v>
      </c>
      <c r="H7973" t="s">
        <v>2927</v>
      </c>
      <c r="I7973">
        <v>8795</v>
      </c>
      <c r="J7973" t="s">
        <v>3258</v>
      </c>
      <c r="K7973" t="s">
        <v>3176</v>
      </c>
      <c r="L7973">
        <v>1292</v>
      </c>
      <c r="M7973">
        <v>1289</v>
      </c>
      <c r="N7973">
        <v>700</v>
      </c>
      <c r="O7973" t="s">
        <v>2930</v>
      </c>
      <c r="P7973">
        <v>0.70058031854750602</v>
      </c>
      <c r="Q7973">
        <v>0.80995061568902404</v>
      </c>
      <c r="R7973">
        <v>0.80031887440288196</v>
      </c>
      <c r="S7973">
        <v>0.208828361837334</v>
      </c>
      <c r="T7973">
        <v>8.7271804198877506E-2</v>
      </c>
      <c r="U7973">
        <v>8.7271804198877506E-2</v>
      </c>
      <c r="V7973">
        <v>0.425817223762332</v>
      </c>
      <c r="W7973">
        <v>0.43</v>
      </c>
      <c r="X7973">
        <v>0.48</v>
      </c>
      <c r="Y7973">
        <v>-225412</v>
      </c>
      <c r="Z7973">
        <v>-12523</v>
      </c>
      <c r="AA7973">
        <v>-0.59</v>
      </c>
      <c r="AB7973">
        <v>18</v>
      </c>
      <c r="AC7973">
        <v>8</v>
      </c>
      <c r="AD7973">
        <v>10</v>
      </c>
      <c r="AE7973">
        <v>44.44</v>
      </c>
      <c r="AF7973">
        <v>13</v>
      </c>
      <c r="AG7973">
        <v>5</v>
      </c>
      <c r="AH7973">
        <v>6</v>
      </c>
      <c r="AI7973">
        <v>7</v>
      </c>
    </row>
    <row r="7974" spans="1:35" x14ac:dyDescent="0.2">
      <c r="A7974" s="102">
        <v>270</v>
      </c>
      <c r="B7974">
        <v>5406</v>
      </c>
      <c r="C7974" t="s">
        <v>3375</v>
      </c>
      <c r="D7974" t="s">
        <v>2988</v>
      </c>
      <c r="E7974">
        <v>508</v>
      </c>
      <c r="F7974">
        <v>504</v>
      </c>
      <c r="G7974">
        <v>2100</v>
      </c>
      <c r="H7974" t="s">
        <v>2930</v>
      </c>
      <c r="I7974">
        <v>7182</v>
      </c>
      <c r="J7974" t="s">
        <v>3094</v>
      </c>
      <c r="K7974" t="s">
        <v>2990</v>
      </c>
      <c r="L7974">
        <v>1050</v>
      </c>
      <c r="M7974">
        <v>1047</v>
      </c>
      <c r="N7974">
        <v>1000</v>
      </c>
      <c r="O7974" t="s">
        <v>2927</v>
      </c>
      <c r="P7974">
        <v>0.64078108833581104</v>
      </c>
      <c r="Q7974">
        <v>0.94211640237082195</v>
      </c>
      <c r="R7974">
        <v>0.46606783799511398</v>
      </c>
      <c r="S7974">
        <v>3.8373467183015403E-2</v>
      </c>
      <c r="T7974">
        <v>-2.39546056381081</v>
      </c>
      <c r="U7974">
        <v>2.39546056381081</v>
      </c>
      <c r="V7974">
        <v>2.1340741058111599</v>
      </c>
      <c r="W7974">
        <v>-12.72</v>
      </c>
      <c r="X7974">
        <v>1.0900000000000001</v>
      </c>
      <c r="Y7974">
        <v>-225711</v>
      </c>
      <c r="Z7974">
        <v>-11880</v>
      </c>
      <c r="AA7974">
        <v>-0.57999999999999996</v>
      </c>
      <c r="AB7974">
        <v>19</v>
      </c>
      <c r="AC7974">
        <v>8</v>
      </c>
      <c r="AD7974">
        <v>11</v>
      </c>
      <c r="AE7974">
        <v>42.11</v>
      </c>
      <c r="AF7974">
        <v>12</v>
      </c>
      <c r="AG7974">
        <v>4</v>
      </c>
      <c r="AH7974">
        <v>7</v>
      </c>
      <c r="AI7974">
        <v>8</v>
      </c>
    </row>
    <row r="7975" spans="1:35" x14ac:dyDescent="0.2">
      <c r="A7975" s="102">
        <v>2436</v>
      </c>
      <c r="B7975">
        <v>5333</v>
      </c>
      <c r="C7975" t="s">
        <v>238</v>
      </c>
      <c r="D7975" t="s">
        <v>2926</v>
      </c>
      <c r="E7975">
        <v>1900</v>
      </c>
      <c r="F7975">
        <v>1908</v>
      </c>
      <c r="G7975">
        <v>500</v>
      </c>
      <c r="H7975" t="s">
        <v>2930</v>
      </c>
      <c r="I7975">
        <v>5486</v>
      </c>
      <c r="J7975" t="s">
        <v>871</v>
      </c>
      <c r="K7975" t="s">
        <v>2988</v>
      </c>
      <c r="L7975">
        <v>1774</v>
      </c>
      <c r="M7975">
        <v>1790</v>
      </c>
      <c r="N7975">
        <v>500</v>
      </c>
      <c r="O7975" t="s">
        <v>2927</v>
      </c>
      <c r="P7975">
        <v>0.60225192207672695</v>
      </c>
      <c r="Q7975">
        <v>0.88889645790776395</v>
      </c>
      <c r="R7975">
        <v>0.38937218925018202</v>
      </c>
      <c r="S7975">
        <v>0.28395477532139202</v>
      </c>
      <c r="T7975">
        <v>-2.04073148904549</v>
      </c>
      <c r="U7975">
        <v>2.04073148904549</v>
      </c>
      <c r="V7975">
        <v>2.19788520495637</v>
      </c>
      <c r="W7975">
        <v>-13.16</v>
      </c>
      <c r="X7975">
        <v>6.18</v>
      </c>
      <c r="Y7975">
        <v>-226086</v>
      </c>
      <c r="Z7975">
        <v>-17391</v>
      </c>
      <c r="AA7975">
        <v>-0.85</v>
      </c>
      <c r="AB7975">
        <v>13</v>
      </c>
      <c r="AC7975">
        <v>5</v>
      </c>
      <c r="AD7975">
        <v>8</v>
      </c>
      <c r="AE7975">
        <v>38.46</v>
      </c>
      <c r="AF7975">
        <v>15</v>
      </c>
      <c r="AG7975">
        <v>2</v>
      </c>
      <c r="AH7975">
        <v>5</v>
      </c>
      <c r="AI7975">
        <v>6</v>
      </c>
    </row>
    <row r="7976" spans="1:35" x14ac:dyDescent="0.2">
      <c r="A7976" s="102">
        <v>583</v>
      </c>
      <c r="B7976">
        <v>3258</v>
      </c>
      <c r="C7976" t="s">
        <v>3691</v>
      </c>
      <c r="D7976" t="s">
        <v>2949</v>
      </c>
      <c r="E7976">
        <v>5590</v>
      </c>
      <c r="F7976">
        <v>5570</v>
      </c>
      <c r="G7976">
        <v>200</v>
      </c>
      <c r="H7976" t="s">
        <v>2930</v>
      </c>
      <c r="I7976">
        <v>4552</v>
      </c>
      <c r="J7976" t="s">
        <v>3582</v>
      </c>
      <c r="K7976" t="s">
        <v>2950</v>
      </c>
      <c r="L7976">
        <v>10030</v>
      </c>
      <c r="M7976">
        <v>10050</v>
      </c>
      <c r="N7976">
        <v>100</v>
      </c>
      <c r="O7976" t="s">
        <v>2927</v>
      </c>
      <c r="P7976">
        <v>0.47423499684941001</v>
      </c>
      <c r="Q7976">
        <v>0.92833346581017195</v>
      </c>
      <c r="R7976">
        <v>0.66487306071734198</v>
      </c>
      <c r="S7976">
        <v>0.20791300190023901</v>
      </c>
      <c r="T7976">
        <v>-0.48707107122544402</v>
      </c>
      <c r="U7976">
        <v>0.48707107122544402</v>
      </c>
      <c r="V7976">
        <v>0.45724460530092798</v>
      </c>
      <c r="W7976">
        <v>-2.76</v>
      </c>
      <c r="X7976">
        <v>10.85</v>
      </c>
      <c r="Y7976">
        <v>-226418</v>
      </c>
      <c r="Z7976">
        <v>-11917</v>
      </c>
      <c r="AA7976">
        <v>-0.85</v>
      </c>
      <c r="AB7976">
        <v>19</v>
      </c>
      <c r="AC7976">
        <v>7</v>
      </c>
      <c r="AD7976">
        <v>12</v>
      </c>
      <c r="AE7976">
        <v>36.840000000000003</v>
      </c>
      <c r="AF7976">
        <v>8</v>
      </c>
      <c r="AG7976">
        <v>7</v>
      </c>
      <c r="AH7976">
        <v>11</v>
      </c>
      <c r="AI7976">
        <v>1</v>
      </c>
    </row>
    <row r="7977" spans="1:35" x14ac:dyDescent="0.2">
      <c r="A7977" s="102">
        <v>7278</v>
      </c>
      <c r="B7977">
        <v>9107</v>
      </c>
      <c r="C7977" t="s">
        <v>3237</v>
      </c>
      <c r="D7977" t="s">
        <v>3238</v>
      </c>
      <c r="E7977">
        <v>1499</v>
      </c>
      <c r="F7977">
        <v>1502</v>
      </c>
      <c r="G7977">
        <v>700</v>
      </c>
      <c r="H7977" t="s">
        <v>2930</v>
      </c>
      <c r="I7977">
        <v>9706</v>
      </c>
      <c r="J7977" t="s">
        <v>3103</v>
      </c>
      <c r="K7977" t="s">
        <v>2949</v>
      </c>
      <c r="L7977">
        <v>5630</v>
      </c>
      <c r="M7977">
        <v>5500</v>
      </c>
      <c r="N7977">
        <v>200</v>
      </c>
      <c r="O7977" t="s">
        <v>2927</v>
      </c>
      <c r="P7977">
        <v>0.64557126230466699</v>
      </c>
      <c r="Q7977">
        <v>0.81933150202581695</v>
      </c>
      <c r="R7977">
        <v>0.60384023702360101</v>
      </c>
      <c r="S7977">
        <v>9.2028975832404797E-2</v>
      </c>
      <c r="T7977">
        <v>-1.88156710606155</v>
      </c>
      <c r="U7977">
        <v>1.88156710606155</v>
      </c>
      <c r="V7977">
        <v>2.3346868233323801</v>
      </c>
      <c r="W7977">
        <v>-12.5</v>
      </c>
      <c r="X7977">
        <v>4.42</v>
      </c>
      <c r="Y7977">
        <v>-226478</v>
      </c>
      <c r="Z7977">
        <v>-16177</v>
      </c>
      <c r="AA7977">
        <v>-0.89</v>
      </c>
      <c r="AB7977">
        <v>14</v>
      </c>
      <c r="AC7977">
        <v>6</v>
      </c>
      <c r="AD7977">
        <v>8</v>
      </c>
      <c r="AE7977">
        <v>42.86</v>
      </c>
      <c r="AF7977">
        <v>11</v>
      </c>
      <c r="AG7977">
        <v>4</v>
      </c>
      <c r="AH7977">
        <v>6</v>
      </c>
      <c r="AI7977">
        <v>4</v>
      </c>
    </row>
    <row r="7978" spans="1:35" x14ac:dyDescent="0.2">
      <c r="A7978" s="102">
        <v>507</v>
      </c>
      <c r="B7978">
        <v>5301</v>
      </c>
      <c r="C7978" t="s">
        <v>862</v>
      </c>
      <c r="D7978" t="s">
        <v>2926</v>
      </c>
      <c r="E7978">
        <v>1029</v>
      </c>
      <c r="F7978">
        <v>1027</v>
      </c>
      <c r="G7978">
        <v>900</v>
      </c>
      <c r="H7978" t="s">
        <v>2927</v>
      </c>
      <c r="I7978">
        <v>9474</v>
      </c>
      <c r="J7978" t="s">
        <v>3209</v>
      </c>
      <c r="K7978" t="s">
        <v>2929</v>
      </c>
      <c r="L7978">
        <v>1585</v>
      </c>
      <c r="M7978">
        <v>1584</v>
      </c>
      <c r="N7978">
        <v>600</v>
      </c>
      <c r="O7978" t="s">
        <v>2930</v>
      </c>
      <c r="P7978">
        <v>0.76997847575815404</v>
      </c>
      <c r="Q7978">
        <v>0.93101176843040501</v>
      </c>
      <c r="R7978">
        <v>0.42054324847036201</v>
      </c>
      <c r="S7978">
        <v>5.61507530996913E-3</v>
      </c>
      <c r="T7978">
        <v>1.74974554440977</v>
      </c>
      <c r="U7978">
        <v>1.74974554440977</v>
      </c>
      <c r="V7978">
        <v>2.0451459712350801</v>
      </c>
      <c r="W7978">
        <v>8.9</v>
      </c>
      <c r="X7978">
        <v>2.75</v>
      </c>
      <c r="Y7978">
        <v>-226900</v>
      </c>
      <c r="Z7978">
        <v>-14181</v>
      </c>
      <c r="AA7978">
        <v>-0.75</v>
      </c>
      <c r="AB7978">
        <v>16</v>
      </c>
      <c r="AC7978">
        <v>8</v>
      </c>
      <c r="AD7978">
        <v>8</v>
      </c>
      <c r="AE7978">
        <v>50</v>
      </c>
      <c r="AF7978">
        <v>10</v>
      </c>
      <c r="AG7978">
        <v>7</v>
      </c>
      <c r="AH7978">
        <v>7</v>
      </c>
      <c r="AI7978">
        <v>2</v>
      </c>
    </row>
    <row r="7979" spans="1:35" x14ac:dyDescent="0.2">
      <c r="A7979" s="102">
        <v>3026</v>
      </c>
      <c r="B7979">
        <v>6178</v>
      </c>
      <c r="C7979" t="s">
        <v>3706</v>
      </c>
      <c r="D7979" t="s">
        <v>2942</v>
      </c>
      <c r="E7979">
        <v>1040.5</v>
      </c>
      <c r="F7979">
        <v>1030.5</v>
      </c>
      <c r="G7979">
        <v>1000</v>
      </c>
      <c r="H7979" t="s">
        <v>2927</v>
      </c>
      <c r="I7979">
        <v>7731</v>
      </c>
      <c r="J7979" t="s">
        <v>3247</v>
      </c>
      <c r="K7979" t="s">
        <v>2936</v>
      </c>
      <c r="L7979">
        <v>1309</v>
      </c>
      <c r="M7979">
        <v>1338</v>
      </c>
      <c r="N7979">
        <v>800</v>
      </c>
      <c r="O7979" t="s">
        <v>2930</v>
      </c>
      <c r="P7979">
        <v>0.3671892462936</v>
      </c>
      <c r="Q7979">
        <v>0.87949316756829299</v>
      </c>
      <c r="R7979">
        <v>0.13995710080628501</v>
      </c>
      <c r="S7979">
        <v>0.27841105229054502</v>
      </c>
      <c r="T7979">
        <v>1.56799624148609</v>
      </c>
      <c r="U7979">
        <v>1.56799624148609</v>
      </c>
      <c r="V7979">
        <v>1.39355548783589</v>
      </c>
      <c r="W7979">
        <v>6.27</v>
      </c>
      <c r="X7979">
        <v>3.73</v>
      </c>
      <c r="Y7979">
        <v>-227215</v>
      </c>
      <c r="Z7979">
        <v>-10328</v>
      </c>
      <c r="AA7979">
        <v>-0.52</v>
      </c>
      <c r="AB7979">
        <v>22</v>
      </c>
      <c r="AC7979">
        <v>8</v>
      </c>
      <c r="AD7979">
        <v>14</v>
      </c>
      <c r="AE7979">
        <v>36.36</v>
      </c>
      <c r="AF7979">
        <v>13</v>
      </c>
      <c r="AG7979">
        <v>6</v>
      </c>
      <c r="AH7979">
        <v>7</v>
      </c>
      <c r="AI7979">
        <v>9</v>
      </c>
    </row>
    <row r="7980" spans="1:35" x14ac:dyDescent="0.2">
      <c r="A7980" s="102">
        <v>693</v>
      </c>
      <c r="B7980">
        <v>1803</v>
      </c>
      <c r="C7980" t="s">
        <v>2938</v>
      </c>
      <c r="D7980" t="s">
        <v>2937</v>
      </c>
      <c r="E7980">
        <v>1160</v>
      </c>
      <c r="F7980">
        <v>1165</v>
      </c>
      <c r="G7980">
        <v>900</v>
      </c>
      <c r="H7980" t="s">
        <v>2927</v>
      </c>
      <c r="I7980">
        <v>6952</v>
      </c>
      <c r="J7980" t="s">
        <v>540</v>
      </c>
      <c r="K7980" t="s">
        <v>2932</v>
      </c>
      <c r="L7980">
        <v>2036</v>
      </c>
      <c r="M7980">
        <v>2031</v>
      </c>
      <c r="N7980">
        <v>500</v>
      </c>
      <c r="O7980" t="s">
        <v>2930</v>
      </c>
      <c r="P7980">
        <v>0.65209424549646</v>
      </c>
      <c r="Q7980">
        <v>0.92494333412219498</v>
      </c>
      <c r="R7980">
        <v>5.6215875368104497E-2</v>
      </c>
      <c r="S7980">
        <v>4.8254883164684098E-2</v>
      </c>
      <c r="T7980">
        <v>1.4287096490907001</v>
      </c>
      <c r="U7980">
        <v>1.4287096490907001</v>
      </c>
      <c r="V7980">
        <v>1.2080249440050199</v>
      </c>
      <c r="W7980">
        <v>7.31</v>
      </c>
      <c r="X7980">
        <v>3.25</v>
      </c>
      <c r="Y7980">
        <v>-227296</v>
      </c>
      <c r="Z7980">
        <v>-9882</v>
      </c>
      <c r="AA7980">
        <v>-0.49</v>
      </c>
      <c r="AB7980">
        <v>23</v>
      </c>
      <c r="AC7980">
        <v>10</v>
      </c>
      <c r="AD7980">
        <v>13</v>
      </c>
      <c r="AE7980">
        <v>43.48</v>
      </c>
      <c r="AF7980">
        <v>14</v>
      </c>
      <c r="AG7980">
        <v>5</v>
      </c>
      <c r="AH7980">
        <v>6</v>
      </c>
      <c r="AI7980">
        <v>12</v>
      </c>
    </row>
    <row r="7981" spans="1:35" x14ac:dyDescent="0.2">
      <c r="A7981" s="102">
        <v>5104</v>
      </c>
      <c r="B7981">
        <v>4626</v>
      </c>
      <c r="C7981" t="s">
        <v>3260</v>
      </c>
      <c r="D7981" t="s">
        <v>2952</v>
      </c>
      <c r="E7981">
        <v>5170</v>
      </c>
      <c r="F7981">
        <v>5140</v>
      </c>
      <c r="G7981">
        <v>200</v>
      </c>
      <c r="H7981" t="s">
        <v>2927</v>
      </c>
      <c r="I7981">
        <v>8031</v>
      </c>
      <c r="J7981" t="s">
        <v>1014</v>
      </c>
      <c r="K7981" t="s">
        <v>2934</v>
      </c>
      <c r="L7981">
        <v>1981</v>
      </c>
      <c r="M7981">
        <v>1981</v>
      </c>
      <c r="N7981">
        <v>500</v>
      </c>
      <c r="O7981" t="s">
        <v>2930</v>
      </c>
      <c r="P7981">
        <v>0.317116312980468</v>
      </c>
      <c r="Q7981">
        <v>0.847924832929282</v>
      </c>
      <c r="R7981">
        <v>2.4904283123737998E-2</v>
      </c>
      <c r="S7981">
        <v>8.3650078907061096E-2</v>
      </c>
      <c r="T7981">
        <v>3.3286867791949502</v>
      </c>
      <c r="U7981">
        <v>3.3286867791949502</v>
      </c>
      <c r="V7981">
        <v>3.6163818230525502</v>
      </c>
      <c r="W7981">
        <v>13.58</v>
      </c>
      <c r="X7981">
        <v>3.65</v>
      </c>
      <c r="Y7981">
        <v>-227398</v>
      </c>
      <c r="Z7981">
        <v>-14212</v>
      </c>
      <c r="AA7981">
        <v>-0.66</v>
      </c>
      <c r="AB7981">
        <v>16</v>
      </c>
      <c r="AC7981">
        <v>5</v>
      </c>
      <c r="AD7981">
        <v>11</v>
      </c>
      <c r="AE7981">
        <v>31.25</v>
      </c>
      <c r="AF7981">
        <v>14</v>
      </c>
      <c r="AG7981">
        <v>3</v>
      </c>
      <c r="AH7981">
        <v>5</v>
      </c>
      <c r="AI7981">
        <v>8</v>
      </c>
    </row>
    <row r="7982" spans="1:35" x14ac:dyDescent="0.2">
      <c r="A7982" s="102">
        <v>4912</v>
      </c>
      <c r="B7982">
        <v>4967</v>
      </c>
      <c r="C7982" t="s">
        <v>853</v>
      </c>
      <c r="D7982" t="s">
        <v>2952</v>
      </c>
      <c r="E7982">
        <v>9130</v>
      </c>
      <c r="F7982">
        <v>9140</v>
      </c>
      <c r="G7982">
        <v>100</v>
      </c>
      <c r="H7982" t="s">
        <v>2930</v>
      </c>
      <c r="I7982">
        <v>8601</v>
      </c>
      <c r="J7982" t="s">
        <v>25</v>
      </c>
      <c r="K7982" t="s">
        <v>3186</v>
      </c>
      <c r="L7982">
        <v>570</v>
      </c>
      <c r="M7982">
        <v>567.29999999999995</v>
      </c>
      <c r="N7982">
        <v>1600</v>
      </c>
      <c r="O7982" t="s">
        <v>2927</v>
      </c>
      <c r="P7982">
        <v>0.66458004621904898</v>
      </c>
      <c r="Q7982">
        <v>0.85062215259823903</v>
      </c>
      <c r="R7982">
        <v>0.53312903447722404</v>
      </c>
      <c r="S7982">
        <v>0.40811707885299497</v>
      </c>
      <c r="T7982">
        <v>-0.92161595073583102</v>
      </c>
      <c r="U7982">
        <v>0.92161595073583102</v>
      </c>
      <c r="V7982">
        <v>1.5439661376389899</v>
      </c>
      <c r="W7982">
        <v>-2.95</v>
      </c>
      <c r="X7982">
        <v>0.69</v>
      </c>
      <c r="Y7982">
        <v>-227411</v>
      </c>
      <c r="Z7982">
        <v>-13377</v>
      </c>
      <c r="AA7982">
        <v>-0.65</v>
      </c>
      <c r="AB7982">
        <v>17</v>
      </c>
      <c r="AC7982">
        <v>7</v>
      </c>
      <c r="AD7982">
        <v>10</v>
      </c>
      <c r="AE7982">
        <v>41.18</v>
      </c>
      <c r="AF7982">
        <v>11</v>
      </c>
      <c r="AG7982">
        <v>6</v>
      </c>
      <c r="AH7982">
        <v>8</v>
      </c>
      <c r="AI7982">
        <v>3</v>
      </c>
    </row>
    <row r="7983" spans="1:35" x14ac:dyDescent="0.2">
      <c r="A7983" s="102">
        <v>6567</v>
      </c>
      <c r="B7983">
        <v>5901</v>
      </c>
      <c r="C7983" t="s">
        <v>228</v>
      </c>
      <c r="D7983" t="s">
        <v>3194</v>
      </c>
      <c r="E7983">
        <v>1974</v>
      </c>
      <c r="F7983">
        <v>1969</v>
      </c>
      <c r="G7983">
        <v>500</v>
      </c>
      <c r="H7983" t="s">
        <v>2927</v>
      </c>
      <c r="I7983">
        <v>7189</v>
      </c>
      <c r="J7983" t="s">
        <v>45</v>
      </c>
      <c r="K7983" t="s">
        <v>2990</v>
      </c>
      <c r="L7983">
        <v>755</v>
      </c>
      <c r="M7983">
        <v>738</v>
      </c>
      <c r="N7983">
        <v>1300</v>
      </c>
      <c r="O7983" t="s">
        <v>2930</v>
      </c>
      <c r="P7983">
        <v>0.27322098911734899</v>
      </c>
      <c r="Q7983">
        <v>0.82859806690733295</v>
      </c>
      <c r="R7983">
        <v>3.6074628237612899E-2</v>
      </c>
      <c r="S7983">
        <v>0.43535378398192598</v>
      </c>
      <c r="T7983">
        <v>2.4561606101828501</v>
      </c>
      <c r="U7983">
        <v>2.4561606101828501</v>
      </c>
      <c r="V7983">
        <v>2.1691359275129098</v>
      </c>
      <c r="W7983">
        <v>13.19</v>
      </c>
      <c r="X7983">
        <v>2.5499999999999998</v>
      </c>
      <c r="Y7983">
        <v>-227456</v>
      </c>
      <c r="Z7983">
        <v>-9889</v>
      </c>
      <c r="AA7983">
        <v>-0.56999999999999995</v>
      </c>
      <c r="AB7983">
        <v>23</v>
      </c>
      <c r="AC7983">
        <v>9</v>
      </c>
      <c r="AD7983">
        <v>14</v>
      </c>
      <c r="AE7983">
        <v>39.130000000000003</v>
      </c>
      <c r="AF7983">
        <v>11</v>
      </c>
      <c r="AG7983">
        <v>8</v>
      </c>
      <c r="AH7983">
        <v>9</v>
      </c>
      <c r="AI7983">
        <v>6</v>
      </c>
    </row>
    <row r="7984" spans="1:35" x14ac:dyDescent="0.2">
      <c r="A7984" s="102">
        <v>8299</v>
      </c>
      <c r="B7984">
        <v>4527</v>
      </c>
      <c r="C7984" t="s">
        <v>3689</v>
      </c>
      <c r="D7984" t="s">
        <v>2950</v>
      </c>
      <c r="E7984">
        <v>3285</v>
      </c>
      <c r="F7984">
        <v>3265</v>
      </c>
      <c r="G7984">
        <v>300</v>
      </c>
      <c r="H7984" t="s">
        <v>2930</v>
      </c>
      <c r="I7984">
        <v>9706</v>
      </c>
      <c r="J7984" t="s">
        <v>3103</v>
      </c>
      <c r="K7984" t="s">
        <v>2949</v>
      </c>
      <c r="L7984">
        <v>5630</v>
      </c>
      <c r="M7984">
        <v>5500</v>
      </c>
      <c r="N7984">
        <v>200</v>
      </c>
      <c r="O7984" t="s">
        <v>2927</v>
      </c>
      <c r="P7984">
        <v>0.45358516239720498</v>
      </c>
      <c r="Q7984">
        <v>0.80583975833190802</v>
      </c>
      <c r="R7984">
        <v>0.74706878634929497</v>
      </c>
      <c r="S7984">
        <v>4.1247397858757903E-2</v>
      </c>
      <c r="T7984">
        <v>-1.5171919358088299E-2</v>
      </c>
      <c r="U7984">
        <v>1.5171919358088299E-2</v>
      </c>
      <c r="V7984">
        <v>0.89876946018220205</v>
      </c>
      <c r="W7984">
        <v>-7.0000000000000007E-2</v>
      </c>
      <c r="X7984">
        <v>10.95</v>
      </c>
      <c r="Y7984">
        <v>-227633</v>
      </c>
      <c r="Z7984">
        <v>-20694</v>
      </c>
      <c r="AA7984">
        <v>-1.1599999999999999</v>
      </c>
      <c r="AB7984">
        <v>11</v>
      </c>
      <c r="AC7984">
        <v>4</v>
      </c>
      <c r="AD7984">
        <v>7</v>
      </c>
      <c r="AE7984">
        <v>36.36</v>
      </c>
      <c r="AF7984">
        <v>12</v>
      </c>
      <c r="AG7984">
        <v>2</v>
      </c>
      <c r="AH7984">
        <v>4</v>
      </c>
      <c r="AI7984">
        <v>5</v>
      </c>
    </row>
    <row r="7985" spans="1:35" x14ac:dyDescent="0.2">
      <c r="A7985" s="102">
        <v>4177</v>
      </c>
      <c r="B7985">
        <v>1332</v>
      </c>
      <c r="C7985" t="s">
        <v>3655</v>
      </c>
      <c r="D7985" t="s">
        <v>3097</v>
      </c>
      <c r="E7985">
        <v>613</v>
      </c>
      <c r="F7985">
        <v>609</v>
      </c>
      <c r="G7985">
        <v>1800</v>
      </c>
      <c r="H7985" t="s">
        <v>2927</v>
      </c>
      <c r="I7985">
        <v>7211</v>
      </c>
      <c r="J7985" t="s">
        <v>28</v>
      </c>
      <c r="K7985" t="s">
        <v>2945</v>
      </c>
      <c r="L7985">
        <v>423</v>
      </c>
      <c r="M7985">
        <v>425</v>
      </c>
      <c r="N7985">
        <v>2600</v>
      </c>
      <c r="O7985" t="s">
        <v>2930</v>
      </c>
      <c r="P7985">
        <v>0.72060068857141302</v>
      </c>
      <c r="Q7985">
        <v>0.86083106666543296</v>
      </c>
      <c r="R7985">
        <v>1.8928460340704101E-2</v>
      </c>
      <c r="S7985">
        <v>9.1935063130935801E-2</v>
      </c>
      <c r="T7985">
        <v>1.1878440137400299</v>
      </c>
      <c r="U7985">
        <v>1.1878440137400299</v>
      </c>
      <c r="V7985">
        <v>1.60964153528751</v>
      </c>
      <c r="W7985">
        <v>6.43</v>
      </c>
      <c r="X7985">
        <v>0.8</v>
      </c>
      <c r="Y7985">
        <v>-227735</v>
      </c>
      <c r="Z7985">
        <v>-10845</v>
      </c>
      <c r="AA7985">
        <v>-0.53</v>
      </c>
      <c r="AB7985">
        <v>21</v>
      </c>
      <c r="AC7985">
        <v>8</v>
      </c>
      <c r="AD7985">
        <v>13</v>
      </c>
      <c r="AE7985">
        <v>38.1</v>
      </c>
      <c r="AF7985">
        <v>11</v>
      </c>
      <c r="AG7985">
        <v>8</v>
      </c>
      <c r="AH7985">
        <v>9</v>
      </c>
      <c r="AI7985">
        <v>4</v>
      </c>
    </row>
    <row r="7986" spans="1:35" x14ac:dyDescent="0.2">
      <c r="A7986" s="102">
        <v>1366</v>
      </c>
      <c r="B7986">
        <v>2229</v>
      </c>
      <c r="C7986" t="s">
        <v>731</v>
      </c>
      <c r="D7986" t="s">
        <v>2955</v>
      </c>
      <c r="E7986">
        <v>3340</v>
      </c>
      <c r="F7986">
        <v>3255</v>
      </c>
      <c r="G7986">
        <v>300</v>
      </c>
      <c r="H7986" t="s">
        <v>2930</v>
      </c>
      <c r="I7986">
        <v>6920</v>
      </c>
      <c r="J7986" t="s">
        <v>2931</v>
      </c>
      <c r="K7986" t="s">
        <v>2932</v>
      </c>
      <c r="L7986">
        <v>5600</v>
      </c>
      <c r="M7986">
        <v>5490</v>
      </c>
      <c r="N7986">
        <v>200</v>
      </c>
      <c r="O7986" t="s">
        <v>2927</v>
      </c>
      <c r="P7986">
        <v>0.21756032498088301</v>
      </c>
      <c r="Q7986">
        <v>0.90776488900226904</v>
      </c>
      <c r="R7986" s="15">
        <v>3.2220974823491299E-9</v>
      </c>
      <c r="S7986">
        <v>5.33872122856811E-4</v>
      </c>
      <c r="T7986">
        <v>-1.46062207086776</v>
      </c>
      <c r="U7986">
        <v>1.46062207086776</v>
      </c>
      <c r="V7986">
        <v>1.3918701906695401</v>
      </c>
      <c r="W7986">
        <v>-24.77</v>
      </c>
      <c r="X7986">
        <v>11.07</v>
      </c>
      <c r="Y7986">
        <v>-227914</v>
      </c>
      <c r="Z7986">
        <v>-17532</v>
      </c>
      <c r="AA7986">
        <v>-1.1299999999999999</v>
      </c>
      <c r="AB7986">
        <v>13</v>
      </c>
      <c r="AC7986">
        <v>6</v>
      </c>
      <c r="AD7986">
        <v>7</v>
      </c>
      <c r="AE7986">
        <v>46.15</v>
      </c>
      <c r="AF7986">
        <v>9</v>
      </c>
      <c r="AG7986">
        <v>5</v>
      </c>
      <c r="AH7986">
        <v>6</v>
      </c>
      <c r="AI7986">
        <v>2</v>
      </c>
    </row>
    <row r="7987" spans="1:35" x14ac:dyDescent="0.2">
      <c r="A7987" s="102">
        <v>4824</v>
      </c>
      <c r="B7987">
        <v>3141</v>
      </c>
      <c r="C7987" t="s">
        <v>3133</v>
      </c>
      <c r="D7987" t="s">
        <v>2953</v>
      </c>
      <c r="E7987">
        <v>6330</v>
      </c>
      <c r="F7987">
        <v>6320</v>
      </c>
      <c r="G7987">
        <v>100</v>
      </c>
      <c r="H7987" t="s">
        <v>2930</v>
      </c>
      <c r="I7987">
        <v>8766</v>
      </c>
      <c r="J7987" t="s">
        <v>3168</v>
      </c>
      <c r="K7987" t="s">
        <v>3176</v>
      </c>
      <c r="L7987">
        <v>6280</v>
      </c>
      <c r="M7987">
        <v>6213</v>
      </c>
      <c r="N7987">
        <v>100</v>
      </c>
      <c r="O7987" t="s">
        <v>2927</v>
      </c>
      <c r="P7987">
        <v>3.5471110975246897E-2</v>
      </c>
      <c r="Q7987">
        <v>0.851816062975431</v>
      </c>
      <c r="R7987">
        <v>0.73382806649721899</v>
      </c>
      <c r="S7987">
        <v>0.29834952625009298</v>
      </c>
      <c r="T7987">
        <v>-1.6945945540746301</v>
      </c>
      <c r="U7987">
        <v>1.6945945540746301</v>
      </c>
      <c r="V7987">
        <v>2.0566912464790299</v>
      </c>
      <c r="W7987">
        <v>-8.02</v>
      </c>
      <c r="X7987">
        <v>1.69</v>
      </c>
      <c r="Y7987">
        <v>-227985</v>
      </c>
      <c r="Z7987">
        <v>-20726</v>
      </c>
      <c r="AA7987">
        <v>-1.1200000000000001</v>
      </c>
      <c r="AB7987">
        <v>11</v>
      </c>
      <c r="AC7987">
        <v>4</v>
      </c>
      <c r="AD7987">
        <v>7</v>
      </c>
      <c r="AE7987">
        <v>36.36</v>
      </c>
      <c r="AF7987">
        <v>16</v>
      </c>
      <c r="AG7987">
        <v>0</v>
      </c>
      <c r="AH7987">
        <v>3</v>
      </c>
      <c r="AI7987">
        <v>8</v>
      </c>
    </row>
    <row r="7988" spans="1:35" x14ac:dyDescent="0.2">
      <c r="A7988" s="102">
        <v>4199</v>
      </c>
      <c r="B7988">
        <v>3141</v>
      </c>
      <c r="C7988" t="s">
        <v>3133</v>
      </c>
      <c r="D7988" t="s">
        <v>2953</v>
      </c>
      <c r="E7988">
        <v>6330</v>
      </c>
      <c r="F7988">
        <v>6320</v>
      </c>
      <c r="G7988">
        <v>100</v>
      </c>
      <c r="H7988" t="s">
        <v>2927</v>
      </c>
      <c r="I7988">
        <v>6703</v>
      </c>
      <c r="J7988" t="s">
        <v>3253</v>
      </c>
      <c r="K7988" t="s">
        <v>2932</v>
      </c>
      <c r="L7988">
        <v>1393</v>
      </c>
      <c r="M7988">
        <v>1400</v>
      </c>
      <c r="N7988">
        <v>500</v>
      </c>
      <c r="O7988" t="s">
        <v>2930</v>
      </c>
      <c r="P7988">
        <v>0.50733859627321798</v>
      </c>
      <c r="Q7988">
        <v>0.86058671459542302</v>
      </c>
      <c r="R7988">
        <v>0.143153585956388</v>
      </c>
      <c r="S7988">
        <v>5.8193399280727998E-3</v>
      </c>
      <c r="T7988">
        <v>0.50856450056200198</v>
      </c>
      <c r="U7988">
        <v>0.50856450056200198</v>
      </c>
      <c r="V7988">
        <v>0.907566045257714</v>
      </c>
      <c r="W7988">
        <v>2.04</v>
      </c>
      <c r="X7988">
        <v>10.76</v>
      </c>
      <c r="Y7988">
        <v>-228143</v>
      </c>
      <c r="Z7988">
        <v>-10370</v>
      </c>
      <c r="AA7988">
        <v>-0.56000000000000005</v>
      </c>
      <c r="AB7988">
        <v>22</v>
      </c>
      <c r="AC7988">
        <v>10</v>
      </c>
      <c r="AD7988">
        <v>12</v>
      </c>
      <c r="AE7988">
        <v>45.45</v>
      </c>
      <c r="AF7988">
        <v>13</v>
      </c>
      <c r="AG7988">
        <v>6</v>
      </c>
      <c r="AH7988">
        <v>9</v>
      </c>
      <c r="AI7988">
        <v>7</v>
      </c>
    </row>
    <row r="7989" spans="1:35" x14ac:dyDescent="0.2">
      <c r="A7989" s="102">
        <v>5614</v>
      </c>
      <c r="B7989">
        <v>3635</v>
      </c>
      <c r="C7989" t="s">
        <v>47</v>
      </c>
      <c r="D7989" t="s">
        <v>2929</v>
      </c>
      <c r="E7989">
        <v>3150</v>
      </c>
      <c r="F7989">
        <v>3155</v>
      </c>
      <c r="G7989">
        <v>300</v>
      </c>
      <c r="H7989" t="s">
        <v>2927</v>
      </c>
      <c r="I7989">
        <v>4819</v>
      </c>
      <c r="J7989" t="s">
        <v>2946</v>
      </c>
      <c r="K7989" t="s">
        <v>2929</v>
      </c>
      <c r="L7989">
        <v>4350</v>
      </c>
      <c r="M7989">
        <v>4245</v>
      </c>
      <c r="N7989">
        <v>200</v>
      </c>
      <c r="O7989" t="s">
        <v>2930</v>
      </c>
      <c r="P7989">
        <v>0.676447234600561</v>
      </c>
      <c r="Q7989">
        <v>0.84112361945862502</v>
      </c>
      <c r="R7989">
        <v>6.7668500517724398E-2</v>
      </c>
      <c r="S7989">
        <v>0.12324088887607</v>
      </c>
      <c r="T7989">
        <v>2.3355906220457401</v>
      </c>
      <c r="U7989">
        <v>2.3355906220457401</v>
      </c>
      <c r="V7989">
        <v>2.1794369537902498</v>
      </c>
      <c r="W7989">
        <v>10.56</v>
      </c>
      <c r="X7989">
        <v>11.48</v>
      </c>
      <c r="Y7989">
        <v>-228962</v>
      </c>
      <c r="Z7989">
        <v>-9955</v>
      </c>
      <c r="AA7989">
        <v>-0.38</v>
      </c>
      <c r="AB7989">
        <v>23</v>
      </c>
      <c r="AC7989">
        <v>10</v>
      </c>
      <c r="AD7989">
        <v>13</v>
      </c>
      <c r="AE7989">
        <v>43.48</v>
      </c>
      <c r="AF7989">
        <v>10</v>
      </c>
      <c r="AG7989">
        <v>9</v>
      </c>
      <c r="AH7989">
        <v>9</v>
      </c>
      <c r="AI7989">
        <v>5</v>
      </c>
    </row>
    <row r="7990" spans="1:35" x14ac:dyDescent="0.2">
      <c r="A7990" s="102">
        <v>4416</v>
      </c>
      <c r="B7990">
        <v>5803</v>
      </c>
      <c r="C7990" t="s">
        <v>26</v>
      </c>
      <c r="D7990" t="s">
        <v>2943</v>
      </c>
      <c r="E7990">
        <v>386</v>
      </c>
      <c r="F7990">
        <v>380</v>
      </c>
      <c r="G7990">
        <v>2400</v>
      </c>
      <c r="H7990" t="s">
        <v>2930</v>
      </c>
      <c r="I7990">
        <v>7278</v>
      </c>
      <c r="J7990" t="s">
        <v>46</v>
      </c>
      <c r="K7990" t="s">
        <v>2945</v>
      </c>
      <c r="L7990">
        <v>2341</v>
      </c>
      <c r="M7990">
        <v>2320</v>
      </c>
      <c r="N7990">
        <v>400</v>
      </c>
      <c r="O7990" t="s">
        <v>2927</v>
      </c>
      <c r="P7990">
        <v>0.83611360903493803</v>
      </c>
      <c r="Q7990">
        <v>0.85755724008532896</v>
      </c>
      <c r="R7990">
        <v>3.92908100833599E-3</v>
      </c>
      <c r="S7990">
        <v>0.112944358354809</v>
      </c>
      <c r="T7990">
        <v>-2.4340246603618798</v>
      </c>
      <c r="U7990">
        <v>2.4340246603618798</v>
      </c>
      <c r="V7990">
        <v>2.3586007871958499</v>
      </c>
      <c r="W7990">
        <v>-15.8</v>
      </c>
      <c r="X7990">
        <v>1.72</v>
      </c>
      <c r="Y7990">
        <v>-229400</v>
      </c>
      <c r="Z7990">
        <v>-15293</v>
      </c>
      <c r="AA7990">
        <v>-0.65</v>
      </c>
      <c r="AB7990">
        <v>15</v>
      </c>
      <c r="AC7990">
        <v>7</v>
      </c>
      <c r="AD7990">
        <v>8</v>
      </c>
      <c r="AE7990">
        <v>46.67</v>
      </c>
      <c r="AF7990">
        <v>15</v>
      </c>
      <c r="AG7990">
        <v>3</v>
      </c>
      <c r="AH7990">
        <v>6</v>
      </c>
      <c r="AI7990">
        <v>6</v>
      </c>
    </row>
    <row r="7991" spans="1:35" x14ac:dyDescent="0.2">
      <c r="A7991" s="102">
        <v>763</v>
      </c>
      <c r="B7991">
        <v>5019</v>
      </c>
      <c r="C7991" t="s">
        <v>3265</v>
      </c>
      <c r="D7991" t="s">
        <v>3266</v>
      </c>
      <c r="E7991">
        <v>2827</v>
      </c>
      <c r="F7991">
        <v>2835</v>
      </c>
      <c r="G7991">
        <v>300</v>
      </c>
      <c r="H7991" t="s">
        <v>2930</v>
      </c>
      <c r="I7991">
        <v>7182</v>
      </c>
      <c r="J7991" t="s">
        <v>3094</v>
      </c>
      <c r="K7991" t="s">
        <v>2990</v>
      </c>
      <c r="L7991">
        <v>1050</v>
      </c>
      <c r="M7991">
        <v>1047</v>
      </c>
      <c r="N7991">
        <v>800</v>
      </c>
      <c r="O7991" t="s">
        <v>2927</v>
      </c>
      <c r="P7991">
        <v>0.67904486197028402</v>
      </c>
      <c r="Q7991">
        <v>0.92288464557939498</v>
      </c>
      <c r="R7991">
        <v>0.63116123920684997</v>
      </c>
      <c r="S7991">
        <v>0.17270132648037301</v>
      </c>
      <c r="T7991">
        <v>-1.7360941994955399</v>
      </c>
      <c r="U7991">
        <v>1.7360941994955399</v>
      </c>
      <c r="V7991">
        <v>1.73418041415684</v>
      </c>
      <c r="W7991">
        <v>-5.69</v>
      </c>
      <c r="X7991">
        <v>1.52</v>
      </c>
      <c r="Y7991">
        <v>-229433</v>
      </c>
      <c r="Z7991">
        <v>-12746</v>
      </c>
      <c r="AA7991">
        <v>-0.75</v>
      </c>
      <c r="AB7991">
        <v>18</v>
      </c>
      <c r="AC7991">
        <v>7</v>
      </c>
      <c r="AD7991">
        <v>11</v>
      </c>
      <c r="AE7991">
        <v>38.89</v>
      </c>
      <c r="AF7991">
        <v>12</v>
      </c>
      <c r="AG7991">
        <v>5</v>
      </c>
      <c r="AH7991">
        <v>7</v>
      </c>
      <c r="AI7991">
        <v>6</v>
      </c>
    </row>
    <row r="7992" spans="1:35" x14ac:dyDescent="0.2">
      <c r="A7992" s="102">
        <v>5165</v>
      </c>
      <c r="B7992">
        <v>7180</v>
      </c>
      <c r="C7992" t="s">
        <v>1323</v>
      </c>
      <c r="D7992" t="s">
        <v>2990</v>
      </c>
      <c r="E7992">
        <v>468</v>
      </c>
      <c r="F7992">
        <v>468</v>
      </c>
      <c r="G7992">
        <v>2200</v>
      </c>
      <c r="H7992" t="s">
        <v>2927</v>
      </c>
      <c r="I7992">
        <v>9072</v>
      </c>
      <c r="J7992" t="s">
        <v>3098</v>
      </c>
      <c r="K7992" t="s">
        <v>3099</v>
      </c>
      <c r="L7992">
        <v>2659</v>
      </c>
      <c r="M7992">
        <v>2602</v>
      </c>
      <c r="N7992">
        <v>400</v>
      </c>
      <c r="O7992" t="s">
        <v>2930</v>
      </c>
      <c r="P7992">
        <v>0.65052240751964396</v>
      </c>
      <c r="Q7992">
        <v>0.84715122352321803</v>
      </c>
      <c r="R7992">
        <v>0.67337605821286295</v>
      </c>
      <c r="S7992">
        <v>0.20877526265586999</v>
      </c>
      <c r="T7992">
        <v>1.1373682609451601</v>
      </c>
      <c r="U7992">
        <v>1.1373682609451601</v>
      </c>
      <c r="V7992">
        <v>0.17562440101402199</v>
      </c>
      <c r="W7992">
        <v>2.48</v>
      </c>
      <c r="X7992">
        <v>1.08</v>
      </c>
      <c r="Y7992">
        <v>-229640</v>
      </c>
      <c r="Z7992">
        <v>-15309</v>
      </c>
      <c r="AA7992">
        <v>-0.8</v>
      </c>
      <c r="AB7992">
        <v>15</v>
      </c>
      <c r="AC7992">
        <v>7</v>
      </c>
      <c r="AD7992">
        <v>8</v>
      </c>
      <c r="AE7992">
        <v>46.67</v>
      </c>
      <c r="AF7992">
        <v>14</v>
      </c>
      <c r="AG7992">
        <v>2</v>
      </c>
      <c r="AH7992">
        <v>7</v>
      </c>
      <c r="AI7992">
        <v>6</v>
      </c>
    </row>
    <row r="7993" spans="1:35" x14ac:dyDescent="0.2">
      <c r="A7993" s="102">
        <v>8586</v>
      </c>
      <c r="B7993">
        <v>4095</v>
      </c>
      <c r="C7993" t="s">
        <v>3672</v>
      </c>
      <c r="D7993" t="s">
        <v>2952</v>
      </c>
      <c r="E7993">
        <v>1200</v>
      </c>
      <c r="F7993">
        <v>1184</v>
      </c>
      <c r="G7993">
        <v>900</v>
      </c>
      <c r="H7993" t="s">
        <v>2930</v>
      </c>
      <c r="I7993">
        <v>9502</v>
      </c>
      <c r="J7993" t="s">
        <v>3252</v>
      </c>
      <c r="K7993" t="s">
        <v>2992</v>
      </c>
      <c r="L7993">
        <v>1569.5</v>
      </c>
      <c r="M7993">
        <v>1568</v>
      </c>
      <c r="N7993">
        <v>700</v>
      </c>
      <c r="O7993" t="s">
        <v>2927</v>
      </c>
      <c r="P7993">
        <v>0.39403059832492698</v>
      </c>
      <c r="Q7993">
        <v>0.801893028987682</v>
      </c>
      <c r="R7993">
        <v>0.79756030793184396</v>
      </c>
      <c r="S7993">
        <v>0.11998908375135101</v>
      </c>
      <c r="T7993">
        <v>-0.93562721651994396</v>
      </c>
      <c r="U7993">
        <v>0.93562721651994396</v>
      </c>
      <c r="V7993">
        <v>0.91481691766376805</v>
      </c>
      <c r="W7993">
        <v>-2.78</v>
      </c>
      <c r="X7993">
        <v>2.92</v>
      </c>
      <c r="Y7993">
        <v>-229644</v>
      </c>
      <c r="Z7993">
        <v>-12087</v>
      </c>
      <c r="AA7993">
        <v>-0.62</v>
      </c>
      <c r="AB7993">
        <v>19</v>
      </c>
      <c r="AC7993">
        <v>8</v>
      </c>
      <c r="AD7993">
        <v>11</v>
      </c>
      <c r="AE7993">
        <v>42.11</v>
      </c>
      <c r="AF7993">
        <v>13</v>
      </c>
      <c r="AG7993">
        <v>4</v>
      </c>
      <c r="AH7993">
        <v>6</v>
      </c>
      <c r="AI7993">
        <v>9</v>
      </c>
    </row>
    <row r="7994" spans="1:35" x14ac:dyDescent="0.2">
      <c r="A7994" s="102">
        <v>3445</v>
      </c>
      <c r="B7994">
        <v>6753</v>
      </c>
      <c r="C7994" t="s">
        <v>3650</v>
      </c>
      <c r="D7994" t="s">
        <v>2932</v>
      </c>
      <c r="E7994">
        <v>1533</v>
      </c>
      <c r="F7994">
        <v>1547</v>
      </c>
      <c r="G7994">
        <v>700</v>
      </c>
      <c r="H7994" t="s">
        <v>2927</v>
      </c>
      <c r="I7994">
        <v>6807</v>
      </c>
      <c r="J7994" t="s">
        <v>239</v>
      </c>
      <c r="K7994" t="s">
        <v>2932</v>
      </c>
      <c r="L7994">
        <v>2080</v>
      </c>
      <c r="M7994">
        <v>2041</v>
      </c>
      <c r="N7994">
        <v>500</v>
      </c>
      <c r="O7994" t="s">
        <v>2930</v>
      </c>
      <c r="P7994">
        <v>0.70141879731370904</v>
      </c>
      <c r="Q7994">
        <v>0.87243452607980398</v>
      </c>
      <c r="R7994">
        <v>8.62353901833188E-2</v>
      </c>
      <c r="S7994">
        <v>0.33353094185646998</v>
      </c>
      <c r="T7994">
        <v>7.0084840186316805E-2</v>
      </c>
      <c r="U7994">
        <v>7.0084840186316805E-2</v>
      </c>
      <c r="V7994">
        <v>1.6384055698820701E-2</v>
      </c>
      <c r="W7994">
        <v>0.38</v>
      </c>
      <c r="X7994">
        <v>6.11</v>
      </c>
      <c r="Y7994">
        <v>-229667</v>
      </c>
      <c r="Z7994">
        <v>-14354</v>
      </c>
      <c r="AA7994">
        <v>-0.66</v>
      </c>
      <c r="AB7994">
        <v>16</v>
      </c>
      <c r="AC7994">
        <v>8</v>
      </c>
      <c r="AD7994">
        <v>8</v>
      </c>
      <c r="AE7994">
        <v>50</v>
      </c>
      <c r="AF7994">
        <v>10</v>
      </c>
      <c r="AG7994">
        <v>4</v>
      </c>
      <c r="AH7994">
        <v>8</v>
      </c>
      <c r="AI7994">
        <v>4</v>
      </c>
    </row>
    <row r="7995" spans="1:35" x14ac:dyDescent="0.2">
      <c r="A7995" s="102">
        <v>1428</v>
      </c>
      <c r="B7995">
        <v>2768</v>
      </c>
      <c r="C7995" t="s">
        <v>3699</v>
      </c>
      <c r="D7995" t="s">
        <v>2934</v>
      </c>
      <c r="E7995">
        <v>354</v>
      </c>
      <c r="F7995">
        <v>356</v>
      </c>
      <c r="G7995">
        <v>2400</v>
      </c>
      <c r="H7995" t="s">
        <v>2927</v>
      </c>
      <c r="I7995">
        <v>5019</v>
      </c>
      <c r="J7995" t="s">
        <v>3265</v>
      </c>
      <c r="K7995" t="s">
        <v>3266</v>
      </c>
      <c r="L7995">
        <v>2827</v>
      </c>
      <c r="M7995">
        <v>2835</v>
      </c>
      <c r="N7995">
        <v>300</v>
      </c>
      <c r="O7995" t="s">
        <v>2930</v>
      </c>
      <c r="P7995">
        <v>0.15139528623875301</v>
      </c>
      <c r="Q7995">
        <v>0.90668463177449798</v>
      </c>
      <c r="R7995">
        <v>0.43528203923369402</v>
      </c>
      <c r="S7995">
        <v>2.88028160461333E-2</v>
      </c>
      <c r="T7995">
        <v>1.72412283058946</v>
      </c>
      <c r="U7995">
        <v>1.72412283058946</v>
      </c>
      <c r="V7995">
        <v>1.6708748937714599</v>
      </c>
      <c r="W7995">
        <v>7.86</v>
      </c>
      <c r="X7995">
        <v>0.46</v>
      </c>
      <c r="Y7995">
        <v>-229703</v>
      </c>
      <c r="Z7995">
        <v>-9987</v>
      </c>
      <c r="AA7995">
        <v>-0.6</v>
      </c>
      <c r="AB7995">
        <v>23</v>
      </c>
      <c r="AC7995">
        <v>10</v>
      </c>
      <c r="AD7995">
        <v>13</v>
      </c>
      <c r="AE7995">
        <v>43.48</v>
      </c>
      <c r="AF7995">
        <v>10</v>
      </c>
      <c r="AG7995">
        <v>5</v>
      </c>
      <c r="AH7995">
        <v>12</v>
      </c>
      <c r="AI7995">
        <v>6</v>
      </c>
    </row>
    <row r="7996" spans="1:35" x14ac:dyDescent="0.2">
      <c r="A7996" s="102">
        <v>7438</v>
      </c>
      <c r="B7996">
        <v>8358</v>
      </c>
      <c r="C7996" t="s">
        <v>3278</v>
      </c>
      <c r="D7996" t="s">
        <v>2990</v>
      </c>
      <c r="E7996">
        <v>449</v>
      </c>
      <c r="F7996">
        <v>434</v>
      </c>
      <c r="G7996">
        <v>2400</v>
      </c>
      <c r="H7996" t="s">
        <v>2930</v>
      </c>
      <c r="I7996">
        <v>9072</v>
      </c>
      <c r="J7996" t="s">
        <v>3098</v>
      </c>
      <c r="K7996" t="s">
        <v>3099</v>
      </c>
      <c r="L7996">
        <v>2659</v>
      </c>
      <c r="M7996">
        <v>2602</v>
      </c>
      <c r="N7996">
        <v>400</v>
      </c>
      <c r="O7996" t="s">
        <v>2927</v>
      </c>
      <c r="P7996">
        <v>0.74792476513921702</v>
      </c>
      <c r="Q7996">
        <v>0.816928967728629</v>
      </c>
      <c r="R7996">
        <v>0.48821437014051999</v>
      </c>
      <c r="S7996">
        <v>0.10065420931360899</v>
      </c>
      <c r="T7996">
        <v>-1.1951927806882701</v>
      </c>
      <c r="U7996">
        <v>1.1951927806882701</v>
      </c>
      <c r="V7996">
        <v>1.13572681595421</v>
      </c>
      <c r="W7996">
        <v>-9.8000000000000007</v>
      </c>
      <c r="X7996">
        <v>0.08</v>
      </c>
      <c r="Y7996">
        <v>-229840</v>
      </c>
      <c r="Z7996">
        <v>-8209</v>
      </c>
      <c r="AA7996">
        <v>-0.44</v>
      </c>
      <c r="AB7996">
        <v>28</v>
      </c>
      <c r="AC7996">
        <v>11</v>
      </c>
      <c r="AD7996">
        <v>17</v>
      </c>
      <c r="AE7996">
        <v>39.29</v>
      </c>
      <c r="AF7996">
        <v>10</v>
      </c>
      <c r="AG7996">
        <v>9</v>
      </c>
      <c r="AH7996">
        <v>10</v>
      </c>
      <c r="AI7996">
        <v>9</v>
      </c>
    </row>
    <row r="7997" spans="1:35" x14ac:dyDescent="0.2">
      <c r="A7997" s="102">
        <v>8201</v>
      </c>
      <c r="B7997">
        <v>3231</v>
      </c>
      <c r="C7997" t="s">
        <v>543</v>
      </c>
      <c r="D7997" t="s">
        <v>2949</v>
      </c>
      <c r="E7997">
        <v>2725</v>
      </c>
      <c r="F7997">
        <v>2748</v>
      </c>
      <c r="G7997">
        <v>400</v>
      </c>
      <c r="H7997" t="s">
        <v>2930</v>
      </c>
      <c r="I7997">
        <v>5486</v>
      </c>
      <c r="J7997" t="s">
        <v>871</v>
      </c>
      <c r="K7997" t="s">
        <v>2988</v>
      </c>
      <c r="L7997">
        <v>1774</v>
      </c>
      <c r="M7997">
        <v>1790</v>
      </c>
      <c r="N7997">
        <v>600</v>
      </c>
      <c r="O7997" t="s">
        <v>2927</v>
      </c>
      <c r="P7997">
        <v>0.83189169704527599</v>
      </c>
      <c r="Q7997">
        <v>0.80704497881094905</v>
      </c>
      <c r="R7997">
        <v>8.8739781946805901E-2</v>
      </c>
      <c r="S7997">
        <v>0.47858484750678998</v>
      </c>
      <c r="T7997">
        <v>-1.4767410198361099</v>
      </c>
      <c r="U7997">
        <v>1.4767410198361099</v>
      </c>
      <c r="V7997">
        <v>1.5147968795453599</v>
      </c>
      <c r="W7997">
        <v>-12.69</v>
      </c>
      <c r="X7997">
        <v>2.29</v>
      </c>
      <c r="Y7997">
        <v>-229922</v>
      </c>
      <c r="Z7997">
        <v>-14370</v>
      </c>
      <c r="AA7997">
        <v>-0.78</v>
      </c>
      <c r="AB7997">
        <v>16</v>
      </c>
      <c r="AC7997">
        <v>5</v>
      </c>
      <c r="AD7997">
        <v>11</v>
      </c>
      <c r="AE7997">
        <v>31.25</v>
      </c>
      <c r="AF7997">
        <v>13</v>
      </c>
      <c r="AG7997">
        <v>3</v>
      </c>
      <c r="AH7997">
        <v>7</v>
      </c>
      <c r="AI7997">
        <v>6</v>
      </c>
    </row>
    <row r="7998" spans="1:35" x14ac:dyDescent="0.2">
      <c r="A7998" s="102">
        <v>5293</v>
      </c>
      <c r="B7998">
        <v>4530</v>
      </c>
      <c r="C7998" t="s">
        <v>1269</v>
      </c>
      <c r="D7998" t="s">
        <v>2950</v>
      </c>
      <c r="E7998">
        <v>5860</v>
      </c>
      <c r="F7998">
        <v>5830</v>
      </c>
      <c r="G7998">
        <v>100</v>
      </c>
      <c r="H7998" t="s">
        <v>2930</v>
      </c>
      <c r="I7998">
        <v>8515</v>
      </c>
      <c r="J7998" t="s">
        <v>3291</v>
      </c>
      <c r="K7998" t="s">
        <v>2933</v>
      </c>
      <c r="L7998">
        <v>309</v>
      </c>
      <c r="M7998">
        <v>314</v>
      </c>
      <c r="N7998">
        <v>1900</v>
      </c>
      <c r="O7998" t="s">
        <v>2927</v>
      </c>
      <c r="P7998">
        <v>0.83972406910816499</v>
      </c>
      <c r="Q7998">
        <v>0.84532851103962603</v>
      </c>
      <c r="R7998">
        <v>0.26287132517032102</v>
      </c>
      <c r="S7998">
        <v>0.16839108828747401</v>
      </c>
      <c r="T7998">
        <v>-1.4975256022233401</v>
      </c>
      <c r="U7998">
        <v>1.4975256022233401</v>
      </c>
      <c r="V7998">
        <v>1.4324878105686201</v>
      </c>
      <c r="W7998">
        <v>-10.7</v>
      </c>
      <c r="X7998">
        <v>2.33</v>
      </c>
      <c r="Y7998">
        <v>-229974</v>
      </c>
      <c r="Z7998">
        <v>-10951</v>
      </c>
      <c r="AA7998">
        <v>-0.78</v>
      </c>
      <c r="AB7998">
        <v>21</v>
      </c>
      <c r="AC7998">
        <v>8</v>
      </c>
      <c r="AD7998">
        <v>13</v>
      </c>
      <c r="AE7998">
        <v>38.1</v>
      </c>
      <c r="AF7998">
        <v>13</v>
      </c>
      <c r="AG7998">
        <v>5</v>
      </c>
      <c r="AH7998">
        <v>9</v>
      </c>
      <c r="AI7998">
        <v>7</v>
      </c>
    </row>
    <row r="7999" spans="1:35" x14ac:dyDescent="0.2">
      <c r="A7999" s="102">
        <v>665</v>
      </c>
      <c r="B7999">
        <v>2531</v>
      </c>
      <c r="C7999" t="s">
        <v>2954</v>
      </c>
      <c r="D7999" t="s">
        <v>2955</v>
      </c>
      <c r="E7999">
        <v>1021</v>
      </c>
      <c r="F7999">
        <v>1006</v>
      </c>
      <c r="G7999">
        <v>900</v>
      </c>
      <c r="H7999" t="s">
        <v>2927</v>
      </c>
      <c r="I7999">
        <v>2607</v>
      </c>
      <c r="J7999" t="s">
        <v>2956</v>
      </c>
      <c r="K7999" t="s">
        <v>2955</v>
      </c>
      <c r="L7999">
        <v>2936</v>
      </c>
      <c r="M7999">
        <v>2901</v>
      </c>
      <c r="N7999">
        <v>300</v>
      </c>
      <c r="O7999" t="s">
        <v>2930</v>
      </c>
      <c r="P7999">
        <v>0.93568320813642003</v>
      </c>
      <c r="Q7999">
        <v>0.92567051417266599</v>
      </c>
      <c r="R7999">
        <v>4.3947087917038802E-2</v>
      </c>
      <c r="S7999">
        <v>9.1128690828995197E-3</v>
      </c>
      <c r="T7999">
        <v>1.5672459373201899</v>
      </c>
      <c r="U7999">
        <v>1.5672459373201899</v>
      </c>
      <c r="V7999">
        <v>0.86821315344376704</v>
      </c>
      <c r="W7999">
        <v>2.2200000000000002</v>
      </c>
      <c r="X7999">
        <v>4.03</v>
      </c>
      <c r="Y7999">
        <v>-230424</v>
      </c>
      <c r="Z7999">
        <v>-12801</v>
      </c>
      <c r="AA7999">
        <v>-0.66</v>
      </c>
      <c r="AB7999">
        <v>18</v>
      </c>
      <c r="AC7999">
        <v>9</v>
      </c>
      <c r="AD7999">
        <v>9</v>
      </c>
      <c r="AE7999">
        <v>50</v>
      </c>
      <c r="AF7999">
        <v>11</v>
      </c>
      <c r="AG7999">
        <v>6</v>
      </c>
      <c r="AH7999">
        <v>8</v>
      </c>
      <c r="AI7999">
        <v>4</v>
      </c>
    </row>
    <row r="8000" spans="1:35" x14ac:dyDescent="0.2">
      <c r="A8000" s="102">
        <v>6021</v>
      </c>
      <c r="B8000">
        <v>2229</v>
      </c>
      <c r="C8000" t="s">
        <v>731</v>
      </c>
      <c r="D8000" t="s">
        <v>2955</v>
      </c>
      <c r="E8000">
        <v>3340</v>
      </c>
      <c r="F8000">
        <v>3255</v>
      </c>
      <c r="G8000">
        <v>300</v>
      </c>
      <c r="H8000" t="s">
        <v>2930</v>
      </c>
      <c r="I8000">
        <v>6976</v>
      </c>
      <c r="J8000" t="s">
        <v>952</v>
      </c>
      <c r="K8000" t="s">
        <v>2932</v>
      </c>
      <c r="L8000">
        <v>3500</v>
      </c>
      <c r="M8000">
        <v>3500</v>
      </c>
      <c r="N8000">
        <v>300</v>
      </c>
      <c r="O8000" t="s">
        <v>2927</v>
      </c>
      <c r="P8000">
        <v>0.119875653969816</v>
      </c>
      <c r="Q8000">
        <v>0.835606959370499</v>
      </c>
      <c r="R8000" s="15">
        <v>1.0403426067744801E-8</v>
      </c>
      <c r="S8000">
        <v>1.0781362280419799E-2</v>
      </c>
      <c r="T8000">
        <v>-2.5328255969928302</v>
      </c>
      <c r="U8000">
        <v>2.5328255969928302</v>
      </c>
      <c r="V8000">
        <v>2.34543288249737</v>
      </c>
      <c r="W8000">
        <v>-22.81</v>
      </c>
      <c r="X8000">
        <v>7</v>
      </c>
      <c r="Y8000">
        <v>-230461</v>
      </c>
      <c r="Z8000">
        <v>-14404</v>
      </c>
      <c r="AA8000">
        <v>-0.79</v>
      </c>
      <c r="AB8000">
        <v>16</v>
      </c>
      <c r="AC8000">
        <v>7</v>
      </c>
      <c r="AD8000">
        <v>9</v>
      </c>
      <c r="AE8000">
        <v>43.75</v>
      </c>
      <c r="AF8000">
        <v>12</v>
      </c>
      <c r="AG8000">
        <v>5</v>
      </c>
      <c r="AH8000">
        <v>7</v>
      </c>
      <c r="AI8000">
        <v>4</v>
      </c>
    </row>
    <row r="8001" spans="1:35" x14ac:dyDescent="0.2">
      <c r="A8001" s="102">
        <v>1905</v>
      </c>
      <c r="B8001">
        <v>6028</v>
      </c>
      <c r="C8001" t="s">
        <v>694</v>
      </c>
      <c r="D8001" t="s">
        <v>2942</v>
      </c>
      <c r="E8001">
        <v>7870</v>
      </c>
      <c r="F8001">
        <v>7750</v>
      </c>
      <c r="G8001">
        <v>100</v>
      </c>
      <c r="H8001" t="s">
        <v>2927</v>
      </c>
      <c r="I8001">
        <v>8604</v>
      </c>
      <c r="J8001" t="s">
        <v>541</v>
      </c>
      <c r="K8001" t="s">
        <v>3186</v>
      </c>
      <c r="L8001">
        <v>559</v>
      </c>
      <c r="M8001">
        <v>561.6</v>
      </c>
      <c r="N8001">
        <v>1400</v>
      </c>
      <c r="O8001" t="s">
        <v>2930</v>
      </c>
      <c r="P8001">
        <v>0.67369944756343203</v>
      </c>
      <c r="Q8001">
        <v>0.89745344487332501</v>
      </c>
      <c r="R8001">
        <v>0.18156337886065699</v>
      </c>
      <c r="S8001">
        <v>4.82573906430422E-2</v>
      </c>
      <c r="T8001">
        <v>1.06294819560059</v>
      </c>
      <c r="U8001">
        <v>1.06294819560059</v>
      </c>
      <c r="V8001">
        <v>1.26932801389532</v>
      </c>
      <c r="W8001">
        <v>2.63</v>
      </c>
      <c r="X8001">
        <v>1.45</v>
      </c>
      <c r="Y8001">
        <v>-230493</v>
      </c>
      <c r="Z8001">
        <v>-10477</v>
      </c>
      <c r="AA8001">
        <v>-0.72</v>
      </c>
      <c r="AB8001">
        <v>22</v>
      </c>
      <c r="AC8001">
        <v>10</v>
      </c>
      <c r="AD8001">
        <v>12</v>
      </c>
      <c r="AE8001">
        <v>45.45</v>
      </c>
      <c r="AF8001">
        <v>10</v>
      </c>
      <c r="AG8001">
        <v>8</v>
      </c>
      <c r="AH8001">
        <v>11</v>
      </c>
      <c r="AI8001">
        <v>3</v>
      </c>
    </row>
    <row r="8002" spans="1:35" x14ac:dyDescent="0.2">
      <c r="A8002" s="102">
        <v>6913</v>
      </c>
      <c r="B8002">
        <v>1332</v>
      </c>
      <c r="C8002" t="s">
        <v>3655</v>
      </c>
      <c r="D8002" t="s">
        <v>3097</v>
      </c>
      <c r="E8002">
        <v>613</v>
      </c>
      <c r="F8002">
        <v>609</v>
      </c>
      <c r="G8002">
        <v>1500</v>
      </c>
      <c r="H8002" t="s">
        <v>2927</v>
      </c>
      <c r="I8002">
        <v>2914</v>
      </c>
      <c r="J8002" t="s">
        <v>3132</v>
      </c>
      <c r="K8002" t="s">
        <v>2955</v>
      </c>
      <c r="L8002">
        <v>2326</v>
      </c>
      <c r="M8002">
        <v>2301</v>
      </c>
      <c r="N8002">
        <v>400</v>
      </c>
      <c r="O8002" t="s">
        <v>2930</v>
      </c>
      <c r="P8002">
        <v>0.772940350351213</v>
      </c>
      <c r="Q8002">
        <v>0.82383500507165397</v>
      </c>
      <c r="R8002">
        <v>1.92702664464269E-3</v>
      </c>
      <c r="S8002">
        <v>0.192542199791745</v>
      </c>
      <c r="T8002">
        <v>1.13726122451805</v>
      </c>
      <c r="U8002">
        <v>1.13726122451805</v>
      </c>
      <c r="V8002">
        <v>1.0278969467125201</v>
      </c>
      <c r="W8002">
        <v>2.65</v>
      </c>
      <c r="X8002">
        <v>0.75</v>
      </c>
      <c r="Y8002">
        <v>-230669</v>
      </c>
      <c r="Z8002">
        <v>-10029</v>
      </c>
      <c r="AA8002">
        <v>-0.63</v>
      </c>
      <c r="AB8002">
        <v>23</v>
      </c>
      <c r="AC8002">
        <v>11</v>
      </c>
      <c r="AD8002">
        <v>12</v>
      </c>
      <c r="AE8002">
        <v>47.83</v>
      </c>
      <c r="AF8002">
        <v>13</v>
      </c>
      <c r="AG8002">
        <v>5</v>
      </c>
      <c r="AH8002">
        <v>8</v>
      </c>
      <c r="AI8002">
        <v>10</v>
      </c>
    </row>
    <row r="8003" spans="1:35" x14ac:dyDescent="0.2">
      <c r="A8003" s="102">
        <v>5918</v>
      </c>
      <c r="B8003">
        <v>5706</v>
      </c>
      <c r="C8003" t="s">
        <v>3377</v>
      </c>
      <c r="D8003" t="s">
        <v>2943</v>
      </c>
      <c r="E8003">
        <v>2698</v>
      </c>
      <c r="F8003">
        <v>2689</v>
      </c>
      <c r="G8003">
        <v>400</v>
      </c>
      <c r="H8003" t="s">
        <v>2927</v>
      </c>
      <c r="I8003">
        <v>5803</v>
      </c>
      <c r="J8003" t="s">
        <v>26</v>
      </c>
      <c r="K8003" t="s">
        <v>2943</v>
      </c>
      <c r="L8003">
        <v>386</v>
      </c>
      <c r="M8003">
        <v>380</v>
      </c>
      <c r="N8003">
        <v>2800</v>
      </c>
      <c r="O8003" t="s">
        <v>2930</v>
      </c>
      <c r="P8003">
        <v>0.50874245465034396</v>
      </c>
      <c r="Q8003">
        <v>0.83704910549109801</v>
      </c>
      <c r="R8003">
        <v>0.35877239845355202</v>
      </c>
      <c r="S8003">
        <v>4.4946390826974103E-2</v>
      </c>
      <c r="T8003">
        <v>2.6832883268027001</v>
      </c>
      <c r="U8003">
        <v>2.6832883268027001</v>
      </c>
      <c r="V8003">
        <v>2.4034912286658798</v>
      </c>
      <c r="W8003">
        <v>12.16</v>
      </c>
      <c r="X8003">
        <v>1.08</v>
      </c>
      <c r="Y8003">
        <v>-230719</v>
      </c>
      <c r="Z8003">
        <v>-13572</v>
      </c>
      <c r="AA8003">
        <v>-0.57999999999999996</v>
      </c>
      <c r="AB8003">
        <v>17</v>
      </c>
      <c r="AC8003">
        <v>8</v>
      </c>
      <c r="AD8003">
        <v>9</v>
      </c>
      <c r="AE8003">
        <v>47.06</v>
      </c>
      <c r="AF8003">
        <v>10</v>
      </c>
      <c r="AG8003">
        <v>4</v>
      </c>
      <c r="AH8003">
        <v>9</v>
      </c>
      <c r="AI8003">
        <v>4</v>
      </c>
    </row>
    <row r="8004" spans="1:35" x14ac:dyDescent="0.2">
      <c r="A8004" s="102">
        <v>6378</v>
      </c>
      <c r="B8004">
        <v>4967</v>
      </c>
      <c r="C8004" t="s">
        <v>853</v>
      </c>
      <c r="D8004" t="s">
        <v>2952</v>
      </c>
      <c r="E8004">
        <v>9130</v>
      </c>
      <c r="F8004">
        <v>9140</v>
      </c>
      <c r="G8004">
        <v>100</v>
      </c>
      <c r="H8004" t="s">
        <v>2927</v>
      </c>
      <c r="I8004">
        <v>8002</v>
      </c>
      <c r="J8004" t="s">
        <v>29</v>
      </c>
      <c r="K8004" t="s">
        <v>2934</v>
      </c>
      <c r="L8004">
        <v>810.6</v>
      </c>
      <c r="M8004">
        <v>808.5</v>
      </c>
      <c r="N8004">
        <v>1100</v>
      </c>
      <c r="O8004" t="s">
        <v>2930</v>
      </c>
      <c r="P8004">
        <v>0.57649829609079895</v>
      </c>
      <c r="Q8004">
        <v>0.83097180495832501</v>
      </c>
      <c r="R8004">
        <v>0.30853420595005598</v>
      </c>
      <c r="S8004">
        <v>0.26134596007343802</v>
      </c>
      <c r="T8004">
        <v>0.46386048446418898</v>
      </c>
      <c r="U8004">
        <v>0.46386048446418898</v>
      </c>
      <c r="V8004">
        <v>0.37104348754267302</v>
      </c>
      <c r="W8004">
        <v>1.03</v>
      </c>
      <c r="X8004">
        <v>2.7</v>
      </c>
      <c r="Y8004">
        <v>-230831</v>
      </c>
      <c r="Z8004">
        <v>-11542</v>
      </c>
      <c r="AA8004">
        <v>-0.71</v>
      </c>
      <c r="AB8004">
        <v>20</v>
      </c>
      <c r="AC8004">
        <v>9</v>
      </c>
      <c r="AD8004">
        <v>11</v>
      </c>
      <c r="AE8004">
        <v>45</v>
      </c>
      <c r="AF8004">
        <v>10</v>
      </c>
      <c r="AG8004">
        <v>6</v>
      </c>
      <c r="AH8004">
        <v>10</v>
      </c>
      <c r="AI8004">
        <v>4</v>
      </c>
    </row>
    <row r="8005" spans="1:35" x14ac:dyDescent="0.2">
      <c r="A8005" s="102">
        <v>4395</v>
      </c>
      <c r="B8005">
        <v>5713</v>
      </c>
      <c r="C8005" t="s">
        <v>3280</v>
      </c>
      <c r="D8005" t="s">
        <v>2943</v>
      </c>
      <c r="E8005">
        <v>3234</v>
      </c>
      <c r="F8005">
        <v>3215</v>
      </c>
      <c r="G8005">
        <v>300</v>
      </c>
      <c r="H8005" t="s">
        <v>2927</v>
      </c>
      <c r="I8005">
        <v>7313</v>
      </c>
      <c r="J8005" t="s">
        <v>2873</v>
      </c>
      <c r="K8005" t="s">
        <v>2945</v>
      </c>
      <c r="L8005">
        <v>3180</v>
      </c>
      <c r="M8005">
        <v>3155</v>
      </c>
      <c r="N8005">
        <v>300</v>
      </c>
      <c r="O8005" t="s">
        <v>2930</v>
      </c>
      <c r="P8005">
        <v>0.64288454017527696</v>
      </c>
      <c r="Q8005">
        <v>0.85778071011102197</v>
      </c>
      <c r="R8005">
        <v>0.39046348517558499</v>
      </c>
      <c r="S8005">
        <v>1.3299106472048201E-4</v>
      </c>
      <c r="T8005">
        <v>0.151174116826225</v>
      </c>
      <c r="U8005">
        <v>0.151174116826225</v>
      </c>
      <c r="V8005">
        <v>0.22712056410091</v>
      </c>
      <c r="W8005">
        <v>0.55000000000000004</v>
      </c>
      <c r="X8005">
        <v>1.87</v>
      </c>
      <c r="Y8005">
        <v>-230976</v>
      </c>
      <c r="Z8005">
        <v>-19248</v>
      </c>
      <c r="AA8005">
        <v>-1.07</v>
      </c>
      <c r="AB8005">
        <v>12</v>
      </c>
      <c r="AC8005">
        <v>3</v>
      </c>
      <c r="AD8005">
        <v>9</v>
      </c>
      <c r="AE8005">
        <v>25</v>
      </c>
      <c r="AF8005">
        <v>13</v>
      </c>
      <c r="AG8005">
        <v>3</v>
      </c>
      <c r="AH8005">
        <v>4</v>
      </c>
      <c r="AI8005">
        <v>5</v>
      </c>
    </row>
    <row r="8006" spans="1:35" x14ac:dyDescent="0.2">
      <c r="A8006" s="102">
        <v>6129</v>
      </c>
      <c r="B8006">
        <v>5406</v>
      </c>
      <c r="C8006" t="s">
        <v>3375</v>
      </c>
      <c r="D8006" t="s">
        <v>2988</v>
      </c>
      <c r="E8006">
        <v>508</v>
      </c>
      <c r="F8006">
        <v>504</v>
      </c>
      <c r="G8006">
        <v>1700</v>
      </c>
      <c r="H8006" t="s">
        <v>2930</v>
      </c>
      <c r="I8006">
        <v>8058</v>
      </c>
      <c r="J8006" t="s">
        <v>3381</v>
      </c>
      <c r="K8006" t="s">
        <v>2934</v>
      </c>
      <c r="L8006">
        <v>2897.5</v>
      </c>
      <c r="M8006">
        <v>2920</v>
      </c>
      <c r="N8006">
        <v>300</v>
      </c>
      <c r="O8006" t="s">
        <v>2927</v>
      </c>
      <c r="P8006">
        <v>0.71751537730667703</v>
      </c>
      <c r="Q8006">
        <v>0.83421613809626505</v>
      </c>
      <c r="R8006">
        <v>1.7792392279665298E-2</v>
      </c>
      <c r="S8006">
        <v>0.18762466944719999</v>
      </c>
      <c r="T8006">
        <v>-2.4015916730491802</v>
      </c>
      <c r="U8006">
        <v>2.4015916730491802</v>
      </c>
      <c r="V8006">
        <v>2.3114889834169001</v>
      </c>
      <c r="W8006">
        <v>-16</v>
      </c>
      <c r="X8006">
        <v>2.19</v>
      </c>
      <c r="Y8006">
        <v>-231651</v>
      </c>
      <c r="Z8006">
        <v>-11583</v>
      </c>
      <c r="AA8006">
        <v>-0.59</v>
      </c>
      <c r="AB8006">
        <v>20</v>
      </c>
      <c r="AC8006">
        <v>9</v>
      </c>
      <c r="AD8006">
        <v>11</v>
      </c>
      <c r="AE8006">
        <v>45</v>
      </c>
      <c r="AF8006">
        <v>11</v>
      </c>
      <c r="AG8006">
        <v>7</v>
      </c>
      <c r="AH8006">
        <v>7</v>
      </c>
      <c r="AI8006">
        <v>6</v>
      </c>
    </row>
    <row r="8007" spans="1:35" x14ac:dyDescent="0.2">
      <c r="A8007" s="102">
        <v>8251</v>
      </c>
      <c r="B8007">
        <v>8020</v>
      </c>
      <c r="C8007" t="s">
        <v>3095</v>
      </c>
      <c r="D8007" t="s">
        <v>2934</v>
      </c>
      <c r="E8007">
        <v>1360</v>
      </c>
      <c r="F8007">
        <v>1373</v>
      </c>
      <c r="G8007">
        <v>800</v>
      </c>
      <c r="H8007" t="s">
        <v>2930</v>
      </c>
      <c r="I8007">
        <v>8306</v>
      </c>
      <c r="J8007" t="s">
        <v>3191</v>
      </c>
      <c r="K8007" t="s">
        <v>2990</v>
      </c>
      <c r="L8007">
        <v>579.9</v>
      </c>
      <c r="M8007">
        <v>579.4</v>
      </c>
      <c r="N8007">
        <v>1900</v>
      </c>
      <c r="O8007" t="s">
        <v>2927</v>
      </c>
      <c r="P8007">
        <v>0.63676818731635199</v>
      </c>
      <c r="Q8007">
        <v>0.80647405168154196</v>
      </c>
      <c r="R8007">
        <v>0.80322656700916695</v>
      </c>
      <c r="S8007">
        <v>0.42397695815991099</v>
      </c>
      <c r="T8007">
        <v>-0.95353989790613503</v>
      </c>
      <c r="U8007">
        <v>0.95353989790613503</v>
      </c>
      <c r="V8007">
        <v>0.86410167628802903</v>
      </c>
      <c r="W8007">
        <v>-3.21</v>
      </c>
      <c r="X8007">
        <v>0.22</v>
      </c>
      <c r="Y8007">
        <v>-231852</v>
      </c>
      <c r="Z8007">
        <v>-14491</v>
      </c>
      <c r="AA8007">
        <v>-0.69</v>
      </c>
      <c r="AB8007">
        <v>16</v>
      </c>
      <c r="AC8007">
        <v>7</v>
      </c>
      <c r="AD8007">
        <v>9</v>
      </c>
      <c r="AE8007">
        <v>43.75</v>
      </c>
      <c r="AF8007">
        <v>12</v>
      </c>
      <c r="AG8007">
        <v>3</v>
      </c>
      <c r="AH8007">
        <v>6</v>
      </c>
      <c r="AI8007">
        <v>7</v>
      </c>
    </row>
    <row r="8008" spans="1:35" x14ac:dyDescent="0.2">
      <c r="A8008" s="102">
        <v>1528</v>
      </c>
      <c r="B8008">
        <v>6457</v>
      </c>
      <c r="C8008" t="s">
        <v>3354</v>
      </c>
      <c r="D8008" t="s">
        <v>2940</v>
      </c>
      <c r="E8008">
        <v>3335</v>
      </c>
      <c r="F8008">
        <v>3195</v>
      </c>
      <c r="G8008">
        <v>300</v>
      </c>
      <c r="H8008" t="s">
        <v>2927</v>
      </c>
      <c r="I8008">
        <v>9684</v>
      </c>
      <c r="J8008" t="s">
        <v>3179</v>
      </c>
      <c r="K8008" t="s">
        <v>2929</v>
      </c>
      <c r="L8008">
        <v>5260</v>
      </c>
      <c r="M8008">
        <v>5160</v>
      </c>
      <c r="N8008">
        <v>200</v>
      </c>
      <c r="O8008" t="s">
        <v>2930</v>
      </c>
      <c r="P8008">
        <v>3.4660639721927899E-2</v>
      </c>
      <c r="Q8008">
        <v>0.90457065836409101</v>
      </c>
      <c r="R8008">
        <v>0.101251266149733</v>
      </c>
      <c r="S8008">
        <v>5.9934208683336002E-2</v>
      </c>
      <c r="T8008">
        <v>7.5843513446474595E-2</v>
      </c>
      <c r="U8008">
        <v>7.5843513446474595E-2</v>
      </c>
      <c r="V8008">
        <v>0.57950942731196997</v>
      </c>
      <c r="W8008">
        <v>0.33</v>
      </c>
      <c r="X8008">
        <v>7.12</v>
      </c>
      <c r="Y8008">
        <v>-232351</v>
      </c>
      <c r="Z8008">
        <v>-16596</v>
      </c>
      <c r="AA8008">
        <v>-0.63</v>
      </c>
      <c r="AB8008">
        <v>14</v>
      </c>
      <c r="AC8008">
        <v>6</v>
      </c>
      <c r="AD8008">
        <v>8</v>
      </c>
      <c r="AE8008">
        <v>42.86</v>
      </c>
      <c r="AF8008">
        <v>9</v>
      </c>
      <c r="AG8008">
        <v>6</v>
      </c>
      <c r="AH8008">
        <v>6</v>
      </c>
      <c r="AI8008">
        <v>2</v>
      </c>
    </row>
    <row r="8009" spans="1:35" x14ac:dyDescent="0.2">
      <c r="A8009" s="102">
        <v>2230</v>
      </c>
      <c r="B8009">
        <v>2531</v>
      </c>
      <c r="C8009" t="s">
        <v>2954</v>
      </c>
      <c r="D8009" t="s">
        <v>2955</v>
      </c>
      <c r="E8009">
        <v>1021</v>
      </c>
      <c r="F8009">
        <v>1006</v>
      </c>
      <c r="G8009">
        <v>1000</v>
      </c>
      <c r="H8009" t="s">
        <v>2927</v>
      </c>
      <c r="I8009">
        <v>5406</v>
      </c>
      <c r="J8009" t="s">
        <v>3375</v>
      </c>
      <c r="K8009" t="s">
        <v>2988</v>
      </c>
      <c r="L8009">
        <v>508</v>
      </c>
      <c r="M8009">
        <v>504</v>
      </c>
      <c r="N8009">
        <v>2000</v>
      </c>
      <c r="O8009" t="s">
        <v>2930</v>
      </c>
      <c r="P8009">
        <v>0.45493536910202098</v>
      </c>
      <c r="Q8009">
        <v>0.89231369058395704</v>
      </c>
      <c r="R8009">
        <v>0.78553236854306796</v>
      </c>
      <c r="S8009">
        <v>3.3245906447660498E-2</v>
      </c>
      <c r="T8009">
        <v>1.93625203621162</v>
      </c>
      <c r="U8009">
        <v>1.93625203621162</v>
      </c>
      <c r="V8009">
        <v>1.1738022206857699</v>
      </c>
      <c r="W8009">
        <v>9.15</v>
      </c>
      <c r="X8009">
        <v>0.2</v>
      </c>
      <c r="Y8009">
        <v>-232639</v>
      </c>
      <c r="Z8009">
        <v>-11632</v>
      </c>
      <c r="AA8009">
        <v>-0.61</v>
      </c>
      <c r="AB8009">
        <v>20</v>
      </c>
      <c r="AC8009">
        <v>9</v>
      </c>
      <c r="AD8009">
        <v>11</v>
      </c>
      <c r="AE8009">
        <v>45</v>
      </c>
      <c r="AF8009">
        <v>9</v>
      </c>
      <c r="AG8009">
        <v>8</v>
      </c>
      <c r="AH8009">
        <v>10</v>
      </c>
      <c r="AI8009">
        <v>2</v>
      </c>
    </row>
    <row r="8010" spans="1:35" x14ac:dyDescent="0.2">
      <c r="A8010" s="102">
        <v>367</v>
      </c>
      <c r="B8010">
        <v>4503</v>
      </c>
      <c r="C8010" t="s">
        <v>829</v>
      </c>
      <c r="D8010" t="s">
        <v>2950</v>
      </c>
      <c r="E8010">
        <v>1980</v>
      </c>
      <c r="F8010">
        <v>1984.5</v>
      </c>
      <c r="G8010">
        <v>500</v>
      </c>
      <c r="H8010" t="s">
        <v>2927</v>
      </c>
      <c r="I8010">
        <v>8253</v>
      </c>
      <c r="J8010" t="s">
        <v>669</v>
      </c>
      <c r="K8010" t="s">
        <v>2933</v>
      </c>
      <c r="L8010">
        <v>1789</v>
      </c>
      <c r="M8010">
        <v>1854</v>
      </c>
      <c r="N8010">
        <v>500</v>
      </c>
      <c r="O8010" t="s">
        <v>2930</v>
      </c>
      <c r="P8010">
        <v>0.32783908291644398</v>
      </c>
      <c r="Q8010">
        <v>0.93685594631160896</v>
      </c>
      <c r="R8010">
        <v>4.1661390823656101E-3</v>
      </c>
      <c r="S8010">
        <v>6.3811742290168904E-3</v>
      </c>
      <c r="T8010">
        <v>0.519073773444512</v>
      </c>
      <c r="U8010">
        <v>0.519073773444512</v>
      </c>
      <c r="V8010">
        <v>0.91992307838404797</v>
      </c>
      <c r="W8010">
        <v>2.75</v>
      </c>
      <c r="X8010">
        <v>6.58</v>
      </c>
      <c r="Y8010">
        <v>-232889</v>
      </c>
      <c r="Z8010">
        <v>-10126</v>
      </c>
      <c r="AA8010">
        <v>-0.49</v>
      </c>
      <c r="AB8010">
        <v>23</v>
      </c>
      <c r="AC8010">
        <v>10</v>
      </c>
      <c r="AD8010">
        <v>13</v>
      </c>
      <c r="AE8010">
        <v>43.48</v>
      </c>
      <c r="AF8010">
        <v>11</v>
      </c>
      <c r="AG8010">
        <v>8</v>
      </c>
      <c r="AH8010">
        <v>9</v>
      </c>
      <c r="AI8010">
        <v>6</v>
      </c>
    </row>
    <row r="8011" spans="1:35" x14ac:dyDescent="0.2">
      <c r="A8011" s="102">
        <v>8644</v>
      </c>
      <c r="B8011">
        <v>2413</v>
      </c>
      <c r="C8011" t="s">
        <v>2947</v>
      </c>
      <c r="D8011" t="s">
        <v>2942</v>
      </c>
      <c r="E8011">
        <v>3220</v>
      </c>
      <c r="F8011">
        <v>3160</v>
      </c>
      <c r="G8011">
        <v>300</v>
      </c>
      <c r="H8011" t="s">
        <v>2927</v>
      </c>
      <c r="I8011">
        <v>6436</v>
      </c>
      <c r="J8011" t="s">
        <v>3647</v>
      </c>
      <c r="K8011" t="s">
        <v>2940</v>
      </c>
      <c r="L8011">
        <v>3070</v>
      </c>
      <c r="M8011">
        <v>3015</v>
      </c>
      <c r="N8011">
        <v>300</v>
      </c>
      <c r="O8011" t="s">
        <v>2930</v>
      </c>
      <c r="P8011">
        <v>0.25766754073575099</v>
      </c>
      <c r="Q8011">
        <v>0.80066605265831703</v>
      </c>
      <c r="R8011">
        <v>0.96871238114529501</v>
      </c>
      <c r="S8011">
        <v>0.238698124952089</v>
      </c>
      <c r="T8011">
        <v>1.70494257205524</v>
      </c>
      <c r="U8011">
        <v>1.70494257205524</v>
      </c>
      <c r="V8011">
        <v>1.9665679155426301</v>
      </c>
      <c r="W8011">
        <v>11.31</v>
      </c>
      <c r="X8011">
        <v>4.59</v>
      </c>
      <c r="Y8011">
        <v>-232902</v>
      </c>
      <c r="Z8011">
        <v>-9704</v>
      </c>
      <c r="AA8011">
        <v>-0.53</v>
      </c>
      <c r="AB8011">
        <v>24</v>
      </c>
      <c r="AC8011">
        <v>11</v>
      </c>
      <c r="AD8011">
        <v>13</v>
      </c>
      <c r="AE8011">
        <v>45.83</v>
      </c>
      <c r="AF8011">
        <v>11</v>
      </c>
      <c r="AG8011">
        <v>8</v>
      </c>
      <c r="AH8011">
        <v>11</v>
      </c>
      <c r="AI8011">
        <v>5</v>
      </c>
    </row>
    <row r="8012" spans="1:35" x14ac:dyDescent="0.2">
      <c r="A8012" s="102">
        <v>5988</v>
      </c>
      <c r="B8012">
        <v>2371</v>
      </c>
      <c r="C8012" t="s">
        <v>737</v>
      </c>
      <c r="D8012" t="s">
        <v>2942</v>
      </c>
      <c r="E8012">
        <v>3005</v>
      </c>
      <c r="F8012">
        <v>3080</v>
      </c>
      <c r="G8012">
        <v>300</v>
      </c>
      <c r="H8012" t="s">
        <v>2930</v>
      </c>
      <c r="I8012">
        <v>4568</v>
      </c>
      <c r="J8012" t="s">
        <v>3273</v>
      </c>
      <c r="K8012" t="s">
        <v>2950</v>
      </c>
      <c r="L8012">
        <v>8117</v>
      </c>
      <c r="M8012">
        <v>8180</v>
      </c>
      <c r="N8012">
        <v>100</v>
      </c>
      <c r="O8012" t="s">
        <v>2927</v>
      </c>
      <c r="P8012">
        <v>0.76248453880692202</v>
      </c>
      <c r="Q8012">
        <v>0.83611212023391601</v>
      </c>
      <c r="R8012">
        <v>0.50907395284747203</v>
      </c>
      <c r="S8012">
        <v>0.288561811784254</v>
      </c>
      <c r="T8012">
        <v>-0.309703610596123</v>
      </c>
      <c r="U8012">
        <v>0.309703610596123</v>
      </c>
      <c r="V8012">
        <v>0.91825803719061405</v>
      </c>
      <c r="W8012">
        <v>-1.46</v>
      </c>
      <c r="X8012">
        <v>12.96</v>
      </c>
      <c r="Y8012">
        <v>-232922</v>
      </c>
      <c r="Z8012">
        <v>-14558</v>
      </c>
      <c r="AA8012">
        <v>-0.94</v>
      </c>
      <c r="AB8012">
        <v>16</v>
      </c>
      <c r="AC8012">
        <v>8</v>
      </c>
      <c r="AD8012">
        <v>8</v>
      </c>
      <c r="AE8012">
        <v>50</v>
      </c>
      <c r="AF8012">
        <v>11</v>
      </c>
      <c r="AG8012">
        <v>4</v>
      </c>
      <c r="AH8012">
        <v>7</v>
      </c>
      <c r="AI8012">
        <v>5</v>
      </c>
    </row>
    <row r="8013" spans="1:35" x14ac:dyDescent="0.2">
      <c r="A8013" s="102">
        <v>7326</v>
      </c>
      <c r="B8013">
        <v>2127</v>
      </c>
      <c r="C8013" t="s">
        <v>3177</v>
      </c>
      <c r="D8013" t="s">
        <v>2942</v>
      </c>
      <c r="E8013">
        <v>3750</v>
      </c>
      <c r="F8013">
        <v>3830</v>
      </c>
      <c r="G8013">
        <v>200</v>
      </c>
      <c r="H8013" t="s">
        <v>2930</v>
      </c>
      <c r="I8013">
        <v>2371</v>
      </c>
      <c r="J8013" t="s">
        <v>737</v>
      </c>
      <c r="K8013" t="s">
        <v>2942</v>
      </c>
      <c r="L8013">
        <v>3005</v>
      </c>
      <c r="M8013">
        <v>3080</v>
      </c>
      <c r="N8013">
        <v>200</v>
      </c>
      <c r="O8013" t="s">
        <v>2927</v>
      </c>
      <c r="P8013">
        <v>0.74791391359028803</v>
      </c>
      <c r="Q8013">
        <v>0.81849753743953901</v>
      </c>
      <c r="R8013">
        <v>0.10277480736321699</v>
      </c>
      <c r="S8013">
        <v>0.18644894311253901</v>
      </c>
      <c r="T8013">
        <v>-1.3792176616712499</v>
      </c>
      <c r="U8013">
        <v>1.3792176616712499</v>
      </c>
      <c r="V8013">
        <v>0.76822724095413197</v>
      </c>
      <c r="W8013">
        <v>-6.64</v>
      </c>
      <c r="X8013">
        <v>19.579999999999998</v>
      </c>
      <c r="Y8013">
        <v>-233750</v>
      </c>
      <c r="Z8013">
        <v>-10625</v>
      </c>
      <c r="AA8013">
        <v>-0.56999999999999995</v>
      </c>
      <c r="AB8013">
        <v>22</v>
      </c>
      <c r="AC8013">
        <v>10</v>
      </c>
      <c r="AD8013">
        <v>12</v>
      </c>
      <c r="AE8013">
        <v>45.45</v>
      </c>
      <c r="AF8013">
        <v>8</v>
      </c>
      <c r="AG8013">
        <v>8</v>
      </c>
      <c r="AH8013">
        <v>11</v>
      </c>
      <c r="AI8013">
        <v>3</v>
      </c>
    </row>
    <row r="8014" spans="1:35" x14ac:dyDescent="0.2">
      <c r="A8014" s="102">
        <v>4795</v>
      </c>
      <c r="B8014">
        <v>6845</v>
      </c>
      <c r="C8014" t="s">
        <v>3232</v>
      </c>
      <c r="D8014" t="s">
        <v>2932</v>
      </c>
      <c r="E8014">
        <v>3060</v>
      </c>
      <c r="F8014">
        <v>3010</v>
      </c>
      <c r="G8014">
        <v>300</v>
      </c>
      <c r="H8014" t="s">
        <v>2930</v>
      </c>
      <c r="I8014">
        <v>7730</v>
      </c>
      <c r="J8014" t="s">
        <v>3276</v>
      </c>
      <c r="K8014" t="s">
        <v>2936</v>
      </c>
      <c r="L8014">
        <v>2901</v>
      </c>
      <c r="M8014">
        <v>2890</v>
      </c>
      <c r="N8014">
        <v>300</v>
      </c>
      <c r="O8014" t="s">
        <v>2927</v>
      </c>
      <c r="P8014">
        <v>2.0656898004077301E-2</v>
      </c>
      <c r="Q8014">
        <v>0.85231327362250497</v>
      </c>
      <c r="R8014">
        <v>0.80620060319567699</v>
      </c>
      <c r="S8014">
        <v>0.496435450524081</v>
      </c>
      <c r="T8014">
        <v>-0.43616414784843599</v>
      </c>
      <c r="U8014">
        <v>0.43616414784843599</v>
      </c>
      <c r="V8014">
        <v>7.01096119517651E-2</v>
      </c>
      <c r="W8014">
        <v>-2.2999999999999998</v>
      </c>
      <c r="X8014">
        <v>3.99</v>
      </c>
      <c r="Y8014">
        <v>-233796</v>
      </c>
      <c r="Z8014">
        <v>-17984</v>
      </c>
      <c r="AA8014">
        <v>-0.82</v>
      </c>
      <c r="AB8014">
        <v>13</v>
      </c>
      <c r="AC8014">
        <v>3</v>
      </c>
      <c r="AD8014">
        <v>10</v>
      </c>
      <c r="AE8014">
        <v>23.08</v>
      </c>
      <c r="AF8014">
        <v>16</v>
      </c>
      <c r="AG8014">
        <v>2</v>
      </c>
      <c r="AH8014">
        <v>3</v>
      </c>
      <c r="AI8014">
        <v>8</v>
      </c>
    </row>
    <row r="8015" spans="1:35" x14ac:dyDescent="0.2">
      <c r="A8015" s="102">
        <v>1256</v>
      </c>
      <c r="B8015">
        <v>4004</v>
      </c>
      <c r="C8015" t="s">
        <v>3189</v>
      </c>
      <c r="D8015" t="s">
        <v>2952</v>
      </c>
      <c r="E8015">
        <v>2749</v>
      </c>
      <c r="F8015">
        <v>2755</v>
      </c>
      <c r="G8015">
        <v>300</v>
      </c>
      <c r="H8015" t="s">
        <v>2930</v>
      </c>
      <c r="I8015">
        <v>7976</v>
      </c>
      <c r="J8015" t="s">
        <v>2985</v>
      </c>
      <c r="K8015" t="s">
        <v>2951</v>
      </c>
      <c r="L8015">
        <v>1703</v>
      </c>
      <c r="M8015">
        <v>1683</v>
      </c>
      <c r="N8015">
        <v>500</v>
      </c>
      <c r="O8015" t="s">
        <v>2927</v>
      </c>
      <c r="P8015">
        <v>0.84390764816716102</v>
      </c>
      <c r="Q8015">
        <v>0.910127139510159</v>
      </c>
      <c r="R8015">
        <v>0.18216710205477801</v>
      </c>
      <c r="S8015">
        <v>5.8956006960654797E-2</v>
      </c>
      <c r="T8015">
        <v>-1.39720154347831</v>
      </c>
      <c r="U8015">
        <v>1.39720154347831</v>
      </c>
      <c r="V8015">
        <v>1.6791135236338099</v>
      </c>
      <c r="W8015">
        <v>-5.29</v>
      </c>
      <c r="X8015">
        <v>1.81</v>
      </c>
      <c r="Y8015">
        <v>-233866</v>
      </c>
      <c r="Z8015">
        <v>-11693</v>
      </c>
      <c r="AA8015">
        <v>-0.63</v>
      </c>
      <c r="AB8015">
        <v>20</v>
      </c>
      <c r="AC8015">
        <v>8</v>
      </c>
      <c r="AD8015">
        <v>12</v>
      </c>
      <c r="AE8015">
        <v>40</v>
      </c>
      <c r="AF8015">
        <v>9</v>
      </c>
      <c r="AG8015">
        <v>7</v>
      </c>
      <c r="AH8015">
        <v>10</v>
      </c>
      <c r="AI8015">
        <v>3</v>
      </c>
    </row>
    <row r="8016" spans="1:35" x14ac:dyDescent="0.2">
      <c r="A8016" s="102">
        <v>6400</v>
      </c>
      <c r="B8016">
        <v>6951</v>
      </c>
      <c r="C8016" t="s">
        <v>229</v>
      </c>
      <c r="D8016" t="s">
        <v>2932</v>
      </c>
      <c r="E8016">
        <v>3685</v>
      </c>
      <c r="F8016">
        <v>3665</v>
      </c>
      <c r="G8016">
        <v>200</v>
      </c>
      <c r="H8016" t="s">
        <v>2927</v>
      </c>
      <c r="I8016">
        <v>7164</v>
      </c>
      <c r="J8016" t="s">
        <v>3205</v>
      </c>
      <c r="K8016" t="s">
        <v>2933</v>
      </c>
      <c r="L8016">
        <v>4540</v>
      </c>
      <c r="M8016">
        <v>4485</v>
      </c>
      <c r="N8016">
        <v>200</v>
      </c>
      <c r="O8016" t="s">
        <v>2930</v>
      </c>
      <c r="P8016">
        <v>0.80404656497371996</v>
      </c>
      <c r="Q8016">
        <v>0.83077124002755698</v>
      </c>
      <c r="R8016">
        <v>5.3736764995852102E-2</v>
      </c>
      <c r="S8016">
        <v>0.13250670306221199</v>
      </c>
      <c r="T8016">
        <v>2.3896162242544601</v>
      </c>
      <c r="U8016">
        <v>2.3896162242544601</v>
      </c>
      <c r="V8016">
        <v>2.4654885162030702</v>
      </c>
      <c r="W8016">
        <v>13.53</v>
      </c>
      <c r="X8016">
        <v>18.28</v>
      </c>
      <c r="Y8016">
        <v>-233962</v>
      </c>
      <c r="Z8016">
        <v>-11141</v>
      </c>
      <c r="AA8016">
        <v>-0.64</v>
      </c>
      <c r="AB8016">
        <v>21</v>
      </c>
      <c r="AC8016">
        <v>9</v>
      </c>
      <c r="AD8016">
        <v>12</v>
      </c>
      <c r="AE8016">
        <v>42.86</v>
      </c>
      <c r="AF8016">
        <v>9</v>
      </c>
      <c r="AG8016">
        <v>6</v>
      </c>
      <c r="AH8016">
        <v>9</v>
      </c>
      <c r="AI8016">
        <v>6</v>
      </c>
    </row>
    <row r="8017" spans="1:35" x14ac:dyDescent="0.2">
      <c r="A8017" s="102">
        <v>840</v>
      </c>
      <c r="B8017">
        <v>4118</v>
      </c>
      <c r="C8017" t="s">
        <v>3246</v>
      </c>
      <c r="D8017" t="s">
        <v>2952</v>
      </c>
      <c r="E8017">
        <v>3545</v>
      </c>
      <c r="F8017">
        <v>3520</v>
      </c>
      <c r="G8017">
        <v>300</v>
      </c>
      <c r="H8017" t="s">
        <v>2927</v>
      </c>
      <c r="I8017">
        <v>5411</v>
      </c>
      <c r="J8017" t="s">
        <v>3666</v>
      </c>
      <c r="K8017" t="s">
        <v>2988</v>
      </c>
      <c r="L8017">
        <v>1351</v>
      </c>
      <c r="M8017">
        <v>1348</v>
      </c>
      <c r="N8017">
        <v>800</v>
      </c>
      <c r="O8017" t="s">
        <v>2930</v>
      </c>
      <c r="P8017">
        <v>0.17612561418911901</v>
      </c>
      <c r="Q8017">
        <v>0.92065238705944197</v>
      </c>
      <c r="R8017">
        <v>0.95832097804788396</v>
      </c>
      <c r="S8017">
        <v>0.130792481321159</v>
      </c>
      <c r="T8017">
        <v>0.32638317046621801</v>
      </c>
      <c r="U8017">
        <v>0.32638317046621801</v>
      </c>
      <c r="V8017">
        <v>0.38276776551429698</v>
      </c>
      <c r="W8017">
        <v>1.7</v>
      </c>
      <c r="X8017">
        <v>2.12</v>
      </c>
      <c r="Y8017">
        <v>-233990</v>
      </c>
      <c r="Z8017">
        <v>-13764</v>
      </c>
      <c r="AA8017">
        <v>-0.8</v>
      </c>
      <c r="AB8017">
        <v>17</v>
      </c>
      <c r="AC8017">
        <v>9</v>
      </c>
      <c r="AD8017">
        <v>8</v>
      </c>
      <c r="AE8017">
        <v>52.94</v>
      </c>
      <c r="AF8017">
        <v>13</v>
      </c>
      <c r="AG8017">
        <v>4</v>
      </c>
      <c r="AH8017">
        <v>7</v>
      </c>
      <c r="AI8017">
        <v>6</v>
      </c>
    </row>
    <row r="8018" spans="1:35" x14ac:dyDescent="0.2">
      <c r="A8018" s="102">
        <v>5894</v>
      </c>
      <c r="B8018">
        <v>1860</v>
      </c>
      <c r="C8018" t="s">
        <v>57</v>
      </c>
      <c r="D8018" t="s">
        <v>2937</v>
      </c>
      <c r="E8018">
        <v>758</v>
      </c>
      <c r="F8018">
        <v>754</v>
      </c>
      <c r="G8018">
        <v>1100</v>
      </c>
      <c r="H8018" t="s">
        <v>2927</v>
      </c>
      <c r="I8018">
        <v>8309</v>
      </c>
      <c r="J8018" t="s">
        <v>1054</v>
      </c>
      <c r="K8018" t="s">
        <v>2990</v>
      </c>
      <c r="L8018">
        <v>4123</v>
      </c>
      <c r="M8018">
        <v>4099</v>
      </c>
      <c r="N8018">
        <v>200</v>
      </c>
      <c r="O8018" t="s">
        <v>2930</v>
      </c>
      <c r="P8018">
        <v>8.1289912209803694E-2</v>
      </c>
      <c r="Q8018">
        <v>0.83738064467282503</v>
      </c>
      <c r="R8018">
        <v>0.471575978320522</v>
      </c>
      <c r="S8018">
        <v>0.115454812626752</v>
      </c>
      <c r="T8018">
        <v>2.46689996989006</v>
      </c>
      <c r="U8018">
        <v>2.46689996989006</v>
      </c>
      <c r="V8018">
        <v>2.41640247856007</v>
      </c>
      <c r="W8018">
        <v>7.69</v>
      </c>
      <c r="X8018">
        <v>1.17</v>
      </c>
      <c r="Y8018">
        <v>-234255</v>
      </c>
      <c r="Z8018">
        <v>-11155</v>
      </c>
      <c r="AA8018">
        <v>-0.63</v>
      </c>
      <c r="AB8018">
        <v>21</v>
      </c>
      <c r="AC8018">
        <v>8</v>
      </c>
      <c r="AD8018">
        <v>13</v>
      </c>
      <c r="AE8018">
        <v>38.1</v>
      </c>
      <c r="AF8018">
        <v>13</v>
      </c>
      <c r="AG8018">
        <v>5</v>
      </c>
      <c r="AH8018">
        <v>6</v>
      </c>
      <c r="AI8018">
        <v>10</v>
      </c>
    </row>
    <row r="8019" spans="1:35" x14ac:dyDescent="0.2">
      <c r="A8019" s="102">
        <v>7218</v>
      </c>
      <c r="B8019">
        <v>4540</v>
      </c>
      <c r="C8019" t="s">
        <v>3676</v>
      </c>
      <c r="D8019" t="s">
        <v>2950</v>
      </c>
      <c r="E8019">
        <v>3115</v>
      </c>
      <c r="F8019">
        <v>3085</v>
      </c>
      <c r="G8019">
        <v>300</v>
      </c>
      <c r="H8019" t="s">
        <v>2930</v>
      </c>
      <c r="I8019">
        <v>9956</v>
      </c>
      <c r="J8019" t="s">
        <v>2876</v>
      </c>
      <c r="K8019" t="s">
        <v>2953</v>
      </c>
      <c r="L8019">
        <v>2037</v>
      </c>
      <c r="M8019">
        <v>1991</v>
      </c>
      <c r="N8019">
        <v>500</v>
      </c>
      <c r="O8019" t="s">
        <v>2927</v>
      </c>
      <c r="P8019">
        <v>0.76642515327257099</v>
      </c>
      <c r="Q8019">
        <v>0.81988973637191698</v>
      </c>
      <c r="R8019">
        <v>0.187798401066296</v>
      </c>
      <c r="S8019">
        <v>5.9977456008327101E-2</v>
      </c>
      <c r="T8019">
        <v>-0.47384790820079498</v>
      </c>
      <c r="U8019">
        <v>0.47384790820079498</v>
      </c>
      <c r="V8019">
        <v>0.41182649013149197</v>
      </c>
      <c r="W8019">
        <v>-1.01</v>
      </c>
      <c r="X8019">
        <v>7.56</v>
      </c>
      <c r="Y8019">
        <v>-234600</v>
      </c>
      <c r="Z8019">
        <v>-13800</v>
      </c>
      <c r="AA8019">
        <v>-0.79</v>
      </c>
      <c r="AB8019">
        <v>17</v>
      </c>
      <c r="AC8019">
        <v>6</v>
      </c>
      <c r="AD8019">
        <v>11</v>
      </c>
      <c r="AE8019">
        <v>35.29</v>
      </c>
      <c r="AF8019">
        <v>10</v>
      </c>
      <c r="AG8019">
        <v>5</v>
      </c>
      <c r="AH8019">
        <v>8</v>
      </c>
      <c r="AI8019">
        <v>4</v>
      </c>
    </row>
    <row r="8020" spans="1:35" x14ac:dyDescent="0.2">
      <c r="A8020" s="102">
        <v>7573</v>
      </c>
      <c r="B8020">
        <v>2127</v>
      </c>
      <c r="C8020" t="s">
        <v>3177</v>
      </c>
      <c r="D8020" t="s">
        <v>2942</v>
      </c>
      <c r="E8020">
        <v>3750</v>
      </c>
      <c r="F8020">
        <v>3830</v>
      </c>
      <c r="G8020">
        <v>200</v>
      </c>
      <c r="H8020" t="s">
        <v>2930</v>
      </c>
      <c r="I8020">
        <v>4508</v>
      </c>
      <c r="J8020" t="s">
        <v>223</v>
      </c>
      <c r="K8020" t="s">
        <v>2950</v>
      </c>
      <c r="L8020">
        <v>2006</v>
      </c>
      <c r="M8020">
        <v>2007</v>
      </c>
      <c r="N8020">
        <v>400</v>
      </c>
      <c r="O8020" t="s">
        <v>2927</v>
      </c>
      <c r="P8020">
        <v>0.63789553930458098</v>
      </c>
      <c r="Q8020">
        <v>0.81505280714970396</v>
      </c>
      <c r="R8020">
        <v>0.19015264101153101</v>
      </c>
      <c r="S8020">
        <v>0.20149860717629201</v>
      </c>
      <c r="T8020">
        <v>-0.48902139977797499</v>
      </c>
      <c r="U8020">
        <v>0.48902139977797499</v>
      </c>
      <c r="V8020">
        <v>0.53343325559717902</v>
      </c>
      <c r="W8020">
        <v>-7.23</v>
      </c>
      <c r="X8020">
        <v>4.8</v>
      </c>
      <c r="Y8020">
        <v>-234683</v>
      </c>
      <c r="Z8020">
        <v>-11734</v>
      </c>
      <c r="AA8020">
        <v>-0.6</v>
      </c>
      <c r="AB8020">
        <v>20</v>
      </c>
      <c r="AC8020">
        <v>8</v>
      </c>
      <c r="AD8020">
        <v>12</v>
      </c>
      <c r="AE8020">
        <v>40</v>
      </c>
      <c r="AF8020">
        <v>13</v>
      </c>
      <c r="AG8020">
        <v>3</v>
      </c>
      <c r="AH8020">
        <v>7</v>
      </c>
      <c r="AI8020">
        <v>10</v>
      </c>
    </row>
    <row r="8021" spans="1:35" x14ac:dyDescent="0.2">
      <c r="A8021" s="102">
        <v>5689</v>
      </c>
      <c r="B8021">
        <v>8253</v>
      </c>
      <c r="C8021" t="s">
        <v>669</v>
      </c>
      <c r="D8021" t="s">
        <v>2933</v>
      </c>
      <c r="E8021">
        <v>1789</v>
      </c>
      <c r="F8021">
        <v>1854</v>
      </c>
      <c r="G8021">
        <v>500</v>
      </c>
      <c r="H8021" t="s">
        <v>2927</v>
      </c>
      <c r="I8021">
        <v>9107</v>
      </c>
      <c r="J8021" t="s">
        <v>3237</v>
      </c>
      <c r="K8021" t="s">
        <v>3238</v>
      </c>
      <c r="L8021">
        <v>1499</v>
      </c>
      <c r="M8021">
        <v>1502</v>
      </c>
      <c r="N8021">
        <v>600</v>
      </c>
      <c r="O8021" t="s">
        <v>2930</v>
      </c>
      <c r="P8021">
        <v>0.15606778119846501</v>
      </c>
      <c r="Q8021">
        <v>0.84004174873540105</v>
      </c>
      <c r="R8021">
        <v>0.986625828654071</v>
      </c>
      <c r="S8021">
        <v>0.208378553415207</v>
      </c>
      <c r="T8021">
        <v>2.1786524476921501</v>
      </c>
      <c r="U8021">
        <v>2.1786524476921501</v>
      </c>
      <c r="V8021">
        <v>1.7894726435036601</v>
      </c>
      <c r="W8021">
        <v>15.71</v>
      </c>
      <c r="X8021">
        <v>2.78</v>
      </c>
      <c r="Y8021">
        <v>-234738</v>
      </c>
      <c r="Z8021">
        <v>-12355</v>
      </c>
      <c r="AA8021">
        <v>-0.66</v>
      </c>
      <c r="AB8021">
        <v>19</v>
      </c>
      <c r="AC8021">
        <v>6</v>
      </c>
      <c r="AD8021">
        <v>13</v>
      </c>
      <c r="AE8021">
        <v>31.58</v>
      </c>
      <c r="AF8021">
        <v>11</v>
      </c>
      <c r="AG8021">
        <v>5</v>
      </c>
      <c r="AH8021">
        <v>7</v>
      </c>
      <c r="AI8021">
        <v>7</v>
      </c>
    </row>
    <row r="8022" spans="1:35" x14ac:dyDescent="0.2">
      <c r="A8022" s="102">
        <v>527</v>
      </c>
      <c r="B8022">
        <v>2267</v>
      </c>
      <c r="C8022" t="s">
        <v>3242</v>
      </c>
      <c r="D8022" t="s">
        <v>2955</v>
      </c>
      <c r="E8022">
        <v>5780</v>
      </c>
      <c r="F8022">
        <v>5740</v>
      </c>
      <c r="G8022">
        <v>100</v>
      </c>
      <c r="H8022" t="s">
        <v>2930</v>
      </c>
      <c r="I8022">
        <v>2784</v>
      </c>
      <c r="J8022" t="s">
        <v>1262</v>
      </c>
      <c r="K8022" t="s">
        <v>2934</v>
      </c>
      <c r="L8022">
        <v>2350</v>
      </c>
      <c r="M8022">
        <v>2377</v>
      </c>
      <c r="N8022">
        <v>200</v>
      </c>
      <c r="O8022" t="s">
        <v>2927</v>
      </c>
      <c r="P8022">
        <v>0.52254190069919704</v>
      </c>
      <c r="Q8022">
        <v>0.93038376634499498</v>
      </c>
      <c r="R8022">
        <v>7.5636253995578301E-2</v>
      </c>
      <c r="S8022">
        <v>0.150963402842552</v>
      </c>
      <c r="T8022">
        <v>-1.9682636263397899</v>
      </c>
      <c r="U8022">
        <v>1.9682636263397899</v>
      </c>
      <c r="V8022">
        <v>1.6012352886644601</v>
      </c>
      <c r="W8022">
        <v>-8.2799999999999994</v>
      </c>
      <c r="X8022">
        <v>17.18</v>
      </c>
      <c r="Y8022">
        <v>-235024</v>
      </c>
      <c r="Z8022">
        <v>-26114</v>
      </c>
      <c r="AA8022">
        <v>-1.63</v>
      </c>
      <c r="AB8022">
        <v>9</v>
      </c>
      <c r="AC8022">
        <v>3</v>
      </c>
      <c r="AD8022">
        <v>6</v>
      </c>
      <c r="AE8022">
        <v>33.33</v>
      </c>
      <c r="AF8022">
        <v>13</v>
      </c>
      <c r="AG8022">
        <v>1</v>
      </c>
      <c r="AH8022">
        <v>3</v>
      </c>
      <c r="AI8022">
        <v>5</v>
      </c>
    </row>
    <row r="8023" spans="1:35" x14ac:dyDescent="0.2">
      <c r="A8023" s="102">
        <v>5964</v>
      </c>
      <c r="B8023">
        <v>4204</v>
      </c>
      <c r="C8023" t="s">
        <v>230</v>
      </c>
      <c r="D8023" t="s">
        <v>2952</v>
      </c>
      <c r="E8023">
        <v>1900</v>
      </c>
      <c r="F8023">
        <v>1874</v>
      </c>
      <c r="G8023">
        <v>300</v>
      </c>
      <c r="H8023" t="s">
        <v>2927</v>
      </c>
      <c r="I8023">
        <v>7951</v>
      </c>
      <c r="J8023" t="s">
        <v>3359</v>
      </c>
      <c r="K8023" t="s">
        <v>2951</v>
      </c>
      <c r="L8023">
        <v>5630</v>
      </c>
      <c r="M8023">
        <v>5670</v>
      </c>
      <c r="N8023">
        <v>100</v>
      </c>
      <c r="O8023" t="s">
        <v>2930</v>
      </c>
      <c r="P8023">
        <v>0.47124714281237701</v>
      </c>
      <c r="Q8023">
        <v>0.83641224079664001</v>
      </c>
      <c r="R8023">
        <v>3.7279277419093503E-2</v>
      </c>
      <c r="S8023">
        <v>0.158452167862039</v>
      </c>
      <c r="T8023">
        <v>0.45884021059344399</v>
      </c>
      <c r="U8023">
        <v>0.45884021059344399</v>
      </c>
      <c r="V8023">
        <v>0.17305474567697299</v>
      </c>
      <c r="W8023">
        <v>2.34</v>
      </c>
      <c r="X8023">
        <v>0.85</v>
      </c>
      <c r="Y8023">
        <v>-235029</v>
      </c>
      <c r="Z8023">
        <v>-19586</v>
      </c>
      <c r="AA8023">
        <v>-1.1100000000000001</v>
      </c>
      <c r="AB8023">
        <v>12</v>
      </c>
      <c r="AC8023">
        <v>5</v>
      </c>
      <c r="AD8023">
        <v>7</v>
      </c>
      <c r="AE8023">
        <v>41.67</v>
      </c>
      <c r="AF8023">
        <v>14</v>
      </c>
      <c r="AG8023">
        <v>1</v>
      </c>
      <c r="AH8023">
        <v>5</v>
      </c>
      <c r="AI8023">
        <v>6</v>
      </c>
    </row>
    <row r="8024" spans="1:35" x14ac:dyDescent="0.2">
      <c r="A8024" s="102">
        <v>5201</v>
      </c>
      <c r="B8024">
        <v>3231</v>
      </c>
      <c r="C8024" t="s">
        <v>543</v>
      </c>
      <c r="D8024" t="s">
        <v>2949</v>
      </c>
      <c r="E8024">
        <v>2725</v>
      </c>
      <c r="F8024">
        <v>2748</v>
      </c>
      <c r="G8024">
        <v>300</v>
      </c>
      <c r="H8024" t="s">
        <v>2930</v>
      </c>
      <c r="I8024">
        <v>4819</v>
      </c>
      <c r="J8024" t="s">
        <v>2946</v>
      </c>
      <c r="K8024" t="s">
        <v>2929</v>
      </c>
      <c r="L8024">
        <v>4350</v>
      </c>
      <c r="M8024">
        <v>4245</v>
      </c>
      <c r="N8024">
        <v>200</v>
      </c>
      <c r="O8024" t="s">
        <v>2927</v>
      </c>
      <c r="P8024">
        <v>0.486074583746888</v>
      </c>
      <c r="Q8024">
        <v>0.84673733240789695</v>
      </c>
      <c r="R8024">
        <v>0.42702663462836699</v>
      </c>
      <c r="S8024">
        <v>0.16355999734479701</v>
      </c>
      <c r="T8024">
        <v>-4.9899579306780899E-2</v>
      </c>
      <c r="U8024">
        <v>4.9899579306780899E-2</v>
      </c>
      <c r="V8024">
        <v>0.19714297355788801</v>
      </c>
      <c r="W8024">
        <v>-0.35</v>
      </c>
      <c r="X8024">
        <v>2.9</v>
      </c>
      <c r="Y8024">
        <v>-235292</v>
      </c>
      <c r="Z8024">
        <v>-11765</v>
      </c>
      <c r="AA8024">
        <v>-0.6</v>
      </c>
      <c r="AB8024">
        <v>20</v>
      </c>
      <c r="AC8024">
        <v>7</v>
      </c>
      <c r="AD8024">
        <v>13</v>
      </c>
      <c r="AE8024">
        <v>35</v>
      </c>
      <c r="AF8024">
        <v>11</v>
      </c>
      <c r="AG8024">
        <v>4</v>
      </c>
      <c r="AH8024">
        <v>9</v>
      </c>
      <c r="AI8024">
        <v>7</v>
      </c>
    </row>
    <row r="8025" spans="1:35" x14ac:dyDescent="0.2">
      <c r="A8025" s="102">
        <v>5353</v>
      </c>
      <c r="B8025">
        <v>2269</v>
      </c>
      <c r="C8025" t="s">
        <v>3708</v>
      </c>
      <c r="D8025" t="s">
        <v>2955</v>
      </c>
      <c r="E8025">
        <v>7500</v>
      </c>
      <c r="F8025">
        <v>7400</v>
      </c>
      <c r="G8025">
        <v>100</v>
      </c>
      <c r="H8025" t="s">
        <v>2927</v>
      </c>
      <c r="I8025">
        <v>7261</v>
      </c>
      <c r="J8025" t="s">
        <v>3473</v>
      </c>
      <c r="K8025" t="s">
        <v>2945</v>
      </c>
      <c r="L8025">
        <v>941</v>
      </c>
      <c r="M8025">
        <v>912</v>
      </c>
      <c r="N8025">
        <v>800</v>
      </c>
      <c r="O8025" t="s">
        <v>2930</v>
      </c>
      <c r="P8025">
        <v>0.33984981960486799</v>
      </c>
      <c r="Q8025">
        <v>0.84439669708287801</v>
      </c>
      <c r="R8025">
        <v>0.83831175483439502</v>
      </c>
      <c r="S8025">
        <v>0.27450294132312802</v>
      </c>
      <c r="T8025">
        <v>1.01108484149781</v>
      </c>
      <c r="U8025">
        <v>1.01108484149781</v>
      </c>
      <c r="V8025">
        <v>0.104097830380429</v>
      </c>
      <c r="W8025">
        <v>2.54</v>
      </c>
      <c r="X8025">
        <v>1.41</v>
      </c>
      <c r="Y8025">
        <v>-235294</v>
      </c>
      <c r="Z8025">
        <v>-13841</v>
      </c>
      <c r="AA8025">
        <v>-0.75</v>
      </c>
      <c r="AB8025">
        <v>17</v>
      </c>
      <c r="AC8025">
        <v>6</v>
      </c>
      <c r="AD8025">
        <v>11</v>
      </c>
      <c r="AE8025">
        <v>35.29</v>
      </c>
      <c r="AF8025">
        <v>12</v>
      </c>
      <c r="AG8025">
        <v>4</v>
      </c>
      <c r="AH8025">
        <v>5</v>
      </c>
      <c r="AI8025">
        <v>8</v>
      </c>
    </row>
    <row r="8026" spans="1:35" x14ac:dyDescent="0.2">
      <c r="A8026" s="102">
        <v>8181</v>
      </c>
      <c r="B8026">
        <v>1911</v>
      </c>
      <c r="C8026" t="s">
        <v>53</v>
      </c>
      <c r="D8026" t="s">
        <v>2937</v>
      </c>
      <c r="E8026">
        <v>1663</v>
      </c>
      <c r="F8026">
        <v>1649</v>
      </c>
      <c r="G8026">
        <v>600</v>
      </c>
      <c r="H8026" t="s">
        <v>2927</v>
      </c>
      <c r="I8026">
        <v>3436</v>
      </c>
      <c r="J8026" t="s">
        <v>3256</v>
      </c>
      <c r="K8026" t="s">
        <v>3194</v>
      </c>
      <c r="L8026">
        <v>1768</v>
      </c>
      <c r="M8026">
        <v>1768</v>
      </c>
      <c r="N8026">
        <v>600</v>
      </c>
      <c r="O8026" t="s">
        <v>2930</v>
      </c>
      <c r="P8026">
        <v>0.20145364520973799</v>
      </c>
      <c r="Q8026">
        <v>0.80725706782409901</v>
      </c>
      <c r="R8026">
        <v>0.105623067537169</v>
      </c>
      <c r="S8026">
        <v>0.45807372282666098</v>
      </c>
      <c r="T8026">
        <v>1.09630440403262</v>
      </c>
      <c r="U8026">
        <v>1.09630440403262</v>
      </c>
      <c r="V8026">
        <v>1.4242232377687101</v>
      </c>
      <c r="W8026">
        <v>4.5599999999999996</v>
      </c>
      <c r="X8026">
        <v>6.73</v>
      </c>
      <c r="Y8026">
        <v>-235542</v>
      </c>
      <c r="Z8026">
        <v>-12397</v>
      </c>
      <c r="AA8026">
        <v>-0.49</v>
      </c>
      <c r="AB8026">
        <v>19</v>
      </c>
      <c r="AC8026">
        <v>9</v>
      </c>
      <c r="AD8026">
        <v>10</v>
      </c>
      <c r="AE8026">
        <v>47.37</v>
      </c>
      <c r="AF8026">
        <v>9</v>
      </c>
      <c r="AG8026">
        <v>9</v>
      </c>
      <c r="AH8026">
        <v>10</v>
      </c>
      <c r="AI8026">
        <v>0</v>
      </c>
    </row>
    <row r="8027" spans="1:35" x14ac:dyDescent="0.2">
      <c r="A8027" s="102">
        <v>2641</v>
      </c>
      <c r="B8027">
        <v>4555</v>
      </c>
      <c r="C8027" t="s">
        <v>835</v>
      </c>
      <c r="D8027" t="s">
        <v>2950</v>
      </c>
      <c r="E8027">
        <v>7350</v>
      </c>
      <c r="F8027">
        <v>7390</v>
      </c>
      <c r="G8027">
        <v>100</v>
      </c>
      <c r="H8027" t="s">
        <v>2927</v>
      </c>
      <c r="I8027">
        <v>5393</v>
      </c>
      <c r="J8027" t="s">
        <v>237</v>
      </c>
      <c r="K8027" t="s">
        <v>2926</v>
      </c>
      <c r="L8027">
        <v>2740</v>
      </c>
      <c r="M8027">
        <v>2743</v>
      </c>
      <c r="N8027">
        <v>300</v>
      </c>
      <c r="O8027" t="s">
        <v>2930</v>
      </c>
      <c r="P8027">
        <v>0.78212677405494102</v>
      </c>
      <c r="Q8027">
        <v>0.885654911018397</v>
      </c>
      <c r="R8027">
        <v>0.59976688194629002</v>
      </c>
      <c r="S8027">
        <v>0.26908241508304798</v>
      </c>
      <c r="T8027">
        <v>1.45897831686095</v>
      </c>
      <c r="U8027">
        <v>1.45897831686095</v>
      </c>
      <c r="V8027">
        <v>1.23050069575523</v>
      </c>
      <c r="W8027">
        <v>4.59</v>
      </c>
      <c r="X8027">
        <v>11.35</v>
      </c>
      <c r="Y8027">
        <v>-236246</v>
      </c>
      <c r="Z8027">
        <v>-19687</v>
      </c>
      <c r="AA8027">
        <v>-1.2</v>
      </c>
      <c r="AB8027">
        <v>12</v>
      </c>
      <c r="AC8027">
        <v>4</v>
      </c>
      <c r="AD8027">
        <v>8</v>
      </c>
      <c r="AE8027">
        <v>33.33</v>
      </c>
      <c r="AF8027">
        <v>8</v>
      </c>
      <c r="AG8027">
        <v>4</v>
      </c>
      <c r="AH8027">
        <v>7</v>
      </c>
      <c r="AI8027">
        <v>1</v>
      </c>
    </row>
    <row r="8028" spans="1:35" x14ac:dyDescent="0.2">
      <c r="A8028" s="102">
        <v>318</v>
      </c>
      <c r="B8028">
        <v>4062</v>
      </c>
      <c r="C8028" t="s">
        <v>232</v>
      </c>
      <c r="D8028" t="s">
        <v>2932</v>
      </c>
      <c r="E8028">
        <v>2783</v>
      </c>
      <c r="F8028">
        <v>2712</v>
      </c>
      <c r="G8028">
        <v>400</v>
      </c>
      <c r="H8028" t="s">
        <v>2930</v>
      </c>
      <c r="I8028">
        <v>6951</v>
      </c>
      <c r="J8028" t="s">
        <v>229</v>
      </c>
      <c r="K8028" t="s">
        <v>2932</v>
      </c>
      <c r="L8028">
        <v>3685</v>
      </c>
      <c r="M8028">
        <v>3665</v>
      </c>
      <c r="N8028">
        <v>300</v>
      </c>
      <c r="O8028" t="s">
        <v>2927</v>
      </c>
      <c r="P8028">
        <v>0.68621319964696503</v>
      </c>
      <c r="Q8028">
        <v>0.93933912191878499</v>
      </c>
      <c r="R8028">
        <v>0.172206888825961</v>
      </c>
      <c r="S8028">
        <v>0.27650555464117399</v>
      </c>
      <c r="T8028">
        <v>-1.3010942603303199</v>
      </c>
      <c r="U8028">
        <v>1.3010942603303199</v>
      </c>
      <c r="V8028">
        <v>1.2711410993663299</v>
      </c>
      <c r="W8028">
        <v>-8.4600000000000009</v>
      </c>
      <c r="X8028">
        <v>1.34</v>
      </c>
      <c r="Y8028">
        <v>-236360</v>
      </c>
      <c r="Z8028">
        <v>-13131</v>
      </c>
      <c r="AA8028">
        <v>-0.6</v>
      </c>
      <c r="AB8028">
        <v>18</v>
      </c>
      <c r="AC8028">
        <v>7</v>
      </c>
      <c r="AD8028">
        <v>11</v>
      </c>
      <c r="AE8028">
        <v>38.89</v>
      </c>
      <c r="AF8028">
        <v>12</v>
      </c>
      <c r="AG8028">
        <v>5</v>
      </c>
      <c r="AH8028">
        <v>7</v>
      </c>
      <c r="AI8028">
        <v>6</v>
      </c>
    </row>
    <row r="8029" spans="1:35" x14ac:dyDescent="0.2">
      <c r="A8029" s="102">
        <v>6627</v>
      </c>
      <c r="B8029">
        <v>2175</v>
      </c>
      <c r="C8029" t="s">
        <v>3223</v>
      </c>
      <c r="D8029" t="s">
        <v>2942</v>
      </c>
      <c r="E8029">
        <v>2354</v>
      </c>
      <c r="F8029">
        <v>2344</v>
      </c>
      <c r="G8029">
        <v>300</v>
      </c>
      <c r="H8029" t="s">
        <v>2930</v>
      </c>
      <c r="I8029">
        <v>3141</v>
      </c>
      <c r="J8029" t="s">
        <v>3133</v>
      </c>
      <c r="K8029" t="s">
        <v>2953</v>
      </c>
      <c r="L8029">
        <v>6330</v>
      </c>
      <c r="M8029">
        <v>6320</v>
      </c>
      <c r="N8029">
        <v>100</v>
      </c>
      <c r="O8029" t="s">
        <v>2927</v>
      </c>
      <c r="P8029">
        <v>0.73523962826696698</v>
      </c>
      <c r="Q8029">
        <v>0.82782028125710705</v>
      </c>
      <c r="R8029">
        <v>5.9361144659249897E-3</v>
      </c>
      <c r="S8029">
        <v>0.158089512100477</v>
      </c>
      <c r="T8029">
        <v>-3.47834889670979</v>
      </c>
      <c r="U8029">
        <v>3.47834889670979</v>
      </c>
      <c r="V8029">
        <v>3.7990697933539299</v>
      </c>
      <c r="W8029">
        <v>-18.04</v>
      </c>
      <c r="X8029">
        <v>11.27</v>
      </c>
      <c r="Y8029">
        <v>-236700</v>
      </c>
      <c r="Z8029">
        <v>-13924</v>
      </c>
      <c r="AA8029">
        <v>-0.96</v>
      </c>
      <c r="AB8029">
        <v>17</v>
      </c>
      <c r="AC8029">
        <v>6</v>
      </c>
      <c r="AD8029">
        <v>11</v>
      </c>
      <c r="AE8029">
        <v>35.29</v>
      </c>
      <c r="AF8029">
        <v>10</v>
      </c>
      <c r="AG8029">
        <v>5</v>
      </c>
      <c r="AH8029">
        <v>9</v>
      </c>
      <c r="AI8029">
        <v>3</v>
      </c>
    </row>
    <row r="8030" spans="1:35" x14ac:dyDescent="0.2">
      <c r="A8030" s="102">
        <v>1333</v>
      </c>
      <c r="B8030">
        <v>3387</v>
      </c>
      <c r="C8030" t="s">
        <v>785</v>
      </c>
      <c r="D8030" t="s">
        <v>2953</v>
      </c>
      <c r="E8030">
        <v>2387</v>
      </c>
      <c r="F8030">
        <v>2359</v>
      </c>
      <c r="G8030">
        <v>400</v>
      </c>
      <c r="H8030" t="s">
        <v>2927</v>
      </c>
      <c r="I8030">
        <v>9437</v>
      </c>
      <c r="J8030" t="s">
        <v>582</v>
      </c>
      <c r="K8030" t="s">
        <v>2929</v>
      </c>
      <c r="L8030">
        <v>3155</v>
      </c>
      <c r="M8030">
        <v>3136</v>
      </c>
      <c r="N8030">
        <v>300</v>
      </c>
      <c r="O8030" t="s">
        <v>2930</v>
      </c>
      <c r="P8030">
        <v>0.78483754854047505</v>
      </c>
      <c r="Q8030">
        <v>0.90843499660361404</v>
      </c>
      <c r="R8030">
        <v>0.274633302893039</v>
      </c>
      <c r="S8030">
        <v>0.22436043042717099</v>
      </c>
      <c r="T8030">
        <v>1.72258097251702</v>
      </c>
      <c r="U8030">
        <v>1.72258097251702</v>
      </c>
      <c r="V8030">
        <v>1.8103870345087301</v>
      </c>
      <c r="W8030">
        <v>13.33</v>
      </c>
      <c r="X8030">
        <v>0.3</v>
      </c>
      <c r="Y8030">
        <v>-236729</v>
      </c>
      <c r="Z8030">
        <v>-13925</v>
      </c>
      <c r="AA8030">
        <v>-0.68</v>
      </c>
      <c r="AB8030">
        <v>17</v>
      </c>
      <c r="AC8030">
        <v>6</v>
      </c>
      <c r="AD8030">
        <v>11</v>
      </c>
      <c r="AE8030">
        <v>35.29</v>
      </c>
      <c r="AF8030">
        <v>15</v>
      </c>
      <c r="AG8030">
        <v>3</v>
      </c>
      <c r="AH8030">
        <v>4</v>
      </c>
      <c r="AI8030">
        <v>10</v>
      </c>
    </row>
    <row r="8031" spans="1:35" x14ac:dyDescent="0.2">
      <c r="A8031" s="102">
        <v>7806</v>
      </c>
      <c r="B8031">
        <v>8604</v>
      </c>
      <c r="C8031" t="s">
        <v>541</v>
      </c>
      <c r="D8031" t="s">
        <v>3186</v>
      </c>
      <c r="E8031">
        <v>559</v>
      </c>
      <c r="F8031">
        <v>561.6</v>
      </c>
      <c r="G8031">
        <v>1900</v>
      </c>
      <c r="H8031" t="s">
        <v>2927</v>
      </c>
      <c r="I8031">
        <v>9449</v>
      </c>
      <c r="J8031" t="s">
        <v>3483</v>
      </c>
      <c r="K8031" t="s">
        <v>2929</v>
      </c>
      <c r="L8031">
        <v>2145</v>
      </c>
      <c r="M8031">
        <v>2143</v>
      </c>
      <c r="N8031">
        <v>500</v>
      </c>
      <c r="O8031" t="s">
        <v>2930</v>
      </c>
      <c r="P8031">
        <v>0.47524490114158902</v>
      </c>
      <c r="Q8031">
        <v>0.81191177271596704</v>
      </c>
      <c r="R8031">
        <v>0.97419572105292296</v>
      </c>
      <c r="S8031">
        <v>0.49503325760309302</v>
      </c>
      <c r="T8031">
        <v>0.20806084251906301</v>
      </c>
      <c r="U8031">
        <v>0.20806084251906301</v>
      </c>
      <c r="V8031">
        <v>0.18305912301784899</v>
      </c>
      <c r="W8031">
        <v>0.83</v>
      </c>
      <c r="X8031">
        <v>0.42</v>
      </c>
      <c r="Y8031">
        <v>-237158</v>
      </c>
      <c r="Z8031">
        <v>-10311</v>
      </c>
      <c r="AA8031">
        <v>-0.47</v>
      </c>
      <c r="AB8031">
        <v>23</v>
      </c>
      <c r="AC8031">
        <v>10</v>
      </c>
      <c r="AD8031">
        <v>13</v>
      </c>
      <c r="AE8031">
        <v>43.48</v>
      </c>
      <c r="AF8031">
        <v>10</v>
      </c>
      <c r="AG8031">
        <v>10</v>
      </c>
      <c r="AH8031">
        <v>9</v>
      </c>
      <c r="AI8031">
        <v>4</v>
      </c>
    </row>
    <row r="8032" spans="1:35" x14ac:dyDescent="0.2">
      <c r="A8032" s="102">
        <v>1894</v>
      </c>
      <c r="B8032">
        <v>1973</v>
      </c>
      <c r="C8032" t="s">
        <v>2935</v>
      </c>
      <c r="D8032" t="s">
        <v>2929</v>
      </c>
      <c r="E8032">
        <v>4215</v>
      </c>
      <c r="F8032">
        <v>4215</v>
      </c>
      <c r="G8032">
        <v>200</v>
      </c>
      <c r="H8032" t="s">
        <v>2927</v>
      </c>
      <c r="I8032">
        <v>7274</v>
      </c>
      <c r="J8032" t="s">
        <v>3663</v>
      </c>
      <c r="K8032" t="s">
        <v>2945</v>
      </c>
      <c r="L8032">
        <v>2285</v>
      </c>
      <c r="M8032">
        <v>2285</v>
      </c>
      <c r="N8032">
        <v>400</v>
      </c>
      <c r="O8032" t="s">
        <v>2930</v>
      </c>
      <c r="P8032">
        <v>0.41717607352930303</v>
      </c>
      <c r="Q8032">
        <v>0.89768801534943998</v>
      </c>
      <c r="R8032">
        <v>0.94839026767744805</v>
      </c>
      <c r="S8032">
        <v>0.32471490261779001</v>
      </c>
      <c r="T8032">
        <v>1.33677527018192</v>
      </c>
      <c r="U8032">
        <v>1.33677527018192</v>
      </c>
      <c r="V8032">
        <v>1.29146390199957</v>
      </c>
      <c r="W8032">
        <v>10.17</v>
      </c>
      <c r="X8032">
        <v>8.42</v>
      </c>
      <c r="Y8032">
        <v>-237179</v>
      </c>
      <c r="Z8032">
        <v>-11859</v>
      </c>
      <c r="AA8032">
        <v>-0.71</v>
      </c>
      <c r="AB8032">
        <v>20</v>
      </c>
      <c r="AC8032">
        <v>10</v>
      </c>
      <c r="AD8032">
        <v>10</v>
      </c>
      <c r="AE8032">
        <v>50</v>
      </c>
      <c r="AF8032">
        <v>10</v>
      </c>
      <c r="AG8032">
        <v>7</v>
      </c>
      <c r="AH8032">
        <v>7</v>
      </c>
      <c r="AI8032">
        <v>6</v>
      </c>
    </row>
    <row r="8033" spans="1:35" x14ac:dyDescent="0.2">
      <c r="A8033" s="102">
        <v>7415</v>
      </c>
      <c r="B8033">
        <v>3086</v>
      </c>
      <c r="C8033" t="s">
        <v>767</v>
      </c>
      <c r="D8033" t="s">
        <v>2953</v>
      </c>
      <c r="E8033">
        <v>1355</v>
      </c>
      <c r="F8033">
        <v>1346</v>
      </c>
      <c r="G8033">
        <v>700</v>
      </c>
      <c r="H8033" t="s">
        <v>2930</v>
      </c>
      <c r="I8033">
        <v>4204</v>
      </c>
      <c r="J8033" t="s">
        <v>230</v>
      </c>
      <c r="K8033" t="s">
        <v>2952</v>
      </c>
      <c r="L8033">
        <v>1900</v>
      </c>
      <c r="M8033">
        <v>1874</v>
      </c>
      <c r="N8033">
        <v>500</v>
      </c>
      <c r="O8033" t="s">
        <v>2927</v>
      </c>
      <c r="P8033">
        <v>0.21331326999592201</v>
      </c>
      <c r="Q8033">
        <v>0.81715532743921504</v>
      </c>
      <c r="R8033">
        <v>0.364525545276143</v>
      </c>
      <c r="S8033">
        <v>0.18342310286798399</v>
      </c>
      <c r="T8033">
        <v>-1.32726348223529</v>
      </c>
      <c r="U8033">
        <v>1.32726348223529</v>
      </c>
      <c r="V8033">
        <v>1.49170098578736</v>
      </c>
      <c r="W8033">
        <v>-6.5</v>
      </c>
      <c r="X8033">
        <v>0.55000000000000004</v>
      </c>
      <c r="Y8033">
        <v>-237216</v>
      </c>
      <c r="Z8033">
        <v>-14826</v>
      </c>
      <c r="AA8033">
        <v>-0.73</v>
      </c>
      <c r="AB8033">
        <v>16</v>
      </c>
      <c r="AC8033">
        <v>7</v>
      </c>
      <c r="AD8033">
        <v>9</v>
      </c>
      <c r="AE8033">
        <v>43.75</v>
      </c>
      <c r="AF8033">
        <v>14</v>
      </c>
      <c r="AG8033">
        <v>2</v>
      </c>
      <c r="AH8033">
        <v>6</v>
      </c>
      <c r="AI8033">
        <v>8</v>
      </c>
    </row>
    <row r="8034" spans="1:35" x14ac:dyDescent="0.2">
      <c r="A8034" s="102">
        <v>4593</v>
      </c>
      <c r="B8034">
        <v>5803</v>
      </c>
      <c r="C8034" t="s">
        <v>26</v>
      </c>
      <c r="D8034" t="s">
        <v>2943</v>
      </c>
      <c r="E8034">
        <v>386</v>
      </c>
      <c r="F8034">
        <v>380</v>
      </c>
      <c r="G8034">
        <v>2900</v>
      </c>
      <c r="H8034" t="s">
        <v>2930</v>
      </c>
      <c r="I8034">
        <v>6473</v>
      </c>
      <c r="J8034" t="s">
        <v>1368</v>
      </c>
      <c r="K8034" t="s">
        <v>2940</v>
      </c>
      <c r="L8034">
        <v>1212</v>
      </c>
      <c r="M8034">
        <v>1209</v>
      </c>
      <c r="N8034">
        <v>900</v>
      </c>
      <c r="O8034" t="s">
        <v>2927</v>
      </c>
      <c r="P8034">
        <v>0.91090532524905199</v>
      </c>
      <c r="Q8034">
        <v>0.854875436038392</v>
      </c>
      <c r="R8034">
        <v>2.37868729493877E-3</v>
      </c>
      <c r="S8034">
        <v>0.45677582875359501</v>
      </c>
      <c r="T8034">
        <v>-2.8136365754096202</v>
      </c>
      <c r="U8034">
        <v>2.8136365754096202</v>
      </c>
      <c r="V8034">
        <v>2.47420595826337</v>
      </c>
      <c r="W8034">
        <v>-9.7100000000000009</v>
      </c>
      <c r="X8034">
        <v>1.28</v>
      </c>
      <c r="Y8034">
        <v>-237468</v>
      </c>
      <c r="Z8034">
        <v>-12498</v>
      </c>
      <c r="AA8034">
        <v>-0.6</v>
      </c>
      <c r="AB8034">
        <v>19</v>
      </c>
      <c r="AC8034">
        <v>9</v>
      </c>
      <c r="AD8034">
        <v>10</v>
      </c>
      <c r="AE8034">
        <v>47.37</v>
      </c>
      <c r="AF8034">
        <v>13</v>
      </c>
      <c r="AG8034">
        <v>6</v>
      </c>
      <c r="AH8034">
        <v>9</v>
      </c>
      <c r="AI8034">
        <v>4</v>
      </c>
    </row>
    <row r="8035" spans="1:35" x14ac:dyDescent="0.2">
      <c r="A8035" s="102">
        <v>17</v>
      </c>
      <c r="B8035">
        <v>9506</v>
      </c>
      <c r="C8035" t="s">
        <v>2991</v>
      </c>
      <c r="D8035" t="s">
        <v>2992</v>
      </c>
      <c r="E8035">
        <v>1060</v>
      </c>
      <c r="F8035">
        <v>1057</v>
      </c>
      <c r="G8035">
        <v>1000</v>
      </c>
      <c r="H8035" t="s">
        <v>2927</v>
      </c>
      <c r="I8035">
        <v>9507</v>
      </c>
      <c r="J8035" t="s">
        <v>3105</v>
      </c>
      <c r="K8035" t="s">
        <v>2992</v>
      </c>
      <c r="L8035">
        <v>942</v>
      </c>
      <c r="M8035">
        <v>935</v>
      </c>
      <c r="N8035">
        <v>1100</v>
      </c>
      <c r="O8035" t="s">
        <v>2930</v>
      </c>
      <c r="P8035">
        <v>0.89014507431521395</v>
      </c>
      <c r="Q8035">
        <v>0.96720493720982603</v>
      </c>
      <c r="R8035">
        <v>0.110245075365328</v>
      </c>
      <c r="S8035">
        <v>0.31322906835361197</v>
      </c>
      <c r="T8035">
        <v>3.0542417799681099</v>
      </c>
      <c r="U8035">
        <v>3.0542417799681099</v>
      </c>
      <c r="V8035">
        <v>3.1161111722019199</v>
      </c>
      <c r="W8035">
        <v>8.5399999999999991</v>
      </c>
      <c r="X8035">
        <v>2.7</v>
      </c>
      <c r="Y8035">
        <v>-237580</v>
      </c>
      <c r="Z8035">
        <v>-11313</v>
      </c>
      <c r="AA8035">
        <v>-0.54</v>
      </c>
      <c r="AB8035">
        <v>21</v>
      </c>
      <c r="AC8035">
        <v>7</v>
      </c>
      <c r="AD8035">
        <v>14</v>
      </c>
      <c r="AE8035">
        <v>33.33</v>
      </c>
      <c r="AF8035">
        <v>14</v>
      </c>
      <c r="AG8035">
        <v>2</v>
      </c>
      <c r="AH8035">
        <v>5</v>
      </c>
      <c r="AI8035">
        <v>14</v>
      </c>
    </row>
    <row r="8036" spans="1:35" x14ac:dyDescent="0.2">
      <c r="A8036" s="102">
        <v>4728</v>
      </c>
      <c r="B8036">
        <v>5991</v>
      </c>
      <c r="C8036" t="s">
        <v>1327</v>
      </c>
      <c r="D8036" t="s">
        <v>3194</v>
      </c>
      <c r="E8036">
        <v>931</v>
      </c>
      <c r="F8036">
        <v>937</v>
      </c>
      <c r="G8036">
        <v>1100</v>
      </c>
      <c r="H8036" t="s">
        <v>2930</v>
      </c>
      <c r="I8036">
        <v>9076</v>
      </c>
      <c r="J8036" t="s">
        <v>1116</v>
      </c>
      <c r="K8036" t="s">
        <v>3099</v>
      </c>
      <c r="L8036">
        <v>1487</v>
      </c>
      <c r="M8036">
        <v>1474</v>
      </c>
      <c r="N8036">
        <v>700</v>
      </c>
      <c r="O8036" t="s">
        <v>2927</v>
      </c>
      <c r="P8036">
        <v>0.426913513540912</v>
      </c>
      <c r="Q8036">
        <v>0.85300374690640601</v>
      </c>
      <c r="R8036">
        <v>0.76753644831347201</v>
      </c>
      <c r="S8036">
        <v>6.7532236061477402E-2</v>
      </c>
      <c r="T8036">
        <v>-0.75627635817049399</v>
      </c>
      <c r="U8036">
        <v>0.75627635817049399</v>
      </c>
      <c r="V8036">
        <v>0.60846988117886003</v>
      </c>
      <c r="W8036">
        <v>-2.79</v>
      </c>
      <c r="X8036">
        <v>0.11</v>
      </c>
      <c r="Y8036">
        <v>-237721</v>
      </c>
      <c r="Z8036">
        <v>-15848</v>
      </c>
      <c r="AA8036">
        <v>-0.71</v>
      </c>
      <c r="AB8036">
        <v>15</v>
      </c>
      <c r="AC8036">
        <v>6</v>
      </c>
      <c r="AD8036">
        <v>9</v>
      </c>
      <c r="AE8036">
        <v>40</v>
      </c>
      <c r="AF8036">
        <v>13</v>
      </c>
      <c r="AG8036">
        <v>4</v>
      </c>
      <c r="AH8036">
        <v>6</v>
      </c>
      <c r="AI8036">
        <v>5</v>
      </c>
    </row>
    <row r="8037" spans="1:35" x14ac:dyDescent="0.2">
      <c r="A8037" s="102">
        <v>4172</v>
      </c>
      <c r="B8037">
        <v>1803</v>
      </c>
      <c r="C8037" t="s">
        <v>2938</v>
      </c>
      <c r="D8037" t="s">
        <v>2937</v>
      </c>
      <c r="E8037">
        <v>1160</v>
      </c>
      <c r="F8037">
        <v>1165</v>
      </c>
      <c r="G8037">
        <v>900</v>
      </c>
      <c r="H8037" t="s">
        <v>2927</v>
      </c>
      <c r="I8037">
        <v>7205</v>
      </c>
      <c r="J8037" t="s">
        <v>60</v>
      </c>
      <c r="K8037" t="s">
        <v>2945</v>
      </c>
      <c r="L8037">
        <v>1052</v>
      </c>
      <c r="M8037">
        <v>1055</v>
      </c>
      <c r="N8037">
        <v>1000</v>
      </c>
      <c r="O8037" t="s">
        <v>2930</v>
      </c>
      <c r="P8037">
        <v>0.30467648812660902</v>
      </c>
      <c r="Q8037">
        <v>0.86091381327136896</v>
      </c>
      <c r="R8037">
        <v>0.75192226249834104</v>
      </c>
      <c r="S8037">
        <v>0.155047969337967</v>
      </c>
      <c r="T8037">
        <v>2.0966453146309898</v>
      </c>
      <c r="U8037">
        <v>2.0966453146309898</v>
      </c>
      <c r="V8037">
        <v>2.1877662792531098</v>
      </c>
      <c r="W8037">
        <v>8.85</v>
      </c>
      <c r="X8037">
        <v>0.62</v>
      </c>
      <c r="Y8037">
        <v>-237970</v>
      </c>
      <c r="Z8037">
        <v>-13221</v>
      </c>
      <c r="AA8037">
        <v>-0.62</v>
      </c>
      <c r="AB8037">
        <v>18</v>
      </c>
      <c r="AC8037">
        <v>6</v>
      </c>
      <c r="AD8037">
        <v>12</v>
      </c>
      <c r="AE8037">
        <v>33.33</v>
      </c>
      <c r="AF8037">
        <v>13</v>
      </c>
      <c r="AG8037">
        <v>4</v>
      </c>
      <c r="AH8037">
        <v>7</v>
      </c>
      <c r="AI8037">
        <v>7</v>
      </c>
    </row>
    <row r="8038" spans="1:35" x14ac:dyDescent="0.2">
      <c r="A8038" s="102">
        <v>282</v>
      </c>
      <c r="B8038">
        <v>7201</v>
      </c>
      <c r="C8038" t="s">
        <v>2972</v>
      </c>
      <c r="D8038" t="s">
        <v>2945</v>
      </c>
      <c r="E8038">
        <v>604</v>
      </c>
      <c r="F8038">
        <v>596.1</v>
      </c>
      <c r="G8038">
        <v>1800</v>
      </c>
      <c r="H8038" t="s">
        <v>2930</v>
      </c>
      <c r="I8038">
        <v>9501</v>
      </c>
      <c r="J8038" t="s">
        <v>2994</v>
      </c>
      <c r="K8038" t="s">
        <v>2992</v>
      </c>
      <c r="L8038">
        <v>461</v>
      </c>
      <c r="M8038">
        <v>451</v>
      </c>
      <c r="N8038">
        <v>2400</v>
      </c>
      <c r="O8038" t="s">
        <v>2927</v>
      </c>
      <c r="P8038">
        <v>0.87358459745685602</v>
      </c>
      <c r="Q8038">
        <v>0.94136264355531596</v>
      </c>
      <c r="R8038">
        <v>0.150677183882205</v>
      </c>
      <c r="S8038">
        <v>4.2347598718066599E-2</v>
      </c>
      <c r="T8038">
        <v>-1.33247449455467</v>
      </c>
      <c r="U8038">
        <v>1.33247449455467</v>
      </c>
      <c r="V8038">
        <v>1.4063833894933699</v>
      </c>
      <c r="W8038">
        <v>-4.8099999999999996</v>
      </c>
      <c r="X8038">
        <v>0.88</v>
      </c>
      <c r="Y8038">
        <v>-237979</v>
      </c>
      <c r="Z8038">
        <v>-12525</v>
      </c>
      <c r="AA8038">
        <v>-0.62</v>
      </c>
      <c r="AB8038">
        <v>19</v>
      </c>
      <c r="AC8038">
        <v>10</v>
      </c>
      <c r="AD8038">
        <v>9</v>
      </c>
      <c r="AE8038">
        <v>52.63</v>
      </c>
      <c r="AF8038">
        <v>10</v>
      </c>
      <c r="AG8038">
        <v>7</v>
      </c>
      <c r="AH8038">
        <v>7</v>
      </c>
      <c r="AI8038">
        <v>5</v>
      </c>
    </row>
    <row r="8039" spans="1:35" x14ac:dyDescent="0.2">
      <c r="A8039" s="102">
        <v>3678</v>
      </c>
      <c r="B8039">
        <v>2768</v>
      </c>
      <c r="C8039" t="s">
        <v>3699</v>
      </c>
      <c r="D8039" t="s">
        <v>2934</v>
      </c>
      <c r="E8039">
        <v>354</v>
      </c>
      <c r="F8039">
        <v>356</v>
      </c>
      <c r="G8039">
        <v>3000</v>
      </c>
      <c r="H8039" t="s">
        <v>2927</v>
      </c>
      <c r="I8039">
        <v>5406</v>
      </c>
      <c r="J8039" t="s">
        <v>3375</v>
      </c>
      <c r="K8039" t="s">
        <v>2988</v>
      </c>
      <c r="L8039">
        <v>508</v>
      </c>
      <c r="M8039">
        <v>504</v>
      </c>
      <c r="N8039">
        <v>2100</v>
      </c>
      <c r="O8039" t="s">
        <v>2930</v>
      </c>
      <c r="P8039">
        <v>0.56246958066580099</v>
      </c>
      <c r="Q8039">
        <v>0.86856954024474997</v>
      </c>
      <c r="R8039">
        <v>0.11545076934656801</v>
      </c>
      <c r="S8039">
        <v>0.227940010616318</v>
      </c>
      <c r="T8039">
        <v>2.7633692375625798</v>
      </c>
      <c r="U8039">
        <v>2.7633692375625798</v>
      </c>
      <c r="V8039">
        <v>2.47974571255306</v>
      </c>
      <c r="W8039">
        <v>13.52</v>
      </c>
      <c r="X8039">
        <v>0.91</v>
      </c>
      <c r="Y8039">
        <v>-238150</v>
      </c>
      <c r="Z8039">
        <v>-12534</v>
      </c>
      <c r="AA8039">
        <v>-0.59</v>
      </c>
      <c r="AB8039">
        <v>19</v>
      </c>
      <c r="AC8039">
        <v>6</v>
      </c>
      <c r="AD8039">
        <v>13</v>
      </c>
      <c r="AE8039">
        <v>31.58</v>
      </c>
      <c r="AF8039">
        <v>12</v>
      </c>
      <c r="AG8039">
        <v>6</v>
      </c>
      <c r="AH8039">
        <v>5</v>
      </c>
      <c r="AI8039">
        <v>8</v>
      </c>
    </row>
    <row r="8040" spans="1:35" x14ac:dyDescent="0.2">
      <c r="A8040" s="102">
        <v>1119</v>
      </c>
      <c r="B8040">
        <v>2768</v>
      </c>
      <c r="C8040" t="s">
        <v>3699</v>
      </c>
      <c r="D8040" t="s">
        <v>2934</v>
      </c>
      <c r="E8040">
        <v>354</v>
      </c>
      <c r="F8040">
        <v>356</v>
      </c>
      <c r="G8040">
        <v>3000</v>
      </c>
      <c r="H8040" t="s">
        <v>2927</v>
      </c>
      <c r="I8040">
        <v>5411</v>
      </c>
      <c r="J8040" t="s">
        <v>3666</v>
      </c>
      <c r="K8040" t="s">
        <v>2988</v>
      </c>
      <c r="L8040">
        <v>1351</v>
      </c>
      <c r="M8040">
        <v>1348</v>
      </c>
      <c r="N8040">
        <v>800</v>
      </c>
      <c r="O8040" t="s">
        <v>2930</v>
      </c>
      <c r="P8040">
        <v>0.75546062993538199</v>
      </c>
      <c r="Q8040">
        <v>0.91311877317220802</v>
      </c>
      <c r="R8040">
        <v>3.8236879927224597E-2</v>
      </c>
      <c r="S8040">
        <v>0.163834942753351</v>
      </c>
      <c r="T8040">
        <v>1.60114007884292</v>
      </c>
      <c r="U8040">
        <v>1.60114007884292</v>
      </c>
      <c r="V8040">
        <v>1.30823390767053</v>
      </c>
      <c r="W8040">
        <v>5.24</v>
      </c>
      <c r="X8040">
        <v>0.96</v>
      </c>
      <c r="Y8040">
        <v>-238229</v>
      </c>
      <c r="Z8040">
        <v>-11911</v>
      </c>
      <c r="AA8040">
        <v>-0.59</v>
      </c>
      <c r="AB8040">
        <v>20</v>
      </c>
      <c r="AC8040">
        <v>6</v>
      </c>
      <c r="AD8040">
        <v>14</v>
      </c>
      <c r="AE8040">
        <v>30</v>
      </c>
      <c r="AF8040">
        <v>15</v>
      </c>
      <c r="AG8040">
        <v>3</v>
      </c>
      <c r="AH8040">
        <v>4</v>
      </c>
      <c r="AI8040">
        <v>13</v>
      </c>
    </row>
    <row r="8041" spans="1:35" x14ac:dyDescent="0.2">
      <c r="A8041" s="102">
        <v>5338</v>
      </c>
      <c r="B8041">
        <v>7459</v>
      </c>
      <c r="C8041" t="s">
        <v>973</v>
      </c>
      <c r="D8041" t="s">
        <v>2934</v>
      </c>
      <c r="E8041">
        <v>2468</v>
      </c>
      <c r="F8041">
        <v>2491</v>
      </c>
      <c r="G8041">
        <v>400</v>
      </c>
      <c r="H8041" t="s">
        <v>2927</v>
      </c>
      <c r="I8041">
        <v>8242</v>
      </c>
      <c r="J8041" t="s">
        <v>1044</v>
      </c>
      <c r="K8041" t="s">
        <v>2953</v>
      </c>
      <c r="L8041">
        <v>1014</v>
      </c>
      <c r="M8041">
        <v>1011</v>
      </c>
      <c r="N8041">
        <v>1000</v>
      </c>
      <c r="O8041" t="s">
        <v>2930</v>
      </c>
      <c r="P8041">
        <v>0.29531647531451499</v>
      </c>
      <c r="Q8041">
        <v>0.84461485311713103</v>
      </c>
      <c r="R8041">
        <v>0.16997237211573199</v>
      </c>
      <c r="S8041">
        <v>1.8566073091603701E-4</v>
      </c>
      <c r="T8041">
        <v>3.33611398760877</v>
      </c>
      <c r="U8041">
        <v>3.33611398760877</v>
      </c>
      <c r="V8041">
        <v>3.2130278959600602</v>
      </c>
      <c r="W8041">
        <v>18</v>
      </c>
      <c r="X8041">
        <v>1.47</v>
      </c>
      <c r="Y8041">
        <v>-238518</v>
      </c>
      <c r="Z8041">
        <v>-12554</v>
      </c>
      <c r="AA8041">
        <v>-0.6</v>
      </c>
      <c r="AB8041">
        <v>19</v>
      </c>
      <c r="AC8041">
        <v>8</v>
      </c>
      <c r="AD8041">
        <v>11</v>
      </c>
      <c r="AE8041">
        <v>42.11</v>
      </c>
      <c r="AF8041">
        <v>11</v>
      </c>
      <c r="AG8041">
        <v>5</v>
      </c>
      <c r="AH8041">
        <v>7</v>
      </c>
      <c r="AI8041">
        <v>7</v>
      </c>
    </row>
    <row r="8042" spans="1:35" x14ac:dyDescent="0.2">
      <c r="A8042" s="102">
        <v>6510</v>
      </c>
      <c r="B8042">
        <v>4626</v>
      </c>
      <c r="C8042" t="s">
        <v>3260</v>
      </c>
      <c r="D8042" t="s">
        <v>2952</v>
      </c>
      <c r="E8042">
        <v>5170</v>
      </c>
      <c r="F8042">
        <v>5140</v>
      </c>
      <c r="G8042">
        <v>200</v>
      </c>
      <c r="H8042" t="s">
        <v>2927</v>
      </c>
      <c r="I8042">
        <v>8113</v>
      </c>
      <c r="J8042" t="s">
        <v>3405</v>
      </c>
      <c r="K8042" t="s">
        <v>2952</v>
      </c>
      <c r="L8042">
        <v>3720</v>
      </c>
      <c r="M8042">
        <v>3752</v>
      </c>
      <c r="N8042">
        <v>300</v>
      </c>
      <c r="O8042" t="s">
        <v>2930</v>
      </c>
      <c r="P8042">
        <v>0.67440921773164897</v>
      </c>
      <c r="Q8042">
        <v>0.82925928624198397</v>
      </c>
      <c r="R8042" s="15">
        <v>1.28283614710503E-5</v>
      </c>
      <c r="S8042">
        <v>7.4740044555248897E-3</v>
      </c>
      <c r="T8042">
        <v>2.6297652620068499</v>
      </c>
      <c r="U8042">
        <v>2.6297652620068499</v>
      </c>
      <c r="V8042">
        <v>3.0671484152092301</v>
      </c>
      <c r="W8042">
        <v>12.56</v>
      </c>
      <c r="X8042">
        <v>9.49</v>
      </c>
      <c r="Y8042">
        <v>-239265</v>
      </c>
      <c r="Z8042">
        <v>-18405</v>
      </c>
      <c r="AA8042">
        <v>-0.93</v>
      </c>
      <c r="AB8042">
        <v>13</v>
      </c>
      <c r="AC8042">
        <v>4</v>
      </c>
      <c r="AD8042">
        <v>9</v>
      </c>
      <c r="AE8042">
        <v>30.77</v>
      </c>
      <c r="AF8042">
        <v>12</v>
      </c>
      <c r="AG8042">
        <v>3</v>
      </c>
      <c r="AH8042">
        <v>6</v>
      </c>
      <c r="AI8042">
        <v>4</v>
      </c>
    </row>
    <row r="8043" spans="1:35" x14ac:dyDescent="0.2">
      <c r="A8043" s="102">
        <v>3125</v>
      </c>
      <c r="B8043">
        <v>4967</v>
      </c>
      <c r="C8043" t="s">
        <v>853</v>
      </c>
      <c r="D8043" t="s">
        <v>2952</v>
      </c>
      <c r="E8043">
        <v>9130</v>
      </c>
      <c r="F8043">
        <v>9140</v>
      </c>
      <c r="G8043">
        <v>100</v>
      </c>
      <c r="H8043" t="s">
        <v>2927</v>
      </c>
      <c r="I8043">
        <v>9787</v>
      </c>
      <c r="J8043" t="s">
        <v>3670</v>
      </c>
      <c r="K8043" t="s">
        <v>2942</v>
      </c>
      <c r="L8043">
        <v>3900</v>
      </c>
      <c r="M8043">
        <v>3850</v>
      </c>
      <c r="N8043">
        <v>200</v>
      </c>
      <c r="O8043" t="s">
        <v>2930</v>
      </c>
      <c r="P8043">
        <v>0.409589861925441</v>
      </c>
      <c r="Q8043">
        <v>0.87772377585672701</v>
      </c>
      <c r="R8043">
        <v>0.41826681284112699</v>
      </c>
      <c r="S8043">
        <v>0.33640633281169402</v>
      </c>
      <c r="T8043">
        <v>0.72062057153172998</v>
      </c>
      <c r="U8043">
        <v>0.72062057153172998</v>
      </c>
      <c r="V8043">
        <v>0.28399975780731801</v>
      </c>
      <c r="W8043">
        <v>1.59</v>
      </c>
      <c r="X8043">
        <v>15.75</v>
      </c>
      <c r="Y8043">
        <v>-239356</v>
      </c>
      <c r="Z8043">
        <v>-23936</v>
      </c>
      <c r="AA8043">
        <v>-1.49</v>
      </c>
      <c r="AB8043">
        <v>10</v>
      </c>
      <c r="AC8043">
        <v>2</v>
      </c>
      <c r="AD8043">
        <v>8</v>
      </c>
      <c r="AE8043">
        <v>20</v>
      </c>
      <c r="AF8043">
        <v>9</v>
      </c>
      <c r="AG8043">
        <v>2</v>
      </c>
      <c r="AH8043">
        <v>6</v>
      </c>
      <c r="AI8043">
        <v>2</v>
      </c>
    </row>
    <row r="8044" spans="1:35" x14ac:dyDescent="0.2">
      <c r="A8044" s="102">
        <v>7235</v>
      </c>
      <c r="B8044">
        <v>4208</v>
      </c>
      <c r="C8044" t="s">
        <v>3188</v>
      </c>
      <c r="D8044" t="s">
        <v>2952</v>
      </c>
      <c r="E8044">
        <v>2253</v>
      </c>
      <c r="F8044">
        <v>2236</v>
      </c>
      <c r="G8044">
        <v>400</v>
      </c>
      <c r="H8044" t="s">
        <v>2927</v>
      </c>
      <c r="I8044">
        <v>8358</v>
      </c>
      <c r="J8044" t="s">
        <v>3278</v>
      </c>
      <c r="K8044" t="s">
        <v>2990</v>
      </c>
      <c r="L8044">
        <v>449</v>
      </c>
      <c r="M8044">
        <v>434</v>
      </c>
      <c r="N8044">
        <v>2100</v>
      </c>
      <c r="O8044" t="s">
        <v>2930</v>
      </c>
      <c r="P8044">
        <v>0.58003716710864806</v>
      </c>
      <c r="Q8044">
        <v>0.81975206387793997</v>
      </c>
      <c r="R8044">
        <v>6.6638558774162998E-2</v>
      </c>
      <c r="S8044">
        <v>5.3266577114809803E-2</v>
      </c>
      <c r="T8044">
        <v>1.0192772669969099</v>
      </c>
      <c r="U8044">
        <v>1.0192772669969099</v>
      </c>
      <c r="V8044">
        <v>0.70477514298777699</v>
      </c>
      <c r="W8044">
        <v>7.12</v>
      </c>
      <c r="X8044">
        <v>1.9</v>
      </c>
      <c r="Y8044">
        <v>-240043</v>
      </c>
      <c r="Z8044">
        <v>-8277</v>
      </c>
      <c r="AA8044">
        <v>-0.43</v>
      </c>
      <c r="AB8044">
        <v>29</v>
      </c>
      <c r="AC8044">
        <v>15</v>
      </c>
      <c r="AD8044">
        <v>14</v>
      </c>
      <c r="AE8044">
        <v>51.72</v>
      </c>
      <c r="AF8044">
        <v>9</v>
      </c>
      <c r="AG8044">
        <v>14</v>
      </c>
      <c r="AH8044">
        <v>13</v>
      </c>
      <c r="AI8044">
        <v>2</v>
      </c>
    </row>
    <row r="8045" spans="1:35" x14ac:dyDescent="0.2">
      <c r="A8045" s="102">
        <v>3508</v>
      </c>
      <c r="B8045">
        <v>5714</v>
      </c>
      <c r="C8045" t="s">
        <v>873</v>
      </c>
      <c r="D8045" t="s">
        <v>2943</v>
      </c>
      <c r="E8045">
        <v>4090</v>
      </c>
      <c r="F8045">
        <v>4070</v>
      </c>
      <c r="G8045">
        <v>200</v>
      </c>
      <c r="H8045" t="s">
        <v>2927</v>
      </c>
      <c r="I8045">
        <v>7282</v>
      </c>
      <c r="J8045" t="s">
        <v>3251</v>
      </c>
      <c r="K8045" t="s">
        <v>2945</v>
      </c>
      <c r="L8045">
        <v>2462</v>
      </c>
      <c r="M8045">
        <v>2471</v>
      </c>
      <c r="N8045">
        <v>300</v>
      </c>
      <c r="O8045" t="s">
        <v>2930</v>
      </c>
      <c r="P8045">
        <v>0.74817399493630299</v>
      </c>
      <c r="Q8045">
        <v>0.87147530619890901</v>
      </c>
      <c r="R8045">
        <v>7.8313502771686305E-2</v>
      </c>
      <c r="S8045">
        <v>0.14918201238811099</v>
      </c>
      <c r="T8045">
        <v>1.7132920294719001</v>
      </c>
      <c r="U8045">
        <v>1.7132920294719001</v>
      </c>
      <c r="V8045">
        <v>2.1695547116680101</v>
      </c>
      <c r="W8045">
        <v>6.25</v>
      </c>
      <c r="X8045">
        <v>8.93</v>
      </c>
      <c r="Y8045">
        <v>-240265</v>
      </c>
      <c r="Z8045">
        <v>-17162</v>
      </c>
      <c r="AA8045">
        <v>-0.8</v>
      </c>
      <c r="AB8045">
        <v>14</v>
      </c>
      <c r="AC8045">
        <v>5</v>
      </c>
      <c r="AD8045">
        <v>9</v>
      </c>
      <c r="AE8045">
        <v>35.71</v>
      </c>
      <c r="AF8045">
        <v>12</v>
      </c>
      <c r="AG8045">
        <v>3</v>
      </c>
      <c r="AH8045">
        <v>6</v>
      </c>
      <c r="AI8045">
        <v>5</v>
      </c>
    </row>
    <row r="8046" spans="1:35" x14ac:dyDescent="0.2">
      <c r="A8046" s="102">
        <v>4081</v>
      </c>
      <c r="B8046">
        <v>5301</v>
      </c>
      <c r="C8046" t="s">
        <v>862</v>
      </c>
      <c r="D8046" t="s">
        <v>2926</v>
      </c>
      <c r="E8046">
        <v>1029</v>
      </c>
      <c r="F8046">
        <v>1027</v>
      </c>
      <c r="G8046">
        <v>1000</v>
      </c>
      <c r="H8046" t="s">
        <v>2930</v>
      </c>
      <c r="I8046">
        <v>9508</v>
      </c>
      <c r="J8046" t="s">
        <v>3104</v>
      </c>
      <c r="K8046" t="s">
        <v>2992</v>
      </c>
      <c r="L8046">
        <v>931</v>
      </c>
      <c r="M8046">
        <v>921</v>
      </c>
      <c r="N8046">
        <v>1100</v>
      </c>
      <c r="O8046" t="s">
        <v>2927</v>
      </c>
      <c r="P8046">
        <v>0.77118010937404302</v>
      </c>
      <c r="Q8046">
        <v>0.86239375873758095</v>
      </c>
      <c r="R8046">
        <v>0.60746781283528695</v>
      </c>
      <c r="S8046">
        <v>9.5994798989437594E-2</v>
      </c>
      <c r="T8046">
        <v>-0.21179656469386501</v>
      </c>
      <c r="U8046">
        <v>0.21179656469386501</v>
      </c>
      <c r="V8046">
        <v>0.30734121114715801</v>
      </c>
      <c r="W8046">
        <v>-0.88</v>
      </c>
      <c r="X8046">
        <v>1.35</v>
      </c>
      <c r="Y8046">
        <v>-240309</v>
      </c>
      <c r="Z8046">
        <v>-8582</v>
      </c>
      <c r="AA8046">
        <v>-0.46</v>
      </c>
      <c r="AB8046">
        <v>28</v>
      </c>
      <c r="AC8046">
        <v>14</v>
      </c>
      <c r="AD8046">
        <v>14</v>
      </c>
      <c r="AE8046">
        <v>50</v>
      </c>
      <c r="AF8046">
        <v>8</v>
      </c>
      <c r="AG8046">
        <v>12</v>
      </c>
      <c r="AH8046">
        <v>13</v>
      </c>
      <c r="AI8046">
        <v>3</v>
      </c>
    </row>
    <row r="8047" spans="1:35" x14ac:dyDescent="0.2">
      <c r="A8047" s="102">
        <v>6487</v>
      </c>
      <c r="B8047">
        <v>5411</v>
      </c>
      <c r="C8047" t="s">
        <v>3666</v>
      </c>
      <c r="D8047" t="s">
        <v>2988</v>
      </c>
      <c r="E8047">
        <v>1351</v>
      </c>
      <c r="F8047">
        <v>1348</v>
      </c>
      <c r="G8047">
        <v>800</v>
      </c>
      <c r="H8047" t="s">
        <v>2930</v>
      </c>
      <c r="I8047">
        <v>9503</v>
      </c>
      <c r="J8047" t="s">
        <v>3654</v>
      </c>
      <c r="K8047" t="s">
        <v>2992</v>
      </c>
      <c r="L8047">
        <v>1309.5</v>
      </c>
      <c r="M8047">
        <v>1306.5</v>
      </c>
      <c r="N8047">
        <v>800</v>
      </c>
      <c r="O8047" t="s">
        <v>2927</v>
      </c>
      <c r="P8047">
        <v>0.112240406402662</v>
      </c>
      <c r="Q8047">
        <v>0.82961559383820005</v>
      </c>
      <c r="R8047">
        <v>0.65595529028059296</v>
      </c>
      <c r="S8047">
        <v>0.489540433274742</v>
      </c>
      <c r="T8047">
        <v>-1.54539027946876</v>
      </c>
      <c r="U8047">
        <v>1.54539027946876</v>
      </c>
      <c r="V8047">
        <v>1.3820375104035001</v>
      </c>
      <c r="W8047">
        <v>-8.07</v>
      </c>
      <c r="X8047">
        <v>3.08</v>
      </c>
      <c r="Y8047">
        <v>-240323</v>
      </c>
      <c r="Z8047">
        <v>-10449</v>
      </c>
      <c r="AA8047">
        <v>-0.49</v>
      </c>
      <c r="AB8047">
        <v>23</v>
      </c>
      <c r="AC8047">
        <v>10</v>
      </c>
      <c r="AD8047">
        <v>13</v>
      </c>
      <c r="AE8047">
        <v>43.48</v>
      </c>
      <c r="AF8047">
        <v>11</v>
      </c>
      <c r="AG8047">
        <v>7</v>
      </c>
      <c r="AH8047">
        <v>9</v>
      </c>
      <c r="AI8047">
        <v>7</v>
      </c>
    </row>
    <row r="8048" spans="1:35" x14ac:dyDescent="0.2">
      <c r="A8048" s="102">
        <v>7405</v>
      </c>
      <c r="B8048">
        <v>1802</v>
      </c>
      <c r="C8048" t="s">
        <v>3204</v>
      </c>
      <c r="D8048" t="s">
        <v>2937</v>
      </c>
      <c r="E8048">
        <v>1275</v>
      </c>
      <c r="F8048">
        <v>1266</v>
      </c>
      <c r="G8048">
        <v>500</v>
      </c>
      <c r="H8048" t="s">
        <v>2930</v>
      </c>
      <c r="I8048">
        <v>6383</v>
      </c>
      <c r="J8048" t="s">
        <v>698</v>
      </c>
      <c r="K8048" t="s">
        <v>2940</v>
      </c>
      <c r="L8048">
        <v>6960</v>
      </c>
      <c r="M8048">
        <v>6910</v>
      </c>
      <c r="N8048">
        <v>100</v>
      </c>
      <c r="O8048" t="s">
        <v>2927</v>
      </c>
      <c r="P8048">
        <v>0.67411094161341201</v>
      </c>
      <c r="Q8048">
        <v>0.81735329741597196</v>
      </c>
      <c r="R8048">
        <v>0.38045504579210898</v>
      </c>
      <c r="S8048">
        <v>0.25885077387496902</v>
      </c>
      <c r="T8048">
        <v>-0.13659786813959801</v>
      </c>
      <c r="U8048">
        <v>0.13659786813959801</v>
      </c>
      <c r="V8048">
        <v>6.2360815071283097E-2</v>
      </c>
      <c r="W8048">
        <v>-0.53</v>
      </c>
      <c r="X8048">
        <v>8.39</v>
      </c>
      <c r="Y8048">
        <v>-240352</v>
      </c>
      <c r="Z8048">
        <v>-12018</v>
      </c>
      <c r="AA8048">
        <v>-0.59</v>
      </c>
      <c r="AB8048">
        <v>20</v>
      </c>
      <c r="AC8048">
        <v>10</v>
      </c>
      <c r="AD8048">
        <v>10</v>
      </c>
      <c r="AE8048">
        <v>50</v>
      </c>
      <c r="AF8048">
        <v>11</v>
      </c>
      <c r="AG8048">
        <v>7</v>
      </c>
      <c r="AH8048">
        <v>10</v>
      </c>
      <c r="AI8048">
        <v>3</v>
      </c>
    </row>
    <row r="8049" spans="1:35" x14ac:dyDescent="0.2">
      <c r="A8049" s="102">
        <v>2258</v>
      </c>
      <c r="B8049">
        <v>8267</v>
      </c>
      <c r="C8049" t="s">
        <v>221</v>
      </c>
      <c r="D8049" t="s">
        <v>2953</v>
      </c>
      <c r="E8049">
        <v>2350</v>
      </c>
      <c r="F8049">
        <v>2344.5</v>
      </c>
      <c r="G8049">
        <v>400</v>
      </c>
      <c r="H8049" t="s">
        <v>2930</v>
      </c>
      <c r="I8049">
        <v>8697</v>
      </c>
      <c r="J8049" t="s">
        <v>1091</v>
      </c>
      <c r="K8049" t="s">
        <v>2933</v>
      </c>
      <c r="L8049">
        <v>2058</v>
      </c>
      <c r="M8049">
        <v>2042</v>
      </c>
      <c r="N8049">
        <v>500</v>
      </c>
      <c r="O8049" t="s">
        <v>2927</v>
      </c>
      <c r="P8049">
        <v>0.37102126550243703</v>
      </c>
      <c r="Q8049">
        <v>0.89177598185115703</v>
      </c>
      <c r="R8049">
        <v>0.165958347157692</v>
      </c>
      <c r="S8049">
        <v>8.2399985236309703E-2</v>
      </c>
      <c r="T8049">
        <v>-0.93675894493971401</v>
      </c>
      <c r="U8049">
        <v>0.93675894493971401</v>
      </c>
      <c r="V8049">
        <v>0.99074991529396705</v>
      </c>
      <c r="W8049">
        <v>-2.91</v>
      </c>
      <c r="X8049">
        <v>8.8699999999999992</v>
      </c>
      <c r="Y8049">
        <v>-240373</v>
      </c>
      <c r="Z8049">
        <v>-10926</v>
      </c>
      <c r="AA8049">
        <v>-0.56000000000000005</v>
      </c>
      <c r="AB8049">
        <v>22</v>
      </c>
      <c r="AC8049">
        <v>10</v>
      </c>
      <c r="AD8049">
        <v>12</v>
      </c>
      <c r="AE8049">
        <v>45.45</v>
      </c>
      <c r="AF8049">
        <v>13</v>
      </c>
      <c r="AG8049">
        <v>3</v>
      </c>
      <c r="AH8049">
        <v>7</v>
      </c>
      <c r="AI8049">
        <v>12</v>
      </c>
    </row>
    <row r="8050" spans="1:35" x14ac:dyDescent="0.2">
      <c r="A8050" s="102">
        <v>5470</v>
      </c>
      <c r="B8050">
        <v>3289</v>
      </c>
      <c r="C8050" t="s">
        <v>781</v>
      </c>
      <c r="D8050" t="s">
        <v>2949</v>
      </c>
      <c r="E8050">
        <v>800</v>
      </c>
      <c r="F8050">
        <v>800</v>
      </c>
      <c r="G8050">
        <v>1300</v>
      </c>
      <c r="H8050" t="s">
        <v>2927</v>
      </c>
      <c r="I8050">
        <v>3436</v>
      </c>
      <c r="J8050" t="s">
        <v>3256</v>
      </c>
      <c r="K8050" t="s">
        <v>3194</v>
      </c>
      <c r="L8050">
        <v>1768</v>
      </c>
      <c r="M8050">
        <v>1768</v>
      </c>
      <c r="N8050">
        <v>600</v>
      </c>
      <c r="O8050" t="s">
        <v>2930</v>
      </c>
      <c r="P8050">
        <v>0.32694006300989897</v>
      </c>
      <c r="Q8050">
        <v>0.84295664139803606</v>
      </c>
      <c r="R8050">
        <v>0.376239783256615</v>
      </c>
      <c r="S8050">
        <v>9.5616948750577899E-2</v>
      </c>
      <c r="T8050">
        <v>1.8287759640282699</v>
      </c>
      <c r="U8050">
        <v>1.8287759640282699</v>
      </c>
      <c r="V8050">
        <v>1.92208866223884</v>
      </c>
      <c r="W8050">
        <v>7.95</v>
      </c>
      <c r="X8050">
        <v>1.96</v>
      </c>
      <c r="Y8050">
        <v>-240415</v>
      </c>
      <c r="Z8050">
        <v>-13356</v>
      </c>
      <c r="AA8050">
        <v>-0.6</v>
      </c>
      <c r="AB8050">
        <v>18</v>
      </c>
      <c r="AC8050">
        <v>7</v>
      </c>
      <c r="AD8050">
        <v>11</v>
      </c>
      <c r="AE8050">
        <v>38.89</v>
      </c>
      <c r="AF8050">
        <v>10</v>
      </c>
      <c r="AG8050">
        <v>7</v>
      </c>
      <c r="AH8050">
        <v>8</v>
      </c>
      <c r="AI8050">
        <v>3</v>
      </c>
    </row>
    <row r="8051" spans="1:35" x14ac:dyDescent="0.2">
      <c r="A8051" s="102">
        <v>5400</v>
      </c>
      <c r="B8051">
        <v>4739</v>
      </c>
      <c r="C8051" t="s">
        <v>2987</v>
      </c>
      <c r="D8051" t="s">
        <v>2929</v>
      </c>
      <c r="E8051">
        <v>3330</v>
      </c>
      <c r="F8051">
        <v>3345</v>
      </c>
      <c r="G8051">
        <v>300</v>
      </c>
      <c r="H8051" t="s">
        <v>2927</v>
      </c>
      <c r="I8051">
        <v>4819</v>
      </c>
      <c r="J8051" t="s">
        <v>2946</v>
      </c>
      <c r="K8051" t="s">
        <v>2929</v>
      </c>
      <c r="L8051">
        <v>4350</v>
      </c>
      <c r="M8051">
        <v>4245</v>
      </c>
      <c r="N8051">
        <v>200</v>
      </c>
      <c r="O8051" t="s">
        <v>2930</v>
      </c>
      <c r="P8051">
        <v>0.59592715200003998</v>
      </c>
      <c r="Q8051">
        <v>0.84377994808237</v>
      </c>
      <c r="R8051">
        <v>0.45377213357045598</v>
      </c>
      <c r="S8051">
        <v>4.1799505151523503E-2</v>
      </c>
      <c r="T8051">
        <v>0.744749395542597</v>
      </c>
      <c r="U8051">
        <v>0.744749395542597</v>
      </c>
      <c r="V8051">
        <v>0.399540858615622</v>
      </c>
      <c r="W8051">
        <v>4.34</v>
      </c>
      <c r="X8051">
        <v>18.2</v>
      </c>
      <c r="Y8051">
        <v>-240459</v>
      </c>
      <c r="Z8051">
        <v>-10455</v>
      </c>
      <c r="AA8051">
        <v>-0.64</v>
      </c>
      <c r="AB8051">
        <v>23</v>
      </c>
      <c r="AC8051">
        <v>9</v>
      </c>
      <c r="AD8051">
        <v>14</v>
      </c>
      <c r="AE8051">
        <v>39.130000000000003</v>
      </c>
      <c r="AF8051">
        <v>10</v>
      </c>
      <c r="AG8051">
        <v>6</v>
      </c>
      <c r="AH8051">
        <v>11</v>
      </c>
      <c r="AI8051">
        <v>6</v>
      </c>
    </row>
    <row r="8052" spans="1:35" x14ac:dyDescent="0.2">
      <c r="A8052" s="102">
        <v>5326</v>
      </c>
      <c r="B8052">
        <v>4634</v>
      </c>
      <c r="C8052" t="s">
        <v>66</v>
      </c>
      <c r="D8052" t="s">
        <v>2952</v>
      </c>
      <c r="E8052">
        <v>2600</v>
      </c>
      <c r="F8052">
        <v>2582</v>
      </c>
      <c r="G8052">
        <v>400</v>
      </c>
      <c r="H8052" t="s">
        <v>2930</v>
      </c>
      <c r="I8052">
        <v>8750</v>
      </c>
      <c r="J8052" t="s">
        <v>30</v>
      </c>
      <c r="K8052" t="s">
        <v>3176</v>
      </c>
      <c r="L8052">
        <v>1775</v>
      </c>
      <c r="M8052">
        <v>1771</v>
      </c>
      <c r="N8052">
        <v>600</v>
      </c>
      <c r="O8052" t="s">
        <v>2927</v>
      </c>
      <c r="P8052">
        <v>0.896721731324992</v>
      </c>
      <c r="Q8052">
        <v>0.84483505031915596</v>
      </c>
      <c r="R8052">
        <v>0.72088488268412798</v>
      </c>
      <c r="S8052">
        <v>0.34023677490679399</v>
      </c>
      <c r="T8052">
        <v>-1.16368444688089</v>
      </c>
      <c r="U8052">
        <v>1.16368444688089</v>
      </c>
      <c r="V8052">
        <v>0.37137828468422401</v>
      </c>
      <c r="W8052">
        <v>-1.87</v>
      </c>
      <c r="X8052">
        <v>2.89</v>
      </c>
      <c r="Y8052">
        <v>-240595</v>
      </c>
      <c r="Z8052">
        <v>-20050</v>
      </c>
      <c r="AA8052">
        <v>-1.05</v>
      </c>
      <c r="AB8052">
        <v>12</v>
      </c>
      <c r="AC8052">
        <v>4</v>
      </c>
      <c r="AD8052">
        <v>8</v>
      </c>
      <c r="AE8052">
        <v>33.33</v>
      </c>
      <c r="AF8052">
        <v>15</v>
      </c>
      <c r="AG8052">
        <v>1</v>
      </c>
      <c r="AH8052">
        <v>4</v>
      </c>
      <c r="AI8052">
        <v>7</v>
      </c>
    </row>
    <row r="8053" spans="1:35" x14ac:dyDescent="0.2">
      <c r="A8053" s="102">
        <v>5406</v>
      </c>
      <c r="B8053">
        <v>5901</v>
      </c>
      <c r="C8053" t="s">
        <v>228</v>
      </c>
      <c r="D8053" t="s">
        <v>3194</v>
      </c>
      <c r="E8053">
        <v>1974</v>
      </c>
      <c r="F8053">
        <v>1969</v>
      </c>
      <c r="G8053">
        <v>500</v>
      </c>
      <c r="H8053" t="s">
        <v>2927</v>
      </c>
      <c r="I8053">
        <v>9616</v>
      </c>
      <c r="J8053" t="s">
        <v>3486</v>
      </c>
      <c r="K8053" t="s">
        <v>2942</v>
      </c>
      <c r="L8053">
        <v>4800</v>
      </c>
      <c r="M8053">
        <v>4580</v>
      </c>
      <c r="N8053">
        <v>200</v>
      </c>
      <c r="O8053" t="s">
        <v>2930</v>
      </c>
      <c r="P8053">
        <v>0.104218844625883</v>
      </c>
      <c r="Q8053">
        <v>0.843643306412173</v>
      </c>
      <c r="R8053">
        <v>4.5222345367944901E-2</v>
      </c>
      <c r="S8053">
        <v>3.30025145858234E-2</v>
      </c>
      <c r="T8053">
        <v>2.03689774190928</v>
      </c>
      <c r="U8053">
        <v>2.03689774190928</v>
      </c>
      <c r="V8053">
        <v>1.2063834442519701</v>
      </c>
      <c r="W8053">
        <v>10.47</v>
      </c>
      <c r="X8053">
        <v>7.48</v>
      </c>
      <c r="Y8053">
        <v>-241079</v>
      </c>
      <c r="Z8053">
        <v>-10482</v>
      </c>
      <c r="AA8053">
        <v>-0.61</v>
      </c>
      <c r="AB8053">
        <v>23</v>
      </c>
      <c r="AC8053">
        <v>10</v>
      </c>
      <c r="AD8053">
        <v>13</v>
      </c>
      <c r="AE8053">
        <v>43.48</v>
      </c>
      <c r="AF8053">
        <v>10</v>
      </c>
      <c r="AG8053">
        <v>8</v>
      </c>
      <c r="AH8053">
        <v>12</v>
      </c>
      <c r="AI8053">
        <v>3</v>
      </c>
    </row>
    <row r="8054" spans="1:35" x14ac:dyDescent="0.2">
      <c r="A8054" s="102">
        <v>3667</v>
      </c>
      <c r="B8054">
        <v>8242</v>
      </c>
      <c r="C8054" t="s">
        <v>1044</v>
      </c>
      <c r="D8054" t="s">
        <v>2953</v>
      </c>
      <c r="E8054">
        <v>1014</v>
      </c>
      <c r="F8054">
        <v>1011</v>
      </c>
      <c r="G8054">
        <v>1000</v>
      </c>
      <c r="H8054" t="s">
        <v>2930</v>
      </c>
      <c r="I8054">
        <v>9503</v>
      </c>
      <c r="J8054" t="s">
        <v>3654</v>
      </c>
      <c r="K8054" t="s">
        <v>2992</v>
      </c>
      <c r="L8054">
        <v>1309.5</v>
      </c>
      <c r="M8054">
        <v>1306.5</v>
      </c>
      <c r="N8054">
        <v>800</v>
      </c>
      <c r="O8054" t="s">
        <v>2927</v>
      </c>
      <c r="P8054">
        <v>4.6899796642149202E-2</v>
      </c>
      <c r="Q8054">
        <v>0.86873505487881797</v>
      </c>
      <c r="R8054">
        <v>0.36582278332960599</v>
      </c>
      <c r="S8054">
        <v>6.1854230936700803E-2</v>
      </c>
      <c r="T8054">
        <v>-3.09653159679331</v>
      </c>
      <c r="U8054">
        <v>3.09653159679331</v>
      </c>
      <c r="V8054">
        <v>3.2965613617743501</v>
      </c>
      <c r="W8054">
        <v>-24.58</v>
      </c>
      <c r="X8054">
        <v>3.27</v>
      </c>
      <c r="Y8054">
        <v>-241669</v>
      </c>
      <c r="Z8054">
        <v>-12083</v>
      </c>
      <c r="AA8054">
        <v>-0.68</v>
      </c>
      <c r="AB8054">
        <v>20</v>
      </c>
      <c r="AC8054">
        <v>9</v>
      </c>
      <c r="AD8054">
        <v>11</v>
      </c>
      <c r="AE8054">
        <v>45</v>
      </c>
      <c r="AF8054">
        <v>12</v>
      </c>
      <c r="AG8054">
        <v>7</v>
      </c>
      <c r="AH8054">
        <v>6</v>
      </c>
      <c r="AI8054">
        <v>7</v>
      </c>
    </row>
    <row r="8055" spans="1:35" x14ac:dyDescent="0.2">
      <c r="A8055" s="102">
        <v>3762</v>
      </c>
      <c r="B8055">
        <v>1941</v>
      </c>
      <c r="C8055" t="s">
        <v>3569</v>
      </c>
      <c r="D8055" t="s">
        <v>2937</v>
      </c>
      <c r="E8055">
        <v>2587</v>
      </c>
      <c r="F8055">
        <v>2560</v>
      </c>
      <c r="G8055">
        <v>400</v>
      </c>
      <c r="H8055" t="s">
        <v>2927</v>
      </c>
      <c r="I8055">
        <v>6753</v>
      </c>
      <c r="J8055" t="s">
        <v>3650</v>
      </c>
      <c r="K8055" t="s">
        <v>2932</v>
      </c>
      <c r="L8055">
        <v>1533</v>
      </c>
      <c r="M8055">
        <v>1547</v>
      </c>
      <c r="N8055">
        <v>700</v>
      </c>
      <c r="O8055" t="s">
        <v>2930</v>
      </c>
      <c r="P8055">
        <v>0.112973877757368</v>
      </c>
      <c r="Q8055">
        <v>0.86723628233712402</v>
      </c>
      <c r="R8055">
        <v>0.50794544769178296</v>
      </c>
      <c r="S8055">
        <v>1.6025344463113801E-2</v>
      </c>
      <c r="T8055">
        <v>0.28096746475297202</v>
      </c>
      <c r="U8055">
        <v>0.28096746475297202</v>
      </c>
      <c r="V8055">
        <v>0.30966275747340799</v>
      </c>
      <c r="W8055">
        <v>2.87</v>
      </c>
      <c r="X8055">
        <v>5.75</v>
      </c>
      <c r="Y8055">
        <v>-241693</v>
      </c>
      <c r="Z8055">
        <v>-11509</v>
      </c>
      <c r="AA8055">
        <v>-0.68</v>
      </c>
      <c r="AB8055">
        <v>21</v>
      </c>
      <c r="AC8055">
        <v>9</v>
      </c>
      <c r="AD8055">
        <v>12</v>
      </c>
      <c r="AE8055">
        <v>42.86</v>
      </c>
      <c r="AF8055">
        <v>10</v>
      </c>
      <c r="AG8055">
        <v>7</v>
      </c>
      <c r="AH8055">
        <v>12</v>
      </c>
      <c r="AI8055">
        <v>2</v>
      </c>
    </row>
    <row r="8056" spans="1:35" x14ac:dyDescent="0.2">
      <c r="A8056" s="102">
        <v>23</v>
      </c>
      <c r="B8056">
        <v>6951</v>
      </c>
      <c r="C8056" t="s">
        <v>229</v>
      </c>
      <c r="D8056" t="s">
        <v>2932</v>
      </c>
      <c r="E8056">
        <v>3685</v>
      </c>
      <c r="F8056">
        <v>3665</v>
      </c>
      <c r="G8056">
        <v>200</v>
      </c>
      <c r="H8056" t="s">
        <v>2927</v>
      </c>
      <c r="I8056">
        <v>8036</v>
      </c>
      <c r="J8056" t="s">
        <v>2941</v>
      </c>
      <c r="K8056" t="s">
        <v>2934</v>
      </c>
      <c r="L8056">
        <v>8010</v>
      </c>
      <c r="M8056">
        <v>8020</v>
      </c>
      <c r="N8056">
        <v>100</v>
      </c>
      <c r="O8056" t="s">
        <v>2930</v>
      </c>
      <c r="P8056">
        <v>0.87237695053918496</v>
      </c>
      <c r="Q8056">
        <v>0.96578007521173903</v>
      </c>
      <c r="R8056">
        <v>5.33969309638112E-2</v>
      </c>
      <c r="S8056">
        <v>7.6482913885894094E-2</v>
      </c>
      <c r="T8056">
        <v>1.2007297501009799</v>
      </c>
      <c r="U8056">
        <v>1.2007297501009799</v>
      </c>
      <c r="V8056">
        <v>1.65993111261927</v>
      </c>
      <c r="W8056">
        <v>4.22</v>
      </c>
      <c r="X8056">
        <v>8.6</v>
      </c>
      <c r="Y8056">
        <v>-241753</v>
      </c>
      <c r="Z8056">
        <v>-12088</v>
      </c>
      <c r="AA8056">
        <v>-0.5</v>
      </c>
      <c r="AB8056">
        <v>20</v>
      </c>
      <c r="AC8056">
        <v>9</v>
      </c>
      <c r="AD8056">
        <v>11</v>
      </c>
      <c r="AE8056">
        <v>45</v>
      </c>
      <c r="AF8056">
        <v>9</v>
      </c>
      <c r="AG8056">
        <v>8</v>
      </c>
      <c r="AH8056">
        <v>9</v>
      </c>
      <c r="AI8056">
        <v>3</v>
      </c>
    </row>
    <row r="8057" spans="1:35" x14ac:dyDescent="0.2">
      <c r="A8057" s="102">
        <v>1179</v>
      </c>
      <c r="B8057">
        <v>3387</v>
      </c>
      <c r="C8057" t="s">
        <v>785</v>
      </c>
      <c r="D8057" t="s">
        <v>2953</v>
      </c>
      <c r="E8057">
        <v>2387</v>
      </c>
      <c r="F8057">
        <v>2359</v>
      </c>
      <c r="G8057">
        <v>400</v>
      </c>
      <c r="H8057" t="s">
        <v>2927</v>
      </c>
      <c r="I8057">
        <v>4516</v>
      </c>
      <c r="J8057" t="s">
        <v>3698</v>
      </c>
      <c r="K8057" t="s">
        <v>2950</v>
      </c>
      <c r="L8057">
        <v>8990</v>
      </c>
      <c r="M8057">
        <v>9360</v>
      </c>
      <c r="N8057">
        <v>100</v>
      </c>
      <c r="O8057" t="s">
        <v>2930</v>
      </c>
      <c r="P8057">
        <v>0.53429219648451998</v>
      </c>
      <c r="Q8057">
        <v>0.91178844122476899</v>
      </c>
      <c r="R8057">
        <v>2.2382097267790901E-2</v>
      </c>
      <c r="S8057">
        <v>6.0748695384387104E-4</v>
      </c>
      <c r="T8057">
        <v>2.5655804301682799</v>
      </c>
      <c r="U8057">
        <v>2.5655804301682799</v>
      </c>
      <c r="V8057">
        <v>3.4207847775218001</v>
      </c>
      <c r="W8057">
        <v>18.670000000000002</v>
      </c>
      <c r="X8057">
        <v>0.81</v>
      </c>
      <c r="Y8057">
        <v>-241909</v>
      </c>
      <c r="Z8057">
        <v>-16127</v>
      </c>
      <c r="AA8057">
        <v>-0.83</v>
      </c>
      <c r="AB8057">
        <v>15</v>
      </c>
      <c r="AC8057">
        <v>8</v>
      </c>
      <c r="AD8057">
        <v>7</v>
      </c>
      <c r="AE8057">
        <v>53.33</v>
      </c>
      <c r="AF8057">
        <v>8</v>
      </c>
      <c r="AG8057">
        <v>7</v>
      </c>
      <c r="AH8057">
        <v>6</v>
      </c>
      <c r="AI8057">
        <v>2</v>
      </c>
    </row>
    <row r="8058" spans="1:35" x14ac:dyDescent="0.2">
      <c r="A8058" s="102">
        <v>4376</v>
      </c>
      <c r="B8058">
        <v>5301</v>
      </c>
      <c r="C8058" t="s">
        <v>862</v>
      </c>
      <c r="D8058" t="s">
        <v>2926</v>
      </c>
      <c r="E8058">
        <v>1029</v>
      </c>
      <c r="F8058">
        <v>1027</v>
      </c>
      <c r="G8058">
        <v>1000</v>
      </c>
      <c r="H8058" t="s">
        <v>2930</v>
      </c>
      <c r="I8058">
        <v>9956</v>
      </c>
      <c r="J8058" t="s">
        <v>2876</v>
      </c>
      <c r="K8058" t="s">
        <v>2953</v>
      </c>
      <c r="L8058">
        <v>2037</v>
      </c>
      <c r="M8058">
        <v>1991</v>
      </c>
      <c r="N8058">
        <v>500</v>
      </c>
      <c r="O8058" t="s">
        <v>2927</v>
      </c>
      <c r="P8058">
        <v>0.75689308677261702</v>
      </c>
      <c r="Q8058">
        <v>0.857956636261756</v>
      </c>
      <c r="R8058">
        <v>0.32303634151309801</v>
      </c>
      <c r="S8058">
        <v>7.9764326479426606E-2</v>
      </c>
      <c r="T8058">
        <v>-0.717331675720418</v>
      </c>
      <c r="U8058">
        <v>0.717331675720418</v>
      </c>
      <c r="V8058">
        <v>0.47341987992566398</v>
      </c>
      <c r="W8058">
        <v>-4.12</v>
      </c>
      <c r="X8058">
        <v>3.16</v>
      </c>
      <c r="Y8058">
        <v>-242084</v>
      </c>
      <c r="Z8058">
        <v>-8966</v>
      </c>
      <c r="AA8058">
        <v>-0.43</v>
      </c>
      <c r="AB8058">
        <v>27</v>
      </c>
      <c r="AC8058">
        <v>12</v>
      </c>
      <c r="AD8058">
        <v>15</v>
      </c>
      <c r="AE8058">
        <v>44.44</v>
      </c>
      <c r="AF8058">
        <v>8</v>
      </c>
      <c r="AG8058">
        <v>12</v>
      </c>
      <c r="AH8058">
        <v>13</v>
      </c>
      <c r="AI8058">
        <v>2</v>
      </c>
    </row>
    <row r="8059" spans="1:35" x14ac:dyDescent="0.2">
      <c r="A8059" s="102">
        <v>3851</v>
      </c>
      <c r="B8059">
        <v>2222</v>
      </c>
      <c r="C8059" t="s">
        <v>730</v>
      </c>
      <c r="D8059" t="s">
        <v>2955</v>
      </c>
      <c r="E8059">
        <v>7150</v>
      </c>
      <c r="F8059">
        <v>6920</v>
      </c>
      <c r="G8059">
        <v>100</v>
      </c>
      <c r="H8059" t="s">
        <v>2930</v>
      </c>
      <c r="I8059">
        <v>2327</v>
      </c>
      <c r="J8059" t="s">
        <v>3649</v>
      </c>
      <c r="K8059" t="s">
        <v>2929</v>
      </c>
      <c r="L8059">
        <v>3325</v>
      </c>
      <c r="M8059">
        <v>3275</v>
      </c>
      <c r="N8059">
        <v>200</v>
      </c>
      <c r="O8059" t="s">
        <v>2927</v>
      </c>
      <c r="P8059">
        <v>0.35827069197072597</v>
      </c>
      <c r="Q8059">
        <v>0.86583983606717396</v>
      </c>
      <c r="R8059">
        <v>0.75286312150096202</v>
      </c>
      <c r="S8059">
        <v>4.7464145651924097E-2</v>
      </c>
      <c r="T8059">
        <v>-6.5599447623961499E-2</v>
      </c>
      <c r="U8059">
        <v>6.5599447623961499E-2</v>
      </c>
      <c r="V8059">
        <v>0.268079459178171</v>
      </c>
      <c r="W8059">
        <v>-0.4</v>
      </c>
      <c r="X8059">
        <v>5.35</v>
      </c>
      <c r="Y8059">
        <v>-242657</v>
      </c>
      <c r="Z8059">
        <v>-11030</v>
      </c>
      <c r="AA8059">
        <v>-0.66</v>
      </c>
      <c r="AB8059">
        <v>22</v>
      </c>
      <c r="AC8059">
        <v>9</v>
      </c>
      <c r="AD8059">
        <v>13</v>
      </c>
      <c r="AE8059">
        <v>40.909999999999997</v>
      </c>
      <c r="AF8059">
        <v>12</v>
      </c>
      <c r="AG8059">
        <v>6</v>
      </c>
      <c r="AH8059">
        <v>10</v>
      </c>
      <c r="AI8059">
        <v>6</v>
      </c>
    </row>
    <row r="8060" spans="1:35" x14ac:dyDescent="0.2">
      <c r="A8060" s="102">
        <v>7726</v>
      </c>
      <c r="B8060">
        <v>3405</v>
      </c>
      <c r="C8060" t="s">
        <v>3342</v>
      </c>
      <c r="D8060" t="s">
        <v>2952</v>
      </c>
      <c r="E8060">
        <v>1372</v>
      </c>
      <c r="F8060">
        <v>1374</v>
      </c>
      <c r="G8060">
        <v>800</v>
      </c>
      <c r="H8060" t="s">
        <v>2927</v>
      </c>
      <c r="I8060">
        <v>7211</v>
      </c>
      <c r="J8060" t="s">
        <v>28</v>
      </c>
      <c r="K8060" t="s">
        <v>2945</v>
      </c>
      <c r="L8060">
        <v>423</v>
      </c>
      <c r="M8060">
        <v>425</v>
      </c>
      <c r="N8060">
        <v>2600</v>
      </c>
      <c r="O8060" t="s">
        <v>2930</v>
      </c>
      <c r="P8060">
        <v>0.28816152142012702</v>
      </c>
      <c r="Q8060">
        <v>0.81302060575982504</v>
      </c>
      <c r="R8060">
        <v>0.34264507242189501</v>
      </c>
      <c r="S8060">
        <v>7.2450547738865306E-2</v>
      </c>
      <c r="T8060">
        <v>1.9521564683541099</v>
      </c>
      <c r="U8060">
        <v>1.9521564683541099</v>
      </c>
      <c r="V8060">
        <v>2.2525864784921401</v>
      </c>
      <c r="W8060">
        <v>11.43</v>
      </c>
      <c r="X8060">
        <v>0.53</v>
      </c>
      <c r="Y8060">
        <v>-242939</v>
      </c>
      <c r="Z8060">
        <v>-13497</v>
      </c>
      <c r="AA8060">
        <v>-0.66</v>
      </c>
      <c r="AB8060">
        <v>18</v>
      </c>
      <c r="AC8060">
        <v>8</v>
      </c>
      <c r="AD8060">
        <v>10</v>
      </c>
      <c r="AE8060">
        <v>44.44</v>
      </c>
      <c r="AF8060">
        <v>13</v>
      </c>
      <c r="AG8060">
        <v>2</v>
      </c>
      <c r="AH8060">
        <v>6</v>
      </c>
      <c r="AI8060">
        <v>10</v>
      </c>
    </row>
    <row r="8061" spans="1:35" x14ac:dyDescent="0.2">
      <c r="A8061" s="102">
        <v>5622</v>
      </c>
      <c r="B8061">
        <v>1963</v>
      </c>
      <c r="C8061" t="s">
        <v>3248</v>
      </c>
      <c r="D8061" t="s">
        <v>2937</v>
      </c>
      <c r="E8061">
        <v>1561</v>
      </c>
      <c r="F8061">
        <v>1560</v>
      </c>
      <c r="G8061">
        <v>400</v>
      </c>
      <c r="H8061" t="s">
        <v>2930</v>
      </c>
      <c r="I8061">
        <v>9062</v>
      </c>
      <c r="J8061" t="s">
        <v>2891</v>
      </c>
      <c r="K8061" t="s">
        <v>3099</v>
      </c>
      <c r="L8061">
        <v>6140</v>
      </c>
      <c r="M8061">
        <v>6140</v>
      </c>
      <c r="N8061">
        <v>100</v>
      </c>
      <c r="O8061" t="s">
        <v>2927</v>
      </c>
      <c r="P8061">
        <v>0.17291383685203099</v>
      </c>
      <c r="Q8061">
        <v>0.84104111837127404</v>
      </c>
      <c r="R8061">
        <v>0.51208923459202305</v>
      </c>
      <c r="S8061">
        <v>2.3170811702082999E-2</v>
      </c>
      <c r="T8061">
        <v>-0.222294515798964</v>
      </c>
      <c r="U8061">
        <v>0.222294515798964</v>
      </c>
      <c r="V8061">
        <v>1.7089972178408901E-2</v>
      </c>
      <c r="W8061">
        <v>-1.18</v>
      </c>
      <c r="X8061">
        <v>1.63</v>
      </c>
      <c r="Y8061">
        <v>-243145</v>
      </c>
      <c r="Z8061">
        <v>-13508</v>
      </c>
      <c r="AA8061">
        <v>-1.01</v>
      </c>
      <c r="AB8061">
        <v>18</v>
      </c>
      <c r="AC8061">
        <v>6</v>
      </c>
      <c r="AD8061">
        <v>12</v>
      </c>
      <c r="AE8061">
        <v>33.33</v>
      </c>
      <c r="AF8061">
        <v>11</v>
      </c>
      <c r="AG8061">
        <v>4</v>
      </c>
      <c r="AH8061">
        <v>9</v>
      </c>
      <c r="AI8061">
        <v>5</v>
      </c>
    </row>
    <row r="8062" spans="1:35" x14ac:dyDescent="0.2">
      <c r="A8062" s="102">
        <v>8240</v>
      </c>
      <c r="B8062">
        <v>2784</v>
      </c>
      <c r="C8062" t="s">
        <v>1262</v>
      </c>
      <c r="D8062" t="s">
        <v>2934</v>
      </c>
      <c r="E8062">
        <v>2350</v>
      </c>
      <c r="F8062">
        <v>2377</v>
      </c>
      <c r="G8062">
        <v>400</v>
      </c>
      <c r="H8062" t="s">
        <v>2927</v>
      </c>
      <c r="I8062">
        <v>9531</v>
      </c>
      <c r="J8062" t="s">
        <v>3198</v>
      </c>
      <c r="K8062" t="s">
        <v>2992</v>
      </c>
      <c r="L8062">
        <v>2439.5</v>
      </c>
      <c r="M8062">
        <v>2456.5</v>
      </c>
      <c r="N8062">
        <v>400</v>
      </c>
      <c r="O8062" t="s">
        <v>2930</v>
      </c>
      <c r="P8062">
        <v>9.4631870073241198E-2</v>
      </c>
      <c r="Q8062">
        <v>0.80661185579530603</v>
      </c>
      <c r="R8062">
        <v>0.76534885527461904</v>
      </c>
      <c r="S8062">
        <v>0.40302140940159198</v>
      </c>
      <c r="T8062">
        <v>1.66272678968884</v>
      </c>
      <c r="U8062">
        <v>1.66272678968884</v>
      </c>
      <c r="V8062">
        <v>1.51542429866297</v>
      </c>
      <c r="W8062">
        <v>7.32</v>
      </c>
      <c r="X8062">
        <v>3.24</v>
      </c>
      <c r="Y8062">
        <v>-244845</v>
      </c>
      <c r="Z8062">
        <v>-12887</v>
      </c>
      <c r="AA8062">
        <v>-0.63</v>
      </c>
      <c r="AB8062">
        <v>19</v>
      </c>
      <c r="AC8062">
        <v>8</v>
      </c>
      <c r="AD8062">
        <v>11</v>
      </c>
      <c r="AE8062">
        <v>42.11</v>
      </c>
      <c r="AF8062">
        <v>13</v>
      </c>
      <c r="AG8062">
        <v>5</v>
      </c>
      <c r="AH8062">
        <v>7</v>
      </c>
      <c r="AI8062">
        <v>7</v>
      </c>
    </row>
    <row r="8063" spans="1:35" x14ac:dyDescent="0.2">
      <c r="A8063" s="102">
        <v>2915</v>
      </c>
      <c r="B8063">
        <v>4927</v>
      </c>
      <c r="C8063" t="s">
        <v>3285</v>
      </c>
      <c r="D8063" t="s">
        <v>2952</v>
      </c>
      <c r="E8063">
        <v>2455</v>
      </c>
      <c r="F8063">
        <v>2461</v>
      </c>
      <c r="G8063">
        <v>400</v>
      </c>
      <c r="H8063" t="s">
        <v>2930</v>
      </c>
      <c r="I8063">
        <v>7182</v>
      </c>
      <c r="J8063" t="s">
        <v>3094</v>
      </c>
      <c r="K8063" t="s">
        <v>2990</v>
      </c>
      <c r="L8063">
        <v>1050</v>
      </c>
      <c r="M8063">
        <v>1047</v>
      </c>
      <c r="N8063">
        <v>900</v>
      </c>
      <c r="O8063" t="s">
        <v>2927</v>
      </c>
      <c r="P8063">
        <v>0.63342573989821604</v>
      </c>
      <c r="Q8063">
        <v>0.88116680809724302</v>
      </c>
      <c r="R8063">
        <v>0.76158361984962297</v>
      </c>
      <c r="S8063">
        <v>0.19013027167171601</v>
      </c>
      <c r="T8063">
        <v>-1.15794153842721</v>
      </c>
      <c r="U8063">
        <v>1.15794153842721</v>
      </c>
      <c r="V8063">
        <v>1.35990293604458</v>
      </c>
      <c r="W8063">
        <v>-4.37</v>
      </c>
      <c r="X8063">
        <v>4.28</v>
      </c>
      <c r="Y8063">
        <v>-245029</v>
      </c>
      <c r="Z8063">
        <v>-11138</v>
      </c>
      <c r="AA8063">
        <v>-0.53</v>
      </c>
      <c r="AB8063">
        <v>22</v>
      </c>
      <c r="AC8063">
        <v>9</v>
      </c>
      <c r="AD8063">
        <v>13</v>
      </c>
      <c r="AE8063">
        <v>40.909999999999997</v>
      </c>
      <c r="AF8063">
        <v>11</v>
      </c>
      <c r="AG8063">
        <v>7</v>
      </c>
      <c r="AH8063">
        <v>9</v>
      </c>
      <c r="AI8063">
        <v>6</v>
      </c>
    </row>
    <row r="8064" spans="1:35" x14ac:dyDescent="0.2">
      <c r="A8064" s="102">
        <v>6956</v>
      </c>
      <c r="B8064">
        <v>2607</v>
      </c>
      <c r="C8064" t="s">
        <v>2956</v>
      </c>
      <c r="D8064" t="s">
        <v>2955</v>
      </c>
      <c r="E8064">
        <v>2936</v>
      </c>
      <c r="F8064">
        <v>2901</v>
      </c>
      <c r="G8064">
        <v>300</v>
      </c>
      <c r="H8064" t="s">
        <v>2930</v>
      </c>
      <c r="I8064">
        <v>5233</v>
      </c>
      <c r="J8064" t="s">
        <v>3195</v>
      </c>
      <c r="K8064" t="s">
        <v>2926</v>
      </c>
      <c r="L8064">
        <v>3035</v>
      </c>
      <c r="M8064">
        <v>3040</v>
      </c>
      <c r="N8064">
        <v>300</v>
      </c>
      <c r="O8064" t="s">
        <v>2927</v>
      </c>
      <c r="P8064">
        <v>0.52123689146958796</v>
      </c>
      <c r="Q8064">
        <v>0.82320948166459296</v>
      </c>
      <c r="R8064">
        <v>0.95624489367742804</v>
      </c>
      <c r="S8064">
        <v>0.26862251717732</v>
      </c>
      <c r="T8064">
        <v>-0.100799315041035</v>
      </c>
      <c r="U8064">
        <v>0.100799315041035</v>
      </c>
      <c r="V8064">
        <v>0.13858728923560901</v>
      </c>
      <c r="W8064">
        <v>-0.51</v>
      </c>
      <c r="X8064">
        <v>4.57</v>
      </c>
      <c r="Y8064">
        <v>-245318</v>
      </c>
      <c r="Z8064">
        <v>-18871</v>
      </c>
      <c r="AA8064">
        <v>-0.98</v>
      </c>
      <c r="AB8064">
        <v>13</v>
      </c>
      <c r="AC8064">
        <v>3</v>
      </c>
      <c r="AD8064">
        <v>10</v>
      </c>
      <c r="AE8064">
        <v>23.08</v>
      </c>
      <c r="AF8064">
        <v>10</v>
      </c>
      <c r="AG8064">
        <v>4</v>
      </c>
      <c r="AH8064">
        <v>6</v>
      </c>
      <c r="AI8064">
        <v>3</v>
      </c>
    </row>
    <row r="8065" spans="1:35" x14ac:dyDescent="0.2">
      <c r="A8065" s="102">
        <v>2700</v>
      </c>
      <c r="B8065">
        <v>1973</v>
      </c>
      <c r="C8065" t="s">
        <v>2935</v>
      </c>
      <c r="D8065" t="s">
        <v>2929</v>
      </c>
      <c r="E8065">
        <v>4215</v>
      </c>
      <c r="F8065">
        <v>4215</v>
      </c>
      <c r="G8065">
        <v>200</v>
      </c>
      <c r="H8065" t="s">
        <v>2927</v>
      </c>
      <c r="I8065">
        <v>2127</v>
      </c>
      <c r="J8065" t="s">
        <v>3177</v>
      </c>
      <c r="K8065" t="s">
        <v>2942</v>
      </c>
      <c r="L8065">
        <v>3750</v>
      </c>
      <c r="M8065">
        <v>3830</v>
      </c>
      <c r="N8065">
        <v>200</v>
      </c>
      <c r="O8065" t="s">
        <v>2930</v>
      </c>
      <c r="P8065">
        <v>0.64539794956251395</v>
      </c>
      <c r="Q8065">
        <v>0.88475218195750305</v>
      </c>
      <c r="R8065">
        <v>0.43344462864122402</v>
      </c>
      <c r="S8065">
        <v>5.0863525769705001E-2</v>
      </c>
      <c r="T8065">
        <v>1.3184301070778099</v>
      </c>
      <c r="U8065">
        <v>1.3184301070778099</v>
      </c>
      <c r="V8065">
        <v>1.3553243051003001</v>
      </c>
      <c r="W8065">
        <v>7.58</v>
      </c>
      <c r="X8065">
        <v>9.1300000000000008</v>
      </c>
      <c r="Y8065">
        <v>-245393</v>
      </c>
      <c r="Z8065">
        <v>-12915</v>
      </c>
      <c r="AA8065">
        <v>-0.8</v>
      </c>
      <c r="AB8065">
        <v>19</v>
      </c>
      <c r="AC8065">
        <v>8</v>
      </c>
      <c r="AD8065">
        <v>11</v>
      </c>
      <c r="AE8065">
        <v>42.11</v>
      </c>
      <c r="AF8065">
        <v>10</v>
      </c>
      <c r="AG8065">
        <v>7</v>
      </c>
      <c r="AH8065">
        <v>8</v>
      </c>
      <c r="AI8065">
        <v>4</v>
      </c>
    </row>
    <row r="8066" spans="1:35" x14ac:dyDescent="0.2">
      <c r="A8066" s="102">
        <v>209</v>
      </c>
      <c r="B8066">
        <v>4581</v>
      </c>
      <c r="C8066" t="s">
        <v>3700</v>
      </c>
      <c r="D8066" t="s">
        <v>2950</v>
      </c>
      <c r="E8066">
        <v>8470</v>
      </c>
      <c r="F8066">
        <v>8300</v>
      </c>
      <c r="G8066">
        <v>100</v>
      </c>
      <c r="H8066" t="s">
        <v>2927</v>
      </c>
      <c r="I8066">
        <v>9474</v>
      </c>
      <c r="J8066" t="s">
        <v>3209</v>
      </c>
      <c r="K8066" t="s">
        <v>2929</v>
      </c>
      <c r="L8066">
        <v>1585</v>
      </c>
      <c r="M8066">
        <v>1584</v>
      </c>
      <c r="N8066">
        <v>500</v>
      </c>
      <c r="O8066" t="s">
        <v>2930</v>
      </c>
      <c r="P8066">
        <v>1.7755109188649702E-2</v>
      </c>
      <c r="Q8066">
        <v>0.94620194210042896</v>
      </c>
      <c r="R8066">
        <v>0.31073135345263803</v>
      </c>
      <c r="S8066">
        <v>0.148513719756449</v>
      </c>
      <c r="T8066">
        <v>2.2386805373338401</v>
      </c>
      <c r="U8066">
        <v>2.2386805373338401</v>
      </c>
      <c r="V8066">
        <v>2.63060642087355</v>
      </c>
      <c r="W8066">
        <v>16.11</v>
      </c>
      <c r="X8066">
        <v>4.58</v>
      </c>
      <c r="Y8066">
        <v>-245560</v>
      </c>
      <c r="Z8066">
        <v>-22324</v>
      </c>
      <c r="AA8066">
        <v>-1.3</v>
      </c>
      <c r="AB8066">
        <v>11</v>
      </c>
      <c r="AC8066">
        <v>6</v>
      </c>
      <c r="AD8066">
        <v>5</v>
      </c>
      <c r="AE8066">
        <v>54.55</v>
      </c>
      <c r="AF8066">
        <v>13</v>
      </c>
      <c r="AG8066">
        <v>1</v>
      </c>
      <c r="AH8066">
        <v>4</v>
      </c>
      <c r="AI8066">
        <v>6</v>
      </c>
    </row>
    <row r="8067" spans="1:35" x14ac:dyDescent="0.2">
      <c r="A8067" s="102">
        <v>2904</v>
      </c>
      <c r="B8067">
        <v>3141</v>
      </c>
      <c r="C8067" t="s">
        <v>3133</v>
      </c>
      <c r="D8067" t="s">
        <v>2953</v>
      </c>
      <c r="E8067">
        <v>6330</v>
      </c>
      <c r="F8067">
        <v>6320</v>
      </c>
      <c r="G8067">
        <v>100</v>
      </c>
      <c r="H8067" t="s">
        <v>2927</v>
      </c>
      <c r="I8067">
        <v>7649</v>
      </c>
      <c r="J8067" t="s">
        <v>3226</v>
      </c>
      <c r="K8067" t="s">
        <v>2953</v>
      </c>
      <c r="L8067">
        <v>5600</v>
      </c>
      <c r="M8067">
        <v>5560</v>
      </c>
      <c r="N8067">
        <v>100</v>
      </c>
      <c r="O8067" t="s">
        <v>2930</v>
      </c>
      <c r="P8067">
        <v>0.57959148526307003</v>
      </c>
      <c r="Q8067">
        <v>0.88137224371506395</v>
      </c>
      <c r="R8067">
        <v>0.83616755340533899</v>
      </c>
      <c r="S8067">
        <v>0.38360502511761402</v>
      </c>
      <c r="T8067">
        <v>0.53326250729965896</v>
      </c>
      <c r="U8067">
        <v>0.53326250729965896</v>
      </c>
      <c r="V8067">
        <v>0.48035976073314401</v>
      </c>
      <c r="W8067">
        <v>2.72</v>
      </c>
      <c r="X8067">
        <v>12.03</v>
      </c>
      <c r="Y8067">
        <v>-245739</v>
      </c>
      <c r="Z8067">
        <v>-18903</v>
      </c>
      <c r="AA8067">
        <v>-1.2</v>
      </c>
      <c r="AB8067">
        <v>13</v>
      </c>
      <c r="AC8067">
        <v>4</v>
      </c>
      <c r="AD8067">
        <v>9</v>
      </c>
      <c r="AE8067">
        <v>30.77</v>
      </c>
      <c r="AF8067">
        <v>13</v>
      </c>
      <c r="AG8067">
        <v>2</v>
      </c>
      <c r="AH8067">
        <v>5</v>
      </c>
      <c r="AI8067">
        <v>6</v>
      </c>
    </row>
    <row r="8068" spans="1:35" x14ac:dyDescent="0.2">
      <c r="A8068" s="102">
        <v>7640</v>
      </c>
      <c r="B8068">
        <v>1893</v>
      </c>
      <c r="C8068" t="s">
        <v>3652</v>
      </c>
      <c r="D8068" t="s">
        <v>2937</v>
      </c>
      <c r="E8068">
        <v>690</v>
      </c>
      <c r="F8068">
        <v>690</v>
      </c>
      <c r="G8068">
        <v>1600</v>
      </c>
      <c r="H8068" t="s">
        <v>2927</v>
      </c>
      <c r="I8068">
        <v>6753</v>
      </c>
      <c r="J8068" t="s">
        <v>3650</v>
      </c>
      <c r="K8068" t="s">
        <v>2932</v>
      </c>
      <c r="L8068">
        <v>1533</v>
      </c>
      <c r="M8068">
        <v>1547</v>
      </c>
      <c r="N8068">
        <v>700</v>
      </c>
      <c r="O8068" t="s">
        <v>2930</v>
      </c>
      <c r="P8068">
        <v>0.13579004468518499</v>
      </c>
      <c r="Q8068">
        <v>0.81421082196535399</v>
      </c>
      <c r="R8068">
        <v>0.48984434810791999</v>
      </c>
      <c r="S8068">
        <v>0.28669630604386998</v>
      </c>
      <c r="T8068">
        <v>0.57530369570483597</v>
      </c>
      <c r="U8068">
        <v>0.57530369570483597</v>
      </c>
      <c r="V8068">
        <v>0.52225914692578401</v>
      </c>
      <c r="W8068">
        <v>5.76</v>
      </c>
      <c r="X8068">
        <v>1.95</v>
      </c>
      <c r="Y8068">
        <v>-246550</v>
      </c>
      <c r="Z8068">
        <v>-14503</v>
      </c>
      <c r="AA8068">
        <v>-0.65</v>
      </c>
      <c r="AB8068">
        <v>17</v>
      </c>
      <c r="AC8068">
        <v>6</v>
      </c>
      <c r="AD8068">
        <v>11</v>
      </c>
      <c r="AE8068">
        <v>35.29</v>
      </c>
      <c r="AF8068">
        <v>11</v>
      </c>
      <c r="AG8068">
        <v>4</v>
      </c>
      <c r="AH8068">
        <v>9</v>
      </c>
      <c r="AI8068">
        <v>4</v>
      </c>
    </row>
    <row r="8069" spans="1:35" x14ac:dyDescent="0.2">
      <c r="A8069" s="102">
        <v>119</v>
      </c>
      <c r="B8069">
        <v>3141</v>
      </c>
      <c r="C8069" t="s">
        <v>3133</v>
      </c>
      <c r="D8069" t="s">
        <v>2953</v>
      </c>
      <c r="E8069">
        <v>6330</v>
      </c>
      <c r="F8069">
        <v>6320</v>
      </c>
      <c r="G8069">
        <v>100</v>
      </c>
      <c r="H8069" t="s">
        <v>2930</v>
      </c>
      <c r="I8069">
        <v>4062</v>
      </c>
      <c r="J8069" t="s">
        <v>232</v>
      </c>
      <c r="K8069" t="s">
        <v>2932</v>
      </c>
      <c r="L8069">
        <v>2783</v>
      </c>
      <c r="M8069">
        <v>2712</v>
      </c>
      <c r="N8069">
        <v>200</v>
      </c>
      <c r="O8069" t="s">
        <v>2927</v>
      </c>
      <c r="P8069">
        <v>8.52255601263254E-2</v>
      </c>
      <c r="Q8069">
        <v>0.95357262613722005</v>
      </c>
      <c r="R8069">
        <v>0.72538007814072802</v>
      </c>
      <c r="S8069">
        <v>5.9856977566344699E-2</v>
      </c>
      <c r="T8069">
        <v>-1.8365512865250899</v>
      </c>
      <c r="U8069">
        <v>1.8365512865250899</v>
      </c>
      <c r="V8069">
        <v>2.19968978542797</v>
      </c>
      <c r="W8069">
        <v>-10.38</v>
      </c>
      <c r="X8069">
        <v>14.18</v>
      </c>
      <c r="Y8069">
        <v>-246655</v>
      </c>
      <c r="Z8069">
        <v>-11745</v>
      </c>
      <c r="AA8069">
        <v>-0.68</v>
      </c>
      <c r="AB8069">
        <v>21</v>
      </c>
      <c r="AC8069">
        <v>7</v>
      </c>
      <c r="AD8069">
        <v>14</v>
      </c>
      <c r="AE8069">
        <v>33.33</v>
      </c>
      <c r="AF8069">
        <v>9</v>
      </c>
      <c r="AG8069">
        <v>5</v>
      </c>
      <c r="AH8069">
        <v>11</v>
      </c>
      <c r="AI8069">
        <v>5</v>
      </c>
    </row>
    <row r="8070" spans="1:35" x14ac:dyDescent="0.2">
      <c r="A8070" s="102">
        <v>6898</v>
      </c>
      <c r="B8070">
        <v>1605</v>
      </c>
      <c r="C8070" t="s">
        <v>3227</v>
      </c>
      <c r="D8070" t="s">
        <v>3208</v>
      </c>
      <c r="E8070">
        <v>1075.5</v>
      </c>
      <c r="F8070">
        <v>1077.5</v>
      </c>
      <c r="G8070">
        <v>1000</v>
      </c>
      <c r="H8070" t="s">
        <v>2930</v>
      </c>
      <c r="I8070">
        <v>1820</v>
      </c>
      <c r="J8070" t="s">
        <v>62</v>
      </c>
      <c r="K8070" t="s">
        <v>2937</v>
      </c>
      <c r="L8070">
        <v>2559</v>
      </c>
      <c r="M8070">
        <v>2571</v>
      </c>
      <c r="N8070">
        <v>400</v>
      </c>
      <c r="O8070" t="s">
        <v>2927</v>
      </c>
      <c r="P8070">
        <v>0.43176944685661101</v>
      </c>
      <c r="Q8070">
        <v>0.82407011641805605</v>
      </c>
      <c r="R8070">
        <v>0.54029656550131899</v>
      </c>
      <c r="S8070">
        <v>5.5780006322291497E-3</v>
      </c>
      <c r="T8070">
        <v>-1.54037710360363</v>
      </c>
      <c r="U8070">
        <v>1.54037710360363</v>
      </c>
      <c r="V8070">
        <v>1.58083093317704</v>
      </c>
      <c r="W8070">
        <v>-6.11</v>
      </c>
      <c r="X8070">
        <v>4.7699999999999996</v>
      </c>
      <c r="Y8070">
        <v>-246838</v>
      </c>
      <c r="Z8070">
        <v>-13713</v>
      </c>
      <c r="AA8070">
        <v>-0.71</v>
      </c>
      <c r="AB8070">
        <v>18</v>
      </c>
      <c r="AC8070">
        <v>7</v>
      </c>
      <c r="AD8070">
        <v>11</v>
      </c>
      <c r="AE8070">
        <v>38.89</v>
      </c>
      <c r="AF8070">
        <v>13</v>
      </c>
      <c r="AG8070">
        <v>4</v>
      </c>
      <c r="AH8070">
        <v>8</v>
      </c>
      <c r="AI8070">
        <v>6</v>
      </c>
    </row>
    <row r="8071" spans="1:35" x14ac:dyDescent="0.2">
      <c r="A8071" s="102">
        <v>4836</v>
      </c>
      <c r="B8071">
        <v>1801</v>
      </c>
      <c r="C8071" t="s">
        <v>3684</v>
      </c>
      <c r="D8071" t="s">
        <v>2937</v>
      </c>
      <c r="E8071">
        <v>4570</v>
      </c>
      <c r="F8071">
        <v>4465</v>
      </c>
      <c r="G8071">
        <v>200</v>
      </c>
      <c r="H8071" t="s">
        <v>2927</v>
      </c>
      <c r="I8071">
        <v>4506</v>
      </c>
      <c r="J8071" t="s">
        <v>3680</v>
      </c>
      <c r="K8071" t="s">
        <v>2950</v>
      </c>
      <c r="L8071">
        <v>1908</v>
      </c>
      <c r="M8071">
        <v>1917</v>
      </c>
      <c r="N8071">
        <v>500</v>
      </c>
      <c r="O8071" t="s">
        <v>2930</v>
      </c>
      <c r="P8071">
        <v>0.49874622887936298</v>
      </c>
      <c r="Q8071">
        <v>0.85160729209808195</v>
      </c>
      <c r="R8071">
        <v>0.359028343078997</v>
      </c>
      <c r="S8071">
        <v>0.23001055632276701</v>
      </c>
      <c r="T8071">
        <v>1.0500180591416699</v>
      </c>
      <c r="U8071">
        <v>1.0500180591416699</v>
      </c>
      <c r="V8071">
        <v>1.67364947431621</v>
      </c>
      <c r="W8071">
        <v>5.6</v>
      </c>
      <c r="X8071">
        <v>7.33</v>
      </c>
      <c r="Y8071">
        <v>-246916</v>
      </c>
      <c r="Z8071">
        <v>-16461</v>
      </c>
      <c r="AA8071">
        <v>-0.79</v>
      </c>
      <c r="AB8071">
        <v>15</v>
      </c>
      <c r="AC8071">
        <v>6</v>
      </c>
      <c r="AD8071">
        <v>9</v>
      </c>
      <c r="AE8071">
        <v>40</v>
      </c>
      <c r="AF8071">
        <v>10</v>
      </c>
      <c r="AG8071">
        <v>3</v>
      </c>
      <c r="AH8071">
        <v>7</v>
      </c>
      <c r="AI8071">
        <v>5</v>
      </c>
    </row>
    <row r="8072" spans="1:35" x14ac:dyDescent="0.2">
      <c r="A8072" s="102">
        <v>6853</v>
      </c>
      <c r="B8072">
        <v>8020</v>
      </c>
      <c r="C8072" t="s">
        <v>3095</v>
      </c>
      <c r="D8072" t="s">
        <v>2934</v>
      </c>
      <c r="E8072">
        <v>1360</v>
      </c>
      <c r="F8072">
        <v>1373</v>
      </c>
      <c r="G8072">
        <v>800</v>
      </c>
      <c r="H8072" t="s">
        <v>2930</v>
      </c>
      <c r="I8072">
        <v>8572</v>
      </c>
      <c r="J8072" t="s">
        <v>2895</v>
      </c>
      <c r="K8072" t="s">
        <v>2933</v>
      </c>
      <c r="L8072">
        <v>527</v>
      </c>
      <c r="M8072">
        <v>527</v>
      </c>
      <c r="N8072">
        <v>2100</v>
      </c>
      <c r="O8072" t="s">
        <v>2927</v>
      </c>
      <c r="P8072">
        <v>0.149538505301063</v>
      </c>
      <c r="Q8072">
        <v>0.82478930718594001</v>
      </c>
      <c r="R8072">
        <v>0.23005547417505101</v>
      </c>
      <c r="S8072">
        <v>0.17485054075984999</v>
      </c>
      <c r="T8072">
        <v>-2.1232404032245999</v>
      </c>
      <c r="U8072">
        <v>2.1232404032245999</v>
      </c>
      <c r="V8072">
        <v>2.0527325021529501</v>
      </c>
      <c r="W8072">
        <v>-14.7</v>
      </c>
      <c r="X8072">
        <v>0.76</v>
      </c>
      <c r="Y8072">
        <v>-247152</v>
      </c>
      <c r="Z8072">
        <v>-13008</v>
      </c>
      <c r="AA8072">
        <v>-0.62</v>
      </c>
      <c r="AB8072">
        <v>19</v>
      </c>
      <c r="AC8072">
        <v>9</v>
      </c>
      <c r="AD8072">
        <v>10</v>
      </c>
      <c r="AE8072">
        <v>47.37</v>
      </c>
      <c r="AF8072">
        <v>12</v>
      </c>
      <c r="AG8072">
        <v>4</v>
      </c>
      <c r="AH8072">
        <v>8</v>
      </c>
      <c r="AI8072">
        <v>7</v>
      </c>
    </row>
    <row r="8073" spans="1:35" x14ac:dyDescent="0.2">
      <c r="A8073" s="102">
        <v>2579</v>
      </c>
      <c r="B8073">
        <v>4569</v>
      </c>
      <c r="C8073" t="s">
        <v>3269</v>
      </c>
      <c r="D8073" t="s">
        <v>2950</v>
      </c>
      <c r="E8073">
        <v>2200</v>
      </c>
      <c r="F8073">
        <v>2225</v>
      </c>
      <c r="G8073">
        <v>400</v>
      </c>
      <c r="H8073" t="s">
        <v>2927</v>
      </c>
      <c r="I8073">
        <v>7817</v>
      </c>
      <c r="J8073" t="s">
        <v>696</v>
      </c>
      <c r="K8073" t="s">
        <v>2951</v>
      </c>
      <c r="L8073">
        <v>4605</v>
      </c>
      <c r="M8073">
        <v>4615</v>
      </c>
      <c r="N8073">
        <v>200</v>
      </c>
      <c r="O8073" t="s">
        <v>2930</v>
      </c>
      <c r="P8073">
        <v>0.526660686618311</v>
      </c>
      <c r="Q8073">
        <v>0.886539321535601</v>
      </c>
      <c r="R8073">
        <v>1.3305186947659101E-3</v>
      </c>
      <c r="S8073">
        <v>7.5317426781481303E-2</v>
      </c>
      <c r="T8073">
        <v>2.55184954863266</v>
      </c>
      <c r="U8073">
        <v>2.55184954863266</v>
      </c>
      <c r="V8073">
        <v>2.5521356046235599</v>
      </c>
      <c r="W8073">
        <v>10.3</v>
      </c>
      <c r="X8073">
        <v>3.58</v>
      </c>
      <c r="Y8073">
        <v>-247271</v>
      </c>
      <c r="Z8073">
        <v>-13737</v>
      </c>
      <c r="AA8073">
        <v>-0.59</v>
      </c>
      <c r="AB8073">
        <v>18</v>
      </c>
      <c r="AC8073">
        <v>9</v>
      </c>
      <c r="AD8073">
        <v>9</v>
      </c>
      <c r="AE8073">
        <v>50</v>
      </c>
      <c r="AF8073">
        <v>12</v>
      </c>
      <c r="AG8073">
        <v>3</v>
      </c>
      <c r="AH8073">
        <v>5</v>
      </c>
      <c r="AI8073">
        <v>10</v>
      </c>
    </row>
    <row r="8074" spans="1:35" x14ac:dyDescent="0.2">
      <c r="A8074" s="102">
        <v>4370</v>
      </c>
      <c r="B8074">
        <v>2371</v>
      </c>
      <c r="C8074" t="s">
        <v>737</v>
      </c>
      <c r="D8074" t="s">
        <v>2942</v>
      </c>
      <c r="E8074">
        <v>3005</v>
      </c>
      <c r="F8074">
        <v>3080</v>
      </c>
      <c r="G8074">
        <v>300</v>
      </c>
      <c r="H8074" t="s">
        <v>2927</v>
      </c>
      <c r="I8074">
        <v>6701</v>
      </c>
      <c r="J8074" t="s">
        <v>3181</v>
      </c>
      <c r="K8074" t="s">
        <v>2932</v>
      </c>
      <c r="L8074">
        <v>5010</v>
      </c>
      <c r="M8074">
        <v>5010</v>
      </c>
      <c r="N8074">
        <v>200</v>
      </c>
      <c r="O8074" t="s">
        <v>2930</v>
      </c>
      <c r="P8074">
        <v>0.85717624843261397</v>
      </c>
      <c r="Q8074">
        <v>0.85803271342362197</v>
      </c>
      <c r="R8074">
        <v>0.82939312285137501</v>
      </c>
      <c r="S8074">
        <v>0.27980016645246603</v>
      </c>
      <c r="T8074">
        <v>0.97647934003114001</v>
      </c>
      <c r="U8074">
        <v>0.97647934003114001</v>
      </c>
      <c r="V8074">
        <v>0.22989187343033601</v>
      </c>
      <c r="W8074">
        <v>4.2699999999999996</v>
      </c>
      <c r="X8074">
        <v>7.78</v>
      </c>
      <c r="Y8074">
        <v>-247426</v>
      </c>
      <c r="Z8074">
        <v>-14554</v>
      </c>
      <c r="AA8074">
        <v>-0.76</v>
      </c>
      <c r="AB8074">
        <v>17</v>
      </c>
      <c r="AC8074">
        <v>8</v>
      </c>
      <c r="AD8074">
        <v>9</v>
      </c>
      <c r="AE8074">
        <v>47.06</v>
      </c>
      <c r="AF8074">
        <v>14</v>
      </c>
      <c r="AG8074">
        <v>4</v>
      </c>
      <c r="AH8074">
        <v>7</v>
      </c>
      <c r="AI8074">
        <v>6</v>
      </c>
    </row>
    <row r="8075" spans="1:35" x14ac:dyDescent="0.2">
      <c r="A8075" s="102">
        <v>5269</v>
      </c>
      <c r="B8075">
        <v>3436</v>
      </c>
      <c r="C8075" t="s">
        <v>3256</v>
      </c>
      <c r="D8075" t="s">
        <v>3194</v>
      </c>
      <c r="E8075">
        <v>1768</v>
      </c>
      <c r="F8075">
        <v>1768</v>
      </c>
      <c r="G8075">
        <v>500</v>
      </c>
      <c r="H8075" t="s">
        <v>2930</v>
      </c>
      <c r="I8075">
        <v>9437</v>
      </c>
      <c r="J8075" t="s">
        <v>582</v>
      </c>
      <c r="K8075" t="s">
        <v>2929</v>
      </c>
      <c r="L8075">
        <v>3155</v>
      </c>
      <c r="M8075">
        <v>3136</v>
      </c>
      <c r="N8075">
        <v>300</v>
      </c>
      <c r="O8075" t="s">
        <v>2927</v>
      </c>
      <c r="P8075">
        <v>0.57335215382255</v>
      </c>
      <c r="Q8075">
        <v>0.84574878844815204</v>
      </c>
      <c r="R8075">
        <v>0.20126493365243001</v>
      </c>
      <c r="S8075">
        <v>0.14659369355982799</v>
      </c>
      <c r="T8075">
        <v>-1.0936042997975499</v>
      </c>
      <c r="U8075">
        <v>1.0936042997975499</v>
      </c>
      <c r="V8075">
        <v>1.14045473431782</v>
      </c>
      <c r="W8075">
        <v>-5.0999999999999996</v>
      </c>
      <c r="X8075">
        <v>6.04</v>
      </c>
      <c r="Y8075">
        <v>-247498</v>
      </c>
      <c r="Z8075">
        <v>-15469</v>
      </c>
      <c r="AA8075">
        <v>-0.79</v>
      </c>
      <c r="AB8075">
        <v>16</v>
      </c>
      <c r="AC8075">
        <v>8</v>
      </c>
      <c r="AD8075">
        <v>8</v>
      </c>
      <c r="AE8075">
        <v>50</v>
      </c>
      <c r="AF8075">
        <v>7</v>
      </c>
      <c r="AG8075">
        <v>7</v>
      </c>
      <c r="AH8075">
        <v>8</v>
      </c>
      <c r="AI8075">
        <v>1</v>
      </c>
    </row>
    <row r="8076" spans="1:35" x14ac:dyDescent="0.2">
      <c r="A8076" s="102">
        <v>377</v>
      </c>
      <c r="B8076">
        <v>2784</v>
      </c>
      <c r="C8076" t="s">
        <v>1262</v>
      </c>
      <c r="D8076" t="s">
        <v>2934</v>
      </c>
      <c r="E8076">
        <v>2350</v>
      </c>
      <c r="F8076">
        <v>2377</v>
      </c>
      <c r="G8076">
        <v>400</v>
      </c>
      <c r="H8076" t="s">
        <v>2927</v>
      </c>
      <c r="I8076">
        <v>5406</v>
      </c>
      <c r="J8076" t="s">
        <v>3375</v>
      </c>
      <c r="K8076" t="s">
        <v>2988</v>
      </c>
      <c r="L8076">
        <v>508</v>
      </c>
      <c r="M8076">
        <v>504</v>
      </c>
      <c r="N8076">
        <v>1900</v>
      </c>
      <c r="O8076" t="s">
        <v>2930</v>
      </c>
      <c r="P8076">
        <v>3.5513112837529497E-2</v>
      </c>
      <c r="Q8076">
        <v>0.93653108431045895</v>
      </c>
      <c r="R8076">
        <v>0.76421420870507994</v>
      </c>
      <c r="S8076">
        <v>9.3743423072821394E-2</v>
      </c>
      <c r="T8076">
        <v>2.22625107957986</v>
      </c>
      <c r="U8076">
        <v>2.22625107957986</v>
      </c>
      <c r="V8076">
        <v>1.74128749708755</v>
      </c>
      <c r="W8076">
        <v>13.1</v>
      </c>
      <c r="X8076">
        <v>0.72</v>
      </c>
      <c r="Y8076">
        <v>-247519</v>
      </c>
      <c r="Z8076">
        <v>-10313</v>
      </c>
      <c r="AA8076">
        <v>-0.51</v>
      </c>
      <c r="AB8076">
        <v>24</v>
      </c>
      <c r="AC8076">
        <v>12</v>
      </c>
      <c r="AD8076">
        <v>12</v>
      </c>
      <c r="AE8076">
        <v>50</v>
      </c>
      <c r="AF8076">
        <v>11</v>
      </c>
      <c r="AG8076">
        <v>7</v>
      </c>
      <c r="AH8076">
        <v>9</v>
      </c>
      <c r="AI8076">
        <v>8</v>
      </c>
    </row>
    <row r="8077" spans="1:35" x14ac:dyDescent="0.2">
      <c r="A8077" s="102">
        <v>6308</v>
      </c>
      <c r="B8077">
        <v>4812</v>
      </c>
      <c r="C8077" t="s">
        <v>844</v>
      </c>
      <c r="D8077" t="s">
        <v>2929</v>
      </c>
      <c r="E8077">
        <v>4820</v>
      </c>
      <c r="F8077">
        <v>4730</v>
      </c>
      <c r="G8077">
        <v>200</v>
      </c>
      <c r="H8077" t="s">
        <v>2927</v>
      </c>
      <c r="I8077">
        <v>7274</v>
      </c>
      <c r="J8077" t="s">
        <v>3663</v>
      </c>
      <c r="K8077" t="s">
        <v>2945</v>
      </c>
      <c r="L8077">
        <v>2285</v>
      </c>
      <c r="M8077">
        <v>2285</v>
      </c>
      <c r="N8077">
        <v>400</v>
      </c>
      <c r="O8077" t="s">
        <v>2930</v>
      </c>
      <c r="P8077">
        <v>0.30000254038545898</v>
      </c>
      <c r="Q8077">
        <v>0.83185697225906297</v>
      </c>
      <c r="R8077">
        <v>0.98091031128661299</v>
      </c>
      <c r="S8077">
        <v>0.174375283753016</v>
      </c>
      <c r="T8077">
        <v>1.1979741519595799</v>
      </c>
      <c r="U8077">
        <v>1.1979741519595799</v>
      </c>
      <c r="V8077">
        <v>1.35496548732904</v>
      </c>
      <c r="W8077">
        <v>8.69</v>
      </c>
      <c r="X8077">
        <v>3.38</v>
      </c>
      <c r="Y8077">
        <v>-247585</v>
      </c>
      <c r="Z8077">
        <v>-11790</v>
      </c>
      <c r="AA8077">
        <v>-0.54</v>
      </c>
      <c r="AB8077">
        <v>21</v>
      </c>
      <c r="AC8077">
        <v>9</v>
      </c>
      <c r="AD8077">
        <v>12</v>
      </c>
      <c r="AE8077">
        <v>42.86</v>
      </c>
      <c r="AF8077">
        <v>10</v>
      </c>
      <c r="AG8077">
        <v>6</v>
      </c>
      <c r="AH8077">
        <v>10</v>
      </c>
      <c r="AI8077">
        <v>5</v>
      </c>
    </row>
    <row r="8078" spans="1:35" x14ac:dyDescent="0.2">
      <c r="A8078" s="102">
        <v>6194</v>
      </c>
      <c r="B8078">
        <v>7321</v>
      </c>
      <c r="C8078" t="s">
        <v>3200</v>
      </c>
      <c r="D8078" t="s">
        <v>2990</v>
      </c>
      <c r="E8078">
        <v>629</v>
      </c>
      <c r="F8078">
        <v>614</v>
      </c>
      <c r="G8078">
        <v>1700</v>
      </c>
      <c r="H8078" t="s">
        <v>2930</v>
      </c>
      <c r="I8078">
        <v>9501</v>
      </c>
      <c r="J8078" t="s">
        <v>2994</v>
      </c>
      <c r="K8078" t="s">
        <v>2992</v>
      </c>
      <c r="L8078">
        <v>461</v>
      </c>
      <c r="M8078">
        <v>451</v>
      </c>
      <c r="N8078">
        <v>2300</v>
      </c>
      <c r="O8078" t="s">
        <v>2927</v>
      </c>
      <c r="P8078">
        <v>0.85740563957691696</v>
      </c>
      <c r="Q8078">
        <v>0.83341021399198401</v>
      </c>
      <c r="R8078">
        <v>0.430309987091404</v>
      </c>
      <c r="S8078">
        <v>1.20403326106047E-2</v>
      </c>
      <c r="T8078">
        <v>-1.69961508855793</v>
      </c>
      <c r="U8078">
        <v>1.69961508855793</v>
      </c>
      <c r="V8078">
        <v>1.4899365524497299</v>
      </c>
      <c r="W8078">
        <v>-7.63</v>
      </c>
      <c r="X8078">
        <v>0.62</v>
      </c>
      <c r="Y8078">
        <v>-247590</v>
      </c>
      <c r="Z8078">
        <v>-24759</v>
      </c>
      <c r="AA8078">
        <v>-1.1100000000000001</v>
      </c>
      <c r="AB8078">
        <v>10</v>
      </c>
      <c r="AC8078">
        <v>4</v>
      </c>
      <c r="AD8078">
        <v>6</v>
      </c>
      <c r="AE8078">
        <v>40</v>
      </c>
      <c r="AF8078">
        <v>13</v>
      </c>
      <c r="AG8078">
        <v>2</v>
      </c>
      <c r="AH8078">
        <v>5</v>
      </c>
      <c r="AI8078">
        <v>3</v>
      </c>
    </row>
    <row r="8079" spans="1:35" x14ac:dyDescent="0.2">
      <c r="A8079" s="102">
        <v>8296</v>
      </c>
      <c r="B8079">
        <v>6753</v>
      </c>
      <c r="C8079" t="s">
        <v>3650</v>
      </c>
      <c r="D8079" t="s">
        <v>2932</v>
      </c>
      <c r="E8079">
        <v>1533</v>
      </c>
      <c r="F8079">
        <v>1547</v>
      </c>
      <c r="G8079">
        <v>400</v>
      </c>
      <c r="H8079" t="s">
        <v>2930</v>
      </c>
      <c r="I8079">
        <v>8766</v>
      </c>
      <c r="J8079" t="s">
        <v>3168</v>
      </c>
      <c r="K8079" t="s">
        <v>3176</v>
      </c>
      <c r="L8079">
        <v>6280</v>
      </c>
      <c r="M8079">
        <v>6213</v>
      </c>
      <c r="N8079">
        <v>100</v>
      </c>
      <c r="O8079" t="s">
        <v>2927</v>
      </c>
      <c r="P8079">
        <v>0.14753867614438601</v>
      </c>
      <c r="Q8079">
        <v>0.80587359369927203</v>
      </c>
      <c r="R8079">
        <v>0.216302410991219</v>
      </c>
      <c r="S8079">
        <v>0.17959985463492001</v>
      </c>
      <c r="T8079">
        <v>-0.771976502474092</v>
      </c>
      <c r="U8079">
        <v>0.771976502474092</v>
      </c>
      <c r="V8079">
        <v>0.85462506734933896</v>
      </c>
      <c r="W8079">
        <v>-6.96</v>
      </c>
      <c r="X8079">
        <v>0.4</v>
      </c>
      <c r="Y8079">
        <v>-247658</v>
      </c>
      <c r="Z8079">
        <v>-12383</v>
      </c>
      <c r="AA8079">
        <v>-0.62</v>
      </c>
      <c r="AB8079">
        <v>20</v>
      </c>
      <c r="AC8079">
        <v>8</v>
      </c>
      <c r="AD8079">
        <v>12</v>
      </c>
      <c r="AE8079">
        <v>40</v>
      </c>
      <c r="AF8079">
        <v>9</v>
      </c>
      <c r="AG8079">
        <v>7</v>
      </c>
      <c r="AH8079">
        <v>10</v>
      </c>
      <c r="AI8079">
        <v>3</v>
      </c>
    </row>
    <row r="8080" spans="1:35" x14ac:dyDescent="0.2">
      <c r="A8080" s="102">
        <v>1815</v>
      </c>
      <c r="B8080">
        <v>1911</v>
      </c>
      <c r="C8080" t="s">
        <v>53</v>
      </c>
      <c r="D8080" t="s">
        <v>2937</v>
      </c>
      <c r="E8080">
        <v>1663</v>
      </c>
      <c r="F8080">
        <v>1649</v>
      </c>
      <c r="G8080">
        <v>600</v>
      </c>
      <c r="H8080" t="s">
        <v>2930</v>
      </c>
      <c r="I8080">
        <v>4626</v>
      </c>
      <c r="J8080" t="s">
        <v>3260</v>
      </c>
      <c r="K8080" t="s">
        <v>2952</v>
      </c>
      <c r="L8080">
        <v>5170</v>
      </c>
      <c r="M8080">
        <v>5140</v>
      </c>
      <c r="N8080">
        <v>200</v>
      </c>
      <c r="O8080" t="s">
        <v>2927</v>
      </c>
      <c r="P8080">
        <v>9.9817371203383007E-2</v>
      </c>
      <c r="Q8080">
        <v>0.89907751989472295</v>
      </c>
      <c r="R8080">
        <v>7.4839404037693902E-2</v>
      </c>
      <c r="S8080">
        <v>7.4525946489181594E-2</v>
      </c>
      <c r="T8080">
        <v>-2.1546102090072701</v>
      </c>
      <c r="U8080">
        <v>2.1546102090072701</v>
      </c>
      <c r="V8080">
        <v>2.1185361171624399</v>
      </c>
      <c r="W8080">
        <v>-14.71</v>
      </c>
      <c r="X8080">
        <v>3.75</v>
      </c>
      <c r="Y8080">
        <v>-248053</v>
      </c>
      <c r="Z8080">
        <v>-14591</v>
      </c>
      <c r="AA8080">
        <v>-0.69</v>
      </c>
      <c r="AB8080">
        <v>17</v>
      </c>
      <c r="AC8080">
        <v>5</v>
      </c>
      <c r="AD8080">
        <v>12</v>
      </c>
      <c r="AE8080">
        <v>29.41</v>
      </c>
      <c r="AF8080">
        <v>14</v>
      </c>
      <c r="AG8080">
        <v>2</v>
      </c>
      <c r="AH8080">
        <v>4</v>
      </c>
      <c r="AI8080">
        <v>11</v>
      </c>
    </row>
    <row r="8081" spans="1:35" x14ac:dyDescent="0.2">
      <c r="A8081" s="102">
        <v>7706</v>
      </c>
      <c r="B8081">
        <v>1812</v>
      </c>
      <c r="C8081" t="s">
        <v>3069</v>
      </c>
      <c r="D8081" t="s">
        <v>2937</v>
      </c>
      <c r="E8081">
        <v>1460</v>
      </c>
      <c r="F8081">
        <v>1451</v>
      </c>
      <c r="G8081">
        <v>700</v>
      </c>
      <c r="H8081" t="s">
        <v>2927</v>
      </c>
      <c r="I8081">
        <v>2531</v>
      </c>
      <c r="J8081" t="s">
        <v>2954</v>
      </c>
      <c r="K8081" t="s">
        <v>2955</v>
      </c>
      <c r="L8081">
        <v>1021</v>
      </c>
      <c r="M8081">
        <v>1006</v>
      </c>
      <c r="N8081">
        <v>1000</v>
      </c>
      <c r="O8081" t="s">
        <v>2930</v>
      </c>
      <c r="P8081">
        <v>0.60464644249115895</v>
      </c>
      <c r="Q8081">
        <v>0.81323213248448201</v>
      </c>
      <c r="R8081">
        <v>6.9250979351999503E-2</v>
      </c>
      <c r="S8081">
        <v>0.48072323595451899</v>
      </c>
      <c r="T8081">
        <v>0.65119665901589896</v>
      </c>
      <c r="U8081">
        <v>0.65119665901589896</v>
      </c>
      <c r="V8081">
        <v>1.6737149467727399</v>
      </c>
      <c r="W8081">
        <v>1.84</v>
      </c>
      <c r="X8081">
        <v>0.96</v>
      </c>
      <c r="Y8081">
        <v>-248060</v>
      </c>
      <c r="Z8081">
        <v>-11275</v>
      </c>
      <c r="AA8081">
        <v>-0.51</v>
      </c>
      <c r="AB8081">
        <v>22</v>
      </c>
      <c r="AC8081">
        <v>10</v>
      </c>
      <c r="AD8081">
        <v>12</v>
      </c>
      <c r="AE8081">
        <v>45.45</v>
      </c>
      <c r="AF8081">
        <v>12</v>
      </c>
      <c r="AG8081">
        <v>6</v>
      </c>
      <c r="AH8081">
        <v>9</v>
      </c>
      <c r="AI8081">
        <v>7</v>
      </c>
    </row>
    <row r="8082" spans="1:35" x14ac:dyDescent="0.2">
      <c r="A8082" s="102">
        <v>2848</v>
      </c>
      <c r="B8082">
        <v>6988</v>
      </c>
      <c r="C8082" t="s">
        <v>65</v>
      </c>
      <c r="D8082" t="s">
        <v>2952</v>
      </c>
      <c r="E8082">
        <v>6340</v>
      </c>
      <c r="F8082">
        <v>6310</v>
      </c>
      <c r="G8082">
        <v>100</v>
      </c>
      <c r="H8082" t="s">
        <v>2930</v>
      </c>
      <c r="I8082">
        <v>8601</v>
      </c>
      <c r="J8082" t="s">
        <v>25</v>
      </c>
      <c r="K8082" t="s">
        <v>3186</v>
      </c>
      <c r="L8082">
        <v>570</v>
      </c>
      <c r="M8082">
        <v>567.29999999999995</v>
      </c>
      <c r="N8082">
        <v>1100</v>
      </c>
      <c r="O8082" t="s">
        <v>2927</v>
      </c>
      <c r="P8082">
        <v>6.5249586919786995E-2</v>
      </c>
      <c r="Q8082">
        <v>0.88234249907307705</v>
      </c>
      <c r="R8082">
        <v>4.4160938877472799E-4</v>
      </c>
      <c r="S8082">
        <v>0.27590159012797599</v>
      </c>
      <c r="T8082">
        <v>-0.54793414742476798</v>
      </c>
      <c r="U8082">
        <v>0.54793414742476798</v>
      </c>
      <c r="V8082">
        <v>0.59757948475665501</v>
      </c>
      <c r="W8082">
        <v>-2.0499999999999998</v>
      </c>
      <c r="X8082">
        <v>1.1000000000000001</v>
      </c>
      <c r="Y8082">
        <v>-248970</v>
      </c>
      <c r="Z8082">
        <v>-16598</v>
      </c>
      <c r="AA8082">
        <v>-1.08</v>
      </c>
      <c r="AB8082">
        <v>15</v>
      </c>
      <c r="AC8082">
        <v>6</v>
      </c>
      <c r="AD8082">
        <v>9</v>
      </c>
      <c r="AE8082">
        <v>40</v>
      </c>
      <c r="AF8082">
        <v>14</v>
      </c>
      <c r="AG8082">
        <v>3</v>
      </c>
      <c r="AH8082">
        <v>5</v>
      </c>
      <c r="AI8082">
        <v>7</v>
      </c>
    </row>
    <row r="8083" spans="1:35" x14ac:dyDescent="0.2">
      <c r="A8083" s="102">
        <v>8164</v>
      </c>
      <c r="B8083">
        <v>7458</v>
      </c>
      <c r="C8083" t="s">
        <v>3694</v>
      </c>
      <c r="D8083" t="s">
        <v>2934</v>
      </c>
      <c r="E8083">
        <v>5440</v>
      </c>
      <c r="F8083">
        <v>5360</v>
      </c>
      <c r="G8083">
        <v>200</v>
      </c>
      <c r="H8083" t="s">
        <v>2927</v>
      </c>
      <c r="I8083">
        <v>8358</v>
      </c>
      <c r="J8083" t="s">
        <v>3278</v>
      </c>
      <c r="K8083" t="s">
        <v>2990</v>
      </c>
      <c r="L8083">
        <v>449</v>
      </c>
      <c r="M8083">
        <v>434</v>
      </c>
      <c r="N8083">
        <v>2500</v>
      </c>
      <c r="O8083" t="s">
        <v>2930</v>
      </c>
      <c r="P8083">
        <v>6.0233724206498196E-3</v>
      </c>
      <c r="Q8083">
        <v>0.807445031441683</v>
      </c>
      <c r="R8083">
        <v>0.83745158654281304</v>
      </c>
      <c r="S8083">
        <v>3.6636975019145299E-2</v>
      </c>
      <c r="T8083">
        <v>1.2534462001609901</v>
      </c>
      <c r="U8083">
        <v>1.2534462001609901</v>
      </c>
      <c r="V8083">
        <v>1.0490434381084099</v>
      </c>
      <c r="W8083">
        <v>9.91</v>
      </c>
      <c r="X8083">
        <v>1.21</v>
      </c>
      <c r="Y8083">
        <v>-249233</v>
      </c>
      <c r="Z8083">
        <v>-9969</v>
      </c>
      <c r="AA8083">
        <v>-0.52</v>
      </c>
      <c r="AB8083">
        <v>25</v>
      </c>
      <c r="AC8083">
        <v>10</v>
      </c>
      <c r="AD8083">
        <v>15</v>
      </c>
      <c r="AE8083">
        <v>40</v>
      </c>
      <c r="AF8083">
        <v>9</v>
      </c>
      <c r="AG8083">
        <v>9</v>
      </c>
      <c r="AH8083">
        <v>10</v>
      </c>
      <c r="AI8083">
        <v>6</v>
      </c>
    </row>
    <row r="8084" spans="1:35" x14ac:dyDescent="0.2">
      <c r="A8084" s="102">
        <v>3558</v>
      </c>
      <c r="B8084">
        <v>6981</v>
      </c>
      <c r="C8084" t="s">
        <v>3182</v>
      </c>
      <c r="D8084" t="s">
        <v>2932</v>
      </c>
      <c r="E8084">
        <v>6711</v>
      </c>
      <c r="F8084">
        <v>6620</v>
      </c>
      <c r="G8084">
        <v>100</v>
      </c>
      <c r="H8084" t="s">
        <v>2927</v>
      </c>
      <c r="I8084">
        <v>8020</v>
      </c>
      <c r="J8084" t="s">
        <v>3095</v>
      </c>
      <c r="K8084" t="s">
        <v>2934</v>
      </c>
      <c r="L8084">
        <v>1360</v>
      </c>
      <c r="M8084">
        <v>1373</v>
      </c>
      <c r="N8084">
        <v>500</v>
      </c>
      <c r="O8084" t="s">
        <v>2930</v>
      </c>
      <c r="P8084">
        <v>0.51761243836044202</v>
      </c>
      <c r="Q8084">
        <v>0.870428295856847</v>
      </c>
      <c r="R8084">
        <v>0.23081800878449901</v>
      </c>
      <c r="S8084">
        <v>8.2462713259481499E-2</v>
      </c>
      <c r="T8084">
        <v>2.2281958760082201</v>
      </c>
      <c r="U8084">
        <v>2.2281958760082201</v>
      </c>
      <c r="V8084">
        <v>2.4985085429545602</v>
      </c>
      <c r="W8084">
        <v>6.15</v>
      </c>
      <c r="X8084">
        <v>3.7</v>
      </c>
      <c r="Y8084">
        <v>-249404</v>
      </c>
      <c r="Z8084">
        <v>-15588</v>
      </c>
      <c r="AA8084">
        <v>-0.83</v>
      </c>
      <c r="AB8084">
        <v>16</v>
      </c>
      <c r="AC8084">
        <v>7</v>
      </c>
      <c r="AD8084">
        <v>9</v>
      </c>
      <c r="AE8084">
        <v>43.75</v>
      </c>
      <c r="AF8084">
        <v>12</v>
      </c>
      <c r="AG8084">
        <v>4</v>
      </c>
      <c r="AH8084">
        <v>7</v>
      </c>
      <c r="AI8084">
        <v>5</v>
      </c>
    </row>
    <row r="8085" spans="1:35" x14ac:dyDescent="0.2">
      <c r="A8085" s="102">
        <v>284</v>
      </c>
      <c r="B8085">
        <v>8425</v>
      </c>
      <c r="C8085" t="s">
        <v>3174</v>
      </c>
      <c r="D8085" t="s">
        <v>2933</v>
      </c>
      <c r="E8085">
        <v>3445</v>
      </c>
      <c r="F8085">
        <v>3420</v>
      </c>
      <c r="G8085">
        <v>300</v>
      </c>
      <c r="H8085" t="s">
        <v>2927</v>
      </c>
      <c r="I8085">
        <v>8604</v>
      </c>
      <c r="J8085" t="s">
        <v>541</v>
      </c>
      <c r="K8085" t="s">
        <v>3186</v>
      </c>
      <c r="L8085">
        <v>559</v>
      </c>
      <c r="M8085">
        <v>561.6</v>
      </c>
      <c r="N8085">
        <v>1800</v>
      </c>
      <c r="O8085" t="s">
        <v>2930</v>
      </c>
      <c r="P8085">
        <v>0.73672640706583303</v>
      </c>
      <c r="Q8085">
        <v>0.94133883760383097</v>
      </c>
      <c r="R8085">
        <v>0.63501995177126502</v>
      </c>
      <c r="S8085">
        <v>0.22296759754461101</v>
      </c>
      <c r="T8085">
        <v>0.62645680667167003</v>
      </c>
      <c r="U8085">
        <v>0.62645680667167003</v>
      </c>
      <c r="V8085">
        <v>0.68690413223675495</v>
      </c>
      <c r="W8085">
        <v>1.39</v>
      </c>
      <c r="X8085">
        <v>1.47</v>
      </c>
      <c r="Y8085">
        <v>-249571</v>
      </c>
      <c r="Z8085">
        <v>-11884</v>
      </c>
      <c r="AA8085">
        <v>-0.54</v>
      </c>
      <c r="AB8085">
        <v>21</v>
      </c>
      <c r="AC8085">
        <v>9</v>
      </c>
      <c r="AD8085">
        <v>12</v>
      </c>
      <c r="AE8085">
        <v>42.86</v>
      </c>
      <c r="AF8085">
        <v>13</v>
      </c>
      <c r="AG8085">
        <v>6</v>
      </c>
      <c r="AH8085">
        <v>7</v>
      </c>
      <c r="AI8085">
        <v>8</v>
      </c>
    </row>
    <row r="8086" spans="1:35" x14ac:dyDescent="0.2">
      <c r="A8086" s="102">
        <v>3964</v>
      </c>
      <c r="B8086">
        <v>4613</v>
      </c>
      <c r="C8086" t="s">
        <v>227</v>
      </c>
      <c r="D8086" t="s">
        <v>2952</v>
      </c>
      <c r="E8086">
        <v>2620</v>
      </c>
      <c r="F8086">
        <v>2566</v>
      </c>
      <c r="G8086">
        <v>300</v>
      </c>
      <c r="H8086" t="s">
        <v>2930</v>
      </c>
      <c r="I8086">
        <v>6856</v>
      </c>
      <c r="J8086" t="s">
        <v>235</v>
      </c>
      <c r="K8086" t="s">
        <v>2932</v>
      </c>
      <c r="L8086">
        <v>7250</v>
      </c>
      <c r="M8086">
        <v>7210</v>
      </c>
      <c r="N8086">
        <v>100</v>
      </c>
      <c r="O8086" t="s">
        <v>2927</v>
      </c>
      <c r="P8086">
        <v>0.31228117138443401</v>
      </c>
      <c r="Q8086">
        <v>0.86439699750572396</v>
      </c>
      <c r="R8086">
        <v>0.20735756406427699</v>
      </c>
      <c r="S8086">
        <v>0.327181789798625</v>
      </c>
      <c r="T8086">
        <v>-1.0484205596920799</v>
      </c>
      <c r="U8086">
        <v>1.0484205596920799</v>
      </c>
      <c r="V8086">
        <v>0.12205382750456099</v>
      </c>
      <c r="W8086">
        <v>-3.45</v>
      </c>
      <c r="X8086">
        <v>6.77</v>
      </c>
      <c r="Y8086">
        <v>-249679</v>
      </c>
      <c r="Z8086">
        <v>-16645</v>
      </c>
      <c r="AA8086">
        <v>-0.84</v>
      </c>
      <c r="AB8086">
        <v>15</v>
      </c>
      <c r="AC8086">
        <v>5</v>
      </c>
      <c r="AD8086">
        <v>10</v>
      </c>
      <c r="AE8086">
        <v>33.33</v>
      </c>
      <c r="AF8086">
        <v>9</v>
      </c>
      <c r="AG8086">
        <v>5</v>
      </c>
      <c r="AH8086">
        <v>9</v>
      </c>
      <c r="AI8086">
        <v>1</v>
      </c>
    </row>
    <row r="8087" spans="1:35" x14ac:dyDescent="0.2">
      <c r="A8087" s="102">
        <v>8306</v>
      </c>
      <c r="B8087">
        <v>3563</v>
      </c>
      <c r="C8087" t="s">
        <v>3197</v>
      </c>
      <c r="D8087" t="s">
        <v>2953</v>
      </c>
      <c r="E8087">
        <v>9330</v>
      </c>
      <c r="F8087">
        <v>9800</v>
      </c>
      <c r="G8087">
        <v>100</v>
      </c>
      <c r="H8087" t="s">
        <v>2927</v>
      </c>
      <c r="I8087">
        <v>8604</v>
      </c>
      <c r="J8087" t="s">
        <v>541</v>
      </c>
      <c r="K8087" t="s">
        <v>3186</v>
      </c>
      <c r="L8087">
        <v>559</v>
      </c>
      <c r="M8087">
        <v>561.6</v>
      </c>
      <c r="N8087">
        <v>1700</v>
      </c>
      <c r="O8087" t="s">
        <v>2930</v>
      </c>
      <c r="P8087">
        <v>0.66179316959705903</v>
      </c>
      <c r="Q8087">
        <v>0.80577996650856598</v>
      </c>
      <c r="R8087">
        <v>0.42612506574773901</v>
      </c>
      <c r="S8087">
        <v>0.24798343612211801</v>
      </c>
      <c r="T8087">
        <v>1.3815367874553599</v>
      </c>
      <c r="U8087">
        <v>1.3815367874553599</v>
      </c>
      <c r="V8087">
        <v>0.86702501875207905</v>
      </c>
      <c r="W8087">
        <v>7.58</v>
      </c>
      <c r="X8087">
        <v>2.58</v>
      </c>
      <c r="Y8087">
        <v>-250605</v>
      </c>
      <c r="Z8087">
        <v>-8354</v>
      </c>
      <c r="AA8087">
        <v>-0.4</v>
      </c>
      <c r="AB8087">
        <v>30</v>
      </c>
      <c r="AC8087">
        <v>14</v>
      </c>
      <c r="AD8087">
        <v>16</v>
      </c>
      <c r="AE8087">
        <v>46.67</v>
      </c>
      <c r="AF8087">
        <v>10</v>
      </c>
      <c r="AG8087">
        <v>11</v>
      </c>
      <c r="AH8087">
        <v>13</v>
      </c>
      <c r="AI8087">
        <v>6</v>
      </c>
    </row>
    <row r="8088" spans="1:35" x14ac:dyDescent="0.2">
      <c r="A8088" s="102">
        <v>1368</v>
      </c>
      <c r="B8088">
        <v>5947</v>
      </c>
      <c r="C8088" t="s">
        <v>231</v>
      </c>
      <c r="D8088" t="s">
        <v>3194</v>
      </c>
      <c r="E8088">
        <v>7930</v>
      </c>
      <c r="F8088">
        <v>7870</v>
      </c>
      <c r="G8088">
        <v>100</v>
      </c>
      <c r="H8088" t="s">
        <v>2927</v>
      </c>
      <c r="I8088">
        <v>7701</v>
      </c>
      <c r="J8088" t="s">
        <v>3705</v>
      </c>
      <c r="K8088" t="s">
        <v>2936</v>
      </c>
      <c r="L8088">
        <v>3030</v>
      </c>
      <c r="M8088">
        <v>3035</v>
      </c>
      <c r="N8088">
        <v>300</v>
      </c>
      <c r="O8088" t="s">
        <v>2930</v>
      </c>
      <c r="P8088">
        <v>0.67366403996194801</v>
      </c>
      <c r="Q8088">
        <v>0.90774578453339305</v>
      </c>
      <c r="R8088">
        <v>0.79384062256414401</v>
      </c>
      <c r="S8088">
        <v>0.120953095709131</v>
      </c>
      <c r="T8088">
        <v>3.0150285907345899E-2</v>
      </c>
      <c r="U8088">
        <v>3.0150285907345899E-2</v>
      </c>
      <c r="V8088">
        <v>0.97141405590034302</v>
      </c>
      <c r="W8088">
        <v>0.12</v>
      </c>
      <c r="X8088">
        <v>15.69</v>
      </c>
      <c r="Y8088">
        <v>-250884</v>
      </c>
      <c r="Z8088">
        <v>-20907</v>
      </c>
      <c r="AA8088">
        <v>-1.04</v>
      </c>
      <c r="AB8088">
        <v>12</v>
      </c>
      <c r="AC8088">
        <v>4</v>
      </c>
      <c r="AD8088">
        <v>8</v>
      </c>
      <c r="AE8088">
        <v>33.33</v>
      </c>
      <c r="AF8088">
        <v>13</v>
      </c>
      <c r="AG8088">
        <v>2</v>
      </c>
      <c r="AH8088">
        <v>6</v>
      </c>
      <c r="AI8088">
        <v>4</v>
      </c>
    </row>
    <row r="8089" spans="1:35" x14ac:dyDescent="0.2">
      <c r="A8089" s="102">
        <v>5920</v>
      </c>
      <c r="B8089">
        <v>8242</v>
      </c>
      <c r="C8089" t="s">
        <v>1044</v>
      </c>
      <c r="D8089" t="s">
        <v>2953</v>
      </c>
      <c r="E8089">
        <v>1014</v>
      </c>
      <c r="F8089">
        <v>1011</v>
      </c>
      <c r="G8089">
        <v>1000</v>
      </c>
      <c r="H8089" t="s">
        <v>2930</v>
      </c>
      <c r="I8089">
        <v>9501</v>
      </c>
      <c r="J8089" t="s">
        <v>2994</v>
      </c>
      <c r="K8089" t="s">
        <v>2992</v>
      </c>
      <c r="L8089">
        <v>461</v>
      </c>
      <c r="M8089">
        <v>451</v>
      </c>
      <c r="N8089">
        <v>2200</v>
      </c>
      <c r="O8089" t="s">
        <v>2927</v>
      </c>
      <c r="P8089">
        <v>0.62486060504398599</v>
      </c>
      <c r="Q8089">
        <v>0.83699929055975097</v>
      </c>
      <c r="R8089">
        <v>0.30667252645634802</v>
      </c>
      <c r="S8089">
        <v>0.33443795130758402</v>
      </c>
      <c r="T8089">
        <v>-1.9179072070352301</v>
      </c>
      <c r="U8089">
        <v>1.9179072070352301</v>
      </c>
      <c r="V8089">
        <v>2.1389934975597802</v>
      </c>
      <c r="W8089">
        <v>-13.2</v>
      </c>
      <c r="X8089">
        <v>1.86</v>
      </c>
      <c r="Y8089">
        <v>-251041</v>
      </c>
      <c r="Z8089">
        <v>-11954</v>
      </c>
      <c r="AA8089">
        <v>-0.55000000000000004</v>
      </c>
      <c r="AB8089">
        <v>21</v>
      </c>
      <c r="AC8089">
        <v>9</v>
      </c>
      <c r="AD8089">
        <v>12</v>
      </c>
      <c r="AE8089">
        <v>42.86</v>
      </c>
      <c r="AF8089">
        <v>10</v>
      </c>
      <c r="AG8089">
        <v>7</v>
      </c>
      <c r="AH8089">
        <v>10</v>
      </c>
      <c r="AI8089">
        <v>4</v>
      </c>
    </row>
    <row r="8090" spans="1:35" x14ac:dyDescent="0.2">
      <c r="A8090" s="102">
        <v>5215</v>
      </c>
      <c r="B8090">
        <v>6701</v>
      </c>
      <c r="C8090" t="s">
        <v>3181</v>
      </c>
      <c r="D8090" t="s">
        <v>2932</v>
      </c>
      <c r="E8090">
        <v>5010</v>
      </c>
      <c r="F8090">
        <v>5010</v>
      </c>
      <c r="G8090">
        <v>200</v>
      </c>
      <c r="H8090" t="s">
        <v>2927</v>
      </c>
      <c r="I8090">
        <v>9613</v>
      </c>
      <c r="J8090" t="s">
        <v>3671</v>
      </c>
      <c r="K8090" t="s">
        <v>2929</v>
      </c>
      <c r="L8090">
        <v>1489</v>
      </c>
      <c r="M8090">
        <v>1479</v>
      </c>
      <c r="N8090">
        <v>700</v>
      </c>
      <c r="O8090" t="s">
        <v>2930</v>
      </c>
      <c r="P8090">
        <v>0.69832542756003602</v>
      </c>
      <c r="Q8090">
        <v>0.84656956741403899</v>
      </c>
      <c r="R8090">
        <v>6.2155834253529697E-2</v>
      </c>
      <c r="S8090">
        <v>6.12362175810107E-2</v>
      </c>
      <c r="T8090">
        <v>2.1648876878086201</v>
      </c>
      <c r="U8090">
        <v>2.1648876878086201</v>
      </c>
      <c r="V8090">
        <v>2.2054897470591799</v>
      </c>
      <c r="W8090">
        <v>8.68</v>
      </c>
      <c r="X8090">
        <v>3.32</v>
      </c>
      <c r="Y8090">
        <v>-251390</v>
      </c>
      <c r="Z8090">
        <v>-11971</v>
      </c>
      <c r="AA8090">
        <v>-0.6</v>
      </c>
      <c r="AB8090">
        <v>21</v>
      </c>
      <c r="AC8090">
        <v>10</v>
      </c>
      <c r="AD8090">
        <v>11</v>
      </c>
      <c r="AE8090">
        <v>47.62</v>
      </c>
      <c r="AF8090">
        <v>12</v>
      </c>
      <c r="AG8090">
        <v>5</v>
      </c>
      <c r="AH8090">
        <v>8</v>
      </c>
      <c r="AI8090">
        <v>8</v>
      </c>
    </row>
    <row r="8091" spans="1:35" x14ac:dyDescent="0.2">
      <c r="A8091" s="102">
        <v>3333</v>
      </c>
      <c r="B8091">
        <v>1719</v>
      </c>
      <c r="C8091" t="s">
        <v>687</v>
      </c>
      <c r="D8091" t="s">
        <v>2937</v>
      </c>
      <c r="E8091">
        <v>930</v>
      </c>
      <c r="F8091">
        <v>927</v>
      </c>
      <c r="G8091">
        <v>1200</v>
      </c>
      <c r="H8091" t="s">
        <v>2930</v>
      </c>
      <c r="I8091">
        <v>8804</v>
      </c>
      <c r="J8091" t="s">
        <v>1097</v>
      </c>
      <c r="K8091" t="s">
        <v>2949</v>
      </c>
      <c r="L8091">
        <v>1791</v>
      </c>
      <c r="M8091">
        <v>1788</v>
      </c>
      <c r="N8091">
        <v>600</v>
      </c>
      <c r="O8091" t="s">
        <v>2927</v>
      </c>
      <c r="P8091">
        <v>0.359779516103719</v>
      </c>
      <c r="Q8091">
        <v>0.87442908614469805</v>
      </c>
      <c r="R8091">
        <v>6.03406857747898E-2</v>
      </c>
      <c r="S8091">
        <v>0.31470298117648099</v>
      </c>
      <c r="T8091">
        <v>-1.32976408393477</v>
      </c>
      <c r="U8091">
        <v>1.32976408393477</v>
      </c>
      <c r="V8091">
        <v>1.53043112138802</v>
      </c>
      <c r="W8091">
        <v>-6.8</v>
      </c>
      <c r="X8091">
        <v>3.69</v>
      </c>
      <c r="Y8091">
        <v>-251614</v>
      </c>
      <c r="Z8091">
        <v>-11982</v>
      </c>
      <c r="AA8091">
        <v>-0.55000000000000004</v>
      </c>
      <c r="AB8091">
        <v>21</v>
      </c>
      <c r="AC8091">
        <v>9</v>
      </c>
      <c r="AD8091">
        <v>12</v>
      </c>
      <c r="AE8091">
        <v>42.86</v>
      </c>
      <c r="AF8091">
        <v>11</v>
      </c>
      <c r="AG8091">
        <v>7</v>
      </c>
      <c r="AH8091">
        <v>11</v>
      </c>
      <c r="AI8091">
        <v>3</v>
      </c>
    </row>
    <row r="8092" spans="1:35" x14ac:dyDescent="0.2">
      <c r="A8092" s="102">
        <v>7906</v>
      </c>
      <c r="B8092">
        <v>4578</v>
      </c>
      <c r="C8092" t="s">
        <v>3140</v>
      </c>
      <c r="D8092" t="s">
        <v>2950</v>
      </c>
      <c r="E8092">
        <v>5140</v>
      </c>
      <c r="F8092">
        <v>5092</v>
      </c>
      <c r="G8092">
        <v>200</v>
      </c>
      <c r="H8092" t="s">
        <v>2930</v>
      </c>
      <c r="I8092">
        <v>6370</v>
      </c>
      <c r="J8092" t="s">
        <v>3241</v>
      </c>
      <c r="K8092" t="s">
        <v>2940</v>
      </c>
      <c r="L8092">
        <v>3500</v>
      </c>
      <c r="M8092">
        <v>3495</v>
      </c>
      <c r="N8092">
        <v>300</v>
      </c>
      <c r="O8092" t="s">
        <v>2927</v>
      </c>
      <c r="P8092">
        <v>0.54019151415551603</v>
      </c>
      <c r="Q8092">
        <v>0.81063258472219901</v>
      </c>
      <c r="R8092">
        <v>0.98734571792456804</v>
      </c>
      <c r="S8092">
        <v>0.217427654255062</v>
      </c>
      <c r="T8092">
        <v>-1.2728028951988799</v>
      </c>
      <c r="U8092">
        <v>1.2728028951988799</v>
      </c>
      <c r="V8092">
        <v>0.370202422084566</v>
      </c>
      <c r="W8092">
        <v>-3.85</v>
      </c>
      <c r="X8092">
        <v>2.96</v>
      </c>
      <c r="Y8092">
        <v>-251697</v>
      </c>
      <c r="Z8092">
        <v>-20975</v>
      </c>
      <c r="AA8092">
        <v>-1.1499999999999999</v>
      </c>
      <c r="AB8092">
        <v>12</v>
      </c>
      <c r="AC8092">
        <v>3</v>
      </c>
      <c r="AD8092">
        <v>9</v>
      </c>
      <c r="AE8092">
        <v>25</v>
      </c>
      <c r="AF8092">
        <v>11</v>
      </c>
      <c r="AG8092">
        <v>3</v>
      </c>
      <c r="AH8092">
        <v>4</v>
      </c>
      <c r="AI8092">
        <v>5</v>
      </c>
    </row>
    <row r="8093" spans="1:35" x14ac:dyDescent="0.2">
      <c r="A8093" s="102">
        <v>5449</v>
      </c>
      <c r="B8093">
        <v>5803</v>
      </c>
      <c r="C8093" t="s">
        <v>26</v>
      </c>
      <c r="D8093" t="s">
        <v>2943</v>
      </c>
      <c r="E8093">
        <v>386</v>
      </c>
      <c r="F8093">
        <v>380</v>
      </c>
      <c r="G8093">
        <v>2700</v>
      </c>
      <c r="H8093" t="s">
        <v>2930</v>
      </c>
      <c r="I8093">
        <v>8795</v>
      </c>
      <c r="J8093" t="s">
        <v>3258</v>
      </c>
      <c r="K8093" t="s">
        <v>3176</v>
      </c>
      <c r="L8093">
        <v>1292</v>
      </c>
      <c r="M8093">
        <v>1289</v>
      </c>
      <c r="N8093">
        <v>800</v>
      </c>
      <c r="O8093" t="s">
        <v>2927</v>
      </c>
      <c r="P8093">
        <v>0.62289466960079698</v>
      </c>
      <c r="Q8093">
        <v>0.84321512434002999</v>
      </c>
      <c r="R8093">
        <v>9.27316277221749E-2</v>
      </c>
      <c r="S8093">
        <v>1.8709655016751599E-2</v>
      </c>
      <c r="T8093">
        <v>-2.4513205520578101</v>
      </c>
      <c r="U8093">
        <v>2.4513205520578101</v>
      </c>
      <c r="V8093">
        <v>2.3061496056231698</v>
      </c>
      <c r="W8093">
        <v>-19.68</v>
      </c>
      <c r="X8093">
        <v>0.5</v>
      </c>
      <c r="Y8093">
        <v>-251753</v>
      </c>
      <c r="Z8093">
        <v>-14809</v>
      </c>
      <c r="AA8093">
        <v>-0.72</v>
      </c>
      <c r="AB8093">
        <v>17</v>
      </c>
      <c r="AC8093">
        <v>8</v>
      </c>
      <c r="AD8093">
        <v>9</v>
      </c>
      <c r="AE8093">
        <v>47.06</v>
      </c>
      <c r="AF8093">
        <v>13</v>
      </c>
      <c r="AG8093">
        <v>4</v>
      </c>
      <c r="AH8093">
        <v>8</v>
      </c>
      <c r="AI8093">
        <v>5</v>
      </c>
    </row>
    <row r="8094" spans="1:35" x14ac:dyDescent="0.2">
      <c r="A8094" s="102">
        <v>1868</v>
      </c>
      <c r="B8094">
        <v>6981</v>
      </c>
      <c r="C8094" t="s">
        <v>3182</v>
      </c>
      <c r="D8094" t="s">
        <v>2932</v>
      </c>
      <c r="E8094">
        <v>6711</v>
      </c>
      <c r="F8094">
        <v>6620</v>
      </c>
      <c r="G8094">
        <v>100</v>
      </c>
      <c r="H8094" t="s">
        <v>2927</v>
      </c>
      <c r="I8094">
        <v>8306</v>
      </c>
      <c r="J8094" t="s">
        <v>3191</v>
      </c>
      <c r="K8094" t="s">
        <v>2990</v>
      </c>
      <c r="L8094">
        <v>579.9</v>
      </c>
      <c r="M8094">
        <v>579.4</v>
      </c>
      <c r="N8094">
        <v>1100</v>
      </c>
      <c r="O8094" t="s">
        <v>2930</v>
      </c>
      <c r="P8094">
        <v>0.22529647115566201</v>
      </c>
      <c r="Q8094">
        <v>0.89815724356367199</v>
      </c>
      <c r="R8094">
        <v>0.91588622890985205</v>
      </c>
      <c r="S8094">
        <v>6.5799236772528996E-2</v>
      </c>
      <c r="T8094">
        <v>0.82177370678156103</v>
      </c>
      <c r="U8094">
        <v>0.82177370678156103</v>
      </c>
      <c r="V8094">
        <v>1.0115471955400499</v>
      </c>
      <c r="W8094">
        <v>3.16</v>
      </c>
      <c r="X8094">
        <v>3.73</v>
      </c>
      <c r="Y8094">
        <v>-252186</v>
      </c>
      <c r="Z8094">
        <v>-13273</v>
      </c>
      <c r="AA8094">
        <v>-0.84</v>
      </c>
      <c r="AB8094">
        <v>19</v>
      </c>
      <c r="AC8094">
        <v>8</v>
      </c>
      <c r="AD8094">
        <v>11</v>
      </c>
      <c r="AE8094">
        <v>42.11</v>
      </c>
      <c r="AF8094">
        <v>13</v>
      </c>
      <c r="AG8094">
        <v>4</v>
      </c>
      <c r="AH8094">
        <v>7</v>
      </c>
      <c r="AI8094">
        <v>8</v>
      </c>
    </row>
    <row r="8095" spans="1:35" x14ac:dyDescent="0.2">
      <c r="A8095" s="102">
        <v>6777</v>
      </c>
      <c r="B8095">
        <v>5020</v>
      </c>
      <c r="C8095" t="s">
        <v>3379</v>
      </c>
      <c r="D8095" t="s">
        <v>3266</v>
      </c>
      <c r="E8095">
        <v>480.9</v>
      </c>
      <c r="F8095">
        <v>483</v>
      </c>
      <c r="G8095">
        <v>1800</v>
      </c>
      <c r="H8095" t="s">
        <v>2927</v>
      </c>
      <c r="I8095">
        <v>6302</v>
      </c>
      <c r="J8095" t="s">
        <v>3261</v>
      </c>
      <c r="K8095" t="s">
        <v>2940</v>
      </c>
      <c r="L8095">
        <v>2938</v>
      </c>
      <c r="M8095">
        <v>2901</v>
      </c>
      <c r="N8095">
        <v>300</v>
      </c>
      <c r="O8095" t="s">
        <v>2930</v>
      </c>
      <c r="P8095">
        <v>0.80047096855558697</v>
      </c>
      <c r="Q8095">
        <v>0.82597187083909396</v>
      </c>
      <c r="R8095">
        <v>0.12109983738411401</v>
      </c>
      <c r="S8095">
        <v>3.6759287023328202E-2</v>
      </c>
      <c r="T8095">
        <v>2.08041496484064</v>
      </c>
      <c r="U8095">
        <v>2.08041496484064</v>
      </c>
      <c r="V8095">
        <v>1.50718299082125</v>
      </c>
      <c r="W8095">
        <v>5.46</v>
      </c>
      <c r="X8095">
        <v>0.1</v>
      </c>
      <c r="Y8095">
        <v>-253089</v>
      </c>
      <c r="Z8095">
        <v>-13320</v>
      </c>
      <c r="AA8095">
        <v>-0.71</v>
      </c>
      <c r="AB8095">
        <v>19</v>
      </c>
      <c r="AC8095">
        <v>5</v>
      </c>
      <c r="AD8095">
        <v>14</v>
      </c>
      <c r="AE8095">
        <v>26.32</v>
      </c>
      <c r="AF8095">
        <v>11</v>
      </c>
      <c r="AG8095">
        <v>5</v>
      </c>
      <c r="AH8095">
        <v>7</v>
      </c>
      <c r="AI8095">
        <v>7</v>
      </c>
    </row>
    <row r="8096" spans="1:35" x14ac:dyDescent="0.2">
      <c r="A8096" s="102">
        <v>7635</v>
      </c>
      <c r="B8096">
        <v>2607</v>
      </c>
      <c r="C8096" t="s">
        <v>2956</v>
      </c>
      <c r="D8096" t="s">
        <v>2955</v>
      </c>
      <c r="E8096">
        <v>2936</v>
      </c>
      <c r="F8096">
        <v>2901</v>
      </c>
      <c r="G8096">
        <v>300</v>
      </c>
      <c r="H8096" t="s">
        <v>2930</v>
      </c>
      <c r="I8096">
        <v>4902</v>
      </c>
      <c r="J8096" t="s">
        <v>3679</v>
      </c>
      <c r="K8096" t="s">
        <v>2932</v>
      </c>
      <c r="L8096">
        <v>696</v>
      </c>
      <c r="M8096">
        <v>701</v>
      </c>
      <c r="N8096">
        <v>1200</v>
      </c>
      <c r="O8096" t="s">
        <v>2927</v>
      </c>
      <c r="P8096">
        <v>0.68128034083493605</v>
      </c>
      <c r="Q8096">
        <v>0.81428838065390796</v>
      </c>
      <c r="R8096">
        <v>0.84676961982770105</v>
      </c>
      <c r="S8096">
        <v>0.29112257990997198</v>
      </c>
      <c r="T8096">
        <v>-0.42618930402059502</v>
      </c>
      <c r="U8096">
        <v>0.42618930402059502</v>
      </c>
      <c r="V8096">
        <v>0.231665122545758</v>
      </c>
      <c r="W8096">
        <v>-1.49</v>
      </c>
      <c r="X8096">
        <v>3.34</v>
      </c>
      <c r="Y8096">
        <v>-253261</v>
      </c>
      <c r="Z8096">
        <v>-11512</v>
      </c>
      <c r="AA8096">
        <v>-0.52</v>
      </c>
      <c r="AB8096">
        <v>22</v>
      </c>
      <c r="AC8096">
        <v>11</v>
      </c>
      <c r="AD8096">
        <v>11</v>
      </c>
      <c r="AE8096">
        <v>50</v>
      </c>
      <c r="AF8096">
        <v>10</v>
      </c>
      <c r="AG8096">
        <v>9</v>
      </c>
      <c r="AH8096">
        <v>9</v>
      </c>
      <c r="AI8096">
        <v>4</v>
      </c>
    </row>
    <row r="8097" spans="1:35" x14ac:dyDescent="0.2">
      <c r="A8097" s="102">
        <v>6959</v>
      </c>
      <c r="B8097">
        <v>5019</v>
      </c>
      <c r="C8097" t="s">
        <v>3265</v>
      </c>
      <c r="D8097" t="s">
        <v>3266</v>
      </c>
      <c r="E8097">
        <v>2827</v>
      </c>
      <c r="F8097">
        <v>2835</v>
      </c>
      <c r="G8097">
        <v>300</v>
      </c>
      <c r="H8097" t="s">
        <v>2930</v>
      </c>
      <c r="I8097">
        <v>8058</v>
      </c>
      <c r="J8097" t="s">
        <v>3381</v>
      </c>
      <c r="K8097" t="s">
        <v>2934</v>
      </c>
      <c r="L8097">
        <v>2897.5</v>
      </c>
      <c r="M8097">
        <v>2920</v>
      </c>
      <c r="N8097">
        <v>300</v>
      </c>
      <c r="O8097" t="s">
        <v>2927</v>
      </c>
      <c r="P8097">
        <v>0.36348516195227298</v>
      </c>
      <c r="Q8097">
        <v>0.82318486257037105</v>
      </c>
      <c r="R8097">
        <v>0.93536823492068999</v>
      </c>
      <c r="S8097">
        <v>0.48509738963974303</v>
      </c>
      <c r="T8097">
        <v>-1.4047723016981899</v>
      </c>
      <c r="U8097">
        <v>1.4047723016981899</v>
      </c>
      <c r="V8097">
        <v>1.4950770930989901</v>
      </c>
      <c r="W8097">
        <v>-8.84</v>
      </c>
      <c r="X8097">
        <v>2.91</v>
      </c>
      <c r="Y8097">
        <v>-253307</v>
      </c>
      <c r="Z8097">
        <v>-25331</v>
      </c>
      <c r="AA8097">
        <v>-1.34</v>
      </c>
      <c r="AB8097">
        <v>10</v>
      </c>
      <c r="AC8097">
        <v>3</v>
      </c>
      <c r="AD8097">
        <v>7</v>
      </c>
      <c r="AE8097">
        <v>30</v>
      </c>
      <c r="AF8097">
        <v>10</v>
      </c>
      <c r="AG8097">
        <v>2</v>
      </c>
      <c r="AH8097">
        <v>6</v>
      </c>
      <c r="AI8097">
        <v>2</v>
      </c>
    </row>
    <row r="8098" spans="1:35" x14ac:dyDescent="0.2">
      <c r="A8098" s="102">
        <v>5559</v>
      </c>
      <c r="B8098">
        <v>7762</v>
      </c>
      <c r="C8098" t="s">
        <v>3203</v>
      </c>
      <c r="D8098" t="s">
        <v>2936</v>
      </c>
      <c r="E8098">
        <v>543</v>
      </c>
      <c r="F8098">
        <v>539</v>
      </c>
      <c r="G8098">
        <v>1900</v>
      </c>
      <c r="H8098" t="s">
        <v>2930</v>
      </c>
      <c r="I8098">
        <v>8002</v>
      </c>
      <c r="J8098" t="s">
        <v>29</v>
      </c>
      <c r="K8098" t="s">
        <v>2934</v>
      </c>
      <c r="L8098">
        <v>810.6</v>
      </c>
      <c r="M8098">
        <v>808.5</v>
      </c>
      <c r="N8098">
        <v>1300</v>
      </c>
      <c r="O8098" t="s">
        <v>2927</v>
      </c>
      <c r="P8098">
        <v>0.55694433168055502</v>
      </c>
      <c r="Q8098">
        <v>0.84177783846326204</v>
      </c>
      <c r="R8098">
        <v>0.87479647894729295</v>
      </c>
      <c r="S8098">
        <v>6.2059180166697502E-2</v>
      </c>
      <c r="T8098">
        <v>-2.2078855432776798</v>
      </c>
      <c r="U8098">
        <v>2.2078855432776798</v>
      </c>
      <c r="V8098">
        <v>2.2650277633452198</v>
      </c>
      <c r="W8098">
        <v>-9.52</v>
      </c>
      <c r="X8098">
        <v>2.56</v>
      </c>
      <c r="Y8098">
        <v>-253514</v>
      </c>
      <c r="Z8098">
        <v>-16901</v>
      </c>
      <c r="AA8098">
        <v>-0.83</v>
      </c>
      <c r="AB8098">
        <v>15</v>
      </c>
      <c r="AC8098">
        <v>5</v>
      </c>
      <c r="AD8098">
        <v>10</v>
      </c>
      <c r="AE8098">
        <v>33.33</v>
      </c>
      <c r="AF8098">
        <v>13</v>
      </c>
      <c r="AG8098">
        <v>2</v>
      </c>
      <c r="AH8098">
        <v>6</v>
      </c>
      <c r="AI8098">
        <v>7</v>
      </c>
    </row>
    <row r="8099" spans="1:35" x14ac:dyDescent="0.2">
      <c r="A8099" s="102">
        <v>7197</v>
      </c>
      <c r="B8099">
        <v>6479</v>
      </c>
      <c r="C8099" t="s">
        <v>690</v>
      </c>
      <c r="D8099" t="s">
        <v>2932</v>
      </c>
      <c r="E8099">
        <v>2286</v>
      </c>
      <c r="F8099">
        <v>2243</v>
      </c>
      <c r="G8099">
        <v>300</v>
      </c>
      <c r="H8099" t="s">
        <v>2927</v>
      </c>
      <c r="I8099">
        <v>9989</v>
      </c>
      <c r="J8099" t="s">
        <v>692</v>
      </c>
      <c r="K8099" t="s">
        <v>2953</v>
      </c>
      <c r="L8099">
        <v>3725</v>
      </c>
      <c r="M8099">
        <v>3745</v>
      </c>
      <c r="N8099">
        <v>200</v>
      </c>
      <c r="O8099" t="s">
        <v>2930</v>
      </c>
      <c r="P8099">
        <v>0.47835184222734201</v>
      </c>
      <c r="Q8099">
        <v>0.82017944155896705</v>
      </c>
      <c r="R8099">
        <v>0.64895103894625406</v>
      </c>
      <c r="S8099">
        <v>0.19091460906347801</v>
      </c>
      <c r="T8099">
        <v>1.17449502089802</v>
      </c>
      <c r="U8099">
        <v>1.17449502089802</v>
      </c>
      <c r="V8099">
        <v>2.5345605623430898</v>
      </c>
      <c r="W8099">
        <v>4.1900000000000004</v>
      </c>
      <c r="X8099">
        <v>10.16</v>
      </c>
      <c r="Y8099">
        <v>-254698</v>
      </c>
      <c r="Z8099">
        <v>-14150</v>
      </c>
      <c r="AA8099">
        <v>-0.71</v>
      </c>
      <c r="AB8099">
        <v>18</v>
      </c>
      <c r="AC8099">
        <v>8</v>
      </c>
      <c r="AD8099">
        <v>10</v>
      </c>
      <c r="AE8099">
        <v>44.44</v>
      </c>
      <c r="AF8099">
        <v>11</v>
      </c>
      <c r="AG8099">
        <v>8</v>
      </c>
      <c r="AH8099">
        <v>8</v>
      </c>
      <c r="AI8099">
        <v>2</v>
      </c>
    </row>
    <row r="8100" spans="1:35" x14ac:dyDescent="0.2">
      <c r="A8100" s="102">
        <v>1386</v>
      </c>
      <c r="B8100">
        <v>3436</v>
      </c>
      <c r="C8100" t="s">
        <v>3256</v>
      </c>
      <c r="D8100" t="s">
        <v>3194</v>
      </c>
      <c r="E8100">
        <v>1768</v>
      </c>
      <c r="F8100">
        <v>1768</v>
      </c>
      <c r="G8100">
        <v>600</v>
      </c>
      <c r="H8100" t="s">
        <v>2930</v>
      </c>
      <c r="I8100">
        <v>8604</v>
      </c>
      <c r="J8100" t="s">
        <v>541</v>
      </c>
      <c r="K8100" t="s">
        <v>3186</v>
      </c>
      <c r="L8100">
        <v>559</v>
      </c>
      <c r="M8100">
        <v>561.6</v>
      </c>
      <c r="N8100">
        <v>1900</v>
      </c>
      <c r="O8100" t="s">
        <v>2927</v>
      </c>
      <c r="P8100">
        <v>0.47446565209452002</v>
      </c>
      <c r="Q8100">
        <v>0.90746415379431</v>
      </c>
      <c r="R8100">
        <v>0.51000488610483896</v>
      </c>
      <c r="S8100">
        <v>8.2225862962271201E-4</v>
      </c>
      <c r="T8100">
        <v>-0.66442035126221599</v>
      </c>
      <c r="U8100">
        <v>0.66442035126221599</v>
      </c>
      <c r="V8100">
        <v>0.62164910610851698</v>
      </c>
      <c r="W8100">
        <v>-4.3899999999999997</v>
      </c>
      <c r="X8100">
        <v>0.59</v>
      </c>
      <c r="Y8100">
        <v>-254864</v>
      </c>
      <c r="Z8100">
        <v>-16991</v>
      </c>
      <c r="AA8100">
        <v>-0.81</v>
      </c>
      <c r="AB8100">
        <v>15</v>
      </c>
      <c r="AC8100">
        <v>8</v>
      </c>
      <c r="AD8100">
        <v>7</v>
      </c>
      <c r="AE8100">
        <v>53.33</v>
      </c>
      <c r="AF8100">
        <v>9</v>
      </c>
      <c r="AG8100">
        <v>5</v>
      </c>
      <c r="AH8100">
        <v>7</v>
      </c>
      <c r="AI8100">
        <v>3</v>
      </c>
    </row>
    <row r="8101" spans="1:35" x14ac:dyDescent="0.2">
      <c r="A8101" s="102">
        <v>5675</v>
      </c>
      <c r="B8101">
        <v>3863</v>
      </c>
      <c r="C8101" t="s">
        <v>3214</v>
      </c>
      <c r="D8101" t="s">
        <v>3213</v>
      </c>
      <c r="E8101">
        <v>1848</v>
      </c>
      <c r="F8101">
        <v>1861</v>
      </c>
      <c r="G8101">
        <v>500</v>
      </c>
      <c r="H8101" t="s">
        <v>2930</v>
      </c>
      <c r="I8101">
        <v>8058</v>
      </c>
      <c r="J8101" t="s">
        <v>3381</v>
      </c>
      <c r="K8101" t="s">
        <v>2934</v>
      </c>
      <c r="L8101">
        <v>2897.5</v>
      </c>
      <c r="M8101">
        <v>2920</v>
      </c>
      <c r="N8101">
        <v>300</v>
      </c>
      <c r="O8101" t="s">
        <v>2927</v>
      </c>
      <c r="P8101">
        <v>0.401655371930567</v>
      </c>
      <c r="Q8101">
        <v>0.84027702398301196</v>
      </c>
      <c r="R8101">
        <v>0.91524087144578004</v>
      </c>
      <c r="S8101">
        <v>0.157782677159782</v>
      </c>
      <c r="T8101">
        <v>-0.85965173201329803</v>
      </c>
      <c r="U8101">
        <v>0.85965173201329803</v>
      </c>
      <c r="V8101">
        <v>1.00177899440555</v>
      </c>
      <c r="W8101">
        <v>-2.38</v>
      </c>
      <c r="X8101">
        <v>6.22</v>
      </c>
      <c r="Y8101">
        <v>-255277</v>
      </c>
      <c r="Z8101">
        <v>-17018</v>
      </c>
      <c r="AA8101">
        <v>-0.93</v>
      </c>
      <c r="AB8101">
        <v>15</v>
      </c>
      <c r="AC8101">
        <v>5</v>
      </c>
      <c r="AD8101">
        <v>10</v>
      </c>
      <c r="AE8101">
        <v>33.33</v>
      </c>
      <c r="AF8101">
        <v>14</v>
      </c>
      <c r="AG8101">
        <v>2</v>
      </c>
      <c r="AH8101">
        <v>4</v>
      </c>
      <c r="AI8101">
        <v>9</v>
      </c>
    </row>
    <row r="8102" spans="1:35" x14ac:dyDescent="0.2">
      <c r="A8102" s="102">
        <v>4371</v>
      </c>
      <c r="B8102">
        <v>1973</v>
      </c>
      <c r="C8102" t="s">
        <v>2935</v>
      </c>
      <c r="D8102" t="s">
        <v>2929</v>
      </c>
      <c r="E8102">
        <v>4215</v>
      </c>
      <c r="F8102">
        <v>4215</v>
      </c>
      <c r="G8102">
        <v>200</v>
      </c>
      <c r="H8102" t="s">
        <v>2927</v>
      </c>
      <c r="I8102">
        <v>9684</v>
      </c>
      <c r="J8102" t="s">
        <v>3179</v>
      </c>
      <c r="K8102" t="s">
        <v>2929</v>
      </c>
      <c r="L8102">
        <v>5260</v>
      </c>
      <c r="M8102">
        <v>5160</v>
      </c>
      <c r="N8102">
        <v>200</v>
      </c>
      <c r="O8102" t="s">
        <v>2930</v>
      </c>
      <c r="P8102">
        <v>0.39553469528218799</v>
      </c>
      <c r="Q8102">
        <v>0.85803036712981995</v>
      </c>
      <c r="R8102">
        <v>0.51902633191744696</v>
      </c>
      <c r="S8102">
        <v>6.3986177382539894E-2</v>
      </c>
      <c r="T8102">
        <v>2.3150346921911802</v>
      </c>
      <c r="U8102">
        <v>2.3150346921911802</v>
      </c>
      <c r="V8102">
        <v>2.2644348098383298</v>
      </c>
      <c r="W8102">
        <v>15.93</v>
      </c>
      <c r="X8102">
        <v>18.309999999999999</v>
      </c>
      <c r="Y8102">
        <v>-255612</v>
      </c>
      <c r="Z8102">
        <v>-17041</v>
      </c>
      <c r="AA8102">
        <v>-0.76</v>
      </c>
      <c r="AB8102">
        <v>15</v>
      </c>
      <c r="AC8102">
        <v>5</v>
      </c>
      <c r="AD8102">
        <v>10</v>
      </c>
      <c r="AE8102">
        <v>33.33</v>
      </c>
      <c r="AF8102">
        <v>10</v>
      </c>
      <c r="AG8102">
        <v>5</v>
      </c>
      <c r="AH8102">
        <v>7</v>
      </c>
      <c r="AI8102">
        <v>3</v>
      </c>
    </row>
    <row r="8103" spans="1:35" x14ac:dyDescent="0.2">
      <c r="A8103" s="102">
        <v>626</v>
      </c>
      <c r="B8103">
        <v>5901</v>
      </c>
      <c r="C8103" t="s">
        <v>228</v>
      </c>
      <c r="D8103" t="s">
        <v>3194</v>
      </c>
      <c r="E8103">
        <v>1974</v>
      </c>
      <c r="F8103">
        <v>1969</v>
      </c>
      <c r="G8103">
        <v>500</v>
      </c>
      <c r="H8103" t="s">
        <v>2927</v>
      </c>
      <c r="I8103">
        <v>7751</v>
      </c>
      <c r="J8103" t="s">
        <v>3688</v>
      </c>
      <c r="K8103" t="s">
        <v>2932</v>
      </c>
      <c r="L8103">
        <v>2963</v>
      </c>
      <c r="M8103">
        <v>2958</v>
      </c>
      <c r="N8103">
        <v>300</v>
      </c>
      <c r="O8103" t="s">
        <v>2930</v>
      </c>
      <c r="P8103">
        <v>0.51920798149188596</v>
      </c>
      <c r="Q8103">
        <v>0.92710529792724305</v>
      </c>
      <c r="R8103">
        <v>1.8490455718030999E-2</v>
      </c>
      <c r="S8103">
        <v>1.6243576503847501E-3</v>
      </c>
      <c r="T8103">
        <v>1.8231623354853901</v>
      </c>
      <c r="U8103">
        <v>1.8231623354853901</v>
      </c>
      <c r="V8103">
        <v>2.03869148314002</v>
      </c>
      <c r="W8103">
        <v>5.23</v>
      </c>
      <c r="X8103">
        <v>10.94</v>
      </c>
      <c r="Y8103">
        <v>-255855</v>
      </c>
      <c r="Z8103">
        <v>-14214</v>
      </c>
      <c r="AA8103">
        <v>-0.68</v>
      </c>
      <c r="AB8103">
        <v>18</v>
      </c>
      <c r="AC8103">
        <v>5</v>
      </c>
      <c r="AD8103">
        <v>13</v>
      </c>
      <c r="AE8103">
        <v>27.78</v>
      </c>
      <c r="AF8103">
        <v>15</v>
      </c>
      <c r="AG8103">
        <v>4</v>
      </c>
      <c r="AH8103">
        <v>5</v>
      </c>
      <c r="AI8103">
        <v>9</v>
      </c>
    </row>
    <row r="8104" spans="1:35" x14ac:dyDescent="0.2">
      <c r="A8104" s="102">
        <v>1157</v>
      </c>
      <c r="B8104">
        <v>8058</v>
      </c>
      <c r="C8104" t="s">
        <v>3381</v>
      </c>
      <c r="D8104" t="s">
        <v>2934</v>
      </c>
      <c r="E8104">
        <v>2897.5</v>
      </c>
      <c r="F8104">
        <v>2920</v>
      </c>
      <c r="G8104">
        <v>300</v>
      </c>
      <c r="H8104" t="s">
        <v>2927</v>
      </c>
      <c r="I8104">
        <v>9956</v>
      </c>
      <c r="J8104" t="s">
        <v>2876</v>
      </c>
      <c r="K8104" t="s">
        <v>2953</v>
      </c>
      <c r="L8104">
        <v>2037</v>
      </c>
      <c r="M8104">
        <v>1991</v>
      </c>
      <c r="N8104">
        <v>400</v>
      </c>
      <c r="O8104" t="s">
        <v>2930</v>
      </c>
      <c r="P8104">
        <v>0.67930182556998298</v>
      </c>
      <c r="Q8104">
        <v>0.91233028206718003</v>
      </c>
      <c r="R8104">
        <v>1.8333603869984099E-2</v>
      </c>
      <c r="S8104">
        <v>4.4012569673920497E-2</v>
      </c>
      <c r="T8104">
        <v>1.1663699291754701</v>
      </c>
      <c r="U8104">
        <v>1.1663699291754701</v>
      </c>
      <c r="V8104">
        <v>1.73489937242409</v>
      </c>
      <c r="W8104">
        <v>2.86</v>
      </c>
      <c r="X8104">
        <v>9.09</v>
      </c>
      <c r="Y8104">
        <v>-255892</v>
      </c>
      <c r="Z8104">
        <v>-15993</v>
      </c>
      <c r="AA8104">
        <v>-0.81</v>
      </c>
      <c r="AB8104">
        <v>16</v>
      </c>
      <c r="AC8104">
        <v>4</v>
      </c>
      <c r="AD8104">
        <v>12</v>
      </c>
      <c r="AE8104">
        <v>25</v>
      </c>
      <c r="AF8104">
        <v>14</v>
      </c>
      <c r="AG8104">
        <v>3</v>
      </c>
      <c r="AH8104">
        <v>2</v>
      </c>
      <c r="AI8104">
        <v>11</v>
      </c>
    </row>
    <row r="8105" spans="1:35" x14ac:dyDescent="0.2">
      <c r="A8105" s="102">
        <v>4984</v>
      </c>
      <c r="B8105">
        <v>4217</v>
      </c>
      <c r="C8105" t="s">
        <v>1372</v>
      </c>
      <c r="D8105" t="s">
        <v>2952</v>
      </c>
      <c r="E8105">
        <v>4600</v>
      </c>
      <c r="F8105">
        <v>4605</v>
      </c>
      <c r="G8105">
        <v>200</v>
      </c>
      <c r="H8105" t="s">
        <v>2927</v>
      </c>
      <c r="I8105">
        <v>9613</v>
      </c>
      <c r="J8105" t="s">
        <v>3671</v>
      </c>
      <c r="K8105" t="s">
        <v>2929</v>
      </c>
      <c r="L8105">
        <v>1489</v>
      </c>
      <c r="M8105">
        <v>1479</v>
      </c>
      <c r="N8105">
        <v>600</v>
      </c>
      <c r="O8105" t="s">
        <v>2930</v>
      </c>
      <c r="P8105">
        <v>0.44079379440972</v>
      </c>
      <c r="Q8105">
        <v>0.84956869865703999</v>
      </c>
      <c r="R8105">
        <v>0.90881315557569198</v>
      </c>
      <c r="S8105">
        <v>9.3280579090287696E-2</v>
      </c>
      <c r="T8105">
        <v>1.33902551288801</v>
      </c>
      <c r="U8105">
        <v>1.33902551288801</v>
      </c>
      <c r="V8105">
        <v>1.3373233344870299</v>
      </c>
      <c r="W8105">
        <v>12.32</v>
      </c>
      <c r="X8105">
        <v>3.65</v>
      </c>
      <c r="Y8105">
        <v>-256094</v>
      </c>
      <c r="Z8105">
        <v>-10671</v>
      </c>
      <c r="AA8105">
        <v>-0.6</v>
      </c>
      <c r="AB8105">
        <v>24</v>
      </c>
      <c r="AC8105">
        <v>11</v>
      </c>
      <c r="AD8105">
        <v>13</v>
      </c>
      <c r="AE8105">
        <v>45.83</v>
      </c>
      <c r="AF8105">
        <v>12</v>
      </c>
      <c r="AG8105">
        <v>6</v>
      </c>
      <c r="AH8105">
        <v>8</v>
      </c>
      <c r="AI8105">
        <v>10</v>
      </c>
    </row>
    <row r="8106" spans="1:35" x14ac:dyDescent="0.2">
      <c r="A8106" s="102">
        <v>2181</v>
      </c>
      <c r="B8106">
        <v>3110</v>
      </c>
      <c r="C8106" t="s">
        <v>682</v>
      </c>
      <c r="D8106" t="s">
        <v>2926</v>
      </c>
      <c r="E8106">
        <v>4900</v>
      </c>
      <c r="F8106">
        <v>4810</v>
      </c>
      <c r="G8106">
        <v>200</v>
      </c>
      <c r="H8106" t="s">
        <v>2927</v>
      </c>
      <c r="I8106">
        <v>6976</v>
      </c>
      <c r="J8106" t="s">
        <v>952</v>
      </c>
      <c r="K8106" t="s">
        <v>2932</v>
      </c>
      <c r="L8106">
        <v>3500</v>
      </c>
      <c r="M8106">
        <v>3500</v>
      </c>
      <c r="N8106">
        <v>300</v>
      </c>
      <c r="O8106" t="s">
        <v>2930</v>
      </c>
      <c r="P8106">
        <v>0.95728768748261595</v>
      </c>
      <c r="Q8106">
        <v>0.89299978557910498</v>
      </c>
      <c r="R8106">
        <v>1.2505925490904299E-2</v>
      </c>
      <c r="S8106">
        <v>0.39753309895383698</v>
      </c>
      <c r="T8106">
        <v>0.423502533395546</v>
      </c>
      <c r="U8106">
        <v>0.423502533395546</v>
      </c>
      <c r="V8106">
        <v>0.64107315511384899</v>
      </c>
      <c r="W8106">
        <v>3.56</v>
      </c>
      <c r="X8106">
        <v>9.15</v>
      </c>
      <c r="Y8106">
        <v>-256151</v>
      </c>
      <c r="Z8106">
        <v>-15068</v>
      </c>
      <c r="AA8106">
        <v>-0.7</v>
      </c>
      <c r="AB8106">
        <v>17</v>
      </c>
      <c r="AC8106">
        <v>6</v>
      </c>
      <c r="AD8106">
        <v>11</v>
      </c>
      <c r="AE8106">
        <v>35.29</v>
      </c>
      <c r="AF8106">
        <v>10</v>
      </c>
      <c r="AG8106">
        <v>5</v>
      </c>
      <c r="AH8106">
        <v>9</v>
      </c>
      <c r="AI8106">
        <v>3</v>
      </c>
    </row>
    <row r="8107" spans="1:35" x14ac:dyDescent="0.2">
      <c r="A8107" s="102">
        <v>3529</v>
      </c>
      <c r="B8107">
        <v>2281</v>
      </c>
      <c r="C8107" t="s">
        <v>1361</v>
      </c>
      <c r="D8107" t="s">
        <v>2955</v>
      </c>
      <c r="E8107">
        <v>2684</v>
      </c>
      <c r="F8107">
        <v>2671</v>
      </c>
      <c r="G8107">
        <v>400</v>
      </c>
      <c r="H8107" t="s">
        <v>2927</v>
      </c>
      <c r="I8107">
        <v>4612</v>
      </c>
      <c r="J8107" t="s">
        <v>837</v>
      </c>
      <c r="K8107" t="s">
        <v>2952</v>
      </c>
      <c r="L8107">
        <v>5630</v>
      </c>
      <c r="M8107">
        <v>5450</v>
      </c>
      <c r="N8107">
        <v>200</v>
      </c>
      <c r="O8107" t="s">
        <v>2930</v>
      </c>
      <c r="P8107">
        <v>0.495172457635779</v>
      </c>
      <c r="Q8107">
        <v>0.87095246734847298</v>
      </c>
      <c r="R8107">
        <v>0.71380452335756495</v>
      </c>
      <c r="S8107">
        <v>8.2860308736393704E-2</v>
      </c>
      <c r="T8107">
        <v>2.3032298550837602</v>
      </c>
      <c r="U8107">
        <v>2.3032298550837602</v>
      </c>
      <c r="V8107">
        <v>1.3421647639994101</v>
      </c>
      <c r="W8107">
        <v>9.5399999999999991</v>
      </c>
      <c r="X8107">
        <v>1.98</v>
      </c>
      <c r="Y8107">
        <v>-256194</v>
      </c>
      <c r="Z8107">
        <v>-17080</v>
      </c>
      <c r="AA8107">
        <v>-1.06</v>
      </c>
      <c r="AB8107">
        <v>15</v>
      </c>
      <c r="AC8107">
        <v>5</v>
      </c>
      <c r="AD8107">
        <v>10</v>
      </c>
      <c r="AE8107">
        <v>33.33</v>
      </c>
      <c r="AF8107">
        <v>13</v>
      </c>
      <c r="AG8107">
        <v>4</v>
      </c>
      <c r="AH8107">
        <v>6</v>
      </c>
      <c r="AI8107">
        <v>5</v>
      </c>
    </row>
    <row r="8108" spans="1:35" x14ac:dyDescent="0.2">
      <c r="A8108" s="102">
        <v>185</v>
      </c>
      <c r="B8108">
        <v>6588</v>
      </c>
      <c r="C8108" t="s">
        <v>539</v>
      </c>
      <c r="D8108" t="s">
        <v>2932</v>
      </c>
      <c r="E8108">
        <v>4385</v>
      </c>
      <c r="F8108">
        <v>4395</v>
      </c>
      <c r="G8108">
        <v>200</v>
      </c>
      <c r="H8108" t="s">
        <v>2930</v>
      </c>
      <c r="I8108">
        <v>6920</v>
      </c>
      <c r="J8108" t="s">
        <v>2931</v>
      </c>
      <c r="K8108" t="s">
        <v>2932</v>
      </c>
      <c r="L8108">
        <v>5600</v>
      </c>
      <c r="M8108">
        <v>5490</v>
      </c>
      <c r="N8108">
        <v>200</v>
      </c>
      <c r="O8108" t="s">
        <v>2927</v>
      </c>
      <c r="P8108">
        <v>0.63142672301992397</v>
      </c>
      <c r="Q8108">
        <v>0.94782211991033805</v>
      </c>
      <c r="R8108">
        <v>0.49927973492338901</v>
      </c>
      <c r="S8108">
        <v>0.31200463780752002</v>
      </c>
      <c r="T8108">
        <v>-1.0730594483555</v>
      </c>
      <c r="U8108">
        <v>1.0730594483555</v>
      </c>
      <c r="V8108">
        <v>0.87643149235040896</v>
      </c>
      <c r="W8108">
        <v>-11.81</v>
      </c>
      <c r="X8108">
        <v>19.95</v>
      </c>
      <c r="Y8108">
        <v>-256395</v>
      </c>
      <c r="Z8108">
        <v>-13494</v>
      </c>
      <c r="AA8108">
        <v>-0.79</v>
      </c>
      <c r="AB8108">
        <v>19</v>
      </c>
      <c r="AC8108">
        <v>7</v>
      </c>
      <c r="AD8108">
        <v>12</v>
      </c>
      <c r="AE8108">
        <v>36.840000000000003</v>
      </c>
      <c r="AF8108">
        <v>8</v>
      </c>
      <c r="AG8108">
        <v>5</v>
      </c>
      <c r="AH8108">
        <v>11</v>
      </c>
      <c r="AI8108">
        <v>3</v>
      </c>
    </row>
    <row r="8109" spans="1:35" x14ac:dyDescent="0.2">
      <c r="A8109" s="102">
        <v>5064</v>
      </c>
      <c r="B8109">
        <v>3626</v>
      </c>
      <c r="C8109" t="s">
        <v>3178</v>
      </c>
      <c r="D8109" t="s">
        <v>2929</v>
      </c>
      <c r="E8109">
        <v>7250</v>
      </c>
      <c r="F8109">
        <v>7090</v>
      </c>
      <c r="G8109">
        <v>100</v>
      </c>
      <c r="H8109" t="s">
        <v>2927</v>
      </c>
      <c r="I8109">
        <v>9613</v>
      </c>
      <c r="J8109" t="s">
        <v>3671</v>
      </c>
      <c r="K8109" t="s">
        <v>2929</v>
      </c>
      <c r="L8109">
        <v>1489</v>
      </c>
      <c r="M8109">
        <v>1479</v>
      </c>
      <c r="N8109">
        <v>500</v>
      </c>
      <c r="O8109" t="s">
        <v>2930</v>
      </c>
      <c r="P8109">
        <v>0.44954194192610297</v>
      </c>
      <c r="Q8109">
        <v>0.848460995979611</v>
      </c>
      <c r="R8109">
        <v>0.189229387994095</v>
      </c>
      <c r="S8109">
        <v>3.6968412844447698E-2</v>
      </c>
      <c r="T8109">
        <v>2.68852031707898</v>
      </c>
      <c r="U8109">
        <v>2.68852031707898</v>
      </c>
      <c r="V8109">
        <v>1.8380145672966299</v>
      </c>
      <c r="W8109">
        <v>8.77</v>
      </c>
      <c r="X8109">
        <v>4.3</v>
      </c>
      <c r="Y8109">
        <v>-257000</v>
      </c>
      <c r="Z8109">
        <v>-16062</v>
      </c>
      <c r="AA8109">
        <v>-0.99</v>
      </c>
      <c r="AB8109">
        <v>16</v>
      </c>
      <c r="AC8109">
        <v>6</v>
      </c>
      <c r="AD8109">
        <v>10</v>
      </c>
      <c r="AE8109">
        <v>37.5</v>
      </c>
      <c r="AF8109">
        <v>15</v>
      </c>
      <c r="AG8109">
        <v>2</v>
      </c>
      <c r="AH8109">
        <v>7</v>
      </c>
      <c r="AI8109">
        <v>7</v>
      </c>
    </row>
    <row r="8110" spans="1:35" x14ac:dyDescent="0.2">
      <c r="A8110" s="102">
        <v>6430</v>
      </c>
      <c r="B8110">
        <v>6361</v>
      </c>
      <c r="C8110" t="s">
        <v>913</v>
      </c>
      <c r="D8110" t="s">
        <v>2940</v>
      </c>
      <c r="E8110">
        <v>3490</v>
      </c>
      <c r="F8110">
        <v>3505</v>
      </c>
      <c r="G8110">
        <v>300</v>
      </c>
      <c r="H8110" t="s">
        <v>2927</v>
      </c>
      <c r="I8110">
        <v>7701</v>
      </c>
      <c r="J8110" t="s">
        <v>3705</v>
      </c>
      <c r="K8110" t="s">
        <v>2936</v>
      </c>
      <c r="L8110">
        <v>3030</v>
      </c>
      <c r="M8110">
        <v>3035</v>
      </c>
      <c r="N8110">
        <v>300</v>
      </c>
      <c r="O8110" t="s">
        <v>2930</v>
      </c>
      <c r="P8110">
        <v>0.43130843074876002</v>
      </c>
      <c r="Q8110">
        <v>0.83040552678436896</v>
      </c>
      <c r="R8110">
        <v>1.21960215046525E-2</v>
      </c>
      <c r="S8110">
        <v>7.37315538625785E-2</v>
      </c>
      <c r="T8110">
        <v>2.08790927079143</v>
      </c>
      <c r="U8110">
        <v>2.08790927079143</v>
      </c>
      <c r="V8110">
        <v>1.2070161306492599</v>
      </c>
      <c r="W8110">
        <v>10.75</v>
      </c>
      <c r="X8110">
        <v>13.41</v>
      </c>
      <c r="Y8110">
        <v>-257310</v>
      </c>
      <c r="Z8110">
        <v>-21442</v>
      </c>
      <c r="AA8110">
        <v>-1.26</v>
      </c>
      <c r="AB8110">
        <v>12</v>
      </c>
      <c r="AC8110">
        <v>3</v>
      </c>
      <c r="AD8110">
        <v>9</v>
      </c>
      <c r="AE8110">
        <v>25</v>
      </c>
      <c r="AF8110">
        <v>14</v>
      </c>
      <c r="AG8110">
        <v>1</v>
      </c>
      <c r="AH8110">
        <v>6</v>
      </c>
      <c r="AI8110">
        <v>5</v>
      </c>
    </row>
    <row r="8111" spans="1:35" x14ac:dyDescent="0.2">
      <c r="A8111" s="102">
        <v>4316</v>
      </c>
      <c r="B8111">
        <v>4042</v>
      </c>
      <c r="C8111" t="s">
        <v>3290</v>
      </c>
      <c r="D8111" t="s">
        <v>2952</v>
      </c>
      <c r="E8111">
        <v>1747</v>
      </c>
      <c r="F8111">
        <v>1718</v>
      </c>
      <c r="G8111">
        <v>500</v>
      </c>
      <c r="H8111" t="s">
        <v>2927</v>
      </c>
      <c r="I8111">
        <v>6674</v>
      </c>
      <c r="J8111" t="s">
        <v>234</v>
      </c>
      <c r="K8111" t="s">
        <v>2932</v>
      </c>
      <c r="L8111">
        <v>2318</v>
      </c>
      <c r="M8111">
        <v>2245</v>
      </c>
      <c r="N8111">
        <v>400</v>
      </c>
      <c r="O8111" t="s">
        <v>2930</v>
      </c>
      <c r="P8111">
        <v>0.69943585364561001</v>
      </c>
      <c r="Q8111">
        <v>0.85874029941333896</v>
      </c>
      <c r="R8111">
        <v>2.1453663372001199E-4</v>
      </c>
      <c r="S8111">
        <v>0.24345201759798499</v>
      </c>
      <c r="T8111">
        <v>1.2714152395154199</v>
      </c>
      <c r="U8111">
        <v>1.2714152395154199</v>
      </c>
      <c r="V8111">
        <v>1.11880288658153</v>
      </c>
      <c r="W8111">
        <v>4.66</v>
      </c>
      <c r="X8111">
        <v>4.34</v>
      </c>
      <c r="Y8111">
        <v>-257407</v>
      </c>
      <c r="Z8111">
        <v>-17160</v>
      </c>
      <c r="AA8111">
        <v>-0.95</v>
      </c>
      <c r="AB8111">
        <v>15</v>
      </c>
      <c r="AC8111">
        <v>6</v>
      </c>
      <c r="AD8111">
        <v>9</v>
      </c>
      <c r="AE8111">
        <v>40</v>
      </c>
      <c r="AF8111">
        <v>14</v>
      </c>
      <c r="AG8111">
        <v>2</v>
      </c>
      <c r="AH8111">
        <v>6</v>
      </c>
      <c r="AI8111">
        <v>7</v>
      </c>
    </row>
    <row r="8112" spans="1:35" x14ac:dyDescent="0.2">
      <c r="A8112" s="102">
        <v>7931</v>
      </c>
      <c r="B8112">
        <v>1662</v>
      </c>
      <c r="C8112" t="s">
        <v>708</v>
      </c>
      <c r="D8112" t="s">
        <v>3208</v>
      </c>
      <c r="E8112">
        <v>2820</v>
      </c>
      <c r="F8112">
        <v>2804</v>
      </c>
      <c r="G8112">
        <v>300</v>
      </c>
      <c r="H8112" t="s">
        <v>2927</v>
      </c>
      <c r="I8112">
        <v>6506</v>
      </c>
      <c r="J8112" t="s">
        <v>3151</v>
      </c>
      <c r="K8112" t="s">
        <v>2932</v>
      </c>
      <c r="L8112">
        <v>3990</v>
      </c>
      <c r="M8112">
        <v>3950</v>
      </c>
      <c r="N8112">
        <v>200</v>
      </c>
      <c r="O8112" t="s">
        <v>2930</v>
      </c>
      <c r="P8112">
        <v>0.76286383529593604</v>
      </c>
      <c r="Q8112">
        <v>0.81028013500032703</v>
      </c>
      <c r="R8112">
        <v>1.5736893291102201E-3</v>
      </c>
      <c r="S8112">
        <v>0.18502185632337001</v>
      </c>
      <c r="T8112">
        <v>0.162102771600347</v>
      </c>
      <c r="U8112">
        <v>0.162102771600347</v>
      </c>
      <c r="V8112">
        <v>9.8908234057490801E-2</v>
      </c>
      <c r="W8112">
        <v>0.6</v>
      </c>
      <c r="X8112">
        <v>6.48</v>
      </c>
      <c r="Y8112">
        <v>-257591</v>
      </c>
      <c r="Z8112">
        <v>-14311</v>
      </c>
      <c r="AA8112">
        <v>-0.96</v>
      </c>
      <c r="AB8112">
        <v>18</v>
      </c>
      <c r="AC8112">
        <v>7</v>
      </c>
      <c r="AD8112">
        <v>11</v>
      </c>
      <c r="AE8112">
        <v>38.89</v>
      </c>
      <c r="AF8112">
        <v>9</v>
      </c>
      <c r="AG8112">
        <v>6</v>
      </c>
      <c r="AH8112">
        <v>11</v>
      </c>
      <c r="AI8112">
        <v>1</v>
      </c>
    </row>
    <row r="8113" spans="1:35" x14ac:dyDescent="0.2">
      <c r="A8113" s="102">
        <v>6237</v>
      </c>
      <c r="B8113">
        <v>8385</v>
      </c>
      <c r="C8113" t="s">
        <v>1075</v>
      </c>
      <c r="D8113" t="s">
        <v>2990</v>
      </c>
      <c r="E8113">
        <v>587</v>
      </c>
      <c r="F8113">
        <v>576</v>
      </c>
      <c r="G8113">
        <v>1900</v>
      </c>
      <c r="H8113" t="s">
        <v>2930</v>
      </c>
      <c r="I8113">
        <v>9142</v>
      </c>
      <c r="J8113" t="s">
        <v>1121</v>
      </c>
      <c r="K8113" t="s">
        <v>3099</v>
      </c>
      <c r="L8113">
        <v>3690</v>
      </c>
      <c r="M8113">
        <v>3630</v>
      </c>
      <c r="N8113">
        <v>300</v>
      </c>
      <c r="O8113" t="s">
        <v>2927</v>
      </c>
      <c r="P8113">
        <v>0.48890867382882403</v>
      </c>
      <c r="Q8113">
        <v>0.83279084752633104</v>
      </c>
      <c r="R8113">
        <v>0.60510257996555405</v>
      </c>
      <c r="S8113">
        <v>5.0901006642292003E-2</v>
      </c>
      <c r="T8113">
        <v>-0.91572933296152403</v>
      </c>
      <c r="U8113">
        <v>0.91572933296152403</v>
      </c>
      <c r="V8113">
        <v>0.357476093708397</v>
      </c>
      <c r="W8113">
        <v>-2.29</v>
      </c>
      <c r="X8113">
        <v>0.5</v>
      </c>
      <c r="Y8113">
        <v>-257711</v>
      </c>
      <c r="Z8113">
        <v>-14317</v>
      </c>
      <c r="AA8113">
        <v>-0.74</v>
      </c>
      <c r="AB8113">
        <v>18</v>
      </c>
      <c r="AC8113">
        <v>7</v>
      </c>
      <c r="AD8113">
        <v>11</v>
      </c>
      <c r="AE8113">
        <v>38.89</v>
      </c>
      <c r="AF8113">
        <v>13</v>
      </c>
      <c r="AG8113">
        <v>2</v>
      </c>
      <c r="AH8113">
        <v>6</v>
      </c>
      <c r="AI8113">
        <v>10</v>
      </c>
    </row>
    <row r="8114" spans="1:35" x14ac:dyDescent="0.2">
      <c r="A8114" s="102">
        <v>8447</v>
      </c>
      <c r="B8114">
        <v>2201</v>
      </c>
      <c r="C8114" t="s">
        <v>724</v>
      </c>
      <c r="D8114" t="s">
        <v>2955</v>
      </c>
      <c r="E8114">
        <v>5410</v>
      </c>
      <c r="F8114">
        <v>5410</v>
      </c>
      <c r="G8114">
        <v>200</v>
      </c>
      <c r="H8114" t="s">
        <v>2930</v>
      </c>
      <c r="I8114">
        <v>3288</v>
      </c>
      <c r="J8114" t="s">
        <v>2967</v>
      </c>
      <c r="K8114" t="s">
        <v>2949</v>
      </c>
      <c r="L8114">
        <v>3135</v>
      </c>
      <c r="M8114">
        <v>3035</v>
      </c>
      <c r="N8114">
        <v>400</v>
      </c>
      <c r="O8114" t="s">
        <v>2927</v>
      </c>
      <c r="P8114">
        <v>0.24955768471831999</v>
      </c>
      <c r="Q8114">
        <v>0.80397924147095101</v>
      </c>
      <c r="R8114">
        <v>0.82789518747996704</v>
      </c>
      <c r="S8114">
        <v>0.14553843809327699</v>
      </c>
      <c r="T8114">
        <v>-0.108049286758301</v>
      </c>
      <c r="U8114">
        <v>0.108049286758301</v>
      </c>
      <c r="V8114">
        <v>0.88422205834046896</v>
      </c>
      <c r="W8114">
        <v>-0.62</v>
      </c>
      <c r="X8114">
        <v>12.2</v>
      </c>
      <c r="Y8114">
        <v>-257921</v>
      </c>
      <c r="Z8114">
        <v>-17195</v>
      </c>
      <c r="AA8114">
        <v>-1.3</v>
      </c>
      <c r="AB8114">
        <v>15</v>
      </c>
      <c r="AC8114">
        <v>5</v>
      </c>
      <c r="AD8114">
        <v>10</v>
      </c>
      <c r="AE8114">
        <v>33.33</v>
      </c>
      <c r="AF8114">
        <v>10</v>
      </c>
      <c r="AG8114">
        <v>5</v>
      </c>
      <c r="AH8114">
        <v>8</v>
      </c>
      <c r="AI8114">
        <v>2</v>
      </c>
    </row>
    <row r="8115" spans="1:35" x14ac:dyDescent="0.2">
      <c r="A8115" s="102">
        <v>7946</v>
      </c>
      <c r="B8115">
        <v>3397</v>
      </c>
      <c r="C8115" t="s">
        <v>788</v>
      </c>
      <c r="D8115" t="s">
        <v>2953</v>
      </c>
      <c r="E8115">
        <v>2656</v>
      </c>
      <c r="F8115">
        <v>2667</v>
      </c>
      <c r="G8115">
        <v>300</v>
      </c>
      <c r="H8115" t="s">
        <v>2930</v>
      </c>
      <c r="I8115">
        <v>6588</v>
      </c>
      <c r="J8115" t="s">
        <v>539</v>
      </c>
      <c r="K8115" t="s">
        <v>2932</v>
      </c>
      <c r="L8115">
        <v>4385</v>
      </c>
      <c r="M8115">
        <v>4395</v>
      </c>
      <c r="N8115">
        <v>200</v>
      </c>
      <c r="O8115" t="s">
        <v>2927</v>
      </c>
      <c r="P8115">
        <v>5.7492714828078601E-4</v>
      </c>
      <c r="Q8115">
        <v>0.81008842732270003</v>
      </c>
      <c r="R8115">
        <v>0.70707593612561204</v>
      </c>
      <c r="S8115">
        <v>5.2008509341365403E-2</v>
      </c>
      <c r="T8115">
        <v>-0.47382996384251502</v>
      </c>
      <c r="U8115">
        <v>0.47382996384251502</v>
      </c>
      <c r="V8115">
        <v>0.96434206814005197</v>
      </c>
      <c r="W8115">
        <v>-3.33</v>
      </c>
      <c r="X8115">
        <v>8.98</v>
      </c>
      <c r="Y8115">
        <v>-258855</v>
      </c>
      <c r="Z8115">
        <v>-15227</v>
      </c>
      <c r="AA8115">
        <v>-0.71</v>
      </c>
      <c r="AB8115">
        <v>17</v>
      </c>
      <c r="AC8115">
        <v>6</v>
      </c>
      <c r="AD8115">
        <v>11</v>
      </c>
      <c r="AE8115">
        <v>35.29</v>
      </c>
      <c r="AF8115">
        <v>10</v>
      </c>
      <c r="AG8115">
        <v>4</v>
      </c>
      <c r="AH8115">
        <v>9</v>
      </c>
      <c r="AI8115">
        <v>4</v>
      </c>
    </row>
    <row r="8116" spans="1:35" x14ac:dyDescent="0.2">
      <c r="A8116" s="102">
        <v>4368</v>
      </c>
      <c r="B8116">
        <v>1820</v>
      </c>
      <c r="C8116" t="s">
        <v>62</v>
      </c>
      <c r="D8116" t="s">
        <v>2937</v>
      </c>
      <c r="E8116">
        <v>2559</v>
      </c>
      <c r="F8116">
        <v>2571</v>
      </c>
      <c r="G8116">
        <v>400</v>
      </c>
      <c r="H8116" t="s">
        <v>2930</v>
      </c>
      <c r="I8116">
        <v>7752</v>
      </c>
      <c r="J8116" t="s">
        <v>990</v>
      </c>
      <c r="K8116" t="s">
        <v>2932</v>
      </c>
      <c r="L8116">
        <v>1280</v>
      </c>
      <c r="M8116">
        <v>1249</v>
      </c>
      <c r="N8116">
        <v>800</v>
      </c>
      <c r="O8116" t="s">
        <v>2927</v>
      </c>
      <c r="P8116">
        <v>0.56521741531115699</v>
      </c>
      <c r="Q8116">
        <v>0.85804984410962004</v>
      </c>
      <c r="R8116">
        <v>0.19621176039802701</v>
      </c>
      <c r="S8116">
        <v>0.46241663488679802</v>
      </c>
      <c r="T8116">
        <v>-0.52065376482367498</v>
      </c>
      <c r="U8116">
        <v>0.52065376482367498</v>
      </c>
      <c r="V8116">
        <v>0.81106434796746196</v>
      </c>
      <c r="W8116">
        <v>-2.8</v>
      </c>
      <c r="X8116">
        <v>2.84</v>
      </c>
      <c r="Y8116">
        <v>-259014</v>
      </c>
      <c r="Z8116">
        <v>-15236</v>
      </c>
      <c r="AA8116">
        <v>-0.81</v>
      </c>
      <c r="AB8116">
        <v>17</v>
      </c>
      <c r="AC8116">
        <v>7</v>
      </c>
      <c r="AD8116">
        <v>10</v>
      </c>
      <c r="AE8116">
        <v>41.18</v>
      </c>
      <c r="AF8116">
        <v>13</v>
      </c>
      <c r="AG8116">
        <v>4</v>
      </c>
      <c r="AH8116">
        <v>7</v>
      </c>
      <c r="AI8116">
        <v>6</v>
      </c>
    </row>
    <row r="8117" spans="1:35" x14ac:dyDescent="0.2">
      <c r="A8117" s="102">
        <v>530</v>
      </c>
      <c r="B8117">
        <v>2413</v>
      </c>
      <c r="C8117" t="s">
        <v>2947</v>
      </c>
      <c r="D8117" t="s">
        <v>2942</v>
      </c>
      <c r="E8117">
        <v>3220</v>
      </c>
      <c r="F8117">
        <v>3160</v>
      </c>
      <c r="G8117">
        <v>300</v>
      </c>
      <c r="H8117" t="s">
        <v>2927</v>
      </c>
      <c r="I8117">
        <v>9468</v>
      </c>
      <c r="J8117" t="s">
        <v>2928</v>
      </c>
      <c r="K8117" t="s">
        <v>2929</v>
      </c>
      <c r="L8117">
        <v>1877</v>
      </c>
      <c r="M8117">
        <v>1832</v>
      </c>
      <c r="N8117">
        <v>500</v>
      </c>
      <c r="O8117" t="s">
        <v>2930</v>
      </c>
      <c r="P8117">
        <v>0.93191126943176805</v>
      </c>
      <c r="Q8117">
        <v>0.93033310037135297</v>
      </c>
      <c r="R8117">
        <v>3.0262810129775899E-2</v>
      </c>
      <c r="S8117">
        <v>7.0354745049852493E-2</v>
      </c>
      <c r="T8117">
        <v>0.40364838335715902</v>
      </c>
      <c r="U8117">
        <v>0.40364838335715902</v>
      </c>
      <c r="V8117">
        <v>0.654561440372458</v>
      </c>
      <c r="W8117">
        <v>1.94</v>
      </c>
      <c r="X8117">
        <v>3.38</v>
      </c>
      <c r="Y8117">
        <v>-259395</v>
      </c>
      <c r="Z8117">
        <v>-11278</v>
      </c>
      <c r="AA8117">
        <v>-0.54</v>
      </c>
      <c r="AB8117">
        <v>23</v>
      </c>
      <c r="AC8117">
        <v>7</v>
      </c>
      <c r="AD8117">
        <v>16</v>
      </c>
      <c r="AE8117">
        <v>30.43</v>
      </c>
      <c r="AF8117">
        <v>10</v>
      </c>
      <c r="AG8117">
        <v>7</v>
      </c>
      <c r="AH8117">
        <v>11</v>
      </c>
      <c r="AI8117">
        <v>5</v>
      </c>
    </row>
    <row r="8118" spans="1:35" x14ac:dyDescent="0.2">
      <c r="A8118" s="102">
        <v>3634</v>
      </c>
      <c r="B8118">
        <v>5803</v>
      </c>
      <c r="C8118" t="s">
        <v>26</v>
      </c>
      <c r="D8118" t="s">
        <v>2943</v>
      </c>
      <c r="E8118">
        <v>386</v>
      </c>
      <c r="F8118">
        <v>380</v>
      </c>
      <c r="G8118">
        <v>2800</v>
      </c>
      <c r="H8118" t="s">
        <v>2930</v>
      </c>
      <c r="I8118">
        <v>7762</v>
      </c>
      <c r="J8118" t="s">
        <v>3203</v>
      </c>
      <c r="K8118" t="s">
        <v>2936</v>
      </c>
      <c r="L8118">
        <v>543</v>
      </c>
      <c r="M8118">
        <v>539</v>
      </c>
      <c r="N8118">
        <v>2000</v>
      </c>
      <c r="O8118" t="s">
        <v>2927</v>
      </c>
      <c r="P8118">
        <v>0.91150718457596303</v>
      </c>
      <c r="Q8118">
        <v>0.86932336886499095</v>
      </c>
      <c r="R8118">
        <v>8.8260232788134E-3</v>
      </c>
      <c r="S8118">
        <v>0.13899185068794201</v>
      </c>
      <c r="T8118">
        <v>-2.2319198066773498</v>
      </c>
      <c r="U8118">
        <v>2.2319198066773498</v>
      </c>
      <c r="V8118">
        <v>1.99785127317469</v>
      </c>
      <c r="W8118">
        <v>-10.81</v>
      </c>
      <c r="X8118">
        <v>1.3</v>
      </c>
      <c r="Y8118">
        <v>-259474</v>
      </c>
      <c r="Z8118">
        <v>-16217</v>
      </c>
      <c r="AA8118">
        <v>-0.75</v>
      </c>
      <c r="AB8118">
        <v>16</v>
      </c>
      <c r="AC8118">
        <v>7</v>
      </c>
      <c r="AD8118">
        <v>9</v>
      </c>
      <c r="AE8118">
        <v>43.75</v>
      </c>
      <c r="AF8118">
        <v>14</v>
      </c>
      <c r="AG8118">
        <v>3</v>
      </c>
      <c r="AH8118">
        <v>4</v>
      </c>
      <c r="AI8118">
        <v>9</v>
      </c>
    </row>
    <row r="8119" spans="1:35" x14ac:dyDescent="0.2">
      <c r="A8119" s="102">
        <v>3352</v>
      </c>
      <c r="B8119">
        <v>3861</v>
      </c>
      <c r="C8119" t="s">
        <v>37</v>
      </c>
      <c r="D8119" t="s">
        <v>3213</v>
      </c>
      <c r="E8119">
        <v>592</v>
      </c>
      <c r="F8119">
        <v>613</v>
      </c>
      <c r="G8119">
        <v>1700</v>
      </c>
      <c r="H8119" t="s">
        <v>2927</v>
      </c>
      <c r="I8119">
        <v>3865</v>
      </c>
      <c r="J8119" t="s">
        <v>2869</v>
      </c>
      <c r="K8119" t="s">
        <v>3213</v>
      </c>
      <c r="L8119">
        <v>526</v>
      </c>
      <c r="M8119">
        <v>527</v>
      </c>
      <c r="N8119">
        <v>2000</v>
      </c>
      <c r="O8119" t="s">
        <v>2930</v>
      </c>
      <c r="P8119">
        <v>0.82782565686453302</v>
      </c>
      <c r="Q8119">
        <v>0.87406624265237398</v>
      </c>
      <c r="R8119">
        <v>0.65471745581292495</v>
      </c>
      <c r="S8119">
        <v>0.22118988302978199</v>
      </c>
      <c r="T8119">
        <v>2.6186049525986799</v>
      </c>
      <c r="U8119">
        <v>2.6186049525986799</v>
      </c>
      <c r="V8119">
        <v>1.98233552596661</v>
      </c>
      <c r="W8119">
        <v>7.3</v>
      </c>
      <c r="X8119">
        <v>1.1399999999999999</v>
      </c>
      <c r="Y8119">
        <v>-259763</v>
      </c>
      <c r="Z8119">
        <v>-13672</v>
      </c>
      <c r="AA8119">
        <v>-0.67</v>
      </c>
      <c r="AB8119">
        <v>19</v>
      </c>
      <c r="AC8119">
        <v>6</v>
      </c>
      <c r="AD8119">
        <v>13</v>
      </c>
      <c r="AE8119">
        <v>31.58</v>
      </c>
      <c r="AF8119">
        <v>12</v>
      </c>
      <c r="AG8119">
        <v>5</v>
      </c>
      <c r="AH8119">
        <v>6</v>
      </c>
      <c r="AI8119">
        <v>8</v>
      </c>
    </row>
    <row r="8120" spans="1:35" x14ac:dyDescent="0.2">
      <c r="A8120" s="102">
        <v>2913</v>
      </c>
      <c r="B8120">
        <v>3765</v>
      </c>
      <c r="C8120" t="s">
        <v>3292</v>
      </c>
      <c r="D8120" t="s">
        <v>2929</v>
      </c>
      <c r="E8120">
        <v>2133</v>
      </c>
      <c r="F8120">
        <v>2103</v>
      </c>
      <c r="G8120">
        <v>500</v>
      </c>
      <c r="H8120" t="s">
        <v>2927</v>
      </c>
      <c r="I8120">
        <v>7201</v>
      </c>
      <c r="J8120" t="s">
        <v>2972</v>
      </c>
      <c r="K8120" t="s">
        <v>2945</v>
      </c>
      <c r="L8120">
        <v>604</v>
      </c>
      <c r="M8120">
        <v>596.1</v>
      </c>
      <c r="N8120">
        <v>1800</v>
      </c>
      <c r="O8120" t="s">
        <v>2930</v>
      </c>
      <c r="P8120">
        <v>0.865011576449919</v>
      </c>
      <c r="Q8120">
        <v>0.88118815252063298</v>
      </c>
      <c r="R8120">
        <v>0.16237161756587001</v>
      </c>
      <c r="S8120">
        <v>0.34346062567017099</v>
      </c>
      <c r="T8120">
        <v>0.29941962339532802</v>
      </c>
      <c r="U8120">
        <v>0.29941962339532802</v>
      </c>
      <c r="V8120">
        <v>0.16264951908851699</v>
      </c>
      <c r="W8120">
        <v>0.82</v>
      </c>
      <c r="X8120">
        <v>2.04</v>
      </c>
      <c r="Y8120">
        <v>-259859</v>
      </c>
      <c r="Z8120">
        <v>-12374</v>
      </c>
      <c r="AA8120">
        <v>-0.57999999999999996</v>
      </c>
      <c r="AB8120">
        <v>21</v>
      </c>
      <c r="AC8120">
        <v>10</v>
      </c>
      <c r="AD8120">
        <v>11</v>
      </c>
      <c r="AE8120">
        <v>47.62</v>
      </c>
      <c r="AF8120">
        <v>10</v>
      </c>
      <c r="AG8120">
        <v>9</v>
      </c>
      <c r="AH8120">
        <v>10</v>
      </c>
      <c r="AI8120">
        <v>2</v>
      </c>
    </row>
    <row r="8121" spans="1:35" x14ac:dyDescent="0.2">
      <c r="A8121" s="102">
        <v>1353</v>
      </c>
      <c r="B8121">
        <v>4004</v>
      </c>
      <c r="C8121" t="s">
        <v>3189</v>
      </c>
      <c r="D8121" t="s">
        <v>2952</v>
      </c>
      <c r="E8121">
        <v>2749</v>
      </c>
      <c r="F8121">
        <v>2755</v>
      </c>
      <c r="G8121">
        <v>300</v>
      </c>
      <c r="H8121" t="s">
        <v>2930</v>
      </c>
      <c r="I8121">
        <v>9201</v>
      </c>
      <c r="J8121" t="s">
        <v>3262</v>
      </c>
      <c r="K8121" t="s">
        <v>3263</v>
      </c>
      <c r="L8121">
        <v>3217</v>
      </c>
      <c r="M8121">
        <v>3167</v>
      </c>
      <c r="N8121">
        <v>300</v>
      </c>
      <c r="O8121" t="s">
        <v>2927</v>
      </c>
      <c r="P8121">
        <v>0.55135035960421697</v>
      </c>
      <c r="Q8121">
        <v>0.90805249559651802</v>
      </c>
      <c r="R8121">
        <v>0.94998256651371304</v>
      </c>
      <c r="S8121">
        <v>0.167242380842368</v>
      </c>
      <c r="T8121">
        <v>-0.252351756926805</v>
      </c>
      <c r="U8121">
        <v>0.252351756926805</v>
      </c>
      <c r="V8121">
        <v>0.58013951569302502</v>
      </c>
      <c r="W8121">
        <v>-1.1599999999999999</v>
      </c>
      <c r="X8121">
        <v>13.01</v>
      </c>
      <c r="Y8121">
        <v>-260145</v>
      </c>
      <c r="Z8121">
        <v>-18582</v>
      </c>
      <c r="AA8121">
        <v>-1.1499999999999999</v>
      </c>
      <c r="AB8121">
        <v>14</v>
      </c>
      <c r="AC8121">
        <v>5</v>
      </c>
      <c r="AD8121">
        <v>9</v>
      </c>
      <c r="AE8121">
        <v>35.71</v>
      </c>
      <c r="AF8121">
        <v>12</v>
      </c>
      <c r="AG8121">
        <v>4</v>
      </c>
      <c r="AH8121">
        <v>8</v>
      </c>
      <c r="AI8121">
        <v>2</v>
      </c>
    </row>
    <row r="8122" spans="1:35" x14ac:dyDescent="0.2">
      <c r="A8122" s="102">
        <v>2513</v>
      </c>
      <c r="B8122">
        <v>3765</v>
      </c>
      <c r="C8122" t="s">
        <v>3292</v>
      </c>
      <c r="D8122" t="s">
        <v>2929</v>
      </c>
      <c r="E8122">
        <v>2133</v>
      </c>
      <c r="F8122">
        <v>2103</v>
      </c>
      <c r="G8122">
        <v>500</v>
      </c>
      <c r="H8122" t="s">
        <v>2930</v>
      </c>
      <c r="I8122">
        <v>7261</v>
      </c>
      <c r="J8122" t="s">
        <v>3473</v>
      </c>
      <c r="K8122" t="s">
        <v>2945</v>
      </c>
      <c r="L8122">
        <v>941</v>
      </c>
      <c r="M8122">
        <v>912</v>
      </c>
      <c r="N8122">
        <v>1200</v>
      </c>
      <c r="O8122" t="s">
        <v>2927</v>
      </c>
      <c r="P8122">
        <v>0.46250096700302601</v>
      </c>
      <c r="Q8122">
        <v>0.88766216602806103</v>
      </c>
      <c r="R8122">
        <v>0.76923833517504603</v>
      </c>
      <c r="S8122">
        <v>0.22713602754242601</v>
      </c>
      <c r="T8122">
        <v>-0.77586405083722698</v>
      </c>
      <c r="U8122">
        <v>0.77586405083722698</v>
      </c>
      <c r="V8122">
        <v>1.3909474353332401</v>
      </c>
      <c r="W8122">
        <v>-3.52</v>
      </c>
      <c r="X8122">
        <v>4.08</v>
      </c>
      <c r="Y8122">
        <v>-260251</v>
      </c>
      <c r="Z8122">
        <v>-10410</v>
      </c>
      <c r="AA8122">
        <v>-0.49</v>
      </c>
      <c r="AB8122">
        <v>25</v>
      </c>
      <c r="AC8122">
        <v>13</v>
      </c>
      <c r="AD8122">
        <v>12</v>
      </c>
      <c r="AE8122">
        <v>52</v>
      </c>
      <c r="AF8122">
        <v>10</v>
      </c>
      <c r="AG8122">
        <v>9</v>
      </c>
      <c r="AH8122">
        <v>9</v>
      </c>
      <c r="AI8122">
        <v>7</v>
      </c>
    </row>
    <row r="8123" spans="1:35" x14ac:dyDescent="0.2">
      <c r="A8123" s="102">
        <v>4293</v>
      </c>
      <c r="B8123">
        <v>5486</v>
      </c>
      <c r="C8123" t="s">
        <v>871</v>
      </c>
      <c r="D8123" t="s">
        <v>2988</v>
      </c>
      <c r="E8123">
        <v>1774</v>
      </c>
      <c r="F8123">
        <v>1790</v>
      </c>
      <c r="G8123">
        <v>600</v>
      </c>
      <c r="H8123" t="s">
        <v>2927</v>
      </c>
      <c r="I8123">
        <v>8020</v>
      </c>
      <c r="J8123" t="s">
        <v>3095</v>
      </c>
      <c r="K8123" t="s">
        <v>2934</v>
      </c>
      <c r="L8123">
        <v>1360</v>
      </c>
      <c r="M8123">
        <v>1373</v>
      </c>
      <c r="N8123">
        <v>800</v>
      </c>
      <c r="O8123" t="s">
        <v>2930</v>
      </c>
      <c r="P8123">
        <v>1.21757435603454E-2</v>
      </c>
      <c r="Q8123">
        <v>0.85904287143959701</v>
      </c>
      <c r="R8123">
        <v>0.80054985499475695</v>
      </c>
      <c r="S8123">
        <v>2.6584062810413301E-2</v>
      </c>
      <c r="T8123">
        <v>2.68307947819092</v>
      </c>
      <c r="U8123">
        <v>2.68307947819092</v>
      </c>
      <c r="V8123">
        <v>2.7791555847958</v>
      </c>
      <c r="W8123">
        <v>16.91</v>
      </c>
      <c r="X8123">
        <v>2.27</v>
      </c>
      <c r="Y8123">
        <v>-260888</v>
      </c>
      <c r="Z8123">
        <v>-11859</v>
      </c>
      <c r="AA8123">
        <v>-0.6</v>
      </c>
      <c r="AB8123">
        <v>22</v>
      </c>
      <c r="AC8123">
        <v>10</v>
      </c>
      <c r="AD8123">
        <v>12</v>
      </c>
      <c r="AE8123">
        <v>45.45</v>
      </c>
      <c r="AF8123">
        <v>11</v>
      </c>
      <c r="AG8123">
        <v>7</v>
      </c>
      <c r="AH8123">
        <v>10</v>
      </c>
      <c r="AI8123">
        <v>5</v>
      </c>
    </row>
    <row r="8124" spans="1:35" x14ac:dyDescent="0.2">
      <c r="A8124" s="102">
        <v>5084</v>
      </c>
      <c r="B8124">
        <v>3116</v>
      </c>
      <c r="C8124" t="s">
        <v>3184</v>
      </c>
      <c r="D8124" t="s">
        <v>2945</v>
      </c>
      <c r="E8124">
        <v>1714</v>
      </c>
      <c r="F8124">
        <v>1681</v>
      </c>
      <c r="G8124">
        <v>600</v>
      </c>
      <c r="H8124" t="s">
        <v>2927</v>
      </c>
      <c r="I8124">
        <v>8358</v>
      </c>
      <c r="J8124" t="s">
        <v>3278</v>
      </c>
      <c r="K8124" t="s">
        <v>2990</v>
      </c>
      <c r="L8124">
        <v>449</v>
      </c>
      <c r="M8124">
        <v>434</v>
      </c>
      <c r="N8124">
        <v>2300</v>
      </c>
      <c r="O8124" t="s">
        <v>2930</v>
      </c>
      <c r="P8124">
        <v>0.55190961025702101</v>
      </c>
      <c r="Q8124">
        <v>0.84820602616294605</v>
      </c>
      <c r="R8124">
        <v>0.73722214801074304</v>
      </c>
      <c r="S8124">
        <v>0.10432100416388899</v>
      </c>
      <c r="T8124">
        <v>1.56907350359897</v>
      </c>
      <c r="U8124">
        <v>1.56907350359897</v>
      </c>
      <c r="V8124">
        <v>1.3979869235876901</v>
      </c>
      <c r="W8124">
        <v>10.37</v>
      </c>
      <c r="X8124">
        <v>1.03</v>
      </c>
      <c r="Y8124">
        <v>-260975</v>
      </c>
      <c r="Z8124">
        <v>-10874</v>
      </c>
      <c r="AA8124">
        <v>-0.49</v>
      </c>
      <c r="AB8124">
        <v>24</v>
      </c>
      <c r="AC8124">
        <v>12</v>
      </c>
      <c r="AD8124">
        <v>12</v>
      </c>
      <c r="AE8124">
        <v>50</v>
      </c>
      <c r="AF8124">
        <v>9</v>
      </c>
      <c r="AG8124">
        <v>12</v>
      </c>
      <c r="AH8124">
        <v>10</v>
      </c>
      <c r="AI8124">
        <v>2</v>
      </c>
    </row>
    <row r="8125" spans="1:35" x14ac:dyDescent="0.2">
      <c r="A8125" s="102">
        <v>4560</v>
      </c>
      <c r="B8125">
        <v>5333</v>
      </c>
      <c r="C8125" t="s">
        <v>238</v>
      </c>
      <c r="D8125" t="s">
        <v>2926</v>
      </c>
      <c r="E8125">
        <v>1900</v>
      </c>
      <c r="F8125">
        <v>1908</v>
      </c>
      <c r="G8125">
        <v>500</v>
      </c>
      <c r="H8125" t="s">
        <v>2927</v>
      </c>
      <c r="I8125">
        <v>6770</v>
      </c>
      <c r="J8125" t="s">
        <v>24</v>
      </c>
      <c r="K8125" t="s">
        <v>2932</v>
      </c>
      <c r="L8125">
        <v>2014</v>
      </c>
      <c r="M8125">
        <v>2008</v>
      </c>
      <c r="N8125">
        <v>500</v>
      </c>
      <c r="O8125" t="s">
        <v>2930</v>
      </c>
      <c r="P8125">
        <v>0.31128853688827202</v>
      </c>
      <c r="Q8125">
        <v>0.85542649546213501</v>
      </c>
      <c r="R8125">
        <v>0.57635583253359701</v>
      </c>
      <c r="S8125">
        <v>2.2283445627488099E-2</v>
      </c>
      <c r="T8125">
        <v>3.0584624103694802</v>
      </c>
      <c r="U8125">
        <v>3.0584624103694802</v>
      </c>
      <c r="V8125">
        <v>3.2804571169868799</v>
      </c>
      <c r="W8125">
        <v>18.46</v>
      </c>
      <c r="X8125">
        <v>4.9800000000000004</v>
      </c>
      <c r="Y8125">
        <v>-261177</v>
      </c>
      <c r="Z8125">
        <v>-15363</v>
      </c>
      <c r="AA8125">
        <v>-0.79</v>
      </c>
      <c r="AB8125">
        <v>17</v>
      </c>
      <c r="AC8125">
        <v>6</v>
      </c>
      <c r="AD8125">
        <v>11</v>
      </c>
      <c r="AE8125">
        <v>35.29</v>
      </c>
      <c r="AF8125">
        <v>13</v>
      </c>
      <c r="AG8125">
        <v>5</v>
      </c>
      <c r="AH8125">
        <v>3</v>
      </c>
      <c r="AI8125">
        <v>9</v>
      </c>
    </row>
    <row r="8126" spans="1:35" x14ac:dyDescent="0.2">
      <c r="A8126" s="102">
        <v>8093</v>
      </c>
      <c r="B8126">
        <v>1812</v>
      </c>
      <c r="C8126" t="s">
        <v>3069</v>
      </c>
      <c r="D8126" t="s">
        <v>2937</v>
      </c>
      <c r="E8126">
        <v>1460</v>
      </c>
      <c r="F8126">
        <v>1451</v>
      </c>
      <c r="G8126">
        <v>700</v>
      </c>
      <c r="H8126" t="s">
        <v>2927</v>
      </c>
      <c r="I8126">
        <v>7211</v>
      </c>
      <c r="J8126" t="s">
        <v>28</v>
      </c>
      <c r="K8126" t="s">
        <v>2945</v>
      </c>
      <c r="L8126">
        <v>423</v>
      </c>
      <c r="M8126">
        <v>425</v>
      </c>
      <c r="N8126">
        <v>2400</v>
      </c>
      <c r="O8126" t="s">
        <v>2930</v>
      </c>
      <c r="P8126">
        <v>0.66823035256128804</v>
      </c>
      <c r="Q8126">
        <v>0.80831527425694805</v>
      </c>
      <c r="R8126">
        <v>9.5243014082814895E-2</v>
      </c>
      <c r="S8126">
        <v>0.20341353668113099</v>
      </c>
      <c r="T8126">
        <v>1.77084802456775</v>
      </c>
      <c r="U8126">
        <v>1.77084802456775</v>
      </c>
      <c r="V8126">
        <v>2.27055660565768</v>
      </c>
      <c r="W8126">
        <v>8.5500000000000007</v>
      </c>
      <c r="X8126">
        <v>0.42</v>
      </c>
      <c r="Y8126">
        <v>-261279</v>
      </c>
      <c r="Z8126">
        <v>-10887</v>
      </c>
      <c r="AA8126">
        <v>-0.5</v>
      </c>
      <c r="AB8126">
        <v>24</v>
      </c>
      <c r="AC8126">
        <v>11</v>
      </c>
      <c r="AD8126">
        <v>13</v>
      </c>
      <c r="AE8126">
        <v>45.83</v>
      </c>
      <c r="AF8126">
        <v>12</v>
      </c>
      <c r="AG8126">
        <v>7</v>
      </c>
      <c r="AH8126">
        <v>8</v>
      </c>
      <c r="AI8126">
        <v>9</v>
      </c>
    </row>
    <row r="8127" spans="1:35" x14ac:dyDescent="0.2">
      <c r="A8127" s="102">
        <v>2537</v>
      </c>
      <c r="B8127">
        <v>4613</v>
      </c>
      <c r="C8127" t="s">
        <v>227</v>
      </c>
      <c r="D8127" t="s">
        <v>2952</v>
      </c>
      <c r="E8127">
        <v>2620</v>
      </c>
      <c r="F8127">
        <v>2566</v>
      </c>
      <c r="G8127">
        <v>400</v>
      </c>
      <c r="H8127" t="s">
        <v>2930</v>
      </c>
      <c r="I8127">
        <v>9706</v>
      </c>
      <c r="J8127" t="s">
        <v>3103</v>
      </c>
      <c r="K8127" t="s">
        <v>2949</v>
      </c>
      <c r="L8127">
        <v>5630</v>
      </c>
      <c r="M8127">
        <v>5500</v>
      </c>
      <c r="N8127">
        <v>200</v>
      </c>
      <c r="O8127" t="s">
        <v>2927</v>
      </c>
      <c r="P8127">
        <v>0.13435141430248501</v>
      </c>
      <c r="Q8127">
        <v>0.88720231245752201</v>
      </c>
      <c r="R8127">
        <v>0.27730376968494402</v>
      </c>
      <c r="S8127">
        <v>0.38282666835484302</v>
      </c>
      <c r="T8127">
        <v>-0.55007185543186499</v>
      </c>
      <c r="U8127">
        <v>0.55007185543186499</v>
      </c>
      <c r="V8127">
        <v>0.48419381395022798</v>
      </c>
      <c r="W8127">
        <v>-3.05</v>
      </c>
      <c r="X8127">
        <v>6.69</v>
      </c>
      <c r="Y8127">
        <v>-261321</v>
      </c>
      <c r="Z8127">
        <v>-17421</v>
      </c>
      <c r="AA8127">
        <v>-1.1399999999999999</v>
      </c>
      <c r="AB8127">
        <v>15</v>
      </c>
      <c r="AC8127">
        <v>6</v>
      </c>
      <c r="AD8127">
        <v>9</v>
      </c>
      <c r="AE8127">
        <v>40</v>
      </c>
      <c r="AF8127">
        <v>10</v>
      </c>
      <c r="AG8127">
        <v>5</v>
      </c>
      <c r="AH8127">
        <v>8</v>
      </c>
      <c r="AI8127">
        <v>2</v>
      </c>
    </row>
    <row r="8128" spans="1:35" x14ac:dyDescent="0.2">
      <c r="A8128" s="102">
        <v>3111</v>
      </c>
      <c r="B8128">
        <v>3387</v>
      </c>
      <c r="C8128" t="s">
        <v>785</v>
      </c>
      <c r="D8128" t="s">
        <v>2953</v>
      </c>
      <c r="E8128">
        <v>2387</v>
      </c>
      <c r="F8128">
        <v>2359</v>
      </c>
      <c r="G8128">
        <v>400</v>
      </c>
      <c r="H8128" t="s">
        <v>2927</v>
      </c>
      <c r="I8128">
        <v>6755</v>
      </c>
      <c r="J8128" t="s">
        <v>670</v>
      </c>
      <c r="K8128" t="s">
        <v>2932</v>
      </c>
      <c r="L8128">
        <v>2468</v>
      </c>
      <c r="M8128">
        <v>2488</v>
      </c>
      <c r="N8128">
        <v>400</v>
      </c>
      <c r="O8128" t="s">
        <v>2930</v>
      </c>
      <c r="P8128">
        <v>0.59942522434426604</v>
      </c>
      <c r="Q8128">
        <v>0.87793263464516802</v>
      </c>
      <c r="R8128">
        <v>0.60066742906340298</v>
      </c>
      <c r="S8128">
        <v>0.42106649062595802</v>
      </c>
      <c r="T8128">
        <v>0.77167721799613098</v>
      </c>
      <c r="U8128">
        <v>0.77167721799613098</v>
      </c>
      <c r="V8128">
        <v>0.82578794605399197</v>
      </c>
      <c r="W8128">
        <v>7.05</v>
      </c>
      <c r="X8128">
        <v>5.18</v>
      </c>
      <c r="Y8128">
        <v>-261330</v>
      </c>
      <c r="Z8128">
        <v>-11879</v>
      </c>
      <c r="AA8128">
        <v>-0.55000000000000004</v>
      </c>
      <c r="AB8128">
        <v>22</v>
      </c>
      <c r="AC8128">
        <v>9</v>
      </c>
      <c r="AD8128">
        <v>13</v>
      </c>
      <c r="AE8128">
        <v>40.909999999999997</v>
      </c>
      <c r="AF8128">
        <v>12</v>
      </c>
      <c r="AG8128">
        <v>5</v>
      </c>
      <c r="AH8128">
        <v>9</v>
      </c>
      <c r="AI8128">
        <v>8</v>
      </c>
    </row>
    <row r="8129" spans="1:35" x14ac:dyDescent="0.2">
      <c r="A8129" s="102">
        <v>8509</v>
      </c>
      <c r="B8129">
        <v>5706</v>
      </c>
      <c r="C8129" t="s">
        <v>3377</v>
      </c>
      <c r="D8129" t="s">
        <v>2943</v>
      </c>
      <c r="E8129">
        <v>2698</v>
      </c>
      <c r="F8129">
        <v>2689</v>
      </c>
      <c r="G8129">
        <v>300</v>
      </c>
      <c r="H8129" t="s">
        <v>2927</v>
      </c>
      <c r="I8129">
        <v>7259</v>
      </c>
      <c r="J8129" t="s">
        <v>27</v>
      </c>
      <c r="K8129" t="s">
        <v>2945</v>
      </c>
      <c r="L8129">
        <v>3840</v>
      </c>
      <c r="M8129">
        <v>3780</v>
      </c>
      <c r="N8129">
        <v>200</v>
      </c>
      <c r="O8129" t="s">
        <v>2930</v>
      </c>
      <c r="P8129">
        <v>0.55374704626877003</v>
      </c>
      <c r="Q8129">
        <v>0.80301557701544501</v>
      </c>
      <c r="R8129">
        <v>0.44879166429827799</v>
      </c>
      <c r="S8129">
        <v>0.19351767412716001</v>
      </c>
      <c r="T8129">
        <v>0.15650309295634801</v>
      </c>
      <c r="U8129">
        <v>0.15650309295634801</v>
      </c>
      <c r="V8129">
        <v>0.13398526037433001</v>
      </c>
      <c r="W8129">
        <v>0.89</v>
      </c>
      <c r="X8129">
        <v>6.71</v>
      </c>
      <c r="Y8129">
        <v>-261825</v>
      </c>
      <c r="Z8129">
        <v>-21819</v>
      </c>
      <c r="AA8129">
        <v>-1.35</v>
      </c>
      <c r="AB8129">
        <v>12</v>
      </c>
      <c r="AC8129">
        <v>3</v>
      </c>
      <c r="AD8129">
        <v>9</v>
      </c>
      <c r="AE8129">
        <v>25</v>
      </c>
      <c r="AF8129">
        <v>11</v>
      </c>
      <c r="AG8129">
        <v>1</v>
      </c>
      <c r="AH8129">
        <v>6</v>
      </c>
      <c r="AI8129">
        <v>5</v>
      </c>
    </row>
    <row r="8130" spans="1:35" x14ac:dyDescent="0.2">
      <c r="A8130" s="102">
        <v>5722</v>
      </c>
      <c r="B8130">
        <v>8316</v>
      </c>
      <c r="C8130" t="s">
        <v>3215</v>
      </c>
      <c r="D8130" t="s">
        <v>2990</v>
      </c>
      <c r="E8130">
        <v>3973</v>
      </c>
      <c r="F8130">
        <v>3954</v>
      </c>
      <c r="G8130">
        <v>200</v>
      </c>
      <c r="H8130" t="s">
        <v>2927</v>
      </c>
      <c r="I8130">
        <v>8359</v>
      </c>
      <c r="J8130" t="s">
        <v>697</v>
      </c>
      <c r="K8130" t="s">
        <v>2990</v>
      </c>
      <c r="L8130">
        <v>439</v>
      </c>
      <c r="M8130">
        <v>430</v>
      </c>
      <c r="N8130">
        <v>1800</v>
      </c>
      <c r="O8130" t="s">
        <v>2930</v>
      </c>
      <c r="P8130">
        <v>0.894476859397486</v>
      </c>
      <c r="Q8130">
        <v>0.83975259719166995</v>
      </c>
      <c r="R8130">
        <v>1.8300319262964299E-2</v>
      </c>
      <c r="S8130">
        <v>0.13235038021828299</v>
      </c>
      <c r="T8130">
        <v>1.8836630955671601</v>
      </c>
      <c r="U8130">
        <v>1.8836630955671601</v>
      </c>
      <c r="V8130">
        <v>1.28703958199553</v>
      </c>
      <c r="W8130">
        <v>7</v>
      </c>
      <c r="X8130">
        <v>2.12</v>
      </c>
      <c r="Y8130">
        <v>-262053</v>
      </c>
      <c r="Z8130">
        <v>-14558</v>
      </c>
      <c r="AA8130">
        <v>-0.84</v>
      </c>
      <c r="AB8130">
        <v>18</v>
      </c>
      <c r="AC8130">
        <v>7</v>
      </c>
      <c r="AD8130">
        <v>11</v>
      </c>
      <c r="AE8130">
        <v>38.89</v>
      </c>
      <c r="AF8130">
        <v>15</v>
      </c>
      <c r="AG8130">
        <v>2</v>
      </c>
      <c r="AH8130">
        <v>6</v>
      </c>
      <c r="AI8130">
        <v>10</v>
      </c>
    </row>
    <row r="8131" spans="1:35" x14ac:dyDescent="0.2">
      <c r="A8131" s="102">
        <v>5035</v>
      </c>
      <c r="B8131">
        <v>4151</v>
      </c>
      <c r="C8131" t="s">
        <v>2795</v>
      </c>
      <c r="D8131" t="s">
        <v>2950</v>
      </c>
      <c r="E8131">
        <v>2745</v>
      </c>
      <c r="F8131">
        <v>2831</v>
      </c>
      <c r="G8131">
        <v>300</v>
      </c>
      <c r="H8131" t="s">
        <v>2927</v>
      </c>
      <c r="I8131">
        <v>5393</v>
      </c>
      <c r="J8131" t="s">
        <v>237</v>
      </c>
      <c r="K8131" t="s">
        <v>2926</v>
      </c>
      <c r="L8131">
        <v>2740</v>
      </c>
      <c r="M8131">
        <v>2743</v>
      </c>
      <c r="N8131">
        <v>300</v>
      </c>
      <c r="O8131" t="s">
        <v>2930</v>
      </c>
      <c r="P8131">
        <v>0.82157256911373699</v>
      </c>
      <c r="Q8131">
        <v>0.84880094857936805</v>
      </c>
      <c r="R8131">
        <v>0.342009122477412</v>
      </c>
      <c r="S8131">
        <v>0.16912346737475001</v>
      </c>
      <c r="T8131">
        <v>2.3248485975168198</v>
      </c>
      <c r="U8131">
        <v>2.3248485975168198</v>
      </c>
      <c r="V8131">
        <v>1.73456167620007</v>
      </c>
      <c r="W8131">
        <v>11.56</v>
      </c>
      <c r="X8131">
        <v>3.11</v>
      </c>
      <c r="Y8131">
        <v>-262116</v>
      </c>
      <c r="Z8131">
        <v>-16382</v>
      </c>
      <c r="AA8131">
        <v>-0.92</v>
      </c>
      <c r="AB8131">
        <v>16</v>
      </c>
      <c r="AC8131">
        <v>5</v>
      </c>
      <c r="AD8131">
        <v>11</v>
      </c>
      <c r="AE8131">
        <v>31.25</v>
      </c>
      <c r="AF8131">
        <v>9</v>
      </c>
      <c r="AG8131">
        <v>4</v>
      </c>
      <c r="AH8131">
        <v>9</v>
      </c>
      <c r="AI8131">
        <v>3</v>
      </c>
    </row>
    <row r="8132" spans="1:35" x14ac:dyDescent="0.2">
      <c r="A8132" s="102">
        <v>439</v>
      </c>
      <c r="B8132">
        <v>3635</v>
      </c>
      <c r="C8132" t="s">
        <v>47</v>
      </c>
      <c r="D8132" t="s">
        <v>2929</v>
      </c>
      <c r="E8132">
        <v>3150</v>
      </c>
      <c r="F8132">
        <v>3155</v>
      </c>
      <c r="G8132">
        <v>300</v>
      </c>
      <c r="H8132" t="s">
        <v>2927</v>
      </c>
      <c r="I8132">
        <v>9684</v>
      </c>
      <c r="J8132" t="s">
        <v>3179</v>
      </c>
      <c r="K8132" t="s">
        <v>2929</v>
      </c>
      <c r="L8132">
        <v>5260</v>
      </c>
      <c r="M8132">
        <v>5160</v>
      </c>
      <c r="N8132">
        <v>200</v>
      </c>
      <c r="O8132" t="s">
        <v>2930</v>
      </c>
      <c r="P8132">
        <v>0.47574878254206898</v>
      </c>
      <c r="Q8132">
        <v>0.93339112216577202</v>
      </c>
      <c r="R8132">
        <v>3.1962310411530102E-2</v>
      </c>
      <c r="S8132">
        <v>1.8558825373059601E-4</v>
      </c>
      <c r="T8132">
        <v>3.73061263312586</v>
      </c>
      <c r="U8132">
        <v>3.73061263312586</v>
      </c>
      <c r="V8132">
        <v>3.9188170219183198</v>
      </c>
      <c r="W8132">
        <v>16.96</v>
      </c>
      <c r="X8132">
        <v>8.2799999999999994</v>
      </c>
      <c r="Y8132">
        <v>-262337</v>
      </c>
      <c r="Z8132">
        <v>-15432</v>
      </c>
      <c r="AA8132">
        <v>-0.87</v>
      </c>
      <c r="AB8132">
        <v>17</v>
      </c>
      <c r="AC8132">
        <v>7</v>
      </c>
      <c r="AD8132">
        <v>10</v>
      </c>
      <c r="AE8132">
        <v>41.18</v>
      </c>
      <c r="AF8132">
        <v>13</v>
      </c>
      <c r="AG8132">
        <v>2</v>
      </c>
      <c r="AH8132">
        <v>7</v>
      </c>
      <c r="AI8132">
        <v>8</v>
      </c>
    </row>
    <row r="8133" spans="1:35" x14ac:dyDescent="0.2">
      <c r="A8133" s="102">
        <v>3230</v>
      </c>
      <c r="B8133">
        <v>2914</v>
      </c>
      <c r="C8133" t="s">
        <v>3132</v>
      </c>
      <c r="D8133" t="s">
        <v>2955</v>
      </c>
      <c r="E8133">
        <v>2326</v>
      </c>
      <c r="F8133">
        <v>2301</v>
      </c>
      <c r="G8133">
        <v>400</v>
      </c>
      <c r="H8133" t="s">
        <v>2930</v>
      </c>
      <c r="I8133">
        <v>5301</v>
      </c>
      <c r="J8133" t="s">
        <v>862</v>
      </c>
      <c r="K8133" t="s">
        <v>2926</v>
      </c>
      <c r="L8133">
        <v>1029</v>
      </c>
      <c r="M8133">
        <v>1027</v>
      </c>
      <c r="N8133">
        <v>900</v>
      </c>
      <c r="O8133" t="s">
        <v>2927</v>
      </c>
      <c r="P8133">
        <v>0.87463895120120205</v>
      </c>
      <c r="Q8133">
        <v>0.87613371123835604</v>
      </c>
      <c r="R8133">
        <v>0.119649378080682</v>
      </c>
      <c r="S8133">
        <v>9.3404772922763099E-2</v>
      </c>
      <c r="T8133">
        <v>-0.47146091976971699</v>
      </c>
      <c r="U8133">
        <v>0.47146091976971699</v>
      </c>
      <c r="V8133">
        <v>0.17546288367485799</v>
      </c>
      <c r="W8133">
        <v>-1.23</v>
      </c>
      <c r="X8133">
        <v>0.42</v>
      </c>
      <c r="Y8133">
        <v>-262521</v>
      </c>
      <c r="Z8133">
        <v>-11933</v>
      </c>
      <c r="AA8133">
        <v>-0.76</v>
      </c>
      <c r="AB8133">
        <v>22</v>
      </c>
      <c r="AC8133">
        <v>11</v>
      </c>
      <c r="AD8133">
        <v>11</v>
      </c>
      <c r="AE8133">
        <v>50</v>
      </c>
      <c r="AF8133">
        <v>8</v>
      </c>
      <c r="AG8133">
        <v>10</v>
      </c>
      <c r="AH8133">
        <v>10</v>
      </c>
      <c r="AI8133">
        <v>2</v>
      </c>
    </row>
    <row r="8134" spans="1:35" x14ac:dyDescent="0.2">
      <c r="A8134" s="102">
        <v>5671</v>
      </c>
      <c r="B8134">
        <v>3110</v>
      </c>
      <c r="C8134" t="s">
        <v>682</v>
      </c>
      <c r="D8134" t="s">
        <v>2926</v>
      </c>
      <c r="E8134">
        <v>4900</v>
      </c>
      <c r="F8134">
        <v>4810</v>
      </c>
      <c r="G8134">
        <v>200</v>
      </c>
      <c r="H8134" t="s">
        <v>2927</v>
      </c>
      <c r="I8134">
        <v>6370</v>
      </c>
      <c r="J8134" t="s">
        <v>3241</v>
      </c>
      <c r="K8134" t="s">
        <v>2940</v>
      </c>
      <c r="L8134">
        <v>3500</v>
      </c>
      <c r="M8134">
        <v>3495</v>
      </c>
      <c r="N8134">
        <v>300</v>
      </c>
      <c r="O8134" t="s">
        <v>2930</v>
      </c>
      <c r="P8134">
        <v>0.76728967671359105</v>
      </c>
      <c r="Q8134">
        <v>0.84037230949813702</v>
      </c>
      <c r="R8134">
        <v>0.27508948933868499</v>
      </c>
      <c r="S8134">
        <v>0.41430846321590797</v>
      </c>
      <c r="T8134">
        <v>0.41415646190157002</v>
      </c>
      <c r="U8134">
        <v>0.41415646190157002</v>
      </c>
      <c r="V8134">
        <v>0.77169762510457796</v>
      </c>
      <c r="W8134">
        <v>4.75</v>
      </c>
      <c r="X8134">
        <v>8.99</v>
      </c>
      <c r="Y8134">
        <v>-262642</v>
      </c>
      <c r="Z8134">
        <v>-13823</v>
      </c>
      <c r="AA8134">
        <v>-0.78</v>
      </c>
      <c r="AB8134">
        <v>19</v>
      </c>
      <c r="AC8134">
        <v>8</v>
      </c>
      <c r="AD8134">
        <v>11</v>
      </c>
      <c r="AE8134">
        <v>42.11</v>
      </c>
      <c r="AF8134">
        <v>12</v>
      </c>
      <c r="AG8134">
        <v>4</v>
      </c>
      <c r="AH8134">
        <v>8</v>
      </c>
      <c r="AI8134">
        <v>7</v>
      </c>
    </row>
    <row r="8135" spans="1:35" x14ac:dyDescent="0.2">
      <c r="A8135" s="102">
        <v>1245</v>
      </c>
      <c r="B8135">
        <v>4739</v>
      </c>
      <c r="C8135" t="s">
        <v>2987</v>
      </c>
      <c r="D8135" t="s">
        <v>2929</v>
      </c>
      <c r="E8135">
        <v>3330</v>
      </c>
      <c r="F8135">
        <v>3345</v>
      </c>
      <c r="G8135">
        <v>300</v>
      </c>
      <c r="H8135" t="s">
        <v>2930</v>
      </c>
      <c r="I8135">
        <v>6951</v>
      </c>
      <c r="J8135" t="s">
        <v>229</v>
      </c>
      <c r="K8135" t="s">
        <v>2932</v>
      </c>
      <c r="L8135">
        <v>3685</v>
      </c>
      <c r="M8135">
        <v>3665</v>
      </c>
      <c r="N8135">
        <v>300</v>
      </c>
      <c r="O8135" t="s">
        <v>2927</v>
      </c>
      <c r="P8135">
        <v>0.92976284399533604</v>
      </c>
      <c r="Q8135">
        <v>0.91035603022392797</v>
      </c>
      <c r="R8135">
        <v>6.1202161293097503E-2</v>
      </c>
      <c r="S8135">
        <v>8.7203319566347692E-3</v>
      </c>
      <c r="T8135">
        <v>-1.1284734854840399</v>
      </c>
      <c r="U8135">
        <v>1.1284734854840399</v>
      </c>
      <c r="V8135">
        <v>1.68908659621124</v>
      </c>
      <c r="W8135">
        <v>-4.91</v>
      </c>
      <c r="X8135">
        <v>8.73</v>
      </c>
      <c r="Y8135">
        <v>-262654</v>
      </c>
      <c r="Z8135">
        <v>-13133</v>
      </c>
      <c r="AA8135">
        <v>-0.81</v>
      </c>
      <c r="AB8135">
        <v>20</v>
      </c>
      <c r="AC8135">
        <v>9</v>
      </c>
      <c r="AD8135">
        <v>11</v>
      </c>
      <c r="AE8135">
        <v>45</v>
      </c>
      <c r="AF8135">
        <v>11</v>
      </c>
      <c r="AG8135">
        <v>8</v>
      </c>
      <c r="AH8135">
        <v>8</v>
      </c>
      <c r="AI8135">
        <v>4</v>
      </c>
    </row>
    <row r="8136" spans="1:35" x14ac:dyDescent="0.2">
      <c r="A8136" s="102">
        <v>5932</v>
      </c>
      <c r="B8136">
        <v>4521</v>
      </c>
      <c r="C8136" t="s">
        <v>830</v>
      </c>
      <c r="D8136" t="s">
        <v>2950</v>
      </c>
      <c r="E8136">
        <v>6130</v>
      </c>
      <c r="F8136">
        <v>6140</v>
      </c>
      <c r="G8136">
        <v>100</v>
      </c>
      <c r="H8136" t="s">
        <v>2930</v>
      </c>
      <c r="I8136">
        <v>5393</v>
      </c>
      <c r="J8136" t="s">
        <v>237</v>
      </c>
      <c r="K8136" t="s">
        <v>2926</v>
      </c>
      <c r="L8136">
        <v>2740</v>
      </c>
      <c r="M8136">
        <v>2743</v>
      </c>
      <c r="N8136">
        <v>200</v>
      </c>
      <c r="O8136" t="s">
        <v>2927</v>
      </c>
      <c r="P8136">
        <v>0.74936636944332802</v>
      </c>
      <c r="Q8136">
        <v>0.83690168055154901</v>
      </c>
      <c r="R8136">
        <v>1.47909435218565E-2</v>
      </c>
      <c r="S8136">
        <v>0.28550151882618602</v>
      </c>
      <c r="T8136">
        <v>-0.17564726272772099</v>
      </c>
      <c r="U8136">
        <v>0.17564726272772099</v>
      </c>
      <c r="V8136">
        <v>0.47324695083081803</v>
      </c>
      <c r="W8136">
        <v>-0.62</v>
      </c>
      <c r="X8136">
        <v>10.65</v>
      </c>
      <c r="Y8136">
        <v>-262880</v>
      </c>
      <c r="Z8136">
        <v>-12518</v>
      </c>
      <c r="AA8136">
        <v>-0.8</v>
      </c>
      <c r="AB8136">
        <v>21</v>
      </c>
      <c r="AC8136">
        <v>9</v>
      </c>
      <c r="AD8136">
        <v>12</v>
      </c>
      <c r="AE8136">
        <v>42.86</v>
      </c>
      <c r="AF8136">
        <v>11</v>
      </c>
      <c r="AG8136">
        <v>7</v>
      </c>
      <c r="AH8136">
        <v>10</v>
      </c>
      <c r="AI8136">
        <v>4</v>
      </c>
    </row>
    <row r="8137" spans="1:35" x14ac:dyDescent="0.2">
      <c r="A8137" s="102">
        <v>7063</v>
      </c>
      <c r="B8137">
        <v>5423</v>
      </c>
      <c r="C8137" t="s">
        <v>3662</v>
      </c>
      <c r="D8137" t="s">
        <v>2988</v>
      </c>
      <c r="E8137">
        <v>846</v>
      </c>
      <c r="F8137">
        <v>849</v>
      </c>
      <c r="G8137">
        <v>1200</v>
      </c>
      <c r="H8137" t="s">
        <v>2927</v>
      </c>
      <c r="I8137">
        <v>9501</v>
      </c>
      <c r="J8137" t="s">
        <v>2994</v>
      </c>
      <c r="K8137" t="s">
        <v>2992</v>
      </c>
      <c r="L8137">
        <v>461</v>
      </c>
      <c r="M8137">
        <v>451</v>
      </c>
      <c r="N8137">
        <v>2300</v>
      </c>
      <c r="O8137" t="s">
        <v>2930</v>
      </c>
      <c r="P8137">
        <v>0.42482270927100502</v>
      </c>
      <c r="Q8137">
        <v>0.82201486454283901</v>
      </c>
      <c r="R8137">
        <v>0.56765090070493696</v>
      </c>
      <c r="S8137">
        <v>6.8163861665972401E-3</v>
      </c>
      <c r="T8137">
        <v>1.75339325776336</v>
      </c>
      <c r="U8137">
        <v>1.75339325776336</v>
      </c>
      <c r="V8137">
        <v>1.1644892575327499</v>
      </c>
      <c r="W8137">
        <v>7.66</v>
      </c>
      <c r="X8137">
        <v>1.82</v>
      </c>
      <c r="Y8137">
        <v>-263565</v>
      </c>
      <c r="Z8137">
        <v>-13872</v>
      </c>
      <c r="AA8137">
        <v>-0.68</v>
      </c>
      <c r="AB8137">
        <v>19</v>
      </c>
      <c r="AC8137">
        <v>6</v>
      </c>
      <c r="AD8137">
        <v>13</v>
      </c>
      <c r="AE8137">
        <v>31.58</v>
      </c>
      <c r="AF8137">
        <v>11</v>
      </c>
      <c r="AG8137">
        <v>6</v>
      </c>
      <c r="AH8137">
        <v>8</v>
      </c>
      <c r="AI8137">
        <v>5</v>
      </c>
    </row>
    <row r="8138" spans="1:35" x14ac:dyDescent="0.2">
      <c r="A8138" s="102">
        <v>7999</v>
      </c>
      <c r="B8138">
        <v>6383</v>
      </c>
      <c r="C8138" t="s">
        <v>698</v>
      </c>
      <c r="D8138" t="s">
        <v>2940</v>
      </c>
      <c r="E8138">
        <v>6960</v>
      </c>
      <c r="F8138">
        <v>6910</v>
      </c>
      <c r="G8138">
        <v>100</v>
      </c>
      <c r="H8138" t="s">
        <v>2930</v>
      </c>
      <c r="I8138">
        <v>6967</v>
      </c>
      <c r="J8138" t="s">
        <v>950</v>
      </c>
      <c r="K8138" t="s">
        <v>2932</v>
      </c>
      <c r="L8138">
        <v>1353</v>
      </c>
      <c r="M8138">
        <v>1352</v>
      </c>
      <c r="N8138">
        <v>500</v>
      </c>
      <c r="O8138" t="s">
        <v>2927</v>
      </c>
      <c r="P8138">
        <v>0.88927685388246402</v>
      </c>
      <c r="Q8138">
        <v>0.80949837935991398</v>
      </c>
      <c r="R8138">
        <v>3.6086877394319802E-2</v>
      </c>
      <c r="S8138">
        <v>0.27094208764941702</v>
      </c>
      <c r="T8138">
        <v>-1.23405570392632</v>
      </c>
      <c r="U8138">
        <v>1.23405570392632</v>
      </c>
      <c r="V8138">
        <v>1.29646608198951</v>
      </c>
      <c r="W8138">
        <v>-6.3</v>
      </c>
      <c r="X8138">
        <v>2.17</v>
      </c>
      <c r="Y8138">
        <v>-263653</v>
      </c>
      <c r="Z8138">
        <v>-10986</v>
      </c>
      <c r="AA8138">
        <v>-0.55000000000000004</v>
      </c>
      <c r="AB8138">
        <v>24</v>
      </c>
      <c r="AC8138">
        <v>12</v>
      </c>
      <c r="AD8138">
        <v>12</v>
      </c>
      <c r="AE8138">
        <v>50</v>
      </c>
      <c r="AF8138">
        <v>9</v>
      </c>
      <c r="AG8138">
        <v>10</v>
      </c>
      <c r="AH8138">
        <v>10</v>
      </c>
      <c r="AI8138">
        <v>4</v>
      </c>
    </row>
    <row r="8139" spans="1:35" x14ac:dyDescent="0.2">
      <c r="A8139" s="102">
        <v>6371</v>
      </c>
      <c r="B8139">
        <v>1605</v>
      </c>
      <c r="C8139" t="s">
        <v>3227</v>
      </c>
      <c r="D8139" t="s">
        <v>3208</v>
      </c>
      <c r="E8139">
        <v>1075.5</v>
      </c>
      <c r="F8139">
        <v>1077.5</v>
      </c>
      <c r="G8139">
        <v>900</v>
      </c>
      <c r="H8139" t="s">
        <v>2930</v>
      </c>
      <c r="I8139">
        <v>5333</v>
      </c>
      <c r="J8139" t="s">
        <v>238</v>
      </c>
      <c r="K8139" t="s">
        <v>2926</v>
      </c>
      <c r="L8139">
        <v>1900</v>
      </c>
      <c r="M8139">
        <v>1908</v>
      </c>
      <c r="N8139">
        <v>500</v>
      </c>
      <c r="O8139" t="s">
        <v>2927</v>
      </c>
      <c r="P8139">
        <v>0.734892550517803</v>
      </c>
      <c r="Q8139">
        <v>0.83109966230781895</v>
      </c>
      <c r="R8139">
        <v>0.43574764315723902</v>
      </c>
      <c r="S8139">
        <v>5.29903203425535E-2</v>
      </c>
      <c r="T8139">
        <v>-0.84766391705069399</v>
      </c>
      <c r="U8139">
        <v>0.84766391705069399</v>
      </c>
      <c r="V8139">
        <v>0.83170012272267801</v>
      </c>
      <c r="W8139">
        <v>-3.07</v>
      </c>
      <c r="X8139">
        <v>1.65</v>
      </c>
      <c r="Y8139">
        <v>-264130</v>
      </c>
      <c r="Z8139">
        <v>-11484</v>
      </c>
      <c r="AA8139">
        <v>-0.53</v>
      </c>
      <c r="AB8139">
        <v>23</v>
      </c>
      <c r="AC8139">
        <v>11</v>
      </c>
      <c r="AD8139">
        <v>12</v>
      </c>
      <c r="AE8139">
        <v>47.83</v>
      </c>
      <c r="AF8139">
        <v>15</v>
      </c>
      <c r="AG8139">
        <v>3</v>
      </c>
      <c r="AH8139">
        <v>4</v>
      </c>
      <c r="AI8139">
        <v>16</v>
      </c>
    </row>
    <row r="8140" spans="1:35" x14ac:dyDescent="0.2">
      <c r="A8140" s="102">
        <v>6467</v>
      </c>
      <c r="B8140">
        <v>5332</v>
      </c>
      <c r="C8140" t="s">
        <v>864</v>
      </c>
      <c r="D8140" t="s">
        <v>2926</v>
      </c>
      <c r="E8140">
        <v>5000</v>
      </c>
      <c r="F8140">
        <v>5010</v>
      </c>
      <c r="G8140">
        <v>100</v>
      </c>
      <c r="H8140" t="s">
        <v>2927</v>
      </c>
      <c r="I8140">
        <v>6383</v>
      </c>
      <c r="J8140" t="s">
        <v>698</v>
      </c>
      <c r="K8140" t="s">
        <v>2940</v>
      </c>
      <c r="L8140">
        <v>6960</v>
      </c>
      <c r="M8140">
        <v>6910</v>
      </c>
      <c r="N8140">
        <v>100</v>
      </c>
      <c r="O8140" t="s">
        <v>2930</v>
      </c>
      <c r="P8140">
        <v>0.26855708193054501</v>
      </c>
      <c r="Q8140">
        <v>0.82979734269814798</v>
      </c>
      <c r="R8140">
        <v>9.3917219810620206E-2</v>
      </c>
      <c r="S8140">
        <v>0.13249124174687199</v>
      </c>
      <c r="T8140">
        <v>0.20732283786734099</v>
      </c>
      <c r="U8140">
        <v>0.20732283786734099</v>
      </c>
      <c r="V8140">
        <v>0.14607243206364301</v>
      </c>
      <c r="W8140">
        <v>1.01</v>
      </c>
      <c r="X8140">
        <v>27.5</v>
      </c>
      <c r="Y8140">
        <v>-264564</v>
      </c>
      <c r="Z8140">
        <v>-44094</v>
      </c>
      <c r="AA8140">
        <v>-2.86</v>
      </c>
      <c r="AB8140">
        <v>6</v>
      </c>
      <c r="AC8140">
        <v>0</v>
      </c>
      <c r="AD8140">
        <v>6</v>
      </c>
      <c r="AE8140">
        <v>0</v>
      </c>
      <c r="AF8140">
        <v>12</v>
      </c>
      <c r="AG8140">
        <v>0</v>
      </c>
      <c r="AH8140">
        <v>5</v>
      </c>
      <c r="AI8140">
        <v>1</v>
      </c>
    </row>
    <row r="8141" spans="1:35" x14ac:dyDescent="0.2">
      <c r="A8141" s="102">
        <v>3248</v>
      </c>
      <c r="B8141">
        <v>4204</v>
      </c>
      <c r="C8141" t="s">
        <v>230</v>
      </c>
      <c r="D8141" t="s">
        <v>2952</v>
      </c>
      <c r="E8141">
        <v>1900</v>
      </c>
      <c r="F8141">
        <v>1874</v>
      </c>
      <c r="G8141">
        <v>400</v>
      </c>
      <c r="H8141" t="s">
        <v>2927</v>
      </c>
      <c r="I8141">
        <v>6856</v>
      </c>
      <c r="J8141" t="s">
        <v>235</v>
      </c>
      <c r="K8141" t="s">
        <v>2932</v>
      </c>
      <c r="L8141">
        <v>7250</v>
      </c>
      <c r="M8141">
        <v>7210</v>
      </c>
      <c r="N8141">
        <v>100</v>
      </c>
      <c r="O8141" t="s">
        <v>2930</v>
      </c>
      <c r="P8141">
        <v>0.48830019750343401</v>
      </c>
      <c r="Q8141">
        <v>0.87580832206972403</v>
      </c>
      <c r="R8141">
        <v>5.2956509504664998E-4</v>
      </c>
      <c r="S8141">
        <v>0.237162444786639</v>
      </c>
      <c r="T8141">
        <v>0.28761762051838002</v>
      </c>
      <c r="U8141">
        <v>0.28761762051838002</v>
      </c>
      <c r="V8141">
        <v>0.60299850927603105</v>
      </c>
      <c r="W8141">
        <v>0.8</v>
      </c>
      <c r="X8141">
        <v>3.97</v>
      </c>
      <c r="Y8141">
        <v>-264891</v>
      </c>
      <c r="Z8141">
        <v>-14716</v>
      </c>
      <c r="AA8141">
        <v>-0.92</v>
      </c>
      <c r="AB8141">
        <v>18</v>
      </c>
      <c r="AC8141">
        <v>7</v>
      </c>
      <c r="AD8141">
        <v>11</v>
      </c>
      <c r="AE8141">
        <v>38.89</v>
      </c>
      <c r="AF8141">
        <v>11</v>
      </c>
      <c r="AG8141">
        <v>6</v>
      </c>
      <c r="AH8141">
        <v>9</v>
      </c>
      <c r="AI8141">
        <v>3</v>
      </c>
    </row>
    <row r="8142" spans="1:35" x14ac:dyDescent="0.2">
      <c r="A8142" s="102">
        <v>5502</v>
      </c>
      <c r="B8142">
        <v>1942</v>
      </c>
      <c r="C8142" t="s">
        <v>3682</v>
      </c>
      <c r="D8142" t="s">
        <v>2937</v>
      </c>
      <c r="E8142">
        <v>1058</v>
      </c>
      <c r="F8142">
        <v>1054</v>
      </c>
      <c r="G8142">
        <v>1000</v>
      </c>
      <c r="H8142" t="s">
        <v>2927</v>
      </c>
      <c r="I8142">
        <v>6753</v>
      </c>
      <c r="J8142" t="s">
        <v>3650</v>
      </c>
      <c r="K8142" t="s">
        <v>2932</v>
      </c>
      <c r="L8142">
        <v>1533</v>
      </c>
      <c r="M8142">
        <v>1547</v>
      </c>
      <c r="N8142">
        <v>700</v>
      </c>
      <c r="O8142" t="s">
        <v>2930</v>
      </c>
      <c r="P8142">
        <v>0.42662651865044499</v>
      </c>
      <c r="Q8142">
        <v>0.842543294125637</v>
      </c>
      <c r="R8142">
        <v>0.471541680010922</v>
      </c>
      <c r="S8142">
        <v>0.30450597906882199</v>
      </c>
      <c r="T8142">
        <v>0.26504572408052302</v>
      </c>
      <c r="U8142">
        <v>0.26504572408052302</v>
      </c>
      <c r="V8142">
        <v>0.143197412520708</v>
      </c>
      <c r="W8142">
        <v>2.7</v>
      </c>
      <c r="X8142">
        <v>2.67</v>
      </c>
      <c r="Y8142">
        <v>-264919</v>
      </c>
      <c r="Z8142">
        <v>-12042</v>
      </c>
      <c r="AA8142">
        <v>-0.61</v>
      </c>
      <c r="AB8142">
        <v>22</v>
      </c>
      <c r="AC8142">
        <v>8</v>
      </c>
      <c r="AD8142">
        <v>14</v>
      </c>
      <c r="AE8142">
        <v>36.36</v>
      </c>
      <c r="AF8142">
        <v>11</v>
      </c>
      <c r="AG8142">
        <v>5</v>
      </c>
      <c r="AH8142">
        <v>9</v>
      </c>
      <c r="AI8142">
        <v>8</v>
      </c>
    </row>
    <row r="8143" spans="1:35" x14ac:dyDescent="0.2">
      <c r="A8143" s="102">
        <v>7940</v>
      </c>
      <c r="B8143">
        <v>2267</v>
      </c>
      <c r="C8143" t="s">
        <v>3242</v>
      </c>
      <c r="D8143" t="s">
        <v>2955</v>
      </c>
      <c r="E8143">
        <v>5780</v>
      </c>
      <c r="F8143">
        <v>5740</v>
      </c>
      <c r="G8143">
        <v>100</v>
      </c>
      <c r="H8143" t="s">
        <v>2927</v>
      </c>
      <c r="I8143">
        <v>6269</v>
      </c>
      <c r="J8143" t="s">
        <v>3658</v>
      </c>
      <c r="K8143" t="s">
        <v>2940</v>
      </c>
      <c r="L8143">
        <v>2001</v>
      </c>
      <c r="M8143">
        <v>2085</v>
      </c>
      <c r="N8143">
        <v>300</v>
      </c>
      <c r="O8143" t="s">
        <v>2930</v>
      </c>
      <c r="P8143">
        <v>0.149879163110785</v>
      </c>
      <c r="Q8143">
        <v>0.81016929287310202</v>
      </c>
      <c r="R8143">
        <v>0.66113078304054096</v>
      </c>
      <c r="S8143">
        <v>0.30941524553383398</v>
      </c>
      <c r="T8143">
        <v>2.8282820353602798</v>
      </c>
      <c r="U8143">
        <v>2.8282820353602798</v>
      </c>
      <c r="V8143">
        <v>1.2606350007804501</v>
      </c>
      <c r="W8143">
        <v>15.27</v>
      </c>
      <c r="X8143">
        <v>8.9700000000000006</v>
      </c>
      <c r="Y8143">
        <v>-265859</v>
      </c>
      <c r="Z8143">
        <v>-29540</v>
      </c>
      <c r="AA8143">
        <v>-1.86</v>
      </c>
      <c r="AB8143">
        <v>9</v>
      </c>
      <c r="AC8143">
        <v>2</v>
      </c>
      <c r="AD8143">
        <v>7</v>
      </c>
      <c r="AE8143">
        <v>22.22</v>
      </c>
      <c r="AF8143">
        <v>10</v>
      </c>
      <c r="AG8143">
        <v>2</v>
      </c>
      <c r="AH8143">
        <v>6</v>
      </c>
      <c r="AI8143">
        <v>1</v>
      </c>
    </row>
    <row r="8144" spans="1:35" x14ac:dyDescent="0.2">
      <c r="A8144" s="102">
        <v>4748</v>
      </c>
      <c r="B8144">
        <v>4185</v>
      </c>
      <c r="C8144" t="s">
        <v>3646</v>
      </c>
      <c r="D8144" t="s">
        <v>2952</v>
      </c>
      <c r="E8144">
        <v>2150</v>
      </c>
      <c r="F8144">
        <v>2163</v>
      </c>
      <c r="G8144">
        <v>500</v>
      </c>
      <c r="H8144" t="s">
        <v>2927</v>
      </c>
      <c r="I8144">
        <v>6753</v>
      </c>
      <c r="J8144" t="s">
        <v>3650</v>
      </c>
      <c r="K8144" t="s">
        <v>2932</v>
      </c>
      <c r="L8144">
        <v>1533</v>
      </c>
      <c r="M8144">
        <v>1547</v>
      </c>
      <c r="N8144">
        <v>700</v>
      </c>
      <c r="O8144" t="s">
        <v>2930</v>
      </c>
      <c r="P8144">
        <v>9.54062032949341E-2</v>
      </c>
      <c r="Q8144">
        <v>0.85281926813134901</v>
      </c>
      <c r="R8144">
        <v>0.30002524591293001</v>
      </c>
      <c r="S8144">
        <v>3.9241796201124703E-2</v>
      </c>
      <c r="T8144">
        <v>1.0044996270787001</v>
      </c>
      <c r="U8144">
        <v>1.0044996270787001</v>
      </c>
      <c r="V8144">
        <v>0.765178405205171</v>
      </c>
      <c r="W8144">
        <v>9.36</v>
      </c>
      <c r="X8144">
        <v>0.13</v>
      </c>
      <c r="Y8144">
        <v>-265999</v>
      </c>
      <c r="Z8144">
        <v>-9852</v>
      </c>
      <c r="AA8144">
        <v>-0.43</v>
      </c>
      <c r="AB8144">
        <v>27</v>
      </c>
      <c r="AC8144">
        <v>11</v>
      </c>
      <c r="AD8144">
        <v>16</v>
      </c>
      <c r="AE8144">
        <v>40.74</v>
      </c>
      <c r="AF8144">
        <v>9</v>
      </c>
      <c r="AG8144">
        <v>8</v>
      </c>
      <c r="AH8144">
        <v>14</v>
      </c>
      <c r="AI8144">
        <v>5</v>
      </c>
    </row>
    <row r="8145" spans="1:35" x14ac:dyDescent="0.2">
      <c r="A8145" s="102">
        <v>5728</v>
      </c>
      <c r="B8145">
        <v>1605</v>
      </c>
      <c r="C8145" t="s">
        <v>3227</v>
      </c>
      <c r="D8145" t="s">
        <v>3208</v>
      </c>
      <c r="E8145">
        <v>1075.5</v>
      </c>
      <c r="F8145">
        <v>1077.5</v>
      </c>
      <c r="G8145">
        <v>900</v>
      </c>
      <c r="H8145" t="s">
        <v>2930</v>
      </c>
      <c r="I8145">
        <v>8697</v>
      </c>
      <c r="J8145" t="s">
        <v>1091</v>
      </c>
      <c r="K8145" t="s">
        <v>2933</v>
      </c>
      <c r="L8145">
        <v>2058</v>
      </c>
      <c r="M8145">
        <v>2042</v>
      </c>
      <c r="N8145">
        <v>500</v>
      </c>
      <c r="O8145" t="s">
        <v>2927</v>
      </c>
      <c r="P8145">
        <v>0.28997110879385002</v>
      </c>
      <c r="Q8145">
        <v>0.83967835655666101</v>
      </c>
      <c r="R8145">
        <v>0.55039694022302099</v>
      </c>
      <c r="S8145">
        <v>6.4428552799331001E-3</v>
      </c>
      <c r="T8145">
        <v>-1.3907516041661701</v>
      </c>
      <c r="U8145">
        <v>1.3907516041661701</v>
      </c>
      <c r="V8145">
        <v>1.56332637044754</v>
      </c>
      <c r="W8145">
        <v>-6.27</v>
      </c>
      <c r="X8145">
        <v>5.0199999999999996</v>
      </c>
      <c r="Y8145">
        <v>-266232</v>
      </c>
      <c r="Z8145">
        <v>-13312</v>
      </c>
      <c r="AA8145">
        <v>-0.65</v>
      </c>
      <c r="AB8145">
        <v>20</v>
      </c>
      <c r="AC8145">
        <v>8</v>
      </c>
      <c r="AD8145">
        <v>12</v>
      </c>
      <c r="AE8145">
        <v>40</v>
      </c>
      <c r="AF8145">
        <v>13</v>
      </c>
      <c r="AG8145">
        <v>5</v>
      </c>
      <c r="AH8145">
        <v>6</v>
      </c>
      <c r="AI8145">
        <v>9</v>
      </c>
    </row>
    <row r="8146" spans="1:35" x14ac:dyDescent="0.2">
      <c r="A8146" s="102">
        <v>3253</v>
      </c>
      <c r="B8146">
        <v>3938</v>
      </c>
      <c r="C8146" t="s">
        <v>3272</v>
      </c>
      <c r="D8146" t="s">
        <v>2929</v>
      </c>
      <c r="E8146">
        <v>5380</v>
      </c>
      <c r="F8146">
        <v>5380</v>
      </c>
      <c r="G8146">
        <v>100</v>
      </c>
      <c r="H8146" t="s">
        <v>2927</v>
      </c>
      <c r="I8146">
        <v>6981</v>
      </c>
      <c r="J8146" t="s">
        <v>3182</v>
      </c>
      <c r="K8146" t="s">
        <v>2932</v>
      </c>
      <c r="L8146">
        <v>6711</v>
      </c>
      <c r="M8146">
        <v>6620</v>
      </c>
      <c r="N8146">
        <v>100</v>
      </c>
      <c r="O8146" t="s">
        <v>2930</v>
      </c>
      <c r="P8146">
        <v>0.53881312469048104</v>
      </c>
      <c r="Q8146">
        <v>0.87569506627621396</v>
      </c>
      <c r="R8146">
        <v>0.207481361497029</v>
      </c>
      <c r="S8146">
        <v>0.25214267093275999</v>
      </c>
      <c r="T8146">
        <v>0.58071786045871798</v>
      </c>
      <c r="U8146">
        <v>0.58071786045871798</v>
      </c>
      <c r="V8146">
        <v>0.48100815187755402</v>
      </c>
      <c r="W8146">
        <v>4.28</v>
      </c>
      <c r="X8146">
        <v>18.73</v>
      </c>
      <c r="Y8146">
        <v>-266325</v>
      </c>
      <c r="Z8146">
        <v>-33291</v>
      </c>
      <c r="AA8146">
        <v>-1.43</v>
      </c>
      <c r="AB8146">
        <v>8</v>
      </c>
      <c r="AC8146">
        <v>3</v>
      </c>
      <c r="AD8146">
        <v>5</v>
      </c>
      <c r="AE8146">
        <v>37.5</v>
      </c>
      <c r="AF8146">
        <v>10</v>
      </c>
      <c r="AG8146">
        <v>3</v>
      </c>
      <c r="AH8146">
        <v>3</v>
      </c>
      <c r="AI8146">
        <v>2</v>
      </c>
    </row>
    <row r="8147" spans="1:35" x14ac:dyDescent="0.2">
      <c r="A8147" s="102">
        <v>5716</v>
      </c>
      <c r="B8147">
        <v>7201</v>
      </c>
      <c r="C8147" t="s">
        <v>2972</v>
      </c>
      <c r="D8147" t="s">
        <v>2945</v>
      </c>
      <c r="E8147">
        <v>604</v>
      </c>
      <c r="F8147">
        <v>596.1</v>
      </c>
      <c r="G8147">
        <v>1500</v>
      </c>
      <c r="H8147" t="s">
        <v>2930</v>
      </c>
      <c r="I8147">
        <v>9003</v>
      </c>
      <c r="J8147" t="s">
        <v>3230</v>
      </c>
      <c r="K8147" t="s">
        <v>3099</v>
      </c>
      <c r="L8147">
        <v>2960</v>
      </c>
      <c r="M8147">
        <v>2903</v>
      </c>
      <c r="N8147">
        <v>300</v>
      </c>
      <c r="O8147" t="s">
        <v>2927</v>
      </c>
      <c r="P8147">
        <v>0.86009888463080397</v>
      </c>
      <c r="Q8147">
        <v>0.83978262370394496</v>
      </c>
      <c r="R8147">
        <v>2.82257359299402E-2</v>
      </c>
      <c r="S8147">
        <v>0.34402664784042603</v>
      </c>
      <c r="T8147">
        <v>-1.44016168101158</v>
      </c>
      <c r="U8147">
        <v>1.44016168101158</v>
      </c>
      <c r="V8147">
        <v>1.5294386279299601</v>
      </c>
      <c r="W8147">
        <v>-7.77</v>
      </c>
      <c r="X8147">
        <v>2.67</v>
      </c>
      <c r="Y8147">
        <v>-266370</v>
      </c>
      <c r="Z8147">
        <v>-14798</v>
      </c>
      <c r="AA8147">
        <v>-0.79</v>
      </c>
      <c r="AB8147">
        <v>18</v>
      </c>
      <c r="AC8147">
        <v>5</v>
      </c>
      <c r="AD8147">
        <v>13</v>
      </c>
      <c r="AE8147">
        <v>27.78</v>
      </c>
      <c r="AF8147">
        <v>15</v>
      </c>
      <c r="AG8147">
        <v>1</v>
      </c>
      <c r="AH8147">
        <v>3</v>
      </c>
      <c r="AI8147">
        <v>14</v>
      </c>
    </row>
    <row r="8148" spans="1:35" x14ac:dyDescent="0.2">
      <c r="A8148" s="102">
        <v>2539</v>
      </c>
      <c r="B8148">
        <v>2607</v>
      </c>
      <c r="C8148" t="s">
        <v>2956</v>
      </c>
      <c r="D8148" t="s">
        <v>2955</v>
      </c>
      <c r="E8148">
        <v>2936</v>
      </c>
      <c r="F8148">
        <v>2901</v>
      </c>
      <c r="G8148">
        <v>300</v>
      </c>
      <c r="H8148" t="s">
        <v>2927</v>
      </c>
      <c r="I8148">
        <v>5019</v>
      </c>
      <c r="J8148" t="s">
        <v>3265</v>
      </c>
      <c r="K8148" t="s">
        <v>3266</v>
      </c>
      <c r="L8148">
        <v>2827</v>
      </c>
      <c r="M8148">
        <v>2835</v>
      </c>
      <c r="N8148">
        <v>300</v>
      </c>
      <c r="O8148" t="s">
        <v>2930</v>
      </c>
      <c r="P8148">
        <v>0.60834268738963404</v>
      </c>
      <c r="Q8148">
        <v>0.887189425772695</v>
      </c>
      <c r="R8148">
        <v>0.66380981115418702</v>
      </c>
      <c r="S8148">
        <v>4.2342759103160002E-2</v>
      </c>
      <c r="T8148">
        <v>0.32602727529858899</v>
      </c>
      <c r="U8148">
        <v>0.32602727529858899</v>
      </c>
      <c r="V8148">
        <v>0.77878142042513099</v>
      </c>
      <c r="W8148">
        <v>1.05</v>
      </c>
      <c r="X8148">
        <v>2.2799999999999998</v>
      </c>
      <c r="Y8148">
        <v>-266485</v>
      </c>
      <c r="Z8148">
        <v>-15676</v>
      </c>
      <c r="AA8148">
        <v>-0.93</v>
      </c>
      <c r="AB8148">
        <v>17</v>
      </c>
      <c r="AC8148">
        <v>5</v>
      </c>
      <c r="AD8148">
        <v>12</v>
      </c>
      <c r="AE8148">
        <v>29.41</v>
      </c>
      <c r="AF8148">
        <v>8</v>
      </c>
      <c r="AG8148">
        <v>5</v>
      </c>
      <c r="AH8148">
        <v>11</v>
      </c>
      <c r="AI8148">
        <v>1</v>
      </c>
    </row>
    <row r="8149" spans="1:35" x14ac:dyDescent="0.2">
      <c r="A8149" s="102">
        <v>8097</v>
      </c>
      <c r="B8149">
        <v>5301</v>
      </c>
      <c r="C8149" t="s">
        <v>862</v>
      </c>
      <c r="D8149" t="s">
        <v>2926</v>
      </c>
      <c r="E8149">
        <v>1029</v>
      </c>
      <c r="F8149">
        <v>1027</v>
      </c>
      <c r="G8149">
        <v>1000</v>
      </c>
      <c r="H8149" t="s">
        <v>2930</v>
      </c>
      <c r="I8149">
        <v>8276</v>
      </c>
      <c r="J8149" t="s">
        <v>1048</v>
      </c>
      <c r="K8149" t="s">
        <v>2953</v>
      </c>
      <c r="L8149">
        <v>2018</v>
      </c>
      <c r="M8149">
        <v>1975</v>
      </c>
      <c r="N8149">
        <v>500</v>
      </c>
      <c r="O8149" t="s">
        <v>2927</v>
      </c>
      <c r="P8149">
        <v>0.76216530096999002</v>
      </c>
      <c r="Q8149">
        <v>0.80824325968551103</v>
      </c>
      <c r="R8149">
        <v>0.74839947688156505</v>
      </c>
      <c r="S8149">
        <v>0.29193006834888002</v>
      </c>
      <c r="T8149">
        <v>-0.21856447522361</v>
      </c>
      <c r="U8149">
        <v>0.21856447522361</v>
      </c>
      <c r="V8149">
        <v>0.48756684910800002</v>
      </c>
      <c r="W8149">
        <v>-0.66</v>
      </c>
      <c r="X8149">
        <v>4</v>
      </c>
      <c r="Y8149">
        <v>-266793</v>
      </c>
      <c r="Z8149">
        <v>-12127</v>
      </c>
      <c r="AA8149">
        <v>-0.72</v>
      </c>
      <c r="AB8149">
        <v>22</v>
      </c>
      <c r="AC8149">
        <v>11</v>
      </c>
      <c r="AD8149">
        <v>11</v>
      </c>
      <c r="AE8149">
        <v>50</v>
      </c>
      <c r="AF8149">
        <v>7</v>
      </c>
      <c r="AG8149">
        <v>11</v>
      </c>
      <c r="AH8149">
        <v>11</v>
      </c>
      <c r="AI8149">
        <v>0</v>
      </c>
    </row>
    <row r="8150" spans="1:35" x14ac:dyDescent="0.2">
      <c r="A8150" s="102">
        <v>4931</v>
      </c>
      <c r="B8150">
        <v>6448</v>
      </c>
      <c r="C8150" t="s">
        <v>542</v>
      </c>
      <c r="D8150" t="s">
        <v>2932</v>
      </c>
      <c r="E8150">
        <v>2355</v>
      </c>
      <c r="F8150">
        <v>2320</v>
      </c>
      <c r="G8150">
        <v>400</v>
      </c>
      <c r="H8150" t="s">
        <v>2927</v>
      </c>
      <c r="I8150">
        <v>8020</v>
      </c>
      <c r="J8150" t="s">
        <v>3095</v>
      </c>
      <c r="K8150" t="s">
        <v>2934</v>
      </c>
      <c r="L8150">
        <v>1360</v>
      </c>
      <c r="M8150">
        <v>1373</v>
      </c>
      <c r="N8150">
        <v>700</v>
      </c>
      <c r="O8150" t="s">
        <v>2930</v>
      </c>
      <c r="P8150">
        <v>0.59643948344150999</v>
      </c>
      <c r="Q8150">
        <v>0.85039756227449603</v>
      </c>
      <c r="R8150">
        <v>3.5875374861805598E-3</v>
      </c>
      <c r="S8150">
        <v>1.23381495475641E-2</v>
      </c>
      <c r="T8150">
        <v>3.7578752580624499</v>
      </c>
      <c r="U8150">
        <v>3.7578752580624499</v>
      </c>
      <c r="V8150">
        <v>4.2553786233709499</v>
      </c>
      <c r="W8150">
        <v>7.52</v>
      </c>
      <c r="X8150">
        <v>3.57</v>
      </c>
      <c r="Y8150">
        <v>-266917</v>
      </c>
      <c r="Z8150">
        <v>-20532</v>
      </c>
      <c r="AA8150">
        <v>-1.03</v>
      </c>
      <c r="AB8150">
        <v>13</v>
      </c>
      <c r="AC8150">
        <v>4</v>
      </c>
      <c r="AD8150">
        <v>9</v>
      </c>
      <c r="AE8150">
        <v>30.77</v>
      </c>
      <c r="AF8150">
        <v>12</v>
      </c>
      <c r="AG8150">
        <v>1</v>
      </c>
      <c r="AH8150">
        <v>4</v>
      </c>
      <c r="AI8150">
        <v>8</v>
      </c>
    </row>
    <row r="8151" spans="1:35" x14ac:dyDescent="0.2">
      <c r="A8151" s="102">
        <v>3828</v>
      </c>
      <c r="B8151">
        <v>2127</v>
      </c>
      <c r="C8151" t="s">
        <v>3177</v>
      </c>
      <c r="D8151" t="s">
        <v>2942</v>
      </c>
      <c r="E8151">
        <v>3750</v>
      </c>
      <c r="F8151">
        <v>3830</v>
      </c>
      <c r="G8151">
        <v>200</v>
      </c>
      <c r="H8151" t="s">
        <v>2930</v>
      </c>
      <c r="I8151">
        <v>6370</v>
      </c>
      <c r="J8151" t="s">
        <v>3241</v>
      </c>
      <c r="K8151" t="s">
        <v>2940</v>
      </c>
      <c r="L8151">
        <v>3500</v>
      </c>
      <c r="M8151">
        <v>3495</v>
      </c>
      <c r="N8151">
        <v>200</v>
      </c>
      <c r="O8151" t="s">
        <v>2927</v>
      </c>
      <c r="P8151">
        <v>0.46429313036522402</v>
      </c>
      <c r="Q8151">
        <v>0.86609233723128198</v>
      </c>
      <c r="R8151">
        <v>0.58000129503507902</v>
      </c>
      <c r="S8151">
        <v>1.2891692902436599E-2</v>
      </c>
      <c r="T8151">
        <v>-0.52673074597292302</v>
      </c>
      <c r="U8151">
        <v>0.52673074597292302</v>
      </c>
      <c r="V8151">
        <v>0.17543665792954199</v>
      </c>
      <c r="W8151">
        <v>-3.52</v>
      </c>
      <c r="X8151">
        <v>8.75</v>
      </c>
      <c r="Y8151">
        <v>-267279</v>
      </c>
      <c r="Z8151">
        <v>-24298</v>
      </c>
      <c r="AA8151">
        <v>-1.36</v>
      </c>
      <c r="AB8151">
        <v>11</v>
      </c>
      <c r="AC8151">
        <v>3</v>
      </c>
      <c r="AD8151">
        <v>8</v>
      </c>
      <c r="AE8151">
        <v>27.27</v>
      </c>
      <c r="AF8151">
        <v>10</v>
      </c>
      <c r="AG8151">
        <v>3</v>
      </c>
      <c r="AH8151">
        <v>7</v>
      </c>
      <c r="AI8151">
        <v>1</v>
      </c>
    </row>
    <row r="8152" spans="1:35" x14ac:dyDescent="0.2">
      <c r="A8152" s="102">
        <v>307</v>
      </c>
      <c r="B8152">
        <v>1893</v>
      </c>
      <c r="C8152" t="s">
        <v>3652</v>
      </c>
      <c r="D8152" t="s">
        <v>2937</v>
      </c>
      <c r="E8152">
        <v>690</v>
      </c>
      <c r="F8152">
        <v>690</v>
      </c>
      <c r="G8152">
        <v>1600</v>
      </c>
      <c r="H8152" t="s">
        <v>2930</v>
      </c>
      <c r="I8152">
        <v>8804</v>
      </c>
      <c r="J8152" t="s">
        <v>1097</v>
      </c>
      <c r="K8152" t="s">
        <v>2949</v>
      </c>
      <c r="L8152">
        <v>1791</v>
      </c>
      <c r="M8152">
        <v>1788</v>
      </c>
      <c r="N8152">
        <v>600</v>
      </c>
      <c r="O8152" t="s">
        <v>2927</v>
      </c>
      <c r="P8152">
        <v>0.449846591084408</v>
      </c>
      <c r="Q8152">
        <v>0.93971882557168496</v>
      </c>
      <c r="R8152">
        <v>0.31857878630800901</v>
      </c>
      <c r="S8152">
        <v>7.9828338994797805E-3</v>
      </c>
      <c r="T8152">
        <v>-0.89793764922619002</v>
      </c>
      <c r="U8152">
        <v>0.89793764922619002</v>
      </c>
      <c r="V8152">
        <v>0.82817125498060296</v>
      </c>
      <c r="W8152">
        <v>-4.54</v>
      </c>
      <c r="X8152">
        <v>2.91</v>
      </c>
      <c r="Y8152">
        <v>-267508</v>
      </c>
      <c r="Z8152">
        <v>-13375</v>
      </c>
      <c r="AA8152">
        <v>-0.63</v>
      </c>
      <c r="AB8152">
        <v>20</v>
      </c>
      <c r="AC8152">
        <v>9</v>
      </c>
      <c r="AD8152">
        <v>11</v>
      </c>
      <c r="AE8152">
        <v>45</v>
      </c>
      <c r="AF8152">
        <v>12</v>
      </c>
      <c r="AG8152">
        <v>5</v>
      </c>
      <c r="AH8152">
        <v>7</v>
      </c>
      <c r="AI8152">
        <v>8</v>
      </c>
    </row>
    <row r="8153" spans="1:35" x14ac:dyDescent="0.2">
      <c r="A8153" s="102">
        <v>8666</v>
      </c>
      <c r="B8153">
        <v>4042</v>
      </c>
      <c r="C8153" t="s">
        <v>3290</v>
      </c>
      <c r="D8153" t="s">
        <v>2952</v>
      </c>
      <c r="E8153">
        <v>1747</v>
      </c>
      <c r="F8153">
        <v>1718</v>
      </c>
      <c r="G8153">
        <v>600</v>
      </c>
      <c r="H8153" t="s">
        <v>2927</v>
      </c>
      <c r="I8153">
        <v>6770</v>
      </c>
      <c r="J8153" t="s">
        <v>24</v>
      </c>
      <c r="K8153" t="s">
        <v>2932</v>
      </c>
      <c r="L8153">
        <v>2014</v>
      </c>
      <c r="M8153">
        <v>2008</v>
      </c>
      <c r="N8153">
        <v>500</v>
      </c>
      <c r="O8153" t="s">
        <v>2930</v>
      </c>
      <c r="P8153">
        <v>0.29919623032909898</v>
      </c>
      <c r="Q8153">
        <v>0.800219278366741</v>
      </c>
      <c r="R8153">
        <v>7.9800376369639298E-2</v>
      </c>
      <c r="S8153">
        <v>0.16707866985265901</v>
      </c>
      <c r="T8153">
        <v>3.2588976484000498</v>
      </c>
      <c r="U8153">
        <v>3.2588976484000498</v>
      </c>
      <c r="V8153">
        <v>3.84281056172936</v>
      </c>
      <c r="W8153">
        <v>19.48</v>
      </c>
      <c r="X8153">
        <v>2.67</v>
      </c>
      <c r="Y8153">
        <v>-267521</v>
      </c>
      <c r="Z8153">
        <v>-11147</v>
      </c>
      <c r="AA8153">
        <v>-0.59</v>
      </c>
      <c r="AB8153">
        <v>24</v>
      </c>
      <c r="AC8153">
        <v>10</v>
      </c>
      <c r="AD8153">
        <v>14</v>
      </c>
      <c r="AE8153">
        <v>41.67</v>
      </c>
      <c r="AF8153">
        <v>12</v>
      </c>
      <c r="AG8153">
        <v>7</v>
      </c>
      <c r="AH8153">
        <v>8</v>
      </c>
      <c r="AI8153">
        <v>9</v>
      </c>
    </row>
    <row r="8154" spans="1:35" x14ac:dyDescent="0.2">
      <c r="A8154" s="102">
        <v>6741</v>
      </c>
      <c r="B8154">
        <v>2801</v>
      </c>
      <c r="C8154" t="s">
        <v>751</v>
      </c>
      <c r="D8154" t="s">
        <v>2955</v>
      </c>
      <c r="E8154">
        <v>5800</v>
      </c>
      <c r="F8154">
        <v>5710</v>
      </c>
      <c r="G8154">
        <v>100</v>
      </c>
      <c r="H8154" t="s">
        <v>2927</v>
      </c>
      <c r="I8154">
        <v>4634</v>
      </c>
      <c r="J8154" t="s">
        <v>66</v>
      </c>
      <c r="K8154" t="s">
        <v>2952</v>
      </c>
      <c r="L8154">
        <v>2600</v>
      </c>
      <c r="M8154">
        <v>2582</v>
      </c>
      <c r="N8154">
        <v>200</v>
      </c>
      <c r="O8154" t="s">
        <v>2930</v>
      </c>
      <c r="P8154">
        <v>0.50874535232010198</v>
      </c>
      <c r="Q8154">
        <v>0.82644311900204803</v>
      </c>
      <c r="R8154">
        <v>3.8194364401675099E-3</v>
      </c>
      <c r="S8154">
        <v>9.6523404949796499E-3</v>
      </c>
      <c r="T8154">
        <v>2.3882945498831498</v>
      </c>
      <c r="U8154">
        <v>2.3882945498831498</v>
      </c>
      <c r="V8154">
        <v>2.83076916848011</v>
      </c>
      <c r="W8154">
        <v>7.31</v>
      </c>
      <c r="X8154">
        <v>9.56</v>
      </c>
      <c r="Y8154">
        <v>-267622</v>
      </c>
      <c r="Z8154">
        <v>-14085</v>
      </c>
      <c r="AA8154">
        <v>-0.85</v>
      </c>
      <c r="AB8154">
        <v>19</v>
      </c>
      <c r="AC8154">
        <v>9</v>
      </c>
      <c r="AD8154">
        <v>10</v>
      </c>
      <c r="AE8154">
        <v>47.37</v>
      </c>
      <c r="AF8154">
        <v>11</v>
      </c>
      <c r="AG8154">
        <v>4</v>
      </c>
      <c r="AH8154">
        <v>10</v>
      </c>
      <c r="AI8154">
        <v>5</v>
      </c>
    </row>
    <row r="8155" spans="1:35" x14ac:dyDescent="0.2">
      <c r="A8155" s="102">
        <v>1515</v>
      </c>
      <c r="B8155">
        <v>2492</v>
      </c>
      <c r="C8155" t="s">
        <v>740</v>
      </c>
      <c r="D8155" t="s">
        <v>2942</v>
      </c>
      <c r="E8155">
        <v>900</v>
      </c>
      <c r="F8155">
        <v>884</v>
      </c>
      <c r="G8155">
        <v>1200</v>
      </c>
      <c r="H8155" t="s">
        <v>2930</v>
      </c>
      <c r="I8155">
        <v>3197</v>
      </c>
      <c r="J8155" t="s">
        <v>777</v>
      </c>
      <c r="K8155" t="s">
        <v>2953</v>
      </c>
      <c r="L8155">
        <v>2060</v>
      </c>
      <c r="M8155">
        <v>2064</v>
      </c>
      <c r="N8155">
        <v>500</v>
      </c>
      <c r="O8155" t="s">
        <v>2927</v>
      </c>
      <c r="P8155">
        <v>0.75153398203099597</v>
      </c>
      <c r="Q8155">
        <v>0.90470993737191197</v>
      </c>
      <c r="R8155">
        <v>0.26682067620837802</v>
      </c>
      <c r="S8155">
        <v>3.7186354881585601E-2</v>
      </c>
      <c r="T8155">
        <v>-0.66042797139346898</v>
      </c>
      <c r="U8155">
        <v>0.66042797139346898</v>
      </c>
      <c r="V8155">
        <v>0.25585441913349999</v>
      </c>
      <c r="W8155">
        <v>-3.3</v>
      </c>
      <c r="X8155">
        <v>2.79</v>
      </c>
      <c r="Y8155">
        <v>-267869</v>
      </c>
      <c r="Z8155">
        <v>-11161</v>
      </c>
      <c r="AA8155">
        <v>-0.54</v>
      </c>
      <c r="AB8155">
        <v>24</v>
      </c>
      <c r="AC8155">
        <v>10</v>
      </c>
      <c r="AD8155">
        <v>14</v>
      </c>
      <c r="AE8155">
        <v>41.67</v>
      </c>
      <c r="AF8155">
        <v>7</v>
      </c>
      <c r="AG8155">
        <v>8</v>
      </c>
      <c r="AH8155">
        <v>14</v>
      </c>
      <c r="AI8155">
        <v>2</v>
      </c>
    </row>
    <row r="8156" spans="1:35" x14ac:dyDescent="0.2">
      <c r="A8156" s="102">
        <v>2661</v>
      </c>
      <c r="B8156">
        <v>2222</v>
      </c>
      <c r="C8156" t="s">
        <v>730</v>
      </c>
      <c r="D8156" t="s">
        <v>2955</v>
      </c>
      <c r="E8156">
        <v>7150</v>
      </c>
      <c r="F8156">
        <v>6920</v>
      </c>
      <c r="G8156">
        <v>100</v>
      </c>
      <c r="H8156" t="s">
        <v>2930</v>
      </c>
      <c r="I8156">
        <v>9433</v>
      </c>
      <c r="J8156" t="s">
        <v>689</v>
      </c>
      <c r="K8156" t="s">
        <v>2929</v>
      </c>
      <c r="L8156">
        <v>3417</v>
      </c>
      <c r="M8156">
        <v>3411</v>
      </c>
      <c r="N8156">
        <v>200</v>
      </c>
      <c r="O8156" t="s">
        <v>2927</v>
      </c>
      <c r="P8156">
        <v>0.190310393917935</v>
      </c>
      <c r="Q8156">
        <v>0.88532487432735396</v>
      </c>
      <c r="R8156">
        <v>0.43936962526940199</v>
      </c>
      <c r="S8156">
        <v>0.195030679968449</v>
      </c>
      <c r="T8156">
        <v>-2.85587151564844</v>
      </c>
      <c r="U8156">
        <v>2.85587151564844</v>
      </c>
      <c r="V8156">
        <v>2.2428506038018599</v>
      </c>
      <c r="W8156">
        <v>-19.21</v>
      </c>
      <c r="X8156">
        <v>1.42</v>
      </c>
      <c r="Y8156">
        <v>-267927</v>
      </c>
      <c r="Z8156">
        <v>-14885</v>
      </c>
      <c r="AA8156">
        <v>-0.98</v>
      </c>
      <c r="AB8156">
        <v>18</v>
      </c>
      <c r="AC8156">
        <v>7</v>
      </c>
      <c r="AD8156">
        <v>11</v>
      </c>
      <c r="AE8156">
        <v>38.89</v>
      </c>
      <c r="AF8156">
        <v>9</v>
      </c>
      <c r="AG8156">
        <v>5</v>
      </c>
      <c r="AH8156">
        <v>9</v>
      </c>
      <c r="AI8156">
        <v>4</v>
      </c>
    </row>
    <row r="8157" spans="1:35" x14ac:dyDescent="0.2">
      <c r="A8157" s="102">
        <v>5813</v>
      </c>
      <c r="B8157">
        <v>3865</v>
      </c>
      <c r="C8157" t="s">
        <v>2869</v>
      </c>
      <c r="D8157" t="s">
        <v>3213</v>
      </c>
      <c r="E8157">
        <v>526</v>
      </c>
      <c r="F8157">
        <v>527</v>
      </c>
      <c r="G8157">
        <v>1900</v>
      </c>
      <c r="H8157" t="s">
        <v>2930</v>
      </c>
      <c r="I8157">
        <v>9064</v>
      </c>
      <c r="J8157" t="s">
        <v>3716</v>
      </c>
      <c r="K8157" t="s">
        <v>3099</v>
      </c>
      <c r="L8157">
        <v>1978</v>
      </c>
      <c r="M8157">
        <v>1970</v>
      </c>
      <c r="N8157">
        <v>500</v>
      </c>
      <c r="O8157" t="s">
        <v>2927</v>
      </c>
      <c r="P8157">
        <v>0.283501160858735</v>
      </c>
      <c r="Q8157">
        <v>0.83845645947691405</v>
      </c>
      <c r="R8157">
        <v>0.512121736270849</v>
      </c>
      <c r="S8157">
        <v>3.6974852699862601E-2</v>
      </c>
      <c r="T8157">
        <v>-3.0161832314205301</v>
      </c>
      <c r="U8157">
        <v>3.0161832314205301</v>
      </c>
      <c r="V8157">
        <v>2.6348731944611501</v>
      </c>
      <c r="W8157">
        <v>-12.78</v>
      </c>
      <c r="X8157">
        <v>1.65</v>
      </c>
      <c r="Y8157">
        <v>-268448</v>
      </c>
      <c r="Z8157">
        <v>-11185</v>
      </c>
      <c r="AA8157">
        <v>-0.59</v>
      </c>
      <c r="AB8157">
        <v>24</v>
      </c>
      <c r="AC8157">
        <v>10</v>
      </c>
      <c r="AD8157">
        <v>14</v>
      </c>
      <c r="AE8157">
        <v>41.67</v>
      </c>
      <c r="AF8157">
        <v>12</v>
      </c>
      <c r="AG8157">
        <v>6</v>
      </c>
      <c r="AH8157">
        <v>12</v>
      </c>
      <c r="AI8157">
        <v>6</v>
      </c>
    </row>
    <row r="8158" spans="1:35" x14ac:dyDescent="0.2">
      <c r="A8158" s="102">
        <v>7564</v>
      </c>
      <c r="B8158">
        <v>1803</v>
      </c>
      <c r="C8158" t="s">
        <v>2938</v>
      </c>
      <c r="D8158" t="s">
        <v>2937</v>
      </c>
      <c r="E8158">
        <v>1160</v>
      </c>
      <c r="F8158">
        <v>1165</v>
      </c>
      <c r="G8158">
        <v>900</v>
      </c>
      <c r="H8158" t="s">
        <v>2930</v>
      </c>
      <c r="I8158">
        <v>1881</v>
      </c>
      <c r="J8158" t="s">
        <v>714</v>
      </c>
      <c r="K8158" t="s">
        <v>2937</v>
      </c>
      <c r="L8158">
        <v>2731</v>
      </c>
      <c r="M8158">
        <v>2741</v>
      </c>
      <c r="N8158">
        <v>400</v>
      </c>
      <c r="O8158" t="s">
        <v>2927</v>
      </c>
      <c r="P8158">
        <v>0.77803010378681003</v>
      </c>
      <c r="Q8158">
        <v>0.81521403374958501</v>
      </c>
      <c r="R8158">
        <v>0.62325638360998603</v>
      </c>
      <c r="S8158">
        <v>0.49449142504771798</v>
      </c>
      <c r="T8158">
        <v>-1.66200607388421</v>
      </c>
      <c r="U8158">
        <v>1.66200607388421</v>
      </c>
      <c r="V8158">
        <v>1.6486863436771599</v>
      </c>
      <c r="W8158">
        <v>-8.25</v>
      </c>
      <c r="X8158">
        <v>4.37</v>
      </c>
      <c r="Y8158">
        <v>-268579</v>
      </c>
      <c r="Z8158">
        <v>-12789</v>
      </c>
      <c r="AA8158">
        <v>-0.66</v>
      </c>
      <c r="AB8158">
        <v>21</v>
      </c>
      <c r="AC8158">
        <v>9</v>
      </c>
      <c r="AD8158">
        <v>12</v>
      </c>
      <c r="AE8158">
        <v>42.86</v>
      </c>
      <c r="AF8158">
        <v>14</v>
      </c>
      <c r="AG8158">
        <v>2</v>
      </c>
      <c r="AH8158">
        <v>7</v>
      </c>
      <c r="AI8158">
        <v>12</v>
      </c>
    </row>
    <row r="8159" spans="1:35" x14ac:dyDescent="0.2">
      <c r="A8159" s="102">
        <v>6408</v>
      </c>
      <c r="B8159">
        <v>2427</v>
      </c>
      <c r="C8159" t="s">
        <v>3268</v>
      </c>
      <c r="D8159" t="s">
        <v>2942</v>
      </c>
      <c r="E8159">
        <v>980</v>
      </c>
      <c r="F8159">
        <v>995</v>
      </c>
      <c r="G8159">
        <v>1100</v>
      </c>
      <c r="H8159" t="s">
        <v>2930</v>
      </c>
      <c r="I8159">
        <v>8377</v>
      </c>
      <c r="J8159" t="s">
        <v>3100</v>
      </c>
      <c r="K8159" t="s">
        <v>2990</v>
      </c>
      <c r="L8159">
        <v>1105</v>
      </c>
      <c r="M8159">
        <v>1073</v>
      </c>
      <c r="N8159">
        <v>1000</v>
      </c>
      <c r="O8159" t="s">
        <v>2927</v>
      </c>
      <c r="P8159">
        <v>0.87148910738591201</v>
      </c>
      <c r="Q8159">
        <v>0.83066619970111</v>
      </c>
      <c r="R8159">
        <v>8.4955353499530206E-2</v>
      </c>
      <c r="S8159">
        <v>4.4886381356042698E-2</v>
      </c>
      <c r="T8159">
        <v>-2.5533842372724598</v>
      </c>
      <c r="U8159">
        <v>2.5533842372724598</v>
      </c>
      <c r="V8159">
        <v>1.8835749668214301</v>
      </c>
      <c r="W8159">
        <v>-11.21</v>
      </c>
      <c r="X8159">
        <v>2</v>
      </c>
      <c r="Y8159">
        <v>-268736</v>
      </c>
      <c r="Z8159">
        <v>-13437</v>
      </c>
      <c r="AA8159">
        <v>-0.61</v>
      </c>
      <c r="AB8159">
        <v>20</v>
      </c>
      <c r="AC8159">
        <v>8</v>
      </c>
      <c r="AD8159">
        <v>12</v>
      </c>
      <c r="AE8159">
        <v>40</v>
      </c>
      <c r="AF8159">
        <v>7</v>
      </c>
      <c r="AG8159">
        <v>8</v>
      </c>
      <c r="AH8159">
        <v>10</v>
      </c>
      <c r="AI8159">
        <v>2</v>
      </c>
    </row>
    <row r="8160" spans="1:35" x14ac:dyDescent="0.2">
      <c r="A8160" s="102">
        <v>8334</v>
      </c>
      <c r="B8160">
        <v>3865</v>
      </c>
      <c r="C8160" t="s">
        <v>2869</v>
      </c>
      <c r="D8160" t="s">
        <v>3213</v>
      </c>
      <c r="E8160">
        <v>526</v>
      </c>
      <c r="F8160">
        <v>527</v>
      </c>
      <c r="G8160">
        <v>2000</v>
      </c>
      <c r="H8160" t="s">
        <v>2930</v>
      </c>
      <c r="I8160">
        <v>9501</v>
      </c>
      <c r="J8160" t="s">
        <v>2994</v>
      </c>
      <c r="K8160" t="s">
        <v>2992</v>
      </c>
      <c r="L8160">
        <v>461</v>
      </c>
      <c r="M8160">
        <v>451</v>
      </c>
      <c r="N8160">
        <v>2300</v>
      </c>
      <c r="O8160" t="s">
        <v>2927</v>
      </c>
      <c r="P8160">
        <v>0.78801606678921499</v>
      </c>
      <c r="Q8160">
        <v>0.80541110289207296</v>
      </c>
      <c r="R8160">
        <v>0.247675374431719</v>
      </c>
      <c r="S8160">
        <v>0.100590159479809</v>
      </c>
      <c r="T8160">
        <v>-6.4747055022958203E-2</v>
      </c>
      <c r="U8160">
        <v>6.4747055022958203E-2</v>
      </c>
      <c r="V8160">
        <v>0.11267295702695899</v>
      </c>
      <c r="W8160">
        <v>-0.35</v>
      </c>
      <c r="X8160">
        <v>1.58</v>
      </c>
      <c r="Y8160">
        <v>-268956</v>
      </c>
      <c r="Z8160">
        <v>-14156</v>
      </c>
      <c r="AA8160">
        <v>-0.67</v>
      </c>
      <c r="AB8160">
        <v>19</v>
      </c>
      <c r="AC8160">
        <v>7</v>
      </c>
      <c r="AD8160">
        <v>12</v>
      </c>
      <c r="AE8160">
        <v>36.840000000000003</v>
      </c>
      <c r="AF8160">
        <v>11</v>
      </c>
      <c r="AG8160">
        <v>4</v>
      </c>
      <c r="AH8160">
        <v>7</v>
      </c>
      <c r="AI8160">
        <v>8</v>
      </c>
    </row>
    <row r="8161" spans="1:35" x14ac:dyDescent="0.2">
      <c r="A8161" s="102">
        <v>5976</v>
      </c>
      <c r="B8161">
        <v>8058</v>
      </c>
      <c r="C8161" t="s">
        <v>3381</v>
      </c>
      <c r="D8161" t="s">
        <v>2934</v>
      </c>
      <c r="E8161">
        <v>2897.5</v>
      </c>
      <c r="F8161">
        <v>2920</v>
      </c>
      <c r="G8161">
        <v>300</v>
      </c>
      <c r="H8161" t="s">
        <v>2927</v>
      </c>
      <c r="I8161">
        <v>9603</v>
      </c>
      <c r="J8161" t="s">
        <v>3170</v>
      </c>
      <c r="K8161" t="s">
        <v>2942</v>
      </c>
      <c r="L8161">
        <v>2755</v>
      </c>
      <c r="M8161">
        <v>2667</v>
      </c>
      <c r="N8161">
        <v>300</v>
      </c>
      <c r="O8161" t="s">
        <v>2930</v>
      </c>
      <c r="P8161">
        <v>0.72604571137273599</v>
      </c>
      <c r="Q8161">
        <v>0.83628722774687303</v>
      </c>
      <c r="R8161">
        <v>1.38604163180173E-3</v>
      </c>
      <c r="S8161">
        <v>0.132584755977188</v>
      </c>
      <c r="T8161">
        <v>2.0467236912800901</v>
      </c>
      <c r="U8161">
        <v>2.0467236912800901</v>
      </c>
      <c r="V8161">
        <v>1.72472430098637</v>
      </c>
      <c r="W8161">
        <v>10.09</v>
      </c>
      <c r="X8161">
        <v>8.66</v>
      </c>
      <c r="Y8161">
        <v>-269852</v>
      </c>
      <c r="Z8161">
        <v>-20758</v>
      </c>
      <c r="AA8161">
        <v>-1.1200000000000001</v>
      </c>
      <c r="AB8161">
        <v>13</v>
      </c>
      <c r="AC8161">
        <v>5</v>
      </c>
      <c r="AD8161">
        <v>8</v>
      </c>
      <c r="AE8161">
        <v>38.46</v>
      </c>
      <c r="AF8161">
        <v>9</v>
      </c>
      <c r="AG8161">
        <v>4</v>
      </c>
      <c r="AH8161">
        <v>7</v>
      </c>
      <c r="AI8161">
        <v>2</v>
      </c>
    </row>
    <row r="8162" spans="1:35" x14ac:dyDescent="0.2">
      <c r="A8162" s="102">
        <v>242</v>
      </c>
      <c r="B8162">
        <v>6857</v>
      </c>
      <c r="C8162" t="s">
        <v>3187</v>
      </c>
      <c r="D8162" t="s">
        <v>2932</v>
      </c>
      <c r="E8162">
        <v>5760</v>
      </c>
      <c r="F8162">
        <v>5650</v>
      </c>
      <c r="G8162">
        <v>100</v>
      </c>
      <c r="H8162" t="s">
        <v>2930</v>
      </c>
      <c r="I8162">
        <v>8585</v>
      </c>
      <c r="J8162" t="s">
        <v>3703</v>
      </c>
      <c r="K8162" t="s">
        <v>2933</v>
      </c>
      <c r="L8162">
        <v>165</v>
      </c>
      <c r="M8162">
        <v>165</v>
      </c>
      <c r="N8162">
        <v>3400</v>
      </c>
      <c r="O8162" t="s">
        <v>2927</v>
      </c>
      <c r="P8162">
        <v>0.53429316235781299</v>
      </c>
      <c r="Q8162">
        <v>0.94371880495459204</v>
      </c>
      <c r="R8162">
        <v>0.56745972914462395</v>
      </c>
      <c r="S8162">
        <v>0.16361577085864701</v>
      </c>
      <c r="T8162">
        <v>-0.46473741626266402</v>
      </c>
      <c r="U8162">
        <v>0.46473741626266402</v>
      </c>
      <c r="V8162">
        <v>3.06930996041298E-2</v>
      </c>
      <c r="W8162">
        <v>-2.71</v>
      </c>
      <c r="X8162">
        <v>0.71</v>
      </c>
      <c r="Y8162">
        <v>-270583</v>
      </c>
      <c r="Z8162">
        <v>-9019</v>
      </c>
      <c r="AA8162">
        <v>-0.4</v>
      </c>
      <c r="AB8162">
        <v>30</v>
      </c>
      <c r="AC8162">
        <v>14</v>
      </c>
      <c r="AD8162">
        <v>16</v>
      </c>
      <c r="AE8162">
        <v>46.67</v>
      </c>
      <c r="AF8162">
        <v>8</v>
      </c>
      <c r="AG8162">
        <v>11</v>
      </c>
      <c r="AH8162">
        <v>15</v>
      </c>
      <c r="AI8162">
        <v>4</v>
      </c>
    </row>
    <row r="8163" spans="1:35" x14ac:dyDescent="0.2">
      <c r="A8163" s="102">
        <v>513</v>
      </c>
      <c r="B8163">
        <v>3141</v>
      </c>
      <c r="C8163" t="s">
        <v>3133</v>
      </c>
      <c r="D8163" t="s">
        <v>2953</v>
      </c>
      <c r="E8163">
        <v>6330</v>
      </c>
      <c r="F8163">
        <v>6320</v>
      </c>
      <c r="G8163">
        <v>100</v>
      </c>
      <c r="H8163" t="s">
        <v>2930</v>
      </c>
      <c r="I8163">
        <v>4536</v>
      </c>
      <c r="J8163" t="s">
        <v>3289</v>
      </c>
      <c r="K8163" t="s">
        <v>2950</v>
      </c>
      <c r="L8163">
        <v>2090</v>
      </c>
      <c r="M8163">
        <v>2100</v>
      </c>
      <c r="N8163">
        <v>300</v>
      </c>
      <c r="O8163" t="s">
        <v>2927</v>
      </c>
      <c r="P8163">
        <v>0.14840271401859301</v>
      </c>
      <c r="Q8163">
        <v>0.93073578979217098</v>
      </c>
      <c r="R8163">
        <v>0.72866925759706702</v>
      </c>
      <c r="S8163">
        <v>5.4406760913566297E-2</v>
      </c>
      <c r="T8163">
        <v>-1.54482899978442</v>
      </c>
      <c r="U8163">
        <v>1.54482899978442</v>
      </c>
      <c r="V8163">
        <v>1.34210348154013</v>
      </c>
      <c r="W8163">
        <v>-7.53</v>
      </c>
      <c r="X8163">
        <v>0.32</v>
      </c>
      <c r="Y8163">
        <v>-271539</v>
      </c>
      <c r="Z8163">
        <v>-15086</v>
      </c>
      <c r="AA8163">
        <v>-0.95</v>
      </c>
      <c r="AB8163">
        <v>18</v>
      </c>
      <c r="AC8163">
        <v>7</v>
      </c>
      <c r="AD8163">
        <v>11</v>
      </c>
      <c r="AE8163">
        <v>38.89</v>
      </c>
      <c r="AF8163">
        <v>13</v>
      </c>
      <c r="AG8163">
        <v>3</v>
      </c>
      <c r="AH8163">
        <v>7</v>
      </c>
      <c r="AI8163">
        <v>8</v>
      </c>
    </row>
    <row r="8164" spans="1:35" x14ac:dyDescent="0.2">
      <c r="A8164" s="102">
        <v>2847</v>
      </c>
      <c r="B8164">
        <v>5019</v>
      </c>
      <c r="C8164" t="s">
        <v>3265</v>
      </c>
      <c r="D8164" t="s">
        <v>3266</v>
      </c>
      <c r="E8164">
        <v>2827</v>
      </c>
      <c r="F8164">
        <v>2835</v>
      </c>
      <c r="G8164">
        <v>300</v>
      </c>
      <c r="H8164" t="s">
        <v>2927</v>
      </c>
      <c r="I8164">
        <v>5406</v>
      </c>
      <c r="J8164" t="s">
        <v>3375</v>
      </c>
      <c r="K8164" t="s">
        <v>2988</v>
      </c>
      <c r="L8164">
        <v>508</v>
      </c>
      <c r="M8164">
        <v>504</v>
      </c>
      <c r="N8164">
        <v>1700</v>
      </c>
      <c r="O8164" t="s">
        <v>2930</v>
      </c>
      <c r="P8164">
        <v>0.69952861349319295</v>
      </c>
      <c r="Q8164">
        <v>0.88235402274239705</v>
      </c>
      <c r="R8164">
        <v>0.91149579260554503</v>
      </c>
      <c r="S8164">
        <v>0.32527791182351401</v>
      </c>
      <c r="T8164">
        <v>1.52671348284883</v>
      </c>
      <c r="U8164">
        <v>1.52671348284883</v>
      </c>
      <c r="V8164">
        <v>1.11336506095895</v>
      </c>
      <c r="W8164">
        <v>6.08</v>
      </c>
      <c r="X8164">
        <v>0.74</v>
      </c>
      <c r="Y8164">
        <v>-271856</v>
      </c>
      <c r="Z8164">
        <v>-12357</v>
      </c>
      <c r="AA8164">
        <v>-0.56000000000000005</v>
      </c>
      <c r="AB8164">
        <v>22</v>
      </c>
      <c r="AC8164">
        <v>9</v>
      </c>
      <c r="AD8164">
        <v>13</v>
      </c>
      <c r="AE8164">
        <v>40.909999999999997</v>
      </c>
      <c r="AF8164">
        <v>9</v>
      </c>
      <c r="AG8164">
        <v>8</v>
      </c>
      <c r="AH8164">
        <v>11</v>
      </c>
      <c r="AI8164">
        <v>3</v>
      </c>
    </row>
    <row r="8165" spans="1:35" x14ac:dyDescent="0.2">
      <c r="A8165" s="102">
        <v>6265</v>
      </c>
      <c r="B8165">
        <v>1414</v>
      </c>
      <c r="C8165" t="s">
        <v>3175</v>
      </c>
      <c r="D8165" t="s">
        <v>2937</v>
      </c>
      <c r="E8165">
        <v>4640</v>
      </c>
      <c r="F8165">
        <v>4655</v>
      </c>
      <c r="G8165">
        <v>200</v>
      </c>
      <c r="H8165" t="s">
        <v>2930</v>
      </c>
      <c r="I8165">
        <v>4508</v>
      </c>
      <c r="J8165" t="s">
        <v>223</v>
      </c>
      <c r="K8165" t="s">
        <v>2950</v>
      </c>
      <c r="L8165">
        <v>2006</v>
      </c>
      <c r="M8165">
        <v>2007</v>
      </c>
      <c r="N8165">
        <v>500</v>
      </c>
      <c r="O8165" t="s">
        <v>2927</v>
      </c>
      <c r="P8165">
        <v>0.45543074545129603</v>
      </c>
      <c r="Q8165">
        <v>0.83246437875144197</v>
      </c>
      <c r="R8165">
        <v>0.59719874474772106</v>
      </c>
      <c r="S8165">
        <v>0.10082026325471501</v>
      </c>
      <c r="T8165">
        <v>-0.48500882792147398</v>
      </c>
      <c r="U8165">
        <v>0.48500882792147398</v>
      </c>
      <c r="V8165">
        <v>0.52154725698744497</v>
      </c>
      <c r="W8165">
        <v>-9.32</v>
      </c>
      <c r="X8165">
        <v>7.79</v>
      </c>
      <c r="Y8165">
        <v>-272442</v>
      </c>
      <c r="Z8165">
        <v>-13622</v>
      </c>
      <c r="AA8165">
        <v>-0.66</v>
      </c>
      <c r="AB8165">
        <v>20</v>
      </c>
      <c r="AC8165">
        <v>7</v>
      </c>
      <c r="AD8165">
        <v>13</v>
      </c>
      <c r="AE8165">
        <v>35</v>
      </c>
      <c r="AF8165">
        <v>12</v>
      </c>
      <c r="AG8165">
        <v>4</v>
      </c>
      <c r="AH8165">
        <v>7</v>
      </c>
      <c r="AI8165">
        <v>9</v>
      </c>
    </row>
    <row r="8166" spans="1:35" x14ac:dyDescent="0.2">
      <c r="A8166" s="102">
        <v>431</v>
      </c>
      <c r="B8166">
        <v>4581</v>
      </c>
      <c r="C8166" t="s">
        <v>3700</v>
      </c>
      <c r="D8166" t="s">
        <v>2950</v>
      </c>
      <c r="E8166">
        <v>8470</v>
      </c>
      <c r="F8166">
        <v>8300</v>
      </c>
      <c r="G8166">
        <v>100</v>
      </c>
      <c r="H8166" t="s">
        <v>2927</v>
      </c>
      <c r="I8166">
        <v>5406</v>
      </c>
      <c r="J8166" t="s">
        <v>3375</v>
      </c>
      <c r="K8166" t="s">
        <v>2988</v>
      </c>
      <c r="L8166">
        <v>508</v>
      </c>
      <c r="M8166">
        <v>504</v>
      </c>
      <c r="N8166">
        <v>1600</v>
      </c>
      <c r="O8166" t="s">
        <v>2930</v>
      </c>
      <c r="P8166">
        <v>0.28068805752835402</v>
      </c>
      <c r="Q8166">
        <v>0.93372343629834897</v>
      </c>
      <c r="R8166">
        <v>0.245890712892466</v>
      </c>
      <c r="S8166">
        <v>0.13351775233743099</v>
      </c>
      <c r="T8166">
        <v>2.84651382249942</v>
      </c>
      <c r="U8166">
        <v>2.84651382249942</v>
      </c>
      <c r="V8166">
        <v>2.9486296803688101</v>
      </c>
      <c r="W8166">
        <v>14.87</v>
      </c>
      <c r="X8166">
        <v>2.84</v>
      </c>
      <c r="Y8166">
        <v>-272480</v>
      </c>
      <c r="Z8166">
        <v>-17030</v>
      </c>
      <c r="AA8166">
        <v>-1</v>
      </c>
      <c r="AB8166">
        <v>16</v>
      </c>
      <c r="AC8166">
        <v>7</v>
      </c>
      <c r="AD8166">
        <v>9</v>
      </c>
      <c r="AE8166">
        <v>43.75</v>
      </c>
      <c r="AF8166">
        <v>9</v>
      </c>
      <c r="AG8166">
        <v>6</v>
      </c>
      <c r="AH8166">
        <v>8</v>
      </c>
      <c r="AI8166">
        <v>2</v>
      </c>
    </row>
    <row r="8167" spans="1:35" x14ac:dyDescent="0.2">
      <c r="A8167" s="102">
        <v>5876</v>
      </c>
      <c r="B8167">
        <v>5020</v>
      </c>
      <c r="C8167" t="s">
        <v>3379</v>
      </c>
      <c r="D8167" t="s">
        <v>3266</v>
      </c>
      <c r="E8167">
        <v>480.9</v>
      </c>
      <c r="F8167">
        <v>483</v>
      </c>
      <c r="G8167">
        <v>2300</v>
      </c>
      <c r="H8167" t="s">
        <v>2927</v>
      </c>
      <c r="I8167">
        <v>7261</v>
      </c>
      <c r="J8167" t="s">
        <v>3473</v>
      </c>
      <c r="K8167" t="s">
        <v>2945</v>
      </c>
      <c r="L8167">
        <v>941</v>
      </c>
      <c r="M8167">
        <v>912</v>
      </c>
      <c r="N8167">
        <v>1200</v>
      </c>
      <c r="O8167" t="s">
        <v>2930</v>
      </c>
      <c r="P8167">
        <v>0.42000904684755602</v>
      </c>
      <c r="Q8167">
        <v>0.83763362364595995</v>
      </c>
      <c r="R8167">
        <v>0.73100294195985904</v>
      </c>
      <c r="S8167">
        <v>0.15197932172707099</v>
      </c>
      <c r="T8167">
        <v>1.0425756259552701</v>
      </c>
      <c r="U8167">
        <v>1.0425756259552701</v>
      </c>
      <c r="V8167">
        <v>0.40668804329173402</v>
      </c>
      <c r="W8167">
        <v>2.74</v>
      </c>
      <c r="X8167">
        <v>1.51</v>
      </c>
      <c r="Y8167">
        <v>-272634</v>
      </c>
      <c r="Z8167">
        <v>-11854</v>
      </c>
      <c r="AA8167">
        <v>-0.56000000000000005</v>
      </c>
      <c r="AB8167">
        <v>23</v>
      </c>
      <c r="AC8167">
        <v>7</v>
      </c>
      <c r="AD8167">
        <v>16</v>
      </c>
      <c r="AE8167">
        <v>30.43</v>
      </c>
      <c r="AF8167">
        <v>12</v>
      </c>
      <c r="AG8167">
        <v>6</v>
      </c>
      <c r="AH8167">
        <v>10</v>
      </c>
      <c r="AI8167">
        <v>7</v>
      </c>
    </row>
    <row r="8168" spans="1:35" x14ac:dyDescent="0.2">
      <c r="A8168" s="102">
        <v>6016</v>
      </c>
      <c r="B8168">
        <v>3436</v>
      </c>
      <c r="C8168" t="s">
        <v>3256</v>
      </c>
      <c r="D8168" t="s">
        <v>3194</v>
      </c>
      <c r="E8168">
        <v>1768</v>
      </c>
      <c r="F8168">
        <v>1768</v>
      </c>
      <c r="G8168">
        <v>600</v>
      </c>
      <c r="H8168" t="s">
        <v>2930</v>
      </c>
      <c r="I8168">
        <v>3774</v>
      </c>
      <c r="J8168" t="s">
        <v>809</v>
      </c>
      <c r="K8168" t="s">
        <v>2929</v>
      </c>
      <c r="L8168">
        <v>3065</v>
      </c>
      <c r="M8168">
        <v>3250</v>
      </c>
      <c r="N8168">
        <v>300</v>
      </c>
      <c r="O8168" t="s">
        <v>2927</v>
      </c>
      <c r="P8168">
        <v>0.61617469700831495</v>
      </c>
      <c r="Q8168">
        <v>0.835670603760999</v>
      </c>
      <c r="R8168">
        <v>0.22168102358839201</v>
      </c>
      <c r="S8168">
        <v>0.13770159253182701</v>
      </c>
      <c r="T8168">
        <v>-2.28526646461038</v>
      </c>
      <c r="U8168">
        <v>2.28526646461038</v>
      </c>
      <c r="V8168">
        <v>1.4840743183033001</v>
      </c>
      <c r="W8168">
        <v>-19.86</v>
      </c>
      <c r="X8168">
        <v>8.8000000000000007</v>
      </c>
      <c r="Y8168">
        <v>-272689</v>
      </c>
      <c r="Z8168">
        <v>-12395</v>
      </c>
      <c r="AA8168">
        <v>-0.66</v>
      </c>
      <c r="AB8168">
        <v>22</v>
      </c>
      <c r="AC8168">
        <v>11</v>
      </c>
      <c r="AD8168">
        <v>11</v>
      </c>
      <c r="AE8168">
        <v>50</v>
      </c>
      <c r="AF8168">
        <v>6</v>
      </c>
      <c r="AG8168">
        <v>9</v>
      </c>
      <c r="AH8168">
        <v>11</v>
      </c>
      <c r="AI8168">
        <v>2</v>
      </c>
    </row>
    <row r="8169" spans="1:35" x14ac:dyDescent="0.2">
      <c r="A8169" s="102">
        <v>4540</v>
      </c>
      <c r="B8169">
        <v>9303</v>
      </c>
      <c r="C8169" t="s">
        <v>3623</v>
      </c>
      <c r="D8169" t="s">
        <v>3673</v>
      </c>
      <c r="E8169">
        <v>1521</v>
      </c>
      <c r="F8169">
        <v>1503</v>
      </c>
      <c r="G8169">
        <v>700</v>
      </c>
      <c r="H8169" t="s">
        <v>2927</v>
      </c>
      <c r="I8169">
        <v>9706</v>
      </c>
      <c r="J8169" t="s">
        <v>3103</v>
      </c>
      <c r="K8169" t="s">
        <v>2949</v>
      </c>
      <c r="L8169">
        <v>5630</v>
      </c>
      <c r="M8169">
        <v>5500</v>
      </c>
      <c r="N8169">
        <v>200</v>
      </c>
      <c r="O8169" t="s">
        <v>2930</v>
      </c>
      <c r="P8169">
        <v>0.36042818672877103</v>
      </c>
      <c r="Q8169">
        <v>0.85571321058019101</v>
      </c>
      <c r="R8169">
        <v>0.66882765006816003</v>
      </c>
      <c r="S8169" s="15">
        <v>8.0943532507426399E-6</v>
      </c>
      <c r="T8169">
        <v>0.50576331017374199</v>
      </c>
      <c r="U8169">
        <v>0.50576331017374199</v>
      </c>
      <c r="V8169">
        <v>0.235942923021635</v>
      </c>
      <c r="W8169">
        <v>2.5299999999999998</v>
      </c>
      <c r="X8169">
        <v>4.3499999999999996</v>
      </c>
      <c r="Y8169">
        <v>-273276</v>
      </c>
      <c r="Z8169">
        <v>-12422</v>
      </c>
      <c r="AA8169">
        <v>-0.7</v>
      </c>
      <c r="AB8169">
        <v>22</v>
      </c>
      <c r="AC8169">
        <v>9</v>
      </c>
      <c r="AD8169">
        <v>13</v>
      </c>
      <c r="AE8169">
        <v>40.909999999999997</v>
      </c>
      <c r="AF8169">
        <v>13</v>
      </c>
      <c r="AG8169">
        <v>4</v>
      </c>
      <c r="AH8169">
        <v>8</v>
      </c>
      <c r="AI8169">
        <v>10</v>
      </c>
    </row>
    <row r="8170" spans="1:35" x14ac:dyDescent="0.2">
      <c r="A8170" s="102">
        <v>3006</v>
      </c>
      <c r="B8170">
        <v>3098</v>
      </c>
      <c r="C8170" t="s">
        <v>3678</v>
      </c>
      <c r="D8170" t="s">
        <v>2953</v>
      </c>
      <c r="E8170">
        <v>5660</v>
      </c>
      <c r="F8170">
        <v>5660</v>
      </c>
      <c r="G8170">
        <v>100</v>
      </c>
      <c r="H8170" t="s">
        <v>2930</v>
      </c>
      <c r="I8170">
        <v>8919</v>
      </c>
      <c r="J8170" t="s">
        <v>3664</v>
      </c>
      <c r="K8170" t="s">
        <v>2949</v>
      </c>
      <c r="L8170">
        <v>4320</v>
      </c>
      <c r="M8170">
        <v>4380</v>
      </c>
      <c r="N8170">
        <v>100</v>
      </c>
      <c r="O8170" t="s">
        <v>2927</v>
      </c>
      <c r="P8170">
        <v>0.35815642359650801</v>
      </c>
      <c r="Q8170">
        <v>0.87977021539006295</v>
      </c>
      <c r="R8170">
        <v>4.7103373173195302E-3</v>
      </c>
      <c r="S8170">
        <v>1.9412317708227801E-2</v>
      </c>
      <c r="T8170">
        <v>-0.81110772957102195</v>
      </c>
      <c r="U8170">
        <v>0.81110772957102195</v>
      </c>
      <c r="V8170">
        <v>1.8103867042297399</v>
      </c>
      <c r="W8170">
        <v>-3.78</v>
      </c>
      <c r="X8170">
        <v>22.61</v>
      </c>
      <c r="Y8170">
        <v>-273508</v>
      </c>
      <c r="Z8170">
        <v>-45585</v>
      </c>
      <c r="AA8170">
        <v>-2.21</v>
      </c>
      <c r="AB8170">
        <v>6</v>
      </c>
      <c r="AC8170">
        <v>1</v>
      </c>
      <c r="AD8170">
        <v>5</v>
      </c>
      <c r="AE8170">
        <v>16.670000000000002</v>
      </c>
      <c r="AF8170">
        <v>8</v>
      </c>
      <c r="AG8170">
        <v>1</v>
      </c>
      <c r="AH8170">
        <v>4</v>
      </c>
      <c r="AI8170">
        <v>1</v>
      </c>
    </row>
    <row r="8171" spans="1:35" x14ac:dyDescent="0.2">
      <c r="A8171" s="102">
        <v>5452</v>
      </c>
      <c r="B8171">
        <v>4902</v>
      </c>
      <c r="C8171" t="s">
        <v>3679</v>
      </c>
      <c r="D8171" t="s">
        <v>2932</v>
      </c>
      <c r="E8171">
        <v>696</v>
      </c>
      <c r="F8171">
        <v>701</v>
      </c>
      <c r="G8171">
        <v>1500</v>
      </c>
      <c r="H8171" t="s">
        <v>2927</v>
      </c>
      <c r="I8171">
        <v>9501</v>
      </c>
      <c r="J8171" t="s">
        <v>2994</v>
      </c>
      <c r="K8171" t="s">
        <v>2992</v>
      </c>
      <c r="L8171">
        <v>461</v>
      </c>
      <c r="M8171">
        <v>451</v>
      </c>
      <c r="N8171">
        <v>2300</v>
      </c>
      <c r="O8171" t="s">
        <v>2930</v>
      </c>
      <c r="P8171">
        <v>0.516606528895316</v>
      </c>
      <c r="Q8171">
        <v>0.84316711955767698</v>
      </c>
      <c r="R8171">
        <v>0.34452485429969099</v>
      </c>
      <c r="S8171">
        <v>0.433912277157883</v>
      </c>
      <c r="T8171">
        <v>0.33409794850999103</v>
      </c>
      <c r="U8171">
        <v>0.33409794850999103</v>
      </c>
      <c r="V8171">
        <v>0.170952965184409</v>
      </c>
      <c r="W8171">
        <v>1.46</v>
      </c>
      <c r="X8171">
        <v>1.35</v>
      </c>
      <c r="Y8171">
        <v>-273531</v>
      </c>
      <c r="Z8171">
        <v>-10941</v>
      </c>
      <c r="AA8171">
        <v>-0.52</v>
      </c>
      <c r="AB8171">
        <v>25</v>
      </c>
      <c r="AC8171">
        <v>11</v>
      </c>
      <c r="AD8171">
        <v>14</v>
      </c>
      <c r="AE8171">
        <v>44</v>
      </c>
      <c r="AF8171">
        <v>11</v>
      </c>
      <c r="AG8171">
        <v>6</v>
      </c>
      <c r="AH8171">
        <v>11</v>
      </c>
      <c r="AI8171">
        <v>8</v>
      </c>
    </row>
    <row r="8172" spans="1:35" x14ac:dyDescent="0.2">
      <c r="A8172" s="102">
        <v>7954</v>
      </c>
      <c r="B8172">
        <v>7984</v>
      </c>
      <c r="C8172" t="s">
        <v>1007</v>
      </c>
      <c r="D8172" t="s">
        <v>2951</v>
      </c>
      <c r="E8172">
        <v>1673</v>
      </c>
      <c r="F8172">
        <v>1664</v>
      </c>
      <c r="G8172">
        <v>600</v>
      </c>
      <c r="H8172" t="s">
        <v>2927</v>
      </c>
      <c r="I8172">
        <v>8795</v>
      </c>
      <c r="J8172" t="s">
        <v>3258</v>
      </c>
      <c r="K8172" t="s">
        <v>3176</v>
      </c>
      <c r="L8172">
        <v>1292</v>
      </c>
      <c r="M8172">
        <v>1289</v>
      </c>
      <c r="N8172">
        <v>800</v>
      </c>
      <c r="O8172" t="s">
        <v>2930</v>
      </c>
      <c r="P8172">
        <v>0.55421779031256102</v>
      </c>
      <c r="Q8172">
        <v>0.80998081850479098</v>
      </c>
      <c r="R8172">
        <v>0.317338449267551</v>
      </c>
      <c r="S8172">
        <v>8.0928453023605698E-2</v>
      </c>
      <c r="T8172">
        <v>0.50044495913337905</v>
      </c>
      <c r="U8172">
        <v>0.50044495913337905</v>
      </c>
      <c r="V8172">
        <v>0.64437170590632797</v>
      </c>
      <c r="W8172">
        <v>1.98</v>
      </c>
      <c r="X8172">
        <v>3.29</v>
      </c>
      <c r="Y8172">
        <v>-273546</v>
      </c>
      <c r="Z8172">
        <v>-17097</v>
      </c>
      <c r="AA8172">
        <v>-0.82</v>
      </c>
      <c r="AB8172">
        <v>16</v>
      </c>
      <c r="AC8172">
        <v>6</v>
      </c>
      <c r="AD8172">
        <v>10</v>
      </c>
      <c r="AE8172">
        <v>37.5</v>
      </c>
      <c r="AF8172">
        <v>13</v>
      </c>
      <c r="AG8172">
        <v>2</v>
      </c>
      <c r="AH8172">
        <v>6</v>
      </c>
      <c r="AI8172">
        <v>8</v>
      </c>
    </row>
    <row r="8173" spans="1:35" x14ac:dyDescent="0.2">
      <c r="A8173" s="102">
        <v>1089</v>
      </c>
      <c r="B8173">
        <v>1414</v>
      </c>
      <c r="C8173" t="s">
        <v>3175</v>
      </c>
      <c r="D8173" t="s">
        <v>2937</v>
      </c>
      <c r="E8173">
        <v>4640</v>
      </c>
      <c r="F8173">
        <v>4655</v>
      </c>
      <c r="G8173">
        <v>200</v>
      </c>
      <c r="H8173" t="s">
        <v>2930</v>
      </c>
      <c r="I8173">
        <v>1803</v>
      </c>
      <c r="J8173" t="s">
        <v>2938</v>
      </c>
      <c r="K8173" t="s">
        <v>2937</v>
      </c>
      <c r="L8173">
        <v>1160</v>
      </c>
      <c r="M8173">
        <v>1165</v>
      </c>
      <c r="N8173">
        <v>800</v>
      </c>
      <c r="O8173" t="s">
        <v>2927</v>
      </c>
      <c r="P8173">
        <v>0.87635875945137798</v>
      </c>
      <c r="Q8173">
        <v>0.914037764685941</v>
      </c>
      <c r="R8173">
        <v>5.8946551479572198E-3</v>
      </c>
      <c r="S8173">
        <v>2.00858437238195E-2</v>
      </c>
      <c r="T8173">
        <v>-1.00189566340537</v>
      </c>
      <c r="U8173">
        <v>1.00189566340537</v>
      </c>
      <c r="V8173">
        <v>1.1085248441251001</v>
      </c>
      <c r="W8173">
        <v>-1.63</v>
      </c>
      <c r="X8173">
        <v>0.11</v>
      </c>
      <c r="Y8173">
        <v>-273770</v>
      </c>
      <c r="Z8173">
        <v>-13688</v>
      </c>
      <c r="AA8173">
        <v>-0.83</v>
      </c>
      <c r="AB8173">
        <v>20</v>
      </c>
      <c r="AC8173">
        <v>7</v>
      </c>
      <c r="AD8173">
        <v>13</v>
      </c>
      <c r="AE8173">
        <v>35</v>
      </c>
      <c r="AF8173">
        <v>12</v>
      </c>
      <c r="AG8173">
        <v>4</v>
      </c>
      <c r="AH8173">
        <v>8</v>
      </c>
      <c r="AI8173">
        <v>8</v>
      </c>
    </row>
    <row r="8174" spans="1:35" x14ac:dyDescent="0.2">
      <c r="A8174" s="102">
        <v>8598</v>
      </c>
      <c r="B8174">
        <v>3668</v>
      </c>
      <c r="C8174" t="s">
        <v>806</v>
      </c>
      <c r="D8174" t="s">
        <v>2929</v>
      </c>
      <c r="E8174">
        <v>988</v>
      </c>
      <c r="F8174">
        <v>948</v>
      </c>
      <c r="G8174">
        <v>600</v>
      </c>
      <c r="H8174" t="s">
        <v>2930</v>
      </c>
      <c r="I8174">
        <v>7649</v>
      </c>
      <c r="J8174" t="s">
        <v>3226</v>
      </c>
      <c r="K8174" t="s">
        <v>2953</v>
      </c>
      <c r="L8174">
        <v>5600</v>
      </c>
      <c r="M8174">
        <v>5560</v>
      </c>
      <c r="N8174">
        <v>100</v>
      </c>
      <c r="O8174" t="s">
        <v>2927</v>
      </c>
      <c r="P8174">
        <v>0.65401950871165304</v>
      </c>
      <c r="Q8174">
        <v>0.80171740366224098</v>
      </c>
      <c r="R8174">
        <v>3.2896664577299002E-4</v>
      </c>
      <c r="S8174">
        <v>7.4585412087023906E-2</v>
      </c>
      <c r="T8174">
        <v>-2.5426880526279301</v>
      </c>
      <c r="U8174">
        <v>2.5426880526279301</v>
      </c>
      <c r="V8174">
        <v>2.1268841018711901</v>
      </c>
      <c r="W8174">
        <v>-21.99</v>
      </c>
      <c r="X8174">
        <v>2.2999999999999998</v>
      </c>
      <c r="Y8174">
        <v>-273832</v>
      </c>
      <c r="Z8174">
        <v>-14412</v>
      </c>
      <c r="AA8174">
        <v>-1.35</v>
      </c>
      <c r="AB8174">
        <v>19</v>
      </c>
      <c r="AC8174">
        <v>7</v>
      </c>
      <c r="AD8174">
        <v>12</v>
      </c>
      <c r="AE8174">
        <v>36.840000000000003</v>
      </c>
      <c r="AF8174">
        <v>11</v>
      </c>
      <c r="AG8174">
        <v>6</v>
      </c>
      <c r="AH8174">
        <v>6</v>
      </c>
      <c r="AI8174">
        <v>7</v>
      </c>
    </row>
    <row r="8175" spans="1:35" x14ac:dyDescent="0.2">
      <c r="A8175" s="102">
        <v>604</v>
      </c>
      <c r="B8175">
        <v>4536</v>
      </c>
      <c r="C8175" t="s">
        <v>3289</v>
      </c>
      <c r="D8175" t="s">
        <v>2950</v>
      </c>
      <c r="E8175">
        <v>2090</v>
      </c>
      <c r="F8175">
        <v>2100</v>
      </c>
      <c r="G8175">
        <v>500</v>
      </c>
      <c r="H8175" t="s">
        <v>2930</v>
      </c>
      <c r="I8175">
        <v>6920</v>
      </c>
      <c r="J8175" t="s">
        <v>2931</v>
      </c>
      <c r="K8175" t="s">
        <v>2932</v>
      </c>
      <c r="L8175">
        <v>5600</v>
      </c>
      <c r="M8175">
        <v>5490</v>
      </c>
      <c r="N8175">
        <v>200</v>
      </c>
      <c r="O8175" t="s">
        <v>2927</v>
      </c>
      <c r="P8175">
        <v>0.68455009114686904</v>
      </c>
      <c r="Q8175">
        <v>0.92775847290083802</v>
      </c>
      <c r="R8175">
        <v>0.16178702868099401</v>
      </c>
      <c r="S8175">
        <v>0.21871195281494199</v>
      </c>
      <c r="T8175">
        <v>-0.80461884879004497</v>
      </c>
      <c r="U8175">
        <v>0.80461884879004497</v>
      </c>
      <c r="V8175">
        <v>0.95037815663773095</v>
      </c>
      <c r="W8175">
        <v>-10.32</v>
      </c>
      <c r="X8175">
        <v>4.37</v>
      </c>
      <c r="Y8175">
        <v>-273952</v>
      </c>
      <c r="Z8175">
        <v>-13698</v>
      </c>
      <c r="AA8175">
        <v>-0.64</v>
      </c>
      <c r="AB8175">
        <v>20</v>
      </c>
      <c r="AC8175">
        <v>10</v>
      </c>
      <c r="AD8175">
        <v>10</v>
      </c>
      <c r="AE8175">
        <v>50</v>
      </c>
      <c r="AF8175">
        <v>8</v>
      </c>
      <c r="AG8175">
        <v>9</v>
      </c>
      <c r="AH8175">
        <v>9</v>
      </c>
      <c r="AI8175">
        <v>2</v>
      </c>
    </row>
    <row r="8176" spans="1:35" x14ac:dyDescent="0.2">
      <c r="A8176" s="102">
        <v>1199</v>
      </c>
      <c r="B8176">
        <v>8036</v>
      </c>
      <c r="C8176" t="s">
        <v>2941</v>
      </c>
      <c r="D8176" t="s">
        <v>2934</v>
      </c>
      <c r="E8176">
        <v>8010</v>
      </c>
      <c r="F8176">
        <v>8020</v>
      </c>
      <c r="G8176">
        <v>100</v>
      </c>
      <c r="H8176" t="s">
        <v>2927</v>
      </c>
      <c r="I8176">
        <v>9613</v>
      </c>
      <c r="J8176" t="s">
        <v>3671</v>
      </c>
      <c r="K8176" t="s">
        <v>2929</v>
      </c>
      <c r="L8176">
        <v>1489</v>
      </c>
      <c r="M8176">
        <v>1479</v>
      </c>
      <c r="N8176">
        <v>500</v>
      </c>
      <c r="O8176" t="s">
        <v>2930</v>
      </c>
      <c r="P8176">
        <v>0.43377427767772497</v>
      </c>
      <c r="Q8176">
        <v>0.91127120674015705</v>
      </c>
      <c r="R8176">
        <v>0.80843925655848703</v>
      </c>
      <c r="S8176">
        <v>9.5758153719717291E-3</v>
      </c>
      <c r="T8176">
        <v>1.8259639292932699</v>
      </c>
      <c r="U8176">
        <v>1.8259639292932699</v>
      </c>
      <c r="V8176">
        <v>1.81020066788086</v>
      </c>
      <c r="W8176">
        <v>9.4499999999999993</v>
      </c>
      <c r="X8176">
        <v>7.79</v>
      </c>
      <c r="Y8176">
        <v>-274319</v>
      </c>
      <c r="Z8176">
        <v>-13716</v>
      </c>
      <c r="AA8176">
        <v>-0.76</v>
      </c>
      <c r="AB8176">
        <v>20</v>
      </c>
      <c r="AC8176">
        <v>8</v>
      </c>
      <c r="AD8176">
        <v>12</v>
      </c>
      <c r="AE8176">
        <v>40</v>
      </c>
      <c r="AF8176">
        <v>13</v>
      </c>
      <c r="AG8176">
        <v>4</v>
      </c>
      <c r="AH8176">
        <v>7</v>
      </c>
      <c r="AI8176">
        <v>9</v>
      </c>
    </row>
    <row r="8177" spans="1:35" x14ac:dyDescent="0.2">
      <c r="A8177" s="102">
        <v>2674</v>
      </c>
      <c r="B8177">
        <v>6383</v>
      </c>
      <c r="C8177" t="s">
        <v>698</v>
      </c>
      <c r="D8177" t="s">
        <v>2940</v>
      </c>
      <c r="E8177">
        <v>6960</v>
      </c>
      <c r="F8177">
        <v>6910</v>
      </c>
      <c r="G8177">
        <v>100</v>
      </c>
      <c r="H8177" t="s">
        <v>2927</v>
      </c>
      <c r="I8177">
        <v>6448</v>
      </c>
      <c r="J8177" t="s">
        <v>542</v>
      </c>
      <c r="K8177" t="s">
        <v>2932</v>
      </c>
      <c r="L8177">
        <v>2355</v>
      </c>
      <c r="M8177">
        <v>2320</v>
      </c>
      <c r="N8177">
        <v>300</v>
      </c>
      <c r="O8177" t="s">
        <v>2930</v>
      </c>
      <c r="P8177">
        <v>0.51156331627018203</v>
      </c>
      <c r="Q8177">
        <v>0.88521695731342298</v>
      </c>
      <c r="R8177">
        <v>0.92783665781447</v>
      </c>
      <c r="S8177">
        <v>0.15201687370976799</v>
      </c>
      <c r="T8177">
        <v>0.31835456128524398</v>
      </c>
      <c r="U8177">
        <v>0.31835456128524398</v>
      </c>
      <c r="V8177">
        <v>0.14911003505485401</v>
      </c>
      <c r="W8177">
        <v>1.35</v>
      </c>
      <c r="X8177">
        <v>0.72</v>
      </c>
      <c r="Y8177">
        <v>-274747</v>
      </c>
      <c r="Z8177">
        <v>-11946</v>
      </c>
      <c r="AA8177">
        <v>-0.4</v>
      </c>
      <c r="AB8177">
        <v>23</v>
      </c>
      <c r="AC8177">
        <v>10</v>
      </c>
      <c r="AD8177">
        <v>13</v>
      </c>
      <c r="AE8177">
        <v>43.48</v>
      </c>
      <c r="AF8177">
        <v>8</v>
      </c>
      <c r="AG8177">
        <v>9</v>
      </c>
      <c r="AH8177">
        <v>11</v>
      </c>
      <c r="AI8177">
        <v>3</v>
      </c>
    </row>
    <row r="8178" spans="1:35" x14ac:dyDescent="0.2">
      <c r="A8178" s="102">
        <v>7795</v>
      </c>
      <c r="B8178">
        <v>6770</v>
      </c>
      <c r="C8178" t="s">
        <v>24</v>
      </c>
      <c r="D8178" t="s">
        <v>2932</v>
      </c>
      <c r="E8178">
        <v>2014</v>
      </c>
      <c r="F8178">
        <v>2008</v>
      </c>
      <c r="G8178">
        <v>500</v>
      </c>
      <c r="H8178" t="s">
        <v>2930</v>
      </c>
      <c r="I8178">
        <v>9107</v>
      </c>
      <c r="J8178" t="s">
        <v>3237</v>
      </c>
      <c r="K8178" t="s">
        <v>3238</v>
      </c>
      <c r="L8178">
        <v>1499</v>
      </c>
      <c r="M8178">
        <v>1502</v>
      </c>
      <c r="N8178">
        <v>700</v>
      </c>
      <c r="O8178" t="s">
        <v>2927</v>
      </c>
      <c r="P8178">
        <v>0.77492170194126098</v>
      </c>
      <c r="Q8178">
        <v>0.81201283982222805</v>
      </c>
      <c r="R8178">
        <v>0.185525144733136</v>
      </c>
      <c r="S8178">
        <v>0.42037854415973402</v>
      </c>
      <c r="T8178">
        <v>-0.71901974282447201</v>
      </c>
      <c r="U8178">
        <v>0.71901974282447201</v>
      </c>
      <c r="V8178">
        <v>0.86271681331877803</v>
      </c>
      <c r="W8178">
        <v>-3.75</v>
      </c>
      <c r="X8178">
        <v>4.72</v>
      </c>
      <c r="Y8178">
        <v>-274915</v>
      </c>
      <c r="Z8178">
        <v>-19637</v>
      </c>
      <c r="AA8178">
        <v>-0.91</v>
      </c>
      <c r="AB8178">
        <v>14</v>
      </c>
      <c r="AC8178">
        <v>5</v>
      </c>
      <c r="AD8178">
        <v>9</v>
      </c>
      <c r="AE8178">
        <v>35.71</v>
      </c>
      <c r="AF8178">
        <v>11</v>
      </c>
      <c r="AG8178">
        <v>5</v>
      </c>
      <c r="AH8178">
        <v>8</v>
      </c>
      <c r="AI8178">
        <v>1</v>
      </c>
    </row>
    <row r="8179" spans="1:35" x14ac:dyDescent="0.2">
      <c r="A8179" s="102">
        <v>8359</v>
      </c>
      <c r="B8179">
        <v>2127</v>
      </c>
      <c r="C8179" t="s">
        <v>3177</v>
      </c>
      <c r="D8179" t="s">
        <v>2942</v>
      </c>
      <c r="E8179">
        <v>3750</v>
      </c>
      <c r="F8179">
        <v>3830</v>
      </c>
      <c r="G8179">
        <v>200</v>
      </c>
      <c r="H8179" t="s">
        <v>2927</v>
      </c>
      <c r="I8179">
        <v>9437</v>
      </c>
      <c r="J8179" t="s">
        <v>582</v>
      </c>
      <c r="K8179" t="s">
        <v>2929</v>
      </c>
      <c r="L8179">
        <v>3155</v>
      </c>
      <c r="M8179">
        <v>3136</v>
      </c>
      <c r="N8179">
        <v>200</v>
      </c>
      <c r="O8179" t="s">
        <v>2930</v>
      </c>
      <c r="P8179">
        <v>0.57141953299054205</v>
      </c>
      <c r="Q8179">
        <v>0.80510970355340705</v>
      </c>
      <c r="R8179">
        <v>0.26637205646294099</v>
      </c>
      <c r="S8179">
        <v>0.19652413803030599</v>
      </c>
      <c r="T8179">
        <v>0.38331516052175602</v>
      </c>
      <c r="U8179">
        <v>0.38331516052175602</v>
      </c>
      <c r="V8179">
        <v>0.33429486232564998</v>
      </c>
      <c r="W8179">
        <v>2.41</v>
      </c>
      <c r="X8179">
        <v>18.12</v>
      </c>
      <c r="Y8179">
        <v>-274918</v>
      </c>
      <c r="Z8179">
        <v>-16172</v>
      </c>
      <c r="AA8179">
        <v>-0.75</v>
      </c>
      <c r="AB8179">
        <v>17</v>
      </c>
      <c r="AC8179">
        <v>5</v>
      </c>
      <c r="AD8179">
        <v>12</v>
      </c>
      <c r="AE8179">
        <v>29.41</v>
      </c>
      <c r="AF8179">
        <v>12</v>
      </c>
      <c r="AG8179">
        <v>5</v>
      </c>
      <c r="AH8179">
        <v>7</v>
      </c>
      <c r="AI8179">
        <v>5</v>
      </c>
    </row>
    <row r="8180" spans="1:35" x14ac:dyDescent="0.2">
      <c r="A8180" s="102">
        <v>3793</v>
      </c>
      <c r="B8180">
        <v>7729</v>
      </c>
      <c r="C8180" t="s">
        <v>686</v>
      </c>
      <c r="D8180" t="s">
        <v>2936</v>
      </c>
      <c r="E8180">
        <v>4095</v>
      </c>
      <c r="F8180">
        <v>4050</v>
      </c>
      <c r="G8180">
        <v>300</v>
      </c>
      <c r="H8180" t="s">
        <v>2927</v>
      </c>
      <c r="I8180">
        <v>9684</v>
      </c>
      <c r="J8180" t="s">
        <v>3179</v>
      </c>
      <c r="K8180" t="s">
        <v>2929</v>
      </c>
      <c r="L8180">
        <v>5260</v>
      </c>
      <c r="M8180">
        <v>5160</v>
      </c>
      <c r="N8180">
        <v>200</v>
      </c>
      <c r="O8180" t="s">
        <v>2930</v>
      </c>
      <c r="P8180">
        <v>0.72828487972205902</v>
      </c>
      <c r="Q8180">
        <v>0.86671356295822499</v>
      </c>
      <c r="R8180">
        <v>0.19591130305096699</v>
      </c>
      <c r="S8180">
        <v>0.330688706672497</v>
      </c>
      <c r="T8180">
        <v>1.3080740396470001</v>
      </c>
      <c r="U8180">
        <v>1.3080740396470001</v>
      </c>
      <c r="V8180">
        <v>1.2195518977724999</v>
      </c>
      <c r="W8180">
        <v>5.63</v>
      </c>
      <c r="X8180">
        <v>17.73</v>
      </c>
      <c r="Y8180">
        <v>-275194</v>
      </c>
      <c r="Z8180">
        <v>-22933</v>
      </c>
      <c r="AA8180">
        <v>-0.91</v>
      </c>
      <c r="AB8180">
        <v>12</v>
      </c>
      <c r="AC8180">
        <v>5</v>
      </c>
      <c r="AD8180">
        <v>7</v>
      </c>
      <c r="AE8180">
        <v>41.67</v>
      </c>
      <c r="AF8180">
        <v>9</v>
      </c>
      <c r="AG8180">
        <v>5</v>
      </c>
      <c r="AH8180">
        <v>5</v>
      </c>
      <c r="AI8180">
        <v>2</v>
      </c>
    </row>
    <row r="8181" spans="1:35" x14ac:dyDescent="0.2">
      <c r="A8181" s="102">
        <v>5604</v>
      </c>
      <c r="B8181">
        <v>1963</v>
      </c>
      <c r="C8181" t="s">
        <v>3248</v>
      </c>
      <c r="D8181" t="s">
        <v>2937</v>
      </c>
      <c r="E8181">
        <v>1561</v>
      </c>
      <c r="F8181">
        <v>1560</v>
      </c>
      <c r="G8181">
        <v>600</v>
      </c>
      <c r="H8181" t="s">
        <v>2930</v>
      </c>
      <c r="I8181">
        <v>5333</v>
      </c>
      <c r="J8181" t="s">
        <v>238</v>
      </c>
      <c r="K8181" t="s">
        <v>2926</v>
      </c>
      <c r="L8181">
        <v>1900</v>
      </c>
      <c r="M8181">
        <v>1908</v>
      </c>
      <c r="N8181">
        <v>500</v>
      </c>
      <c r="O8181" t="s">
        <v>2927</v>
      </c>
      <c r="P8181">
        <v>0.39500521551851703</v>
      </c>
      <c r="Q8181">
        <v>0.84125295618930396</v>
      </c>
      <c r="R8181">
        <v>0.31042216540609902</v>
      </c>
      <c r="S8181">
        <v>4.2234205506557002E-2</v>
      </c>
      <c r="T8181">
        <v>-1.9385610322318101</v>
      </c>
      <c r="U8181">
        <v>1.9385610322318101</v>
      </c>
      <c r="V8181">
        <v>1.8380353860043199</v>
      </c>
      <c r="W8181">
        <v>-9.8800000000000008</v>
      </c>
      <c r="X8181">
        <v>1.89</v>
      </c>
      <c r="Y8181">
        <v>-275424</v>
      </c>
      <c r="Z8181">
        <v>-12519</v>
      </c>
      <c r="AA8181">
        <v>-0.65</v>
      </c>
      <c r="AB8181">
        <v>22</v>
      </c>
      <c r="AC8181">
        <v>8</v>
      </c>
      <c r="AD8181">
        <v>14</v>
      </c>
      <c r="AE8181">
        <v>36.36</v>
      </c>
      <c r="AF8181">
        <v>12</v>
      </c>
      <c r="AG8181">
        <v>5</v>
      </c>
      <c r="AH8181">
        <v>9</v>
      </c>
      <c r="AI8181">
        <v>8</v>
      </c>
    </row>
    <row r="8182" spans="1:35" x14ac:dyDescent="0.2">
      <c r="A8182" s="102">
        <v>8410</v>
      </c>
      <c r="B8182">
        <v>3407</v>
      </c>
      <c r="C8182" t="s">
        <v>3106</v>
      </c>
      <c r="D8182" t="s">
        <v>2952</v>
      </c>
      <c r="E8182">
        <v>1197</v>
      </c>
      <c r="F8182">
        <v>1100</v>
      </c>
      <c r="G8182">
        <v>1000</v>
      </c>
      <c r="H8182" t="s">
        <v>2927</v>
      </c>
      <c r="I8182">
        <v>5803</v>
      </c>
      <c r="J8182" t="s">
        <v>26</v>
      </c>
      <c r="K8182" t="s">
        <v>2943</v>
      </c>
      <c r="L8182">
        <v>386</v>
      </c>
      <c r="M8182">
        <v>380</v>
      </c>
      <c r="N8182">
        <v>2900</v>
      </c>
      <c r="O8182" t="s">
        <v>2930</v>
      </c>
      <c r="P8182">
        <v>0.88423735493158295</v>
      </c>
      <c r="Q8182">
        <v>0.80447921871623695</v>
      </c>
      <c r="R8182">
        <v>1.2914642150003799E-3</v>
      </c>
      <c r="S8182">
        <v>0.35441704960778703</v>
      </c>
      <c r="T8182">
        <v>2.2837994854771799</v>
      </c>
      <c r="U8182">
        <v>2.2837994854771799</v>
      </c>
      <c r="V8182">
        <v>4.0404470114331197</v>
      </c>
      <c r="W8182">
        <v>8.32</v>
      </c>
      <c r="X8182">
        <v>0.18</v>
      </c>
      <c r="Y8182">
        <v>-275591</v>
      </c>
      <c r="Z8182">
        <v>-13780</v>
      </c>
      <c r="AA8182">
        <v>-0.68</v>
      </c>
      <c r="AB8182">
        <v>20</v>
      </c>
      <c r="AC8182">
        <v>9</v>
      </c>
      <c r="AD8182">
        <v>11</v>
      </c>
      <c r="AE8182">
        <v>45</v>
      </c>
      <c r="AF8182">
        <v>12</v>
      </c>
      <c r="AG8182">
        <v>4</v>
      </c>
      <c r="AH8182">
        <v>8</v>
      </c>
      <c r="AI8182">
        <v>8</v>
      </c>
    </row>
    <row r="8183" spans="1:35" x14ac:dyDescent="0.2">
      <c r="A8183" s="102">
        <v>7094</v>
      </c>
      <c r="B8183">
        <v>3110</v>
      </c>
      <c r="C8183" t="s">
        <v>682</v>
      </c>
      <c r="D8183" t="s">
        <v>2926</v>
      </c>
      <c r="E8183">
        <v>4900</v>
      </c>
      <c r="F8183">
        <v>4810</v>
      </c>
      <c r="G8183">
        <v>100</v>
      </c>
      <c r="H8183" t="s">
        <v>2927</v>
      </c>
      <c r="I8183">
        <v>4919</v>
      </c>
      <c r="J8183" t="s">
        <v>849</v>
      </c>
      <c r="K8183" t="s">
        <v>2952</v>
      </c>
      <c r="L8183">
        <v>5690</v>
      </c>
      <c r="M8183">
        <v>5670</v>
      </c>
      <c r="N8183">
        <v>100</v>
      </c>
      <c r="O8183" t="s">
        <v>2930</v>
      </c>
      <c r="P8183">
        <v>0.25535062337243403</v>
      </c>
      <c r="Q8183">
        <v>0.82160218647838501</v>
      </c>
      <c r="R8183">
        <v>0.86018688940885302</v>
      </c>
      <c r="S8183">
        <v>2.9833243305224199E-2</v>
      </c>
      <c r="T8183">
        <v>1.8159202451461101</v>
      </c>
      <c r="U8183">
        <v>1.8159202451461101</v>
      </c>
      <c r="V8183">
        <v>1.9482013333902699</v>
      </c>
      <c r="W8183">
        <v>18.89</v>
      </c>
      <c r="X8183">
        <v>15.17</v>
      </c>
      <c r="Y8183">
        <v>-276092</v>
      </c>
      <c r="Z8183">
        <v>-17256</v>
      </c>
      <c r="AA8183">
        <v>-0.86</v>
      </c>
      <c r="AB8183">
        <v>16</v>
      </c>
      <c r="AC8183">
        <v>5</v>
      </c>
      <c r="AD8183">
        <v>11</v>
      </c>
      <c r="AE8183">
        <v>31.25</v>
      </c>
      <c r="AF8183">
        <v>7</v>
      </c>
      <c r="AG8183">
        <v>6</v>
      </c>
      <c r="AH8183">
        <v>8</v>
      </c>
      <c r="AI8183">
        <v>2</v>
      </c>
    </row>
    <row r="8184" spans="1:35" x14ac:dyDescent="0.2">
      <c r="A8184" s="102">
        <v>6177</v>
      </c>
      <c r="B8184">
        <v>5019</v>
      </c>
      <c r="C8184" t="s">
        <v>3265</v>
      </c>
      <c r="D8184" t="s">
        <v>3266</v>
      </c>
      <c r="E8184">
        <v>2827</v>
      </c>
      <c r="F8184">
        <v>2835</v>
      </c>
      <c r="G8184">
        <v>300</v>
      </c>
      <c r="H8184" t="s">
        <v>2930</v>
      </c>
      <c r="I8184">
        <v>9502</v>
      </c>
      <c r="J8184" t="s">
        <v>3252</v>
      </c>
      <c r="K8184" t="s">
        <v>2992</v>
      </c>
      <c r="L8184">
        <v>1569.5</v>
      </c>
      <c r="M8184">
        <v>1568</v>
      </c>
      <c r="N8184">
        <v>500</v>
      </c>
      <c r="O8184" t="s">
        <v>2927</v>
      </c>
      <c r="P8184">
        <v>0.34130752939150399</v>
      </c>
      <c r="Q8184">
        <v>0.83363191009784399</v>
      </c>
      <c r="R8184">
        <v>0.75090335899470695</v>
      </c>
      <c r="S8184">
        <v>1.2731519574635201E-2</v>
      </c>
      <c r="T8184">
        <v>-2.24926937285607</v>
      </c>
      <c r="U8184">
        <v>2.24926937285607</v>
      </c>
      <c r="V8184">
        <v>2.4389350757357402</v>
      </c>
      <c r="W8184">
        <v>-8.57</v>
      </c>
      <c r="X8184">
        <v>7.82</v>
      </c>
      <c r="Y8184">
        <v>-276235</v>
      </c>
      <c r="Z8184">
        <v>-13154</v>
      </c>
      <c r="AA8184">
        <v>-0.71</v>
      </c>
      <c r="AB8184">
        <v>21</v>
      </c>
      <c r="AC8184">
        <v>8</v>
      </c>
      <c r="AD8184">
        <v>13</v>
      </c>
      <c r="AE8184">
        <v>38.1</v>
      </c>
      <c r="AF8184">
        <v>11</v>
      </c>
      <c r="AG8184">
        <v>6</v>
      </c>
      <c r="AH8184">
        <v>10</v>
      </c>
      <c r="AI8184">
        <v>5</v>
      </c>
    </row>
    <row r="8185" spans="1:35" x14ac:dyDescent="0.2">
      <c r="A8185" s="102">
        <v>8063</v>
      </c>
      <c r="B8185">
        <v>9503</v>
      </c>
      <c r="C8185" t="s">
        <v>3654</v>
      </c>
      <c r="D8185" t="s">
        <v>2992</v>
      </c>
      <c r="E8185">
        <v>1309.5</v>
      </c>
      <c r="F8185">
        <v>1306.5</v>
      </c>
      <c r="G8185">
        <v>800</v>
      </c>
      <c r="H8185" t="s">
        <v>2927</v>
      </c>
      <c r="I8185">
        <v>9956</v>
      </c>
      <c r="J8185" t="s">
        <v>2876</v>
      </c>
      <c r="K8185" t="s">
        <v>2953</v>
      </c>
      <c r="L8185">
        <v>2037</v>
      </c>
      <c r="M8185">
        <v>1991</v>
      </c>
      <c r="N8185">
        <v>500</v>
      </c>
      <c r="O8185" t="s">
        <v>2930</v>
      </c>
      <c r="P8185">
        <v>0.40235402954272997</v>
      </c>
      <c r="Q8185">
        <v>0.80878002552525396</v>
      </c>
      <c r="R8185">
        <v>2.5012195115486201E-2</v>
      </c>
      <c r="S8185">
        <v>0.30942933245811499</v>
      </c>
      <c r="T8185">
        <v>1.1651601944561301</v>
      </c>
      <c r="U8185">
        <v>1.1651601944561301</v>
      </c>
      <c r="V8185">
        <v>1.31513450985424</v>
      </c>
      <c r="W8185">
        <v>4.93</v>
      </c>
      <c r="X8185">
        <v>4.99</v>
      </c>
      <c r="Y8185">
        <v>-276243</v>
      </c>
      <c r="Z8185">
        <v>-15347</v>
      </c>
      <c r="AA8185">
        <v>-0.71</v>
      </c>
      <c r="AB8185">
        <v>18</v>
      </c>
      <c r="AC8185">
        <v>6</v>
      </c>
      <c r="AD8185">
        <v>12</v>
      </c>
      <c r="AE8185">
        <v>33.33</v>
      </c>
      <c r="AF8185">
        <v>11</v>
      </c>
      <c r="AG8185">
        <v>5</v>
      </c>
      <c r="AH8185">
        <v>6</v>
      </c>
      <c r="AI8185">
        <v>7</v>
      </c>
    </row>
    <row r="8186" spans="1:35" x14ac:dyDescent="0.2">
      <c r="A8186" s="102">
        <v>598</v>
      </c>
      <c r="B8186">
        <v>6098</v>
      </c>
      <c r="C8186" t="s">
        <v>240</v>
      </c>
      <c r="D8186" t="s">
        <v>2942</v>
      </c>
      <c r="E8186">
        <v>4570</v>
      </c>
      <c r="F8186">
        <v>4520</v>
      </c>
      <c r="G8186">
        <v>200</v>
      </c>
      <c r="H8186" t="s">
        <v>2930</v>
      </c>
      <c r="I8186">
        <v>6951</v>
      </c>
      <c r="J8186" t="s">
        <v>229</v>
      </c>
      <c r="K8186" t="s">
        <v>2932</v>
      </c>
      <c r="L8186">
        <v>3685</v>
      </c>
      <c r="M8186">
        <v>3665</v>
      </c>
      <c r="N8186">
        <v>200</v>
      </c>
      <c r="O8186" t="s">
        <v>2927</v>
      </c>
      <c r="P8186">
        <v>0.91113315542165896</v>
      </c>
      <c r="Q8186">
        <v>0.92795423822825496</v>
      </c>
      <c r="R8186">
        <v>0.20843198410002001</v>
      </c>
      <c r="S8186">
        <v>0.158849844224242</v>
      </c>
      <c r="T8186">
        <v>-0.33801466324959001</v>
      </c>
      <c r="U8186">
        <v>0.33801466324959001</v>
      </c>
      <c r="V8186">
        <v>0.41889961185486702</v>
      </c>
      <c r="W8186">
        <v>-1.36</v>
      </c>
      <c r="X8186">
        <v>18.920000000000002</v>
      </c>
      <c r="Y8186">
        <v>-276267</v>
      </c>
      <c r="Z8186">
        <v>-15348</v>
      </c>
      <c r="AA8186">
        <v>-0.65</v>
      </c>
      <c r="AB8186">
        <v>18</v>
      </c>
      <c r="AC8186">
        <v>8</v>
      </c>
      <c r="AD8186">
        <v>10</v>
      </c>
      <c r="AE8186">
        <v>44.44</v>
      </c>
      <c r="AF8186">
        <v>9</v>
      </c>
      <c r="AG8186">
        <v>7</v>
      </c>
      <c r="AH8186">
        <v>9</v>
      </c>
      <c r="AI8186">
        <v>2</v>
      </c>
    </row>
    <row r="8187" spans="1:35" x14ac:dyDescent="0.2">
      <c r="A8187" s="102">
        <v>6291</v>
      </c>
      <c r="B8187">
        <v>3197</v>
      </c>
      <c r="C8187" t="s">
        <v>777</v>
      </c>
      <c r="D8187" t="s">
        <v>2953</v>
      </c>
      <c r="E8187">
        <v>2060</v>
      </c>
      <c r="F8187">
        <v>2064</v>
      </c>
      <c r="G8187">
        <v>500</v>
      </c>
      <c r="H8187" t="s">
        <v>2927</v>
      </c>
      <c r="I8187">
        <v>6807</v>
      </c>
      <c r="J8187" t="s">
        <v>239</v>
      </c>
      <c r="K8187" t="s">
        <v>2932</v>
      </c>
      <c r="L8187">
        <v>2080</v>
      </c>
      <c r="M8187">
        <v>2041</v>
      </c>
      <c r="N8187">
        <v>500</v>
      </c>
      <c r="O8187" t="s">
        <v>2930</v>
      </c>
      <c r="P8187">
        <v>0.58529863551698103</v>
      </c>
      <c r="Q8187">
        <v>0.832086263027775</v>
      </c>
      <c r="R8187">
        <v>0.49897939484034198</v>
      </c>
      <c r="S8187">
        <v>0.102126567129775</v>
      </c>
      <c r="T8187">
        <v>0.25216061507453802</v>
      </c>
      <c r="U8187">
        <v>0.25216061507453802</v>
      </c>
      <c r="V8187">
        <v>3.8744482654428598E-2</v>
      </c>
      <c r="W8187">
        <v>1.35</v>
      </c>
      <c r="X8187">
        <v>1.1100000000000001</v>
      </c>
      <c r="Y8187">
        <v>-276354</v>
      </c>
      <c r="Z8187">
        <v>-14545</v>
      </c>
      <c r="AA8187">
        <v>-0.67</v>
      </c>
      <c r="AB8187">
        <v>19</v>
      </c>
      <c r="AC8187">
        <v>7</v>
      </c>
      <c r="AD8187">
        <v>12</v>
      </c>
      <c r="AE8187">
        <v>36.840000000000003</v>
      </c>
      <c r="AF8187">
        <v>12</v>
      </c>
      <c r="AG8187">
        <v>6</v>
      </c>
      <c r="AH8187">
        <v>9</v>
      </c>
      <c r="AI8187">
        <v>4</v>
      </c>
    </row>
    <row r="8188" spans="1:35" x14ac:dyDescent="0.2">
      <c r="A8188" s="102">
        <v>2831</v>
      </c>
      <c r="B8188">
        <v>4686</v>
      </c>
      <c r="C8188" t="s">
        <v>2948</v>
      </c>
      <c r="D8188" t="s">
        <v>2929</v>
      </c>
      <c r="E8188">
        <v>5890</v>
      </c>
      <c r="F8188">
        <v>5760</v>
      </c>
      <c r="G8188">
        <v>100</v>
      </c>
      <c r="H8188" t="s">
        <v>2930</v>
      </c>
      <c r="I8188">
        <v>9719</v>
      </c>
      <c r="J8188" t="s">
        <v>3626</v>
      </c>
      <c r="K8188" t="s">
        <v>2929</v>
      </c>
      <c r="L8188">
        <v>6100</v>
      </c>
      <c r="M8188">
        <v>6130</v>
      </c>
      <c r="N8188">
        <v>100</v>
      </c>
      <c r="O8188" t="s">
        <v>2927</v>
      </c>
      <c r="P8188">
        <v>0.36547175341586402</v>
      </c>
      <c r="Q8188">
        <v>0.88252545368858903</v>
      </c>
      <c r="R8188">
        <v>0.98568763690824202</v>
      </c>
      <c r="S8188">
        <v>0.105997573626245</v>
      </c>
      <c r="T8188">
        <v>-0.52984940865060504</v>
      </c>
      <c r="U8188">
        <v>0.52984940865060504</v>
      </c>
      <c r="V8188">
        <v>0.108758183348854</v>
      </c>
      <c r="W8188">
        <v>-4.93</v>
      </c>
      <c r="X8188">
        <v>6.04</v>
      </c>
      <c r="Y8188">
        <v>-276374</v>
      </c>
      <c r="Z8188">
        <v>-16257</v>
      </c>
      <c r="AA8188">
        <v>-0.96</v>
      </c>
      <c r="AB8188">
        <v>17</v>
      </c>
      <c r="AC8188">
        <v>7</v>
      </c>
      <c r="AD8188">
        <v>10</v>
      </c>
      <c r="AE8188">
        <v>41.18</v>
      </c>
      <c r="AF8188">
        <v>11</v>
      </c>
      <c r="AG8188">
        <v>5</v>
      </c>
      <c r="AH8188">
        <v>7</v>
      </c>
      <c r="AI8188">
        <v>5</v>
      </c>
    </row>
    <row r="8189" spans="1:35" x14ac:dyDescent="0.2">
      <c r="A8189" s="102">
        <v>6091</v>
      </c>
      <c r="B8189">
        <v>3593</v>
      </c>
      <c r="C8189" t="s">
        <v>3715</v>
      </c>
      <c r="D8189" t="s">
        <v>3281</v>
      </c>
      <c r="E8189">
        <v>3580</v>
      </c>
      <c r="F8189">
        <v>3620</v>
      </c>
      <c r="G8189">
        <v>300</v>
      </c>
      <c r="H8189" t="s">
        <v>2930</v>
      </c>
      <c r="I8189">
        <v>9505</v>
      </c>
      <c r="J8189" t="s">
        <v>3408</v>
      </c>
      <c r="K8189" t="s">
        <v>2992</v>
      </c>
      <c r="L8189">
        <v>899</v>
      </c>
      <c r="M8189">
        <v>886</v>
      </c>
      <c r="N8189">
        <v>1200</v>
      </c>
      <c r="O8189" t="s">
        <v>2927</v>
      </c>
      <c r="P8189">
        <v>0.137660595693013</v>
      </c>
      <c r="Q8189">
        <v>0.83460419621993098</v>
      </c>
      <c r="R8189">
        <v>3.1192480330588499E-2</v>
      </c>
      <c r="S8189">
        <v>0.16363724747799499</v>
      </c>
      <c r="T8189">
        <v>-2.5376092230121001</v>
      </c>
      <c r="U8189">
        <v>2.5376092230121001</v>
      </c>
      <c r="V8189">
        <v>2.7407791121618801</v>
      </c>
      <c r="W8189">
        <v>-10.84</v>
      </c>
      <c r="X8189">
        <v>2.1</v>
      </c>
      <c r="Y8189">
        <v>-276664</v>
      </c>
      <c r="Z8189">
        <v>-14561</v>
      </c>
      <c r="AA8189">
        <v>-0.81</v>
      </c>
      <c r="AB8189">
        <v>19</v>
      </c>
      <c r="AC8189">
        <v>9</v>
      </c>
      <c r="AD8189">
        <v>10</v>
      </c>
      <c r="AE8189">
        <v>47.37</v>
      </c>
      <c r="AF8189">
        <v>13</v>
      </c>
      <c r="AG8189">
        <v>2</v>
      </c>
      <c r="AH8189">
        <v>8</v>
      </c>
      <c r="AI8189">
        <v>9</v>
      </c>
    </row>
    <row r="8190" spans="1:35" x14ac:dyDescent="0.2">
      <c r="A8190" s="102">
        <v>2618</v>
      </c>
      <c r="B8190">
        <v>1414</v>
      </c>
      <c r="C8190" t="s">
        <v>3175</v>
      </c>
      <c r="D8190" t="s">
        <v>2937</v>
      </c>
      <c r="E8190">
        <v>4640</v>
      </c>
      <c r="F8190">
        <v>4655</v>
      </c>
      <c r="G8190">
        <v>200</v>
      </c>
      <c r="H8190" t="s">
        <v>2927</v>
      </c>
      <c r="I8190">
        <v>5333</v>
      </c>
      <c r="J8190" t="s">
        <v>238</v>
      </c>
      <c r="K8190" t="s">
        <v>2926</v>
      </c>
      <c r="L8190">
        <v>1900</v>
      </c>
      <c r="M8190">
        <v>1908</v>
      </c>
      <c r="N8190">
        <v>500</v>
      </c>
      <c r="O8190" t="s">
        <v>2930</v>
      </c>
      <c r="P8190">
        <v>0.84653884954055802</v>
      </c>
      <c r="Q8190">
        <v>0.88609442217739998</v>
      </c>
      <c r="R8190">
        <v>4.9474857421505702E-2</v>
      </c>
      <c r="S8190">
        <v>6.2324366910203099E-2</v>
      </c>
      <c r="T8190">
        <v>0.42841679616082301</v>
      </c>
      <c r="U8190">
        <v>0.42841679616082301</v>
      </c>
      <c r="V8190">
        <v>0.40986953107325202</v>
      </c>
      <c r="W8190">
        <v>1.36</v>
      </c>
      <c r="X8190">
        <v>2.4700000000000002</v>
      </c>
      <c r="Y8190">
        <v>-276872</v>
      </c>
      <c r="Z8190">
        <v>-16287</v>
      </c>
      <c r="AA8190">
        <v>-0.89</v>
      </c>
      <c r="AB8190">
        <v>17</v>
      </c>
      <c r="AC8190">
        <v>7</v>
      </c>
      <c r="AD8190">
        <v>10</v>
      </c>
      <c r="AE8190">
        <v>41.18</v>
      </c>
      <c r="AF8190">
        <v>13</v>
      </c>
      <c r="AG8190">
        <v>3</v>
      </c>
      <c r="AH8190">
        <v>7</v>
      </c>
      <c r="AI8190">
        <v>7</v>
      </c>
    </row>
    <row r="8191" spans="1:35" x14ac:dyDescent="0.2">
      <c r="A8191" s="102">
        <v>3391</v>
      </c>
      <c r="B8191">
        <v>5486</v>
      </c>
      <c r="C8191" t="s">
        <v>871</v>
      </c>
      <c r="D8191" t="s">
        <v>2988</v>
      </c>
      <c r="E8191">
        <v>1774</v>
      </c>
      <c r="F8191">
        <v>1790</v>
      </c>
      <c r="G8191">
        <v>500</v>
      </c>
      <c r="H8191" t="s">
        <v>2927</v>
      </c>
      <c r="I8191">
        <v>6965</v>
      </c>
      <c r="J8191" t="s">
        <v>3606</v>
      </c>
      <c r="K8191" t="s">
        <v>2932</v>
      </c>
      <c r="L8191">
        <v>4860</v>
      </c>
      <c r="M8191">
        <v>4865</v>
      </c>
      <c r="N8191">
        <v>200</v>
      </c>
      <c r="O8191" t="s">
        <v>2930</v>
      </c>
      <c r="P8191">
        <v>0.63807374968308905</v>
      </c>
      <c r="Q8191">
        <v>0.87348432648163898</v>
      </c>
      <c r="R8191">
        <v>0.56238688474379195</v>
      </c>
      <c r="S8191">
        <v>0.1618751616654</v>
      </c>
      <c r="T8191">
        <v>1.2252394077559701</v>
      </c>
      <c r="U8191">
        <v>1.2252394077559701</v>
      </c>
      <c r="V8191">
        <v>1.2344198029617901</v>
      </c>
      <c r="W8191">
        <v>7.52</v>
      </c>
      <c r="X8191">
        <v>8.02</v>
      </c>
      <c r="Y8191">
        <v>-277370</v>
      </c>
      <c r="Z8191">
        <v>-15409</v>
      </c>
      <c r="AA8191">
        <v>-0.85</v>
      </c>
      <c r="AB8191">
        <v>18</v>
      </c>
      <c r="AC8191">
        <v>8</v>
      </c>
      <c r="AD8191">
        <v>10</v>
      </c>
      <c r="AE8191">
        <v>44.44</v>
      </c>
      <c r="AF8191">
        <v>14</v>
      </c>
      <c r="AG8191">
        <v>1</v>
      </c>
      <c r="AH8191">
        <v>5</v>
      </c>
      <c r="AI8191">
        <v>12</v>
      </c>
    </row>
    <row r="8192" spans="1:35" x14ac:dyDescent="0.2">
      <c r="A8192" s="102">
        <v>607</v>
      </c>
      <c r="B8192">
        <v>7730</v>
      </c>
      <c r="C8192" t="s">
        <v>3276</v>
      </c>
      <c r="D8192" t="s">
        <v>2936</v>
      </c>
      <c r="E8192">
        <v>2901</v>
      </c>
      <c r="F8192">
        <v>2890</v>
      </c>
      <c r="G8192">
        <v>300</v>
      </c>
      <c r="H8192" t="s">
        <v>2930</v>
      </c>
      <c r="I8192">
        <v>8036</v>
      </c>
      <c r="J8192" t="s">
        <v>2941</v>
      </c>
      <c r="K8192" t="s">
        <v>2934</v>
      </c>
      <c r="L8192">
        <v>8010</v>
      </c>
      <c r="M8192">
        <v>8020</v>
      </c>
      <c r="N8192">
        <v>100</v>
      </c>
      <c r="O8192" t="s">
        <v>2927</v>
      </c>
      <c r="P8192">
        <v>0.33977446528222399</v>
      </c>
      <c r="Q8192">
        <v>0.92771720999029395</v>
      </c>
      <c r="R8192">
        <v>0.64719163243932099</v>
      </c>
      <c r="S8192">
        <v>0.27738840988318503</v>
      </c>
      <c r="T8192">
        <v>-1.6578603960443401</v>
      </c>
      <c r="U8192">
        <v>1.6578603960443401</v>
      </c>
      <c r="V8192">
        <v>1.76668947628091</v>
      </c>
      <c r="W8192">
        <v>-10.57</v>
      </c>
      <c r="X8192">
        <v>8.1</v>
      </c>
      <c r="Y8192">
        <v>-277521</v>
      </c>
      <c r="Z8192">
        <v>-16325</v>
      </c>
      <c r="AA8192">
        <v>-0.83</v>
      </c>
      <c r="AB8192">
        <v>17</v>
      </c>
      <c r="AC8192">
        <v>7</v>
      </c>
      <c r="AD8192">
        <v>10</v>
      </c>
      <c r="AE8192">
        <v>41.18</v>
      </c>
      <c r="AF8192">
        <v>12</v>
      </c>
      <c r="AG8192">
        <v>7</v>
      </c>
      <c r="AH8192">
        <v>10</v>
      </c>
      <c r="AI8192">
        <v>0</v>
      </c>
    </row>
    <row r="8193" spans="1:35" x14ac:dyDescent="0.2">
      <c r="A8193" s="102">
        <v>6067</v>
      </c>
      <c r="B8193">
        <v>5706</v>
      </c>
      <c r="C8193" t="s">
        <v>3377</v>
      </c>
      <c r="D8193" t="s">
        <v>2943</v>
      </c>
      <c r="E8193">
        <v>2698</v>
      </c>
      <c r="F8193">
        <v>2689</v>
      </c>
      <c r="G8193">
        <v>400</v>
      </c>
      <c r="H8193" t="s">
        <v>2927</v>
      </c>
      <c r="I8193">
        <v>6995</v>
      </c>
      <c r="J8193" t="s">
        <v>51</v>
      </c>
      <c r="K8193" t="s">
        <v>2945</v>
      </c>
      <c r="L8193">
        <v>1941</v>
      </c>
      <c r="M8193">
        <v>1926</v>
      </c>
      <c r="N8193">
        <v>600</v>
      </c>
      <c r="O8193" t="s">
        <v>2930</v>
      </c>
      <c r="P8193">
        <v>0.64666682384331498</v>
      </c>
      <c r="Q8193">
        <v>0.83498450910409705</v>
      </c>
      <c r="R8193">
        <v>0.52181450145462804</v>
      </c>
      <c r="S8193">
        <v>6.2632329678792703E-2</v>
      </c>
      <c r="T8193">
        <v>0.37879029565983702</v>
      </c>
      <c r="U8193">
        <v>0.37879029565983702</v>
      </c>
      <c r="V8193">
        <v>0.44300072617686997</v>
      </c>
      <c r="W8193">
        <v>2.2400000000000002</v>
      </c>
      <c r="X8193">
        <v>7.44</v>
      </c>
      <c r="Y8193">
        <v>-277634</v>
      </c>
      <c r="Z8193">
        <v>-16331</v>
      </c>
      <c r="AA8193">
        <v>-0.83</v>
      </c>
      <c r="AB8193">
        <v>17</v>
      </c>
      <c r="AC8193">
        <v>7</v>
      </c>
      <c r="AD8193">
        <v>10</v>
      </c>
      <c r="AE8193">
        <v>41.18</v>
      </c>
      <c r="AF8193">
        <v>10</v>
      </c>
      <c r="AG8193">
        <v>6</v>
      </c>
      <c r="AH8193">
        <v>8</v>
      </c>
      <c r="AI8193">
        <v>3</v>
      </c>
    </row>
    <row r="8194" spans="1:35" x14ac:dyDescent="0.2">
      <c r="A8194" s="102">
        <v>120</v>
      </c>
      <c r="B8194">
        <v>4506</v>
      </c>
      <c r="C8194" t="s">
        <v>3680</v>
      </c>
      <c r="D8194" t="s">
        <v>2950</v>
      </c>
      <c r="E8194">
        <v>1908</v>
      </c>
      <c r="F8194">
        <v>1917</v>
      </c>
      <c r="G8194">
        <v>500</v>
      </c>
      <c r="H8194" t="s">
        <v>2930</v>
      </c>
      <c r="I8194">
        <v>4534</v>
      </c>
      <c r="J8194" t="s">
        <v>3255</v>
      </c>
      <c r="K8194" t="s">
        <v>2950</v>
      </c>
      <c r="L8194">
        <v>4340</v>
      </c>
      <c r="M8194">
        <v>4370</v>
      </c>
      <c r="N8194">
        <v>200</v>
      </c>
      <c r="O8194" t="s">
        <v>2927</v>
      </c>
      <c r="P8194">
        <v>0.66670854162245297</v>
      </c>
      <c r="Q8194">
        <v>0.95344183077621403</v>
      </c>
      <c r="R8194">
        <v>0.70410101612963005</v>
      </c>
      <c r="S8194">
        <v>0.370134826318118</v>
      </c>
      <c r="T8194">
        <v>-0.93747560830834997</v>
      </c>
      <c r="U8194">
        <v>0.93747560830834997</v>
      </c>
      <c r="V8194">
        <v>0.64719639629897796</v>
      </c>
      <c r="W8194">
        <v>-4.8899999999999997</v>
      </c>
      <c r="X8194">
        <v>9.67</v>
      </c>
      <c r="Y8194">
        <v>-277774</v>
      </c>
      <c r="Z8194">
        <v>-17361</v>
      </c>
      <c r="AA8194">
        <v>-0.91</v>
      </c>
      <c r="AB8194">
        <v>16</v>
      </c>
      <c r="AC8194">
        <v>5</v>
      </c>
      <c r="AD8194">
        <v>11</v>
      </c>
      <c r="AE8194">
        <v>31.25</v>
      </c>
      <c r="AF8194">
        <v>13</v>
      </c>
      <c r="AG8194">
        <v>3</v>
      </c>
      <c r="AH8194">
        <v>6</v>
      </c>
      <c r="AI8194">
        <v>7</v>
      </c>
    </row>
    <row r="8195" spans="1:35" x14ac:dyDescent="0.2">
      <c r="A8195" s="102">
        <v>8133</v>
      </c>
      <c r="B8195">
        <v>2811</v>
      </c>
      <c r="C8195" t="s">
        <v>3450</v>
      </c>
      <c r="D8195" t="s">
        <v>2955</v>
      </c>
      <c r="E8195">
        <v>2900</v>
      </c>
      <c r="F8195">
        <v>2852</v>
      </c>
      <c r="G8195">
        <v>300</v>
      </c>
      <c r="H8195" t="s">
        <v>2930</v>
      </c>
      <c r="I8195">
        <v>4974</v>
      </c>
      <c r="J8195" t="s">
        <v>3725</v>
      </c>
      <c r="K8195" t="s">
        <v>2952</v>
      </c>
      <c r="L8195">
        <v>2474</v>
      </c>
      <c r="M8195">
        <v>2417</v>
      </c>
      <c r="N8195">
        <v>400</v>
      </c>
      <c r="O8195" t="s">
        <v>2927</v>
      </c>
      <c r="P8195">
        <v>0.515728926117061</v>
      </c>
      <c r="Q8195">
        <v>0.80785921065050803</v>
      </c>
      <c r="R8195">
        <v>0.187903765478177</v>
      </c>
      <c r="S8195">
        <v>1.6678438460901199E-2</v>
      </c>
      <c r="T8195">
        <v>-2.1606095112611898</v>
      </c>
      <c r="U8195">
        <v>2.1606095112611898</v>
      </c>
      <c r="V8195">
        <v>2.1977545296715602</v>
      </c>
      <c r="W8195">
        <v>-6.57</v>
      </c>
      <c r="X8195">
        <v>13</v>
      </c>
      <c r="Y8195">
        <v>-277836</v>
      </c>
      <c r="Z8195">
        <v>-23153</v>
      </c>
      <c r="AA8195">
        <v>-1.4</v>
      </c>
      <c r="AB8195">
        <v>12</v>
      </c>
      <c r="AC8195">
        <v>3</v>
      </c>
      <c r="AD8195">
        <v>9</v>
      </c>
      <c r="AE8195">
        <v>25</v>
      </c>
      <c r="AF8195">
        <v>12</v>
      </c>
      <c r="AG8195">
        <v>2</v>
      </c>
      <c r="AH8195">
        <v>6</v>
      </c>
      <c r="AI8195">
        <v>4</v>
      </c>
    </row>
    <row r="8196" spans="1:35" x14ac:dyDescent="0.2">
      <c r="A8196" s="102">
        <v>6009</v>
      </c>
      <c r="B8196">
        <v>2222</v>
      </c>
      <c r="C8196" t="s">
        <v>730</v>
      </c>
      <c r="D8196" t="s">
        <v>2955</v>
      </c>
      <c r="E8196">
        <v>7150</v>
      </c>
      <c r="F8196">
        <v>6920</v>
      </c>
      <c r="G8196">
        <v>100</v>
      </c>
      <c r="H8196" t="s">
        <v>2930</v>
      </c>
      <c r="I8196">
        <v>8593</v>
      </c>
      <c r="J8196" t="s">
        <v>224</v>
      </c>
      <c r="K8196" t="s">
        <v>2933</v>
      </c>
      <c r="L8196">
        <v>719</v>
      </c>
      <c r="M8196">
        <v>717</v>
      </c>
      <c r="N8196">
        <v>1000</v>
      </c>
      <c r="O8196" t="s">
        <v>2927</v>
      </c>
      <c r="P8196">
        <v>7.2486776269676201E-2</v>
      </c>
      <c r="Q8196">
        <v>0.83579030968594203</v>
      </c>
      <c r="R8196">
        <v>0.54912749984842002</v>
      </c>
      <c r="S8196">
        <v>0.48061879078734099</v>
      </c>
      <c r="T8196">
        <v>-2.2562525807682499</v>
      </c>
      <c r="U8196">
        <v>2.2562525807682499</v>
      </c>
      <c r="V8196">
        <v>1.8087679464383299</v>
      </c>
      <c r="W8196">
        <v>-14.96</v>
      </c>
      <c r="X8196">
        <v>3.61</v>
      </c>
      <c r="Y8196">
        <v>-278196</v>
      </c>
      <c r="Z8196">
        <v>-13247</v>
      </c>
      <c r="AA8196">
        <v>-0.71</v>
      </c>
      <c r="AB8196">
        <v>21</v>
      </c>
      <c r="AC8196">
        <v>8</v>
      </c>
      <c r="AD8196">
        <v>13</v>
      </c>
      <c r="AE8196">
        <v>38.1</v>
      </c>
      <c r="AF8196">
        <v>11</v>
      </c>
      <c r="AG8196">
        <v>5</v>
      </c>
      <c r="AH8196">
        <v>12</v>
      </c>
      <c r="AI8196">
        <v>4</v>
      </c>
    </row>
    <row r="8197" spans="1:35" x14ac:dyDescent="0.2">
      <c r="A8197" s="102">
        <v>6802</v>
      </c>
      <c r="B8197">
        <v>7282</v>
      </c>
      <c r="C8197" t="s">
        <v>3251</v>
      </c>
      <c r="D8197" t="s">
        <v>2945</v>
      </c>
      <c r="E8197">
        <v>2462</v>
      </c>
      <c r="F8197">
        <v>2471</v>
      </c>
      <c r="G8197">
        <v>400</v>
      </c>
      <c r="H8197" t="s">
        <v>2930</v>
      </c>
      <c r="I8197">
        <v>8905</v>
      </c>
      <c r="J8197" t="s">
        <v>3275</v>
      </c>
      <c r="K8197" t="s">
        <v>2949</v>
      </c>
      <c r="L8197">
        <v>1920</v>
      </c>
      <c r="M8197">
        <v>1900</v>
      </c>
      <c r="N8197">
        <v>500</v>
      </c>
      <c r="O8197" t="s">
        <v>2927</v>
      </c>
      <c r="P8197">
        <v>0.56684611149952802</v>
      </c>
      <c r="Q8197">
        <v>0.82546514154835804</v>
      </c>
      <c r="R8197">
        <v>0.32470945462131001</v>
      </c>
      <c r="S8197">
        <v>7.7612580676133705E-2</v>
      </c>
      <c r="T8197">
        <v>-1.60975300173017</v>
      </c>
      <c r="U8197">
        <v>1.60975300173017</v>
      </c>
      <c r="V8197">
        <v>1.9050713109261099</v>
      </c>
      <c r="W8197">
        <v>-8.69</v>
      </c>
      <c r="X8197">
        <v>3.89</v>
      </c>
      <c r="Y8197">
        <v>-278513</v>
      </c>
      <c r="Z8197">
        <v>-13926</v>
      </c>
      <c r="AA8197">
        <v>-0.71</v>
      </c>
      <c r="AB8197">
        <v>20</v>
      </c>
      <c r="AC8197">
        <v>9</v>
      </c>
      <c r="AD8197">
        <v>11</v>
      </c>
      <c r="AE8197">
        <v>45</v>
      </c>
      <c r="AF8197">
        <v>13</v>
      </c>
      <c r="AG8197">
        <v>4</v>
      </c>
      <c r="AH8197">
        <v>8</v>
      </c>
      <c r="AI8197">
        <v>8</v>
      </c>
    </row>
    <row r="8198" spans="1:35" x14ac:dyDescent="0.2">
      <c r="A8198" s="102">
        <v>4324</v>
      </c>
      <c r="B8198">
        <v>6305</v>
      </c>
      <c r="C8198" t="s">
        <v>31</v>
      </c>
      <c r="D8198" t="s">
        <v>2940</v>
      </c>
      <c r="E8198">
        <v>3100</v>
      </c>
      <c r="F8198">
        <v>3025</v>
      </c>
      <c r="G8198">
        <v>200</v>
      </c>
      <c r="H8198" t="s">
        <v>2930</v>
      </c>
      <c r="I8198">
        <v>6383</v>
      </c>
      <c r="J8198" t="s">
        <v>698</v>
      </c>
      <c r="K8198" t="s">
        <v>2940</v>
      </c>
      <c r="L8198">
        <v>6960</v>
      </c>
      <c r="M8198">
        <v>6910</v>
      </c>
      <c r="N8198">
        <v>100</v>
      </c>
      <c r="O8198" t="s">
        <v>2927</v>
      </c>
      <c r="P8198">
        <v>0.75409638272802804</v>
      </c>
      <c r="Q8198">
        <v>0.85860361988513401</v>
      </c>
      <c r="R8198">
        <v>0.81307820715936796</v>
      </c>
      <c r="S8198">
        <v>0.155416599357597</v>
      </c>
      <c r="T8198">
        <v>-1.3797998418283</v>
      </c>
      <c r="U8198">
        <v>1.3797998418283</v>
      </c>
      <c r="V8198">
        <v>0.78313325673407497</v>
      </c>
      <c r="W8198">
        <v>-6.33</v>
      </c>
      <c r="X8198">
        <v>12.45</v>
      </c>
      <c r="Y8198">
        <v>-279371</v>
      </c>
      <c r="Z8198">
        <v>-23281</v>
      </c>
      <c r="AA8198">
        <v>-1.28</v>
      </c>
      <c r="AB8198">
        <v>12</v>
      </c>
      <c r="AC8198">
        <v>4</v>
      </c>
      <c r="AD8198">
        <v>8</v>
      </c>
      <c r="AE8198">
        <v>33.33</v>
      </c>
      <c r="AF8198">
        <v>10</v>
      </c>
      <c r="AG8198">
        <v>3</v>
      </c>
      <c r="AH8198">
        <v>8</v>
      </c>
      <c r="AI8198">
        <v>1</v>
      </c>
    </row>
    <row r="8199" spans="1:35" x14ac:dyDescent="0.2">
      <c r="A8199" s="102">
        <v>1642</v>
      </c>
      <c r="B8199">
        <v>4543</v>
      </c>
      <c r="C8199" t="s">
        <v>833</v>
      </c>
      <c r="D8199" t="s">
        <v>2936</v>
      </c>
      <c r="E8199">
        <v>3852</v>
      </c>
      <c r="F8199">
        <v>3941</v>
      </c>
      <c r="G8199">
        <v>200</v>
      </c>
      <c r="H8199" t="s">
        <v>2927</v>
      </c>
      <c r="I8199">
        <v>8604</v>
      </c>
      <c r="J8199" t="s">
        <v>541</v>
      </c>
      <c r="K8199" t="s">
        <v>3186</v>
      </c>
      <c r="L8199">
        <v>559</v>
      </c>
      <c r="M8199">
        <v>561.6</v>
      </c>
      <c r="N8199">
        <v>1400</v>
      </c>
      <c r="O8199" t="s">
        <v>2930</v>
      </c>
      <c r="P8199">
        <v>0.35780724337737102</v>
      </c>
      <c r="Q8199">
        <v>0.90250883087035305</v>
      </c>
      <c r="R8199">
        <v>0.11784183273370499</v>
      </c>
      <c r="S8199">
        <v>1.36203331575306E-2</v>
      </c>
      <c r="T8199">
        <v>8.2620408637625598E-2</v>
      </c>
      <c r="U8199">
        <v>8.2620408637625598E-2</v>
      </c>
      <c r="V8199">
        <v>1.77336257946704</v>
      </c>
      <c r="W8199">
        <v>0.21</v>
      </c>
      <c r="X8199">
        <v>0.25</v>
      </c>
      <c r="Y8199">
        <v>-279385</v>
      </c>
      <c r="Z8199">
        <v>-11175</v>
      </c>
      <c r="AA8199">
        <v>-0.54</v>
      </c>
      <c r="AB8199">
        <v>25</v>
      </c>
      <c r="AC8199">
        <v>10</v>
      </c>
      <c r="AD8199">
        <v>15</v>
      </c>
      <c r="AE8199">
        <v>40</v>
      </c>
      <c r="AF8199">
        <v>11</v>
      </c>
      <c r="AG8199">
        <v>8</v>
      </c>
      <c r="AH8199">
        <v>12</v>
      </c>
      <c r="AI8199">
        <v>5</v>
      </c>
    </row>
    <row r="8200" spans="1:35" x14ac:dyDescent="0.2">
      <c r="A8200" s="102">
        <v>8453</v>
      </c>
      <c r="B8200">
        <v>1332</v>
      </c>
      <c r="C8200" t="s">
        <v>3655</v>
      </c>
      <c r="D8200" t="s">
        <v>3097</v>
      </c>
      <c r="E8200">
        <v>613</v>
      </c>
      <c r="F8200">
        <v>609</v>
      </c>
      <c r="G8200">
        <v>1800</v>
      </c>
      <c r="H8200" t="s">
        <v>2930</v>
      </c>
      <c r="I8200">
        <v>2768</v>
      </c>
      <c r="J8200" t="s">
        <v>3699</v>
      </c>
      <c r="K8200" t="s">
        <v>2934</v>
      </c>
      <c r="L8200">
        <v>354</v>
      </c>
      <c r="M8200">
        <v>356</v>
      </c>
      <c r="N8200">
        <v>3100</v>
      </c>
      <c r="O8200" t="s">
        <v>2927</v>
      </c>
      <c r="P8200">
        <v>0.23126447720434801</v>
      </c>
      <c r="Q8200">
        <v>0.803848707447257</v>
      </c>
      <c r="R8200">
        <v>0.27494944385783199</v>
      </c>
      <c r="S8200">
        <v>0.19688366282029501</v>
      </c>
      <c r="T8200">
        <v>-1.66360601805115</v>
      </c>
      <c r="U8200">
        <v>1.66360601805115</v>
      </c>
      <c r="V8200">
        <v>1.27953027567334</v>
      </c>
      <c r="W8200">
        <v>-5.5</v>
      </c>
      <c r="X8200">
        <v>0.68</v>
      </c>
      <c r="Y8200">
        <v>-279389</v>
      </c>
      <c r="Z8200">
        <v>-16435</v>
      </c>
      <c r="AA8200">
        <v>-0.75</v>
      </c>
      <c r="AB8200">
        <v>17</v>
      </c>
      <c r="AC8200">
        <v>8</v>
      </c>
      <c r="AD8200">
        <v>9</v>
      </c>
      <c r="AE8200">
        <v>47.06</v>
      </c>
      <c r="AF8200">
        <v>12</v>
      </c>
      <c r="AG8200">
        <v>4</v>
      </c>
      <c r="AH8200">
        <v>6</v>
      </c>
      <c r="AI8200">
        <v>7</v>
      </c>
    </row>
    <row r="8201" spans="1:35" x14ac:dyDescent="0.2">
      <c r="A8201" s="102">
        <v>8593</v>
      </c>
      <c r="B8201">
        <v>4202</v>
      </c>
      <c r="C8201" t="s">
        <v>49</v>
      </c>
      <c r="D8201" t="s">
        <v>2952</v>
      </c>
      <c r="E8201">
        <v>1047</v>
      </c>
      <c r="F8201">
        <v>1048</v>
      </c>
      <c r="G8201">
        <v>900</v>
      </c>
      <c r="H8201" t="s">
        <v>2927</v>
      </c>
      <c r="I8201">
        <v>7240</v>
      </c>
      <c r="J8201" t="s">
        <v>964</v>
      </c>
      <c r="K8201" t="s">
        <v>2945</v>
      </c>
      <c r="L8201">
        <v>1633</v>
      </c>
      <c r="M8201">
        <v>1578</v>
      </c>
      <c r="N8201">
        <v>600</v>
      </c>
      <c r="O8201" t="s">
        <v>2930</v>
      </c>
      <c r="P8201">
        <v>0.67399829526536703</v>
      </c>
      <c r="Q8201">
        <v>0.80175939042750599</v>
      </c>
      <c r="R8201">
        <v>0.68386751762759901</v>
      </c>
      <c r="S8201">
        <v>0.32257642990993102</v>
      </c>
      <c r="T8201">
        <v>0.88649932160608003</v>
      </c>
      <c r="U8201">
        <v>0.88649932160608003</v>
      </c>
      <c r="V8201">
        <v>0.287544671475012</v>
      </c>
      <c r="W8201">
        <v>4.68</v>
      </c>
      <c r="X8201">
        <v>0.38</v>
      </c>
      <c r="Y8201">
        <v>-279424</v>
      </c>
      <c r="Z8201">
        <v>-11643</v>
      </c>
      <c r="AA8201">
        <v>-0.64</v>
      </c>
      <c r="AB8201">
        <v>24</v>
      </c>
      <c r="AC8201">
        <v>8</v>
      </c>
      <c r="AD8201">
        <v>16</v>
      </c>
      <c r="AE8201">
        <v>33.33</v>
      </c>
      <c r="AF8201">
        <v>12</v>
      </c>
      <c r="AG8201">
        <v>5</v>
      </c>
      <c r="AH8201">
        <v>10</v>
      </c>
      <c r="AI8201">
        <v>9</v>
      </c>
    </row>
    <row r="8202" spans="1:35" x14ac:dyDescent="0.2">
      <c r="A8202" s="102">
        <v>7922</v>
      </c>
      <c r="B8202">
        <v>4182</v>
      </c>
      <c r="C8202" t="s">
        <v>48</v>
      </c>
      <c r="D8202" t="s">
        <v>2952</v>
      </c>
      <c r="E8202">
        <v>1870</v>
      </c>
      <c r="F8202">
        <v>1870</v>
      </c>
      <c r="G8202">
        <v>500</v>
      </c>
      <c r="H8202" t="s">
        <v>2927</v>
      </c>
      <c r="I8202">
        <v>7752</v>
      </c>
      <c r="J8202" t="s">
        <v>990</v>
      </c>
      <c r="K8202" t="s">
        <v>2932</v>
      </c>
      <c r="L8202">
        <v>1280</v>
      </c>
      <c r="M8202">
        <v>1249</v>
      </c>
      <c r="N8202">
        <v>700</v>
      </c>
      <c r="O8202" t="s">
        <v>2930</v>
      </c>
      <c r="P8202">
        <v>0.416052577156727</v>
      </c>
      <c r="Q8202">
        <v>0.81041609363437295</v>
      </c>
      <c r="R8202">
        <v>6.9464442367440796E-4</v>
      </c>
      <c r="S8202">
        <v>0.42517057718738499</v>
      </c>
      <c r="T8202">
        <v>0.46128884021506</v>
      </c>
      <c r="U8202">
        <v>0.46128884021506</v>
      </c>
      <c r="V8202">
        <v>2.3706263365144E-2</v>
      </c>
      <c r="W8202">
        <v>2.6</v>
      </c>
      <c r="X8202">
        <v>6.49</v>
      </c>
      <c r="Y8202">
        <v>-279690</v>
      </c>
      <c r="Z8202">
        <v>-13984</v>
      </c>
      <c r="AA8202">
        <v>-0.73</v>
      </c>
      <c r="AB8202">
        <v>20</v>
      </c>
      <c r="AC8202">
        <v>9</v>
      </c>
      <c r="AD8202">
        <v>11</v>
      </c>
      <c r="AE8202">
        <v>45</v>
      </c>
      <c r="AF8202">
        <v>11</v>
      </c>
      <c r="AG8202">
        <v>7</v>
      </c>
      <c r="AH8202">
        <v>8</v>
      </c>
      <c r="AI8202">
        <v>5</v>
      </c>
    </row>
    <row r="8203" spans="1:35" x14ac:dyDescent="0.2">
      <c r="A8203" s="102">
        <v>5112</v>
      </c>
      <c r="B8203">
        <v>3563</v>
      </c>
      <c r="C8203" t="s">
        <v>3197</v>
      </c>
      <c r="D8203" t="s">
        <v>2953</v>
      </c>
      <c r="E8203">
        <v>9330</v>
      </c>
      <c r="F8203">
        <v>9800</v>
      </c>
      <c r="G8203">
        <v>100</v>
      </c>
      <c r="H8203" t="s">
        <v>2927</v>
      </c>
      <c r="I8203">
        <v>7251</v>
      </c>
      <c r="J8203" t="s">
        <v>3690</v>
      </c>
      <c r="K8203" t="s">
        <v>2945</v>
      </c>
      <c r="L8203">
        <v>2584</v>
      </c>
      <c r="M8203">
        <v>2582</v>
      </c>
      <c r="N8203">
        <v>400</v>
      </c>
      <c r="O8203" t="s">
        <v>2930</v>
      </c>
      <c r="P8203">
        <v>0.21444045733539199</v>
      </c>
      <c r="Q8203">
        <v>0.84788393474097201</v>
      </c>
      <c r="R8203">
        <v>0.99302282059160496</v>
      </c>
      <c r="S8203">
        <v>0.173266944711022</v>
      </c>
      <c r="T8203">
        <v>0.67297690475332195</v>
      </c>
      <c r="U8203">
        <v>0.67297690475332195</v>
      </c>
      <c r="V8203">
        <v>0.25647081636265201</v>
      </c>
      <c r="W8203">
        <v>6.01</v>
      </c>
      <c r="X8203">
        <v>5.39</v>
      </c>
      <c r="Y8203">
        <v>-279965</v>
      </c>
      <c r="Z8203">
        <v>-12726</v>
      </c>
      <c r="AA8203">
        <v>-0.93</v>
      </c>
      <c r="AB8203">
        <v>22</v>
      </c>
      <c r="AC8203">
        <v>11</v>
      </c>
      <c r="AD8203">
        <v>11</v>
      </c>
      <c r="AE8203">
        <v>50</v>
      </c>
      <c r="AF8203">
        <v>8</v>
      </c>
      <c r="AG8203">
        <v>10</v>
      </c>
      <c r="AH8203">
        <v>10</v>
      </c>
      <c r="AI8203">
        <v>2</v>
      </c>
    </row>
    <row r="8204" spans="1:35" x14ac:dyDescent="0.2">
      <c r="A8204" s="102">
        <v>1863</v>
      </c>
      <c r="B8204">
        <v>4534</v>
      </c>
      <c r="C8204" t="s">
        <v>3255</v>
      </c>
      <c r="D8204" t="s">
        <v>2950</v>
      </c>
      <c r="E8204">
        <v>4340</v>
      </c>
      <c r="F8204">
        <v>4370</v>
      </c>
      <c r="G8204">
        <v>200</v>
      </c>
      <c r="H8204" t="s">
        <v>2927</v>
      </c>
      <c r="I8204">
        <v>5214</v>
      </c>
      <c r="J8204" t="s">
        <v>3284</v>
      </c>
      <c r="K8204" t="s">
        <v>2926</v>
      </c>
      <c r="L8204">
        <v>2218</v>
      </c>
      <c r="M8204">
        <v>2198</v>
      </c>
      <c r="N8204">
        <v>400</v>
      </c>
      <c r="O8204" t="s">
        <v>2930</v>
      </c>
      <c r="P8204">
        <v>0.70758083524475002</v>
      </c>
      <c r="Q8204">
        <v>0.89827382008160905</v>
      </c>
      <c r="R8204">
        <v>0.44461241198715601</v>
      </c>
      <c r="S8204">
        <v>0.103682061041517</v>
      </c>
      <c r="T8204">
        <v>2.16391458984203</v>
      </c>
      <c r="U8204">
        <v>2.16391458984203</v>
      </c>
      <c r="V8204">
        <v>1.2519914356190001</v>
      </c>
      <c r="W8204">
        <v>7.38</v>
      </c>
      <c r="X8204">
        <v>0.59</v>
      </c>
      <c r="Y8204">
        <v>-280329</v>
      </c>
      <c r="Z8204">
        <v>-21564</v>
      </c>
      <c r="AA8204">
        <v>-1.22</v>
      </c>
      <c r="AB8204">
        <v>13</v>
      </c>
      <c r="AC8204">
        <v>4</v>
      </c>
      <c r="AD8204">
        <v>9</v>
      </c>
      <c r="AE8204">
        <v>30.77</v>
      </c>
      <c r="AF8204">
        <v>9</v>
      </c>
      <c r="AG8204">
        <v>4</v>
      </c>
      <c r="AH8204">
        <v>7</v>
      </c>
      <c r="AI8204">
        <v>2</v>
      </c>
    </row>
    <row r="8205" spans="1:35" x14ac:dyDescent="0.2">
      <c r="A8205" s="102">
        <v>7317</v>
      </c>
      <c r="B8205">
        <v>4502</v>
      </c>
      <c r="C8205" t="s">
        <v>3277</v>
      </c>
      <c r="D8205" t="s">
        <v>2950</v>
      </c>
      <c r="E8205">
        <v>4481</v>
      </c>
      <c r="F8205">
        <v>4498</v>
      </c>
      <c r="G8205">
        <v>200</v>
      </c>
      <c r="H8205" t="s">
        <v>2927</v>
      </c>
      <c r="I8205">
        <v>4967</v>
      </c>
      <c r="J8205" t="s">
        <v>853</v>
      </c>
      <c r="K8205" t="s">
        <v>2952</v>
      </c>
      <c r="L8205">
        <v>9130</v>
      </c>
      <c r="M8205">
        <v>9140</v>
      </c>
      <c r="N8205">
        <v>100</v>
      </c>
      <c r="O8205" t="s">
        <v>2930</v>
      </c>
      <c r="P8205">
        <v>9.0103101399722302E-2</v>
      </c>
      <c r="Q8205">
        <v>0.818638429762645</v>
      </c>
      <c r="R8205">
        <v>8.4077386017171907E-2</v>
      </c>
      <c r="S8205">
        <v>0.27733420644981799</v>
      </c>
      <c r="T8205">
        <v>0.61729599296998505</v>
      </c>
      <c r="U8205">
        <v>0.61729599296998505</v>
      </c>
      <c r="V8205">
        <v>0.69889986200932697</v>
      </c>
      <c r="W8205">
        <v>2.4300000000000002</v>
      </c>
      <c r="X8205">
        <v>1.58</v>
      </c>
      <c r="Y8205">
        <v>-280409</v>
      </c>
      <c r="Z8205">
        <v>-40058</v>
      </c>
      <c r="AA8205">
        <v>-2.39</v>
      </c>
      <c r="AB8205">
        <v>7</v>
      </c>
      <c r="AC8205">
        <v>1</v>
      </c>
      <c r="AD8205">
        <v>6</v>
      </c>
      <c r="AE8205">
        <v>14.29</v>
      </c>
      <c r="AF8205">
        <v>10</v>
      </c>
      <c r="AG8205">
        <v>0</v>
      </c>
      <c r="AH8205">
        <v>5</v>
      </c>
      <c r="AI8205">
        <v>2</v>
      </c>
    </row>
    <row r="8206" spans="1:35" x14ac:dyDescent="0.2">
      <c r="A8206" s="102">
        <v>2690</v>
      </c>
      <c r="B8206">
        <v>3141</v>
      </c>
      <c r="C8206" t="s">
        <v>3133</v>
      </c>
      <c r="D8206" t="s">
        <v>2953</v>
      </c>
      <c r="E8206">
        <v>6330</v>
      </c>
      <c r="F8206">
        <v>6320</v>
      </c>
      <c r="G8206">
        <v>100</v>
      </c>
      <c r="H8206" t="s">
        <v>2927</v>
      </c>
      <c r="I8206">
        <v>4613</v>
      </c>
      <c r="J8206" t="s">
        <v>227</v>
      </c>
      <c r="K8206" t="s">
        <v>2952</v>
      </c>
      <c r="L8206">
        <v>2620</v>
      </c>
      <c r="M8206">
        <v>2566</v>
      </c>
      <c r="N8206">
        <v>200</v>
      </c>
      <c r="O8206" t="s">
        <v>2930</v>
      </c>
      <c r="P8206">
        <v>0.43933511181435603</v>
      </c>
      <c r="Q8206">
        <v>0.88495820408356796</v>
      </c>
      <c r="R8206">
        <v>0.73443231323694003</v>
      </c>
      <c r="S8206">
        <v>0.36221664868133102</v>
      </c>
      <c r="T8206">
        <v>0.14107511066149001</v>
      </c>
      <c r="U8206">
        <v>0.14107511066149001</v>
      </c>
      <c r="V8206">
        <v>0.71535375646255495</v>
      </c>
      <c r="W8206">
        <v>0.56000000000000005</v>
      </c>
      <c r="X8206">
        <v>18.8</v>
      </c>
      <c r="Y8206">
        <v>-281432</v>
      </c>
      <c r="Z8206">
        <v>-15635</v>
      </c>
      <c r="AA8206">
        <v>-0.84</v>
      </c>
      <c r="AB8206">
        <v>18</v>
      </c>
      <c r="AC8206">
        <v>7</v>
      </c>
      <c r="AD8206">
        <v>11</v>
      </c>
      <c r="AE8206">
        <v>38.89</v>
      </c>
      <c r="AF8206">
        <v>8</v>
      </c>
      <c r="AG8206">
        <v>7</v>
      </c>
      <c r="AH8206">
        <v>11</v>
      </c>
      <c r="AI8206">
        <v>0</v>
      </c>
    </row>
    <row r="8207" spans="1:35" x14ac:dyDescent="0.2">
      <c r="A8207" s="102">
        <v>2632</v>
      </c>
      <c r="B8207">
        <v>3436</v>
      </c>
      <c r="C8207" t="s">
        <v>3256</v>
      </c>
      <c r="D8207" t="s">
        <v>3194</v>
      </c>
      <c r="E8207">
        <v>1768</v>
      </c>
      <c r="F8207">
        <v>1768</v>
      </c>
      <c r="G8207">
        <v>600</v>
      </c>
      <c r="H8207" t="s">
        <v>2930</v>
      </c>
      <c r="I8207">
        <v>8593</v>
      </c>
      <c r="J8207" t="s">
        <v>224</v>
      </c>
      <c r="K8207" t="s">
        <v>2933</v>
      </c>
      <c r="L8207">
        <v>719</v>
      </c>
      <c r="M8207">
        <v>717</v>
      </c>
      <c r="N8207">
        <v>1500</v>
      </c>
      <c r="O8207" t="s">
        <v>2927</v>
      </c>
      <c r="P8207">
        <v>0.17338523371046299</v>
      </c>
      <c r="Q8207">
        <v>0.885820066092178</v>
      </c>
      <c r="R8207">
        <v>0.61253390642641103</v>
      </c>
      <c r="S8207">
        <v>0.152697999296635</v>
      </c>
      <c r="T8207">
        <v>-0.856255209361245</v>
      </c>
      <c r="U8207">
        <v>0.856255209361245</v>
      </c>
      <c r="V8207">
        <v>1.04828178707513</v>
      </c>
      <c r="W8207">
        <v>-4.34</v>
      </c>
      <c r="X8207">
        <v>1.39</v>
      </c>
      <c r="Y8207">
        <v>-282081</v>
      </c>
      <c r="Z8207">
        <v>-16593</v>
      </c>
      <c r="AA8207">
        <v>-0.79</v>
      </c>
      <c r="AB8207">
        <v>17</v>
      </c>
      <c r="AC8207">
        <v>8</v>
      </c>
      <c r="AD8207">
        <v>9</v>
      </c>
      <c r="AE8207">
        <v>47.06</v>
      </c>
      <c r="AF8207">
        <v>9</v>
      </c>
      <c r="AG8207">
        <v>8</v>
      </c>
      <c r="AH8207">
        <v>7</v>
      </c>
      <c r="AI8207">
        <v>2</v>
      </c>
    </row>
    <row r="8208" spans="1:35" x14ac:dyDescent="0.2">
      <c r="A8208" s="102">
        <v>6414</v>
      </c>
      <c r="B8208">
        <v>1803</v>
      </c>
      <c r="C8208" t="s">
        <v>2938</v>
      </c>
      <c r="D8208" t="s">
        <v>2937</v>
      </c>
      <c r="E8208">
        <v>1160</v>
      </c>
      <c r="F8208">
        <v>1165</v>
      </c>
      <c r="G8208">
        <v>900</v>
      </c>
      <c r="H8208" t="s">
        <v>2927</v>
      </c>
      <c r="I8208">
        <v>1808</v>
      </c>
      <c r="J8208" t="s">
        <v>711</v>
      </c>
      <c r="K8208" t="s">
        <v>2937</v>
      </c>
      <c r="L8208">
        <v>1494</v>
      </c>
      <c r="M8208">
        <v>1494</v>
      </c>
      <c r="N8208">
        <v>700</v>
      </c>
      <c r="O8208" t="s">
        <v>2930</v>
      </c>
      <c r="P8208">
        <v>0.73144200256113501</v>
      </c>
      <c r="Q8208">
        <v>0.830607558610026</v>
      </c>
      <c r="R8208">
        <v>0.77038960902215703</v>
      </c>
      <c r="S8208">
        <v>0.18428653489084501</v>
      </c>
      <c r="T8208">
        <v>1.2399724552364699</v>
      </c>
      <c r="U8208">
        <v>1.2399724552364699</v>
      </c>
      <c r="V8208">
        <v>1.5623556671949901</v>
      </c>
      <c r="W8208">
        <v>2.93</v>
      </c>
      <c r="X8208">
        <v>0.26</v>
      </c>
      <c r="Y8208">
        <v>-282443</v>
      </c>
      <c r="Z8208">
        <v>-21726</v>
      </c>
      <c r="AA8208">
        <v>-1.06</v>
      </c>
      <c r="AB8208">
        <v>13</v>
      </c>
      <c r="AC8208">
        <v>6</v>
      </c>
      <c r="AD8208">
        <v>7</v>
      </c>
      <c r="AE8208">
        <v>46.15</v>
      </c>
      <c r="AF8208">
        <v>14</v>
      </c>
      <c r="AG8208">
        <v>1</v>
      </c>
      <c r="AH8208">
        <v>5</v>
      </c>
      <c r="AI8208">
        <v>7</v>
      </c>
    </row>
    <row r="8209" spans="1:35" x14ac:dyDescent="0.2">
      <c r="A8209" s="102">
        <v>6514</v>
      </c>
      <c r="B8209">
        <v>3436</v>
      </c>
      <c r="C8209" t="s">
        <v>3256</v>
      </c>
      <c r="D8209" t="s">
        <v>3194</v>
      </c>
      <c r="E8209">
        <v>1768</v>
      </c>
      <c r="F8209">
        <v>1768</v>
      </c>
      <c r="G8209">
        <v>600</v>
      </c>
      <c r="H8209" t="s">
        <v>2930</v>
      </c>
      <c r="I8209">
        <v>8031</v>
      </c>
      <c r="J8209" t="s">
        <v>1014</v>
      </c>
      <c r="K8209" t="s">
        <v>2934</v>
      </c>
      <c r="L8209">
        <v>1981</v>
      </c>
      <c r="M8209">
        <v>1981</v>
      </c>
      <c r="N8209">
        <v>500</v>
      </c>
      <c r="O8209" t="s">
        <v>2927</v>
      </c>
      <c r="P8209">
        <v>0.47819435633131802</v>
      </c>
      <c r="Q8209">
        <v>0.82921897815672996</v>
      </c>
      <c r="R8209">
        <v>0.50199518315943903</v>
      </c>
      <c r="S8209">
        <v>0.18176300571425399</v>
      </c>
      <c r="T8209">
        <v>-0.72811658520160005</v>
      </c>
      <c r="U8209">
        <v>0.72811658520160005</v>
      </c>
      <c r="V8209">
        <v>0.84188372110576004</v>
      </c>
      <c r="W8209">
        <v>-3.8</v>
      </c>
      <c r="X8209">
        <v>7.1</v>
      </c>
      <c r="Y8209">
        <v>-282769</v>
      </c>
      <c r="Z8209">
        <v>-14883</v>
      </c>
      <c r="AA8209">
        <v>-0.66</v>
      </c>
      <c r="AB8209">
        <v>19</v>
      </c>
      <c r="AC8209">
        <v>9</v>
      </c>
      <c r="AD8209">
        <v>10</v>
      </c>
      <c r="AE8209">
        <v>47.37</v>
      </c>
      <c r="AF8209">
        <v>9</v>
      </c>
      <c r="AG8209">
        <v>8</v>
      </c>
      <c r="AH8209">
        <v>8</v>
      </c>
      <c r="AI8209">
        <v>3</v>
      </c>
    </row>
    <row r="8210" spans="1:35" x14ac:dyDescent="0.2">
      <c r="A8210" s="102">
        <v>3272</v>
      </c>
      <c r="B8210">
        <v>5019</v>
      </c>
      <c r="C8210" t="s">
        <v>3265</v>
      </c>
      <c r="D8210" t="s">
        <v>3266</v>
      </c>
      <c r="E8210">
        <v>2827</v>
      </c>
      <c r="F8210">
        <v>2835</v>
      </c>
      <c r="G8210">
        <v>300</v>
      </c>
      <c r="H8210" t="s">
        <v>2930</v>
      </c>
      <c r="I8210">
        <v>9501</v>
      </c>
      <c r="J8210" t="s">
        <v>2994</v>
      </c>
      <c r="K8210" t="s">
        <v>2992</v>
      </c>
      <c r="L8210">
        <v>461</v>
      </c>
      <c r="M8210">
        <v>451</v>
      </c>
      <c r="N8210">
        <v>1900</v>
      </c>
      <c r="O8210" t="s">
        <v>2927</v>
      </c>
      <c r="P8210">
        <v>0.61768225388423803</v>
      </c>
      <c r="Q8210">
        <v>0.87539045192536602</v>
      </c>
      <c r="R8210">
        <v>0.70554623535037497</v>
      </c>
      <c r="S8210">
        <v>0.29939356359779401</v>
      </c>
      <c r="T8210">
        <v>-0.24621478909388</v>
      </c>
      <c r="U8210">
        <v>0.24621478909388</v>
      </c>
      <c r="V8210">
        <v>0.55617478574208001</v>
      </c>
      <c r="W8210">
        <v>-1.06</v>
      </c>
      <c r="X8210">
        <v>0.75</v>
      </c>
      <c r="Y8210">
        <v>-284597</v>
      </c>
      <c r="Z8210">
        <v>-12936</v>
      </c>
      <c r="AA8210">
        <v>-0.75</v>
      </c>
      <c r="AB8210">
        <v>22</v>
      </c>
      <c r="AC8210">
        <v>10</v>
      </c>
      <c r="AD8210">
        <v>12</v>
      </c>
      <c r="AE8210">
        <v>45.45</v>
      </c>
      <c r="AF8210">
        <v>10</v>
      </c>
      <c r="AG8210">
        <v>7</v>
      </c>
      <c r="AH8210">
        <v>9</v>
      </c>
      <c r="AI8210">
        <v>6</v>
      </c>
    </row>
    <row r="8211" spans="1:35" x14ac:dyDescent="0.2">
      <c r="A8211" s="102">
        <v>5746</v>
      </c>
      <c r="B8211">
        <v>1860</v>
      </c>
      <c r="C8211" t="s">
        <v>57</v>
      </c>
      <c r="D8211" t="s">
        <v>2937</v>
      </c>
      <c r="E8211">
        <v>758</v>
      </c>
      <c r="F8211">
        <v>754</v>
      </c>
      <c r="G8211">
        <v>1400</v>
      </c>
      <c r="H8211" t="s">
        <v>2927</v>
      </c>
      <c r="I8211">
        <v>4042</v>
      </c>
      <c r="J8211" t="s">
        <v>3290</v>
      </c>
      <c r="K8211" t="s">
        <v>2952</v>
      </c>
      <c r="L8211">
        <v>1747</v>
      </c>
      <c r="M8211">
        <v>1718</v>
      </c>
      <c r="N8211">
        <v>600</v>
      </c>
      <c r="O8211" t="s">
        <v>2930</v>
      </c>
      <c r="P8211">
        <v>0.64274547173058405</v>
      </c>
      <c r="Q8211">
        <v>0.83941018992197303</v>
      </c>
      <c r="R8211">
        <v>0.49608272197694597</v>
      </c>
      <c r="S8211">
        <v>0.235168986474769</v>
      </c>
      <c r="T8211">
        <v>0.62231498895184201</v>
      </c>
      <c r="U8211">
        <v>0.62231498895184201</v>
      </c>
      <c r="V8211">
        <v>0.34796848771467098</v>
      </c>
      <c r="W8211">
        <v>1.68</v>
      </c>
      <c r="X8211">
        <v>2.41</v>
      </c>
      <c r="Y8211">
        <v>-284633</v>
      </c>
      <c r="Z8211">
        <v>-18976</v>
      </c>
      <c r="AA8211">
        <v>-0.98</v>
      </c>
      <c r="AB8211">
        <v>15</v>
      </c>
      <c r="AC8211">
        <v>5</v>
      </c>
      <c r="AD8211">
        <v>10</v>
      </c>
      <c r="AE8211">
        <v>33.33</v>
      </c>
      <c r="AF8211">
        <v>14</v>
      </c>
      <c r="AG8211">
        <v>2</v>
      </c>
      <c r="AH8211">
        <v>6</v>
      </c>
      <c r="AI8211">
        <v>7</v>
      </c>
    </row>
    <row r="8212" spans="1:35" x14ac:dyDescent="0.2">
      <c r="A8212" s="102">
        <v>161</v>
      </c>
      <c r="B8212">
        <v>4686</v>
      </c>
      <c r="C8212" t="s">
        <v>2948</v>
      </c>
      <c r="D8212" t="s">
        <v>2929</v>
      </c>
      <c r="E8212">
        <v>5890</v>
      </c>
      <c r="F8212">
        <v>5760</v>
      </c>
      <c r="G8212">
        <v>100</v>
      </c>
      <c r="H8212" t="s">
        <v>2930</v>
      </c>
      <c r="I8212">
        <v>8036</v>
      </c>
      <c r="J8212" t="s">
        <v>2941</v>
      </c>
      <c r="K8212" t="s">
        <v>2934</v>
      </c>
      <c r="L8212">
        <v>8010</v>
      </c>
      <c r="M8212">
        <v>8020</v>
      </c>
      <c r="N8212">
        <v>100</v>
      </c>
      <c r="O8212" t="s">
        <v>2927</v>
      </c>
      <c r="P8212">
        <v>0.82425050674098999</v>
      </c>
      <c r="Q8212">
        <v>0.94957239637918101</v>
      </c>
      <c r="R8212">
        <v>9.0614161631168699E-2</v>
      </c>
      <c r="S8212">
        <v>0.175155981499411</v>
      </c>
      <c r="T8212">
        <v>-0.87237560010258797</v>
      </c>
      <c r="U8212">
        <v>0.87237560010258797</v>
      </c>
      <c r="V8212">
        <v>0.57915811794039795</v>
      </c>
      <c r="W8212">
        <v>-7.03</v>
      </c>
      <c r="X8212">
        <v>28.18</v>
      </c>
      <c r="Y8212">
        <v>-284755</v>
      </c>
      <c r="Z8212">
        <v>-23730</v>
      </c>
      <c r="AA8212">
        <v>-1.38</v>
      </c>
      <c r="AB8212">
        <v>12</v>
      </c>
      <c r="AC8212">
        <v>3</v>
      </c>
      <c r="AD8212">
        <v>9</v>
      </c>
      <c r="AE8212">
        <v>25</v>
      </c>
      <c r="AF8212">
        <v>10</v>
      </c>
      <c r="AG8212">
        <v>3</v>
      </c>
      <c r="AH8212">
        <v>5</v>
      </c>
      <c r="AI8212">
        <v>4</v>
      </c>
    </row>
    <row r="8213" spans="1:35" x14ac:dyDescent="0.2">
      <c r="A8213" s="102">
        <v>3401</v>
      </c>
      <c r="B8213">
        <v>6305</v>
      </c>
      <c r="C8213" t="s">
        <v>31</v>
      </c>
      <c r="D8213" t="s">
        <v>2940</v>
      </c>
      <c r="E8213">
        <v>3100</v>
      </c>
      <c r="F8213">
        <v>3025</v>
      </c>
      <c r="G8213">
        <v>300</v>
      </c>
      <c r="H8213" t="s">
        <v>2927</v>
      </c>
      <c r="I8213">
        <v>7224</v>
      </c>
      <c r="J8213" t="s">
        <v>961</v>
      </c>
      <c r="K8213" t="s">
        <v>2945</v>
      </c>
      <c r="L8213">
        <v>1353</v>
      </c>
      <c r="M8213">
        <v>1341</v>
      </c>
      <c r="N8213">
        <v>700</v>
      </c>
      <c r="O8213" t="s">
        <v>2930</v>
      </c>
      <c r="P8213">
        <v>0.75239785952947702</v>
      </c>
      <c r="Q8213">
        <v>0.87327404899084504</v>
      </c>
      <c r="R8213">
        <v>0.47968879925240199</v>
      </c>
      <c r="S8213">
        <v>0.10099924800435101</v>
      </c>
      <c r="T8213">
        <v>1.3841176934899</v>
      </c>
      <c r="U8213">
        <v>1.3841176934899</v>
      </c>
      <c r="V8213">
        <v>1.7493624469496301</v>
      </c>
      <c r="W8213">
        <v>5.93</v>
      </c>
      <c r="X8213">
        <v>3.44</v>
      </c>
      <c r="Y8213">
        <v>-284973</v>
      </c>
      <c r="Z8213">
        <v>-14999</v>
      </c>
      <c r="AA8213">
        <v>-0.85</v>
      </c>
      <c r="AB8213">
        <v>19</v>
      </c>
      <c r="AC8213">
        <v>8</v>
      </c>
      <c r="AD8213">
        <v>11</v>
      </c>
      <c r="AE8213">
        <v>42.11</v>
      </c>
      <c r="AF8213">
        <v>12</v>
      </c>
      <c r="AG8213">
        <v>4</v>
      </c>
      <c r="AH8213">
        <v>6</v>
      </c>
      <c r="AI8213">
        <v>9</v>
      </c>
    </row>
    <row r="8214" spans="1:35" x14ac:dyDescent="0.2">
      <c r="A8214" s="102">
        <v>1066</v>
      </c>
      <c r="B8214">
        <v>2001</v>
      </c>
      <c r="C8214" t="s">
        <v>2783</v>
      </c>
      <c r="D8214" t="s">
        <v>2955</v>
      </c>
      <c r="E8214">
        <v>1684</v>
      </c>
      <c r="F8214">
        <v>1706</v>
      </c>
      <c r="G8214">
        <v>300</v>
      </c>
      <c r="H8214" t="s">
        <v>2927</v>
      </c>
      <c r="I8214">
        <v>2267</v>
      </c>
      <c r="J8214" t="s">
        <v>3242</v>
      </c>
      <c r="K8214" t="s">
        <v>2955</v>
      </c>
      <c r="L8214">
        <v>5780</v>
      </c>
      <c r="M8214">
        <v>5740</v>
      </c>
      <c r="N8214">
        <v>100</v>
      </c>
      <c r="O8214" t="s">
        <v>2930</v>
      </c>
      <c r="P8214">
        <v>0.75749988712787797</v>
      </c>
      <c r="Q8214">
        <v>0.91449434982894395</v>
      </c>
      <c r="R8214">
        <v>6.2317566743519501E-2</v>
      </c>
      <c r="S8214">
        <v>1.1221938303775301E-2</v>
      </c>
      <c r="T8214">
        <v>2.3197109075365501</v>
      </c>
      <c r="U8214">
        <v>2.3197109075365501</v>
      </c>
      <c r="V8214">
        <v>1.9310198517347601</v>
      </c>
      <c r="W8214">
        <v>5.62</v>
      </c>
      <c r="X8214">
        <v>10.84</v>
      </c>
      <c r="Y8214">
        <v>-285139</v>
      </c>
      <c r="Z8214">
        <v>-15007</v>
      </c>
      <c r="AA8214">
        <v>-0.96</v>
      </c>
      <c r="AB8214">
        <v>19</v>
      </c>
      <c r="AC8214">
        <v>6</v>
      </c>
      <c r="AD8214">
        <v>13</v>
      </c>
      <c r="AE8214">
        <v>31.58</v>
      </c>
      <c r="AF8214">
        <v>12</v>
      </c>
      <c r="AG8214">
        <v>4</v>
      </c>
      <c r="AH8214">
        <v>6</v>
      </c>
      <c r="AI8214">
        <v>9</v>
      </c>
    </row>
    <row r="8215" spans="1:35" x14ac:dyDescent="0.2">
      <c r="A8215" s="102">
        <v>450</v>
      </c>
      <c r="B8215">
        <v>4543</v>
      </c>
      <c r="C8215" t="s">
        <v>833</v>
      </c>
      <c r="D8215" t="s">
        <v>2936</v>
      </c>
      <c r="E8215">
        <v>3852</v>
      </c>
      <c r="F8215">
        <v>3941</v>
      </c>
      <c r="G8215">
        <v>200</v>
      </c>
      <c r="H8215" t="s">
        <v>2930</v>
      </c>
      <c r="I8215">
        <v>8253</v>
      </c>
      <c r="J8215" t="s">
        <v>669</v>
      </c>
      <c r="K8215" t="s">
        <v>2933</v>
      </c>
      <c r="L8215">
        <v>1789</v>
      </c>
      <c r="M8215">
        <v>1854</v>
      </c>
      <c r="N8215">
        <v>400</v>
      </c>
      <c r="O8215" t="s">
        <v>2927</v>
      </c>
      <c r="P8215">
        <v>0.131662670320459</v>
      </c>
      <c r="Q8215">
        <v>0.93314153561842506</v>
      </c>
      <c r="R8215">
        <v>0.14316020623929099</v>
      </c>
      <c r="S8215">
        <v>0.18187573440229499</v>
      </c>
      <c r="T8215">
        <v>-0.19424225868905001</v>
      </c>
      <c r="U8215">
        <v>0.19424225868905001</v>
      </c>
      <c r="V8215">
        <v>1.4559279797379101</v>
      </c>
      <c r="W8215">
        <v>-0.8</v>
      </c>
      <c r="X8215">
        <v>5.91</v>
      </c>
      <c r="Y8215">
        <v>-285289</v>
      </c>
      <c r="Z8215">
        <v>-16782</v>
      </c>
      <c r="AA8215">
        <v>-0.82</v>
      </c>
      <c r="AB8215">
        <v>17</v>
      </c>
      <c r="AC8215">
        <v>7</v>
      </c>
      <c r="AD8215">
        <v>10</v>
      </c>
      <c r="AE8215">
        <v>41.18</v>
      </c>
      <c r="AF8215">
        <v>12</v>
      </c>
      <c r="AG8215">
        <v>4</v>
      </c>
      <c r="AH8215">
        <v>7</v>
      </c>
      <c r="AI8215">
        <v>6</v>
      </c>
    </row>
    <row r="8216" spans="1:35" x14ac:dyDescent="0.2">
      <c r="A8216" s="102">
        <v>4745</v>
      </c>
      <c r="B8216">
        <v>4043</v>
      </c>
      <c r="C8216" t="s">
        <v>3283</v>
      </c>
      <c r="D8216" t="s">
        <v>2952</v>
      </c>
      <c r="E8216">
        <v>2845</v>
      </c>
      <c r="F8216">
        <v>2847</v>
      </c>
      <c r="G8216">
        <v>300</v>
      </c>
      <c r="H8216" t="s">
        <v>2927</v>
      </c>
      <c r="I8216">
        <v>5803</v>
      </c>
      <c r="J8216" t="s">
        <v>26</v>
      </c>
      <c r="K8216" t="s">
        <v>2943</v>
      </c>
      <c r="L8216">
        <v>386</v>
      </c>
      <c r="M8216">
        <v>380</v>
      </c>
      <c r="N8216">
        <v>2200</v>
      </c>
      <c r="O8216" t="s">
        <v>2930</v>
      </c>
      <c r="P8216">
        <v>0.84335431632046798</v>
      </c>
      <c r="Q8216">
        <v>0.852885553632028</v>
      </c>
      <c r="R8216">
        <v>4.0966471554050999E-4</v>
      </c>
      <c r="S8216">
        <v>0.201111387042399</v>
      </c>
      <c r="T8216">
        <v>4.3316191032610201</v>
      </c>
      <c r="U8216">
        <v>4.3316191032610201</v>
      </c>
      <c r="V8216">
        <v>4.3939356753619299</v>
      </c>
      <c r="W8216">
        <v>15.23</v>
      </c>
      <c r="X8216">
        <v>2.12</v>
      </c>
      <c r="Y8216">
        <v>-285345</v>
      </c>
      <c r="Z8216">
        <v>-14267</v>
      </c>
      <c r="AA8216">
        <v>-0.68</v>
      </c>
      <c r="AB8216">
        <v>20</v>
      </c>
      <c r="AC8216">
        <v>7</v>
      </c>
      <c r="AD8216">
        <v>13</v>
      </c>
      <c r="AE8216">
        <v>35</v>
      </c>
      <c r="AF8216">
        <v>10</v>
      </c>
      <c r="AG8216">
        <v>6</v>
      </c>
      <c r="AH8216">
        <v>8</v>
      </c>
      <c r="AI8216">
        <v>6</v>
      </c>
    </row>
    <row r="8217" spans="1:35" x14ac:dyDescent="0.2">
      <c r="A8217" s="102">
        <v>348</v>
      </c>
      <c r="B8217">
        <v>2267</v>
      </c>
      <c r="C8217" t="s">
        <v>3242</v>
      </c>
      <c r="D8217" t="s">
        <v>2955</v>
      </c>
      <c r="E8217">
        <v>5780</v>
      </c>
      <c r="F8217">
        <v>5740</v>
      </c>
      <c r="G8217">
        <v>100</v>
      </c>
      <c r="H8217" t="s">
        <v>2930</v>
      </c>
      <c r="I8217">
        <v>5411</v>
      </c>
      <c r="J8217" t="s">
        <v>3666</v>
      </c>
      <c r="K8217" t="s">
        <v>2988</v>
      </c>
      <c r="L8217">
        <v>1351</v>
      </c>
      <c r="M8217">
        <v>1348</v>
      </c>
      <c r="N8217">
        <v>400</v>
      </c>
      <c r="O8217" t="s">
        <v>2927</v>
      </c>
      <c r="P8217">
        <v>0.21024385248663099</v>
      </c>
      <c r="Q8217">
        <v>0.93811737680486096</v>
      </c>
      <c r="R8217">
        <v>0.82708217840791898</v>
      </c>
      <c r="S8217">
        <v>1.3900509600051901E-2</v>
      </c>
      <c r="T8217">
        <v>-0.55473392362711005</v>
      </c>
      <c r="U8217">
        <v>0.55473392362711005</v>
      </c>
      <c r="V8217">
        <v>0.65794508042639099</v>
      </c>
      <c r="W8217">
        <v>-3.03</v>
      </c>
      <c r="X8217">
        <v>6.06</v>
      </c>
      <c r="Y8217">
        <v>-285383</v>
      </c>
      <c r="Z8217">
        <v>-15855</v>
      </c>
      <c r="AA8217">
        <v>-0.94</v>
      </c>
      <c r="AB8217">
        <v>18</v>
      </c>
      <c r="AC8217">
        <v>5</v>
      </c>
      <c r="AD8217">
        <v>13</v>
      </c>
      <c r="AE8217">
        <v>27.78</v>
      </c>
      <c r="AF8217">
        <v>12</v>
      </c>
      <c r="AG8217">
        <v>4</v>
      </c>
      <c r="AH8217">
        <v>7</v>
      </c>
      <c r="AI8217">
        <v>7</v>
      </c>
    </row>
    <row r="8218" spans="1:35" x14ac:dyDescent="0.2">
      <c r="A8218" s="102">
        <v>4145</v>
      </c>
      <c r="B8218">
        <v>6770</v>
      </c>
      <c r="C8218" t="s">
        <v>24</v>
      </c>
      <c r="D8218" t="s">
        <v>2932</v>
      </c>
      <c r="E8218">
        <v>2014</v>
      </c>
      <c r="F8218">
        <v>2008</v>
      </c>
      <c r="G8218">
        <v>300</v>
      </c>
      <c r="H8218" t="s">
        <v>2930</v>
      </c>
      <c r="I8218">
        <v>9062</v>
      </c>
      <c r="J8218" t="s">
        <v>2891</v>
      </c>
      <c r="K8218" t="s">
        <v>3099</v>
      </c>
      <c r="L8218">
        <v>6140</v>
      </c>
      <c r="M8218">
        <v>6140</v>
      </c>
      <c r="N8218">
        <v>100</v>
      </c>
      <c r="O8218" t="s">
        <v>2927</v>
      </c>
      <c r="P8218">
        <v>0.65630548311294201</v>
      </c>
      <c r="Q8218">
        <v>0.86135876873092798</v>
      </c>
      <c r="R8218">
        <v>0.69040362879667205</v>
      </c>
      <c r="S8218">
        <v>0.37045219314213002</v>
      </c>
      <c r="T8218">
        <v>-2.3251159294760999</v>
      </c>
      <c r="U8218">
        <v>2.3251159294760999</v>
      </c>
      <c r="V8218">
        <v>2.3759896585679301</v>
      </c>
      <c r="W8218">
        <v>-13.32</v>
      </c>
      <c r="X8218">
        <v>1.89</v>
      </c>
      <c r="Y8218">
        <v>-286216</v>
      </c>
      <c r="Z8218">
        <v>-26020</v>
      </c>
      <c r="AA8218">
        <v>-1.94</v>
      </c>
      <c r="AB8218">
        <v>11</v>
      </c>
      <c r="AC8218">
        <v>3</v>
      </c>
      <c r="AD8218">
        <v>8</v>
      </c>
      <c r="AE8218">
        <v>27.27</v>
      </c>
      <c r="AF8218">
        <v>14</v>
      </c>
      <c r="AG8218">
        <v>2</v>
      </c>
      <c r="AH8218">
        <v>6</v>
      </c>
      <c r="AI8218">
        <v>3</v>
      </c>
    </row>
    <row r="8219" spans="1:35" x14ac:dyDescent="0.2">
      <c r="A8219" s="102">
        <v>3616</v>
      </c>
      <c r="B8219">
        <v>3436</v>
      </c>
      <c r="C8219" t="s">
        <v>3256</v>
      </c>
      <c r="D8219" t="s">
        <v>3194</v>
      </c>
      <c r="E8219">
        <v>1768</v>
      </c>
      <c r="F8219">
        <v>1768</v>
      </c>
      <c r="G8219">
        <v>600</v>
      </c>
      <c r="H8219" t="s">
        <v>2930</v>
      </c>
      <c r="I8219">
        <v>8585</v>
      </c>
      <c r="J8219" t="s">
        <v>3703</v>
      </c>
      <c r="K8219" t="s">
        <v>2933</v>
      </c>
      <c r="L8219">
        <v>165</v>
      </c>
      <c r="M8219">
        <v>165</v>
      </c>
      <c r="N8219">
        <v>6400</v>
      </c>
      <c r="O8219" t="s">
        <v>2927</v>
      </c>
      <c r="P8219">
        <v>0.44110119687219601</v>
      </c>
      <c r="Q8219">
        <v>0.86954139342232295</v>
      </c>
      <c r="R8219">
        <v>0.53446645342783305</v>
      </c>
      <c r="S8219">
        <v>8.4797404216453605E-3</v>
      </c>
      <c r="T8219">
        <v>-0.50656567937635699</v>
      </c>
      <c r="U8219">
        <v>0.50656567937635699</v>
      </c>
      <c r="V8219">
        <v>0.43090294895025699</v>
      </c>
      <c r="W8219">
        <v>-3.18</v>
      </c>
      <c r="X8219">
        <v>0.45</v>
      </c>
      <c r="Y8219">
        <v>-286722</v>
      </c>
      <c r="Z8219">
        <v>-13033</v>
      </c>
      <c r="AA8219">
        <v>-0.6</v>
      </c>
      <c r="AB8219">
        <v>22</v>
      </c>
      <c r="AC8219">
        <v>10</v>
      </c>
      <c r="AD8219">
        <v>12</v>
      </c>
      <c r="AE8219">
        <v>45.45</v>
      </c>
      <c r="AF8219">
        <v>8</v>
      </c>
      <c r="AG8219">
        <v>9</v>
      </c>
      <c r="AH8219">
        <v>11</v>
      </c>
      <c r="AI8219">
        <v>2</v>
      </c>
    </row>
    <row r="8220" spans="1:35" x14ac:dyDescent="0.2">
      <c r="A8220" s="102">
        <v>3085</v>
      </c>
      <c r="B8220">
        <v>3086</v>
      </c>
      <c r="C8220" t="s">
        <v>767</v>
      </c>
      <c r="D8220" t="s">
        <v>2953</v>
      </c>
      <c r="E8220">
        <v>1355</v>
      </c>
      <c r="F8220">
        <v>1346</v>
      </c>
      <c r="G8220">
        <v>800</v>
      </c>
      <c r="H8220" t="s">
        <v>2930</v>
      </c>
      <c r="I8220">
        <v>6753</v>
      </c>
      <c r="J8220" t="s">
        <v>3650</v>
      </c>
      <c r="K8220" t="s">
        <v>2932</v>
      </c>
      <c r="L8220">
        <v>1533</v>
      </c>
      <c r="M8220">
        <v>1547</v>
      </c>
      <c r="N8220">
        <v>700</v>
      </c>
      <c r="O8220" t="s">
        <v>2927</v>
      </c>
      <c r="P8220">
        <v>0.80967744316791102</v>
      </c>
      <c r="Q8220">
        <v>0.87833760175189801</v>
      </c>
      <c r="R8220">
        <v>0.166841415849908</v>
      </c>
      <c r="S8220">
        <v>0.170643089055622</v>
      </c>
      <c r="T8220">
        <v>-0.435727162937186</v>
      </c>
      <c r="U8220">
        <v>0.435727162937186</v>
      </c>
      <c r="V8220">
        <v>0.42266696800048598</v>
      </c>
      <c r="W8220">
        <v>-4.46</v>
      </c>
      <c r="X8220">
        <v>0.56000000000000005</v>
      </c>
      <c r="Y8220">
        <v>-287242</v>
      </c>
      <c r="Z8220">
        <v>-10259</v>
      </c>
      <c r="AA8220">
        <v>-0.5</v>
      </c>
      <c r="AB8220">
        <v>28</v>
      </c>
      <c r="AC8220">
        <v>11</v>
      </c>
      <c r="AD8220">
        <v>17</v>
      </c>
      <c r="AE8220">
        <v>39.29</v>
      </c>
      <c r="AF8220">
        <v>10</v>
      </c>
      <c r="AG8220">
        <v>9</v>
      </c>
      <c r="AH8220">
        <v>14</v>
      </c>
      <c r="AI8220">
        <v>5</v>
      </c>
    </row>
    <row r="8221" spans="1:35" x14ac:dyDescent="0.2">
      <c r="A8221" s="102">
        <v>140</v>
      </c>
      <c r="B8221">
        <v>2331</v>
      </c>
      <c r="C8221" t="s">
        <v>3130</v>
      </c>
      <c r="D8221" t="s">
        <v>2942</v>
      </c>
      <c r="E8221">
        <v>5750</v>
      </c>
      <c r="F8221">
        <v>5710</v>
      </c>
      <c r="G8221">
        <v>100</v>
      </c>
      <c r="H8221" t="s">
        <v>2930</v>
      </c>
      <c r="I8221">
        <v>2413</v>
      </c>
      <c r="J8221" t="s">
        <v>2947</v>
      </c>
      <c r="K8221" t="s">
        <v>2942</v>
      </c>
      <c r="L8221">
        <v>3220</v>
      </c>
      <c r="M8221">
        <v>3160</v>
      </c>
      <c r="N8221">
        <v>200</v>
      </c>
      <c r="O8221" t="s">
        <v>2927</v>
      </c>
      <c r="P8221">
        <v>0.80026336344776505</v>
      </c>
      <c r="Q8221">
        <v>0.95133320950107103</v>
      </c>
      <c r="R8221">
        <v>4.2984904425743403E-2</v>
      </c>
      <c r="S8221">
        <v>2.5455037446278799E-3</v>
      </c>
      <c r="T8221">
        <v>-0.89384028104660096</v>
      </c>
      <c r="U8221">
        <v>0.89384028104660096</v>
      </c>
      <c r="V8221">
        <v>1.24303526556015</v>
      </c>
      <c r="W8221">
        <v>-6.81</v>
      </c>
      <c r="X8221">
        <v>10.68</v>
      </c>
      <c r="Y8221">
        <v>-287460</v>
      </c>
      <c r="Z8221">
        <v>-15970</v>
      </c>
      <c r="AA8221">
        <v>-0.96</v>
      </c>
      <c r="AB8221">
        <v>18</v>
      </c>
      <c r="AC8221">
        <v>6</v>
      </c>
      <c r="AD8221">
        <v>12</v>
      </c>
      <c r="AE8221">
        <v>33.33</v>
      </c>
      <c r="AF8221">
        <v>11</v>
      </c>
      <c r="AG8221">
        <v>4</v>
      </c>
      <c r="AH8221">
        <v>10</v>
      </c>
      <c r="AI8221">
        <v>4</v>
      </c>
    </row>
    <row r="8222" spans="1:35" x14ac:dyDescent="0.2">
      <c r="A8222" s="102">
        <v>6534</v>
      </c>
      <c r="B8222">
        <v>3258</v>
      </c>
      <c r="C8222" t="s">
        <v>3691</v>
      </c>
      <c r="D8222" t="s">
        <v>2949</v>
      </c>
      <c r="E8222">
        <v>5590</v>
      </c>
      <c r="F8222">
        <v>5570</v>
      </c>
      <c r="G8222">
        <v>100</v>
      </c>
      <c r="H8222" t="s">
        <v>2927</v>
      </c>
      <c r="I8222">
        <v>6235</v>
      </c>
      <c r="J8222" t="s">
        <v>3660</v>
      </c>
      <c r="K8222" t="s">
        <v>2940</v>
      </c>
      <c r="L8222">
        <v>3040</v>
      </c>
      <c r="M8222">
        <v>3010</v>
      </c>
      <c r="N8222">
        <v>200</v>
      </c>
      <c r="O8222" t="s">
        <v>2930</v>
      </c>
      <c r="P8222">
        <v>0.185630346065845</v>
      </c>
      <c r="Q8222">
        <v>0.82904975981985995</v>
      </c>
      <c r="R8222">
        <v>0.47490949298183699</v>
      </c>
      <c r="S8222">
        <v>0.16971332873239001</v>
      </c>
      <c r="T8222">
        <v>1.76688458703892</v>
      </c>
      <c r="U8222">
        <v>1.76688458703892</v>
      </c>
      <c r="V8222">
        <v>1.8607865368455001</v>
      </c>
      <c r="W8222">
        <v>10.63</v>
      </c>
      <c r="X8222">
        <v>8.08</v>
      </c>
      <c r="Y8222">
        <v>-288338</v>
      </c>
      <c r="Z8222">
        <v>-16961</v>
      </c>
      <c r="AA8222">
        <v>-0.77</v>
      </c>
      <c r="AB8222">
        <v>17</v>
      </c>
      <c r="AC8222">
        <v>7</v>
      </c>
      <c r="AD8222">
        <v>10</v>
      </c>
      <c r="AE8222">
        <v>41.18</v>
      </c>
      <c r="AF8222">
        <v>7</v>
      </c>
      <c r="AG8222">
        <v>6</v>
      </c>
      <c r="AH8222">
        <v>9</v>
      </c>
      <c r="AI8222">
        <v>2</v>
      </c>
    </row>
    <row r="8223" spans="1:35" x14ac:dyDescent="0.2">
      <c r="A8223" s="102">
        <v>3974</v>
      </c>
      <c r="B8223">
        <v>4185</v>
      </c>
      <c r="C8223" t="s">
        <v>3646</v>
      </c>
      <c r="D8223" t="s">
        <v>2952</v>
      </c>
      <c r="E8223">
        <v>2150</v>
      </c>
      <c r="F8223">
        <v>2163</v>
      </c>
      <c r="G8223">
        <v>500</v>
      </c>
      <c r="H8223" t="s">
        <v>2930</v>
      </c>
      <c r="I8223">
        <v>6976</v>
      </c>
      <c r="J8223" t="s">
        <v>952</v>
      </c>
      <c r="K8223" t="s">
        <v>2932</v>
      </c>
      <c r="L8223">
        <v>3500</v>
      </c>
      <c r="M8223">
        <v>3500</v>
      </c>
      <c r="N8223">
        <v>300</v>
      </c>
      <c r="O8223" t="s">
        <v>2927</v>
      </c>
      <c r="P8223">
        <v>0.45549542416288302</v>
      </c>
      <c r="Q8223">
        <v>0.86409649838875902</v>
      </c>
      <c r="R8223">
        <v>0.33329194236059001</v>
      </c>
      <c r="S8223">
        <v>0.15822802697364399</v>
      </c>
      <c r="T8223">
        <v>-0.55447026488530804</v>
      </c>
      <c r="U8223">
        <v>0.55447026488530804</v>
      </c>
      <c r="V8223">
        <v>0.73396658170464502</v>
      </c>
      <c r="W8223">
        <v>-4.0999999999999996</v>
      </c>
      <c r="X8223">
        <v>3</v>
      </c>
      <c r="Y8223">
        <v>-288828</v>
      </c>
      <c r="Z8223">
        <v>-15201</v>
      </c>
      <c r="AA8223">
        <v>-0.83</v>
      </c>
      <c r="AB8223">
        <v>19</v>
      </c>
      <c r="AC8223">
        <v>8</v>
      </c>
      <c r="AD8223">
        <v>11</v>
      </c>
      <c r="AE8223">
        <v>42.11</v>
      </c>
      <c r="AF8223">
        <v>12</v>
      </c>
      <c r="AG8223">
        <v>8</v>
      </c>
      <c r="AH8223">
        <v>9</v>
      </c>
      <c r="AI8223">
        <v>2</v>
      </c>
    </row>
    <row r="8224" spans="1:35" x14ac:dyDescent="0.2">
      <c r="A8224" s="102">
        <v>3263</v>
      </c>
      <c r="B8224">
        <v>2127</v>
      </c>
      <c r="C8224" t="s">
        <v>3177</v>
      </c>
      <c r="D8224" t="s">
        <v>2942</v>
      </c>
      <c r="E8224">
        <v>3750</v>
      </c>
      <c r="F8224">
        <v>3830</v>
      </c>
      <c r="G8224">
        <v>200</v>
      </c>
      <c r="H8224" t="s">
        <v>2927</v>
      </c>
      <c r="I8224">
        <v>8425</v>
      </c>
      <c r="J8224" t="s">
        <v>3174</v>
      </c>
      <c r="K8224" t="s">
        <v>2933</v>
      </c>
      <c r="L8224">
        <v>3445</v>
      </c>
      <c r="M8224">
        <v>3420</v>
      </c>
      <c r="N8224">
        <v>200</v>
      </c>
      <c r="O8224" t="s">
        <v>2930</v>
      </c>
      <c r="P8224">
        <v>0.65187776791989205</v>
      </c>
      <c r="Q8224">
        <v>0.87554785307970995</v>
      </c>
      <c r="R8224">
        <v>0.29744860590203398</v>
      </c>
      <c r="S8224">
        <v>0.127192712839171</v>
      </c>
      <c r="T8224">
        <v>0.354055279938288</v>
      </c>
      <c r="U8224">
        <v>0.354055279938288</v>
      </c>
      <c r="V8224">
        <v>0.35700187395306798</v>
      </c>
      <c r="W8224">
        <v>1.84</v>
      </c>
      <c r="X8224">
        <v>10.7</v>
      </c>
      <c r="Y8224">
        <v>-289095</v>
      </c>
      <c r="Z8224">
        <v>-16061</v>
      </c>
      <c r="AA8224">
        <v>-0.91</v>
      </c>
      <c r="AB8224">
        <v>18</v>
      </c>
      <c r="AC8224">
        <v>6</v>
      </c>
      <c r="AD8224">
        <v>12</v>
      </c>
      <c r="AE8224">
        <v>33.33</v>
      </c>
      <c r="AF8224">
        <v>8</v>
      </c>
      <c r="AG8224">
        <v>6</v>
      </c>
      <c r="AH8224">
        <v>8</v>
      </c>
      <c r="AI8224">
        <v>4</v>
      </c>
    </row>
    <row r="8225" spans="1:35" x14ac:dyDescent="0.2">
      <c r="A8225" s="102">
        <v>3205</v>
      </c>
      <c r="B8225">
        <v>8031</v>
      </c>
      <c r="C8225" t="s">
        <v>1014</v>
      </c>
      <c r="D8225" t="s">
        <v>2934</v>
      </c>
      <c r="E8225">
        <v>1981</v>
      </c>
      <c r="F8225">
        <v>1981</v>
      </c>
      <c r="G8225">
        <v>500</v>
      </c>
      <c r="H8225" t="s">
        <v>2930</v>
      </c>
      <c r="I8225">
        <v>8253</v>
      </c>
      <c r="J8225" t="s">
        <v>669</v>
      </c>
      <c r="K8225" t="s">
        <v>2933</v>
      </c>
      <c r="L8225">
        <v>1789</v>
      </c>
      <c r="M8225">
        <v>1854</v>
      </c>
      <c r="N8225">
        <v>500</v>
      </c>
      <c r="O8225" t="s">
        <v>2927</v>
      </c>
      <c r="P8225">
        <v>0.69339920721514703</v>
      </c>
      <c r="Q8225">
        <v>0.87654112772555903</v>
      </c>
      <c r="R8225">
        <v>1.0523185497090999E-2</v>
      </c>
      <c r="S8225">
        <v>0.18826164690506</v>
      </c>
      <c r="T8225">
        <v>-0.34353581866941901</v>
      </c>
      <c r="U8225">
        <v>0.34353581866941901</v>
      </c>
      <c r="V8225">
        <v>0.41012315029143698</v>
      </c>
      <c r="W8225">
        <v>-1.56</v>
      </c>
      <c r="X8225">
        <v>6.41</v>
      </c>
      <c r="Y8225">
        <v>-289426</v>
      </c>
      <c r="Z8225">
        <v>-15233</v>
      </c>
      <c r="AA8225">
        <v>-0.7</v>
      </c>
      <c r="AB8225">
        <v>19</v>
      </c>
      <c r="AC8225">
        <v>6</v>
      </c>
      <c r="AD8225">
        <v>13</v>
      </c>
      <c r="AE8225">
        <v>31.58</v>
      </c>
      <c r="AF8225">
        <v>14</v>
      </c>
      <c r="AG8225">
        <v>3</v>
      </c>
      <c r="AH8225">
        <v>6</v>
      </c>
      <c r="AI8225">
        <v>10</v>
      </c>
    </row>
    <row r="8226" spans="1:35" x14ac:dyDescent="0.2">
      <c r="A8226" s="102">
        <v>5422</v>
      </c>
      <c r="B8226">
        <v>4217</v>
      </c>
      <c r="C8226" t="s">
        <v>1372</v>
      </c>
      <c r="D8226" t="s">
        <v>2952</v>
      </c>
      <c r="E8226">
        <v>4600</v>
      </c>
      <c r="F8226">
        <v>4605</v>
      </c>
      <c r="G8226">
        <v>200</v>
      </c>
      <c r="H8226" t="s">
        <v>2927</v>
      </c>
      <c r="I8226">
        <v>9682</v>
      </c>
      <c r="J8226" t="s">
        <v>3206</v>
      </c>
      <c r="K8226" t="s">
        <v>2929</v>
      </c>
      <c r="L8226">
        <v>2376</v>
      </c>
      <c r="M8226">
        <v>2326</v>
      </c>
      <c r="N8226">
        <v>400</v>
      </c>
      <c r="O8226" t="s">
        <v>2930</v>
      </c>
      <c r="P8226">
        <v>0.77595627063843498</v>
      </c>
      <c r="Q8226">
        <v>0.84342061765307796</v>
      </c>
      <c r="R8226">
        <v>9.8523225554537505E-2</v>
      </c>
      <c r="S8226">
        <v>2.4405213462189702E-2</v>
      </c>
      <c r="T8226">
        <v>2.0451201580267</v>
      </c>
      <c r="U8226">
        <v>2.0451201580267</v>
      </c>
      <c r="V8226">
        <v>2.2162837010836798</v>
      </c>
      <c r="W8226">
        <v>14.92</v>
      </c>
      <c r="X8226">
        <v>1.02</v>
      </c>
      <c r="Y8226">
        <v>-289836</v>
      </c>
      <c r="Z8226">
        <v>-12076</v>
      </c>
      <c r="AA8226">
        <v>-0.57999999999999996</v>
      </c>
      <c r="AB8226">
        <v>24</v>
      </c>
      <c r="AC8226">
        <v>11</v>
      </c>
      <c r="AD8226">
        <v>13</v>
      </c>
      <c r="AE8226">
        <v>45.83</v>
      </c>
      <c r="AF8226">
        <v>12</v>
      </c>
      <c r="AG8226">
        <v>9</v>
      </c>
      <c r="AH8226">
        <v>8</v>
      </c>
      <c r="AI8226">
        <v>7</v>
      </c>
    </row>
    <row r="8227" spans="1:35" x14ac:dyDescent="0.2">
      <c r="A8227" s="102">
        <v>3444</v>
      </c>
      <c r="B8227">
        <v>5233</v>
      </c>
      <c r="C8227" t="s">
        <v>3195</v>
      </c>
      <c r="D8227" t="s">
        <v>2926</v>
      </c>
      <c r="E8227">
        <v>3035</v>
      </c>
      <c r="F8227">
        <v>3040</v>
      </c>
      <c r="G8227">
        <v>300</v>
      </c>
      <c r="H8227" t="s">
        <v>2927</v>
      </c>
      <c r="I8227">
        <v>7211</v>
      </c>
      <c r="J8227" t="s">
        <v>28</v>
      </c>
      <c r="K8227" t="s">
        <v>2945</v>
      </c>
      <c r="L8227">
        <v>423</v>
      </c>
      <c r="M8227">
        <v>425</v>
      </c>
      <c r="N8227">
        <v>2100</v>
      </c>
      <c r="O8227" t="s">
        <v>2930</v>
      </c>
      <c r="P8227">
        <v>0.76548705524664895</v>
      </c>
      <c r="Q8227">
        <v>0.87243460011587304</v>
      </c>
      <c r="R8227">
        <v>0.40374346443022802</v>
      </c>
      <c r="S8227">
        <v>0.188737914511517</v>
      </c>
      <c r="T8227">
        <v>1.00676469458545</v>
      </c>
      <c r="U8227">
        <v>1.00676469458545</v>
      </c>
      <c r="V8227">
        <v>1.2862631488824099</v>
      </c>
      <c r="W8227">
        <v>5.03</v>
      </c>
      <c r="X8227">
        <v>2.14</v>
      </c>
      <c r="Y8227">
        <v>-292080</v>
      </c>
      <c r="Z8227">
        <v>-16227</v>
      </c>
      <c r="AA8227">
        <v>-0.9</v>
      </c>
      <c r="AB8227">
        <v>18</v>
      </c>
      <c r="AC8227">
        <v>7</v>
      </c>
      <c r="AD8227">
        <v>11</v>
      </c>
      <c r="AE8227">
        <v>38.89</v>
      </c>
      <c r="AF8227">
        <v>12</v>
      </c>
      <c r="AG8227">
        <v>5</v>
      </c>
      <c r="AH8227">
        <v>6</v>
      </c>
      <c r="AI8227">
        <v>7</v>
      </c>
    </row>
    <row r="8228" spans="1:35" x14ac:dyDescent="0.2">
      <c r="A8228" s="102">
        <v>2289</v>
      </c>
      <c r="B8228">
        <v>4581</v>
      </c>
      <c r="C8228" t="s">
        <v>3700</v>
      </c>
      <c r="D8228" t="s">
        <v>2950</v>
      </c>
      <c r="E8228">
        <v>8470</v>
      </c>
      <c r="F8228">
        <v>8300</v>
      </c>
      <c r="G8228">
        <v>100</v>
      </c>
      <c r="H8228" t="s">
        <v>2927</v>
      </c>
      <c r="I8228">
        <v>5214</v>
      </c>
      <c r="J8228" t="s">
        <v>3284</v>
      </c>
      <c r="K8228" t="s">
        <v>2926</v>
      </c>
      <c r="L8228">
        <v>2218</v>
      </c>
      <c r="M8228">
        <v>2198</v>
      </c>
      <c r="N8228">
        <v>400</v>
      </c>
      <c r="O8228" t="s">
        <v>2930</v>
      </c>
      <c r="P8228">
        <v>0.13301262471240399</v>
      </c>
      <c r="Q8228">
        <v>0.89136062110923597</v>
      </c>
      <c r="R8228">
        <v>0.28047799208676899</v>
      </c>
      <c r="S8228">
        <v>0.37926815207067499</v>
      </c>
      <c r="T8228">
        <v>2.5905680259295898</v>
      </c>
      <c r="U8228">
        <v>2.5905680259295898</v>
      </c>
      <c r="V8228">
        <v>2.8431502538242399</v>
      </c>
      <c r="W8228">
        <v>10.85</v>
      </c>
      <c r="X8228">
        <v>5.93</v>
      </c>
      <c r="Y8228">
        <v>-292203</v>
      </c>
      <c r="Z8228">
        <v>-36525</v>
      </c>
      <c r="AA8228">
        <v>-1.97</v>
      </c>
      <c r="AB8228">
        <v>8</v>
      </c>
      <c r="AC8228">
        <v>1</v>
      </c>
      <c r="AD8228">
        <v>7</v>
      </c>
      <c r="AE8228">
        <v>12.5</v>
      </c>
      <c r="AF8228">
        <v>14</v>
      </c>
      <c r="AG8228">
        <v>1</v>
      </c>
      <c r="AH8228">
        <v>4</v>
      </c>
      <c r="AI8228">
        <v>3</v>
      </c>
    </row>
    <row r="8229" spans="1:35" x14ac:dyDescent="0.2">
      <c r="A8229" s="102">
        <v>2557</v>
      </c>
      <c r="B8229">
        <v>6951</v>
      </c>
      <c r="C8229" t="s">
        <v>229</v>
      </c>
      <c r="D8229" t="s">
        <v>2932</v>
      </c>
      <c r="E8229">
        <v>3685</v>
      </c>
      <c r="F8229">
        <v>3665</v>
      </c>
      <c r="G8229">
        <v>200</v>
      </c>
      <c r="H8229" t="s">
        <v>2927</v>
      </c>
      <c r="I8229">
        <v>9719</v>
      </c>
      <c r="J8229" t="s">
        <v>3626</v>
      </c>
      <c r="K8229" t="s">
        <v>2929</v>
      </c>
      <c r="L8229">
        <v>6100</v>
      </c>
      <c r="M8229">
        <v>6130</v>
      </c>
      <c r="N8229">
        <v>100</v>
      </c>
      <c r="O8229" t="s">
        <v>2930</v>
      </c>
      <c r="P8229">
        <v>0.63712477873447804</v>
      </c>
      <c r="Q8229">
        <v>0.88691096320006302</v>
      </c>
      <c r="R8229">
        <v>0.496876426955846</v>
      </c>
      <c r="S8229">
        <v>5.1222560406825497E-2</v>
      </c>
      <c r="T8229">
        <v>0.98333218144817303</v>
      </c>
      <c r="U8229">
        <v>0.98333218144817303</v>
      </c>
      <c r="V8229">
        <v>1.50348561769366</v>
      </c>
      <c r="W8229">
        <v>6.07</v>
      </c>
      <c r="X8229">
        <v>19.579999999999998</v>
      </c>
      <c r="Y8229">
        <v>-292454</v>
      </c>
      <c r="Z8229">
        <v>-15392</v>
      </c>
      <c r="AA8229">
        <v>-0.85</v>
      </c>
      <c r="AB8229">
        <v>19</v>
      </c>
      <c r="AC8229">
        <v>9</v>
      </c>
      <c r="AD8229">
        <v>10</v>
      </c>
      <c r="AE8229">
        <v>47.37</v>
      </c>
      <c r="AF8229">
        <v>10</v>
      </c>
      <c r="AG8229">
        <v>6</v>
      </c>
      <c r="AH8229">
        <v>8</v>
      </c>
      <c r="AI8229">
        <v>5</v>
      </c>
    </row>
    <row r="8230" spans="1:35" x14ac:dyDescent="0.2">
      <c r="A8230" s="102">
        <v>8315</v>
      </c>
      <c r="B8230">
        <v>5938</v>
      </c>
      <c r="C8230" t="s">
        <v>3686</v>
      </c>
      <c r="D8230" t="s">
        <v>3194</v>
      </c>
      <c r="E8230">
        <v>1906</v>
      </c>
      <c r="F8230">
        <v>1874</v>
      </c>
      <c r="G8230">
        <v>500</v>
      </c>
      <c r="H8230" t="s">
        <v>2927</v>
      </c>
      <c r="I8230">
        <v>6544</v>
      </c>
      <c r="J8230" t="s">
        <v>3685</v>
      </c>
      <c r="K8230" t="s">
        <v>2942</v>
      </c>
      <c r="L8230">
        <v>2504</v>
      </c>
      <c r="M8230">
        <v>2451</v>
      </c>
      <c r="N8230">
        <v>400</v>
      </c>
      <c r="O8230" t="s">
        <v>2930</v>
      </c>
      <c r="P8230">
        <v>0.47202964717210599</v>
      </c>
      <c r="Q8230">
        <v>0.80562491552802895</v>
      </c>
      <c r="R8230">
        <v>0.36629422144164803</v>
      </c>
      <c r="S8230">
        <v>0.16986401308096599</v>
      </c>
      <c r="T8230">
        <v>1.82944772219477</v>
      </c>
      <c r="U8230">
        <v>1.82944772219477</v>
      </c>
      <c r="V8230">
        <v>1.5915276893375701</v>
      </c>
      <c r="W8230">
        <v>7.13</v>
      </c>
      <c r="X8230">
        <v>4.43</v>
      </c>
      <c r="Y8230">
        <v>-292568</v>
      </c>
      <c r="Z8230">
        <v>-24381</v>
      </c>
      <c r="AA8230">
        <v>-1.22</v>
      </c>
      <c r="AB8230">
        <v>12</v>
      </c>
      <c r="AC8230">
        <v>4</v>
      </c>
      <c r="AD8230">
        <v>8</v>
      </c>
      <c r="AE8230">
        <v>33.33</v>
      </c>
      <c r="AF8230">
        <v>9</v>
      </c>
      <c r="AG8230">
        <v>3</v>
      </c>
      <c r="AH8230">
        <v>8</v>
      </c>
      <c r="AI8230">
        <v>1</v>
      </c>
    </row>
    <row r="8231" spans="1:35" x14ac:dyDescent="0.2">
      <c r="A8231" s="102">
        <v>8671</v>
      </c>
      <c r="B8231">
        <v>3098</v>
      </c>
      <c r="C8231" t="s">
        <v>3678</v>
      </c>
      <c r="D8231" t="s">
        <v>2953</v>
      </c>
      <c r="E8231">
        <v>5660</v>
      </c>
      <c r="F8231">
        <v>5660</v>
      </c>
      <c r="G8231">
        <v>100</v>
      </c>
      <c r="H8231" t="s">
        <v>2930</v>
      </c>
      <c r="I8231">
        <v>6641</v>
      </c>
      <c r="J8231" t="s">
        <v>930</v>
      </c>
      <c r="K8231" t="s">
        <v>2932</v>
      </c>
      <c r="L8231">
        <v>1202</v>
      </c>
      <c r="M8231">
        <v>1218</v>
      </c>
      <c r="N8231">
        <v>500</v>
      </c>
      <c r="O8231" t="s">
        <v>2927</v>
      </c>
      <c r="P8231">
        <v>0.24111683686344099</v>
      </c>
      <c r="Q8231">
        <v>0.80011228898641995</v>
      </c>
      <c r="R8231">
        <v>2.8712326997463102E-2</v>
      </c>
      <c r="S8231">
        <v>0.16238250146286801</v>
      </c>
      <c r="T8231">
        <v>-0.74224794490614199</v>
      </c>
      <c r="U8231">
        <v>0.74224794490614199</v>
      </c>
      <c r="V8231">
        <v>0.50842547351821399</v>
      </c>
      <c r="W8231">
        <v>-6.97</v>
      </c>
      <c r="X8231">
        <v>7.6</v>
      </c>
      <c r="Y8231">
        <v>-292830</v>
      </c>
      <c r="Z8231">
        <v>-17225</v>
      </c>
      <c r="AA8231">
        <v>-0.86</v>
      </c>
      <c r="AB8231">
        <v>17</v>
      </c>
      <c r="AC8231">
        <v>6</v>
      </c>
      <c r="AD8231">
        <v>11</v>
      </c>
      <c r="AE8231">
        <v>35.29</v>
      </c>
      <c r="AF8231">
        <v>11</v>
      </c>
      <c r="AG8231">
        <v>6</v>
      </c>
      <c r="AH8231">
        <v>10</v>
      </c>
      <c r="AI8231">
        <v>1</v>
      </c>
    </row>
    <row r="8232" spans="1:35" x14ac:dyDescent="0.2">
      <c r="A8232" s="102">
        <v>1512</v>
      </c>
      <c r="B8232">
        <v>3407</v>
      </c>
      <c r="C8232" t="s">
        <v>3106</v>
      </c>
      <c r="D8232" t="s">
        <v>2952</v>
      </c>
      <c r="E8232">
        <v>1197</v>
      </c>
      <c r="F8232">
        <v>1100</v>
      </c>
      <c r="G8232">
        <v>1000</v>
      </c>
      <c r="H8232" t="s">
        <v>2930</v>
      </c>
      <c r="I8232">
        <v>8359</v>
      </c>
      <c r="J8232" t="s">
        <v>697</v>
      </c>
      <c r="K8232" t="s">
        <v>2990</v>
      </c>
      <c r="L8232">
        <v>439</v>
      </c>
      <c r="M8232">
        <v>430</v>
      </c>
      <c r="N8232">
        <v>2600</v>
      </c>
      <c r="O8232" t="s">
        <v>2927</v>
      </c>
      <c r="P8232">
        <v>0.91808572350823403</v>
      </c>
      <c r="Q8232">
        <v>0.90474596736261403</v>
      </c>
      <c r="R8232">
        <v>1.6980919127398701E-4</v>
      </c>
      <c r="S8232">
        <v>5.6570208320672801E-3</v>
      </c>
      <c r="T8232">
        <v>-0.93838923520614603</v>
      </c>
      <c r="U8232">
        <v>0.93838923520614603</v>
      </c>
      <c r="V8232">
        <v>1.5087482734705699</v>
      </c>
      <c r="W8232">
        <v>-2.0299999999999998</v>
      </c>
      <c r="X8232">
        <v>1.64</v>
      </c>
      <c r="Y8232">
        <v>-293255</v>
      </c>
      <c r="Z8232">
        <v>-15434</v>
      </c>
      <c r="AA8232">
        <v>-0.8</v>
      </c>
      <c r="AB8232">
        <v>19</v>
      </c>
      <c r="AC8232">
        <v>7</v>
      </c>
      <c r="AD8232">
        <v>12</v>
      </c>
      <c r="AE8232">
        <v>36.840000000000003</v>
      </c>
      <c r="AF8232">
        <v>13</v>
      </c>
      <c r="AG8232">
        <v>5</v>
      </c>
      <c r="AH8232">
        <v>7</v>
      </c>
      <c r="AI8232">
        <v>7</v>
      </c>
    </row>
    <row r="8233" spans="1:35" x14ac:dyDescent="0.2">
      <c r="A8233" s="102">
        <v>7722</v>
      </c>
      <c r="B8233">
        <v>5301</v>
      </c>
      <c r="C8233" t="s">
        <v>862</v>
      </c>
      <c r="D8233" t="s">
        <v>2926</v>
      </c>
      <c r="E8233">
        <v>1029</v>
      </c>
      <c r="F8233">
        <v>1027</v>
      </c>
      <c r="G8233">
        <v>1000</v>
      </c>
      <c r="H8233" t="s">
        <v>2930</v>
      </c>
      <c r="I8233">
        <v>6178</v>
      </c>
      <c r="J8233" t="s">
        <v>3706</v>
      </c>
      <c r="K8233" t="s">
        <v>2942</v>
      </c>
      <c r="L8233">
        <v>1040.5</v>
      </c>
      <c r="M8233">
        <v>1030.5</v>
      </c>
      <c r="N8233">
        <v>1000</v>
      </c>
      <c r="O8233" t="s">
        <v>2927</v>
      </c>
      <c r="P8233">
        <v>0.62934179368894505</v>
      </c>
      <c r="Q8233">
        <v>0.81304221813857802</v>
      </c>
      <c r="R8233">
        <v>0.17814714831567999</v>
      </c>
      <c r="S8233">
        <v>0.25240192383441101</v>
      </c>
      <c r="T8233">
        <v>-1.35661851892244</v>
      </c>
      <c r="U8233">
        <v>1.35661851892244</v>
      </c>
      <c r="V8233">
        <v>1.4344221207272101</v>
      </c>
      <c r="W8233">
        <v>-5.8</v>
      </c>
      <c r="X8233">
        <v>0.34</v>
      </c>
      <c r="Y8233">
        <v>-293568</v>
      </c>
      <c r="Z8233">
        <v>-11743</v>
      </c>
      <c r="AA8233">
        <v>-0.56999999999999995</v>
      </c>
      <c r="AB8233">
        <v>25</v>
      </c>
      <c r="AC8233">
        <v>12</v>
      </c>
      <c r="AD8233">
        <v>13</v>
      </c>
      <c r="AE8233">
        <v>48</v>
      </c>
      <c r="AF8233">
        <v>9</v>
      </c>
      <c r="AG8233">
        <v>9</v>
      </c>
      <c r="AH8233">
        <v>12</v>
      </c>
      <c r="AI8233">
        <v>4</v>
      </c>
    </row>
    <row r="8234" spans="1:35" x14ac:dyDescent="0.2">
      <c r="A8234" s="102">
        <v>4182</v>
      </c>
      <c r="B8234">
        <v>6925</v>
      </c>
      <c r="C8234" t="s">
        <v>3659</v>
      </c>
      <c r="D8234" t="s">
        <v>2932</v>
      </c>
      <c r="E8234">
        <v>1599</v>
      </c>
      <c r="F8234">
        <v>1614</v>
      </c>
      <c r="G8234">
        <v>600</v>
      </c>
      <c r="H8234" t="s">
        <v>2930</v>
      </c>
      <c r="I8234">
        <v>6952</v>
      </c>
      <c r="J8234" t="s">
        <v>540</v>
      </c>
      <c r="K8234" t="s">
        <v>2932</v>
      </c>
      <c r="L8234">
        <v>2036</v>
      </c>
      <c r="M8234">
        <v>2031</v>
      </c>
      <c r="N8234">
        <v>500</v>
      </c>
      <c r="O8234" t="s">
        <v>2927</v>
      </c>
      <c r="P8234">
        <v>0.47323003706926497</v>
      </c>
      <c r="Q8234">
        <v>0.86080543806787002</v>
      </c>
      <c r="R8234">
        <v>0.12743008526447999</v>
      </c>
      <c r="S8234">
        <v>0.28052860434759902</v>
      </c>
      <c r="T8234">
        <v>-0.113490507250148</v>
      </c>
      <c r="U8234">
        <v>0.113490507250148</v>
      </c>
      <c r="V8234">
        <v>0.38191387208282601</v>
      </c>
      <c r="W8234">
        <v>-0.9</v>
      </c>
      <c r="X8234">
        <v>4.6399999999999997</v>
      </c>
      <c r="Y8234">
        <v>-293592</v>
      </c>
      <c r="Z8234">
        <v>-19573</v>
      </c>
      <c r="AA8234">
        <v>-0.99</v>
      </c>
      <c r="AB8234">
        <v>15</v>
      </c>
      <c r="AC8234">
        <v>4</v>
      </c>
      <c r="AD8234">
        <v>11</v>
      </c>
      <c r="AE8234">
        <v>26.67</v>
      </c>
      <c r="AF8234">
        <v>15</v>
      </c>
      <c r="AG8234">
        <v>1</v>
      </c>
      <c r="AH8234">
        <v>3</v>
      </c>
      <c r="AI8234">
        <v>11</v>
      </c>
    </row>
    <row r="8235" spans="1:35" x14ac:dyDescent="0.2">
      <c r="A8235" s="102">
        <v>3015</v>
      </c>
      <c r="B8235">
        <v>7205</v>
      </c>
      <c r="C8235" t="s">
        <v>60</v>
      </c>
      <c r="D8235" t="s">
        <v>2945</v>
      </c>
      <c r="E8235">
        <v>1052</v>
      </c>
      <c r="F8235">
        <v>1055</v>
      </c>
      <c r="G8235">
        <v>900</v>
      </c>
      <c r="H8235" t="s">
        <v>2927</v>
      </c>
      <c r="I8235">
        <v>7701</v>
      </c>
      <c r="J8235" t="s">
        <v>3705</v>
      </c>
      <c r="K8235" t="s">
        <v>2936</v>
      </c>
      <c r="L8235">
        <v>3030</v>
      </c>
      <c r="M8235">
        <v>3035</v>
      </c>
      <c r="N8235">
        <v>300</v>
      </c>
      <c r="O8235" t="s">
        <v>2930</v>
      </c>
      <c r="P8235">
        <v>0.85253357728080204</v>
      </c>
      <c r="Q8235">
        <v>0.879618536286491</v>
      </c>
      <c r="R8235">
        <v>3.6457330588147298E-2</v>
      </c>
      <c r="S8235">
        <v>0.32854309000632798</v>
      </c>
      <c r="T8235">
        <v>0.94796542804793604</v>
      </c>
      <c r="U8235">
        <v>0.94796542804793604</v>
      </c>
      <c r="V8235">
        <v>0.99407549356099201</v>
      </c>
      <c r="W8235">
        <v>2.62</v>
      </c>
      <c r="X8235">
        <v>4.28</v>
      </c>
      <c r="Y8235">
        <v>-294256</v>
      </c>
      <c r="Z8235">
        <v>-16348</v>
      </c>
      <c r="AA8235">
        <v>-0.84</v>
      </c>
      <c r="AB8235">
        <v>18</v>
      </c>
      <c r="AC8235">
        <v>5</v>
      </c>
      <c r="AD8235">
        <v>13</v>
      </c>
      <c r="AE8235">
        <v>27.78</v>
      </c>
      <c r="AF8235">
        <v>12</v>
      </c>
      <c r="AG8235">
        <v>4</v>
      </c>
      <c r="AH8235">
        <v>8</v>
      </c>
      <c r="AI8235">
        <v>6</v>
      </c>
    </row>
    <row r="8236" spans="1:35" x14ac:dyDescent="0.2">
      <c r="A8236" s="102">
        <v>8198</v>
      </c>
      <c r="B8236">
        <v>4043</v>
      </c>
      <c r="C8236" t="s">
        <v>3283</v>
      </c>
      <c r="D8236" t="s">
        <v>2952</v>
      </c>
      <c r="E8236">
        <v>2845</v>
      </c>
      <c r="F8236">
        <v>2847</v>
      </c>
      <c r="G8236">
        <v>300</v>
      </c>
      <c r="H8236" t="s">
        <v>2930</v>
      </c>
      <c r="I8236">
        <v>8795</v>
      </c>
      <c r="J8236" t="s">
        <v>3258</v>
      </c>
      <c r="K8236" t="s">
        <v>3176</v>
      </c>
      <c r="L8236">
        <v>1292</v>
      </c>
      <c r="M8236">
        <v>1289</v>
      </c>
      <c r="N8236">
        <v>700</v>
      </c>
      <c r="O8236" t="s">
        <v>2927</v>
      </c>
      <c r="P8236">
        <v>0.54007563614874499</v>
      </c>
      <c r="Q8236">
        <v>0.80710906330147902</v>
      </c>
      <c r="R8236">
        <v>0.72313607642655597</v>
      </c>
      <c r="S8236">
        <v>0.20250984453302501</v>
      </c>
      <c r="T8236">
        <v>-0.253489435460653</v>
      </c>
      <c r="U8236">
        <v>0.253489435460653</v>
      </c>
      <c r="V8236">
        <v>0.22589871812866699</v>
      </c>
      <c r="W8236">
        <v>-1.27</v>
      </c>
      <c r="X8236">
        <v>5.64</v>
      </c>
      <c r="Y8236">
        <v>-294901</v>
      </c>
      <c r="Z8236">
        <v>-15521</v>
      </c>
      <c r="AA8236">
        <v>-0.64</v>
      </c>
      <c r="AB8236">
        <v>19</v>
      </c>
      <c r="AC8236">
        <v>8</v>
      </c>
      <c r="AD8236">
        <v>11</v>
      </c>
      <c r="AE8236">
        <v>42.11</v>
      </c>
      <c r="AF8236">
        <v>10</v>
      </c>
      <c r="AG8236">
        <v>7</v>
      </c>
      <c r="AH8236">
        <v>10</v>
      </c>
      <c r="AI8236">
        <v>2</v>
      </c>
    </row>
    <row r="8237" spans="1:35" x14ac:dyDescent="0.2">
      <c r="A8237" s="102">
        <v>6125</v>
      </c>
      <c r="B8237">
        <v>1983</v>
      </c>
      <c r="C8237" t="s">
        <v>3696</v>
      </c>
      <c r="D8237" t="s">
        <v>2937</v>
      </c>
      <c r="E8237">
        <v>2664</v>
      </c>
      <c r="F8237">
        <v>2665</v>
      </c>
      <c r="G8237">
        <v>400</v>
      </c>
      <c r="H8237" t="s">
        <v>2930</v>
      </c>
      <c r="I8237">
        <v>4519</v>
      </c>
      <c r="J8237" t="s">
        <v>538</v>
      </c>
      <c r="K8237" t="s">
        <v>2950</v>
      </c>
      <c r="L8237">
        <v>10530</v>
      </c>
      <c r="M8237">
        <v>10665</v>
      </c>
      <c r="N8237">
        <v>100</v>
      </c>
      <c r="O8237" t="s">
        <v>2927</v>
      </c>
      <c r="P8237">
        <v>0.35308334250818502</v>
      </c>
      <c r="Q8237">
        <v>0.83424842877432004</v>
      </c>
      <c r="R8237">
        <v>0.50051483926463303</v>
      </c>
      <c r="S8237">
        <v>0.36929686573039</v>
      </c>
      <c r="T8237">
        <v>-0.39825139906906898</v>
      </c>
      <c r="U8237">
        <v>0.39825139906906898</v>
      </c>
      <c r="V8237">
        <v>0.21125097312794799</v>
      </c>
      <c r="W8237">
        <v>-2.95</v>
      </c>
      <c r="X8237">
        <v>0.05</v>
      </c>
      <c r="Y8237">
        <v>-295073</v>
      </c>
      <c r="Z8237">
        <v>-17357</v>
      </c>
      <c r="AA8237">
        <v>-0.96</v>
      </c>
      <c r="AB8237">
        <v>17</v>
      </c>
      <c r="AC8237">
        <v>9</v>
      </c>
      <c r="AD8237">
        <v>8</v>
      </c>
      <c r="AE8237">
        <v>52.94</v>
      </c>
      <c r="AF8237">
        <v>11</v>
      </c>
      <c r="AG8237">
        <v>4</v>
      </c>
      <c r="AH8237">
        <v>8</v>
      </c>
      <c r="AI8237">
        <v>5</v>
      </c>
    </row>
    <row r="8238" spans="1:35" x14ac:dyDescent="0.2">
      <c r="A8238" s="102">
        <v>6907</v>
      </c>
      <c r="B8238">
        <v>1605</v>
      </c>
      <c r="C8238" t="s">
        <v>3227</v>
      </c>
      <c r="D8238" t="s">
        <v>3208</v>
      </c>
      <c r="E8238">
        <v>1075.5</v>
      </c>
      <c r="F8238">
        <v>1077.5</v>
      </c>
      <c r="G8238">
        <v>1000</v>
      </c>
      <c r="H8238" t="s">
        <v>2930</v>
      </c>
      <c r="I8238">
        <v>4042</v>
      </c>
      <c r="J8238" t="s">
        <v>3290</v>
      </c>
      <c r="K8238" t="s">
        <v>2952</v>
      </c>
      <c r="L8238">
        <v>1747</v>
      </c>
      <c r="M8238">
        <v>1718</v>
      </c>
      <c r="N8238">
        <v>600</v>
      </c>
      <c r="O8238" t="s">
        <v>2927</v>
      </c>
      <c r="P8238">
        <v>0.70719625787344598</v>
      </c>
      <c r="Q8238">
        <v>0.82396050203284299</v>
      </c>
      <c r="R8238">
        <v>0.20648024237058299</v>
      </c>
      <c r="S8238">
        <v>0.13521946341271199</v>
      </c>
      <c r="T8238">
        <v>-1.38642615936139</v>
      </c>
      <c r="U8238">
        <v>1.38642615936139</v>
      </c>
      <c r="V8238">
        <v>1.9002797731599601</v>
      </c>
      <c r="W8238">
        <v>-4.3499999999999996</v>
      </c>
      <c r="X8238">
        <v>4.53</v>
      </c>
      <c r="Y8238">
        <v>-295936</v>
      </c>
      <c r="Z8238">
        <v>-16441</v>
      </c>
      <c r="AA8238">
        <v>-0.82</v>
      </c>
      <c r="AB8238">
        <v>18</v>
      </c>
      <c r="AC8238">
        <v>7</v>
      </c>
      <c r="AD8238">
        <v>11</v>
      </c>
      <c r="AE8238">
        <v>38.89</v>
      </c>
      <c r="AF8238">
        <v>13</v>
      </c>
      <c r="AG8238">
        <v>6</v>
      </c>
      <c r="AH8238">
        <v>7</v>
      </c>
      <c r="AI8238">
        <v>5</v>
      </c>
    </row>
    <row r="8239" spans="1:35" x14ac:dyDescent="0.2">
      <c r="A8239" s="102">
        <v>6259</v>
      </c>
      <c r="B8239">
        <v>3941</v>
      </c>
      <c r="C8239" t="s">
        <v>3669</v>
      </c>
      <c r="D8239" t="s">
        <v>3213</v>
      </c>
      <c r="E8239">
        <v>894</v>
      </c>
      <c r="F8239">
        <v>907</v>
      </c>
      <c r="G8239">
        <v>1200</v>
      </c>
      <c r="H8239" t="s">
        <v>2927</v>
      </c>
      <c r="I8239">
        <v>9603</v>
      </c>
      <c r="J8239" t="s">
        <v>3170</v>
      </c>
      <c r="K8239" t="s">
        <v>2942</v>
      </c>
      <c r="L8239">
        <v>2755</v>
      </c>
      <c r="M8239">
        <v>2667</v>
      </c>
      <c r="N8239">
        <v>400</v>
      </c>
      <c r="O8239" t="s">
        <v>2930</v>
      </c>
      <c r="P8239">
        <v>0.21445195660240299</v>
      </c>
      <c r="Q8239">
        <v>0.83254618198917596</v>
      </c>
      <c r="R8239" s="15">
        <v>9.0021863448664101E-5</v>
      </c>
      <c r="S8239">
        <v>0.29418404801699</v>
      </c>
      <c r="T8239">
        <v>3.4005844093499502</v>
      </c>
      <c r="U8239">
        <v>3.4005844093499502</v>
      </c>
      <c r="V8239">
        <v>3.2390408468760299</v>
      </c>
      <c r="W8239">
        <v>17.739999999999998</v>
      </c>
      <c r="X8239">
        <v>2.02</v>
      </c>
      <c r="Y8239">
        <v>-295995</v>
      </c>
      <c r="Z8239">
        <v>-12869</v>
      </c>
      <c r="AA8239">
        <v>-0.73</v>
      </c>
      <c r="AB8239">
        <v>23</v>
      </c>
      <c r="AC8239">
        <v>9</v>
      </c>
      <c r="AD8239">
        <v>14</v>
      </c>
      <c r="AE8239">
        <v>39.130000000000003</v>
      </c>
      <c r="AF8239">
        <v>12</v>
      </c>
      <c r="AG8239">
        <v>7</v>
      </c>
      <c r="AH8239">
        <v>10</v>
      </c>
      <c r="AI8239">
        <v>6</v>
      </c>
    </row>
    <row r="8240" spans="1:35" x14ac:dyDescent="0.2">
      <c r="A8240" s="102">
        <v>2617</v>
      </c>
      <c r="B8240">
        <v>5333</v>
      </c>
      <c r="C8240" t="s">
        <v>238</v>
      </c>
      <c r="D8240" t="s">
        <v>2926</v>
      </c>
      <c r="E8240">
        <v>1900</v>
      </c>
      <c r="F8240">
        <v>1908</v>
      </c>
      <c r="G8240">
        <v>500</v>
      </c>
      <c r="H8240" t="s">
        <v>2927</v>
      </c>
      <c r="I8240">
        <v>7701</v>
      </c>
      <c r="J8240" t="s">
        <v>3705</v>
      </c>
      <c r="K8240" t="s">
        <v>2936</v>
      </c>
      <c r="L8240">
        <v>3030</v>
      </c>
      <c r="M8240">
        <v>3035</v>
      </c>
      <c r="N8240">
        <v>300</v>
      </c>
      <c r="O8240" t="s">
        <v>2930</v>
      </c>
      <c r="P8240">
        <v>0.40711197495392798</v>
      </c>
      <c r="Q8240">
        <v>0.88609463166293201</v>
      </c>
      <c r="R8240">
        <v>0.46897465448722497</v>
      </c>
      <c r="S8240">
        <v>5.0204455073863702E-2</v>
      </c>
      <c r="T8240">
        <v>2.8124460364685602</v>
      </c>
      <c r="U8240">
        <v>2.8124460364685602</v>
      </c>
      <c r="V8240">
        <v>1.14840281498421</v>
      </c>
      <c r="W8240">
        <v>8.6</v>
      </c>
      <c r="X8240">
        <v>4.78</v>
      </c>
      <c r="Y8240">
        <v>-296019</v>
      </c>
      <c r="Z8240">
        <v>-14801</v>
      </c>
      <c r="AA8240">
        <v>-0.87</v>
      </c>
      <c r="AB8240">
        <v>20</v>
      </c>
      <c r="AC8240">
        <v>7</v>
      </c>
      <c r="AD8240">
        <v>13</v>
      </c>
      <c r="AE8240">
        <v>35</v>
      </c>
      <c r="AF8240">
        <v>12</v>
      </c>
      <c r="AG8240">
        <v>4</v>
      </c>
      <c r="AH8240">
        <v>9</v>
      </c>
      <c r="AI8240">
        <v>7</v>
      </c>
    </row>
    <row r="8241" spans="1:35" x14ac:dyDescent="0.2">
      <c r="A8241" s="102">
        <v>4459</v>
      </c>
      <c r="B8241">
        <v>8586</v>
      </c>
      <c r="C8241" t="s">
        <v>3093</v>
      </c>
      <c r="D8241" t="s">
        <v>2933</v>
      </c>
      <c r="E8241">
        <v>3200</v>
      </c>
      <c r="F8241">
        <v>3205</v>
      </c>
      <c r="G8241">
        <v>300</v>
      </c>
      <c r="H8241" t="s">
        <v>2927</v>
      </c>
      <c r="I8241">
        <v>8697</v>
      </c>
      <c r="J8241" t="s">
        <v>1091</v>
      </c>
      <c r="K8241" t="s">
        <v>2933</v>
      </c>
      <c r="L8241">
        <v>2058</v>
      </c>
      <c r="M8241">
        <v>2042</v>
      </c>
      <c r="N8241">
        <v>500</v>
      </c>
      <c r="O8241" t="s">
        <v>2930</v>
      </c>
      <c r="P8241">
        <v>0.87392698787051304</v>
      </c>
      <c r="Q8241">
        <v>0.85695603846956903</v>
      </c>
      <c r="R8241">
        <v>0.58247497550210203</v>
      </c>
      <c r="S8241">
        <v>8.1604622991058501E-2</v>
      </c>
      <c r="T8241">
        <v>1.9670314967296401</v>
      </c>
      <c r="U8241">
        <v>1.9670314967296401</v>
      </c>
      <c r="V8241">
        <v>1.4497515362886699</v>
      </c>
      <c r="W8241">
        <v>8.2899999999999991</v>
      </c>
      <c r="X8241">
        <v>6.19</v>
      </c>
      <c r="Y8241">
        <v>-296191</v>
      </c>
      <c r="Z8241">
        <v>-14104</v>
      </c>
      <c r="AA8241">
        <v>-0.7</v>
      </c>
      <c r="AB8241">
        <v>21</v>
      </c>
      <c r="AC8241">
        <v>7</v>
      </c>
      <c r="AD8241">
        <v>14</v>
      </c>
      <c r="AE8241">
        <v>33.33</v>
      </c>
      <c r="AF8241">
        <v>14</v>
      </c>
      <c r="AG8241">
        <v>3</v>
      </c>
      <c r="AH8241">
        <v>8</v>
      </c>
      <c r="AI8241">
        <v>10</v>
      </c>
    </row>
    <row r="8242" spans="1:35" x14ac:dyDescent="0.2">
      <c r="A8242" s="102">
        <v>8518</v>
      </c>
      <c r="B8242">
        <v>4812</v>
      </c>
      <c r="C8242" t="s">
        <v>844</v>
      </c>
      <c r="D8242" t="s">
        <v>2929</v>
      </c>
      <c r="E8242">
        <v>4820</v>
      </c>
      <c r="F8242">
        <v>4730</v>
      </c>
      <c r="G8242">
        <v>200</v>
      </c>
      <c r="H8242" t="s">
        <v>2927</v>
      </c>
      <c r="I8242">
        <v>9449</v>
      </c>
      <c r="J8242" t="s">
        <v>3483</v>
      </c>
      <c r="K8242" t="s">
        <v>2929</v>
      </c>
      <c r="L8242">
        <v>2145</v>
      </c>
      <c r="M8242">
        <v>2143</v>
      </c>
      <c r="N8242">
        <v>400</v>
      </c>
      <c r="O8242" t="s">
        <v>2930</v>
      </c>
      <c r="P8242">
        <v>0.10437213774399801</v>
      </c>
      <c r="Q8242">
        <v>0.80291186629732603</v>
      </c>
      <c r="R8242">
        <v>0.95081375142534097</v>
      </c>
      <c r="S8242">
        <v>5.3519856596284901E-2</v>
      </c>
      <c r="T8242">
        <v>1.6465048138587699</v>
      </c>
      <c r="U8242">
        <v>1.6465048138587699</v>
      </c>
      <c r="V8242">
        <v>1.9746357031950701</v>
      </c>
      <c r="W8242">
        <v>9.98</v>
      </c>
      <c r="X8242">
        <v>9.39</v>
      </c>
      <c r="Y8242">
        <v>-296272</v>
      </c>
      <c r="Z8242">
        <v>-19751</v>
      </c>
      <c r="AA8242">
        <v>-0.9</v>
      </c>
      <c r="AB8242">
        <v>15</v>
      </c>
      <c r="AC8242">
        <v>8</v>
      </c>
      <c r="AD8242">
        <v>7</v>
      </c>
      <c r="AE8242">
        <v>53.33</v>
      </c>
      <c r="AF8242">
        <v>9</v>
      </c>
      <c r="AG8242">
        <v>6</v>
      </c>
      <c r="AH8242">
        <v>7</v>
      </c>
      <c r="AI8242">
        <v>2</v>
      </c>
    </row>
    <row r="8243" spans="1:35" x14ac:dyDescent="0.2">
      <c r="A8243" s="102">
        <v>1620</v>
      </c>
      <c r="B8243">
        <v>2331</v>
      </c>
      <c r="C8243" t="s">
        <v>3130</v>
      </c>
      <c r="D8243" t="s">
        <v>2942</v>
      </c>
      <c r="E8243">
        <v>5750</v>
      </c>
      <c r="F8243">
        <v>5710</v>
      </c>
      <c r="G8243">
        <v>100</v>
      </c>
      <c r="H8243" t="s">
        <v>2930</v>
      </c>
      <c r="I8243">
        <v>3110</v>
      </c>
      <c r="J8243" t="s">
        <v>682</v>
      </c>
      <c r="K8243" t="s">
        <v>2926</v>
      </c>
      <c r="L8243">
        <v>4900</v>
      </c>
      <c r="M8243">
        <v>4810</v>
      </c>
      <c r="N8243">
        <v>100</v>
      </c>
      <c r="O8243" t="s">
        <v>2927</v>
      </c>
      <c r="P8243">
        <v>0.68172655004919502</v>
      </c>
      <c r="Q8243">
        <v>0.90286408468812696</v>
      </c>
      <c r="R8243">
        <v>0.11309775068975</v>
      </c>
      <c r="S8243">
        <v>0.106706842569552</v>
      </c>
      <c r="T8243">
        <v>-1.17175127793742</v>
      </c>
      <c r="U8243">
        <v>1.17175127793742</v>
      </c>
      <c r="V8243">
        <v>1.2816265910753899</v>
      </c>
      <c r="W8243">
        <v>-19.52</v>
      </c>
      <c r="X8243">
        <v>15.76</v>
      </c>
      <c r="Y8243">
        <v>-296478</v>
      </c>
      <c r="Z8243">
        <v>-21177</v>
      </c>
      <c r="AA8243">
        <v>-0.98</v>
      </c>
      <c r="AB8243">
        <v>14</v>
      </c>
      <c r="AC8243">
        <v>5</v>
      </c>
      <c r="AD8243">
        <v>9</v>
      </c>
      <c r="AE8243">
        <v>35.71</v>
      </c>
      <c r="AF8243">
        <v>11</v>
      </c>
      <c r="AG8243">
        <v>3</v>
      </c>
      <c r="AH8243">
        <v>8</v>
      </c>
      <c r="AI8243">
        <v>3</v>
      </c>
    </row>
    <row r="8244" spans="1:35" x14ac:dyDescent="0.2">
      <c r="A8244" s="102">
        <v>7752</v>
      </c>
      <c r="B8244">
        <v>4182</v>
      </c>
      <c r="C8244" t="s">
        <v>48</v>
      </c>
      <c r="D8244" t="s">
        <v>2952</v>
      </c>
      <c r="E8244">
        <v>1870</v>
      </c>
      <c r="F8244">
        <v>1870</v>
      </c>
      <c r="G8244">
        <v>400</v>
      </c>
      <c r="H8244" t="s">
        <v>2927</v>
      </c>
      <c r="I8244">
        <v>8113</v>
      </c>
      <c r="J8244" t="s">
        <v>3405</v>
      </c>
      <c r="K8244" t="s">
        <v>2952</v>
      </c>
      <c r="L8244">
        <v>3720</v>
      </c>
      <c r="M8244">
        <v>3752</v>
      </c>
      <c r="N8244">
        <v>200</v>
      </c>
      <c r="O8244" t="s">
        <v>2930</v>
      </c>
      <c r="P8244">
        <v>0.32358972496882399</v>
      </c>
      <c r="Q8244">
        <v>0.81264189327129199</v>
      </c>
      <c r="R8244">
        <v>6.4480056402365499E-4</v>
      </c>
      <c r="S8244">
        <v>3.2879203436718699E-2</v>
      </c>
      <c r="T8244">
        <v>1.8340103418862299</v>
      </c>
      <c r="U8244">
        <v>1.8340103418862299</v>
      </c>
      <c r="V8244">
        <v>1.82563680718944</v>
      </c>
      <c r="W8244">
        <v>7.86</v>
      </c>
      <c r="X8244">
        <v>0.32</v>
      </c>
      <c r="Y8244">
        <v>-296523</v>
      </c>
      <c r="Z8244">
        <v>-17443</v>
      </c>
      <c r="AA8244">
        <v>-0.83</v>
      </c>
      <c r="AB8244">
        <v>17</v>
      </c>
      <c r="AC8244">
        <v>6</v>
      </c>
      <c r="AD8244">
        <v>11</v>
      </c>
      <c r="AE8244">
        <v>35.29</v>
      </c>
      <c r="AF8244">
        <v>10</v>
      </c>
      <c r="AG8244">
        <v>5</v>
      </c>
      <c r="AH8244">
        <v>7</v>
      </c>
      <c r="AI8244">
        <v>5</v>
      </c>
    </row>
    <row r="8245" spans="1:35" x14ac:dyDescent="0.2">
      <c r="A8245" s="102">
        <v>5724</v>
      </c>
      <c r="B8245">
        <v>6448</v>
      </c>
      <c r="C8245" t="s">
        <v>542</v>
      </c>
      <c r="D8245" t="s">
        <v>2932</v>
      </c>
      <c r="E8245">
        <v>2355</v>
      </c>
      <c r="F8245">
        <v>2320</v>
      </c>
      <c r="G8245">
        <v>400</v>
      </c>
      <c r="H8245" t="s">
        <v>2927</v>
      </c>
      <c r="I8245">
        <v>6770</v>
      </c>
      <c r="J8245" t="s">
        <v>24</v>
      </c>
      <c r="K8245" t="s">
        <v>2932</v>
      </c>
      <c r="L8245">
        <v>2014</v>
      </c>
      <c r="M8245">
        <v>2008</v>
      </c>
      <c r="N8245">
        <v>500</v>
      </c>
      <c r="O8245" t="s">
        <v>2930</v>
      </c>
      <c r="P8245">
        <v>0.35931359975673599</v>
      </c>
      <c r="Q8245">
        <v>0.83971847495671004</v>
      </c>
      <c r="R8245">
        <v>9.9925194311488399E-2</v>
      </c>
      <c r="S8245">
        <v>6.8908706087393596E-3</v>
      </c>
      <c r="T8245">
        <v>3.3708842816198699</v>
      </c>
      <c r="U8245">
        <v>3.3708842816198699</v>
      </c>
      <c r="V8245">
        <v>3.8986470628950198</v>
      </c>
      <c r="W8245">
        <v>19.48</v>
      </c>
      <c r="X8245">
        <v>8.19</v>
      </c>
      <c r="Y8245">
        <v>-296802</v>
      </c>
      <c r="Z8245">
        <v>-17459</v>
      </c>
      <c r="AA8245">
        <v>-0.96</v>
      </c>
      <c r="AB8245">
        <v>17</v>
      </c>
      <c r="AC8245">
        <v>7</v>
      </c>
      <c r="AD8245">
        <v>10</v>
      </c>
      <c r="AE8245">
        <v>41.18</v>
      </c>
      <c r="AF8245">
        <v>11</v>
      </c>
      <c r="AG8245">
        <v>4</v>
      </c>
      <c r="AH8245">
        <v>9</v>
      </c>
      <c r="AI8245">
        <v>4</v>
      </c>
    </row>
    <row r="8246" spans="1:35" x14ac:dyDescent="0.2">
      <c r="A8246" s="102">
        <v>1285</v>
      </c>
      <c r="B8246">
        <v>4686</v>
      </c>
      <c r="C8246" t="s">
        <v>2948</v>
      </c>
      <c r="D8246" t="s">
        <v>2929</v>
      </c>
      <c r="E8246">
        <v>5890</v>
      </c>
      <c r="F8246">
        <v>5760</v>
      </c>
      <c r="G8246">
        <v>100</v>
      </c>
      <c r="H8246" t="s">
        <v>2927</v>
      </c>
      <c r="I8246">
        <v>9684</v>
      </c>
      <c r="J8246" t="s">
        <v>3179</v>
      </c>
      <c r="K8246" t="s">
        <v>2929</v>
      </c>
      <c r="L8246">
        <v>5260</v>
      </c>
      <c r="M8246">
        <v>5160</v>
      </c>
      <c r="N8246">
        <v>100</v>
      </c>
      <c r="O8246" t="s">
        <v>2930</v>
      </c>
      <c r="P8246">
        <v>0.68244156153387303</v>
      </c>
      <c r="Q8246">
        <v>0.909527659248902</v>
      </c>
      <c r="R8246">
        <v>0.38230663152281402</v>
      </c>
      <c r="S8246">
        <v>0.24847158303806199</v>
      </c>
      <c r="T8246">
        <v>0.59345429097759095</v>
      </c>
      <c r="U8246">
        <v>0.59345429097759095</v>
      </c>
      <c r="V8246">
        <v>0.75768508226845299</v>
      </c>
      <c r="W8246">
        <v>5.27</v>
      </c>
      <c r="X8246">
        <v>10.42</v>
      </c>
      <c r="Y8246">
        <v>-296997</v>
      </c>
      <c r="Z8246">
        <v>-19800</v>
      </c>
      <c r="AA8246">
        <v>-1.1100000000000001</v>
      </c>
      <c r="AB8246">
        <v>15</v>
      </c>
      <c r="AC8246">
        <v>6</v>
      </c>
      <c r="AD8246">
        <v>9</v>
      </c>
      <c r="AE8246">
        <v>40</v>
      </c>
      <c r="AF8246">
        <v>9</v>
      </c>
      <c r="AG8246">
        <v>6</v>
      </c>
      <c r="AH8246">
        <v>5</v>
      </c>
      <c r="AI8246">
        <v>4</v>
      </c>
    </row>
    <row r="8247" spans="1:35" x14ac:dyDescent="0.2">
      <c r="A8247" s="102">
        <v>6172</v>
      </c>
      <c r="B8247">
        <v>6981</v>
      </c>
      <c r="C8247" t="s">
        <v>3182</v>
      </c>
      <c r="D8247" t="s">
        <v>2932</v>
      </c>
      <c r="E8247">
        <v>6711</v>
      </c>
      <c r="F8247">
        <v>6620</v>
      </c>
      <c r="G8247">
        <v>100</v>
      </c>
      <c r="H8247" t="s">
        <v>2930</v>
      </c>
      <c r="I8247">
        <v>8601</v>
      </c>
      <c r="J8247" t="s">
        <v>25</v>
      </c>
      <c r="K8247" t="s">
        <v>3186</v>
      </c>
      <c r="L8247">
        <v>570</v>
      </c>
      <c r="M8247">
        <v>567.29999999999995</v>
      </c>
      <c r="N8247">
        <v>1200</v>
      </c>
      <c r="O8247" t="s">
        <v>2927</v>
      </c>
      <c r="P8247">
        <v>0.79602972346126899</v>
      </c>
      <c r="Q8247">
        <v>0.83368756667245503</v>
      </c>
      <c r="R8247">
        <v>0.23495984379603299</v>
      </c>
      <c r="S8247">
        <v>0.41336228658665902</v>
      </c>
      <c r="T8247">
        <v>-0.66751263956824902</v>
      </c>
      <c r="U8247">
        <v>0.66751263956824902</v>
      </c>
      <c r="V8247">
        <v>0.55900213101799601</v>
      </c>
      <c r="W8247">
        <v>-1.47</v>
      </c>
      <c r="X8247">
        <v>2.83</v>
      </c>
      <c r="Y8247">
        <v>-297482</v>
      </c>
      <c r="Z8247">
        <v>-16527</v>
      </c>
      <c r="AA8247">
        <v>-1.04</v>
      </c>
      <c r="AB8247">
        <v>18</v>
      </c>
      <c r="AC8247">
        <v>8</v>
      </c>
      <c r="AD8247">
        <v>10</v>
      </c>
      <c r="AE8247">
        <v>44.44</v>
      </c>
      <c r="AF8247">
        <v>12</v>
      </c>
      <c r="AG8247">
        <v>3</v>
      </c>
      <c r="AH8247">
        <v>7</v>
      </c>
      <c r="AI8247">
        <v>8</v>
      </c>
    </row>
    <row r="8248" spans="1:35" x14ac:dyDescent="0.2">
      <c r="A8248" s="102">
        <v>6036</v>
      </c>
      <c r="B8248">
        <v>8267</v>
      </c>
      <c r="C8248" t="s">
        <v>221</v>
      </c>
      <c r="D8248" t="s">
        <v>2953</v>
      </c>
      <c r="E8248">
        <v>2350</v>
      </c>
      <c r="F8248">
        <v>2344.5</v>
      </c>
      <c r="G8248">
        <v>400</v>
      </c>
      <c r="H8248" t="s">
        <v>2930</v>
      </c>
      <c r="I8248">
        <v>9783</v>
      </c>
      <c r="J8248" t="s">
        <v>3031</v>
      </c>
      <c r="K8248" t="s">
        <v>2942</v>
      </c>
      <c r="L8248">
        <v>3125</v>
      </c>
      <c r="M8248">
        <v>3120</v>
      </c>
      <c r="N8248">
        <v>300</v>
      </c>
      <c r="O8248" t="s">
        <v>2927</v>
      </c>
      <c r="P8248">
        <v>0.49902198404383902</v>
      </c>
      <c r="Q8248">
        <v>0.83545617279044004</v>
      </c>
      <c r="R8248">
        <v>0.15410143949340399</v>
      </c>
      <c r="S8248">
        <v>0.13184723522482</v>
      </c>
      <c r="T8248">
        <v>-0.85948165787260999</v>
      </c>
      <c r="U8248">
        <v>0.85948165787260999</v>
      </c>
      <c r="V8248">
        <v>0.168823805814662</v>
      </c>
      <c r="W8248">
        <v>-1.79</v>
      </c>
      <c r="X8248">
        <v>0.19</v>
      </c>
      <c r="Y8248">
        <v>-297592</v>
      </c>
      <c r="Z8248">
        <v>-15663</v>
      </c>
      <c r="AA8248">
        <v>-0.88</v>
      </c>
      <c r="AB8248">
        <v>19</v>
      </c>
      <c r="AC8248">
        <v>7</v>
      </c>
      <c r="AD8248">
        <v>12</v>
      </c>
      <c r="AE8248">
        <v>36.840000000000003</v>
      </c>
      <c r="AF8248">
        <v>13</v>
      </c>
      <c r="AG8248">
        <v>4</v>
      </c>
      <c r="AH8248">
        <v>7</v>
      </c>
      <c r="AI8248">
        <v>8</v>
      </c>
    </row>
    <row r="8249" spans="1:35" x14ac:dyDescent="0.2">
      <c r="A8249" s="102">
        <v>7081</v>
      </c>
      <c r="B8249">
        <v>8253</v>
      </c>
      <c r="C8249" t="s">
        <v>669</v>
      </c>
      <c r="D8249" t="s">
        <v>2933</v>
      </c>
      <c r="E8249">
        <v>1789</v>
      </c>
      <c r="F8249">
        <v>1854</v>
      </c>
      <c r="G8249">
        <v>500</v>
      </c>
      <c r="H8249" t="s">
        <v>2927</v>
      </c>
      <c r="I8249">
        <v>8905</v>
      </c>
      <c r="J8249" t="s">
        <v>3275</v>
      </c>
      <c r="K8249" t="s">
        <v>2949</v>
      </c>
      <c r="L8249">
        <v>1920</v>
      </c>
      <c r="M8249">
        <v>1900</v>
      </c>
      <c r="N8249">
        <v>500</v>
      </c>
      <c r="O8249" t="s">
        <v>2930</v>
      </c>
      <c r="P8249">
        <v>0.73220747593690405</v>
      </c>
      <c r="Q8249">
        <v>0.82177155209111996</v>
      </c>
      <c r="R8249">
        <v>0.466558516573014</v>
      </c>
      <c r="S8249">
        <v>0.181610139850367</v>
      </c>
      <c r="T8249">
        <v>2.7058614314348101E-2</v>
      </c>
      <c r="U8249">
        <v>2.7058614314348101E-2</v>
      </c>
      <c r="V8249">
        <v>0.60258511398789105</v>
      </c>
      <c r="W8249">
        <v>0.14000000000000001</v>
      </c>
      <c r="X8249">
        <v>2.42</v>
      </c>
      <c r="Y8249">
        <v>-298432</v>
      </c>
      <c r="Z8249">
        <v>-16580</v>
      </c>
      <c r="AA8249">
        <v>-0.84</v>
      </c>
      <c r="AB8249">
        <v>18</v>
      </c>
      <c r="AC8249">
        <v>8</v>
      </c>
      <c r="AD8249">
        <v>10</v>
      </c>
      <c r="AE8249">
        <v>44.44</v>
      </c>
      <c r="AF8249">
        <v>11</v>
      </c>
      <c r="AG8249">
        <v>4</v>
      </c>
      <c r="AH8249">
        <v>7</v>
      </c>
      <c r="AI8249">
        <v>7</v>
      </c>
    </row>
    <row r="8250" spans="1:35" x14ac:dyDescent="0.2">
      <c r="A8250" s="102">
        <v>6807</v>
      </c>
      <c r="B8250">
        <v>4043</v>
      </c>
      <c r="C8250" t="s">
        <v>3283</v>
      </c>
      <c r="D8250" t="s">
        <v>2952</v>
      </c>
      <c r="E8250">
        <v>2845</v>
      </c>
      <c r="F8250">
        <v>2847</v>
      </c>
      <c r="G8250">
        <v>300</v>
      </c>
      <c r="H8250" t="s">
        <v>2927</v>
      </c>
      <c r="I8250">
        <v>4634</v>
      </c>
      <c r="J8250" t="s">
        <v>66</v>
      </c>
      <c r="K8250" t="s">
        <v>2952</v>
      </c>
      <c r="L8250">
        <v>2600</v>
      </c>
      <c r="M8250">
        <v>2582</v>
      </c>
      <c r="N8250">
        <v>300</v>
      </c>
      <c r="O8250" t="s">
        <v>2930</v>
      </c>
      <c r="P8250">
        <v>0.86306207344188901</v>
      </c>
      <c r="Q8250">
        <v>0.82538000069668305</v>
      </c>
      <c r="R8250">
        <v>3.2139732441664397E-2</v>
      </c>
      <c r="S8250">
        <v>0.16433188533929399</v>
      </c>
      <c r="T8250">
        <v>0.27735483118403398</v>
      </c>
      <c r="U8250">
        <v>0.27735483118403398</v>
      </c>
      <c r="V8250">
        <v>2.79726812387966E-2</v>
      </c>
      <c r="W8250">
        <v>0.55000000000000004</v>
      </c>
      <c r="X8250">
        <v>9.31</v>
      </c>
      <c r="Y8250">
        <v>-298574</v>
      </c>
      <c r="Z8250">
        <v>-33175</v>
      </c>
      <c r="AA8250">
        <v>-1.67</v>
      </c>
      <c r="AB8250">
        <v>9</v>
      </c>
      <c r="AC8250">
        <v>3</v>
      </c>
      <c r="AD8250">
        <v>6</v>
      </c>
      <c r="AE8250">
        <v>33.33</v>
      </c>
      <c r="AF8250">
        <v>9</v>
      </c>
      <c r="AG8250">
        <v>3</v>
      </c>
      <c r="AH8250">
        <v>5</v>
      </c>
      <c r="AI8250">
        <v>1</v>
      </c>
    </row>
    <row r="8251" spans="1:35" x14ac:dyDescent="0.2">
      <c r="A8251" s="102">
        <v>3143</v>
      </c>
      <c r="B8251">
        <v>4217</v>
      </c>
      <c r="C8251" t="s">
        <v>1372</v>
      </c>
      <c r="D8251" t="s">
        <v>2952</v>
      </c>
      <c r="E8251">
        <v>4600</v>
      </c>
      <c r="F8251">
        <v>4605</v>
      </c>
      <c r="G8251">
        <v>200</v>
      </c>
      <c r="H8251" t="s">
        <v>2927</v>
      </c>
      <c r="I8251">
        <v>9759</v>
      </c>
      <c r="J8251" t="s">
        <v>580</v>
      </c>
      <c r="K8251" t="s">
        <v>2929</v>
      </c>
      <c r="L8251">
        <v>1843</v>
      </c>
      <c r="M8251">
        <v>1871</v>
      </c>
      <c r="N8251">
        <v>500</v>
      </c>
      <c r="O8251" t="s">
        <v>2930</v>
      </c>
      <c r="P8251">
        <v>0.33921611550786401</v>
      </c>
      <c r="Q8251">
        <v>0.87752268436584002</v>
      </c>
      <c r="R8251">
        <v>0.86982674739532195</v>
      </c>
      <c r="S8251">
        <v>0.26308661570874298</v>
      </c>
      <c r="T8251">
        <v>0.600844693728249</v>
      </c>
      <c r="U8251">
        <v>0.600844693728249</v>
      </c>
      <c r="V8251">
        <v>0.81239421376992804</v>
      </c>
      <c r="W8251">
        <v>5.76</v>
      </c>
      <c r="X8251">
        <v>1.57</v>
      </c>
      <c r="Y8251">
        <v>-298617</v>
      </c>
      <c r="Z8251">
        <v>-12983</v>
      </c>
      <c r="AA8251">
        <v>-0.7</v>
      </c>
      <c r="AB8251">
        <v>23</v>
      </c>
      <c r="AC8251">
        <v>8</v>
      </c>
      <c r="AD8251">
        <v>15</v>
      </c>
      <c r="AE8251">
        <v>34.78</v>
      </c>
      <c r="AF8251">
        <v>12</v>
      </c>
      <c r="AG8251">
        <v>5</v>
      </c>
      <c r="AH8251">
        <v>8</v>
      </c>
      <c r="AI8251">
        <v>10</v>
      </c>
    </row>
    <row r="8252" spans="1:35" x14ac:dyDescent="0.2">
      <c r="A8252" s="102">
        <v>2308</v>
      </c>
      <c r="B8252">
        <v>5802</v>
      </c>
      <c r="C8252" t="s">
        <v>3220</v>
      </c>
      <c r="D8252" t="s">
        <v>2943</v>
      </c>
      <c r="E8252">
        <v>1533.5</v>
      </c>
      <c r="F8252">
        <v>1518</v>
      </c>
      <c r="G8252">
        <v>600</v>
      </c>
      <c r="H8252" t="s">
        <v>2927</v>
      </c>
      <c r="I8252">
        <v>7701</v>
      </c>
      <c r="J8252" t="s">
        <v>3705</v>
      </c>
      <c r="K8252" t="s">
        <v>2936</v>
      </c>
      <c r="L8252">
        <v>3030</v>
      </c>
      <c r="M8252">
        <v>3035</v>
      </c>
      <c r="N8252">
        <v>300</v>
      </c>
      <c r="O8252" t="s">
        <v>2930</v>
      </c>
      <c r="P8252">
        <v>0.85062055288941296</v>
      </c>
      <c r="Q8252">
        <v>0.89101153070510697</v>
      </c>
      <c r="R8252">
        <v>0.29055583024298898</v>
      </c>
      <c r="S8252">
        <v>0.23657745854392601</v>
      </c>
      <c r="T8252">
        <v>0.50093915095088704</v>
      </c>
      <c r="U8252">
        <v>0.50093915095088704</v>
      </c>
      <c r="V8252">
        <v>0.60761978766079805</v>
      </c>
      <c r="W8252">
        <v>1.58</v>
      </c>
      <c r="X8252">
        <v>0.03</v>
      </c>
      <c r="Y8252">
        <v>-299532</v>
      </c>
      <c r="Z8252">
        <v>-16641</v>
      </c>
      <c r="AA8252">
        <v>-0.9</v>
      </c>
      <c r="AB8252">
        <v>18</v>
      </c>
      <c r="AC8252">
        <v>4</v>
      </c>
      <c r="AD8252">
        <v>14</v>
      </c>
      <c r="AE8252">
        <v>22.22</v>
      </c>
      <c r="AF8252">
        <v>12</v>
      </c>
      <c r="AG8252">
        <v>3</v>
      </c>
      <c r="AH8252">
        <v>7</v>
      </c>
      <c r="AI8252">
        <v>8</v>
      </c>
    </row>
    <row r="8253" spans="1:35" x14ac:dyDescent="0.2">
      <c r="A8253" s="102">
        <v>7746</v>
      </c>
      <c r="B8253">
        <v>4534</v>
      </c>
      <c r="C8253" t="s">
        <v>3255</v>
      </c>
      <c r="D8253" t="s">
        <v>2950</v>
      </c>
      <c r="E8253">
        <v>4340</v>
      </c>
      <c r="F8253">
        <v>4370</v>
      </c>
      <c r="G8253">
        <v>200</v>
      </c>
      <c r="H8253" t="s">
        <v>2927</v>
      </c>
      <c r="I8253">
        <v>7202</v>
      </c>
      <c r="J8253" t="s">
        <v>959</v>
      </c>
      <c r="K8253" t="s">
        <v>2945</v>
      </c>
      <c r="L8253">
        <v>1138</v>
      </c>
      <c r="M8253">
        <v>1140.5</v>
      </c>
      <c r="N8253">
        <v>800</v>
      </c>
      <c r="O8253" t="s">
        <v>2930</v>
      </c>
      <c r="P8253">
        <v>0.83774607127884104</v>
      </c>
      <c r="Q8253">
        <v>0.81276696141151605</v>
      </c>
      <c r="R8253">
        <v>4.4017778730878802E-2</v>
      </c>
      <c r="S8253">
        <v>0.28707068714209</v>
      </c>
      <c r="T8253">
        <v>2.1793785926560898</v>
      </c>
      <c r="U8253">
        <v>2.1793785926560898</v>
      </c>
      <c r="V8253">
        <v>1.77564583984491</v>
      </c>
      <c r="W8253">
        <v>9.14</v>
      </c>
      <c r="X8253">
        <v>4.3899999999999997</v>
      </c>
      <c r="Y8253">
        <v>-299674</v>
      </c>
      <c r="Z8253">
        <v>-14270</v>
      </c>
      <c r="AA8253">
        <v>-0.79</v>
      </c>
      <c r="AB8253">
        <v>21</v>
      </c>
      <c r="AC8253">
        <v>10</v>
      </c>
      <c r="AD8253">
        <v>11</v>
      </c>
      <c r="AE8253">
        <v>47.62</v>
      </c>
      <c r="AF8253">
        <v>11</v>
      </c>
      <c r="AG8253">
        <v>7</v>
      </c>
      <c r="AH8253">
        <v>9</v>
      </c>
      <c r="AI8253">
        <v>5</v>
      </c>
    </row>
    <row r="8254" spans="1:35" x14ac:dyDescent="0.2">
      <c r="A8254" s="102">
        <v>2054</v>
      </c>
      <c r="B8254">
        <v>5803</v>
      </c>
      <c r="C8254" t="s">
        <v>26</v>
      </c>
      <c r="D8254" t="s">
        <v>2943</v>
      </c>
      <c r="E8254">
        <v>386</v>
      </c>
      <c r="F8254">
        <v>380</v>
      </c>
      <c r="G8254">
        <v>2300</v>
      </c>
      <c r="H8254" t="s">
        <v>2930</v>
      </c>
      <c r="I8254">
        <v>7267</v>
      </c>
      <c r="J8254" t="s">
        <v>61</v>
      </c>
      <c r="K8254" t="s">
        <v>2945</v>
      </c>
      <c r="L8254">
        <v>2893</v>
      </c>
      <c r="M8254">
        <v>2857.5</v>
      </c>
      <c r="N8254">
        <v>300</v>
      </c>
      <c r="O8254" t="s">
        <v>2927</v>
      </c>
      <c r="P8254">
        <v>0.89990836791181905</v>
      </c>
      <c r="Q8254">
        <v>0.895029148604358</v>
      </c>
      <c r="R8254">
        <v>6.3340204017036496E-3</v>
      </c>
      <c r="S8254">
        <v>4.66710854939607E-2</v>
      </c>
      <c r="T8254">
        <v>-2.2935404700350701</v>
      </c>
      <c r="U8254">
        <v>2.2935404700350701</v>
      </c>
      <c r="V8254">
        <v>2.4894676022265001</v>
      </c>
      <c r="W8254">
        <v>-12.79</v>
      </c>
      <c r="X8254">
        <v>1.95</v>
      </c>
      <c r="Y8254">
        <v>-299840</v>
      </c>
      <c r="Z8254">
        <v>-18740</v>
      </c>
      <c r="AA8254">
        <v>-0.95</v>
      </c>
      <c r="AB8254">
        <v>16</v>
      </c>
      <c r="AC8254">
        <v>5</v>
      </c>
      <c r="AD8254">
        <v>11</v>
      </c>
      <c r="AE8254">
        <v>31.25</v>
      </c>
      <c r="AF8254">
        <v>14</v>
      </c>
      <c r="AG8254">
        <v>2</v>
      </c>
      <c r="AH8254">
        <v>6</v>
      </c>
      <c r="AI8254">
        <v>8</v>
      </c>
    </row>
    <row r="8255" spans="1:35" x14ac:dyDescent="0.2">
      <c r="A8255" s="102">
        <v>3028</v>
      </c>
      <c r="B8255">
        <v>5019</v>
      </c>
      <c r="C8255" t="s">
        <v>3265</v>
      </c>
      <c r="D8255" t="s">
        <v>3266</v>
      </c>
      <c r="E8255">
        <v>2827</v>
      </c>
      <c r="F8255">
        <v>2835</v>
      </c>
      <c r="G8255">
        <v>300</v>
      </c>
      <c r="H8255" t="s">
        <v>2927</v>
      </c>
      <c r="I8255">
        <v>9603</v>
      </c>
      <c r="J8255" t="s">
        <v>3170</v>
      </c>
      <c r="K8255" t="s">
        <v>2942</v>
      </c>
      <c r="L8255">
        <v>2755</v>
      </c>
      <c r="M8255">
        <v>2667</v>
      </c>
      <c r="N8255">
        <v>300</v>
      </c>
      <c r="O8255" t="s">
        <v>2930</v>
      </c>
      <c r="P8255">
        <v>0.582326584176313</v>
      </c>
      <c r="Q8255">
        <v>0.87943769920713699</v>
      </c>
      <c r="R8255">
        <v>0.90864743109496804</v>
      </c>
      <c r="S8255">
        <v>0.17014584326046001</v>
      </c>
      <c r="T8255">
        <v>0.35670504081124998</v>
      </c>
      <c r="U8255">
        <v>0.35670504081124998</v>
      </c>
      <c r="V8255">
        <v>2.0428855664117701E-2</v>
      </c>
      <c r="W8255">
        <v>2.25</v>
      </c>
      <c r="X8255">
        <v>5.93</v>
      </c>
      <c r="Y8255">
        <v>-299992</v>
      </c>
      <c r="Z8255">
        <v>-16666</v>
      </c>
      <c r="AA8255">
        <v>-0.93</v>
      </c>
      <c r="AB8255">
        <v>18</v>
      </c>
      <c r="AC8255">
        <v>8</v>
      </c>
      <c r="AD8255">
        <v>10</v>
      </c>
      <c r="AE8255">
        <v>44.44</v>
      </c>
      <c r="AF8255">
        <v>9</v>
      </c>
      <c r="AG8255">
        <v>7</v>
      </c>
      <c r="AH8255">
        <v>9</v>
      </c>
      <c r="AI8255">
        <v>2</v>
      </c>
    </row>
    <row r="8256" spans="1:35" x14ac:dyDescent="0.2">
      <c r="A8256" s="102">
        <v>6561</v>
      </c>
      <c r="B8256">
        <v>8253</v>
      </c>
      <c r="C8256" t="s">
        <v>669</v>
      </c>
      <c r="D8256" t="s">
        <v>2933</v>
      </c>
      <c r="E8256">
        <v>1789</v>
      </c>
      <c r="F8256">
        <v>1854</v>
      </c>
      <c r="G8256">
        <v>500</v>
      </c>
      <c r="H8256" t="s">
        <v>2930</v>
      </c>
      <c r="I8256">
        <v>8806</v>
      </c>
      <c r="J8256" t="s">
        <v>3192</v>
      </c>
      <c r="K8256" t="s">
        <v>2949</v>
      </c>
      <c r="L8256">
        <v>1408</v>
      </c>
      <c r="M8256">
        <v>1403</v>
      </c>
      <c r="N8256">
        <v>700</v>
      </c>
      <c r="O8256" t="s">
        <v>2927</v>
      </c>
      <c r="P8256">
        <v>0.26625289196843599</v>
      </c>
      <c r="Q8256">
        <v>0.82866829365190697</v>
      </c>
      <c r="R8256">
        <v>0.96362438864723998</v>
      </c>
      <c r="S8256">
        <v>0.422086553593015</v>
      </c>
      <c r="T8256">
        <v>-1.1826026463825601</v>
      </c>
      <c r="U8256">
        <v>1.1826026463825601</v>
      </c>
      <c r="V8256">
        <v>1.4354686062595801</v>
      </c>
      <c r="W8256">
        <v>-9.8699999999999992</v>
      </c>
      <c r="X8256">
        <v>5.94</v>
      </c>
      <c r="Y8256">
        <v>-300290</v>
      </c>
      <c r="Z8256">
        <v>-17664</v>
      </c>
      <c r="AA8256">
        <v>-0.88</v>
      </c>
      <c r="AB8256">
        <v>17</v>
      </c>
      <c r="AC8256">
        <v>7</v>
      </c>
      <c r="AD8256">
        <v>10</v>
      </c>
      <c r="AE8256">
        <v>41.18</v>
      </c>
      <c r="AF8256">
        <v>11</v>
      </c>
      <c r="AG8256">
        <v>5</v>
      </c>
      <c r="AH8256">
        <v>7</v>
      </c>
      <c r="AI8256">
        <v>5</v>
      </c>
    </row>
    <row r="8257" spans="1:35" x14ac:dyDescent="0.2">
      <c r="A8257" s="102">
        <v>4926</v>
      </c>
      <c r="B8257">
        <v>6465</v>
      </c>
      <c r="C8257" t="s">
        <v>537</v>
      </c>
      <c r="D8257" t="s">
        <v>2940</v>
      </c>
      <c r="E8257">
        <v>10550</v>
      </c>
      <c r="F8257">
        <v>10560</v>
      </c>
      <c r="G8257">
        <v>100</v>
      </c>
      <c r="H8257" t="s">
        <v>2927</v>
      </c>
      <c r="I8257">
        <v>6645</v>
      </c>
      <c r="J8257" t="s">
        <v>931</v>
      </c>
      <c r="K8257" t="s">
        <v>2932</v>
      </c>
      <c r="L8257">
        <v>6820</v>
      </c>
      <c r="M8257">
        <v>6840</v>
      </c>
      <c r="N8257">
        <v>200</v>
      </c>
      <c r="O8257" t="s">
        <v>2930</v>
      </c>
      <c r="P8257">
        <v>0.18208827299548699</v>
      </c>
      <c r="Q8257">
        <v>0.85044820748944205</v>
      </c>
      <c r="R8257">
        <v>0.51136659033779797</v>
      </c>
      <c r="S8257">
        <v>0.11532923072303999</v>
      </c>
      <c r="T8257">
        <v>0.71961362043600596</v>
      </c>
      <c r="U8257">
        <v>0.71961362043600596</v>
      </c>
      <c r="V8257">
        <v>0.99678887883683098</v>
      </c>
      <c r="W8257">
        <v>2.82</v>
      </c>
      <c r="X8257">
        <v>29.55</v>
      </c>
      <c r="Y8257">
        <v>-300498</v>
      </c>
      <c r="Z8257">
        <v>-75124</v>
      </c>
      <c r="AA8257">
        <v>-3.76</v>
      </c>
      <c r="AB8257">
        <v>4</v>
      </c>
      <c r="AC8257">
        <v>0</v>
      </c>
      <c r="AD8257">
        <v>4</v>
      </c>
      <c r="AE8257">
        <v>0</v>
      </c>
      <c r="AF8257">
        <v>10</v>
      </c>
      <c r="AG8257">
        <v>0</v>
      </c>
      <c r="AH8257">
        <v>4</v>
      </c>
      <c r="AI8257">
        <v>0</v>
      </c>
    </row>
    <row r="8258" spans="1:35" x14ac:dyDescent="0.2">
      <c r="A8258" s="102">
        <v>7694</v>
      </c>
      <c r="B8258">
        <v>6981</v>
      </c>
      <c r="C8258" t="s">
        <v>3182</v>
      </c>
      <c r="D8258" t="s">
        <v>2932</v>
      </c>
      <c r="E8258">
        <v>6711</v>
      </c>
      <c r="F8258">
        <v>6620</v>
      </c>
      <c r="G8258">
        <v>100</v>
      </c>
      <c r="H8258" t="s">
        <v>2927</v>
      </c>
      <c r="I8258">
        <v>7951</v>
      </c>
      <c r="J8258" t="s">
        <v>3359</v>
      </c>
      <c r="K8258" t="s">
        <v>2951</v>
      </c>
      <c r="L8258">
        <v>5630</v>
      </c>
      <c r="M8258">
        <v>5670</v>
      </c>
      <c r="N8258">
        <v>100</v>
      </c>
      <c r="O8258" t="s">
        <v>2930</v>
      </c>
      <c r="P8258">
        <v>0.33038043453378901</v>
      </c>
      <c r="Q8258">
        <v>0.81343388361214197</v>
      </c>
      <c r="R8258">
        <v>0.930279969221669</v>
      </c>
      <c r="S8258">
        <v>0.320966919357969</v>
      </c>
      <c r="T8258">
        <v>1.41985735968015</v>
      </c>
      <c r="U8258">
        <v>1.41985735968015</v>
      </c>
      <c r="V8258">
        <v>0.99252026735901899</v>
      </c>
      <c r="W8258">
        <v>6.14</v>
      </c>
      <c r="X8258">
        <v>14.35</v>
      </c>
      <c r="Y8258">
        <v>-300685</v>
      </c>
      <c r="Z8258">
        <v>-37586</v>
      </c>
      <c r="AA8258">
        <v>-1.93</v>
      </c>
      <c r="AB8258">
        <v>8</v>
      </c>
      <c r="AC8258">
        <v>2</v>
      </c>
      <c r="AD8258">
        <v>6</v>
      </c>
      <c r="AE8258">
        <v>25</v>
      </c>
      <c r="AF8258">
        <v>11</v>
      </c>
      <c r="AG8258">
        <v>2</v>
      </c>
      <c r="AH8258">
        <v>6</v>
      </c>
      <c r="AI8258">
        <v>0</v>
      </c>
    </row>
    <row r="8259" spans="1:35" x14ac:dyDescent="0.2">
      <c r="A8259" s="102">
        <v>7295</v>
      </c>
      <c r="B8259">
        <v>1942</v>
      </c>
      <c r="C8259" t="s">
        <v>3682</v>
      </c>
      <c r="D8259" t="s">
        <v>2937</v>
      </c>
      <c r="E8259">
        <v>1058</v>
      </c>
      <c r="F8259">
        <v>1054</v>
      </c>
      <c r="G8259">
        <v>900</v>
      </c>
      <c r="H8259" t="s">
        <v>2927</v>
      </c>
      <c r="I8259">
        <v>7313</v>
      </c>
      <c r="J8259" t="s">
        <v>2873</v>
      </c>
      <c r="K8259" t="s">
        <v>2945</v>
      </c>
      <c r="L8259">
        <v>3180</v>
      </c>
      <c r="M8259">
        <v>3155</v>
      </c>
      <c r="N8259">
        <v>300</v>
      </c>
      <c r="O8259" t="s">
        <v>2930</v>
      </c>
      <c r="P8259">
        <v>0.71438481673117205</v>
      </c>
      <c r="Q8259">
        <v>0.81906895638219301</v>
      </c>
      <c r="R8259">
        <v>0.69857760686453496</v>
      </c>
      <c r="S8259">
        <v>0.19683012685623999</v>
      </c>
      <c r="T8259">
        <v>2.0613491423152701</v>
      </c>
      <c r="U8259">
        <v>2.0613491423152701</v>
      </c>
      <c r="V8259">
        <v>1.6227456093721799</v>
      </c>
      <c r="W8259">
        <v>6.88</v>
      </c>
      <c r="X8259">
        <v>0.22</v>
      </c>
      <c r="Y8259">
        <v>-301030</v>
      </c>
      <c r="Z8259">
        <v>-13683</v>
      </c>
      <c r="AA8259">
        <v>-0.82</v>
      </c>
      <c r="AB8259">
        <v>22</v>
      </c>
      <c r="AC8259">
        <v>8</v>
      </c>
      <c r="AD8259">
        <v>14</v>
      </c>
      <c r="AE8259">
        <v>36.36</v>
      </c>
      <c r="AF8259">
        <v>12</v>
      </c>
      <c r="AG8259">
        <v>4</v>
      </c>
      <c r="AH8259">
        <v>9</v>
      </c>
      <c r="AI8259">
        <v>9</v>
      </c>
    </row>
    <row r="8260" spans="1:35" x14ac:dyDescent="0.2">
      <c r="A8260" s="102">
        <v>6848</v>
      </c>
      <c r="B8260">
        <v>5019</v>
      </c>
      <c r="C8260" t="s">
        <v>3265</v>
      </c>
      <c r="D8260" t="s">
        <v>3266</v>
      </c>
      <c r="E8260">
        <v>2827</v>
      </c>
      <c r="F8260">
        <v>2835</v>
      </c>
      <c r="G8260">
        <v>300</v>
      </c>
      <c r="H8260" t="s">
        <v>2930</v>
      </c>
      <c r="I8260">
        <v>9509</v>
      </c>
      <c r="J8260" t="s">
        <v>3726</v>
      </c>
      <c r="K8260" t="s">
        <v>2992</v>
      </c>
      <c r="L8260">
        <v>527</v>
      </c>
      <c r="M8260">
        <v>518</v>
      </c>
      <c r="N8260">
        <v>1600</v>
      </c>
      <c r="O8260" t="s">
        <v>2927</v>
      </c>
      <c r="P8260">
        <v>0.73515274503685102</v>
      </c>
      <c r="Q8260">
        <v>0.82484959497338795</v>
      </c>
      <c r="R8260">
        <v>0.22348220698080901</v>
      </c>
      <c r="S8260">
        <v>0.476344005869201</v>
      </c>
      <c r="T8260">
        <v>-1.0947414073109101</v>
      </c>
      <c r="U8260">
        <v>1.0947414073109101</v>
      </c>
      <c r="V8260">
        <v>1.3107031485299101</v>
      </c>
      <c r="W8260">
        <v>-3.36</v>
      </c>
      <c r="X8260">
        <v>2.5499999999999998</v>
      </c>
      <c r="Y8260">
        <v>-301102</v>
      </c>
      <c r="Z8260">
        <v>-10383</v>
      </c>
      <c r="AA8260">
        <v>-0.66</v>
      </c>
      <c r="AB8260">
        <v>29</v>
      </c>
      <c r="AC8260">
        <v>13</v>
      </c>
      <c r="AD8260">
        <v>16</v>
      </c>
      <c r="AE8260">
        <v>44.83</v>
      </c>
      <c r="AF8260">
        <v>8</v>
      </c>
      <c r="AG8260">
        <v>12</v>
      </c>
      <c r="AH8260">
        <v>15</v>
      </c>
      <c r="AI8260">
        <v>2</v>
      </c>
    </row>
    <row r="8261" spans="1:35" x14ac:dyDescent="0.2">
      <c r="A8261" s="102">
        <v>1876</v>
      </c>
      <c r="B8261">
        <v>5486</v>
      </c>
      <c r="C8261" t="s">
        <v>871</v>
      </c>
      <c r="D8261" t="s">
        <v>2988</v>
      </c>
      <c r="E8261">
        <v>1774</v>
      </c>
      <c r="F8261">
        <v>1790</v>
      </c>
      <c r="G8261">
        <v>500</v>
      </c>
      <c r="H8261" t="s">
        <v>2927</v>
      </c>
      <c r="I8261">
        <v>6479</v>
      </c>
      <c r="J8261" t="s">
        <v>690</v>
      </c>
      <c r="K8261" t="s">
        <v>2932</v>
      </c>
      <c r="L8261">
        <v>2286</v>
      </c>
      <c r="M8261">
        <v>2243</v>
      </c>
      <c r="N8261">
        <v>400</v>
      </c>
      <c r="O8261" t="s">
        <v>2930</v>
      </c>
      <c r="P8261">
        <v>0.67175823248733901</v>
      </c>
      <c r="Q8261">
        <v>0.89805415581945902</v>
      </c>
      <c r="R8261">
        <v>0.28006643176149099</v>
      </c>
      <c r="S8261">
        <v>8.4170467242240005E-2</v>
      </c>
      <c r="T8261">
        <v>2.4692729760030998</v>
      </c>
      <c r="U8261">
        <v>2.4692729760030998</v>
      </c>
      <c r="V8261">
        <v>1.9512701013196101</v>
      </c>
      <c r="W8261">
        <v>12.69</v>
      </c>
      <c r="X8261">
        <v>0.25</v>
      </c>
      <c r="Y8261">
        <v>-301115</v>
      </c>
      <c r="Z8261">
        <v>-18820</v>
      </c>
      <c r="AA8261">
        <v>-0.91</v>
      </c>
      <c r="AB8261">
        <v>16</v>
      </c>
      <c r="AC8261">
        <v>5</v>
      </c>
      <c r="AD8261">
        <v>11</v>
      </c>
      <c r="AE8261">
        <v>31.25</v>
      </c>
      <c r="AF8261">
        <v>14</v>
      </c>
      <c r="AG8261">
        <v>2</v>
      </c>
      <c r="AH8261">
        <v>6</v>
      </c>
      <c r="AI8261">
        <v>8</v>
      </c>
    </row>
    <row r="8262" spans="1:35" x14ac:dyDescent="0.2">
      <c r="A8262" s="102">
        <v>1564</v>
      </c>
      <c r="B8262">
        <v>1332</v>
      </c>
      <c r="C8262" t="s">
        <v>3655</v>
      </c>
      <c r="D8262" t="s">
        <v>3097</v>
      </c>
      <c r="E8262">
        <v>613</v>
      </c>
      <c r="F8262">
        <v>609</v>
      </c>
      <c r="G8262">
        <v>1600</v>
      </c>
      <c r="H8262" t="s">
        <v>2930</v>
      </c>
      <c r="I8262">
        <v>9064</v>
      </c>
      <c r="J8262" t="s">
        <v>3716</v>
      </c>
      <c r="K8262" t="s">
        <v>3099</v>
      </c>
      <c r="L8262">
        <v>1978</v>
      </c>
      <c r="M8262">
        <v>1970</v>
      </c>
      <c r="N8262">
        <v>500</v>
      </c>
      <c r="O8262" t="s">
        <v>2927</v>
      </c>
      <c r="P8262">
        <v>0.27826556439522598</v>
      </c>
      <c r="Q8262">
        <v>0.90391493716521898</v>
      </c>
      <c r="R8262">
        <v>0.15042142203950201</v>
      </c>
      <c r="S8262">
        <v>2.8775158956925999E-2</v>
      </c>
      <c r="T8262">
        <v>-2.6633024457778101</v>
      </c>
      <c r="U8262">
        <v>2.6633024457778101</v>
      </c>
      <c r="V8262">
        <v>2.2420359434405901</v>
      </c>
      <c r="W8262">
        <v>-10.28</v>
      </c>
      <c r="X8262">
        <v>1.08</v>
      </c>
      <c r="Y8262">
        <v>-301204</v>
      </c>
      <c r="Z8262">
        <v>-13096</v>
      </c>
      <c r="AA8262">
        <v>-0.66</v>
      </c>
      <c r="AB8262">
        <v>23</v>
      </c>
      <c r="AC8262">
        <v>9</v>
      </c>
      <c r="AD8262">
        <v>14</v>
      </c>
      <c r="AE8262">
        <v>39.130000000000003</v>
      </c>
      <c r="AF8262">
        <v>10</v>
      </c>
      <c r="AG8262">
        <v>7</v>
      </c>
      <c r="AH8262">
        <v>12</v>
      </c>
      <c r="AI8262">
        <v>4</v>
      </c>
    </row>
    <row r="8263" spans="1:35" x14ac:dyDescent="0.2">
      <c r="A8263" s="102">
        <v>1959</v>
      </c>
      <c r="B8263">
        <v>4612</v>
      </c>
      <c r="C8263" t="s">
        <v>837</v>
      </c>
      <c r="D8263" t="s">
        <v>2952</v>
      </c>
      <c r="E8263">
        <v>5630</v>
      </c>
      <c r="F8263">
        <v>5450</v>
      </c>
      <c r="G8263">
        <v>100</v>
      </c>
      <c r="H8263" t="s">
        <v>2927</v>
      </c>
      <c r="I8263">
        <v>7735</v>
      </c>
      <c r="J8263" t="s">
        <v>3677</v>
      </c>
      <c r="K8263" t="s">
        <v>2932</v>
      </c>
      <c r="L8263">
        <v>6580</v>
      </c>
      <c r="M8263">
        <v>6560</v>
      </c>
      <c r="N8263">
        <v>100</v>
      </c>
      <c r="O8263" t="s">
        <v>2930</v>
      </c>
      <c r="P8263">
        <v>0.16227762223908199</v>
      </c>
      <c r="Q8263">
        <v>0.89658692804808005</v>
      </c>
      <c r="R8263">
        <v>0.82723053820366799</v>
      </c>
      <c r="S8263">
        <v>0.25755148121233701</v>
      </c>
      <c r="T8263">
        <v>0.97796702101675503</v>
      </c>
      <c r="U8263">
        <v>0.97796702101675503</v>
      </c>
      <c r="V8263">
        <v>1.6753823371698999</v>
      </c>
      <c r="W8263">
        <v>6.66</v>
      </c>
      <c r="X8263">
        <v>16.920000000000002</v>
      </c>
      <c r="Y8263">
        <v>-302167</v>
      </c>
      <c r="Z8263">
        <v>-21583</v>
      </c>
      <c r="AA8263">
        <v>-1.08</v>
      </c>
      <c r="AB8263">
        <v>14</v>
      </c>
      <c r="AC8263">
        <v>4</v>
      </c>
      <c r="AD8263">
        <v>10</v>
      </c>
      <c r="AE8263">
        <v>28.57</v>
      </c>
      <c r="AF8263">
        <v>8</v>
      </c>
      <c r="AG8263">
        <v>4</v>
      </c>
      <c r="AH8263">
        <v>9</v>
      </c>
      <c r="AI8263">
        <v>1</v>
      </c>
    </row>
    <row r="8264" spans="1:35" x14ac:dyDescent="0.2">
      <c r="A8264" s="102">
        <v>4956</v>
      </c>
      <c r="B8264">
        <v>7012</v>
      </c>
      <c r="C8264" t="s">
        <v>3218</v>
      </c>
      <c r="D8264" t="s">
        <v>2945</v>
      </c>
      <c r="E8264">
        <v>2311</v>
      </c>
      <c r="F8264">
        <v>2281</v>
      </c>
      <c r="G8264">
        <v>400</v>
      </c>
      <c r="H8264" t="s">
        <v>2930</v>
      </c>
      <c r="I8264">
        <v>7731</v>
      </c>
      <c r="J8264" t="s">
        <v>3247</v>
      </c>
      <c r="K8264" t="s">
        <v>2936</v>
      </c>
      <c r="L8264">
        <v>1309</v>
      </c>
      <c r="M8264">
        <v>1338</v>
      </c>
      <c r="N8264">
        <v>700</v>
      </c>
      <c r="O8264" t="s">
        <v>2927</v>
      </c>
      <c r="P8264">
        <v>0.82623849640912905</v>
      </c>
      <c r="Q8264">
        <v>0.85001310584804601</v>
      </c>
      <c r="R8264">
        <v>0.363645928973308</v>
      </c>
      <c r="S8264">
        <v>0.15392796681446999</v>
      </c>
      <c r="T8264">
        <v>-0.30075159337562202</v>
      </c>
      <c r="U8264">
        <v>0.30075159337562202</v>
      </c>
      <c r="V8264">
        <v>3.6348408258867398E-2</v>
      </c>
      <c r="W8264">
        <v>-1.38</v>
      </c>
      <c r="X8264">
        <v>2.65</v>
      </c>
      <c r="Y8264">
        <v>-303753</v>
      </c>
      <c r="Z8264">
        <v>-16875</v>
      </c>
      <c r="AA8264">
        <v>-0.85</v>
      </c>
      <c r="AB8264">
        <v>18</v>
      </c>
      <c r="AC8264">
        <v>7</v>
      </c>
      <c r="AD8264">
        <v>11</v>
      </c>
      <c r="AE8264">
        <v>38.89</v>
      </c>
      <c r="AF8264">
        <v>14</v>
      </c>
      <c r="AG8264">
        <v>3</v>
      </c>
      <c r="AH8264">
        <v>7</v>
      </c>
      <c r="AI8264">
        <v>8</v>
      </c>
    </row>
    <row r="8265" spans="1:35" x14ac:dyDescent="0.2">
      <c r="A8265" s="102">
        <v>3706</v>
      </c>
      <c r="B8265">
        <v>5803</v>
      </c>
      <c r="C8265" t="s">
        <v>26</v>
      </c>
      <c r="D8265" t="s">
        <v>2943</v>
      </c>
      <c r="E8265">
        <v>386</v>
      </c>
      <c r="F8265">
        <v>380</v>
      </c>
      <c r="G8265">
        <v>2400</v>
      </c>
      <c r="H8265" t="s">
        <v>2930</v>
      </c>
      <c r="I8265">
        <v>6923</v>
      </c>
      <c r="J8265" t="s">
        <v>58</v>
      </c>
      <c r="K8265" t="s">
        <v>2932</v>
      </c>
      <c r="L8265">
        <v>3135</v>
      </c>
      <c r="M8265">
        <v>3095</v>
      </c>
      <c r="N8265">
        <v>300</v>
      </c>
      <c r="O8265" t="s">
        <v>2927</v>
      </c>
      <c r="P8265">
        <v>0.438002137498882</v>
      </c>
      <c r="Q8265">
        <v>0.86816022261883397</v>
      </c>
      <c r="R8265">
        <v>0.108870440799156</v>
      </c>
      <c r="S8265">
        <v>7.3201107190800701E-3</v>
      </c>
      <c r="T8265">
        <v>-2.98872348360592</v>
      </c>
      <c r="U8265">
        <v>2.98872348360592</v>
      </c>
      <c r="V8265">
        <v>2.85238768652723</v>
      </c>
      <c r="W8265">
        <v>-21.48</v>
      </c>
      <c r="X8265">
        <v>1.78</v>
      </c>
      <c r="Y8265">
        <v>-304098</v>
      </c>
      <c r="Z8265">
        <v>-19006</v>
      </c>
      <c r="AA8265">
        <v>-1.02</v>
      </c>
      <c r="AB8265">
        <v>16</v>
      </c>
      <c r="AC8265">
        <v>7</v>
      </c>
      <c r="AD8265">
        <v>9</v>
      </c>
      <c r="AE8265">
        <v>43.75</v>
      </c>
      <c r="AF8265">
        <v>12</v>
      </c>
      <c r="AG8265">
        <v>4</v>
      </c>
      <c r="AH8265">
        <v>6</v>
      </c>
      <c r="AI8265">
        <v>6</v>
      </c>
    </row>
    <row r="8266" spans="1:35" x14ac:dyDescent="0.2">
      <c r="A8266" s="102">
        <v>5457</v>
      </c>
      <c r="B8266">
        <v>2810</v>
      </c>
      <c r="C8266" t="s">
        <v>3270</v>
      </c>
      <c r="D8266" t="s">
        <v>2955</v>
      </c>
      <c r="E8266">
        <v>3670</v>
      </c>
      <c r="F8266">
        <v>3650</v>
      </c>
      <c r="G8266">
        <v>300</v>
      </c>
      <c r="H8266" t="s">
        <v>2927</v>
      </c>
      <c r="I8266">
        <v>9143</v>
      </c>
      <c r="J8266" t="s">
        <v>3199</v>
      </c>
      <c r="K8266" t="s">
        <v>3099</v>
      </c>
      <c r="L8266">
        <v>2463</v>
      </c>
      <c r="M8266">
        <v>2411</v>
      </c>
      <c r="N8266">
        <v>500</v>
      </c>
      <c r="O8266" t="s">
        <v>2930</v>
      </c>
      <c r="P8266">
        <v>0.91972370809162496</v>
      </c>
      <c r="Q8266">
        <v>0.84311786295774105</v>
      </c>
      <c r="R8266">
        <v>1.22237296101671E-3</v>
      </c>
      <c r="S8266">
        <v>0.15318935040100701</v>
      </c>
      <c r="T8266">
        <v>0.21900234031844101</v>
      </c>
      <c r="U8266">
        <v>0.21900234031844101</v>
      </c>
      <c r="V8266">
        <v>0.12067870464623499</v>
      </c>
      <c r="W8266">
        <v>0.59</v>
      </c>
      <c r="X8266">
        <v>10.09</v>
      </c>
      <c r="Y8266">
        <v>-305023</v>
      </c>
      <c r="Z8266">
        <v>-43575</v>
      </c>
      <c r="AA8266">
        <v>-2.2400000000000002</v>
      </c>
      <c r="AB8266">
        <v>7</v>
      </c>
      <c r="AC8266">
        <v>1</v>
      </c>
      <c r="AD8266">
        <v>6</v>
      </c>
      <c r="AE8266">
        <v>14.29</v>
      </c>
      <c r="AF8266">
        <v>13</v>
      </c>
      <c r="AG8266">
        <v>1</v>
      </c>
      <c r="AH8266">
        <v>5</v>
      </c>
      <c r="AI8266">
        <v>1</v>
      </c>
    </row>
    <row r="8267" spans="1:35" x14ac:dyDescent="0.2">
      <c r="A8267" s="102">
        <v>3090</v>
      </c>
      <c r="B8267">
        <v>9143</v>
      </c>
      <c r="C8267" t="s">
        <v>3199</v>
      </c>
      <c r="D8267" t="s">
        <v>3099</v>
      </c>
      <c r="E8267">
        <v>2463</v>
      </c>
      <c r="F8267">
        <v>2411</v>
      </c>
      <c r="G8267">
        <v>400</v>
      </c>
      <c r="H8267" t="s">
        <v>2930</v>
      </c>
      <c r="I8267">
        <v>9501</v>
      </c>
      <c r="J8267" t="s">
        <v>2994</v>
      </c>
      <c r="K8267" t="s">
        <v>2992</v>
      </c>
      <c r="L8267">
        <v>461</v>
      </c>
      <c r="M8267">
        <v>451</v>
      </c>
      <c r="N8267">
        <v>2100</v>
      </c>
      <c r="O8267" t="s">
        <v>2927</v>
      </c>
      <c r="P8267">
        <v>0.85155091098498503</v>
      </c>
      <c r="Q8267">
        <v>0.87828627963815398</v>
      </c>
      <c r="R8267">
        <v>0.47717823040683599</v>
      </c>
      <c r="S8267">
        <v>0.16999471957918499</v>
      </c>
      <c r="T8267">
        <v>-0.16090857778686901</v>
      </c>
      <c r="U8267">
        <v>0.16090857778686901</v>
      </c>
      <c r="V8267">
        <v>0.20405781880913701</v>
      </c>
      <c r="W8267">
        <v>-0.62</v>
      </c>
      <c r="X8267">
        <v>1.79</v>
      </c>
      <c r="Y8267">
        <v>-305054</v>
      </c>
      <c r="Z8267">
        <v>-19066</v>
      </c>
      <c r="AA8267">
        <v>-0.95</v>
      </c>
      <c r="AB8267">
        <v>16</v>
      </c>
      <c r="AC8267">
        <v>6</v>
      </c>
      <c r="AD8267">
        <v>10</v>
      </c>
      <c r="AE8267">
        <v>37.5</v>
      </c>
      <c r="AF8267">
        <v>8</v>
      </c>
      <c r="AG8267">
        <v>6</v>
      </c>
      <c r="AH8267">
        <v>8</v>
      </c>
      <c r="AI8267">
        <v>2</v>
      </c>
    </row>
    <row r="8268" spans="1:35" x14ac:dyDescent="0.2">
      <c r="A8268" s="102">
        <v>4647</v>
      </c>
      <c r="B8268">
        <v>3401</v>
      </c>
      <c r="C8268" t="s">
        <v>789</v>
      </c>
      <c r="D8268" t="s">
        <v>3281</v>
      </c>
      <c r="E8268">
        <v>2110</v>
      </c>
      <c r="F8268">
        <v>2088</v>
      </c>
      <c r="G8268">
        <v>300</v>
      </c>
      <c r="H8268" t="s">
        <v>2927</v>
      </c>
      <c r="I8268">
        <v>6856</v>
      </c>
      <c r="J8268" t="s">
        <v>235</v>
      </c>
      <c r="K8268" t="s">
        <v>2932</v>
      </c>
      <c r="L8268">
        <v>7250</v>
      </c>
      <c r="M8268">
        <v>7210</v>
      </c>
      <c r="N8268">
        <v>100</v>
      </c>
      <c r="O8268" t="s">
        <v>2930</v>
      </c>
      <c r="P8268">
        <v>0.58433238641393304</v>
      </c>
      <c r="Q8268">
        <v>0.85405770653552104</v>
      </c>
      <c r="R8268">
        <v>0.96403111246565798</v>
      </c>
      <c r="S8268">
        <v>0.276833743278393</v>
      </c>
      <c r="T8268">
        <v>0.50869851350506401</v>
      </c>
      <c r="U8268">
        <v>0.50869851350506401</v>
      </c>
      <c r="V8268">
        <v>0.64967106936250296</v>
      </c>
      <c r="W8268">
        <v>1.75</v>
      </c>
      <c r="X8268">
        <v>13.12</v>
      </c>
      <c r="Y8268">
        <v>-305350</v>
      </c>
      <c r="Z8268">
        <v>-21811</v>
      </c>
      <c r="AA8268">
        <v>-1.18</v>
      </c>
      <c r="AB8268">
        <v>14</v>
      </c>
      <c r="AC8268">
        <v>5</v>
      </c>
      <c r="AD8268">
        <v>9</v>
      </c>
      <c r="AE8268">
        <v>35.71</v>
      </c>
      <c r="AF8268">
        <v>11</v>
      </c>
      <c r="AG8268">
        <v>3</v>
      </c>
      <c r="AH8268">
        <v>5</v>
      </c>
      <c r="AI8268">
        <v>6</v>
      </c>
    </row>
    <row r="8269" spans="1:35" x14ac:dyDescent="0.2">
      <c r="A8269" s="102">
        <v>6942</v>
      </c>
      <c r="B8269">
        <v>3110</v>
      </c>
      <c r="C8269" t="s">
        <v>682</v>
      </c>
      <c r="D8269" t="s">
        <v>2926</v>
      </c>
      <c r="E8269">
        <v>4900</v>
      </c>
      <c r="F8269">
        <v>4810</v>
      </c>
      <c r="G8269">
        <v>200</v>
      </c>
      <c r="H8269" t="s">
        <v>2927</v>
      </c>
      <c r="I8269">
        <v>8031</v>
      </c>
      <c r="J8269" t="s">
        <v>1014</v>
      </c>
      <c r="K8269" t="s">
        <v>2934</v>
      </c>
      <c r="L8269">
        <v>1981</v>
      </c>
      <c r="M8269">
        <v>1981</v>
      </c>
      <c r="N8269">
        <v>500</v>
      </c>
      <c r="O8269" t="s">
        <v>2930</v>
      </c>
      <c r="P8269">
        <v>0.54435817613979698</v>
      </c>
      <c r="Q8269">
        <v>0.82340876584190303</v>
      </c>
      <c r="R8269">
        <v>0.81305019552096303</v>
      </c>
      <c r="S8269">
        <v>0.27868554342720703</v>
      </c>
      <c r="T8269">
        <v>1.0218866055257301</v>
      </c>
      <c r="U8269">
        <v>1.0218866055257301</v>
      </c>
      <c r="V8269">
        <v>1.11936555501733</v>
      </c>
      <c r="W8269">
        <v>11.31</v>
      </c>
      <c r="X8269">
        <v>2.96</v>
      </c>
      <c r="Y8269">
        <v>-306107</v>
      </c>
      <c r="Z8269">
        <v>-10555</v>
      </c>
      <c r="AA8269">
        <v>-0.56999999999999995</v>
      </c>
      <c r="AB8269">
        <v>29</v>
      </c>
      <c r="AC8269">
        <v>13</v>
      </c>
      <c r="AD8269">
        <v>16</v>
      </c>
      <c r="AE8269">
        <v>44.83</v>
      </c>
      <c r="AF8269">
        <v>12</v>
      </c>
      <c r="AG8269">
        <v>8</v>
      </c>
      <c r="AH8269">
        <v>13</v>
      </c>
      <c r="AI8269">
        <v>8</v>
      </c>
    </row>
    <row r="8270" spans="1:35" x14ac:dyDescent="0.2">
      <c r="A8270" s="102">
        <v>3927</v>
      </c>
      <c r="B8270">
        <v>2001</v>
      </c>
      <c r="C8270" t="s">
        <v>2783</v>
      </c>
      <c r="D8270" t="s">
        <v>2955</v>
      </c>
      <c r="E8270">
        <v>1684</v>
      </c>
      <c r="F8270">
        <v>1706</v>
      </c>
      <c r="G8270">
        <v>500</v>
      </c>
      <c r="H8270" t="s">
        <v>2927</v>
      </c>
      <c r="I8270">
        <v>7012</v>
      </c>
      <c r="J8270" t="s">
        <v>3218</v>
      </c>
      <c r="K8270" t="s">
        <v>2945</v>
      </c>
      <c r="L8270">
        <v>2311</v>
      </c>
      <c r="M8270">
        <v>2281</v>
      </c>
      <c r="N8270">
        <v>400</v>
      </c>
      <c r="O8270" t="s">
        <v>2930</v>
      </c>
      <c r="P8270">
        <v>0.88418129898001696</v>
      </c>
      <c r="Q8270">
        <v>0.86490589708394705</v>
      </c>
      <c r="R8270">
        <v>9.5260466746613908E-3</v>
      </c>
      <c r="S8270">
        <v>8.3308954242740402E-2</v>
      </c>
      <c r="T8270">
        <v>1.8083913581111499</v>
      </c>
      <c r="U8270">
        <v>1.8083913581111499</v>
      </c>
      <c r="V8270">
        <v>0.74834821290071996</v>
      </c>
      <c r="W8270">
        <v>6.35</v>
      </c>
      <c r="X8270">
        <v>6.51</v>
      </c>
      <c r="Y8270">
        <v>-306111</v>
      </c>
      <c r="Z8270">
        <v>-19132</v>
      </c>
      <c r="AA8270">
        <v>-1.01</v>
      </c>
      <c r="AB8270">
        <v>16</v>
      </c>
      <c r="AC8270">
        <v>6</v>
      </c>
      <c r="AD8270">
        <v>10</v>
      </c>
      <c r="AE8270">
        <v>37.5</v>
      </c>
      <c r="AF8270">
        <v>15</v>
      </c>
      <c r="AG8270">
        <v>4</v>
      </c>
      <c r="AH8270">
        <v>5</v>
      </c>
      <c r="AI8270">
        <v>7</v>
      </c>
    </row>
    <row r="8271" spans="1:35" x14ac:dyDescent="0.2">
      <c r="A8271" s="102">
        <v>6877</v>
      </c>
      <c r="B8271">
        <v>7186</v>
      </c>
      <c r="C8271" t="s">
        <v>685</v>
      </c>
      <c r="D8271" t="s">
        <v>2990</v>
      </c>
      <c r="E8271">
        <v>447</v>
      </c>
      <c r="F8271">
        <v>437</v>
      </c>
      <c r="G8271">
        <v>2500</v>
      </c>
      <c r="H8271" t="s">
        <v>2927</v>
      </c>
      <c r="I8271">
        <v>8358</v>
      </c>
      <c r="J8271" t="s">
        <v>3278</v>
      </c>
      <c r="K8271" t="s">
        <v>2990</v>
      </c>
      <c r="L8271">
        <v>449</v>
      </c>
      <c r="M8271">
        <v>434</v>
      </c>
      <c r="N8271">
        <v>2500</v>
      </c>
      <c r="O8271" t="s">
        <v>2930</v>
      </c>
      <c r="P8271">
        <v>0.69813632711285101</v>
      </c>
      <c r="Q8271">
        <v>0.82441861761924895</v>
      </c>
      <c r="R8271">
        <v>0.31664930809789699</v>
      </c>
      <c r="S8271">
        <v>3.43296303762049E-2</v>
      </c>
      <c r="T8271">
        <v>1.5450901249116999</v>
      </c>
      <c r="U8271">
        <v>1.5450901249116999</v>
      </c>
      <c r="V8271">
        <v>1.22879662864953</v>
      </c>
      <c r="W8271">
        <v>10.07</v>
      </c>
      <c r="X8271">
        <v>0.69</v>
      </c>
      <c r="Y8271">
        <v>-306500</v>
      </c>
      <c r="Z8271">
        <v>-10946</v>
      </c>
      <c r="AA8271">
        <v>-0.53</v>
      </c>
      <c r="AB8271">
        <v>28</v>
      </c>
      <c r="AC8271">
        <v>11</v>
      </c>
      <c r="AD8271">
        <v>17</v>
      </c>
      <c r="AE8271">
        <v>39.29</v>
      </c>
      <c r="AF8271">
        <v>9</v>
      </c>
      <c r="AG8271">
        <v>11</v>
      </c>
      <c r="AH8271">
        <v>11</v>
      </c>
      <c r="AI8271">
        <v>6</v>
      </c>
    </row>
    <row r="8272" spans="1:35" x14ac:dyDescent="0.2">
      <c r="A8272" s="102">
        <v>1662</v>
      </c>
      <c r="B8272">
        <v>5333</v>
      </c>
      <c r="C8272" t="s">
        <v>238</v>
      </c>
      <c r="D8272" t="s">
        <v>2926</v>
      </c>
      <c r="E8272">
        <v>1900</v>
      </c>
      <c r="F8272">
        <v>1908</v>
      </c>
      <c r="G8272">
        <v>500</v>
      </c>
      <c r="H8272" t="s">
        <v>2927</v>
      </c>
      <c r="I8272">
        <v>7274</v>
      </c>
      <c r="J8272" t="s">
        <v>3663</v>
      </c>
      <c r="K8272" t="s">
        <v>2945</v>
      </c>
      <c r="L8272">
        <v>2285</v>
      </c>
      <c r="M8272">
        <v>2285</v>
      </c>
      <c r="N8272">
        <v>400</v>
      </c>
      <c r="O8272" t="s">
        <v>2930</v>
      </c>
      <c r="P8272">
        <v>0.119470407918934</v>
      </c>
      <c r="Q8272">
        <v>0.90207089832950105</v>
      </c>
      <c r="R8272">
        <v>0.66972034089056898</v>
      </c>
      <c r="S8272">
        <v>0.22241905414385299</v>
      </c>
      <c r="T8272">
        <v>1.5658777415113401E-2</v>
      </c>
      <c r="U8272">
        <v>1.5658777415113401E-2</v>
      </c>
      <c r="V8272">
        <v>0.103102094988836</v>
      </c>
      <c r="W8272">
        <v>0.08</v>
      </c>
      <c r="X8272">
        <v>4.38</v>
      </c>
      <c r="Y8272">
        <v>-306554</v>
      </c>
      <c r="Z8272">
        <v>-13328</v>
      </c>
      <c r="AA8272">
        <v>-0.7</v>
      </c>
      <c r="AB8272">
        <v>23</v>
      </c>
      <c r="AC8272">
        <v>11</v>
      </c>
      <c r="AD8272">
        <v>12</v>
      </c>
      <c r="AE8272">
        <v>47.83</v>
      </c>
      <c r="AF8272">
        <v>12</v>
      </c>
      <c r="AG8272">
        <v>7</v>
      </c>
      <c r="AH8272">
        <v>8</v>
      </c>
      <c r="AI8272">
        <v>8</v>
      </c>
    </row>
    <row r="8273" spans="1:35" x14ac:dyDescent="0.2">
      <c r="A8273" s="102">
        <v>1653</v>
      </c>
      <c r="B8273">
        <v>2784</v>
      </c>
      <c r="C8273" t="s">
        <v>1262</v>
      </c>
      <c r="D8273" t="s">
        <v>2934</v>
      </c>
      <c r="E8273">
        <v>2350</v>
      </c>
      <c r="F8273">
        <v>2377</v>
      </c>
      <c r="G8273">
        <v>400</v>
      </c>
      <c r="H8273" t="s">
        <v>2927</v>
      </c>
      <c r="I8273">
        <v>7976</v>
      </c>
      <c r="J8273" t="s">
        <v>2985</v>
      </c>
      <c r="K8273" t="s">
        <v>2951</v>
      </c>
      <c r="L8273">
        <v>1703</v>
      </c>
      <c r="M8273">
        <v>1683</v>
      </c>
      <c r="N8273">
        <v>600</v>
      </c>
      <c r="O8273" t="s">
        <v>2930</v>
      </c>
      <c r="P8273">
        <v>0.76792147633932895</v>
      </c>
      <c r="Q8273">
        <v>0.90223147690337901</v>
      </c>
      <c r="R8273">
        <v>0.77516741565854497</v>
      </c>
      <c r="S8273">
        <v>0.45156318899852099</v>
      </c>
      <c r="T8273">
        <v>1.09904735747214</v>
      </c>
      <c r="U8273">
        <v>1.09904735747214</v>
      </c>
      <c r="V8273">
        <v>0.31271627415742498</v>
      </c>
      <c r="W8273">
        <v>2.82</v>
      </c>
      <c r="X8273">
        <v>6.21</v>
      </c>
      <c r="Y8273">
        <v>-306579</v>
      </c>
      <c r="Z8273">
        <v>-16136</v>
      </c>
      <c r="AA8273">
        <v>-0.84</v>
      </c>
      <c r="AB8273">
        <v>19</v>
      </c>
      <c r="AC8273">
        <v>7</v>
      </c>
      <c r="AD8273">
        <v>12</v>
      </c>
      <c r="AE8273">
        <v>36.840000000000003</v>
      </c>
      <c r="AF8273">
        <v>14</v>
      </c>
      <c r="AG8273">
        <v>2</v>
      </c>
      <c r="AH8273">
        <v>6</v>
      </c>
      <c r="AI8273">
        <v>11</v>
      </c>
    </row>
    <row r="8274" spans="1:35" x14ac:dyDescent="0.2">
      <c r="A8274" s="102">
        <v>3032</v>
      </c>
      <c r="B8274">
        <v>3563</v>
      </c>
      <c r="C8274" t="s">
        <v>3197</v>
      </c>
      <c r="D8274" t="s">
        <v>2953</v>
      </c>
      <c r="E8274">
        <v>9330</v>
      </c>
      <c r="F8274">
        <v>9800</v>
      </c>
      <c r="G8274">
        <v>100</v>
      </c>
      <c r="H8274" t="s">
        <v>2927</v>
      </c>
      <c r="I8274">
        <v>4689</v>
      </c>
      <c r="J8274" t="s">
        <v>3173</v>
      </c>
      <c r="K8274" t="s">
        <v>2929</v>
      </c>
      <c r="L8274">
        <v>451</v>
      </c>
      <c r="M8274">
        <v>437</v>
      </c>
      <c r="N8274">
        <v>2200</v>
      </c>
      <c r="O8274" t="s">
        <v>2930</v>
      </c>
      <c r="P8274">
        <v>0.81661463121484601</v>
      </c>
      <c r="Q8274">
        <v>0.87942020356290396</v>
      </c>
      <c r="R8274">
        <v>0.55597561354883396</v>
      </c>
      <c r="S8274">
        <v>0.25745209476928999</v>
      </c>
      <c r="T8274">
        <v>0.65564389260074396</v>
      </c>
      <c r="U8274">
        <v>0.65564389260074396</v>
      </c>
      <c r="V8274">
        <v>0.52167071800320397</v>
      </c>
      <c r="W8274">
        <v>2.9</v>
      </c>
      <c r="X8274">
        <v>1.9</v>
      </c>
      <c r="Y8274">
        <v>-307186</v>
      </c>
      <c r="Z8274">
        <v>-11377</v>
      </c>
      <c r="AA8274">
        <v>-0.7</v>
      </c>
      <c r="AB8274">
        <v>27</v>
      </c>
      <c r="AC8274">
        <v>12</v>
      </c>
      <c r="AD8274">
        <v>15</v>
      </c>
      <c r="AE8274">
        <v>44.44</v>
      </c>
      <c r="AF8274">
        <v>10</v>
      </c>
      <c r="AG8274">
        <v>10</v>
      </c>
      <c r="AH8274">
        <v>14</v>
      </c>
      <c r="AI8274">
        <v>3</v>
      </c>
    </row>
    <row r="8275" spans="1:35" x14ac:dyDescent="0.2">
      <c r="A8275" s="102">
        <v>5857</v>
      </c>
      <c r="B8275">
        <v>3436</v>
      </c>
      <c r="C8275" t="s">
        <v>3256</v>
      </c>
      <c r="D8275" t="s">
        <v>3194</v>
      </c>
      <c r="E8275">
        <v>1768</v>
      </c>
      <c r="F8275">
        <v>1768</v>
      </c>
      <c r="G8275">
        <v>600</v>
      </c>
      <c r="H8275" t="s">
        <v>2930</v>
      </c>
      <c r="I8275">
        <v>6465</v>
      </c>
      <c r="J8275" t="s">
        <v>537</v>
      </c>
      <c r="K8275" t="s">
        <v>2940</v>
      </c>
      <c r="L8275">
        <v>10550</v>
      </c>
      <c r="M8275">
        <v>10560</v>
      </c>
      <c r="N8275">
        <v>100</v>
      </c>
      <c r="O8275" t="s">
        <v>2927</v>
      </c>
      <c r="P8275">
        <v>0.41689334063862499</v>
      </c>
      <c r="Q8275">
        <v>0.83808771139367699</v>
      </c>
      <c r="R8275">
        <v>0.30155038306474102</v>
      </c>
      <c r="S8275">
        <v>0.19388441557139099</v>
      </c>
      <c r="T8275">
        <v>-1.63045013313736</v>
      </c>
      <c r="U8275">
        <v>1.63045013313736</v>
      </c>
      <c r="V8275">
        <v>1.78863514445962</v>
      </c>
      <c r="W8275">
        <v>-9.99</v>
      </c>
      <c r="X8275">
        <v>0.45</v>
      </c>
      <c r="Y8275">
        <v>-307235</v>
      </c>
      <c r="Z8275">
        <v>-17069</v>
      </c>
      <c r="AA8275">
        <v>-0.7</v>
      </c>
      <c r="AB8275">
        <v>18</v>
      </c>
      <c r="AC8275">
        <v>8</v>
      </c>
      <c r="AD8275">
        <v>10</v>
      </c>
      <c r="AE8275">
        <v>44.44</v>
      </c>
      <c r="AF8275">
        <v>7</v>
      </c>
      <c r="AG8275">
        <v>8</v>
      </c>
      <c r="AH8275">
        <v>10</v>
      </c>
      <c r="AI8275">
        <v>0</v>
      </c>
    </row>
    <row r="8276" spans="1:35" x14ac:dyDescent="0.2">
      <c r="A8276" s="102">
        <v>4624</v>
      </c>
      <c r="B8276">
        <v>3099</v>
      </c>
      <c r="C8276" t="s">
        <v>36</v>
      </c>
      <c r="D8276" t="s">
        <v>2953</v>
      </c>
      <c r="E8276">
        <v>852</v>
      </c>
      <c r="F8276">
        <v>848</v>
      </c>
      <c r="G8276">
        <v>1100</v>
      </c>
      <c r="H8276" t="s">
        <v>2930</v>
      </c>
      <c r="I8276">
        <v>4502</v>
      </c>
      <c r="J8276" t="s">
        <v>3277</v>
      </c>
      <c r="K8276" t="s">
        <v>2950</v>
      </c>
      <c r="L8276">
        <v>4481</v>
      </c>
      <c r="M8276">
        <v>4498</v>
      </c>
      <c r="N8276">
        <v>200</v>
      </c>
      <c r="O8276" t="s">
        <v>2927</v>
      </c>
      <c r="P8276">
        <v>0.44942806404517699</v>
      </c>
      <c r="Q8276">
        <v>0.85435604756112904</v>
      </c>
      <c r="R8276">
        <v>9.2714982470993398E-2</v>
      </c>
      <c r="S8276">
        <v>4.8700437683527496E-3</v>
      </c>
      <c r="T8276">
        <v>-2.95315710457254</v>
      </c>
      <c r="U8276">
        <v>2.95315710457254</v>
      </c>
      <c r="V8276">
        <v>2.91157355958984</v>
      </c>
      <c r="W8276">
        <v>-17.71</v>
      </c>
      <c r="X8276">
        <v>3.69</v>
      </c>
      <c r="Y8276">
        <v>-307393</v>
      </c>
      <c r="Z8276">
        <v>-18082</v>
      </c>
      <c r="AA8276">
        <v>-0.94</v>
      </c>
      <c r="AB8276">
        <v>17</v>
      </c>
      <c r="AC8276">
        <v>8</v>
      </c>
      <c r="AD8276">
        <v>9</v>
      </c>
      <c r="AE8276">
        <v>47.06</v>
      </c>
      <c r="AF8276">
        <v>11</v>
      </c>
      <c r="AG8276">
        <v>4</v>
      </c>
      <c r="AH8276">
        <v>8</v>
      </c>
      <c r="AI8276">
        <v>5</v>
      </c>
    </row>
    <row r="8277" spans="1:35" x14ac:dyDescent="0.2">
      <c r="A8277" s="102">
        <v>5375</v>
      </c>
      <c r="B8277">
        <v>1820</v>
      </c>
      <c r="C8277" t="s">
        <v>62</v>
      </c>
      <c r="D8277" t="s">
        <v>2937</v>
      </c>
      <c r="E8277">
        <v>2559</v>
      </c>
      <c r="F8277">
        <v>2571</v>
      </c>
      <c r="G8277">
        <v>300</v>
      </c>
      <c r="H8277" t="s">
        <v>2927</v>
      </c>
      <c r="I8277">
        <v>7846</v>
      </c>
      <c r="J8277" t="s">
        <v>995</v>
      </c>
      <c r="K8277" t="s">
        <v>2951</v>
      </c>
      <c r="L8277">
        <v>4540</v>
      </c>
      <c r="M8277">
        <v>4485</v>
      </c>
      <c r="N8277">
        <v>200</v>
      </c>
      <c r="O8277" t="s">
        <v>2930</v>
      </c>
      <c r="P8277">
        <v>0.74127226595820295</v>
      </c>
      <c r="Q8277">
        <v>0.84415544404710097</v>
      </c>
      <c r="R8277">
        <v>9.24834621227901E-2</v>
      </c>
      <c r="S8277">
        <v>0.368701906121704</v>
      </c>
      <c r="T8277">
        <v>1.22988073582289</v>
      </c>
      <c r="U8277">
        <v>1.22988073582289</v>
      </c>
      <c r="V8277">
        <v>0.83923786498927799</v>
      </c>
      <c r="W8277">
        <v>3.82</v>
      </c>
      <c r="X8277">
        <v>14.01</v>
      </c>
      <c r="Y8277">
        <v>-307629</v>
      </c>
      <c r="Z8277">
        <v>-27966</v>
      </c>
      <c r="AA8277">
        <v>-1.53</v>
      </c>
      <c r="AB8277">
        <v>11</v>
      </c>
      <c r="AC8277">
        <v>3</v>
      </c>
      <c r="AD8277">
        <v>8</v>
      </c>
      <c r="AE8277">
        <v>27.27</v>
      </c>
      <c r="AF8277">
        <v>12</v>
      </c>
      <c r="AG8277">
        <v>3</v>
      </c>
      <c r="AH8277">
        <v>6</v>
      </c>
      <c r="AI8277">
        <v>2</v>
      </c>
    </row>
    <row r="8278" spans="1:35" x14ac:dyDescent="0.2">
      <c r="A8278" s="102">
        <v>2443</v>
      </c>
      <c r="B8278">
        <v>4004</v>
      </c>
      <c r="C8278" t="s">
        <v>3189</v>
      </c>
      <c r="D8278" t="s">
        <v>2952</v>
      </c>
      <c r="E8278">
        <v>2749</v>
      </c>
      <c r="F8278">
        <v>2755</v>
      </c>
      <c r="G8278">
        <v>300</v>
      </c>
      <c r="H8278" t="s">
        <v>2930</v>
      </c>
      <c r="I8278">
        <v>9956</v>
      </c>
      <c r="J8278" t="s">
        <v>2876</v>
      </c>
      <c r="K8278" t="s">
        <v>2953</v>
      </c>
      <c r="L8278">
        <v>2037</v>
      </c>
      <c r="M8278">
        <v>1991</v>
      </c>
      <c r="N8278">
        <v>400</v>
      </c>
      <c r="O8278" t="s">
        <v>2927</v>
      </c>
      <c r="P8278">
        <v>0.39984893348853601</v>
      </c>
      <c r="Q8278">
        <v>0.88879810632054301</v>
      </c>
      <c r="R8278">
        <v>0.96906842185803099</v>
      </c>
      <c r="S8278">
        <v>0.19998090111815001</v>
      </c>
      <c r="T8278">
        <v>-0.80234269681777903</v>
      </c>
      <c r="U8278">
        <v>0.80234269681777903</v>
      </c>
      <c r="V8278">
        <v>0.764049113725767</v>
      </c>
      <c r="W8278">
        <v>-5.84</v>
      </c>
      <c r="X8278">
        <v>3.64</v>
      </c>
      <c r="Y8278">
        <v>-308253</v>
      </c>
      <c r="Z8278">
        <v>-15413</v>
      </c>
      <c r="AA8278">
        <v>-0.78</v>
      </c>
      <c r="AB8278">
        <v>20</v>
      </c>
      <c r="AC8278">
        <v>9</v>
      </c>
      <c r="AD8278">
        <v>11</v>
      </c>
      <c r="AE8278">
        <v>45</v>
      </c>
      <c r="AF8278">
        <v>11</v>
      </c>
      <c r="AG8278">
        <v>7</v>
      </c>
      <c r="AH8278">
        <v>7</v>
      </c>
      <c r="AI8278">
        <v>6</v>
      </c>
    </row>
    <row r="8279" spans="1:35" x14ac:dyDescent="0.2">
      <c r="A8279" s="102">
        <v>4175</v>
      </c>
      <c r="B8279">
        <v>6465</v>
      </c>
      <c r="C8279" t="s">
        <v>537</v>
      </c>
      <c r="D8279" t="s">
        <v>2940</v>
      </c>
      <c r="E8279">
        <v>10550</v>
      </c>
      <c r="F8279">
        <v>10560</v>
      </c>
      <c r="G8279">
        <v>100</v>
      </c>
      <c r="H8279" t="s">
        <v>2930</v>
      </c>
      <c r="I8279">
        <v>8806</v>
      </c>
      <c r="J8279" t="s">
        <v>3192</v>
      </c>
      <c r="K8279" t="s">
        <v>2949</v>
      </c>
      <c r="L8279">
        <v>1408</v>
      </c>
      <c r="M8279">
        <v>1403</v>
      </c>
      <c r="N8279">
        <v>800</v>
      </c>
      <c r="O8279" t="s">
        <v>2927</v>
      </c>
      <c r="P8279">
        <v>0.83038928895924302</v>
      </c>
      <c r="Q8279">
        <v>0.86085753670996701</v>
      </c>
      <c r="R8279">
        <v>4.3717374073194898E-2</v>
      </c>
      <c r="S8279">
        <v>0.37911192130458699</v>
      </c>
      <c r="T8279">
        <v>-0.993738670182432</v>
      </c>
      <c r="U8279">
        <v>0.993738670182432</v>
      </c>
      <c r="V8279">
        <v>0.71073759019697103</v>
      </c>
      <c r="W8279">
        <v>-5.04</v>
      </c>
      <c r="X8279">
        <v>6.29</v>
      </c>
      <c r="Y8279">
        <v>-308483</v>
      </c>
      <c r="Z8279">
        <v>-19280</v>
      </c>
      <c r="AA8279">
        <v>-0.83</v>
      </c>
      <c r="AB8279">
        <v>16</v>
      </c>
      <c r="AC8279">
        <v>6</v>
      </c>
      <c r="AD8279">
        <v>10</v>
      </c>
      <c r="AE8279">
        <v>37.5</v>
      </c>
      <c r="AF8279">
        <v>12</v>
      </c>
      <c r="AG8279">
        <v>4</v>
      </c>
      <c r="AH8279">
        <v>7</v>
      </c>
      <c r="AI8279">
        <v>5</v>
      </c>
    </row>
    <row r="8280" spans="1:35" x14ac:dyDescent="0.2">
      <c r="A8280" s="102">
        <v>1671</v>
      </c>
      <c r="B8280">
        <v>3387</v>
      </c>
      <c r="C8280" t="s">
        <v>785</v>
      </c>
      <c r="D8280" t="s">
        <v>2953</v>
      </c>
      <c r="E8280">
        <v>2387</v>
      </c>
      <c r="F8280">
        <v>2359</v>
      </c>
      <c r="G8280">
        <v>400</v>
      </c>
      <c r="H8280" t="s">
        <v>2927</v>
      </c>
      <c r="I8280">
        <v>4217</v>
      </c>
      <c r="J8280" t="s">
        <v>1372</v>
      </c>
      <c r="K8280" t="s">
        <v>2952</v>
      </c>
      <c r="L8280">
        <v>4600</v>
      </c>
      <c r="M8280">
        <v>4605</v>
      </c>
      <c r="N8280">
        <v>200</v>
      </c>
      <c r="O8280" t="s">
        <v>2930</v>
      </c>
      <c r="P8280">
        <v>0.57974284506171503</v>
      </c>
      <c r="Q8280">
        <v>0.90172911380716403</v>
      </c>
      <c r="R8280">
        <v>0.72980156508498395</v>
      </c>
      <c r="S8280">
        <v>0.21248198761894599</v>
      </c>
      <c r="T8280">
        <v>0.53451465332011705</v>
      </c>
      <c r="U8280">
        <v>0.53451465332011705</v>
      </c>
      <c r="V8280">
        <v>0.56948734801579304</v>
      </c>
      <c r="W8280">
        <v>5.01</v>
      </c>
      <c r="X8280">
        <v>2.4500000000000002</v>
      </c>
      <c r="Y8280">
        <v>-308515</v>
      </c>
      <c r="Z8280">
        <v>-11866</v>
      </c>
      <c r="AA8280">
        <v>-0.69</v>
      </c>
      <c r="AB8280">
        <v>26</v>
      </c>
      <c r="AC8280">
        <v>11</v>
      </c>
      <c r="AD8280">
        <v>15</v>
      </c>
      <c r="AE8280">
        <v>42.31</v>
      </c>
      <c r="AF8280">
        <v>12</v>
      </c>
      <c r="AG8280">
        <v>10</v>
      </c>
      <c r="AH8280">
        <v>12</v>
      </c>
      <c r="AI8280">
        <v>4</v>
      </c>
    </row>
    <row r="8281" spans="1:35" x14ac:dyDescent="0.2">
      <c r="A8281" s="102">
        <v>7475</v>
      </c>
      <c r="B8281">
        <v>1860</v>
      </c>
      <c r="C8281" t="s">
        <v>57</v>
      </c>
      <c r="D8281" t="s">
        <v>2937</v>
      </c>
      <c r="E8281">
        <v>758</v>
      </c>
      <c r="F8281">
        <v>754</v>
      </c>
      <c r="G8281">
        <v>1300</v>
      </c>
      <c r="H8281" t="s">
        <v>2930</v>
      </c>
      <c r="I8281">
        <v>7752</v>
      </c>
      <c r="J8281" t="s">
        <v>990</v>
      </c>
      <c r="K8281" t="s">
        <v>2932</v>
      </c>
      <c r="L8281">
        <v>1280</v>
      </c>
      <c r="M8281">
        <v>1249</v>
      </c>
      <c r="N8281">
        <v>800</v>
      </c>
      <c r="O8281" t="s">
        <v>2927</v>
      </c>
      <c r="P8281">
        <v>0.67806310911275902</v>
      </c>
      <c r="Q8281">
        <v>0.81640282238950501</v>
      </c>
      <c r="R8281">
        <v>8.1089677324619497E-2</v>
      </c>
      <c r="S8281">
        <v>0.33552842765302499</v>
      </c>
      <c r="T8281">
        <v>-0.427532252957526</v>
      </c>
      <c r="U8281">
        <v>0.427532252957526</v>
      </c>
      <c r="V8281">
        <v>0.54663468437007501</v>
      </c>
      <c r="W8281">
        <v>-2.78</v>
      </c>
      <c r="X8281">
        <v>1.9</v>
      </c>
      <c r="Y8281">
        <v>-308917</v>
      </c>
      <c r="Z8281">
        <v>-14042</v>
      </c>
      <c r="AA8281">
        <v>-0.69</v>
      </c>
      <c r="AB8281">
        <v>22</v>
      </c>
      <c r="AC8281">
        <v>9</v>
      </c>
      <c r="AD8281">
        <v>13</v>
      </c>
      <c r="AE8281">
        <v>40.909999999999997</v>
      </c>
      <c r="AF8281">
        <v>13</v>
      </c>
      <c r="AG8281">
        <v>5</v>
      </c>
      <c r="AH8281">
        <v>7</v>
      </c>
      <c r="AI8281">
        <v>10</v>
      </c>
    </row>
    <row r="8282" spans="1:35" x14ac:dyDescent="0.2">
      <c r="A8282" s="102">
        <v>4495</v>
      </c>
      <c r="B8282">
        <v>3038</v>
      </c>
      <c r="C8282" t="s">
        <v>1328</v>
      </c>
      <c r="D8282" t="s">
        <v>2934</v>
      </c>
      <c r="E8282">
        <v>4340</v>
      </c>
      <c r="F8282">
        <v>4370</v>
      </c>
      <c r="G8282">
        <v>100</v>
      </c>
      <c r="H8282" t="s">
        <v>2927</v>
      </c>
      <c r="I8282">
        <v>9719</v>
      </c>
      <c r="J8282" t="s">
        <v>3626</v>
      </c>
      <c r="K8282" t="s">
        <v>2929</v>
      </c>
      <c r="L8282">
        <v>6100</v>
      </c>
      <c r="M8282">
        <v>6130</v>
      </c>
      <c r="N8282">
        <v>100</v>
      </c>
      <c r="O8282" t="s">
        <v>2930</v>
      </c>
      <c r="P8282">
        <v>0.61805507900491596</v>
      </c>
      <c r="Q8282">
        <v>0.85625332955361599</v>
      </c>
      <c r="R8282">
        <v>0.60816775361772302</v>
      </c>
      <c r="S8282">
        <v>0.130530753331737</v>
      </c>
      <c r="T8282">
        <v>1.3568364274423901</v>
      </c>
      <c r="U8282">
        <v>1.3568364274423901</v>
      </c>
      <c r="V8282">
        <v>1.5090491874088401</v>
      </c>
      <c r="W8282">
        <v>11.73</v>
      </c>
      <c r="X8282">
        <v>28.71</v>
      </c>
      <c r="Y8282">
        <v>-308999</v>
      </c>
      <c r="Z8282">
        <v>-14045</v>
      </c>
      <c r="AA8282">
        <v>-0.67</v>
      </c>
      <c r="AB8282">
        <v>22</v>
      </c>
      <c r="AC8282">
        <v>10</v>
      </c>
      <c r="AD8282">
        <v>12</v>
      </c>
      <c r="AE8282">
        <v>45.45</v>
      </c>
      <c r="AF8282">
        <v>12</v>
      </c>
      <c r="AG8282">
        <v>8</v>
      </c>
      <c r="AH8282">
        <v>10</v>
      </c>
      <c r="AI8282">
        <v>4</v>
      </c>
    </row>
    <row r="8283" spans="1:35" x14ac:dyDescent="0.2">
      <c r="A8283" s="102">
        <v>2493</v>
      </c>
      <c r="B8283">
        <v>1911</v>
      </c>
      <c r="C8283" t="s">
        <v>53</v>
      </c>
      <c r="D8283" t="s">
        <v>2937</v>
      </c>
      <c r="E8283">
        <v>1663</v>
      </c>
      <c r="F8283">
        <v>1649</v>
      </c>
      <c r="G8283">
        <v>500</v>
      </c>
      <c r="H8283" t="s">
        <v>2927</v>
      </c>
      <c r="I8283">
        <v>6481</v>
      </c>
      <c r="J8283" t="s">
        <v>3657</v>
      </c>
      <c r="K8283" t="s">
        <v>2940</v>
      </c>
      <c r="L8283">
        <v>2929</v>
      </c>
      <c r="M8283">
        <v>2911</v>
      </c>
      <c r="N8283">
        <v>300</v>
      </c>
      <c r="O8283" t="s">
        <v>2930</v>
      </c>
      <c r="P8283">
        <v>0.18344233360708201</v>
      </c>
      <c r="Q8283">
        <v>0.88800309023935897</v>
      </c>
      <c r="R8283">
        <v>3.7558756737210902E-2</v>
      </c>
      <c r="S8283">
        <v>8.9772279234392894E-3</v>
      </c>
      <c r="T8283">
        <v>1.9094207888129699</v>
      </c>
      <c r="U8283">
        <v>1.9094207888129699</v>
      </c>
      <c r="V8283">
        <v>2.1676648875130198</v>
      </c>
      <c r="W8283">
        <v>7.09</v>
      </c>
      <c r="X8283">
        <v>5.59</v>
      </c>
      <c r="Y8283">
        <v>-309020</v>
      </c>
      <c r="Z8283">
        <v>-16264</v>
      </c>
      <c r="AA8283">
        <v>-0.75</v>
      </c>
      <c r="AB8283">
        <v>19</v>
      </c>
      <c r="AC8283">
        <v>8</v>
      </c>
      <c r="AD8283">
        <v>11</v>
      </c>
      <c r="AE8283">
        <v>42.11</v>
      </c>
      <c r="AF8283">
        <v>14</v>
      </c>
      <c r="AG8283">
        <v>5</v>
      </c>
      <c r="AH8283">
        <v>6</v>
      </c>
      <c r="AI8283">
        <v>8</v>
      </c>
    </row>
    <row r="8284" spans="1:35" x14ac:dyDescent="0.2">
      <c r="A8284" s="102">
        <v>6097</v>
      </c>
      <c r="B8284">
        <v>4568</v>
      </c>
      <c r="C8284" t="s">
        <v>3273</v>
      </c>
      <c r="D8284" t="s">
        <v>2950</v>
      </c>
      <c r="E8284">
        <v>8117</v>
      </c>
      <c r="F8284">
        <v>8180</v>
      </c>
      <c r="G8284">
        <v>100</v>
      </c>
      <c r="H8284" t="s">
        <v>2927</v>
      </c>
      <c r="I8284">
        <v>6641</v>
      </c>
      <c r="J8284" t="s">
        <v>930</v>
      </c>
      <c r="K8284" t="s">
        <v>2932</v>
      </c>
      <c r="L8284">
        <v>1202</v>
      </c>
      <c r="M8284">
        <v>1218</v>
      </c>
      <c r="N8284">
        <v>700</v>
      </c>
      <c r="O8284" t="s">
        <v>2930</v>
      </c>
      <c r="P8284">
        <v>0.40618410407640698</v>
      </c>
      <c r="Q8284">
        <v>0.83451763544833801</v>
      </c>
      <c r="R8284">
        <v>5.7222953503215501E-3</v>
      </c>
      <c r="S8284">
        <v>5.6855911403493199E-2</v>
      </c>
      <c r="T8284">
        <v>2.7203530085854801</v>
      </c>
      <c r="U8284">
        <v>2.7203530085854801</v>
      </c>
      <c r="V8284">
        <v>2.9108627711052701</v>
      </c>
      <c r="W8284">
        <v>17.2</v>
      </c>
      <c r="X8284">
        <v>4.2300000000000004</v>
      </c>
      <c r="Y8284">
        <v>-309104</v>
      </c>
      <c r="Z8284">
        <v>-12879</v>
      </c>
      <c r="AA8284">
        <v>-0.59</v>
      </c>
      <c r="AB8284">
        <v>24</v>
      </c>
      <c r="AC8284">
        <v>11</v>
      </c>
      <c r="AD8284">
        <v>13</v>
      </c>
      <c r="AE8284">
        <v>45.83</v>
      </c>
      <c r="AF8284">
        <v>8</v>
      </c>
      <c r="AG8284">
        <v>10</v>
      </c>
      <c r="AH8284">
        <v>11</v>
      </c>
      <c r="AI8284">
        <v>3</v>
      </c>
    </row>
    <row r="8285" spans="1:35" x14ac:dyDescent="0.2">
      <c r="A8285" s="102">
        <v>5955</v>
      </c>
      <c r="B8285">
        <v>5019</v>
      </c>
      <c r="C8285" t="s">
        <v>3265</v>
      </c>
      <c r="D8285" t="s">
        <v>3266</v>
      </c>
      <c r="E8285">
        <v>2827</v>
      </c>
      <c r="F8285">
        <v>2835</v>
      </c>
      <c r="G8285">
        <v>300</v>
      </c>
      <c r="H8285" t="s">
        <v>2930</v>
      </c>
      <c r="I8285">
        <v>5233</v>
      </c>
      <c r="J8285" t="s">
        <v>3195</v>
      </c>
      <c r="K8285" t="s">
        <v>2926</v>
      </c>
      <c r="L8285">
        <v>3035</v>
      </c>
      <c r="M8285">
        <v>3040</v>
      </c>
      <c r="N8285">
        <v>300</v>
      </c>
      <c r="O8285" t="s">
        <v>2927</v>
      </c>
      <c r="P8285">
        <v>0.54838138495222299</v>
      </c>
      <c r="Q8285">
        <v>0.83651642189622499</v>
      </c>
      <c r="R8285">
        <v>0.90612826068536001</v>
      </c>
      <c r="S8285">
        <v>0.113858910585163</v>
      </c>
      <c r="T8285">
        <v>-0.32465276159005202</v>
      </c>
      <c r="U8285">
        <v>0.32465276159005202</v>
      </c>
      <c r="V8285">
        <v>0.367032674332469</v>
      </c>
      <c r="W8285">
        <v>-1.63</v>
      </c>
      <c r="X8285">
        <v>6.74</v>
      </c>
      <c r="Y8285">
        <v>-309124</v>
      </c>
      <c r="Z8285">
        <v>-20608</v>
      </c>
      <c r="AA8285">
        <v>-1.1299999999999999</v>
      </c>
      <c r="AB8285">
        <v>15</v>
      </c>
      <c r="AC8285">
        <v>6</v>
      </c>
      <c r="AD8285">
        <v>9</v>
      </c>
      <c r="AE8285">
        <v>40</v>
      </c>
      <c r="AF8285">
        <v>12</v>
      </c>
      <c r="AG8285">
        <v>4</v>
      </c>
      <c r="AH8285">
        <v>6</v>
      </c>
      <c r="AI8285">
        <v>5</v>
      </c>
    </row>
    <row r="8286" spans="1:35" x14ac:dyDescent="0.2">
      <c r="A8286" s="102">
        <v>5280</v>
      </c>
      <c r="B8286">
        <v>4151</v>
      </c>
      <c r="C8286" t="s">
        <v>2795</v>
      </c>
      <c r="D8286" t="s">
        <v>2950</v>
      </c>
      <c r="E8286">
        <v>2745</v>
      </c>
      <c r="F8286">
        <v>2831</v>
      </c>
      <c r="G8286">
        <v>400</v>
      </c>
      <c r="H8286" t="s">
        <v>2927</v>
      </c>
      <c r="I8286">
        <v>4626</v>
      </c>
      <c r="J8286" t="s">
        <v>3260</v>
      </c>
      <c r="K8286" t="s">
        <v>2952</v>
      </c>
      <c r="L8286">
        <v>5170</v>
      </c>
      <c r="M8286">
        <v>5140</v>
      </c>
      <c r="N8286">
        <v>200</v>
      </c>
      <c r="O8286" t="s">
        <v>2930</v>
      </c>
      <c r="P8286">
        <v>0.76158354250702998</v>
      </c>
      <c r="Q8286">
        <v>0.84557117010273897</v>
      </c>
      <c r="R8286">
        <v>0.97975459673919796</v>
      </c>
      <c r="S8286">
        <v>0.184060921557858</v>
      </c>
      <c r="T8286">
        <v>0.13214019044682701</v>
      </c>
      <c r="U8286">
        <v>0.13214019044682701</v>
      </c>
      <c r="V8286">
        <v>0.344082149782445</v>
      </c>
      <c r="W8286">
        <v>0.83</v>
      </c>
      <c r="X8286">
        <v>10.16</v>
      </c>
      <c r="Y8286">
        <v>-309247</v>
      </c>
      <c r="Z8286">
        <v>-16276</v>
      </c>
      <c r="AA8286">
        <v>-0.99</v>
      </c>
      <c r="AB8286">
        <v>19</v>
      </c>
      <c r="AC8286">
        <v>6</v>
      </c>
      <c r="AD8286">
        <v>13</v>
      </c>
      <c r="AE8286">
        <v>31.58</v>
      </c>
      <c r="AF8286">
        <v>13</v>
      </c>
      <c r="AG8286">
        <v>3</v>
      </c>
      <c r="AH8286">
        <v>6</v>
      </c>
      <c r="AI8286">
        <v>10</v>
      </c>
    </row>
    <row r="8287" spans="1:35" x14ac:dyDescent="0.2">
      <c r="A8287" s="102">
        <v>8520</v>
      </c>
      <c r="B8287">
        <v>5020</v>
      </c>
      <c r="C8287" t="s">
        <v>3379</v>
      </c>
      <c r="D8287" t="s">
        <v>3266</v>
      </c>
      <c r="E8287">
        <v>480.9</v>
      </c>
      <c r="F8287">
        <v>483</v>
      </c>
      <c r="G8287">
        <v>2100</v>
      </c>
      <c r="H8287" t="s">
        <v>2930</v>
      </c>
      <c r="I8287">
        <v>9956</v>
      </c>
      <c r="J8287" t="s">
        <v>2876</v>
      </c>
      <c r="K8287" t="s">
        <v>2953</v>
      </c>
      <c r="L8287">
        <v>2037</v>
      </c>
      <c r="M8287">
        <v>1991</v>
      </c>
      <c r="N8287">
        <v>500</v>
      </c>
      <c r="O8287" t="s">
        <v>2927</v>
      </c>
      <c r="P8287">
        <v>0.59048171457739196</v>
      </c>
      <c r="Q8287">
        <v>0.80289992444466096</v>
      </c>
      <c r="R8287">
        <v>0.53698332193133802</v>
      </c>
      <c r="S8287">
        <v>4.22234491394506E-2</v>
      </c>
      <c r="T8287">
        <v>-0.41000545911139202</v>
      </c>
      <c r="U8287">
        <v>0.41000545911139202</v>
      </c>
      <c r="V8287">
        <v>0.33773000383770002</v>
      </c>
      <c r="W8287">
        <v>-2.16</v>
      </c>
      <c r="X8287">
        <v>1.89</v>
      </c>
      <c r="Y8287">
        <v>-309347</v>
      </c>
      <c r="Z8287">
        <v>-13450</v>
      </c>
      <c r="AA8287">
        <v>-0.69</v>
      </c>
      <c r="AB8287">
        <v>23</v>
      </c>
      <c r="AC8287">
        <v>10</v>
      </c>
      <c r="AD8287">
        <v>13</v>
      </c>
      <c r="AE8287">
        <v>43.48</v>
      </c>
      <c r="AF8287">
        <v>11</v>
      </c>
      <c r="AG8287">
        <v>7</v>
      </c>
      <c r="AH8287">
        <v>12</v>
      </c>
      <c r="AI8287">
        <v>4</v>
      </c>
    </row>
    <row r="8288" spans="1:35" x14ac:dyDescent="0.2">
      <c r="A8288" s="102">
        <v>6539</v>
      </c>
      <c r="B8288">
        <v>6976</v>
      </c>
      <c r="C8288" t="s">
        <v>952</v>
      </c>
      <c r="D8288" t="s">
        <v>2932</v>
      </c>
      <c r="E8288">
        <v>3500</v>
      </c>
      <c r="F8288">
        <v>3500</v>
      </c>
      <c r="G8288">
        <v>200</v>
      </c>
      <c r="H8288" t="s">
        <v>2927</v>
      </c>
      <c r="I8288">
        <v>7735</v>
      </c>
      <c r="J8288" t="s">
        <v>3677</v>
      </c>
      <c r="K8288" t="s">
        <v>2932</v>
      </c>
      <c r="L8288">
        <v>6580</v>
      </c>
      <c r="M8288">
        <v>6560</v>
      </c>
      <c r="N8288">
        <v>100</v>
      </c>
      <c r="O8288" t="s">
        <v>2930</v>
      </c>
      <c r="P8288">
        <v>0.1065766861671</v>
      </c>
      <c r="Q8288">
        <v>0.828959617283896</v>
      </c>
      <c r="R8288">
        <v>0.86212742782485696</v>
      </c>
      <c r="S8288">
        <v>0.12296103598130401</v>
      </c>
      <c r="T8288">
        <v>2.4417432684649301</v>
      </c>
      <c r="U8288">
        <v>2.4417432684649301</v>
      </c>
      <c r="V8288">
        <v>2.6212236730531102</v>
      </c>
      <c r="W8288">
        <v>20.83</v>
      </c>
      <c r="X8288">
        <v>6.71</v>
      </c>
      <c r="Y8288">
        <v>-309465</v>
      </c>
      <c r="Z8288">
        <v>-11902</v>
      </c>
      <c r="AA8288">
        <v>-0.56000000000000005</v>
      </c>
      <c r="AB8288">
        <v>26</v>
      </c>
      <c r="AC8288">
        <v>13</v>
      </c>
      <c r="AD8288">
        <v>13</v>
      </c>
      <c r="AE8288">
        <v>50</v>
      </c>
      <c r="AF8288">
        <v>8</v>
      </c>
      <c r="AG8288">
        <v>10</v>
      </c>
      <c r="AH8288">
        <v>12</v>
      </c>
      <c r="AI8288">
        <v>4</v>
      </c>
    </row>
    <row r="8289" spans="1:35" x14ac:dyDescent="0.2">
      <c r="A8289" s="102">
        <v>6462</v>
      </c>
      <c r="B8289">
        <v>6981</v>
      </c>
      <c r="C8289" t="s">
        <v>3182</v>
      </c>
      <c r="D8289" t="s">
        <v>2932</v>
      </c>
      <c r="E8289">
        <v>6711</v>
      </c>
      <c r="F8289">
        <v>6620</v>
      </c>
      <c r="G8289">
        <v>100</v>
      </c>
      <c r="H8289" t="s">
        <v>2927</v>
      </c>
      <c r="I8289">
        <v>7701</v>
      </c>
      <c r="J8289" t="s">
        <v>3705</v>
      </c>
      <c r="K8289" t="s">
        <v>2936</v>
      </c>
      <c r="L8289">
        <v>3030</v>
      </c>
      <c r="M8289">
        <v>3035</v>
      </c>
      <c r="N8289">
        <v>200</v>
      </c>
      <c r="O8289" t="s">
        <v>2930</v>
      </c>
      <c r="P8289">
        <v>0.50231888579942297</v>
      </c>
      <c r="Q8289">
        <v>0.82986204754096005</v>
      </c>
      <c r="R8289">
        <v>0.35911539601457598</v>
      </c>
      <c r="S8289">
        <v>0.259772971688356</v>
      </c>
      <c r="T8289">
        <v>2.20961035733596</v>
      </c>
      <c r="U8289">
        <v>2.20961035733596</v>
      </c>
      <c r="V8289">
        <v>1.14916309081459</v>
      </c>
      <c r="W8289">
        <v>8.3800000000000008</v>
      </c>
      <c r="X8289">
        <v>8.31</v>
      </c>
      <c r="Y8289">
        <v>-309510</v>
      </c>
      <c r="Z8289">
        <v>-19344</v>
      </c>
      <c r="AA8289">
        <v>-1.05</v>
      </c>
      <c r="AB8289">
        <v>16</v>
      </c>
      <c r="AC8289">
        <v>5</v>
      </c>
      <c r="AD8289">
        <v>11</v>
      </c>
      <c r="AE8289">
        <v>31.25</v>
      </c>
      <c r="AF8289">
        <v>12</v>
      </c>
      <c r="AG8289">
        <v>3</v>
      </c>
      <c r="AH8289">
        <v>7</v>
      </c>
      <c r="AI8289">
        <v>6</v>
      </c>
    </row>
    <row r="8290" spans="1:35" x14ac:dyDescent="0.2">
      <c r="A8290" s="102">
        <v>6993</v>
      </c>
      <c r="B8290">
        <v>1951</v>
      </c>
      <c r="C8290" t="s">
        <v>3674</v>
      </c>
      <c r="D8290" t="s">
        <v>2937</v>
      </c>
      <c r="E8290">
        <v>2760</v>
      </c>
      <c r="F8290">
        <v>2810</v>
      </c>
      <c r="G8290">
        <v>300</v>
      </c>
      <c r="H8290" t="s">
        <v>2927</v>
      </c>
      <c r="I8290">
        <v>8358</v>
      </c>
      <c r="J8290" t="s">
        <v>3278</v>
      </c>
      <c r="K8290" t="s">
        <v>2990</v>
      </c>
      <c r="L8290">
        <v>449</v>
      </c>
      <c r="M8290">
        <v>434</v>
      </c>
      <c r="N8290">
        <v>1900</v>
      </c>
      <c r="O8290" t="s">
        <v>2930</v>
      </c>
      <c r="P8290">
        <v>0.68228976526934804</v>
      </c>
      <c r="Q8290">
        <v>0.82286084968567397</v>
      </c>
      <c r="R8290">
        <v>5.2272367030849996E-3</v>
      </c>
      <c r="S8290">
        <v>1.47646537404758E-2</v>
      </c>
      <c r="T8290">
        <v>1.6371919877327501</v>
      </c>
      <c r="U8290">
        <v>1.6371919877327501</v>
      </c>
      <c r="V8290">
        <v>1.17173000358806</v>
      </c>
      <c r="W8290">
        <v>11.34</v>
      </c>
      <c r="X8290">
        <v>2.1800000000000002</v>
      </c>
      <c r="Y8290">
        <v>-309817</v>
      </c>
      <c r="Z8290">
        <v>-9994</v>
      </c>
      <c r="AA8290">
        <v>-0.5</v>
      </c>
      <c r="AB8290">
        <v>31</v>
      </c>
      <c r="AC8290">
        <v>14</v>
      </c>
      <c r="AD8290">
        <v>17</v>
      </c>
      <c r="AE8290">
        <v>45.16</v>
      </c>
      <c r="AF8290">
        <v>9</v>
      </c>
      <c r="AG8290">
        <v>12</v>
      </c>
      <c r="AH8290">
        <v>14</v>
      </c>
      <c r="AI8290">
        <v>5</v>
      </c>
    </row>
    <row r="8291" spans="1:35" x14ac:dyDescent="0.2">
      <c r="A8291" s="102">
        <v>6018</v>
      </c>
      <c r="B8291">
        <v>2531</v>
      </c>
      <c r="C8291" t="s">
        <v>2954</v>
      </c>
      <c r="D8291" t="s">
        <v>2955</v>
      </c>
      <c r="E8291">
        <v>1021</v>
      </c>
      <c r="F8291">
        <v>1006</v>
      </c>
      <c r="G8291">
        <v>1000</v>
      </c>
      <c r="H8291" t="s">
        <v>2927</v>
      </c>
      <c r="I8291">
        <v>3865</v>
      </c>
      <c r="J8291" t="s">
        <v>2869</v>
      </c>
      <c r="K8291" t="s">
        <v>3213</v>
      </c>
      <c r="L8291">
        <v>526</v>
      </c>
      <c r="M8291">
        <v>527</v>
      </c>
      <c r="N8291">
        <v>1900</v>
      </c>
      <c r="O8291" t="s">
        <v>2930</v>
      </c>
      <c r="P8291">
        <v>0.76885886651936397</v>
      </c>
      <c r="Q8291">
        <v>0.83563881392890504</v>
      </c>
      <c r="R8291">
        <v>0.45872368149985798</v>
      </c>
      <c r="S8291">
        <v>0.112515249417346</v>
      </c>
      <c r="T8291">
        <v>0.77814647339148901</v>
      </c>
      <c r="U8291">
        <v>0.77814647339148901</v>
      </c>
      <c r="V8291">
        <v>0.18826529840472001</v>
      </c>
      <c r="W8291">
        <v>2.5099999999999998</v>
      </c>
      <c r="X8291">
        <v>0.47</v>
      </c>
      <c r="Y8291">
        <v>-309843</v>
      </c>
      <c r="Z8291">
        <v>-12910</v>
      </c>
      <c r="AA8291">
        <v>-0.63</v>
      </c>
      <c r="AB8291">
        <v>24</v>
      </c>
      <c r="AC8291">
        <v>12</v>
      </c>
      <c r="AD8291">
        <v>12</v>
      </c>
      <c r="AE8291">
        <v>50</v>
      </c>
      <c r="AF8291">
        <v>12</v>
      </c>
      <c r="AG8291">
        <v>6</v>
      </c>
      <c r="AH8291">
        <v>9</v>
      </c>
      <c r="AI8291">
        <v>9</v>
      </c>
    </row>
    <row r="8292" spans="1:35" x14ac:dyDescent="0.2">
      <c r="A8292" s="102">
        <v>1118</v>
      </c>
      <c r="B8292">
        <v>5110</v>
      </c>
      <c r="C8292" t="s">
        <v>1370</v>
      </c>
      <c r="D8292" t="s">
        <v>3107</v>
      </c>
      <c r="E8292">
        <v>1257</v>
      </c>
      <c r="F8292">
        <v>1249</v>
      </c>
      <c r="G8292">
        <v>800</v>
      </c>
      <c r="H8292" t="s">
        <v>2927</v>
      </c>
      <c r="I8292">
        <v>5803</v>
      </c>
      <c r="J8292" t="s">
        <v>26</v>
      </c>
      <c r="K8292" t="s">
        <v>2943</v>
      </c>
      <c r="L8292">
        <v>386</v>
      </c>
      <c r="M8292">
        <v>380</v>
      </c>
      <c r="N8292">
        <v>2600</v>
      </c>
      <c r="O8292" t="s">
        <v>2930</v>
      </c>
      <c r="P8292">
        <v>0.92922242322006798</v>
      </c>
      <c r="Q8292">
        <v>0.91312921865146501</v>
      </c>
      <c r="R8292">
        <v>1.42929678950529E-3</v>
      </c>
      <c r="S8292">
        <v>3.5922850281432897E-2</v>
      </c>
      <c r="T8292">
        <v>4.3847931934951703</v>
      </c>
      <c r="U8292">
        <v>4.3847931934951703</v>
      </c>
      <c r="V8292">
        <v>4.0002413979014602</v>
      </c>
      <c r="W8292">
        <v>9.67</v>
      </c>
      <c r="X8292">
        <v>1.1200000000000001</v>
      </c>
      <c r="Y8292">
        <v>-310220</v>
      </c>
      <c r="Z8292">
        <v>-17234</v>
      </c>
      <c r="AA8292">
        <v>-0.84</v>
      </c>
      <c r="AB8292">
        <v>18</v>
      </c>
      <c r="AC8292">
        <v>6</v>
      </c>
      <c r="AD8292">
        <v>12</v>
      </c>
      <c r="AE8292">
        <v>33.33</v>
      </c>
      <c r="AF8292">
        <v>12</v>
      </c>
      <c r="AG8292">
        <v>5</v>
      </c>
      <c r="AH8292">
        <v>6</v>
      </c>
      <c r="AI8292">
        <v>7</v>
      </c>
    </row>
    <row r="8293" spans="1:35" x14ac:dyDescent="0.2">
      <c r="A8293" s="102">
        <v>5136</v>
      </c>
      <c r="B8293">
        <v>3105</v>
      </c>
      <c r="C8293" t="s">
        <v>50</v>
      </c>
      <c r="D8293" t="s">
        <v>2932</v>
      </c>
      <c r="E8293">
        <v>1030</v>
      </c>
      <c r="F8293">
        <v>1027</v>
      </c>
      <c r="G8293">
        <v>900</v>
      </c>
      <c r="H8293" t="s">
        <v>2930</v>
      </c>
      <c r="I8293">
        <v>8586</v>
      </c>
      <c r="J8293" t="s">
        <v>3093</v>
      </c>
      <c r="K8293" t="s">
        <v>2933</v>
      </c>
      <c r="L8293">
        <v>3200</v>
      </c>
      <c r="M8293">
        <v>3205</v>
      </c>
      <c r="N8293">
        <v>300</v>
      </c>
      <c r="O8293" t="s">
        <v>2927</v>
      </c>
      <c r="P8293">
        <v>0.30207246058563603</v>
      </c>
      <c r="Q8293">
        <v>0.84759748049197803</v>
      </c>
      <c r="R8293">
        <v>0.80512790711330195</v>
      </c>
      <c r="S8293">
        <v>0.17500092724372199</v>
      </c>
      <c r="T8293">
        <v>-2.0208158237701199</v>
      </c>
      <c r="U8293">
        <v>2.0208158237701199</v>
      </c>
      <c r="V8293">
        <v>1.66885647964419</v>
      </c>
      <c r="W8293">
        <v>-13.03</v>
      </c>
      <c r="X8293">
        <v>3.87</v>
      </c>
      <c r="Y8293">
        <v>-310894</v>
      </c>
      <c r="Z8293">
        <v>-15545</v>
      </c>
      <c r="AA8293">
        <v>-0.81</v>
      </c>
      <c r="AB8293">
        <v>20</v>
      </c>
      <c r="AC8293">
        <v>9</v>
      </c>
      <c r="AD8293">
        <v>11</v>
      </c>
      <c r="AE8293">
        <v>45</v>
      </c>
      <c r="AF8293">
        <v>12</v>
      </c>
      <c r="AG8293">
        <v>6</v>
      </c>
      <c r="AH8293">
        <v>7</v>
      </c>
      <c r="AI8293">
        <v>7</v>
      </c>
    </row>
    <row r="8294" spans="1:35" x14ac:dyDescent="0.2">
      <c r="A8294" s="102">
        <v>6921</v>
      </c>
      <c r="B8294">
        <v>4819</v>
      </c>
      <c r="C8294" t="s">
        <v>2946</v>
      </c>
      <c r="D8294" t="s">
        <v>2929</v>
      </c>
      <c r="E8294">
        <v>4350</v>
      </c>
      <c r="F8294">
        <v>4245</v>
      </c>
      <c r="G8294">
        <v>200</v>
      </c>
      <c r="H8294" t="s">
        <v>2927</v>
      </c>
      <c r="I8294">
        <v>9613</v>
      </c>
      <c r="J8294" t="s">
        <v>3671</v>
      </c>
      <c r="K8294" t="s">
        <v>2929</v>
      </c>
      <c r="L8294">
        <v>1489</v>
      </c>
      <c r="M8294">
        <v>1479</v>
      </c>
      <c r="N8294">
        <v>600</v>
      </c>
      <c r="O8294" t="s">
        <v>2930</v>
      </c>
      <c r="P8294">
        <v>0.211356230584337</v>
      </c>
      <c r="Q8294">
        <v>0.823746962485708</v>
      </c>
      <c r="R8294">
        <v>0.98358127340605395</v>
      </c>
      <c r="S8294">
        <v>0.10066753357854299</v>
      </c>
      <c r="T8294">
        <v>0.66450842402452703</v>
      </c>
      <c r="U8294">
        <v>0.66450842402452703</v>
      </c>
      <c r="V8294">
        <v>0.76141697559671895</v>
      </c>
      <c r="W8294">
        <v>4.74</v>
      </c>
      <c r="X8294">
        <v>4.5199999999999996</v>
      </c>
      <c r="Y8294">
        <v>-311007</v>
      </c>
      <c r="Z8294">
        <v>-14810</v>
      </c>
      <c r="AA8294">
        <v>-0.9</v>
      </c>
      <c r="AB8294">
        <v>21</v>
      </c>
      <c r="AC8294">
        <v>9</v>
      </c>
      <c r="AD8294">
        <v>12</v>
      </c>
      <c r="AE8294">
        <v>42.86</v>
      </c>
      <c r="AF8294">
        <v>13</v>
      </c>
      <c r="AG8294">
        <v>5</v>
      </c>
      <c r="AH8294">
        <v>10</v>
      </c>
      <c r="AI8294">
        <v>6</v>
      </c>
    </row>
    <row r="8295" spans="1:35" x14ac:dyDescent="0.2">
      <c r="A8295" s="102">
        <v>5826</v>
      </c>
      <c r="B8295">
        <v>3865</v>
      </c>
      <c r="C8295" t="s">
        <v>2869</v>
      </c>
      <c r="D8295" t="s">
        <v>3213</v>
      </c>
      <c r="E8295">
        <v>526</v>
      </c>
      <c r="F8295">
        <v>527</v>
      </c>
      <c r="G8295">
        <v>1800</v>
      </c>
      <c r="H8295" t="s">
        <v>2930</v>
      </c>
      <c r="I8295">
        <v>4506</v>
      </c>
      <c r="J8295" t="s">
        <v>3680</v>
      </c>
      <c r="K8295" t="s">
        <v>2950</v>
      </c>
      <c r="L8295">
        <v>1908</v>
      </c>
      <c r="M8295">
        <v>1917</v>
      </c>
      <c r="N8295">
        <v>500</v>
      </c>
      <c r="O8295" t="s">
        <v>2927</v>
      </c>
      <c r="P8295">
        <v>0.35811597958510799</v>
      </c>
      <c r="Q8295">
        <v>0.838349006707378</v>
      </c>
      <c r="R8295">
        <v>0.87009297055902302</v>
      </c>
      <c r="S8295">
        <v>1.9351572250466301E-2</v>
      </c>
      <c r="T8295">
        <v>-0.128232453991517</v>
      </c>
      <c r="U8295">
        <v>0.128232453991517</v>
      </c>
      <c r="V8295">
        <v>0.16166851523037201</v>
      </c>
      <c r="W8295">
        <v>-0.89</v>
      </c>
      <c r="X8295">
        <v>1.03</v>
      </c>
      <c r="Y8295">
        <v>-311167</v>
      </c>
      <c r="Z8295">
        <v>-14817</v>
      </c>
      <c r="AA8295">
        <v>-0.75</v>
      </c>
      <c r="AB8295">
        <v>21</v>
      </c>
      <c r="AC8295">
        <v>9</v>
      </c>
      <c r="AD8295">
        <v>12</v>
      </c>
      <c r="AE8295">
        <v>42.86</v>
      </c>
      <c r="AF8295">
        <v>10</v>
      </c>
      <c r="AG8295">
        <v>7</v>
      </c>
      <c r="AH8295">
        <v>8</v>
      </c>
      <c r="AI8295">
        <v>6</v>
      </c>
    </row>
    <row r="8296" spans="1:35" x14ac:dyDescent="0.2">
      <c r="A8296" s="102">
        <v>7151</v>
      </c>
      <c r="B8296">
        <v>3938</v>
      </c>
      <c r="C8296" t="s">
        <v>3272</v>
      </c>
      <c r="D8296" t="s">
        <v>2929</v>
      </c>
      <c r="E8296">
        <v>5380</v>
      </c>
      <c r="F8296">
        <v>5380</v>
      </c>
      <c r="G8296">
        <v>200</v>
      </c>
      <c r="H8296" t="s">
        <v>2927</v>
      </c>
      <c r="I8296">
        <v>8031</v>
      </c>
      <c r="J8296" t="s">
        <v>1014</v>
      </c>
      <c r="K8296" t="s">
        <v>2934</v>
      </c>
      <c r="L8296">
        <v>1981</v>
      </c>
      <c r="M8296">
        <v>1981</v>
      </c>
      <c r="N8296">
        <v>500</v>
      </c>
      <c r="O8296" t="s">
        <v>2930</v>
      </c>
      <c r="P8296">
        <v>0.47256620990912901</v>
      </c>
      <c r="Q8296">
        <v>0.82086516889026795</v>
      </c>
      <c r="R8296">
        <v>0.61630329984794696</v>
      </c>
      <c r="S8296">
        <v>0.27568039653437798</v>
      </c>
      <c r="T8296">
        <v>0.64897921107927603</v>
      </c>
      <c r="U8296">
        <v>0.64897921107927603</v>
      </c>
      <c r="V8296">
        <v>0.61264767890690197</v>
      </c>
      <c r="W8296">
        <v>5.07</v>
      </c>
      <c r="X8296">
        <v>7.95</v>
      </c>
      <c r="Y8296">
        <v>-311330</v>
      </c>
      <c r="Z8296">
        <v>-17296</v>
      </c>
      <c r="AA8296">
        <v>-0.87</v>
      </c>
      <c r="AB8296">
        <v>18</v>
      </c>
      <c r="AC8296">
        <v>7</v>
      </c>
      <c r="AD8296">
        <v>11</v>
      </c>
      <c r="AE8296">
        <v>38.89</v>
      </c>
      <c r="AF8296">
        <v>11</v>
      </c>
      <c r="AG8296">
        <v>6</v>
      </c>
      <c r="AH8296">
        <v>7</v>
      </c>
      <c r="AI8296">
        <v>5</v>
      </c>
    </row>
    <row r="8297" spans="1:35" x14ac:dyDescent="0.2">
      <c r="A8297" s="102">
        <v>4326</v>
      </c>
      <c r="B8297">
        <v>8425</v>
      </c>
      <c r="C8297" t="s">
        <v>3174</v>
      </c>
      <c r="D8297" t="s">
        <v>2933</v>
      </c>
      <c r="E8297">
        <v>3445</v>
      </c>
      <c r="F8297">
        <v>3420</v>
      </c>
      <c r="G8297">
        <v>300</v>
      </c>
      <c r="H8297" t="s">
        <v>2930</v>
      </c>
      <c r="I8297">
        <v>9433</v>
      </c>
      <c r="J8297" t="s">
        <v>689</v>
      </c>
      <c r="K8297" t="s">
        <v>2929</v>
      </c>
      <c r="L8297">
        <v>3417</v>
      </c>
      <c r="M8297">
        <v>3411</v>
      </c>
      <c r="N8297">
        <v>300</v>
      </c>
      <c r="O8297" t="s">
        <v>2927</v>
      </c>
      <c r="P8297">
        <v>0.704901870677063</v>
      </c>
      <c r="Q8297">
        <v>0.85856469096093202</v>
      </c>
      <c r="R8297">
        <v>0.190252071750317</v>
      </c>
      <c r="S8297">
        <v>0.30656108534013499</v>
      </c>
      <c r="T8297">
        <v>-1.01766623011102</v>
      </c>
      <c r="U8297">
        <v>1.01766623011102</v>
      </c>
      <c r="V8297">
        <v>0.82544314361603799</v>
      </c>
      <c r="W8297">
        <v>-2.2799999999999998</v>
      </c>
      <c r="X8297">
        <v>0.26</v>
      </c>
      <c r="Y8297">
        <v>-311709</v>
      </c>
      <c r="Z8297">
        <v>-31171</v>
      </c>
      <c r="AA8297">
        <v>-1.73</v>
      </c>
      <c r="AB8297">
        <v>10</v>
      </c>
      <c r="AC8297">
        <v>3</v>
      </c>
      <c r="AD8297">
        <v>7</v>
      </c>
      <c r="AE8297">
        <v>30</v>
      </c>
      <c r="AF8297">
        <v>12</v>
      </c>
      <c r="AG8297">
        <v>1</v>
      </c>
      <c r="AH8297">
        <v>5</v>
      </c>
      <c r="AI8297">
        <v>4</v>
      </c>
    </row>
    <row r="8298" spans="1:35" x14ac:dyDescent="0.2">
      <c r="A8298" s="102">
        <v>2518</v>
      </c>
      <c r="B8298">
        <v>2371</v>
      </c>
      <c r="C8298" t="s">
        <v>737</v>
      </c>
      <c r="D8298" t="s">
        <v>2942</v>
      </c>
      <c r="E8298">
        <v>3005</v>
      </c>
      <c r="F8298">
        <v>3080</v>
      </c>
      <c r="G8298">
        <v>200</v>
      </c>
      <c r="H8298" t="s">
        <v>2927</v>
      </c>
      <c r="I8298">
        <v>3258</v>
      </c>
      <c r="J8298" t="s">
        <v>3691</v>
      </c>
      <c r="K8298" t="s">
        <v>2949</v>
      </c>
      <c r="L8298">
        <v>5590</v>
      </c>
      <c r="M8298">
        <v>5570</v>
      </c>
      <c r="N8298">
        <v>100</v>
      </c>
      <c r="O8298" t="s">
        <v>2930</v>
      </c>
      <c r="P8298">
        <v>0.64318778439854896</v>
      </c>
      <c r="Q8298">
        <v>0.88755827051715697</v>
      </c>
      <c r="R8298">
        <v>0.94725720149930204</v>
      </c>
      <c r="S8298">
        <v>0.110259944500083</v>
      </c>
      <c r="T8298">
        <v>0.56650057224375205</v>
      </c>
      <c r="U8298">
        <v>0.56650057224375205</v>
      </c>
      <c r="V8298">
        <v>9.6511691752480203E-3</v>
      </c>
      <c r="W8298">
        <v>3.19</v>
      </c>
      <c r="X8298">
        <v>10.59</v>
      </c>
      <c r="Y8298">
        <v>-312484</v>
      </c>
      <c r="Z8298">
        <v>-14204</v>
      </c>
      <c r="AA8298">
        <v>-0.74</v>
      </c>
      <c r="AB8298">
        <v>22</v>
      </c>
      <c r="AC8298">
        <v>10</v>
      </c>
      <c r="AD8298">
        <v>12</v>
      </c>
      <c r="AE8298">
        <v>45.45</v>
      </c>
      <c r="AF8298">
        <v>10</v>
      </c>
      <c r="AG8298">
        <v>6</v>
      </c>
      <c r="AH8298">
        <v>12</v>
      </c>
      <c r="AI8298">
        <v>4</v>
      </c>
    </row>
    <row r="8299" spans="1:35" x14ac:dyDescent="0.2">
      <c r="A8299" s="102">
        <v>2001</v>
      </c>
      <c r="B8299">
        <v>2001</v>
      </c>
      <c r="C8299" t="s">
        <v>2783</v>
      </c>
      <c r="D8299" t="s">
        <v>2955</v>
      </c>
      <c r="E8299">
        <v>1684</v>
      </c>
      <c r="F8299">
        <v>1706</v>
      </c>
      <c r="G8299">
        <v>600</v>
      </c>
      <c r="H8299" t="s">
        <v>2930</v>
      </c>
      <c r="I8299">
        <v>9064</v>
      </c>
      <c r="J8299" t="s">
        <v>3716</v>
      </c>
      <c r="K8299" t="s">
        <v>3099</v>
      </c>
      <c r="L8299">
        <v>1978</v>
      </c>
      <c r="M8299">
        <v>1970</v>
      </c>
      <c r="N8299">
        <v>500</v>
      </c>
      <c r="O8299" t="s">
        <v>2927</v>
      </c>
      <c r="P8299">
        <v>0.101428914605038</v>
      </c>
      <c r="Q8299">
        <v>0.89584174219354595</v>
      </c>
      <c r="R8299">
        <v>0.84040644342758697</v>
      </c>
      <c r="S8299">
        <v>8.0381629331229901E-2</v>
      </c>
      <c r="T8299">
        <v>-2.0775305504143802</v>
      </c>
      <c r="U8299">
        <v>2.0775305504143802</v>
      </c>
      <c r="V8299">
        <v>2.0458577111334302</v>
      </c>
      <c r="W8299">
        <v>-7.19</v>
      </c>
      <c r="X8299">
        <v>3.92</v>
      </c>
      <c r="Y8299">
        <v>-312565</v>
      </c>
      <c r="Z8299">
        <v>-17365</v>
      </c>
      <c r="AA8299">
        <v>-0.96</v>
      </c>
      <c r="AB8299">
        <v>18</v>
      </c>
      <c r="AC8299">
        <v>6</v>
      </c>
      <c r="AD8299">
        <v>12</v>
      </c>
      <c r="AE8299">
        <v>33.33</v>
      </c>
      <c r="AF8299">
        <v>12</v>
      </c>
      <c r="AG8299">
        <v>3</v>
      </c>
      <c r="AH8299">
        <v>8</v>
      </c>
      <c r="AI8299">
        <v>7</v>
      </c>
    </row>
    <row r="8300" spans="1:35" x14ac:dyDescent="0.2">
      <c r="A8300" s="102">
        <v>7153</v>
      </c>
      <c r="B8300">
        <v>7282</v>
      </c>
      <c r="C8300" t="s">
        <v>3251</v>
      </c>
      <c r="D8300" t="s">
        <v>2945</v>
      </c>
      <c r="E8300">
        <v>2462</v>
      </c>
      <c r="F8300">
        <v>2471</v>
      </c>
      <c r="G8300">
        <v>400</v>
      </c>
      <c r="H8300" t="s">
        <v>2930</v>
      </c>
      <c r="I8300">
        <v>8697</v>
      </c>
      <c r="J8300" t="s">
        <v>1091</v>
      </c>
      <c r="K8300" t="s">
        <v>2933</v>
      </c>
      <c r="L8300">
        <v>2058</v>
      </c>
      <c r="M8300">
        <v>2042</v>
      </c>
      <c r="N8300">
        <v>500</v>
      </c>
      <c r="O8300" t="s">
        <v>2927</v>
      </c>
      <c r="P8300">
        <v>0.10301797597557601</v>
      </c>
      <c r="Q8300">
        <v>0.82084374569273399</v>
      </c>
      <c r="R8300">
        <v>0.53735965026991495</v>
      </c>
      <c r="S8300">
        <v>4.9533484176730903E-2</v>
      </c>
      <c r="T8300">
        <v>-2.1447134016032599</v>
      </c>
      <c r="U8300">
        <v>2.1447134016032599</v>
      </c>
      <c r="V8300">
        <v>2.5163026861729199</v>
      </c>
      <c r="W8300">
        <v>-11.95</v>
      </c>
      <c r="X8300">
        <v>3.3</v>
      </c>
      <c r="Y8300">
        <v>-312804</v>
      </c>
      <c r="Z8300">
        <v>-18400</v>
      </c>
      <c r="AA8300">
        <v>-0.92</v>
      </c>
      <c r="AB8300">
        <v>17</v>
      </c>
      <c r="AC8300">
        <v>7</v>
      </c>
      <c r="AD8300">
        <v>10</v>
      </c>
      <c r="AE8300">
        <v>41.18</v>
      </c>
      <c r="AF8300">
        <v>12</v>
      </c>
      <c r="AG8300">
        <v>3</v>
      </c>
      <c r="AH8300">
        <v>7</v>
      </c>
      <c r="AI8300">
        <v>7</v>
      </c>
    </row>
    <row r="8301" spans="1:35" x14ac:dyDescent="0.2">
      <c r="A8301" s="102">
        <v>7890</v>
      </c>
      <c r="B8301">
        <v>3064</v>
      </c>
      <c r="C8301" t="s">
        <v>3267</v>
      </c>
      <c r="D8301" t="s">
        <v>2953</v>
      </c>
      <c r="E8301">
        <v>2839</v>
      </c>
      <c r="F8301">
        <v>2816</v>
      </c>
      <c r="G8301">
        <v>300</v>
      </c>
      <c r="H8301" t="s">
        <v>2930</v>
      </c>
      <c r="I8301">
        <v>6457</v>
      </c>
      <c r="J8301" t="s">
        <v>3354</v>
      </c>
      <c r="K8301" t="s">
        <v>2940</v>
      </c>
      <c r="L8301">
        <v>3335</v>
      </c>
      <c r="M8301">
        <v>3195</v>
      </c>
      <c r="N8301">
        <v>300</v>
      </c>
      <c r="O8301" t="s">
        <v>2927</v>
      </c>
      <c r="P8301">
        <v>0.31367120597298398</v>
      </c>
      <c r="Q8301">
        <v>0.81087972841353795</v>
      </c>
      <c r="R8301">
        <v>0.87504698667736103</v>
      </c>
      <c r="S8301">
        <v>0.120241857696535</v>
      </c>
      <c r="T8301">
        <v>-0.28159821233645499</v>
      </c>
      <c r="U8301">
        <v>0.28159821233645499</v>
      </c>
      <c r="V8301">
        <v>0.67146149143377998</v>
      </c>
      <c r="W8301">
        <v>-1.83</v>
      </c>
      <c r="X8301">
        <v>11.86</v>
      </c>
      <c r="Y8301">
        <v>-313637</v>
      </c>
      <c r="Z8301">
        <v>-15682</v>
      </c>
      <c r="AA8301">
        <v>-0.89</v>
      </c>
      <c r="AB8301">
        <v>20</v>
      </c>
      <c r="AC8301">
        <v>9</v>
      </c>
      <c r="AD8301">
        <v>11</v>
      </c>
      <c r="AE8301">
        <v>45</v>
      </c>
      <c r="AF8301">
        <v>10</v>
      </c>
      <c r="AG8301">
        <v>7</v>
      </c>
      <c r="AH8301">
        <v>10</v>
      </c>
      <c r="AI8301">
        <v>3</v>
      </c>
    </row>
    <row r="8302" spans="1:35" x14ac:dyDescent="0.2">
      <c r="A8302" s="102">
        <v>1847</v>
      </c>
      <c r="B8302">
        <v>2001</v>
      </c>
      <c r="C8302" t="s">
        <v>2783</v>
      </c>
      <c r="D8302" t="s">
        <v>2955</v>
      </c>
      <c r="E8302">
        <v>1684</v>
      </c>
      <c r="F8302">
        <v>1706</v>
      </c>
      <c r="G8302">
        <v>600</v>
      </c>
      <c r="H8302" t="s">
        <v>2927</v>
      </c>
      <c r="I8302">
        <v>4118</v>
      </c>
      <c r="J8302" t="s">
        <v>3246</v>
      </c>
      <c r="K8302" t="s">
        <v>2952</v>
      </c>
      <c r="L8302">
        <v>3545</v>
      </c>
      <c r="M8302">
        <v>3520</v>
      </c>
      <c r="N8302">
        <v>300</v>
      </c>
      <c r="O8302" t="s">
        <v>2930</v>
      </c>
      <c r="P8302">
        <v>0.82213918773384598</v>
      </c>
      <c r="Q8302">
        <v>0.89851609366056195</v>
      </c>
      <c r="R8302">
        <v>6.6269245051054096E-2</v>
      </c>
      <c r="S8302">
        <v>4.38695791314151E-2</v>
      </c>
      <c r="T8302">
        <v>0.52655273341299302</v>
      </c>
      <c r="U8302">
        <v>0.52655273341299302</v>
      </c>
      <c r="V8302">
        <v>0.42155575832388098</v>
      </c>
      <c r="W8302">
        <v>1.0900000000000001</v>
      </c>
      <c r="X8302">
        <v>3.07</v>
      </c>
      <c r="Y8302">
        <v>-314245</v>
      </c>
      <c r="Z8302">
        <v>-18485</v>
      </c>
      <c r="AA8302">
        <v>-1.07</v>
      </c>
      <c r="AB8302">
        <v>17</v>
      </c>
      <c r="AC8302">
        <v>5</v>
      </c>
      <c r="AD8302">
        <v>12</v>
      </c>
      <c r="AE8302">
        <v>29.41</v>
      </c>
      <c r="AF8302">
        <v>12</v>
      </c>
      <c r="AG8302">
        <v>2</v>
      </c>
      <c r="AH8302">
        <v>7</v>
      </c>
      <c r="AI8302">
        <v>8</v>
      </c>
    </row>
    <row r="8303" spans="1:35" x14ac:dyDescent="0.2">
      <c r="A8303" s="102">
        <v>5485</v>
      </c>
      <c r="B8303">
        <v>4506</v>
      </c>
      <c r="C8303" t="s">
        <v>3680</v>
      </c>
      <c r="D8303" t="s">
        <v>2950</v>
      </c>
      <c r="E8303">
        <v>1908</v>
      </c>
      <c r="F8303">
        <v>1917</v>
      </c>
      <c r="G8303">
        <v>500</v>
      </c>
      <c r="H8303" t="s">
        <v>2930</v>
      </c>
      <c r="I8303">
        <v>5901</v>
      </c>
      <c r="J8303" t="s">
        <v>228</v>
      </c>
      <c r="K8303" t="s">
        <v>3194</v>
      </c>
      <c r="L8303">
        <v>1974</v>
      </c>
      <c r="M8303">
        <v>1969</v>
      </c>
      <c r="N8303">
        <v>500</v>
      </c>
      <c r="O8303" t="s">
        <v>2927</v>
      </c>
      <c r="P8303">
        <v>0.227600544426382</v>
      </c>
      <c r="Q8303">
        <v>0.84278447565862302</v>
      </c>
      <c r="R8303">
        <v>0.80210028839069503</v>
      </c>
      <c r="S8303">
        <v>0.35874266108458802</v>
      </c>
      <c r="T8303">
        <v>-1.4382896996196</v>
      </c>
      <c r="U8303">
        <v>1.4382896996196</v>
      </c>
      <c r="V8303">
        <v>1.66249347260309</v>
      </c>
      <c r="W8303">
        <v>-8.84</v>
      </c>
      <c r="X8303">
        <v>2.64</v>
      </c>
      <c r="Y8303">
        <v>-314384</v>
      </c>
      <c r="Z8303">
        <v>-14290</v>
      </c>
      <c r="AA8303">
        <v>-0.68</v>
      </c>
      <c r="AB8303">
        <v>22</v>
      </c>
      <c r="AC8303">
        <v>9</v>
      </c>
      <c r="AD8303">
        <v>13</v>
      </c>
      <c r="AE8303">
        <v>40.909999999999997</v>
      </c>
      <c r="AF8303">
        <v>9</v>
      </c>
      <c r="AG8303">
        <v>7</v>
      </c>
      <c r="AH8303">
        <v>10</v>
      </c>
      <c r="AI8303">
        <v>5</v>
      </c>
    </row>
    <row r="8304" spans="1:35" x14ac:dyDescent="0.2">
      <c r="A8304" s="102">
        <v>7973</v>
      </c>
      <c r="B8304">
        <v>8604</v>
      </c>
      <c r="C8304" t="s">
        <v>541</v>
      </c>
      <c r="D8304" t="s">
        <v>3186</v>
      </c>
      <c r="E8304">
        <v>559</v>
      </c>
      <c r="F8304">
        <v>561.6</v>
      </c>
      <c r="G8304">
        <v>1100</v>
      </c>
      <c r="H8304" t="s">
        <v>2930</v>
      </c>
      <c r="I8304">
        <v>8766</v>
      </c>
      <c r="J8304" t="s">
        <v>3168</v>
      </c>
      <c r="K8304" t="s">
        <v>3176</v>
      </c>
      <c r="L8304">
        <v>6280</v>
      </c>
      <c r="M8304">
        <v>6213</v>
      </c>
      <c r="N8304">
        <v>100</v>
      </c>
      <c r="O8304" t="s">
        <v>2927</v>
      </c>
      <c r="P8304">
        <v>0.58336962933768499</v>
      </c>
      <c r="Q8304">
        <v>0.80980974728961896</v>
      </c>
      <c r="R8304">
        <v>0.60634420353156204</v>
      </c>
      <c r="S8304">
        <v>0.43478109563186301</v>
      </c>
      <c r="T8304">
        <v>-0.18475009501450501</v>
      </c>
      <c r="U8304">
        <v>0.18475009501450501</v>
      </c>
      <c r="V8304">
        <v>0.79680126801909201</v>
      </c>
      <c r="W8304">
        <v>-0.56999999999999995</v>
      </c>
      <c r="X8304">
        <v>0.56999999999999995</v>
      </c>
      <c r="Y8304">
        <v>-314523</v>
      </c>
      <c r="Z8304">
        <v>-15726</v>
      </c>
      <c r="AA8304">
        <v>-0.8</v>
      </c>
      <c r="AB8304">
        <v>20</v>
      </c>
      <c r="AC8304">
        <v>9</v>
      </c>
      <c r="AD8304">
        <v>11</v>
      </c>
      <c r="AE8304">
        <v>45</v>
      </c>
      <c r="AF8304">
        <v>13</v>
      </c>
      <c r="AG8304">
        <v>5</v>
      </c>
      <c r="AH8304">
        <v>9</v>
      </c>
      <c r="AI8304">
        <v>6</v>
      </c>
    </row>
    <row r="8305" spans="1:35" x14ac:dyDescent="0.2">
      <c r="A8305" s="102">
        <v>4225</v>
      </c>
      <c r="B8305">
        <v>6465</v>
      </c>
      <c r="C8305" t="s">
        <v>537</v>
      </c>
      <c r="D8305" t="s">
        <v>2940</v>
      </c>
      <c r="E8305">
        <v>10550</v>
      </c>
      <c r="F8305">
        <v>10560</v>
      </c>
      <c r="G8305">
        <v>100</v>
      </c>
      <c r="H8305" t="s">
        <v>2927</v>
      </c>
      <c r="I8305">
        <v>8604</v>
      </c>
      <c r="J8305" t="s">
        <v>541</v>
      </c>
      <c r="K8305" t="s">
        <v>3186</v>
      </c>
      <c r="L8305">
        <v>559</v>
      </c>
      <c r="M8305">
        <v>561.6</v>
      </c>
      <c r="N8305">
        <v>1900</v>
      </c>
      <c r="O8305" t="s">
        <v>2930</v>
      </c>
      <c r="P8305">
        <v>0.48028723013748498</v>
      </c>
      <c r="Q8305">
        <v>0.86021336294114503</v>
      </c>
      <c r="R8305">
        <v>6.5214244118853501E-2</v>
      </c>
      <c r="S8305">
        <v>0.33567919090190101</v>
      </c>
      <c r="T8305">
        <v>2.0202921616843001</v>
      </c>
      <c r="U8305">
        <v>2.0202921616843001</v>
      </c>
      <c r="V8305">
        <v>2.5271243854213301</v>
      </c>
      <c r="W8305">
        <v>5.0999999999999996</v>
      </c>
      <c r="X8305">
        <v>1.05</v>
      </c>
      <c r="Y8305">
        <v>-314695</v>
      </c>
      <c r="Z8305">
        <v>-18511</v>
      </c>
      <c r="AA8305">
        <v>-0.78</v>
      </c>
      <c r="AB8305">
        <v>17</v>
      </c>
      <c r="AC8305">
        <v>7</v>
      </c>
      <c r="AD8305">
        <v>10</v>
      </c>
      <c r="AE8305">
        <v>41.18</v>
      </c>
      <c r="AF8305">
        <v>10</v>
      </c>
      <c r="AG8305">
        <v>5</v>
      </c>
      <c r="AH8305">
        <v>8</v>
      </c>
      <c r="AI8305">
        <v>4</v>
      </c>
    </row>
    <row r="8306" spans="1:35" x14ac:dyDescent="0.2">
      <c r="A8306" s="102">
        <v>2889</v>
      </c>
      <c r="B8306">
        <v>2222</v>
      </c>
      <c r="C8306" t="s">
        <v>730</v>
      </c>
      <c r="D8306" t="s">
        <v>2955</v>
      </c>
      <c r="E8306">
        <v>7150</v>
      </c>
      <c r="F8306">
        <v>6920</v>
      </c>
      <c r="G8306">
        <v>100</v>
      </c>
      <c r="H8306" t="s">
        <v>2930</v>
      </c>
      <c r="I8306">
        <v>3110</v>
      </c>
      <c r="J8306" t="s">
        <v>682</v>
      </c>
      <c r="K8306" t="s">
        <v>2926</v>
      </c>
      <c r="L8306">
        <v>4900</v>
      </c>
      <c r="M8306">
        <v>4810</v>
      </c>
      <c r="N8306">
        <v>100</v>
      </c>
      <c r="O8306" t="s">
        <v>2927</v>
      </c>
      <c r="P8306">
        <v>0.53135232434841595</v>
      </c>
      <c r="Q8306">
        <v>0.88157237264713695</v>
      </c>
      <c r="R8306">
        <v>0.35764126850252598</v>
      </c>
      <c r="S8306">
        <v>0.27100562457987099</v>
      </c>
      <c r="T8306">
        <v>-1.8234683197030901</v>
      </c>
      <c r="U8306">
        <v>1.8234683197030901</v>
      </c>
      <c r="V8306">
        <v>1.6814806658297901</v>
      </c>
      <c r="W8306">
        <v>-30.81</v>
      </c>
      <c r="X8306">
        <v>30.49</v>
      </c>
      <c r="Y8306">
        <v>-314766</v>
      </c>
      <c r="Z8306">
        <v>-15738</v>
      </c>
      <c r="AA8306">
        <v>-0.62</v>
      </c>
      <c r="AB8306">
        <v>20</v>
      </c>
      <c r="AC8306">
        <v>9</v>
      </c>
      <c r="AD8306">
        <v>11</v>
      </c>
      <c r="AE8306">
        <v>45</v>
      </c>
      <c r="AF8306">
        <v>9</v>
      </c>
      <c r="AG8306">
        <v>8</v>
      </c>
      <c r="AH8306">
        <v>10</v>
      </c>
      <c r="AI8306">
        <v>2</v>
      </c>
    </row>
    <row r="8307" spans="1:35" x14ac:dyDescent="0.2">
      <c r="A8307" s="102">
        <v>3276</v>
      </c>
      <c r="B8307">
        <v>7261</v>
      </c>
      <c r="C8307" t="s">
        <v>3473</v>
      </c>
      <c r="D8307" t="s">
        <v>2945</v>
      </c>
      <c r="E8307">
        <v>941</v>
      </c>
      <c r="F8307">
        <v>912</v>
      </c>
      <c r="G8307">
        <v>1200</v>
      </c>
      <c r="H8307" t="s">
        <v>2930</v>
      </c>
      <c r="I8307">
        <v>9501</v>
      </c>
      <c r="J8307" t="s">
        <v>2994</v>
      </c>
      <c r="K8307" t="s">
        <v>2992</v>
      </c>
      <c r="L8307">
        <v>461</v>
      </c>
      <c r="M8307">
        <v>451</v>
      </c>
      <c r="N8307">
        <v>2400</v>
      </c>
      <c r="O8307" t="s">
        <v>2927</v>
      </c>
      <c r="P8307">
        <v>0.37405690428629002</v>
      </c>
      <c r="Q8307">
        <v>0.87537586722199301</v>
      </c>
      <c r="R8307">
        <v>0.16204206537958701</v>
      </c>
      <c r="S8307">
        <v>0.43178890161876798</v>
      </c>
      <c r="T8307">
        <v>-0.105620747025788</v>
      </c>
      <c r="U8307">
        <v>0.105620747025788</v>
      </c>
      <c r="V8307">
        <v>0.283516746690604</v>
      </c>
      <c r="W8307">
        <v>-0.55000000000000004</v>
      </c>
      <c r="X8307">
        <v>1.1000000000000001</v>
      </c>
      <c r="Y8307">
        <v>-315215</v>
      </c>
      <c r="Z8307">
        <v>-12609</v>
      </c>
      <c r="AA8307">
        <v>-0.59</v>
      </c>
      <c r="AB8307">
        <v>25</v>
      </c>
      <c r="AC8307">
        <v>13</v>
      </c>
      <c r="AD8307">
        <v>12</v>
      </c>
      <c r="AE8307">
        <v>52</v>
      </c>
      <c r="AF8307">
        <v>10</v>
      </c>
      <c r="AG8307">
        <v>8</v>
      </c>
      <c r="AH8307">
        <v>12</v>
      </c>
      <c r="AI8307">
        <v>5</v>
      </c>
    </row>
    <row r="8308" spans="1:35" x14ac:dyDescent="0.2">
      <c r="A8308" s="102">
        <v>3463</v>
      </c>
      <c r="B8308">
        <v>3197</v>
      </c>
      <c r="C8308" t="s">
        <v>777</v>
      </c>
      <c r="D8308" t="s">
        <v>2953</v>
      </c>
      <c r="E8308">
        <v>2060</v>
      </c>
      <c r="F8308">
        <v>2064</v>
      </c>
      <c r="G8308">
        <v>500</v>
      </c>
      <c r="H8308" t="s">
        <v>2927</v>
      </c>
      <c r="I8308">
        <v>6287</v>
      </c>
      <c r="J8308" t="s">
        <v>3080</v>
      </c>
      <c r="K8308" t="s">
        <v>2940</v>
      </c>
      <c r="L8308">
        <v>3200</v>
      </c>
      <c r="M8308">
        <v>3155</v>
      </c>
      <c r="N8308">
        <v>300</v>
      </c>
      <c r="O8308" t="s">
        <v>2930</v>
      </c>
      <c r="P8308">
        <v>0.77258560951500399</v>
      </c>
      <c r="Q8308">
        <v>0.872188032964616</v>
      </c>
      <c r="R8308">
        <v>0.38086517723110003</v>
      </c>
      <c r="S8308">
        <v>4.4670492203919498E-2</v>
      </c>
      <c r="T8308">
        <v>0.81211163326975799</v>
      </c>
      <c r="U8308">
        <v>0.81211163326975799</v>
      </c>
      <c r="V8308">
        <v>0.12785662289804001</v>
      </c>
      <c r="W8308">
        <v>2.0099999999999998</v>
      </c>
      <c r="X8308">
        <v>9.0299999999999994</v>
      </c>
      <c r="Y8308">
        <v>-315248</v>
      </c>
      <c r="Z8308">
        <v>-13706</v>
      </c>
      <c r="AA8308">
        <v>-0.74</v>
      </c>
      <c r="AB8308">
        <v>23</v>
      </c>
      <c r="AC8308">
        <v>9</v>
      </c>
      <c r="AD8308">
        <v>14</v>
      </c>
      <c r="AE8308">
        <v>39.130000000000003</v>
      </c>
      <c r="AF8308">
        <v>9</v>
      </c>
      <c r="AG8308">
        <v>8</v>
      </c>
      <c r="AH8308">
        <v>13</v>
      </c>
      <c r="AI8308">
        <v>2</v>
      </c>
    </row>
    <row r="8309" spans="1:35" x14ac:dyDescent="0.2">
      <c r="A8309" s="102">
        <v>1352</v>
      </c>
      <c r="B8309">
        <v>3865</v>
      </c>
      <c r="C8309" t="s">
        <v>2869</v>
      </c>
      <c r="D8309" t="s">
        <v>3213</v>
      </c>
      <c r="E8309">
        <v>526</v>
      </c>
      <c r="F8309">
        <v>527</v>
      </c>
      <c r="G8309">
        <v>1700</v>
      </c>
      <c r="H8309" t="s">
        <v>2930</v>
      </c>
      <c r="I8309">
        <v>9003</v>
      </c>
      <c r="J8309" t="s">
        <v>3230</v>
      </c>
      <c r="K8309" t="s">
        <v>3099</v>
      </c>
      <c r="L8309">
        <v>2960</v>
      </c>
      <c r="M8309">
        <v>2903</v>
      </c>
      <c r="N8309">
        <v>300</v>
      </c>
      <c r="O8309" t="s">
        <v>2927</v>
      </c>
      <c r="P8309">
        <v>0.71652910357115995</v>
      </c>
      <c r="Q8309">
        <v>0.90805554813382505</v>
      </c>
      <c r="R8309">
        <v>0.34620628341248399</v>
      </c>
      <c r="S8309">
        <v>3.2207379637488702E-3</v>
      </c>
      <c r="T8309">
        <v>-1.0094952333718901</v>
      </c>
      <c r="U8309">
        <v>1.0094952333718901</v>
      </c>
      <c r="V8309">
        <v>1.1206456522014201</v>
      </c>
      <c r="W8309">
        <v>-3</v>
      </c>
      <c r="X8309">
        <v>2.87</v>
      </c>
      <c r="Y8309">
        <v>-315818</v>
      </c>
      <c r="Z8309">
        <v>-19739</v>
      </c>
      <c r="AA8309">
        <v>-1.06</v>
      </c>
      <c r="AB8309">
        <v>16</v>
      </c>
      <c r="AC8309">
        <v>7</v>
      </c>
      <c r="AD8309">
        <v>9</v>
      </c>
      <c r="AE8309">
        <v>43.75</v>
      </c>
      <c r="AF8309">
        <v>13</v>
      </c>
      <c r="AG8309">
        <v>3</v>
      </c>
      <c r="AH8309">
        <v>8</v>
      </c>
      <c r="AI8309">
        <v>5</v>
      </c>
    </row>
    <row r="8310" spans="1:35" x14ac:dyDescent="0.2">
      <c r="A8310" s="102">
        <v>5552</v>
      </c>
      <c r="B8310">
        <v>1719</v>
      </c>
      <c r="C8310" t="s">
        <v>687</v>
      </c>
      <c r="D8310" t="s">
        <v>2937</v>
      </c>
      <c r="E8310">
        <v>930</v>
      </c>
      <c r="F8310">
        <v>927</v>
      </c>
      <c r="G8310">
        <v>600</v>
      </c>
      <c r="H8310" t="s">
        <v>2927</v>
      </c>
      <c r="I8310">
        <v>4919</v>
      </c>
      <c r="J8310" t="s">
        <v>849</v>
      </c>
      <c r="K8310" t="s">
        <v>2952</v>
      </c>
      <c r="L8310">
        <v>5690</v>
      </c>
      <c r="M8310">
        <v>5670</v>
      </c>
      <c r="N8310">
        <v>100</v>
      </c>
      <c r="O8310" t="s">
        <v>2930</v>
      </c>
      <c r="P8310">
        <v>0.21262125489783801</v>
      </c>
      <c r="Q8310">
        <v>0.841875411334843</v>
      </c>
      <c r="R8310">
        <v>0.18032359472472601</v>
      </c>
      <c r="S8310">
        <v>4.4229728373790099E-2</v>
      </c>
      <c r="T8310">
        <v>1.8520232207640299</v>
      </c>
      <c r="U8310">
        <v>1.8520232207640299</v>
      </c>
      <c r="V8310">
        <v>1.49900063514838</v>
      </c>
      <c r="W8310">
        <v>7.57</v>
      </c>
      <c r="X8310">
        <v>1.9</v>
      </c>
      <c r="Y8310">
        <v>-316235</v>
      </c>
      <c r="Z8310">
        <v>-15059</v>
      </c>
      <c r="AA8310">
        <v>-0.75</v>
      </c>
      <c r="AB8310">
        <v>21</v>
      </c>
      <c r="AC8310">
        <v>10</v>
      </c>
      <c r="AD8310">
        <v>11</v>
      </c>
      <c r="AE8310">
        <v>47.62</v>
      </c>
      <c r="AF8310">
        <v>10</v>
      </c>
      <c r="AG8310">
        <v>8</v>
      </c>
      <c r="AH8310">
        <v>9</v>
      </c>
      <c r="AI8310">
        <v>4</v>
      </c>
    </row>
    <row r="8311" spans="1:35" x14ac:dyDescent="0.2">
      <c r="A8311" s="102">
        <v>0</v>
      </c>
      <c r="B8311">
        <v>3110</v>
      </c>
      <c r="C8311" t="s">
        <v>682</v>
      </c>
      <c r="D8311" t="s">
        <v>2926</v>
      </c>
      <c r="E8311">
        <v>4900</v>
      </c>
      <c r="F8311">
        <v>4810</v>
      </c>
      <c r="G8311">
        <v>200</v>
      </c>
      <c r="H8311" t="s">
        <v>2927</v>
      </c>
      <c r="I8311">
        <v>6920</v>
      </c>
      <c r="J8311" t="s">
        <v>2931</v>
      </c>
      <c r="K8311" t="s">
        <v>2932</v>
      </c>
      <c r="L8311">
        <v>5600</v>
      </c>
      <c r="M8311">
        <v>5490</v>
      </c>
      <c r="N8311">
        <v>200</v>
      </c>
      <c r="O8311" t="s">
        <v>2930</v>
      </c>
      <c r="P8311">
        <v>0.954847667766483</v>
      </c>
      <c r="Q8311">
        <v>0.98568081880371505</v>
      </c>
      <c r="R8311">
        <v>3.64429549054191E-2</v>
      </c>
      <c r="S8311">
        <v>1.38747064170849E-2</v>
      </c>
      <c r="T8311">
        <v>0.74165825371444605</v>
      </c>
      <c r="U8311">
        <v>0.74165825371444605</v>
      </c>
      <c r="V8311">
        <v>0.93636383602052398</v>
      </c>
      <c r="W8311">
        <v>2.96</v>
      </c>
      <c r="X8311">
        <v>12.39</v>
      </c>
      <c r="Y8311">
        <v>-317403</v>
      </c>
      <c r="Z8311">
        <v>-21160</v>
      </c>
      <c r="AA8311">
        <v>-1.07</v>
      </c>
      <c r="AB8311">
        <v>15</v>
      </c>
      <c r="AC8311">
        <v>7</v>
      </c>
      <c r="AD8311">
        <v>8</v>
      </c>
      <c r="AE8311">
        <v>46.67</v>
      </c>
      <c r="AF8311">
        <v>9</v>
      </c>
      <c r="AG8311">
        <v>6</v>
      </c>
      <c r="AH8311">
        <v>8</v>
      </c>
      <c r="AI8311">
        <v>1</v>
      </c>
    </row>
    <row r="8312" spans="1:35" x14ac:dyDescent="0.2">
      <c r="A8312" s="102">
        <v>7168</v>
      </c>
      <c r="B8312">
        <v>8358</v>
      </c>
      <c r="C8312" t="s">
        <v>3278</v>
      </c>
      <c r="D8312" t="s">
        <v>2990</v>
      </c>
      <c r="E8312">
        <v>449</v>
      </c>
      <c r="F8312">
        <v>434</v>
      </c>
      <c r="G8312">
        <v>2500</v>
      </c>
      <c r="H8312" t="s">
        <v>2930</v>
      </c>
      <c r="I8312">
        <v>9142</v>
      </c>
      <c r="J8312" t="s">
        <v>1121</v>
      </c>
      <c r="K8312" t="s">
        <v>3099</v>
      </c>
      <c r="L8312">
        <v>3690</v>
      </c>
      <c r="M8312">
        <v>3630</v>
      </c>
      <c r="N8312">
        <v>300</v>
      </c>
      <c r="O8312" t="s">
        <v>2927</v>
      </c>
      <c r="P8312">
        <v>0.76584861597390497</v>
      </c>
      <c r="Q8312">
        <v>0.82063957197245496</v>
      </c>
      <c r="R8312">
        <v>0.65902630828057795</v>
      </c>
      <c r="S8312">
        <v>1.8931131842711401E-2</v>
      </c>
      <c r="T8312">
        <v>-1.3846267102304499</v>
      </c>
      <c r="U8312">
        <v>1.3846267102304499</v>
      </c>
      <c r="V8312">
        <v>1.2015578889440499</v>
      </c>
      <c r="W8312">
        <v>-12.09</v>
      </c>
      <c r="X8312">
        <v>0.37</v>
      </c>
      <c r="Y8312">
        <v>-317408</v>
      </c>
      <c r="Z8312">
        <v>-13800</v>
      </c>
      <c r="AA8312">
        <v>-0.86</v>
      </c>
      <c r="AB8312">
        <v>23</v>
      </c>
      <c r="AC8312">
        <v>9</v>
      </c>
      <c r="AD8312">
        <v>14</v>
      </c>
      <c r="AE8312">
        <v>39.130000000000003</v>
      </c>
      <c r="AF8312">
        <v>9</v>
      </c>
      <c r="AG8312">
        <v>7</v>
      </c>
      <c r="AH8312">
        <v>13</v>
      </c>
      <c r="AI8312">
        <v>3</v>
      </c>
    </row>
    <row r="8313" spans="1:35" x14ac:dyDescent="0.2">
      <c r="A8313" s="102">
        <v>5476</v>
      </c>
      <c r="B8313">
        <v>1332</v>
      </c>
      <c r="C8313" t="s">
        <v>3655</v>
      </c>
      <c r="D8313" t="s">
        <v>3097</v>
      </c>
      <c r="E8313">
        <v>613</v>
      </c>
      <c r="F8313">
        <v>609</v>
      </c>
      <c r="G8313">
        <v>1700</v>
      </c>
      <c r="H8313" t="s">
        <v>2927</v>
      </c>
      <c r="I8313">
        <v>4902</v>
      </c>
      <c r="J8313" t="s">
        <v>3679</v>
      </c>
      <c r="K8313" t="s">
        <v>2932</v>
      </c>
      <c r="L8313">
        <v>696</v>
      </c>
      <c r="M8313">
        <v>701</v>
      </c>
      <c r="N8313">
        <v>1500</v>
      </c>
      <c r="O8313" t="s">
        <v>2930</v>
      </c>
      <c r="P8313">
        <v>0.54447570801763501</v>
      </c>
      <c r="Q8313">
        <v>0.84287471961138805</v>
      </c>
      <c r="R8313">
        <v>0.13248933888221401</v>
      </c>
      <c r="S8313">
        <v>0.208261590668152</v>
      </c>
      <c r="T8313">
        <v>5.59292335253848E-2</v>
      </c>
      <c r="U8313">
        <v>5.59292335253848E-2</v>
      </c>
      <c r="V8313">
        <v>0.38511042374895599</v>
      </c>
      <c r="W8313">
        <v>0.31</v>
      </c>
      <c r="X8313">
        <v>1.54</v>
      </c>
      <c r="Y8313">
        <v>-318114</v>
      </c>
      <c r="Z8313">
        <v>-13255</v>
      </c>
      <c r="AA8313">
        <v>-0.62</v>
      </c>
      <c r="AB8313">
        <v>24</v>
      </c>
      <c r="AC8313">
        <v>9</v>
      </c>
      <c r="AD8313">
        <v>15</v>
      </c>
      <c r="AE8313">
        <v>37.5</v>
      </c>
      <c r="AF8313">
        <v>11</v>
      </c>
      <c r="AG8313">
        <v>7</v>
      </c>
      <c r="AH8313">
        <v>9</v>
      </c>
      <c r="AI8313">
        <v>8</v>
      </c>
    </row>
    <row r="8314" spans="1:35" x14ac:dyDescent="0.2">
      <c r="A8314" s="102">
        <v>7446</v>
      </c>
      <c r="B8314">
        <v>2337</v>
      </c>
      <c r="C8314" t="s">
        <v>3651</v>
      </c>
      <c r="D8314" t="s">
        <v>2949</v>
      </c>
      <c r="E8314">
        <v>436</v>
      </c>
      <c r="F8314">
        <v>423</v>
      </c>
      <c r="G8314">
        <v>2300</v>
      </c>
      <c r="H8314" t="s">
        <v>2930</v>
      </c>
      <c r="I8314">
        <v>3110</v>
      </c>
      <c r="J8314" t="s">
        <v>682</v>
      </c>
      <c r="K8314" t="s">
        <v>2926</v>
      </c>
      <c r="L8314">
        <v>4900</v>
      </c>
      <c r="M8314">
        <v>4810</v>
      </c>
      <c r="N8314">
        <v>200</v>
      </c>
      <c r="O8314" t="s">
        <v>2927</v>
      </c>
      <c r="P8314">
        <v>0.51004605244712597</v>
      </c>
      <c r="Q8314">
        <v>0.816807842654377</v>
      </c>
      <c r="R8314">
        <v>0.39481947869449402</v>
      </c>
      <c r="S8314">
        <v>0.187686159570918</v>
      </c>
      <c r="T8314">
        <v>-1.26761582547144</v>
      </c>
      <c r="U8314">
        <v>1.26761582547144</v>
      </c>
      <c r="V8314">
        <v>1.09204197924471</v>
      </c>
      <c r="W8314">
        <v>-22.76</v>
      </c>
      <c r="X8314">
        <v>1.1299999999999999</v>
      </c>
      <c r="Y8314">
        <v>-318216</v>
      </c>
      <c r="Z8314">
        <v>-15153</v>
      </c>
      <c r="AA8314">
        <v>-0.78</v>
      </c>
      <c r="AB8314">
        <v>21</v>
      </c>
      <c r="AC8314">
        <v>8</v>
      </c>
      <c r="AD8314">
        <v>13</v>
      </c>
      <c r="AE8314">
        <v>38.1</v>
      </c>
      <c r="AF8314">
        <v>12</v>
      </c>
      <c r="AG8314">
        <v>5</v>
      </c>
      <c r="AH8314">
        <v>8</v>
      </c>
      <c r="AI8314">
        <v>8</v>
      </c>
    </row>
    <row r="8315" spans="1:35" x14ac:dyDescent="0.2">
      <c r="A8315" s="102">
        <v>2841</v>
      </c>
      <c r="B8315">
        <v>3635</v>
      </c>
      <c r="C8315" t="s">
        <v>47</v>
      </c>
      <c r="D8315" t="s">
        <v>2929</v>
      </c>
      <c r="E8315">
        <v>3150</v>
      </c>
      <c r="F8315">
        <v>3155</v>
      </c>
      <c r="G8315">
        <v>300</v>
      </c>
      <c r="H8315" t="s">
        <v>2927</v>
      </c>
      <c r="I8315">
        <v>6807</v>
      </c>
      <c r="J8315" t="s">
        <v>239</v>
      </c>
      <c r="K8315" t="s">
        <v>2932</v>
      </c>
      <c r="L8315">
        <v>2080</v>
      </c>
      <c r="M8315">
        <v>2041</v>
      </c>
      <c r="N8315">
        <v>500</v>
      </c>
      <c r="O8315" t="s">
        <v>2930</v>
      </c>
      <c r="P8315">
        <v>0.118070950491333</v>
      </c>
      <c r="Q8315">
        <v>0.88243715334112305</v>
      </c>
      <c r="R8315">
        <v>0.60166806027643904</v>
      </c>
      <c r="S8315">
        <v>2.2058286876436899E-2</v>
      </c>
      <c r="T8315">
        <v>2.71078524057266</v>
      </c>
      <c r="U8315">
        <v>2.71078524057266</v>
      </c>
      <c r="V8315">
        <v>2.6395437345041501</v>
      </c>
      <c r="W8315">
        <v>17</v>
      </c>
      <c r="X8315">
        <v>7.82</v>
      </c>
      <c r="Y8315">
        <v>-318290</v>
      </c>
      <c r="Z8315">
        <v>-15914</v>
      </c>
      <c r="AA8315">
        <v>-0.79</v>
      </c>
      <c r="AB8315">
        <v>20</v>
      </c>
      <c r="AC8315">
        <v>8</v>
      </c>
      <c r="AD8315">
        <v>12</v>
      </c>
      <c r="AE8315">
        <v>40</v>
      </c>
      <c r="AF8315">
        <v>12</v>
      </c>
      <c r="AG8315">
        <v>5</v>
      </c>
      <c r="AH8315">
        <v>7</v>
      </c>
      <c r="AI8315">
        <v>8</v>
      </c>
    </row>
    <row r="8316" spans="1:35" x14ac:dyDescent="0.2">
      <c r="A8316" s="102">
        <v>6038</v>
      </c>
      <c r="B8316">
        <v>4686</v>
      </c>
      <c r="C8316" t="s">
        <v>2948</v>
      </c>
      <c r="D8316" t="s">
        <v>2929</v>
      </c>
      <c r="E8316">
        <v>5890</v>
      </c>
      <c r="F8316">
        <v>5760</v>
      </c>
      <c r="G8316">
        <v>100</v>
      </c>
      <c r="H8316" t="s">
        <v>2927</v>
      </c>
      <c r="I8316">
        <v>9682</v>
      </c>
      <c r="J8316" t="s">
        <v>3206</v>
      </c>
      <c r="K8316" t="s">
        <v>2929</v>
      </c>
      <c r="L8316">
        <v>2376</v>
      </c>
      <c r="M8316">
        <v>2326</v>
      </c>
      <c r="N8316">
        <v>200</v>
      </c>
      <c r="O8316" t="s">
        <v>2930</v>
      </c>
      <c r="P8316">
        <v>0.88931458827638799</v>
      </c>
      <c r="Q8316">
        <v>0.83541825764012601</v>
      </c>
      <c r="R8316">
        <v>1.35639509777547E-2</v>
      </c>
      <c r="S8316">
        <v>8.3534521578737406E-2</v>
      </c>
      <c r="T8316">
        <v>0.65119392299063406</v>
      </c>
      <c r="U8316">
        <v>0.65119392299063406</v>
      </c>
      <c r="V8316">
        <v>0.97935781802229505</v>
      </c>
      <c r="W8316">
        <v>5.75</v>
      </c>
      <c r="X8316">
        <v>19.239999999999998</v>
      </c>
      <c r="Y8316">
        <v>-318438</v>
      </c>
      <c r="Z8316">
        <v>-15922</v>
      </c>
      <c r="AA8316">
        <v>-0.79</v>
      </c>
      <c r="AB8316">
        <v>20</v>
      </c>
      <c r="AC8316">
        <v>8</v>
      </c>
      <c r="AD8316">
        <v>12</v>
      </c>
      <c r="AE8316">
        <v>40</v>
      </c>
      <c r="AF8316">
        <v>9</v>
      </c>
      <c r="AG8316">
        <v>5</v>
      </c>
      <c r="AH8316">
        <v>10</v>
      </c>
      <c r="AI8316">
        <v>5</v>
      </c>
    </row>
    <row r="8317" spans="1:35" x14ac:dyDescent="0.2">
      <c r="A8317" s="102">
        <v>8465</v>
      </c>
      <c r="B8317">
        <v>5901</v>
      </c>
      <c r="C8317" t="s">
        <v>228</v>
      </c>
      <c r="D8317" t="s">
        <v>3194</v>
      </c>
      <c r="E8317">
        <v>1974</v>
      </c>
      <c r="F8317">
        <v>1969</v>
      </c>
      <c r="G8317">
        <v>500</v>
      </c>
      <c r="H8317" t="s">
        <v>2927</v>
      </c>
      <c r="I8317">
        <v>7012</v>
      </c>
      <c r="J8317" t="s">
        <v>3218</v>
      </c>
      <c r="K8317" t="s">
        <v>2945</v>
      </c>
      <c r="L8317">
        <v>2311</v>
      </c>
      <c r="M8317">
        <v>2281</v>
      </c>
      <c r="N8317">
        <v>400</v>
      </c>
      <c r="O8317" t="s">
        <v>2930</v>
      </c>
      <c r="P8317">
        <v>0.515645775677537</v>
      </c>
      <c r="Q8317">
        <v>0.80367920372355595</v>
      </c>
      <c r="R8317">
        <v>2.41789159189672E-2</v>
      </c>
      <c r="S8317">
        <v>0.42308813275434598</v>
      </c>
      <c r="T8317">
        <v>1.62548216310317</v>
      </c>
      <c r="U8317">
        <v>1.62548216310317</v>
      </c>
      <c r="V8317">
        <v>1.2124372312301599</v>
      </c>
      <c r="W8317">
        <v>9.7899999999999991</v>
      </c>
      <c r="X8317">
        <v>7.9</v>
      </c>
      <c r="Y8317">
        <v>-318655</v>
      </c>
      <c r="Z8317">
        <v>-14484</v>
      </c>
      <c r="AA8317">
        <v>-0.81</v>
      </c>
      <c r="AB8317">
        <v>22</v>
      </c>
      <c r="AC8317">
        <v>9</v>
      </c>
      <c r="AD8317">
        <v>13</v>
      </c>
      <c r="AE8317">
        <v>40.909999999999997</v>
      </c>
      <c r="AF8317">
        <v>11</v>
      </c>
      <c r="AG8317">
        <v>7</v>
      </c>
      <c r="AH8317">
        <v>11</v>
      </c>
      <c r="AI8317">
        <v>4</v>
      </c>
    </row>
    <row r="8318" spans="1:35" x14ac:dyDescent="0.2">
      <c r="A8318" s="102">
        <v>505</v>
      </c>
      <c r="B8318">
        <v>1928</v>
      </c>
      <c r="C8318" t="s">
        <v>220</v>
      </c>
      <c r="D8318" t="s">
        <v>2937</v>
      </c>
      <c r="E8318">
        <v>2445</v>
      </c>
      <c r="F8318">
        <v>2442</v>
      </c>
      <c r="G8318">
        <v>400</v>
      </c>
      <c r="H8318" t="s">
        <v>2930</v>
      </c>
      <c r="I8318">
        <v>3110</v>
      </c>
      <c r="J8318" t="s">
        <v>682</v>
      </c>
      <c r="K8318" t="s">
        <v>2926</v>
      </c>
      <c r="L8318">
        <v>4900</v>
      </c>
      <c r="M8318">
        <v>4810</v>
      </c>
      <c r="N8318">
        <v>200</v>
      </c>
      <c r="O8318" t="s">
        <v>2927</v>
      </c>
      <c r="P8318">
        <v>0.44616383212515898</v>
      </c>
      <c r="Q8318">
        <v>0.93105507417404998</v>
      </c>
      <c r="R8318">
        <v>0.29356612283359801</v>
      </c>
      <c r="S8318">
        <v>0.224562055541044</v>
      </c>
      <c r="T8318">
        <v>-0.86259119211533097</v>
      </c>
      <c r="U8318">
        <v>0.86259119211533097</v>
      </c>
      <c r="V8318">
        <v>0.96982579680425696</v>
      </c>
      <c r="W8318">
        <v>-14.22</v>
      </c>
      <c r="X8318">
        <v>1.54</v>
      </c>
      <c r="Y8318">
        <v>-318737</v>
      </c>
      <c r="Z8318">
        <v>-16776</v>
      </c>
      <c r="AA8318">
        <v>-0.87</v>
      </c>
      <c r="AB8318">
        <v>19</v>
      </c>
      <c r="AC8318">
        <v>7</v>
      </c>
      <c r="AD8318">
        <v>12</v>
      </c>
      <c r="AE8318">
        <v>36.840000000000003</v>
      </c>
      <c r="AF8318">
        <v>11</v>
      </c>
      <c r="AG8318">
        <v>5</v>
      </c>
      <c r="AH8318">
        <v>9</v>
      </c>
      <c r="AI8318">
        <v>5</v>
      </c>
    </row>
    <row r="8319" spans="1:35" x14ac:dyDescent="0.2">
      <c r="A8319" s="102">
        <v>142</v>
      </c>
      <c r="B8319">
        <v>3110</v>
      </c>
      <c r="C8319" t="s">
        <v>682</v>
      </c>
      <c r="D8319" t="s">
        <v>2926</v>
      </c>
      <c r="E8319">
        <v>4900</v>
      </c>
      <c r="F8319">
        <v>4810</v>
      </c>
      <c r="G8319">
        <v>200</v>
      </c>
      <c r="H8319" t="s">
        <v>2927</v>
      </c>
      <c r="I8319">
        <v>6951</v>
      </c>
      <c r="J8319" t="s">
        <v>229</v>
      </c>
      <c r="K8319" t="s">
        <v>2932</v>
      </c>
      <c r="L8319">
        <v>3685</v>
      </c>
      <c r="M8319">
        <v>3665</v>
      </c>
      <c r="N8319">
        <v>300</v>
      </c>
      <c r="O8319" t="s">
        <v>2930</v>
      </c>
      <c r="P8319">
        <v>0.89889868061743905</v>
      </c>
      <c r="Q8319">
        <v>0.95128246301005104</v>
      </c>
      <c r="R8319">
        <v>0.57991452070082605</v>
      </c>
      <c r="S8319">
        <v>0.25524359435352101</v>
      </c>
      <c r="T8319">
        <v>0.17154127730171201</v>
      </c>
      <c r="U8319">
        <v>0.17154127730171201</v>
      </c>
      <c r="V8319">
        <v>0.17617354671729499</v>
      </c>
      <c r="W8319">
        <v>1.37</v>
      </c>
      <c r="X8319">
        <v>14.29</v>
      </c>
      <c r="Y8319">
        <v>-319334</v>
      </c>
      <c r="Z8319">
        <v>-17741</v>
      </c>
      <c r="AA8319">
        <v>-0.86</v>
      </c>
      <c r="AB8319">
        <v>18</v>
      </c>
      <c r="AC8319">
        <v>9</v>
      </c>
      <c r="AD8319">
        <v>9</v>
      </c>
      <c r="AE8319">
        <v>50</v>
      </c>
      <c r="AF8319">
        <v>9</v>
      </c>
      <c r="AG8319">
        <v>8</v>
      </c>
      <c r="AH8319">
        <v>8</v>
      </c>
      <c r="AI8319">
        <v>2</v>
      </c>
    </row>
    <row r="8320" spans="1:35" x14ac:dyDescent="0.2">
      <c r="A8320" s="102">
        <v>8004</v>
      </c>
      <c r="B8320">
        <v>2810</v>
      </c>
      <c r="C8320" t="s">
        <v>3270</v>
      </c>
      <c r="D8320" t="s">
        <v>2955</v>
      </c>
      <c r="E8320">
        <v>3670</v>
      </c>
      <c r="F8320">
        <v>3650</v>
      </c>
      <c r="G8320">
        <v>300</v>
      </c>
      <c r="H8320" t="s">
        <v>2930</v>
      </c>
      <c r="I8320">
        <v>4902</v>
      </c>
      <c r="J8320" t="s">
        <v>3679</v>
      </c>
      <c r="K8320" t="s">
        <v>2932</v>
      </c>
      <c r="L8320">
        <v>696</v>
      </c>
      <c r="M8320">
        <v>701</v>
      </c>
      <c r="N8320">
        <v>1600</v>
      </c>
      <c r="O8320" t="s">
        <v>2927</v>
      </c>
      <c r="P8320">
        <v>0.69839711424639395</v>
      </c>
      <c r="Q8320">
        <v>0.80944995763616701</v>
      </c>
      <c r="R8320">
        <v>8.4953683359814597E-2</v>
      </c>
      <c r="S8320">
        <v>0.25407186413196498</v>
      </c>
      <c r="T8320">
        <v>-0.50700823595609101</v>
      </c>
      <c r="U8320">
        <v>0.50700823595609101</v>
      </c>
      <c r="V8320">
        <v>8.7938607054836998E-2</v>
      </c>
      <c r="W8320">
        <v>-1.54</v>
      </c>
      <c r="X8320">
        <v>2.4300000000000002</v>
      </c>
      <c r="Y8320">
        <v>-319898</v>
      </c>
      <c r="Z8320">
        <v>-16837</v>
      </c>
      <c r="AA8320">
        <v>-0.84</v>
      </c>
      <c r="AB8320">
        <v>19</v>
      </c>
      <c r="AC8320">
        <v>7</v>
      </c>
      <c r="AD8320">
        <v>12</v>
      </c>
      <c r="AE8320">
        <v>36.840000000000003</v>
      </c>
      <c r="AF8320">
        <v>13</v>
      </c>
      <c r="AG8320">
        <v>6</v>
      </c>
      <c r="AH8320">
        <v>9</v>
      </c>
      <c r="AI8320">
        <v>4</v>
      </c>
    </row>
    <row r="8321" spans="1:35" x14ac:dyDescent="0.2">
      <c r="A8321" s="102">
        <v>4075</v>
      </c>
      <c r="B8321">
        <v>1802</v>
      </c>
      <c r="C8321" t="s">
        <v>3204</v>
      </c>
      <c r="D8321" t="s">
        <v>2937</v>
      </c>
      <c r="E8321">
        <v>1275</v>
      </c>
      <c r="F8321">
        <v>1266</v>
      </c>
      <c r="G8321">
        <v>700</v>
      </c>
      <c r="H8321" t="s">
        <v>2930</v>
      </c>
      <c r="I8321">
        <v>4812</v>
      </c>
      <c r="J8321" t="s">
        <v>844</v>
      </c>
      <c r="K8321" t="s">
        <v>2929</v>
      </c>
      <c r="L8321">
        <v>4820</v>
      </c>
      <c r="M8321">
        <v>4730</v>
      </c>
      <c r="N8321">
        <v>200</v>
      </c>
      <c r="O8321" t="s">
        <v>2927</v>
      </c>
      <c r="P8321">
        <v>0.65806762431753996</v>
      </c>
      <c r="Q8321">
        <v>0.86248910377340404</v>
      </c>
      <c r="R8321">
        <v>0.28365856136564699</v>
      </c>
      <c r="S8321">
        <v>6.7704191891057905E-2</v>
      </c>
      <c r="T8321">
        <v>-1.13528198433993</v>
      </c>
      <c r="U8321">
        <v>1.13528198433993</v>
      </c>
      <c r="V8321">
        <v>1.2908016694276001</v>
      </c>
      <c r="W8321">
        <v>-7.42</v>
      </c>
      <c r="X8321">
        <v>6.32</v>
      </c>
      <c r="Y8321">
        <v>-320416</v>
      </c>
      <c r="Z8321">
        <v>-16021</v>
      </c>
      <c r="AA8321">
        <v>-0.83</v>
      </c>
      <c r="AB8321">
        <v>20</v>
      </c>
      <c r="AC8321">
        <v>10</v>
      </c>
      <c r="AD8321">
        <v>10</v>
      </c>
      <c r="AE8321">
        <v>50</v>
      </c>
      <c r="AF8321">
        <v>11</v>
      </c>
      <c r="AG8321">
        <v>5</v>
      </c>
      <c r="AH8321">
        <v>8</v>
      </c>
      <c r="AI8321">
        <v>7</v>
      </c>
    </row>
    <row r="8322" spans="1:35" x14ac:dyDescent="0.2">
      <c r="A8322" s="102">
        <v>5881</v>
      </c>
      <c r="B8322">
        <v>4568</v>
      </c>
      <c r="C8322" t="s">
        <v>3273</v>
      </c>
      <c r="D8322" t="s">
        <v>2950</v>
      </c>
      <c r="E8322">
        <v>8117</v>
      </c>
      <c r="F8322">
        <v>8180</v>
      </c>
      <c r="G8322">
        <v>100</v>
      </c>
      <c r="H8322" t="s">
        <v>2927</v>
      </c>
      <c r="I8322">
        <v>9613</v>
      </c>
      <c r="J8322" t="s">
        <v>3671</v>
      </c>
      <c r="K8322" t="s">
        <v>2929</v>
      </c>
      <c r="L8322">
        <v>1489</v>
      </c>
      <c r="M8322">
        <v>1479</v>
      </c>
      <c r="N8322">
        <v>600</v>
      </c>
      <c r="O8322" t="s">
        <v>2930</v>
      </c>
      <c r="P8322">
        <v>0.34545043365809802</v>
      </c>
      <c r="Q8322">
        <v>0.83756800238199802</v>
      </c>
      <c r="R8322">
        <v>1.0774921051552399E-2</v>
      </c>
      <c r="S8322">
        <v>0.116062798120001</v>
      </c>
      <c r="T8322">
        <v>3.67760150991989</v>
      </c>
      <c r="U8322">
        <v>3.67760150991989</v>
      </c>
      <c r="V8322">
        <v>3.9835601827945402</v>
      </c>
      <c r="W8322">
        <v>13.83</v>
      </c>
      <c r="X8322">
        <v>8.48</v>
      </c>
      <c r="Y8322">
        <v>-320786</v>
      </c>
      <c r="Z8322">
        <v>-16883</v>
      </c>
      <c r="AA8322">
        <v>-0.91</v>
      </c>
      <c r="AB8322">
        <v>19</v>
      </c>
      <c r="AC8322">
        <v>8</v>
      </c>
      <c r="AD8322">
        <v>11</v>
      </c>
      <c r="AE8322">
        <v>42.11</v>
      </c>
      <c r="AF8322">
        <v>13</v>
      </c>
      <c r="AG8322">
        <v>5</v>
      </c>
      <c r="AH8322">
        <v>6</v>
      </c>
      <c r="AI8322">
        <v>8</v>
      </c>
    </row>
    <row r="8323" spans="1:35" x14ac:dyDescent="0.2">
      <c r="A8323" s="102">
        <v>5268</v>
      </c>
      <c r="B8323">
        <v>4506</v>
      </c>
      <c r="C8323" t="s">
        <v>3680</v>
      </c>
      <c r="D8323" t="s">
        <v>2950</v>
      </c>
      <c r="E8323">
        <v>1908</v>
      </c>
      <c r="F8323">
        <v>1917</v>
      </c>
      <c r="G8323">
        <v>400</v>
      </c>
      <c r="H8323" t="s">
        <v>2927</v>
      </c>
      <c r="I8323">
        <v>5019</v>
      </c>
      <c r="J8323" t="s">
        <v>3265</v>
      </c>
      <c r="K8323" t="s">
        <v>3266</v>
      </c>
      <c r="L8323">
        <v>2827</v>
      </c>
      <c r="M8323">
        <v>2835</v>
      </c>
      <c r="N8323">
        <v>300</v>
      </c>
      <c r="O8323" t="s">
        <v>2930</v>
      </c>
      <c r="P8323">
        <v>9.3289978127499895E-2</v>
      </c>
      <c r="Q8323">
        <v>0.845759272005419</v>
      </c>
      <c r="R8323">
        <v>0.84153112851345901</v>
      </c>
      <c r="S8323">
        <v>0.163278350660397</v>
      </c>
      <c r="T8323">
        <v>0.11475461882424</v>
      </c>
      <c r="U8323">
        <v>0.11475461882424</v>
      </c>
      <c r="V8323">
        <v>1.5642409519508502E-2</v>
      </c>
      <c r="W8323">
        <v>1.01</v>
      </c>
      <c r="X8323">
        <v>9.84</v>
      </c>
      <c r="Y8323">
        <v>-320808</v>
      </c>
      <c r="Z8323">
        <v>-15277</v>
      </c>
      <c r="AA8323">
        <v>-0.98</v>
      </c>
      <c r="AB8323">
        <v>21</v>
      </c>
      <c r="AC8323">
        <v>9</v>
      </c>
      <c r="AD8323">
        <v>12</v>
      </c>
      <c r="AE8323">
        <v>42.86</v>
      </c>
      <c r="AF8323">
        <v>10</v>
      </c>
      <c r="AG8323">
        <v>8</v>
      </c>
      <c r="AH8323">
        <v>10</v>
      </c>
      <c r="AI8323">
        <v>3</v>
      </c>
    </row>
    <row r="8324" spans="1:35" x14ac:dyDescent="0.2">
      <c r="A8324" s="102">
        <v>6696</v>
      </c>
      <c r="B8324">
        <v>1812</v>
      </c>
      <c r="C8324" t="s">
        <v>3069</v>
      </c>
      <c r="D8324" t="s">
        <v>2937</v>
      </c>
      <c r="E8324">
        <v>1460</v>
      </c>
      <c r="F8324">
        <v>1451</v>
      </c>
      <c r="G8324">
        <v>700</v>
      </c>
      <c r="H8324" t="s">
        <v>2930</v>
      </c>
      <c r="I8324">
        <v>9505</v>
      </c>
      <c r="J8324" t="s">
        <v>3408</v>
      </c>
      <c r="K8324" t="s">
        <v>2992</v>
      </c>
      <c r="L8324">
        <v>899</v>
      </c>
      <c r="M8324">
        <v>886</v>
      </c>
      <c r="N8324">
        <v>1100</v>
      </c>
      <c r="O8324" t="s">
        <v>2927</v>
      </c>
      <c r="P8324">
        <v>1.28526222918011E-2</v>
      </c>
      <c r="Q8324">
        <v>0.82688559059647504</v>
      </c>
      <c r="R8324">
        <v>0.46407189307827401</v>
      </c>
      <c r="S8324">
        <v>3.06466277489717E-2</v>
      </c>
      <c r="T8324">
        <v>-2.51097098279019</v>
      </c>
      <c r="U8324">
        <v>2.51097098279019</v>
      </c>
      <c r="V8324">
        <v>2.6127982192601098</v>
      </c>
      <c r="W8324">
        <v>-12.46</v>
      </c>
      <c r="X8324">
        <v>4.05</v>
      </c>
      <c r="Y8324">
        <v>-320905</v>
      </c>
      <c r="Z8324">
        <v>-12836</v>
      </c>
      <c r="AA8324">
        <v>-0.64</v>
      </c>
      <c r="AB8324">
        <v>25</v>
      </c>
      <c r="AC8324">
        <v>12</v>
      </c>
      <c r="AD8324">
        <v>13</v>
      </c>
      <c r="AE8324">
        <v>48</v>
      </c>
      <c r="AF8324">
        <v>11</v>
      </c>
      <c r="AG8324">
        <v>7</v>
      </c>
      <c r="AH8324">
        <v>10</v>
      </c>
      <c r="AI8324">
        <v>8</v>
      </c>
    </row>
    <row r="8325" spans="1:35" x14ac:dyDescent="0.2">
      <c r="A8325" s="102">
        <v>6429</v>
      </c>
      <c r="B8325">
        <v>4626</v>
      </c>
      <c r="C8325" t="s">
        <v>3260</v>
      </c>
      <c r="D8325" t="s">
        <v>2952</v>
      </c>
      <c r="E8325">
        <v>5170</v>
      </c>
      <c r="F8325">
        <v>5140</v>
      </c>
      <c r="G8325">
        <v>200</v>
      </c>
      <c r="H8325" t="s">
        <v>2927</v>
      </c>
      <c r="I8325">
        <v>6920</v>
      </c>
      <c r="J8325" t="s">
        <v>2931</v>
      </c>
      <c r="K8325" t="s">
        <v>2932</v>
      </c>
      <c r="L8325">
        <v>5600</v>
      </c>
      <c r="M8325">
        <v>5490</v>
      </c>
      <c r="N8325">
        <v>200</v>
      </c>
      <c r="O8325" t="s">
        <v>2930</v>
      </c>
      <c r="P8325">
        <v>0.68443093078741601</v>
      </c>
      <c r="Q8325">
        <v>0.83043144503295596</v>
      </c>
      <c r="R8325">
        <v>9.1999062334400302E-4</v>
      </c>
      <c r="S8325">
        <v>0.18431025357584499</v>
      </c>
      <c r="T8325">
        <v>0.43332640460015998</v>
      </c>
      <c r="U8325">
        <v>0.43332640460015998</v>
      </c>
      <c r="V8325">
        <v>0.41629461406541601</v>
      </c>
      <c r="W8325">
        <v>4.3600000000000003</v>
      </c>
      <c r="X8325">
        <v>6.38</v>
      </c>
      <c r="Y8325">
        <v>-321575</v>
      </c>
      <c r="Z8325">
        <v>-18916</v>
      </c>
      <c r="AA8325">
        <v>-0.95</v>
      </c>
      <c r="AB8325">
        <v>17</v>
      </c>
      <c r="AC8325">
        <v>9</v>
      </c>
      <c r="AD8325">
        <v>8</v>
      </c>
      <c r="AE8325">
        <v>52.94</v>
      </c>
      <c r="AF8325">
        <v>10</v>
      </c>
      <c r="AG8325">
        <v>8</v>
      </c>
      <c r="AH8325">
        <v>8</v>
      </c>
      <c r="AI8325">
        <v>1</v>
      </c>
    </row>
    <row r="8326" spans="1:35" x14ac:dyDescent="0.2">
      <c r="A8326" s="102">
        <v>427</v>
      </c>
      <c r="B8326">
        <v>6920</v>
      </c>
      <c r="C8326" t="s">
        <v>2931</v>
      </c>
      <c r="D8326" t="s">
        <v>2932</v>
      </c>
      <c r="E8326">
        <v>5600</v>
      </c>
      <c r="F8326">
        <v>5490</v>
      </c>
      <c r="G8326">
        <v>200</v>
      </c>
      <c r="H8326" t="s">
        <v>2927</v>
      </c>
      <c r="I8326">
        <v>8593</v>
      </c>
      <c r="J8326" t="s">
        <v>224</v>
      </c>
      <c r="K8326" t="s">
        <v>2933</v>
      </c>
      <c r="L8326">
        <v>719</v>
      </c>
      <c r="M8326">
        <v>717</v>
      </c>
      <c r="N8326">
        <v>1500</v>
      </c>
      <c r="O8326" t="s">
        <v>2930</v>
      </c>
      <c r="P8326">
        <v>0.171534892306383</v>
      </c>
      <c r="Q8326">
        <v>0.93381960905104699</v>
      </c>
      <c r="R8326">
        <v>0.98101291625523801</v>
      </c>
      <c r="S8326">
        <v>6.1045627709484497E-2</v>
      </c>
      <c r="T8326">
        <v>0.65411068539805295</v>
      </c>
      <c r="U8326">
        <v>0.65411068539805295</v>
      </c>
      <c r="V8326">
        <v>0.65023652711052704</v>
      </c>
      <c r="W8326">
        <v>7.96</v>
      </c>
      <c r="X8326">
        <v>2.0499999999999998</v>
      </c>
      <c r="Y8326">
        <v>-321780</v>
      </c>
      <c r="Z8326">
        <v>-11096</v>
      </c>
      <c r="AA8326">
        <v>-0.55000000000000004</v>
      </c>
      <c r="AB8326">
        <v>29</v>
      </c>
      <c r="AC8326">
        <v>13</v>
      </c>
      <c r="AD8326">
        <v>16</v>
      </c>
      <c r="AE8326">
        <v>44.83</v>
      </c>
      <c r="AF8326">
        <v>8</v>
      </c>
      <c r="AG8326">
        <v>13</v>
      </c>
      <c r="AH8326">
        <v>14</v>
      </c>
      <c r="AI8326">
        <v>2</v>
      </c>
    </row>
    <row r="8327" spans="1:35" x14ac:dyDescent="0.2">
      <c r="A8327" s="102">
        <v>4154</v>
      </c>
      <c r="B8327">
        <v>5803</v>
      </c>
      <c r="C8327" t="s">
        <v>26</v>
      </c>
      <c r="D8327" t="s">
        <v>2943</v>
      </c>
      <c r="E8327">
        <v>386</v>
      </c>
      <c r="F8327">
        <v>380</v>
      </c>
      <c r="G8327">
        <v>2700</v>
      </c>
      <c r="H8327" t="s">
        <v>2930</v>
      </c>
      <c r="I8327">
        <v>9072</v>
      </c>
      <c r="J8327" t="s">
        <v>3098</v>
      </c>
      <c r="K8327" t="s">
        <v>3099</v>
      </c>
      <c r="L8327">
        <v>2659</v>
      </c>
      <c r="M8327">
        <v>2602</v>
      </c>
      <c r="N8327">
        <v>400</v>
      </c>
      <c r="O8327" t="s">
        <v>2927</v>
      </c>
      <c r="P8327">
        <v>0.83135999848206299</v>
      </c>
      <c r="Q8327">
        <v>0.86121230582613795</v>
      </c>
      <c r="R8327">
        <v>1.18339380860711E-2</v>
      </c>
      <c r="S8327">
        <v>3.4642407418849401E-3</v>
      </c>
      <c r="T8327">
        <v>-2.6635723345166098</v>
      </c>
      <c r="U8327">
        <v>2.6635723345166098</v>
      </c>
      <c r="V8327">
        <v>2.8118686176404299</v>
      </c>
      <c r="W8327">
        <v>-16.670000000000002</v>
      </c>
      <c r="X8327">
        <v>1.42</v>
      </c>
      <c r="Y8327">
        <v>-321909</v>
      </c>
      <c r="Z8327">
        <v>-16943</v>
      </c>
      <c r="AA8327">
        <v>-0.89</v>
      </c>
      <c r="AB8327">
        <v>19</v>
      </c>
      <c r="AC8327">
        <v>8</v>
      </c>
      <c r="AD8327">
        <v>11</v>
      </c>
      <c r="AE8327">
        <v>42.11</v>
      </c>
      <c r="AF8327">
        <v>11</v>
      </c>
      <c r="AG8327">
        <v>7</v>
      </c>
      <c r="AH8327">
        <v>8</v>
      </c>
      <c r="AI8327">
        <v>4</v>
      </c>
    </row>
    <row r="8328" spans="1:35" x14ac:dyDescent="0.2">
      <c r="A8328" s="102">
        <v>5883</v>
      </c>
      <c r="B8328">
        <v>3863</v>
      </c>
      <c r="C8328" t="s">
        <v>3214</v>
      </c>
      <c r="D8328" t="s">
        <v>3213</v>
      </c>
      <c r="E8328">
        <v>1848</v>
      </c>
      <c r="F8328">
        <v>1861</v>
      </c>
      <c r="G8328">
        <v>500</v>
      </c>
      <c r="H8328" t="s">
        <v>2927</v>
      </c>
      <c r="I8328">
        <v>9501</v>
      </c>
      <c r="J8328" t="s">
        <v>2994</v>
      </c>
      <c r="K8328" t="s">
        <v>2992</v>
      </c>
      <c r="L8328">
        <v>461</v>
      </c>
      <c r="M8328">
        <v>451</v>
      </c>
      <c r="N8328">
        <v>2100</v>
      </c>
      <c r="O8328" t="s">
        <v>2930</v>
      </c>
      <c r="P8328">
        <v>0.80476526933095904</v>
      </c>
      <c r="Q8328">
        <v>0.83752587345796203</v>
      </c>
      <c r="R8328">
        <v>0.247452988558586</v>
      </c>
      <c r="S8328">
        <v>0.39562653209532</v>
      </c>
      <c r="T8328">
        <v>0.91259232360097398</v>
      </c>
      <c r="U8328">
        <v>0.91259232360097398</v>
      </c>
      <c r="V8328">
        <v>0.64166492326062596</v>
      </c>
      <c r="W8328">
        <v>4.76</v>
      </c>
      <c r="X8328">
        <v>1.78</v>
      </c>
      <c r="Y8328">
        <v>-322368</v>
      </c>
      <c r="Z8328">
        <v>-18963</v>
      </c>
      <c r="AA8328">
        <v>-0.88</v>
      </c>
      <c r="AB8328">
        <v>17</v>
      </c>
      <c r="AC8328">
        <v>7</v>
      </c>
      <c r="AD8328">
        <v>10</v>
      </c>
      <c r="AE8328">
        <v>41.18</v>
      </c>
      <c r="AF8328">
        <v>12</v>
      </c>
      <c r="AG8328">
        <v>5</v>
      </c>
      <c r="AH8328">
        <v>6</v>
      </c>
      <c r="AI8328">
        <v>6</v>
      </c>
    </row>
    <row r="8329" spans="1:35" x14ac:dyDescent="0.2">
      <c r="A8329" s="102">
        <v>6506</v>
      </c>
      <c r="B8329">
        <v>1951</v>
      </c>
      <c r="C8329" t="s">
        <v>3674</v>
      </c>
      <c r="D8329" t="s">
        <v>2937</v>
      </c>
      <c r="E8329">
        <v>2760</v>
      </c>
      <c r="F8329">
        <v>2810</v>
      </c>
      <c r="G8329">
        <v>300</v>
      </c>
      <c r="H8329" t="s">
        <v>2930</v>
      </c>
      <c r="I8329">
        <v>4967</v>
      </c>
      <c r="J8329" t="s">
        <v>853</v>
      </c>
      <c r="K8329" t="s">
        <v>2952</v>
      </c>
      <c r="L8329">
        <v>9130</v>
      </c>
      <c r="M8329">
        <v>9140</v>
      </c>
      <c r="N8329">
        <v>100</v>
      </c>
      <c r="O8329" t="s">
        <v>2927</v>
      </c>
      <c r="P8329">
        <v>9.8077461219501002E-3</v>
      </c>
      <c r="Q8329">
        <v>0.82934562752121299</v>
      </c>
      <c r="R8329">
        <v>0.23962254510492201</v>
      </c>
      <c r="S8329">
        <v>3.2250027176659403E-2</v>
      </c>
      <c r="T8329">
        <v>-0.60793254709426103</v>
      </c>
      <c r="U8329">
        <v>0.60793254709426103</v>
      </c>
      <c r="V8329">
        <v>0.41698045732129801</v>
      </c>
      <c r="W8329">
        <v>-1.77</v>
      </c>
      <c r="X8329">
        <v>7.77</v>
      </c>
      <c r="Y8329">
        <v>-323186</v>
      </c>
      <c r="Z8329">
        <v>-24860</v>
      </c>
      <c r="AA8329">
        <v>-1.56</v>
      </c>
      <c r="AB8329">
        <v>13</v>
      </c>
      <c r="AC8329">
        <v>4</v>
      </c>
      <c r="AD8329">
        <v>9</v>
      </c>
      <c r="AE8329">
        <v>30.77</v>
      </c>
      <c r="AF8329">
        <v>10</v>
      </c>
      <c r="AG8329">
        <v>2</v>
      </c>
      <c r="AH8329">
        <v>8</v>
      </c>
      <c r="AI8329">
        <v>3</v>
      </c>
    </row>
    <row r="8330" spans="1:35" x14ac:dyDescent="0.2">
      <c r="A8330" s="102">
        <v>5650</v>
      </c>
      <c r="B8330">
        <v>2337</v>
      </c>
      <c r="C8330" t="s">
        <v>3651</v>
      </c>
      <c r="D8330" t="s">
        <v>2949</v>
      </c>
      <c r="E8330">
        <v>436</v>
      </c>
      <c r="F8330">
        <v>423</v>
      </c>
      <c r="G8330">
        <v>1500</v>
      </c>
      <c r="H8330" t="s">
        <v>2930</v>
      </c>
      <c r="I8330">
        <v>3141</v>
      </c>
      <c r="J8330" t="s">
        <v>3133</v>
      </c>
      <c r="K8330" t="s">
        <v>2953</v>
      </c>
      <c r="L8330">
        <v>6330</v>
      </c>
      <c r="M8330">
        <v>6320</v>
      </c>
      <c r="N8330">
        <v>100</v>
      </c>
      <c r="O8330" t="s">
        <v>2927</v>
      </c>
      <c r="P8330">
        <v>0.41919545109567102</v>
      </c>
      <c r="Q8330">
        <v>0.84068405962084403</v>
      </c>
      <c r="R8330">
        <v>0.66081820971828698</v>
      </c>
      <c r="S8330">
        <v>0.20154069739382599</v>
      </c>
      <c r="T8330">
        <v>-4.5200263844716003E-2</v>
      </c>
      <c r="U8330">
        <v>4.5200263844716003E-2</v>
      </c>
      <c r="V8330">
        <v>0.95588177382067097</v>
      </c>
      <c r="W8330">
        <v>-0.21</v>
      </c>
      <c r="X8330">
        <v>0.4</v>
      </c>
      <c r="Y8330">
        <v>-323432</v>
      </c>
      <c r="Z8330">
        <v>-14701</v>
      </c>
      <c r="AA8330">
        <v>-0.88</v>
      </c>
      <c r="AB8330">
        <v>22</v>
      </c>
      <c r="AC8330">
        <v>9</v>
      </c>
      <c r="AD8330">
        <v>13</v>
      </c>
      <c r="AE8330">
        <v>40.909999999999997</v>
      </c>
      <c r="AF8330">
        <v>9</v>
      </c>
      <c r="AG8330">
        <v>7</v>
      </c>
      <c r="AH8330">
        <v>13</v>
      </c>
      <c r="AI8330">
        <v>2</v>
      </c>
    </row>
    <row r="8331" spans="1:35" x14ac:dyDescent="0.2">
      <c r="A8331" s="102">
        <v>3710</v>
      </c>
      <c r="B8331">
        <v>3110</v>
      </c>
      <c r="C8331" t="s">
        <v>682</v>
      </c>
      <c r="D8331" t="s">
        <v>2926</v>
      </c>
      <c r="E8331">
        <v>4900</v>
      </c>
      <c r="F8331">
        <v>4810</v>
      </c>
      <c r="G8331">
        <v>200</v>
      </c>
      <c r="H8331" t="s">
        <v>2927</v>
      </c>
      <c r="I8331">
        <v>6479</v>
      </c>
      <c r="J8331" t="s">
        <v>690</v>
      </c>
      <c r="K8331" t="s">
        <v>2932</v>
      </c>
      <c r="L8331">
        <v>2286</v>
      </c>
      <c r="M8331">
        <v>2243</v>
      </c>
      <c r="N8331">
        <v>400</v>
      </c>
      <c r="O8331" t="s">
        <v>2930</v>
      </c>
      <c r="P8331">
        <v>0.83325349594197995</v>
      </c>
      <c r="Q8331">
        <v>0.86813029459782798</v>
      </c>
      <c r="R8331">
        <v>0.65274541530036201</v>
      </c>
      <c r="S8331">
        <v>0.16093954063122101</v>
      </c>
      <c r="T8331">
        <v>1.38859140781047</v>
      </c>
      <c r="U8331">
        <v>1.38859140781047</v>
      </c>
      <c r="V8331">
        <v>1.19226756837935</v>
      </c>
      <c r="W8331">
        <v>11.96</v>
      </c>
      <c r="X8331">
        <v>6.74</v>
      </c>
      <c r="Y8331">
        <v>-323689</v>
      </c>
      <c r="Z8331">
        <v>-17036</v>
      </c>
      <c r="AA8331">
        <v>-0.82</v>
      </c>
      <c r="AB8331">
        <v>19</v>
      </c>
      <c r="AC8331">
        <v>8</v>
      </c>
      <c r="AD8331">
        <v>11</v>
      </c>
      <c r="AE8331">
        <v>42.11</v>
      </c>
      <c r="AF8331">
        <v>13</v>
      </c>
      <c r="AG8331">
        <v>6</v>
      </c>
      <c r="AH8331">
        <v>8</v>
      </c>
      <c r="AI8331">
        <v>5</v>
      </c>
    </row>
    <row r="8332" spans="1:35" x14ac:dyDescent="0.2">
      <c r="A8332" s="102">
        <v>2886</v>
      </c>
      <c r="B8332">
        <v>4183</v>
      </c>
      <c r="C8332" t="s">
        <v>3190</v>
      </c>
      <c r="D8332" t="s">
        <v>2952</v>
      </c>
      <c r="E8332">
        <v>2640</v>
      </c>
      <c r="F8332">
        <v>2634</v>
      </c>
      <c r="G8332">
        <v>400</v>
      </c>
      <c r="H8332" t="s">
        <v>2927</v>
      </c>
      <c r="I8332">
        <v>6472</v>
      </c>
      <c r="J8332" t="s">
        <v>63</v>
      </c>
      <c r="K8332" t="s">
        <v>2940</v>
      </c>
      <c r="L8332">
        <v>302</v>
      </c>
      <c r="M8332">
        <v>299</v>
      </c>
      <c r="N8332">
        <v>3500</v>
      </c>
      <c r="O8332" t="s">
        <v>2930</v>
      </c>
      <c r="P8332">
        <v>0.80273666374337505</v>
      </c>
      <c r="Q8332">
        <v>0.88161506043913196</v>
      </c>
      <c r="R8332">
        <v>9.2378501536429694E-2</v>
      </c>
      <c r="S8332">
        <v>1.22878938445152E-2</v>
      </c>
      <c r="T8332">
        <v>3.6089061676514098</v>
      </c>
      <c r="U8332">
        <v>3.6089061676514098</v>
      </c>
      <c r="V8332">
        <v>4.1306969001829001</v>
      </c>
      <c r="W8332">
        <v>11.34</v>
      </c>
      <c r="X8332">
        <v>0.67</v>
      </c>
      <c r="Y8332">
        <v>-323905</v>
      </c>
      <c r="Z8332">
        <v>-20244</v>
      </c>
      <c r="AA8332">
        <v>-1.07</v>
      </c>
      <c r="AB8332">
        <v>16</v>
      </c>
      <c r="AC8332">
        <v>5</v>
      </c>
      <c r="AD8332">
        <v>11</v>
      </c>
      <c r="AE8332">
        <v>31.25</v>
      </c>
      <c r="AF8332">
        <v>14</v>
      </c>
      <c r="AG8332">
        <v>1</v>
      </c>
      <c r="AH8332">
        <v>6</v>
      </c>
      <c r="AI8332">
        <v>9</v>
      </c>
    </row>
    <row r="8333" spans="1:35" x14ac:dyDescent="0.2">
      <c r="A8333" s="102">
        <v>5505</v>
      </c>
      <c r="B8333">
        <v>8058</v>
      </c>
      <c r="C8333" t="s">
        <v>3381</v>
      </c>
      <c r="D8333" t="s">
        <v>2934</v>
      </c>
      <c r="E8333">
        <v>2897.5</v>
      </c>
      <c r="F8333">
        <v>2920</v>
      </c>
      <c r="G8333">
        <v>300</v>
      </c>
      <c r="H8333" t="s">
        <v>2927</v>
      </c>
      <c r="I8333">
        <v>8242</v>
      </c>
      <c r="J8333" t="s">
        <v>1044</v>
      </c>
      <c r="K8333" t="s">
        <v>2953</v>
      </c>
      <c r="L8333">
        <v>1014</v>
      </c>
      <c r="M8333">
        <v>1011</v>
      </c>
      <c r="N8333">
        <v>900</v>
      </c>
      <c r="O8333" t="s">
        <v>2930</v>
      </c>
      <c r="P8333">
        <v>0.555099099373766</v>
      </c>
      <c r="Q8333">
        <v>0.84252216465457597</v>
      </c>
      <c r="R8333">
        <v>8.3445037877625597E-3</v>
      </c>
      <c r="S8333">
        <v>2.3528459528745799E-2</v>
      </c>
      <c r="T8333">
        <v>2.9460274741477299</v>
      </c>
      <c r="U8333">
        <v>2.9460274741477299</v>
      </c>
      <c r="V8333">
        <v>3.1883094978386302</v>
      </c>
      <c r="W8333">
        <v>17.55</v>
      </c>
      <c r="X8333">
        <v>3.87</v>
      </c>
      <c r="Y8333">
        <v>-324339</v>
      </c>
      <c r="Z8333">
        <v>-15445</v>
      </c>
      <c r="AA8333">
        <v>-0.89</v>
      </c>
      <c r="AB8333">
        <v>21</v>
      </c>
      <c r="AC8333">
        <v>8</v>
      </c>
      <c r="AD8333">
        <v>13</v>
      </c>
      <c r="AE8333">
        <v>38.1</v>
      </c>
      <c r="AF8333">
        <v>13</v>
      </c>
      <c r="AG8333">
        <v>3</v>
      </c>
      <c r="AH8333">
        <v>7</v>
      </c>
      <c r="AI8333">
        <v>11</v>
      </c>
    </row>
    <row r="8334" spans="1:35" x14ac:dyDescent="0.2">
      <c r="A8334" s="102">
        <v>3213</v>
      </c>
      <c r="B8334">
        <v>3765</v>
      </c>
      <c r="C8334" t="s">
        <v>3292</v>
      </c>
      <c r="D8334" t="s">
        <v>2929</v>
      </c>
      <c r="E8334">
        <v>2133</v>
      </c>
      <c r="F8334">
        <v>2103</v>
      </c>
      <c r="G8334">
        <v>500</v>
      </c>
      <c r="H8334" t="s">
        <v>2930</v>
      </c>
      <c r="I8334">
        <v>5214</v>
      </c>
      <c r="J8334" t="s">
        <v>3284</v>
      </c>
      <c r="K8334" t="s">
        <v>2926</v>
      </c>
      <c r="L8334">
        <v>2218</v>
      </c>
      <c r="M8334">
        <v>2198</v>
      </c>
      <c r="N8334">
        <v>500</v>
      </c>
      <c r="O8334" t="s">
        <v>2927</v>
      </c>
      <c r="P8334">
        <v>0.82299623544732503</v>
      </c>
      <c r="Q8334">
        <v>0.87635618476253696</v>
      </c>
      <c r="R8334">
        <v>0.27012067058440697</v>
      </c>
      <c r="S8334">
        <v>7.7756938788069094E-2</v>
      </c>
      <c r="T8334">
        <v>-0.41762201039073099</v>
      </c>
      <c r="U8334">
        <v>0.41762201039073099</v>
      </c>
      <c r="V8334">
        <v>0.48860777823878099</v>
      </c>
      <c r="W8334">
        <v>-1.19</v>
      </c>
      <c r="X8334">
        <v>4.32</v>
      </c>
      <c r="Y8334">
        <v>-324460</v>
      </c>
      <c r="Z8334">
        <v>-24958</v>
      </c>
      <c r="AA8334">
        <v>-1.2</v>
      </c>
      <c r="AB8334">
        <v>13</v>
      </c>
      <c r="AC8334">
        <v>5</v>
      </c>
      <c r="AD8334">
        <v>8</v>
      </c>
      <c r="AE8334">
        <v>38.46</v>
      </c>
      <c r="AF8334">
        <v>8</v>
      </c>
      <c r="AG8334">
        <v>4</v>
      </c>
      <c r="AH8334">
        <v>7</v>
      </c>
      <c r="AI8334">
        <v>2</v>
      </c>
    </row>
    <row r="8335" spans="1:35" x14ac:dyDescent="0.2">
      <c r="A8335" s="102">
        <v>2316</v>
      </c>
      <c r="B8335">
        <v>9474</v>
      </c>
      <c r="C8335" t="s">
        <v>3209</v>
      </c>
      <c r="D8335" t="s">
        <v>2929</v>
      </c>
      <c r="E8335">
        <v>1585</v>
      </c>
      <c r="F8335">
        <v>1584</v>
      </c>
      <c r="G8335">
        <v>600</v>
      </c>
      <c r="H8335" t="s">
        <v>2930</v>
      </c>
      <c r="I8335">
        <v>9508</v>
      </c>
      <c r="J8335" t="s">
        <v>3104</v>
      </c>
      <c r="K8335" t="s">
        <v>2992</v>
      </c>
      <c r="L8335">
        <v>931</v>
      </c>
      <c r="M8335">
        <v>921</v>
      </c>
      <c r="N8335">
        <v>1000</v>
      </c>
      <c r="O8335" t="s">
        <v>2927</v>
      </c>
      <c r="P8335">
        <v>0.78054436010487904</v>
      </c>
      <c r="Q8335">
        <v>0.89091276307407197</v>
      </c>
      <c r="R8335">
        <v>0.19959373884640599</v>
      </c>
      <c r="S8335">
        <v>0.27531333616522002</v>
      </c>
      <c r="T8335">
        <v>-1.56372522785174</v>
      </c>
      <c r="U8335">
        <v>1.56372522785174</v>
      </c>
      <c r="V8335">
        <v>1.7945635069477499</v>
      </c>
      <c r="W8335">
        <v>-11.04</v>
      </c>
      <c r="X8335">
        <v>3.09</v>
      </c>
      <c r="Y8335">
        <v>-325093</v>
      </c>
      <c r="Z8335">
        <v>-15481</v>
      </c>
      <c r="AA8335">
        <v>-0.81</v>
      </c>
      <c r="AB8335">
        <v>21</v>
      </c>
      <c r="AC8335">
        <v>9</v>
      </c>
      <c r="AD8335">
        <v>12</v>
      </c>
      <c r="AE8335">
        <v>42.86</v>
      </c>
      <c r="AF8335">
        <v>13</v>
      </c>
      <c r="AG8335">
        <v>6</v>
      </c>
      <c r="AH8335">
        <v>8</v>
      </c>
      <c r="AI8335">
        <v>7</v>
      </c>
    </row>
    <row r="8336" spans="1:35" x14ac:dyDescent="0.2">
      <c r="A8336" s="102">
        <v>2069</v>
      </c>
      <c r="B8336">
        <v>2127</v>
      </c>
      <c r="C8336" t="s">
        <v>3177</v>
      </c>
      <c r="D8336" t="s">
        <v>2942</v>
      </c>
      <c r="E8336">
        <v>3750</v>
      </c>
      <c r="F8336">
        <v>3830</v>
      </c>
      <c r="G8336">
        <v>300</v>
      </c>
      <c r="H8336" t="s">
        <v>2930</v>
      </c>
      <c r="I8336">
        <v>3110</v>
      </c>
      <c r="J8336" t="s">
        <v>682</v>
      </c>
      <c r="K8336" t="s">
        <v>2926</v>
      </c>
      <c r="L8336">
        <v>4900</v>
      </c>
      <c r="M8336">
        <v>4810</v>
      </c>
      <c r="N8336">
        <v>200</v>
      </c>
      <c r="O8336" t="s">
        <v>2927</v>
      </c>
      <c r="P8336">
        <v>0.74714787211274702</v>
      </c>
      <c r="Q8336">
        <v>0.89484556668838799</v>
      </c>
      <c r="R8336">
        <v>7.4046635771913796E-2</v>
      </c>
      <c r="S8336">
        <v>0.38199084632037</v>
      </c>
      <c r="T8336">
        <v>-1.01842611205196</v>
      </c>
      <c r="U8336">
        <v>1.01842611205196</v>
      </c>
      <c r="V8336">
        <v>1.21654671455332</v>
      </c>
      <c r="W8336">
        <v>-9.68</v>
      </c>
      <c r="X8336">
        <v>19.440000000000001</v>
      </c>
      <c r="Y8336">
        <v>-325164</v>
      </c>
      <c r="Z8336">
        <v>-14138</v>
      </c>
      <c r="AA8336">
        <v>-0.75</v>
      </c>
      <c r="AB8336">
        <v>23</v>
      </c>
      <c r="AC8336">
        <v>9</v>
      </c>
      <c r="AD8336">
        <v>14</v>
      </c>
      <c r="AE8336">
        <v>39.130000000000003</v>
      </c>
      <c r="AF8336">
        <v>9</v>
      </c>
      <c r="AG8336">
        <v>7</v>
      </c>
      <c r="AH8336">
        <v>13</v>
      </c>
      <c r="AI8336">
        <v>3</v>
      </c>
    </row>
    <row r="8337" spans="1:35" x14ac:dyDescent="0.2">
      <c r="A8337" s="102">
        <v>6248</v>
      </c>
      <c r="B8337">
        <v>4004</v>
      </c>
      <c r="C8337" t="s">
        <v>3189</v>
      </c>
      <c r="D8337" t="s">
        <v>2952</v>
      </c>
      <c r="E8337">
        <v>2749</v>
      </c>
      <c r="F8337">
        <v>2755</v>
      </c>
      <c r="G8337">
        <v>300</v>
      </c>
      <c r="H8337" t="s">
        <v>2930</v>
      </c>
      <c r="I8337">
        <v>6178</v>
      </c>
      <c r="J8337" t="s">
        <v>3706</v>
      </c>
      <c r="K8337" t="s">
        <v>2942</v>
      </c>
      <c r="L8337">
        <v>1040.5</v>
      </c>
      <c r="M8337">
        <v>1030.5</v>
      </c>
      <c r="N8337">
        <v>800</v>
      </c>
      <c r="O8337" t="s">
        <v>2927</v>
      </c>
      <c r="P8337">
        <v>0.33911038980818098</v>
      </c>
      <c r="Q8337">
        <v>0.83269313871653305</v>
      </c>
      <c r="R8337">
        <v>0.93464553957323404</v>
      </c>
      <c r="S8337">
        <v>0.434881223618789</v>
      </c>
      <c r="T8337">
        <v>-1.2302072471879499</v>
      </c>
      <c r="U8337">
        <v>1.2302072471879499</v>
      </c>
      <c r="V8337">
        <v>1.4744193131554899</v>
      </c>
      <c r="W8337">
        <v>-7.55</v>
      </c>
      <c r="X8337">
        <v>0.25</v>
      </c>
      <c r="Y8337">
        <v>-325197</v>
      </c>
      <c r="Z8337">
        <v>-13550</v>
      </c>
      <c r="AA8337">
        <v>-0.82</v>
      </c>
      <c r="AB8337">
        <v>24</v>
      </c>
      <c r="AC8337">
        <v>10</v>
      </c>
      <c r="AD8337">
        <v>14</v>
      </c>
      <c r="AE8337">
        <v>41.67</v>
      </c>
      <c r="AF8337">
        <v>10</v>
      </c>
      <c r="AG8337">
        <v>8</v>
      </c>
      <c r="AH8337">
        <v>14</v>
      </c>
      <c r="AI8337">
        <v>2</v>
      </c>
    </row>
    <row r="8338" spans="1:35" x14ac:dyDescent="0.2">
      <c r="A8338" s="102">
        <v>88</v>
      </c>
      <c r="B8338">
        <v>6755</v>
      </c>
      <c r="C8338" t="s">
        <v>670</v>
      </c>
      <c r="D8338" t="s">
        <v>2932</v>
      </c>
      <c r="E8338">
        <v>2468</v>
      </c>
      <c r="F8338">
        <v>2488</v>
      </c>
      <c r="G8338">
        <v>400</v>
      </c>
      <c r="H8338" t="s">
        <v>2930</v>
      </c>
      <c r="I8338">
        <v>6920</v>
      </c>
      <c r="J8338" t="s">
        <v>2931</v>
      </c>
      <c r="K8338" t="s">
        <v>2932</v>
      </c>
      <c r="L8338">
        <v>5600</v>
      </c>
      <c r="M8338">
        <v>5490</v>
      </c>
      <c r="N8338">
        <v>200</v>
      </c>
      <c r="O8338" t="s">
        <v>2927</v>
      </c>
      <c r="P8338">
        <v>0.93217935646891903</v>
      </c>
      <c r="Q8338">
        <v>0.95589885804679497</v>
      </c>
      <c r="R8338">
        <v>0.32258688718376499</v>
      </c>
      <c r="S8338">
        <v>0.38386724676623901</v>
      </c>
      <c r="T8338">
        <v>-0.33735418167918002</v>
      </c>
      <c r="U8338">
        <v>0.33735418167918002</v>
      </c>
      <c r="V8338">
        <v>0.55815509623414805</v>
      </c>
      <c r="W8338">
        <v>-1.68</v>
      </c>
      <c r="X8338">
        <v>9.36</v>
      </c>
      <c r="Y8338">
        <v>-325500</v>
      </c>
      <c r="Z8338">
        <v>-18083</v>
      </c>
      <c r="AA8338">
        <v>-0.91</v>
      </c>
      <c r="AB8338">
        <v>18</v>
      </c>
      <c r="AC8338">
        <v>10</v>
      </c>
      <c r="AD8338">
        <v>8</v>
      </c>
      <c r="AE8338">
        <v>55.56</v>
      </c>
      <c r="AF8338">
        <v>8</v>
      </c>
      <c r="AG8338">
        <v>8</v>
      </c>
      <c r="AH8338">
        <v>8</v>
      </c>
      <c r="AI8338">
        <v>2</v>
      </c>
    </row>
    <row r="8339" spans="1:35" x14ac:dyDescent="0.2">
      <c r="A8339" s="102">
        <v>4702</v>
      </c>
      <c r="B8339">
        <v>6857</v>
      </c>
      <c r="C8339" t="s">
        <v>3187</v>
      </c>
      <c r="D8339" t="s">
        <v>2932</v>
      </c>
      <c r="E8339">
        <v>5760</v>
      </c>
      <c r="F8339">
        <v>5650</v>
      </c>
      <c r="G8339">
        <v>100</v>
      </c>
      <c r="H8339" t="s">
        <v>2930</v>
      </c>
      <c r="I8339">
        <v>8572</v>
      </c>
      <c r="J8339" t="s">
        <v>2895</v>
      </c>
      <c r="K8339" t="s">
        <v>2933</v>
      </c>
      <c r="L8339">
        <v>527</v>
      </c>
      <c r="M8339">
        <v>527</v>
      </c>
      <c r="N8339">
        <v>1100</v>
      </c>
      <c r="O8339" t="s">
        <v>2927</v>
      </c>
      <c r="P8339">
        <v>0.741619771186388</v>
      </c>
      <c r="Q8339">
        <v>0.85336526040695204</v>
      </c>
      <c r="R8339">
        <v>0.17464709481635601</v>
      </c>
      <c r="S8339">
        <v>0.41309495195481999</v>
      </c>
      <c r="T8339">
        <v>-2.29496056306041</v>
      </c>
      <c r="U8339">
        <v>2.29496056306041</v>
      </c>
      <c r="V8339">
        <v>1.8390920650548901</v>
      </c>
      <c r="W8339">
        <v>-11.97</v>
      </c>
      <c r="X8339">
        <v>2.6</v>
      </c>
      <c r="Y8339">
        <v>-326335</v>
      </c>
      <c r="Z8339">
        <v>-13053</v>
      </c>
      <c r="AA8339">
        <v>-0.6</v>
      </c>
      <c r="AB8339">
        <v>25</v>
      </c>
      <c r="AC8339">
        <v>10</v>
      </c>
      <c r="AD8339">
        <v>15</v>
      </c>
      <c r="AE8339">
        <v>40</v>
      </c>
      <c r="AF8339">
        <v>9</v>
      </c>
      <c r="AG8339">
        <v>7</v>
      </c>
      <c r="AH8339">
        <v>13</v>
      </c>
      <c r="AI8339">
        <v>5</v>
      </c>
    </row>
    <row r="8340" spans="1:35" x14ac:dyDescent="0.2">
      <c r="A8340" s="102">
        <v>2046</v>
      </c>
      <c r="B8340">
        <v>4004</v>
      </c>
      <c r="C8340" t="s">
        <v>3189</v>
      </c>
      <c r="D8340" t="s">
        <v>2952</v>
      </c>
      <c r="E8340">
        <v>2749</v>
      </c>
      <c r="F8340">
        <v>2755</v>
      </c>
      <c r="G8340">
        <v>300</v>
      </c>
      <c r="H8340" t="s">
        <v>2930</v>
      </c>
      <c r="I8340">
        <v>7261</v>
      </c>
      <c r="J8340" t="s">
        <v>3473</v>
      </c>
      <c r="K8340" t="s">
        <v>2945</v>
      </c>
      <c r="L8340">
        <v>941</v>
      </c>
      <c r="M8340">
        <v>912</v>
      </c>
      <c r="N8340">
        <v>900</v>
      </c>
      <c r="O8340" t="s">
        <v>2927</v>
      </c>
      <c r="P8340">
        <v>0.51701545786009095</v>
      </c>
      <c r="Q8340">
        <v>0.89519584499219296</v>
      </c>
      <c r="R8340">
        <v>0.75278301237985701</v>
      </c>
      <c r="S8340">
        <v>0.37734782793207</v>
      </c>
      <c r="T8340">
        <v>-0.16076580715331401</v>
      </c>
      <c r="U8340">
        <v>0.16076580715331401</v>
      </c>
      <c r="V8340">
        <v>1.0113984577761399</v>
      </c>
      <c r="W8340">
        <v>-0.73</v>
      </c>
      <c r="X8340">
        <v>0.69</v>
      </c>
      <c r="Y8340">
        <v>-326411</v>
      </c>
      <c r="Z8340">
        <v>-11256</v>
      </c>
      <c r="AA8340">
        <v>-0.73</v>
      </c>
      <c r="AB8340">
        <v>29</v>
      </c>
      <c r="AC8340">
        <v>11</v>
      </c>
      <c r="AD8340">
        <v>18</v>
      </c>
      <c r="AE8340">
        <v>37.93</v>
      </c>
      <c r="AF8340">
        <v>10</v>
      </c>
      <c r="AG8340">
        <v>10</v>
      </c>
      <c r="AH8340">
        <v>16</v>
      </c>
      <c r="AI8340">
        <v>3</v>
      </c>
    </row>
    <row r="8341" spans="1:35" x14ac:dyDescent="0.2">
      <c r="A8341" s="102">
        <v>3568</v>
      </c>
      <c r="B8341">
        <v>1803</v>
      </c>
      <c r="C8341" t="s">
        <v>2938</v>
      </c>
      <c r="D8341" t="s">
        <v>2937</v>
      </c>
      <c r="E8341">
        <v>1160</v>
      </c>
      <c r="F8341">
        <v>1165</v>
      </c>
      <c r="G8341">
        <v>900</v>
      </c>
      <c r="H8341" t="s">
        <v>2930</v>
      </c>
      <c r="I8341">
        <v>6920</v>
      </c>
      <c r="J8341" t="s">
        <v>2931</v>
      </c>
      <c r="K8341" t="s">
        <v>2932</v>
      </c>
      <c r="L8341">
        <v>5600</v>
      </c>
      <c r="M8341">
        <v>5490</v>
      </c>
      <c r="N8341">
        <v>200</v>
      </c>
      <c r="O8341" t="s">
        <v>2927</v>
      </c>
      <c r="P8341">
        <v>0.86091369590507805</v>
      </c>
      <c r="Q8341">
        <v>0.87033386158302795</v>
      </c>
      <c r="R8341">
        <v>1.1756209610768099E-2</v>
      </c>
      <c r="S8341">
        <v>0.31004804575302602</v>
      </c>
      <c r="T8341">
        <v>-0.54799609033849195</v>
      </c>
      <c r="U8341">
        <v>0.54799609033849195</v>
      </c>
      <c r="V8341">
        <v>0.62756694633229204</v>
      </c>
      <c r="W8341">
        <v>-6.37</v>
      </c>
      <c r="X8341">
        <v>4.51</v>
      </c>
      <c r="Y8341">
        <v>-326436</v>
      </c>
      <c r="Z8341">
        <v>-17181</v>
      </c>
      <c r="AA8341">
        <v>-0.86</v>
      </c>
      <c r="AB8341">
        <v>19</v>
      </c>
      <c r="AC8341">
        <v>8</v>
      </c>
      <c r="AD8341">
        <v>11</v>
      </c>
      <c r="AE8341">
        <v>42.11</v>
      </c>
      <c r="AF8341">
        <v>8</v>
      </c>
      <c r="AG8341">
        <v>7</v>
      </c>
      <c r="AH8341">
        <v>10</v>
      </c>
      <c r="AI8341">
        <v>2</v>
      </c>
    </row>
    <row r="8342" spans="1:35" x14ac:dyDescent="0.2">
      <c r="A8342" s="102">
        <v>6620</v>
      </c>
      <c r="B8342">
        <v>2531</v>
      </c>
      <c r="C8342" t="s">
        <v>2954</v>
      </c>
      <c r="D8342" t="s">
        <v>2955</v>
      </c>
      <c r="E8342">
        <v>1021</v>
      </c>
      <c r="F8342">
        <v>1006</v>
      </c>
      <c r="G8342">
        <v>1100</v>
      </c>
      <c r="H8342" t="s">
        <v>2930</v>
      </c>
      <c r="I8342">
        <v>4095</v>
      </c>
      <c r="J8342" t="s">
        <v>3672</v>
      </c>
      <c r="K8342" t="s">
        <v>2952</v>
      </c>
      <c r="L8342">
        <v>1200</v>
      </c>
      <c r="M8342">
        <v>1184</v>
      </c>
      <c r="N8342">
        <v>900</v>
      </c>
      <c r="O8342" t="s">
        <v>2927</v>
      </c>
      <c r="P8342">
        <v>0.47669175141317799</v>
      </c>
      <c r="Q8342">
        <v>0.82791216253351696</v>
      </c>
      <c r="R8342">
        <v>0.69612428950698002</v>
      </c>
      <c r="S8342">
        <v>2.6495778091925801E-2</v>
      </c>
      <c r="T8342">
        <v>-0.678116902678922</v>
      </c>
      <c r="U8342">
        <v>0.678116902678922</v>
      </c>
      <c r="V8342">
        <v>1.46082847231394</v>
      </c>
      <c r="W8342">
        <v>-2.17</v>
      </c>
      <c r="X8342">
        <v>3.85</v>
      </c>
      <c r="Y8342">
        <v>-326503</v>
      </c>
      <c r="Z8342">
        <v>-19206</v>
      </c>
      <c r="AA8342">
        <v>-0.91</v>
      </c>
      <c r="AB8342">
        <v>17</v>
      </c>
      <c r="AC8342">
        <v>7</v>
      </c>
      <c r="AD8342">
        <v>10</v>
      </c>
      <c r="AE8342">
        <v>41.18</v>
      </c>
      <c r="AF8342">
        <v>12</v>
      </c>
      <c r="AG8342">
        <v>5</v>
      </c>
      <c r="AH8342">
        <v>8</v>
      </c>
      <c r="AI8342">
        <v>4</v>
      </c>
    </row>
    <row r="8343" spans="1:35" x14ac:dyDescent="0.2">
      <c r="A8343" s="102">
        <v>2299</v>
      </c>
      <c r="B8343">
        <v>4118</v>
      </c>
      <c r="C8343" t="s">
        <v>3246</v>
      </c>
      <c r="D8343" t="s">
        <v>2952</v>
      </c>
      <c r="E8343">
        <v>3545</v>
      </c>
      <c r="F8343">
        <v>3520</v>
      </c>
      <c r="G8343">
        <v>300</v>
      </c>
      <c r="H8343" t="s">
        <v>2930</v>
      </c>
      <c r="I8343">
        <v>5901</v>
      </c>
      <c r="J8343" t="s">
        <v>228</v>
      </c>
      <c r="K8343" t="s">
        <v>3194</v>
      </c>
      <c r="L8343">
        <v>1974</v>
      </c>
      <c r="M8343">
        <v>1969</v>
      </c>
      <c r="N8343">
        <v>500</v>
      </c>
      <c r="O8343" t="s">
        <v>2927</v>
      </c>
      <c r="P8343">
        <v>0.54059799020940702</v>
      </c>
      <c r="Q8343">
        <v>0.89112136258834096</v>
      </c>
      <c r="R8343">
        <v>0.95636488144477305</v>
      </c>
      <c r="S8343">
        <v>0.154361617704771</v>
      </c>
      <c r="T8343">
        <v>-1.0876052870434301</v>
      </c>
      <c r="U8343">
        <v>1.0876052870434301</v>
      </c>
      <c r="V8343">
        <v>0.94327051283113705</v>
      </c>
      <c r="W8343">
        <v>-5.24</v>
      </c>
      <c r="X8343">
        <v>6.77</v>
      </c>
      <c r="Y8343">
        <v>-326720</v>
      </c>
      <c r="Z8343">
        <v>-21781</v>
      </c>
      <c r="AA8343">
        <v>-1.22</v>
      </c>
      <c r="AB8343">
        <v>15</v>
      </c>
      <c r="AC8343">
        <v>4</v>
      </c>
      <c r="AD8343">
        <v>11</v>
      </c>
      <c r="AE8343">
        <v>26.67</v>
      </c>
      <c r="AF8343">
        <v>11</v>
      </c>
      <c r="AG8343">
        <v>3</v>
      </c>
      <c r="AH8343">
        <v>8</v>
      </c>
      <c r="AI8343">
        <v>4</v>
      </c>
    </row>
    <row r="8344" spans="1:35" x14ac:dyDescent="0.2">
      <c r="A8344" s="102">
        <v>2283</v>
      </c>
      <c r="B8344">
        <v>6920</v>
      </c>
      <c r="C8344" t="s">
        <v>2931</v>
      </c>
      <c r="D8344" t="s">
        <v>2932</v>
      </c>
      <c r="E8344">
        <v>5600</v>
      </c>
      <c r="F8344">
        <v>5490</v>
      </c>
      <c r="G8344">
        <v>200</v>
      </c>
      <c r="H8344" t="s">
        <v>2927</v>
      </c>
      <c r="I8344">
        <v>9468</v>
      </c>
      <c r="J8344" t="s">
        <v>2928</v>
      </c>
      <c r="K8344" t="s">
        <v>2929</v>
      </c>
      <c r="L8344">
        <v>1877</v>
      </c>
      <c r="M8344">
        <v>1832</v>
      </c>
      <c r="N8344">
        <v>600</v>
      </c>
      <c r="O8344" t="s">
        <v>2930</v>
      </c>
      <c r="P8344">
        <v>0.87023191662389898</v>
      </c>
      <c r="Q8344">
        <v>0.89147944408340396</v>
      </c>
      <c r="R8344">
        <v>0.37540332672978399</v>
      </c>
      <c r="S8344">
        <v>0.398609400793764</v>
      </c>
      <c r="T8344">
        <v>1.76311963682905</v>
      </c>
      <c r="U8344">
        <v>1.76311963682905</v>
      </c>
      <c r="V8344">
        <v>1.7208046200425799</v>
      </c>
      <c r="W8344">
        <v>8.9700000000000006</v>
      </c>
      <c r="X8344">
        <v>0.11</v>
      </c>
      <c r="Y8344">
        <v>-327182</v>
      </c>
      <c r="Z8344">
        <v>-9088</v>
      </c>
      <c r="AA8344">
        <v>-0.37</v>
      </c>
      <c r="AB8344">
        <v>36</v>
      </c>
      <c r="AC8344">
        <v>18</v>
      </c>
      <c r="AD8344">
        <v>18</v>
      </c>
      <c r="AE8344">
        <v>50</v>
      </c>
      <c r="AF8344">
        <v>6</v>
      </c>
      <c r="AG8344">
        <v>17</v>
      </c>
      <c r="AH8344">
        <v>18</v>
      </c>
      <c r="AI8344">
        <v>1</v>
      </c>
    </row>
    <row r="8345" spans="1:35" x14ac:dyDescent="0.2">
      <c r="A8345" s="102">
        <v>8053</v>
      </c>
      <c r="B8345">
        <v>6856</v>
      </c>
      <c r="C8345" t="s">
        <v>235</v>
      </c>
      <c r="D8345" t="s">
        <v>2932</v>
      </c>
      <c r="E8345">
        <v>7250</v>
      </c>
      <c r="F8345">
        <v>7210</v>
      </c>
      <c r="G8345">
        <v>100</v>
      </c>
      <c r="H8345" t="s">
        <v>2927</v>
      </c>
      <c r="I8345">
        <v>8020</v>
      </c>
      <c r="J8345" t="s">
        <v>3095</v>
      </c>
      <c r="K8345" t="s">
        <v>2934</v>
      </c>
      <c r="L8345">
        <v>1360</v>
      </c>
      <c r="M8345">
        <v>1373</v>
      </c>
      <c r="N8345">
        <v>500</v>
      </c>
      <c r="O8345" t="s">
        <v>2930</v>
      </c>
      <c r="P8345">
        <v>0.604043583634296</v>
      </c>
      <c r="Q8345">
        <v>0.80885989864397401</v>
      </c>
      <c r="R8345">
        <v>0.20512837688319999</v>
      </c>
      <c r="S8345">
        <v>0.44373582790291199</v>
      </c>
      <c r="T8345">
        <v>0.35373468413530401</v>
      </c>
      <c r="U8345">
        <v>0.35373468413530401</v>
      </c>
      <c r="V8345">
        <v>0.37221370935029402</v>
      </c>
      <c r="W8345">
        <v>1.5</v>
      </c>
      <c r="X8345">
        <v>4.79</v>
      </c>
      <c r="Y8345">
        <v>-327815</v>
      </c>
      <c r="Z8345">
        <v>-21854</v>
      </c>
      <c r="AA8345">
        <v>-1.1399999999999999</v>
      </c>
      <c r="AB8345">
        <v>15</v>
      </c>
      <c r="AC8345">
        <v>7</v>
      </c>
      <c r="AD8345">
        <v>8</v>
      </c>
      <c r="AE8345">
        <v>46.67</v>
      </c>
      <c r="AF8345">
        <v>10</v>
      </c>
      <c r="AG8345">
        <v>5</v>
      </c>
      <c r="AH8345">
        <v>7</v>
      </c>
      <c r="AI8345">
        <v>3</v>
      </c>
    </row>
    <row r="8346" spans="1:35" x14ac:dyDescent="0.2">
      <c r="A8346" s="102">
        <v>6677</v>
      </c>
      <c r="B8346">
        <v>6753</v>
      </c>
      <c r="C8346" t="s">
        <v>3650</v>
      </c>
      <c r="D8346" t="s">
        <v>2932</v>
      </c>
      <c r="E8346">
        <v>1533</v>
      </c>
      <c r="F8346">
        <v>1547</v>
      </c>
      <c r="G8346">
        <v>600</v>
      </c>
      <c r="H8346" t="s">
        <v>2927</v>
      </c>
      <c r="I8346">
        <v>6995</v>
      </c>
      <c r="J8346" t="s">
        <v>51</v>
      </c>
      <c r="K8346" t="s">
        <v>2945</v>
      </c>
      <c r="L8346">
        <v>1941</v>
      </c>
      <c r="M8346">
        <v>1926</v>
      </c>
      <c r="N8346">
        <v>500</v>
      </c>
      <c r="O8346" t="s">
        <v>2930</v>
      </c>
      <c r="P8346">
        <v>0.75901301564441304</v>
      </c>
      <c r="Q8346">
        <v>0.82709452728884802</v>
      </c>
      <c r="R8346">
        <v>0.153709431581593</v>
      </c>
      <c r="S8346">
        <v>0.35771914838593</v>
      </c>
      <c r="T8346">
        <v>0.57828570759679099</v>
      </c>
      <c r="U8346">
        <v>0.57828570759679099</v>
      </c>
      <c r="V8346">
        <v>0.66347424399156696</v>
      </c>
      <c r="W8346">
        <v>4.37</v>
      </c>
      <c r="X8346">
        <v>3.61</v>
      </c>
      <c r="Y8346">
        <v>-327887</v>
      </c>
      <c r="Z8346">
        <v>-16394</v>
      </c>
      <c r="AA8346">
        <v>-0.86</v>
      </c>
      <c r="AB8346">
        <v>20</v>
      </c>
      <c r="AC8346">
        <v>8</v>
      </c>
      <c r="AD8346">
        <v>12</v>
      </c>
      <c r="AE8346">
        <v>40</v>
      </c>
      <c r="AF8346">
        <v>10</v>
      </c>
      <c r="AG8346">
        <v>4</v>
      </c>
      <c r="AH8346">
        <v>12</v>
      </c>
      <c r="AI8346">
        <v>4</v>
      </c>
    </row>
    <row r="8347" spans="1:35" x14ac:dyDescent="0.2">
      <c r="A8347" s="102">
        <v>3514</v>
      </c>
      <c r="B8347">
        <v>6753</v>
      </c>
      <c r="C8347" t="s">
        <v>3650</v>
      </c>
      <c r="D8347" t="s">
        <v>2932</v>
      </c>
      <c r="E8347">
        <v>1533</v>
      </c>
      <c r="F8347">
        <v>1547</v>
      </c>
      <c r="G8347">
        <v>700</v>
      </c>
      <c r="H8347" t="s">
        <v>2930</v>
      </c>
      <c r="I8347">
        <v>9449</v>
      </c>
      <c r="J8347" t="s">
        <v>3483</v>
      </c>
      <c r="K8347" t="s">
        <v>2929</v>
      </c>
      <c r="L8347">
        <v>2145</v>
      </c>
      <c r="M8347">
        <v>2143</v>
      </c>
      <c r="N8347">
        <v>500</v>
      </c>
      <c r="O8347" t="s">
        <v>2927</v>
      </c>
      <c r="P8347">
        <v>0.26519941646192302</v>
      </c>
      <c r="Q8347">
        <v>0.87131908148035098</v>
      </c>
      <c r="R8347">
        <v>0.29501738291658602</v>
      </c>
      <c r="S8347">
        <v>6.8509503776165201E-2</v>
      </c>
      <c r="T8347">
        <v>-0.908684018346129</v>
      </c>
      <c r="U8347">
        <v>0.908684018346129</v>
      </c>
      <c r="V8347">
        <v>0.73864176725178199</v>
      </c>
      <c r="W8347">
        <v>-5.18</v>
      </c>
      <c r="X8347">
        <v>1.06</v>
      </c>
      <c r="Y8347">
        <v>-328759</v>
      </c>
      <c r="Z8347">
        <v>-16438</v>
      </c>
      <c r="AA8347">
        <v>-0.74</v>
      </c>
      <c r="AB8347">
        <v>20</v>
      </c>
      <c r="AC8347">
        <v>8</v>
      </c>
      <c r="AD8347">
        <v>12</v>
      </c>
      <c r="AE8347">
        <v>40</v>
      </c>
      <c r="AF8347">
        <v>8</v>
      </c>
      <c r="AG8347">
        <v>8</v>
      </c>
      <c r="AH8347">
        <v>12</v>
      </c>
      <c r="AI8347">
        <v>0</v>
      </c>
    </row>
    <row r="8348" spans="1:35" x14ac:dyDescent="0.2">
      <c r="A8348" s="102">
        <v>5626</v>
      </c>
      <c r="B8348">
        <v>4704</v>
      </c>
      <c r="C8348" t="s">
        <v>2886</v>
      </c>
      <c r="D8348" t="s">
        <v>2929</v>
      </c>
      <c r="E8348">
        <v>6060</v>
      </c>
      <c r="F8348">
        <v>6050</v>
      </c>
      <c r="G8348">
        <v>100</v>
      </c>
      <c r="H8348" t="s">
        <v>2927</v>
      </c>
      <c r="I8348">
        <v>6028</v>
      </c>
      <c r="J8348" t="s">
        <v>694</v>
      </c>
      <c r="K8348" t="s">
        <v>2942</v>
      </c>
      <c r="L8348">
        <v>7870</v>
      </c>
      <c r="M8348">
        <v>7750</v>
      </c>
      <c r="N8348">
        <v>100</v>
      </c>
      <c r="O8348" t="s">
        <v>2930</v>
      </c>
      <c r="P8348">
        <v>0.18837812787019401</v>
      </c>
      <c r="Q8348">
        <v>0.84095605062642198</v>
      </c>
      <c r="R8348">
        <v>0.17202293147639899</v>
      </c>
      <c r="S8348">
        <v>0.25356693940976999</v>
      </c>
      <c r="T8348">
        <v>8.0904088969444392E-3</v>
      </c>
      <c r="U8348">
        <v>8.0904088969444392E-3</v>
      </c>
      <c r="V8348">
        <v>0.21893951674791801</v>
      </c>
      <c r="W8348">
        <v>0.03</v>
      </c>
      <c r="X8348">
        <v>21.94</v>
      </c>
      <c r="Y8348">
        <v>-329038</v>
      </c>
      <c r="Z8348">
        <v>-29913</v>
      </c>
      <c r="AA8348">
        <v>-2.06</v>
      </c>
      <c r="AB8348">
        <v>11</v>
      </c>
      <c r="AC8348">
        <v>2</v>
      </c>
      <c r="AD8348">
        <v>9</v>
      </c>
      <c r="AE8348">
        <v>18.18</v>
      </c>
      <c r="AF8348">
        <v>9</v>
      </c>
      <c r="AG8348">
        <v>2</v>
      </c>
      <c r="AH8348">
        <v>9</v>
      </c>
      <c r="AI8348">
        <v>0</v>
      </c>
    </row>
    <row r="8349" spans="1:35" x14ac:dyDescent="0.2">
      <c r="A8349" s="102">
        <v>2524</v>
      </c>
      <c r="B8349">
        <v>6976</v>
      </c>
      <c r="C8349" t="s">
        <v>952</v>
      </c>
      <c r="D8349" t="s">
        <v>2932</v>
      </c>
      <c r="E8349">
        <v>3500</v>
      </c>
      <c r="F8349">
        <v>3500</v>
      </c>
      <c r="G8349">
        <v>300</v>
      </c>
      <c r="H8349" t="s">
        <v>2927</v>
      </c>
      <c r="I8349">
        <v>8593</v>
      </c>
      <c r="J8349" t="s">
        <v>224</v>
      </c>
      <c r="K8349" t="s">
        <v>2933</v>
      </c>
      <c r="L8349">
        <v>719</v>
      </c>
      <c r="M8349">
        <v>717</v>
      </c>
      <c r="N8349">
        <v>1500</v>
      </c>
      <c r="O8349" t="s">
        <v>2930</v>
      </c>
      <c r="P8349">
        <v>0.12994713389142001</v>
      </c>
      <c r="Q8349">
        <v>0.88741402476515197</v>
      </c>
      <c r="R8349">
        <v>0.87872634990049703</v>
      </c>
      <c r="S8349">
        <v>0.205243370558816</v>
      </c>
      <c r="T8349">
        <v>1.14491708239711</v>
      </c>
      <c r="U8349">
        <v>1.14491708239711</v>
      </c>
      <c r="V8349">
        <v>0.98831102227776402</v>
      </c>
      <c r="W8349">
        <v>7.66</v>
      </c>
      <c r="X8349">
        <v>2.4300000000000002</v>
      </c>
      <c r="Y8349">
        <v>-329167</v>
      </c>
      <c r="Z8349">
        <v>-13167</v>
      </c>
      <c r="AA8349">
        <v>-0.73</v>
      </c>
      <c r="AB8349">
        <v>25</v>
      </c>
      <c r="AC8349">
        <v>11</v>
      </c>
      <c r="AD8349">
        <v>14</v>
      </c>
      <c r="AE8349">
        <v>44</v>
      </c>
      <c r="AF8349">
        <v>11</v>
      </c>
      <c r="AG8349">
        <v>8</v>
      </c>
      <c r="AH8349">
        <v>9</v>
      </c>
      <c r="AI8349">
        <v>8</v>
      </c>
    </row>
    <row r="8350" spans="1:35" x14ac:dyDescent="0.2">
      <c r="A8350" s="102">
        <v>232</v>
      </c>
      <c r="B8350">
        <v>4062</v>
      </c>
      <c r="C8350" t="s">
        <v>232</v>
      </c>
      <c r="D8350" t="s">
        <v>2932</v>
      </c>
      <c r="E8350">
        <v>2783</v>
      </c>
      <c r="F8350">
        <v>2712</v>
      </c>
      <c r="G8350">
        <v>200</v>
      </c>
      <c r="H8350" t="s">
        <v>2927</v>
      </c>
      <c r="I8350">
        <v>4686</v>
      </c>
      <c r="J8350" t="s">
        <v>2948</v>
      </c>
      <c r="K8350" t="s">
        <v>2929</v>
      </c>
      <c r="L8350">
        <v>5890</v>
      </c>
      <c r="M8350">
        <v>5760</v>
      </c>
      <c r="N8350">
        <v>100</v>
      </c>
      <c r="O8350" t="s">
        <v>2930</v>
      </c>
      <c r="P8350">
        <v>0.760716041843705</v>
      </c>
      <c r="Q8350">
        <v>0.94410351279332705</v>
      </c>
      <c r="R8350">
        <v>6.0662064721218401E-4</v>
      </c>
      <c r="S8350">
        <v>8.3020795691097896E-2</v>
      </c>
      <c r="T8350">
        <v>0.22640702771646001</v>
      </c>
      <c r="U8350">
        <v>0.22640702771646001</v>
      </c>
      <c r="V8350">
        <v>0.179776516665625</v>
      </c>
      <c r="W8350">
        <v>2.38</v>
      </c>
      <c r="X8350">
        <v>5.83</v>
      </c>
      <c r="Y8350">
        <v>-329456</v>
      </c>
      <c r="Z8350">
        <v>-17340</v>
      </c>
      <c r="AA8350">
        <v>-0.87</v>
      </c>
      <c r="AB8350">
        <v>19</v>
      </c>
      <c r="AC8350">
        <v>7</v>
      </c>
      <c r="AD8350">
        <v>12</v>
      </c>
      <c r="AE8350">
        <v>36.840000000000003</v>
      </c>
      <c r="AF8350">
        <v>9</v>
      </c>
      <c r="AG8350">
        <v>6</v>
      </c>
      <c r="AH8350">
        <v>10</v>
      </c>
      <c r="AI8350">
        <v>3</v>
      </c>
    </row>
    <row r="8351" spans="1:35" x14ac:dyDescent="0.2">
      <c r="A8351" s="102">
        <v>5928</v>
      </c>
      <c r="B8351">
        <v>4543</v>
      </c>
      <c r="C8351" t="s">
        <v>833</v>
      </c>
      <c r="D8351" t="s">
        <v>2936</v>
      </c>
      <c r="E8351">
        <v>3852</v>
      </c>
      <c r="F8351">
        <v>3941</v>
      </c>
      <c r="G8351">
        <v>200</v>
      </c>
      <c r="H8351" t="s">
        <v>2927</v>
      </c>
      <c r="I8351">
        <v>8585</v>
      </c>
      <c r="J8351" t="s">
        <v>3703</v>
      </c>
      <c r="K8351" t="s">
        <v>2933</v>
      </c>
      <c r="L8351">
        <v>165</v>
      </c>
      <c r="M8351">
        <v>165</v>
      </c>
      <c r="N8351">
        <v>4800</v>
      </c>
      <c r="O8351" t="s">
        <v>2930</v>
      </c>
      <c r="P8351">
        <v>0.349322302703162</v>
      </c>
      <c r="Q8351">
        <v>0.83694085529145701</v>
      </c>
      <c r="R8351">
        <v>9.19537036795956E-2</v>
      </c>
      <c r="S8351">
        <v>6.1362583054808399E-2</v>
      </c>
      <c r="T8351">
        <v>0.38745761986180199</v>
      </c>
      <c r="U8351">
        <v>0.38745761986180199</v>
      </c>
      <c r="V8351">
        <v>1.69236649943114</v>
      </c>
      <c r="W8351">
        <v>1.32</v>
      </c>
      <c r="X8351">
        <v>0.48</v>
      </c>
      <c r="Y8351">
        <v>-329672</v>
      </c>
      <c r="Z8351">
        <v>-12680</v>
      </c>
      <c r="AA8351">
        <v>-0.61</v>
      </c>
      <c r="AB8351">
        <v>26</v>
      </c>
      <c r="AC8351">
        <v>10</v>
      </c>
      <c r="AD8351">
        <v>16</v>
      </c>
      <c r="AE8351">
        <v>38.46</v>
      </c>
      <c r="AF8351">
        <v>11</v>
      </c>
      <c r="AG8351">
        <v>9</v>
      </c>
      <c r="AH8351">
        <v>10</v>
      </c>
      <c r="AI8351">
        <v>7</v>
      </c>
    </row>
    <row r="8352" spans="1:35" x14ac:dyDescent="0.2">
      <c r="A8352" s="102">
        <v>129</v>
      </c>
      <c r="B8352">
        <v>5411</v>
      </c>
      <c r="C8352" t="s">
        <v>3666</v>
      </c>
      <c r="D8352" t="s">
        <v>2988</v>
      </c>
      <c r="E8352">
        <v>1351</v>
      </c>
      <c r="F8352">
        <v>1348</v>
      </c>
      <c r="G8352">
        <v>800</v>
      </c>
      <c r="H8352" t="s">
        <v>2927</v>
      </c>
      <c r="I8352">
        <v>7261</v>
      </c>
      <c r="J8352" t="s">
        <v>3473</v>
      </c>
      <c r="K8352" t="s">
        <v>2945</v>
      </c>
      <c r="L8352">
        <v>941</v>
      </c>
      <c r="M8352">
        <v>912</v>
      </c>
      <c r="N8352">
        <v>1200</v>
      </c>
      <c r="O8352" t="s">
        <v>2930</v>
      </c>
      <c r="P8352">
        <v>0.30482408261535798</v>
      </c>
      <c r="Q8352">
        <v>0.95275081479340695</v>
      </c>
      <c r="R8352">
        <v>0.830202055982039</v>
      </c>
      <c r="S8352">
        <v>0.47019653954868701</v>
      </c>
      <c r="T8352">
        <v>0.41881858141241302</v>
      </c>
      <c r="U8352">
        <v>0.41881858141241302</v>
      </c>
      <c r="V8352">
        <v>0.10073054441881001</v>
      </c>
      <c r="W8352">
        <v>2.16</v>
      </c>
      <c r="X8352">
        <v>1.48</v>
      </c>
      <c r="Y8352">
        <v>-330897</v>
      </c>
      <c r="Z8352">
        <v>-17416</v>
      </c>
      <c r="AA8352">
        <v>-0.86</v>
      </c>
      <c r="AB8352">
        <v>19</v>
      </c>
      <c r="AC8352">
        <v>5</v>
      </c>
      <c r="AD8352">
        <v>14</v>
      </c>
      <c r="AE8352">
        <v>26.32</v>
      </c>
      <c r="AF8352">
        <v>14</v>
      </c>
      <c r="AG8352">
        <v>2</v>
      </c>
      <c r="AH8352">
        <v>7</v>
      </c>
      <c r="AI8352">
        <v>10</v>
      </c>
    </row>
    <row r="8353" spans="1:35" x14ac:dyDescent="0.2">
      <c r="A8353" s="102">
        <v>8167</v>
      </c>
      <c r="B8353">
        <v>7202</v>
      </c>
      <c r="C8353" t="s">
        <v>959</v>
      </c>
      <c r="D8353" t="s">
        <v>2945</v>
      </c>
      <c r="E8353">
        <v>1138</v>
      </c>
      <c r="F8353">
        <v>1140.5</v>
      </c>
      <c r="G8353">
        <v>900</v>
      </c>
      <c r="H8353" t="s">
        <v>2930</v>
      </c>
      <c r="I8353">
        <v>9064</v>
      </c>
      <c r="J8353" t="s">
        <v>3716</v>
      </c>
      <c r="K8353" t="s">
        <v>3099</v>
      </c>
      <c r="L8353">
        <v>1978</v>
      </c>
      <c r="M8353">
        <v>1970</v>
      </c>
      <c r="N8353">
        <v>500</v>
      </c>
      <c r="O8353" t="s">
        <v>2927</v>
      </c>
      <c r="P8353">
        <v>0.20234842000627601</v>
      </c>
      <c r="Q8353">
        <v>0.80740116163108799</v>
      </c>
      <c r="R8353">
        <v>0.53168567662675703</v>
      </c>
      <c r="S8353">
        <v>0.248875813705664</v>
      </c>
      <c r="T8353">
        <v>-2.6011406049876</v>
      </c>
      <c r="U8353">
        <v>2.6011406049876</v>
      </c>
      <c r="V8353">
        <v>2.6404874753526202</v>
      </c>
      <c r="W8353">
        <v>-17.97</v>
      </c>
      <c r="X8353">
        <v>4.21</v>
      </c>
      <c r="Y8353">
        <v>-331155</v>
      </c>
      <c r="Z8353">
        <v>-15769</v>
      </c>
      <c r="AA8353">
        <v>-0.86</v>
      </c>
      <c r="AB8353">
        <v>21</v>
      </c>
      <c r="AC8353">
        <v>8</v>
      </c>
      <c r="AD8353">
        <v>13</v>
      </c>
      <c r="AE8353">
        <v>38.1</v>
      </c>
      <c r="AF8353">
        <v>13</v>
      </c>
      <c r="AG8353">
        <v>5</v>
      </c>
      <c r="AH8353">
        <v>9</v>
      </c>
      <c r="AI8353">
        <v>7</v>
      </c>
    </row>
    <row r="8354" spans="1:35" x14ac:dyDescent="0.2">
      <c r="A8354" s="102">
        <v>2018</v>
      </c>
      <c r="B8354">
        <v>3436</v>
      </c>
      <c r="C8354" t="s">
        <v>3256</v>
      </c>
      <c r="D8354" t="s">
        <v>3194</v>
      </c>
      <c r="E8354">
        <v>1768</v>
      </c>
      <c r="F8354">
        <v>1768</v>
      </c>
      <c r="G8354">
        <v>600</v>
      </c>
      <c r="H8354" t="s">
        <v>2930</v>
      </c>
      <c r="I8354">
        <v>4185</v>
      </c>
      <c r="J8354" t="s">
        <v>3646</v>
      </c>
      <c r="K8354" t="s">
        <v>2952</v>
      </c>
      <c r="L8354">
        <v>2150</v>
      </c>
      <c r="M8354">
        <v>2163</v>
      </c>
      <c r="N8354">
        <v>500</v>
      </c>
      <c r="O8354" t="s">
        <v>2927</v>
      </c>
      <c r="P8354">
        <v>0.55405335209413897</v>
      </c>
      <c r="Q8354">
        <v>0.895582452944646</v>
      </c>
      <c r="R8354">
        <v>0.42833792769495899</v>
      </c>
      <c r="S8354">
        <v>5.7139946669179001E-2</v>
      </c>
      <c r="T8354">
        <v>-1.9466661175406701</v>
      </c>
      <c r="U8354">
        <v>1.9466661175406701</v>
      </c>
      <c r="V8354">
        <v>1.6671918825974701</v>
      </c>
      <c r="W8354">
        <v>-9.07</v>
      </c>
      <c r="X8354">
        <v>1.91</v>
      </c>
      <c r="Y8354">
        <v>-331357</v>
      </c>
      <c r="Z8354">
        <v>-19492</v>
      </c>
      <c r="AA8354">
        <v>-0.98</v>
      </c>
      <c r="AB8354">
        <v>17</v>
      </c>
      <c r="AC8354">
        <v>7</v>
      </c>
      <c r="AD8354">
        <v>10</v>
      </c>
      <c r="AE8354">
        <v>41.18</v>
      </c>
      <c r="AF8354">
        <v>10</v>
      </c>
      <c r="AG8354">
        <v>5</v>
      </c>
      <c r="AH8354">
        <v>8</v>
      </c>
      <c r="AI8354">
        <v>4</v>
      </c>
    </row>
    <row r="8355" spans="1:35" x14ac:dyDescent="0.2">
      <c r="A8355" s="102">
        <v>3593</v>
      </c>
      <c r="B8355">
        <v>4506</v>
      </c>
      <c r="C8355" t="s">
        <v>3680</v>
      </c>
      <c r="D8355" t="s">
        <v>2950</v>
      </c>
      <c r="E8355">
        <v>1908</v>
      </c>
      <c r="F8355">
        <v>1917</v>
      </c>
      <c r="G8355">
        <v>500</v>
      </c>
      <c r="H8355" t="s">
        <v>2930</v>
      </c>
      <c r="I8355">
        <v>4540</v>
      </c>
      <c r="J8355" t="s">
        <v>3676</v>
      </c>
      <c r="K8355" t="s">
        <v>2950</v>
      </c>
      <c r="L8355">
        <v>3115</v>
      </c>
      <c r="M8355">
        <v>3085</v>
      </c>
      <c r="N8355">
        <v>300</v>
      </c>
      <c r="O8355" t="s">
        <v>2927</v>
      </c>
      <c r="P8355">
        <v>0.58218403199161495</v>
      </c>
      <c r="Q8355">
        <v>0.869881435449952</v>
      </c>
      <c r="R8355">
        <v>0.96973387349148099</v>
      </c>
      <c r="S8355">
        <v>2.43050141415364E-2</v>
      </c>
      <c r="T8355">
        <v>-0.62827948879118001</v>
      </c>
      <c r="U8355">
        <v>0.62827948879118001</v>
      </c>
      <c r="V8355">
        <v>1.0066315987369401</v>
      </c>
      <c r="W8355">
        <v>-3.13</v>
      </c>
      <c r="X8355">
        <v>3.57</v>
      </c>
      <c r="Y8355">
        <v>-331756</v>
      </c>
      <c r="Z8355">
        <v>-16588</v>
      </c>
      <c r="AA8355">
        <v>-1.05</v>
      </c>
      <c r="AB8355">
        <v>20</v>
      </c>
      <c r="AC8355">
        <v>6</v>
      </c>
      <c r="AD8355">
        <v>14</v>
      </c>
      <c r="AE8355">
        <v>30</v>
      </c>
      <c r="AF8355">
        <v>12</v>
      </c>
      <c r="AG8355">
        <v>4</v>
      </c>
      <c r="AH8355">
        <v>11</v>
      </c>
      <c r="AI8355">
        <v>5</v>
      </c>
    </row>
    <row r="8356" spans="1:35" x14ac:dyDescent="0.2">
      <c r="A8356" s="102">
        <v>8567</v>
      </c>
      <c r="B8356">
        <v>2331</v>
      </c>
      <c r="C8356" t="s">
        <v>3130</v>
      </c>
      <c r="D8356" t="s">
        <v>2942</v>
      </c>
      <c r="E8356">
        <v>5750</v>
      </c>
      <c r="F8356">
        <v>5710</v>
      </c>
      <c r="G8356">
        <v>100</v>
      </c>
      <c r="H8356" t="s">
        <v>2927</v>
      </c>
      <c r="I8356">
        <v>9682</v>
      </c>
      <c r="J8356" t="s">
        <v>3206</v>
      </c>
      <c r="K8356" t="s">
        <v>2929</v>
      </c>
      <c r="L8356">
        <v>2376</v>
      </c>
      <c r="M8356">
        <v>2326</v>
      </c>
      <c r="N8356">
        <v>200</v>
      </c>
      <c r="O8356" t="s">
        <v>2930</v>
      </c>
      <c r="P8356">
        <v>0.79419783516412901</v>
      </c>
      <c r="Q8356">
        <v>0.80218083821261899</v>
      </c>
      <c r="R8356">
        <v>2.50897075181373E-2</v>
      </c>
      <c r="S8356">
        <v>0.14664125092617999</v>
      </c>
      <c r="T8356">
        <v>0.54909726066744102</v>
      </c>
      <c r="U8356">
        <v>0.54909726066744102</v>
      </c>
      <c r="V8356">
        <v>0.69095688369246899</v>
      </c>
      <c r="W8356">
        <v>2.0099999999999998</v>
      </c>
      <c r="X8356">
        <v>18.53</v>
      </c>
      <c r="Y8356">
        <v>-331795</v>
      </c>
      <c r="Z8356">
        <v>-27650</v>
      </c>
      <c r="AA8356">
        <v>-1.44</v>
      </c>
      <c r="AB8356">
        <v>12</v>
      </c>
      <c r="AC8356">
        <v>2</v>
      </c>
      <c r="AD8356">
        <v>10</v>
      </c>
      <c r="AE8356">
        <v>16.670000000000002</v>
      </c>
      <c r="AF8356">
        <v>12</v>
      </c>
      <c r="AG8356">
        <v>1</v>
      </c>
      <c r="AH8356">
        <v>5</v>
      </c>
      <c r="AI8356">
        <v>6</v>
      </c>
    </row>
    <row r="8357" spans="1:35" x14ac:dyDescent="0.2">
      <c r="A8357" s="102">
        <v>458</v>
      </c>
      <c r="B8357">
        <v>4536</v>
      </c>
      <c r="C8357" t="s">
        <v>3289</v>
      </c>
      <c r="D8357" t="s">
        <v>2950</v>
      </c>
      <c r="E8357">
        <v>2090</v>
      </c>
      <c r="F8357">
        <v>2100</v>
      </c>
      <c r="G8357">
        <v>300</v>
      </c>
      <c r="H8357" t="s">
        <v>2930</v>
      </c>
      <c r="I8357">
        <v>4686</v>
      </c>
      <c r="J8357" t="s">
        <v>2948</v>
      </c>
      <c r="K8357" t="s">
        <v>2929</v>
      </c>
      <c r="L8357">
        <v>5890</v>
      </c>
      <c r="M8357">
        <v>5760</v>
      </c>
      <c r="N8357">
        <v>100</v>
      </c>
      <c r="O8357" t="s">
        <v>2927</v>
      </c>
      <c r="P8357">
        <v>0.57637719480378002</v>
      </c>
      <c r="Q8357">
        <v>0.93270595657754696</v>
      </c>
      <c r="R8357">
        <v>0.21273630026026899</v>
      </c>
      <c r="S8357">
        <v>4.2387717116842499E-2</v>
      </c>
      <c r="T8357">
        <v>-1.0535641021158599E-2</v>
      </c>
      <c r="U8357">
        <v>1.0535641021158599E-2</v>
      </c>
      <c r="V8357">
        <v>0.33622779116385099</v>
      </c>
      <c r="W8357">
        <v>-0.1</v>
      </c>
      <c r="X8357">
        <v>9.3800000000000008</v>
      </c>
      <c r="Y8357">
        <v>-331815</v>
      </c>
      <c r="Z8357">
        <v>-17464</v>
      </c>
      <c r="AA8357">
        <v>-0.88</v>
      </c>
      <c r="AB8357">
        <v>19</v>
      </c>
      <c r="AC8357">
        <v>9</v>
      </c>
      <c r="AD8357">
        <v>10</v>
      </c>
      <c r="AE8357">
        <v>47.37</v>
      </c>
      <c r="AF8357">
        <v>11</v>
      </c>
      <c r="AG8357">
        <v>6</v>
      </c>
      <c r="AH8357">
        <v>8</v>
      </c>
      <c r="AI8357">
        <v>5</v>
      </c>
    </row>
    <row r="8358" spans="1:35" x14ac:dyDescent="0.2">
      <c r="A8358" s="102">
        <v>5481</v>
      </c>
      <c r="B8358">
        <v>4689</v>
      </c>
      <c r="C8358" t="s">
        <v>3173</v>
      </c>
      <c r="D8358" t="s">
        <v>2929</v>
      </c>
      <c r="E8358">
        <v>451</v>
      </c>
      <c r="F8358">
        <v>437</v>
      </c>
      <c r="G8358">
        <v>1800</v>
      </c>
      <c r="H8358" t="s">
        <v>2930</v>
      </c>
      <c r="I8358">
        <v>8036</v>
      </c>
      <c r="J8358" t="s">
        <v>2941</v>
      </c>
      <c r="K8358" t="s">
        <v>2934</v>
      </c>
      <c r="L8358">
        <v>8010</v>
      </c>
      <c r="M8358">
        <v>8020</v>
      </c>
      <c r="N8358">
        <v>100</v>
      </c>
      <c r="O8358" t="s">
        <v>2927</v>
      </c>
      <c r="P8358">
        <v>0.72517894864036203</v>
      </c>
      <c r="Q8358">
        <v>0.84283766925775006</v>
      </c>
      <c r="R8358">
        <v>0.28655507323336699</v>
      </c>
      <c r="S8358">
        <v>0.251076449708591</v>
      </c>
      <c r="T8358">
        <v>-0.215080528731383</v>
      </c>
      <c r="U8358">
        <v>0.215080528731383</v>
      </c>
      <c r="V8358">
        <v>9.2686052539535893E-2</v>
      </c>
      <c r="W8358">
        <v>-1.41</v>
      </c>
      <c r="X8358">
        <v>1.92</v>
      </c>
      <c r="Y8358">
        <v>-332250</v>
      </c>
      <c r="Z8358">
        <v>-15821</v>
      </c>
      <c r="AA8358">
        <v>-0.83</v>
      </c>
      <c r="AB8358">
        <v>21</v>
      </c>
      <c r="AC8358">
        <v>7</v>
      </c>
      <c r="AD8358">
        <v>14</v>
      </c>
      <c r="AE8358">
        <v>33.33</v>
      </c>
      <c r="AF8358">
        <v>11</v>
      </c>
      <c r="AG8358">
        <v>5</v>
      </c>
      <c r="AH8358">
        <v>9</v>
      </c>
      <c r="AI8358">
        <v>7</v>
      </c>
    </row>
    <row r="8359" spans="1:35" x14ac:dyDescent="0.2">
      <c r="A8359" s="102">
        <v>696</v>
      </c>
      <c r="B8359">
        <v>4634</v>
      </c>
      <c r="C8359" t="s">
        <v>66</v>
      </c>
      <c r="D8359" t="s">
        <v>2952</v>
      </c>
      <c r="E8359">
        <v>2600</v>
      </c>
      <c r="F8359">
        <v>2582</v>
      </c>
      <c r="G8359">
        <v>400</v>
      </c>
      <c r="H8359" t="s">
        <v>2927</v>
      </c>
      <c r="I8359">
        <v>5803</v>
      </c>
      <c r="J8359" t="s">
        <v>26</v>
      </c>
      <c r="K8359" t="s">
        <v>2943</v>
      </c>
      <c r="L8359">
        <v>386</v>
      </c>
      <c r="M8359">
        <v>380</v>
      </c>
      <c r="N8359">
        <v>2700</v>
      </c>
      <c r="O8359" t="s">
        <v>2930</v>
      </c>
      <c r="P8359">
        <v>0.85535208281986697</v>
      </c>
      <c r="Q8359">
        <v>0.92487312470893901</v>
      </c>
      <c r="R8359">
        <v>9.13009342995153E-4</v>
      </c>
      <c r="S8359">
        <v>3.7464079980781002E-4</v>
      </c>
      <c r="T8359">
        <v>4.0742144648094403</v>
      </c>
      <c r="U8359">
        <v>4.0742144648094403</v>
      </c>
      <c r="V8359">
        <v>4.26825223708029</v>
      </c>
      <c r="W8359">
        <v>14.74</v>
      </c>
      <c r="X8359">
        <v>0.66</v>
      </c>
      <c r="Y8359">
        <v>-332413</v>
      </c>
      <c r="Z8359">
        <v>-19554</v>
      </c>
      <c r="AA8359">
        <v>-1.1000000000000001</v>
      </c>
      <c r="AB8359">
        <v>17</v>
      </c>
      <c r="AC8359">
        <v>7</v>
      </c>
      <c r="AD8359">
        <v>10</v>
      </c>
      <c r="AE8359">
        <v>41.18</v>
      </c>
      <c r="AF8359">
        <v>13</v>
      </c>
      <c r="AG8359">
        <v>3</v>
      </c>
      <c r="AH8359">
        <v>7</v>
      </c>
      <c r="AI8359">
        <v>7</v>
      </c>
    </row>
    <row r="8360" spans="1:35" x14ac:dyDescent="0.2">
      <c r="A8360" s="102">
        <v>1480</v>
      </c>
      <c r="B8360">
        <v>7729</v>
      </c>
      <c r="C8360" t="s">
        <v>686</v>
      </c>
      <c r="D8360" t="s">
        <v>2936</v>
      </c>
      <c r="E8360">
        <v>4095</v>
      </c>
      <c r="F8360">
        <v>4050</v>
      </c>
      <c r="G8360">
        <v>300</v>
      </c>
      <c r="H8360" t="s">
        <v>2927</v>
      </c>
      <c r="I8360">
        <v>9706</v>
      </c>
      <c r="J8360" t="s">
        <v>3103</v>
      </c>
      <c r="K8360" t="s">
        <v>2949</v>
      </c>
      <c r="L8360">
        <v>5630</v>
      </c>
      <c r="M8360">
        <v>5500</v>
      </c>
      <c r="N8360">
        <v>200</v>
      </c>
      <c r="O8360" t="s">
        <v>2930</v>
      </c>
      <c r="P8360">
        <v>0.42966461377590998</v>
      </c>
      <c r="Q8360">
        <v>0.90547442634219499</v>
      </c>
      <c r="R8360">
        <v>0.98525847190643101</v>
      </c>
      <c r="S8360">
        <v>3.40082334613907E-3</v>
      </c>
      <c r="T8360">
        <v>0.70142438755497405</v>
      </c>
      <c r="U8360">
        <v>0.70142438755497405</v>
      </c>
      <c r="V8360">
        <v>0.24931694210319599</v>
      </c>
      <c r="W8360">
        <v>4.3</v>
      </c>
      <c r="X8360">
        <v>10.45</v>
      </c>
      <c r="Y8360">
        <v>-332518</v>
      </c>
      <c r="Z8360">
        <v>-30229</v>
      </c>
      <c r="AA8360">
        <v>-1.76</v>
      </c>
      <c r="AB8360">
        <v>11</v>
      </c>
      <c r="AC8360">
        <v>3</v>
      </c>
      <c r="AD8360">
        <v>8</v>
      </c>
      <c r="AE8360">
        <v>27.27</v>
      </c>
      <c r="AF8360">
        <v>12</v>
      </c>
      <c r="AG8360">
        <v>0</v>
      </c>
      <c r="AH8360">
        <v>7</v>
      </c>
      <c r="AI8360">
        <v>4</v>
      </c>
    </row>
    <row r="8361" spans="1:35" x14ac:dyDescent="0.2">
      <c r="A8361" s="102">
        <v>6571</v>
      </c>
      <c r="B8361">
        <v>6723</v>
      </c>
      <c r="C8361" t="s">
        <v>3257</v>
      </c>
      <c r="D8361" t="s">
        <v>2932</v>
      </c>
      <c r="E8361">
        <v>748</v>
      </c>
      <c r="F8361">
        <v>744</v>
      </c>
      <c r="G8361">
        <v>1400</v>
      </c>
      <c r="H8361" t="s">
        <v>2927</v>
      </c>
      <c r="I8361">
        <v>6952</v>
      </c>
      <c r="J8361" t="s">
        <v>540</v>
      </c>
      <c r="K8361" t="s">
        <v>2932</v>
      </c>
      <c r="L8361">
        <v>2036</v>
      </c>
      <c r="M8361">
        <v>2031</v>
      </c>
      <c r="N8361">
        <v>500</v>
      </c>
      <c r="O8361" t="s">
        <v>2930</v>
      </c>
      <c r="P8361">
        <v>0.80946495084060399</v>
      </c>
      <c r="Q8361">
        <v>0.82851307942520702</v>
      </c>
      <c r="R8361">
        <v>5.0873061737374603E-2</v>
      </c>
      <c r="S8361">
        <v>5.6416698866472E-2</v>
      </c>
      <c r="T8361">
        <v>0.139197249278078</v>
      </c>
      <c r="U8361">
        <v>0.139197249278078</v>
      </c>
      <c r="V8361">
        <v>7.8345315849344899E-2</v>
      </c>
      <c r="W8361">
        <v>1.07</v>
      </c>
      <c r="X8361">
        <v>2.57</v>
      </c>
      <c r="Y8361">
        <v>-332783</v>
      </c>
      <c r="Z8361">
        <v>-12799</v>
      </c>
      <c r="AA8361">
        <v>-0.62</v>
      </c>
      <c r="AB8361">
        <v>26</v>
      </c>
      <c r="AC8361">
        <v>12</v>
      </c>
      <c r="AD8361">
        <v>14</v>
      </c>
      <c r="AE8361">
        <v>46.15</v>
      </c>
      <c r="AF8361">
        <v>10</v>
      </c>
      <c r="AG8361">
        <v>8</v>
      </c>
      <c r="AH8361">
        <v>15</v>
      </c>
      <c r="AI8361">
        <v>3</v>
      </c>
    </row>
    <row r="8362" spans="1:35" x14ac:dyDescent="0.2">
      <c r="A8362" s="102">
        <v>5193</v>
      </c>
      <c r="B8362">
        <v>6976</v>
      </c>
      <c r="C8362" t="s">
        <v>952</v>
      </c>
      <c r="D8362" t="s">
        <v>2932</v>
      </c>
      <c r="E8362">
        <v>3500</v>
      </c>
      <c r="F8362">
        <v>3500</v>
      </c>
      <c r="G8362">
        <v>200</v>
      </c>
      <c r="H8362" t="s">
        <v>2927</v>
      </c>
      <c r="I8362">
        <v>8766</v>
      </c>
      <c r="J8362" t="s">
        <v>3168</v>
      </c>
      <c r="K8362" t="s">
        <v>3176</v>
      </c>
      <c r="L8362">
        <v>6280</v>
      </c>
      <c r="M8362">
        <v>6213</v>
      </c>
      <c r="N8362">
        <v>100</v>
      </c>
      <c r="O8362" t="s">
        <v>2930</v>
      </c>
      <c r="P8362">
        <v>0.554999060929524</v>
      </c>
      <c r="Q8362">
        <v>0.84682962707296805</v>
      </c>
      <c r="R8362">
        <v>0.86522611670842797</v>
      </c>
      <c r="S8362">
        <v>7.9207416491959406E-2</v>
      </c>
      <c r="T8362">
        <v>1.1747918251031699</v>
      </c>
      <c r="U8362">
        <v>1.1747918251031699</v>
      </c>
      <c r="V8362">
        <v>0.88134504878598896</v>
      </c>
      <c r="W8362">
        <v>7.25</v>
      </c>
      <c r="X8362">
        <v>12.67</v>
      </c>
      <c r="Y8362">
        <v>-333376</v>
      </c>
      <c r="Z8362">
        <v>-15875</v>
      </c>
      <c r="AA8362">
        <v>-0.93</v>
      </c>
      <c r="AB8362">
        <v>21</v>
      </c>
      <c r="AC8362">
        <v>10</v>
      </c>
      <c r="AD8362">
        <v>11</v>
      </c>
      <c r="AE8362">
        <v>47.62</v>
      </c>
      <c r="AF8362">
        <v>9</v>
      </c>
      <c r="AG8362">
        <v>7</v>
      </c>
      <c r="AH8362">
        <v>10</v>
      </c>
      <c r="AI8362">
        <v>4</v>
      </c>
    </row>
    <row r="8363" spans="1:35" x14ac:dyDescent="0.2">
      <c r="A8363" s="102">
        <v>5245</v>
      </c>
      <c r="B8363">
        <v>7751</v>
      </c>
      <c r="C8363" t="s">
        <v>3688</v>
      </c>
      <c r="D8363" t="s">
        <v>2932</v>
      </c>
      <c r="E8363">
        <v>2963</v>
      </c>
      <c r="F8363">
        <v>2958</v>
      </c>
      <c r="G8363">
        <v>300</v>
      </c>
      <c r="H8363" t="s">
        <v>2930</v>
      </c>
      <c r="I8363">
        <v>9956</v>
      </c>
      <c r="J8363" t="s">
        <v>2876</v>
      </c>
      <c r="K8363" t="s">
        <v>2953</v>
      </c>
      <c r="L8363">
        <v>2037</v>
      </c>
      <c r="M8363">
        <v>1991</v>
      </c>
      <c r="N8363">
        <v>400</v>
      </c>
      <c r="O8363" t="s">
        <v>2927</v>
      </c>
      <c r="P8363">
        <v>0.59685533661648604</v>
      </c>
      <c r="Q8363">
        <v>0.84611533971753405</v>
      </c>
      <c r="R8363">
        <v>0.126288568286721</v>
      </c>
      <c r="S8363">
        <v>6.5141400306766697E-2</v>
      </c>
      <c r="T8363">
        <v>-0.35449940293278698</v>
      </c>
      <c r="U8363">
        <v>0.35449940293278698</v>
      </c>
      <c r="V8363">
        <v>0.18532673463913699</v>
      </c>
      <c r="W8363">
        <v>-1.1100000000000001</v>
      </c>
      <c r="X8363">
        <v>10.25</v>
      </c>
      <c r="Y8363">
        <v>-333953</v>
      </c>
      <c r="Z8363">
        <v>-22264</v>
      </c>
      <c r="AA8363">
        <v>-1.25</v>
      </c>
      <c r="AB8363">
        <v>15</v>
      </c>
      <c r="AC8363">
        <v>5</v>
      </c>
      <c r="AD8363">
        <v>10</v>
      </c>
      <c r="AE8363">
        <v>33.33</v>
      </c>
      <c r="AF8363">
        <v>13</v>
      </c>
      <c r="AG8363">
        <v>0</v>
      </c>
      <c r="AH8363">
        <v>4</v>
      </c>
      <c r="AI8363">
        <v>11</v>
      </c>
    </row>
    <row r="8364" spans="1:35" x14ac:dyDescent="0.2">
      <c r="A8364" s="102">
        <v>4612</v>
      </c>
      <c r="B8364">
        <v>2678</v>
      </c>
      <c r="C8364" t="s">
        <v>747</v>
      </c>
      <c r="D8364" t="s">
        <v>2953</v>
      </c>
      <c r="E8364">
        <v>3560</v>
      </c>
      <c r="F8364">
        <v>3585</v>
      </c>
      <c r="G8364">
        <v>300</v>
      </c>
      <c r="H8364" t="s">
        <v>2930</v>
      </c>
      <c r="I8364">
        <v>3635</v>
      </c>
      <c r="J8364" t="s">
        <v>47</v>
      </c>
      <c r="K8364" t="s">
        <v>2929</v>
      </c>
      <c r="L8364">
        <v>3150</v>
      </c>
      <c r="M8364">
        <v>3155</v>
      </c>
      <c r="N8364">
        <v>300</v>
      </c>
      <c r="O8364" t="s">
        <v>2927</v>
      </c>
      <c r="P8364">
        <v>0.90054073914729504</v>
      </c>
      <c r="Q8364">
        <v>0.85456993687243799</v>
      </c>
      <c r="R8364">
        <v>0.16126365753827801</v>
      </c>
      <c r="S8364">
        <v>0.25712161390567301</v>
      </c>
      <c r="T8364">
        <v>-0.637440505119926</v>
      </c>
      <c r="U8364">
        <v>0.637440505119926</v>
      </c>
      <c r="V8364">
        <v>1.2054312418415001</v>
      </c>
      <c r="W8364">
        <v>-2.2200000000000002</v>
      </c>
      <c r="X8364">
        <v>11.99</v>
      </c>
      <c r="Y8364">
        <v>-334129</v>
      </c>
      <c r="Z8364">
        <v>-18563</v>
      </c>
      <c r="AA8364">
        <v>-0.99</v>
      </c>
      <c r="AB8364">
        <v>18</v>
      </c>
      <c r="AC8364">
        <v>6</v>
      </c>
      <c r="AD8364">
        <v>12</v>
      </c>
      <c r="AE8364">
        <v>33.33</v>
      </c>
      <c r="AF8364">
        <v>8</v>
      </c>
      <c r="AG8364">
        <v>6</v>
      </c>
      <c r="AH8364">
        <v>11</v>
      </c>
      <c r="AI8364">
        <v>1</v>
      </c>
    </row>
    <row r="8365" spans="1:35" x14ac:dyDescent="0.2">
      <c r="A8365" s="102">
        <v>8284</v>
      </c>
      <c r="B8365">
        <v>4536</v>
      </c>
      <c r="C8365" t="s">
        <v>3289</v>
      </c>
      <c r="D8365" t="s">
        <v>2950</v>
      </c>
      <c r="E8365">
        <v>2090</v>
      </c>
      <c r="F8365">
        <v>2100</v>
      </c>
      <c r="G8365">
        <v>400</v>
      </c>
      <c r="H8365" t="s">
        <v>2930</v>
      </c>
      <c r="I8365">
        <v>4568</v>
      </c>
      <c r="J8365" t="s">
        <v>3273</v>
      </c>
      <c r="K8365" t="s">
        <v>2950</v>
      </c>
      <c r="L8365">
        <v>8117</v>
      </c>
      <c r="M8365">
        <v>8180</v>
      </c>
      <c r="N8365">
        <v>100</v>
      </c>
      <c r="O8365" t="s">
        <v>2927</v>
      </c>
      <c r="P8365">
        <v>0.34387080900251499</v>
      </c>
      <c r="Q8365">
        <v>0.80601103915632299</v>
      </c>
      <c r="R8365">
        <v>0.40909966676610099</v>
      </c>
      <c r="S8365">
        <v>0.46112942732935802</v>
      </c>
      <c r="T8365">
        <v>-2.3836214184921398</v>
      </c>
      <c r="U8365">
        <v>2.3836214184921398</v>
      </c>
      <c r="V8365">
        <v>2.6612618973904598</v>
      </c>
      <c r="W8365">
        <v>-11.77</v>
      </c>
      <c r="X8365">
        <v>2.69</v>
      </c>
      <c r="Y8365">
        <v>-335044</v>
      </c>
      <c r="Z8365">
        <v>-14567</v>
      </c>
      <c r="AA8365">
        <v>-0.82</v>
      </c>
      <c r="AB8365">
        <v>23</v>
      </c>
      <c r="AC8365">
        <v>10</v>
      </c>
      <c r="AD8365">
        <v>13</v>
      </c>
      <c r="AE8365">
        <v>43.48</v>
      </c>
      <c r="AF8365">
        <v>11</v>
      </c>
      <c r="AG8365">
        <v>8</v>
      </c>
      <c r="AH8365">
        <v>9</v>
      </c>
      <c r="AI8365">
        <v>6</v>
      </c>
    </row>
    <row r="8366" spans="1:35" x14ac:dyDescent="0.2">
      <c r="A8366" s="102">
        <v>1529</v>
      </c>
      <c r="B8366">
        <v>6465</v>
      </c>
      <c r="C8366" t="s">
        <v>537</v>
      </c>
      <c r="D8366" t="s">
        <v>2940</v>
      </c>
      <c r="E8366">
        <v>10550</v>
      </c>
      <c r="F8366">
        <v>10560</v>
      </c>
      <c r="G8366">
        <v>100</v>
      </c>
      <c r="H8366" t="s">
        <v>2927</v>
      </c>
      <c r="I8366">
        <v>8585</v>
      </c>
      <c r="J8366" t="s">
        <v>3703</v>
      </c>
      <c r="K8366" t="s">
        <v>2933</v>
      </c>
      <c r="L8366">
        <v>165</v>
      </c>
      <c r="M8366">
        <v>165</v>
      </c>
      <c r="N8366">
        <v>6400</v>
      </c>
      <c r="O8366" t="s">
        <v>2930</v>
      </c>
      <c r="P8366">
        <v>0.38485229921021502</v>
      </c>
      <c r="Q8366">
        <v>0.90455691693711604</v>
      </c>
      <c r="R8366">
        <v>1.9662859069050902E-2</v>
      </c>
      <c r="S8366">
        <v>8.4641586063267299E-2</v>
      </c>
      <c r="T8366">
        <v>1.89239583669108</v>
      </c>
      <c r="U8366">
        <v>1.89239583669108</v>
      </c>
      <c r="V8366">
        <v>2.3395428983821702</v>
      </c>
      <c r="W8366">
        <v>6.16</v>
      </c>
      <c r="X8366">
        <v>0</v>
      </c>
      <c r="Y8366">
        <v>-335258</v>
      </c>
      <c r="Z8366">
        <v>-20954</v>
      </c>
      <c r="AA8366">
        <v>-0.95</v>
      </c>
      <c r="AB8366">
        <v>16</v>
      </c>
      <c r="AC8366">
        <v>5</v>
      </c>
      <c r="AD8366">
        <v>11</v>
      </c>
      <c r="AE8366">
        <v>31.25</v>
      </c>
      <c r="AF8366">
        <v>11</v>
      </c>
      <c r="AG8366">
        <v>4</v>
      </c>
      <c r="AH8366">
        <v>8</v>
      </c>
      <c r="AI8366">
        <v>4</v>
      </c>
    </row>
    <row r="8367" spans="1:35" x14ac:dyDescent="0.2">
      <c r="A8367" s="102">
        <v>1715</v>
      </c>
      <c r="B8367">
        <v>4686</v>
      </c>
      <c r="C8367" t="s">
        <v>2948</v>
      </c>
      <c r="D8367" t="s">
        <v>2929</v>
      </c>
      <c r="E8367">
        <v>5890</v>
      </c>
      <c r="F8367">
        <v>5760</v>
      </c>
      <c r="G8367">
        <v>100</v>
      </c>
      <c r="H8367" t="s">
        <v>2930</v>
      </c>
      <c r="I8367">
        <v>9746</v>
      </c>
      <c r="J8367" t="s">
        <v>3201</v>
      </c>
      <c r="K8367" t="s">
        <v>2929</v>
      </c>
      <c r="L8367">
        <v>5600</v>
      </c>
      <c r="M8367">
        <v>5640</v>
      </c>
      <c r="N8367">
        <v>100</v>
      </c>
      <c r="O8367" t="s">
        <v>2927</v>
      </c>
      <c r="P8367">
        <v>0.57571367179883304</v>
      </c>
      <c r="Q8367">
        <v>0.90110582031354103</v>
      </c>
      <c r="R8367">
        <v>0.32756729168652798</v>
      </c>
      <c r="S8367">
        <v>9.2550358348935893E-2</v>
      </c>
      <c r="T8367">
        <v>-1.0100707956972499</v>
      </c>
      <c r="U8367">
        <v>1.0100707956972499</v>
      </c>
      <c r="V8367">
        <v>0.46396360906421702</v>
      </c>
      <c r="W8367">
        <v>-8.27</v>
      </c>
      <c r="X8367">
        <v>2.08</v>
      </c>
      <c r="Y8367">
        <v>-335421</v>
      </c>
      <c r="Z8367">
        <v>-22361</v>
      </c>
      <c r="AA8367">
        <v>-1.3</v>
      </c>
      <c r="AB8367">
        <v>15</v>
      </c>
      <c r="AC8367">
        <v>5</v>
      </c>
      <c r="AD8367">
        <v>10</v>
      </c>
      <c r="AE8367">
        <v>33.33</v>
      </c>
      <c r="AF8367">
        <v>9</v>
      </c>
      <c r="AG8367">
        <v>2</v>
      </c>
      <c r="AH8367">
        <v>9</v>
      </c>
      <c r="AI8367">
        <v>4</v>
      </c>
    </row>
    <row r="8368" spans="1:35" x14ac:dyDescent="0.2">
      <c r="A8368" s="102">
        <v>592</v>
      </c>
      <c r="B8368">
        <v>2267</v>
      </c>
      <c r="C8368" t="s">
        <v>3242</v>
      </c>
      <c r="D8368" t="s">
        <v>2955</v>
      </c>
      <c r="E8368">
        <v>5780</v>
      </c>
      <c r="F8368">
        <v>5740</v>
      </c>
      <c r="G8368">
        <v>100</v>
      </c>
      <c r="H8368" t="s">
        <v>2930</v>
      </c>
      <c r="I8368">
        <v>7976</v>
      </c>
      <c r="J8368" t="s">
        <v>2985</v>
      </c>
      <c r="K8368" t="s">
        <v>2951</v>
      </c>
      <c r="L8368">
        <v>1703</v>
      </c>
      <c r="M8368">
        <v>1683</v>
      </c>
      <c r="N8368">
        <v>300</v>
      </c>
      <c r="O8368" t="s">
        <v>2927</v>
      </c>
      <c r="P8368">
        <v>0.80429526486116698</v>
      </c>
      <c r="Q8368">
        <v>0.92808488206526196</v>
      </c>
      <c r="R8368">
        <v>1.2514388338673001E-2</v>
      </c>
      <c r="S8368">
        <v>4.34554150857413E-2</v>
      </c>
      <c r="T8368">
        <v>-1.9352090190716</v>
      </c>
      <c r="U8368">
        <v>1.9352090190716</v>
      </c>
      <c r="V8368">
        <v>2.1112143154302001</v>
      </c>
      <c r="W8368">
        <v>-5.15</v>
      </c>
      <c r="X8368">
        <v>12.04</v>
      </c>
      <c r="Y8368">
        <v>-336743</v>
      </c>
      <c r="Z8368">
        <v>-22450</v>
      </c>
      <c r="AA8368">
        <v>-1.42</v>
      </c>
      <c r="AB8368">
        <v>15</v>
      </c>
      <c r="AC8368">
        <v>3</v>
      </c>
      <c r="AD8368">
        <v>12</v>
      </c>
      <c r="AE8368">
        <v>20</v>
      </c>
      <c r="AF8368">
        <v>11</v>
      </c>
      <c r="AG8368">
        <v>3</v>
      </c>
      <c r="AH8368">
        <v>6</v>
      </c>
      <c r="AI8368">
        <v>6</v>
      </c>
    </row>
    <row r="8369" spans="1:35" x14ac:dyDescent="0.2">
      <c r="A8369" s="102">
        <v>5878</v>
      </c>
      <c r="B8369">
        <v>4188</v>
      </c>
      <c r="C8369" t="s">
        <v>3211</v>
      </c>
      <c r="D8369" t="s">
        <v>2952</v>
      </c>
      <c r="E8369">
        <v>795.2</v>
      </c>
      <c r="F8369">
        <v>793.2</v>
      </c>
      <c r="G8369">
        <v>1300</v>
      </c>
      <c r="H8369" t="s">
        <v>2927</v>
      </c>
      <c r="I8369">
        <v>6770</v>
      </c>
      <c r="J8369" t="s">
        <v>24</v>
      </c>
      <c r="K8369" t="s">
        <v>2932</v>
      </c>
      <c r="L8369">
        <v>2014</v>
      </c>
      <c r="M8369">
        <v>2008</v>
      </c>
      <c r="N8369">
        <v>500</v>
      </c>
      <c r="O8369" t="s">
        <v>2930</v>
      </c>
      <c r="P8369">
        <v>0.34523438367741099</v>
      </c>
      <c r="Q8369">
        <v>0.837612815530834</v>
      </c>
      <c r="R8369">
        <v>0.98042265190982902</v>
      </c>
      <c r="S8369">
        <v>5.2317578409873403E-2</v>
      </c>
      <c r="T8369">
        <v>1.7205428865926899</v>
      </c>
      <c r="U8369">
        <v>1.7205428865926899</v>
      </c>
      <c r="V8369">
        <v>1.89934643441166</v>
      </c>
      <c r="W8369">
        <v>12.06</v>
      </c>
      <c r="X8369">
        <v>2.71</v>
      </c>
      <c r="Y8369">
        <v>-337395</v>
      </c>
      <c r="Z8369">
        <v>-15336</v>
      </c>
      <c r="AA8369">
        <v>-0.75</v>
      </c>
      <c r="AB8369">
        <v>22</v>
      </c>
      <c r="AC8369">
        <v>8</v>
      </c>
      <c r="AD8369">
        <v>14</v>
      </c>
      <c r="AE8369">
        <v>36.36</v>
      </c>
      <c r="AF8369">
        <v>13</v>
      </c>
      <c r="AG8369">
        <v>5</v>
      </c>
      <c r="AH8369">
        <v>8</v>
      </c>
      <c r="AI8369">
        <v>9</v>
      </c>
    </row>
    <row r="8370" spans="1:35" x14ac:dyDescent="0.2">
      <c r="A8370" s="102">
        <v>617</v>
      </c>
      <c r="B8370">
        <v>2222</v>
      </c>
      <c r="C8370" t="s">
        <v>730</v>
      </c>
      <c r="D8370" t="s">
        <v>2955</v>
      </c>
      <c r="E8370">
        <v>7150</v>
      </c>
      <c r="F8370">
        <v>6920</v>
      </c>
      <c r="G8370">
        <v>100</v>
      </c>
      <c r="H8370" t="s">
        <v>2930</v>
      </c>
      <c r="I8370">
        <v>4062</v>
      </c>
      <c r="J8370" t="s">
        <v>232</v>
      </c>
      <c r="K8370" t="s">
        <v>2932</v>
      </c>
      <c r="L8370">
        <v>2783</v>
      </c>
      <c r="M8370">
        <v>2712</v>
      </c>
      <c r="N8370">
        <v>300</v>
      </c>
      <c r="O8370" t="s">
        <v>2927</v>
      </c>
      <c r="P8370">
        <v>0.526353085460051</v>
      </c>
      <c r="Q8370">
        <v>0.92745303668187695</v>
      </c>
      <c r="R8370">
        <v>7.4809531371129098E-2</v>
      </c>
      <c r="S8370">
        <v>3.9989693393053902E-2</v>
      </c>
      <c r="T8370">
        <v>-3.12595407192955</v>
      </c>
      <c r="U8370">
        <v>3.12595407192955</v>
      </c>
      <c r="V8370">
        <v>2.8823742226764599</v>
      </c>
      <c r="W8370">
        <v>-17.96</v>
      </c>
      <c r="X8370">
        <v>17.57</v>
      </c>
      <c r="Y8370">
        <v>-337534</v>
      </c>
      <c r="Z8370">
        <v>-15342</v>
      </c>
      <c r="AA8370">
        <v>-0.86</v>
      </c>
      <c r="AB8370">
        <v>22</v>
      </c>
      <c r="AC8370">
        <v>6</v>
      </c>
      <c r="AD8370">
        <v>16</v>
      </c>
      <c r="AE8370">
        <v>27.27</v>
      </c>
      <c r="AF8370">
        <v>9</v>
      </c>
      <c r="AG8370">
        <v>6</v>
      </c>
      <c r="AH8370">
        <v>12</v>
      </c>
      <c r="AI8370">
        <v>4</v>
      </c>
    </row>
    <row r="8371" spans="1:35" x14ac:dyDescent="0.2">
      <c r="A8371" s="102">
        <v>7925</v>
      </c>
      <c r="B8371">
        <v>5463</v>
      </c>
      <c r="C8371" t="s">
        <v>67</v>
      </c>
      <c r="D8371" t="s">
        <v>2988</v>
      </c>
      <c r="E8371">
        <v>3180</v>
      </c>
      <c r="F8371">
        <v>3170</v>
      </c>
      <c r="G8371">
        <v>300</v>
      </c>
      <c r="H8371" t="s">
        <v>2927</v>
      </c>
      <c r="I8371">
        <v>7453</v>
      </c>
      <c r="J8371" t="s">
        <v>54</v>
      </c>
      <c r="K8371" t="s">
        <v>2953</v>
      </c>
      <c r="L8371">
        <v>1892</v>
      </c>
      <c r="M8371">
        <v>1872</v>
      </c>
      <c r="N8371">
        <v>500</v>
      </c>
      <c r="O8371" t="s">
        <v>2930</v>
      </c>
      <c r="P8371">
        <v>0.37339392054471399</v>
      </c>
      <c r="Q8371">
        <v>0.810385269442501</v>
      </c>
      <c r="R8371">
        <v>0.11180054203131</v>
      </c>
      <c r="S8371">
        <v>4.9287427118822801E-2</v>
      </c>
      <c r="T8371">
        <v>2.35864948610556</v>
      </c>
      <c r="U8371">
        <v>2.35864948610556</v>
      </c>
      <c r="V8371">
        <v>2.3206230605423199</v>
      </c>
      <c r="W8371">
        <v>21.49</v>
      </c>
      <c r="X8371">
        <v>1.58</v>
      </c>
      <c r="Y8371">
        <v>-337705</v>
      </c>
      <c r="Z8371">
        <v>-24122</v>
      </c>
      <c r="AA8371">
        <v>-1.1499999999999999</v>
      </c>
      <c r="AB8371">
        <v>14</v>
      </c>
      <c r="AC8371">
        <v>4</v>
      </c>
      <c r="AD8371">
        <v>10</v>
      </c>
      <c r="AE8371">
        <v>28.57</v>
      </c>
      <c r="AF8371">
        <v>12</v>
      </c>
      <c r="AG8371">
        <v>3</v>
      </c>
      <c r="AH8371">
        <v>6</v>
      </c>
      <c r="AI8371">
        <v>5</v>
      </c>
    </row>
    <row r="8372" spans="1:35" x14ac:dyDescent="0.2">
      <c r="A8372" s="102">
        <v>296</v>
      </c>
      <c r="B8372">
        <v>4217</v>
      </c>
      <c r="C8372" t="s">
        <v>1372</v>
      </c>
      <c r="D8372" t="s">
        <v>2952</v>
      </c>
      <c r="E8372">
        <v>4600</v>
      </c>
      <c r="F8372">
        <v>4605</v>
      </c>
      <c r="G8372">
        <v>200</v>
      </c>
      <c r="H8372" t="s">
        <v>2927</v>
      </c>
      <c r="I8372">
        <v>6758</v>
      </c>
      <c r="J8372" t="s">
        <v>2944</v>
      </c>
      <c r="K8372" t="s">
        <v>2932</v>
      </c>
      <c r="L8372">
        <v>7890</v>
      </c>
      <c r="M8372">
        <v>7826</v>
      </c>
      <c r="N8372">
        <v>100</v>
      </c>
      <c r="O8372" t="s">
        <v>2930</v>
      </c>
      <c r="P8372">
        <v>0.90787795964819795</v>
      </c>
      <c r="Q8372">
        <v>0.94040514257762098</v>
      </c>
      <c r="R8372">
        <v>0.42782939188571101</v>
      </c>
      <c r="S8372">
        <v>0.17445680321228499</v>
      </c>
      <c r="T8372">
        <v>0.66946129127865395</v>
      </c>
      <c r="U8372">
        <v>0.66946129127865395</v>
      </c>
      <c r="V8372">
        <v>0.62191544398237597</v>
      </c>
      <c r="W8372">
        <v>3.88</v>
      </c>
      <c r="X8372">
        <v>17.68</v>
      </c>
      <c r="Y8372">
        <v>-338675</v>
      </c>
      <c r="Z8372">
        <v>-19922</v>
      </c>
      <c r="AA8372">
        <v>-0.89</v>
      </c>
      <c r="AB8372">
        <v>17</v>
      </c>
      <c r="AC8372">
        <v>8</v>
      </c>
      <c r="AD8372">
        <v>9</v>
      </c>
      <c r="AE8372">
        <v>47.06</v>
      </c>
      <c r="AF8372">
        <v>10</v>
      </c>
      <c r="AG8372">
        <v>7</v>
      </c>
      <c r="AH8372">
        <v>9</v>
      </c>
      <c r="AI8372">
        <v>1</v>
      </c>
    </row>
    <row r="8373" spans="1:35" x14ac:dyDescent="0.2">
      <c r="A8373" s="102">
        <v>5486</v>
      </c>
      <c r="B8373">
        <v>5406</v>
      </c>
      <c r="C8373" t="s">
        <v>3375</v>
      </c>
      <c r="D8373" t="s">
        <v>2988</v>
      </c>
      <c r="E8373">
        <v>508</v>
      </c>
      <c r="F8373">
        <v>504</v>
      </c>
      <c r="G8373">
        <v>2000</v>
      </c>
      <c r="H8373" t="s">
        <v>2930</v>
      </c>
      <c r="I8373">
        <v>5901</v>
      </c>
      <c r="J8373" t="s">
        <v>228</v>
      </c>
      <c r="K8373" t="s">
        <v>3194</v>
      </c>
      <c r="L8373">
        <v>1974</v>
      </c>
      <c r="M8373">
        <v>1969</v>
      </c>
      <c r="N8373">
        <v>500</v>
      </c>
      <c r="O8373" t="s">
        <v>2927</v>
      </c>
      <c r="P8373">
        <v>0.52501593175031502</v>
      </c>
      <c r="Q8373">
        <v>0.84277806458841598</v>
      </c>
      <c r="R8373">
        <v>0.117793648905391</v>
      </c>
      <c r="S8373">
        <v>0.413410501492389</v>
      </c>
      <c r="T8373">
        <v>-2.35213871036339</v>
      </c>
      <c r="U8373">
        <v>2.35213871036339</v>
      </c>
      <c r="V8373">
        <v>2.2376405751078998</v>
      </c>
      <c r="W8373">
        <v>-17.71</v>
      </c>
      <c r="X8373">
        <v>2.39</v>
      </c>
      <c r="Y8373">
        <v>-338995</v>
      </c>
      <c r="Z8373">
        <v>-16143</v>
      </c>
      <c r="AA8373">
        <v>-0.87</v>
      </c>
      <c r="AB8373">
        <v>21</v>
      </c>
      <c r="AC8373">
        <v>7</v>
      </c>
      <c r="AD8373">
        <v>14</v>
      </c>
      <c r="AE8373">
        <v>33.33</v>
      </c>
      <c r="AF8373">
        <v>11</v>
      </c>
      <c r="AG8373">
        <v>5</v>
      </c>
      <c r="AH8373">
        <v>12</v>
      </c>
      <c r="AI8373">
        <v>4</v>
      </c>
    </row>
    <row r="8374" spans="1:35" x14ac:dyDescent="0.2">
      <c r="A8374" s="102">
        <v>7442</v>
      </c>
      <c r="B8374">
        <v>2678</v>
      </c>
      <c r="C8374" t="s">
        <v>747</v>
      </c>
      <c r="D8374" t="s">
        <v>2953</v>
      </c>
      <c r="E8374">
        <v>3560</v>
      </c>
      <c r="F8374">
        <v>3585</v>
      </c>
      <c r="G8374">
        <v>300</v>
      </c>
      <c r="H8374" t="s">
        <v>2930</v>
      </c>
      <c r="I8374">
        <v>3110</v>
      </c>
      <c r="J8374" t="s">
        <v>682</v>
      </c>
      <c r="K8374" t="s">
        <v>2926</v>
      </c>
      <c r="L8374">
        <v>4900</v>
      </c>
      <c r="M8374">
        <v>4810</v>
      </c>
      <c r="N8374">
        <v>200</v>
      </c>
      <c r="O8374" t="s">
        <v>2927</v>
      </c>
      <c r="P8374">
        <v>0.87543104765889102</v>
      </c>
      <c r="Q8374">
        <v>0.81688089652837803</v>
      </c>
      <c r="R8374">
        <v>0.23644041070664801</v>
      </c>
      <c r="S8374">
        <v>0.40342018678758901</v>
      </c>
      <c r="T8374">
        <v>-0.23370870736435401</v>
      </c>
      <c r="U8374">
        <v>0.23370870736435401</v>
      </c>
      <c r="V8374">
        <v>0.584615170782539</v>
      </c>
      <c r="W8374">
        <v>-2.39</v>
      </c>
      <c r="X8374">
        <v>11.8</v>
      </c>
      <c r="Y8374">
        <v>-339056</v>
      </c>
      <c r="Z8374">
        <v>-18836</v>
      </c>
      <c r="AA8374">
        <v>-0.79</v>
      </c>
      <c r="AB8374">
        <v>18</v>
      </c>
      <c r="AC8374">
        <v>7</v>
      </c>
      <c r="AD8374">
        <v>11</v>
      </c>
      <c r="AE8374">
        <v>38.89</v>
      </c>
      <c r="AF8374">
        <v>8</v>
      </c>
      <c r="AG8374">
        <v>7</v>
      </c>
      <c r="AH8374">
        <v>9</v>
      </c>
      <c r="AI8374">
        <v>2</v>
      </c>
    </row>
    <row r="8375" spans="1:35" x14ac:dyDescent="0.2">
      <c r="A8375" s="102">
        <v>4682</v>
      </c>
      <c r="B8375">
        <v>8358</v>
      </c>
      <c r="C8375" t="s">
        <v>3278</v>
      </c>
      <c r="D8375" t="s">
        <v>2990</v>
      </c>
      <c r="E8375">
        <v>449</v>
      </c>
      <c r="F8375">
        <v>434</v>
      </c>
      <c r="G8375">
        <v>2500</v>
      </c>
      <c r="H8375" t="s">
        <v>2930</v>
      </c>
      <c r="I8375">
        <v>8411</v>
      </c>
      <c r="J8375" t="s">
        <v>3102</v>
      </c>
      <c r="K8375" t="s">
        <v>2990</v>
      </c>
      <c r="L8375">
        <v>164.4</v>
      </c>
      <c r="M8375">
        <v>164.6</v>
      </c>
      <c r="N8375">
        <v>6600</v>
      </c>
      <c r="O8375" t="s">
        <v>2927</v>
      </c>
      <c r="P8375">
        <v>0.80285746646637002</v>
      </c>
      <c r="Q8375">
        <v>0.853632731996675</v>
      </c>
      <c r="R8375">
        <v>0.89953201371945202</v>
      </c>
      <c r="S8375">
        <v>7.8873766834858403E-2</v>
      </c>
      <c r="T8375">
        <v>-1.2387985956206</v>
      </c>
      <c r="U8375">
        <v>1.2387985956206</v>
      </c>
      <c r="V8375">
        <v>0.93897443462489305</v>
      </c>
      <c r="W8375">
        <v>-11.06</v>
      </c>
      <c r="X8375">
        <v>0.13</v>
      </c>
      <c r="Y8375">
        <v>-339221</v>
      </c>
      <c r="Z8375">
        <v>-13047</v>
      </c>
      <c r="AA8375">
        <v>-0.68</v>
      </c>
      <c r="AB8375">
        <v>26</v>
      </c>
      <c r="AC8375">
        <v>11</v>
      </c>
      <c r="AD8375">
        <v>15</v>
      </c>
      <c r="AE8375">
        <v>42.31</v>
      </c>
      <c r="AF8375">
        <v>11</v>
      </c>
      <c r="AG8375">
        <v>6</v>
      </c>
      <c r="AH8375">
        <v>10</v>
      </c>
      <c r="AI8375">
        <v>10</v>
      </c>
    </row>
    <row r="8376" spans="1:35" x14ac:dyDescent="0.2">
      <c r="A8376" s="102">
        <v>1414</v>
      </c>
      <c r="B8376">
        <v>3141</v>
      </c>
      <c r="C8376" t="s">
        <v>3133</v>
      </c>
      <c r="D8376" t="s">
        <v>2953</v>
      </c>
      <c r="E8376">
        <v>6330</v>
      </c>
      <c r="F8376">
        <v>6320</v>
      </c>
      <c r="G8376">
        <v>100</v>
      </c>
      <c r="H8376" t="s">
        <v>2930</v>
      </c>
      <c r="I8376">
        <v>4686</v>
      </c>
      <c r="J8376" t="s">
        <v>2948</v>
      </c>
      <c r="K8376" t="s">
        <v>2929</v>
      </c>
      <c r="L8376">
        <v>5890</v>
      </c>
      <c r="M8376">
        <v>5760</v>
      </c>
      <c r="N8376">
        <v>100</v>
      </c>
      <c r="O8376" t="s">
        <v>2927</v>
      </c>
      <c r="P8376">
        <v>3.5900496599194899E-2</v>
      </c>
      <c r="Q8376">
        <v>0.907006458266157</v>
      </c>
      <c r="R8376">
        <v>0.73138102995030496</v>
      </c>
      <c r="S8376">
        <v>0.40669263733894501</v>
      </c>
      <c r="T8376">
        <v>-0.60084574117884804</v>
      </c>
      <c r="U8376">
        <v>0.60084574117884804</v>
      </c>
      <c r="V8376">
        <v>0.76442948016753998</v>
      </c>
      <c r="W8376">
        <v>-7.77</v>
      </c>
      <c r="X8376">
        <v>8.86</v>
      </c>
      <c r="Y8376">
        <v>-339377</v>
      </c>
      <c r="Z8376">
        <v>-22625</v>
      </c>
      <c r="AA8376">
        <v>-1.04</v>
      </c>
      <c r="AB8376">
        <v>15</v>
      </c>
      <c r="AC8376">
        <v>7</v>
      </c>
      <c r="AD8376">
        <v>8</v>
      </c>
      <c r="AE8376">
        <v>46.67</v>
      </c>
      <c r="AF8376">
        <v>9</v>
      </c>
      <c r="AG8376">
        <v>5</v>
      </c>
      <c r="AH8376">
        <v>8</v>
      </c>
      <c r="AI8376">
        <v>2</v>
      </c>
    </row>
    <row r="8377" spans="1:35" x14ac:dyDescent="0.2">
      <c r="A8377" s="102">
        <v>2760</v>
      </c>
      <c r="B8377">
        <v>2784</v>
      </c>
      <c r="C8377" t="s">
        <v>1262</v>
      </c>
      <c r="D8377" t="s">
        <v>2934</v>
      </c>
      <c r="E8377">
        <v>2350</v>
      </c>
      <c r="F8377">
        <v>2377</v>
      </c>
      <c r="G8377">
        <v>400</v>
      </c>
      <c r="H8377" t="s">
        <v>2927</v>
      </c>
      <c r="I8377">
        <v>7211</v>
      </c>
      <c r="J8377" t="s">
        <v>28</v>
      </c>
      <c r="K8377" t="s">
        <v>2945</v>
      </c>
      <c r="L8377">
        <v>423</v>
      </c>
      <c r="M8377">
        <v>425</v>
      </c>
      <c r="N8377">
        <v>2200</v>
      </c>
      <c r="O8377" t="s">
        <v>2930</v>
      </c>
      <c r="P8377">
        <v>0.62674477769672399</v>
      </c>
      <c r="Q8377">
        <v>0.88378076034309105</v>
      </c>
      <c r="R8377">
        <v>0.198651832903257</v>
      </c>
      <c r="S8377">
        <v>0.29186284841974502</v>
      </c>
      <c r="T8377">
        <v>2.4935666514014501</v>
      </c>
      <c r="U8377">
        <v>2.4935666514014501</v>
      </c>
      <c r="V8377">
        <v>2.5398995361651502</v>
      </c>
      <c r="W8377">
        <v>10.95</v>
      </c>
      <c r="X8377">
        <v>1.66</v>
      </c>
      <c r="Y8377">
        <v>-339380</v>
      </c>
      <c r="Z8377">
        <v>-17862</v>
      </c>
      <c r="AA8377">
        <v>-0.86</v>
      </c>
      <c r="AB8377">
        <v>19</v>
      </c>
      <c r="AC8377">
        <v>7</v>
      </c>
      <c r="AD8377">
        <v>12</v>
      </c>
      <c r="AE8377">
        <v>36.840000000000003</v>
      </c>
      <c r="AF8377">
        <v>13</v>
      </c>
      <c r="AG8377">
        <v>2</v>
      </c>
      <c r="AH8377">
        <v>9</v>
      </c>
      <c r="AI8377">
        <v>8</v>
      </c>
    </row>
    <row r="8378" spans="1:35" x14ac:dyDescent="0.2">
      <c r="A8378" s="102">
        <v>2862</v>
      </c>
      <c r="B8378">
        <v>1860</v>
      </c>
      <c r="C8378" t="s">
        <v>57</v>
      </c>
      <c r="D8378" t="s">
        <v>2937</v>
      </c>
      <c r="E8378">
        <v>758</v>
      </c>
      <c r="F8378">
        <v>754</v>
      </c>
      <c r="G8378">
        <v>1200</v>
      </c>
      <c r="H8378" t="s">
        <v>2927</v>
      </c>
      <c r="I8378">
        <v>8253</v>
      </c>
      <c r="J8378" t="s">
        <v>669</v>
      </c>
      <c r="K8378" t="s">
        <v>2933</v>
      </c>
      <c r="L8378">
        <v>1789</v>
      </c>
      <c r="M8378">
        <v>1854</v>
      </c>
      <c r="N8378">
        <v>500</v>
      </c>
      <c r="O8378" t="s">
        <v>2930</v>
      </c>
      <c r="P8378">
        <v>0.49588400371754499</v>
      </c>
      <c r="Q8378">
        <v>0.88210340749927896</v>
      </c>
      <c r="R8378">
        <v>0.284256290432573</v>
      </c>
      <c r="S8378">
        <v>0.19544568585768099</v>
      </c>
      <c r="T8378">
        <v>0.47690164347484698</v>
      </c>
      <c r="U8378">
        <v>0.47690164347484698</v>
      </c>
      <c r="V8378">
        <v>1.14958376453195</v>
      </c>
      <c r="W8378">
        <v>2.4700000000000002</v>
      </c>
      <c r="X8378">
        <v>2.39</v>
      </c>
      <c r="Y8378">
        <v>-339488</v>
      </c>
      <c r="Z8378">
        <v>-16974</v>
      </c>
      <c r="AA8378">
        <v>-0.88</v>
      </c>
      <c r="AB8378">
        <v>20</v>
      </c>
      <c r="AC8378">
        <v>7</v>
      </c>
      <c r="AD8378">
        <v>13</v>
      </c>
      <c r="AE8378">
        <v>35</v>
      </c>
      <c r="AF8378">
        <v>13</v>
      </c>
      <c r="AG8378">
        <v>3</v>
      </c>
      <c r="AH8378">
        <v>7</v>
      </c>
      <c r="AI8378">
        <v>10</v>
      </c>
    </row>
    <row r="8379" spans="1:35" x14ac:dyDescent="0.2">
      <c r="A8379" s="102">
        <v>8154</v>
      </c>
      <c r="B8379">
        <v>3436</v>
      </c>
      <c r="C8379" t="s">
        <v>3256</v>
      </c>
      <c r="D8379" t="s">
        <v>3194</v>
      </c>
      <c r="E8379">
        <v>1768</v>
      </c>
      <c r="F8379">
        <v>1768</v>
      </c>
      <c r="G8379">
        <v>600</v>
      </c>
      <c r="H8379" t="s">
        <v>2930</v>
      </c>
      <c r="I8379">
        <v>4689</v>
      </c>
      <c r="J8379" t="s">
        <v>3173</v>
      </c>
      <c r="K8379" t="s">
        <v>2929</v>
      </c>
      <c r="L8379">
        <v>451</v>
      </c>
      <c r="M8379">
        <v>437</v>
      </c>
      <c r="N8379">
        <v>2400</v>
      </c>
      <c r="O8379" t="s">
        <v>2927</v>
      </c>
      <c r="P8379">
        <v>0.73651103679103302</v>
      </c>
      <c r="Q8379">
        <v>0.80764815647007104</v>
      </c>
      <c r="R8379">
        <v>0.28657059078563202</v>
      </c>
      <c r="S8379">
        <v>0.31604812108612701</v>
      </c>
      <c r="T8379">
        <v>-0.82018053915990297</v>
      </c>
      <c r="U8379">
        <v>0.82018053915990297</v>
      </c>
      <c r="V8379">
        <v>0.99174645596623201</v>
      </c>
      <c r="W8379">
        <v>-10.18</v>
      </c>
      <c r="X8379">
        <v>1.1299999999999999</v>
      </c>
      <c r="Y8379">
        <v>-339773</v>
      </c>
      <c r="Z8379">
        <v>-13591</v>
      </c>
      <c r="AA8379">
        <v>-0.66</v>
      </c>
      <c r="AB8379">
        <v>25</v>
      </c>
      <c r="AC8379">
        <v>13</v>
      </c>
      <c r="AD8379">
        <v>12</v>
      </c>
      <c r="AE8379">
        <v>52</v>
      </c>
      <c r="AF8379">
        <v>8</v>
      </c>
      <c r="AG8379">
        <v>11</v>
      </c>
      <c r="AH8379">
        <v>12</v>
      </c>
      <c r="AI8379">
        <v>2</v>
      </c>
    </row>
    <row r="8380" spans="1:35" x14ac:dyDescent="0.2">
      <c r="A8380" s="102">
        <v>660</v>
      </c>
      <c r="B8380">
        <v>5233</v>
      </c>
      <c r="C8380" t="s">
        <v>3195</v>
      </c>
      <c r="D8380" t="s">
        <v>2926</v>
      </c>
      <c r="E8380">
        <v>3035</v>
      </c>
      <c r="F8380">
        <v>3040</v>
      </c>
      <c r="G8380">
        <v>300</v>
      </c>
      <c r="H8380" t="s">
        <v>2930</v>
      </c>
      <c r="I8380">
        <v>5411</v>
      </c>
      <c r="J8380" t="s">
        <v>3666</v>
      </c>
      <c r="K8380" t="s">
        <v>2988</v>
      </c>
      <c r="L8380">
        <v>1351</v>
      </c>
      <c r="M8380">
        <v>1348</v>
      </c>
      <c r="N8380">
        <v>700</v>
      </c>
      <c r="O8380" t="s">
        <v>2927</v>
      </c>
      <c r="P8380">
        <v>0.48672797305360599</v>
      </c>
      <c r="Q8380">
        <v>0.92593254467850905</v>
      </c>
      <c r="R8380">
        <v>0.57335522112264703</v>
      </c>
      <c r="S8380">
        <v>0.18287113824964599</v>
      </c>
      <c r="T8380">
        <v>-0.34113269714089201</v>
      </c>
      <c r="U8380">
        <v>0.34113269714089201</v>
      </c>
      <c r="V8380">
        <v>0.45976816051347902</v>
      </c>
      <c r="W8380">
        <v>-1.48</v>
      </c>
      <c r="X8380">
        <v>3.46</v>
      </c>
      <c r="Y8380">
        <v>-340471</v>
      </c>
      <c r="Z8380">
        <v>-16213</v>
      </c>
      <c r="AA8380">
        <v>-0.68</v>
      </c>
      <c r="AB8380">
        <v>21</v>
      </c>
      <c r="AC8380">
        <v>10</v>
      </c>
      <c r="AD8380">
        <v>11</v>
      </c>
      <c r="AE8380">
        <v>47.62</v>
      </c>
      <c r="AF8380">
        <v>11</v>
      </c>
      <c r="AG8380">
        <v>5</v>
      </c>
      <c r="AH8380">
        <v>8</v>
      </c>
      <c r="AI8380">
        <v>8</v>
      </c>
    </row>
    <row r="8381" spans="1:35" x14ac:dyDescent="0.2">
      <c r="A8381" s="102">
        <v>1434</v>
      </c>
      <c r="B8381">
        <v>5411</v>
      </c>
      <c r="C8381" t="s">
        <v>3666</v>
      </c>
      <c r="D8381" t="s">
        <v>2988</v>
      </c>
      <c r="E8381">
        <v>1351</v>
      </c>
      <c r="F8381">
        <v>1348</v>
      </c>
      <c r="G8381">
        <v>800</v>
      </c>
      <c r="H8381" t="s">
        <v>2927</v>
      </c>
      <c r="I8381">
        <v>9603</v>
      </c>
      <c r="J8381" t="s">
        <v>3170</v>
      </c>
      <c r="K8381" t="s">
        <v>2942</v>
      </c>
      <c r="L8381">
        <v>2755</v>
      </c>
      <c r="M8381">
        <v>2667</v>
      </c>
      <c r="N8381">
        <v>400</v>
      </c>
      <c r="O8381" t="s">
        <v>2930</v>
      </c>
      <c r="P8381">
        <v>0.59288032123850398</v>
      </c>
      <c r="Q8381">
        <v>0.90661933834617603</v>
      </c>
      <c r="R8381">
        <v>0.676614576623083</v>
      </c>
      <c r="S8381">
        <v>0.32769879868222401</v>
      </c>
      <c r="T8381">
        <v>1.0655030678905499</v>
      </c>
      <c r="U8381">
        <v>1.0655030678905499</v>
      </c>
      <c r="V8381">
        <v>0.72699596742508699</v>
      </c>
      <c r="W8381">
        <v>5.09</v>
      </c>
      <c r="X8381">
        <v>1.0900000000000001</v>
      </c>
      <c r="Y8381">
        <v>-340837</v>
      </c>
      <c r="Z8381">
        <v>-21302</v>
      </c>
      <c r="AA8381">
        <v>-1.1399999999999999</v>
      </c>
      <c r="AB8381">
        <v>16</v>
      </c>
      <c r="AC8381">
        <v>6</v>
      </c>
      <c r="AD8381">
        <v>10</v>
      </c>
      <c r="AE8381">
        <v>37.5</v>
      </c>
      <c r="AF8381">
        <v>14</v>
      </c>
      <c r="AG8381">
        <v>2</v>
      </c>
      <c r="AH8381">
        <v>9</v>
      </c>
      <c r="AI8381">
        <v>5</v>
      </c>
    </row>
    <row r="8382" spans="1:35" x14ac:dyDescent="0.2">
      <c r="A8382" s="102">
        <v>7067</v>
      </c>
      <c r="B8382">
        <v>2127</v>
      </c>
      <c r="C8382" t="s">
        <v>3177</v>
      </c>
      <c r="D8382" t="s">
        <v>2942</v>
      </c>
      <c r="E8382">
        <v>3750</v>
      </c>
      <c r="F8382">
        <v>3830</v>
      </c>
      <c r="G8382">
        <v>200</v>
      </c>
      <c r="H8382" t="s">
        <v>2927</v>
      </c>
      <c r="I8382">
        <v>8766</v>
      </c>
      <c r="J8382" t="s">
        <v>3168</v>
      </c>
      <c r="K8382" t="s">
        <v>3176</v>
      </c>
      <c r="L8382">
        <v>6280</v>
      </c>
      <c r="M8382">
        <v>6213</v>
      </c>
      <c r="N8382">
        <v>100</v>
      </c>
      <c r="O8382" t="s">
        <v>2930</v>
      </c>
      <c r="P8382">
        <v>0.50809429948611495</v>
      </c>
      <c r="Q8382">
        <v>0.82198718846511998</v>
      </c>
      <c r="R8382">
        <v>0.43656884056467199</v>
      </c>
      <c r="S8382">
        <v>8.5204270079079797E-2</v>
      </c>
      <c r="T8382">
        <v>0.415429564890686</v>
      </c>
      <c r="U8382">
        <v>0.415429564890686</v>
      </c>
      <c r="V8382">
        <v>0.13531289822485801</v>
      </c>
      <c r="W8382">
        <v>2.65</v>
      </c>
      <c r="X8382">
        <v>23.29</v>
      </c>
      <c r="Y8382">
        <v>-340937</v>
      </c>
      <c r="Z8382">
        <v>-18941</v>
      </c>
      <c r="AA8382">
        <v>-0.98</v>
      </c>
      <c r="AB8382">
        <v>18</v>
      </c>
      <c r="AC8382">
        <v>6</v>
      </c>
      <c r="AD8382">
        <v>12</v>
      </c>
      <c r="AE8382">
        <v>33.33</v>
      </c>
      <c r="AF8382">
        <v>10</v>
      </c>
      <c r="AG8382">
        <v>4</v>
      </c>
      <c r="AH8382">
        <v>10</v>
      </c>
      <c r="AI8382">
        <v>4</v>
      </c>
    </row>
    <row r="8383" spans="1:35" x14ac:dyDescent="0.2">
      <c r="A8383" s="102">
        <v>6062</v>
      </c>
      <c r="B8383">
        <v>2229</v>
      </c>
      <c r="C8383" t="s">
        <v>731</v>
      </c>
      <c r="D8383" t="s">
        <v>2955</v>
      </c>
      <c r="E8383">
        <v>3340</v>
      </c>
      <c r="F8383">
        <v>3255</v>
      </c>
      <c r="G8383">
        <v>300</v>
      </c>
      <c r="H8383" t="s">
        <v>2930</v>
      </c>
      <c r="I8383">
        <v>3436</v>
      </c>
      <c r="J8383" t="s">
        <v>3256</v>
      </c>
      <c r="K8383" t="s">
        <v>3194</v>
      </c>
      <c r="L8383">
        <v>1768</v>
      </c>
      <c r="M8383">
        <v>1768</v>
      </c>
      <c r="N8383">
        <v>600</v>
      </c>
      <c r="O8383" t="s">
        <v>2927</v>
      </c>
      <c r="P8383">
        <v>0.349247071274086</v>
      </c>
      <c r="Q8383">
        <v>0.83506533448846598</v>
      </c>
      <c r="R8383" s="15">
        <v>1.41065025662182E-9</v>
      </c>
      <c r="S8383">
        <v>0.146838405750324</v>
      </c>
      <c r="T8383">
        <v>-1.68324190088023</v>
      </c>
      <c r="U8383">
        <v>1.68324190088023</v>
      </c>
      <c r="V8383">
        <v>1.2254044499833201</v>
      </c>
      <c r="W8383">
        <v>-8.35</v>
      </c>
      <c r="X8383">
        <v>8.6300000000000008</v>
      </c>
      <c r="Y8383">
        <v>-340958</v>
      </c>
      <c r="Z8383">
        <v>-14207</v>
      </c>
      <c r="AA8383">
        <v>-0.88</v>
      </c>
      <c r="AB8383">
        <v>24</v>
      </c>
      <c r="AC8383">
        <v>10</v>
      </c>
      <c r="AD8383">
        <v>14</v>
      </c>
      <c r="AE8383">
        <v>41.67</v>
      </c>
      <c r="AF8383">
        <v>8</v>
      </c>
      <c r="AG8383">
        <v>10</v>
      </c>
      <c r="AH8383">
        <v>12</v>
      </c>
      <c r="AI8383">
        <v>2</v>
      </c>
    </row>
    <row r="8384" spans="1:35" x14ac:dyDescent="0.2">
      <c r="A8384" s="102">
        <v>5897</v>
      </c>
      <c r="B8384">
        <v>1332</v>
      </c>
      <c r="C8384" t="s">
        <v>3655</v>
      </c>
      <c r="D8384" t="s">
        <v>3097</v>
      </c>
      <c r="E8384">
        <v>613</v>
      </c>
      <c r="F8384">
        <v>609</v>
      </c>
      <c r="G8384">
        <v>1800</v>
      </c>
      <c r="H8384" t="s">
        <v>2927</v>
      </c>
      <c r="I8384">
        <v>9501</v>
      </c>
      <c r="J8384" t="s">
        <v>2994</v>
      </c>
      <c r="K8384" t="s">
        <v>2992</v>
      </c>
      <c r="L8384">
        <v>461</v>
      </c>
      <c r="M8384">
        <v>451</v>
      </c>
      <c r="N8384">
        <v>2400</v>
      </c>
      <c r="O8384" t="s">
        <v>2930</v>
      </c>
      <c r="P8384">
        <v>0.69303430944300204</v>
      </c>
      <c r="Q8384">
        <v>0.83734192263514295</v>
      </c>
      <c r="R8384">
        <v>2.35389436013652E-2</v>
      </c>
      <c r="S8384">
        <v>0.21227158725642101</v>
      </c>
      <c r="T8384">
        <v>0.29623060350390001</v>
      </c>
      <c r="U8384">
        <v>0.29623060350390001</v>
      </c>
      <c r="V8384">
        <v>0.224134588989685</v>
      </c>
      <c r="W8384">
        <v>1.82</v>
      </c>
      <c r="X8384">
        <v>1.26</v>
      </c>
      <c r="Y8384">
        <v>-341776</v>
      </c>
      <c r="Z8384">
        <v>-20104</v>
      </c>
      <c r="AA8384">
        <v>-0.95</v>
      </c>
      <c r="AB8384">
        <v>17</v>
      </c>
      <c r="AC8384">
        <v>9</v>
      </c>
      <c r="AD8384">
        <v>8</v>
      </c>
      <c r="AE8384">
        <v>52.94</v>
      </c>
      <c r="AF8384">
        <v>11</v>
      </c>
      <c r="AG8384">
        <v>5</v>
      </c>
      <c r="AH8384">
        <v>8</v>
      </c>
      <c r="AI8384">
        <v>4</v>
      </c>
    </row>
    <row r="8385" spans="1:35" x14ac:dyDescent="0.2">
      <c r="A8385" s="102">
        <v>4994</v>
      </c>
      <c r="B8385">
        <v>6976</v>
      </c>
      <c r="C8385" t="s">
        <v>952</v>
      </c>
      <c r="D8385" t="s">
        <v>2932</v>
      </c>
      <c r="E8385">
        <v>3500</v>
      </c>
      <c r="F8385">
        <v>3500</v>
      </c>
      <c r="G8385">
        <v>300</v>
      </c>
      <c r="H8385" t="s">
        <v>2927</v>
      </c>
      <c r="I8385">
        <v>8031</v>
      </c>
      <c r="J8385" t="s">
        <v>1014</v>
      </c>
      <c r="K8385" t="s">
        <v>2934</v>
      </c>
      <c r="L8385">
        <v>1981</v>
      </c>
      <c r="M8385">
        <v>1981</v>
      </c>
      <c r="N8385">
        <v>500</v>
      </c>
      <c r="O8385" t="s">
        <v>2930</v>
      </c>
      <c r="P8385">
        <v>0.478956762878742</v>
      </c>
      <c r="Q8385">
        <v>0.84946728116125403</v>
      </c>
      <c r="R8385">
        <v>0.678113869593021</v>
      </c>
      <c r="S8385">
        <v>0.194001760437402</v>
      </c>
      <c r="T8385">
        <v>1.31549584112356</v>
      </c>
      <c r="U8385">
        <v>1.31549584112356</v>
      </c>
      <c r="V8385">
        <v>1.2115322522219201</v>
      </c>
      <c r="W8385">
        <v>8.18</v>
      </c>
      <c r="X8385">
        <v>5.67</v>
      </c>
      <c r="Y8385">
        <v>-342414</v>
      </c>
      <c r="Z8385">
        <v>-14888</v>
      </c>
      <c r="AA8385">
        <v>-0.81</v>
      </c>
      <c r="AB8385">
        <v>23</v>
      </c>
      <c r="AC8385">
        <v>10</v>
      </c>
      <c r="AD8385">
        <v>13</v>
      </c>
      <c r="AE8385">
        <v>43.48</v>
      </c>
      <c r="AF8385">
        <v>11</v>
      </c>
      <c r="AG8385">
        <v>8</v>
      </c>
      <c r="AH8385">
        <v>13</v>
      </c>
      <c r="AI8385">
        <v>2</v>
      </c>
    </row>
    <row r="8386" spans="1:35" x14ac:dyDescent="0.2">
      <c r="A8386" s="102">
        <v>6663</v>
      </c>
      <c r="B8386">
        <v>4204</v>
      </c>
      <c r="C8386" t="s">
        <v>230</v>
      </c>
      <c r="D8386" t="s">
        <v>2952</v>
      </c>
      <c r="E8386">
        <v>1900</v>
      </c>
      <c r="F8386">
        <v>1874</v>
      </c>
      <c r="G8386">
        <v>500</v>
      </c>
      <c r="H8386" t="s">
        <v>2930</v>
      </c>
      <c r="I8386">
        <v>4967</v>
      </c>
      <c r="J8386" t="s">
        <v>853</v>
      </c>
      <c r="K8386" t="s">
        <v>2952</v>
      </c>
      <c r="L8386">
        <v>9130</v>
      </c>
      <c r="M8386">
        <v>9140</v>
      </c>
      <c r="N8386">
        <v>100</v>
      </c>
      <c r="O8386" t="s">
        <v>2927</v>
      </c>
      <c r="P8386">
        <v>0.40401467020196202</v>
      </c>
      <c r="Q8386">
        <v>0.82737493135959095</v>
      </c>
      <c r="R8386">
        <v>2.07400220077542E-2</v>
      </c>
      <c r="S8386">
        <v>0.305636924866448</v>
      </c>
      <c r="T8386">
        <v>-0.96181940407561894</v>
      </c>
      <c r="U8386">
        <v>0.96181940407561894</v>
      </c>
      <c r="V8386">
        <v>8.3202978037212896E-2</v>
      </c>
      <c r="W8386">
        <v>-2.59</v>
      </c>
      <c r="X8386">
        <v>2.52</v>
      </c>
      <c r="Y8386">
        <v>-342741</v>
      </c>
      <c r="Z8386">
        <v>-20161</v>
      </c>
      <c r="AA8386">
        <v>-1.31</v>
      </c>
      <c r="AB8386">
        <v>17</v>
      </c>
      <c r="AC8386">
        <v>4</v>
      </c>
      <c r="AD8386">
        <v>13</v>
      </c>
      <c r="AE8386">
        <v>23.53</v>
      </c>
      <c r="AF8386">
        <v>13</v>
      </c>
      <c r="AG8386">
        <v>2</v>
      </c>
      <c r="AH8386">
        <v>8</v>
      </c>
      <c r="AI8386">
        <v>7</v>
      </c>
    </row>
    <row r="8387" spans="1:35" x14ac:dyDescent="0.2">
      <c r="A8387" s="102">
        <v>5478</v>
      </c>
      <c r="B8387">
        <v>5019</v>
      </c>
      <c r="C8387" t="s">
        <v>3265</v>
      </c>
      <c r="D8387" t="s">
        <v>3266</v>
      </c>
      <c r="E8387">
        <v>2827</v>
      </c>
      <c r="F8387">
        <v>2835</v>
      </c>
      <c r="G8387">
        <v>300</v>
      </c>
      <c r="H8387" t="s">
        <v>2927</v>
      </c>
      <c r="I8387">
        <v>7189</v>
      </c>
      <c r="J8387" t="s">
        <v>45</v>
      </c>
      <c r="K8387" t="s">
        <v>2990</v>
      </c>
      <c r="L8387">
        <v>755</v>
      </c>
      <c r="M8387">
        <v>738</v>
      </c>
      <c r="N8387">
        <v>1200</v>
      </c>
      <c r="O8387" t="s">
        <v>2930</v>
      </c>
      <c r="P8387">
        <v>0.79178627956718906</v>
      </c>
      <c r="Q8387">
        <v>0.842870128527344</v>
      </c>
      <c r="R8387">
        <v>0.81013852191894997</v>
      </c>
      <c r="S8387">
        <v>0.47969982811349099</v>
      </c>
      <c r="T8387">
        <v>0.87577742781250401</v>
      </c>
      <c r="U8387">
        <v>0.87577742781250401</v>
      </c>
      <c r="V8387">
        <v>0.40475382813308802</v>
      </c>
      <c r="W8387">
        <v>4.37</v>
      </c>
      <c r="X8387">
        <v>4.13</v>
      </c>
      <c r="Y8387">
        <v>-342819</v>
      </c>
      <c r="Z8387">
        <v>-17141</v>
      </c>
      <c r="AA8387">
        <v>-0.95</v>
      </c>
      <c r="AB8387">
        <v>20</v>
      </c>
      <c r="AC8387">
        <v>8</v>
      </c>
      <c r="AD8387">
        <v>12</v>
      </c>
      <c r="AE8387">
        <v>40</v>
      </c>
      <c r="AF8387">
        <v>10</v>
      </c>
      <c r="AG8387">
        <v>4</v>
      </c>
      <c r="AH8387">
        <v>9</v>
      </c>
      <c r="AI8387">
        <v>7</v>
      </c>
    </row>
    <row r="8388" spans="1:35" x14ac:dyDescent="0.2">
      <c r="A8388" s="102">
        <v>1222</v>
      </c>
      <c r="B8388">
        <v>6951</v>
      </c>
      <c r="C8388" t="s">
        <v>229</v>
      </c>
      <c r="D8388" t="s">
        <v>2932</v>
      </c>
      <c r="E8388">
        <v>3685</v>
      </c>
      <c r="F8388">
        <v>3665</v>
      </c>
      <c r="G8388">
        <v>300</v>
      </c>
      <c r="H8388" t="s">
        <v>2927</v>
      </c>
      <c r="I8388">
        <v>9934</v>
      </c>
      <c r="J8388" t="s">
        <v>3193</v>
      </c>
      <c r="K8388" t="s">
        <v>2934</v>
      </c>
      <c r="L8388">
        <v>2780</v>
      </c>
      <c r="M8388">
        <v>2759</v>
      </c>
      <c r="N8388">
        <v>400</v>
      </c>
      <c r="O8388" t="s">
        <v>2930</v>
      </c>
      <c r="P8388">
        <v>0.55812629727446195</v>
      </c>
      <c r="Q8388">
        <v>0.91077695283328597</v>
      </c>
      <c r="R8388">
        <v>0.68573632365734505</v>
      </c>
      <c r="S8388">
        <v>0.28143928088227899</v>
      </c>
      <c r="T8388">
        <v>1.6369073616129199</v>
      </c>
      <c r="U8388">
        <v>1.6369073616129199</v>
      </c>
      <c r="V8388">
        <v>1.8303445250452499</v>
      </c>
      <c r="W8388">
        <v>9.49</v>
      </c>
      <c r="X8388">
        <v>0.37</v>
      </c>
      <c r="Y8388">
        <v>-342879</v>
      </c>
      <c r="Z8388">
        <v>-14287</v>
      </c>
      <c r="AA8388">
        <v>-0.65</v>
      </c>
      <c r="AB8388">
        <v>24</v>
      </c>
      <c r="AC8388">
        <v>11</v>
      </c>
      <c r="AD8388">
        <v>13</v>
      </c>
      <c r="AE8388">
        <v>45.83</v>
      </c>
      <c r="AF8388">
        <v>9</v>
      </c>
      <c r="AG8388">
        <v>8</v>
      </c>
      <c r="AH8388">
        <v>12</v>
      </c>
      <c r="AI8388">
        <v>4</v>
      </c>
    </row>
    <row r="8389" spans="1:35" x14ac:dyDescent="0.2">
      <c r="A8389" s="102">
        <v>4855</v>
      </c>
      <c r="B8389">
        <v>3105</v>
      </c>
      <c r="C8389" t="s">
        <v>50</v>
      </c>
      <c r="D8389" t="s">
        <v>2932</v>
      </c>
      <c r="E8389">
        <v>1030</v>
      </c>
      <c r="F8389">
        <v>1027</v>
      </c>
      <c r="G8389">
        <v>800</v>
      </c>
      <c r="H8389" t="s">
        <v>2927</v>
      </c>
      <c r="I8389">
        <v>5947</v>
      </c>
      <c r="J8389" t="s">
        <v>231</v>
      </c>
      <c r="K8389" t="s">
        <v>3194</v>
      </c>
      <c r="L8389">
        <v>7930</v>
      </c>
      <c r="M8389">
        <v>7870</v>
      </c>
      <c r="N8389">
        <v>100</v>
      </c>
      <c r="O8389" t="s">
        <v>2930</v>
      </c>
      <c r="P8389">
        <v>0.40001502200919498</v>
      </c>
      <c r="Q8389">
        <v>0.85139326179872898</v>
      </c>
      <c r="R8389">
        <v>0.75790130222549501</v>
      </c>
      <c r="S8389">
        <v>0.27922771964382498</v>
      </c>
      <c r="T8389">
        <v>2.2431038975107001</v>
      </c>
      <c r="U8389">
        <v>2.2431038975107001</v>
      </c>
      <c r="V8389">
        <v>2.2270421369029099</v>
      </c>
      <c r="W8389">
        <v>8.14</v>
      </c>
      <c r="X8389">
        <v>4.4000000000000004</v>
      </c>
      <c r="Y8389">
        <v>-342918</v>
      </c>
      <c r="Z8389">
        <v>-19051</v>
      </c>
      <c r="AA8389">
        <v>-1.07</v>
      </c>
      <c r="AB8389">
        <v>18</v>
      </c>
      <c r="AC8389">
        <v>10</v>
      </c>
      <c r="AD8389">
        <v>8</v>
      </c>
      <c r="AE8389">
        <v>55.56</v>
      </c>
      <c r="AF8389">
        <v>13</v>
      </c>
      <c r="AG8389">
        <v>3</v>
      </c>
      <c r="AH8389">
        <v>6</v>
      </c>
      <c r="AI8389">
        <v>9</v>
      </c>
    </row>
    <row r="8390" spans="1:35" x14ac:dyDescent="0.2">
      <c r="A8390" s="102">
        <v>2750</v>
      </c>
      <c r="B8390">
        <v>3141</v>
      </c>
      <c r="C8390" t="s">
        <v>3133</v>
      </c>
      <c r="D8390" t="s">
        <v>2953</v>
      </c>
      <c r="E8390">
        <v>6330</v>
      </c>
      <c r="F8390">
        <v>6320</v>
      </c>
      <c r="G8390">
        <v>100</v>
      </c>
      <c r="H8390" t="s">
        <v>2930</v>
      </c>
      <c r="I8390">
        <v>6460</v>
      </c>
      <c r="J8390" t="s">
        <v>3282</v>
      </c>
      <c r="K8390" t="s">
        <v>2940</v>
      </c>
      <c r="L8390">
        <v>1575</v>
      </c>
      <c r="M8390">
        <v>1583</v>
      </c>
      <c r="N8390">
        <v>400</v>
      </c>
      <c r="O8390" t="s">
        <v>2927</v>
      </c>
      <c r="P8390">
        <v>0.40816591222675902</v>
      </c>
      <c r="Q8390">
        <v>0.88400970148732505</v>
      </c>
      <c r="R8390">
        <v>0.66892692307192303</v>
      </c>
      <c r="S8390">
        <v>8.4313893271132298E-2</v>
      </c>
      <c r="T8390">
        <v>-0.87565786589537797</v>
      </c>
      <c r="U8390">
        <v>0.87565786589537797</v>
      </c>
      <c r="V8390">
        <v>0.64163279160675901</v>
      </c>
      <c r="W8390">
        <v>-4.1900000000000004</v>
      </c>
      <c r="X8390">
        <v>0.19</v>
      </c>
      <c r="Y8390">
        <v>-342974</v>
      </c>
      <c r="Z8390">
        <v>-19054</v>
      </c>
      <c r="AA8390">
        <v>-1.1499999999999999</v>
      </c>
      <c r="AB8390">
        <v>18</v>
      </c>
      <c r="AC8390">
        <v>5</v>
      </c>
      <c r="AD8390">
        <v>13</v>
      </c>
      <c r="AE8390">
        <v>27.78</v>
      </c>
      <c r="AF8390">
        <v>11</v>
      </c>
      <c r="AG8390">
        <v>4</v>
      </c>
      <c r="AH8390">
        <v>9</v>
      </c>
      <c r="AI8390">
        <v>5</v>
      </c>
    </row>
    <row r="8391" spans="1:35" x14ac:dyDescent="0.2">
      <c r="A8391" s="102">
        <v>4152</v>
      </c>
      <c r="B8391">
        <v>2492</v>
      </c>
      <c r="C8391" t="s">
        <v>740</v>
      </c>
      <c r="D8391" t="s">
        <v>2942</v>
      </c>
      <c r="E8391">
        <v>900</v>
      </c>
      <c r="F8391">
        <v>884</v>
      </c>
      <c r="G8391">
        <v>1000</v>
      </c>
      <c r="H8391" t="s">
        <v>2930</v>
      </c>
      <c r="I8391">
        <v>9715</v>
      </c>
      <c r="J8391" t="s">
        <v>3376</v>
      </c>
      <c r="K8391" t="s">
        <v>2942</v>
      </c>
      <c r="L8391">
        <v>2902</v>
      </c>
      <c r="M8391">
        <v>2917</v>
      </c>
      <c r="N8391">
        <v>300</v>
      </c>
      <c r="O8391" t="s">
        <v>2927</v>
      </c>
      <c r="P8391">
        <v>0.301712722116034</v>
      </c>
      <c r="Q8391">
        <v>0.86127236205564695</v>
      </c>
      <c r="R8391">
        <v>0.52115169327479804</v>
      </c>
      <c r="S8391">
        <v>0.124516246865099</v>
      </c>
      <c r="T8391">
        <v>-1.0568164990451201</v>
      </c>
      <c r="U8391">
        <v>1.0568164990451201</v>
      </c>
      <c r="V8391">
        <v>0.53261335246030606</v>
      </c>
      <c r="W8391">
        <v>-6.88</v>
      </c>
      <c r="X8391">
        <v>1.02</v>
      </c>
      <c r="Y8391">
        <v>-343354</v>
      </c>
      <c r="Z8391">
        <v>-13206</v>
      </c>
      <c r="AA8391">
        <v>-0.69</v>
      </c>
      <c r="AB8391">
        <v>26</v>
      </c>
      <c r="AC8391">
        <v>12</v>
      </c>
      <c r="AD8391">
        <v>14</v>
      </c>
      <c r="AE8391">
        <v>46.15</v>
      </c>
      <c r="AF8391">
        <v>8</v>
      </c>
      <c r="AG8391">
        <v>12</v>
      </c>
      <c r="AH8391">
        <v>13</v>
      </c>
      <c r="AI8391">
        <v>1</v>
      </c>
    </row>
    <row r="8392" spans="1:35" x14ac:dyDescent="0.2">
      <c r="A8392" s="102">
        <v>7246</v>
      </c>
      <c r="B8392">
        <v>6471</v>
      </c>
      <c r="C8392" t="s">
        <v>1367</v>
      </c>
      <c r="D8392" t="s">
        <v>2940</v>
      </c>
      <c r="E8392">
        <v>959</v>
      </c>
      <c r="F8392">
        <v>951</v>
      </c>
      <c r="G8392">
        <v>700</v>
      </c>
      <c r="H8392" t="s">
        <v>2930</v>
      </c>
      <c r="I8392">
        <v>6988</v>
      </c>
      <c r="J8392" t="s">
        <v>65</v>
      </c>
      <c r="K8392" t="s">
        <v>2952</v>
      </c>
      <c r="L8392">
        <v>6340</v>
      </c>
      <c r="M8392">
        <v>6310</v>
      </c>
      <c r="N8392">
        <v>100</v>
      </c>
      <c r="O8392" t="s">
        <v>2927</v>
      </c>
      <c r="P8392">
        <v>0.30446943974173601</v>
      </c>
      <c r="Q8392">
        <v>0.81964050177796199</v>
      </c>
      <c r="R8392">
        <v>0.70088589114667199</v>
      </c>
      <c r="S8392">
        <v>6.9979342794863994E-2</v>
      </c>
      <c r="T8392">
        <v>-2.1736412850687601</v>
      </c>
      <c r="U8392">
        <v>2.1736412850687601</v>
      </c>
      <c r="V8392">
        <v>2.05498781233729</v>
      </c>
      <c r="W8392">
        <v>-11.44</v>
      </c>
      <c r="X8392">
        <v>5.5</v>
      </c>
      <c r="Y8392">
        <v>-343689</v>
      </c>
      <c r="Z8392">
        <v>-16366</v>
      </c>
      <c r="AA8392">
        <v>-1.17</v>
      </c>
      <c r="AB8392">
        <v>21</v>
      </c>
      <c r="AC8392">
        <v>5</v>
      </c>
      <c r="AD8392">
        <v>16</v>
      </c>
      <c r="AE8392">
        <v>23.81</v>
      </c>
      <c r="AF8392">
        <v>14</v>
      </c>
      <c r="AG8392">
        <v>3</v>
      </c>
      <c r="AH8392">
        <v>6</v>
      </c>
      <c r="AI8392">
        <v>12</v>
      </c>
    </row>
    <row r="8393" spans="1:35" x14ac:dyDescent="0.2">
      <c r="A8393" s="102">
        <v>7559</v>
      </c>
      <c r="B8393">
        <v>6967</v>
      </c>
      <c r="C8393" t="s">
        <v>950</v>
      </c>
      <c r="D8393" t="s">
        <v>2932</v>
      </c>
      <c r="E8393">
        <v>1353</v>
      </c>
      <c r="F8393">
        <v>1352</v>
      </c>
      <c r="G8393">
        <v>700</v>
      </c>
      <c r="H8393" t="s">
        <v>2927</v>
      </c>
      <c r="I8393">
        <v>7747</v>
      </c>
      <c r="J8393" t="s">
        <v>3704</v>
      </c>
      <c r="K8393" t="s">
        <v>2936</v>
      </c>
      <c r="L8393">
        <v>3100</v>
      </c>
      <c r="M8393">
        <v>3180</v>
      </c>
      <c r="N8393">
        <v>300</v>
      </c>
      <c r="O8393" t="s">
        <v>2930</v>
      </c>
      <c r="P8393">
        <v>0.11148173984488099</v>
      </c>
      <c r="Q8393">
        <v>0.81526080322624495</v>
      </c>
      <c r="R8393">
        <v>0.88474115382659702</v>
      </c>
      <c r="S8393">
        <v>1.32689682741853E-2</v>
      </c>
      <c r="T8393">
        <v>1.1480857284042101</v>
      </c>
      <c r="U8393">
        <v>1.1480857284042101</v>
      </c>
      <c r="V8393">
        <v>1.5562026467813199</v>
      </c>
      <c r="W8393">
        <v>8.8800000000000008</v>
      </c>
      <c r="X8393">
        <v>0.8</v>
      </c>
      <c r="Y8393">
        <v>-343913</v>
      </c>
      <c r="Z8393">
        <v>-15632</v>
      </c>
      <c r="AA8393">
        <v>-0.76</v>
      </c>
      <c r="AB8393">
        <v>22</v>
      </c>
      <c r="AC8393">
        <v>9</v>
      </c>
      <c r="AD8393">
        <v>13</v>
      </c>
      <c r="AE8393">
        <v>40.909999999999997</v>
      </c>
      <c r="AF8393">
        <v>12</v>
      </c>
      <c r="AG8393">
        <v>5</v>
      </c>
      <c r="AH8393">
        <v>10</v>
      </c>
      <c r="AI8393">
        <v>7</v>
      </c>
    </row>
    <row r="8394" spans="1:35" x14ac:dyDescent="0.2">
      <c r="A8394" s="102">
        <v>5844</v>
      </c>
      <c r="B8394">
        <v>5803</v>
      </c>
      <c r="C8394" t="s">
        <v>26</v>
      </c>
      <c r="D8394" t="s">
        <v>2943</v>
      </c>
      <c r="E8394">
        <v>386</v>
      </c>
      <c r="F8394">
        <v>380</v>
      </c>
      <c r="G8394">
        <v>2700</v>
      </c>
      <c r="H8394" t="s">
        <v>2930</v>
      </c>
      <c r="I8394">
        <v>8306</v>
      </c>
      <c r="J8394" t="s">
        <v>3191</v>
      </c>
      <c r="K8394" t="s">
        <v>2990</v>
      </c>
      <c r="L8394">
        <v>579.9</v>
      </c>
      <c r="M8394">
        <v>579.4</v>
      </c>
      <c r="N8394">
        <v>1800</v>
      </c>
      <c r="O8394" t="s">
        <v>2927</v>
      </c>
      <c r="P8394">
        <v>0.62365537360452195</v>
      </c>
      <c r="Q8394">
        <v>0.83820990044723198</v>
      </c>
      <c r="R8394">
        <v>3.9333564117073699E-2</v>
      </c>
      <c r="S8394">
        <v>3.2814265094796603E-2</v>
      </c>
      <c r="T8394">
        <v>-2.9450939548975898</v>
      </c>
      <c r="U8394">
        <v>2.9450939548975898</v>
      </c>
      <c r="V8394">
        <v>2.85543660112012</v>
      </c>
      <c r="W8394">
        <v>-20.39</v>
      </c>
      <c r="X8394">
        <v>1.62</v>
      </c>
      <c r="Y8394">
        <v>-344229</v>
      </c>
      <c r="Z8394">
        <v>-19124</v>
      </c>
      <c r="AA8394">
        <v>-0.89</v>
      </c>
      <c r="AB8394">
        <v>18</v>
      </c>
      <c r="AC8394">
        <v>6</v>
      </c>
      <c r="AD8394">
        <v>12</v>
      </c>
      <c r="AE8394">
        <v>33.33</v>
      </c>
      <c r="AF8394">
        <v>13</v>
      </c>
      <c r="AG8394">
        <v>4</v>
      </c>
      <c r="AH8394">
        <v>5</v>
      </c>
      <c r="AI8394">
        <v>9</v>
      </c>
    </row>
    <row r="8395" spans="1:35" x14ac:dyDescent="0.2">
      <c r="A8395" s="102">
        <v>6473</v>
      </c>
      <c r="B8395">
        <v>4348</v>
      </c>
      <c r="C8395" t="s">
        <v>3138</v>
      </c>
      <c r="D8395" t="s">
        <v>2929</v>
      </c>
      <c r="E8395">
        <v>3005</v>
      </c>
      <c r="F8395">
        <v>3030</v>
      </c>
      <c r="G8395">
        <v>300</v>
      </c>
      <c r="H8395" t="s">
        <v>2927</v>
      </c>
      <c r="I8395">
        <v>4739</v>
      </c>
      <c r="J8395" t="s">
        <v>2987</v>
      </c>
      <c r="K8395" t="s">
        <v>2929</v>
      </c>
      <c r="L8395">
        <v>3330</v>
      </c>
      <c r="M8395">
        <v>3345</v>
      </c>
      <c r="N8395">
        <v>300</v>
      </c>
      <c r="O8395" t="s">
        <v>2930</v>
      </c>
      <c r="P8395">
        <v>0.93425273177389601</v>
      </c>
      <c r="Q8395">
        <v>0.82974967920748199</v>
      </c>
      <c r="R8395">
        <v>0.16011860703382599</v>
      </c>
      <c r="S8395">
        <v>0.30905296299128698</v>
      </c>
      <c r="T8395">
        <v>1.59048233535464</v>
      </c>
      <c r="U8395">
        <v>1.59048233535464</v>
      </c>
      <c r="V8395">
        <v>1.7951273459125201</v>
      </c>
      <c r="W8395">
        <v>7.67</v>
      </c>
      <c r="X8395">
        <v>9.42</v>
      </c>
      <c r="Y8395">
        <v>-344547</v>
      </c>
      <c r="Z8395">
        <v>-18134</v>
      </c>
      <c r="AA8395">
        <v>-0.92</v>
      </c>
      <c r="AB8395">
        <v>19</v>
      </c>
      <c r="AC8395">
        <v>8</v>
      </c>
      <c r="AD8395">
        <v>11</v>
      </c>
      <c r="AE8395">
        <v>42.11</v>
      </c>
      <c r="AF8395">
        <v>10</v>
      </c>
      <c r="AG8395">
        <v>6</v>
      </c>
      <c r="AH8395">
        <v>10</v>
      </c>
      <c r="AI8395">
        <v>3</v>
      </c>
    </row>
    <row r="8396" spans="1:35" x14ac:dyDescent="0.2">
      <c r="A8396" s="102">
        <v>2474</v>
      </c>
      <c r="B8396">
        <v>5333</v>
      </c>
      <c r="C8396" t="s">
        <v>238</v>
      </c>
      <c r="D8396" t="s">
        <v>2926</v>
      </c>
      <c r="E8396">
        <v>1900</v>
      </c>
      <c r="F8396">
        <v>1908</v>
      </c>
      <c r="G8396">
        <v>500</v>
      </c>
      <c r="H8396" t="s">
        <v>2927</v>
      </c>
      <c r="I8396">
        <v>8031</v>
      </c>
      <c r="J8396" t="s">
        <v>1014</v>
      </c>
      <c r="K8396" t="s">
        <v>2934</v>
      </c>
      <c r="L8396">
        <v>1981</v>
      </c>
      <c r="M8396">
        <v>1981</v>
      </c>
      <c r="N8396">
        <v>500</v>
      </c>
      <c r="O8396" t="s">
        <v>2930</v>
      </c>
      <c r="P8396">
        <v>0.67240735092632697</v>
      </c>
      <c r="Q8396">
        <v>0.88832839780095996</v>
      </c>
      <c r="R8396">
        <v>0.54323432002898697</v>
      </c>
      <c r="S8396">
        <v>0.31213531307085701</v>
      </c>
      <c r="T8396">
        <v>0.31306921033311902</v>
      </c>
      <c r="U8396">
        <v>0.31306921033311902</v>
      </c>
      <c r="V8396">
        <v>8.7650203525651199E-2</v>
      </c>
      <c r="W8396">
        <v>1.04</v>
      </c>
      <c r="X8396">
        <v>3.69</v>
      </c>
      <c r="Y8396">
        <v>-344608</v>
      </c>
      <c r="Z8396">
        <v>-20271</v>
      </c>
      <c r="AA8396">
        <v>-0.97</v>
      </c>
      <c r="AB8396">
        <v>17</v>
      </c>
      <c r="AC8396">
        <v>5</v>
      </c>
      <c r="AD8396">
        <v>12</v>
      </c>
      <c r="AE8396">
        <v>29.41</v>
      </c>
      <c r="AF8396">
        <v>15</v>
      </c>
      <c r="AG8396">
        <v>1</v>
      </c>
      <c r="AH8396">
        <v>5</v>
      </c>
      <c r="AI8396">
        <v>11</v>
      </c>
    </row>
    <row r="8397" spans="1:35" x14ac:dyDescent="0.2">
      <c r="A8397" s="102">
        <v>7975</v>
      </c>
      <c r="B8397">
        <v>2730</v>
      </c>
      <c r="C8397" t="s">
        <v>750</v>
      </c>
      <c r="D8397" t="s">
        <v>2953</v>
      </c>
      <c r="E8397">
        <v>1082</v>
      </c>
      <c r="F8397">
        <v>1061</v>
      </c>
      <c r="G8397">
        <v>700</v>
      </c>
      <c r="H8397" t="s">
        <v>2930</v>
      </c>
      <c r="I8397">
        <v>6856</v>
      </c>
      <c r="J8397" t="s">
        <v>235</v>
      </c>
      <c r="K8397" t="s">
        <v>2932</v>
      </c>
      <c r="L8397">
        <v>7250</v>
      </c>
      <c r="M8397">
        <v>7210</v>
      </c>
      <c r="N8397">
        <v>100</v>
      </c>
      <c r="O8397" t="s">
        <v>2927</v>
      </c>
      <c r="P8397">
        <v>0.66153571524023602</v>
      </c>
      <c r="Q8397">
        <v>0.80978702193246099</v>
      </c>
      <c r="R8397">
        <v>7.5985241144479701E-2</v>
      </c>
      <c r="S8397">
        <v>0.20565014757902</v>
      </c>
      <c r="T8397">
        <v>-2.1235447382631101</v>
      </c>
      <c r="U8397">
        <v>2.1235447382631101</v>
      </c>
      <c r="V8397">
        <v>1.88831520404885</v>
      </c>
      <c r="W8397">
        <v>-8.92</v>
      </c>
      <c r="X8397">
        <v>3.01</v>
      </c>
      <c r="Y8397">
        <v>-344693</v>
      </c>
      <c r="Z8397">
        <v>-17235</v>
      </c>
      <c r="AA8397">
        <v>-0.91</v>
      </c>
      <c r="AB8397">
        <v>20</v>
      </c>
      <c r="AC8397">
        <v>7</v>
      </c>
      <c r="AD8397">
        <v>13</v>
      </c>
      <c r="AE8397">
        <v>35</v>
      </c>
      <c r="AF8397">
        <v>10</v>
      </c>
      <c r="AG8397">
        <v>5</v>
      </c>
      <c r="AH8397">
        <v>11</v>
      </c>
      <c r="AI8397">
        <v>4</v>
      </c>
    </row>
    <row r="8398" spans="1:35" x14ac:dyDescent="0.2">
      <c r="A8398" s="102">
        <v>4585</v>
      </c>
      <c r="B8398">
        <v>6178</v>
      </c>
      <c r="C8398" t="s">
        <v>3706</v>
      </c>
      <c r="D8398" t="s">
        <v>2942</v>
      </c>
      <c r="E8398">
        <v>1040.5</v>
      </c>
      <c r="F8398">
        <v>1030.5</v>
      </c>
      <c r="G8398">
        <v>800</v>
      </c>
      <c r="H8398" t="s">
        <v>2927</v>
      </c>
      <c r="I8398">
        <v>9003</v>
      </c>
      <c r="J8398" t="s">
        <v>3230</v>
      </c>
      <c r="K8398" t="s">
        <v>3099</v>
      </c>
      <c r="L8398">
        <v>2960</v>
      </c>
      <c r="M8398">
        <v>2903</v>
      </c>
      <c r="N8398">
        <v>300</v>
      </c>
      <c r="O8398" t="s">
        <v>2930</v>
      </c>
      <c r="P8398">
        <v>0.42970348012065701</v>
      </c>
      <c r="Q8398">
        <v>0.85500946860848503</v>
      </c>
      <c r="R8398">
        <v>0.12542918754913501</v>
      </c>
      <c r="S8398">
        <v>0.462729995378098</v>
      </c>
      <c r="T8398">
        <v>2.1632613669315202</v>
      </c>
      <c r="U8398">
        <v>2.1632613669315202</v>
      </c>
      <c r="V8398">
        <v>1.85756654388057</v>
      </c>
      <c r="W8398">
        <v>3.29</v>
      </c>
      <c r="X8398">
        <v>5.34</v>
      </c>
      <c r="Y8398">
        <v>-344709</v>
      </c>
      <c r="Z8398">
        <v>-21544</v>
      </c>
      <c r="AA8398">
        <v>-1.17</v>
      </c>
      <c r="AB8398">
        <v>16</v>
      </c>
      <c r="AC8398">
        <v>3</v>
      </c>
      <c r="AD8398">
        <v>13</v>
      </c>
      <c r="AE8398">
        <v>18.75</v>
      </c>
      <c r="AF8398">
        <v>16</v>
      </c>
      <c r="AG8398">
        <v>0</v>
      </c>
      <c r="AH8398">
        <v>4</v>
      </c>
      <c r="AI8398">
        <v>12</v>
      </c>
    </row>
    <row r="8399" spans="1:35" x14ac:dyDescent="0.2">
      <c r="A8399" s="102">
        <v>5936</v>
      </c>
      <c r="B8399">
        <v>5406</v>
      </c>
      <c r="C8399" t="s">
        <v>3375</v>
      </c>
      <c r="D8399" t="s">
        <v>2988</v>
      </c>
      <c r="E8399">
        <v>508</v>
      </c>
      <c r="F8399">
        <v>504</v>
      </c>
      <c r="G8399">
        <v>1700</v>
      </c>
      <c r="H8399" t="s">
        <v>2930</v>
      </c>
      <c r="I8399">
        <v>9003</v>
      </c>
      <c r="J8399" t="s">
        <v>3230</v>
      </c>
      <c r="K8399" t="s">
        <v>3099</v>
      </c>
      <c r="L8399">
        <v>2960</v>
      </c>
      <c r="M8399">
        <v>2903</v>
      </c>
      <c r="N8399">
        <v>300</v>
      </c>
      <c r="O8399" t="s">
        <v>2927</v>
      </c>
      <c r="P8399">
        <v>0.47884844029602802</v>
      </c>
      <c r="Q8399">
        <v>0.83684718716185602</v>
      </c>
      <c r="R8399">
        <v>0.74181079001653705</v>
      </c>
      <c r="S8399">
        <v>0.119920355673414</v>
      </c>
      <c r="T8399">
        <v>-1.73129825863842</v>
      </c>
      <c r="U8399">
        <v>1.73129825863842</v>
      </c>
      <c r="V8399">
        <v>1.72831184990628</v>
      </c>
      <c r="W8399">
        <v>-10.75</v>
      </c>
      <c r="X8399">
        <v>1.62</v>
      </c>
      <c r="Y8399">
        <v>-345507</v>
      </c>
      <c r="Z8399">
        <v>-16453</v>
      </c>
      <c r="AA8399">
        <v>-0.91</v>
      </c>
      <c r="AB8399">
        <v>21</v>
      </c>
      <c r="AC8399">
        <v>9</v>
      </c>
      <c r="AD8399">
        <v>12</v>
      </c>
      <c r="AE8399">
        <v>42.86</v>
      </c>
      <c r="AF8399">
        <v>10</v>
      </c>
      <c r="AG8399">
        <v>5</v>
      </c>
      <c r="AH8399">
        <v>11</v>
      </c>
      <c r="AI8399">
        <v>5</v>
      </c>
    </row>
    <row r="8400" spans="1:35" x14ac:dyDescent="0.2">
      <c r="A8400" s="102">
        <v>279</v>
      </c>
      <c r="B8400">
        <v>2222</v>
      </c>
      <c r="C8400" t="s">
        <v>730</v>
      </c>
      <c r="D8400" t="s">
        <v>2955</v>
      </c>
      <c r="E8400">
        <v>7150</v>
      </c>
      <c r="F8400">
        <v>6920</v>
      </c>
      <c r="G8400">
        <v>100</v>
      </c>
      <c r="H8400" t="s">
        <v>2930</v>
      </c>
      <c r="I8400">
        <v>3141</v>
      </c>
      <c r="J8400" t="s">
        <v>3133</v>
      </c>
      <c r="K8400" t="s">
        <v>2953</v>
      </c>
      <c r="L8400">
        <v>6330</v>
      </c>
      <c r="M8400">
        <v>6320</v>
      </c>
      <c r="N8400">
        <v>100</v>
      </c>
      <c r="O8400" t="s">
        <v>2927</v>
      </c>
      <c r="P8400">
        <v>0.47262668575886502</v>
      </c>
      <c r="Q8400">
        <v>0.94170741582962203</v>
      </c>
      <c r="R8400">
        <v>0.63437649211323399</v>
      </c>
      <c r="S8400">
        <v>0.200266266809209</v>
      </c>
      <c r="T8400">
        <v>-1.2390575228273399</v>
      </c>
      <c r="U8400">
        <v>1.2390575228273399</v>
      </c>
      <c r="V8400">
        <v>0.50631937606605404</v>
      </c>
      <c r="W8400">
        <v>-7.02</v>
      </c>
      <c r="X8400">
        <v>8.67</v>
      </c>
      <c r="Y8400">
        <v>-347874</v>
      </c>
      <c r="Z8400">
        <v>-26760</v>
      </c>
      <c r="AA8400">
        <v>-1.45</v>
      </c>
      <c r="AB8400">
        <v>13</v>
      </c>
      <c r="AC8400">
        <v>4</v>
      </c>
      <c r="AD8400">
        <v>9</v>
      </c>
      <c r="AE8400">
        <v>30.77</v>
      </c>
      <c r="AF8400">
        <v>9</v>
      </c>
      <c r="AG8400">
        <v>4</v>
      </c>
      <c r="AH8400">
        <v>8</v>
      </c>
      <c r="AI8400">
        <v>1</v>
      </c>
    </row>
    <row r="8401" spans="1:35" x14ac:dyDescent="0.2">
      <c r="A8401" s="102">
        <v>1332</v>
      </c>
      <c r="B8401">
        <v>1332</v>
      </c>
      <c r="C8401" t="s">
        <v>3655</v>
      </c>
      <c r="D8401" t="s">
        <v>3097</v>
      </c>
      <c r="E8401">
        <v>613</v>
      </c>
      <c r="F8401">
        <v>609</v>
      </c>
      <c r="G8401">
        <v>1800</v>
      </c>
      <c r="H8401" t="s">
        <v>2927</v>
      </c>
      <c r="I8401">
        <v>5214</v>
      </c>
      <c r="J8401" t="s">
        <v>3284</v>
      </c>
      <c r="K8401" t="s">
        <v>2926</v>
      </c>
      <c r="L8401">
        <v>2218</v>
      </c>
      <c r="M8401">
        <v>2198</v>
      </c>
      <c r="N8401">
        <v>500</v>
      </c>
      <c r="O8401" t="s">
        <v>2930</v>
      </c>
      <c r="P8401">
        <v>0.70564797501818199</v>
      </c>
      <c r="Q8401">
        <v>0.90848467630085705</v>
      </c>
      <c r="R8401">
        <v>6.7311487886652999E-3</v>
      </c>
      <c r="S8401">
        <v>1.11122209775557E-2</v>
      </c>
      <c r="T8401">
        <v>1.33497689128165</v>
      </c>
      <c r="U8401">
        <v>1.33497689128165</v>
      </c>
      <c r="V8401">
        <v>1.3864023327808901</v>
      </c>
      <c r="W8401">
        <v>4.51</v>
      </c>
      <c r="X8401">
        <v>0.25</v>
      </c>
      <c r="Y8401">
        <v>-348008</v>
      </c>
      <c r="Z8401">
        <v>-16572</v>
      </c>
      <c r="AA8401">
        <v>-0.84</v>
      </c>
      <c r="AB8401">
        <v>21</v>
      </c>
      <c r="AC8401">
        <v>9</v>
      </c>
      <c r="AD8401">
        <v>12</v>
      </c>
      <c r="AE8401">
        <v>42.86</v>
      </c>
      <c r="AF8401">
        <v>9</v>
      </c>
      <c r="AG8401">
        <v>7</v>
      </c>
      <c r="AH8401">
        <v>11</v>
      </c>
      <c r="AI8401">
        <v>3</v>
      </c>
    </row>
    <row r="8402" spans="1:35" x14ac:dyDescent="0.2">
      <c r="A8402" s="102">
        <v>6301</v>
      </c>
      <c r="B8402">
        <v>6976</v>
      </c>
      <c r="C8402" t="s">
        <v>952</v>
      </c>
      <c r="D8402" t="s">
        <v>2932</v>
      </c>
      <c r="E8402">
        <v>3500</v>
      </c>
      <c r="F8402">
        <v>3500</v>
      </c>
      <c r="G8402">
        <v>300</v>
      </c>
      <c r="H8402" t="s">
        <v>2927</v>
      </c>
      <c r="I8402">
        <v>9437</v>
      </c>
      <c r="J8402" t="s">
        <v>582</v>
      </c>
      <c r="K8402" t="s">
        <v>2929</v>
      </c>
      <c r="L8402">
        <v>3155</v>
      </c>
      <c r="M8402">
        <v>3136</v>
      </c>
      <c r="N8402">
        <v>300</v>
      </c>
      <c r="O8402" t="s">
        <v>2930</v>
      </c>
      <c r="P8402">
        <v>0.84003320284841099</v>
      </c>
      <c r="Q8402">
        <v>0.831948763458774</v>
      </c>
      <c r="R8402">
        <v>0.23483918180816901</v>
      </c>
      <c r="S8402">
        <v>0.36359047070867201</v>
      </c>
      <c r="T8402">
        <v>1.1882353110439701</v>
      </c>
      <c r="U8402">
        <v>1.1882353110439701</v>
      </c>
      <c r="V8402">
        <v>1.1375684929419401</v>
      </c>
      <c r="W8402">
        <v>7.03</v>
      </c>
      <c r="X8402">
        <v>10.4</v>
      </c>
      <c r="Y8402">
        <v>-348451</v>
      </c>
      <c r="Z8402">
        <v>-20497</v>
      </c>
      <c r="AA8402">
        <v>-1.22</v>
      </c>
      <c r="AB8402">
        <v>17</v>
      </c>
      <c r="AC8402">
        <v>7</v>
      </c>
      <c r="AD8402">
        <v>10</v>
      </c>
      <c r="AE8402">
        <v>41.18</v>
      </c>
      <c r="AF8402">
        <v>10</v>
      </c>
      <c r="AG8402">
        <v>7</v>
      </c>
      <c r="AH8402">
        <v>10</v>
      </c>
      <c r="AI8402">
        <v>0</v>
      </c>
    </row>
    <row r="8403" spans="1:35" x14ac:dyDescent="0.2">
      <c r="A8403" s="102">
        <v>3181</v>
      </c>
      <c r="B8403">
        <v>5703</v>
      </c>
      <c r="C8403" t="s">
        <v>222</v>
      </c>
      <c r="D8403" t="s">
        <v>2943</v>
      </c>
      <c r="E8403">
        <v>212</v>
      </c>
      <c r="F8403">
        <v>214</v>
      </c>
      <c r="G8403">
        <v>4300</v>
      </c>
      <c r="H8403" t="s">
        <v>2927</v>
      </c>
      <c r="I8403">
        <v>9616</v>
      </c>
      <c r="J8403" t="s">
        <v>3486</v>
      </c>
      <c r="K8403" t="s">
        <v>2942</v>
      </c>
      <c r="L8403">
        <v>4800</v>
      </c>
      <c r="M8403">
        <v>4580</v>
      </c>
      <c r="N8403">
        <v>200</v>
      </c>
      <c r="O8403" t="s">
        <v>2930</v>
      </c>
      <c r="P8403">
        <v>0.69048030235950297</v>
      </c>
      <c r="Q8403">
        <v>0.87691580227643096</v>
      </c>
      <c r="R8403">
        <v>0.505054704713507</v>
      </c>
      <c r="S8403">
        <v>3.1262112620634698E-2</v>
      </c>
      <c r="T8403">
        <v>0.89771598381418405</v>
      </c>
      <c r="U8403">
        <v>0.89771598381418405</v>
      </c>
      <c r="V8403">
        <v>0.56036976405790295</v>
      </c>
      <c r="W8403">
        <v>3.25</v>
      </c>
      <c r="X8403">
        <v>0.46</v>
      </c>
      <c r="Y8403">
        <v>-348660</v>
      </c>
      <c r="Z8403">
        <v>-17433</v>
      </c>
      <c r="AA8403">
        <v>-0.94</v>
      </c>
      <c r="AB8403">
        <v>20</v>
      </c>
      <c r="AC8403">
        <v>8</v>
      </c>
      <c r="AD8403">
        <v>12</v>
      </c>
      <c r="AE8403">
        <v>40</v>
      </c>
      <c r="AF8403">
        <v>10</v>
      </c>
      <c r="AG8403">
        <v>8</v>
      </c>
      <c r="AH8403">
        <v>12</v>
      </c>
      <c r="AI8403">
        <v>0</v>
      </c>
    </row>
    <row r="8404" spans="1:35" x14ac:dyDescent="0.2">
      <c r="A8404" s="102">
        <v>1407</v>
      </c>
      <c r="B8404">
        <v>6856</v>
      </c>
      <c r="C8404" t="s">
        <v>235</v>
      </c>
      <c r="D8404" t="s">
        <v>2932</v>
      </c>
      <c r="E8404">
        <v>7250</v>
      </c>
      <c r="F8404">
        <v>7210</v>
      </c>
      <c r="G8404">
        <v>100</v>
      </c>
      <c r="H8404" t="s">
        <v>2930</v>
      </c>
      <c r="I8404">
        <v>8604</v>
      </c>
      <c r="J8404" t="s">
        <v>541</v>
      </c>
      <c r="K8404" t="s">
        <v>3186</v>
      </c>
      <c r="L8404">
        <v>559</v>
      </c>
      <c r="M8404">
        <v>561.6</v>
      </c>
      <c r="N8404">
        <v>1300</v>
      </c>
      <c r="O8404" t="s">
        <v>2927</v>
      </c>
      <c r="P8404">
        <v>6.2355096926866999E-2</v>
      </c>
      <c r="Q8404">
        <v>0.90715015581901104</v>
      </c>
      <c r="R8404">
        <v>0.55995447794932196</v>
      </c>
      <c r="S8404">
        <v>0.29965378121223502</v>
      </c>
      <c r="T8404">
        <v>-0.84805557363201201</v>
      </c>
      <c r="U8404">
        <v>0.84805557363201201</v>
      </c>
      <c r="V8404">
        <v>0.68122431113927295</v>
      </c>
      <c r="W8404">
        <v>-4.63</v>
      </c>
      <c r="X8404">
        <v>1.26</v>
      </c>
      <c r="Y8404">
        <v>-349356</v>
      </c>
      <c r="Z8404">
        <v>-16636</v>
      </c>
      <c r="AA8404">
        <v>-0.85</v>
      </c>
      <c r="AB8404">
        <v>21</v>
      </c>
      <c r="AC8404">
        <v>8</v>
      </c>
      <c r="AD8404">
        <v>13</v>
      </c>
      <c r="AE8404">
        <v>38.1</v>
      </c>
      <c r="AF8404">
        <v>12</v>
      </c>
      <c r="AG8404">
        <v>8</v>
      </c>
      <c r="AH8404">
        <v>9</v>
      </c>
      <c r="AI8404">
        <v>4</v>
      </c>
    </row>
    <row r="8405" spans="1:35" x14ac:dyDescent="0.2">
      <c r="A8405" s="102">
        <v>8550</v>
      </c>
      <c r="B8405">
        <v>4634</v>
      </c>
      <c r="C8405" t="s">
        <v>66</v>
      </c>
      <c r="D8405" t="s">
        <v>2952</v>
      </c>
      <c r="E8405">
        <v>2600</v>
      </c>
      <c r="F8405">
        <v>2582</v>
      </c>
      <c r="G8405">
        <v>400</v>
      </c>
      <c r="H8405" t="s">
        <v>2927</v>
      </c>
      <c r="I8405">
        <v>6473</v>
      </c>
      <c r="J8405" t="s">
        <v>1368</v>
      </c>
      <c r="K8405" t="s">
        <v>2940</v>
      </c>
      <c r="L8405">
        <v>1212</v>
      </c>
      <c r="M8405">
        <v>1209</v>
      </c>
      <c r="N8405">
        <v>900</v>
      </c>
      <c r="O8405" t="s">
        <v>2930</v>
      </c>
      <c r="P8405">
        <v>0.89151992053946705</v>
      </c>
      <c r="Q8405">
        <v>0.80246131841811996</v>
      </c>
      <c r="R8405">
        <v>0.16594806083802</v>
      </c>
      <c r="S8405">
        <v>0.41682859844591702</v>
      </c>
      <c r="T8405">
        <v>2.1245619455199001</v>
      </c>
      <c r="U8405">
        <v>2.1245619455199001</v>
      </c>
      <c r="V8405">
        <v>2.35774947847375</v>
      </c>
      <c r="W8405">
        <v>6.54</v>
      </c>
      <c r="X8405">
        <v>5.35</v>
      </c>
      <c r="Y8405">
        <v>-349788</v>
      </c>
      <c r="Z8405">
        <v>-23319</v>
      </c>
      <c r="AA8405">
        <v>-1.25</v>
      </c>
      <c r="AB8405">
        <v>15</v>
      </c>
      <c r="AC8405">
        <v>5</v>
      </c>
      <c r="AD8405">
        <v>10</v>
      </c>
      <c r="AE8405">
        <v>33.33</v>
      </c>
      <c r="AF8405">
        <v>14</v>
      </c>
      <c r="AG8405">
        <v>1</v>
      </c>
      <c r="AH8405">
        <v>7</v>
      </c>
      <c r="AI8405">
        <v>7</v>
      </c>
    </row>
    <row r="8406" spans="1:35" x14ac:dyDescent="0.2">
      <c r="A8406" s="102">
        <v>3443</v>
      </c>
      <c r="B8406">
        <v>3110</v>
      </c>
      <c r="C8406" t="s">
        <v>682</v>
      </c>
      <c r="D8406" t="s">
        <v>2926</v>
      </c>
      <c r="E8406">
        <v>4900</v>
      </c>
      <c r="F8406">
        <v>4810</v>
      </c>
      <c r="G8406">
        <v>100</v>
      </c>
      <c r="H8406" t="s">
        <v>2927</v>
      </c>
      <c r="I8406">
        <v>7735</v>
      </c>
      <c r="J8406" t="s">
        <v>3677</v>
      </c>
      <c r="K8406" t="s">
        <v>2932</v>
      </c>
      <c r="L8406">
        <v>6580</v>
      </c>
      <c r="M8406">
        <v>6560</v>
      </c>
      <c r="N8406">
        <v>100</v>
      </c>
      <c r="O8406" t="s">
        <v>2930</v>
      </c>
      <c r="P8406">
        <v>8.3212480627781304E-2</v>
      </c>
      <c r="Q8406">
        <v>0.872498170595428</v>
      </c>
      <c r="R8406">
        <v>0.97796900479913595</v>
      </c>
      <c r="S8406">
        <v>7.61581953209996E-2</v>
      </c>
      <c r="T8406">
        <v>1.80150487243193</v>
      </c>
      <c r="U8406">
        <v>1.80150487243193</v>
      </c>
      <c r="V8406">
        <v>2.0233932170140099</v>
      </c>
      <c r="W8406">
        <v>23.27</v>
      </c>
      <c r="X8406">
        <v>26.68</v>
      </c>
      <c r="Y8406">
        <v>-350919</v>
      </c>
      <c r="Z8406">
        <v>-20642</v>
      </c>
      <c r="AA8406">
        <v>-1.1399999999999999</v>
      </c>
      <c r="AB8406">
        <v>17</v>
      </c>
      <c r="AC8406">
        <v>6</v>
      </c>
      <c r="AD8406">
        <v>11</v>
      </c>
      <c r="AE8406">
        <v>35.29</v>
      </c>
      <c r="AF8406">
        <v>11</v>
      </c>
      <c r="AG8406">
        <v>4</v>
      </c>
      <c r="AH8406">
        <v>10</v>
      </c>
      <c r="AI8406">
        <v>3</v>
      </c>
    </row>
    <row r="8407" spans="1:35" x14ac:dyDescent="0.2">
      <c r="A8407" s="102">
        <v>6422</v>
      </c>
      <c r="B8407">
        <v>1928</v>
      </c>
      <c r="C8407" t="s">
        <v>220</v>
      </c>
      <c r="D8407" t="s">
        <v>2937</v>
      </c>
      <c r="E8407">
        <v>2445</v>
      </c>
      <c r="F8407">
        <v>2442</v>
      </c>
      <c r="G8407">
        <v>400</v>
      </c>
      <c r="H8407" t="s">
        <v>2930</v>
      </c>
      <c r="I8407">
        <v>4739</v>
      </c>
      <c r="J8407" t="s">
        <v>2987</v>
      </c>
      <c r="K8407" t="s">
        <v>2929</v>
      </c>
      <c r="L8407">
        <v>3330</v>
      </c>
      <c r="M8407">
        <v>3345</v>
      </c>
      <c r="N8407">
        <v>300</v>
      </c>
      <c r="O8407" t="s">
        <v>2927</v>
      </c>
      <c r="P8407">
        <v>0.53031085852668902</v>
      </c>
      <c r="Q8407">
        <v>0.830472467781739</v>
      </c>
      <c r="R8407">
        <v>0.10607262544122099</v>
      </c>
      <c r="S8407">
        <v>0.36032498757030801</v>
      </c>
      <c r="T8407">
        <v>-1.3453913302286</v>
      </c>
      <c r="U8407">
        <v>1.3453913302286</v>
      </c>
      <c r="V8407">
        <v>1.18161435565395</v>
      </c>
      <c r="W8407">
        <v>-6.14</v>
      </c>
      <c r="X8407">
        <v>2.66</v>
      </c>
      <c r="Y8407">
        <v>-351088</v>
      </c>
      <c r="Z8407">
        <v>-20652</v>
      </c>
      <c r="AA8407">
        <v>-1.1499999999999999</v>
      </c>
      <c r="AB8407">
        <v>17</v>
      </c>
      <c r="AC8407">
        <v>5</v>
      </c>
      <c r="AD8407">
        <v>12</v>
      </c>
      <c r="AE8407">
        <v>29.41</v>
      </c>
      <c r="AF8407">
        <v>14</v>
      </c>
      <c r="AG8407">
        <v>2</v>
      </c>
      <c r="AH8407">
        <v>5</v>
      </c>
      <c r="AI8407">
        <v>10</v>
      </c>
    </row>
    <row r="8408" spans="1:35" x14ac:dyDescent="0.2">
      <c r="A8408" s="102">
        <v>1931</v>
      </c>
      <c r="B8408">
        <v>5947</v>
      </c>
      <c r="C8408" t="s">
        <v>231</v>
      </c>
      <c r="D8408" t="s">
        <v>3194</v>
      </c>
      <c r="E8408">
        <v>7930</v>
      </c>
      <c r="F8408">
        <v>7870</v>
      </c>
      <c r="G8408">
        <v>100</v>
      </c>
      <c r="H8408" t="s">
        <v>2927</v>
      </c>
      <c r="I8408">
        <v>6770</v>
      </c>
      <c r="J8408" t="s">
        <v>24</v>
      </c>
      <c r="K8408" t="s">
        <v>2932</v>
      </c>
      <c r="L8408">
        <v>2014</v>
      </c>
      <c r="M8408">
        <v>2008</v>
      </c>
      <c r="N8408">
        <v>400</v>
      </c>
      <c r="O8408" t="s">
        <v>2930</v>
      </c>
      <c r="P8408">
        <v>0.77882505862715401</v>
      </c>
      <c r="Q8408">
        <v>0.89696312123008004</v>
      </c>
      <c r="R8408">
        <v>0.55672034583558105</v>
      </c>
      <c r="S8408">
        <v>2.8963519610226699E-2</v>
      </c>
      <c r="T8408">
        <v>2.2933595128033502</v>
      </c>
      <c r="U8408">
        <v>2.2933595128033502</v>
      </c>
      <c r="V8408">
        <v>2.70885084990072</v>
      </c>
      <c r="W8408">
        <v>11.01</v>
      </c>
      <c r="X8408">
        <v>2.06</v>
      </c>
      <c r="Y8408">
        <v>-352174</v>
      </c>
      <c r="Z8408">
        <v>-20716</v>
      </c>
      <c r="AA8408">
        <v>-1.1100000000000001</v>
      </c>
      <c r="AB8408">
        <v>17</v>
      </c>
      <c r="AC8408">
        <v>6</v>
      </c>
      <c r="AD8408">
        <v>11</v>
      </c>
      <c r="AE8408">
        <v>35.29</v>
      </c>
      <c r="AF8408">
        <v>11</v>
      </c>
      <c r="AG8408">
        <v>5</v>
      </c>
      <c r="AH8408">
        <v>9</v>
      </c>
      <c r="AI8408">
        <v>3</v>
      </c>
    </row>
    <row r="8409" spans="1:35" x14ac:dyDescent="0.2">
      <c r="A8409" s="102">
        <v>6439</v>
      </c>
      <c r="B8409">
        <v>4543</v>
      </c>
      <c r="C8409" t="s">
        <v>833</v>
      </c>
      <c r="D8409" t="s">
        <v>2936</v>
      </c>
      <c r="E8409">
        <v>3852</v>
      </c>
      <c r="F8409">
        <v>3941</v>
      </c>
      <c r="G8409">
        <v>200</v>
      </c>
      <c r="H8409" t="s">
        <v>2930</v>
      </c>
      <c r="I8409">
        <v>4689</v>
      </c>
      <c r="J8409" t="s">
        <v>3173</v>
      </c>
      <c r="K8409" t="s">
        <v>2929</v>
      </c>
      <c r="L8409">
        <v>451</v>
      </c>
      <c r="M8409">
        <v>437</v>
      </c>
      <c r="N8409">
        <v>1800</v>
      </c>
      <c r="O8409" t="s">
        <v>2927</v>
      </c>
      <c r="P8409">
        <v>0.442724778728252</v>
      </c>
      <c r="Q8409">
        <v>0.83023189497531202</v>
      </c>
      <c r="R8409">
        <v>0.128391166850442</v>
      </c>
      <c r="S8409">
        <v>0.373054814997067</v>
      </c>
      <c r="T8409">
        <v>-0.61516995747772396</v>
      </c>
      <c r="U8409">
        <v>0.61516995747772396</v>
      </c>
      <c r="V8409">
        <v>0.411046744488128</v>
      </c>
      <c r="W8409">
        <v>-5.22</v>
      </c>
      <c r="X8409">
        <v>0.2</v>
      </c>
      <c r="Y8409">
        <v>-353018</v>
      </c>
      <c r="Z8409">
        <v>-14709</v>
      </c>
      <c r="AA8409">
        <v>-0.76</v>
      </c>
      <c r="AB8409">
        <v>24</v>
      </c>
      <c r="AC8409">
        <v>11</v>
      </c>
      <c r="AD8409">
        <v>13</v>
      </c>
      <c r="AE8409">
        <v>45.83</v>
      </c>
      <c r="AF8409">
        <v>11</v>
      </c>
      <c r="AG8409">
        <v>9</v>
      </c>
      <c r="AH8409">
        <v>11</v>
      </c>
      <c r="AI8409">
        <v>4</v>
      </c>
    </row>
    <row r="8410" spans="1:35" x14ac:dyDescent="0.2">
      <c r="A8410" s="102">
        <v>5537</v>
      </c>
      <c r="B8410">
        <v>6055</v>
      </c>
      <c r="C8410" t="s">
        <v>889</v>
      </c>
      <c r="D8410" t="s">
        <v>2942</v>
      </c>
      <c r="E8410">
        <v>1730</v>
      </c>
      <c r="F8410">
        <v>1639</v>
      </c>
      <c r="G8410">
        <v>500</v>
      </c>
      <c r="H8410" t="s">
        <v>2930</v>
      </c>
      <c r="I8410">
        <v>6479</v>
      </c>
      <c r="J8410" t="s">
        <v>690</v>
      </c>
      <c r="K8410" t="s">
        <v>2932</v>
      </c>
      <c r="L8410">
        <v>2286</v>
      </c>
      <c r="M8410">
        <v>2243</v>
      </c>
      <c r="N8410">
        <v>400</v>
      </c>
      <c r="O8410" t="s">
        <v>2927</v>
      </c>
      <c r="P8410">
        <v>0.75323630068245695</v>
      </c>
      <c r="Q8410">
        <v>0.84210620881147402</v>
      </c>
      <c r="R8410">
        <v>0.42863913478917698</v>
      </c>
      <c r="S8410">
        <v>0.16691498568958901</v>
      </c>
      <c r="T8410">
        <v>-0.685286903935723</v>
      </c>
      <c r="U8410">
        <v>0.685286903935723</v>
      </c>
      <c r="V8410">
        <v>0.55154439338724104</v>
      </c>
      <c r="W8410">
        <v>-2.98</v>
      </c>
      <c r="X8410">
        <v>8.66</v>
      </c>
      <c r="Y8410">
        <v>-353444</v>
      </c>
      <c r="Z8410">
        <v>-15367</v>
      </c>
      <c r="AA8410">
        <v>-0.75</v>
      </c>
      <c r="AB8410">
        <v>23</v>
      </c>
      <c r="AC8410">
        <v>9</v>
      </c>
      <c r="AD8410">
        <v>14</v>
      </c>
      <c r="AE8410">
        <v>39.130000000000003</v>
      </c>
      <c r="AF8410">
        <v>10</v>
      </c>
      <c r="AG8410">
        <v>6</v>
      </c>
      <c r="AH8410">
        <v>14</v>
      </c>
      <c r="AI8410">
        <v>3</v>
      </c>
    </row>
    <row r="8411" spans="1:35" x14ac:dyDescent="0.2">
      <c r="A8411" s="102">
        <v>417</v>
      </c>
      <c r="B8411">
        <v>5406</v>
      </c>
      <c r="C8411" t="s">
        <v>3375</v>
      </c>
      <c r="D8411" t="s">
        <v>2988</v>
      </c>
      <c r="E8411">
        <v>508</v>
      </c>
      <c r="F8411">
        <v>504</v>
      </c>
      <c r="G8411">
        <v>2000</v>
      </c>
      <c r="H8411" t="s">
        <v>2930</v>
      </c>
      <c r="I8411">
        <v>6178</v>
      </c>
      <c r="J8411" t="s">
        <v>3706</v>
      </c>
      <c r="K8411" t="s">
        <v>2942</v>
      </c>
      <c r="L8411">
        <v>1040.5</v>
      </c>
      <c r="M8411">
        <v>1030.5</v>
      </c>
      <c r="N8411">
        <v>1000</v>
      </c>
      <c r="O8411" t="s">
        <v>2927</v>
      </c>
      <c r="P8411">
        <v>0.67711649827171505</v>
      </c>
      <c r="Q8411">
        <v>0.93429588504078498</v>
      </c>
      <c r="R8411">
        <v>9.6303361953263694E-2</v>
      </c>
      <c r="S8411">
        <v>2.4289480409470598E-2</v>
      </c>
      <c r="T8411">
        <v>-2.4305327962611099</v>
      </c>
      <c r="U8411">
        <v>2.4305327962611099</v>
      </c>
      <c r="V8411">
        <v>2.3951135321392698</v>
      </c>
      <c r="W8411">
        <v>-14.51</v>
      </c>
      <c r="X8411">
        <v>2.1800000000000002</v>
      </c>
      <c r="Y8411">
        <v>-354093</v>
      </c>
      <c r="Z8411">
        <v>-19672</v>
      </c>
      <c r="AA8411">
        <v>-0.95</v>
      </c>
      <c r="AB8411">
        <v>18</v>
      </c>
      <c r="AC8411">
        <v>7</v>
      </c>
      <c r="AD8411">
        <v>11</v>
      </c>
      <c r="AE8411">
        <v>38.89</v>
      </c>
      <c r="AF8411">
        <v>12</v>
      </c>
      <c r="AG8411">
        <v>4</v>
      </c>
      <c r="AH8411">
        <v>8</v>
      </c>
      <c r="AI8411">
        <v>6</v>
      </c>
    </row>
    <row r="8412" spans="1:35" x14ac:dyDescent="0.2">
      <c r="A8412" s="102">
        <v>8155</v>
      </c>
      <c r="B8412">
        <v>3105</v>
      </c>
      <c r="C8412" t="s">
        <v>50</v>
      </c>
      <c r="D8412" t="s">
        <v>2932</v>
      </c>
      <c r="E8412">
        <v>1030</v>
      </c>
      <c r="F8412">
        <v>1027</v>
      </c>
      <c r="G8412">
        <v>900</v>
      </c>
      <c r="H8412" t="s">
        <v>2930</v>
      </c>
      <c r="I8412">
        <v>8267</v>
      </c>
      <c r="J8412" t="s">
        <v>221</v>
      </c>
      <c r="K8412" t="s">
        <v>2953</v>
      </c>
      <c r="L8412">
        <v>2350</v>
      </c>
      <c r="M8412">
        <v>2344.5</v>
      </c>
      <c r="N8412">
        <v>400</v>
      </c>
      <c r="O8412" t="s">
        <v>2927</v>
      </c>
      <c r="P8412">
        <v>0.164669230926625</v>
      </c>
      <c r="Q8412">
        <v>0.80760372032476102</v>
      </c>
      <c r="R8412">
        <v>0.88742684385049897</v>
      </c>
      <c r="S8412">
        <v>6.5911885723726298E-3</v>
      </c>
      <c r="T8412">
        <v>-0.12652466519879799</v>
      </c>
      <c r="U8412">
        <v>0.12652466519879799</v>
      </c>
      <c r="V8412">
        <v>3.28423461384246E-2</v>
      </c>
      <c r="W8412">
        <v>-0.62</v>
      </c>
      <c r="X8412">
        <v>1.44</v>
      </c>
      <c r="Y8412">
        <v>-354217</v>
      </c>
      <c r="Z8412">
        <v>-17711</v>
      </c>
      <c r="AA8412">
        <v>-0.94</v>
      </c>
      <c r="AB8412">
        <v>20</v>
      </c>
      <c r="AC8412">
        <v>8</v>
      </c>
      <c r="AD8412">
        <v>12</v>
      </c>
      <c r="AE8412">
        <v>40</v>
      </c>
      <c r="AF8412">
        <v>12</v>
      </c>
      <c r="AG8412">
        <v>5</v>
      </c>
      <c r="AH8412">
        <v>8</v>
      </c>
      <c r="AI8412">
        <v>7</v>
      </c>
    </row>
    <row r="8413" spans="1:35" x14ac:dyDescent="0.2">
      <c r="A8413" s="102">
        <v>5837</v>
      </c>
      <c r="B8413">
        <v>6471</v>
      </c>
      <c r="C8413" t="s">
        <v>1367</v>
      </c>
      <c r="D8413" t="s">
        <v>2940</v>
      </c>
      <c r="E8413">
        <v>959</v>
      </c>
      <c r="F8413">
        <v>951</v>
      </c>
      <c r="G8413">
        <v>1100</v>
      </c>
      <c r="H8413" t="s">
        <v>2930</v>
      </c>
      <c r="I8413">
        <v>8002</v>
      </c>
      <c r="J8413" t="s">
        <v>29</v>
      </c>
      <c r="K8413" t="s">
        <v>2934</v>
      </c>
      <c r="L8413">
        <v>810.6</v>
      </c>
      <c r="M8413">
        <v>808.5</v>
      </c>
      <c r="N8413">
        <v>1300</v>
      </c>
      <c r="O8413" t="s">
        <v>2927</v>
      </c>
      <c r="P8413">
        <v>0.53097630467282797</v>
      </c>
      <c r="Q8413">
        <v>0.83825958658195998</v>
      </c>
      <c r="R8413">
        <v>0.95080268767934095</v>
      </c>
      <c r="S8413">
        <v>0.14500869250566101</v>
      </c>
      <c r="T8413">
        <v>-1.82709832720341</v>
      </c>
      <c r="U8413">
        <v>1.82709832720341</v>
      </c>
      <c r="V8413">
        <v>1.6868531291131399</v>
      </c>
      <c r="W8413">
        <v>-9.2799999999999994</v>
      </c>
      <c r="X8413">
        <v>0.47</v>
      </c>
      <c r="Y8413">
        <v>-358165</v>
      </c>
      <c r="Z8413">
        <v>-15572</v>
      </c>
      <c r="AA8413">
        <v>-0.76</v>
      </c>
      <c r="AB8413">
        <v>23</v>
      </c>
      <c r="AC8413">
        <v>8</v>
      </c>
      <c r="AD8413">
        <v>15</v>
      </c>
      <c r="AE8413">
        <v>34.78</v>
      </c>
      <c r="AF8413">
        <v>14</v>
      </c>
      <c r="AG8413">
        <v>3</v>
      </c>
      <c r="AH8413">
        <v>8</v>
      </c>
      <c r="AI8413">
        <v>12</v>
      </c>
    </row>
    <row r="8414" spans="1:35" x14ac:dyDescent="0.2">
      <c r="A8414" s="102">
        <v>719</v>
      </c>
      <c r="B8414">
        <v>3258</v>
      </c>
      <c r="C8414" t="s">
        <v>3691</v>
      </c>
      <c r="D8414" t="s">
        <v>2949</v>
      </c>
      <c r="E8414">
        <v>5590</v>
      </c>
      <c r="F8414">
        <v>5570</v>
      </c>
      <c r="G8414">
        <v>100</v>
      </c>
      <c r="H8414" t="s">
        <v>2927</v>
      </c>
      <c r="I8414">
        <v>9437</v>
      </c>
      <c r="J8414" t="s">
        <v>582</v>
      </c>
      <c r="K8414" t="s">
        <v>2929</v>
      </c>
      <c r="L8414">
        <v>3155</v>
      </c>
      <c r="M8414">
        <v>3136</v>
      </c>
      <c r="N8414">
        <v>200</v>
      </c>
      <c r="O8414" t="s">
        <v>2930</v>
      </c>
      <c r="P8414">
        <v>0.68754231698712298</v>
      </c>
      <c r="Q8414">
        <v>0.92426556402687099</v>
      </c>
      <c r="R8414">
        <v>0.173492216004205</v>
      </c>
      <c r="S8414">
        <v>0.378897300935575</v>
      </c>
      <c r="T8414">
        <v>1.5692570537780599</v>
      </c>
      <c r="U8414">
        <v>1.5692570537780599</v>
      </c>
      <c r="V8414">
        <v>1.63594117213021</v>
      </c>
      <c r="W8414">
        <v>5.34</v>
      </c>
      <c r="X8414">
        <v>12.6</v>
      </c>
      <c r="Y8414">
        <v>-358447</v>
      </c>
      <c r="Z8414">
        <v>-21085</v>
      </c>
      <c r="AA8414">
        <v>-1.07</v>
      </c>
      <c r="AB8414">
        <v>17</v>
      </c>
      <c r="AC8414">
        <v>6</v>
      </c>
      <c r="AD8414">
        <v>11</v>
      </c>
      <c r="AE8414">
        <v>35.29</v>
      </c>
      <c r="AF8414">
        <v>11</v>
      </c>
      <c r="AG8414">
        <v>6</v>
      </c>
      <c r="AH8414">
        <v>9</v>
      </c>
      <c r="AI8414">
        <v>2</v>
      </c>
    </row>
    <row r="8415" spans="1:35" x14ac:dyDescent="0.2">
      <c r="A8415" s="102">
        <v>8327</v>
      </c>
      <c r="B8415">
        <v>7180</v>
      </c>
      <c r="C8415" t="s">
        <v>1323</v>
      </c>
      <c r="D8415" t="s">
        <v>2990</v>
      </c>
      <c r="E8415">
        <v>468</v>
      </c>
      <c r="F8415">
        <v>468</v>
      </c>
      <c r="G8415">
        <v>2200</v>
      </c>
      <c r="H8415" t="s">
        <v>2927</v>
      </c>
      <c r="I8415">
        <v>8341</v>
      </c>
      <c r="J8415" t="s">
        <v>1058</v>
      </c>
      <c r="K8415" t="s">
        <v>2990</v>
      </c>
      <c r="L8415">
        <v>1744</v>
      </c>
      <c r="M8415">
        <v>1693</v>
      </c>
      <c r="N8415">
        <v>600</v>
      </c>
      <c r="O8415" t="s">
        <v>2930</v>
      </c>
      <c r="P8415">
        <v>0.56322806186144603</v>
      </c>
      <c r="Q8415">
        <v>0.80545368308800203</v>
      </c>
      <c r="R8415">
        <v>0.37360369461894699</v>
      </c>
      <c r="S8415">
        <v>0.102696023820684</v>
      </c>
      <c r="T8415">
        <v>0.86762064502455305</v>
      </c>
      <c r="U8415">
        <v>0.86762064502455305</v>
      </c>
      <c r="V8415">
        <v>2.47675418334302E-2</v>
      </c>
      <c r="W8415">
        <v>2.56</v>
      </c>
      <c r="X8415">
        <v>1.36</v>
      </c>
      <c r="Y8415">
        <v>-358559</v>
      </c>
      <c r="Z8415">
        <v>-21092</v>
      </c>
      <c r="AA8415">
        <v>-1.06</v>
      </c>
      <c r="AB8415">
        <v>17</v>
      </c>
      <c r="AC8415">
        <v>4</v>
      </c>
      <c r="AD8415">
        <v>13</v>
      </c>
      <c r="AE8415">
        <v>23.53</v>
      </c>
      <c r="AF8415">
        <v>14</v>
      </c>
      <c r="AG8415">
        <v>2</v>
      </c>
      <c r="AH8415">
        <v>6</v>
      </c>
      <c r="AI8415">
        <v>9</v>
      </c>
    </row>
    <row r="8416" spans="1:35" x14ac:dyDescent="0.2">
      <c r="A8416" s="102">
        <v>7761</v>
      </c>
      <c r="B8416">
        <v>6506</v>
      </c>
      <c r="C8416" t="s">
        <v>3151</v>
      </c>
      <c r="D8416" t="s">
        <v>2932</v>
      </c>
      <c r="E8416">
        <v>3990</v>
      </c>
      <c r="F8416">
        <v>3950</v>
      </c>
      <c r="G8416">
        <v>200</v>
      </c>
      <c r="H8416" t="s">
        <v>2930</v>
      </c>
      <c r="I8416">
        <v>6976</v>
      </c>
      <c r="J8416" t="s">
        <v>952</v>
      </c>
      <c r="K8416" t="s">
        <v>2932</v>
      </c>
      <c r="L8416">
        <v>3500</v>
      </c>
      <c r="M8416">
        <v>3500</v>
      </c>
      <c r="N8416">
        <v>200</v>
      </c>
      <c r="O8416" t="s">
        <v>2927</v>
      </c>
      <c r="P8416">
        <v>0.231325736708554</v>
      </c>
      <c r="Q8416">
        <v>0.81247985316495797</v>
      </c>
      <c r="R8416">
        <v>0.38702819541792299</v>
      </c>
      <c r="S8416">
        <v>0.40985532429348198</v>
      </c>
      <c r="T8416">
        <v>-1.8285844364612001</v>
      </c>
      <c r="U8416">
        <v>1.8285844364612001</v>
      </c>
      <c r="V8416">
        <v>1.73710124970702</v>
      </c>
      <c r="W8416">
        <v>-17.07</v>
      </c>
      <c r="X8416">
        <v>11.39</v>
      </c>
      <c r="Y8416">
        <v>-358561</v>
      </c>
      <c r="Z8416">
        <v>-17928</v>
      </c>
      <c r="AA8416">
        <v>-0.95</v>
      </c>
      <c r="AB8416">
        <v>20</v>
      </c>
      <c r="AC8416">
        <v>7</v>
      </c>
      <c r="AD8416">
        <v>13</v>
      </c>
      <c r="AE8416">
        <v>35</v>
      </c>
      <c r="AF8416">
        <v>10</v>
      </c>
      <c r="AG8416">
        <v>7</v>
      </c>
      <c r="AH8416">
        <v>8</v>
      </c>
      <c r="AI8416">
        <v>5</v>
      </c>
    </row>
    <row r="8417" spans="1:35" x14ac:dyDescent="0.2">
      <c r="A8417" s="102">
        <v>8267</v>
      </c>
      <c r="B8417">
        <v>4004</v>
      </c>
      <c r="C8417" t="s">
        <v>3189</v>
      </c>
      <c r="D8417" t="s">
        <v>2952</v>
      </c>
      <c r="E8417">
        <v>2749</v>
      </c>
      <c r="F8417">
        <v>2755</v>
      </c>
      <c r="G8417">
        <v>300</v>
      </c>
      <c r="H8417" t="s">
        <v>2930</v>
      </c>
      <c r="I8417">
        <v>7459</v>
      </c>
      <c r="J8417" t="s">
        <v>973</v>
      </c>
      <c r="K8417" t="s">
        <v>2934</v>
      </c>
      <c r="L8417">
        <v>2468</v>
      </c>
      <c r="M8417">
        <v>2491</v>
      </c>
      <c r="N8417">
        <v>300</v>
      </c>
      <c r="O8417" t="s">
        <v>2927</v>
      </c>
      <c r="P8417">
        <v>0.54154422596316198</v>
      </c>
      <c r="Q8417">
        <v>0.80622144957795205</v>
      </c>
      <c r="R8417">
        <v>0.65598076887900902</v>
      </c>
      <c r="S8417">
        <v>2.40551222925466E-2</v>
      </c>
      <c r="T8417">
        <v>-1.8693491740104999</v>
      </c>
      <c r="U8417">
        <v>1.8693491740104999</v>
      </c>
      <c r="V8417">
        <v>1.6118765823739001</v>
      </c>
      <c r="W8417">
        <v>-9.41</v>
      </c>
      <c r="X8417">
        <v>9.58</v>
      </c>
      <c r="Y8417">
        <v>-358853</v>
      </c>
      <c r="Z8417">
        <v>-15602</v>
      </c>
      <c r="AA8417">
        <v>-0.91</v>
      </c>
      <c r="AB8417">
        <v>23</v>
      </c>
      <c r="AC8417">
        <v>10</v>
      </c>
      <c r="AD8417">
        <v>13</v>
      </c>
      <c r="AE8417">
        <v>43.48</v>
      </c>
      <c r="AF8417">
        <v>11</v>
      </c>
      <c r="AG8417">
        <v>7</v>
      </c>
      <c r="AH8417">
        <v>9</v>
      </c>
      <c r="AI8417">
        <v>7</v>
      </c>
    </row>
    <row r="8418" spans="1:35" x14ac:dyDescent="0.2">
      <c r="A8418" s="102">
        <v>4107</v>
      </c>
      <c r="B8418">
        <v>3668</v>
      </c>
      <c r="C8418" t="s">
        <v>806</v>
      </c>
      <c r="D8418" t="s">
        <v>2929</v>
      </c>
      <c r="E8418">
        <v>988</v>
      </c>
      <c r="F8418">
        <v>948</v>
      </c>
      <c r="G8418">
        <v>1100</v>
      </c>
      <c r="H8418" t="s">
        <v>2930</v>
      </c>
      <c r="I8418">
        <v>4613</v>
      </c>
      <c r="J8418" t="s">
        <v>227</v>
      </c>
      <c r="K8418" t="s">
        <v>2952</v>
      </c>
      <c r="L8418">
        <v>2620</v>
      </c>
      <c r="M8418">
        <v>2566</v>
      </c>
      <c r="N8418">
        <v>400</v>
      </c>
      <c r="O8418" t="s">
        <v>2927</v>
      </c>
      <c r="P8418">
        <v>0.59261335528131998</v>
      </c>
      <c r="Q8418">
        <v>0.86190654260972699</v>
      </c>
      <c r="R8418">
        <v>5.5175178973801402E-3</v>
      </c>
      <c r="S8418">
        <v>2.77173356403967E-2</v>
      </c>
      <c r="T8418">
        <v>-2.1688306117833398</v>
      </c>
      <c r="U8418">
        <v>2.1688306117833398</v>
      </c>
      <c r="V8418">
        <v>2.1279410641986201</v>
      </c>
      <c r="W8418">
        <v>-24.97</v>
      </c>
      <c r="X8418">
        <v>1.6</v>
      </c>
      <c r="Y8418">
        <v>-359116</v>
      </c>
      <c r="Z8418">
        <v>-17956</v>
      </c>
      <c r="AA8418">
        <v>-0.85</v>
      </c>
      <c r="AB8418">
        <v>20</v>
      </c>
      <c r="AC8418">
        <v>12</v>
      </c>
      <c r="AD8418">
        <v>8</v>
      </c>
      <c r="AE8418">
        <v>60</v>
      </c>
      <c r="AF8418">
        <v>8</v>
      </c>
      <c r="AG8418">
        <v>10</v>
      </c>
      <c r="AH8418">
        <v>8</v>
      </c>
      <c r="AI8418">
        <v>2</v>
      </c>
    </row>
    <row r="8419" spans="1:35" x14ac:dyDescent="0.2">
      <c r="A8419" s="102">
        <v>5461</v>
      </c>
      <c r="B8419">
        <v>3197</v>
      </c>
      <c r="C8419" t="s">
        <v>777</v>
      </c>
      <c r="D8419" t="s">
        <v>2953</v>
      </c>
      <c r="E8419">
        <v>2060</v>
      </c>
      <c r="F8419">
        <v>2064</v>
      </c>
      <c r="G8419">
        <v>400</v>
      </c>
      <c r="H8419" t="s">
        <v>2930</v>
      </c>
      <c r="I8419">
        <v>4217</v>
      </c>
      <c r="J8419" t="s">
        <v>1372</v>
      </c>
      <c r="K8419" t="s">
        <v>2952</v>
      </c>
      <c r="L8419">
        <v>4600</v>
      </c>
      <c r="M8419">
        <v>4605</v>
      </c>
      <c r="N8419">
        <v>200</v>
      </c>
      <c r="O8419" t="s">
        <v>2927</v>
      </c>
      <c r="P8419">
        <v>2.21151434935602E-2</v>
      </c>
      <c r="Q8419">
        <v>0.84306879789849698</v>
      </c>
      <c r="R8419">
        <v>0.75986201008378396</v>
      </c>
      <c r="S8419">
        <v>0.125198017284844</v>
      </c>
      <c r="T8419">
        <v>-1.27363208627711</v>
      </c>
      <c r="U8419">
        <v>1.27363208627711</v>
      </c>
      <c r="V8419">
        <v>1.3335706252394901</v>
      </c>
      <c r="W8419">
        <v>-16.53</v>
      </c>
      <c r="X8419">
        <v>10.36</v>
      </c>
      <c r="Y8419">
        <v>-359292</v>
      </c>
      <c r="Z8419">
        <v>-15621</v>
      </c>
      <c r="AA8419">
        <v>-0.77</v>
      </c>
      <c r="AB8419">
        <v>23</v>
      </c>
      <c r="AC8419">
        <v>8</v>
      </c>
      <c r="AD8419">
        <v>15</v>
      </c>
      <c r="AE8419">
        <v>34.78</v>
      </c>
      <c r="AF8419">
        <v>11</v>
      </c>
      <c r="AG8419">
        <v>7</v>
      </c>
      <c r="AH8419">
        <v>8</v>
      </c>
      <c r="AI8419">
        <v>8</v>
      </c>
    </row>
    <row r="8420" spans="1:35" x14ac:dyDescent="0.2">
      <c r="A8420" s="102">
        <v>1772</v>
      </c>
      <c r="B8420">
        <v>3197</v>
      </c>
      <c r="C8420" t="s">
        <v>777</v>
      </c>
      <c r="D8420" t="s">
        <v>2953</v>
      </c>
      <c r="E8420">
        <v>2060</v>
      </c>
      <c r="F8420">
        <v>2064</v>
      </c>
      <c r="G8420">
        <v>400</v>
      </c>
      <c r="H8420" t="s">
        <v>2930</v>
      </c>
      <c r="I8420">
        <v>4819</v>
      </c>
      <c r="J8420" t="s">
        <v>2946</v>
      </c>
      <c r="K8420" t="s">
        <v>2929</v>
      </c>
      <c r="L8420">
        <v>4350</v>
      </c>
      <c r="M8420">
        <v>4245</v>
      </c>
      <c r="N8420">
        <v>200</v>
      </c>
      <c r="O8420" t="s">
        <v>2927</v>
      </c>
      <c r="P8420">
        <v>0.47139914304962199</v>
      </c>
      <c r="Q8420">
        <v>0.89993836774908198</v>
      </c>
      <c r="R8420">
        <v>0.44909477694974198</v>
      </c>
      <c r="S8420">
        <v>5.1809905579951097E-2</v>
      </c>
      <c r="T8420">
        <v>-1.00630217752368</v>
      </c>
      <c r="U8420">
        <v>1.00630217752368</v>
      </c>
      <c r="V8420">
        <v>1.2246560420798001</v>
      </c>
      <c r="W8420">
        <v>-6.49</v>
      </c>
      <c r="X8420">
        <v>2.76</v>
      </c>
      <c r="Y8420">
        <v>-359314</v>
      </c>
      <c r="Z8420">
        <v>-17966</v>
      </c>
      <c r="AA8420">
        <v>-0.83</v>
      </c>
      <c r="AB8420">
        <v>20</v>
      </c>
      <c r="AC8420">
        <v>8</v>
      </c>
      <c r="AD8420">
        <v>12</v>
      </c>
      <c r="AE8420">
        <v>40</v>
      </c>
      <c r="AF8420">
        <v>11</v>
      </c>
      <c r="AG8420">
        <v>7</v>
      </c>
      <c r="AH8420">
        <v>9</v>
      </c>
      <c r="AI8420">
        <v>4</v>
      </c>
    </row>
    <row r="8421" spans="1:35" x14ac:dyDescent="0.2">
      <c r="A8421" s="102">
        <v>4772</v>
      </c>
      <c r="B8421">
        <v>4151</v>
      </c>
      <c r="C8421" t="s">
        <v>2795</v>
      </c>
      <c r="D8421" t="s">
        <v>2950</v>
      </c>
      <c r="E8421">
        <v>2745</v>
      </c>
      <c r="F8421">
        <v>2831</v>
      </c>
      <c r="G8421">
        <v>300</v>
      </c>
      <c r="H8421" t="s">
        <v>2927</v>
      </c>
      <c r="I8421">
        <v>4555</v>
      </c>
      <c r="J8421" t="s">
        <v>835</v>
      </c>
      <c r="K8421" t="s">
        <v>2950</v>
      </c>
      <c r="L8421">
        <v>7350</v>
      </c>
      <c r="M8421">
        <v>7390</v>
      </c>
      <c r="N8421">
        <v>100</v>
      </c>
      <c r="O8421" t="s">
        <v>2930</v>
      </c>
      <c r="P8421">
        <v>0.96651569892123601</v>
      </c>
      <c r="Q8421">
        <v>0.85254927946970205</v>
      </c>
      <c r="R8421">
        <v>0.23022991600780701</v>
      </c>
      <c r="S8421">
        <v>0.36116908395840702</v>
      </c>
      <c r="T8421">
        <v>1.9236227494456799</v>
      </c>
      <c r="U8421">
        <v>1.9236227494456799</v>
      </c>
      <c r="V8421">
        <v>1.31132455728932</v>
      </c>
      <c r="W8421">
        <v>7.33</v>
      </c>
      <c r="X8421">
        <v>14.93</v>
      </c>
      <c r="Y8421">
        <v>-361161</v>
      </c>
      <c r="Z8421">
        <v>-20064</v>
      </c>
      <c r="AA8421">
        <v>-1.35</v>
      </c>
      <c r="AB8421">
        <v>18</v>
      </c>
      <c r="AC8421">
        <v>4</v>
      </c>
      <c r="AD8421">
        <v>14</v>
      </c>
      <c r="AE8421">
        <v>22.22</v>
      </c>
      <c r="AF8421">
        <v>13</v>
      </c>
      <c r="AG8421">
        <v>4</v>
      </c>
      <c r="AH8421">
        <v>8</v>
      </c>
      <c r="AI8421">
        <v>6</v>
      </c>
    </row>
    <row r="8422" spans="1:35" x14ac:dyDescent="0.2">
      <c r="A8422" s="102">
        <v>4665</v>
      </c>
      <c r="B8422">
        <v>3765</v>
      </c>
      <c r="C8422" t="s">
        <v>3292</v>
      </c>
      <c r="D8422" t="s">
        <v>2929</v>
      </c>
      <c r="E8422">
        <v>2133</v>
      </c>
      <c r="F8422">
        <v>2103</v>
      </c>
      <c r="G8422">
        <v>500</v>
      </c>
      <c r="H8422" t="s">
        <v>2930</v>
      </c>
      <c r="I8422">
        <v>5401</v>
      </c>
      <c r="J8422" t="s">
        <v>3380</v>
      </c>
      <c r="K8422" t="s">
        <v>2988</v>
      </c>
      <c r="L8422">
        <v>1553.5</v>
      </c>
      <c r="M8422">
        <v>1552</v>
      </c>
      <c r="N8422">
        <v>700</v>
      </c>
      <c r="O8422" t="s">
        <v>2927</v>
      </c>
      <c r="P8422">
        <v>0.55915026248031596</v>
      </c>
      <c r="Q8422">
        <v>0.85383005736966899</v>
      </c>
      <c r="R8422">
        <v>0.55827673431546598</v>
      </c>
      <c r="S8422">
        <v>0.467620552940749</v>
      </c>
      <c r="T8422">
        <v>-0.88433215707483903</v>
      </c>
      <c r="U8422">
        <v>0.88433215707483903</v>
      </c>
      <c r="V8422">
        <v>0.86369084971426802</v>
      </c>
      <c r="W8422">
        <v>-4.6399999999999997</v>
      </c>
      <c r="X8422">
        <v>3.32</v>
      </c>
      <c r="Y8422">
        <v>-361255</v>
      </c>
      <c r="Z8422">
        <v>-15707</v>
      </c>
      <c r="AA8422">
        <v>-0.75</v>
      </c>
      <c r="AB8422">
        <v>23</v>
      </c>
      <c r="AC8422">
        <v>11</v>
      </c>
      <c r="AD8422">
        <v>12</v>
      </c>
      <c r="AE8422">
        <v>47.83</v>
      </c>
      <c r="AF8422">
        <v>8</v>
      </c>
      <c r="AG8422">
        <v>9</v>
      </c>
      <c r="AH8422">
        <v>11</v>
      </c>
      <c r="AI8422">
        <v>3</v>
      </c>
    </row>
    <row r="8423" spans="1:35" x14ac:dyDescent="0.2">
      <c r="A8423" s="102">
        <v>3603</v>
      </c>
      <c r="B8423">
        <v>2427</v>
      </c>
      <c r="C8423" t="s">
        <v>3268</v>
      </c>
      <c r="D8423" t="s">
        <v>2942</v>
      </c>
      <c r="E8423">
        <v>980</v>
      </c>
      <c r="F8423">
        <v>995</v>
      </c>
      <c r="G8423">
        <v>900</v>
      </c>
      <c r="H8423" t="s">
        <v>2930</v>
      </c>
      <c r="I8423">
        <v>6302</v>
      </c>
      <c r="J8423" t="s">
        <v>3261</v>
      </c>
      <c r="K8423" t="s">
        <v>2940</v>
      </c>
      <c r="L8423">
        <v>2938</v>
      </c>
      <c r="M8423">
        <v>2901</v>
      </c>
      <c r="N8423">
        <v>300</v>
      </c>
      <c r="O8423" t="s">
        <v>2927</v>
      </c>
      <c r="P8423">
        <v>0.78134657287804898</v>
      </c>
      <c r="Q8423">
        <v>0.86977973474486803</v>
      </c>
      <c r="R8423">
        <v>0.24532374087939701</v>
      </c>
      <c r="S8423">
        <v>0.229302751977773</v>
      </c>
      <c r="T8423">
        <v>-1.17150321213159</v>
      </c>
      <c r="U8423">
        <v>1.17150321213159</v>
      </c>
      <c r="V8423">
        <v>0.260179663047303</v>
      </c>
      <c r="W8423">
        <v>-5.97</v>
      </c>
      <c r="X8423">
        <v>2.9</v>
      </c>
      <c r="Y8423">
        <v>-361836</v>
      </c>
      <c r="Z8423">
        <v>-18092</v>
      </c>
      <c r="AA8423">
        <v>-0.92</v>
      </c>
      <c r="AB8423">
        <v>20</v>
      </c>
      <c r="AC8423">
        <v>8</v>
      </c>
      <c r="AD8423">
        <v>12</v>
      </c>
      <c r="AE8423">
        <v>40</v>
      </c>
      <c r="AF8423">
        <v>10</v>
      </c>
      <c r="AG8423">
        <v>7</v>
      </c>
      <c r="AH8423">
        <v>10</v>
      </c>
      <c r="AI8423">
        <v>3</v>
      </c>
    </row>
    <row r="8424" spans="1:35" x14ac:dyDescent="0.2">
      <c r="A8424" s="102">
        <v>1423</v>
      </c>
      <c r="B8424">
        <v>5333</v>
      </c>
      <c r="C8424" t="s">
        <v>238</v>
      </c>
      <c r="D8424" t="s">
        <v>2926</v>
      </c>
      <c r="E8424">
        <v>1900</v>
      </c>
      <c r="F8424">
        <v>1908</v>
      </c>
      <c r="G8424">
        <v>500</v>
      </c>
      <c r="H8424" t="s">
        <v>2927</v>
      </c>
      <c r="I8424">
        <v>6753</v>
      </c>
      <c r="J8424" t="s">
        <v>3650</v>
      </c>
      <c r="K8424" t="s">
        <v>2932</v>
      </c>
      <c r="L8424">
        <v>1533</v>
      </c>
      <c r="M8424">
        <v>1547</v>
      </c>
      <c r="N8424">
        <v>600</v>
      </c>
      <c r="O8424" t="s">
        <v>2930</v>
      </c>
      <c r="P8424">
        <v>0.22606107816587301</v>
      </c>
      <c r="Q8424">
        <v>0.90681462043641003</v>
      </c>
      <c r="R8424">
        <v>0.59863921597710701</v>
      </c>
      <c r="S8424">
        <v>0.144865284655565</v>
      </c>
      <c r="T8424">
        <v>1.0114525879529599</v>
      </c>
      <c r="U8424">
        <v>1.0114525879529599</v>
      </c>
      <c r="V8424">
        <v>0.85779178940840095</v>
      </c>
      <c r="W8424">
        <v>6.04</v>
      </c>
      <c r="X8424">
        <v>2.7</v>
      </c>
      <c r="Y8424">
        <v>-363988</v>
      </c>
      <c r="Z8424">
        <v>-17333</v>
      </c>
      <c r="AA8424">
        <v>-0.92</v>
      </c>
      <c r="AB8424">
        <v>21</v>
      </c>
      <c r="AC8424">
        <v>9</v>
      </c>
      <c r="AD8424">
        <v>12</v>
      </c>
      <c r="AE8424">
        <v>42.86</v>
      </c>
      <c r="AF8424">
        <v>9</v>
      </c>
      <c r="AG8424">
        <v>5</v>
      </c>
      <c r="AH8424">
        <v>11</v>
      </c>
      <c r="AI8424">
        <v>5</v>
      </c>
    </row>
    <row r="8425" spans="1:35" x14ac:dyDescent="0.2">
      <c r="A8425" s="102">
        <v>6147</v>
      </c>
      <c r="B8425">
        <v>4186</v>
      </c>
      <c r="C8425" t="s">
        <v>820</v>
      </c>
      <c r="D8425" t="s">
        <v>2952</v>
      </c>
      <c r="E8425">
        <v>4750</v>
      </c>
      <c r="F8425">
        <v>4735</v>
      </c>
      <c r="G8425">
        <v>100</v>
      </c>
      <c r="H8425" t="s">
        <v>2927</v>
      </c>
      <c r="I8425">
        <v>4686</v>
      </c>
      <c r="J8425" t="s">
        <v>2948</v>
      </c>
      <c r="K8425" t="s">
        <v>2929</v>
      </c>
      <c r="L8425">
        <v>5890</v>
      </c>
      <c r="M8425">
        <v>5760</v>
      </c>
      <c r="N8425">
        <v>100</v>
      </c>
      <c r="O8425" t="s">
        <v>2930</v>
      </c>
      <c r="P8425">
        <v>0.59236290461290297</v>
      </c>
      <c r="Q8425">
        <v>0.83396838456081901</v>
      </c>
      <c r="R8425">
        <v>0.48332768532276799</v>
      </c>
      <c r="S8425">
        <v>4.2832796358838299E-2</v>
      </c>
      <c r="T8425">
        <v>0.45587998995810702</v>
      </c>
      <c r="U8425">
        <v>0.45587998995810702</v>
      </c>
      <c r="V8425">
        <v>0.29778649235538601</v>
      </c>
      <c r="W8425">
        <v>5.85</v>
      </c>
      <c r="X8425">
        <v>17.8</v>
      </c>
      <c r="Y8425">
        <v>-364013</v>
      </c>
      <c r="Z8425">
        <v>-24268</v>
      </c>
      <c r="AA8425">
        <v>-1.22</v>
      </c>
      <c r="AB8425">
        <v>15</v>
      </c>
      <c r="AC8425">
        <v>6</v>
      </c>
      <c r="AD8425">
        <v>9</v>
      </c>
      <c r="AE8425">
        <v>40</v>
      </c>
      <c r="AF8425">
        <v>8</v>
      </c>
      <c r="AG8425">
        <v>5</v>
      </c>
      <c r="AH8425">
        <v>8</v>
      </c>
      <c r="AI8425">
        <v>2</v>
      </c>
    </row>
    <row r="8426" spans="1:35" x14ac:dyDescent="0.2">
      <c r="A8426" s="102">
        <v>7851</v>
      </c>
      <c r="B8426">
        <v>4686</v>
      </c>
      <c r="C8426" t="s">
        <v>2948</v>
      </c>
      <c r="D8426" t="s">
        <v>2929</v>
      </c>
      <c r="E8426">
        <v>5890</v>
      </c>
      <c r="F8426">
        <v>5760</v>
      </c>
      <c r="G8426">
        <v>100</v>
      </c>
      <c r="H8426" t="s">
        <v>2927</v>
      </c>
      <c r="I8426">
        <v>9449</v>
      </c>
      <c r="J8426" t="s">
        <v>3483</v>
      </c>
      <c r="K8426" t="s">
        <v>2929</v>
      </c>
      <c r="L8426">
        <v>2145</v>
      </c>
      <c r="M8426">
        <v>2143</v>
      </c>
      <c r="N8426">
        <v>300</v>
      </c>
      <c r="O8426" t="s">
        <v>2930</v>
      </c>
      <c r="P8426">
        <v>0.12608792499972399</v>
      </c>
      <c r="Q8426">
        <v>0.81138349475504201</v>
      </c>
      <c r="R8426">
        <v>0.96713146854558496</v>
      </c>
      <c r="S8426">
        <v>0.241188399025169</v>
      </c>
      <c r="T8426">
        <v>4.7433255118785003E-2</v>
      </c>
      <c r="U8426">
        <v>4.7433255118785003E-2</v>
      </c>
      <c r="V8426">
        <v>0.41177604940311102</v>
      </c>
      <c r="W8426">
        <v>0.34</v>
      </c>
      <c r="X8426">
        <v>11.61</v>
      </c>
      <c r="Y8426">
        <v>-364371</v>
      </c>
      <c r="Z8426">
        <v>-16562</v>
      </c>
      <c r="AA8426">
        <v>-0.87</v>
      </c>
      <c r="AB8426">
        <v>22</v>
      </c>
      <c r="AC8426">
        <v>9</v>
      </c>
      <c r="AD8426">
        <v>13</v>
      </c>
      <c r="AE8426">
        <v>40.909999999999997</v>
      </c>
      <c r="AF8426">
        <v>9</v>
      </c>
      <c r="AG8426">
        <v>8</v>
      </c>
      <c r="AH8426">
        <v>11</v>
      </c>
      <c r="AI8426">
        <v>3</v>
      </c>
    </row>
    <row r="8427" spans="1:35" x14ac:dyDescent="0.2">
      <c r="A8427" s="102">
        <v>3174</v>
      </c>
      <c r="B8427">
        <v>5214</v>
      </c>
      <c r="C8427" t="s">
        <v>3284</v>
      </c>
      <c r="D8427" t="s">
        <v>2926</v>
      </c>
      <c r="E8427">
        <v>2218</v>
      </c>
      <c r="F8427">
        <v>2198</v>
      </c>
      <c r="G8427">
        <v>500</v>
      </c>
      <c r="H8427" t="s">
        <v>2930</v>
      </c>
      <c r="I8427">
        <v>7976</v>
      </c>
      <c r="J8427" t="s">
        <v>2985</v>
      </c>
      <c r="K8427" t="s">
        <v>2951</v>
      </c>
      <c r="L8427">
        <v>1703</v>
      </c>
      <c r="M8427">
        <v>1683</v>
      </c>
      <c r="N8427">
        <v>700</v>
      </c>
      <c r="O8427" t="s">
        <v>2927</v>
      </c>
      <c r="P8427">
        <v>0.53982393444691301</v>
      </c>
      <c r="Q8427">
        <v>0.87706275556496105</v>
      </c>
      <c r="R8427">
        <v>0.48804375498451702</v>
      </c>
      <c r="S8427">
        <v>0.13926395636139299</v>
      </c>
      <c r="T8427">
        <v>-1.90887186793088</v>
      </c>
      <c r="U8427">
        <v>1.90887186793088</v>
      </c>
      <c r="V8427">
        <v>1.86712325152894</v>
      </c>
      <c r="W8427">
        <v>-6.97</v>
      </c>
      <c r="X8427">
        <v>7.2</v>
      </c>
      <c r="Y8427">
        <v>-364406</v>
      </c>
      <c r="Z8427">
        <v>-18220</v>
      </c>
      <c r="AA8427">
        <v>-0.81</v>
      </c>
      <c r="AB8427">
        <v>20</v>
      </c>
      <c r="AC8427">
        <v>8</v>
      </c>
      <c r="AD8427">
        <v>12</v>
      </c>
      <c r="AE8427">
        <v>40</v>
      </c>
      <c r="AF8427">
        <v>12</v>
      </c>
      <c r="AG8427">
        <v>7</v>
      </c>
      <c r="AH8427">
        <v>5</v>
      </c>
      <c r="AI8427">
        <v>8</v>
      </c>
    </row>
    <row r="8428" spans="1:35" x14ac:dyDescent="0.2">
      <c r="A8428" s="102">
        <v>1603</v>
      </c>
      <c r="B8428">
        <v>5463</v>
      </c>
      <c r="C8428" t="s">
        <v>67</v>
      </c>
      <c r="D8428" t="s">
        <v>2988</v>
      </c>
      <c r="E8428">
        <v>3180</v>
      </c>
      <c r="F8428">
        <v>3170</v>
      </c>
      <c r="G8428">
        <v>300</v>
      </c>
      <c r="H8428" t="s">
        <v>2927</v>
      </c>
      <c r="I8428">
        <v>7762</v>
      </c>
      <c r="J8428" t="s">
        <v>3203</v>
      </c>
      <c r="K8428" t="s">
        <v>2936</v>
      </c>
      <c r="L8428">
        <v>543</v>
      </c>
      <c r="M8428">
        <v>539</v>
      </c>
      <c r="N8428">
        <v>1800</v>
      </c>
      <c r="O8428" t="s">
        <v>2930</v>
      </c>
      <c r="P8428">
        <v>0.55720372365327897</v>
      </c>
      <c r="Q8428">
        <v>0.90318672941894096</v>
      </c>
      <c r="R8428">
        <v>4.0098198759147198E-2</v>
      </c>
      <c r="S8428">
        <v>6.2318829961023503E-2</v>
      </c>
      <c r="T8428">
        <v>2.9721547812312998</v>
      </c>
      <c r="U8428">
        <v>2.9721547812312998</v>
      </c>
      <c r="V8428">
        <v>2.7395324951858102</v>
      </c>
      <c r="W8428">
        <v>10.18</v>
      </c>
      <c r="X8428">
        <v>2.02</v>
      </c>
      <c r="Y8428">
        <v>-365327</v>
      </c>
      <c r="Z8428">
        <v>-19228</v>
      </c>
      <c r="AA8428">
        <v>-1.05</v>
      </c>
      <c r="AB8428">
        <v>19</v>
      </c>
      <c r="AC8428">
        <v>8</v>
      </c>
      <c r="AD8428">
        <v>11</v>
      </c>
      <c r="AE8428">
        <v>42.11</v>
      </c>
      <c r="AF8428">
        <v>12</v>
      </c>
      <c r="AG8428">
        <v>4</v>
      </c>
      <c r="AH8428">
        <v>8</v>
      </c>
      <c r="AI8428">
        <v>7</v>
      </c>
    </row>
    <row r="8429" spans="1:35" x14ac:dyDescent="0.2">
      <c r="A8429" s="102">
        <v>976</v>
      </c>
      <c r="B8429">
        <v>2413</v>
      </c>
      <c r="C8429" t="s">
        <v>2947</v>
      </c>
      <c r="D8429" t="s">
        <v>2942</v>
      </c>
      <c r="E8429">
        <v>3220</v>
      </c>
      <c r="F8429">
        <v>3160</v>
      </c>
      <c r="G8429">
        <v>300</v>
      </c>
      <c r="H8429" t="s">
        <v>2930</v>
      </c>
      <c r="I8429">
        <v>3387</v>
      </c>
      <c r="J8429" t="s">
        <v>785</v>
      </c>
      <c r="K8429" t="s">
        <v>2953</v>
      </c>
      <c r="L8429">
        <v>2387</v>
      </c>
      <c r="M8429">
        <v>2359</v>
      </c>
      <c r="N8429">
        <v>400</v>
      </c>
      <c r="O8429" t="s">
        <v>2927</v>
      </c>
      <c r="P8429">
        <v>0.46297015118006901</v>
      </c>
      <c r="Q8429">
        <v>0.91674787985019801</v>
      </c>
      <c r="R8429">
        <v>0.95505058340752802</v>
      </c>
      <c r="S8429">
        <v>0.14007394703787501</v>
      </c>
      <c r="T8429">
        <v>-1.40320381603501</v>
      </c>
      <c r="U8429">
        <v>1.40320381603501</v>
      </c>
      <c r="V8429">
        <v>1.22350874317897</v>
      </c>
      <c r="W8429">
        <v>-15.23</v>
      </c>
      <c r="X8429">
        <v>0.46</v>
      </c>
      <c r="Y8429">
        <v>-365649</v>
      </c>
      <c r="Z8429">
        <v>-17412</v>
      </c>
      <c r="AA8429">
        <v>-0.91</v>
      </c>
      <c r="AB8429">
        <v>21</v>
      </c>
      <c r="AC8429">
        <v>8</v>
      </c>
      <c r="AD8429">
        <v>13</v>
      </c>
      <c r="AE8429">
        <v>38.1</v>
      </c>
      <c r="AF8429">
        <v>13</v>
      </c>
      <c r="AG8429">
        <v>5</v>
      </c>
      <c r="AH8429">
        <v>9</v>
      </c>
      <c r="AI8429">
        <v>7</v>
      </c>
    </row>
    <row r="8430" spans="1:35" x14ac:dyDescent="0.2">
      <c r="A8430" s="102">
        <v>1762</v>
      </c>
      <c r="B8430">
        <v>3289</v>
      </c>
      <c r="C8430" t="s">
        <v>781</v>
      </c>
      <c r="D8430" t="s">
        <v>2949</v>
      </c>
      <c r="E8430">
        <v>800</v>
      </c>
      <c r="F8430">
        <v>800</v>
      </c>
      <c r="G8430">
        <v>1300</v>
      </c>
      <c r="H8430" t="s">
        <v>2927</v>
      </c>
      <c r="I8430">
        <v>8604</v>
      </c>
      <c r="J8430" t="s">
        <v>541</v>
      </c>
      <c r="K8430" t="s">
        <v>3186</v>
      </c>
      <c r="L8430">
        <v>559</v>
      </c>
      <c r="M8430">
        <v>561.6</v>
      </c>
      <c r="N8430">
        <v>1900</v>
      </c>
      <c r="O8430" t="s">
        <v>2930</v>
      </c>
      <c r="P8430">
        <v>0.55681652270035997</v>
      </c>
      <c r="Q8430">
        <v>0.90027222816142505</v>
      </c>
      <c r="R8430">
        <v>0.26565678802813802</v>
      </c>
      <c r="S8430">
        <v>0.12346628191741101</v>
      </c>
      <c r="T8430">
        <v>1.05185960719073</v>
      </c>
      <c r="U8430">
        <v>1.05185960719073</v>
      </c>
      <c r="V8430">
        <v>1.15734248524422</v>
      </c>
      <c r="W8430">
        <v>4.13</v>
      </c>
      <c r="X8430">
        <v>2.6</v>
      </c>
      <c r="Y8430">
        <v>-366230</v>
      </c>
      <c r="Z8430">
        <v>-15923</v>
      </c>
      <c r="AA8430">
        <v>-0.75</v>
      </c>
      <c r="AB8430">
        <v>23</v>
      </c>
      <c r="AC8430">
        <v>9</v>
      </c>
      <c r="AD8430">
        <v>14</v>
      </c>
      <c r="AE8430">
        <v>39.130000000000003</v>
      </c>
      <c r="AF8430">
        <v>14</v>
      </c>
      <c r="AG8430">
        <v>4</v>
      </c>
      <c r="AH8430">
        <v>9</v>
      </c>
      <c r="AI8430">
        <v>10</v>
      </c>
    </row>
    <row r="8431" spans="1:35" x14ac:dyDescent="0.2">
      <c r="A8431" s="102">
        <v>5430</v>
      </c>
      <c r="B8431">
        <v>6923</v>
      </c>
      <c r="C8431" t="s">
        <v>58</v>
      </c>
      <c r="D8431" t="s">
        <v>2932</v>
      </c>
      <c r="E8431">
        <v>3135</v>
      </c>
      <c r="F8431">
        <v>3095</v>
      </c>
      <c r="G8431">
        <v>300</v>
      </c>
      <c r="H8431" t="s">
        <v>2930</v>
      </c>
      <c r="I8431">
        <v>9412</v>
      </c>
      <c r="J8431" t="s">
        <v>695</v>
      </c>
      <c r="K8431" t="s">
        <v>2929</v>
      </c>
      <c r="L8431">
        <v>485</v>
      </c>
      <c r="M8431">
        <v>485</v>
      </c>
      <c r="N8431">
        <v>1900</v>
      </c>
      <c r="O8431" t="s">
        <v>2927</v>
      </c>
      <c r="P8431">
        <v>0.54520412849084898</v>
      </c>
      <c r="Q8431">
        <v>0.84337860092272499</v>
      </c>
      <c r="R8431">
        <v>0.44330856209761499</v>
      </c>
      <c r="S8431">
        <v>5.99953893363359E-2</v>
      </c>
      <c r="T8431">
        <v>-0.92876547819489397</v>
      </c>
      <c r="U8431">
        <v>0.92876547819489397</v>
      </c>
      <c r="V8431">
        <v>0.54154748582220202</v>
      </c>
      <c r="W8431">
        <v>-2.44</v>
      </c>
      <c r="X8431">
        <v>0.75</v>
      </c>
      <c r="Y8431">
        <v>-368257</v>
      </c>
      <c r="Z8431">
        <v>-20459</v>
      </c>
      <c r="AA8431">
        <v>-1.1000000000000001</v>
      </c>
      <c r="AB8431">
        <v>18</v>
      </c>
      <c r="AC8431">
        <v>5</v>
      </c>
      <c r="AD8431">
        <v>13</v>
      </c>
      <c r="AE8431">
        <v>27.78</v>
      </c>
      <c r="AF8431">
        <v>12</v>
      </c>
      <c r="AG8431">
        <v>3</v>
      </c>
      <c r="AH8431">
        <v>7</v>
      </c>
      <c r="AI8431">
        <v>8</v>
      </c>
    </row>
    <row r="8432" spans="1:35" x14ac:dyDescent="0.2">
      <c r="A8432" s="102">
        <v>3434</v>
      </c>
      <c r="B8432">
        <v>4506</v>
      </c>
      <c r="C8432" t="s">
        <v>3680</v>
      </c>
      <c r="D8432" t="s">
        <v>2950</v>
      </c>
      <c r="E8432">
        <v>1908</v>
      </c>
      <c r="F8432">
        <v>1917</v>
      </c>
      <c r="G8432">
        <v>500</v>
      </c>
      <c r="H8432" t="s">
        <v>2930</v>
      </c>
      <c r="I8432">
        <v>8058</v>
      </c>
      <c r="J8432" t="s">
        <v>3381</v>
      </c>
      <c r="K8432" t="s">
        <v>2934</v>
      </c>
      <c r="L8432">
        <v>2897.5</v>
      </c>
      <c r="M8432">
        <v>2920</v>
      </c>
      <c r="N8432">
        <v>300</v>
      </c>
      <c r="O8432" t="s">
        <v>2927</v>
      </c>
      <c r="P8432">
        <v>0.60618451381294403</v>
      </c>
      <c r="Q8432">
        <v>0.87267798069206604</v>
      </c>
      <c r="R8432">
        <v>0.263681531325131</v>
      </c>
      <c r="S8432">
        <v>5.80226310501245E-2</v>
      </c>
      <c r="T8432">
        <v>-1.3397906114898299</v>
      </c>
      <c r="U8432">
        <v>1.3397906114898299</v>
      </c>
      <c r="V8432">
        <v>1.61064963600495</v>
      </c>
      <c r="W8432">
        <v>-7.26</v>
      </c>
      <c r="X8432">
        <v>9.42</v>
      </c>
      <c r="Y8432">
        <v>-368418</v>
      </c>
      <c r="Z8432">
        <v>-20468</v>
      </c>
      <c r="AA8432">
        <v>-1.1000000000000001</v>
      </c>
      <c r="AB8432">
        <v>18</v>
      </c>
      <c r="AC8432">
        <v>6</v>
      </c>
      <c r="AD8432">
        <v>12</v>
      </c>
      <c r="AE8432">
        <v>33.33</v>
      </c>
      <c r="AF8432">
        <v>12</v>
      </c>
      <c r="AG8432">
        <v>2</v>
      </c>
      <c r="AH8432">
        <v>8</v>
      </c>
      <c r="AI8432">
        <v>8</v>
      </c>
    </row>
    <row r="8433" spans="1:35" x14ac:dyDescent="0.2">
      <c r="A8433" s="102">
        <v>2971</v>
      </c>
      <c r="B8433">
        <v>7211</v>
      </c>
      <c r="C8433" t="s">
        <v>28</v>
      </c>
      <c r="D8433" t="s">
        <v>2945</v>
      </c>
      <c r="E8433">
        <v>423</v>
      </c>
      <c r="F8433">
        <v>425</v>
      </c>
      <c r="G8433">
        <v>2500</v>
      </c>
      <c r="H8433" t="s">
        <v>2930</v>
      </c>
      <c r="I8433">
        <v>9501</v>
      </c>
      <c r="J8433" t="s">
        <v>2994</v>
      </c>
      <c r="K8433" t="s">
        <v>2992</v>
      </c>
      <c r="L8433">
        <v>461</v>
      </c>
      <c r="M8433">
        <v>451</v>
      </c>
      <c r="N8433">
        <v>2400</v>
      </c>
      <c r="O8433" t="s">
        <v>2927</v>
      </c>
      <c r="P8433">
        <v>0.86093722996299704</v>
      </c>
      <c r="Q8433">
        <v>0.88028459430072503</v>
      </c>
      <c r="R8433">
        <v>7.6115439449507202E-2</v>
      </c>
      <c r="S8433">
        <v>1.6201888319075802E-2</v>
      </c>
      <c r="T8433">
        <v>-1.2303944101965101</v>
      </c>
      <c r="U8433">
        <v>1.2303944101965101</v>
      </c>
      <c r="V8433">
        <v>1.83495117118027</v>
      </c>
      <c r="W8433">
        <v>-4.97</v>
      </c>
      <c r="X8433">
        <v>1.84</v>
      </c>
      <c r="Y8433">
        <v>-369759</v>
      </c>
      <c r="Z8433">
        <v>-21751</v>
      </c>
      <c r="AA8433">
        <v>-1.01</v>
      </c>
      <c r="AB8433">
        <v>17</v>
      </c>
      <c r="AC8433">
        <v>6</v>
      </c>
      <c r="AD8433">
        <v>11</v>
      </c>
      <c r="AE8433">
        <v>35.29</v>
      </c>
      <c r="AF8433">
        <v>11</v>
      </c>
      <c r="AG8433">
        <v>3</v>
      </c>
      <c r="AH8433">
        <v>8</v>
      </c>
      <c r="AI8433">
        <v>6</v>
      </c>
    </row>
    <row r="8434" spans="1:35" x14ac:dyDescent="0.2">
      <c r="A8434" s="102">
        <v>4244</v>
      </c>
      <c r="B8434">
        <v>1893</v>
      </c>
      <c r="C8434" t="s">
        <v>3652</v>
      </c>
      <c r="D8434" t="s">
        <v>2937</v>
      </c>
      <c r="E8434">
        <v>690</v>
      </c>
      <c r="F8434">
        <v>690</v>
      </c>
      <c r="G8434">
        <v>1600</v>
      </c>
      <c r="H8434" t="s">
        <v>2930</v>
      </c>
      <c r="I8434">
        <v>3938</v>
      </c>
      <c r="J8434" t="s">
        <v>3272</v>
      </c>
      <c r="K8434" t="s">
        <v>2929</v>
      </c>
      <c r="L8434">
        <v>5380</v>
      </c>
      <c r="M8434">
        <v>5380</v>
      </c>
      <c r="N8434">
        <v>200</v>
      </c>
      <c r="O8434" t="s">
        <v>2927</v>
      </c>
      <c r="P8434">
        <v>0.10128173896774</v>
      </c>
      <c r="Q8434">
        <v>0.85988858456907302</v>
      </c>
      <c r="R8434">
        <v>0.55628455764920204</v>
      </c>
      <c r="S8434">
        <v>0.38759360936036302</v>
      </c>
      <c r="T8434">
        <v>-0.43577142289112503</v>
      </c>
      <c r="U8434">
        <v>0.43577142289112503</v>
      </c>
      <c r="V8434">
        <v>0.44277670032954197</v>
      </c>
      <c r="W8434">
        <v>-5.15</v>
      </c>
      <c r="X8434">
        <v>2.6</v>
      </c>
      <c r="Y8434">
        <v>-369760</v>
      </c>
      <c r="Z8434">
        <v>-19461</v>
      </c>
      <c r="AA8434">
        <v>-1.05</v>
      </c>
      <c r="AB8434">
        <v>19</v>
      </c>
      <c r="AC8434">
        <v>5</v>
      </c>
      <c r="AD8434">
        <v>14</v>
      </c>
      <c r="AE8434">
        <v>26.32</v>
      </c>
      <c r="AF8434">
        <v>11</v>
      </c>
      <c r="AG8434">
        <v>4</v>
      </c>
      <c r="AH8434">
        <v>9</v>
      </c>
      <c r="AI8434">
        <v>6</v>
      </c>
    </row>
    <row r="8435" spans="1:35" x14ac:dyDescent="0.2">
      <c r="A8435" s="102">
        <v>4171</v>
      </c>
      <c r="B8435">
        <v>3863</v>
      </c>
      <c r="C8435" t="s">
        <v>3214</v>
      </c>
      <c r="D8435" t="s">
        <v>3213</v>
      </c>
      <c r="E8435">
        <v>1848</v>
      </c>
      <c r="F8435">
        <v>1861</v>
      </c>
      <c r="G8435">
        <v>500</v>
      </c>
      <c r="H8435" t="s">
        <v>2927</v>
      </c>
      <c r="I8435">
        <v>5019</v>
      </c>
      <c r="J8435" t="s">
        <v>3265</v>
      </c>
      <c r="K8435" t="s">
        <v>3266</v>
      </c>
      <c r="L8435">
        <v>2827</v>
      </c>
      <c r="M8435">
        <v>2835</v>
      </c>
      <c r="N8435">
        <v>300</v>
      </c>
      <c r="O8435" t="s">
        <v>2930</v>
      </c>
      <c r="P8435">
        <v>0.53551710669981201</v>
      </c>
      <c r="Q8435">
        <v>0.86094198280143996</v>
      </c>
      <c r="R8435">
        <v>0.64077215449230696</v>
      </c>
      <c r="S8435">
        <v>0.373111182605392</v>
      </c>
      <c r="T8435">
        <v>1.53980857742737</v>
      </c>
      <c r="U8435">
        <v>1.53980857742737</v>
      </c>
      <c r="V8435">
        <v>1.5884632593625201</v>
      </c>
      <c r="W8435">
        <v>5.74</v>
      </c>
      <c r="X8435">
        <v>9.41</v>
      </c>
      <c r="Y8435">
        <v>-370250</v>
      </c>
      <c r="Z8435">
        <v>-15427</v>
      </c>
      <c r="AA8435">
        <v>-0.94</v>
      </c>
      <c r="AB8435">
        <v>24</v>
      </c>
      <c r="AC8435">
        <v>11</v>
      </c>
      <c r="AD8435">
        <v>13</v>
      </c>
      <c r="AE8435">
        <v>45.83</v>
      </c>
      <c r="AF8435">
        <v>8</v>
      </c>
      <c r="AG8435">
        <v>9</v>
      </c>
      <c r="AH8435">
        <v>12</v>
      </c>
      <c r="AI8435">
        <v>3</v>
      </c>
    </row>
    <row r="8436" spans="1:35" x14ac:dyDescent="0.2">
      <c r="A8436" s="102">
        <v>726</v>
      </c>
      <c r="B8436">
        <v>4686</v>
      </c>
      <c r="C8436" t="s">
        <v>2948</v>
      </c>
      <c r="D8436" t="s">
        <v>2929</v>
      </c>
      <c r="E8436">
        <v>5890</v>
      </c>
      <c r="F8436">
        <v>5760</v>
      </c>
      <c r="G8436">
        <v>200</v>
      </c>
      <c r="H8436" t="s">
        <v>2930</v>
      </c>
      <c r="I8436">
        <v>6465</v>
      </c>
      <c r="J8436" t="s">
        <v>537</v>
      </c>
      <c r="K8436" t="s">
        <v>2940</v>
      </c>
      <c r="L8436">
        <v>10550</v>
      </c>
      <c r="M8436">
        <v>10560</v>
      </c>
      <c r="N8436">
        <v>100</v>
      </c>
      <c r="O8436" t="s">
        <v>2927</v>
      </c>
      <c r="P8436">
        <v>0.53076674867123197</v>
      </c>
      <c r="Q8436">
        <v>0.924115655014358</v>
      </c>
      <c r="R8436">
        <v>0.51915902489712695</v>
      </c>
      <c r="S8436">
        <v>0.33081252521610999</v>
      </c>
      <c r="T8436">
        <v>-0.63486734673367295</v>
      </c>
      <c r="U8436">
        <v>0.63486734673367295</v>
      </c>
      <c r="V8436">
        <v>0.46222512941472499</v>
      </c>
      <c r="W8436">
        <v>-6.21</v>
      </c>
      <c r="X8436">
        <v>9.09</v>
      </c>
      <c r="Y8436">
        <v>-371519</v>
      </c>
      <c r="Z8436">
        <v>-21854</v>
      </c>
      <c r="AA8436">
        <v>-1.19</v>
      </c>
      <c r="AB8436">
        <v>17</v>
      </c>
      <c r="AC8436">
        <v>6</v>
      </c>
      <c r="AD8436">
        <v>11</v>
      </c>
      <c r="AE8436">
        <v>35.29</v>
      </c>
      <c r="AF8436">
        <v>9</v>
      </c>
      <c r="AG8436">
        <v>6</v>
      </c>
      <c r="AH8436">
        <v>9</v>
      </c>
      <c r="AI8436">
        <v>2</v>
      </c>
    </row>
    <row r="8437" spans="1:35" x14ac:dyDescent="0.2">
      <c r="A8437" s="102">
        <v>771</v>
      </c>
      <c r="B8437">
        <v>2267</v>
      </c>
      <c r="C8437" t="s">
        <v>3242</v>
      </c>
      <c r="D8437" t="s">
        <v>2955</v>
      </c>
      <c r="E8437">
        <v>5780</v>
      </c>
      <c r="F8437">
        <v>5740</v>
      </c>
      <c r="G8437">
        <v>100</v>
      </c>
      <c r="H8437" t="s">
        <v>2930</v>
      </c>
      <c r="I8437">
        <v>9956</v>
      </c>
      <c r="J8437" t="s">
        <v>2876</v>
      </c>
      <c r="K8437" t="s">
        <v>2953</v>
      </c>
      <c r="L8437">
        <v>2037</v>
      </c>
      <c r="M8437">
        <v>1991</v>
      </c>
      <c r="N8437">
        <v>300</v>
      </c>
      <c r="O8437" t="s">
        <v>2927</v>
      </c>
      <c r="P8437">
        <v>0.40497283072887602</v>
      </c>
      <c r="Q8437">
        <v>0.92273653985216098</v>
      </c>
      <c r="R8437">
        <v>0.88758060487233204</v>
      </c>
      <c r="S8437">
        <v>0.26623449824166501</v>
      </c>
      <c r="T8437">
        <v>-1.0560177410164899</v>
      </c>
      <c r="U8437">
        <v>1.0560177410164899</v>
      </c>
      <c r="V8437">
        <v>0.87624142295225504</v>
      </c>
      <c r="W8437">
        <v>-5.63</v>
      </c>
      <c r="X8437">
        <v>4.0599999999999996</v>
      </c>
      <c r="Y8437">
        <v>-371680</v>
      </c>
      <c r="Z8437">
        <v>-26549</v>
      </c>
      <c r="AA8437">
        <v>-1.76</v>
      </c>
      <c r="AB8437">
        <v>14</v>
      </c>
      <c r="AC8437">
        <v>4</v>
      </c>
      <c r="AD8437">
        <v>10</v>
      </c>
      <c r="AE8437">
        <v>28.57</v>
      </c>
      <c r="AF8437">
        <v>13</v>
      </c>
      <c r="AG8437">
        <v>2</v>
      </c>
      <c r="AH8437">
        <v>6</v>
      </c>
      <c r="AI8437">
        <v>6</v>
      </c>
    </row>
    <row r="8438" spans="1:35" x14ac:dyDescent="0.2">
      <c r="A8438" s="102">
        <v>5747</v>
      </c>
      <c r="B8438">
        <v>6361</v>
      </c>
      <c r="C8438" t="s">
        <v>913</v>
      </c>
      <c r="D8438" t="s">
        <v>2940</v>
      </c>
      <c r="E8438">
        <v>3490</v>
      </c>
      <c r="F8438">
        <v>3505</v>
      </c>
      <c r="G8438">
        <v>300</v>
      </c>
      <c r="H8438" t="s">
        <v>2927</v>
      </c>
      <c r="I8438">
        <v>6770</v>
      </c>
      <c r="J8438" t="s">
        <v>24</v>
      </c>
      <c r="K8438" t="s">
        <v>2932</v>
      </c>
      <c r="L8438">
        <v>2014</v>
      </c>
      <c r="M8438">
        <v>2008</v>
      </c>
      <c r="N8438">
        <v>500</v>
      </c>
      <c r="O8438" t="s">
        <v>2930</v>
      </c>
      <c r="P8438">
        <v>0.33850332416297302</v>
      </c>
      <c r="Q8438">
        <v>0.83940601073022003</v>
      </c>
      <c r="R8438">
        <v>3.02199232826093E-2</v>
      </c>
      <c r="S8438">
        <v>8.3804764214743307E-3</v>
      </c>
      <c r="T8438">
        <v>3.3311804659853901</v>
      </c>
      <c r="U8438">
        <v>3.3311804659853901</v>
      </c>
      <c r="V8438">
        <v>3.7558944483627199</v>
      </c>
      <c r="W8438">
        <v>20.440000000000001</v>
      </c>
      <c r="X8438">
        <v>4.5199999999999996</v>
      </c>
      <c r="Y8438">
        <v>-372225</v>
      </c>
      <c r="Z8438">
        <v>-28633</v>
      </c>
      <c r="AA8438">
        <v>-1.44</v>
      </c>
      <c r="AB8438">
        <v>13</v>
      </c>
      <c r="AC8438">
        <v>6</v>
      </c>
      <c r="AD8438">
        <v>7</v>
      </c>
      <c r="AE8438">
        <v>46.15</v>
      </c>
      <c r="AF8438">
        <v>12</v>
      </c>
      <c r="AG8438">
        <v>3</v>
      </c>
      <c r="AH8438">
        <v>7</v>
      </c>
      <c r="AI8438">
        <v>3</v>
      </c>
    </row>
    <row r="8439" spans="1:35" x14ac:dyDescent="0.2">
      <c r="A8439" s="102">
        <v>8637</v>
      </c>
      <c r="B8439">
        <v>3038</v>
      </c>
      <c r="C8439" t="s">
        <v>1328</v>
      </c>
      <c r="D8439" t="s">
        <v>2934</v>
      </c>
      <c r="E8439">
        <v>4340</v>
      </c>
      <c r="F8439">
        <v>4370</v>
      </c>
      <c r="G8439">
        <v>200</v>
      </c>
      <c r="H8439" t="s">
        <v>2927</v>
      </c>
      <c r="I8439">
        <v>6971</v>
      </c>
      <c r="J8439" t="s">
        <v>951</v>
      </c>
      <c r="K8439" t="s">
        <v>2932</v>
      </c>
      <c r="L8439">
        <v>7344</v>
      </c>
      <c r="M8439">
        <v>7328</v>
      </c>
      <c r="N8439">
        <v>100</v>
      </c>
      <c r="O8439" t="s">
        <v>2930</v>
      </c>
      <c r="P8439">
        <v>0.57578428045139096</v>
      </c>
      <c r="Q8439">
        <v>0.80078974915364498</v>
      </c>
      <c r="R8439">
        <v>0.49651795405312799</v>
      </c>
      <c r="S8439">
        <v>0.108741924631889</v>
      </c>
      <c r="T8439">
        <v>2.0489703006296698</v>
      </c>
      <c r="U8439">
        <v>2.0489703006296698</v>
      </c>
      <c r="V8439">
        <v>2.0251273940852701</v>
      </c>
      <c r="W8439">
        <v>17.850000000000001</v>
      </c>
      <c r="X8439">
        <v>19.27</v>
      </c>
      <c r="Y8439">
        <v>-374242</v>
      </c>
      <c r="Z8439">
        <v>-14394</v>
      </c>
      <c r="AA8439">
        <v>-1.1399999999999999</v>
      </c>
      <c r="AB8439">
        <v>26</v>
      </c>
      <c r="AC8439">
        <v>8</v>
      </c>
      <c r="AD8439">
        <v>18</v>
      </c>
      <c r="AE8439">
        <v>30.77</v>
      </c>
      <c r="AF8439">
        <v>10</v>
      </c>
      <c r="AG8439">
        <v>7</v>
      </c>
      <c r="AH8439">
        <v>14</v>
      </c>
      <c r="AI8439">
        <v>5</v>
      </c>
    </row>
    <row r="8440" spans="1:35" x14ac:dyDescent="0.2">
      <c r="A8440" s="102">
        <v>6871</v>
      </c>
      <c r="B8440">
        <v>4555</v>
      </c>
      <c r="C8440" t="s">
        <v>835</v>
      </c>
      <c r="D8440" t="s">
        <v>2950</v>
      </c>
      <c r="E8440">
        <v>7350</v>
      </c>
      <c r="F8440">
        <v>7390</v>
      </c>
      <c r="G8440">
        <v>100</v>
      </c>
      <c r="H8440" t="s">
        <v>2927</v>
      </c>
      <c r="I8440">
        <v>8253</v>
      </c>
      <c r="J8440" t="s">
        <v>669</v>
      </c>
      <c r="K8440" t="s">
        <v>2933</v>
      </c>
      <c r="L8440">
        <v>1789</v>
      </c>
      <c r="M8440">
        <v>1854</v>
      </c>
      <c r="N8440">
        <v>400</v>
      </c>
      <c r="O8440" t="s">
        <v>2930</v>
      </c>
      <c r="P8440">
        <v>0.47910139695506598</v>
      </c>
      <c r="Q8440">
        <v>0.82450598162851696</v>
      </c>
      <c r="R8440">
        <v>0.73163093056944395</v>
      </c>
      <c r="S8440">
        <v>0.48996347349917502</v>
      </c>
      <c r="T8440">
        <v>1.5848364600832501</v>
      </c>
      <c r="U8440">
        <v>1.5848364600832501</v>
      </c>
      <c r="V8440">
        <v>2.40844447937268</v>
      </c>
      <c r="W8440">
        <v>6.31</v>
      </c>
      <c r="X8440">
        <v>0.35</v>
      </c>
      <c r="Y8440">
        <v>-374372</v>
      </c>
      <c r="Z8440">
        <v>-22022</v>
      </c>
      <c r="AA8440">
        <v>-1.27</v>
      </c>
      <c r="AB8440">
        <v>17</v>
      </c>
      <c r="AC8440">
        <v>6</v>
      </c>
      <c r="AD8440">
        <v>11</v>
      </c>
      <c r="AE8440">
        <v>35.29</v>
      </c>
      <c r="AF8440">
        <v>10</v>
      </c>
      <c r="AG8440">
        <v>4</v>
      </c>
      <c r="AH8440">
        <v>9</v>
      </c>
      <c r="AI8440">
        <v>4</v>
      </c>
    </row>
    <row r="8441" spans="1:35" x14ac:dyDescent="0.2">
      <c r="A8441" s="102">
        <v>3201</v>
      </c>
      <c r="B8441">
        <v>6755</v>
      </c>
      <c r="C8441" t="s">
        <v>670</v>
      </c>
      <c r="D8441" t="s">
        <v>2932</v>
      </c>
      <c r="E8441">
        <v>2468</v>
      </c>
      <c r="F8441">
        <v>2488</v>
      </c>
      <c r="G8441">
        <v>400</v>
      </c>
      <c r="H8441" t="s">
        <v>2930</v>
      </c>
      <c r="I8441">
        <v>6976</v>
      </c>
      <c r="J8441" t="s">
        <v>952</v>
      </c>
      <c r="K8441" t="s">
        <v>2932</v>
      </c>
      <c r="L8441">
        <v>3500</v>
      </c>
      <c r="M8441">
        <v>3500</v>
      </c>
      <c r="N8441">
        <v>300</v>
      </c>
      <c r="O8441" t="s">
        <v>2927</v>
      </c>
      <c r="P8441">
        <v>0.91551602305184598</v>
      </c>
      <c r="Q8441">
        <v>0.87662462227957205</v>
      </c>
      <c r="R8441">
        <v>0.22325219731208801</v>
      </c>
      <c r="S8441">
        <v>0.38457154895338302</v>
      </c>
      <c r="T8441">
        <v>-0.13275573588784401</v>
      </c>
      <c r="U8441">
        <v>0.13275573588784401</v>
      </c>
      <c r="V8441">
        <v>0.13548161334015801</v>
      </c>
      <c r="W8441">
        <v>-0.78</v>
      </c>
      <c r="X8441">
        <v>5.22</v>
      </c>
      <c r="Y8441">
        <v>-374923</v>
      </c>
      <c r="Z8441">
        <v>-22054</v>
      </c>
      <c r="AA8441">
        <v>-0.99</v>
      </c>
      <c r="AB8441">
        <v>17</v>
      </c>
      <c r="AC8441">
        <v>8</v>
      </c>
      <c r="AD8441">
        <v>9</v>
      </c>
      <c r="AE8441">
        <v>47.06</v>
      </c>
      <c r="AF8441">
        <v>11</v>
      </c>
      <c r="AG8441">
        <v>8</v>
      </c>
      <c r="AH8441">
        <v>8</v>
      </c>
      <c r="AI8441">
        <v>1</v>
      </c>
    </row>
    <row r="8442" spans="1:35" x14ac:dyDescent="0.2">
      <c r="A8442" s="102">
        <v>3854</v>
      </c>
      <c r="B8442">
        <v>7976</v>
      </c>
      <c r="C8442" t="s">
        <v>2985</v>
      </c>
      <c r="D8442" t="s">
        <v>2951</v>
      </c>
      <c r="E8442">
        <v>1703</v>
      </c>
      <c r="F8442">
        <v>1683</v>
      </c>
      <c r="G8442">
        <v>600</v>
      </c>
      <c r="H8442" t="s">
        <v>2927</v>
      </c>
      <c r="I8442">
        <v>8242</v>
      </c>
      <c r="J8442" t="s">
        <v>1044</v>
      </c>
      <c r="K8442" t="s">
        <v>2953</v>
      </c>
      <c r="L8442">
        <v>1014</v>
      </c>
      <c r="M8442">
        <v>1011</v>
      </c>
      <c r="N8442">
        <v>1000</v>
      </c>
      <c r="O8442" t="s">
        <v>2930</v>
      </c>
      <c r="P8442">
        <v>0.61068345473629304</v>
      </c>
      <c r="Q8442">
        <v>0.86581227139958805</v>
      </c>
      <c r="R8442">
        <v>0.61388483735398303</v>
      </c>
      <c r="S8442">
        <v>0.26188405902212297</v>
      </c>
      <c r="T8442">
        <v>3.0886538966386698</v>
      </c>
      <c r="U8442">
        <v>3.0886538966386698</v>
      </c>
      <c r="V8442">
        <v>3.4225217839582598</v>
      </c>
      <c r="W8442">
        <v>14.87</v>
      </c>
      <c r="X8442">
        <v>0.12</v>
      </c>
      <c r="Y8442">
        <v>-375574</v>
      </c>
      <c r="Z8442">
        <v>-25038</v>
      </c>
      <c r="AA8442">
        <v>-1.18</v>
      </c>
      <c r="AB8442">
        <v>15</v>
      </c>
      <c r="AC8442">
        <v>4</v>
      </c>
      <c r="AD8442">
        <v>11</v>
      </c>
      <c r="AE8442">
        <v>26.67</v>
      </c>
      <c r="AF8442">
        <v>15</v>
      </c>
      <c r="AG8442">
        <v>2</v>
      </c>
      <c r="AH8442">
        <v>8</v>
      </c>
      <c r="AI8442">
        <v>5</v>
      </c>
    </row>
    <row r="8443" spans="1:35" x14ac:dyDescent="0.2">
      <c r="A8443" s="102">
        <v>8007</v>
      </c>
      <c r="B8443">
        <v>3105</v>
      </c>
      <c r="C8443" t="s">
        <v>50</v>
      </c>
      <c r="D8443" t="s">
        <v>2932</v>
      </c>
      <c r="E8443">
        <v>1030</v>
      </c>
      <c r="F8443">
        <v>1027</v>
      </c>
      <c r="G8443">
        <v>1000</v>
      </c>
      <c r="H8443" t="s">
        <v>2930</v>
      </c>
      <c r="I8443">
        <v>8697</v>
      </c>
      <c r="J8443" t="s">
        <v>1091</v>
      </c>
      <c r="K8443" t="s">
        <v>2933</v>
      </c>
      <c r="L8443">
        <v>2058</v>
      </c>
      <c r="M8443">
        <v>2042</v>
      </c>
      <c r="N8443">
        <v>500</v>
      </c>
      <c r="O8443" t="s">
        <v>2927</v>
      </c>
      <c r="P8443">
        <v>0.29554316259971197</v>
      </c>
      <c r="Q8443">
        <v>0.80939382869569299</v>
      </c>
      <c r="R8443">
        <v>0.84039062980170298</v>
      </c>
      <c r="S8443">
        <v>5.1976154760313399E-2</v>
      </c>
      <c r="T8443">
        <v>-0.82109144697831105</v>
      </c>
      <c r="U8443">
        <v>0.82109144697831105</v>
      </c>
      <c r="V8443">
        <v>0.75863347988556395</v>
      </c>
      <c r="W8443">
        <v>-3.46</v>
      </c>
      <c r="X8443">
        <v>0.59</v>
      </c>
      <c r="Y8443">
        <v>-375916</v>
      </c>
      <c r="Z8443">
        <v>-17087</v>
      </c>
      <c r="AA8443">
        <v>-0.82</v>
      </c>
      <c r="AB8443">
        <v>22</v>
      </c>
      <c r="AC8443">
        <v>8</v>
      </c>
      <c r="AD8443">
        <v>14</v>
      </c>
      <c r="AE8443">
        <v>36.36</v>
      </c>
      <c r="AF8443">
        <v>11</v>
      </c>
      <c r="AG8443">
        <v>6</v>
      </c>
      <c r="AH8443">
        <v>7</v>
      </c>
      <c r="AI8443">
        <v>9</v>
      </c>
    </row>
    <row r="8444" spans="1:35" x14ac:dyDescent="0.2">
      <c r="A8444" s="102">
        <v>587</v>
      </c>
      <c r="B8444">
        <v>5019</v>
      </c>
      <c r="C8444" t="s">
        <v>3265</v>
      </c>
      <c r="D8444" t="s">
        <v>3266</v>
      </c>
      <c r="E8444">
        <v>2827</v>
      </c>
      <c r="F8444">
        <v>2835</v>
      </c>
      <c r="G8444">
        <v>300</v>
      </c>
      <c r="H8444" t="s">
        <v>2927</v>
      </c>
      <c r="I8444">
        <v>8242</v>
      </c>
      <c r="J8444" t="s">
        <v>1044</v>
      </c>
      <c r="K8444" t="s">
        <v>2953</v>
      </c>
      <c r="L8444">
        <v>1014</v>
      </c>
      <c r="M8444">
        <v>1011</v>
      </c>
      <c r="N8444">
        <v>800</v>
      </c>
      <c r="O8444" t="s">
        <v>2930</v>
      </c>
      <c r="P8444">
        <v>0.76893761158510299</v>
      </c>
      <c r="Q8444">
        <v>0.92824024239457004</v>
      </c>
      <c r="R8444">
        <v>0.81323143468667103</v>
      </c>
      <c r="S8444">
        <v>1.6322817394527801E-4</v>
      </c>
      <c r="T8444">
        <v>2.4545977501076299</v>
      </c>
      <c r="U8444">
        <v>2.4545977501076299</v>
      </c>
      <c r="V8444">
        <v>2.5525502559717799</v>
      </c>
      <c r="W8444">
        <v>10.53</v>
      </c>
      <c r="X8444">
        <v>4.9000000000000004</v>
      </c>
      <c r="Y8444">
        <v>-376440</v>
      </c>
      <c r="Z8444">
        <v>-19813</v>
      </c>
      <c r="AA8444">
        <v>-1.03</v>
      </c>
      <c r="AB8444">
        <v>19</v>
      </c>
      <c r="AC8444">
        <v>6</v>
      </c>
      <c r="AD8444">
        <v>13</v>
      </c>
      <c r="AE8444">
        <v>31.58</v>
      </c>
      <c r="AF8444">
        <v>9</v>
      </c>
      <c r="AG8444">
        <v>5</v>
      </c>
      <c r="AH8444">
        <v>11</v>
      </c>
      <c r="AI8444">
        <v>3</v>
      </c>
    </row>
    <row r="8445" spans="1:35" x14ac:dyDescent="0.2">
      <c r="A8445" s="102">
        <v>1024</v>
      </c>
      <c r="B8445">
        <v>6920</v>
      </c>
      <c r="C8445" t="s">
        <v>2931</v>
      </c>
      <c r="D8445" t="s">
        <v>2932</v>
      </c>
      <c r="E8445">
        <v>5600</v>
      </c>
      <c r="F8445">
        <v>5490</v>
      </c>
      <c r="G8445">
        <v>200</v>
      </c>
      <c r="H8445" t="s">
        <v>2930</v>
      </c>
      <c r="I8445">
        <v>8806</v>
      </c>
      <c r="J8445" t="s">
        <v>3192</v>
      </c>
      <c r="K8445" t="s">
        <v>2949</v>
      </c>
      <c r="L8445">
        <v>1408</v>
      </c>
      <c r="M8445">
        <v>1403</v>
      </c>
      <c r="N8445">
        <v>800</v>
      </c>
      <c r="O8445" t="s">
        <v>2927</v>
      </c>
      <c r="P8445">
        <v>0.82895708798783996</v>
      </c>
      <c r="Q8445">
        <v>0.91559864391944001</v>
      </c>
      <c r="R8445">
        <v>0.78467645943908504</v>
      </c>
      <c r="S8445">
        <v>0.123157163546285</v>
      </c>
      <c r="T8445">
        <v>-0.136478877376149</v>
      </c>
      <c r="U8445">
        <v>0.136478877376149</v>
      </c>
      <c r="V8445">
        <v>8.5089154385189596E-3</v>
      </c>
      <c r="W8445">
        <v>-1.44</v>
      </c>
      <c r="X8445">
        <v>2.2200000000000002</v>
      </c>
      <c r="Y8445">
        <v>-376795</v>
      </c>
      <c r="Z8445">
        <v>-12993</v>
      </c>
      <c r="AA8445">
        <v>-0.54</v>
      </c>
      <c r="AB8445">
        <v>29</v>
      </c>
      <c r="AC8445">
        <v>13</v>
      </c>
      <c r="AD8445">
        <v>16</v>
      </c>
      <c r="AE8445">
        <v>44.83</v>
      </c>
      <c r="AF8445">
        <v>9</v>
      </c>
      <c r="AG8445">
        <v>13</v>
      </c>
      <c r="AH8445">
        <v>13</v>
      </c>
      <c r="AI8445">
        <v>3</v>
      </c>
    </row>
    <row r="8446" spans="1:35" x14ac:dyDescent="0.2">
      <c r="A8446" s="102">
        <v>3278</v>
      </c>
      <c r="B8446">
        <v>3038</v>
      </c>
      <c r="C8446" t="s">
        <v>1328</v>
      </c>
      <c r="D8446" t="s">
        <v>2934</v>
      </c>
      <c r="E8446">
        <v>4340</v>
      </c>
      <c r="F8446">
        <v>4370</v>
      </c>
      <c r="G8446">
        <v>200</v>
      </c>
      <c r="H8446" t="s">
        <v>2927</v>
      </c>
      <c r="I8446">
        <v>6744</v>
      </c>
      <c r="J8446" t="s">
        <v>3697</v>
      </c>
      <c r="K8446" t="s">
        <v>2932</v>
      </c>
      <c r="L8446">
        <v>2575</v>
      </c>
      <c r="M8446">
        <v>2500</v>
      </c>
      <c r="N8446">
        <v>300</v>
      </c>
      <c r="O8446" t="s">
        <v>2930</v>
      </c>
      <c r="P8446">
        <v>0.71225406477236997</v>
      </c>
      <c r="Q8446">
        <v>0.87536665127416802</v>
      </c>
      <c r="R8446">
        <v>0.62806041839012305</v>
      </c>
      <c r="S8446">
        <v>0.14044922046164299</v>
      </c>
      <c r="T8446">
        <v>1.7310353176973301</v>
      </c>
      <c r="U8446">
        <v>1.7310353176973301</v>
      </c>
      <c r="V8446">
        <v>1.39964912890459</v>
      </c>
      <c r="W8446">
        <v>13.11</v>
      </c>
      <c r="X8446">
        <v>14.19</v>
      </c>
      <c r="Y8446">
        <v>-377095</v>
      </c>
      <c r="Z8446">
        <v>-13966</v>
      </c>
      <c r="AA8446">
        <v>-0.78</v>
      </c>
      <c r="AB8446">
        <v>27</v>
      </c>
      <c r="AC8446">
        <v>12</v>
      </c>
      <c r="AD8446">
        <v>15</v>
      </c>
      <c r="AE8446">
        <v>44.44</v>
      </c>
      <c r="AF8446">
        <v>9</v>
      </c>
      <c r="AG8446">
        <v>8</v>
      </c>
      <c r="AH8446">
        <v>13</v>
      </c>
      <c r="AI8446">
        <v>6</v>
      </c>
    </row>
    <row r="8447" spans="1:35" x14ac:dyDescent="0.2">
      <c r="A8447" s="102">
        <v>1600</v>
      </c>
      <c r="B8447">
        <v>4543</v>
      </c>
      <c r="C8447" t="s">
        <v>833</v>
      </c>
      <c r="D8447" t="s">
        <v>2936</v>
      </c>
      <c r="E8447">
        <v>3852</v>
      </c>
      <c r="F8447">
        <v>3941</v>
      </c>
      <c r="G8447">
        <v>200</v>
      </c>
      <c r="H8447" t="s">
        <v>2930</v>
      </c>
      <c r="I8447">
        <v>5486</v>
      </c>
      <c r="J8447" t="s">
        <v>871</v>
      </c>
      <c r="K8447" t="s">
        <v>2988</v>
      </c>
      <c r="L8447">
        <v>1774</v>
      </c>
      <c r="M8447">
        <v>1790</v>
      </c>
      <c r="N8447">
        <v>400</v>
      </c>
      <c r="O8447" t="s">
        <v>2927</v>
      </c>
      <c r="P8447">
        <v>0.61242195347981099</v>
      </c>
      <c r="Q8447">
        <v>0.90323457346040703</v>
      </c>
      <c r="R8447">
        <v>5.0073166713132403E-2</v>
      </c>
      <c r="S8447">
        <v>1.08154870310939E-2</v>
      </c>
      <c r="T8447">
        <v>-1.7904636628648201</v>
      </c>
      <c r="U8447">
        <v>1.7904636628648201</v>
      </c>
      <c r="V8447">
        <v>1.342918622939</v>
      </c>
      <c r="W8447">
        <v>-13.64</v>
      </c>
      <c r="X8447">
        <v>9.16</v>
      </c>
      <c r="Y8447">
        <v>-377352</v>
      </c>
      <c r="Z8447">
        <v>-18868</v>
      </c>
      <c r="AA8447">
        <v>-0.96</v>
      </c>
      <c r="AB8447">
        <v>20</v>
      </c>
      <c r="AC8447">
        <v>9</v>
      </c>
      <c r="AD8447">
        <v>11</v>
      </c>
      <c r="AE8447">
        <v>45</v>
      </c>
      <c r="AF8447">
        <v>10</v>
      </c>
      <c r="AG8447">
        <v>5</v>
      </c>
      <c r="AH8447">
        <v>9</v>
      </c>
      <c r="AI8447">
        <v>6</v>
      </c>
    </row>
    <row r="8448" spans="1:35" x14ac:dyDescent="0.2">
      <c r="A8448" s="102">
        <v>6006</v>
      </c>
      <c r="B8448">
        <v>2001</v>
      </c>
      <c r="C8448" t="s">
        <v>2783</v>
      </c>
      <c r="D8448" t="s">
        <v>2955</v>
      </c>
      <c r="E8448">
        <v>1684</v>
      </c>
      <c r="F8448">
        <v>1706</v>
      </c>
      <c r="G8448">
        <v>600</v>
      </c>
      <c r="H8448" t="s">
        <v>2927</v>
      </c>
      <c r="I8448">
        <v>7202</v>
      </c>
      <c r="J8448" t="s">
        <v>959</v>
      </c>
      <c r="K8448" t="s">
        <v>2945</v>
      </c>
      <c r="L8448">
        <v>1138</v>
      </c>
      <c r="M8448">
        <v>1140.5</v>
      </c>
      <c r="N8448">
        <v>900</v>
      </c>
      <c r="O8448" t="s">
        <v>2930</v>
      </c>
      <c r="P8448">
        <v>0.69671827637793704</v>
      </c>
      <c r="Q8448">
        <v>0.83585995986850903</v>
      </c>
      <c r="R8448">
        <v>0.54196183842117196</v>
      </c>
      <c r="S8448">
        <v>8.2234310287177495E-2</v>
      </c>
      <c r="T8448">
        <v>1.8914324315476201</v>
      </c>
      <c r="U8448">
        <v>1.8914324315476201</v>
      </c>
      <c r="V8448">
        <v>1.8217266987254701</v>
      </c>
      <c r="W8448">
        <v>8.9</v>
      </c>
      <c r="X8448">
        <v>0.28000000000000003</v>
      </c>
      <c r="Y8448">
        <v>-377785</v>
      </c>
      <c r="Z8448">
        <v>-20988</v>
      </c>
      <c r="AA8448">
        <v>-1.05</v>
      </c>
      <c r="AB8448">
        <v>18</v>
      </c>
      <c r="AC8448">
        <v>7</v>
      </c>
      <c r="AD8448">
        <v>11</v>
      </c>
      <c r="AE8448">
        <v>38.89</v>
      </c>
      <c r="AF8448">
        <v>14</v>
      </c>
      <c r="AG8448">
        <v>1</v>
      </c>
      <c r="AH8448">
        <v>7</v>
      </c>
      <c r="AI8448">
        <v>10</v>
      </c>
    </row>
    <row r="8449" spans="1:35" x14ac:dyDescent="0.2">
      <c r="A8449" s="102">
        <v>8579</v>
      </c>
      <c r="B8449">
        <v>4555</v>
      </c>
      <c r="C8449" t="s">
        <v>835</v>
      </c>
      <c r="D8449" t="s">
        <v>2950</v>
      </c>
      <c r="E8449">
        <v>7350</v>
      </c>
      <c r="F8449">
        <v>7390</v>
      </c>
      <c r="G8449">
        <v>100</v>
      </c>
      <c r="H8449" t="s">
        <v>2927</v>
      </c>
      <c r="I8449">
        <v>8020</v>
      </c>
      <c r="J8449" t="s">
        <v>3095</v>
      </c>
      <c r="K8449" t="s">
        <v>2934</v>
      </c>
      <c r="L8449">
        <v>1360</v>
      </c>
      <c r="M8449">
        <v>1373</v>
      </c>
      <c r="N8449">
        <v>500</v>
      </c>
      <c r="O8449" t="s">
        <v>2930</v>
      </c>
      <c r="P8449">
        <v>0.139028731500067</v>
      </c>
      <c r="Q8449">
        <v>0.80194050616871804</v>
      </c>
      <c r="R8449">
        <v>0.94378364982722196</v>
      </c>
      <c r="S8449">
        <v>5.9046205503544398E-2</v>
      </c>
      <c r="T8449">
        <v>2.77509386658534</v>
      </c>
      <c r="U8449">
        <v>2.77509386658534</v>
      </c>
      <c r="V8449">
        <v>2.8346425813198199</v>
      </c>
      <c r="W8449">
        <v>12.56</v>
      </c>
      <c r="X8449">
        <v>7.1</v>
      </c>
      <c r="Y8449">
        <v>-378741</v>
      </c>
      <c r="Z8449">
        <v>-19934</v>
      </c>
      <c r="AA8449">
        <v>-1.17</v>
      </c>
      <c r="AB8449">
        <v>19</v>
      </c>
      <c r="AC8449">
        <v>6</v>
      </c>
      <c r="AD8449">
        <v>13</v>
      </c>
      <c r="AE8449">
        <v>31.58</v>
      </c>
      <c r="AF8449">
        <v>10</v>
      </c>
      <c r="AG8449">
        <v>5</v>
      </c>
      <c r="AH8449">
        <v>9</v>
      </c>
      <c r="AI8449">
        <v>5</v>
      </c>
    </row>
    <row r="8450" spans="1:35" x14ac:dyDescent="0.2">
      <c r="A8450" s="102">
        <v>3690</v>
      </c>
      <c r="B8450">
        <v>2371</v>
      </c>
      <c r="C8450" t="s">
        <v>737</v>
      </c>
      <c r="D8450" t="s">
        <v>2942</v>
      </c>
      <c r="E8450">
        <v>3005</v>
      </c>
      <c r="F8450">
        <v>3080</v>
      </c>
      <c r="G8450">
        <v>300</v>
      </c>
      <c r="H8450" t="s">
        <v>2927</v>
      </c>
      <c r="I8450">
        <v>6755</v>
      </c>
      <c r="J8450" t="s">
        <v>670</v>
      </c>
      <c r="K8450" t="s">
        <v>2932</v>
      </c>
      <c r="L8450">
        <v>2468</v>
      </c>
      <c r="M8450">
        <v>2488</v>
      </c>
      <c r="N8450">
        <v>400</v>
      </c>
      <c r="O8450" t="s">
        <v>2930</v>
      </c>
      <c r="P8450">
        <v>0.88149954045050305</v>
      </c>
      <c r="Q8450">
        <v>0.86834751600039795</v>
      </c>
      <c r="R8450">
        <v>0.234005360014855</v>
      </c>
      <c r="S8450">
        <v>0.33829370223160299</v>
      </c>
      <c r="T8450">
        <v>0.327772352676999</v>
      </c>
      <c r="U8450">
        <v>0.327772352676999</v>
      </c>
      <c r="V8450">
        <v>0.15090628289445501</v>
      </c>
      <c r="W8450">
        <v>1.9</v>
      </c>
      <c r="X8450">
        <v>7.71</v>
      </c>
      <c r="Y8450">
        <v>-378865</v>
      </c>
      <c r="Z8450">
        <v>-18943</v>
      </c>
      <c r="AA8450">
        <v>-0.98</v>
      </c>
      <c r="AB8450">
        <v>20</v>
      </c>
      <c r="AC8450">
        <v>7</v>
      </c>
      <c r="AD8450">
        <v>13</v>
      </c>
      <c r="AE8450">
        <v>35</v>
      </c>
      <c r="AF8450">
        <v>11</v>
      </c>
      <c r="AG8450">
        <v>6</v>
      </c>
      <c r="AH8450">
        <v>10</v>
      </c>
      <c r="AI8450">
        <v>4</v>
      </c>
    </row>
    <row r="8451" spans="1:35" x14ac:dyDescent="0.2">
      <c r="A8451" s="102">
        <v>2191</v>
      </c>
      <c r="B8451">
        <v>2914</v>
      </c>
      <c r="C8451" t="s">
        <v>3132</v>
      </c>
      <c r="D8451" t="s">
        <v>2955</v>
      </c>
      <c r="E8451">
        <v>2326</v>
      </c>
      <c r="F8451">
        <v>2301</v>
      </c>
      <c r="G8451">
        <v>400</v>
      </c>
      <c r="H8451" t="s">
        <v>2930</v>
      </c>
      <c r="I8451">
        <v>9956</v>
      </c>
      <c r="J8451" t="s">
        <v>2876</v>
      </c>
      <c r="K8451" t="s">
        <v>2953</v>
      </c>
      <c r="L8451">
        <v>2037</v>
      </c>
      <c r="M8451">
        <v>1991</v>
      </c>
      <c r="N8451">
        <v>500</v>
      </c>
      <c r="O8451" t="s">
        <v>2927</v>
      </c>
      <c r="P8451">
        <v>0.71801064731924902</v>
      </c>
      <c r="Q8451">
        <v>0.89289648962504398</v>
      </c>
      <c r="R8451">
        <v>0.26124911645377902</v>
      </c>
      <c r="S8451">
        <v>0.223932997940226</v>
      </c>
      <c r="T8451">
        <v>-1.31460923318571</v>
      </c>
      <c r="U8451">
        <v>1.31460923318571</v>
      </c>
      <c r="V8451">
        <v>0.78961086606910402</v>
      </c>
      <c r="W8451">
        <v>-5.28</v>
      </c>
      <c r="X8451">
        <v>8.16</v>
      </c>
      <c r="Y8451">
        <v>-379052</v>
      </c>
      <c r="Z8451">
        <v>-21058</v>
      </c>
      <c r="AA8451">
        <v>-1.07</v>
      </c>
      <c r="AB8451">
        <v>18</v>
      </c>
      <c r="AC8451">
        <v>5</v>
      </c>
      <c r="AD8451">
        <v>13</v>
      </c>
      <c r="AE8451">
        <v>27.78</v>
      </c>
      <c r="AF8451">
        <v>14</v>
      </c>
      <c r="AG8451">
        <v>2</v>
      </c>
      <c r="AH8451">
        <v>4</v>
      </c>
      <c r="AI8451">
        <v>12</v>
      </c>
    </row>
    <row r="8452" spans="1:35" x14ac:dyDescent="0.2">
      <c r="A8452" s="102">
        <v>5158</v>
      </c>
      <c r="B8452">
        <v>4689</v>
      </c>
      <c r="C8452" t="s">
        <v>3173</v>
      </c>
      <c r="D8452" t="s">
        <v>2929</v>
      </c>
      <c r="E8452">
        <v>451</v>
      </c>
      <c r="F8452">
        <v>437</v>
      </c>
      <c r="G8452">
        <v>1900</v>
      </c>
      <c r="H8452" t="s">
        <v>2927</v>
      </c>
      <c r="I8452">
        <v>4819</v>
      </c>
      <c r="J8452" t="s">
        <v>2946</v>
      </c>
      <c r="K8452" t="s">
        <v>2929</v>
      </c>
      <c r="L8452">
        <v>4350</v>
      </c>
      <c r="M8452">
        <v>4245</v>
      </c>
      <c r="N8452">
        <v>200</v>
      </c>
      <c r="O8452" t="s">
        <v>2930</v>
      </c>
      <c r="P8452">
        <v>0.636056806933462</v>
      </c>
      <c r="Q8452">
        <v>0.84721102237236201</v>
      </c>
      <c r="R8452">
        <v>0.77112304209504401</v>
      </c>
      <c r="S8452">
        <v>0.24963312339975299</v>
      </c>
      <c r="T8452">
        <v>0.56419778807964205</v>
      </c>
      <c r="U8452">
        <v>0.56419778807964205</v>
      </c>
      <c r="V8452">
        <v>0.737989154782834</v>
      </c>
      <c r="W8452">
        <v>3.49</v>
      </c>
      <c r="X8452">
        <v>2.2000000000000002</v>
      </c>
      <c r="Y8452">
        <v>-379886</v>
      </c>
      <c r="Z8452">
        <v>-18090</v>
      </c>
      <c r="AA8452">
        <v>-0.76</v>
      </c>
      <c r="AB8452">
        <v>21</v>
      </c>
      <c r="AC8452">
        <v>9</v>
      </c>
      <c r="AD8452">
        <v>12</v>
      </c>
      <c r="AE8452">
        <v>42.86</v>
      </c>
      <c r="AF8452">
        <v>9</v>
      </c>
      <c r="AG8452">
        <v>8</v>
      </c>
      <c r="AH8452">
        <v>11</v>
      </c>
      <c r="AI8452">
        <v>2</v>
      </c>
    </row>
    <row r="8453" spans="1:35" x14ac:dyDescent="0.2">
      <c r="A8453" s="102">
        <v>2321</v>
      </c>
      <c r="B8453">
        <v>6807</v>
      </c>
      <c r="C8453" t="s">
        <v>239</v>
      </c>
      <c r="D8453" t="s">
        <v>2932</v>
      </c>
      <c r="E8453">
        <v>2080</v>
      </c>
      <c r="F8453">
        <v>2041</v>
      </c>
      <c r="G8453">
        <v>500</v>
      </c>
      <c r="H8453" t="s">
        <v>2930</v>
      </c>
      <c r="I8453">
        <v>6976</v>
      </c>
      <c r="J8453" t="s">
        <v>952</v>
      </c>
      <c r="K8453" t="s">
        <v>2932</v>
      </c>
      <c r="L8453">
        <v>3500</v>
      </c>
      <c r="M8453">
        <v>3500</v>
      </c>
      <c r="N8453">
        <v>300</v>
      </c>
      <c r="O8453" t="s">
        <v>2927</v>
      </c>
      <c r="P8453">
        <v>0.32322438572853202</v>
      </c>
      <c r="Q8453">
        <v>0.89083335525893403</v>
      </c>
      <c r="R8453">
        <v>0.57121728693413598</v>
      </c>
      <c r="S8453">
        <v>0.15019862206217099</v>
      </c>
      <c r="T8453">
        <v>-1.7119159511105</v>
      </c>
      <c r="U8453">
        <v>1.7119159511105</v>
      </c>
      <c r="V8453">
        <v>1.5849768305972001</v>
      </c>
      <c r="W8453">
        <v>-16.14</v>
      </c>
      <c r="X8453">
        <v>2.81</v>
      </c>
      <c r="Y8453">
        <v>-379934</v>
      </c>
      <c r="Z8453">
        <v>-18092</v>
      </c>
      <c r="AA8453">
        <v>-0.88</v>
      </c>
      <c r="AB8453">
        <v>21</v>
      </c>
      <c r="AC8453">
        <v>8</v>
      </c>
      <c r="AD8453">
        <v>13</v>
      </c>
      <c r="AE8453">
        <v>38.1</v>
      </c>
      <c r="AF8453">
        <v>11</v>
      </c>
      <c r="AG8453">
        <v>6</v>
      </c>
      <c r="AH8453">
        <v>10</v>
      </c>
      <c r="AI8453">
        <v>5</v>
      </c>
    </row>
    <row r="8454" spans="1:35" x14ac:dyDescent="0.2">
      <c r="A8454" s="102">
        <v>26</v>
      </c>
      <c r="B8454">
        <v>6920</v>
      </c>
      <c r="C8454" t="s">
        <v>2931</v>
      </c>
      <c r="D8454" t="s">
        <v>2932</v>
      </c>
      <c r="E8454">
        <v>5600</v>
      </c>
      <c r="F8454">
        <v>5490</v>
      </c>
      <c r="G8454">
        <v>200</v>
      </c>
      <c r="H8454" t="s">
        <v>2927</v>
      </c>
      <c r="I8454">
        <v>8804</v>
      </c>
      <c r="J8454" t="s">
        <v>1097</v>
      </c>
      <c r="K8454" t="s">
        <v>2949</v>
      </c>
      <c r="L8454">
        <v>1791</v>
      </c>
      <c r="M8454">
        <v>1788</v>
      </c>
      <c r="N8454">
        <v>600</v>
      </c>
      <c r="O8454" t="s">
        <v>2930</v>
      </c>
      <c r="P8454">
        <v>0.87563590953341097</v>
      </c>
      <c r="Q8454">
        <v>0.96488170513339599</v>
      </c>
      <c r="R8454">
        <v>0.38920973241276302</v>
      </c>
      <c r="S8454">
        <v>8.0911372481038898E-2</v>
      </c>
      <c r="T8454">
        <v>0.39431269510704497</v>
      </c>
      <c r="U8454">
        <v>0.39431269510704497</v>
      </c>
      <c r="V8454">
        <v>0.49944596156559901</v>
      </c>
      <c r="W8454">
        <v>3.7</v>
      </c>
      <c r="X8454">
        <v>2.2999999999999998</v>
      </c>
      <c r="Y8454">
        <v>-380297</v>
      </c>
      <c r="Z8454">
        <v>-12677</v>
      </c>
      <c r="AA8454">
        <v>-0.61</v>
      </c>
      <c r="AB8454">
        <v>30</v>
      </c>
      <c r="AC8454">
        <v>13</v>
      </c>
      <c r="AD8454">
        <v>17</v>
      </c>
      <c r="AE8454">
        <v>43.33</v>
      </c>
      <c r="AF8454">
        <v>10</v>
      </c>
      <c r="AG8454">
        <v>10</v>
      </c>
      <c r="AH8454">
        <v>14</v>
      </c>
      <c r="AI8454">
        <v>6</v>
      </c>
    </row>
    <row r="8455" spans="1:35" x14ac:dyDescent="0.2">
      <c r="A8455" s="102">
        <v>3316</v>
      </c>
      <c r="B8455">
        <v>1414</v>
      </c>
      <c r="C8455" t="s">
        <v>3175</v>
      </c>
      <c r="D8455" t="s">
        <v>2937</v>
      </c>
      <c r="E8455">
        <v>4640</v>
      </c>
      <c r="F8455">
        <v>4655</v>
      </c>
      <c r="G8455">
        <v>200</v>
      </c>
      <c r="H8455" t="s">
        <v>2930</v>
      </c>
      <c r="I8455">
        <v>6976</v>
      </c>
      <c r="J8455" t="s">
        <v>952</v>
      </c>
      <c r="K8455" t="s">
        <v>2932</v>
      </c>
      <c r="L8455">
        <v>3500</v>
      </c>
      <c r="M8455">
        <v>3500</v>
      </c>
      <c r="N8455">
        <v>300</v>
      </c>
      <c r="O8455" t="s">
        <v>2927</v>
      </c>
      <c r="P8455">
        <v>0.87851816553714301</v>
      </c>
      <c r="Q8455">
        <v>0.87468023189122401</v>
      </c>
      <c r="R8455">
        <v>0.22468139468121101</v>
      </c>
      <c r="S8455">
        <v>0.149126756559363</v>
      </c>
      <c r="T8455">
        <v>-1.3139110559368801</v>
      </c>
      <c r="U8455">
        <v>1.3139110559368801</v>
      </c>
      <c r="V8455">
        <v>1.33090939424514</v>
      </c>
      <c r="W8455">
        <v>-6.56</v>
      </c>
      <c r="X8455">
        <v>12.78</v>
      </c>
      <c r="Y8455">
        <v>-380730</v>
      </c>
      <c r="Z8455">
        <v>-25382</v>
      </c>
      <c r="AA8455">
        <v>-1.1599999999999999</v>
      </c>
      <c r="AB8455">
        <v>15</v>
      </c>
      <c r="AC8455">
        <v>7</v>
      </c>
      <c r="AD8455">
        <v>8</v>
      </c>
      <c r="AE8455">
        <v>46.67</v>
      </c>
      <c r="AF8455">
        <v>11</v>
      </c>
      <c r="AG8455">
        <v>6</v>
      </c>
      <c r="AH8455">
        <v>7</v>
      </c>
      <c r="AI8455">
        <v>2</v>
      </c>
    </row>
    <row r="8456" spans="1:35" x14ac:dyDescent="0.2">
      <c r="A8456" s="102">
        <v>3957</v>
      </c>
      <c r="B8456">
        <v>3938</v>
      </c>
      <c r="C8456" t="s">
        <v>3272</v>
      </c>
      <c r="D8456" t="s">
        <v>2929</v>
      </c>
      <c r="E8456">
        <v>5380</v>
      </c>
      <c r="F8456">
        <v>5380</v>
      </c>
      <c r="G8456">
        <v>200</v>
      </c>
      <c r="H8456" t="s">
        <v>2927</v>
      </c>
      <c r="I8456">
        <v>8591</v>
      </c>
      <c r="J8456" t="s">
        <v>3164</v>
      </c>
      <c r="K8456" t="s">
        <v>2933</v>
      </c>
      <c r="L8456">
        <v>1950.5</v>
      </c>
      <c r="M8456">
        <v>1940</v>
      </c>
      <c r="N8456">
        <v>600</v>
      </c>
      <c r="O8456" t="s">
        <v>2930</v>
      </c>
      <c r="P8456">
        <v>0.58703306335683803</v>
      </c>
      <c r="Q8456">
        <v>0.86446622014903196</v>
      </c>
      <c r="R8456">
        <v>0.60041958110236604</v>
      </c>
      <c r="S8456">
        <v>0.14603170086470299</v>
      </c>
      <c r="T8456">
        <v>2.3195339203218101E-2</v>
      </c>
      <c r="U8456">
        <v>2.3195339203218101E-2</v>
      </c>
      <c r="V8456">
        <v>1.2908383711691101E-2</v>
      </c>
      <c r="W8456">
        <v>0.18</v>
      </c>
      <c r="X8456">
        <v>8.18</v>
      </c>
      <c r="Y8456">
        <v>-380998</v>
      </c>
      <c r="Z8456">
        <v>-19050</v>
      </c>
      <c r="AA8456">
        <v>-1.08</v>
      </c>
      <c r="AB8456">
        <v>20</v>
      </c>
      <c r="AC8456">
        <v>9</v>
      </c>
      <c r="AD8456">
        <v>11</v>
      </c>
      <c r="AE8456">
        <v>45</v>
      </c>
      <c r="AF8456">
        <v>11</v>
      </c>
      <c r="AG8456">
        <v>6</v>
      </c>
      <c r="AH8456">
        <v>10</v>
      </c>
      <c r="AI8456">
        <v>4</v>
      </c>
    </row>
    <row r="8457" spans="1:35" x14ac:dyDescent="0.2">
      <c r="A8457" s="102">
        <v>5153</v>
      </c>
      <c r="B8457">
        <v>1414</v>
      </c>
      <c r="C8457" t="s">
        <v>3175</v>
      </c>
      <c r="D8457" t="s">
        <v>2937</v>
      </c>
      <c r="E8457">
        <v>4640</v>
      </c>
      <c r="F8457">
        <v>4655</v>
      </c>
      <c r="G8457">
        <v>200</v>
      </c>
      <c r="H8457" t="s">
        <v>2927</v>
      </c>
      <c r="I8457">
        <v>3436</v>
      </c>
      <c r="J8457" t="s">
        <v>3256</v>
      </c>
      <c r="K8457" t="s">
        <v>3194</v>
      </c>
      <c r="L8457">
        <v>1768</v>
      </c>
      <c r="M8457">
        <v>1768</v>
      </c>
      <c r="N8457">
        <v>500</v>
      </c>
      <c r="O8457" t="s">
        <v>2930</v>
      </c>
      <c r="P8457">
        <v>0.77002756931447902</v>
      </c>
      <c r="Q8457">
        <v>0.847258213176032</v>
      </c>
      <c r="R8457">
        <v>0.140783424302001</v>
      </c>
      <c r="S8457">
        <v>7.4067580684295101E-2</v>
      </c>
      <c r="T8457">
        <v>1.3361879705613999</v>
      </c>
      <c r="U8457">
        <v>1.3361879705613999</v>
      </c>
      <c r="V8457">
        <v>1.3141640585419001</v>
      </c>
      <c r="W8457">
        <v>5.83</v>
      </c>
      <c r="X8457">
        <v>5.05</v>
      </c>
      <c r="Y8457">
        <v>-381717</v>
      </c>
      <c r="Z8457">
        <v>-19086</v>
      </c>
      <c r="AA8457">
        <v>-0.98</v>
      </c>
      <c r="AB8457">
        <v>20</v>
      </c>
      <c r="AC8457">
        <v>7</v>
      </c>
      <c r="AD8457">
        <v>13</v>
      </c>
      <c r="AE8457">
        <v>35</v>
      </c>
      <c r="AF8457">
        <v>9</v>
      </c>
      <c r="AG8457">
        <v>7</v>
      </c>
      <c r="AH8457">
        <v>10</v>
      </c>
      <c r="AI8457">
        <v>3</v>
      </c>
    </row>
    <row r="8458" spans="1:35" x14ac:dyDescent="0.2">
      <c r="A8458" s="102">
        <v>7270</v>
      </c>
      <c r="B8458">
        <v>1881</v>
      </c>
      <c r="C8458" t="s">
        <v>714</v>
      </c>
      <c r="D8458" t="s">
        <v>2937</v>
      </c>
      <c r="E8458">
        <v>2731</v>
      </c>
      <c r="F8458">
        <v>2741</v>
      </c>
      <c r="G8458">
        <v>400</v>
      </c>
      <c r="H8458" t="s">
        <v>2930</v>
      </c>
      <c r="I8458">
        <v>4626</v>
      </c>
      <c r="J8458" t="s">
        <v>3260</v>
      </c>
      <c r="K8458" t="s">
        <v>2952</v>
      </c>
      <c r="L8458">
        <v>5170</v>
      </c>
      <c r="M8458">
        <v>5140</v>
      </c>
      <c r="N8458">
        <v>200</v>
      </c>
      <c r="O8458" t="s">
        <v>2927</v>
      </c>
      <c r="P8458">
        <v>0.80419489594406601</v>
      </c>
      <c r="Q8458">
        <v>0.81943321046686801</v>
      </c>
      <c r="R8458">
        <v>0.60224117825016799</v>
      </c>
      <c r="S8458">
        <v>0.37328793488232997</v>
      </c>
      <c r="T8458">
        <v>-0.62389806568214001</v>
      </c>
      <c r="U8458">
        <v>0.62389806568214001</v>
      </c>
      <c r="V8458">
        <v>0.83457008894297602</v>
      </c>
      <c r="W8458">
        <v>-2.91</v>
      </c>
      <c r="X8458">
        <v>6.65</v>
      </c>
      <c r="Y8458">
        <v>-381817</v>
      </c>
      <c r="Z8458">
        <v>-21212</v>
      </c>
      <c r="AA8458">
        <v>-1.04</v>
      </c>
      <c r="AB8458">
        <v>18</v>
      </c>
      <c r="AC8458">
        <v>6</v>
      </c>
      <c r="AD8458">
        <v>12</v>
      </c>
      <c r="AE8458">
        <v>33.33</v>
      </c>
      <c r="AF8458">
        <v>13</v>
      </c>
      <c r="AG8458">
        <v>3</v>
      </c>
      <c r="AH8458">
        <v>8</v>
      </c>
      <c r="AI8458">
        <v>7</v>
      </c>
    </row>
    <row r="8459" spans="1:35" x14ac:dyDescent="0.2">
      <c r="A8459" s="102">
        <v>335</v>
      </c>
      <c r="B8459">
        <v>5214</v>
      </c>
      <c r="C8459" t="s">
        <v>3284</v>
      </c>
      <c r="D8459" t="s">
        <v>2926</v>
      </c>
      <c r="E8459">
        <v>2218</v>
      </c>
      <c r="F8459">
        <v>2198</v>
      </c>
      <c r="G8459">
        <v>500</v>
      </c>
      <c r="H8459" t="s">
        <v>2930</v>
      </c>
      <c r="I8459">
        <v>9956</v>
      </c>
      <c r="J8459" t="s">
        <v>2876</v>
      </c>
      <c r="K8459" t="s">
        <v>2953</v>
      </c>
      <c r="L8459">
        <v>2037</v>
      </c>
      <c r="M8459">
        <v>1991</v>
      </c>
      <c r="N8459">
        <v>600</v>
      </c>
      <c r="O8459" t="s">
        <v>2927</v>
      </c>
      <c r="P8459">
        <v>0.77345747809528997</v>
      </c>
      <c r="Q8459">
        <v>0.93869867180273903</v>
      </c>
      <c r="R8459">
        <v>0.377857239529441</v>
      </c>
      <c r="S8459">
        <v>2.7801679755940101E-2</v>
      </c>
      <c r="T8459">
        <v>-1.3795642500182199</v>
      </c>
      <c r="U8459">
        <v>1.3795642500182199</v>
      </c>
      <c r="V8459">
        <v>1.07089160261935</v>
      </c>
      <c r="W8459">
        <v>-7.42</v>
      </c>
      <c r="X8459">
        <v>8.6999999999999993</v>
      </c>
      <c r="Y8459">
        <v>-382592</v>
      </c>
      <c r="Z8459">
        <v>-19130</v>
      </c>
      <c r="AA8459">
        <v>-1.1499999999999999</v>
      </c>
      <c r="AB8459">
        <v>20</v>
      </c>
      <c r="AC8459">
        <v>6</v>
      </c>
      <c r="AD8459">
        <v>14</v>
      </c>
      <c r="AE8459">
        <v>30</v>
      </c>
      <c r="AF8459">
        <v>12</v>
      </c>
      <c r="AG8459">
        <v>4</v>
      </c>
      <c r="AH8459">
        <v>9</v>
      </c>
      <c r="AI8459">
        <v>7</v>
      </c>
    </row>
    <row r="8460" spans="1:35" x14ac:dyDescent="0.2">
      <c r="A8460" s="102">
        <v>860</v>
      </c>
      <c r="B8460">
        <v>7182</v>
      </c>
      <c r="C8460" t="s">
        <v>3094</v>
      </c>
      <c r="D8460" t="s">
        <v>2990</v>
      </c>
      <c r="E8460">
        <v>1050</v>
      </c>
      <c r="F8460">
        <v>1047</v>
      </c>
      <c r="G8460">
        <v>900</v>
      </c>
      <c r="H8460" t="s">
        <v>2930</v>
      </c>
      <c r="I8460">
        <v>9064</v>
      </c>
      <c r="J8460" t="s">
        <v>3716</v>
      </c>
      <c r="K8460" t="s">
        <v>3099</v>
      </c>
      <c r="L8460">
        <v>1978</v>
      </c>
      <c r="M8460">
        <v>1970</v>
      </c>
      <c r="N8460">
        <v>500</v>
      </c>
      <c r="O8460" t="s">
        <v>2927</v>
      </c>
      <c r="P8460">
        <v>0.21242194714405699</v>
      </c>
      <c r="Q8460">
        <v>0.91995940790030295</v>
      </c>
      <c r="R8460">
        <v>0.88620616469099001</v>
      </c>
      <c r="S8460">
        <v>0.35412643901155799</v>
      </c>
      <c r="T8460">
        <v>-2.1863853605130199</v>
      </c>
      <c r="U8460">
        <v>2.1863853605130199</v>
      </c>
      <c r="V8460">
        <v>1.95126347275584</v>
      </c>
      <c r="W8460">
        <v>-7.56</v>
      </c>
      <c r="X8460">
        <v>4.34</v>
      </c>
      <c r="Y8460">
        <v>-382855</v>
      </c>
      <c r="Z8460">
        <v>-16646</v>
      </c>
      <c r="AA8460">
        <v>-0.91</v>
      </c>
      <c r="AB8460">
        <v>23</v>
      </c>
      <c r="AC8460">
        <v>11</v>
      </c>
      <c r="AD8460">
        <v>12</v>
      </c>
      <c r="AE8460">
        <v>47.83</v>
      </c>
      <c r="AF8460">
        <v>11</v>
      </c>
      <c r="AG8460">
        <v>4</v>
      </c>
      <c r="AH8460">
        <v>10</v>
      </c>
      <c r="AI8460">
        <v>9</v>
      </c>
    </row>
    <row r="8461" spans="1:35" x14ac:dyDescent="0.2">
      <c r="A8461" s="102">
        <v>1148</v>
      </c>
      <c r="B8461">
        <v>2914</v>
      </c>
      <c r="C8461" t="s">
        <v>3132</v>
      </c>
      <c r="D8461" t="s">
        <v>2955</v>
      </c>
      <c r="E8461">
        <v>2326</v>
      </c>
      <c r="F8461">
        <v>2301</v>
      </c>
      <c r="G8461">
        <v>400</v>
      </c>
      <c r="H8461" t="s">
        <v>2927</v>
      </c>
      <c r="I8461">
        <v>9474</v>
      </c>
      <c r="J8461" t="s">
        <v>3209</v>
      </c>
      <c r="K8461" t="s">
        <v>2929</v>
      </c>
      <c r="L8461">
        <v>1585</v>
      </c>
      <c r="M8461">
        <v>1584</v>
      </c>
      <c r="N8461">
        <v>600</v>
      </c>
      <c r="O8461" t="s">
        <v>2930</v>
      </c>
      <c r="P8461">
        <v>0.89158863213560002</v>
      </c>
      <c r="Q8461">
        <v>0.91241083374578702</v>
      </c>
      <c r="R8461">
        <v>0.127575685447776</v>
      </c>
      <c r="S8461">
        <v>0.25997715524253601</v>
      </c>
      <c r="T8461">
        <v>1.4733200978805401</v>
      </c>
      <c r="U8461">
        <v>1.4733200978805401</v>
      </c>
      <c r="V8461">
        <v>1.89928592828711</v>
      </c>
      <c r="W8461">
        <v>7.81</v>
      </c>
      <c r="X8461">
        <v>3.26</v>
      </c>
      <c r="Y8461">
        <v>-383402</v>
      </c>
      <c r="Z8461">
        <v>-22553</v>
      </c>
      <c r="AA8461">
        <v>-1.25</v>
      </c>
      <c r="AB8461">
        <v>17</v>
      </c>
      <c r="AC8461">
        <v>6</v>
      </c>
      <c r="AD8461">
        <v>11</v>
      </c>
      <c r="AE8461">
        <v>35.29</v>
      </c>
      <c r="AF8461">
        <v>13</v>
      </c>
      <c r="AG8461">
        <v>4</v>
      </c>
      <c r="AH8461">
        <v>7</v>
      </c>
      <c r="AI8461">
        <v>6</v>
      </c>
    </row>
    <row r="8462" spans="1:35" x14ac:dyDescent="0.2">
      <c r="A8462" s="102">
        <v>1984</v>
      </c>
      <c r="B8462">
        <v>3231</v>
      </c>
      <c r="C8462" t="s">
        <v>543</v>
      </c>
      <c r="D8462" t="s">
        <v>2949</v>
      </c>
      <c r="E8462">
        <v>2725</v>
      </c>
      <c r="F8462">
        <v>2748</v>
      </c>
      <c r="G8462">
        <v>200</v>
      </c>
      <c r="H8462" t="s">
        <v>2927</v>
      </c>
      <c r="I8462">
        <v>4686</v>
      </c>
      <c r="J8462" t="s">
        <v>2948</v>
      </c>
      <c r="K8462" t="s">
        <v>2929</v>
      </c>
      <c r="L8462">
        <v>5890</v>
      </c>
      <c r="M8462">
        <v>5760</v>
      </c>
      <c r="N8462">
        <v>100</v>
      </c>
      <c r="O8462" t="s">
        <v>2930</v>
      </c>
      <c r="P8462">
        <v>0.676329566012985</v>
      </c>
      <c r="Q8462">
        <v>0.89621434541050204</v>
      </c>
      <c r="R8462">
        <v>0.13930151513644901</v>
      </c>
      <c r="S8462">
        <v>3.1426767461425302E-2</v>
      </c>
      <c r="T8462">
        <v>7.5959806135010799E-2</v>
      </c>
      <c r="U8462">
        <v>7.5959806135010799E-2</v>
      </c>
      <c r="V8462">
        <v>0.13291896772272399</v>
      </c>
      <c r="W8462">
        <v>0.85</v>
      </c>
      <c r="X8462">
        <v>4.58</v>
      </c>
      <c r="Y8462">
        <v>-385204</v>
      </c>
      <c r="Z8462">
        <v>-19260</v>
      </c>
      <c r="AA8462">
        <v>-0.87</v>
      </c>
      <c r="AB8462">
        <v>20</v>
      </c>
      <c r="AC8462">
        <v>8</v>
      </c>
      <c r="AD8462">
        <v>12</v>
      </c>
      <c r="AE8462">
        <v>40</v>
      </c>
      <c r="AF8462">
        <v>8</v>
      </c>
      <c r="AG8462">
        <v>7</v>
      </c>
      <c r="AH8462">
        <v>11</v>
      </c>
      <c r="AI8462">
        <v>2</v>
      </c>
    </row>
    <row r="8463" spans="1:35" x14ac:dyDescent="0.2">
      <c r="A8463" s="102">
        <v>6929</v>
      </c>
      <c r="B8463">
        <v>2427</v>
      </c>
      <c r="C8463" t="s">
        <v>3268</v>
      </c>
      <c r="D8463" t="s">
        <v>2942</v>
      </c>
      <c r="E8463">
        <v>980</v>
      </c>
      <c r="F8463">
        <v>995</v>
      </c>
      <c r="G8463">
        <v>1000</v>
      </c>
      <c r="H8463" t="s">
        <v>2930</v>
      </c>
      <c r="I8463">
        <v>5901</v>
      </c>
      <c r="J8463" t="s">
        <v>228</v>
      </c>
      <c r="K8463" t="s">
        <v>3194</v>
      </c>
      <c r="L8463">
        <v>1974</v>
      </c>
      <c r="M8463">
        <v>1969</v>
      </c>
      <c r="N8463">
        <v>500</v>
      </c>
      <c r="O8463" t="s">
        <v>2927</v>
      </c>
      <c r="P8463">
        <v>0.24064572240451401</v>
      </c>
      <c r="Q8463">
        <v>0.82362900657088201</v>
      </c>
      <c r="R8463">
        <v>0.343495786304785</v>
      </c>
      <c r="S8463">
        <v>2.3136333737581598E-2</v>
      </c>
      <c r="T8463">
        <v>-2.60060548043954</v>
      </c>
      <c r="U8463">
        <v>2.60060548043954</v>
      </c>
      <c r="V8463">
        <v>1.974221879069</v>
      </c>
      <c r="W8463">
        <v>-19.61</v>
      </c>
      <c r="X8463">
        <v>1.07</v>
      </c>
      <c r="Y8463">
        <v>-385488</v>
      </c>
      <c r="Z8463">
        <v>-17522</v>
      </c>
      <c r="AA8463">
        <v>-0.93</v>
      </c>
      <c r="AB8463">
        <v>22</v>
      </c>
      <c r="AC8463">
        <v>7</v>
      </c>
      <c r="AD8463">
        <v>15</v>
      </c>
      <c r="AE8463">
        <v>31.82</v>
      </c>
      <c r="AF8463">
        <v>9</v>
      </c>
      <c r="AG8463">
        <v>7</v>
      </c>
      <c r="AH8463">
        <v>11</v>
      </c>
      <c r="AI8463">
        <v>4</v>
      </c>
    </row>
    <row r="8464" spans="1:35" x14ac:dyDescent="0.2">
      <c r="A8464" s="102">
        <v>5342</v>
      </c>
      <c r="B8464">
        <v>5803</v>
      </c>
      <c r="C8464" t="s">
        <v>26</v>
      </c>
      <c r="D8464" t="s">
        <v>2943</v>
      </c>
      <c r="E8464">
        <v>386</v>
      </c>
      <c r="F8464">
        <v>380</v>
      </c>
      <c r="G8464">
        <v>2500</v>
      </c>
      <c r="H8464" t="s">
        <v>2930</v>
      </c>
      <c r="I8464">
        <v>6301</v>
      </c>
      <c r="J8464" t="s">
        <v>56</v>
      </c>
      <c r="K8464" t="s">
        <v>2940</v>
      </c>
      <c r="L8464">
        <v>2410</v>
      </c>
      <c r="M8464">
        <v>2398.5</v>
      </c>
      <c r="N8464">
        <v>400</v>
      </c>
      <c r="O8464" t="s">
        <v>2927</v>
      </c>
      <c r="P8464">
        <v>0.75462725433227396</v>
      </c>
      <c r="Q8464">
        <v>0.84459105352958797</v>
      </c>
      <c r="R8464">
        <v>0.414861347126814</v>
      </c>
      <c r="S8464">
        <v>0.16350441369798799</v>
      </c>
      <c r="T8464">
        <v>-2.0551271768775301</v>
      </c>
      <c r="U8464">
        <v>2.0551271768775301</v>
      </c>
      <c r="V8464">
        <v>2.0678042732181501</v>
      </c>
      <c r="W8464">
        <v>-11.09</v>
      </c>
      <c r="X8464">
        <v>0.98</v>
      </c>
      <c r="Y8464">
        <v>-386037</v>
      </c>
      <c r="Z8464">
        <v>-21446</v>
      </c>
      <c r="AA8464">
        <v>-1.1399999999999999</v>
      </c>
      <c r="AB8464">
        <v>18</v>
      </c>
      <c r="AC8464">
        <v>6</v>
      </c>
      <c r="AD8464">
        <v>12</v>
      </c>
      <c r="AE8464">
        <v>33.33</v>
      </c>
      <c r="AF8464">
        <v>11</v>
      </c>
      <c r="AG8464">
        <v>6</v>
      </c>
      <c r="AH8464">
        <v>10</v>
      </c>
      <c r="AI8464">
        <v>2</v>
      </c>
    </row>
    <row r="8465" spans="1:35" x14ac:dyDescent="0.2">
      <c r="A8465" s="102">
        <v>7775</v>
      </c>
      <c r="B8465">
        <v>1983</v>
      </c>
      <c r="C8465" t="s">
        <v>3696</v>
      </c>
      <c r="D8465" t="s">
        <v>2937</v>
      </c>
      <c r="E8465">
        <v>2664</v>
      </c>
      <c r="F8465">
        <v>2665</v>
      </c>
      <c r="G8465">
        <v>400</v>
      </c>
      <c r="H8465" t="s">
        <v>2927</v>
      </c>
      <c r="I8465">
        <v>6448</v>
      </c>
      <c r="J8465" t="s">
        <v>542</v>
      </c>
      <c r="K8465" t="s">
        <v>2932</v>
      </c>
      <c r="L8465">
        <v>2285</v>
      </c>
      <c r="M8465">
        <v>2291</v>
      </c>
      <c r="N8465">
        <v>500</v>
      </c>
      <c r="O8465" t="s">
        <v>2930</v>
      </c>
      <c r="P8465">
        <v>0.148663378211151</v>
      </c>
      <c r="Q8465">
        <v>0.81226773137257702</v>
      </c>
      <c r="R8465">
        <v>0.89179639975212899</v>
      </c>
      <c r="S8465">
        <v>0.15058814923514999</v>
      </c>
      <c r="T8465">
        <v>0.499200841563052</v>
      </c>
      <c r="U8465">
        <v>0.499200841563052</v>
      </c>
      <c r="V8465">
        <v>0.54128192596952696</v>
      </c>
      <c r="W8465">
        <v>3.85</v>
      </c>
      <c r="X8465">
        <v>7.46</v>
      </c>
      <c r="Y8465">
        <v>-386350</v>
      </c>
      <c r="Z8465">
        <v>-22726</v>
      </c>
      <c r="AA8465">
        <v>-1.2</v>
      </c>
      <c r="AB8465">
        <v>17</v>
      </c>
      <c r="AC8465">
        <v>6</v>
      </c>
      <c r="AD8465">
        <v>11</v>
      </c>
      <c r="AE8465">
        <v>35.29</v>
      </c>
      <c r="AF8465">
        <v>12</v>
      </c>
      <c r="AG8465">
        <v>5</v>
      </c>
      <c r="AH8465">
        <v>9</v>
      </c>
      <c r="AI8465">
        <v>3</v>
      </c>
    </row>
    <row r="8466" spans="1:35" x14ac:dyDescent="0.2">
      <c r="A8466" s="102">
        <v>2105</v>
      </c>
      <c r="B8466">
        <v>6951</v>
      </c>
      <c r="C8466" t="s">
        <v>229</v>
      </c>
      <c r="D8466" t="s">
        <v>2932</v>
      </c>
      <c r="E8466">
        <v>3685</v>
      </c>
      <c r="F8466">
        <v>3665</v>
      </c>
      <c r="G8466">
        <v>300</v>
      </c>
      <c r="H8466" t="s">
        <v>2927</v>
      </c>
      <c r="I8466">
        <v>8585</v>
      </c>
      <c r="J8466" t="s">
        <v>3703</v>
      </c>
      <c r="K8466" t="s">
        <v>2933</v>
      </c>
      <c r="L8466">
        <v>165</v>
      </c>
      <c r="M8466">
        <v>165</v>
      </c>
      <c r="N8466">
        <v>6700</v>
      </c>
      <c r="O8466" t="s">
        <v>2930</v>
      </c>
      <c r="P8466">
        <v>0.61461157993855398</v>
      </c>
      <c r="Q8466">
        <v>0.89430225761718296</v>
      </c>
      <c r="R8466">
        <v>0.39891574500622201</v>
      </c>
      <c r="S8466">
        <v>0.17142694009972401</v>
      </c>
      <c r="T8466">
        <v>2.0121434874824899</v>
      </c>
      <c r="U8466">
        <v>2.0121434874824899</v>
      </c>
      <c r="V8466">
        <v>2.4731336338738998</v>
      </c>
      <c r="W8466">
        <v>10.9</v>
      </c>
      <c r="X8466">
        <v>0.55000000000000004</v>
      </c>
      <c r="Y8466">
        <v>-388510</v>
      </c>
      <c r="Z8466">
        <v>-15540</v>
      </c>
      <c r="AA8466">
        <v>-0.72</v>
      </c>
      <c r="AB8466">
        <v>25</v>
      </c>
      <c r="AC8466">
        <v>11</v>
      </c>
      <c r="AD8466">
        <v>14</v>
      </c>
      <c r="AE8466">
        <v>44</v>
      </c>
      <c r="AF8466">
        <v>9</v>
      </c>
      <c r="AG8466">
        <v>8</v>
      </c>
      <c r="AH8466">
        <v>11</v>
      </c>
      <c r="AI8466">
        <v>6</v>
      </c>
    </row>
    <row r="8467" spans="1:35" x14ac:dyDescent="0.2">
      <c r="A8467" s="102">
        <v>3389</v>
      </c>
      <c r="B8467">
        <v>2127</v>
      </c>
      <c r="C8467" t="s">
        <v>3177</v>
      </c>
      <c r="D8467" t="s">
        <v>2942</v>
      </c>
      <c r="E8467">
        <v>3750</v>
      </c>
      <c r="F8467">
        <v>3830</v>
      </c>
      <c r="G8467">
        <v>200</v>
      </c>
      <c r="H8467" t="s">
        <v>2930</v>
      </c>
      <c r="I8467">
        <v>6755</v>
      </c>
      <c r="J8467" t="s">
        <v>670</v>
      </c>
      <c r="K8467" t="s">
        <v>2932</v>
      </c>
      <c r="L8467">
        <v>2468</v>
      </c>
      <c r="M8467">
        <v>2488</v>
      </c>
      <c r="N8467">
        <v>300</v>
      </c>
      <c r="O8467" t="s">
        <v>2927</v>
      </c>
      <c r="P8467">
        <v>0.69697325973815005</v>
      </c>
      <c r="Q8467">
        <v>0.87348882672570705</v>
      </c>
      <c r="R8467">
        <v>0.129920050712313</v>
      </c>
      <c r="S8467">
        <v>5.7390364788087699E-2</v>
      </c>
      <c r="T8467">
        <v>-0.664399198373122</v>
      </c>
      <c r="U8467">
        <v>0.664399198373122</v>
      </c>
      <c r="V8467">
        <v>0.65433625444066401</v>
      </c>
      <c r="W8467">
        <v>-4.55</v>
      </c>
      <c r="X8467">
        <v>2.56</v>
      </c>
      <c r="Y8467">
        <v>-388804</v>
      </c>
      <c r="Z8467">
        <v>-14400</v>
      </c>
      <c r="AA8467">
        <v>-0.78</v>
      </c>
      <c r="AB8467">
        <v>27</v>
      </c>
      <c r="AC8467">
        <v>10</v>
      </c>
      <c r="AD8467">
        <v>17</v>
      </c>
      <c r="AE8467">
        <v>37.04</v>
      </c>
      <c r="AF8467">
        <v>9</v>
      </c>
      <c r="AG8467">
        <v>7</v>
      </c>
      <c r="AH8467">
        <v>14</v>
      </c>
      <c r="AI8467">
        <v>6</v>
      </c>
    </row>
    <row r="8468" spans="1:35" x14ac:dyDescent="0.2">
      <c r="A8468" s="102">
        <v>2753</v>
      </c>
      <c r="B8468">
        <v>6753</v>
      </c>
      <c r="C8468" t="s">
        <v>3650</v>
      </c>
      <c r="D8468" t="s">
        <v>2932</v>
      </c>
      <c r="E8468">
        <v>1533</v>
      </c>
      <c r="F8468">
        <v>1547</v>
      </c>
      <c r="G8468">
        <v>700</v>
      </c>
      <c r="H8468" t="s">
        <v>2930</v>
      </c>
      <c r="I8468">
        <v>8020</v>
      </c>
      <c r="J8468" t="s">
        <v>3095</v>
      </c>
      <c r="K8468" t="s">
        <v>2934</v>
      </c>
      <c r="L8468">
        <v>1360</v>
      </c>
      <c r="M8468">
        <v>1373</v>
      </c>
      <c r="N8468">
        <v>800</v>
      </c>
      <c r="O8468" t="s">
        <v>2927</v>
      </c>
      <c r="P8468">
        <v>0.647737796056441</v>
      </c>
      <c r="Q8468">
        <v>0.88397521412020297</v>
      </c>
      <c r="R8468">
        <v>0.37589806235812601</v>
      </c>
      <c r="S8468">
        <v>0.186824960526839</v>
      </c>
      <c r="T8468">
        <v>-5.1996862431895304E-3</v>
      </c>
      <c r="U8468">
        <v>5.1996862431895304E-3</v>
      </c>
      <c r="V8468">
        <v>2.2594257034738701E-2</v>
      </c>
      <c r="W8468">
        <v>-0.03</v>
      </c>
      <c r="X8468">
        <v>1.43</v>
      </c>
      <c r="Y8468">
        <v>-388834</v>
      </c>
      <c r="Z8468">
        <v>-19442</v>
      </c>
      <c r="AA8468">
        <v>-1.1200000000000001</v>
      </c>
      <c r="AB8468">
        <v>20</v>
      </c>
      <c r="AC8468">
        <v>8</v>
      </c>
      <c r="AD8468">
        <v>12</v>
      </c>
      <c r="AE8468">
        <v>40</v>
      </c>
      <c r="AF8468">
        <v>12</v>
      </c>
      <c r="AG8468">
        <v>4</v>
      </c>
      <c r="AH8468">
        <v>11</v>
      </c>
      <c r="AI8468">
        <v>5</v>
      </c>
    </row>
    <row r="8469" spans="1:35" x14ac:dyDescent="0.2">
      <c r="A8469" s="102">
        <v>8393</v>
      </c>
      <c r="B8469">
        <v>3110</v>
      </c>
      <c r="C8469" t="s">
        <v>682</v>
      </c>
      <c r="D8469" t="s">
        <v>2926</v>
      </c>
      <c r="E8469">
        <v>4900</v>
      </c>
      <c r="F8469">
        <v>4810</v>
      </c>
      <c r="G8469">
        <v>200</v>
      </c>
      <c r="H8469" t="s">
        <v>2927</v>
      </c>
      <c r="I8469">
        <v>9449</v>
      </c>
      <c r="J8469" t="s">
        <v>3483</v>
      </c>
      <c r="K8469" t="s">
        <v>2929</v>
      </c>
      <c r="L8469">
        <v>2145</v>
      </c>
      <c r="M8469">
        <v>2143</v>
      </c>
      <c r="N8469">
        <v>400</v>
      </c>
      <c r="O8469" t="s">
        <v>2930</v>
      </c>
      <c r="P8469">
        <v>2.1955256711045899E-2</v>
      </c>
      <c r="Q8469">
        <v>0.80477605897764803</v>
      </c>
      <c r="R8469">
        <v>0.97706175064739598</v>
      </c>
      <c r="S8469">
        <v>0.26381602807995602</v>
      </c>
      <c r="T8469">
        <v>1.2528528719718699</v>
      </c>
      <c r="U8469">
        <v>1.2528528719718699</v>
      </c>
      <c r="V8469">
        <v>1.47177222763027</v>
      </c>
      <c r="W8469">
        <v>11.87</v>
      </c>
      <c r="X8469">
        <v>10.89</v>
      </c>
      <c r="Y8469">
        <v>-389071</v>
      </c>
      <c r="Z8469">
        <v>-16916</v>
      </c>
      <c r="AA8469">
        <v>-0.92</v>
      </c>
      <c r="AB8469">
        <v>23</v>
      </c>
      <c r="AC8469">
        <v>9</v>
      </c>
      <c r="AD8469">
        <v>14</v>
      </c>
      <c r="AE8469">
        <v>39.130000000000003</v>
      </c>
      <c r="AF8469">
        <v>9</v>
      </c>
      <c r="AG8469">
        <v>8</v>
      </c>
      <c r="AH8469">
        <v>13</v>
      </c>
      <c r="AI8469">
        <v>2</v>
      </c>
    </row>
    <row r="8470" spans="1:35" x14ac:dyDescent="0.2">
      <c r="A8470" s="102">
        <v>250</v>
      </c>
      <c r="B8470">
        <v>6857</v>
      </c>
      <c r="C8470" t="s">
        <v>3187</v>
      </c>
      <c r="D8470" t="s">
        <v>2932</v>
      </c>
      <c r="E8470">
        <v>5760</v>
      </c>
      <c r="F8470">
        <v>5650</v>
      </c>
      <c r="G8470">
        <v>100</v>
      </c>
      <c r="H8470" t="s">
        <v>2927</v>
      </c>
      <c r="I8470">
        <v>9684</v>
      </c>
      <c r="J8470" t="s">
        <v>3179</v>
      </c>
      <c r="K8470" t="s">
        <v>2929</v>
      </c>
      <c r="L8470">
        <v>5260</v>
      </c>
      <c r="M8470">
        <v>5160</v>
      </c>
      <c r="N8470">
        <v>100</v>
      </c>
      <c r="O8470" t="s">
        <v>2930</v>
      </c>
      <c r="P8470">
        <v>0.342148643214432</v>
      </c>
      <c r="Q8470">
        <v>0.94314877367875805</v>
      </c>
      <c r="R8470">
        <v>0.75182516852624603</v>
      </c>
      <c r="S8470">
        <v>1.1422089618786E-2</v>
      </c>
      <c r="T8470">
        <v>0.404015549353331</v>
      </c>
      <c r="U8470">
        <v>0.404015549353331</v>
      </c>
      <c r="V8470">
        <v>0.67246112090798205</v>
      </c>
      <c r="W8470">
        <v>2.3199999999999998</v>
      </c>
      <c r="X8470">
        <v>8.67</v>
      </c>
      <c r="Y8470">
        <v>-390441</v>
      </c>
      <c r="Z8470">
        <v>-32537</v>
      </c>
      <c r="AA8470">
        <v>-1.38</v>
      </c>
      <c r="AB8470">
        <v>12</v>
      </c>
      <c r="AC8470">
        <v>4</v>
      </c>
      <c r="AD8470">
        <v>8</v>
      </c>
      <c r="AE8470">
        <v>33.33</v>
      </c>
      <c r="AF8470">
        <v>8</v>
      </c>
      <c r="AG8470">
        <v>4</v>
      </c>
      <c r="AH8470">
        <v>7</v>
      </c>
      <c r="AI8470">
        <v>1</v>
      </c>
    </row>
    <row r="8471" spans="1:35" x14ac:dyDescent="0.2">
      <c r="A8471" s="102">
        <v>3042</v>
      </c>
      <c r="B8471">
        <v>4005</v>
      </c>
      <c r="C8471" t="s">
        <v>3239</v>
      </c>
      <c r="D8471" t="s">
        <v>2952</v>
      </c>
      <c r="E8471">
        <v>465</v>
      </c>
      <c r="F8471">
        <v>464</v>
      </c>
      <c r="G8471">
        <v>1800</v>
      </c>
      <c r="H8471" t="s">
        <v>2930</v>
      </c>
      <c r="I8471">
        <v>5019</v>
      </c>
      <c r="J8471" t="s">
        <v>3265</v>
      </c>
      <c r="K8471" t="s">
        <v>3266</v>
      </c>
      <c r="L8471">
        <v>2827</v>
      </c>
      <c r="M8471">
        <v>2835</v>
      </c>
      <c r="N8471">
        <v>300</v>
      </c>
      <c r="O8471" t="s">
        <v>2927</v>
      </c>
      <c r="P8471">
        <v>0.79045779361112101</v>
      </c>
      <c r="Q8471">
        <v>0.87913614194004397</v>
      </c>
      <c r="R8471">
        <v>0.198072812798644</v>
      </c>
      <c r="S8471">
        <v>2.8627376435059601E-3</v>
      </c>
      <c r="T8471">
        <v>-0.13113013431163301</v>
      </c>
      <c r="U8471">
        <v>0.13113013431163301</v>
      </c>
      <c r="V8471">
        <v>0.20154093850505</v>
      </c>
      <c r="W8471">
        <v>-0.39</v>
      </c>
      <c r="X8471">
        <v>1.8</v>
      </c>
      <c r="Y8471">
        <v>-391160</v>
      </c>
      <c r="Z8471">
        <v>-21731</v>
      </c>
      <c r="AA8471">
        <v>-1.2</v>
      </c>
      <c r="AB8471">
        <v>18</v>
      </c>
      <c r="AC8471">
        <v>6</v>
      </c>
      <c r="AD8471">
        <v>12</v>
      </c>
      <c r="AE8471">
        <v>33.33</v>
      </c>
      <c r="AF8471">
        <v>12</v>
      </c>
      <c r="AG8471">
        <v>3</v>
      </c>
      <c r="AH8471">
        <v>9</v>
      </c>
      <c r="AI8471">
        <v>6</v>
      </c>
    </row>
    <row r="8472" spans="1:35" x14ac:dyDescent="0.2">
      <c r="A8472" s="102">
        <v>4428</v>
      </c>
      <c r="B8472">
        <v>3086</v>
      </c>
      <c r="C8472" t="s">
        <v>767</v>
      </c>
      <c r="D8472" t="s">
        <v>2953</v>
      </c>
      <c r="E8472">
        <v>1355</v>
      </c>
      <c r="F8472">
        <v>1346</v>
      </c>
      <c r="G8472">
        <v>700</v>
      </c>
      <c r="H8472" t="s">
        <v>2930</v>
      </c>
      <c r="I8472">
        <v>8253</v>
      </c>
      <c r="J8472" t="s">
        <v>669</v>
      </c>
      <c r="K8472" t="s">
        <v>2933</v>
      </c>
      <c r="L8472">
        <v>1789</v>
      </c>
      <c r="M8472">
        <v>1854</v>
      </c>
      <c r="N8472">
        <v>500</v>
      </c>
      <c r="O8472" t="s">
        <v>2927</v>
      </c>
      <c r="P8472">
        <v>0.63439909692762098</v>
      </c>
      <c r="Q8472">
        <v>0.85736291806815201</v>
      </c>
      <c r="R8472">
        <v>0.65565090240048096</v>
      </c>
      <c r="S8472">
        <v>0.24935113376455401</v>
      </c>
      <c r="T8472">
        <v>-1.6906403613749501</v>
      </c>
      <c r="U8472">
        <v>1.6906403613749501</v>
      </c>
      <c r="V8472">
        <v>1.1422148935565</v>
      </c>
      <c r="W8472">
        <v>-11.49</v>
      </c>
      <c r="X8472">
        <v>1.64</v>
      </c>
      <c r="Y8472">
        <v>-392209</v>
      </c>
      <c r="Z8472">
        <v>-21789</v>
      </c>
      <c r="AA8472">
        <v>-1.1100000000000001</v>
      </c>
      <c r="AB8472">
        <v>18</v>
      </c>
      <c r="AC8472">
        <v>5</v>
      </c>
      <c r="AD8472">
        <v>13</v>
      </c>
      <c r="AE8472">
        <v>27.78</v>
      </c>
      <c r="AF8472">
        <v>11</v>
      </c>
      <c r="AG8472">
        <v>3</v>
      </c>
      <c r="AH8472">
        <v>8</v>
      </c>
      <c r="AI8472">
        <v>7</v>
      </c>
    </row>
    <row r="8473" spans="1:35" x14ac:dyDescent="0.2">
      <c r="A8473" s="102">
        <v>3301</v>
      </c>
      <c r="B8473">
        <v>2607</v>
      </c>
      <c r="C8473" t="s">
        <v>2956</v>
      </c>
      <c r="D8473" t="s">
        <v>2955</v>
      </c>
      <c r="E8473">
        <v>2936</v>
      </c>
      <c r="F8473">
        <v>2901</v>
      </c>
      <c r="G8473">
        <v>300</v>
      </c>
      <c r="H8473" t="s">
        <v>2930</v>
      </c>
      <c r="I8473">
        <v>9956</v>
      </c>
      <c r="J8473" t="s">
        <v>2876</v>
      </c>
      <c r="K8473" t="s">
        <v>2953</v>
      </c>
      <c r="L8473">
        <v>2037</v>
      </c>
      <c r="M8473">
        <v>1991</v>
      </c>
      <c r="N8473">
        <v>400</v>
      </c>
      <c r="O8473" t="s">
        <v>2927</v>
      </c>
      <c r="P8473">
        <v>0.22561066265444499</v>
      </c>
      <c r="Q8473">
        <v>0.874957362769203</v>
      </c>
      <c r="R8473">
        <v>0.97206431947379501</v>
      </c>
      <c r="S8473">
        <v>0.12699392657084599</v>
      </c>
      <c r="T8473">
        <v>-0.61830075181358601</v>
      </c>
      <c r="U8473">
        <v>0.61830075181358601</v>
      </c>
      <c r="V8473">
        <v>0.30905541798090402</v>
      </c>
      <c r="W8473">
        <v>-4.6100000000000003</v>
      </c>
      <c r="X8473">
        <v>8.49</v>
      </c>
      <c r="Y8473">
        <v>-392333</v>
      </c>
      <c r="Z8473">
        <v>-23078</v>
      </c>
      <c r="AA8473">
        <v>-1.24</v>
      </c>
      <c r="AB8473">
        <v>17</v>
      </c>
      <c r="AC8473">
        <v>5</v>
      </c>
      <c r="AD8473">
        <v>12</v>
      </c>
      <c r="AE8473">
        <v>29.41</v>
      </c>
      <c r="AF8473">
        <v>12</v>
      </c>
      <c r="AG8473">
        <v>1</v>
      </c>
      <c r="AH8473">
        <v>8</v>
      </c>
      <c r="AI8473">
        <v>8</v>
      </c>
    </row>
    <row r="8474" spans="1:35" x14ac:dyDescent="0.2">
      <c r="A8474" s="102">
        <v>1364</v>
      </c>
      <c r="B8474">
        <v>4206</v>
      </c>
      <c r="C8474" t="s">
        <v>3693</v>
      </c>
      <c r="D8474" t="s">
        <v>2952</v>
      </c>
      <c r="E8474">
        <v>3645</v>
      </c>
      <c r="F8474">
        <v>3620</v>
      </c>
      <c r="G8474">
        <v>300</v>
      </c>
      <c r="H8474" t="s">
        <v>2930</v>
      </c>
      <c r="I8474">
        <v>5901</v>
      </c>
      <c r="J8474" t="s">
        <v>228</v>
      </c>
      <c r="K8474" t="s">
        <v>3194</v>
      </c>
      <c r="L8474">
        <v>1974</v>
      </c>
      <c r="M8474">
        <v>1969</v>
      </c>
      <c r="N8474">
        <v>600</v>
      </c>
      <c r="O8474" t="s">
        <v>2927</v>
      </c>
      <c r="P8474">
        <v>0.29412941400257397</v>
      </c>
      <c r="Q8474">
        <v>0.90780840137905405</v>
      </c>
      <c r="R8474">
        <v>0.93872256606290505</v>
      </c>
      <c r="S8474">
        <v>5.27437344126156E-3</v>
      </c>
      <c r="T8474">
        <v>-0.26589047140947097</v>
      </c>
      <c r="U8474">
        <v>0.26589047140947097</v>
      </c>
      <c r="V8474">
        <v>0.44117461067969299</v>
      </c>
      <c r="W8474">
        <v>-0.98</v>
      </c>
      <c r="X8474">
        <v>8.7799999999999994</v>
      </c>
      <c r="Y8474">
        <v>-392350</v>
      </c>
      <c r="Z8474">
        <v>-24522</v>
      </c>
      <c r="AA8474">
        <v>-1.33</v>
      </c>
      <c r="AB8474">
        <v>16</v>
      </c>
      <c r="AC8474">
        <v>4</v>
      </c>
      <c r="AD8474">
        <v>12</v>
      </c>
      <c r="AE8474">
        <v>25</v>
      </c>
      <c r="AF8474">
        <v>13</v>
      </c>
      <c r="AG8474">
        <v>3</v>
      </c>
      <c r="AH8474">
        <v>6</v>
      </c>
      <c r="AI8474">
        <v>7</v>
      </c>
    </row>
    <row r="8475" spans="1:35" x14ac:dyDescent="0.2">
      <c r="A8475" s="102">
        <v>790</v>
      </c>
      <c r="B8475">
        <v>2413</v>
      </c>
      <c r="C8475" t="s">
        <v>2947</v>
      </c>
      <c r="D8475" t="s">
        <v>2942</v>
      </c>
      <c r="E8475">
        <v>3220</v>
      </c>
      <c r="F8475">
        <v>3160</v>
      </c>
      <c r="G8475">
        <v>200</v>
      </c>
      <c r="H8475" t="s">
        <v>2927</v>
      </c>
      <c r="I8475">
        <v>3141</v>
      </c>
      <c r="J8475" t="s">
        <v>3133</v>
      </c>
      <c r="K8475" t="s">
        <v>2953</v>
      </c>
      <c r="L8475">
        <v>6330</v>
      </c>
      <c r="M8475">
        <v>6320</v>
      </c>
      <c r="N8475">
        <v>100</v>
      </c>
      <c r="O8475" t="s">
        <v>2930</v>
      </c>
      <c r="P8475">
        <v>6.6774642665443099E-2</v>
      </c>
      <c r="Q8475">
        <v>0.92228725797964095</v>
      </c>
      <c r="R8475">
        <v>0.98285057384847996</v>
      </c>
      <c r="S8475">
        <v>0.297819009101285</v>
      </c>
      <c r="T8475">
        <v>1.1408583377159001</v>
      </c>
      <c r="U8475">
        <v>1.1408583377159001</v>
      </c>
      <c r="V8475">
        <v>1.48231658335984</v>
      </c>
      <c r="W8475">
        <v>8.17</v>
      </c>
      <c r="X8475">
        <v>0</v>
      </c>
      <c r="Y8475">
        <v>-392750</v>
      </c>
      <c r="Z8475">
        <v>-20671</v>
      </c>
      <c r="AA8475">
        <v>-1.19</v>
      </c>
      <c r="AB8475">
        <v>19</v>
      </c>
      <c r="AC8475">
        <v>6</v>
      </c>
      <c r="AD8475">
        <v>13</v>
      </c>
      <c r="AE8475">
        <v>31.58</v>
      </c>
      <c r="AF8475">
        <v>10</v>
      </c>
      <c r="AG8475">
        <v>5</v>
      </c>
      <c r="AH8475">
        <v>12</v>
      </c>
      <c r="AI8475">
        <v>2</v>
      </c>
    </row>
    <row r="8476" spans="1:35" x14ac:dyDescent="0.2">
      <c r="A8476" s="102">
        <v>2737</v>
      </c>
      <c r="B8476">
        <v>4004</v>
      </c>
      <c r="C8476" t="s">
        <v>3189</v>
      </c>
      <c r="D8476" t="s">
        <v>2952</v>
      </c>
      <c r="E8476">
        <v>2749</v>
      </c>
      <c r="F8476">
        <v>2755</v>
      </c>
      <c r="G8476">
        <v>300</v>
      </c>
      <c r="H8476" t="s">
        <v>2927</v>
      </c>
      <c r="I8476">
        <v>4005</v>
      </c>
      <c r="J8476" t="s">
        <v>3239</v>
      </c>
      <c r="K8476" t="s">
        <v>2952</v>
      </c>
      <c r="L8476">
        <v>465</v>
      </c>
      <c r="M8476">
        <v>464</v>
      </c>
      <c r="N8476">
        <v>1800</v>
      </c>
      <c r="O8476" t="s">
        <v>2930</v>
      </c>
      <c r="P8476">
        <v>0.87589239281904496</v>
      </c>
      <c r="Q8476">
        <v>0.88419864562995298</v>
      </c>
      <c r="R8476">
        <v>0.115231725565583</v>
      </c>
      <c r="S8476">
        <v>0.219337210021706</v>
      </c>
      <c r="T8476">
        <v>6.8254462236568794E-2</v>
      </c>
      <c r="U8476">
        <v>6.8254462236568794E-2</v>
      </c>
      <c r="V8476">
        <v>2.1901954396077498E-2</v>
      </c>
      <c r="W8476">
        <v>0.22</v>
      </c>
      <c r="X8476">
        <v>1.05</v>
      </c>
      <c r="Y8476">
        <v>-393940</v>
      </c>
      <c r="Z8476">
        <v>-17906</v>
      </c>
      <c r="AA8476">
        <v>-0.93</v>
      </c>
      <c r="AB8476">
        <v>22</v>
      </c>
      <c r="AC8476">
        <v>8</v>
      </c>
      <c r="AD8476">
        <v>14</v>
      </c>
      <c r="AE8476">
        <v>36.36</v>
      </c>
      <c r="AF8476">
        <v>11</v>
      </c>
      <c r="AG8476">
        <v>6</v>
      </c>
      <c r="AH8476">
        <v>10</v>
      </c>
      <c r="AI8476">
        <v>6</v>
      </c>
    </row>
    <row r="8477" spans="1:35" x14ac:dyDescent="0.2">
      <c r="A8477" s="102">
        <v>3321</v>
      </c>
      <c r="B8477">
        <v>6920</v>
      </c>
      <c r="C8477" t="s">
        <v>2931</v>
      </c>
      <c r="D8477" t="s">
        <v>2932</v>
      </c>
      <c r="E8477">
        <v>5600</v>
      </c>
      <c r="F8477">
        <v>5490</v>
      </c>
      <c r="G8477">
        <v>200</v>
      </c>
      <c r="H8477" t="s">
        <v>2927</v>
      </c>
      <c r="I8477">
        <v>8591</v>
      </c>
      <c r="J8477" t="s">
        <v>3164</v>
      </c>
      <c r="K8477" t="s">
        <v>2933</v>
      </c>
      <c r="L8477">
        <v>1950.5</v>
      </c>
      <c r="M8477">
        <v>1940</v>
      </c>
      <c r="N8477">
        <v>600</v>
      </c>
      <c r="O8477" t="s">
        <v>2930</v>
      </c>
      <c r="P8477">
        <v>0.72945185362213505</v>
      </c>
      <c r="Q8477">
        <v>0.87458954137479605</v>
      </c>
      <c r="R8477">
        <v>0.419973431754114</v>
      </c>
      <c r="S8477">
        <v>0.29259151330094901</v>
      </c>
      <c r="T8477">
        <v>0.35762762556311201</v>
      </c>
      <c r="U8477">
        <v>0.35762762556311201</v>
      </c>
      <c r="V8477">
        <v>0.38054689367358202</v>
      </c>
      <c r="W8477">
        <v>3.9</v>
      </c>
      <c r="X8477">
        <v>6.01</v>
      </c>
      <c r="Y8477">
        <v>-396356</v>
      </c>
      <c r="Z8477">
        <v>-13667</v>
      </c>
      <c r="AA8477">
        <v>-0.56000000000000005</v>
      </c>
      <c r="AB8477">
        <v>29</v>
      </c>
      <c r="AC8477">
        <v>13</v>
      </c>
      <c r="AD8477">
        <v>16</v>
      </c>
      <c r="AE8477">
        <v>44.83</v>
      </c>
      <c r="AF8477">
        <v>9</v>
      </c>
      <c r="AG8477">
        <v>11</v>
      </c>
      <c r="AH8477">
        <v>13</v>
      </c>
      <c r="AI8477">
        <v>5</v>
      </c>
    </row>
    <row r="8478" spans="1:35" x14ac:dyDescent="0.2">
      <c r="A8478" s="102">
        <v>6547</v>
      </c>
      <c r="B8478">
        <v>2501</v>
      </c>
      <c r="C8478" t="s">
        <v>741</v>
      </c>
      <c r="D8478" t="s">
        <v>2955</v>
      </c>
      <c r="E8478">
        <v>2730</v>
      </c>
      <c r="F8478">
        <v>2703</v>
      </c>
      <c r="G8478">
        <v>400</v>
      </c>
      <c r="H8478" t="s">
        <v>2927</v>
      </c>
      <c r="I8478">
        <v>3668</v>
      </c>
      <c r="J8478" t="s">
        <v>806</v>
      </c>
      <c r="K8478" t="s">
        <v>2929</v>
      </c>
      <c r="L8478">
        <v>988</v>
      </c>
      <c r="M8478">
        <v>948</v>
      </c>
      <c r="N8478">
        <v>1100</v>
      </c>
      <c r="O8478" t="s">
        <v>2930</v>
      </c>
      <c r="P8478">
        <v>0.25596577012750199</v>
      </c>
      <c r="Q8478">
        <v>0.82880469354963804</v>
      </c>
      <c r="R8478">
        <v>0.14652179418730801</v>
      </c>
      <c r="S8478">
        <v>0.218162869686995</v>
      </c>
      <c r="T8478">
        <v>3.94510354724332</v>
      </c>
      <c r="U8478">
        <v>3.94510354724332</v>
      </c>
      <c r="V8478">
        <v>3.6601432519208199</v>
      </c>
      <c r="W8478">
        <v>24.02</v>
      </c>
      <c r="X8478">
        <v>3.55</v>
      </c>
      <c r="Y8478">
        <v>-396536</v>
      </c>
      <c r="Z8478">
        <v>-18883</v>
      </c>
      <c r="AA8478">
        <v>-0.92</v>
      </c>
      <c r="AB8478">
        <v>21</v>
      </c>
      <c r="AC8478">
        <v>10</v>
      </c>
      <c r="AD8478">
        <v>11</v>
      </c>
      <c r="AE8478">
        <v>47.62</v>
      </c>
      <c r="AF8478">
        <v>11</v>
      </c>
      <c r="AG8478">
        <v>10</v>
      </c>
      <c r="AH8478">
        <v>5</v>
      </c>
      <c r="AI8478">
        <v>6</v>
      </c>
    </row>
    <row r="8479" spans="1:35" x14ac:dyDescent="0.2">
      <c r="A8479" s="102">
        <v>535</v>
      </c>
      <c r="B8479">
        <v>2784</v>
      </c>
      <c r="C8479" t="s">
        <v>1262</v>
      </c>
      <c r="D8479" t="s">
        <v>2934</v>
      </c>
      <c r="E8479">
        <v>2350</v>
      </c>
      <c r="F8479">
        <v>2377</v>
      </c>
      <c r="G8479">
        <v>400</v>
      </c>
      <c r="H8479" t="s">
        <v>2927</v>
      </c>
      <c r="I8479">
        <v>7261</v>
      </c>
      <c r="J8479" t="s">
        <v>3473</v>
      </c>
      <c r="K8479" t="s">
        <v>2945</v>
      </c>
      <c r="L8479">
        <v>941</v>
      </c>
      <c r="M8479">
        <v>912</v>
      </c>
      <c r="N8479">
        <v>1000</v>
      </c>
      <c r="O8479" t="s">
        <v>2930</v>
      </c>
      <c r="P8479">
        <v>0.49762389136497398</v>
      </c>
      <c r="Q8479">
        <v>0.93008443244044503</v>
      </c>
      <c r="R8479">
        <v>0.647598617211953</v>
      </c>
      <c r="S8479">
        <v>0.139362878678435</v>
      </c>
      <c r="T8479">
        <v>2.2932769476549599</v>
      </c>
      <c r="U8479">
        <v>2.2932769476549599</v>
      </c>
      <c r="V8479">
        <v>0.74285754331661802</v>
      </c>
      <c r="W8479">
        <v>7.04</v>
      </c>
      <c r="X8479">
        <v>4.08</v>
      </c>
      <c r="Y8479">
        <v>-396619</v>
      </c>
      <c r="Z8479">
        <v>-20875</v>
      </c>
      <c r="AA8479">
        <v>-1.03</v>
      </c>
      <c r="AB8479">
        <v>19</v>
      </c>
      <c r="AC8479">
        <v>7</v>
      </c>
      <c r="AD8479">
        <v>12</v>
      </c>
      <c r="AE8479">
        <v>36.840000000000003</v>
      </c>
      <c r="AF8479">
        <v>14</v>
      </c>
      <c r="AG8479">
        <v>2</v>
      </c>
      <c r="AH8479">
        <v>8</v>
      </c>
      <c r="AI8479">
        <v>9</v>
      </c>
    </row>
    <row r="8480" spans="1:35" x14ac:dyDescent="0.2">
      <c r="A8480" s="102">
        <v>4051</v>
      </c>
      <c r="B8480">
        <v>4569</v>
      </c>
      <c r="C8480" t="s">
        <v>3269</v>
      </c>
      <c r="D8480" t="s">
        <v>2950</v>
      </c>
      <c r="E8480">
        <v>2200</v>
      </c>
      <c r="F8480">
        <v>2225</v>
      </c>
      <c r="G8480">
        <v>400</v>
      </c>
      <c r="H8480" t="s">
        <v>2927</v>
      </c>
      <c r="I8480">
        <v>9401</v>
      </c>
      <c r="J8480" t="s">
        <v>1127</v>
      </c>
      <c r="K8480" t="s">
        <v>2929</v>
      </c>
      <c r="L8480">
        <v>2183</v>
      </c>
      <c r="M8480">
        <v>2102</v>
      </c>
      <c r="N8480">
        <v>400</v>
      </c>
      <c r="O8480" t="s">
        <v>2930</v>
      </c>
      <c r="P8480">
        <v>0.78488111713699504</v>
      </c>
      <c r="Q8480">
        <v>0.86290276640725405</v>
      </c>
      <c r="R8480">
        <v>3.3568468702271399E-4</v>
      </c>
      <c r="S8480">
        <v>0.20202996780625099</v>
      </c>
      <c r="T8480">
        <v>0.23804746215301001</v>
      </c>
      <c r="U8480">
        <v>0.23804746215301001</v>
      </c>
      <c r="V8480">
        <v>2.1397047884195102</v>
      </c>
      <c r="W8480">
        <v>0.71</v>
      </c>
      <c r="X8480">
        <v>5.53</v>
      </c>
      <c r="Y8480">
        <v>-397912</v>
      </c>
      <c r="Z8480">
        <v>-26527</v>
      </c>
      <c r="AA8480">
        <v>-1.36</v>
      </c>
      <c r="AB8480">
        <v>15</v>
      </c>
      <c r="AC8480">
        <v>4</v>
      </c>
      <c r="AD8480">
        <v>11</v>
      </c>
      <c r="AE8480">
        <v>26.67</v>
      </c>
      <c r="AF8480">
        <v>14</v>
      </c>
      <c r="AG8480">
        <v>1</v>
      </c>
      <c r="AH8480">
        <v>4</v>
      </c>
      <c r="AI8480">
        <v>10</v>
      </c>
    </row>
    <row r="8481" spans="1:35" x14ac:dyDescent="0.2">
      <c r="A8481" s="102">
        <v>7879</v>
      </c>
      <c r="B8481">
        <v>3865</v>
      </c>
      <c r="C8481" t="s">
        <v>2869</v>
      </c>
      <c r="D8481" t="s">
        <v>3213</v>
      </c>
      <c r="E8481">
        <v>526</v>
      </c>
      <c r="F8481">
        <v>527</v>
      </c>
      <c r="G8481">
        <v>1900</v>
      </c>
      <c r="H8481" t="s">
        <v>2930</v>
      </c>
      <c r="I8481">
        <v>5901</v>
      </c>
      <c r="J8481" t="s">
        <v>228</v>
      </c>
      <c r="K8481" t="s">
        <v>3194</v>
      </c>
      <c r="L8481">
        <v>1974</v>
      </c>
      <c r="M8481">
        <v>1969</v>
      </c>
      <c r="N8481">
        <v>500</v>
      </c>
      <c r="O8481" t="s">
        <v>2927</v>
      </c>
      <c r="P8481">
        <v>0.48030964840615797</v>
      </c>
      <c r="Q8481">
        <v>0.81104155318646598</v>
      </c>
      <c r="R8481">
        <v>0.378761326521596</v>
      </c>
      <c r="S8481">
        <v>0.15101432099971801</v>
      </c>
      <c r="T8481">
        <v>-2.0593097918538001</v>
      </c>
      <c r="U8481">
        <v>2.0593097918538001</v>
      </c>
      <c r="V8481">
        <v>1.8880162013675701</v>
      </c>
      <c r="W8481">
        <v>-9.48</v>
      </c>
      <c r="X8481">
        <v>1.71</v>
      </c>
      <c r="Y8481">
        <v>-398046</v>
      </c>
      <c r="Z8481">
        <v>-19902</v>
      </c>
      <c r="AA8481">
        <v>-0.99</v>
      </c>
      <c r="AB8481">
        <v>20</v>
      </c>
      <c r="AC8481">
        <v>8</v>
      </c>
      <c r="AD8481">
        <v>12</v>
      </c>
      <c r="AE8481">
        <v>40</v>
      </c>
      <c r="AF8481">
        <v>14</v>
      </c>
      <c r="AG8481">
        <v>3</v>
      </c>
      <c r="AH8481">
        <v>8</v>
      </c>
      <c r="AI8481">
        <v>9</v>
      </c>
    </row>
    <row r="8482" spans="1:35" x14ac:dyDescent="0.2">
      <c r="A8482" s="102">
        <v>7563</v>
      </c>
      <c r="B8482">
        <v>8276</v>
      </c>
      <c r="C8482" t="s">
        <v>1048</v>
      </c>
      <c r="D8482" t="s">
        <v>2953</v>
      </c>
      <c r="E8482">
        <v>2018</v>
      </c>
      <c r="F8482">
        <v>1975</v>
      </c>
      <c r="G8482">
        <v>500</v>
      </c>
      <c r="H8482" t="s">
        <v>2927</v>
      </c>
      <c r="I8482">
        <v>9603</v>
      </c>
      <c r="J8482" t="s">
        <v>3170</v>
      </c>
      <c r="K8482" t="s">
        <v>2942</v>
      </c>
      <c r="L8482">
        <v>2755</v>
      </c>
      <c r="M8482">
        <v>2667</v>
      </c>
      <c r="N8482">
        <v>400</v>
      </c>
      <c r="O8482" t="s">
        <v>2930</v>
      </c>
      <c r="P8482">
        <v>0.73903317415410497</v>
      </c>
      <c r="Q8482">
        <v>0.81522197239306404</v>
      </c>
      <c r="R8482">
        <v>0.93679722496158302</v>
      </c>
      <c r="S8482">
        <v>0.32402280049585902</v>
      </c>
      <c r="T8482">
        <v>0.97516378243700097</v>
      </c>
      <c r="U8482">
        <v>0.97516378243700097</v>
      </c>
      <c r="V8482">
        <v>0.73604600491365302</v>
      </c>
      <c r="W8482">
        <v>4.37</v>
      </c>
      <c r="X8482">
        <v>7.43</v>
      </c>
      <c r="Y8482">
        <v>-398050</v>
      </c>
      <c r="Z8482">
        <v>-18955</v>
      </c>
      <c r="AA8482">
        <v>-1.1100000000000001</v>
      </c>
      <c r="AB8482">
        <v>21</v>
      </c>
      <c r="AC8482">
        <v>9</v>
      </c>
      <c r="AD8482">
        <v>12</v>
      </c>
      <c r="AE8482">
        <v>42.86</v>
      </c>
      <c r="AF8482">
        <v>10</v>
      </c>
      <c r="AG8482">
        <v>4</v>
      </c>
      <c r="AH8482">
        <v>12</v>
      </c>
      <c r="AI8482">
        <v>5</v>
      </c>
    </row>
    <row r="8483" spans="1:35" x14ac:dyDescent="0.2">
      <c r="A8483" s="102">
        <v>2659</v>
      </c>
      <c r="B8483">
        <v>4686</v>
      </c>
      <c r="C8483" t="s">
        <v>2948</v>
      </c>
      <c r="D8483" t="s">
        <v>2929</v>
      </c>
      <c r="E8483">
        <v>5890</v>
      </c>
      <c r="F8483">
        <v>5760</v>
      </c>
      <c r="G8483">
        <v>100</v>
      </c>
      <c r="H8483" t="s">
        <v>2930</v>
      </c>
      <c r="I8483">
        <v>4689</v>
      </c>
      <c r="J8483" t="s">
        <v>3173</v>
      </c>
      <c r="K8483" t="s">
        <v>2929</v>
      </c>
      <c r="L8483">
        <v>451</v>
      </c>
      <c r="M8483">
        <v>437</v>
      </c>
      <c r="N8483">
        <v>1300</v>
      </c>
      <c r="O8483" t="s">
        <v>2927</v>
      </c>
      <c r="P8483">
        <v>0.729875933436263</v>
      </c>
      <c r="Q8483">
        <v>0.885336414993802</v>
      </c>
      <c r="R8483">
        <v>0.80471209061782001</v>
      </c>
      <c r="S8483">
        <v>0.41829826837762701</v>
      </c>
      <c r="T8483">
        <v>-0.84755805372822701</v>
      </c>
      <c r="U8483">
        <v>0.84755805372822701</v>
      </c>
      <c r="V8483">
        <v>0.80517529476090499</v>
      </c>
      <c r="W8483">
        <v>-5.65</v>
      </c>
      <c r="X8483">
        <v>1.37</v>
      </c>
      <c r="Y8483">
        <v>-398195</v>
      </c>
      <c r="Z8483">
        <v>-16591</v>
      </c>
      <c r="AA8483">
        <v>-0.72</v>
      </c>
      <c r="AB8483">
        <v>24</v>
      </c>
      <c r="AC8483">
        <v>11</v>
      </c>
      <c r="AD8483">
        <v>13</v>
      </c>
      <c r="AE8483">
        <v>45.83</v>
      </c>
      <c r="AF8483">
        <v>9</v>
      </c>
      <c r="AG8483">
        <v>9</v>
      </c>
      <c r="AH8483">
        <v>10</v>
      </c>
      <c r="AI8483">
        <v>5</v>
      </c>
    </row>
    <row r="8484" spans="1:35" x14ac:dyDescent="0.2">
      <c r="A8484" s="102">
        <v>1486</v>
      </c>
      <c r="B8484">
        <v>2371</v>
      </c>
      <c r="C8484" t="s">
        <v>737</v>
      </c>
      <c r="D8484" t="s">
        <v>2942</v>
      </c>
      <c r="E8484">
        <v>3005</v>
      </c>
      <c r="F8484">
        <v>3080</v>
      </c>
      <c r="G8484">
        <v>400</v>
      </c>
      <c r="H8484" t="s">
        <v>2927</v>
      </c>
      <c r="I8484">
        <v>6920</v>
      </c>
      <c r="J8484" t="s">
        <v>2931</v>
      </c>
      <c r="K8484" t="s">
        <v>2932</v>
      </c>
      <c r="L8484">
        <v>5600</v>
      </c>
      <c r="M8484">
        <v>5490</v>
      </c>
      <c r="N8484">
        <v>200</v>
      </c>
      <c r="O8484" t="s">
        <v>2930</v>
      </c>
      <c r="P8484">
        <v>0.90825061843088895</v>
      </c>
      <c r="Q8484">
        <v>0.90531658446630903</v>
      </c>
      <c r="R8484">
        <v>1.17184232612281E-2</v>
      </c>
      <c r="S8484">
        <v>0.12568975692396001</v>
      </c>
      <c r="T8484">
        <v>2.2321284876228399E-2</v>
      </c>
      <c r="U8484">
        <v>2.2321284876228399E-2</v>
      </c>
      <c r="V8484">
        <v>0.43397610632852301</v>
      </c>
      <c r="W8484">
        <v>0.19</v>
      </c>
      <c r="X8484">
        <v>12.2</v>
      </c>
      <c r="Y8484">
        <v>-399045</v>
      </c>
      <c r="Z8484">
        <v>-16627</v>
      </c>
      <c r="AA8484">
        <v>-0.94</v>
      </c>
      <c r="AB8484">
        <v>24</v>
      </c>
      <c r="AC8484">
        <v>11</v>
      </c>
      <c r="AD8484">
        <v>13</v>
      </c>
      <c r="AE8484">
        <v>45.83</v>
      </c>
      <c r="AF8484">
        <v>8</v>
      </c>
      <c r="AG8484">
        <v>10</v>
      </c>
      <c r="AH8484">
        <v>13</v>
      </c>
      <c r="AI8484">
        <v>1</v>
      </c>
    </row>
    <row r="8485" spans="1:35" x14ac:dyDescent="0.2">
      <c r="A8485" s="102">
        <v>4083</v>
      </c>
      <c r="B8485">
        <v>3865</v>
      </c>
      <c r="C8485" t="s">
        <v>2869</v>
      </c>
      <c r="D8485" t="s">
        <v>3213</v>
      </c>
      <c r="E8485">
        <v>526</v>
      </c>
      <c r="F8485">
        <v>527</v>
      </c>
      <c r="G8485">
        <v>2100</v>
      </c>
      <c r="H8485" t="s">
        <v>2927</v>
      </c>
      <c r="I8485">
        <v>4324</v>
      </c>
      <c r="J8485" t="s">
        <v>3231</v>
      </c>
      <c r="K8485" t="s">
        <v>2942</v>
      </c>
      <c r="L8485">
        <v>3715</v>
      </c>
      <c r="M8485">
        <v>3660</v>
      </c>
      <c r="N8485">
        <v>300</v>
      </c>
      <c r="O8485" t="s">
        <v>2930</v>
      </c>
      <c r="P8485">
        <v>0.705785832511166</v>
      </c>
      <c r="Q8485">
        <v>0.86237637982102899</v>
      </c>
      <c r="R8485">
        <v>0.22451391843940899</v>
      </c>
      <c r="S8485">
        <v>3.08810899250429E-2</v>
      </c>
      <c r="T8485">
        <v>0.163913239982485</v>
      </c>
      <c r="U8485">
        <v>0.163913239982485</v>
      </c>
      <c r="V8485">
        <v>0.20259438041696901</v>
      </c>
      <c r="W8485">
        <v>0.45</v>
      </c>
      <c r="X8485">
        <v>0.79</v>
      </c>
      <c r="Y8485">
        <v>-399179</v>
      </c>
      <c r="Z8485">
        <v>-24949</v>
      </c>
      <c r="AA8485">
        <v>-1.3</v>
      </c>
      <c r="AB8485">
        <v>16</v>
      </c>
      <c r="AC8485">
        <v>5</v>
      </c>
      <c r="AD8485">
        <v>11</v>
      </c>
      <c r="AE8485">
        <v>31.25</v>
      </c>
      <c r="AF8485">
        <v>12</v>
      </c>
      <c r="AG8485">
        <v>5</v>
      </c>
      <c r="AH8485">
        <v>7</v>
      </c>
      <c r="AI8485">
        <v>4</v>
      </c>
    </row>
    <row r="8486" spans="1:35" x14ac:dyDescent="0.2">
      <c r="A8486" s="102">
        <v>394</v>
      </c>
      <c r="B8486">
        <v>3436</v>
      </c>
      <c r="C8486" t="s">
        <v>3256</v>
      </c>
      <c r="D8486" t="s">
        <v>3194</v>
      </c>
      <c r="E8486">
        <v>1768</v>
      </c>
      <c r="F8486">
        <v>1768</v>
      </c>
      <c r="G8486">
        <v>600</v>
      </c>
      <c r="H8486" t="s">
        <v>2930</v>
      </c>
      <c r="I8486">
        <v>6976</v>
      </c>
      <c r="J8486" t="s">
        <v>952</v>
      </c>
      <c r="K8486" t="s">
        <v>2932</v>
      </c>
      <c r="L8486">
        <v>3500</v>
      </c>
      <c r="M8486">
        <v>3500</v>
      </c>
      <c r="N8486">
        <v>300</v>
      </c>
      <c r="O8486" t="s">
        <v>2927</v>
      </c>
      <c r="P8486">
        <v>0.76390291497015095</v>
      </c>
      <c r="Q8486">
        <v>0.93520083455757796</v>
      </c>
      <c r="R8486">
        <v>0.17344286972044401</v>
      </c>
      <c r="S8486">
        <v>0.13003587666438901</v>
      </c>
      <c r="T8486">
        <v>-1.82286395932028</v>
      </c>
      <c r="U8486">
        <v>1.82286395932028</v>
      </c>
      <c r="V8486">
        <v>1.83987164705978</v>
      </c>
      <c r="W8486">
        <v>-13.4</v>
      </c>
      <c r="X8486">
        <v>1.03</v>
      </c>
      <c r="Y8486">
        <v>-399358</v>
      </c>
      <c r="Z8486">
        <v>-18153</v>
      </c>
      <c r="AA8486">
        <v>-0.93</v>
      </c>
      <c r="AB8486">
        <v>22</v>
      </c>
      <c r="AC8486">
        <v>8</v>
      </c>
      <c r="AD8486">
        <v>14</v>
      </c>
      <c r="AE8486">
        <v>36.36</v>
      </c>
      <c r="AF8486">
        <v>10</v>
      </c>
      <c r="AG8486">
        <v>6</v>
      </c>
      <c r="AH8486">
        <v>11</v>
      </c>
      <c r="AI8486">
        <v>5</v>
      </c>
    </row>
    <row r="8487" spans="1:35" x14ac:dyDescent="0.2">
      <c r="A8487" s="102">
        <v>1043</v>
      </c>
      <c r="B8487">
        <v>2001</v>
      </c>
      <c r="C8487" t="s">
        <v>2783</v>
      </c>
      <c r="D8487" t="s">
        <v>2955</v>
      </c>
      <c r="E8487">
        <v>1684</v>
      </c>
      <c r="F8487">
        <v>1706</v>
      </c>
      <c r="G8487">
        <v>600</v>
      </c>
      <c r="H8487" t="s">
        <v>2927</v>
      </c>
      <c r="I8487">
        <v>5411</v>
      </c>
      <c r="J8487" t="s">
        <v>3666</v>
      </c>
      <c r="K8487" t="s">
        <v>2988</v>
      </c>
      <c r="L8487">
        <v>1351</v>
      </c>
      <c r="M8487">
        <v>1348</v>
      </c>
      <c r="N8487">
        <v>800</v>
      </c>
      <c r="O8487" t="s">
        <v>2930</v>
      </c>
      <c r="P8487">
        <v>0.124442848156346</v>
      </c>
      <c r="Q8487">
        <v>0.91509458263033705</v>
      </c>
      <c r="R8487">
        <v>0.84277455630920495</v>
      </c>
      <c r="S8487">
        <v>2.1537726233609299E-2</v>
      </c>
      <c r="T8487">
        <v>0.58590414862942997</v>
      </c>
      <c r="U8487">
        <v>0.58590414862942997</v>
      </c>
      <c r="V8487">
        <v>0.231608033913485</v>
      </c>
      <c r="W8487">
        <v>2.81</v>
      </c>
      <c r="X8487">
        <v>5.35</v>
      </c>
      <c r="Y8487">
        <v>-400112</v>
      </c>
      <c r="Z8487">
        <v>-19053</v>
      </c>
      <c r="AA8487">
        <v>-1</v>
      </c>
      <c r="AB8487">
        <v>21</v>
      </c>
      <c r="AC8487">
        <v>7</v>
      </c>
      <c r="AD8487">
        <v>14</v>
      </c>
      <c r="AE8487">
        <v>33.33</v>
      </c>
      <c r="AF8487">
        <v>13</v>
      </c>
      <c r="AG8487">
        <v>4</v>
      </c>
      <c r="AH8487">
        <v>10</v>
      </c>
      <c r="AI8487">
        <v>7</v>
      </c>
    </row>
    <row r="8488" spans="1:35" x14ac:dyDescent="0.2">
      <c r="A8488" s="102">
        <v>1613</v>
      </c>
      <c r="B8488">
        <v>3110</v>
      </c>
      <c r="C8488" t="s">
        <v>682</v>
      </c>
      <c r="D8488" t="s">
        <v>2926</v>
      </c>
      <c r="E8488">
        <v>4900</v>
      </c>
      <c r="F8488">
        <v>4810</v>
      </c>
      <c r="G8488">
        <v>100</v>
      </c>
      <c r="H8488" t="s">
        <v>2927</v>
      </c>
      <c r="I8488">
        <v>8766</v>
      </c>
      <c r="J8488" t="s">
        <v>3168</v>
      </c>
      <c r="K8488" t="s">
        <v>3176</v>
      </c>
      <c r="L8488">
        <v>6280</v>
      </c>
      <c r="M8488">
        <v>6213</v>
      </c>
      <c r="N8488">
        <v>100</v>
      </c>
      <c r="O8488" t="s">
        <v>2930</v>
      </c>
      <c r="P8488">
        <v>0.56167415812060295</v>
      </c>
      <c r="Q8488">
        <v>0.903045609676426</v>
      </c>
      <c r="R8488">
        <v>0.79111289553622799</v>
      </c>
      <c r="S8488">
        <v>1.0413068107094901E-3</v>
      </c>
      <c r="T8488">
        <v>0.90446457344657705</v>
      </c>
      <c r="U8488">
        <v>0.90446457344657705</v>
      </c>
      <c r="V8488">
        <v>0.89722781929070505</v>
      </c>
      <c r="W8488">
        <v>10.36</v>
      </c>
      <c r="X8488">
        <v>22.58</v>
      </c>
      <c r="Y8488">
        <v>-401602</v>
      </c>
      <c r="Z8488">
        <v>-23624</v>
      </c>
      <c r="AA8488">
        <v>-1.24</v>
      </c>
      <c r="AB8488">
        <v>17</v>
      </c>
      <c r="AC8488">
        <v>7</v>
      </c>
      <c r="AD8488">
        <v>10</v>
      </c>
      <c r="AE8488">
        <v>41.18</v>
      </c>
      <c r="AF8488">
        <v>12</v>
      </c>
      <c r="AG8488">
        <v>4</v>
      </c>
      <c r="AH8488">
        <v>8</v>
      </c>
      <c r="AI8488">
        <v>5</v>
      </c>
    </row>
    <row r="8489" spans="1:35" x14ac:dyDescent="0.2">
      <c r="A8489" s="102">
        <v>135</v>
      </c>
      <c r="B8489">
        <v>3110</v>
      </c>
      <c r="C8489" t="s">
        <v>682</v>
      </c>
      <c r="D8489" t="s">
        <v>2926</v>
      </c>
      <c r="E8489">
        <v>4900</v>
      </c>
      <c r="F8489">
        <v>4810</v>
      </c>
      <c r="G8489">
        <v>200</v>
      </c>
      <c r="H8489" t="s">
        <v>2927</v>
      </c>
      <c r="I8489">
        <v>8585</v>
      </c>
      <c r="J8489" t="s">
        <v>3703</v>
      </c>
      <c r="K8489" t="s">
        <v>2933</v>
      </c>
      <c r="L8489">
        <v>165</v>
      </c>
      <c r="M8489">
        <v>165</v>
      </c>
      <c r="N8489">
        <v>5800</v>
      </c>
      <c r="O8489" t="s">
        <v>2930</v>
      </c>
      <c r="P8489">
        <v>0.61208754835975199</v>
      </c>
      <c r="Q8489">
        <v>0.95200974533895599</v>
      </c>
      <c r="R8489">
        <v>0.65590701866961798</v>
      </c>
      <c r="S8489">
        <v>2.7382043965210798E-2</v>
      </c>
      <c r="T8489">
        <v>1.2329946693660701</v>
      </c>
      <c r="U8489">
        <v>1.2329946693660701</v>
      </c>
      <c r="V8489">
        <v>1.45486212109074</v>
      </c>
      <c r="W8489">
        <v>12.02</v>
      </c>
      <c r="X8489">
        <v>0.52</v>
      </c>
      <c r="Y8489">
        <v>-402147</v>
      </c>
      <c r="Z8489">
        <v>-16756</v>
      </c>
      <c r="AA8489">
        <v>-0.81</v>
      </c>
      <c r="AB8489">
        <v>24</v>
      </c>
      <c r="AC8489">
        <v>9</v>
      </c>
      <c r="AD8489">
        <v>15</v>
      </c>
      <c r="AE8489">
        <v>37.5</v>
      </c>
      <c r="AF8489">
        <v>11</v>
      </c>
      <c r="AG8489">
        <v>7</v>
      </c>
      <c r="AH8489">
        <v>11</v>
      </c>
      <c r="AI8489">
        <v>6</v>
      </c>
    </row>
    <row r="8490" spans="1:35" x14ac:dyDescent="0.2">
      <c r="A8490" s="102">
        <v>8348</v>
      </c>
      <c r="B8490">
        <v>4631</v>
      </c>
      <c r="C8490" t="s">
        <v>3264</v>
      </c>
      <c r="D8490" t="s">
        <v>2952</v>
      </c>
      <c r="E8490">
        <v>2993</v>
      </c>
      <c r="F8490">
        <v>2980</v>
      </c>
      <c r="G8490">
        <v>300</v>
      </c>
      <c r="H8490" t="s">
        <v>2927</v>
      </c>
      <c r="I8490">
        <v>7453</v>
      </c>
      <c r="J8490" t="s">
        <v>54</v>
      </c>
      <c r="K8490" t="s">
        <v>2953</v>
      </c>
      <c r="L8490">
        <v>1892</v>
      </c>
      <c r="M8490">
        <v>1872</v>
      </c>
      <c r="N8490">
        <v>500</v>
      </c>
      <c r="O8490" t="s">
        <v>2930</v>
      </c>
      <c r="P8490">
        <v>0.54725897496769504</v>
      </c>
      <c r="Q8490">
        <v>0.80523396768448396</v>
      </c>
      <c r="R8490">
        <v>0.28641128891301998</v>
      </c>
      <c r="S8490">
        <v>0.16931642840421801</v>
      </c>
      <c r="T8490">
        <v>2.0968742411332602</v>
      </c>
      <c r="U8490">
        <v>2.0968742411332602</v>
      </c>
      <c r="V8490">
        <v>2.17626061427316</v>
      </c>
      <c r="W8490">
        <v>17.64</v>
      </c>
      <c r="X8490">
        <v>4.7</v>
      </c>
      <c r="Y8490">
        <v>-403168</v>
      </c>
      <c r="Z8490">
        <v>-31013</v>
      </c>
      <c r="AA8490">
        <v>-1.78</v>
      </c>
      <c r="AB8490">
        <v>13</v>
      </c>
      <c r="AC8490">
        <v>3</v>
      </c>
      <c r="AD8490">
        <v>10</v>
      </c>
      <c r="AE8490">
        <v>23.08</v>
      </c>
      <c r="AF8490">
        <v>12</v>
      </c>
      <c r="AG8490">
        <v>2</v>
      </c>
      <c r="AH8490">
        <v>8</v>
      </c>
      <c r="AI8490">
        <v>3</v>
      </c>
    </row>
    <row r="8491" spans="1:35" x14ac:dyDescent="0.2">
      <c r="A8491" s="102">
        <v>5543</v>
      </c>
      <c r="B8491">
        <v>3436</v>
      </c>
      <c r="C8491" t="s">
        <v>3256</v>
      </c>
      <c r="D8491" t="s">
        <v>3194</v>
      </c>
      <c r="E8491">
        <v>1768</v>
      </c>
      <c r="F8491">
        <v>1768</v>
      </c>
      <c r="G8491">
        <v>600</v>
      </c>
      <c r="H8491" t="s">
        <v>2930</v>
      </c>
      <c r="I8491">
        <v>8572</v>
      </c>
      <c r="J8491" t="s">
        <v>2895</v>
      </c>
      <c r="K8491" t="s">
        <v>2933</v>
      </c>
      <c r="L8491">
        <v>527</v>
      </c>
      <c r="M8491">
        <v>527</v>
      </c>
      <c r="N8491">
        <v>2000</v>
      </c>
      <c r="O8491" t="s">
        <v>2927</v>
      </c>
      <c r="P8491">
        <v>0.57177685440422998</v>
      </c>
      <c r="Q8491">
        <v>0.84202391619150296</v>
      </c>
      <c r="R8491">
        <v>0.406410695163401</v>
      </c>
      <c r="S8491">
        <v>0.210350750002649</v>
      </c>
      <c r="T8491">
        <v>-1.5520705862934201</v>
      </c>
      <c r="U8491">
        <v>1.5520705862934201</v>
      </c>
      <c r="V8491">
        <v>1.5378994123646601</v>
      </c>
      <c r="W8491">
        <v>-12.63</v>
      </c>
      <c r="X8491">
        <v>0.64</v>
      </c>
      <c r="Y8491">
        <v>-403652</v>
      </c>
      <c r="Z8491">
        <v>-21245</v>
      </c>
      <c r="AA8491">
        <v>-1.03</v>
      </c>
      <c r="AB8491">
        <v>19</v>
      </c>
      <c r="AC8491">
        <v>7</v>
      </c>
      <c r="AD8491">
        <v>12</v>
      </c>
      <c r="AE8491">
        <v>36.840000000000003</v>
      </c>
      <c r="AF8491">
        <v>9</v>
      </c>
      <c r="AG8491">
        <v>5</v>
      </c>
      <c r="AH8491">
        <v>11</v>
      </c>
      <c r="AI8491">
        <v>3</v>
      </c>
    </row>
    <row r="8492" spans="1:35" x14ac:dyDescent="0.2">
      <c r="A8492" s="102">
        <v>3458</v>
      </c>
      <c r="B8492">
        <v>3938</v>
      </c>
      <c r="C8492" t="s">
        <v>3272</v>
      </c>
      <c r="D8492" t="s">
        <v>2929</v>
      </c>
      <c r="E8492">
        <v>5380</v>
      </c>
      <c r="F8492">
        <v>5380</v>
      </c>
      <c r="G8492">
        <v>200</v>
      </c>
      <c r="H8492" t="s">
        <v>2927</v>
      </c>
      <c r="I8492">
        <v>5714</v>
      </c>
      <c r="J8492" t="s">
        <v>873</v>
      </c>
      <c r="K8492" t="s">
        <v>2943</v>
      </c>
      <c r="L8492">
        <v>4090</v>
      </c>
      <c r="M8492">
        <v>4070</v>
      </c>
      <c r="N8492">
        <v>300</v>
      </c>
      <c r="O8492" t="s">
        <v>2930</v>
      </c>
      <c r="P8492">
        <v>0.23097280591260699</v>
      </c>
      <c r="Q8492">
        <v>0.87225356008308297</v>
      </c>
      <c r="R8492">
        <v>1</v>
      </c>
      <c r="S8492">
        <v>0.13916133179969001</v>
      </c>
      <c r="T8492">
        <v>0.70307977369888497</v>
      </c>
      <c r="U8492">
        <v>0.70307977369888497</v>
      </c>
      <c r="V8492">
        <v>0.67775987794828296</v>
      </c>
      <c r="W8492">
        <v>5.54</v>
      </c>
      <c r="X8492">
        <v>13.48</v>
      </c>
      <c r="Y8492">
        <v>-403724</v>
      </c>
      <c r="Z8492">
        <v>-26915</v>
      </c>
      <c r="AA8492">
        <v>-1.42</v>
      </c>
      <c r="AB8492">
        <v>15</v>
      </c>
      <c r="AC8492">
        <v>3</v>
      </c>
      <c r="AD8492">
        <v>12</v>
      </c>
      <c r="AE8492">
        <v>20</v>
      </c>
      <c r="AF8492">
        <v>9</v>
      </c>
      <c r="AG8492">
        <v>3</v>
      </c>
      <c r="AH8492">
        <v>10</v>
      </c>
      <c r="AI8492">
        <v>2</v>
      </c>
    </row>
    <row r="8493" spans="1:35" x14ac:dyDescent="0.2">
      <c r="A8493" s="102">
        <v>8451</v>
      </c>
      <c r="B8493">
        <v>6976</v>
      </c>
      <c r="C8493" t="s">
        <v>952</v>
      </c>
      <c r="D8493" t="s">
        <v>2932</v>
      </c>
      <c r="E8493">
        <v>3500</v>
      </c>
      <c r="F8493">
        <v>3500</v>
      </c>
      <c r="G8493">
        <v>300</v>
      </c>
      <c r="H8493" t="s">
        <v>2927</v>
      </c>
      <c r="I8493">
        <v>8020</v>
      </c>
      <c r="J8493" t="s">
        <v>3095</v>
      </c>
      <c r="K8493" t="s">
        <v>2934</v>
      </c>
      <c r="L8493">
        <v>1360</v>
      </c>
      <c r="M8493">
        <v>1373</v>
      </c>
      <c r="N8493">
        <v>800</v>
      </c>
      <c r="O8493" t="s">
        <v>2930</v>
      </c>
      <c r="P8493">
        <v>0.247479025776704</v>
      </c>
      <c r="Q8493">
        <v>0.80389350228122103</v>
      </c>
      <c r="R8493">
        <v>0.642938847046438</v>
      </c>
      <c r="S8493">
        <v>0.20067523077552499</v>
      </c>
      <c r="T8493">
        <v>2.1246528995474101</v>
      </c>
      <c r="U8493">
        <v>2.1246528995474101</v>
      </c>
      <c r="V8493">
        <v>2.0775844194655102</v>
      </c>
      <c r="W8493">
        <v>13.07</v>
      </c>
      <c r="X8493">
        <v>4.6100000000000003</v>
      </c>
      <c r="Y8493">
        <v>-404430</v>
      </c>
      <c r="Z8493">
        <v>-25277</v>
      </c>
      <c r="AA8493">
        <v>-1.29</v>
      </c>
      <c r="AB8493">
        <v>16</v>
      </c>
      <c r="AC8493">
        <v>6</v>
      </c>
      <c r="AD8493">
        <v>10</v>
      </c>
      <c r="AE8493">
        <v>37.5</v>
      </c>
      <c r="AF8493">
        <v>10</v>
      </c>
      <c r="AG8493">
        <v>5</v>
      </c>
      <c r="AH8493">
        <v>8</v>
      </c>
      <c r="AI8493">
        <v>3</v>
      </c>
    </row>
    <row r="8494" spans="1:35" x14ac:dyDescent="0.2">
      <c r="A8494" s="102">
        <v>3243</v>
      </c>
      <c r="B8494">
        <v>4217</v>
      </c>
      <c r="C8494" t="s">
        <v>1372</v>
      </c>
      <c r="D8494" t="s">
        <v>2952</v>
      </c>
      <c r="E8494">
        <v>4600</v>
      </c>
      <c r="F8494">
        <v>4605</v>
      </c>
      <c r="G8494">
        <v>200</v>
      </c>
      <c r="H8494" t="s">
        <v>2930</v>
      </c>
      <c r="I8494">
        <v>4568</v>
      </c>
      <c r="J8494" t="s">
        <v>3273</v>
      </c>
      <c r="K8494" t="s">
        <v>2950</v>
      </c>
      <c r="L8494">
        <v>8117</v>
      </c>
      <c r="M8494">
        <v>8180</v>
      </c>
      <c r="N8494">
        <v>100</v>
      </c>
      <c r="O8494" t="s">
        <v>2927</v>
      </c>
      <c r="P8494">
        <v>0.73357695890046204</v>
      </c>
      <c r="Q8494">
        <v>0.87590672264284997</v>
      </c>
      <c r="R8494">
        <v>0.34910048853855602</v>
      </c>
      <c r="S8494">
        <v>0.40278079058141097</v>
      </c>
      <c r="T8494">
        <v>-0.183619470604683</v>
      </c>
      <c r="U8494">
        <v>0.183619470604683</v>
      </c>
      <c r="V8494">
        <v>0.16234263074942801</v>
      </c>
      <c r="W8494">
        <v>-1.69</v>
      </c>
      <c r="X8494">
        <v>12.59</v>
      </c>
      <c r="Y8494">
        <v>-405053</v>
      </c>
      <c r="Z8494">
        <v>-22503</v>
      </c>
      <c r="AA8494">
        <v>-1.37</v>
      </c>
      <c r="AB8494">
        <v>18</v>
      </c>
      <c r="AC8494">
        <v>7</v>
      </c>
      <c r="AD8494">
        <v>11</v>
      </c>
      <c r="AE8494">
        <v>38.89</v>
      </c>
      <c r="AF8494">
        <v>11</v>
      </c>
      <c r="AG8494">
        <v>4</v>
      </c>
      <c r="AH8494">
        <v>9</v>
      </c>
      <c r="AI8494">
        <v>5</v>
      </c>
    </row>
    <row r="8495" spans="1:35" x14ac:dyDescent="0.2">
      <c r="A8495" s="102">
        <v>649</v>
      </c>
      <c r="B8495">
        <v>6920</v>
      </c>
      <c r="C8495" t="s">
        <v>2931</v>
      </c>
      <c r="D8495" t="s">
        <v>2932</v>
      </c>
      <c r="E8495">
        <v>5600</v>
      </c>
      <c r="F8495">
        <v>5490</v>
      </c>
      <c r="G8495">
        <v>200</v>
      </c>
      <c r="H8495" t="s">
        <v>2927</v>
      </c>
      <c r="I8495">
        <v>9437</v>
      </c>
      <c r="J8495" t="s">
        <v>582</v>
      </c>
      <c r="K8495" t="s">
        <v>2929</v>
      </c>
      <c r="L8495">
        <v>3155</v>
      </c>
      <c r="M8495">
        <v>3136</v>
      </c>
      <c r="N8495">
        <v>400</v>
      </c>
      <c r="O8495" t="s">
        <v>2930</v>
      </c>
      <c r="P8495">
        <v>0.79314653376728494</v>
      </c>
      <c r="Q8495">
        <v>0.92629637277264498</v>
      </c>
      <c r="R8495">
        <v>0.62315220395197302</v>
      </c>
      <c r="S8495">
        <v>0.34014653982189902</v>
      </c>
      <c r="T8495">
        <v>0.63009175125775596</v>
      </c>
      <c r="U8495">
        <v>0.63009175125775596</v>
      </c>
      <c r="V8495">
        <v>0.691103364636387</v>
      </c>
      <c r="W8495">
        <v>7.34</v>
      </c>
      <c r="X8495">
        <v>14.24</v>
      </c>
      <c r="Y8495">
        <v>-407660</v>
      </c>
      <c r="Z8495">
        <v>-16306</v>
      </c>
      <c r="AA8495">
        <v>-0.6</v>
      </c>
      <c r="AB8495">
        <v>25</v>
      </c>
      <c r="AC8495">
        <v>12</v>
      </c>
      <c r="AD8495">
        <v>13</v>
      </c>
      <c r="AE8495">
        <v>48</v>
      </c>
      <c r="AF8495">
        <v>9</v>
      </c>
      <c r="AG8495">
        <v>9</v>
      </c>
      <c r="AH8495">
        <v>11</v>
      </c>
      <c r="AI8495">
        <v>5</v>
      </c>
    </row>
    <row r="8496" spans="1:35" x14ac:dyDescent="0.2">
      <c r="A8496" s="102">
        <v>2710</v>
      </c>
      <c r="B8496">
        <v>2427</v>
      </c>
      <c r="C8496" t="s">
        <v>3268</v>
      </c>
      <c r="D8496" t="s">
        <v>2942</v>
      </c>
      <c r="E8496">
        <v>980</v>
      </c>
      <c r="F8496">
        <v>995</v>
      </c>
      <c r="G8496">
        <v>1000</v>
      </c>
      <c r="H8496" t="s">
        <v>2930</v>
      </c>
      <c r="I8496">
        <v>9956</v>
      </c>
      <c r="J8496" t="s">
        <v>2876</v>
      </c>
      <c r="K8496" t="s">
        <v>2953</v>
      </c>
      <c r="L8496">
        <v>2037</v>
      </c>
      <c r="M8496">
        <v>1991</v>
      </c>
      <c r="N8496">
        <v>500</v>
      </c>
      <c r="O8496" t="s">
        <v>2927</v>
      </c>
      <c r="P8496">
        <v>0.69873575949552802</v>
      </c>
      <c r="Q8496">
        <v>0.88460230211206503</v>
      </c>
      <c r="R8496">
        <v>0.88991937867725901</v>
      </c>
      <c r="S8496">
        <v>1.06968025394635E-2</v>
      </c>
      <c r="T8496">
        <v>-2.4236866957099501</v>
      </c>
      <c r="U8496">
        <v>2.4236866957099501</v>
      </c>
      <c r="V8496">
        <v>1.3593151346799599</v>
      </c>
      <c r="W8496">
        <v>-14.42</v>
      </c>
      <c r="X8496">
        <v>0.05</v>
      </c>
      <c r="Y8496">
        <v>-407673</v>
      </c>
      <c r="Z8496">
        <v>-23981</v>
      </c>
      <c r="AA8496">
        <v>-1.22</v>
      </c>
      <c r="AB8496">
        <v>17</v>
      </c>
      <c r="AC8496">
        <v>7</v>
      </c>
      <c r="AD8496">
        <v>10</v>
      </c>
      <c r="AE8496">
        <v>41.18</v>
      </c>
      <c r="AF8496">
        <v>10</v>
      </c>
      <c r="AG8496">
        <v>6</v>
      </c>
      <c r="AH8496">
        <v>9</v>
      </c>
      <c r="AI8496">
        <v>2</v>
      </c>
    </row>
    <row r="8497" spans="1:35" x14ac:dyDescent="0.2">
      <c r="A8497" s="102">
        <v>3334</v>
      </c>
      <c r="B8497">
        <v>3105</v>
      </c>
      <c r="C8497" t="s">
        <v>50</v>
      </c>
      <c r="D8497" t="s">
        <v>2932</v>
      </c>
      <c r="E8497">
        <v>1030</v>
      </c>
      <c r="F8497">
        <v>1027</v>
      </c>
      <c r="G8497">
        <v>1000</v>
      </c>
      <c r="H8497" t="s">
        <v>2927</v>
      </c>
      <c r="I8497">
        <v>8410</v>
      </c>
      <c r="J8497" t="s">
        <v>3210</v>
      </c>
      <c r="K8497" t="s">
        <v>2990</v>
      </c>
      <c r="L8497">
        <v>332</v>
      </c>
      <c r="M8497">
        <v>328</v>
      </c>
      <c r="N8497">
        <v>3100</v>
      </c>
      <c r="O8497" t="s">
        <v>2930</v>
      </c>
      <c r="P8497">
        <v>0.81220877754807597</v>
      </c>
      <c r="Q8497">
        <v>0.87441607125879695</v>
      </c>
      <c r="R8497">
        <v>2.26164159815977E-2</v>
      </c>
      <c r="S8497">
        <v>0.102687229215274</v>
      </c>
      <c r="T8497">
        <v>2.2974112060973599</v>
      </c>
      <c r="U8497">
        <v>2.2974112060973599</v>
      </c>
      <c r="V8497">
        <v>2.05554661333252</v>
      </c>
      <c r="W8497">
        <v>5.47</v>
      </c>
      <c r="X8497">
        <v>0.99</v>
      </c>
      <c r="Y8497">
        <v>-407792</v>
      </c>
      <c r="Z8497">
        <v>-21463</v>
      </c>
      <c r="AA8497">
        <v>-1.06</v>
      </c>
      <c r="AB8497">
        <v>19</v>
      </c>
      <c r="AC8497">
        <v>8</v>
      </c>
      <c r="AD8497">
        <v>11</v>
      </c>
      <c r="AE8497">
        <v>42.11</v>
      </c>
      <c r="AF8497">
        <v>11</v>
      </c>
      <c r="AG8497">
        <v>6</v>
      </c>
      <c r="AH8497">
        <v>7</v>
      </c>
      <c r="AI8497">
        <v>6</v>
      </c>
    </row>
    <row r="8498" spans="1:35" x14ac:dyDescent="0.2">
      <c r="A8498" s="102">
        <v>2162</v>
      </c>
      <c r="B8498">
        <v>5901</v>
      </c>
      <c r="C8498" t="s">
        <v>228</v>
      </c>
      <c r="D8498" t="s">
        <v>3194</v>
      </c>
      <c r="E8498">
        <v>1974</v>
      </c>
      <c r="F8498">
        <v>1969</v>
      </c>
      <c r="G8498">
        <v>400</v>
      </c>
      <c r="H8498" t="s">
        <v>2927</v>
      </c>
      <c r="I8498">
        <v>8058</v>
      </c>
      <c r="J8498" t="s">
        <v>3381</v>
      </c>
      <c r="K8498" t="s">
        <v>2934</v>
      </c>
      <c r="L8498">
        <v>2897.5</v>
      </c>
      <c r="M8498">
        <v>2920</v>
      </c>
      <c r="N8498">
        <v>300</v>
      </c>
      <c r="O8498" t="s">
        <v>2930</v>
      </c>
      <c r="P8498">
        <v>0.63728900676919797</v>
      </c>
      <c r="Q8498">
        <v>0.89335341258807399</v>
      </c>
      <c r="R8498">
        <v>0.15447304595485301</v>
      </c>
      <c r="S8498">
        <v>0.25144289916384399</v>
      </c>
      <c r="T8498">
        <v>0.57856140828637403</v>
      </c>
      <c r="U8498">
        <v>0.57856140828637403</v>
      </c>
      <c r="V8498">
        <v>0.4988592733228</v>
      </c>
      <c r="W8498">
        <v>1.39</v>
      </c>
      <c r="X8498">
        <v>10.09</v>
      </c>
      <c r="Y8498">
        <v>-407888</v>
      </c>
      <c r="Z8498">
        <v>-22660</v>
      </c>
      <c r="AA8498">
        <v>-1.22</v>
      </c>
      <c r="AB8498">
        <v>18</v>
      </c>
      <c r="AC8498">
        <v>6</v>
      </c>
      <c r="AD8498">
        <v>12</v>
      </c>
      <c r="AE8498">
        <v>33.33</v>
      </c>
      <c r="AF8498">
        <v>13</v>
      </c>
      <c r="AG8498">
        <v>2</v>
      </c>
      <c r="AH8498">
        <v>6</v>
      </c>
      <c r="AI8498">
        <v>10</v>
      </c>
    </row>
    <row r="8499" spans="1:35" x14ac:dyDescent="0.2">
      <c r="A8499" s="102">
        <v>2581</v>
      </c>
      <c r="B8499">
        <v>9003</v>
      </c>
      <c r="C8499" t="s">
        <v>3230</v>
      </c>
      <c r="D8499" t="s">
        <v>3099</v>
      </c>
      <c r="E8499">
        <v>2960</v>
      </c>
      <c r="F8499">
        <v>2903</v>
      </c>
      <c r="G8499">
        <v>300</v>
      </c>
      <c r="H8499" t="s">
        <v>2930</v>
      </c>
      <c r="I8499">
        <v>9956</v>
      </c>
      <c r="J8499" t="s">
        <v>2876</v>
      </c>
      <c r="K8499" t="s">
        <v>2953</v>
      </c>
      <c r="L8499">
        <v>2037</v>
      </c>
      <c r="M8499">
        <v>1991</v>
      </c>
      <c r="N8499">
        <v>400</v>
      </c>
      <c r="O8499" t="s">
        <v>2927</v>
      </c>
      <c r="P8499">
        <v>0.32283182864729898</v>
      </c>
      <c r="Q8499">
        <v>0.88652335933318305</v>
      </c>
      <c r="R8499">
        <v>0.87117022230996399</v>
      </c>
      <c r="S8499">
        <v>0.21315466550696499</v>
      </c>
      <c r="T8499">
        <v>-0.52416869656258203</v>
      </c>
      <c r="U8499">
        <v>0.52416869656258203</v>
      </c>
      <c r="V8499">
        <v>0.15764215704771101</v>
      </c>
      <c r="W8499">
        <v>-1.76</v>
      </c>
      <c r="X8499">
        <v>8.5500000000000007</v>
      </c>
      <c r="Y8499">
        <v>-408463</v>
      </c>
      <c r="Z8499">
        <v>-20423</v>
      </c>
      <c r="AA8499">
        <v>-1.01</v>
      </c>
      <c r="AB8499">
        <v>20</v>
      </c>
      <c r="AC8499">
        <v>7</v>
      </c>
      <c r="AD8499">
        <v>13</v>
      </c>
      <c r="AE8499">
        <v>35</v>
      </c>
      <c r="AF8499">
        <v>12</v>
      </c>
      <c r="AG8499">
        <v>3</v>
      </c>
      <c r="AH8499">
        <v>8</v>
      </c>
      <c r="AI8499">
        <v>9</v>
      </c>
    </row>
    <row r="8500" spans="1:35" x14ac:dyDescent="0.2">
      <c r="A8500" s="102">
        <v>4426</v>
      </c>
      <c r="B8500">
        <v>4686</v>
      </c>
      <c r="C8500" t="s">
        <v>2948</v>
      </c>
      <c r="D8500" t="s">
        <v>2929</v>
      </c>
      <c r="E8500">
        <v>5890</v>
      </c>
      <c r="F8500">
        <v>5760</v>
      </c>
      <c r="G8500">
        <v>100</v>
      </c>
      <c r="H8500" t="s">
        <v>2927</v>
      </c>
      <c r="I8500">
        <v>9613</v>
      </c>
      <c r="J8500" t="s">
        <v>3671</v>
      </c>
      <c r="K8500" t="s">
        <v>2929</v>
      </c>
      <c r="L8500">
        <v>1489</v>
      </c>
      <c r="M8500">
        <v>1479</v>
      </c>
      <c r="N8500">
        <v>400</v>
      </c>
      <c r="O8500" t="s">
        <v>2930</v>
      </c>
      <c r="P8500">
        <v>0.45006907006602598</v>
      </c>
      <c r="Q8500">
        <v>0.85737037321701204</v>
      </c>
      <c r="R8500">
        <v>0.90754643609955499</v>
      </c>
      <c r="S8500">
        <v>0.32391749985507301</v>
      </c>
      <c r="T8500">
        <v>0.29805695952193001</v>
      </c>
      <c r="U8500">
        <v>0.29805695952193001</v>
      </c>
      <c r="V8500">
        <v>0.49721544541689</v>
      </c>
      <c r="W8500">
        <v>2.98</v>
      </c>
      <c r="X8500">
        <v>2.71</v>
      </c>
      <c r="Y8500">
        <v>-408858</v>
      </c>
      <c r="Z8500">
        <v>-17036</v>
      </c>
      <c r="AA8500">
        <v>-0.96</v>
      </c>
      <c r="AB8500">
        <v>24</v>
      </c>
      <c r="AC8500">
        <v>9</v>
      </c>
      <c r="AD8500">
        <v>15</v>
      </c>
      <c r="AE8500">
        <v>37.5</v>
      </c>
      <c r="AF8500">
        <v>9</v>
      </c>
      <c r="AG8500">
        <v>7</v>
      </c>
      <c r="AH8500">
        <v>13</v>
      </c>
      <c r="AI8500">
        <v>4</v>
      </c>
    </row>
    <row r="8501" spans="1:35" x14ac:dyDescent="0.2">
      <c r="A8501" s="102">
        <v>643</v>
      </c>
      <c r="B8501">
        <v>4686</v>
      </c>
      <c r="C8501" t="s">
        <v>2948</v>
      </c>
      <c r="D8501" t="s">
        <v>2929</v>
      </c>
      <c r="E8501">
        <v>5890</v>
      </c>
      <c r="F8501">
        <v>5760</v>
      </c>
      <c r="G8501">
        <v>100</v>
      </c>
      <c r="H8501" t="s">
        <v>2930</v>
      </c>
      <c r="I8501">
        <v>9433</v>
      </c>
      <c r="J8501" t="s">
        <v>689</v>
      </c>
      <c r="K8501" t="s">
        <v>2929</v>
      </c>
      <c r="L8501">
        <v>3417</v>
      </c>
      <c r="M8501">
        <v>3411</v>
      </c>
      <c r="N8501">
        <v>200</v>
      </c>
      <c r="O8501" t="s">
        <v>2927</v>
      </c>
      <c r="P8501">
        <v>0.59792217862083696</v>
      </c>
      <c r="Q8501">
        <v>0.92651317438953396</v>
      </c>
      <c r="R8501">
        <v>0.30336559789991402</v>
      </c>
      <c r="S8501">
        <v>0.233480473431743</v>
      </c>
      <c r="T8501">
        <v>-0.45573429801295001</v>
      </c>
      <c r="U8501">
        <v>0.45573429801295001</v>
      </c>
      <c r="V8501">
        <v>0.148622261552431</v>
      </c>
      <c r="W8501">
        <v>-4.55</v>
      </c>
      <c r="X8501">
        <v>18.440000000000001</v>
      </c>
      <c r="Y8501">
        <v>-409697</v>
      </c>
      <c r="Z8501">
        <v>-21563</v>
      </c>
      <c r="AA8501">
        <v>-1.23</v>
      </c>
      <c r="AB8501">
        <v>19</v>
      </c>
      <c r="AC8501">
        <v>7</v>
      </c>
      <c r="AD8501">
        <v>12</v>
      </c>
      <c r="AE8501">
        <v>36.840000000000003</v>
      </c>
      <c r="AF8501">
        <v>10</v>
      </c>
      <c r="AG8501">
        <v>5</v>
      </c>
      <c r="AH8501">
        <v>10</v>
      </c>
      <c r="AI8501">
        <v>4</v>
      </c>
    </row>
    <row r="8502" spans="1:35" x14ac:dyDescent="0.2">
      <c r="A8502" s="102">
        <v>3261</v>
      </c>
      <c r="B8502">
        <v>6807</v>
      </c>
      <c r="C8502" t="s">
        <v>239</v>
      </c>
      <c r="D8502" t="s">
        <v>2932</v>
      </c>
      <c r="E8502">
        <v>2080</v>
      </c>
      <c r="F8502">
        <v>2041</v>
      </c>
      <c r="G8502">
        <v>500</v>
      </c>
      <c r="H8502" t="s">
        <v>2930</v>
      </c>
      <c r="I8502">
        <v>6920</v>
      </c>
      <c r="J8502" t="s">
        <v>2931</v>
      </c>
      <c r="K8502" t="s">
        <v>2932</v>
      </c>
      <c r="L8502">
        <v>5600</v>
      </c>
      <c r="M8502">
        <v>5490</v>
      </c>
      <c r="N8502">
        <v>200</v>
      </c>
      <c r="O8502" t="s">
        <v>2927</v>
      </c>
      <c r="P8502">
        <v>0.32101513496023698</v>
      </c>
      <c r="Q8502">
        <v>0.87555982167766799</v>
      </c>
      <c r="R8502">
        <v>0.66502686020976298</v>
      </c>
      <c r="S8502">
        <v>0.384241150143871</v>
      </c>
      <c r="T8502">
        <v>-1.2761618309440701</v>
      </c>
      <c r="U8502">
        <v>1.2761618309440701</v>
      </c>
      <c r="V8502">
        <v>1.27186966459477</v>
      </c>
      <c r="W8502">
        <v>-17.649999999999999</v>
      </c>
      <c r="X8502">
        <v>7.06</v>
      </c>
      <c r="Y8502">
        <v>-412245</v>
      </c>
      <c r="Z8502">
        <v>-22902</v>
      </c>
      <c r="AA8502">
        <v>-1.18</v>
      </c>
      <c r="AB8502">
        <v>18</v>
      </c>
      <c r="AC8502">
        <v>7</v>
      </c>
      <c r="AD8502">
        <v>11</v>
      </c>
      <c r="AE8502">
        <v>38.89</v>
      </c>
      <c r="AF8502">
        <v>10</v>
      </c>
      <c r="AG8502">
        <v>5</v>
      </c>
      <c r="AH8502">
        <v>10</v>
      </c>
      <c r="AI8502">
        <v>3</v>
      </c>
    </row>
    <row r="8503" spans="1:35" x14ac:dyDescent="0.2">
      <c r="A8503" s="102">
        <v>1859</v>
      </c>
      <c r="B8503">
        <v>4686</v>
      </c>
      <c r="C8503" t="s">
        <v>2948</v>
      </c>
      <c r="D8503" t="s">
        <v>2929</v>
      </c>
      <c r="E8503">
        <v>5890</v>
      </c>
      <c r="F8503">
        <v>5760</v>
      </c>
      <c r="G8503">
        <v>100</v>
      </c>
      <c r="H8503" t="s">
        <v>2930</v>
      </c>
      <c r="I8503">
        <v>8593</v>
      </c>
      <c r="J8503" t="s">
        <v>224</v>
      </c>
      <c r="K8503" t="s">
        <v>2933</v>
      </c>
      <c r="L8503">
        <v>719</v>
      </c>
      <c r="M8503">
        <v>717</v>
      </c>
      <c r="N8503">
        <v>800</v>
      </c>
      <c r="O8503" t="s">
        <v>2927</v>
      </c>
      <c r="P8503">
        <v>0.20528032222446799</v>
      </c>
      <c r="Q8503">
        <v>0.89831226072720805</v>
      </c>
      <c r="R8503">
        <v>0.89760244734063299</v>
      </c>
      <c r="S8503">
        <v>0.37212856810213701</v>
      </c>
      <c r="T8503">
        <v>-8.7379363345608099E-2</v>
      </c>
      <c r="U8503">
        <v>8.7379363345608099E-2</v>
      </c>
      <c r="V8503">
        <v>5.0672724212898902E-2</v>
      </c>
      <c r="W8503">
        <v>-0.93</v>
      </c>
      <c r="X8503">
        <v>0.42</v>
      </c>
      <c r="Y8503">
        <v>-412460</v>
      </c>
      <c r="Z8503">
        <v>-17186</v>
      </c>
      <c r="AA8503">
        <v>-0.74</v>
      </c>
      <c r="AB8503">
        <v>24</v>
      </c>
      <c r="AC8503">
        <v>12</v>
      </c>
      <c r="AD8503">
        <v>12</v>
      </c>
      <c r="AE8503">
        <v>50</v>
      </c>
      <c r="AF8503">
        <v>10</v>
      </c>
      <c r="AG8503">
        <v>7</v>
      </c>
      <c r="AH8503">
        <v>11</v>
      </c>
      <c r="AI8503">
        <v>6</v>
      </c>
    </row>
    <row r="8504" spans="1:35" x14ac:dyDescent="0.2">
      <c r="A8504" s="102">
        <v>3584</v>
      </c>
      <c r="B8504">
        <v>9474</v>
      </c>
      <c r="C8504" t="s">
        <v>3209</v>
      </c>
      <c r="D8504" t="s">
        <v>2929</v>
      </c>
      <c r="E8504">
        <v>1585</v>
      </c>
      <c r="F8504">
        <v>1584</v>
      </c>
      <c r="G8504">
        <v>600</v>
      </c>
      <c r="H8504" t="s">
        <v>2930</v>
      </c>
      <c r="I8504">
        <v>9509</v>
      </c>
      <c r="J8504" t="s">
        <v>3726</v>
      </c>
      <c r="K8504" t="s">
        <v>2992</v>
      </c>
      <c r="L8504">
        <v>527</v>
      </c>
      <c r="M8504">
        <v>518</v>
      </c>
      <c r="N8504">
        <v>1800</v>
      </c>
      <c r="O8504" t="s">
        <v>2927</v>
      </c>
      <c r="P8504">
        <v>0.74993245655932395</v>
      </c>
      <c r="Q8504">
        <v>0.87000960228313595</v>
      </c>
      <c r="R8504">
        <v>0.22175577067369501</v>
      </c>
      <c r="S8504">
        <v>0.22636546373355099</v>
      </c>
      <c r="T8504">
        <v>-1.7596779210951301</v>
      </c>
      <c r="U8504">
        <v>1.7596779210951301</v>
      </c>
      <c r="V8504">
        <v>1.98765605217748</v>
      </c>
      <c r="W8504">
        <v>-12.13</v>
      </c>
      <c r="X8504">
        <v>1.89</v>
      </c>
      <c r="Y8504">
        <v>-414067</v>
      </c>
      <c r="Z8504">
        <v>-20703</v>
      </c>
      <c r="AA8504">
        <v>-1.04</v>
      </c>
      <c r="AB8504">
        <v>20</v>
      </c>
      <c r="AC8504">
        <v>5</v>
      </c>
      <c r="AD8504">
        <v>15</v>
      </c>
      <c r="AE8504">
        <v>25</v>
      </c>
      <c r="AF8504">
        <v>11</v>
      </c>
      <c r="AG8504">
        <v>4</v>
      </c>
      <c r="AH8504">
        <v>9</v>
      </c>
      <c r="AI8504">
        <v>7</v>
      </c>
    </row>
    <row r="8505" spans="1:35" x14ac:dyDescent="0.2">
      <c r="A8505" s="102">
        <v>7343</v>
      </c>
      <c r="B8505">
        <v>2492</v>
      </c>
      <c r="C8505" t="s">
        <v>740</v>
      </c>
      <c r="D8505" t="s">
        <v>2942</v>
      </c>
      <c r="E8505">
        <v>900</v>
      </c>
      <c r="F8505">
        <v>884</v>
      </c>
      <c r="G8505">
        <v>1100</v>
      </c>
      <c r="H8505" t="s">
        <v>2930</v>
      </c>
      <c r="I8505">
        <v>6457</v>
      </c>
      <c r="J8505" t="s">
        <v>3354</v>
      </c>
      <c r="K8505" t="s">
        <v>2940</v>
      </c>
      <c r="L8505">
        <v>3335</v>
      </c>
      <c r="M8505">
        <v>3195</v>
      </c>
      <c r="N8505">
        <v>300</v>
      </c>
      <c r="O8505" t="s">
        <v>2927</v>
      </c>
      <c r="P8505">
        <v>0.65912718083615196</v>
      </c>
      <c r="Q8505">
        <v>0.81829942920971899</v>
      </c>
      <c r="R8505">
        <v>0.27447138819411199</v>
      </c>
      <c r="S8505">
        <v>0.36638709906657502</v>
      </c>
      <c r="T8505">
        <v>-0.37617937391362699</v>
      </c>
      <c r="U8505">
        <v>0.37617937391362699</v>
      </c>
      <c r="V8505">
        <v>0.57103731314603101</v>
      </c>
      <c r="W8505">
        <v>-2.46</v>
      </c>
      <c r="X8505">
        <v>1.45</v>
      </c>
      <c r="Y8505">
        <v>-416193</v>
      </c>
      <c r="Z8505">
        <v>-14864</v>
      </c>
      <c r="AA8505">
        <v>-0.98</v>
      </c>
      <c r="AB8505">
        <v>28</v>
      </c>
      <c r="AC8505">
        <v>12</v>
      </c>
      <c r="AD8505">
        <v>16</v>
      </c>
      <c r="AE8505">
        <v>42.86</v>
      </c>
      <c r="AF8505">
        <v>8</v>
      </c>
      <c r="AG8505">
        <v>11</v>
      </c>
      <c r="AH8505">
        <v>15</v>
      </c>
      <c r="AI8505">
        <v>2</v>
      </c>
    </row>
    <row r="8506" spans="1:35" x14ac:dyDescent="0.2">
      <c r="A8506" s="102">
        <v>342</v>
      </c>
      <c r="B8506">
        <v>2413</v>
      </c>
      <c r="C8506" t="s">
        <v>2947</v>
      </c>
      <c r="D8506" t="s">
        <v>2942</v>
      </c>
      <c r="E8506">
        <v>3220</v>
      </c>
      <c r="F8506">
        <v>3160</v>
      </c>
      <c r="G8506">
        <v>300</v>
      </c>
      <c r="H8506" t="s">
        <v>2927</v>
      </c>
      <c r="I8506">
        <v>8585</v>
      </c>
      <c r="J8506" t="s">
        <v>3703</v>
      </c>
      <c r="K8506" t="s">
        <v>2933</v>
      </c>
      <c r="L8506">
        <v>165</v>
      </c>
      <c r="M8506">
        <v>165</v>
      </c>
      <c r="N8506">
        <v>5700</v>
      </c>
      <c r="O8506" t="s">
        <v>2930</v>
      </c>
      <c r="P8506">
        <v>0.36982073914436903</v>
      </c>
      <c r="Q8506">
        <v>0.93832422591499198</v>
      </c>
      <c r="R8506">
        <v>0.94596858751528901</v>
      </c>
      <c r="S8506">
        <v>0.22938816774795301</v>
      </c>
      <c r="T8506">
        <v>0.440174890193333</v>
      </c>
      <c r="U8506">
        <v>0.440174890193333</v>
      </c>
      <c r="V8506">
        <v>0.95069785609047397</v>
      </c>
      <c r="W8506">
        <v>2.65</v>
      </c>
      <c r="X8506">
        <v>0.79</v>
      </c>
      <c r="Y8506">
        <v>-418231</v>
      </c>
      <c r="Z8506">
        <v>-17426</v>
      </c>
      <c r="AA8506">
        <v>-0.87</v>
      </c>
      <c r="AB8506">
        <v>24</v>
      </c>
      <c r="AC8506">
        <v>9</v>
      </c>
      <c r="AD8506">
        <v>15</v>
      </c>
      <c r="AE8506">
        <v>37.5</v>
      </c>
      <c r="AF8506">
        <v>11</v>
      </c>
      <c r="AG8506">
        <v>7</v>
      </c>
      <c r="AH8506">
        <v>10</v>
      </c>
      <c r="AI8506">
        <v>7</v>
      </c>
    </row>
    <row r="8507" spans="1:35" x14ac:dyDescent="0.2">
      <c r="A8507" s="102">
        <v>2233</v>
      </c>
      <c r="B8507">
        <v>9474</v>
      </c>
      <c r="C8507" t="s">
        <v>3209</v>
      </c>
      <c r="D8507" t="s">
        <v>2929</v>
      </c>
      <c r="E8507">
        <v>1585</v>
      </c>
      <c r="F8507">
        <v>1584</v>
      </c>
      <c r="G8507">
        <v>600</v>
      </c>
      <c r="H8507" t="s">
        <v>2930</v>
      </c>
      <c r="I8507">
        <v>9503</v>
      </c>
      <c r="J8507" t="s">
        <v>3654</v>
      </c>
      <c r="K8507" t="s">
        <v>2992</v>
      </c>
      <c r="L8507">
        <v>1309.5</v>
      </c>
      <c r="M8507">
        <v>1306.5</v>
      </c>
      <c r="N8507">
        <v>700</v>
      </c>
      <c r="O8507" t="s">
        <v>2927</v>
      </c>
      <c r="P8507">
        <v>7.2694090111516799E-2</v>
      </c>
      <c r="Q8507">
        <v>0.89229888204575503</v>
      </c>
      <c r="R8507">
        <v>0.66775340861590604</v>
      </c>
      <c r="S8507">
        <v>3.5031254277046397E-2</v>
      </c>
      <c r="T8507">
        <v>-2.37133075999304</v>
      </c>
      <c r="U8507">
        <v>2.37133075999304</v>
      </c>
      <c r="V8507">
        <v>2.54212095960286</v>
      </c>
      <c r="W8507">
        <v>-20.67</v>
      </c>
      <c r="X8507">
        <v>3.77</v>
      </c>
      <c r="Y8507">
        <v>-418813</v>
      </c>
      <c r="Z8507">
        <v>-17451</v>
      </c>
      <c r="AA8507">
        <v>-0.9</v>
      </c>
      <c r="AB8507">
        <v>24</v>
      </c>
      <c r="AC8507">
        <v>10</v>
      </c>
      <c r="AD8507">
        <v>14</v>
      </c>
      <c r="AE8507">
        <v>41.67</v>
      </c>
      <c r="AF8507">
        <v>10</v>
      </c>
      <c r="AG8507">
        <v>5</v>
      </c>
      <c r="AH8507">
        <v>12</v>
      </c>
      <c r="AI8507">
        <v>7</v>
      </c>
    </row>
    <row r="8508" spans="1:35" x14ac:dyDescent="0.2">
      <c r="A8508" s="102">
        <v>5863</v>
      </c>
      <c r="B8508">
        <v>1332</v>
      </c>
      <c r="C8508" t="s">
        <v>3655</v>
      </c>
      <c r="D8508" t="s">
        <v>3097</v>
      </c>
      <c r="E8508">
        <v>613</v>
      </c>
      <c r="F8508">
        <v>609</v>
      </c>
      <c r="G8508">
        <v>1400</v>
      </c>
      <c r="H8508" t="s">
        <v>2927</v>
      </c>
      <c r="I8508">
        <v>5019</v>
      </c>
      <c r="J8508" t="s">
        <v>3265</v>
      </c>
      <c r="K8508" t="s">
        <v>3266</v>
      </c>
      <c r="L8508">
        <v>2827</v>
      </c>
      <c r="M8508">
        <v>2835</v>
      </c>
      <c r="N8508">
        <v>300</v>
      </c>
      <c r="O8508" t="s">
        <v>2930</v>
      </c>
      <c r="P8508">
        <v>0.64454623086295004</v>
      </c>
      <c r="Q8508">
        <v>0.837926215588923</v>
      </c>
      <c r="R8508">
        <v>4.8757225117588003E-2</v>
      </c>
      <c r="S8508">
        <v>7.46586688609224E-2</v>
      </c>
      <c r="T8508">
        <v>0.64519538041748603</v>
      </c>
      <c r="U8508">
        <v>0.64519538041748603</v>
      </c>
      <c r="V8508">
        <v>0.87540555032023504</v>
      </c>
      <c r="W8508">
        <v>2.86</v>
      </c>
      <c r="X8508">
        <v>0.25</v>
      </c>
      <c r="Y8508">
        <v>-418948</v>
      </c>
      <c r="Z8508">
        <v>-13965</v>
      </c>
      <c r="AA8508">
        <v>-0.75</v>
      </c>
      <c r="AB8508">
        <v>30</v>
      </c>
      <c r="AC8508">
        <v>13</v>
      </c>
      <c r="AD8508">
        <v>17</v>
      </c>
      <c r="AE8508">
        <v>43.33</v>
      </c>
      <c r="AF8508">
        <v>9</v>
      </c>
      <c r="AG8508">
        <v>13</v>
      </c>
      <c r="AH8508">
        <v>16</v>
      </c>
      <c r="AI8508">
        <v>1</v>
      </c>
    </row>
    <row r="8509" spans="1:35" x14ac:dyDescent="0.2">
      <c r="A8509" s="102">
        <v>7673</v>
      </c>
      <c r="B8509">
        <v>4996</v>
      </c>
      <c r="C8509" t="s">
        <v>3279</v>
      </c>
      <c r="D8509" t="s">
        <v>2952</v>
      </c>
      <c r="E8509">
        <v>905</v>
      </c>
      <c r="F8509">
        <v>896</v>
      </c>
      <c r="G8509">
        <v>1000</v>
      </c>
      <c r="H8509" t="s">
        <v>2930</v>
      </c>
      <c r="I8509">
        <v>7730</v>
      </c>
      <c r="J8509" t="s">
        <v>3276</v>
      </c>
      <c r="K8509" t="s">
        <v>2936</v>
      </c>
      <c r="L8509">
        <v>2901</v>
      </c>
      <c r="M8509">
        <v>2890</v>
      </c>
      <c r="N8509">
        <v>300</v>
      </c>
      <c r="O8509" t="s">
        <v>2927</v>
      </c>
      <c r="P8509">
        <v>0.175556910103844</v>
      </c>
      <c r="Q8509">
        <v>0.81380083244741197</v>
      </c>
      <c r="R8509">
        <v>0.729878769028104</v>
      </c>
      <c r="S8509">
        <v>0.327563519132195</v>
      </c>
      <c r="T8509">
        <v>-1.12025863830824</v>
      </c>
      <c r="U8509">
        <v>1.12025863830824</v>
      </c>
      <c r="V8509">
        <v>1.07993617780058</v>
      </c>
      <c r="W8509">
        <v>-9.4499999999999993</v>
      </c>
      <c r="X8509">
        <v>3.34</v>
      </c>
      <c r="Y8509">
        <v>-419216</v>
      </c>
      <c r="Z8509">
        <v>-23290</v>
      </c>
      <c r="AA8509">
        <v>-1.08</v>
      </c>
      <c r="AB8509">
        <v>18</v>
      </c>
      <c r="AC8509">
        <v>5</v>
      </c>
      <c r="AD8509">
        <v>13</v>
      </c>
      <c r="AE8509">
        <v>27.78</v>
      </c>
      <c r="AF8509">
        <v>11</v>
      </c>
      <c r="AG8509">
        <v>5</v>
      </c>
      <c r="AH8509">
        <v>9</v>
      </c>
      <c r="AI8509">
        <v>4</v>
      </c>
    </row>
    <row r="8510" spans="1:35" x14ac:dyDescent="0.2">
      <c r="A8510" s="102">
        <v>6217</v>
      </c>
      <c r="B8510">
        <v>2281</v>
      </c>
      <c r="C8510" t="s">
        <v>1361</v>
      </c>
      <c r="D8510" t="s">
        <v>2955</v>
      </c>
      <c r="E8510">
        <v>2684</v>
      </c>
      <c r="F8510">
        <v>2671</v>
      </c>
      <c r="G8510">
        <v>400</v>
      </c>
      <c r="H8510" t="s">
        <v>2927</v>
      </c>
      <c r="I8510">
        <v>3668</v>
      </c>
      <c r="J8510" t="s">
        <v>806</v>
      </c>
      <c r="K8510" t="s">
        <v>2929</v>
      </c>
      <c r="L8510">
        <v>988</v>
      </c>
      <c r="M8510">
        <v>948</v>
      </c>
      <c r="N8510">
        <v>1100</v>
      </c>
      <c r="O8510" t="s">
        <v>2930</v>
      </c>
      <c r="P8510">
        <v>0.28589243150232702</v>
      </c>
      <c r="Q8510">
        <v>0.83304490871571302</v>
      </c>
      <c r="R8510">
        <v>7.7720629962564104E-3</v>
      </c>
      <c r="S8510">
        <v>3.7726068725568399E-2</v>
      </c>
      <c r="T8510">
        <v>4.2877698160219397</v>
      </c>
      <c r="U8510">
        <v>4.2877698160219397</v>
      </c>
      <c r="V8510">
        <v>3.95480043535107</v>
      </c>
      <c r="W8510">
        <v>26.6</v>
      </c>
      <c r="X8510">
        <v>2.4</v>
      </c>
      <c r="Y8510">
        <v>-419591</v>
      </c>
      <c r="Z8510">
        <v>-22084</v>
      </c>
      <c r="AA8510">
        <v>-1.1100000000000001</v>
      </c>
      <c r="AB8510">
        <v>19</v>
      </c>
      <c r="AC8510">
        <v>12</v>
      </c>
      <c r="AD8510">
        <v>7</v>
      </c>
      <c r="AE8510">
        <v>63.16</v>
      </c>
      <c r="AF8510">
        <v>8</v>
      </c>
      <c r="AG8510">
        <v>10</v>
      </c>
      <c r="AH8510">
        <v>6</v>
      </c>
      <c r="AI8510">
        <v>3</v>
      </c>
    </row>
    <row r="8511" spans="1:35" x14ac:dyDescent="0.2">
      <c r="A8511" s="102">
        <v>2168</v>
      </c>
      <c r="B8511">
        <v>7211</v>
      </c>
      <c r="C8511" t="s">
        <v>28</v>
      </c>
      <c r="D8511" t="s">
        <v>2945</v>
      </c>
      <c r="E8511">
        <v>423</v>
      </c>
      <c r="F8511">
        <v>425</v>
      </c>
      <c r="G8511">
        <v>2300</v>
      </c>
      <c r="H8511" t="s">
        <v>2930</v>
      </c>
      <c r="I8511">
        <v>9956</v>
      </c>
      <c r="J8511" t="s">
        <v>2876</v>
      </c>
      <c r="K8511" t="s">
        <v>2953</v>
      </c>
      <c r="L8511">
        <v>2037</v>
      </c>
      <c r="M8511">
        <v>1991</v>
      </c>
      <c r="N8511">
        <v>500</v>
      </c>
      <c r="O8511" t="s">
        <v>2927</v>
      </c>
      <c r="P8511">
        <v>0.48127001546981102</v>
      </c>
      <c r="Q8511">
        <v>0.89322926562767202</v>
      </c>
      <c r="R8511">
        <v>0.92159143072182503</v>
      </c>
      <c r="S8511">
        <v>0.22218357187881699</v>
      </c>
      <c r="T8511">
        <v>-1.14243147403958</v>
      </c>
      <c r="U8511">
        <v>1.14243147403958</v>
      </c>
      <c r="V8511">
        <v>1.19508880526876</v>
      </c>
      <c r="W8511">
        <v>-9.9499999999999993</v>
      </c>
      <c r="X8511">
        <v>1.81</v>
      </c>
      <c r="Y8511">
        <v>-421765</v>
      </c>
      <c r="Z8511">
        <v>-20084</v>
      </c>
      <c r="AA8511">
        <v>-1</v>
      </c>
      <c r="AB8511">
        <v>21</v>
      </c>
      <c r="AC8511">
        <v>7</v>
      </c>
      <c r="AD8511">
        <v>14</v>
      </c>
      <c r="AE8511">
        <v>33.33</v>
      </c>
      <c r="AF8511">
        <v>13</v>
      </c>
      <c r="AG8511">
        <v>1</v>
      </c>
      <c r="AH8511">
        <v>8</v>
      </c>
      <c r="AI8511">
        <v>12</v>
      </c>
    </row>
    <row r="8512" spans="1:35" x14ac:dyDescent="0.2">
      <c r="A8512" s="102">
        <v>5374</v>
      </c>
      <c r="B8512">
        <v>4967</v>
      </c>
      <c r="C8512" t="s">
        <v>853</v>
      </c>
      <c r="D8512" t="s">
        <v>2952</v>
      </c>
      <c r="E8512">
        <v>9130</v>
      </c>
      <c r="F8512">
        <v>9140</v>
      </c>
      <c r="G8512">
        <v>100</v>
      </c>
      <c r="H8512" t="s">
        <v>2927</v>
      </c>
      <c r="I8512">
        <v>6770</v>
      </c>
      <c r="J8512" t="s">
        <v>24</v>
      </c>
      <c r="K8512" t="s">
        <v>2932</v>
      </c>
      <c r="L8512">
        <v>2014</v>
      </c>
      <c r="M8512">
        <v>2008</v>
      </c>
      <c r="N8512">
        <v>500</v>
      </c>
      <c r="O8512" t="s">
        <v>2930</v>
      </c>
      <c r="P8512">
        <v>0.50541880002610395</v>
      </c>
      <c r="Q8512">
        <v>0.84416521137337797</v>
      </c>
      <c r="R8512">
        <v>0.27858885456978</v>
      </c>
      <c r="S8512">
        <v>0.23305207456597599</v>
      </c>
      <c r="T8512">
        <v>2.9253436418530798</v>
      </c>
      <c r="U8512">
        <v>2.9253436418530798</v>
      </c>
      <c r="V8512">
        <v>2.9151373724223899</v>
      </c>
      <c r="W8512">
        <v>17.13</v>
      </c>
      <c r="X8512">
        <v>9.85</v>
      </c>
      <c r="Y8512">
        <v>-422019</v>
      </c>
      <c r="Z8512">
        <v>-28135</v>
      </c>
      <c r="AA8512">
        <v>-1.85</v>
      </c>
      <c r="AB8512">
        <v>15</v>
      </c>
      <c r="AC8512">
        <v>4</v>
      </c>
      <c r="AD8512">
        <v>11</v>
      </c>
      <c r="AE8512">
        <v>26.67</v>
      </c>
      <c r="AF8512">
        <v>12</v>
      </c>
      <c r="AG8512">
        <v>3</v>
      </c>
      <c r="AH8512">
        <v>8</v>
      </c>
      <c r="AI8512">
        <v>4</v>
      </c>
    </row>
    <row r="8513" spans="1:35" x14ac:dyDescent="0.2">
      <c r="A8513" s="102">
        <v>7822</v>
      </c>
      <c r="B8513">
        <v>5020</v>
      </c>
      <c r="C8513" t="s">
        <v>3379</v>
      </c>
      <c r="D8513" t="s">
        <v>3266</v>
      </c>
      <c r="E8513">
        <v>480.9</v>
      </c>
      <c r="F8513">
        <v>483</v>
      </c>
      <c r="G8513">
        <v>1900</v>
      </c>
      <c r="H8513" t="s">
        <v>2927</v>
      </c>
      <c r="I8513">
        <v>5233</v>
      </c>
      <c r="J8513" t="s">
        <v>3195</v>
      </c>
      <c r="K8513" t="s">
        <v>2926</v>
      </c>
      <c r="L8513">
        <v>3035</v>
      </c>
      <c r="M8513">
        <v>3040</v>
      </c>
      <c r="N8513">
        <v>300</v>
      </c>
      <c r="O8513" t="s">
        <v>2930</v>
      </c>
      <c r="P8513">
        <v>0.50262976066736298</v>
      </c>
      <c r="Q8513">
        <v>0.81168969339078501</v>
      </c>
      <c r="R8513">
        <v>0.53878575097991999</v>
      </c>
      <c r="S8513">
        <v>6.5012875417957902E-2</v>
      </c>
      <c r="T8513">
        <v>0.44920914177910898</v>
      </c>
      <c r="U8513">
        <v>0.44920914177910898</v>
      </c>
      <c r="V8513">
        <v>0.28342216471647402</v>
      </c>
      <c r="W8513">
        <v>1.77</v>
      </c>
      <c r="X8513">
        <v>0.62</v>
      </c>
      <c r="Y8513">
        <v>-423732</v>
      </c>
      <c r="Z8513">
        <v>-21187</v>
      </c>
      <c r="AA8513">
        <v>-1.1200000000000001</v>
      </c>
      <c r="AB8513">
        <v>20</v>
      </c>
      <c r="AC8513">
        <v>8</v>
      </c>
      <c r="AD8513">
        <v>12</v>
      </c>
      <c r="AE8513">
        <v>40</v>
      </c>
      <c r="AF8513">
        <v>12</v>
      </c>
      <c r="AG8513">
        <v>3</v>
      </c>
      <c r="AH8513">
        <v>9</v>
      </c>
      <c r="AI8513">
        <v>8</v>
      </c>
    </row>
    <row r="8514" spans="1:35" x14ac:dyDescent="0.2">
      <c r="A8514" s="102">
        <v>2439</v>
      </c>
      <c r="B8514">
        <v>7182</v>
      </c>
      <c r="C8514" t="s">
        <v>3094</v>
      </c>
      <c r="D8514" t="s">
        <v>2990</v>
      </c>
      <c r="E8514">
        <v>1050</v>
      </c>
      <c r="F8514">
        <v>1047</v>
      </c>
      <c r="G8514">
        <v>1000</v>
      </c>
      <c r="H8514" t="s">
        <v>2927</v>
      </c>
      <c r="I8514">
        <v>9501</v>
      </c>
      <c r="J8514" t="s">
        <v>2994</v>
      </c>
      <c r="K8514" t="s">
        <v>2992</v>
      </c>
      <c r="L8514">
        <v>461</v>
      </c>
      <c r="M8514">
        <v>451</v>
      </c>
      <c r="N8514">
        <v>2300</v>
      </c>
      <c r="O8514" t="s">
        <v>2930</v>
      </c>
      <c r="P8514">
        <v>0.92647352803662297</v>
      </c>
      <c r="Q8514">
        <v>0.88885578142649802</v>
      </c>
      <c r="R8514">
        <v>1.9484440635754901E-3</v>
      </c>
      <c r="S8514">
        <v>0.37159972393072599</v>
      </c>
      <c r="T8514">
        <v>0.98038165788257203</v>
      </c>
      <c r="U8514">
        <v>0.98038165788257203</v>
      </c>
      <c r="V8514">
        <v>0.61007805590845099</v>
      </c>
      <c r="W8514">
        <v>4.32</v>
      </c>
      <c r="X8514">
        <v>0.93</v>
      </c>
      <c r="Y8514">
        <v>-423948</v>
      </c>
      <c r="Z8514">
        <v>-18433</v>
      </c>
      <c r="AA8514">
        <v>-0.88</v>
      </c>
      <c r="AB8514">
        <v>23</v>
      </c>
      <c r="AC8514">
        <v>7</v>
      </c>
      <c r="AD8514">
        <v>16</v>
      </c>
      <c r="AE8514">
        <v>30.43</v>
      </c>
      <c r="AF8514">
        <v>11</v>
      </c>
      <c r="AG8514">
        <v>5</v>
      </c>
      <c r="AH8514">
        <v>9</v>
      </c>
      <c r="AI8514">
        <v>9</v>
      </c>
    </row>
    <row r="8515" spans="1:35" x14ac:dyDescent="0.2">
      <c r="A8515" s="102">
        <v>6529</v>
      </c>
      <c r="B8515">
        <v>4686</v>
      </c>
      <c r="C8515" t="s">
        <v>2948</v>
      </c>
      <c r="D8515" t="s">
        <v>2929</v>
      </c>
      <c r="E8515">
        <v>5890</v>
      </c>
      <c r="F8515">
        <v>5760</v>
      </c>
      <c r="G8515">
        <v>100</v>
      </c>
      <c r="H8515" t="s">
        <v>2927</v>
      </c>
      <c r="I8515">
        <v>6479</v>
      </c>
      <c r="J8515" t="s">
        <v>690</v>
      </c>
      <c r="K8515" t="s">
        <v>2932</v>
      </c>
      <c r="L8515">
        <v>2286</v>
      </c>
      <c r="M8515">
        <v>2243</v>
      </c>
      <c r="N8515">
        <v>300</v>
      </c>
      <c r="O8515" t="s">
        <v>2930</v>
      </c>
      <c r="P8515">
        <v>0.85599104448859498</v>
      </c>
      <c r="Q8515">
        <v>0.82913123692826796</v>
      </c>
      <c r="R8515">
        <v>9.8233006887322699E-2</v>
      </c>
      <c r="S8515">
        <v>9.9224885013886099E-2</v>
      </c>
      <c r="T8515">
        <v>4.0903936888711703E-2</v>
      </c>
      <c r="U8515">
        <v>4.0903936888711703E-2</v>
      </c>
      <c r="V8515">
        <v>9.4913966688295007E-2</v>
      </c>
      <c r="W8515">
        <v>0.32</v>
      </c>
      <c r="X8515">
        <v>16.82</v>
      </c>
      <c r="Y8515">
        <v>-423988</v>
      </c>
      <c r="Z8515">
        <v>-20190</v>
      </c>
      <c r="AA8515">
        <v>-0.88</v>
      </c>
      <c r="AB8515">
        <v>21</v>
      </c>
      <c r="AC8515">
        <v>8</v>
      </c>
      <c r="AD8515">
        <v>13</v>
      </c>
      <c r="AE8515">
        <v>38.1</v>
      </c>
      <c r="AF8515">
        <v>8</v>
      </c>
      <c r="AG8515">
        <v>8</v>
      </c>
      <c r="AH8515">
        <v>10</v>
      </c>
      <c r="AI8515">
        <v>3</v>
      </c>
    </row>
    <row r="8516" spans="1:35" x14ac:dyDescent="0.2">
      <c r="A8516" s="102">
        <v>7836</v>
      </c>
      <c r="B8516">
        <v>3635</v>
      </c>
      <c r="C8516" t="s">
        <v>47</v>
      </c>
      <c r="D8516" t="s">
        <v>2929</v>
      </c>
      <c r="E8516">
        <v>3150</v>
      </c>
      <c r="F8516">
        <v>3155</v>
      </c>
      <c r="G8516">
        <v>300</v>
      </c>
      <c r="H8516" t="s">
        <v>2927</v>
      </c>
      <c r="I8516">
        <v>9697</v>
      </c>
      <c r="J8516" t="s">
        <v>3029</v>
      </c>
      <c r="K8516" t="s">
        <v>2929</v>
      </c>
      <c r="L8516">
        <v>3345</v>
      </c>
      <c r="M8516">
        <v>3285</v>
      </c>
      <c r="N8516">
        <v>300</v>
      </c>
      <c r="O8516" t="s">
        <v>2930</v>
      </c>
      <c r="P8516">
        <v>0.94166268524898999</v>
      </c>
      <c r="Q8516">
        <v>0.81151035750118905</v>
      </c>
      <c r="R8516">
        <v>4.3005599411809398E-2</v>
      </c>
      <c r="S8516">
        <v>0.47423218073630102</v>
      </c>
      <c r="T8516">
        <v>0.12736267769262299</v>
      </c>
      <c r="U8516">
        <v>0.12736267769262299</v>
      </c>
      <c r="V8516">
        <v>1.0979374763877701E-2</v>
      </c>
      <c r="W8516">
        <v>0.56999999999999995</v>
      </c>
      <c r="X8516">
        <v>3.96</v>
      </c>
      <c r="Y8516">
        <v>-425913</v>
      </c>
      <c r="Z8516">
        <v>-23662</v>
      </c>
      <c r="AA8516">
        <v>-1.2</v>
      </c>
      <c r="AB8516">
        <v>18</v>
      </c>
      <c r="AC8516">
        <v>5</v>
      </c>
      <c r="AD8516">
        <v>13</v>
      </c>
      <c r="AE8516">
        <v>27.78</v>
      </c>
      <c r="AF8516">
        <v>12</v>
      </c>
      <c r="AG8516">
        <v>3</v>
      </c>
      <c r="AH8516">
        <v>8</v>
      </c>
      <c r="AI8516">
        <v>7</v>
      </c>
    </row>
    <row r="8517" spans="1:35" x14ac:dyDescent="0.2">
      <c r="A8517" s="102">
        <v>4827</v>
      </c>
      <c r="B8517">
        <v>1911</v>
      </c>
      <c r="C8517" t="s">
        <v>53</v>
      </c>
      <c r="D8517" t="s">
        <v>2937</v>
      </c>
      <c r="E8517">
        <v>1663</v>
      </c>
      <c r="F8517">
        <v>1649</v>
      </c>
      <c r="G8517">
        <v>600</v>
      </c>
      <c r="H8517" t="s">
        <v>2930</v>
      </c>
      <c r="I8517">
        <v>6976</v>
      </c>
      <c r="J8517" t="s">
        <v>952</v>
      </c>
      <c r="K8517" t="s">
        <v>2932</v>
      </c>
      <c r="L8517">
        <v>3500</v>
      </c>
      <c r="M8517">
        <v>3500</v>
      </c>
      <c r="N8517">
        <v>300</v>
      </c>
      <c r="O8517" t="s">
        <v>2927</v>
      </c>
      <c r="P8517">
        <v>0.102356696585633</v>
      </c>
      <c r="Q8517">
        <v>0.85179669180332496</v>
      </c>
      <c r="R8517">
        <v>4.8850488494124898E-2</v>
      </c>
      <c r="S8517">
        <v>0.345462932369408</v>
      </c>
      <c r="T8517">
        <v>-1.0232557741699899</v>
      </c>
      <c r="U8517">
        <v>1.0232557741699899</v>
      </c>
      <c r="V8517">
        <v>0.84528405480886004</v>
      </c>
      <c r="W8517">
        <v>-8.2100000000000009</v>
      </c>
      <c r="X8517">
        <v>5.77</v>
      </c>
      <c r="Y8517">
        <v>-426068</v>
      </c>
      <c r="Z8517">
        <v>-18525</v>
      </c>
      <c r="AA8517">
        <v>-1</v>
      </c>
      <c r="AB8517">
        <v>23</v>
      </c>
      <c r="AC8517">
        <v>9</v>
      </c>
      <c r="AD8517">
        <v>14</v>
      </c>
      <c r="AE8517">
        <v>39.130000000000003</v>
      </c>
      <c r="AF8517">
        <v>11</v>
      </c>
      <c r="AG8517">
        <v>7</v>
      </c>
      <c r="AH8517">
        <v>12</v>
      </c>
      <c r="AI8517">
        <v>4</v>
      </c>
    </row>
    <row r="8518" spans="1:35" x14ac:dyDescent="0.2">
      <c r="A8518" s="102">
        <v>1339</v>
      </c>
      <c r="B8518">
        <v>2267</v>
      </c>
      <c r="C8518" t="s">
        <v>3242</v>
      </c>
      <c r="D8518" t="s">
        <v>2955</v>
      </c>
      <c r="E8518">
        <v>5780</v>
      </c>
      <c r="F8518">
        <v>5740</v>
      </c>
      <c r="G8518">
        <v>100</v>
      </c>
      <c r="H8518" t="s">
        <v>2930</v>
      </c>
      <c r="I8518">
        <v>7261</v>
      </c>
      <c r="J8518" t="s">
        <v>3473</v>
      </c>
      <c r="K8518" t="s">
        <v>2945</v>
      </c>
      <c r="L8518">
        <v>941</v>
      </c>
      <c r="M8518">
        <v>912</v>
      </c>
      <c r="N8518">
        <v>600</v>
      </c>
      <c r="O8518" t="s">
        <v>2927</v>
      </c>
      <c r="P8518">
        <v>0.53765046469967903</v>
      </c>
      <c r="Q8518">
        <v>0.90834064798856295</v>
      </c>
      <c r="R8518">
        <v>0.212422092762964</v>
      </c>
      <c r="S8518">
        <v>0.220935823907393</v>
      </c>
      <c r="T8518">
        <v>-0.178617768219034</v>
      </c>
      <c r="U8518">
        <v>0.178617768219034</v>
      </c>
      <c r="V8518">
        <v>1.1705938058646499</v>
      </c>
      <c r="W8518">
        <v>-0.57999999999999996</v>
      </c>
      <c r="X8518">
        <v>4.67</v>
      </c>
      <c r="Y8518">
        <v>-427067</v>
      </c>
      <c r="Z8518">
        <v>-19412</v>
      </c>
      <c r="AA8518">
        <v>-1.28</v>
      </c>
      <c r="AB8518">
        <v>22</v>
      </c>
      <c r="AC8518">
        <v>8</v>
      </c>
      <c r="AD8518">
        <v>14</v>
      </c>
      <c r="AE8518">
        <v>36.36</v>
      </c>
      <c r="AF8518">
        <v>11</v>
      </c>
      <c r="AG8518">
        <v>5</v>
      </c>
      <c r="AH8518">
        <v>11</v>
      </c>
      <c r="AI8518">
        <v>6</v>
      </c>
    </row>
    <row r="8519" spans="1:35" x14ac:dyDescent="0.2">
      <c r="A8519" s="102">
        <v>2217</v>
      </c>
      <c r="B8519">
        <v>4689</v>
      </c>
      <c r="C8519" t="s">
        <v>3173</v>
      </c>
      <c r="D8519" t="s">
        <v>2929</v>
      </c>
      <c r="E8519">
        <v>451</v>
      </c>
      <c r="F8519">
        <v>437</v>
      </c>
      <c r="G8519">
        <v>2300</v>
      </c>
      <c r="H8519" t="s">
        <v>2927</v>
      </c>
      <c r="I8519">
        <v>6807</v>
      </c>
      <c r="J8519" t="s">
        <v>239</v>
      </c>
      <c r="K8519" t="s">
        <v>2932</v>
      </c>
      <c r="L8519">
        <v>2080</v>
      </c>
      <c r="M8519">
        <v>2041</v>
      </c>
      <c r="N8519">
        <v>500</v>
      </c>
      <c r="O8519" t="s">
        <v>2930</v>
      </c>
      <c r="P8519">
        <v>0.317336973306378</v>
      </c>
      <c r="Q8519">
        <v>0.89249942454269304</v>
      </c>
      <c r="R8519">
        <v>0.92919936900900701</v>
      </c>
      <c r="S8519">
        <v>2.1972218268992299E-2</v>
      </c>
      <c r="T8519">
        <v>1.42672018620514</v>
      </c>
      <c r="U8519">
        <v>1.42672018620514</v>
      </c>
      <c r="V8519">
        <v>1.5777015755783399</v>
      </c>
      <c r="W8519">
        <v>10.44</v>
      </c>
      <c r="X8519">
        <v>1.51</v>
      </c>
      <c r="Y8519">
        <v>-428877</v>
      </c>
      <c r="Z8519">
        <v>-18647</v>
      </c>
      <c r="AA8519">
        <v>-0.94</v>
      </c>
      <c r="AB8519">
        <v>23</v>
      </c>
      <c r="AC8519">
        <v>8</v>
      </c>
      <c r="AD8519">
        <v>15</v>
      </c>
      <c r="AE8519">
        <v>34.78</v>
      </c>
      <c r="AF8519">
        <v>7</v>
      </c>
      <c r="AG8519">
        <v>8</v>
      </c>
      <c r="AH8519">
        <v>12</v>
      </c>
      <c r="AI8519">
        <v>3</v>
      </c>
    </row>
    <row r="8520" spans="1:35" x14ac:dyDescent="0.2">
      <c r="A8520" s="102">
        <v>5082</v>
      </c>
      <c r="B8520">
        <v>4819</v>
      </c>
      <c r="C8520" t="s">
        <v>2946</v>
      </c>
      <c r="D8520" t="s">
        <v>2929</v>
      </c>
      <c r="E8520">
        <v>4350</v>
      </c>
      <c r="F8520">
        <v>4245</v>
      </c>
      <c r="G8520">
        <v>100</v>
      </c>
      <c r="H8520" t="s">
        <v>2930</v>
      </c>
      <c r="I8520">
        <v>9719</v>
      </c>
      <c r="J8520" t="s">
        <v>3626</v>
      </c>
      <c r="K8520" t="s">
        <v>2929</v>
      </c>
      <c r="L8520">
        <v>6100</v>
      </c>
      <c r="M8520">
        <v>6130</v>
      </c>
      <c r="N8520">
        <v>100</v>
      </c>
      <c r="O8520" t="s">
        <v>2927</v>
      </c>
      <c r="P8520">
        <v>0.178801575223414</v>
      </c>
      <c r="Q8520">
        <v>0.84826749476506502</v>
      </c>
      <c r="R8520">
        <v>0.98934046347891003</v>
      </c>
      <c r="S8520">
        <v>9.0105471326563198E-4</v>
      </c>
      <c r="T8520">
        <v>-0.46041559987533198</v>
      </c>
      <c r="U8520">
        <v>0.46041559987533198</v>
      </c>
      <c r="V8520">
        <v>8.4502240980132801E-2</v>
      </c>
      <c r="W8520">
        <v>-3.12</v>
      </c>
      <c r="X8520">
        <v>30.75</v>
      </c>
      <c r="Y8520">
        <v>-429923</v>
      </c>
      <c r="Z8520">
        <v>-30709</v>
      </c>
      <c r="AA8520">
        <v>-1.64</v>
      </c>
      <c r="AB8520">
        <v>14</v>
      </c>
      <c r="AC8520">
        <v>5</v>
      </c>
      <c r="AD8520">
        <v>9</v>
      </c>
      <c r="AE8520">
        <v>35.71</v>
      </c>
      <c r="AF8520">
        <v>12</v>
      </c>
      <c r="AG8520">
        <v>4</v>
      </c>
      <c r="AH8520">
        <v>7</v>
      </c>
      <c r="AI8520">
        <v>3</v>
      </c>
    </row>
    <row r="8521" spans="1:35" x14ac:dyDescent="0.2">
      <c r="A8521" s="102">
        <v>3791</v>
      </c>
      <c r="B8521">
        <v>3038</v>
      </c>
      <c r="C8521" t="s">
        <v>1328</v>
      </c>
      <c r="D8521" t="s">
        <v>2934</v>
      </c>
      <c r="E8521">
        <v>4340</v>
      </c>
      <c r="F8521">
        <v>4370</v>
      </c>
      <c r="G8521">
        <v>200</v>
      </c>
      <c r="H8521" t="s">
        <v>2927</v>
      </c>
      <c r="I8521">
        <v>6967</v>
      </c>
      <c r="J8521" t="s">
        <v>950</v>
      </c>
      <c r="K8521" t="s">
        <v>2932</v>
      </c>
      <c r="L8521">
        <v>1353</v>
      </c>
      <c r="M8521">
        <v>1352</v>
      </c>
      <c r="N8521">
        <v>600</v>
      </c>
      <c r="O8521" t="s">
        <v>2930</v>
      </c>
      <c r="P8521">
        <v>0.85845910698081196</v>
      </c>
      <c r="Q8521">
        <v>0.86675150401982404</v>
      </c>
      <c r="R8521">
        <v>0.292568464729488</v>
      </c>
      <c r="S8521">
        <v>0.26057298116024002</v>
      </c>
      <c r="T8521">
        <v>1.35903858698939</v>
      </c>
      <c r="U8521">
        <v>1.35903858698939</v>
      </c>
      <c r="V8521">
        <v>1.24309209062506</v>
      </c>
      <c r="W8521">
        <v>7.3</v>
      </c>
      <c r="X8521">
        <v>7.19</v>
      </c>
      <c r="Y8521">
        <v>-430041</v>
      </c>
      <c r="Z8521">
        <v>-16540</v>
      </c>
      <c r="AA8521">
        <v>-0.82</v>
      </c>
      <c r="AB8521">
        <v>26</v>
      </c>
      <c r="AC8521">
        <v>11</v>
      </c>
      <c r="AD8521">
        <v>15</v>
      </c>
      <c r="AE8521">
        <v>42.31</v>
      </c>
      <c r="AF8521">
        <v>7</v>
      </c>
      <c r="AG8521">
        <v>10</v>
      </c>
      <c r="AH8521">
        <v>14</v>
      </c>
      <c r="AI8521">
        <v>2</v>
      </c>
    </row>
    <row r="8522" spans="1:35" x14ac:dyDescent="0.2">
      <c r="A8522" s="102">
        <v>386</v>
      </c>
      <c r="B8522">
        <v>5301</v>
      </c>
      <c r="C8522" t="s">
        <v>862</v>
      </c>
      <c r="D8522" t="s">
        <v>2926</v>
      </c>
      <c r="E8522">
        <v>1029</v>
      </c>
      <c r="F8522">
        <v>1027</v>
      </c>
      <c r="G8522">
        <v>900</v>
      </c>
      <c r="H8522" t="s">
        <v>2927</v>
      </c>
      <c r="I8522">
        <v>9201</v>
      </c>
      <c r="J8522" t="s">
        <v>3262</v>
      </c>
      <c r="K8522" t="s">
        <v>3263</v>
      </c>
      <c r="L8522">
        <v>3217</v>
      </c>
      <c r="M8522">
        <v>3167</v>
      </c>
      <c r="N8522">
        <v>300</v>
      </c>
      <c r="O8522" t="s">
        <v>2930</v>
      </c>
      <c r="P8522">
        <v>0.67356276675294302</v>
      </c>
      <c r="Q8522">
        <v>0.93582482080593199</v>
      </c>
      <c r="R8522">
        <v>0.44410557892450903</v>
      </c>
      <c r="S8522">
        <v>7.5510057432483096E-3</v>
      </c>
      <c r="T8522">
        <v>0.15540950847506599</v>
      </c>
      <c r="U8522">
        <v>0.15540950847506599</v>
      </c>
      <c r="V8522" s="15">
        <v>9.88403699282231E-5</v>
      </c>
      <c r="W8522">
        <v>0.46</v>
      </c>
      <c r="X8522">
        <v>2.72</v>
      </c>
      <c r="Y8522">
        <v>-431678</v>
      </c>
      <c r="Z8522">
        <v>-16603</v>
      </c>
      <c r="AA8522">
        <v>-1.04</v>
      </c>
      <c r="AB8522">
        <v>26</v>
      </c>
      <c r="AC8522">
        <v>12</v>
      </c>
      <c r="AD8522">
        <v>14</v>
      </c>
      <c r="AE8522">
        <v>46.15</v>
      </c>
      <c r="AF8522">
        <v>7</v>
      </c>
      <c r="AG8522">
        <v>11</v>
      </c>
      <c r="AH8522">
        <v>13</v>
      </c>
      <c r="AI8522">
        <v>2</v>
      </c>
    </row>
    <row r="8523" spans="1:35" x14ac:dyDescent="0.2">
      <c r="A8523" s="102">
        <v>5197</v>
      </c>
      <c r="B8523">
        <v>2531</v>
      </c>
      <c r="C8523" t="s">
        <v>2954</v>
      </c>
      <c r="D8523" t="s">
        <v>2955</v>
      </c>
      <c r="E8523">
        <v>1021</v>
      </c>
      <c r="F8523">
        <v>1006</v>
      </c>
      <c r="G8523">
        <v>1000</v>
      </c>
      <c r="H8523" t="s">
        <v>2927</v>
      </c>
      <c r="I8523">
        <v>7211</v>
      </c>
      <c r="J8523" t="s">
        <v>28</v>
      </c>
      <c r="K8523" t="s">
        <v>2945</v>
      </c>
      <c r="L8523">
        <v>423</v>
      </c>
      <c r="M8523">
        <v>425</v>
      </c>
      <c r="N8523">
        <v>2400</v>
      </c>
      <c r="O8523" t="s">
        <v>2930</v>
      </c>
      <c r="P8523">
        <v>0.91928929890441402</v>
      </c>
      <c r="Q8523">
        <v>0.84679486672897997</v>
      </c>
      <c r="R8523">
        <v>1.6288610182427199E-3</v>
      </c>
      <c r="S8523">
        <v>1.73489644259586E-2</v>
      </c>
      <c r="T8523">
        <v>2.095542918409</v>
      </c>
      <c r="U8523">
        <v>2.095542918409</v>
      </c>
      <c r="V8523">
        <v>1.9020904072998599</v>
      </c>
      <c r="W8523">
        <v>6.87</v>
      </c>
      <c r="X8523">
        <v>1.39</v>
      </c>
      <c r="Y8523">
        <v>-431734</v>
      </c>
      <c r="Z8523">
        <v>-26983</v>
      </c>
      <c r="AA8523">
        <v>-1.32</v>
      </c>
      <c r="AB8523">
        <v>16</v>
      </c>
      <c r="AC8523">
        <v>5</v>
      </c>
      <c r="AD8523">
        <v>11</v>
      </c>
      <c r="AE8523">
        <v>31.25</v>
      </c>
      <c r="AF8523">
        <v>9</v>
      </c>
      <c r="AG8523">
        <v>3</v>
      </c>
      <c r="AH8523">
        <v>9</v>
      </c>
      <c r="AI8523">
        <v>4</v>
      </c>
    </row>
    <row r="8524" spans="1:35" x14ac:dyDescent="0.2">
      <c r="A8524" s="102">
        <v>5403</v>
      </c>
      <c r="B8524">
        <v>2127</v>
      </c>
      <c r="C8524" t="s">
        <v>3177</v>
      </c>
      <c r="D8524" t="s">
        <v>2942</v>
      </c>
      <c r="E8524">
        <v>3750</v>
      </c>
      <c r="F8524">
        <v>3830</v>
      </c>
      <c r="G8524">
        <v>200</v>
      </c>
      <c r="H8524" t="s">
        <v>2927</v>
      </c>
      <c r="I8524">
        <v>8253</v>
      </c>
      <c r="J8524" t="s">
        <v>669</v>
      </c>
      <c r="K8524" t="s">
        <v>2933</v>
      </c>
      <c r="L8524">
        <v>1789</v>
      </c>
      <c r="M8524">
        <v>1854</v>
      </c>
      <c r="N8524">
        <v>400</v>
      </c>
      <c r="O8524" t="s">
        <v>2930</v>
      </c>
      <c r="P8524">
        <v>0.73308066783661596</v>
      </c>
      <c r="Q8524">
        <v>0.84369446903924195</v>
      </c>
      <c r="R8524">
        <v>1.6737849293789301E-2</v>
      </c>
      <c r="S8524">
        <v>0.155436195420846</v>
      </c>
      <c r="T8524">
        <v>0.60977073942785398</v>
      </c>
      <c r="U8524">
        <v>0.60977073942785398</v>
      </c>
      <c r="V8524">
        <v>1.3384452682402099</v>
      </c>
      <c r="W8524">
        <v>2.37</v>
      </c>
      <c r="X8524">
        <v>3.19</v>
      </c>
      <c r="Y8524">
        <v>-431960</v>
      </c>
      <c r="Z8524">
        <v>-22735</v>
      </c>
      <c r="AA8524">
        <v>-1.1599999999999999</v>
      </c>
      <c r="AB8524">
        <v>19</v>
      </c>
      <c r="AC8524">
        <v>6</v>
      </c>
      <c r="AD8524">
        <v>13</v>
      </c>
      <c r="AE8524">
        <v>31.58</v>
      </c>
      <c r="AF8524">
        <v>9</v>
      </c>
      <c r="AG8524">
        <v>5</v>
      </c>
      <c r="AH8524">
        <v>13</v>
      </c>
      <c r="AI8524">
        <v>1</v>
      </c>
    </row>
    <row r="8525" spans="1:35" x14ac:dyDescent="0.2">
      <c r="A8525" s="102">
        <v>827</v>
      </c>
      <c r="B8525">
        <v>6753</v>
      </c>
      <c r="C8525" t="s">
        <v>3650</v>
      </c>
      <c r="D8525" t="s">
        <v>2932</v>
      </c>
      <c r="E8525">
        <v>1533</v>
      </c>
      <c r="F8525">
        <v>1547</v>
      </c>
      <c r="G8525">
        <v>600</v>
      </c>
      <c r="H8525" t="s">
        <v>2930</v>
      </c>
      <c r="I8525">
        <v>8031</v>
      </c>
      <c r="J8525" t="s">
        <v>1014</v>
      </c>
      <c r="K8525" t="s">
        <v>2934</v>
      </c>
      <c r="L8525">
        <v>1981</v>
      </c>
      <c r="M8525">
        <v>1981</v>
      </c>
      <c r="N8525">
        <v>500</v>
      </c>
      <c r="O8525" t="s">
        <v>2927</v>
      </c>
      <c r="P8525">
        <v>0.23800695185281501</v>
      </c>
      <c r="Q8525">
        <v>0.921121941994547</v>
      </c>
      <c r="R8525">
        <v>0.20651507975998701</v>
      </c>
      <c r="S8525">
        <v>1.9715539316736402E-2</v>
      </c>
      <c r="T8525">
        <v>-0.70988931319945803</v>
      </c>
      <c r="U8525">
        <v>0.70988931319945803</v>
      </c>
      <c r="V8525">
        <v>0.67289242916984404</v>
      </c>
      <c r="W8525">
        <v>-5.8</v>
      </c>
      <c r="X8525">
        <v>6.29</v>
      </c>
      <c r="Y8525">
        <v>-433144</v>
      </c>
      <c r="Z8525">
        <v>-19688</v>
      </c>
      <c r="AA8525">
        <v>-1.04</v>
      </c>
      <c r="AB8525">
        <v>22</v>
      </c>
      <c r="AC8525">
        <v>8</v>
      </c>
      <c r="AD8525">
        <v>14</v>
      </c>
      <c r="AE8525">
        <v>36.36</v>
      </c>
      <c r="AF8525">
        <v>11</v>
      </c>
      <c r="AG8525">
        <v>5</v>
      </c>
      <c r="AH8525">
        <v>10</v>
      </c>
      <c r="AI8525">
        <v>7</v>
      </c>
    </row>
    <row r="8526" spans="1:35" x14ac:dyDescent="0.2">
      <c r="A8526" s="102">
        <v>1323</v>
      </c>
      <c r="B8526">
        <v>2001</v>
      </c>
      <c r="C8526" t="s">
        <v>2783</v>
      </c>
      <c r="D8526" t="s">
        <v>2955</v>
      </c>
      <c r="E8526">
        <v>1684</v>
      </c>
      <c r="F8526">
        <v>1706</v>
      </c>
      <c r="G8526">
        <v>600</v>
      </c>
      <c r="H8526" t="s">
        <v>2927</v>
      </c>
      <c r="I8526">
        <v>9956</v>
      </c>
      <c r="J8526" t="s">
        <v>2876</v>
      </c>
      <c r="K8526" t="s">
        <v>2953</v>
      </c>
      <c r="L8526">
        <v>2037</v>
      </c>
      <c r="M8526">
        <v>1991</v>
      </c>
      <c r="N8526">
        <v>500</v>
      </c>
      <c r="O8526" t="s">
        <v>2930</v>
      </c>
      <c r="P8526">
        <v>0.368216345474701</v>
      </c>
      <c r="Q8526">
        <v>0.90871153277915895</v>
      </c>
      <c r="R8526">
        <v>0.89837430051181599</v>
      </c>
      <c r="S8526">
        <v>5.8898015067348597E-2</v>
      </c>
      <c r="T8526">
        <v>7.4257813567921604E-2</v>
      </c>
      <c r="U8526">
        <v>7.4257813567921604E-2</v>
      </c>
      <c r="V8526">
        <v>4.0327994493856399E-2</v>
      </c>
      <c r="W8526">
        <v>0.35</v>
      </c>
      <c r="X8526">
        <v>2.82</v>
      </c>
      <c r="Y8526">
        <v>-433224</v>
      </c>
      <c r="Z8526">
        <v>-22801</v>
      </c>
      <c r="AA8526">
        <v>-1.05</v>
      </c>
      <c r="AB8526">
        <v>19</v>
      </c>
      <c r="AC8526">
        <v>5</v>
      </c>
      <c r="AD8526">
        <v>14</v>
      </c>
      <c r="AE8526">
        <v>26.32</v>
      </c>
      <c r="AF8526">
        <v>14</v>
      </c>
      <c r="AG8526">
        <v>2</v>
      </c>
      <c r="AH8526">
        <v>6</v>
      </c>
      <c r="AI8526">
        <v>11</v>
      </c>
    </row>
    <row r="8527" spans="1:35" x14ac:dyDescent="0.2">
      <c r="A8527" s="102">
        <v>3168</v>
      </c>
      <c r="B8527">
        <v>6976</v>
      </c>
      <c r="C8527" t="s">
        <v>952</v>
      </c>
      <c r="D8527" t="s">
        <v>2932</v>
      </c>
      <c r="E8527">
        <v>3500</v>
      </c>
      <c r="F8527">
        <v>3500</v>
      </c>
      <c r="G8527">
        <v>300</v>
      </c>
      <c r="H8527" t="s">
        <v>2927</v>
      </c>
      <c r="I8527">
        <v>9934</v>
      </c>
      <c r="J8527" t="s">
        <v>3193</v>
      </c>
      <c r="K8527" t="s">
        <v>2934</v>
      </c>
      <c r="L8527">
        <v>2780</v>
      </c>
      <c r="M8527">
        <v>2759</v>
      </c>
      <c r="N8527">
        <v>400</v>
      </c>
      <c r="O8527" t="s">
        <v>2930</v>
      </c>
      <c r="P8527">
        <v>0.57734229763188405</v>
      </c>
      <c r="Q8527">
        <v>0.87711882076215797</v>
      </c>
      <c r="R8527">
        <v>0.77703508112495701</v>
      </c>
      <c r="S8527">
        <v>0.22745191093766601</v>
      </c>
      <c r="T8527">
        <v>1.3339634980694799</v>
      </c>
      <c r="U8527">
        <v>1.3339634980694799</v>
      </c>
      <c r="V8527">
        <v>1.19013233796018</v>
      </c>
      <c r="W8527">
        <v>7.39</v>
      </c>
      <c r="X8527">
        <v>5.0999999999999996</v>
      </c>
      <c r="Y8527">
        <v>-434059</v>
      </c>
      <c r="Z8527">
        <v>-19730</v>
      </c>
      <c r="AA8527">
        <v>-1.03</v>
      </c>
      <c r="AB8527">
        <v>22</v>
      </c>
      <c r="AC8527">
        <v>7</v>
      </c>
      <c r="AD8527">
        <v>15</v>
      </c>
      <c r="AE8527">
        <v>31.82</v>
      </c>
      <c r="AF8527">
        <v>11</v>
      </c>
      <c r="AG8527">
        <v>6</v>
      </c>
      <c r="AH8527">
        <v>11</v>
      </c>
      <c r="AI8527">
        <v>5</v>
      </c>
    </row>
    <row r="8528" spans="1:35" x14ac:dyDescent="0.2">
      <c r="A8528" s="102">
        <v>2543</v>
      </c>
      <c r="B8528">
        <v>4506</v>
      </c>
      <c r="C8528" t="s">
        <v>3680</v>
      </c>
      <c r="D8528" t="s">
        <v>2950</v>
      </c>
      <c r="E8528">
        <v>1908</v>
      </c>
      <c r="F8528">
        <v>1917</v>
      </c>
      <c r="G8528">
        <v>500</v>
      </c>
      <c r="H8528" t="s">
        <v>2930</v>
      </c>
      <c r="I8528">
        <v>5233</v>
      </c>
      <c r="J8528" t="s">
        <v>3195</v>
      </c>
      <c r="K8528" t="s">
        <v>2926</v>
      </c>
      <c r="L8528">
        <v>3035</v>
      </c>
      <c r="M8528">
        <v>3040</v>
      </c>
      <c r="N8528">
        <v>300</v>
      </c>
      <c r="O8528" t="s">
        <v>2927</v>
      </c>
      <c r="P8528">
        <v>0.437502402239629</v>
      </c>
      <c r="Q8528">
        <v>0.88709592707612095</v>
      </c>
      <c r="R8528">
        <v>0.81067074447352605</v>
      </c>
      <c r="S8528">
        <v>0.16261301864442601</v>
      </c>
      <c r="T8528">
        <v>-4.2071249150296398E-2</v>
      </c>
      <c r="U8528">
        <v>4.2071249150296398E-2</v>
      </c>
      <c r="V8528">
        <v>0.21734683957369499</v>
      </c>
      <c r="W8528">
        <v>-0.26</v>
      </c>
      <c r="X8528">
        <v>5.0999999999999996</v>
      </c>
      <c r="Y8528">
        <v>-435416</v>
      </c>
      <c r="Z8528">
        <v>-22917</v>
      </c>
      <c r="AA8528">
        <v>-1.45</v>
      </c>
      <c r="AB8528">
        <v>19</v>
      </c>
      <c r="AC8528">
        <v>5</v>
      </c>
      <c r="AD8528">
        <v>14</v>
      </c>
      <c r="AE8528">
        <v>26.32</v>
      </c>
      <c r="AF8528">
        <v>10</v>
      </c>
      <c r="AG8528">
        <v>4</v>
      </c>
      <c r="AH8528">
        <v>9</v>
      </c>
      <c r="AI8528">
        <v>6</v>
      </c>
    </row>
    <row r="8529" spans="1:35" x14ac:dyDescent="0.2">
      <c r="A8529" s="102">
        <v>7292</v>
      </c>
      <c r="B8529">
        <v>5393</v>
      </c>
      <c r="C8529" t="s">
        <v>237</v>
      </c>
      <c r="D8529" t="s">
        <v>2926</v>
      </c>
      <c r="E8529">
        <v>2740</v>
      </c>
      <c r="F8529">
        <v>2743</v>
      </c>
      <c r="G8529">
        <v>400</v>
      </c>
      <c r="H8529" t="s">
        <v>2927</v>
      </c>
      <c r="I8529">
        <v>7224</v>
      </c>
      <c r="J8529" t="s">
        <v>961</v>
      </c>
      <c r="K8529" t="s">
        <v>2945</v>
      </c>
      <c r="L8529">
        <v>1353</v>
      </c>
      <c r="M8529">
        <v>1341</v>
      </c>
      <c r="N8529">
        <v>800</v>
      </c>
      <c r="O8529" t="s">
        <v>2930</v>
      </c>
      <c r="P8529">
        <v>0.67479972718030801</v>
      </c>
      <c r="Q8529">
        <v>0.81912192339918199</v>
      </c>
      <c r="R8529">
        <v>0.130166101112178</v>
      </c>
      <c r="S8529">
        <v>0.34167759458673502</v>
      </c>
      <c r="T8529">
        <v>2.9001938593100398</v>
      </c>
      <c r="U8529">
        <v>2.9001938593100398</v>
      </c>
      <c r="V8529">
        <v>2.7410886781817401</v>
      </c>
      <c r="W8529">
        <v>11.02</v>
      </c>
      <c r="X8529">
        <v>2.2200000000000002</v>
      </c>
      <c r="Y8529">
        <v>-435419</v>
      </c>
      <c r="Z8529">
        <v>-21771</v>
      </c>
      <c r="AA8529">
        <v>-1.05</v>
      </c>
      <c r="AB8529">
        <v>20</v>
      </c>
      <c r="AC8529">
        <v>6</v>
      </c>
      <c r="AD8529">
        <v>14</v>
      </c>
      <c r="AE8529">
        <v>30</v>
      </c>
      <c r="AF8529">
        <v>11</v>
      </c>
      <c r="AG8529">
        <v>5</v>
      </c>
      <c r="AH8529">
        <v>10</v>
      </c>
      <c r="AI8529">
        <v>5</v>
      </c>
    </row>
    <row r="8530" spans="1:35" x14ac:dyDescent="0.2">
      <c r="A8530" s="102">
        <v>2621</v>
      </c>
      <c r="B8530">
        <v>4217</v>
      </c>
      <c r="C8530" t="s">
        <v>1372</v>
      </c>
      <c r="D8530" t="s">
        <v>2952</v>
      </c>
      <c r="E8530">
        <v>4600</v>
      </c>
      <c r="F8530">
        <v>4605</v>
      </c>
      <c r="G8530">
        <v>200</v>
      </c>
      <c r="H8530" t="s">
        <v>2927</v>
      </c>
      <c r="I8530">
        <v>4536</v>
      </c>
      <c r="J8530" t="s">
        <v>3289</v>
      </c>
      <c r="K8530" t="s">
        <v>2950</v>
      </c>
      <c r="L8530">
        <v>2090</v>
      </c>
      <c r="M8530">
        <v>2100</v>
      </c>
      <c r="N8530">
        <v>400</v>
      </c>
      <c r="O8530" t="s">
        <v>2930</v>
      </c>
      <c r="P8530">
        <v>0.59789485769721895</v>
      </c>
      <c r="Q8530">
        <v>0.88603340051173796</v>
      </c>
      <c r="R8530">
        <v>0.79131713823025596</v>
      </c>
      <c r="S8530">
        <v>0.153101247893901</v>
      </c>
      <c r="T8530">
        <v>1.02085421716653</v>
      </c>
      <c r="U8530">
        <v>1.02085421716653</v>
      </c>
      <c r="V8530">
        <v>1.15684926616893</v>
      </c>
      <c r="W8530">
        <v>8.8699999999999992</v>
      </c>
      <c r="X8530">
        <v>8.7899999999999991</v>
      </c>
      <c r="Y8530">
        <v>-437548</v>
      </c>
      <c r="Z8530">
        <v>-18231</v>
      </c>
      <c r="AA8530">
        <v>-0.96</v>
      </c>
      <c r="AB8530">
        <v>24</v>
      </c>
      <c r="AC8530">
        <v>7</v>
      </c>
      <c r="AD8530">
        <v>17</v>
      </c>
      <c r="AE8530">
        <v>29.17</v>
      </c>
      <c r="AF8530">
        <v>11</v>
      </c>
      <c r="AG8530">
        <v>6</v>
      </c>
      <c r="AH8530">
        <v>10</v>
      </c>
      <c r="AI8530">
        <v>8</v>
      </c>
    </row>
    <row r="8531" spans="1:35" x14ac:dyDescent="0.2">
      <c r="A8531" s="102">
        <v>8613</v>
      </c>
      <c r="B8531">
        <v>1824</v>
      </c>
      <c r="C8531" t="s">
        <v>225</v>
      </c>
      <c r="D8531" t="s">
        <v>2937</v>
      </c>
      <c r="E8531">
        <v>1081</v>
      </c>
      <c r="F8531">
        <v>1095</v>
      </c>
      <c r="G8531">
        <v>1000</v>
      </c>
      <c r="H8531" t="s">
        <v>2930</v>
      </c>
      <c r="I8531">
        <v>9505</v>
      </c>
      <c r="J8531" t="s">
        <v>3408</v>
      </c>
      <c r="K8531" t="s">
        <v>2992</v>
      </c>
      <c r="L8531">
        <v>899</v>
      </c>
      <c r="M8531">
        <v>886</v>
      </c>
      <c r="N8531">
        <v>1200</v>
      </c>
      <c r="O8531" t="s">
        <v>2927</v>
      </c>
      <c r="P8531">
        <v>0.39750801630213101</v>
      </c>
      <c r="Q8531">
        <v>0.80133362152786702</v>
      </c>
      <c r="R8531">
        <v>0.31092444946502601</v>
      </c>
      <c r="S8531">
        <v>0.37937338898016998</v>
      </c>
      <c r="T8531">
        <v>-1.4266327340834799</v>
      </c>
      <c r="U8531">
        <v>1.4266327340834799</v>
      </c>
      <c r="V8531">
        <v>1.8566723939374801</v>
      </c>
      <c r="W8531">
        <v>-6.29</v>
      </c>
      <c r="X8531">
        <v>2.9</v>
      </c>
      <c r="Y8531">
        <v>-438786</v>
      </c>
      <c r="Z8531">
        <v>-19078</v>
      </c>
      <c r="AA8531">
        <v>-0.89</v>
      </c>
      <c r="AB8531">
        <v>23</v>
      </c>
      <c r="AC8531">
        <v>11</v>
      </c>
      <c r="AD8531">
        <v>12</v>
      </c>
      <c r="AE8531">
        <v>47.83</v>
      </c>
      <c r="AF8531">
        <v>11</v>
      </c>
      <c r="AG8531">
        <v>5</v>
      </c>
      <c r="AH8531">
        <v>9</v>
      </c>
      <c r="AI8531">
        <v>9</v>
      </c>
    </row>
    <row r="8532" spans="1:35" x14ac:dyDescent="0.2">
      <c r="A8532" s="102">
        <v>3954</v>
      </c>
      <c r="B8532">
        <v>8242</v>
      </c>
      <c r="C8532" t="s">
        <v>1044</v>
      </c>
      <c r="D8532" t="s">
        <v>2953</v>
      </c>
      <c r="E8532">
        <v>1014</v>
      </c>
      <c r="F8532">
        <v>1011</v>
      </c>
      <c r="G8532">
        <v>1000</v>
      </c>
      <c r="H8532" t="s">
        <v>2930</v>
      </c>
      <c r="I8532">
        <v>9064</v>
      </c>
      <c r="J8532" t="s">
        <v>3716</v>
      </c>
      <c r="K8532" t="s">
        <v>3099</v>
      </c>
      <c r="L8532">
        <v>1978</v>
      </c>
      <c r="M8532">
        <v>1970</v>
      </c>
      <c r="N8532">
        <v>500</v>
      </c>
      <c r="O8532" t="s">
        <v>2927</v>
      </c>
      <c r="P8532">
        <v>0.12121558669891699</v>
      </c>
      <c r="Q8532">
        <v>0.86452850808817105</v>
      </c>
      <c r="R8532">
        <v>0.245652965879326</v>
      </c>
      <c r="S8532">
        <v>5.2883932070650903E-2</v>
      </c>
      <c r="T8532">
        <v>-3.25170673252103</v>
      </c>
      <c r="U8532">
        <v>3.25170673252103</v>
      </c>
      <c r="V8532">
        <v>3.34191737498523</v>
      </c>
      <c r="W8532">
        <v>-27.39</v>
      </c>
      <c r="X8532">
        <v>2.64</v>
      </c>
      <c r="Y8532">
        <v>-441078</v>
      </c>
      <c r="Z8532">
        <v>-21004</v>
      </c>
      <c r="AA8532">
        <v>-1.0900000000000001</v>
      </c>
      <c r="AB8532">
        <v>21</v>
      </c>
      <c r="AC8532">
        <v>10</v>
      </c>
      <c r="AD8532">
        <v>11</v>
      </c>
      <c r="AE8532">
        <v>47.62</v>
      </c>
      <c r="AF8532">
        <v>11</v>
      </c>
      <c r="AG8532">
        <v>4</v>
      </c>
      <c r="AH8532">
        <v>10</v>
      </c>
      <c r="AI8532">
        <v>7</v>
      </c>
    </row>
    <row r="8533" spans="1:35" x14ac:dyDescent="0.2">
      <c r="A8533" s="102">
        <v>3051</v>
      </c>
      <c r="B8533">
        <v>1414</v>
      </c>
      <c r="C8533" t="s">
        <v>3175</v>
      </c>
      <c r="D8533" t="s">
        <v>2937</v>
      </c>
      <c r="E8533">
        <v>4640</v>
      </c>
      <c r="F8533">
        <v>4655</v>
      </c>
      <c r="G8533">
        <v>200</v>
      </c>
      <c r="H8533" t="s">
        <v>2927</v>
      </c>
      <c r="I8533">
        <v>8253</v>
      </c>
      <c r="J8533" t="s">
        <v>669</v>
      </c>
      <c r="K8533" t="s">
        <v>2933</v>
      </c>
      <c r="L8533">
        <v>1789</v>
      </c>
      <c r="M8533">
        <v>1854</v>
      </c>
      <c r="N8533">
        <v>500</v>
      </c>
      <c r="O8533" t="s">
        <v>2930</v>
      </c>
      <c r="P8533">
        <v>0.63423064606221402</v>
      </c>
      <c r="Q8533">
        <v>0.878916371248468</v>
      </c>
      <c r="R8533">
        <v>0.45293188181840499</v>
      </c>
      <c r="S8533">
        <v>6.5321743649235903E-2</v>
      </c>
      <c r="T8533">
        <v>0.22938537455840399</v>
      </c>
      <c r="U8533">
        <v>0.22938537455840399</v>
      </c>
      <c r="V8533">
        <v>0.85028611175984103</v>
      </c>
      <c r="W8533">
        <v>0.97</v>
      </c>
      <c r="X8533">
        <v>0.43</v>
      </c>
      <c r="Y8533">
        <v>-441229</v>
      </c>
      <c r="Z8533">
        <v>-19184</v>
      </c>
      <c r="AA8533">
        <v>-1.05</v>
      </c>
      <c r="AB8533">
        <v>23</v>
      </c>
      <c r="AC8533">
        <v>8</v>
      </c>
      <c r="AD8533">
        <v>15</v>
      </c>
      <c r="AE8533">
        <v>34.78</v>
      </c>
      <c r="AF8533">
        <v>11</v>
      </c>
      <c r="AG8533">
        <v>5</v>
      </c>
      <c r="AH8533">
        <v>12</v>
      </c>
      <c r="AI8533">
        <v>6</v>
      </c>
    </row>
    <row r="8534" spans="1:35" x14ac:dyDescent="0.2">
      <c r="A8534" s="102">
        <v>4437</v>
      </c>
      <c r="B8534">
        <v>6723</v>
      </c>
      <c r="C8534" t="s">
        <v>3257</v>
      </c>
      <c r="D8534" t="s">
        <v>2932</v>
      </c>
      <c r="E8534">
        <v>748</v>
      </c>
      <c r="F8534">
        <v>744</v>
      </c>
      <c r="G8534">
        <v>1400</v>
      </c>
      <c r="H8534" t="s">
        <v>2930</v>
      </c>
      <c r="I8534">
        <v>8585</v>
      </c>
      <c r="J8534" t="s">
        <v>3703</v>
      </c>
      <c r="K8534" t="s">
        <v>2933</v>
      </c>
      <c r="L8534">
        <v>165</v>
      </c>
      <c r="M8534">
        <v>165</v>
      </c>
      <c r="N8534">
        <v>6300</v>
      </c>
      <c r="O8534" t="s">
        <v>2927</v>
      </c>
      <c r="P8534">
        <v>0.58332453242793703</v>
      </c>
      <c r="Q8534">
        <v>0.85731747268570302</v>
      </c>
      <c r="R8534">
        <v>0.28319666033150398</v>
      </c>
      <c r="S8534">
        <v>2.2355608360164602E-3</v>
      </c>
      <c r="T8534">
        <v>-0.371041052394598</v>
      </c>
      <c r="U8534">
        <v>0.371041052394598</v>
      </c>
      <c r="V8534">
        <v>0.123836145110948</v>
      </c>
      <c r="W8534">
        <v>-1.72</v>
      </c>
      <c r="X8534">
        <v>0.2</v>
      </c>
      <c r="Y8534">
        <v>-441669</v>
      </c>
      <c r="Z8534">
        <v>-20076</v>
      </c>
      <c r="AA8534">
        <v>-0.95</v>
      </c>
      <c r="AB8534">
        <v>22</v>
      </c>
      <c r="AC8534">
        <v>8</v>
      </c>
      <c r="AD8534">
        <v>14</v>
      </c>
      <c r="AE8534">
        <v>36.36</v>
      </c>
      <c r="AF8534">
        <v>9</v>
      </c>
      <c r="AG8534">
        <v>7</v>
      </c>
      <c r="AH8534">
        <v>12</v>
      </c>
      <c r="AI8534">
        <v>3</v>
      </c>
    </row>
    <row r="8535" spans="1:35" x14ac:dyDescent="0.2">
      <c r="A8535" s="102">
        <v>6331</v>
      </c>
      <c r="B8535">
        <v>6371</v>
      </c>
      <c r="C8535" t="s">
        <v>3148</v>
      </c>
      <c r="D8535" t="s">
        <v>2940</v>
      </c>
      <c r="E8535">
        <v>3540</v>
      </c>
      <c r="F8535">
        <v>3530</v>
      </c>
      <c r="G8535">
        <v>300</v>
      </c>
      <c r="H8535" t="s">
        <v>2927</v>
      </c>
      <c r="I8535">
        <v>8358</v>
      </c>
      <c r="J8535" t="s">
        <v>3278</v>
      </c>
      <c r="K8535" t="s">
        <v>2990</v>
      </c>
      <c r="L8535">
        <v>449</v>
      </c>
      <c r="M8535">
        <v>434</v>
      </c>
      <c r="N8535">
        <v>2400</v>
      </c>
      <c r="O8535" t="s">
        <v>2930</v>
      </c>
      <c r="P8535">
        <v>0.59784647709399297</v>
      </c>
      <c r="Q8535">
        <v>0.83159354220384196</v>
      </c>
      <c r="R8535">
        <v>0.78495442393144399</v>
      </c>
      <c r="S8535">
        <v>2.0986532266536202E-2</v>
      </c>
      <c r="T8535">
        <v>0.79348707888155701</v>
      </c>
      <c r="U8535">
        <v>0.79348707888155701</v>
      </c>
      <c r="V8535">
        <v>0.144055861829083</v>
      </c>
      <c r="W8535">
        <v>5.3</v>
      </c>
      <c r="X8535">
        <v>1.64</v>
      </c>
      <c r="Y8535">
        <v>-443353</v>
      </c>
      <c r="Z8535">
        <v>-16420</v>
      </c>
      <c r="AA8535">
        <v>-0.84</v>
      </c>
      <c r="AB8535">
        <v>27</v>
      </c>
      <c r="AC8535">
        <v>12</v>
      </c>
      <c r="AD8535">
        <v>15</v>
      </c>
      <c r="AE8535">
        <v>44.44</v>
      </c>
      <c r="AF8535">
        <v>8</v>
      </c>
      <c r="AG8535">
        <v>11</v>
      </c>
      <c r="AH8535">
        <v>15</v>
      </c>
      <c r="AI8535">
        <v>1</v>
      </c>
    </row>
    <row r="8536" spans="1:35" x14ac:dyDescent="0.2">
      <c r="A8536" s="102">
        <v>2466</v>
      </c>
      <c r="B8536">
        <v>2801</v>
      </c>
      <c r="C8536" t="s">
        <v>751</v>
      </c>
      <c r="D8536" t="s">
        <v>2955</v>
      </c>
      <c r="E8536">
        <v>5800</v>
      </c>
      <c r="F8536">
        <v>5710</v>
      </c>
      <c r="G8536">
        <v>100</v>
      </c>
      <c r="H8536" t="s">
        <v>2927</v>
      </c>
      <c r="I8536">
        <v>3116</v>
      </c>
      <c r="J8536" t="s">
        <v>3184</v>
      </c>
      <c r="K8536" t="s">
        <v>2945</v>
      </c>
      <c r="L8536">
        <v>1714</v>
      </c>
      <c r="M8536">
        <v>1681</v>
      </c>
      <c r="N8536">
        <v>300</v>
      </c>
      <c r="O8536" t="s">
        <v>2930</v>
      </c>
      <c r="P8536">
        <v>0.25518749179557099</v>
      </c>
      <c r="Q8536">
        <v>0.888458546244971</v>
      </c>
      <c r="R8536">
        <v>1.37905270567779E-2</v>
      </c>
      <c r="S8536">
        <v>2.8861866477503502E-4</v>
      </c>
      <c r="T8536">
        <v>1.66160472199566</v>
      </c>
      <c r="U8536">
        <v>1.66160472199566</v>
      </c>
      <c r="V8536">
        <v>1.8160384867796999</v>
      </c>
      <c r="W8536">
        <v>6</v>
      </c>
      <c r="X8536">
        <v>11.68</v>
      </c>
      <c r="Y8536">
        <v>-443403</v>
      </c>
      <c r="Z8536">
        <v>-20155</v>
      </c>
      <c r="AA8536">
        <v>-0.94</v>
      </c>
      <c r="AB8536">
        <v>22</v>
      </c>
      <c r="AC8536">
        <v>8</v>
      </c>
      <c r="AD8536">
        <v>14</v>
      </c>
      <c r="AE8536">
        <v>36.36</v>
      </c>
      <c r="AF8536">
        <v>12</v>
      </c>
      <c r="AG8536">
        <v>6</v>
      </c>
      <c r="AH8536">
        <v>12</v>
      </c>
      <c r="AI8536">
        <v>4</v>
      </c>
    </row>
    <row r="8537" spans="1:35" x14ac:dyDescent="0.2">
      <c r="A8537" s="102">
        <v>5796</v>
      </c>
      <c r="B8537">
        <v>6098</v>
      </c>
      <c r="C8537" t="s">
        <v>240</v>
      </c>
      <c r="D8537" t="s">
        <v>2942</v>
      </c>
      <c r="E8537">
        <v>4570</v>
      </c>
      <c r="F8537">
        <v>4520</v>
      </c>
      <c r="G8537">
        <v>200</v>
      </c>
      <c r="H8537" t="s">
        <v>2927</v>
      </c>
      <c r="I8537">
        <v>7730</v>
      </c>
      <c r="J8537" t="s">
        <v>3276</v>
      </c>
      <c r="K8537" t="s">
        <v>2936</v>
      </c>
      <c r="L8537">
        <v>2901</v>
      </c>
      <c r="M8537">
        <v>2890</v>
      </c>
      <c r="N8537">
        <v>300</v>
      </c>
      <c r="O8537" t="s">
        <v>2930</v>
      </c>
      <c r="P8537">
        <v>9.9469490436013497E-2</v>
      </c>
      <c r="Q8537">
        <v>0.83873052756719002</v>
      </c>
      <c r="R8537">
        <v>0.75001977892017901</v>
      </c>
      <c r="S8537">
        <v>6.8079249754062904E-2</v>
      </c>
      <c r="T8537">
        <v>2.3318747017236698</v>
      </c>
      <c r="U8537">
        <v>2.3318747017236698</v>
      </c>
      <c r="V8537">
        <v>2.7582152956485899</v>
      </c>
      <c r="W8537">
        <v>12.03</v>
      </c>
      <c r="X8537">
        <v>4.09</v>
      </c>
      <c r="Y8537">
        <v>-443984</v>
      </c>
      <c r="Z8537">
        <v>-26117</v>
      </c>
      <c r="AA8537">
        <v>-1.34</v>
      </c>
      <c r="AB8537">
        <v>17</v>
      </c>
      <c r="AC8537">
        <v>5</v>
      </c>
      <c r="AD8537">
        <v>12</v>
      </c>
      <c r="AE8537">
        <v>29.41</v>
      </c>
      <c r="AF8537">
        <v>11</v>
      </c>
      <c r="AG8537">
        <v>3</v>
      </c>
      <c r="AH8537">
        <v>10</v>
      </c>
      <c r="AI8537">
        <v>4</v>
      </c>
    </row>
    <row r="8538" spans="1:35" x14ac:dyDescent="0.2">
      <c r="A8538" s="102">
        <v>1836</v>
      </c>
      <c r="B8538">
        <v>7274</v>
      </c>
      <c r="C8538" t="s">
        <v>3663</v>
      </c>
      <c r="D8538" t="s">
        <v>2945</v>
      </c>
      <c r="E8538">
        <v>2285</v>
      </c>
      <c r="F8538">
        <v>2285</v>
      </c>
      <c r="G8538">
        <v>400</v>
      </c>
      <c r="H8538" t="s">
        <v>2930</v>
      </c>
      <c r="I8538">
        <v>8591</v>
      </c>
      <c r="J8538" t="s">
        <v>3164</v>
      </c>
      <c r="K8538" t="s">
        <v>2933</v>
      </c>
      <c r="L8538">
        <v>1950.5</v>
      </c>
      <c r="M8538">
        <v>1940</v>
      </c>
      <c r="N8538">
        <v>500</v>
      </c>
      <c r="O8538" t="s">
        <v>2927</v>
      </c>
      <c r="P8538">
        <v>0.28491099698169498</v>
      </c>
      <c r="Q8538">
        <v>0.89870533149733001</v>
      </c>
      <c r="R8538">
        <v>0.30790406584794799</v>
      </c>
      <c r="S8538">
        <v>6.7729160660390197E-2</v>
      </c>
      <c r="T8538">
        <v>-0.69615141192822205</v>
      </c>
      <c r="U8538">
        <v>0.69615141192822205</v>
      </c>
      <c r="V8538">
        <v>0.70453624863739905</v>
      </c>
      <c r="W8538">
        <v>-4.4800000000000004</v>
      </c>
      <c r="X8538">
        <v>6.13</v>
      </c>
      <c r="Y8538">
        <v>-448196</v>
      </c>
      <c r="Z8538">
        <v>-21343</v>
      </c>
      <c r="AA8538">
        <v>-1.1499999999999999</v>
      </c>
      <c r="AB8538">
        <v>21</v>
      </c>
      <c r="AC8538">
        <v>9</v>
      </c>
      <c r="AD8538">
        <v>12</v>
      </c>
      <c r="AE8538">
        <v>42.86</v>
      </c>
      <c r="AF8538">
        <v>14</v>
      </c>
      <c r="AG8538">
        <v>5</v>
      </c>
      <c r="AH8538">
        <v>8</v>
      </c>
      <c r="AI8538">
        <v>8</v>
      </c>
    </row>
    <row r="8539" spans="1:35" x14ac:dyDescent="0.2">
      <c r="A8539" s="102">
        <v>2354</v>
      </c>
      <c r="B8539">
        <v>4686</v>
      </c>
      <c r="C8539" t="s">
        <v>2948</v>
      </c>
      <c r="D8539" t="s">
        <v>2929</v>
      </c>
      <c r="E8539">
        <v>5890</v>
      </c>
      <c r="F8539">
        <v>5760</v>
      </c>
      <c r="G8539">
        <v>100</v>
      </c>
      <c r="H8539" t="s">
        <v>2930</v>
      </c>
      <c r="I8539">
        <v>8572</v>
      </c>
      <c r="J8539" t="s">
        <v>2895</v>
      </c>
      <c r="K8539" t="s">
        <v>2933</v>
      </c>
      <c r="L8539">
        <v>527</v>
      </c>
      <c r="M8539">
        <v>527</v>
      </c>
      <c r="N8539">
        <v>1100</v>
      </c>
      <c r="O8539" t="s">
        <v>2927</v>
      </c>
      <c r="P8539">
        <v>0.75928049166552503</v>
      </c>
      <c r="Q8539">
        <v>0.89031444623459199</v>
      </c>
      <c r="R8539">
        <v>0.22465570298416199</v>
      </c>
      <c r="S8539">
        <v>0.28759169916982602</v>
      </c>
      <c r="T8539">
        <v>-0.95782967481441705</v>
      </c>
      <c r="U8539">
        <v>0.95782967481441705</v>
      </c>
      <c r="V8539">
        <v>0.63142120882115504</v>
      </c>
      <c r="W8539">
        <v>-8.5399999999999991</v>
      </c>
      <c r="X8539">
        <v>0.64</v>
      </c>
      <c r="Y8539">
        <v>-448927</v>
      </c>
      <c r="Z8539">
        <v>-19519</v>
      </c>
      <c r="AA8539">
        <v>-0.9</v>
      </c>
      <c r="AB8539">
        <v>23</v>
      </c>
      <c r="AC8539">
        <v>10</v>
      </c>
      <c r="AD8539">
        <v>13</v>
      </c>
      <c r="AE8539">
        <v>43.48</v>
      </c>
      <c r="AF8539">
        <v>10</v>
      </c>
      <c r="AG8539">
        <v>9</v>
      </c>
      <c r="AH8539">
        <v>11</v>
      </c>
      <c r="AI8539">
        <v>3</v>
      </c>
    </row>
    <row r="8540" spans="1:35" x14ac:dyDescent="0.2">
      <c r="A8540" s="102">
        <v>4058</v>
      </c>
      <c r="B8540">
        <v>7731</v>
      </c>
      <c r="C8540" t="s">
        <v>3247</v>
      </c>
      <c r="D8540" t="s">
        <v>2936</v>
      </c>
      <c r="E8540">
        <v>1309</v>
      </c>
      <c r="F8540">
        <v>1338</v>
      </c>
      <c r="G8540">
        <v>700</v>
      </c>
      <c r="H8540" t="s">
        <v>2930</v>
      </c>
      <c r="I8540">
        <v>9956</v>
      </c>
      <c r="J8540" t="s">
        <v>2876</v>
      </c>
      <c r="K8540" t="s">
        <v>2953</v>
      </c>
      <c r="L8540">
        <v>2037</v>
      </c>
      <c r="M8540">
        <v>1991</v>
      </c>
      <c r="N8540">
        <v>500</v>
      </c>
      <c r="O8540" t="s">
        <v>2927</v>
      </c>
      <c r="P8540">
        <v>9.5607654145838203E-2</v>
      </c>
      <c r="Q8540">
        <v>0.86279607753520804</v>
      </c>
      <c r="R8540">
        <v>0.90738241939800401</v>
      </c>
      <c r="S8540">
        <v>2.83015705781622E-2</v>
      </c>
      <c r="T8540">
        <v>-0.89221459285157401</v>
      </c>
      <c r="U8540">
        <v>0.89221459285157401</v>
      </c>
      <c r="V8540">
        <v>0.45876177539948898</v>
      </c>
      <c r="W8540">
        <v>-5.18</v>
      </c>
      <c r="X8540">
        <v>5.92</v>
      </c>
      <c r="Y8540">
        <v>-448980</v>
      </c>
      <c r="Z8540">
        <v>-23631</v>
      </c>
      <c r="AA8540">
        <v>-1.1599999999999999</v>
      </c>
      <c r="AB8540">
        <v>19</v>
      </c>
      <c r="AC8540">
        <v>6</v>
      </c>
      <c r="AD8540">
        <v>13</v>
      </c>
      <c r="AE8540">
        <v>31.58</v>
      </c>
      <c r="AF8540">
        <v>13</v>
      </c>
      <c r="AG8540">
        <v>1</v>
      </c>
      <c r="AH8540">
        <v>8</v>
      </c>
      <c r="AI8540">
        <v>10</v>
      </c>
    </row>
    <row r="8541" spans="1:35" x14ac:dyDescent="0.2">
      <c r="A8541" s="102">
        <v>6262</v>
      </c>
      <c r="B8541">
        <v>3099</v>
      </c>
      <c r="C8541" t="s">
        <v>36</v>
      </c>
      <c r="D8541" t="s">
        <v>2953</v>
      </c>
      <c r="E8541">
        <v>852</v>
      </c>
      <c r="F8541">
        <v>848</v>
      </c>
      <c r="G8541">
        <v>1200</v>
      </c>
      <c r="H8541" t="s">
        <v>2930</v>
      </c>
      <c r="I8541">
        <v>4042</v>
      </c>
      <c r="J8541" t="s">
        <v>3290</v>
      </c>
      <c r="K8541" t="s">
        <v>2952</v>
      </c>
      <c r="L8541">
        <v>1747</v>
      </c>
      <c r="M8541">
        <v>1718</v>
      </c>
      <c r="N8541">
        <v>600</v>
      </c>
      <c r="O8541" t="s">
        <v>2927</v>
      </c>
      <c r="P8541">
        <v>0.228478471235709</v>
      </c>
      <c r="Q8541">
        <v>0.83251268743263795</v>
      </c>
      <c r="R8541">
        <v>0.34432316143272201</v>
      </c>
      <c r="S8541">
        <v>0.100756829874961</v>
      </c>
      <c r="T8541">
        <v>-2.8711125132697601</v>
      </c>
      <c r="U8541">
        <v>2.8711125132697601</v>
      </c>
      <c r="V8541">
        <v>3.22247219649728</v>
      </c>
      <c r="W8541">
        <v>-18.14</v>
      </c>
      <c r="X8541">
        <v>1.28</v>
      </c>
      <c r="Y8541">
        <v>-449185</v>
      </c>
      <c r="Z8541">
        <v>-20418</v>
      </c>
      <c r="AA8541">
        <v>-1.04</v>
      </c>
      <c r="AB8541">
        <v>22</v>
      </c>
      <c r="AC8541">
        <v>8</v>
      </c>
      <c r="AD8541">
        <v>14</v>
      </c>
      <c r="AE8541">
        <v>36.36</v>
      </c>
      <c r="AF8541">
        <v>11</v>
      </c>
      <c r="AG8541">
        <v>7</v>
      </c>
      <c r="AH8541">
        <v>11</v>
      </c>
      <c r="AI8541">
        <v>4</v>
      </c>
    </row>
    <row r="8542" spans="1:35" x14ac:dyDescent="0.2">
      <c r="A8542" s="102">
        <v>1381</v>
      </c>
      <c r="B8542">
        <v>5019</v>
      </c>
      <c r="C8542" t="s">
        <v>3265</v>
      </c>
      <c r="D8542" t="s">
        <v>3266</v>
      </c>
      <c r="E8542">
        <v>2827</v>
      </c>
      <c r="F8542">
        <v>2835</v>
      </c>
      <c r="G8542">
        <v>300</v>
      </c>
      <c r="H8542" t="s">
        <v>2927</v>
      </c>
      <c r="I8542">
        <v>7211</v>
      </c>
      <c r="J8542" t="s">
        <v>28</v>
      </c>
      <c r="K8542" t="s">
        <v>2945</v>
      </c>
      <c r="L8542">
        <v>423</v>
      </c>
      <c r="M8542">
        <v>425</v>
      </c>
      <c r="N8542">
        <v>2000</v>
      </c>
      <c r="O8542" t="s">
        <v>2930</v>
      </c>
      <c r="P8542">
        <v>0.73641942193042598</v>
      </c>
      <c r="Q8542">
        <v>0.90750990185797498</v>
      </c>
      <c r="R8542">
        <v>0.73435238439324801</v>
      </c>
      <c r="S8542">
        <v>4.9810416874227301E-3</v>
      </c>
      <c r="T8542">
        <v>0.90406623655605001</v>
      </c>
      <c r="U8542">
        <v>0.90406623655605001</v>
      </c>
      <c r="V8542">
        <v>1.21432600147967</v>
      </c>
      <c r="W8542">
        <v>3.65</v>
      </c>
      <c r="X8542">
        <v>0.06</v>
      </c>
      <c r="Y8542">
        <v>-449487</v>
      </c>
      <c r="Z8542">
        <v>-17979</v>
      </c>
      <c r="AA8542">
        <v>-0.93</v>
      </c>
      <c r="AB8542">
        <v>25</v>
      </c>
      <c r="AC8542">
        <v>8</v>
      </c>
      <c r="AD8542">
        <v>17</v>
      </c>
      <c r="AE8542">
        <v>32</v>
      </c>
      <c r="AF8542">
        <v>10</v>
      </c>
      <c r="AG8542">
        <v>8</v>
      </c>
      <c r="AH8542">
        <v>14</v>
      </c>
      <c r="AI8542">
        <v>3</v>
      </c>
    </row>
    <row r="8543" spans="1:35" x14ac:dyDescent="0.2">
      <c r="A8543" s="102">
        <v>2695</v>
      </c>
      <c r="B8543">
        <v>6920</v>
      </c>
      <c r="C8543" t="s">
        <v>2931</v>
      </c>
      <c r="D8543" t="s">
        <v>2932</v>
      </c>
      <c r="E8543">
        <v>5600</v>
      </c>
      <c r="F8543">
        <v>5490</v>
      </c>
      <c r="G8543">
        <v>200</v>
      </c>
      <c r="H8543" t="s">
        <v>2927</v>
      </c>
      <c r="I8543">
        <v>9989</v>
      </c>
      <c r="J8543" t="s">
        <v>692</v>
      </c>
      <c r="K8543" t="s">
        <v>2953</v>
      </c>
      <c r="L8543">
        <v>3725</v>
      </c>
      <c r="M8543">
        <v>3745</v>
      </c>
      <c r="N8543">
        <v>300</v>
      </c>
      <c r="O8543" t="s">
        <v>2930</v>
      </c>
      <c r="P8543">
        <v>0.165571084920382</v>
      </c>
      <c r="Q8543">
        <v>0.88484600300629401</v>
      </c>
      <c r="R8543">
        <v>0.98396062538256002</v>
      </c>
      <c r="S8543">
        <v>0.45567515491590499</v>
      </c>
      <c r="T8543">
        <v>1.17355497065328</v>
      </c>
      <c r="U8543">
        <v>1.17355497065328</v>
      </c>
      <c r="V8543">
        <v>1.38170970133773</v>
      </c>
      <c r="W8543">
        <v>12.82</v>
      </c>
      <c r="X8543">
        <v>2.3199999999999998</v>
      </c>
      <c r="Y8543">
        <v>-449986</v>
      </c>
      <c r="Z8543">
        <v>-17999</v>
      </c>
      <c r="AA8543">
        <v>-0.73</v>
      </c>
      <c r="AB8543">
        <v>25</v>
      </c>
      <c r="AC8543">
        <v>12</v>
      </c>
      <c r="AD8543">
        <v>13</v>
      </c>
      <c r="AE8543">
        <v>48</v>
      </c>
      <c r="AF8543">
        <v>8</v>
      </c>
      <c r="AG8543">
        <v>11</v>
      </c>
      <c r="AH8543">
        <v>11</v>
      </c>
      <c r="AI8543">
        <v>3</v>
      </c>
    </row>
    <row r="8544" spans="1:35" x14ac:dyDescent="0.2">
      <c r="A8544" s="102">
        <v>1146</v>
      </c>
      <c r="B8544">
        <v>3258</v>
      </c>
      <c r="C8544" t="s">
        <v>3691</v>
      </c>
      <c r="D8544" t="s">
        <v>2949</v>
      </c>
      <c r="E8544">
        <v>5590</v>
      </c>
      <c r="F8544">
        <v>5570</v>
      </c>
      <c r="G8544">
        <v>100</v>
      </c>
      <c r="H8544" t="s">
        <v>2930</v>
      </c>
      <c r="I8544">
        <v>3387</v>
      </c>
      <c r="J8544" t="s">
        <v>785</v>
      </c>
      <c r="K8544" t="s">
        <v>2953</v>
      </c>
      <c r="L8544">
        <v>2387</v>
      </c>
      <c r="M8544">
        <v>2359</v>
      </c>
      <c r="N8544">
        <v>200</v>
      </c>
      <c r="O8544" t="s">
        <v>2927</v>
      </c>
      <c r="P8544">
        <v>0.79430551765575697</v>
      </c>
      <c r="Q8544">
        <v>0.91242445482835999</v>
      </c>
      <c r="R8544">
        <v>0.36619668671032501</v>
      </c>
      <c r="S8544">
        <v>0.312607789589119</v>
      </c>
      <c r="T8544">
        <v>-1.31905117910741</v>
      </c>
      <c r="U8544">
        <v>1.31905117910741</v>
      </c>
      <c r="V8544">
        <v>1.37136318265322</v>
      </c>
      <c r="W8544">
        <v>-9.83</v>
      </c>
      <c r="X8544">
        <v>15.3</v>
      </c>
      <c r="Y8544">
        <v>-450412</v>
      </c>
      <c r="Z8544">
        <v>-22521</v>
      </c>
      <c r="AA8544">
        <v>-1.1000000000000001</v>
      </c>
      <c r="AB8544">
        <v>20</v>
      </c>
      <c r="AC8544">
        <v>8</v>
      </c>
      <c r="AD8544">
        <v>12</v>
      </c>
      <c r="AE8544">
        <v>40</v>
      </c>
      <c r="AF8544">
        <v>13</v>
      </c>
      <c r="AG8544">
        <v>4</v>
      </c>
      <c r="AH8544">
        <v>11</v>
      </c>
      <c r="AI8544">
        <v>5</v>
      </c>
    </row>
    <row r="8545" spans="1:35" x14ac:dyDescent="0.2">
      <c r="A8545" s="102">
        <v>6295</v>
      </c>
      <c r="B8545">
        <v>3436</v>
      </c>
      <c r="C8545" t="s">
        <v>3256</v>
      </c>
      <c r="D8545" t="s">
        <v>3194</v>
      </c>
      <c r="E8545">
        <v>1768</v>
      </c>
      <c r="F8545">
        <v>1768</v>
      </c>
      <c r="G8545">
        <v>500</v>
      </c>
      <c r="H8545" t="s">
        <v>2930</v>
      </c>
      <c r="I8545">
        <v>5714</v>
      </c>
      <c r="J8545" t="s">
        <v>873</v>
      </c>
      <c r="K8545" t="s">
        <v>2943</v>
      </c>
      <c r="L8545">
        <v>4090</v>
      </c>
      <c r="M8545">
        <v>4070</v>
      </c>
      <c r="N8545">
        <v>200</v>
      </c>
      <c r="O8545" t="s">
        <v>2927</v>
      </c>
      <c r="P8545">
        <v>0.79579699053610797</v>
      </c>
      <c r="Q8545">
        <v>0.83201583068241303</v>
      </c>
      <c r="R8545">
        <v>0.22901004254822399</v>
      </c>
      <c r="S8545">
        <v>0.24698804033937199</v>
      </c>
      <c r="T8545">
        <v>-0.66751027880876301</v>
      </c>
      <c r="U8545">
        <v>0.66751027880876301</v>
      </c>
      <c r="V8545">
        <v>0.76809490034968497</v>
      </c>
      <c r="W8545">
        <v>-3.26</v>
      </c>
      <c r="X8545">
        <v>8.6</v>
      </c>
      <c r="Y8545">
        <v>-451614</v>
      </c>
      <c r="Z8545">
        <v>-23769</v>
      </c>
      <c r="AA8545">
        <v>-1.33</v>
      </c>
      <c r="AB8545">
        <v>19</v>
      </c>
      <c r="AC8545">
        <v>7</v>
      </c>
      <c r="AD8545">
        <v>12</v>
      </c>
      <c r="AE8545">
        <v>36.840000000000003</v>
      </c>
      <c r="AF8545">
        <v>8</v>
      </c>
      <c r="AG8545">
        <v>6</v>
      </c>
      <c r="AH8545">
        <v>11</v>
      </c>
      <c r="AI8545">
        <v>2</v>
      </c>
    </row>
    <row r="8546" spans="1:35" x14ac:dyDescent="0.2">
      <c r="A8546" s="102">
        <v>4865</v>
      </c>
      <c r="B8546">
        <v>3436</v>
      </c>
      <c r="C8546" t="s">
        <v>3256</v>
      </c>
      <c r="D8546" t="s">
        <v>3194</v>
      </c>
      <c r="E8546">
        <v>1768</v>
      </c>
      <c r="F8546">
        <v>1768</v>
      </c>
      <c r="G8546">
        <v>600</v>
      </c>
      <c r="H8546" t="s">
        <v>2930</v>
      </c>
      <c r="I8546">
        <v>4626</v>
      </c>
      <c r="J8546" t="s">
        <v>3260</v>
      </c>
      <c r="K8546" t="s">
        <v>2952</v>
      </c>
      <c r="L8546">
        <v>5170</v>
      </c>
      <c r="M8546">
        <v>5140</v>
      </c>
      <c r="N8546">
        <v>200</v>
      </c>
      <c r="O8546" t="s">
        <v>2927</v>
      </c>
      <c r="P8546">
        <v>0.408199080427676</v>
      </c>
      <c r="Q8546">
        <v>0.85124136780195903</v>
      </c>
      <c r="R8546">
        <v>0.40461304960814798</v>
      </c>
      <c r="S8546">
        <v>0.17444843638844901</v>
      </c>
      <c r="T8546">
        <v>-2.3610211670504402</v>
      </c>
      <c r="U8546">
        <v>2.3610211670504402</v>
      </c>
      <c r="V8546">
        <v>2.5364431961736198</v>
      </c>
      <c r="W8546">
        <v>-20.39</v>
      </c>
      <c r="X8546">
        <v>3.19</v>
      </c>
      <c r="Y8546">
        <v>-452666</v>
      </c>
      <c r="Z8546">
        <v>-20576</v>
      </c>
      <c r="AA8546">
        <v>-1.08</v>
      </c>
      <c r="AB8546">
        <v>22</v>
      </c>
      <c r="AC8546">
        <v>8</v>
      </c>
      <c r="AD8546">
        <v>14</v>
      </c>
      <c r="AE8546">
        <v>36.36</v>
      </c>
      <c r="AF8546">
        <v>9</v>
      </c>
      <c r="AG8546">
        <v>5</v>
      </c>
      <c r="AH8546">
        <v>13</v>
      </c>
      <c r="AI8546">
        <v>4</v>
      </c>
    </row>
    <row r="8547" spans="1:35" x14ac:dyDescent="0.2">
      <c r="A8547" s="102">
        <v>59</v>
      </c>
      <c r="B8547">
        <v>3110</v>
      </c>
      <c r="C8547" t="s">
        <v>682</v>
      </c>
      <c r="D8547" t="s">
        <v>2926</v>
      </c>
      <c r="E8547">
        <v>4900</v>
      </c>
      <c r="F8547">
        <v>4810</v>
      </c>
      <c r="G8547">
        <v>100</v>
      </c>
      <c r="H8547" t="s">
        <v>2927</v>
      </c>
      <c r="I8547">
        <v>4686</v>
      </c>
      <c r="J8547" t="s">
        <v>2948</v>
      </c>
      <c r="K8547" t="s">
        <v>2929</v>
      </c>
      <c r="L8547">
        <v>5890</v>
      </c>
      <c r="M8547">
        <v>5760</v>
      </c>
      <c r="N8547">
        <v>100</v>
      </c>
      <c r="O8547" t="s">
        <v>2930</v>
      </c>
      <c r="P8547">
        <v>0.83603305522558902</v>
      </c>
      <c r="Q8547">
        <v>0.95918008119596598</v>
      </c>
      <c r="R8547">
        <v>7.8533834493146507E-2</v>
      </c>
      <c r="S8547">
        <v>0.108603795425061</v>
      </c>
      <c r="T8547">
        <v>2.3631807657639898</v>
      </c>
      <c r="U8547">
        <v>2.3631807657639898</v>
      </c>
      <c r="V8547">
        <v>2.3179171602130801</v>
      </c>
      <c r="W8547">
        <v>11.7</v>
      </c>
      <c r="X8547">
        <v>16.489999999999998</v>
      </c>
      <c r="Y8547">
        <v>-452766</v>
      </c>
      <c r="Z8547">
        <v>-37730</v>
      </c>
      <c r="AA8547">
        <v>-2.02</v>
      </c>
      <c r="AB8547">
        <v>12</v>
      </c>
      <c r="AC8547">
        <v>3</v>
      </c>
      <c r="AD8547">
        <v>9</v>
      </c>
      <c r="AE8547">
        <v>25</v>
      </c>
      <c r="AF8547">
        <v>9</v>
      </c>
      <c r="AG8547">
        <v>1</v>
      </c>
      <c r="AH8547">
        <v>8</v>
      </c>
      <c r="AI8547">
        <v>3</v>
      </c>
    </row>
    <row r="8548" spans="1:35" x14ac:dyDescent="0.2">
      <c r="A8548" s="102">
        <v>3424</v>
      </c>
      <c r="B8548">
        <v>3626</v>
      </c>
      <c r="C8548" t="s">
        <v>3178</v>
      </c>
      <c r="D8548" t="s">
        <v>2929</v>
      </c>
      <c r="E8548">
        <v>7250</v>
      </c>
      <c r="F8548">
        <v>7090</v>
      </c>
      <c r="G8548">
        <v>100</v>
      </c>
      <c r="H8548" t="s">
        <v>2927</v>
      </c>
      <c r="I8548">
        <v>8585</v>
      </c>
      <c r="J8548" t="s">
        <v>3703</v>
      </c>
      <c r="K8548" t="s">
        <v>2933</v>
      </c>
      <c r="L8548">
        <v>165</v>
      </c>
      <c r="M8548">
        <v>165</v>
      </c>
      <c r="N8548">
        <v>4300</v>
      </c>
      <c r="O8548" t="s">
        <v>2930</v>
      </c>
      <c r="P8548">
        <v>0.25564081281030199</v>
      </c>
      <c r="Q8548">
        <v>0.87282775520859801</v>
      </c>
      <c r="R8548">
        <v>0.54258258309839202</v>
      </c>
      <c r="S8548">
        <v>0.263688371143601</v>
      </c>
      <c r="T8548">
        <v>1.19862581285814</v>
      </c>
      <c r="U8548">
        <v>1.19862581285814</v>
      </c>
      <c r="V8548">
        <v>0.75492912399568202</v>
      </c>
      <c r="W8548">
        <v>6.15</v>
      </c>
      <c r="X8548">
        <v>7.0000000000000007E-2</v>
      </c>
      <c r="Y8548">
        <v>-452785</v>
      </c>
      <c r="Z8548">
        <v>-19686</v>
      </c>
      <c r="AA8548">
        <v>-1.01</v>
      </c>
      <c r="AB8548">
        <v>23</v>
      </c>
      <c r="AC8548">
        <v>8</v>
      </c>
      <c r="AD8548">
        <v>15</v>
      </c>
      <c r="AE8548">
        <v>34.78</v>
      </c>
      <c r="AF8548">
        <v>14</v>
      </c>
      <c r="AG8548">
        <v>2</v>
      </c>
      <c r="AH8548">
        <v>8</v>
      </c>
      <c r="AI8548">
        <v>13</v>
      </c>
    </row>
    <row r="8549" spans="1:35" x14ac:dyDescent="0.2">
      <c r="A8549" s="102">
        <v>7681</v>
      </c>
      <c r="B8549">
        <v>4528</v>
      </c>
      <c r="C8549" t="s">
        <v>831</v>
      </c>
      <c r="D8549" t="s">
        <v>2950</v>
      </c>
      <c r="E8549">
        <v>2710</v>
      </c>
      <c r="F8549">
        <v>2690.5</v>
      </c>
      <c r="G8549">
        <v>400</v>
      </c>
      <c r="H8549" t="s">
        <v>2927</v>
      </c>
      <c r="I8549">
        <v>9449</v>
      </c>
      <c r="J8549" t="s">
        <v>3483</v>
      </c>
      <c r="K8549" t="s">
        <v>2929</v>
      </c>
      <c r="L8549">
        <v>2145</v>
      </c>
      <c r="M8549">
        <v>2143</v>
      </c>
      <c r="N8549">
        <v>500</v>
      </c>
      <c r="O8549" t="s">
        <v>2930</v>
      </c>
      <c r="P8549">
        <v>0.26830731632125998</v>
      </c>
      <c r="Q8549">
        <v>0.81358039409467298</v>
      </c>
      <c r="R8549">
        <v>0.78960668070127604</v>
      </c>
      <c r="S8549">
        <v>0.43560019682304202</v>
      </c>
      <c r="T8549">
        <v>2.2503118867580199</v>
      </c>
      <c r="U8549">
        <v>2.2503118867580199</v>
      </c>
      <c r="V8549">
        <v>2.5616608794907401</v>
      </c>
      <c r="W8549">
        <v>9.34</v>
      </c>
      <c r="X8549">
        <v>0.44</v>
      </c>
      <c r="Y8549">
        <v>-453366</v>
      </c>
      <c r="Z8549">
        <v>-18890</v>
      </c>
      <c r="AA8549">
        <v>-0.98</v>
      </c>
      <c r="AB8549">
        <v>24</v>
      </c>
      <c r="AC8549">
        <v>11</v>
      </c>
      <c r="AD8549">
        <v>13</v>
      </c>
      <c r="AE8549">
        <v>45.83</v>
      </c>
      <c r="AF8549">
        <v>8</v>
      </c>
      <c r="AG8549">
        <v>9</v>
      </c>
      <c r="AH8549">
        <v>12</v>
      </c>
      <c r="AI8549">
        <v>3</v>
      </c>
    </row>
    <row r="8550" spans="1:35" x14ac:dyDescent="0.2">
      <c r="A8550" s="102">
        <v>4403</v>
      </c>
      <c r="B8550">
        <v>3938</v>
      </c>
      <c r="C8550" t="s">
        <v>3272</v>
      </c>
      <c r="D8550" t="s">
        <v>2929</v>
      </c>
      <c r="E8550">
        <v>5380</v>
      </c>
      <c r="F8550">
        <v>5380</v>
      </c>
      <c r="G8550">
        <v>200</v>
      </c>
      <c r="H8550" t="s">
        <v>2930</v>
      </c>
      <c r="I8550">
        <v>8806</v>
      </c>
      <c r="J8550" t="s">
        <v>3192</v>
      </c>
      <c r="K8550" t="s">
        <v>2949</v>
      </c>
      <c r="L8550">
        <v>1408</v>
      </c>
      <c r="M8550">
        <v>1403</v>
      </c>
      <c r="N8550">
        <v>800</v>
      </c>
      <c r="O8550" t="s">
        <v>2927</v>
      </c>
      <c r="P8550">
        <v>0.60234693652413096</v>
      </c>
      <c r="Q8550">
        <v>0.857690733955778</v>
      </c>
      <c r="R8550">
        <v>0.98026486803523505</v>
      </c>
      <c r="S8550">
        <v>0.33213169504920798</v>
      </c>
      <c r="T8550">
        <v>-0.55079554738718595</v>
      </c>
      <c r="U8550">
        <v>0.55079554738718595</v>
      </c>
      <c r="V8550">
        <v>0.44538654650233001</v>
      </c>
      <c r="W8550">
        <v>-5.66</v>
      </c>
      <c r="X8550">
        <v>4.3099999999999996</v>
      </c>
      <c r="Y8550">
        <v>-454187</v>
      </c>
      <c r="Z8550">
        <v>-19747</v>
      </c>
      <c r="AA8550">
        <v>-0.97</v>
      </c>
      <c r="AB8550">
        <v>23</v>
      </c>
      <c r="AC8550">
        <v>9</v>
      </c>
      <c r="AD8550">
        <v>14</v>
      </c>
      <c r="AE8550">
        <v>39.130000000000003</v>
      </c>
      <c r="AF8550">
        <v>9</v>
      </c>
      <c r="AG8550">
        <v>7</v>
      </c>
      <c r="AH8550">
        <v>13</v>
      </c>
      <c r="AI8550">
        <v>3</v>
      </c>
    </row>
    <row r="8551" spans="1:35" x14ac:dyDescent="0.2">
      <c r="A8551" s="102">
        <v>8047</v>
      </c>
      <c r="B8551">
        <v>5901</v>
      </c>
      <c r="C8551" t="s">
        <v>228</v>
      </c>
      <c r="D8551" t="s">
        <v>3194</v>
      </c>
      <c r="E8551">
        <v>1974</v>
      </c>
      <c r="F8551">
        <v>1969</v>
      </c>
      <c r="G8551">
        <v>500</v>
      </c>
      <c r="H8551" t="s">
        <v>2927</v>
      </c>
      <c r="I8551">
        <v>7201</v>
      </c>
      <c r="J8551" t="s">
        <v>2972</v>
      </c>
      <c r="K8551" t="s">
        <v>2945</v>
      </c>
      <c r="L8551">
        <v>604</v>
      </c>
      <c r="M8551">
        <v>596.1</v>
      </c>
      <c r="N8551">
        <v>1700</v>
      </c>
      <c r="O8551" t="s">
        <v>2930</v>
      </c>
      <c r="P8551">
        <v>0.385674766835788</v>
      </c>
      <c r="Q8551">
        <v>0.80894382964044598</v>
      </c>
      <c r="R8551">
        <v>2.22255908016783E-2</v>
      </c>
      <c r="S8551">
        <v>0.44092277595202201</v>
      </c>
      <c r="T8551">
        <v>2.1060336247306002</v>
      </c>
      <c r="U8551">
        <v>2.1060336247306002</v>
      </c>
      <c r="V8551">
        <v>1.9997120750417201</v>
      </c>
      <c r="W8551">
        <v>12.35</v>
      </c>
      <c r="X8551">
        <v>2.93</v>
      </c>
      <c r="Y8551">
        <v>-455277</v>
      </c>
      <c r="Z8551">
        <v>-18970</v>
      </c>
      <c r="AA8551">
        <v>-0.98</v>
      </c>
      <c r="AB8551">
        <v>24</v>
      </c>
      <c r="AC8551">
        <v>7</v>
      </c>
      <c r="AD8551">
        <v>17</v>
      </c>
      <c r="AE8551">
        <v>29.17</v>
      </c>
      <c r="AF8551">
        <v>14</v>
      </c>
      <c r="AG8551">
        <v>2</v>
      </c>
      <c r="AH8551">
        <v>7</v>
      </c>
      <c r="AI8551">
        <v>15</v>
      </c>
    </row>
    <row r="8552" spans="1:35" x14ac:dyDescent="0.2">
      <c r="A8552" s="102">
        <v>5551</v>
      </c>
      <c r="B8552">
        <v>3774</v>
      </c>
      <c r="C8552" t="s">
        <v>809</v>
      </c>
      <c r="D8552" t="s">
        <v>2929</v>
      </c>
      <c r="E8552">
        <v>3065</v>
      </c>
      <c r="F8552">
        <v>3250</v>
      </c>
      <c r="G8552">
        <v>300</v>
      </c>
      <c r="H8552" t="s">
        <v>2927</v>
      </c>
      <c r="I8552">
        <v>6723</v>
      </c>
      <c r="J8552" t="s">
        <v>3257</v>
      </c>
      <c r="K8552" t="s">
        <v>2932</v>
      </c>
      <c r="L8552">
        <v>748</v>
      </c>
      <c r="M8552">
        <v>744</v>
      </c>
      <c r="N8552">
        <v>1300</v>
      </c>
      <c r="O8552" t="s">
        <v>2930</v>
      </c>
      <c r="P8552">
        <v>0.56735636609801898</v>
      </c>
      <c r="Q8552">
        <v>0.84190234403655895</v>
      </c>
      <c r="R8552">
        <v>0.28931392212653101</v>
      </c>
      <c r="S8552">
        <v>3.5244948992891501E-3</v>
      </c>
      <c r="T8552">
        <v>2.58333612937402</v>
      </c>
      <c r="U8552">
        <v>2.58333612937402</v>
      </c>
      <c r="V8552">
        <v>1.3244506599903401</v>
      </c>
      <c r="W8552">
        <v>15.02</v>
      </c>
      <c r="X8552">
        <v>0.8</v>
      </c>
      <c r="Y8552">
        <v>-456341</v>
      </c>
      <c r="Z8552">
        <v>-19014</v>
      </c>
      <c r="AA8552">
        <v>-0.91</v>
      </c>
      <c r="AB8552">
        <v>24</v>
      </c>
      <c r="AC8552">
        <v>9</v>
      </c>
      <c r="AD8552">
        <v>15</v>
      </c>
      <c r="AE8552">
        <v>37.5</v>
      </c>
      <c r="AF8552">
        <v>9</v>
      </c>
      <c r="AG8552">
        <v>7</v>
      </c>
      <c r="AH8552">
        <v>15</v>
      </c>
      <c r="AI8552">
        <v>2</v>
      </c>
    </row>
    <row r="8553" spans="1:35" x14ac:dyDescent="0.2">
      <c r="A8553" s="102">
        <v>2706</v>
      </c>
      <c r="B8553">
        <v>1719</v>
      </c>
      <c r="C8553" t="s">
        <v>687</v>
      </c>
      <c r="D8553" t="s">
        <v>2937</v>
      </c>
      <c r="E8553">
        <v>930</v>
      </c>
      <c r="F8553">
        <v>927</v>
      </c>
      <c r="G8553">
        <v>1200</v>
      </c>
      <c r="H8553" t="s">
        <v>2930</v>
      </c>
      <c r="I8553">
        <v>6920</v>
      </c>
      <c r="J8553" t="s">
        <v>2931</v>
      </c>
      <c r="K8553" t="s">
        <v>2932</v>
      </c>
      <c r="L8553">
        <v>5600</v>
      </c>
      <c r="M8553">
        <v>5490</v>
      </c>
      <c r="N8553">
        <v>200</v>
      </c>
      <c r="O8553" t="s">
        <v>2927</v>
      </c>
      <c r="P8553">
        <v>0.531075948641763</v>
      </c>
      <c r="Q8553">
        <v>0.88472087590974302</v>
      </c>
      <c r="R8553">
        <v>4.1916295499092503E-2</v>
      </c>
      <c r="S8553">
        <v>0.345003098922885</v>
      </c>
      <c r="T8553">
        <v>-0.9680293374194</v>
      </c>
      <c r="U8553">
        <v>0.9680293374194</v>
      </c>
      <c r="V8553">
        <v>1.1331073028955201</v>
      </c>
      <c r="W8553">
        <v>-12</v>
      </c>
      <c r="X8553">
        <v>1.31</v>
      </c>
      <c r="Y8553">
        <v>-456357</v>
      </c>
      <c r="Z8553">
        <v>-22818</v>
      </c>
      <c r="AA8553">
        <v>-1.04</v>
      </c>
      <c r="AB8553">
        <v>20</v>
      </c>
      <c r="AC8553">
        <v>10</v>
      </c>
      <c r="AD8553">
        <v>10</v>
      </c>
      <c r="AE8553">
        <v>50</v>
      </c>
      <c r="AF8553">
        <v>8</v>
      </c>
      <c r="AG8553">
        <v>8</v>
      </c>
      <c r="AH8553">
        <v>9</v>
      </c>
      <c r="AI8553">
        <v>3</v>
      </c>
    </row>
    <row r="8554" spans="1:35" x14ac:dyDescent="0.2">
      <c r="A8554" s="102">
        <v>1209</v>
      </c>
      <c r="B8554">
        <v>5214</v>
      </c>
      <c r="C8554" t="s">
        <v>3284</v>
      </c>
      <c r="D8554" t="s">
        <v>2926</v>
      </c>
      <c r="E8554">
        <v>2218</v>
      </c>
      <c r="F8554">
        <v>2198</v>
      </c>
      <c r="G8554">
        <v>500</v>
      </c>
      <c r="H8554" t="s">
        <v>2930</v>
      </c>
      <c r="I8554">
        <v>9064</v>
      </c>
      <c r="J8554" t="s">
        <v>3716</v>
      </c>
      <c r="K8554" t="s">
        <v>3099</v>
      </c>
      <c r="L8554">
        <v>1978</v>
      </c>
      <c r="M8554">
        <v>1970</v>
      </c>
      <c r="N8554">
        <v>600</v>
      </c>
      <c r="O8554" t="s">
        <v>2927</v>
      </c>
      <c r="P8554">
        <v>0.19804990771833</v>
      </c>
      <c r="Q8554">
        <v>0.91090692740484602</v>
      </c>
      <c r="R8554">
        <v>0.51115794977623297</v>
      </c>
      <c r="S8554">
        <v>0.202636946596678</v>
      </c>
      <c r="T8554">
        <v>-3.0385587822550999</v>
      </c>
      <c r="U8554">
        <v>3.0385587822550999</v>
      </c>
      <c r="V8554">
        <v>2.7958370414663198</v>
      </c>
      <c r="W8554">
        <v>-15.6</v>
      </c>
      <c r="X8554">
        <v>7.55</v>
      </c>
      <c r="Y8554">
        <v>-457230</v>
      </c>
      <c r="Z8554">
        <v>-26896</v>
      </c>
      <c r="AA8554">
        <v>-1.45</v>
      </c>
      <c r="AB8554">
        <v>17</v>
      </c>
      <c r="AC8554">
        <v>5</v>
      </c>
      <c r="AD8554">
        <v>12</v>
      </c>
      <c r="AE8554">
        <v>29.41</v>
      </c>
      <c r="AF8554">
        <v>11</v>
      </c>
      <c r="AG8554">
        <v>5</v>
      </c>
      <c r="AH8554">
        <v>9</v>
      </c>
      <c r="AI8554">
        <v>3</v>
      </c>
    </row>
    <row r="8555" spans="1:35" x14ac:dyDescent="0.2">
      <c r="A8555" s="102">
        <v>6526</v>
      </c>
      <c r="B8555">
        <v>2371</v>
      </c>
      <c r="C8555" t="s">
        <v>737</v>
      </c>
      <c r="D8555" t="s">
        <v>2942</v>
      </c>
      <c r="E8555">
        <v>3005</v>
      </c>
      <c r="F8555">
        <v>3080</v>
      </c>
      <c r="G8555">
        <v>300</v>
      </c>
      <c r="H8555" t="s">
        <v>2927</v>
      </c>
      <c r="I8555">
        <v>4716</v>
      </c>
      <c r="J8555" t="s">
        <v>3346</v>
      </c>
      <c r="K8555" t="s">
        <v>2929</v>
      </c>
      <c r="L8555">
        <v>9810</v>
      </c>
      <c r="M8555">
        <v>9870</v>
      </c>
      <c r="N8555">
        <v>100</v>
      </c>
      <c r="O8555" t="s">
        <v>2930</v>
      </c>
      <c r="P8555">
        <v>8.7017254217184193E-3</v>
      </c>
      <c r="Q8555">
        <v>0.829143596629771</v>
      </c>
      <c r="R8555">
        <v>0.94100236220054101</v>
      </c>
      <c r="S8555">
        <v>0.21436548540237499</v>
      </c>
      <c r="T8555">
        <v>2.0510650458933899</v>
      </c>
      <c r="U8555">
        <v>2.0510650458933899</v>
      </c>
      <c r="V8555">
        <v>1.6298615432770001</v>
      </c>
      <c r="W8555">
        <v>10.91</v>
      </c>
      <c r="X8555">
        <v>6.38</v>
      </c>
      <c r="Y8555">
        <v>-457513</v>
      </c>
      <c r="Z8555">
        <v>-30501</v>
      </c>
      <c r="AA8555">
        <v>-1.69</v>
      </c>
      <c r="AB8555">
        <v>15</v>
      </c>
      <c r="AC8555">
        <v>4</v>
      </c>
      <c r="AD8555">
        <v>11</v>
      </c>
      <c r="AE8555">
        <v>26.67</v>
      </c>
      <c r="AF8555">
        <v>12</v>
      </c>
      <c r="AG8555">
        <v>2</v>
      </c>
      <c r="AH8555">
        <v>8</v>
      </c>
      <c r="AI8555">
        <v>5</v>
      </c>
    </row>
    <row r="8556" spans="1:35" x14ac:dyDescent="0.2">
      <c r="A8556" s="102">
        <v>4645</v>
      </c>
      <c r="B8556">
        <v>2492</v>
      </c>
      <c r="C8556" t="s">
        <v>740</v>
      </c>
      <c r="D8556" t="s">
        <v>2942</v>
      </c>
      <c r="E8556">
        <v>900</v>
      </c>
      <c r="F8556">
        <v>884</v>
      </c>
      <c r="G8556">
        <v>700</v>
      </c>
      <c r="H8556" t="s">
        <v>2930</v>
      </c>
      <c r="I8556">
        <v>4686</v>
      </c>
      <c r="J8556" t="s">
        <v>2948</v>
      </c>
      <c r="K8556" t="s">
        <v>2929</v>
      </c>
      <c r="L8556">
        <v>5890</v>
      </c>
      <c r="M8556">
        <v>5760</v>
      </c>
      <c r="N8556">
        <v>100</v>
      </c>
      <c r="O8556" t="s">
        <v>2927</v>
      </c>
      <c r="P8556">
        <v>0.25805176176255801</v>
      </c>
      <c r="Q8556">
        <v>0.854115435947985</v>
      </c>
      <c r="R8556">
        <v>0.57029660055656906</v>
      </c>
      <c r="S8556">
        <v>0.402719092390392</v>
      </c>
      <c r="T8556">
        <v>-0.97209074363111903</v>
      </c>
      <c r="U8556">
        <v>0.97209074363111903</v>
      </c>
      <c r="V8556">
        <v>1.06846876106931</v>
      </c>
      <c r="W8556">
        <v>-8.32</v>
      </c>
      <c r="X8556">
        <v>7.43</v>
      </c>
      <c r="Y8556">
        <v>-457854</v>
      </c>
      <c r="Z8556">
        <v>-20812</v>
      </c>
      <c r="AA8556">
        <v>-1.05</v>
      </c>
      <c r="AB8556">
        <v>22</v>
      </c>
      <c r="AC8556">
        <v>9</v>
      </c>
      <c r="AD8556">
        <v>13</v>
      </c>
      <c r="AE8556">
        <v>40.909999999999997</v>
      </c>
      <c r="AF8556">
        <v>9</v>
      </c>
      <c r="AG8556">
        <v>10</v>
      </c>
      <c r="AH8556">
        <v>9</v>
      </c>
      <c r="AI8556">
        <v>3</v>
      </c>
    </row>
    <row r="8557" spans="1:35" x14ac:dyDescent="0.2">
      <c r="A8557" s="102">
        <v>298</v>
      </c>
      <c r="B8557">
        <v>4686</v>
      </c>
      <c r="C8557" t="s">
        <v>2948</v>
      </c>
      <c r="D8557" t="s">
        <v>2929</v>
      </c>
      <c r="E8557">
        <v>5890</v>
      </c>
      <c r="F8557">
        <v>5760</v>
      </c>
      <c r="G8557">
        <v>100</v>
      </c>
      <c r="H8557" t="s">
        <v>2930</v>
      </c>
      <c r="I8557">
        <v>9468</v>
      </c>
      <c r="J8557" t="s">
        <v>2928</v>
      </c>
      <c r="K8557" t="s">
        <v>2929</v>
      </c>
      <c r="L8557">
        <v>1877</v>
      </c>
      <c r="M8557">
        <v>1832</v>
      </c>
      <c r="N8557">
        <v>300</v>
      </c>
      <c r="O8557" t="s">
        <v>2927</v>
      </c>
      <c r="P8557">
        <v>0.91345313311201604</v>
      </c>
      <c r="Q8557">
        <v>0.94019350613374497</v>
      </c>
      <c r="R8557">
        <v>3.2692757003773797E-2</v>
      </c>
      <c r="S8557">
        <v>0.172063371172302</v>
      </c>
      <c r="T8557">
        <v>-2.3736035575981199E-2</v>
      </c>
      <c r="U8557">
        <v>2.3736035575981199E-2</v>
      </c>
      <c r="V8557">
        <v>0.14905220423796001</v>
      </c>
      <c r="W8557">
        <v>-0.15</v>
      </c>
      <c r="X8557">
        <v>4.58</v>
      </c>
      <c r="Y8557">
        <v>-458049</v>
      </c>
      <c r="Z8557">
        <v>-19085</v>
      </c>
      <c r="AA8557">
        <v>-1.07</v>
      </c>
      <c r="AB8557">
        <v>24</v>
      </c>
      <c r="AC8557">
        <v>10</v>
      </c>
      <c r="AD8557">
        <v>14</v>
      </c>
      <c r="AE8557">
        <v>41.67</v>
      </c>
      <c r="AF8557">
        <v>8</v>
      </c>
      <c r="AG8557">
        <v>8</v>
      </c>
      <c r="AH8557">
        <v>14</v>
      </c>
      <c r="AI8557">
        <v>2</v>
      </c>
    </row>
    <row r="8558" spans="1:35" x14ac:dyDescent="0.2">
      <c r="A8558" s="102">
        <v>2781</v>
      </c>
      <c r="B8558">
        <v>6951</v>
      </c>
      <c r="C8558" t="s">
        <v>229</v>
      </c>
      <c r="D8558" t="s">
        <v>2932</v>
      </c>
      <c r="E8558">
        <v>3685</v>
      </c>
      <c r="F8558">
        <v>3665</v>
      </c>
      <c r="G8558">
        <v>300</v>
      </c>
      <c r="H8558" t="s">
        <v>2927</v>
      </c>
      <c r="I8558">
        <v>8425</v>
      </c>
      <c r="J8558" t="s">
        <v>3174</v>
      </c>
      <c r="K8558" t="s">
        <v>2933</v>
      </c>
      <c r="L8558">
        <v>3445</v>
      </c>
      <c r="M8558">
        <v>3420</v>
      </c>
      <c r="N8558">
        <v>300</v>
      </c>
      <c r="O8558" t="s">
        <v>2930</v>
      </c>
      <c r="P8558">
        <v>0.59727400422229504</v>
      </c>
      <c r="Q8558">
        <v>0.88346716209503395</v>
      </c>
      <c r="R8558">
        <v>4.35230408099413E-2</v>
      </c>
      <c r="S8558">
        <v>4.2127454464016501E-2</v>
      </c>
      <c r="T8558">
        <v>1.4721575588192</v>
      </c>
      <c r="U8558">
        <v>1.4721575588192</v>
      </c>
      <c r="V8558">
        <v>1.8066311247517799</v>
      </c>
      <c r="W8558">
        <v>8.57</v>
      </c>
      <c r="X8558">
        <v>6.68</v>
      </c>
      <c r="Y8558">
        <v>-458103</v>
      </c>
      <c r="Z8558">
        <v>-21814</v>
      </c>
      <c r="AA8558">
        <v>-1.07</v>
      </c>
      <c r="AB8558">
        <v>21</v>
      </c>
      <c r="AC8558">
        <v>9</v>
      </c>
      <c r="AD8558">
        <v>12</v>
      </c>
      <c r="AE8558">
        <v>42.86</v>
      </c>
      <c r="AF8558">
        <v>10</v>
      </c>
      <c r="AG8558">
        <v>5</v>
      </c>
      <c r="AH8558">
        <v>10</v>
      </c>
      <c r="AI8558">
        <v>6</v>
      </c>
    </row>
    <row r="8559" spans="1:35" x14ac:dyDescent="0.2">
      <c r="A8559" s="102">
        <v>7862</v>
      </c>
      <c r="B8559">
        <v>6471</v>
      </c>
      <c r="C8559" t="s">
        <v>1367</v>
      </c>
      <c r="D8559" t="s">
        <v>2940</v>
      </c>
      <c r="E8559">
        <v>959</v>
      </c>
      <c r="F8559">
        <v>951</v>
      </c>
      <c r="G8559">
        <v>1100</v>
      </c>
      <c r="H8559" t="s">
        <v>2927</v>
      </c>
      <c r="I8559">
        <v>8358</v>
      </c>
      <c r="J8559" t="s">
        <v>3278</v>
      </c>
      <c r="K8559" t="s">
        <v>2990</v>
      </c>
      <c r="L8559">
        <v>449</v>
      </c>
      <c r="M8559">
        <v>434</v>
      </c>
      <c r="N8559">
        <v>2400</v>
      </c>
      <c r="O8559" t="s">
        <v>2930</v>
      </c>
      <c r="P8559">
        <v>0.72775996947990595</v>
      </c>
      <c r="Q8559">
        <v>0.81125684627024397</v>
      </c>
      <c r="R8559">
        <v>0.80127760283667204</v>
      </c>
      <c r="S8559">
        <v>4.0821389126523299E-4</v>
      </c>
      <c r="T8559">
        <v>0.63884898297554604</v>
      </c>
      <c r="U8559">
        <v>0.63884898297554604</v>
      </c>
      <c r="V8559">
        <v>0.44905457639311303</v>
      </c>
      <c r="W8559">
        <v>3.94</v>
      </c>
      <c r="X8559">
        <v>0.43</v>
      </c>
      <c r="Y8559">
        <v>-461333</v>
      </c>
      <c r="Z8559">
        <v>-20970</v>
      </c>
      <c r="AA8559">
        <v>-1.04</v>
      </c>
      <c r="AB8559">
        <v>22</v>
      </c>
      <c r="AC8559">
        <v>10</v>
      </c>
      <c r="AD8559">
        <v>12</v>
      </c>
      <c r="AE8559">
        <v>45.45</v>
      </c>
      <c r="AF8559">
        <v>10</v>
      </c>
      <c r="AG8559">
        <v>7</v>
      </c>
      <c r="AH8559">
        <v>11</v>
      </c>
      <c r="AI8559">
        <v>4</v>
      </c>
    </row>
    <row r="8560" spans="1:35" x14ac:dyDescent="0.2">
      <c r="A8560" s="102">
        <v>4425</v>
      </c>
      <c r="B8560">
        <v>5991</v>
      </c>
      <c r="C8560" t="s">
        <v>1327</v>
      </c>
      <c r="D8560" t="s">
        <v>3194</v>
      </c>
      <c r="E8560">
        <v>931</v>
      </c>
      <c r="F8560">
        <v>937</v>
      </c>
      <c r="G8560">
        <v>1100</v>
      </c>
      <c r="H8560" t="s">
        <v>2927</v>
      </c>
      <c r="I8560">
        <v>8358</v>
      </c>
      <c r="J8560" t="s">
        <v>3278</v>
      </c>
      <c r="K8560" t="s">
        <v>2990</v>
      </c>
      <c r="L8560">
        <v>449</v>
      </c>
      <c r="M8560">
        <v>434</v>
      </c>
      <c r="N8560">
        <v>2400</v>
      </c>
      <c r="O8560" t="s">
        <v>2930</v>
      </c>
      <c r="P8560">
        <v>0.50730398126108001</v>
      </c>
      <c r="Q8560">
        <v>0.857380981179099</v>
      </c>
      <c r="R8560">
        <v>0.76982091380486395</v>
      </c>
      <c r="S8560">
        <v>0.172247602437715</v>
      </c>
      <c r="T8560">
        <v>1.40870167979422</v>
      </c>
      <c r="U8560">
        <v>1.40870167979422</v>
      </c>
      <c r="V8560">
        <v>1.1337941388719699</v>
      </c>
      <c r="W8560">
        <v>9.4</v>
      </c>
      <c r="X8560">
        <v>1.06</v>
      </c>
      <c r="Y8560">
        <v>-461719</v>
      </c>
      <c r="Z8560">
        <v>-17758</v>
      </c>
      <c r="AA8560">
        <v>-0.88</v>
      </c>
      <c r="AB8560">
        <v>26</v>
      </c>
      <c r="AC8560">
        <v>9</v>
      </c>
      <c r="AD8560">
        <v>17</v>
      </c>
      <c r="AE8560">
        <v>34.619999999999997</v>
      </c>
      <c r="AF8560">
        <v>9</v>
      </c>
      <c r="AG8560">
        <v>10</v>
      </c>
      <c r="AH8560">
        <v>12</v>
      </c>
      <c r="AI8560">
        <v>4</v>
      </c>
    </row>
    <row r="8561" spans="1:35" x14ac:dyDescent="0.2">
      <c r="A8561" s="102">
        <v>1153</v>
      </c>
      <c r="B8561">
        <v>3387</v>
      </c>
      <c r="C8561" t="s">
        <v>785</v>
      </c>
      <c r="D8561" t="s">
        <v>2953</v>
      </c>
      <c r="E8561">
        <v>2387</v>
      </c>
      <c r="F8561">
        <v>2359</v>
      </c>
      <c r="G8561">
        <v>500</v>
      </c>
      <c r="H8561" t="s">
        <v>2927</v>
      </c>
      <c r="I8561">
        <v>6920</v>
      </c>
      <c r="J8561" t="s">
        <v>2931</v>
      </c>
      <c r="K8561" t="s">
        <v>2932</v>
      </c>
      <c r="L8561">
        <v>5600</v>
      </c>
      <c r="M8561">
        <v>5490</v>
      </c>
      <c r="N8561">
        <v>200</v>
      </c>
      <c r="O8561" t="s">
        <v>2930</v>
      </c>
      <c r="P8561">
        <v>0.67471177319705999</v>
      </c>
      <c r="Q8561">
        <v>0.91237580999653101</v>
      </c>
      <c r="R8561">
        <v>0.63691840634048302</v>
      </c>
      <c r="S8561">
        <v>0.232023354993912</v>
      </c>
      <c r="T8561">
        <v>0.50790022569873605</v>
      </c>
      <c r="U8561">
        <v>0.50790022569873605</v>
      </c>
      <c r="V8561">
        <v>0.46411310511484</v>
      </c>
      <c r="W8561">
        <v>5.45</v>
      </c>
      <c r="X8561">
        <v>7.42</v>
      </c>
      <c r="Y8561">
        <v>-462349</v>
      </c>
      <c r="Z8561">
        <v>-19265</v>
      </c>
      <c r="AA8561">
        <v>-0.95</v>
      </c>
      <c r="AB8561">
        <v>24</v>
      </c>
      <c r="AC8561">
        <v>11</v>
      </c>
      <c r="AD8561">
        <v>13</v>
      </c>
      <c r="AE8561">
        <v>45.83</v>
      </c>
      <c r="AF8561">
        <v>9</v>
      </c>
      <c r="AG8561">
        <v>10</v>
      </c>
      <c r="AH8561">
        <v>12</v>
      </c>
      <c r="AI8561">
        <v>2</v>
      </c>
    </row>
    <row r="8562" spans="1:35" x14ac:dyDescent="0.2">
      <c r="A8562" s="102">
        <v>836</v>
      </c>
      <c r="B8562">
        <v>2222</v>
      </c>
      <c r="C8562" t="s">
        <v>730</v>
      </c>
      <c r="D8562" t="s">
        <v>2955</v>
      </c>
      <c r="E8562">
        <v>7150</v>
      </c>
      <c r="F8562">
        <v>6920</v>
      </c>
      <c r="G8562">
        <v>100</v>
      </c>
      <c r="H8562" t="s">
        <v>2930</v>
      </c>
      <c r="I8562">
        <v>2413</v>
      </c>
      <c r="J8562" t="s">
        <v>2947</v>
      </c>
      <c r="K8562" t="s">
        <v>2942</v>
      </c>
      <c r="L8562">
        <v>3220</v>
      </c>
      <c r="M8562">
        <v>3160</v>
      </c>
      <c r="N8562">
        <v>200</v>
      </c>
      <c r="O8562" t="s">
        <v>2927</v>
      </c>
      <c r="P8562">
        <v>0.51834601534344704</v>
      </c>
      <c r="Q8562">
        <v>0.92075202371958798</v>
      </c>
      <c r="R8562">
        <v>0.407899062693865</v>
      </c>
      <c r="S8562">
        <v>0.19109660367315501</v>
      </c>
      <c r="T8562">
        <v>-2.0243753211350501</v>
      </c>
      <c r="U8562">
        <v>2.0243753211350501</v>
      </c>
      <c r="V8562">
        <v>1.85438298503525</v>
      </c>
      <c r="W8562">
        <v>-17.05</v>
      </c>
      <c r="X8562">
        <v>8.67</v>
      </c>
      <c r="Y8562">
        <v>-463157</v>
      </c>
      <c r="Z8562">
        <v>-28947</v>
      </c>
      <c r="AA8562">
        <v>-1.38</v>
      </c>
      <c r="AB8562">
        <v>16</v>
      </c>
      <c r="AC8562">
        <v>4</v>
      </c>
      <c r="AD8562">
        <v>12</v>
      </c>
      <c r="AE8562">
        <v>25</v>
      </c>
      <c r="AF8562">
        <v>10</v>
      </c>
      <c r="AG8562">
        <v>3</v>
      </c>
      <c r="AH8562">
        <v>11</v>
      </c>
      <c r="AI8562">
        <v>2</v>
      </c>
    </row>
    <row r="8563" spans="1:35" x14ac:dyDescent="0.2">
      <c r="A8563" s="102">
        <v>55</v>
      </c>
      <c r="B8563">
        <v>6976</v>
      </c>
      <c r="C8563" t="s">
        <v>952</v>
      </c>
      <c r="D8563" t="s">
        <v>2932</v>
      </c>
      <c r="E8563">
        <v>3500</v>
      </c>
      <c r="F8563">
        <v>3500</v>
      </c>
      <c r="G8563">
        <v>200</v>
      </c>
      <c r="H8563" t="s">
        <v>2927</v>
      </c>
      <c r="I8563">
        <v>7729</v>
      </c>
      <c r="J8563" t="s">
        <v>686</v>
      </c>
      <c r="K8563" t="s">
        <v>2936</v>
      </c>
      <c r="L8563">
        <v>4095</v>
      </c>
      <c r="M8563">
        <v>4050</v>
      </c>
      <c r="N8563">
        <v>200</v>
      </c>
      <c r="O8563" t="s">
        <v>2930</v>
      </c>
      <c r="P8563">
        <v>0.72938530984967098</v>
      </c>
      <c r="Q8563">
        <v>0.95958519933160902</v>
      </c>
      <c r="R8563">
        <v>0.63502154218929696</v>
      </c>
      <c r="S8563">
        <v>2.51477870112367E-2</v>
      </c>
      <c r="T8563">
        <v>1.59242895930676</v>
      </c>
      <c r="U8563">
        <v>1.59242895930676</v>
      </c>
      <c r="V8563">
        <v>1.49305160159244</v>
      </c>
      <c r="W8563">
        <v>8.06</v>
      </c>
      <c r="X8563">
        <v>13.58</v>
      </c>
      <c r="Y8563">
        <v>-466328</v>
      </c>
      <c r="Z8563">
        <v>-25907</v>
      </c>
      <c r="AA8563">
        <v>-1.53</v>
      </c>
      <c r="AB8563">
        <v>18</v>
      </c>
      <c r="AC8563">
        <v>5</v>
      </c>
      <c r="AD8563">
        <v>13</v>
      </c>
      <c r="AE8563">
        <v>27.78</v>
      </c>
      <c r="AF8563">
        <v>12</v>
      </c>
      <c r="AG8563">
        <v>3</v>
      </c>
      <c r="AH8563">
        <v>8</v>
      </c>
      <c r="AI8563">
        <v>7</v>
      </c>
    </row>
    <row r="8564" spans="1:35" x14ac:dyDescent="0.2">
      <c r="A8564" s="102">
        <v>6209</v>
      </c>
      <c r="B8564">
        <v>4004</v>
      </c>
      <c r="C8564" t="s">
        <v>3189</v>
      </c>
      <c r="D8564" t="s">
        <v>2952</v>
      </c>
      <c r="E8564">
        <v>2749</v>
      </c>
      <c r="F8564">
        <v>2755</v>
      </c>
      <c r="G8564">
        <v>300</v>
      </c>
      <c r="H8564" t="s">
        <v>2930</v>
      </c>
      <c r="I8564">
        <v>9716</v>
      </c>
      <c r="J8564" t="s">
        <v>3196</v>
      </c>
      <c r="K8564" t="s">
        <v>2942</v>
      </c>
      <c r="L8564">
        <v>1315</v>
      </c>
      <c r="M8564">
        <v>1310</v>
      </c>
      <c r="N8564">
        <v>600</v>
      </c>
      <c r="O8564" t="s">
        <v>2927</v>
      </c>
      <c r="P8564">
        <v>0.65966558958863597</v>
      </c>
      <c r="Q8564">
        <v>0.833197759583574</v>
      </c>
      <c r="R8564">
        <v>0.95771965275607696</v>
      </c>
      <c r="S8564">
        <v>2.1518805775881E-2</v>
      </c>
      <c r="T8564">
        <v>-0.22363415562952901</v>
      </c>
      <c r="U8564">
        <v>0.22363415562952901</v>
      </c>
      <c r="V8564">
        <v>0.35967090526478501</v>
      </c>
      <c r="W8564">
        <v>-1.1299999999999999</v>
      </c>
      <c r="X8564">
        <v>4.9000000000000004</v>
      </c>
      <c r="Y8564">
        <v>-466573</v>
      </c>
      <c r="Z8564">
        <v>-21208</v>
      </c>
      <c r="AA8564">
        <v>-0.93</v>
      </c>
      <c r="AB8564">
        <v>22</v>
      </c>
      <c r="AC8564">
        <v>10</v>
      </c>
      <c r="AD8564">
        <v>12</v>
      </c>
      <c r="AE8564">
        <v>45.45</v>
      </c>
      <c r="AF8564">
        <v>9</v>
      </c>
      <c r="AG8564">
        <v>8</v>
      </c>
      <c r="AH8564">
        <v>10</v>
      </c>
      <c r="AI8564">
        <v>4</v>
      </c>
    </row>
    <row r="8565" spans="1:35" x14ac:dyDescent="0.2">
      <c r="A8565" s="102">
        <v>5277</v>
      </c>
      <c r="B8565">
        <v>4506</v>
      </c>
      <c r="C8565" t="s">
        <v>3680</v>
      </c>
      <c r="D8565" t="s">
        <v>2950</v>
      </c>
      <c r="E8565">
        <v>1908</v>
      </c>
      <c r="F8565">
        <v>1917</v>
      </c>
      <c r="G8565">
        <v>500</v>
      </c>
      <c r="H8565" t="s">
        <v>2927</v>
      </c>
      <c r="I8565">
        <v>8242</v>
      </c>
      <c r="J8565" t="s">
        <v>1044</v>
      </c>
      <c r="K8565" t="s">
        <v>2953</v>
      </c>
      <c r="L8565">
        <v>1014</v>
      </c>
      <c r="M8565">
        <v>1011</v>
      </c>
      <c r="N8565">
        <v>900</v>
      </c>
      <c r="O8565" t="s">
        <v>2930</v>
      </c>
      <c r="P8565">
        <v>0.512217145644703</v>
      </c>
      <c r="Q8565">
        <v>0.84562712788001804</v>
      </c>
      <c r="R8565">
        <v>0.90764538769263803</v>
      </c>
      <c r="S8565">
        <v>0.15216989343717599</v>
      </c>
      <c r="T8565">
        <v>1.6198697036579801</v>
      </c>
      <c r="U8565">
        <v>1.6198697036579801</v>
      </c>
      <c r="V8565">
        <v>1.4937463286172199</v>
      </c>
      <c r="W8565">
        <v>11.6</v>
      </c>
      <c r="X8565">
        <v>5.07</v>
      </c>
      <c r="Y8565">
        <v>-467379</v>
      </c>
      <c r="Z8565">
        <v>-17976</v>
      </c>
      <c r="AA8565">
        <v>-0.95</v>
      </c>
      <c r="AB8565">
        <v>26</v>
      </c>
      <c r="AC8565">
        <v>9</v>
      </c>
      <c r="AD8565">
        <v>17</v>
      </c>
      <c r="AE8565">
        <v>34.619999999999997</v>
      </c>
      <c r="AF8565">
        <v>11</v>
      </c>
      <c r="AG8565">
        <v>7</v>
      </c>
      <c r="AH8565">
        <v>12</v>
      </c>
      <c r="AI8565">
        <v>7</v>
      </c>
    </row>
    <row r="8566" spans="1:35" x14ac:dyDescent="0.2">
      <c r="A8566" s="102">
        <v>454</v>
      </c>
      <c r="B8566">
        <v>3141</v>
      </c>
      <c r="C8566" t="s">
        <v>3133</v>
      </c>
      <c r="D8566" t="s">
        <v>2953</v>
      </c>
      <c r="E8566">
        <v>6330</v>
      </c>
      <c r="F8566">
        <v>6320</v>
      </c>
      <c r="G8566">
        <v>100</v>
      </c>
      <c r="H8566" t="s">
        <v>2930</v>
      </c>
      <c r="I8566">
        <v>6457</v>
      </c>
      <c r="J8566" t="s">
        <v>3354</v>
      </c>
      <c r="K8566" t="s">
        <v>2940</v>
      </c>
      <c r="L8566">
        <v>3335</v>
      </c>
      <c r="M8566">
        <v>3195</v>
      </c>
      <c r="N8566">
        <v>200</v>
      </c>
      <c r="O8566" t="s">
        <v>2927</v>
      </c>
      <c r="P8566">
        <v>0.51887885033141201</v>
      </c>
      <c r="Q8566">
        <v>0.93289802481462403</v>
      </c>
      <c r="R8566">
        <v>0.61023990353118696</v>
      </c>
      <c r="S8566">
        <v>3.9451332065821097E-2</v>
      </c>
      <c r="T8566">
        <v>-0.36468396078801302</v>
      </c>
      <c r="U8566">
        <v>0.36468396078801302</v>
      </c>
      <c r="V8566">
        <v>1.0849318092555</v>
      </c>
      <c r="W8566">
        <v>-1.4</v>
      </c>
      <c r="X8566">
        <v>1.1100000000000001</v>
      </c>
      <c r="Y8566">
        <v>-468580</v>
      </c>
      <c r="Z8566">
        <v>-27564</v>
      </c>
      <c r="AA8566">
        <v>-1.55</v>
      </c>
      <c r="AB8566">
        <v>17</v>
      </c>
      <c r="AC8566">
        <v>4</v>
      </c>
      <c r="AD8566">
        <v>13</v>
      </c>
      <c r="AE8566">
        <v>23.53</v>
      </c>
      <c r="AF8566">
        <v>10</v>
      </c>
      <c r="AG8566">
        <v>3</v>
      </c>
      <c r="AH8566">
        <v>8</v>
      </c>
      <c r="AI8566">
        <v>6</v>
      </c>
    </row>
    <row r="8567" spans="1:35" x14ac:dyDescent="0.2">
      <c r="A8567" s="102">
        <v>6010</v>
      </c>
      <c r="B8567">
        <v>4506</v>
      </c>
      <c r="C8567" t="s">
        <v>3680</v>
      </c>
      <c r="D8567" t="s">
        <v>2950</v>
      </c>
      <c r="E8567">
        <v>1908</v>
      </c>
      <c r="F8567">
        <v>1917</v>
      </c>
      <c r="G8567">
        <v>500</v>
      </c>
      <c r="H8567" t="s">
        <v>2930</v>
      </c>
      <c r="I8567">
        <v>8086</v>
      </c>
      <c r="J8567" t="s">
        <v>3288</v>
      </c>
      <c r="K8567" t="s">
        <v>2936</v>
      </c>
      <c r="L8567">
        <v>1295</v>
      </c>
      <c r="M8567">
        <v>1326</v>
      </c>
      <c r="N8567">
        <v>700</v>
      </c>
      <c r="O8567" t="s">
        <v>2927</v>
      </c>
      <c r="P8567">
        <v>0.66820716238648403</v>
      </c>
      <c r="Q8567">
        <v>0.83574349061216202</v>
      </c>
      <c r="R8567">
        <v>8.5074963574658005E-2</v>
      </c>
      <c r="S8567">
        <v>0.28459503538158298</v>
      </c>
      <c r="T8567">
        <v>-1.43368488147672</v>
      </c>
      <c r="U8567">
        <v>1.43368488147672</v>
      </c>
      <c r="V8567">
        <v>0.95668559437432699</v>
      </c>
      <c r="W8567">
        <v>-8.39</v>
      </c>
      <c r="X8567">
        <v>3.16</v>
      </c>
      <c r="Y8567">
        <v>-471066</v>
      </c>
      <c r="Z8567">
        <v>-24793</v>
      </c>
      <c r="AA8567">
        <v>-1.31</v>
      </c>
      <c r="AB8567">
        <v>19</v>
      </c>
      <c r="AC8567">
        <v>5</v>
      </c>
      <c r="AD8567">
        <v>14</v>
      </c>
      <c r="AE8567">
        <v>26.32</v>
      </c>
      <c r="AF8567">
        <v>11</v>
      </c>
      <c r="AG8567">
        <v>3</v>
      </c>
      <c r="AH8567">
        <v>10</v>
      </c>
      <c r="AI8567">
        <v>6</v>
      </c>
    </row>
    <row r="8568" spans="1:35" x14ac:dyDescent="0.2">
      <c r="A8568" s="102">
        <v>4285</v>
      </c>
      <c r="B8568">
        <v>3941</v>
      </c>
      <c r="C8568" t="s">
        <v>3669</v>
      </c>
      <c r="D8568" t="s">
        <v>3213</v>
      </c>
      <c r="E8568">
        <v>894</v>
      </c>
      <c r="F8568">
        <v>907</v>
      </c>
      <c r="G8568">
        <v>1200</v>
      </c>
      <c r="H8568" t="s">
        <v>2927</v>
      </c>
      <c r="I8568">
        <v>5214</v>
      </c>
      <c r="J8568" t="s">
        <v>3284</v>
      </c>
      <c r="K8568" t="s">
        <v>2926</v>
      </c>
      <c r="L8568">
        <v>2218</v>
      </c>
      <c r="M8568">
        <v>2198</v>
      </c>
      <c r="N8568">
        <v>500</v>
      </c>
      <c r="O8568" t="s">
        <v>2930</v>
      </c>
      <c r="P8568">
        <v>6.3716500789880906E-2</v>
      </c>
      <c r="Q8568">
        <v>0.85916730843215305</v>
      </c>
      <c r="R8568">
        <v>4.6863536136991898E-4</v>
      </c>
      <c r="S8568">
        <v>5.5054528327174203E-2</v>
      </c>
      <c r="T8568">
        <v>3.7737849237637699</v>
      </c>
      <c r="U8568">
        <v>3.7737849237637699</v>
      </c>
      <c r="V8568">
        <v>4.0019837042694002</v>
      </c>
      <c r="W8568">
        <v>17.11</v>
      </c>
      <c r="X8568">
        <v>0.96</v>
      </c>
      <c r="Y8568">
        <v>-475343</v>
      </c>
      <c r="Z8568">
        <v>-22635</v>
      </c>
      <c r="AA8568">
        <v>-1.22</v>
      </c>
      <c r="AB8568">
        <v>21</v>
      </c>
      <c r="AC8568">
        <v>7</v>
      </c>
      <c r="AD8568">
        <v>14</v>
      </c>
      <c r="AE8568">
        <v>33.33</v>
      </c>
      <c r="AF8568">
        <v>10</v>
      </c>
      <c r="AG8568">
        <v>5</v>
      </c>
      <c r="AH8568">
        <v>11</v>
      </c>
      <c r="AI8568">
        <v>5</v>
      </c>
    </row>
    <row r="8569" spans="1:35" x14ac:dyDescent="0.2">
      <c r="A8569" s="102">
        <v>8455</v>
      </c>
      <c r="B8569">
        <v>6383</v>
      </c>
      <c r="C8569" t="s">
        <v>698</v>
      </c>
      <c r="D8569" t="s">
        <v>2940</v>
      </c>
      <c r="E8569">
        <v>6960</v>
      </c>
      <c r="F8569">
        <v>6910</v>
      </c>
      <c r="G8569">
        <v>100</v>
      </c>
      <c r="H8569" t="s">
        <v>2927</v>
      </c>
      <c r="I8569">
        <v>7701</v>
      </c>
      <c r="J8569" t="s">
        <v>3705</v>
      </c>
      <c r="K8569" t="s">
        <v>2936</v>
      </c>
      <c r="L8569">
        <v>3030</v>
      </c>
      <c r="M8569">
        <v>3035</v>
      </c>
      <c r="N8569">
        <v>200</v>
      </c>
      <c r="O8569" t="s">
        <v>2930</v>
      </c>
      <c r="P8569">
        <v>0.13295846761546801</v>
      </c>
      <c r="Q8569">
        <v>0.80382201926543295</v>
      </c>
      <c r="R8569">
        <v>0.93924005408206801</v>
      </c>
      <c r="S8569">
        <v>0.108477316113369</v>
      </c>
      <c r="T8569">
        <v>2.2687609532351898</v>
      </c>
      <c r="U8569">
        <v>2.2687609532351898</v>
      </c>
      <c r="V8569">
        <v>1.28277670943578</v>
      </c>
      <c r="W8569">
        <v>10.95</v>
      </c>
      <c r="X8569">
        <v>12.16</v>
      </c>
      <c r="Y8569">
        <v>-476182</v>
      </c>
      <c r="Z8569">
        <v>-28011</v>
      </c>
      <c r="AA8569">
        <v>-1.38</v>
      </c>
      <c r="AB8569">
        <v>17</v>
      </c>
      <c r="AC8569">
        <v>5</v>
      </c>
      <c r="AD8569">
        <v>12</v>
      </c>
      <c r="AE8569">
        <v>29.41</v>
      </c>
      <c r="AF8569">
        <v>9</v>
      </c>
      <c r="AG8569">
        <v>3</v>
      </c>
      <c r="AH8569">
        <v>10</v>
      </c>
      <c r="AI8569">
        <v>4</v>
      </c>
    </row>
    <row r="8570" spans="1:35" x14ac:dyDescent="0.2">
      <c r="A8570" s="102">
        <v>6096</v>
      </c>
      <c r="B8570">
        <v>5803</v>
      </c>
      <c r="C8570" t="s">
        <v>26</v>
      </c>
      <c r="D8570" t="s">
        <v>2943</v>
      </c>
      <c r="E8570">
        <v>386</v>
      </c>
      <c r="F8570">
        <v>380</v>
      </c>
      <c r="G8570">
        <v>2800</v>
      </c>
      <c r="H8570" t="s">
        <v>2930</v>
      </c>
      <c r="I8570">
        <v>8002</v>
      </c>
      <c r="J8570" t="s">
        <v>29</v>
      </c>
      <c r="K8570" t="s">
        <v>2934</v>
      </c>
      <c r="L8570">
        <v>810.6</v>
      </c>
      <c r="M8570">
        <v>808.5</v>
      </c>
      <c r="N8570">
        <v>1300</v>
      </c>
      <c r="O8570" t="s">
        <v>2927</v>
      </c>
      <c r="P8570">
        <v>0.41149226111105502</v>
      </c>
      <c r="Q8570">
        <v>0.83454590213269997</v>
      </c>
      <c r="R8570">
        <v>0.31185941128714501</v>
      </c>
      <c r="S8570">
        <v>6.1660774775221298E-2</v>
      </c>
      <c r="T8570">
        <v>-2.4751357073449598</v>
      </c>
      <c r="U8570">
        <v>2.4751357073449598</v>
      </c>
      <c r="V8570">
        <v>2.39719631106873</v>
      </c>
      <c r="W8570">
        <v>-21.47</v>
      </c>
      <c r="X8570">
        <v>1.23</v>
      </c>
      <c r="Y8570">
        <v>-478093</v>
      </c>
      <c r="Z8570">
        <v>-20787</v>
      </c>
      <c r="AA8570">
        <v>-0.97</v>
      </c>
      <c r="AB8570">
        <v>23</v>
      </c>
      <c r="AC8570">
        <v>9</v>
      </c>
      <c r="AD8570">
        <v>14</v>
      </c>
      <c r="AE8570">
        <v>39.130000000000003</v>
      </c>
      <c r="AF8570">
        <v>10</v>
      </c>
      <c r="AG8570">
        <v>7</v>
      </c>
      <c r="AH8570">
        <v>9</v>
      </c>
      <c r="AI8570">
        <v>7</v>
      </c>
    </row>
    <row r="8571" spans="1:35" x14ac:dyDescent="0.2">
      <c r="A8571" s="102">
        <v>79</v>
      </c>
      <c r="B8571">
        <v>5301</v>
      </c>
      <c r="C8571" t="s">
        <v>862</v>
      </c>
      <c r="D8571" t="s">
        <v>2926</v>
      </c>
      <c r="E8571">
        <v>1029</v>
      </c>
      <c r="F8571">
        <v>1027</v>
      </c>
      <c r="G8571">
        <v>1000</v>
      </c>
      <c r="H8571" t="s">
        <v>2930</v>
      </c>
      <c r="I8571">
        <v>9506</v>
      </c>
      <c r="J8571" t="s">
        <v>2991</v>
      </c>
      <c r="K8571" t="s">
        <v>2992</v>
      </c>
      <c r="L8571">
        <v>1060</v>
      </c>
      <c r="M8571">
        <v>1057</v>
      </c>
      <c r="N8571">
        <v>1000</v>
      </c>
      <c r="O8571" t="s">
        <v>2927</v>
      </c>
      <c r="P8571">
        <v>0.798333008024108</v>
      </c>
      <c r="Q8571">
        <v>0.95637820490465997</v>
      </c>
      <c r="R8571">
        <v>0.47328560604534098</v>
      </c>
      <c r="S8571" s="15">
        <v>1.04550130459275E-5</v>
      </c>
      <c r="T8571">
        <v>-1.11202107853885</v>
      </c>
      <c r="U8571">
        <v>1.11202107853885</v>
      </c>
      <c r="V8571">
        <v>0.98395140656653401</v>
      </c>
      <c r="W8571">
        <v>-2.82</v>
      </c>
      <c r="X8571">
        <v>2.84</v>
      </c>
      <c r="Y8571">
        <v>-479689</v>
      </c>
      <c r="Z8571">
        <v>-20856</v>
      </c>
      <c r="AA8571">
        <v>-1.05</v>
      </c>
      <c r="AB8571">
        <v>23</v>
      </c>
      <c r="AC8571">
        <v>10</v>
      </c>
      <c r="AD8571">
        <v>13</v>
      </c>
      <c r="AE8571">
        <v>43.48</v>
      </c>
      <c r="AF8571">
        <v>8</v>
      </c>
      <c r="AG8571">
        <v>8</v>
      </c>
      <c r="AH8571">
        <v>12</v>
      </c>
      <c r="AI8571">
        <v>3</v>
      </c>
    </row>
    <row r="8572" spans="1:35" x14ac:dyDescent="0.2">
      <c r="A8572" s="102">
        <v>5146</v>
      </c>
      <c r="B8572">
        <v>2427</v>
      </c>
      <c r="C8572" t="s">
        <v>3268</v>
      </c>
      <c r="D8572" t="s">
        <v>2942</v>
      </c>
      <c r="E8572">
        <v>980</v>
      </c>
      <c r="F8572">
        <v>995</v>
      </c>
      <c r="G8572">
        <v>1100</v>
      </c>
      <c r="H8572" t="s">
        <v>2930</v>
      </c>
      <c r="I8572">
        <v>7261</v>
      </c>
      <c r="J8572" t="s">
        <v>3473</v>
      </c>
      <c r="K8572" t="s">
        <v>2945</v>
      </c>
      <c r="L8572">
        <v>941</v>
      </c>
      <c r="M8572">
        <v>912</v>
      </c>
      <c r="N8572">
        <v>1200</v>
      </c>
      <c r="O8572" t="s">
        <v>2927</v>
      </c>
      <c r="P8572">
        <v>0.39289832006631797</v>
      </c>
      <c r="Q8572">
        <v>0.84740163605538299</v>
      </c>
      <c r="R8572">
        <v>0.64046388133037901</v>
      </c>
      <c r="S8572">
        <v>9.1955577259933002E-2</v>
      </c>
      <c r="T8572">
        <v>-1.48882518255646</v>
      </c>
      <c r="U8572">
        <v>1.48882518255646</v>
      </c>
      <c r="V8572">
        <v>1.1259115258424901</v>
      </c>
      <c r="W8572">
        <v>-9.06</v>
      </c>
      <c r="X8572">
        <v>0.01</v>
      </c>
      <c r="Y8572">
        <v>-479796</v>
      </c>
      <c r="Z8572">
        <v>-19992</v>
      </c>
      <c r="AA8572">
        <v>-0.98</v>
      </c>
      <c r="AB8572">
        <v>24</v>
      </c>
      <c r="AC8572">
        <v>8</v>
      </c>
      <c r="AD8572">
        <v>16</v>
      </c>
      <c r="AE8572">
        <v>33.33</v>
      </c>
      <c r="AF8572">
        <v>9</v>
      </c>
      <c r="AG8572">
        <v>6</v>
      </c>
      <c r="AH8572">
        <v>13</v>
      </c>
      <c r="AI8572">
        <v>5</v>
      </c>
    </row>
    <row r="8573" spans="1:35" x14ac:dyDescent="0.2">
      <c r="A8573" s="102">
        <v>2747</v>
      </c>
      <c r="B8573">
        <v>9474</v>
      </c>
      <c r="C8573" t="s">
        <v>3209</v>
      </c>
      <c r="D8573" t="s">
        <v>2929</v>
      </c>
      <c r="E8573">
        <v>1585</v>
      </c>
      <c r="F8573">
        <v>1584</v>
      </c>
      <c r="G8573">
        <v>600</v>
      </c>
      <c r="H8573" t="s">
        <v>2930</v>
      </c>
      <c r="I8573">
        <v>9956</v>
      </c>
      <c r="J8573" t="s">
        <v>2876</v>
      </c>
      <c r="K8573" t="s">
        <v>2953</v>
      </c>
      <c r="L8573">
        <v>2037</v>
      </c>
      <c r="M8573">
        <v>1991</v>
      </c>
      <c r="N8573">
        <v>500</v>
      </c>
      <c r="O8573" t="s">
        <v>2927</v>
      </c>
      <c r="P8573">
        <v>0.63098142593455397</v>
      </c>
      <c r="Q8573">
        <v>0.88410534304691901</v>
      </c>
      <c r="R8573">
        <v>0.67921816500000798</v>
      </c>
      <c r="S8573">
        <v>0.39206075256511802</v>
      </c>
      <c r="T8573">
        <v>-1.64575269688034</v>
      </c>
      <c r="U8573">
        <v>1.64575269688034</v>
      </c>
      <c r="V8573">
        <v>1.67459567033247</v>
      </c>
      <c r="W8573">
        <v>-14.64</v>
      </c>
      <c r="X8573">
        <v>4.53</v>
      </c>
      <c r="Y8573">
        <v>-481877</v>
      </c>
      <c r="Z8573">
        <v>-19275</v>
      </c>
      <c r="AA8573">
        <v>-0.95</v>
      </c>
      <c r="AB8573">
        <v>25</v>
      </c>
      <c r="AC8573">
        <v>10</v>
      </c>
      <c r="AD8573">
        <v>15</v>
      </c>
      <c r="AE8573">
        <v>40</v>
      </c>
      <c r="AF8573">
        <v>11</v>
      </c>
      <c r="AG8573">
        <v>5</v>
      </c>
      <c r="AH8573">
        <v>11</v>
      </c>
      <c r="AI8573">
        <v>9</v>
      </c>
    </row>
    <row r="8574" spans="1:35" x14ac:dyDescent="0.2">
      <c r="A8574" s="102">
        <v>7045</v>
      </c>
      <c r="B8574">
        <v>6723</v>
      </c>
      <c r="C8574" t="s">
        <v>3257</v>
      </c>
      <c r="D8574" t="s">
        <v>2932</v>
      </c>
      <c r="E8574">
        <v>748</v>
      </c>
      <c r="F8574">
        <v>744</v>
      </c>
      <c r="G8574">
        <v>1500</v>
      </c>
      <c r="H8574" t="s">
        <v>2930</v>
      </c>
      <c r="I8574">
        <v>6920</v>
      </c>
      <c r="J8574" t="s">
        <v>2931</v>
      </c>
      <c r="K8574" t="s">
        <v>2932</v>
      </c>
      <c r="L8574">
        <v>5600</v>
      </c>
      <c r="M8574">
        <v>5490</v>
      </c>
      <c r="N8574">
        <v>200</v>
      </c>
      <c r="O8574" t="s">
        <v>2927</v>
      </c>
      <c r="P8574">
        <v>0.67901580942442097</v>
      </c>
      <c r="Q8574">
        <v>0.82217611303913296</v>
      </c>
      <c r="R8574">
        <v>0.30198764960950097</v>
      </c>
      <c r="S8574">
        <v>0.17666150103001599</v>
      </c>
      <c r="T8574">
        <v>-0.91941054624602003</v>
      </c>
      <c r="U8574">
        <v>0.91941054624602003</v>
      </c>
      <c r="V8574">
        <v>0.93379763128527005</v>
      </c>
      <c r="W8574">
        <v>-13.63</v>
      </c>
      <c r="X8574">
        <v>1.64</v>
      </c>
      <c r="Y8574">
        <v>-482257</v>
      </c>
      <c r="Z8574">
        <v>-18548</v>
      </c>
      <c r="AA8574">
        <v>-0.94</v>
      </c>
      <c r="AB8574">
        <v>26</v>
      </c>
      <c r="AC8574">
        <v>10</v>
      </c>
      <c r="AD8574">
        <v>16</v>
      </c>
      <c r="AE8574">
        <v>38.46</v>
      </c>
      <c r="AF8574">
        <v>9</v>
      </c>
      <c r="AG8574">
        <v>8</v>
      </c>
      <c r="AH8574">
        <v>15</v>
      </c>
      <c r="AI8574">
        <v>3</v>
      </c>
    </row>
    <row r="8575" spans="1:35" x14ac:dyDescent="0.2">
      <c r="A8575" s="102">
        <v>3938</v>
      </c>
      <c r="B8575">
        <v>2001</v>
      </c>
      <c r="C8575" t="s">
        <v>2783</v>
      </c>
      <c r="D8575" t="s">
        <v>2955</v>
      </c>
      <c r="E8575">
        <v>1684</v>
      </c>
      <c r="F8575">
        <v>1706</v>
      </c>
      <c r="G8575">
        <v>600</v>
      </c>
      <c r="H8575" t="s">
        <v>2927</v>
      </c>
      <c r="I8575">
        <v>8242</v>
      </c>
      <c r="J8575" t="s">
        <v>1044</v>
      </c>
      <c r="K8575" t="s">
        <v>2953</v>
      </c>
      <c r="L8575">
        <v>1014</v>
      </c>
      <c r="M8575">
        <v>1011</v>
      </c>
      <c r="N8575">
        <v>1000</v>
      </c>
      <c r="O8575" t="s">
        <v>2930</v>
      </c>
      <c r="P8575">
        <v>0.66187442506056704</v>
      </c>
      <c r="Q8575">
        <v>0.86468014509651603</v>
      </c>
      <c r="R8575">
        <v>0.31075980748196502</v>
      </c>
      <c r="S8575">
        <v>7.8224453755673704E-2</v>
      </c>
      <c r="T8575">
        <v>3.08296336272831</v>
      </c>
      <c r="U8575">
        <v>3.08296336272831</v>
      </c>
      <c r="V8575">
        <v>3.0917730599565001</v>
      </c>
      <c r="W8575">
        <v>15.56</v>
      </c>
      <c r="X8575">
        <v>1.23</v>
      </c>
      <c r="Y8575">
        <v>-483163</v>
      </c>
      <c r="Z8575">
        <v>-21962</v>
      </c>
      <c r="AA8575">
        <v>-1.1100000000000001</v>
      </c>
      <c r="AB8575">
        <v>22</v>
      </c>
      <c r="AC8575">
        <v>8</v>
      </c>
      <c r="AD8575">
        <v>14</v>
      </c>
      <c r="AE8575">
        <v>36.36</v>
      </c>
      <c r="AF8575">
        <v>12</v>
      </c>
      <c r="AG8575">
        <v>4</v>
      </c>
      <c r="AH8575">
        <v>9</v>
      </c>
      <c r="AI8575">
        <v>9</v>
      </c>
    </row>
    <row r="8576" spans="1:35" x14ac:dyDescent="0.2">
      <c r="A8576" s="102">
        <v>4519</v>
      </c>
      <c r="B8576">
        <v>2379</v>
      </c>
      <c r="C8576" t="s">
        <v>581</v>
      </c>
      <c r="D8576" t="s">
        <v>2942</v>
      </c>
      <c r="E8576">
        <v>3610</v>
      </c>
      <c r="F8576">
        <v>3675</v>
      </c>
      <c r="G8576">
        <v>200</v>
      </c>
      <c r="H8576" t="s">
        <v>2927</v>
      </c>
      <c r="I8576">
        <v>2501</v>
      </c>
      <c r="J8576" t="s">
        <v>741</v>
      </c>
      <c r="K8576" t="s">
        <v>2955</v>
      </c>
      <c r="L8576">
        <v>2730</v>
      </c>
      <c r="M8576">
        <v>2703</v>
      </c>
      <c r="N8576">
        <v>300</v>
      </c>
      <c r="O8576" t="s">
        <v>2930</v>
      </c>
      <c r="P8576">
        <v>0.21116669458366599</v>
      </c>
      <c r="Q8576">
        <v>0.85598059131628002</v>
      </c>
      <c r="R8576">
        <v>0.52129765733695999</v>
      </c>
      <c r="S8576">
        <v>8.67637571315205E-2</v>
      </c>
      <c r="T8576">
        <v>1.8288041734915601</v>
      </c>
      <c r="U8576">
        <v>1.8288041734915601</v>
      </c>
      <c r="V8576">
        <v>1.6308009431724</v>
      </c>
      <c r="W8576">
        <v>11.59</v>
      </c>
      <c r="X8576">
        <v>10.33</v>
      </c>
      <c r="Y8576">
        <v>-483851</v>
      </c>
      <c r="Z8576">
        <v>-34561</v>
      </c>
      <c r="AA8576">
        <v>-1.79</v>
      </c>
      <c r="AB8576">
        <v>14</v>
      </c>
      <c r="AC8576">
        <v>4</v>
      </c>
      <c r="AD8576">
        <v>10</v>
      </c>
      <c r="AE8576">
        <v>28.57</v>
      </c>
      <c r="AF8576">
        <v>9</v>
      </c>
      <c r="AG8576">
        <v>2</v>
      </c>
      <c r="AH8576">
        <v>9</v>
      </c>
      <c r="AI8576">
        <v>3</v>
      </c>
    </row>
    <row r="8577" spans="1:35" x14ac:dyDescent="0.2">
      <c r="A8577" s="102">
        <v>6968</v>
      </c>
      <c r="B8577">
        <v>4043</v>
      </c>
      <c r="C8577" t="s">
        <v>3283</v>
      </c>
      <c r="D8577" t="s">
        <v>2952</v>
      </c>
      <c r="E8577">
        <v>2845</v>
      </c>
      <c r="F8577">
        <v>2847</v>
      </c>
      <c r="G8577">
        <v>300</v>
      </c>
      <c r="H8577" t="s">
        <v>2927</v>
      </c>
      <c r="I8577">
        <v>9107</v>
      </c>
      <c r="J8577" t="s">
        <v>3237</v>
      </c>
      <c r="K8577" t="s">
        <v>3238</v>
      </c>
      <c r="L8577">
        <v>1499</v>
      </c>
      <c r="M8577">
        <v>1502</v>
      </c>
      <c r="N8577">
        <v>600</v>
      </c>
      <c r="O8577" t="s">
        <v>2930</v>
      </c>
      <c r="P8577">
        <v>0.74480382850957505</v>
      </c>
      <c r="Q8577">
        <v>0.82308018271209504</v>
      </c>
      <c r="R8577">
        <v>0.398644674223463</v>
      </c>
      <c r="S8577">
        <v>9.3754538427690395E-2</v>
      </c>
      <c r="T8577">
        <v>1.87525575193715</v>
      </c>
      <c r="U8577">
        <v>1.87525575193715</v>
      </c>
      <c r="V8577">
        <v>1.8959482739072899</v>
      </c>
      <c r="W8577">
        <v>10.95</v>
      </c>
      <c r="X8577">
        <v>5.51</v>
      </c>
      <c r="Y8577">
        <v>-484035</v>
      </c>
      <c r="Z8577">
        <v>-26891</v>
      </c>
      <c r="AA8577">
        <v>-1.41</v>
      </c>
      <c r="AB8577">
        <v>18</v>
      </c>
      <c r="AC8577">
        <v>5</v>
      </c>
      <c r="AD8577">
        <v>13</v>
      </c>
      <c r="AE8577">
        <v>27.78</v>
      </c>
      <c r="AF8577">
        <v>9</v>
      </c>
      <c r="AG8577">
        <v>3</v>
      </c>
      <c r="AH8577">
        <v>10</v>
      </c>
      <c r="AI8577">
        <v>5</v>
      </c>
    </row>
    <row r="8578" spans="1:35" x14ac:dyDescent="0.2">
      <c r="A8578" s="102">
        <v>4157</v>
      </c>
      <c r="B8578">
        <v>4503</v>
      </c>
      <c r="C8578" t="s">
        <v>829</v>
      </c>
      <c r="D8578" t="s">
        <v>2950</v>
      </c>
      <c r="E8578">
        <v>1980</v>
      </c>
      <c r="F8578">
        <v>1984.5</v>
      </c>
      <c r="G8578">
        <v>500</v>
      </c>
      <c r="H8578" t="s">
        <v>2927</v>
      </c>
      <c r="I8578">
        <v>8604</v>
      </c>
      <c r="J8578" t="s">
        <v>541</v>
      </c>
      <c r="K8578" t="s">
        <v>3186</v>
      </c>
      <c r="L8578">
        <v>559</v>
      </c>
      <c r="M8578">
        <v>561.6</v>
      </c>
      <c r="N8578">
        <v>1800</v>
      </c>
      <c r="O8578" t="s">
        <v>2930</v>
      </c>
      <c r="P8578">
        <v>0.67104842096077999</v>
      </c>
      <c r="Q8578">
        <v>0.86120061611591303</v>
      </c>
      <c r="R8578">
        <v>1.2412745233831299E-4</v>
      </c>
      <c r="S8578">
        <v>0.21302457543283199</v>
      </c>
      <c r="T8578">
        <v>1.26715598510613</v>
      </c>
      <c r="U8578">
        <v>1.26715598510613</v>
      </c>
      <c r="V8578">
        <v>1.14167724281381</v>
      </c>
      <c r="W8578">
        <v>3.76</v>
      </c>
      <c r="X8578">
        <v>1.88</v>
      </c>
      <c r="Y8578">
        <v>-485333</v>
      </c>
      <c r="Z8578">
        <v>-26963</v>
      </c>
      <c r="AA8578">
        <v>-1.31</v>
      </c>
      <c r="AB8578">
        <v>18</v>
      </c>
      <c r="AC8578">
        <v>5</v>
      </c>
      <c r="AD8578">
        <v>13</v>
      </c>
      <c r="AE8578">
        <v>27.78</v>
      </c>
      <c r="AF8578">
        <v>14</v>
      </c>
      <c r="AG8578">
        <v>2</v>
      </c>
      <c r="AH8578">
        <v>9</v>
      </c>
      <c r="AI8578">
        <v>7</v>
      </c>
    </row>
    <row r="8579" spans="1:35" x14ac:dyDescent="0.2">
      <c r="A8579" s="102">
        <v>7356</v>
      </c>
      <c r="B8579">
        <v>4506</v>
      </c>
      <c r="C8579" t="s">
        <v>3680</v>
      </c>
      <c r="D8579" t="s">
        <v>2950</v>
      </c>
      <c r="E8579">
        <v>1908</v>
      </c>
      <c r="F8579">
        <v>1917</v>
      </c>
      <c r="G8579">
        <v>600</v>
      </c>
      <c r="H8579" t="s">
        <v>2927</v>
      </c>
      <c r="I8579">
        <v>5214</v>
      </c>
      <c r="J8579" t="s">
        <v>3284</v>
      </c>
      <c r="K8579" t="s">
        <v>2926</v>
      </c>
      <c r="L8579">
        <v>2218</v>
      </c>
      <c r="M8579">
        <v>2198</v>
      </c>
      <c r="N8579">
        <v>500</v>
      </c>
      <c r="O8579" t="s">
        <v>2930</v>
      </c>
      <c r="P8579">
        <v>0.354343538794611</v>
      </c>
      <c r="Q8579">
        <v>0.81812202358286201</v>
      </c>
      <c r="R8579">
        <v>0.90501293000612104</v>
      </c>
      <c r="S8579">
        <v>0.30992410396304398</v>
      </c>
      <c r="T8579">
        <v>0.38376967179122001</v>
      </c>
      <c r="U8579">
        <v>0.38376967179122001</v>
      </c>
      <c r="V8579">
        <v>0.143785063348287</v>
      </c>
      <c r="W8579">
        <v>2.77</v>
      </c>
      <c r="X8579">
        <v>4.66</v>
      </c>
      <c r="Y8579">
        <v>-489702</v>
      </c>
      <c r="Z8579">
        <v>-22259</v>
      </c>
      <c r="AA8579">
        <v>-1.19</v>
      </c>
      <c r="AB8579">
        <v>22</v>
      </c>
      <c r="AC8579">
        <v>8</v>
      </c>
      <c r="AD8579">
        <v>14</v>
      </c>
      <c r="AE8579">
        <v>36.36</v>
      </c>
      <c r="AF8579">
        <v>8</v>
      </c>
      <c r="AG8579">
        <v>8</v>
      </c>
      <c r="AH8579">
        <v>11</v>
      </c>
      <c r="AI8579">
        <v>3</v>
      </c>
    </row>
    <row r="8580" spans="1:35" x14ac:dyDescent="0.2">
      <c r="A8580" s="102">
        <v>5600</v>
      </c>
      <c r="B8580">
        <v>7261</v>
      </c>
      <c r="C8580" t="s">
        <v>3473</v>
      </c>
      <c r="D8580" t="s">
        <v>2945</v>
      </c>
      <c r="E8580">
        <v>941</v>
      </c>
      <c r="F8580">
        <v>912</v>
      </c>
      <c r="G8580">
        <v>1200</v>
      </c>
      <c r="H8580" t="s">
        <v>2930</v>
      </c>
      <c r="I8580">
        <v>7731</v>
      </c>
      <c r="J8580" t="s">
        <v>3247</v>
      </c>
      <c r="K8580" t="s">
        <v>2936</v>
      </c>
      <c r="L8580">
        <v>1309</v>
      </c>
      <c r="M8580">
        <v>1338</v>
      </c>
      <c r="N8580">
        <v>800</v>
      </c>
      <c r="O8580" t="s">
        <v>2927</v>
      </c>
      <c r="P8580">
        <v>0.64870845048394798</v>
      </c>
      <c r="Q8580">
        <v>0.84133359972213695</v>
      </c>
      <c r="R8580">
        <v>8.2112787118748795E-2</v>
      </c>
      <c r="S8580">
        <v>0.42428074320720199</v>
      </c>
      <c r="T8580">
        <v>-4.7730590487779397E-3</v>
      </c>
      <c r="U8580">
        <v>4.7730590487779397E-3</v>
      </c>
      <c r="V8580">
        <v>0.38489670867370801</v>
      </c>
      <c r="W8580">
        <v>-0.02</v>
      </c>
      <c r="X8580">
        <v>2.2400000000000002</v>
      </c>
      <c r="Y8580">
        <v>-490411</v>
      </c>
      <c r="Z8580">
        <v>-23353</v>
      </c>
      <c r="AA8580">
        <v>-1.1599999999999999</v>
      </c>
      <c r="AB8580">
        <v>21</v>
      </c>
      <c r="AC8580">
        <v>6</v>
      </c>
      <c r="AD8580">
        <v>15</v>
      </c>
      <c r="AE8580">
        <v>28.57</v>
      </c>
      <c r="AF8580">
        <v>12</v>
      </c>
      <c r="AG8580">
        <v>3</v>
      </c>
      <c r="AH8580">
        <v>8</v>
      </c>
      <c r="AI8580">
        <v>10</v>
      </c>
    </row>
    <row r="8581" spans="1:35" x14ac:dyDescent="0.2">
      <c r="A8581" s="102">
        <v>3761</v>
      </c>
      <c r="B8581">
        <v>4506</v>
      </c>
      <c r="C8581" t="s">
        <v>3680</v>
      </c>
      <c r="D8581" t="s">
        <v>2950</v>
      </c>
      <c r="E8581">
        <v>1908</v>
      </c>
      <c r="F8581">
        <v>1917</v>
      </c>
      <c r="G8581">
        <v>500</v>
      </c>
      <c r="H8581" t="s">
        <v>2927</v>
      </c>
      <c r="I8581">
        <v>5406</v>
      </c>
      <c r="J8581" t="s">
        <v>3375</v>
      </c>
      <c r="K8581" t="s">
        <v>2988</v>
      </c>
      <c r="L8581">
        <v>508</v>
      </c>
      <c r="M8581">
        <v>504</v>
      </c>
      <c r="N8581">
        <v>1900</v>
      </c>
      <c r="O8581" t="s">
        <v>2930</v>
      </c>
      <c r="P8581">
        <v>0.58203743500559002</v>
      </c>
      <c r="Q8581">
        <v>0.86723989508329202</v>
      </c>
      <c r="R8581">
        <v>0.91380671648516498</v>
      </c>
      <c r="S8581">
        <v>0.18738195198409899</v>
      </c>
      <c r="T8581">
        <v>1.0645886982472099</v>
      </c>
      <c r="U8581">
        <v>1.0645886982472099</v>
      </c>
      <c r="V8581">
        <v>0.68735637984699105</v>
      </c>
      <c r="W8581">
        <v>7.24</v>
      </c>
      <c r="X8581">
        <v>0.09</v>
      </c>
      <c r="Y8581">
        <v>-490885</v>
      </c>
      <c r="Z8581">
        <v>-20454</v>
      </c>
      <c r="AA8581">
        <v>-1.2</v>
      </c>
      <c r="AB8581">
        <v>24</v>
      </c>
      <c r="AC8581">
        <v>10</v>
      </c>
      <c r="AD8581">
        <v>14</v>
      </c>
      <c r="AE8581">
        <v>41.67</v>
      </c>
      <c r="AF8581">
        <v>10</v>
      </c>
      <c r="AG8581">
        <v>5</v>
      </c>
      <c r="AH8581">
        <v>13</v>
      </c>
      <c r="AI8581">
        <v>6</v>
      </c>
    </row>
    <row r="8582" spans="1:35" x14ac:dyDescent="0.2">
      <c r="A8582" s="102">
        <v>6287</v>
      </c>
      <c r="B8582">
        <v>3105</v>
      </c>
      <c r="C8582" t="s">
        <v>50</v>
      </c>
      <c r="D8582" t="s">
        <v>2932</v>
      </c>
      <c r="E8582">
        <v>1030</v>
      </c>
      <c r="F8582">
        <v>1027</v>
      </c>
      <c r="G8582">
        <v>1000</v>
      </c>
      <c r="H8582" t="s">
        <v>2927</v>
      </c>
      <c r="I8582">
        <v>7180</v>
      </c>
      <c r="J8582" t="s">
        <v>1323</v>
      </c>
      <c r="K8582" t="s">
        <v>2990</v>
      </c>
      <c r="L8582">
        <v>468</v>
      </c>
      <c r="M8582">
        <v>468</v>
      </c>
      <c r="N8582">
        <v>2200</v>
      </c>
      <c r="O8582" t="s">
        <v>2930</v>
      </c>
      <c r="P8582">
        <v>0.23768552833557499</v>
      </c>
      <c r="Q8582">
        <v>0.83212344872060995</v>
      </c>
      <c r="R8582">
        <v>0.84199674577758998</v>
      </c>
      <c r="S8582">
        <v>0.234957579657499</v>
      </c>
      <c r="T8582">
        <v>0.83885559519961495</v>
      </c>
      <c r="U8582">
        <v>0.83885559519961495</v>
      </c>
      <c r="V8582">
        <v>1.0173452639145799</v>
      </c>
      <c r="W8582">
        <v>3.63</v>
      </c>
      <c r="X8582">
        <v>0.25</v>
      </c>
      <c r="Y8582">
        <v>-491121</v>
      </c>
      <c r="Z8582">
        <v>-23387</v>
      </c>
      <c r="AA8582">
        <v>-1.1399999999999999</v>
      </c>
      <c r="AB8582">
        <v>21</v>
      </c>
      <c r="AC8582">
        <v>7</v>
      </c>
      <c r="AD8582">
        <v>14</v>
      </c>
      <c r="AE8582">
        <v>33.33</v>
      </c>
      <c r="AF8582">
        <v>13</v>
      </c>
      <c r="AG8582">
        <v>4</v>
      </c>
      <c r="AH8582">
        <v>6</v>
      </c>
      <c r="AI8582">
        <v>11</v>
      </c>
    </row>
    <row r="8583" spans="1:35" x14ac:dyDescent="0.2">
      <c r="A8583" s="102">
        <v>8074</v>
      </c>
      <c r="B8583">
        <v>3405</v>
      </c>
      <c r="C8583" t="s">
        <v>3342</v>
      </c>
      <c r="D8583" t="s">
        <v>2952</v>
      </c>
      <c r="E8583">
        <v>1372</v>
      </c>
      <c r="F8583">
        <v>1374</v>
      </c>
      <c r="G8583">
        <v>700</v>
      </c>
      <c r="H8583" t="s">
        <v>2927</v>
      </c>
      <c r="I8583">
        <v>5334</v>
      </c>
      <c r="J8583" t="s">
        <v>3243</v>
      </c>
      <c r="K8583" t="s">
        <v>2926</v>
      </c>
      <c r="L8583">
        <v>1963</v>
      </c>
      <c r="M8583">
        <v>1967</v>
      </c>
      <c r="N8583">
        <v>500</v>
      </c>
      <c r="O8583" t="s">
        <v>2930</v>
      </c>
      <c r="P8583">
        <v>0.29232558036073603</v>
      </c>
      <c r="Q8583">
        <v>0.80857567174353695</v>
      </c>
      <c r="R8583">
        <v>0.17939478819278701</v>
      </c>
      <c r="S8583">
        <v>0.49311165449073102</v>
      </c>
      <c r="T8583">
        <v>2.4431291370107</v>
      </c>
      <c r="U8583">
        <v>2.4431291370107</v>
      </c>
      <c r="V8583">
        <v>2.5887050389194202</v>
      </c>
      <c r="W8583">
        <v>9.9600000000000009</v>
      </c>
      <c r="X8583">
        <v>2.21</v>
      </c>
      <c r="Y8583">
        <v>-492630</v>
      </c>
      <c r="Z8583">
        <v>-24632</v>
      </c>
      <c r="AA8583">
        <v>-1.42</v>
      </c>
      <c r="AB8583">
        <v>20</v>
      </c>
      <c r="AC8583">
        <v>8</v>
      </c>
      <c r="AD8583">
        <v>12</v>
      </c>
      <c r="AE8583">
        <v>40</v>
      </c>
      <c r="AF8583">
        <v>10</v>
      </c>
      <c r="AG8583">
        <v>5</v>
      </c>
      <c r="AH8583">
        <v>10</v>
      </c>
      <c r="AI8583">
        <v>5</v>
      </c>
    </row>
    <row r="8584" spans="1:35" x14ac:dyDescent="0.2">
      <c r="A8584" s="102">
        <v>7948</v>
      </c>
      <c r="B8584">
        <v>6951</v>
      </c>
      <c r="C8584" t="s">
        <v>229</v>
      </c>
      <c r="D8584" t="s">
        <v>2932</v>
      </c>
      <c r="E8584">
        <v>3685</v>
      </c>
      <c r="F8584">
        <v>3665</v>
      </c>
      <c r="G8584">
        <v>300</v>
      </c>
      <c r="H8584" t="s">
        <v>2927</v>
      </c>
      <c r="I8584">
        <v>8031</v>
      </c>
      <c r="J8584" t="s">
        <v>1014</v>
      </c>
      <c r="K8584" t="s">
        <v>2934</v>
      </c>
      <c r="L8584">
        <v>1981</v>
      </c>
      <c r="M8584">
        <v>1981</v>
      </c>
      <c r="N8584">
        <v>600</v>
      </c>
      <c r="O8584" t="s">
        <v>2930</v>
      </c>
      <c r="P8584">
        <v>0.45149101166097699</v>
      </c>
      <c r="Q8584">
        <v>0.81007178935232504</v>
      </c>
      <c r="R8584">
        <v>0.798406465461028</v>
      </c>
      <c r="S8584">
        <v>0.40484172837858301</v>
      </c>
      <c r="T8584">
        <v>1.5585570496911001</v>
      </c>
      <c r="U8584">
        <v>1.5585570496911001</v>
      </c>
      <c r="V8584">
        <v>1.74927194754336</v>
      </c>
      <c r="W8584">
        <v>10.25</v>
      </c>
      <c r="X8584">
        <v>8.1</v>
      </c>
      <c r="Y8584">
        <v>-492984</v>
      </c>
      <c r="Z8584">
        <v>-20541</v>
      </c>
      <c r="AA8584">
        <v>-1.03</v>
      </c>
      <c r="AB8584">
        <v>24</v>
      </c>
      <c r="AC8584">
        <v>9</v>
      </c>
      <c r="AD8584">
        <v>15</v>
      </c>
      <c r="AE8584">
        <v>37.5</v>
      </c>
      <c r="AF8584">
        <v>13</v>
      </c>
      <c r="AG8584">
        <v>5</v>
      </c>
      <c r="AH8584">
        <v>13</v>
      </c>
      <c r="AI8584">
        <v>6</v>
      </c>
    </row>
    <row r="8585" spans="1:35" x14ac:dyDescent="0.2">
      <c r="A8585" s="102">
        <v>274</v>
      </c>
      <c r="B8585">
        <v>3110</v>
      </c>
      <c r="C8585" t="s">
        <v>682</v>
      </c>
      <c r="D8585" t="s">
        <v>2926</v>
      </c>
      <c r="E8585">
        <v>4900</v>
      </c>
      <c r="F8585">
        <v>4810</v>
      </c>
      <c r="G8585">
        <v>200</v>
      </c>
      <c r="H8585" t="s">
        <v>2927</v>
      </c>
      <c r="I8585">
        <v>8572</v>
      </c>
      <c r="J8585" t="s">
        <v>2895</v>
      </c>
      <c r="K8585" t="s">
        <v>2933</v>
      </c>
      <c r="L8585">
        <v>527</v>
      </c>
      <c r="M8585">
        <v>527</v>
      </c>
      <c r="N8585">
        <v>1800</v>
      </c>
      <c r="O8585" t="s">
        <v>2930</v>
      </c>
      <c r="P8585">
        <v>0.93361779837529302</v>
      </c>
      <c r="Q8585">
        <v>0.94200643810097495</v>
      </c>
      <c r="R8585">
        <v>8.4625694958618505E-2</v>
      </c>
      <c r="S8585">
        <v>0.203239121813688</v>
      </c>
      <c r="T8585">
        <v>0.52958160175906199</v>
      </c>
      <c r="U8585">
        <v>0.52958160175906199</v>
      </c>
      <c r="V8585">
        <v>0.77102038433368203</v>
      </c>
      <c r="W8585">
        <v>4.29</v>
      </c>
      <c r="X8585">
        <v>1.39</v>
      </c>
      <c r="Y8585">
        <v>-493867</v>
      </c>
      <c r="Z8585">
        <v>-21472</v>
      </c>
      <c r="AA8585">
        <v>-1.06</v>
      </c>
      <c r="AB8585">
        <v>23</v>
      </c>
      <c r="AC8585">
        <v>7</v>
      </c>
      <c r="AD8585">
        <v>16</v>
      </c>
      <c r="AE8585">
        <v>30.43</v>
      </c>
      <c r="AF8585">
        <v>11</v>
      </c>
      <c r="AG8585">
        <v>7</v>
      </c>
      <c r="AH8585">
        <v>12</v>
      </c>
      <c r="AI8585">
        <v>4</v>
      </c>
    </row>
    <row r="8586" spans="1:35" x14ac:dyDescent="0.2">
      <c r="A8586" s="102">
        <v>7228</v>
      </c>
      <c r="B8586">
        <v>6981</v>
      </c>
      <c r="C8586" t="s">
        <v>3182</v>
      </c>
      <c r="D8586" t="s">
        <v>2932</v>
      </c>
      <c r="E8586">
        <v>6711</v>
      </c>
      <c r="F8586">
        <v>6620</v>
      </c>
      <c r="G8586">
        <v>100</v>
      </c>
      <c r="H8586" t="s">
        <v>2930</v>
      </c>
      <c r="I8586">
        <v>8905</v>
      </c>
      <c r="J8586" t="s">
        <v>3275</v>
      </c>
      <c r="K8586" t="s">
        <v>2949</v>
      </c>
      <c r="L8586">
        <v>1920</v>
      </c>
      <c r="M8586">
        <v>1900</v>
      </c>
      <c r="N8586">
        <v>300</v>
      </c>
      <c r="O8586" t="s">
        <v>2927</v>
      </c>
      <c r="P8586">
        <v>0.80903053247424295</v>
      </c>
      <c r="Q8586">
        <v>0.81978498167926395</v>
      </c>
      <c r="R8586">
        <v>6.5695071027461902E-2</v>
      </c>
      <c r="S8586">
        <v>0.17360390267197701</v>
      </c>
      <c r="T8586">
        <v>-0.112777656691911</v>
      </c>
      <c r="U8586">
        <v>0.112777656691911</v>
      </c>
      <c r="V8586">
        <v>7.3055852614288194E-2</v>
      </c>
      <c r="W8586">
        <v>-0.34</v>
      </c>
      <c r="X8586">
        <v>13.9</v>
      </c>
      <c r="Y8586">
        <v>-494623</v>
      </c>
      <c r="Z8586">
        <v>-24731</v>
      </c>
      <c r="AA8586">
        <v>-1.5</v>
      </c>
      <c r="AB8586">
        <v>20</v>
      </c>
      <c r="AC8586">
        <v>4</v>
      </c>
      <c r="AD8586">
        <v>16</v>
      </c>
      <c r="AE8586">
        <v>20</v>
      </c>
      <c r="AF8586">
        <v>11</v>
      </c>
      <c r="AG8586">
        <v>4</v>
      </c>
      <c r="AH8586">
        <v>11</v>
      </c>
      <c r="AI8586">
        <v>5</v>
      </c>
    </row>
    <row r="8587" spans="1:35" x14ac:dyDescent="0.2">
      <c r="A8587" s="102">
        <v>3431</v>
      </c>
      <c r="B8587">
        <v>4114</v>
      </c>
      <c r="C8587" t="s">
        <v>3136</v>
      </c>
      <c r="D8587" t="s">
        <v>2952</v>
      </c>
      <c r="E8587">
        <v>6320</v>
      </c>
      <c r="F8587">
        <v>6230</v>
      </c>
      <c r="G8587">
        <v>100</v>
      </c>
      <c r="H8587" t="s">
        <v>2930</v>
      </c>
      <c r="I8587">
        <v>9956</v>
      </c>
      <c r="J8587" t="s">
        <v>2876</v>
      </c>
      <c r="K8587" t="s">
        <v>2953</v>
      </c>
      <c r="L8587">
        <v>2037</v>
      </c>
      <c r="M8587">
        <v>1991</v>
      </c>
      <c r="N8587">
        <v>300</v>
      </c>
      <c r="O8587" t="s">
        <v>2927</v>
      </c>
      <c r="P8587">
        <v>0.488060823740741</v>
      </c>
      <c r="Q8587">
        <v>0.87271443940122495</v>
      </c>
      <c r="R8587">
        <v>0.92193133658045801</v>
      </c>
      <c r="S8587">
        <v>1.56115587561489E-2</v>
      </c>
      <c r="T8587">
        <v>-1.4661789987987</v>
      </c>
      <c r="U8587">
        <v>1.4661789987987</v>
      </c>
      <c r="V8587">
        <v>1.1238718918486299</v>
      </c>
      <c r="W8587">
        <v>-6.61</v>
      </c>
      <c r="X8587">
        <v>4.13</v>
      </c>
      <c r="Y8587">
        <v>-496180</v>
      </c>
      <c r="Z8587">
        <v>-29187</v>
      </c>
      <c r="AA8587">
        <v>-1.98</v>
      </c>
      <c r="AB8587">
        <v>17</v>
      </c>
      <c r="AC8587">
        <v>4</v>
      </c>
      <c r="AD8587">
        <v>13</v>
      </c>
      <c r="AE8587">
        <v>23.53</v>
      </c>
      <c r="AF8587">
        <v>12</v>
      </c>
      <c r="AG8587">
        <v>2</v>
      </c>
      <c r="AH8587">
        <v>8</v>
      </c>
      <c r="AI8587">
        <v>7</v>
      </c>
    </row>
    <row r="8588" spans="1:35" x14ac:dyDescent="0.2">
      <c r="A8588" s="102">
        <v>287</v>
      </c>
      <c r="B8588">
        <v>3258</v>
      </c>
      <c r="C8588" t="s">
        <v>3691</v>
      </c>
      <c r="D8588" t="s">
        <v>2949</v>
      </c>
      <c r="E8588">
        <v>5590</v>
      </c>
      <c r="F8588">
        <v>5570</v>
      </c>
      <c r="G8588">
        <v>100</v>
      </c>
      <c r="H8588" t="s">
        <v>2927</v>
      </c>
      <c r="I8588">
        <v>3626</v>
      </c>
      <c r="J8588" t="s">
        <v>3178</v>
      </c>
      <c r="K8588" t="s">
        <v>2929</v>
      </c>
      <c r="L8588">
        <v>7250</v>
      </c>
      <c r="M8588">
        <v>7090</v>
      </c>
      <c r="N8588">
        <v>100</v>
      </c>
      <c r="O8588" t="s">
        <v>2930</v>
      </c>
      <c r="P8588">
        <v>0.389921196722328</v>
      </c>
      <c r="Q8588">
        <v>0.94128035648400898</v>
      </c>
      <c r="R8588">
        <v>0.74198863436878704</v>
      </c>
      <c r="S8588">
        <v>3.6426377469702099E-2</v>
      </c>
      <c r="T8588">
        <v>0.22416704926547901</v>
      </c>
      <c r="U8588">
        <v>0.22416704926547901</v>
      </c>
      <c r="V8588">
        <v>1.0052927024257801</v>
      </c>
      <c r="W8588">
        <v>0.9</v>
      </c>
      <c r="X8588">
        <v>21.44</v>
      </c>
      <c r="Y8588">
        <v>-498325</v>
      </c>
      <c r="Z8588">
        <v>-27685</v>
      </c>
      <c r="AA8588">
        <v>-1.55</v>
      </c>
      <c r="AB8588">
        <v>18</v>
      </c>
      <c r="AC8588">
        <v>4</v>
      </c>
      <c r="AD8588">
        <v>14</v>
      </c>
      <c r="AE8588">
        <v>22.22</v>
      </c>
      <c r="AF8588">
        <v>10</v>
      </c>
      <c r="AG8588">
        <v>3</v>
      </c>
      <c r="AH8588">
        <v>8</v>
      </c>
      <c r="AI8588">
        <v>7</v>
      </c>
    </row>
    <row r="8589" spans="1:35" x14ac:dyDescent="0.2">
      <c r="A8589" s="102">
        <v>216</v>
      </c>
      <c r="B8589">
        <v>5411</v>
      </c>
      <c r="C8589" t="s">
        <v>3666</v>
      </c>
      <c r="D8589" t="s">
        <v>2988</v>
      </c>
      <c r="E8589">
        <v>1351</v>
      </c>
      <c r="F8589">
        <v>1348</v>
      </c>
      <c r="G8589">
        <v>700</v>
      </c>
      <c r="H8589" t="s">
        <v>2930</v>
      </c>
      <c r="I8589">
        <v>9064</v>
      </c>
      <c r="J8589" t="s">
        <v>3716</v>
      </c>
      <c r="K8589" t="s">
        <v>3099</v>
      </c>
      <c r="L8589">
        <v>1978</v>
      </c>
      <c r="M8589">
        <v>1970</v>
      </c>
      <c r="N8589">
        <v>500</v>
      </c>
      <c r="O8589" t="s">
        <v>2927</v>
      </c>
      <c r="P8589">
        <v>0.462197431010891</v>
      </c>
      <c r="Q8589">
        <v>0.94555679863879305</v>
      </c>
      <c r="R8589">
        <v>0.26797426851387302</v>
      </c>
      <c r="S8589">
        <v>0.17347690939955901</v>
      </c>
      <c r="T8589">
        <v>-2.3970446432707799</v>
      </c>
      <c r="U8589">
        <v>2.3970446432707799</v>
      </c>
      <c r="V8589">
        <v>2.0901847456893399</v>
      </c>
      <c r="W8589">
        <v>-10.45</v>
      </c>
      <c r="X8589">
        <v>4.2</v>
      </c>
      <c r="Y8589">
        <v>-503269</v>
      </c>
      <c r="Z8589">
        <v>-23965</v>
      </c>
      <c r="AA8589">
        <v>-1.32</v>
      </c>
      <c r="AB8589">
        <v>21</v>
      </c>
      <c r="AC8589">
        <v>6</v>
      </c>
      <c r="AD8589">
        <v>15</v>
      </c>
      <c r="AE8589">
        <v>28.57</v>
      </c>
      <c r="AF8589">
        <v>10</v>
      </c>
      <c r="AG8589">
        <v>7</v>
      </c>
      <c r="AH8589">
        <v>11</v>
      </c>
      <c r="AI8589">
        <v>3</v>
      </c>
    </row>
    <row r="8590" spans="1:35" x14ac:dyDescent="0.2">
      <c r="A8590" s="102">
        <v>5931</v>
      </c>
      <c r="B8590">
        <v>4996</v>
      </c>
      <c r="C8590" t="s">
        <v>3279</v>
      </c>
      <c r="D8590" t="s">
        <v>2952</v>
      </c>
      <c r="E8590">
        <v>905</v>
      </c>
      <c r="F8590">
        <v>896</v>
      </c>
      <c r="G8590">
        <v>1200</v>
      </c>
      <c r="H8590" t="s">
        <v>2930</v>
      </c>
      <c r="I8590">
        <v>8593</v>
      </c>
      <c r="J8590" t="s">
        <v>224</v>
      </c>
      <c r="K8590" t="s">
        <v>2933</v>
      </c>
      <c r="L8590">
        <v>719</v>
      </c>
      <c r="M8590">
        <v>717</v>
      </c>
      <c r="N8590">
        <v>1500</v>
      </c>
      <c r="O8590" t="s">
        <v>2927</v>
      </c>
      <c r="P8590">
        <v>0.178822815412986</v>
      </c>
      <c r="Q8590">
        <v>0.83690563437111598</v>
      </c>
      <c r="R8590">
        <v>0.68461360847497399</v>
      </c>
      <c r="S8590">
        <v>0.273143661033379</v>
      </c>
      <c r="T8590">
        <v>-2.02893308970466</v>
      </c>
      <c r="U8590">
        <v>2.02893308970466</v>
      </c>
      <c r="V8590">
        <v>2.2198381757788899</v>
      </c>
      <c r="W8590">
        <v>-13.46</v>
      </c>
      <c r="X8590">
        <v>0.03</v>
      </c>
      <c r="Y8590">
        <v>-504878</v>
      </c>
      <c r="Z8590">
        <v>-21951</v>
      </c>
      <c r="AA8590">
        <v>-1.01</v>
      </c>
      <c r="AB8590">
        <v>23</v>
      </c>
      <c r="AC8590">
        <v>9</v>
      </c>
      <c r="AD8590">
        <v>14</v>
      </c>
      <c r="AE8590">
        <v>39.130000000000003</v>
      </c>
      <c r="AF8590">
        <v>11</v>
      </c>
      <c r="AG8590">
        <v>8</v>
      </c>
      <c r="AH8590">
        <v>9</v>
      </c>
      <c r="AI8590">
        <v>6</v>
      </c>
    </row>
    <row r="8591" spans="1:35" x14ac:dyDescent="0.2">
      <c r="A8591" s="102">
        <v>918</v>
      </c>
      <c r="B8591">
        <v>6383</v>
      </c>
      <c r="C8591" t="s">
        <v>698</v>
      </c>
      <c r="D8591" t="s">
        <v>2940</v>
      </c>
      <c r="E8591">
        <v>6960</v>
      </c>
      <c r="F8591">
        <v>6910</v>
      </c>
      <c r="G8591">
        <v>100</v>
      </c>
      <c r="H8591" t="s">
        <v>2930</v>
      </c>
      <c r="I8591">
        <v>6965</v>
      </c>
      <c r="J8591" t="s">
        <v>3606</v>
      </c>
      <c r="K8591" t="s">
        <v>2932</v>
      </c>
      <c r="L8591">
        <v>4860</v>
      </c>
      <c r="M8591">
        <v>4865</v>
      </c>
      <c r="N8591">
        <v>100</v>
      </c>
      <c r="O8591" t="s">
        <v>2927</v>
      </c>
      <c r="P8591">
        <v>0.44808051753370598</v>
      </c>
      <c r="Q8591">
        <v>0.91828194132466501</v>
      </c>
      <c r="R8591">
        <v>0.89473152784932397</v>
      </c>
      <c r="S8591">
        <v>1.9906847057238199E-2</v>
      </c>
      <c r="T8591">
        <v>-0.34984253816028399</v>
      </c>
      <c r="U8591">
        <v>0.34984253816028399</v>
      </c>
      <c r="V8591">
        <v>0.36990500762436501</v>
      </c>
      <c r="W8591">
        <v>-1.57</v>
      </c>
      <c r="X8591">
        <v>29.59</v>
      </c>
      <c r="Y8591">
        <v>-509275</v>
      </c>
      <c r="Z8591">
        <v>-50928</v>
      </c>
      <c r="AA8591">
        <v>-2.74</v>
      </c>
      <c r="AB8591">
        <v>10</v>
      </c>
      <c r="AC8591">
        <v>3</v>
      </c>
      <c r="AD8591">
        <v>7</v>
      </c>
      <c r="AE8591">
        <v>30</v>
      </c>
      <c r="AF8591">
        <v>12</v>
      </c>
      <c r="AG8591">
        <v>1</v>
      </c>
      <c r="AH8591">
        <v>7</v>
      </c>
      <c r="AI8591">
        <v>2</v>
      </c>
    </row>
    <row r="8592" spans="1:35" x14ac:dyDescent="0.2">
      <c r="A8592" s="102">
        <v>5388</v>
      </c>
      <c r="B8592">
        <v>6925</v>
      </c>
      <c r="C8592" t="s">
        <v>3659</v>
      </c>
      <c r="D8592" t="s">
        <v>2932</v>
      </c>
      <c r="E8592">
        <v>1599</v>
      </c>
      <c r="F8592">
        <v>1614</v>
      </c>
      <c r="G8592">
        <v>700</v>
      </c>
      <c r="H8592" t="s">
        <v>2930</v>
      </c>
      <c r="I8592">
        <v>6976</v>
      </c>
      <c r="J8592" t="s">
        <v>952</v>
      </c>
      <c r="K8592" t="s">
        <v>2932</v>
      </c>
      <c r="L8592">
        <v>3500</v>
      </c>
      <c r="M8592">
        <v>3500</v>
      </c>
      <c r="N8592">
        <v>300</v>
      </c>
      <c r="O8592" t="s">
        <v>2927</v>
      </c>
      <c r="P8592">
        <v>0.22732419853489599</v>
      </c>
      <c r="Q8592">
        <v>0.843967613014039</v>
      </c>
      <c r="R8592">
        <v>7.2024702979640004E-2</v>
      </c>
      <c r="S8592">
        <v>0.229075151882107</v>
      </c>
      <c r="T8592">
        <v>-1.67839950924493</v>
      </c>
      <c r="U8592">
        <v>1.67839950924493</v>
      </c>
      <c r="V8592">
        <v>1.82670649486526</v>
      </c>
      <c r="W8592">
        <v>-14.17</v>
      </c>
      <c r="X8592">
        <v>7.6</v>
      </c>
      <c r="Y8592">
        <v>-510932</v>
      </c>
      <c r="Z8592">
        <v>-26891</v>
      </c>
      <c r="AA8592">
        <v>-1.43</v>
      </c>
      <c r="AB8592">
        <v>19</v>
      </c>
      <c r="AC8592">
        <v>9</v>
      </c>
      <c r="AD8592">
        <v>10</v>
      </c>
      <c r="AE8592">
        <v>47.37</v>
      </c>
      <c r="AF8592">
        <v>14</v>
      </c>
      <c r="AG8592">
        <v>4</v>
      </c>
      <c r="AH8592">
        <v>10</v>
      </c>
      <c r="AI8592">
        <v>5</v>
      </c>
    </row>
    <row r="8593" spans="1:35" x14ac:dyDescent="0.2">
      <c r="A8593" s="102">
        <v>2667</v>
      </c>
      <c r="B8593">
        <v>4996</v>
      </c>
      <c r="C8593" t="s">
        <v>3279</v>
      </c>
      <c r="D8593" t="s">
        <v>2952</v>
      </c>
      <c r="E8593">
        <v>905</v>
      </c>
      <c r="F8593">
        <v>896</v>
      </c>
      <c r="G8593">
        <v>900</v>
      </c>
      <c r="H8593" t="s">
        <v>2930</v>
      </c>
      <c r="I8593">
        <v>6728</v>
      </c>
      <c r="J8593" t="s">
        <v>3721</v>
      </c>
      <c r="K8593" t="s">
        <v>2932</v>
      </c>
      <c r="L8593">
        <v>4200</v>
      </c>
      <c r="M8593">
        <v>4045</v>
      </c>
      <c r="N8593">
        <v>200</v>
      </c>
      <c r="O8593" t="s">
        <v>2927</v>
      </c>
      <c r="P8593">
        <v>0.53086962240126101</v>
      </c>
      <c r="Q8593">
        <v>0.88528528292663</v>
      </c>
      <c r="R8593">
        <v>0.69991901940498402</v>
      </c>
      <c r="S8593">
        <v>0.15428097356950801</v>
      </c>
      <c r="T8593">
        <v>-0.16598493167148601</v>
      </c>
      <c r="U8593">
        <v>0.16598493167148601</v>
      </c>
      <c r="V8593">
        <v>0.74625960990364304</v>
      </c>
      <c r="W8593">
        <v>-0.97</v>
      </c>
      <c r="X8593">
        <v>0.32</v>
      </c>
      <c r="Y8593">
        <v>-511702</v>
      </c>
      <c r="Z8593">
        <v>-28428</v>
      </c>
      <c r="AA8593">
        <v>-1.58</v>
      </c>
      <c r="AB8593">
        <v>18</v>
      </c>
      <c r="AC8593">
        <v>7</v>
      </c>
      <c r="AD8593">
        <v>11</v>
      </c>
      <c r="AE8593">
        <v>38.89</v>
      </c>
      <c r="AF8593">
        <v>9</v>
      </c>
      <c r="AG8593">
        <v>5</v>
      </c>
      <c r="AH8593">
        <v>11</v>
      </c>
      <c r="AI8593">
        <v>2</v>
      </c>
    </row>
    <row r="8594" spans="1:35" x14ac:dyDescent="0.2">
      <c r="A8594" s="102">
        <v>2188</v>
      </c>
      <c r="B8594">
        <v>2229</v>
      </c>
      <c r="C8594" t="s">
        <v>731</v>
      </c>
      <c r="D8594" t="s">
        <v>2955</v>
      </c>
      <c r="E8594">
        <v>3340</v>
      </c>
      <c r="F8594">
        <v>3255</v>
      </c>
      <c r="G8594">
        <v>200</v>
      </c>
      <c r="H8594" t="s">
        <v>2930</v>
      </c>
      <c r="I8594">
        <v>4686</v>
      </c>
      <c r="J8594" t="s">
        <v>2948</v>
      </c>
      <c r="K8594" t="s">
        <v>2929</v>
      </c>
      <c r="L8594">
        <v>5890</v>
      </c>
      <c r="M8594">
        <v>5760</v>
      </c>
      <c r="N8594">
        <v>100</v>
      </c>
      <c r="O8594" t="s">
        <v>2927</v>
      </c>
      <c r="P8594">
        <v>0.34646389916160603</v>
      </c>
      <c r="Q8594">
        <v>0.89292897551333195</v>
      </c>
      <c r="R8594" s="15">
        <v>7.5101519755105499E-9</v>
      </c>
      <c r="S8594">
        <v>2.7519948971989599E-2</v>
      </c>
      <c r="T8594">
        <v>-0.97242054801037903</v>
      </c>
      <c r="U8594">
        <v>0.97242054801037903</v>
      </c>
      <c r="V8594">
        <v>0.96666435684302499</v>
      </c>
      <c r="W8594">
        <v>-13.17</v>
      </c>
      <c r="X8594">
        <v>13.02</v>
      </c>
      <c r="Y8594">
        <v>-515048</v>
      </c>
      <c r="Z8594">
        <v>-27108</v>
      </c>
      <c r="AA8594">
        <v>-1.37</v>
      </c>
      <c r="AB8594">
        <v>19</v>
      </c>
      <c r="AC8594">
        <v>9</v>
      </c>
      <c r="AD8594">
        <v>10</v>
      </c>
      <c r="AE8594">
        <v>47.37</v>
      </c>
      <c r="AF8594">
        <v>9</v>
      </c>
      <c r="AG8594">
        <v>9</v>
      </c>
      <c r="AH8594">
        <v>10</v>
      </c>
      <c r="AI8594">
        <v>0</v>
      </c>
    </row>
    <row r="8595" spans="1:35" x14ac:dyDescent="0.2">
      <c r="A8595" s="102">
        <v>732</v>
      </c>
      <c r="B8595">
        <v>5301</v>
      </c>
      <c r="C8595" t="s">
        <v>862</v>
      </c>
      <c r="D8595" t="s">
        <v>2926</v>
      </c>
      <c r="E8595">
        <v>1029</v>
      </c>
      <c r="F8595">
        <v>1027</v>
      </c>
      <c r="G8595">
        <v>1000</v>
      </c>
      <c r="H8595" t="s">
        <v>2927</v>
      </c>
      <c r="I8595">
        <v>7202</v>
      </c>
      <c r="J8595" t="s">
        <v>959</v>
      </c>
      <c r="K8595" t="s">
        <v>2945</v>
      </c>
      <c r="L8595">
        <v>1138</v>
      </c>
      <c r="M8595">
        <v>1140.5</v>
      </c>
      <c r="N8595">
        <v>900</v>
      </c>
      <c r="O8595" t="s">
        <v>2930</v>
      </c>
      <c r="P8595">
        <v>0.87199316318523601</v>
      </c>
      <c r="Q8595">
        <v>0.92398855093380905</v>
      </c>
      <c r="R8595">
        <v>0.133869919033027</v>
      </c>
      <c r="S8595">
        <v>2.1740269298933201E-2</v>
      </c>
      <c r="T8595">
        <v>1.3390897383051501</v>
      </c>
      <c r="U8595">
        <v>1.3390897383051501</v>
      </c>
      <c r="V8595">
        <v>1.6128495211445599</v>
      </c>
      <c r="W8595">
        <v>4.9000000000000004</v>
      </c>
      <c r="X8595">
        <v>0.05</v>
      </c>
      <c r="Y8595">
        <v>-517995</v>
      </c>
      <c r="Z8595">
        <v>-20720</v>
      </c>
      <c r="AA8595">
        <v>-1.07</v>
      </c>
      <c r="AB8595">
        <v>25</v>
      </c>
      <c r="AC8595">
        <v>10</v>
      </c>
      <c r="AD8595">
        <v>15</v>
      </c>
      <c r="AE8595">
        <v>40</v>
      </c>
      <c r="AF8595">
        <v>9</v>
      </c>
      <c r="AG8595">
        <v>9</v>
      </c>
      <c r="AH8595">
        <v>13</v>
      </c>
      <c r="AI8595">
        <v>3</v>
      </c>
    </row>
    <row r="8596" spans="1:35" x14ac:dyDescent="0.2">
      <c r="A8596" s="102">
        <v>6420</v>
      </c>
      <c r="B8596">
        <v>5019</v>
      </c>
      <c r="C8596" t="s">
        <v>3265</v>
      </c>
      <c r="D8596" t="s">
        <v>3266</v>
      </c>
      <c r="E8596">
        <v>2827</v>
      </c>
      <c r="F8596">
        <v>2835</v>
      </c>
      <c r="G8596">
        <v>300</v>
      </c>
      <c r="H8596" t="s">
        <v>2930</v>
      </c>
      <c r="I8596">
        <v>6178</v>
      </c>
      <c r="J8596" t="s">
        <v>3706</v>
      </c>
      <c r="K8596" t="s">
        <v>2942</v>
      </c>
      <c r="L8596">
        <v>1040.5</v>
      </c>
      <c r="M8596">
        <v>1030.5</v>
      </c>
      <c r="N8596">
        <v>800</v>
      </c>
      <c r="O8596" t="s">
        <v>2927</v>
      </c>
      <c r="P8596">
        <v>0.28060647650223502</v>
      </c>
      <c r="Q8596">
        <v>0.83053438822993797</v>
      </c>
      <c r="R8596">
        <v>0.93704824823699195</v>
      </c>
      <c r="S8596">
        <v>0.44220723546552998</v>
      </c>
      <c r="T8596">
        <v>-1.37023913362324</v>
      </c>
      <c r="U8596">
        <v>1.37023913362324</v>
      </c>
      <c r="V8596">
        <v>1.55044196176758</v>
      </c>
      <c r="W8596">
        <v>-7.43</v>
      </c>
      <c r="X8596">
        <v>3.07</v>
      </c>
      <c r="Y8596">
        <v>-520365</v>
      </c>
      <c r="Z8596">
        <v>-22625</v>
      </c>
      <c r="AA8596">
        <v>-1.19</v>
      </c>
      <c r="AB8596">
        <v>23</v>
      </c>
      <c r="AC8596">
        <v>7</v>
      </c>
      <c r="AD8596">
        <v>16</v>
      </c>
      <c r="AE8596">
        <v>30.43</v>
      </c>
      <c r="AF8596">
        <v>12</v>
      </c>
      <c r="AG8596">
        <v>5</v>
      </c>
      <c r="AH8596">
        <v>12</v>
      </c>
      <c r="AI8596">
        <v>6</v>
      </c>
    </row>
    <row r="8597" spans="1:35" x14ac:dyDescent="0.2">
      <c r="A8597" s="102">
        <v>2951</v>
      </c>
      <c r="B8597">
        <v>4686</v>
      </c>
      <c r="C8597" t="s">
        <v>2948</v>
      </c>
      <c r="D8597" t="s">
        <v>2929</v>
      </c>
      <c r="E8597">
        <v>5890</v>
      </c>
      <c r="F8597">
        <v>5760</v>
      </c>
      <c r="G8597">
        <v>100</v>
      </c>
      <c r="H8597" t="s">
        <v>2930</v>
      </c>
      <c r="I8597">
        <v>9759</v>
      </c>
      <c r="J8597" t="s">
        <v>580</v>
      </c>
      <c r="K8597" t="s">
        <v>2929</v>
      </c>
      <c r="L8597">
        <v>1843</v>
      </c>
      <c r="M8597">
        <v>1871</v>
      </c>
      <c r="N8597">
        <v>300</v>
      </c>
      <c r="O8597" t="s">
        <v>2927</v>
      </c>
      <c r="P8597">
        <v>0.30014185786924602</v>
      </c>
      <c r="Q8597">
        <v>0.88054957870141903</v>
      </c>
      <c r="R8597">
        <v>0.94168274370883098</v>
      </c>
      <c r="S8597">
        <v>0.42366864966553902</v>
      </c>
      <c r="T8597">
        <v>-0.44591328682908699</v>
      </c>
      <c r="U8597">
        <v>0.44591328682908699</v>
      </c>
      <c r="V8597">
        <v>1.37095735279566E-2</v>
      </c>
      <c r="W8597">
        <v>-4.16</v>
      </c>
      <c r="X8597">
        <v>2.5499999999999998</v>
      </c>
      <c r="Y8597">
        <v>-522329</v>
      </c>
      <c r="Z8597">
        <v>-29018</v>
      </c>
      <c r="AA8597">
        <v>-1.36</v>
      </c>
      <c r="AB8597">
        <v>18</v>
      </c>
      <c r="AC8597">
        <v>9</v>
      </c>
      <c r="AD8597">
        <v>9</v>
      </c>
      <c r="AE8597">
        <v>50</v>
      </c>
      <c r="AF8597">
        <v>9</v>
      </c>
      <c r="AG8597">
        <v>6</v>
      </c>
      <c r="AH8597">
        <v>8</v>
      </c>
      <c r="AI8597">
        <v>4</v>
      </c>
    </row>
    <row r="8598" spans="1:35" x14ac:dyDescent="0.2">
      <c r="A8598" s="102">
        <v>5635</v>
      </c>
      <c r="B8598">
        <v>2492</v>
      </c>
      <c r="C8598" t="s">
        <v>740</v>
      </c>
      <c r="D8598" t="s">
        <v>2942</v>
      </c>
      <c r="E8598">
        <v>900</v>
      </c>
      <c r="F8598">
        <v>884</v>
      </c>
      <c r="G8598">
        <v>800</v>
      </c>
      <c r="H8598" t="s">
        <v>2930</v>
      </c>
      <c r="I8598">
        <v>6971</v>
      </c>
      <c r="J8598" t="s">
        <v>951</v>
      </c>
      <c r="K8598" t="s">
        <v>2932</v>
      </c>
      <c r="L8598">
        <v>7344</v>
      </c>
      <c r="M8598">
        <v>7328</v>
      </c>
      <c r="N8598">
        <v>100</v>
      </c>
      <c r="O8598" t="s">
        <v>2927</v>
      </c>
      <c r="P8598">
        <v>0.316343147267791</v>
      </c>
      <c r="Q8598">
        <v>0.84090030947283301</v>
      </c>
      <c r="R8598">
        <v>0.52148414909415697</v>
      </c>
      <c r="S8598">
        <v>6.7585489025881795E-2</v>
      </c>
      <c r="T8598">
        <v>-0.74147027908068797</v>
      </c>
      <c r="U8598">
        <v>0.74147027908068797</v>
      </c>
      <c r="V8598">
        <v>0.53737518905628701</v>
      </c>
      <c r="W8598">
        <v>-5.19</v>
      </c>
      <c r="X8598">
        <v>3.49</v>
      </c>
      <c r="Y8598">
        <v>-522884</v>
      </c>
      <c r="Z8598">
        <v>-20111</v>
      </c>
      <c r="AA8598">
        <v>-1.53</v>
      </c>
      <c r="AB8598">
        <v>26</v>
      </c>
      <c r="AC8598">
        <v>7</v>
      </c>
      <c r="AD8598">
        <v>19</v>
      </c>
      <c r="AE8598">
        <v>26.92</v>
      </c>
      <c r="AF8598">
        <v>9</v>
      </c>
      <c r="AG8598">
        <v>6</v>
      </c>
      <c r="AH8598">
        <v>15</v>
      </c>
      <c r="AI8598">
        <v>5</v>
      </c>
    </row>
    <row r="8599" spans="1:35" x14ac:dyDescent="0.2">
      <c r="A8599" s="102">
        <v>1447</v>
      </c>
      <c r="B8599">
        <v>2371</v>
      </c>
      <c r="C8599" t="s">
        <v>737</v>
      </c>
      <c r="D8599" t="s">
        <v>2942</v>
      </c>
      <c r="E8599">
        <v>3005</v>
      </c>
      <c r="F8599">
        <v>3080</v>
      </c>
      <c r="G8599">
        <v>300</v>
      </c>
      <c r="H8599" t="s">
        <v>2927</v>
      </c>
      <c r="I8599">
        <v>4739</v>
      </c>
      <c r="J8599" t="s">
        <v>2987</v>
      </c>
      <c r="K8599" t="s">
        <v>2929</v>
      </c>
      <c r="L8599">
        <v>3330</v>
      </c>
      <c r="M8599">
        <v>3345</v>
      </c>
      <c r="N8599">
        <v>300</v>
      </c>
      <c r="O8599" t="s">
        <v>2930</v>
      </c>
      <c r="P8599">
        <v>0.91655866378305995</v>
      </c>
      <c r="Q8599">
        <v>0.90638218359550704</v>
      </c>
      <c r="R8599">
        <v>6.5032926079086104E-2</v>
      </c>
      <c r="S8599">
        <v>2.2156506999509998E-2</v>
      </c>
      <c r="T8599">
        <v>1.32129934315884</v>
      </c>
      <c r="U8599">
        <v>1.32129934315884</v>
      </c>
      <c r="V8599">
        <v>0.57602984634327303</v>
      </c>
      <c r="W8599">
        <v>3.76</v>
      </c>
      <c r="X8599">
        <v>7.92</v>
      </c>
      <c r="Y8599">
        <v>-527561</v>
      </c>
      <c r="Z8599">
        <v>-29309</v>
      </c>
      <c r="AA8599">
        <v>-1.49</v>
      </c>
      <c r="AB8599">
        <v>18</v>
      </c>
      <c r="AC8599">
        <v>5</v>
      </c>
      <c r="AD8599">
        <v>13</v>
      </c>
      <c r="AE8599">
        <v>27.78</v>
      </c>
      <c r="AF8599">
        <v>10</v>
      </c>
      <c r="AG8599">
        <v>5</v>
      </c>
      <c r="AH8599">
        <v>10</v>
      </c>
      <c r="AI8599">
        <v>3</v>
      </c>
    </row>
    <row r="8600" spans="1:35" x14ac:dyDescent="0.2">
      <c r="A8600" s="102">
        <v>4196</v>
      </c>
      <c r="B8600">
        <v>2001</v>
      </c>
      <c r="C8600" t="s">
        <v>2783</v>
      </c>
      <c r="D8600" t="s">
        <v>2955</v>
      </c>
      <c r="E8600">
        <v>1684</v>
      </c>
      <c r="F8600">
        <v>1706</v>
      </c>
      <c r="G8600">
        <v>600</v>
      </c>
      <c r="H8600" t="s">
        <v>2927</v>
      </c>
      <c r="I8600">
        <v>9603</v>
      </c>
      <c r="J8600" t="s">
        <v>3170</v>
      </c>
      <c r="K8600" t="s">
        <v>2942</v>
      </c>
      <c r="L8600">
        <v>2755</v>
      </c>
      <c r="M8600">
        <v>2667</v>
      </c>
      <c r="N8600">
        <v>400</v>
      </c>
      <c r="O8600" t="s">
        <v>2930</v>
      </c>
      <c r="P8600">
        <v>0.51807011162114402</v>
      </c>
      <c r="Q8600">
        <v>0.86061526490650997</v>
      </c>
      <c r="R8600">
        <v>0.86594532129553103</v>
      </c>
      <c r="S8600">
        <v>0.120529547727425</v>
      </c>
      <c r="T8600">
        <v>1.42904174429621</v>
      </c>
      <c r="U8600">
        <v>1.42904174429621</v>
      </c>
      <c r="V8600">
        <v>0.82513661520363601</v>
      </c>
      <c r="W8600">
        <v>7.82</v>
      </c>
      <c r="X8600">
        <v>4.05</v>
      </c>
      <c r="Y8600">
        <v>-528481</v>
      </c>
      <c r="Z8600">
        <v>-20326</v>
      </c>
      <c r="AA8600">
        <v>-1.1200000000000001</v>
      </c>
      <c r="AB8600">
        <v>26</v>
      </c>
      <c r="AC8600">
        <v>8</v>
      </c>
      <c r="AD8600">
        <v>18</v>
      </c>
      <c r="AE8600">
        <v>30.77</v>
      </c>
      <c r="AF8600">
        <v>14</v>
      </c>
      <c r="AG8600">
        <v>4</v>
      </c>
      <c r="AH8600">
        <v>10</v>
      </c>
      <c r="AI8600">
        <v>12</v>
      </c>
    </row>
    <row r="8601" spans="1:35" x14ac:dyDescent="0.2">
      <c r="A8601" s="102">
        <v>3071</v>
      </c>
      <c r="B8601">
        <v>3626</v>
      </c>
      <c r="C8601" t="s">
        <v>3178</v>
      </c>
      <c r="D8601" t="s">
        <v>2929</v>
      </c>
      <c r="E8601">
        <v>7250</v>
      </c>
      <c r="F8601">
        <v>7090</v>
      </c>
      <c r="G8601">
        <v>100</v>
      </c>
      <c r="H8601" t="s">
        <v>2930</v>
      </c>
      <c r="I8601">
        <v>4217</v>
      </c>
      <c r="J8601" t="s">
        <v>1372</v>
      </c>
      <c r="K8601" t="s">
        <v>2952</v>
      </c>
      <c r="L8601">
        <v>4600</v>
      </c>
      <c r="M8601">
        <v>4605</v>
      </c>
      <c r="N8601">
        <v>200</v>
      </c>
      <c r="O8601" t="s">
        <v>2927</v>
      </c>
      <c r="P8601">
        <v>0.72379608772993798</v>
      </c>
      <c r="Q8601">
        <v>0.87860349271973504</v>
      </c>
      <c r="R8601">
        <v>9.7511227390315203E-2</v>
      </c>
      <c r="S8601">
        <v>0.35087195439413699</v>
      </c>
      <c r="T8601">
        <v>-0.46636661805983698</v>
      </c>
      <c r="U8601">
        <v>0.46636661805983698</v>
      </c>
      <c r="V8601">
        <v>0.72864726961785797</v>
      </c>
      <c r="W8601">
        <v>-5.15</v>
      </c>
      <c r="X8601">
        <v>29.9</v>
      </c>
      <c r="Y8601">
        <v>-529314</v>
      </c>
      <c r="Z8601">
        <v>-29406</v>
      </c>
      <c r="AA8601">
        <v>-1.48</v>
      </c>
      <c r="AB8601">
        <v>18</v>
      </c>
      <c r="AC8601">
        <v>6</v>
      </c>
      <c r="AD8601">
        <v>12</v>
      </c>
      <c r="AE8601">
        <v>33.33</v>
      </c>
      <c r="AF8601">
        <v>13</v>
      </c>
      <c r="AG8601">
        <v>3</v>
      </c>
      <c r="AH8601">
        <v>8</v>
      </c>
      <c r="AI8601">
        <v>7</v>
      </c>
    </row>
    <row r="8602" spans="1:35" x14ac:dyDescent="0.2">
      <c r="A8602" s="102">
        <v>7677</v>
      </c>
      <c r="B8602">
        <v>2229</v>
      </c>
      <c r="C8602" t="s">
        <v>731</v>
      </c>
      <c r="D8602" t="s">
        <v>2955</v>
      </c>
      <c r="E8602">
        <v>3340</v>
      </c>
      <c r="F8602">
        <v>3255</v>
      </c>
      <c r="G8602">
        <v>300</v>
      </c>
      <c r="H8602" t="s">
        <v>2927</v>
      </c>
      <c r="I8602">
        <v>3668</v>
      </c>
      <c r="J8602" t="s">
        <v>806</v>
      </c>
      <c r="K8602" t="s">
        <v>2929</v>
      </c>
      <c r="L8602">
        <v>988</v>
      </c>
      <c r="M8602">
        <v>948</v>
      </c>
      <c r="N8602">
        <v>1000</v>
      </c>
      <c r="O8602" t="s">
        <v>2930</v>
      </c>
      <c r="P8602">
        <v>0.40056070622976497</v>
      </c>
      <c r="Q8602">
        <v>0.81365040625890495</v>
      </c>
      <c r="R8602">
        <v>2.4296385627330599E-4</v>
      </c>
      <c r="S8602">
        <v>9.0931574142184404E-2</v>
      </c>
      <c r="T8602">
        <v>2.0024277620548498</v>
      </c>
      <c r="U8602">
        <v>2.0024277620548498</v>
      </c>
      <c r="V8602">
        <v>1.7318089507346199</v>
      </c>
      <c r="W8602">
        <v>15.76</v>
      </c>
      <c r="X8602">
        <v>2.92</v>
      </c>
      <c r="Y8602">
        <v>-529741</v>
      </c>
      <c r="Z8602">
        <v>-18919</v>
      </c>
      <c r="AA8602">
        <v>-0.9</v>
      </c>
      <c r="AB8602">
        <v>28</v>
      </c>
      <c r="AC8602">
        <v>16</v>
      </c>
      <c r="AD8602">
        <v>12</v>
      </c>
      <c r="AE8602">
        <v>57.14</v>
      </c>
      <c r="AF8602">
        <v>8</v>
      </c>
      <c r="AG8602">
        <v>13</v>
      </c>
      <c r="AH8602">
        <v>11</v>
      </c>
      <c r="AI8602">
        <v>4</v>
      </c>
    </row>
    <row r="8603" spans="1:35" x14ac:dyDescent="0.2">
      <c r="A8603" s="102">
        <v>746</v>
      </c>
      <c r="B8603">
        <v>6920</v>
      </c>
      <c r="C8603" t="s">
        <v>2931</v>
      </c>
      <c r="D8603" t="s">
        <v>2932</v>
      </c>
      <c r="E8603">
        <v>5600</v>
      </c>
      <c r="F8603">
        <v>5490</v>
      </c>
      <c r="G8603">
        <v>200</v>
      </c>
      <c r="H8603" t="s">
        <v>2927</v>
      </c>
      <c r="I8603">
        <v>6976</v>
      </c>
      <c r="J8603" t="s">
        <v>952</v>
      </c>
      <c r="K8603" t="s">
        <v>2932</v>
      </c>
      <c r="L8603">
        <v>3500</v>
      </c>
      <c r="M8603">
        <v>3500</v>
      </c>
      <c r="N8603">
        <v>300</v>
      </c>
      <c r="O8603" t="s">
        <v>2930</v>
      </c>
      <c r="P8603">
        <v>0.91264866772525999</v>
      </c>
      <c r="Q8603">
        <v>0.92342891811629002</v>
      </c>
      <c r="R8603">
        <v>0.67820061159551304</v>
      </c>
      <c r="S8603">
        <v>0.25887368388973298</v>
      </c>
      <c r="T8603">
        <v>7.0023263695454793E-2</v>
      </c>
      <c r="U8603">
        <v>7.0023263695454793E-2</v>
      </c>
      <c r="V8603">
        <v>0.19994534594705601</v>
      </c>
      <c r="W8603">
        <v>0.57999999999999996</v>
      </c>
      <c r="X8603">
        <v>4.37</v>
      </c>
      <c r="Y8603">
        <v>-531306</v>
      </c>
      <c r="Z8603">
        <v>-18321</v>
      </c>
      <c r="AA8603">
        <v>-0.94</v>
      </c>
      <c r="AB8603">
        <v>29</v>
      </c>
      <c r="AC8603">
        <v>13</v>
      </c>
      <c r="AD8603">
        <v>16</v>
      </c>
      <c r="AE8603">
        <v>44.83</v>
      </c>
      <c r="AF8603">
        <v>9</v>
      </c>
      <c r="AG8603">
        <v>10</v>
      </c>
      <c r="AH8603">
        <v>15</v>
      </c>
      <c r="AI8603">
        <v>4</v>
      </c>
    </row>
    <row r="8604" spans="1:35" x14ac:dyDescent="0.2">
      <c r="A8604" s="102">
        <v>5009</v>
      </c>
      <c r="B8604">
        <v>4217</v>
      </c>
      <c r="C8604" t="s">
        <v>1372</v>
      </c>
      <c r="D8604" t="s">
        <v>2952</v>
      </c>
      <c r="E8604">
        <v>4600</v>
      </c>
      <c r="F8604">
        <v>4605</v>
      </c>
      <c r="G8604">
        <v>100</v>
      </c>
      <c r="H8604" t="s">
        <v>2927</v>
      </c>
      <c r="I8604">
        <v>8766</v>
      </c>
      <c r="J8604" t="s">
        <v>3168</v>
      </c>
      <c r="K8604" t="s">
        <v>3176</v>
      </c>
      <c r="L8604">
        <v>6280</v>
      </c>
      <c r="M8604">
        <v>6213</v>
      </c>
      <c r="N8604">
        <v>100</v>
      </c>
      <c r="O8604" t="s">
        <v>2930</v>
      </c>
      <c r="P8604">
        <v>0.63696037615071799</v>
      </c>
      <c r="Q8604">
        <v>0.84917574490991299</v>
      </c>
      <c r="R8604">
        <v>0.59567198695634904</v>
      </c>
      <c r="S8604">
        <v>0.103727842429196</v>
      </c>
      <c r="T8604">
        <v>0.88449832197635803</v>
      </c>
      <c r="U8604">
        <v>0.88449832197635803</v>
      </c>
      <c r="V8604">
        <v>0.729272540680862</v>
      </c>
      <c r="W8604">
        <v>8.3800000000000008</v>
      </c>
      <c r="X8604">
        <v>25.88</v>
      </c>
      <c r="Y8604">
        <v>-531583</v>
      </c>
      <c r="Z8604">
        <v>-35439</v>
      </c>
      <c r="AA8604">
        <v>-1.74</v>
      </c>
      <c r="AB8604">
        <v>15</v>
      </c>
      <c r="AC8604">
        <v>3</v>
      </c>
      <c r="AD8604">
        <v>12</v>
      </c>
      <c r="AE8604">
        <v>20</v>
      </c>
      <c r="AF8604">
        <v>13</v>
      </c>
      <c r="AG8604">
        <v>0</v>
      </c>
      <c r="AH8604">
        <v>8</v>
      </c>
      <c r="AI8604">
        <v>7</v>
      </c>
    </row>
    <row r="8605" spans="1:35" x14ac:dyDescent="0.2">
      <c r="A8605" s="102">
        <v>2861</v>
      </c>
      <c r="B8605">
        <v>3436</v>
      </c>
      <c r="C8605" t="s">
        <v>3256</v>
      </c>
      <c r="D8605" t="s">
        <v>3194</v>
      </c>
      <c r="E8605">
        <v>1768</v>
      </c>
      <c r="F8605">
        <v>1768</v>
      </c>
      <c r="G8605">
        <v>600</v>
      </c>
      <c r="H8605" t="s">
        <v>2930</v>
      </c>
      <c r="I8605">
        <v>6952</v>
      </c>
      <c r="J8605" t="s">
        <v>540</v>
      </c>
      <c r="K8605" t="s">
        <v>2932</v>
      </c>
      <c r="L8605">
        <v>2036</v>
      </c>
      <c r="M8605">
        <v>2031</v>
      </c>
      <c r="N8605">
        <v>500</v>
      </c>
      <c r="O8605" t="s">
        <v>2927</v>
      </c>
      <c r="P8605">
        <v>0.77893907834297904</v>
      </c>
      <c r="Q8605">
        <v>0.88211356131414098</v>
      </c>
      <c r="R8605">
        <v>0.37240846068011202</v>
      </c>
      <c r="S8605">
        <v>1.2300692469788401E-4</v>
      </c>
      <c r="T8605">
        <v>-4.24604329635173E-2</v>
      </c>
      <c r="U8605">
        <v>4.24604329635173E-2</v>
      </c>
      <c r="V8605">
        <v>0.152236438910162</v>
      </c>
      <c r="W8605">
        <v>-0.41</v>
      </c>
      <c r="X8605">
        <v>4.46</v>
      </c>
      <c r="Y8605">
        <v>-531945</v>
      </c>
      <c r="Z8605">
        <v>-26597</v>
      </c>
      <c r="AA8605">
        <v>-1.39</v>
      </c>
      <c r="AB8605">
        <v>20</v>
      </c>
      <c r="AC8605">
        <v>7</v>
      </c>
      <c r="AD8605">
        <v>13</v>
      </c>
      <c r="AE8605">
        <v>35</v>
      </c>
      <c r="AF8605">
        <v>7</v>
      </c>
      <c r="AG8605">
        <v>6</v>
      </c>
      <c r="AH8605">
        <v>12</v>
      </c>
      <c r="AI8605">
        <v>2</v>
      </c>
    </row>
    <row r="8606" spans="1:35" x14ac:dyDescent="0.2">
      <c r="A8606" s="102">
        <v>6249</v>
      </c>
      <c r="B8606">
        <v>3110</v>
      </c>
      <c r="C8606" t="s">
        <v>682</v>
      </c>
      <c r="D8606" t="s">
        <v>2926</v>
      </c>
      <c r="E8606">
        <v>4900</v>
      </c>
      <c r="F8606">
        <v>4810</v>
      </c>
      <c r="G8606">
        <v>200</v>
      </c>
      <c r="H8606" t="s">
        <v>2927</v>
      </c>
      <c r="I8606">
        <v>5714</v>
      </c>
      <c r="J8606" t="s">
        <v>873</v>
      </c>
      <c r="K8606" t="s">
        <v>2943</v>
      </c>
      <c r="L8606">
        <v>4090</v>
      </c>
      <c r="M8606">
        <v>4070</v>
      </c>
      <c r="N8606">
        <v>200</v>
      </c>
      <c r="O8606" t="s">
        <v>2930</v>
      </c>
      <c r="P8606">
        <v>0.48784922231406802</v>
      </c>
      <c r="Q8606">
        <v>0.83268285364638595</v>
      </c>
      <c r="R8606">
        <v>0.94964216121116896</v>
      </c>
      <c r="S8606">
        <v>0.35780028994888102</v>
      </c>
      <c r="T8606">
        <v>1.10555416560711</v>
      </c>
      <c r="U8606">
        <v>1.10555416560711</v>
      </c>
      <c r="V8606">
        <v>1.2151696610671801</v>
      </c>
      <c r="W8606">
        <v>11.79</v>
      </c>
      <c r="X8606">
        <v>15.38</v>
      </c>
      <c r="Y8606">
        <v>-535443</v>
      </c>
      <c r="Z8606">
        <v>-29747</v>
      </c>
      <c r="AA8606">
        <v>-1.51</v>
      </c>
      <c r="AB8606">
        <v>18</v>
      </c>
      <c r="AC8606">
        <v>5</v>
      </c>
      <c r="AD8606">
        <v>13</v>
      </c>
      <c r="AE8606">
        <v>27.78</v>
      </c>
      <c r="AF8606">
        <v>13</v>
      </c>
      <c r="AG8606">
        <v>2</v>
      </c>
      <c r="AH8606">
        <v>11</v>
      </c>
      <c r="AI8606">
        <v>5</v>
      </c>
    </row>
    <row r="8607" spans="1:35" x14ac:dyDescent="0.2">
      <c r="A8607" s="102">
        <v>2385</v>
      </c>
      <c r="B8607">
        <v>6920</v>
      </c>
      <c r="C8607" t="s">
        <v>2931</v>
      </c>
      <c r="D8607" t="s">
        <v>2932</v>
      </c>
      <c r="E8607">
        <v>5600</v>
      </c>
      <c r="F8607">
        <v>5490</v>
      </c>
      <c r="G8607">
        <v>100</v>
      </c>
      <c r="H8607" t="s">
        <v>2927</v>
      </c>
      <c r="I8607">
        <v>7735</v>
      </c>
      <c r="J8607" t="s">
        <v>3677</v>
      </c>
      <c r="K8607" t="s">
        <v>2932</v>
      </c>
      <c r="L8607">
        <v>6580</v>
      </c>
      <c r="M8607">
        <v>6560</v>
      </c>
      <c r="N8607">
        <v>100</v>
      </c>
      <c r="O8607" t="s">
        <v>2930</v>
      </c>
      <c r="P8607">
        <v>0.104766566128817</v>
      </c>
      <c r="Q8607">
        <v>0.88970691911429101</v>
      </c>
      <c r="R8607">
        <v>0.99242525845585206</v>
      </c>
      <c r="S8607">
        <v>9.9529811832327203E-2</v>
      </c>
      <c r="T8607">
        <v>1.59901917472004</v>
      </c>
      <c r="U8607">
        <v>1.59901917472004</v>
      </c>
      <c r="V8607">
        <v>1.7540818403062099</v>
      </c>
      <c r="W8607">
        <v>20.93</v>
      </c>
      <c r="X8607">
        <v>16.309999999999999</v>
      </c>
      <c r="Y8607">
        <v>-542248</v>
      </c>
      <c r="Z8607">
        <v>-19366</v>
      </c>
      <c r="AA8607">
        <v>-1.17</v>
      </c>
      <c r="AB8607">
        <v>28</v>
      </c>
      <c r="AC8607">
        <v>11</v>
      </c>
      <c r="AD8607">
        <v>17</v>
      </c>
      <c r="AE8607">
        <v>39.29</v>
      </c>
      <c r="AF8607">
        <v>8</v>
      </c>
      <c r="AG8607">
        <v>9</v>
      </c>
      <c r="AH8607">
        <v>16</v>
      </c>
      <c r="AI8607">
        <v>3</v>
      </c>
    </row>
    <row r="8608" spans="1:35" x14ac:dyDescent="0.2">
      <c r="A8608" s="102">
        <v>5438</v>
      </c>
      <c r="B8608">
        <v>1414</v>
      </c>
      <c r="C8608" t="s">
        <v>3175</v>
      </c>
      <c r="D8608" t="s">
        <v>2937</v>
      </c>
      <c r="E8608">
        <v>4640</v>
      </c>
      <c r="F8608">
        <v>4655</v>
      </c>
      <c r="G8608">
        <v>200</v>
      </c>
      <c r="H8608" t="s">
        <v>2927</v>
      </c>
      <c r="I8608">
        <v>6753</v>
      </c>
      <c r="J8608" t="s">
        <v>3650</v>
      </c>
      <c r="K8608" t="s">
        <v>2932</v>
      </c>
      <c r="L8608">
        <v>1533</v>
      </c>
      <c r="M8608">
        <v>1547</v>
      </c>
      <c r="N8608">
        <v>600</v>
      </c>
      <c r="O8608" t="s">
        <v>2930</v>
      </c>
      <c r="P8608">
        <v>3.74018252912263E-2</v>
      </c>
      <c r="Q8608">
        <v>0.84329345289822499</v>
      </c>
      <c r="R8608">
        <v>0.84290174036782695</v>
      </c>
      <c r="S8608">
        <v>5.68241444134297E-2</v>
      </c>
      <c r="T8608">
        <v>0.87125312706726799</v>
      </c>
      <c r="U8608">
        <v>0.87125312706726799</v>
      </c>
      <c r="V8608">
        <v>0.74731488396744705</v>
      </c>
      <c r="W8608">
        <v>7.19</v>
      </c>
      <c r="X8608">
        <v>0.3</v>
      </c>
      <c r="Y8608">
        <v>-544065</v>
      </c>
      <c r="Z8608">
        <v>-24730</v>
      </c>
      <c r="AA8608">
        <v>-1.37</v>
      </c>
      <c r="AB8608">
        <v>22</v>
      </c>
      <c r="AC8608">
        <v>6</v>
      </c>
      <c r="AD8608">
        <v>16</v>
      </c>
      <c r="AE8608">
        <v>27.27</v>
      </c>
      <c r="AF8608">
        <v>9</v>
      </c>
      <c r="AG8608">
        <v>4</v>
      </c>
      <c r="AH8608">
        <v>12</v>
      </c>
      <c r="AI8608">
        <v>6</v>
      </c>
    </row>
    <row r="8609" spans="1:35" x14ac:dyDescent="0.2">
      <c r="A8609" s="102">
        <v>4247</v>
      </c>
      <c r="B8609">
        <v>3436</v>
      </c>
      <c r="C8609" t="s">
        <v>3256</v>
      </c>
      <c r="D8609" t="s">
        <v>3194</v>
      </c>
      <c r="E8609">
        <v>1768</v>
      </c>
      <c r="F8609">
        <v>1768</v>
      </c>
      <c r="G8609">
        <v>600</v>
      </c>
      <c r="H8609" t="s">
        <v>2930</v>
      </c>
      <c r="I8609">
        <v>8806</v>
      </c>
      <c r="J8609" t="s">
        <v>3192</v>
      </c>
      <c r="K8609" t="s">
        <v>2949</v>
      </c>
      <c r="L8609">
        <v>1408</v>
      </c>
      <c r="M8609">
        <v>1403</v>
      </c>
      <c r="N8609">
        <v>800</v>
      </c>
      <c r="O8609" t="s">
        <v>2927</v>
      </c>
      <c r="P8609">
        <v>0.44225024263094997</v>
      </c>
      <c r="Q8609">
        <v>0.85984242120155197</v>
      </c>
      <c r="R8609">
        <v>0.48254189790686902</v>
      </c>
      <c r="S8609">
        <v>2.8345983596026001E-2</v>
      </c>
      <c r="T8609">
        <v>-2.1940007244070299</v>
      </c>
      <c r="U8609">
        <v>2.1940007244070299</v>
      </c>
      <c r="V8609">
        <v>2.18187198741649</v>
      </c>
      <c r="W8609">
        <v>-15.45</v>
      </c>
      <c r="X8609">
        <v>5.81</v>
      </c>
      <c r="Y8609">
        <v>-545300</v>
      </c>
      <c r="Z8609">
        <v>-32076</v>
      </c>
      <c r="AA8609">
        <v>-1.54</v>
      </c>
      <c r="AB8609">
        <v>17</v>
      </c>
      <c r="AC8609">
        <v>6</v>
      </c>
      <c r="AD8609">
        <v>11</v>
      </c>
      <c r="AE8609">
        <v>35.29</v>
      </c>
      <c r="AF8609">
        <v>9</v>
      </c>
      <c r="AG8609">
        <v>5</v>
      </c>
      <c r="AH8609">
        <v>10</v>
      </c>
      <c r="AI8609">
        <v>2</v>
      </c>
    </row>
    <row r="8610" spans="1:35" x14ac:dyDescent="0.2">
      <c r="A8610" s="102">
        <v>3580</v>
      </c>
      <c r="B8610">
        <v>7251</v>
      </c>
      <c r="C8610" t="s">
        <v>3690</v>
      </c>
      <c r="D8610" t="s">
        <v>2945</v>
      </c>
      <c r="E8610">
        <v>2584</v>
      </c>
      <c r="F8610">
        <v>2582</v>
      </c>
      <c r="G8610">
        <v>400</v>
      </c>
      <c r="H8610" t="s">
        <v>2930</v>
      </c>
      <c r="I8610">
        <v>8591</v>
      </c>
      <c r="J8610" t="s">
        <v>3164</v>
      </c>
      <c r="K8610" t="s">
        <v>2933</v>
      </c>
      <c r="L8610">
        <v>1950.5</v>
      </c>
      <c r="M8610">
        <v>1940</v>
      </c>
      <c r="N8610">
        <v>500</v>
      </c>
      <c r="O8610" t="s">
        <v>2927</v>
      </c>
      <c r="P8610">
        <v>0.14207870037392101</v>
      </c>
      <c r="Q8610">
        <v>0.87005087187494301</v>
      </c>
      <c r="R8610">
        <v>0.63620955522477296</v>
      </c>
      <c r="S8610">
        <v>0.20839794664446201</v>
      </c>
      <c r="T8610">
        <v>-0.42565776436189601</v>
      </c>
      <c r="U8610">
        <v>0.42565776436189601</v>
      </c>
      <c r="V8610">
        <v>0.42752063491175801</v>
      </c>
      <c r="W8610">
        <v>-3.64</v>
      </c>
      <c r="X8610">
        <v>6.08</v>
      </c>
      <c r="Y8610">
        <v>-546561</v>
      </c>
      <c r="Z8610">
        <v>-24844</v>
      </c>
      <c r="AA8610">
        <v>-1.31</v>
      </c>
      <c r="AB8610">
        <v>22</v>
      </c>
      <c r="AC8610">
        <v>8</v>
      </c>
      <c r="AD8610">
        <v>14</v>
      </c>
      <c r="AE8610">
        <v>36.36</v>
      </c>
      <c r="AF8610">
        <v>13</v>
      </c>
      <c r="AG8610">
        <v>5</v>
      </c>
      <c r="AH8610">
        <v>7</v>
      </c>
      <c r="AI8610">
        <v>10</v>
      </c>
    </row>
    <row r="8611" spans="1:35" x14ac:dyDescent="0.2">
      <c r="A8611" s="102">
        <v>7873</v>
      </c>
      <c r="B8611">
        <v>1963</v>
      </c>
      <c r="C8611" t="s">
        <v>3248</v>
      </c>
      <c r="D8611" t="s">
        <v>2937</v>
      </c>
      <c r="E8611">
        <v>1561</v>
      </c>
      <c r="F8611">
        <v>1560</v>
      </c>
      <c r="G8611">
        <v>700</v>
      </c>
      <c r="H8611" t="s">
        <v>2930</v>
      </c>
      <c r="I8611">
        <v>4042</v>
      </c>
      <c r="J8611" t="s">
        <v>3290</v>
      </c>
      <c r="K8611" t="s">
        <v>2952</v>
      </c>
      <c r="L8611">
        <v>1747</v>
      </c>
      <c r="M8611">
        <v>1718</v>
      </c>
      <c r="N8611">
        <v>600</v>
      </c>
      <c r="O8611" t="s">
        <v>2927</v>
      </c>
      <c r="P8611">
        <v>0.48530495540802498</v>
      </c>
      <c r="Q8611">
        <v>0.81108589968367495</v>
      </c>
      <c r="R8611">
        <v>9.6879780806406399E-2</v>
      </c>
      <c r="S8611">
        <v>0.104867519949168</v>
      </c>
      <c r="T8611">
        <v>-2.8918912894211002</v>
      </c>
      <c r="U8611">
        <v>2.8918912894211002</v>
      </c>
      <c r="V8611">
        <v>3.3202413452266799</v>
      </c>
      <c r="W8611">
        <v>-11.22</v>
      </c>
      <c r="X8611">
        <v>5.94</v>
      </c>
      <c r="Y8611">
        <v>-549007</v>
      </c>
      <c r="Z8611">
        <v>-27450</v>
      </c>
      <c r="AA8611">
        <v>-1.39</v>
      </c>
      <c r="AB8611">
        <v>20</v>
      </c>
      <c r="AC8611">
        <v>6</v>
      </c>
      <c r="AD8611">
        <v>14</v>
      </c>
      <c r="AE8611">
        <v>30</v>
      </c>
      <c r="AF8611">
        <v>10</v>
      </c>
      <c r="AG8611">
        <v>4</v>
      </c>
      <c r="AH8611">
        <v>12</v>
      </c>
      <c r="AI8611">
        <v>4</v>
      </c>
    </row>
    <row r="8612" spans="1:35" x14ac:dyDescent="0.2">
      <c r="A8612" s="102">
        <v>737</v>
      </c>
      <c r="B8612">
        <v>4686</v>
      </c>
      <c r="C8612" t="s">
        <v>2948</v>
      </c>
      <c r="D8612" t="s">
        <v>2929</v>
      </c>
      <c r="E8612">
        <v>5890</v>
      </c>
      <c r="F8612">
        <v>5760</v>
      </c>
      <c r="G8612">
        <v>100</v>
      </c>
      <c r="H8612" t="s">
        <v>2930</v>
      </c>
      <c r="I8612">
        <v>9934</v>
      </c>
      <c r="J8612" t="s">
        <v>3193</v>
      </c>
      <c r="K8612" t="s">
        <v>2934</v>
      </c>
      <c r="L8612">
        <v>2780</v>
      </c>
      <c r="M8612">
        <v>2759</v>
      </c>
      <c r="N8612">
        <v>200</v>
      </c>
      <c r="O8612" t="s">
        <v>2927</v>
      </c>
      <c r="P8612">
        <v>0.75182674975491803</v>
      </c>
      <c r="Q8612">
        <v>0.92389297199896803</v>
      </c>
      <c r="R8612">
        <v>0.42667973557988598</v>
      </c>
      <c r="S8612">
        <v>0.261953944979055</v>
      </c>
      <c r="T8612">
        <v>-0.12714261813928099</v>
      </c>
      <c r="U8612">
        <v>0.12714261813928099</v>
      </c>
      <c r="V8612">
        <v>6.0792150770713399E-2</v>
      </c>
      <c r="W8612">
        <v>-1.1399999999999999</v>
      </c>
      <c r="X8612">
        <v>4.2</v>
      </c>
      <c r="Y8612">
        <v>-554366</v>
      </c>
      <c r="Z8612">
        <v>-26398</v>
      </c>
      <c r="AA8612">
        <v>-1.3</v>
      </c>
      <c r="AB8612">
        <v>21</v>
      </c>
      <c r="AC8612">
        <v>7</v>
      </c>
      <c r="AD8612">
        <v>14</v>
      </c>
      <c r="AE8612">
        <v>33.33</v>
      </c>
      <c r="AF8612">
        <v>9</v>
      </c>
      <c r="AG8612">
        <v>7</v>
      </c>
      <c r="AH8612">
        <v>13</v>
      </c>
      <c r="AI8612">
        <v>1</v>
      </c>
    </row>
    <row r="8613" spans="1:35" x14ac:dyDescent="0.2">
      <c r="A8613" s="102">
        <v>6476</v>
      </c>
      <c r="B8613">
        <v>3110</v>
      </c>
      <c r="C8613" t="s">
        <v>682</v>
      </c>
      <c r="D8613" t="s">
        <v>2926</v>
      </c>
      <c r="E8613">
        <v>4900</v>
      </c>
      <c r="F8613">
        <v>4810</v>
      </c>
      <c r="G8613">
        <v>200</v>
      </c>
      <c r="H8613" t="s">
        <v>2927</v>
      </c>
      <c r="I8613">
        <v>3436</v>
      </c>
      <c r="J8613" t="s">
        <v>3256</v>
      </c>
      <c r="K8613" t="s">
        <v>3194</v>
      </c>
      <c r="L8613">
        <v>1768</v>
      </c>
      <c r="M8613">
        <v>1768</v>
      </c>
      <c r="N8613">
        <v>500</v>
      </c>
      <c r="O8613" t="s">
        <v>2930</v>
      </c>
      <c r="P8613">
        <v>0.71026231707212995</v>
      </c>
      <c r="Q8613">
        <v>0.82971740810241201</v>
      </c>
      <c r="R8613">
        <v>0.68283005958709198</v>
      </c>
      <c r="S8613">
        <v>0.23245357434432501</v>
      </c>
      <c r="T8613">
        <v>1.20875298247254</v>
      </c>
      <c r="U8613">
        <v>1.20875298247254</v>
      </c>
      <c r="V8613">
        <v>1.3508856301904499</v>
      </c>
      <c r="W8613">
        <v>14.24</v>
      </c>
      <c r="X8613">
        <v>8.11</v>
      </c>
      <c r="Y8613">
        <v>-558857</v>
      </c>
      <c r="Z8613">
        <v>-23286</v>
      </c>
      <c r="AA8613">
        <v>-1.25</v>
      </c>
      <c r="AB8613">
        <v>24</v>
      </c>
      <c r="AC8613">
        <v>9</v>
      </c>
      <c r="AD8613">
        <v>15</v>
      </c>
      <c r="AE8613">
        <v>37.5</v>
      </c>
      <c r="AF8613">
        <v>10</v>
      </c>
      <c r="AG8613">
        <v>6</v>
      </c>
      <c r="AH8613">
        <v>10</v>
      </c>
      <c r="AI8613">
        <v>8</v>
      </c>
    </row>
    <row r="8614" spans="1:35" x14ac:dyDescent="0.2">
      <c r="A8614" s="102">
        <v>7167</v>
      </c>
      <c r="B8614">
        <v>4686</v>
      </c>
      <c r="C8614" t="s">
        <v>2948</v>
      </c>
      <c r="D8614" t="s">
        <v>2929</v>
      </c>
      <c r="E8614">
        <v>5890</v>
      </c>
      <c r="F8614">
        <v>5760</v>
      </c>
      <c r="G8614">
        <v>100</v>
      </c>
      <c r="H8614" t="s">
        <v>2927</v>
      </c>
      <c r="I8614">
        <v>9706</v>
      </c>
      <c r="J8614" t="s">
        <v>3103</v>
      </c>
      <c r="K8614" t="s">
        <v>2949</v>
      </c>
      <c r="L8614">
        <v>5630</v>
      </c>
      <c r="M8614">
        <v>5500</v>
      </c>
      <c r="N8614">
        <v>100</v>
      </c>
      <c r="O8614" t="s">
        <v>2930</v>
      </c>
      <c r="P8614">
        <v>0.25170132643605703</v>
      </c>
      <c r="Q8614">
        <v>0.82065020836786695</v>
      </c>
      <c r="R8614">
        <v>0.97118139264877001</v>
      </c>
      <c r="S8614">
        <v>8.0483171716399196E-2</v>
      </c>
      <c r="T8614">
        <v>0.373167150841754</v>
      </c>
      <c r="U8614">
        <v>0.373167150841754</v>
      </c>
      <c r="V8614">
        <v>0.28530764377444701</v>
      </c>
      <c r="W8614">
        <v>3.9</v>
      </c>
      <c r="X8614">
        <v>4.51</v>
      </c>
      <c r="Y8614">
        <v>-560000</v>
      </c>
      <c r="Z8614">
        <v>-31111</v>
      </c>
      <c r="AA8614">
        <v>-1.61</v>
      </c>
      <c r="AB8614">
        <v>18</v>
      </c>
      <c r="AC8614">
        <v>6</v>
      </c>
      <c r="AD8614">
        <v>12</v>
      </c>
      <c r="AE8614">
        <v>33.33</v>
      </c>
      <c r="AF8614">
        <v>10</v>
      </c>
      <c r="AG8614">
        <v>4</v>
      </c>
      <c r="AH8614">
        <v>10</v>
      </c>
      <c r="AI8614">
        <v>4</v>
      </c>
    </row>
    <row r="8615" spans="1:35" x14ac:dyDescent="0.2">
      <c r="A8615" s="102">
        <v>4695</v>
      </c>
      <c r="B8615">
        <v>5019</v>
      </c>
      <c r="C8615" t="s">
        <v>3265</v>
      </c>
      <c r="D8615" t="s">
        <v>3266</v>
      </c>
      <c r="E8615">
        <v>2827</v>
      </c>
      <c r="F8615">
        <v>2835</v>
      </c>
      <c r="G8615">
        <v>300</v>
      </c>
      <c r="H8615" t="s">
        <v>2930</v>
      </c>
      <c r="I8615">
        <v>9956</v>
      </c>
      <c r="J8615" t="s">
        <v>2876</v>
      </c>
      <c r="K8615" t="s">
        <v>2953</v>
      </c>
      <c r="L8615">
        <v>2037</v>
      </c>
      <c r="M8615">
        <v>1991</v>
      </c>
      <c r="N8615">
        <v>400</v>
      </c>
      <c r="O8615" t="s">
        <v>2927</v>
      </c>
      <c r="P8615">
        <v>0.56097721264660505</v>
      </c>
      <c r="Q8615">
        <v>0.853463685411331</v>
      </c>
      <c r="R8615">
        <v>0.903524937379374</v>
      </c>
      <c r="S8615">
        <v>0.353612923705453</v>
      </c>
      <c r="T8615">
        <v>-0.81377320857789204</v>
      </c>
      <c r="U8615">
        <v>0.81377320857789204</v>
      </c>
      <c r="V8615">
        <v>0.69933505355910497</v>
      </c>
      <c r="W8615">
        <v>-5.74</v>
      </c>
      <c r="X8615">
        <v>6.36</v>
      </c>
      <c r="Y8615">
        <v>-560992</v>
      </c>
      <c r="Z8615">
        <v>-26714</v>
      </c>
      <c r="AA8615">
        <v>-1.42</v>
      </c>
      <c r="AB8615">
        <v>21</v>
      </c>
      <c r="AC8615">
        <v>7</v>
      </c>
      <c r="AD8615">
        <v>14</v>
      </c>
      <c r="AE8615">
        <v>33.33</v>
      </c>
      <c r="AF8615">
        <v>10</v>
      </c>
      <c r="AG8615">
        <v>7</v>
      </c>
      <c r="AH8615">
        <v>10</v>
      </c>
      <c r="AI8615">
        <v>4</v>
      </c>
    </row>
    <row r="8616" spans="1:35" x14ac:dyDescent="0.2">
      <c r="A8616" s="102">
        <v>2739</v>
      </c>
      <c r="B8616">
        <v>3038</v>
      </c>
      <c r="C8616" t="s">
        <v>1328</v>
      </c>
      <c r="D8616" t="s">
        <v>2934</v>
      </c>
      <c r="E8616">
        <v>4340</v>
      </c>
      <c r="F8616">
        <v>4370</v>
      </c>
      <c r="G8616">
        <v>200</v>
      </c>
      <c r="H8616" t="s">
        <v>2927</v>
      </c>
      <c r="I8616">
        <v>9433</v>
      </c>
      <c r="J8616" t="s">
        <v>689</v>
      </c>
      <c r="K8616" t="s">
        <v>2929</v>
      </c>
      <c r="L8616">
        <v>3417</v>
      </c>
      <c r="M8616">
        <v>3411</v>
      </c>
      <c r="N8616">
        <v>300</v>
      </c>
      <c r="O8616" t="s">
        <v>2930</v>
      </c>
      <c r="P8616">
        <v>0.81726350841803796</v>
      </c>
      <c r="Q8616">
        <v>0.88417601278427504</v>
      </c>
      <c r="R8616">
        <v>0.27478435161742298</v>
      </c>
      <c r="S8616">
        <v>0.21690237736210499</v>
      </c>
      <c r="T8616">
        <v>1.3731666543166301</v>
      </c>
      <c r="U8616">
        <v>1.3731666543166301</v>
      </c>
      <c r="V8616">
        <v>1.4164090416038499</v>
      </c>
      <c r="W8616">
        <v>12.1</v>
      </c>
      <c r="X8616">
        <v>17.079999999999998</v>
      </c>
      <c r="Y8616">
        <v>-564686</v>
      </c>
      <c r="Z8616">
        <v>-25668</v>
      </c>
      <c r="AA8616">
        <v>-1.3</v>
      </c>
      <c r="AB8616">
        <v>22</v>
      </c>
      <c r="AC8616">
        <v>8</v>
      </c>
      <c r="AD8616">
        <v>14</v>
      </c>
      <c r="AE8616">
        <v>36.36</v>
      </c>
      <c r="AF8616">
        <v>9</v>
      </c>
      <c r="AG8616">
        <v>7</v>
      </c>
      <c r="AH8616">
        <v>12</v>
      </c>
      <c r="AI8616">
        <v>3</v>
      </c>
    </row>
    <row r="8617" spans="1:35" x14ac:dyDescent="0.2">
      <c r="A8617" s="102">
        <v>5648</v>
      </c>
      <c r="B8617">
        <v>3258</v>
      </c>
      <c r="C8617" t="s">
        <v>3691</v>
      </c>
      <c r="D8617" t="s">
        <v>2949</v>
      </c>
      <c r="E8617">
        <v>5590</v>
      </c>
      <c r="F8617">
        <v>5570</v>
      </c>
      <c r="G8617">
        <v>100</v>
      </c>
      <c r="H8617" t="s">
        <v>2927</v>
      </c>
      <c r="I8617">
        <v>4739</v>
      </c>
      <c r="J8617" t="s">
        <v>2987</v>
      </c>
      <c r="K8617" t="s">
        <v>2929</v>
      </c>
      <c r="L8617">
        <v>3330</v>
      </c>
      <c r="M8617">
        <v>3345</v>
      </c>
      <c r="N8617">
        <v>200</v>
      </c>
      <c r="O8617" t="s">
        <v>2930</v>
      </c>
      <c r="P8617">
        <v>0.72435632349241796</v>
      </c>
      <c r="Q8617">
        <v>0.84071690752825501</v>
      </c>
      <c r="R8617">
        <v>0.46149976370740398</v>
      </c>
      <c r="S8617">
        <v>0.196046530244123</v>
      </c>
      <c r="T8617">
        <v>9.9168286357703E-2</v>
      </c>
      <c r="U8617">
        <v>9.9168286357703E-2</v>
      </c>
      <c r="V8617">
        <v>0.40750365149838602</v>
      </c>
      <c r="W8617">
        <v>0.38</v>
      </c>
      <c r="X8617">
        <v>20.11</v>
      </c>
      <c r="Y8617">
        <v>-565321</v>
      </c>
      <c r="Z8617">
        <v>-26920</v>
      </c>
      <c r="AA8617">
        <v>-1.28</v>
      </c>
      <c r="AB8617">
        <v>21</v>
      </c>
      <c r="AC8617">
        <v>7</v>
      </c>
      <c r="AD8617">
        <v>14</v>
      </c>
      <c r="AE8617">
        <v>33.33</v>
      </c>
      <c r="AF8617">
        <v>12</v>
      </c>
      <c r="AG8617">
        <v>3</v>
      </c>
      <c r="AH8617">
        <v>11</v>
      </c>
      <c r="AI8617">
        <v>7</v>
      </c>
    </row>
    <row r="8618" spans="1:35" x14ac:dyDescent="0.2">
      <c r="A8618" s="102">
        <v>2050</v>
      </c>
      <c r="B8618">
        <v>5411</v>
      </c>
      <c r="C8618" t="s">
        <v>3666</v>
      </c>
      <c r="D8618" t="s">
        <v>2988</v>
      </c>
      <c r="E8618">
        <v>1351</v>
      </c>
      <c r="F8618">
        <v>1348</v>
      </c>
      <c r="G8618">
        <v>700</v>
      </c>
      <c r="H8618" t="s">
        <v>2930</v>
      </c>
      <c r="I8618">
        <v>5901</v>
      </c>
      <c r="J8618" t="s">
        <v>228</v>
      </c>
      <c r="K8618" t="s">
        <v>3194</v>
      </c>
      <c r="L8618">
        <v>1974</v>
      </c>
      <c r="M8618">
        <v>1969</v>
      </c>
      <c r="N8618">
        <v>500</v>
      </c>
      <c r="O8618" t="s">
        <v>2927</v>
      </c>
      <c r="P8618">
        <v>0.65563778985588494</v>
      </c>
      <c r="Q8618">
        <v>0.89510282530803298</v>
      </c>
      <c r="R8618">
        <v>0.70158795342837998</v>
      </c>
      <c r="S8618">
        <v>0.49880701330666499</v>
      </c>
      <c r="T8618">
        <v>-1.64458493761544</v>
      </c>
      <c r="U8618">
        <v>1.64458493761544</v>
      </c>
      <c r="V8618">
        <v>1.5826942115757301</v>
      </c>
      <c r="W8618">
        <v>-7.19</v>
      </c>
      <c r="X8618">
        <v>4.1500000000000004</v>
      </c>
      <c r="Y8618">
        <v>-566386</v>
      </c>
      <c r="Z8618">
        <v>-29810</v>
      </c>
      <c r="AA8618">
        <v>-1.46</v>
      </c>
      <c r="AB8618">
        <v>19</v>
      </c>
      <c r="AC8618">
        <v>4</v>
      </c>
      <c r="AD8618">
        <v>15</v>
      </c>
      <c r="AE8618">
        <v>21.05</v>
      </c>
      <c r="AF8618">
        <v>13</v>
      </c>
      <c r="AG8618">
        <v>3</v>
      </c>
      <c r="AH8618">
        <v>11</v>
      </c>
      <c r="AI8618">
        <v>5</v>
      </c>
    </row>
    <row r="8619" spans="1:35" x14ac:dyDescent="0.2">
      <c r="A8619" s="102">
        <v>4797</v>
      </c>
      <c r="B8619">
        <v>4506</v>
      </c>
      <c r="C8619" t="s">
        <v>3680</v>
      </c>
      <c r="D8619" t="s">
        <v>2950</v>
      </c>
      <c r="E8619">
        <v>1908</v>
      </c>
      <c r="F8619">
        <v>1917</v>
      </c>
      <c r="G8619">
        <v>500</v>
      </c>
      <c r="H8619" t="s">
        <v>2930</v>
      </c>
      <c r="I8619">
        <v>5301</v>
      </c>
      <c r="J8619" t="s">
        <v>862</v>
      </c>
      <c r="K8619" t="s">
        <v>2926</v>
      </c>
      <c r="L8619">
        <v>1029</v>
      </c>
      <c r="M8619">
        <v>1027</v>
      </c>
      <c r="N8619">
        <v>900</v>
      </c>
      <c r="O8619" t="s">
        <v>2927</v>
      </c>
      <c r="P8619">
        <v>0.34573260376475301</v>
      </c>
      <c r="Q8619">
        <v>0.85228719018079702</v>
      </c>
      <c r="R8619">
        <v>0.80403442414244497</v>
      </c>
      <c r="S8619">
        <v>0.21173419568802701</v>
      </c>
      <c r="T8619">
        <v>-4.75972844845007E-2</v>
      </c>
      <c r="U8619">
        <v>4.75972844845007E-2</v>
      </c>
      <c r="V8619">
        <v>0.223603639894776</v>
      </c>
      <c r="W8619">
        <v>-0.38</v>
      </c>
      <c r="X8619">
        <v>3.57</v>
      </c>
      <c r="Y8619">
        <v>-567132</v>
      </c>
      <c r="Z8619">
        <v>-24658</v>
      </c>
      <c r="AA8619">
        <v>-1.39</v>
      </c>
      <c r="AB8619">
        <v>23</v>
      </c>
      <c r="AC8619">
        <v>10</v>
      </c>
      <c r="AD8619">
        <v>13</v>
      </c>
      <c r="AE8619">
        <v>43.48</v>
      </c>
      <c r="AF8619">
        <v>8</v>
      </c>
      <c r="AG8619">
        <v>7</v>
      </c>
      <c r="AH8619">
        <v>13</v>
      </c>
      <c r="AI8619">
        <v>3</v>
      </c>
    </row>
    <row r="8620" spans="1:35" x14ac:dyDescent="0.2">
      <c r="A8620" s="102">
        <v>3614</v>
      </c>
      <c r="B8620">
        <v>4506</v>
      </c>
      <c r="C8620" t="s">
        <v>3680</v>
      </c>
      <c r="D8620" t="s">
        <v>2950</v>
      </c>
      <c r="E8620">
        <v>1908</v>
      </c>
      <c r="F8620">
        <v>1917</v>
      </c>
      <c r="G8620">
        <v>500</v>
      </c>
      <c r="H8620" t="s">
        <v>2930</v>
      </c>
      <c r="I8620">
        <v>5401</v>
      </c>
      <c r="J8620" t="s">
        <v>3380</v>
      </c>
      <c r="K8620" t="s">
        <v>2988</v>
      </c>
      <c r="L8620">
        <v>1553.5</v>
      </c>
      <c r="M8620">
        <v>1552</v>
      </c>
      <c r="N8620">
        <v>600</v>
      </c>
      <c r="O8620" t="s">
        <v>2927</v>
      </c>
      <c r="P8620">
        <v>0.72479447232949401</v>
      </c>
      <c r="Q8620">
        <v>0.86956592087442497</v>
      </c>
      <c r="R8620">
        <v>0.52712806913116095</v>
      </c>
      <c r="S8620">
        <v>0.22354560640207399</v>
      </c>
      <c r="T8620">
        <v>-6.0592126307837897E-2</v>
      </c>
      <c r="U8620">
        <v>6.0592126307837897E-2</v>
      </c>
      <c r="V8620">
        <v>0.38030408974840402</v>
      </c>
      <c r="W8620">
        <v>-0.27</v>
      </c>
      <c r="X8620">
        <v>2.85</v>
      </c>
      <c r="Y8620">
        <v>-571787</v>
      </c>
      <c r="Z8620">
        <v>-28589</v>
      </c>
      <c r="AA8620">
        <v>-1.61</v>
      </c>
      <c r="AB8620">
        <v>20</v>
      </c>
      <c r="AC8620">
        <v>6</v>
      </c>
      <c r="AD8620">
        <v>14</v>
      </c>
      <c r="AE8620">
        <v>30</v>
      </c>
      <c r="AF8620">
        <v>10</v>
      </c>
      <c r="AG8620">
        <v>6</v>
      </c>
      <c r="AH8620">
        <v>12</v>
      </c>
      <c r="AI8620">
        <v>2</v>
      </c>
    </row>
    <row r="8621" spans="1:35" x14ac:dyDescent="0.2">
      <c r="A8621" s="102">
        <v>2630</v>
      </c>
      <c r="B8621">
        <v>2730</v>
      </c>
      <c r="C8621" t="s">
        <v>750</v>
      </c>
      <c r="D8621" t="s">
        <v>2953</v>
      </c>
      <c r="E8621">
        <v>1082</v>
      </c>
      <c r="F8621">
        <v>1061</v>
      </c>
      <c r="G8621">
        <v>600</v>
      </c>
      <c r="H8621" t="s">
        <v>2930</v>
      </c>
      <c r="I8621">
        <v>3141</v>
      </c>
      <c r="J8621" t="s">
        <v>3133</v>
      </c>
      <c r="K8621" t="s">
        <v>2953</v>
      </c>
      <c r="L8621">
        <v>6330</v>
      </c>
      <c r="M8621">
        <v>6320</v>
      </c>
      <c r="N8621">
        <v>100</v>
      </c>
      <c r="O8621" t="s">
        <v>2927</v>
      </c>
      <c r="P8621">
        <v>0.59834148775179297</v>
      </c>
      <c r="Q8621">
        <v>0.88587430091965602</v>
      </c>
      <c r="R8621">
        <v>0.56218396469366305</v>
      </c>
      <c r="S8621">
        <v>8.1735905666763406E-2</v>
      </c>
      <c r="T8621">
        <v>-1.50165484024119</v>
      </c>
      <c r="U8621">
        <v>1.50165484024119</v>
      </c>
      <c r="V8621">
        <v>1.0829766372769301</v>
      </c>
      <c r="W8621">
        <v>-6.01</v>
      </c>
      <c r="X8621">
        <v>0.73</v>
      </c>
      <c r="Y8621">
        <v>-573609</v>
      </c>
      <c r="Z8621">
        <v>-30190</v>
      </c>
      <c r="AA8621">
        <v>-1.56</v>
      </c>
      <c r="AB8621">
        <v>19</v>
      </c>
      <c r="AC8621">
        <v>6</v>
      </c>
      <c r="AD8621">
        <v>13</v>
      </c>
      <c r="AE8621">
        <v>31.58</v>
      </c>
      <c r="AF8621">
        <v>11</v>
      </c>
      <c r="AG8621">
        <v>3</v>
      </c>
      <c r="AH8621">
        <v>10</v>
      </c>
      <c r="AI8621">
        <v>6</v>
      </c>
    </row>
    <row r="8622" spans="1:35" x14ac:dyDescent="0.2">
      <c r="A8622" s="102">
        <v>5408</v>
      </c>
      <c r="B8622">
        <v>3258</v>
      </c>
      <c r="C8622" t="s">
        <v>3691</v>
      </c>
      <c r="D8622" t="s">
        <v>2949</v>
      </c>
      <c r="E8622">
        <v>5590</v>
      </c>
      <c r="F8622">
        <v>5570</v>
      </c>
      <c r="G8622">
        <v>100</v>
      </c>
      <c r="H8622" t="s">
        <v>2930</v>
      </c>
      <c r="I8622">
        <v>9697</v>
      </c>
      <c r="J8622" t="s">
        <v>3029</v>
      </c>
      <c r="K8622" t="s">
        <v>2929</v>
      </c>
      <c r="L8622">
        <v>3345</v>
      </c>
      <c r="M8622">
        <v>3285</v>
      </c>
      <c r="N8622">
        <v>200</v>
      </c>
      <c r="O8622" t="s">
        <v>2927</v>
      </c>
      <c r="P8622">
        <v>0.69970777640130399</v>
      </c>
      <c r="Q8622">
        <v>0.84363378368446396</v>
      </c>
      <c r="R8622">
        <v>0.64364668092358002</v>
      </c>
      <c r="S8622">
        <v>0.359144931019376</v>
      </c>
      <c r="T8622">
        <v>-0.89269865864999598</v>
      </c>
      <c r="U8622">
        <v>0.89269865864999598</v>
      </c>
      <c r="V8622">
        <v>0.952289480588426</v>
      </c>
      <c r="W8622">
        <v>-5.89</v>
      </c>
      <c r="X8622">
        <v>17.95</v>
      </c>
      <c r="Y8622">
        <v>-573734</v>
      </c>
      <c r="Z8622">
        <v>-27321</v>
      </c>
      <c r="AA8622">
        <v>-1.44</v>
      </c>
      <c r="AB8622">
        <v>21</v>
      </c>
      <c r="AC8622">
        <v>7</v>
      </c>
      <c r="AD8622">
        <v>14</v>
      </c>
      <c r="AE8622">
        <v>33.33</v>
      </c>
      <c r="AF8622">
        <v>10</v>
      </c>
      <c r="AG8622">
        <v>5</v>
      </c>
      <c r="AH8622">
        <v>14</v>
      </c>
      <c r="AI8622">
        <v>2</v>
      </c>
    </row>
    <row r="8623" spans="1:35" x14ac:dyDescent="0.2">
      <c r="A8623" s="102">
        <v>3177</v>
      </c>
      <c r="B8623">
        <v>6920</v>
      </c>
      <c r="C8623" t="s">
        <v>2931</v>
      </c>
      <c r="D8623" t="s">
        <v>2932</v>
      </c>
      <c r="E8623">
        <v>5600</v>
      </c>
      <c r="F8623">
        <v>5490</v>
      </c>
      <c r="G8623">
        <v>100</v>
      </c>
      <c r="H8623" t="s">
        <v>2927</v>
      </c>
      <c r="I8623">
        <v>8766</v>
      </c>
      <c r="J8623" t="s">
        <v>3168</v>
      </c>
      <c r="K8623" t="s">
        <v>3176</v>
      </c>
      <c r="L8623">
        <v>6280</v>
      </c>
      <c r="M8623">
        <v>6213</v>
      </c>
      <c r="N8623">
        <v>100</v>
      </c>
      <c r="O8623" t="s">
        <v>2930</v>
      </c>
      <c r="P8623">
        <v>0.53938919482221903</v>
      </c>
      <c r="Q8623">
        <v>0.87695719599190303</v>
      </c>
      <c r="R8623">
        <v>0.86776701597073902</v>
      </c>
      <c r="S8623">
        <v>4.7634204600378698E-2</v>
      </c>
      <c r="T8623">
        <v>0.63855555004697995</v>
      </c>
      <c r="U8623">
        <v>0.63855555004697995</v>
      </c>
      <c r="V8623">
        <v>0.57054830565689096</v>
      </c>
      <c r="W8623">
        <v>7.56</v>
      </c>
      <c r="X8623">
        <v>11.64</v>
      </c>
      <c r="Y8623">
        <v>-575276</v>
      </c>
      <c r="Z8623">
        <v>-22126</v>
      </c>
      <c r="AA8623">
        <v>-1.21</v>
      </c>
      <c r="AB8623">
        <v>26</v>
      </c>
      <c r="AC8623">
        <v>12</v>
      </c>
      <c r="AD8623">
        <v>14</v>
      </c>
      <c r="AE8623">
        <v>46.15</v>
      </c>
      <c r="AF8623">
        <v>9</v>
      </c>
      <c r="AG8623">
        <v>9</v>
      </c>
      <c r="AH8623">
        <v>14</v>
      </c>
      <c r="AI8623">
        <v>3</v>
      </c>
    </row>
    <row r="8624" spans="1:35" x14ac:dyDescent="0.2">
      <c r="A8624" s="102">
        <v>6655</v>
      </c>
      <c r="B8624">
        <v>6481</v>
      </c>
      <c r="C8624" t="s">
        <v>3657</v>
      </c>
      <c r="D8624" t="s">
        <v>2940</v>
      </c>
      <c r="E8624">
        <v>2929</v>
      </c>
      <c r="F8624">
        <v>2911</v>
      </c>
      <c r="G8624">
        <v>300</v>
      </c>
      <c r="H8624" t="s">
        <v>2927</v>
      </c>
      <c r="I8624">
        <v>6770</v>
      </c>
      <c r="J8624" t="s">
        <v>24</v>
      </c>
      <c r="K8624" t="s">
        <v>2932</v>
      </c>
      <c r="L8624">
        <v>2014</v>
      </c>
      <c r="M8624">
        <v>2008</v>
      </c>
      <c r="N8624">
        <v>400</v>
      </c>
      <c r="O8624" t="s">
        <v>2930</v>
      </c>
      <c r="P8624">
        <v>0.56038646527443903</v>
      </c>
      <c r="Q8624">
        <v>0.82749566848444001</v>
      </c>
      <c r="R8624">
        <v>0.180904920624785</v>
      </c>
      <c r="S8624">
        <v>7.4369117152087799E-2</v>
      </c>
      <c r="T8624">
        <v>1.86578504645566</v>
      </c>
      <c r="U8624">
        <v>1.86578504645566</v>
      </c>
      <c r="V8624">
        <v>2.0419330706038501</v>
      </c>
      <c r="W8624">
        <v>12.19</v>
      </c>
      <c r="X8624">
        <v>8.0299999999999994</v>
      </c>
      <c r="Y8624">
        <v>-577426</v>
      </c>
      <c r="Z8624">
        <v>-27496</v>
      </c>
      <c r="AA8624">
        <v>-1.38</v>
      </c>
      <c r="AB8624">
        <v>21</v>
      </c>
      <c r="AC8624">
        <v>5</v>
      </c>
      <c r="AD8624">
        <v>16</v>
      </c>
      <c r="AE8624">
        <v>23.81</v>
      </c>
      <c r="AF8624">
        <v>11</v>
      </c>
      <c r="AG8624">
        <v>4</v>
      </c>
      <c r="AH8624">
        <v>14</v>
      </c>
      <c r="AI8624">
        <v>3</v>
      </c>
    </row>
    <row r="8625" spans="1:35" x14ac:dyDescent="0.2">
      <c r="A8625" s="102">
        <v>2840</v>
      </c>
      <c r="B8625">
        <v>7267</v>
      </c>
      <c r="C8625" t="s">
        <v>61</v>
      </c>
      <c r="D8625" t="s">
        <v>2945</v>
      </c>
      <c r="E8625">
        <v>2893</v>
      </c>
      <c r="F8625">
        <v>2857.5</v>
      </c>
      <c r="G8625">
        <v>300</v>
      </c>
      <c r="H8625" t="s">
        <v>2927</v>
      </c>
      <c r="I8625">
        <v>8358</v>
      </c>
      <c r="J8625" t="s">
        <v>3278</v>
      </c>
      <c r="K8625" t="s">
        <v>2990</v>
      </c>
      <c r="L8625">
        <v>449</v>
      </c>
      <c r="M8625">
        <v>434</v>
      </c>
      <c r="N8625">
        <v>2000</v>
      </c>
      <c r="O8625" t="s">
        <v>2930</v>
      </c>
      <c r="P8625">
        <v>0.744550672307008</v>
      </c>
      <c r="Q8625">
        <v>0.8824405955529</v>
      </c>
      <c r="R8625">
        <v>0.358134531248678</v>
      </c>
      <c r="S8625">
        <v>7.87620031548498E-3</v>
      </c>
      <c r="T8625">
        <v>0.86611463919496301</v>
      </c>
      <c r="U8625">
        <v>0.86611463919496301</v>
      </c>
      <c r="V8625">
        <v>0.86839749785676501</v>
      </c>
      <c r="W8625">
        <v>5.35</v>
      </c>
      <c r="X8625">
        <v>1.25</v>
      </c>
      <c r="Y8625">
        <v>-579454</v>
      </c>
      <c r="Z8625">
        <v>-19981</v>
      </c>
      <c r="AA8625">
        <v>-1.01</v>
      </c>
      <c r="AB8625">
        <v>29</v>
      </c>
      <c r="AC8625">
        <v>12</v>
      </c>
      <c r="AD8625">
        <v>17</v>
      </c>
      <c r="AE8625">
        <v>41.38</v>
      </c>
      <c r="AF8625">
        <v>10</v>
      </c>
      <c r="AG8625">
        <v>9</v>
      </c>
      <c r="AH8625">
        <v>15</v>
      </c>
      <c r="AI8625">
        <v>5</v>
      </c>
    </row>
    <row r="8626" spans="1:35" x14ac:dyDescent="0.2">
      <c r="A8626" s="102">
        <v>2269</v>
      </c>
      <c r="B8626">
        <v>2413</v>
      </c>
      <c r="C8626" t="s">
        <v>2947</v>
      </c>
      <c r="D8626" t="s">
        <v>2942</v>
      </c>
      <c r="E8626">
        <v>3220</v>
      </c>
      <c r="F8626">
        <v>3160</v>
      </c>
      <c r="G8626">
        <v>300</v>
      </c>
      <c r="H8626" t="s">
        <v>2930</v>
      </c>
      <c r="I8626">
        <v>4186</v>
      </c>
      <c r="J8626" t="s">
        <v>820</v>
      </c>
      <c r="K8626" t="s">
        <v>2952</v>
      </c>
      <c r="L8626">
        <v>4750</v>
      </c>
      <c r="M8626">
        <v>4735</v>
      </c>
      <c r="N8626">
        <v>200</v>
      </c>
      <c r="O8626" t="s">
        <v>2927</v>
      </c>
      <c r="P8626">
        <v>0.58305626396625498</v>
      </c>
      <c r="Q8626">
        <v>0.89162726621604205</v>
      </c>
      <c r="R8626">
        <v>0.96421492398960496</v>
      </c>
      <c r="S8626">
        <v>0.25032852609888201</v>
      </c>
      <c r="T8626">
        <v>-0.63215233812355298</v>
      </c>
      <c r="U8626">
        <v>0.63215233812355298</v>
      </c>
      <c r="V8626">
        <v>0.38341734616359202</v>
      </c>
      <c r="W8626">
        <v>-5.3</v>
      </c>
      <c r="X8626">
        <v>0.11</v>
      </c>
      <c r="Y8626">
        <v>-581718</v>
      </c>
      <c r="Z8626">
        <v>-34219</v>
      </c>
      <c r="AA8626">
        <v>-1.77</v>
      </c>
      <c r="AB8626">
        <v>17</v>
      </c>
      <c r="AC8626">
        <v>4</v>
      </c>
      <c r="AD8626">
        <v>13</v>
      </c>
      <c r="AE8626">
        <v>23.53</v>
      </c>
      <c r="AF8626">
        <v>9</v>
      </c>
      <c r="AG8626">
        <v>4</v>
      </c>
      <c r="AH8626">
        <v>11</v>
      </c>
      <c r="AI8626">
        <v>2</v>
      </c>
    </row>
    <row r="8627" spans="1:35" x14ac:dyDescent="0.2">
      <c r="A8627" s="102">
        <v>3590</v>
      </c>
      <c r="B8627">
        <v>4095</v>
      </c>
      <c r="C8627" t="s">
        <v>3672</v>
      </c>
      <c r="D8627" t="s">
        <v>2952</v>
      </c>
      <c r="E8627">
        <v>1200</v>
      </c>
      <c r="F8627">
        <v>1184</v>
      </c>
      <c r="G8627">
        <v>900</v>
      </c>
      <c r="H8627" t="s">
        <v>2927</v>
      </c>
      <c r="I8627">
        <v>9501</v>
      </c>
      <c r="J8627" t="s">
        <v>2994</v>
      </c>
      <c r="K8627" t="s">
        <v>2992</v>
      </c>
      <c r="L8627">
        <v>461</v>
      </c>
      <c r="M8627">
        <v>451</v>
      </c>
      <c r="N8627">
        <v>2400</v>
      </c>
      <c r="O8627" t="s">
        <v>2930</v>
      </c>
      <c r="P8627">
        <v>0.55685737032539395</v>
      </c>
      <c r="Q8627">
        <v>0.869906936848866</v>
      </c>
      <c r="R8627">
        <v>0.62044892659220796</v>
      </c>
      <c r="S8627">
        <v>0.129535504551479</v>
      </c>
      <c r="T8627">
        <v>1.00702230992937</v>
      </c>
      <c r="U8627">
        <v>1.00702230992937</v>
      </c>
      <c r="V8627">
        <v>0.77974887731528897</v>
      </c>
      <c r="W8627">
        <v>4.3</v>
      </c>
      <c r="X8627">
        <v>1.58</v>
      </c>
      <c r="Y8627">
        <v>-584927</v>
      </c>
      <c r="Z8627">
        <v>-23397</v>
      </c>
      <c r="AA8627">
        <v>-1.1399999999999999</v>
      </c>
      <c r="AB8627">
        <v>25</v>
      </c>
      <c r="AC8627">
        <v>10</v>
      </c>
      <c r="AD8627">
        <v>15</v>
      </c>
      <c r="AE8627">
        <v>40</v>
      </c>
      <c r="AF8627">
        <v>10</v>
      </c>
      <c r="AG8627">
        <v>6</v>
      </c>
      <c r="AH8627">
        <v>12</v>
      </c>
      <c r="AI8627">
        <v>7</v>
      </c>
    </row>
    <row r="8628" spans="1:35" x14ac:dyDescent="0.2">
      <c r="A8628" s="102">
        <v>824</v>
      </c>
      <c r="B8628">
        <v>5214</v>
      </c>
      <c r="C8628" t="s">
        <v>3284</v>
      </c>
      <c r="D8628" t="s">
        <v>2926</v>
      </c>
      <c r="E8628">
        <v>2218</v>
      </c>
      <c r="F8628">
        <v>2198</v>
      </c>
      <c r="G8628">
        <v>500</v>
      </c>
      <c r="H8628" t="s">
        <v>2930</v>
      </c>
      <c r="I8628">
        <v>6178</v>
      </c>
      <c r="J8628" t="s">
        <v>3706</v>
      </c>
      <c r="K8628" t="s">
        <v>2942</v>
      </c>
      <c r="L8628">
        <v>1040.5</v>
      </c>
      <c r="M8628">
        <v>1030.5</v>
      </c>
      <c r="N8628">
        <v>1100</v>
      </c>
      <c r="O8628" t="s">
        <v>2927</v>
      </c>
      <c r="P8628">
        <v>0.414779607246479</v>
      </c>
      <c r="Q8628">
        <v>0.92117194769366095</v>
      </c>
      <c r="R8628">
        <v>0.58144405837767399</v>
      </c>
      <c r="S8628">
        <v>1.5671572133649302E-2</v>
      </c>
      <c r="T8628">
        <v>-2.0636057957710201</v>
      </c>
      <c r="U8628">
        <v>2.0636057957710201</v>
      </c>
      <c r="V8628">
        <v>2.1245140568014702</v>
      </c>
      <c r="W8628">
        <v>-9.19</v>
      </c>
      <c r="X8628">
        <v>3.14</v>
      </c>
      <c r="Y8628">
        <v>-591045</v>
      </c>
      <c r="Z8628">
        <v>-31108</v>
      </c>
      <c r="AA8628">
        <v>-1.71</v>
      </c>
      <c r="AB8628">
        <v>19</v>
      </c>
      <c r="AC8628">
        <v>5</v>
      </c>
      <c r="AD8628">
        <v>14</v>
      </c>
      <c r="AE8628">
        <v>26.32</v>
      </c>
      <c r="AF8628">
        <v>12</v>
      </c>
      <c r="AG8628">
        <v>4</v>
      </c>
      <c r="AH8628">
        <v>11</v>
      </c>
      <c r="AI8628">
        <v>4</v>
      </c>
    </row>
    <row r="8629" spans="1:35" x14ac:dyDescent="0.2">
      <c r="A8629" s="102">
        <v>5460</v>
      </c>
      <c r="B8629">
        <v>6967</v>
      </c>
      <c r="C8629" t="s">
        <v>950</v>
      </c>
      <c r="D8629" t="s">
        <v>2932</v>
      </c>
      <c r="E8629">
        <v>1353</v>
      </c>
      <c r="F8629">
        <v>1352</v>
      </c>
      <c r="G8629">
        <v>800</v>
      </c>
      <c r="H8629" t="s">
        <v>2927</v>
      </c>
      <c r="I8629">
        <v>8585</v>
      </c>
      <c r="J8629" t="s">
        <v>3703</v>
      </c>
      <c r="K8629" t="s">
        <v>2933</v>
      </c>
      <c r="L8629">
        <v>165</v>
      </c>
      <c r="M8629">
        <v>165</v>
      </c>
      <c r="N8629">
        <v>6600</v>
      </c>
      <c r="O8629" t="s">
        <v>2930</v>
      </c>
      <c r="P8629">
        <v>0.46378724700426499</v>
      </c>
      <c r="Q8629">
        <v>0.843076816166758</v>
      </c>
      <c r="R8629">
        <v>0.61263906419383296</v>
      </c>
      <c r="S8629">
        <v>0.15251959140940899</v>
      </c>
      <c r="T8629">
        <v>1.42240338629621</v>
      </c>
      <c r="U8629">
        <v>1.42240338629621</v>
      </c>
      <c r="V8629">
        <v>1.57741895120016</v>
      </c>
      <c r="W8629">
        <v>9.66</v>
      </c>
      <c r="X8629">
        <v>0.68</v>
      </c>
      <c r="Y8629">
        <v>-591636</v>
      </c>
      <c r="Z8629">
        <v>-25723</v>
      </c>
      <c r="AA8629">
        <v>-1.21</v>
      </c>
      <c r="AB8629">
        <v>23</v>
      </c>
      <c r="AC8629">
        <v>8</v>
      </c>
      <c r="AD8629">
        <v>15</v>
      </c>
      <c r="AE8629">
        <v>34.78</v>
      </c>
      <c r="AF8629">
        <v>10</v>
      </c>
      <c r="AG8629">
        <v>6</v>
      </c>
      <c r="AH8629">
        <v>9</v>
      </c>
      <c r="AI8629">
        <v>8</v>
      </c>
    </row>
    <row r="8630" spans="1:35" x14ac:dyDescent="0.2">
      <c r="A8630" s="102">
        <v>166</v>
      </c>
      <c r="B8630">
        <v>6920</v>
      </c>
      <c r="C8630" t="s">
        <v>2931</v>
      </c>
      <c r="D8630" t="s">
        <v>2932</v>
      </c>
      <c r="E8630">
        <v>5600</v>
      </c>
      <c r="F8630">
        <v>5490</v>
      </c>
      <c r="G8630">
        <v>200</v>
      </c>
      <c r="H8630" t="s">
        <v>2927</v>
      </c>
      <c r="I8630">
        <v>8572</v>
      </c>
      <c r="J8630" t="s">
        <v>2895</v>
      </c>
      <c r="K8630" t="s">
        <v>2933</v>
      </c>
      <c r="L8630">
        <v>527</v>
      </c>
      <c r="M8630">
        <v>527</v>
      </c>
      <c r="N8630">
        <v>2100</v>
      </c>
      <c r="O8630" t="s">
        <v>2930</v>
      </c>
      <c r="P8630">
        <v>0.92444817182707195</v>
      </c>
      <c r="Q8630">
        <v>0.94901015480749695</v>
      </c>
      <c r="R8630">
        <v>5.0744739760906897E-2</v>
      </c>
      <c r="S8630">
        <v>4.7458728526613002E-2</v>
      </c>
      <c r="T8630">
        <v>0.16585016957301599</v>
      </c>
      <c r="U8630">
        <v>0.16585016957301599</v>
      </c>
      <c r="V8630">
        <v>0.32247648156846198</v>
      </c>
      <c r="W8630">
        <v>1.33</v>
      </c>
      <c r="X8630">
        <v>0.79</v>
      </c>
      <c r="Y8630">
        <v>-608768</v>
      </c>
      <c r="Z8630">
        <v>-21742</v>
      </c>
      <c r="AA8630">
        <v>-1.07</v>
      </c>
      <c r="AB8630">
        <v>28</v>
      </c>
      <c r="AC8630">
        <v>12</v>
      </c>
      <c r="AD8630">
        <v>16</v>
      </c>
      <c r="AE8630">
        <v>42.86</v>
      </c>
      <c r="AF8630">
        <v>9</v>
      </c>
      <c r="AG8630">
        <v>11</v>
      </c>
      <c r="AH8630">
        <v>15</v>
      </c>
      <c r="AI8630">
        <v>2</v>
      </c>
    </row>
    <row r="8631" spans="1:35" x14ac:dyDescent="0.2">
      <c r="A8631" s="102">
        <v>3627</v>
      </c>
      <c r="B8631">
        <v>3436</v>
      </c>
      <c r="C8631" t="s">
        <v>3256</v>
      </c>
      <c r="D8631" t="s">
        <v>3194</v>
      </c>
      <c r="E8631">
        <v>1768</v>
      </c>
      <c r="F8631">
        <v>1768</v>
      </c>
      <c r="G8631">
        <v>600</v>
      </c>
      <c r="H8631" t="s">
        <v>2930</v>
      </c>
      <c r="I8631">
        <v>6920</v>
      </c>
      <c r="J8631" t="s">
        <v>2931</v>
      </c>
      <c r="K8631" t="s">
        <v>2932</v>
      </c>
      <c r="L8631">
        <v>5600</v>
      </c>
      <c r="M8631">
        <v>5490</v>
      </c>
      <c r="N8631">
        <v>200</v>
      </c>
      <c r="O8631" t="s">
        <v>2927</v>
      </c>
      <c r="P8631">
        <v>0.68050468994012403</v>
      </c>
      <c r="Q8631">
        <v>0.86944592922300601</v>
      </c>
      <c r="R8631">
        <v>0.28622821666852599</v>
      </c>
      <c r="S8631">
        <v>0.20535161034155</v>
      </c>
      <c r="T8631">
        <v>-0.91479683994028405</v>
      </c>
      <c r="U8631">
        <v>0.91479683994028405</v>
      </c>
      <c r="V8631">
        <v>0.97514669432910805</v>
      </c>
      <c r="W8631">
        <v>-15.39</v>
      </c>
      <c r="X8631">
        <v>3.39</v>
      </c>
      <c r="Y8631">
        <v>-611882</v>
      </c>
      <c r="Z8631">
        <v>-25495</v>
      </c>
      <c r="AA8631">
        <v>-1.26</v>
      </c>
      <c r="AB8631">
        <v>24</v>
      </c>
      <c r="AC8631">
        <v>9</v>
      </c>
      <c r="AD8631">
        <v>15</v>
      </c>
      <c r="AE8631">
        <v>37.5</v>
      </c>
      <c r="AF8631">
        <v>8</v>
      </c>
      <c r="AG8631">
        <v>10</v>
      </c>
      <c r="AH8631">
        <v>13</v>
      </c>
      <c r="AI8631">
        <v>1</v>
      </c>
    </row>
    <row r="8632" spans="1:35" x14ac:dyDescent="0.2">
      <c r="A8632" s="102">
        <v>8268</v>
      </c>
      <c r="B8632">
        <v>3668</v>
      </c>
      <c r="C8632" t="s">
        <v>806</v>
      </c>
      <c r="D8632" t="s">
        <v>2929</v>
      </c>
      <c r="E8632">
        <v>988</v>
      </c>
      <c r="F8632">
        <v>948</v>
      </c>
      <c r="G8632">
        <v>1000</v>
      </c>
      <c r="H8632" t="s">
        <v>2930</v>
      </c>
      <c r="I8632">
        <v>6845</v>
      </c>
      <c r="J8632" t="s">
        <v>3232</v>
      </c>
      <c r="K8632" t="s">
        <v>2932</v>
      </c>
      <c r="L8632">
        <v>3060</v>
      </c>
      <c r="M8632">
        <v>3010</v>
      </c>
      <c r="N8632">
        <v>300</v>
      </c>
      <c r="O8632" t="s">
        <v>2927</v>
      </c>
      <c r="P8632">
        <v>0.58150492066938497</v>
      </c>
      <c r="Q8632">
        <v>0.806215509527761</v>
      </c>
      <c r="R8632" s="15">
        <v>1.44094783538977E-5</v>
      </c>
      <c r="S8632">
        <v>2.7065649512020298E-2</v>
      </c>
      <c r="T8632">
        <v>-2.22949898987497</v>
      </c>
      <c r="U8632">
        <v>2.22949898987497</v>
      </c>
      <c r="V8632">
        <v>2.0805091162511</v>
      </c>
      <c r="W8632">
        <v>-27.43</v>
      </c>
      <c r="X8632">
        <v>4.9800000000000004</v>
      </c>
      <c r="Y8632">
        <v>-613056</v>
      </c>
      <c r="Z8632">
        <v>-30653</v>
      </c>
      <c r="AA8632">
        <v>-1.77</v>
      </c>
      <c r="AB8632">
        <v>20</v>
      </c>
      <c r="AC8632">
        <v>8</v>
      </c>
      <c r="AD8632">
        <v>12</v>
      </c>
      <c r="AE8632">
        <v>40</v>
      </c>
      <c r="AF8632">
        <v>9</v>
      </c>
      <c r="AG8632">
        <v>7</v>
      </c>
      <c r="AH8632">
        <v>8</v>
      </c>
      <c r="AI8632">
        <v>5</v>
      </c>
    </row>
    <row r="8633" spans="1:35" x14ac:dyDescent="0.2">
      <c r="A8633" s="102">
        <v>5307</v>
      </c>
      <c r="B8633">
        <v>3099</v>
      </c>
      <c r="C8633" t="s">
        <v>36</v>
      </c>
      <c r="D8633" t="s">
        <v>2953</v>
      </c>
      <c r="E8633">
        <v>852</v>
      </c>
      <c r="F8633">
        <v>848</v>
      </c>
      <c r="G8633">
        <v>1200</v>
      </c>
      <c r="H8633" t="s">
        <v>2927</v>
      </c>
      <c r="I8633">
        <v>8358</v>
      </c>
      <c r="J8633" t="s">
        <v>3278</v>
      </c>
      <c r="K8633" t="s">
        <v>2990</v>
      </c>
      <c r="L8633">
        <v>449</v>
      </c>
      <c r="M8633">
        <v>434</v>
      </c>
      <c r="N8633">
        <v>2300</v>
      </c>
      <c r="O8633" t="s">
        <v>2930</v>
      </c>
      <c r="P8633">
        <v>0.62343187633643005</v>
      </c>
      <c r="Q8633">
        <v>0.84502318266724596</v>
      </c>
      <c r="R8633">
        <v>0.66146927626521401</v>
      </c>
      <c r="S8633">
        <v>0.347480199646516</v>
      </c>
      <c r="T8633">
        <v>2.9404405201577E-2</v>
      </c>
      <c r="U8633">
        <v>2.9404405201577E-2</v>
      </c>
      <c r="V8633">
        <v>0.30067251754726598</v>
      </c>
      <c r="W8633">
        <v>0.2</v>
      </c>
      <c r="X8633">
        <v>1.91</v>
      </c>
      <c r="Y8633">
        <v>-615019</v>
      </c>
      <c r="Z8633">
        <v>-23655</v>
      </c>
      <c r="AA8633">
        <v>-1.18</v>
      </c>
      <c r="AB8633">
        <v>26</v>
      </c>
      <c r="AC8633">
        <v>8</v>
      </c>
      <c r="AD8633">
        <v>18</v>
      </c>
      <c r="AE8633">
        <v>30.77</v>
      </c>
      <c r="AF8633">
        <v>9</v>
      </c>
      <c r="AG8633">
        <v>7</v>
      </c>
      <c r="AH8633">
        <v>14</v>
      </c>
      <c r="AI8633">
        <v>5</v>
      </c>
    </row>
    <row r="8634" spans="1:35" x14ac:dyDescent="0.2">
      <c r="A8634" s="102">
        <v>3013</v>
      </c>
      <c r="B8634">
        <v>3088</v>
      </c>
      <c r="C8634" t="s">
        <v>768</v>
      </c>
      <c r="D8634" t="s">
        <v>2953</v>
      </c>
      <c r="E8634">
        <v>4510</v>
      </c>
      <c r="F8634">
        <v>4435</v>
      </c>
      <c r="G8634">
        <v>200</v>
      </c>
      <c r="H8634" t="s">
        <v>2930</v>
      </c>
      <c r="I8634">
        <v>6920</v>
      </c>
      <c r="J8634" t="s">
        <v>2931</v>
      </c>
      <c r="K8634" t="s">
        <v>2932</v>
      </c>
      <c r="L8634">
        <v>5600</v>
      </c>
      <c r="M8634">
        <v>5490</v>
      </c>
      <c r="N8634">
        <v>200</v>
      </c>
      <c r="O8634" t="s">
        <v>2927</v>
      </c>
      <c r="P8634">
        <v>0.736819866582758</v>
      </c>
      <c r="Q8634">
        <v>0.87963546978146301</v>
      </c>
      <c r="R8634">
        <v>7.5072009861304204E-2</v>
      </c>
      <c r="S8634">
        <v>0.270287930135096</v>
      </c>
      <c r="T8634">
        <v>-0.64771778601931296</v>
      </c>
      <c r="U8634">
        <v>0.64771778601931296</v>
      </c>
      <c r="V8634">
        <v>0.592993121228925</v>
      </c>
      <c r="W8634">
        <v>-7.84</v>
      </c>
      <c r="X8634">
        <v>19.22</v>
      </c>
      <c r="Y8634">
        <v>-622398</v>
      </c>
      <c r="Z8634">
        <v>-25933</v>
      </c>
      <c r="AA8634">
        <v>-1.42</v>
      </c>
      <c r="AB8634">
        <v>24</v>
      </c>
      <c r="AC8634">
        <v>9</v>
      </c>
      <c r="AD8634">
        <v>15</v>
      </c>
      <c r="AE8634">
        <v>37.5</v>
      </c>
      <c r="AF8634">
        <v>7</v>
      </c>
      <c r="AG8634">
        <v>9</v>
      </c>
      <c r="AH8634">
        <v>13</v>
      </c>
      <c r="AI8634">
        <v>2</v>
      </c>
    </row>
    <row r="8635" spans="1:35" x14ac:dyDescent="0.2">
      <c r="A8635" s="102">
        <v>7036</v>
      </c>
      <c r="B8635">
        <v>5020</v>
      </c>
      <c r="C8635" t="s">
        <v>3379</v>
      </c>
      <c r="D8635" t="s">
        <v>3266</v>
      </c>
      <c r="E8635">
        <v>480.9</v>
      </c>
      <c r="F8635">
        <v>483</v>
      </c>
      <c r="G8635">
        <v>2200</v>
      </c>
      <c r="H8635" t="s">
        <v>2927</v>
      </c>
      <c r="I8635">
        <v>5703</v>
      </c>
      <c r="J8635" t="s">
        <v>222</v>
      </c>
      <c r="K8635" t="s">
        <v>2943</v>
      </c>
      <c r="L8635">
        <v>212</v>
      </c>
      <c r="M8635">
        <v>214</v>
      </c>
      <c r="N8635">
        <v>5000</v>
      </c>
      <c r="O8635" t="s">
        <v>2930</v>
      </c>
      <c r="P8635">
        <v>0.73538717113616703</v>
      </c>
      <c r="Q8635">
        <v>0.82227481599084196</v>
      </c>
      <c r="R8635">
        <v>0.29205642192158299</v>
      </c>
      <c r="S8635">
        <v>0.103860865251533</v>
      </c>
      <c r="T8635">
        <v>0.29982739527124802</v>
      </c>
      <c r="U8635">
        <v>0.29982739527124802</v>
      </c>
      <c r="V8635">
        <v>0.30380924015152799</v>
      </c>
      <c r="W8635">
        <v>1.37</v>
      </c>
      <c r="X8635">
        <v>0.7</v>
      </c>
      <c r="Y8635">
        <v>-625248</v>
      </c>
      <c r="Z8635">
        <v>-29774</v>
      </c>
      <c r="AA8635">
        <v>-1.4</v>
      </c>
      <c r="AB8635">
        <v>21</v>
      </c>
      <c r="AC8635">
        <v>4</v>
      </c>
      <c r="AD8635">
        <v>17</v>
      </c>
      <c r="AE8635">
        <v>19.05</v>
      </c>
      <c r="AF8635">
        <v>10</v>
      </c>
      <c r="AG8635">
        <v>4</v>
      </c>
      <c r="AH8635">
        <v>13</v>
      </c>
      <c r="AI8635">
        <v>4</v>
      </c>
    </row>
    <row r="8636" spans="1:35" x14ac:dyDescent="0.2">
      <c r="A8636" s="102">
        <v>8647</v>
      </c>
      <c r="B8636">
        <v>7731</v>
      </c>
      <c r="C8636" t="s">
        <v>3247</v>
      </c>
      <c r="D8636" t="s">
        <v>2936</v>
      </c>
      <c r="E8636">
        <v>1309</v>
      </c>
      <c r="F8636">
        <v>1338</v>
      </c>
      <c r="G8636">
        <v>800</v>
      </c>
      <c r="H8636" t="s">
        <v>2930</v>
      </c>
      <c r="I8636">
        <v>9509</v>
      </c>
      <c r="J8636" t="s">
        <v>3726</v>
      </c>
      <c r="K8636" t="s">
        <v>2992</v>
      </c>
      <c r="L8636">
        <v>527</v>
      </c>
      <c r="M8636">
        <v>518</v>
      </c>
      <c r="N8636">
        <v>2100</v>
      </c>
      <c r="O8636" t="s">
        <v>2927</v>
      </c>
      <c r="P8636">
        <v>0.60000713763275804</v>
      </c>
      <c r="Q8636">
        <v>0.80062682844062605</v>
      </c>
      <c r="R8636">
        <v>0.59767550371823897</v>
      </c>
      <c r="S8636">
        <v>0.15983714874708199</v>
      </c>
      <c r="T8636">
        <v>-0.470832631882731</v>
      </c>
      <c r="U8636">
        <v>0.470832631882731</v>
      </c>
      <c r="V8636">
        <v>0.31355217627603199</v>
      </c>
      <c r="W8636">
        <v>-3.04</v>
      </c>
      <c r="X8636">
        <v>1.63</v>
      </c>
      <c r="Y8636">
        <v>-626215</v>
      </c>
      <c r="Z8636">
        <v>-25049</v>
      </c>
      <c r="AA8636">
        <v>-1.27</v>
      </c>
      <c r="AB8636">
        <v>25</v>
      </c>
      <c r="AC8636">
        <v>6</v>
      </c>
      <c r="AD8636">
        <v>19</v>
      </c>
      <c r="AE8636">
        <v>24</v>
      </c>
      <c r="AF8636">
        <v>14</v>
      </c>
      <c r="AG8636">
        <v>1</v>
      </c>
      <c r="AH8636">
        <v>10</v>
      </c>
      <c r="AI8636">
        <v>14</v>
      </c>
    </row>
    <row r="8637" spans="1:35" x14ac:dyDescent="0.2">
      <c r="A8637" s="102">
        <v>4750</v>
      </c>
      <c r="B8637">
        <v>5301</v>
      </c>
      <c r="C8637" t="s">
        <v>862</v>
      </c>
      <c r="D8637" t="s">
        <v>2926</v>
      </c>
      <c r="E8637">
        <v>1029</v>
      </c>
      <c r="F8637">
        <v>1027</v>
      </c>
      <c r="G8637">
        <v>1000</v>
      </c>
      <c r="H8637" t="s">
        <v>2927</v>
      </c>
      <c r="I8637">
        <v>7261</v>
      </c>
      <c r="J8637" t="s">
        <v>3473</v>
      </c>
      <c r="K8637" t="s">
        <v>2945</v>
      </c>
      <c r="L8637">
        <v>941</v>
      </c>
      <c r="M8637">
        <v>912</v>
      </c>
      <c r="N8637">
        <v>1100</v>
      </c>
      <c r="O8637" t="s">
        <v>2930</v>
      </c>
      <c r="P8637">
        <v>0.18295107442428099</v>
      </c>
      <c r="Q8637">
        <v>0.85276289371281999</v>
      </c>
      <c r="R8637">
        <v>0.200175703299347</v>
      </c>
      <c r="S8637">
        <v>0.47214011396835698</v>
      </c>
      <c r="T8637">
        <v>0.21891962217029101</v>
      </c>
      <c r="U8637">
        <v>0.21891962217029101</v>
      </c>
      <c r="V8637">
        <v>0.51562697608478403</v>
      </c>
      <c r="W8637">
        <v>0.85</v>
      </c>
      <c r="X8637">
        <v>2.3199999999999998</v>
      </c>
      <c r="Y8637">
        <v>-626442</v>
      </c>
      <c r="Z8637">
        <v>-20208</v>
      </c>
      <c r="AA8637">
        <v>-0.97</v>
      </c>
      <c r="AB8637">
        <v>31</v>
      </c>
      <c r="AC8637">
        <v>13</v>
      </c>
      <c r="AD8637">
        <v>18</v>
      </c>
      <c r="AE8637">
        <v>41.94</v>
      </c>
      <c r="AF8637">
        <v>9</v>
      </c>
      <c r="AG8637">
        <v>10</v>
      </c>
      <c r="AH8637">
        <v>16</v>
      </c>
      <c r="AI8637">
        <v>5</v>
      </c>
    </row>
    <row r="8638" spans="1:35" x14ac:dyDescent="0.2">
      <c r="A8638" s="102">
        <v>5685</v>
      </c>
      <c r="B8638">
        <v>2413</v>
      </c>
      <c r="C8638" t="s">
        <v>2947</v>
      </c>
      <c r="D8638" t="s">
        <v>2942</v>
      </c>
      <c r="E8638">
        <v>3220</v>
      </c>
      <c r="F8638">
        <v>3160</v>
      </c>
      <c r="G8638">
        <v>300</v>
      </c>
      <c r="H8638" t="s">
        <v>2927</v>
      </c>
      <c r="I8638">
        <v>9613</v>
      </c>
      <c r="J8638" t="s">
        <v>3671</v>
      </c>
      <c r="K8638" t="s">
        <v>2929</v>
      </c>
      <c r="L8638">
        <v>1489</v>
      </c>
      <c r="M8638">
        <v>1479</v>
      </c>
      <c r="N8638">
        <v>600</v>
      </c>
      <c r="O8638" t="s">
        <v>2930</v>
      </c>
      <c r="P8638">
        <v>0.428550874005172</v>
      </c>
      <c r="Q8638">
        <v>0.84008315680401902</v>
      </c>
      <c r="R8638">
        <v>0.95144729111684301</v>
      </c>
      <c r="S8638">
        <v>0.26672303855866097</v>
      </c>
      <c r="T8638">
        <v>0.84016039666753894</v>
      </c>
      <c r="U8638">
        <v>0.84016039666753894</v>
      </c>
      <c r="V8638">
        <v>1.1970767428965401</v>
      </c>
      <c r="W8638">
        <v>5.26</v>
      </c>
      <c r="X8638">
        <v>6.39</v>
      </c>
      <c r="Y8638">
        <v>-628851</v>
      </c>
      <c r="Z8638">
        <v>-25154</v>
      </c>
      <c r="AA8638">
        <v>-1.28</v>
      </c>
      <c r="AB8638">
        <v>25</v>
      </c>
      <c r="AC8638">
        <v>8</v>
      </c>
      <c r="AD8638">
        <v>17</v>
      </c>
      <c r="AE8638">
        <v>32</v>
      </c>
      <c r="AF8638">
        <v>11</v>
      </c>
      <c r="AG8638">
        <v>4</v>
      </c>
      <c r="AH8638">
        <v>13</v>
      </c>
      <c r="AI8638">
        <v>8</v>
      </c>
    </row>
    <row r="8639" spans="1:35" x14ac:dyDescent="0.2">
      <c r="A8639" s="102">
        <v>6303</v>
      </c>
      <c r="B8639">
        <v>2502</v>
      </c>
      <c r="C8639" t="s">
        <v>3071</v>
      </c>
      <c r="D8639" t="s">
        <v>2955</v>
      </c>
      <c r="E8639">
        <v>5103</v>
      </c>
      <c r="F8639">
        <v>5112</v>
      </c>
      <c r="G8639">
        <v>200</v>
      </c>
      <c r="H8639" t="s">
        <v>2927</v>
      </c>
      <c r="I8639">
        <v>3668</v>
      </c>
      <c r="J8639" t="s">
        <v>806</v>
      </c>
      <c r="K8639" t="s">
        <v>2929</v>
      </c>
      <c r="L8639">
        <v>988</v>
      </c>
      <c r="M8639">
        <v>948</v>
      </c>
      <c r="N8639">
        <v>1100</v>
      </c>
      <c r="O8639" t="s">
        <v>2930</v>
      </c>
      <c r="P8639">
        <v>0.46244515871964498</v>
      </c>
      <c r="Q8639">
        <v>0.83194203075947504</v>
      </c>
      <c r="R8639">
        <v>0.79461045010771403</v>
      </c>
      <c r="S8639">
        <v>2.0945145950296E-2</v>
      </c>
      <c r="T8639">
        <v>4.0541580952329701</v>
      </c>
      <c r="U8639">
        <v>4.0541580952329701</v>
      </c>
      <c r="V8639">
        <v>3.59171336147512</v>
      </c>
      <c r="W8639">
        <v>22.32</v>
      </c>
      <c r="X8639">
        <v>2</v>
      </c>
      <c r="Y8639">
        <v>-629890</v>
      </c>
      <c r="Z8639">
        <v>-27387</v>
      </c>
      <c r="AA8639">
        <v>-1.19</v>
      </c>
      <c r="AB8639">
        <v>23</v>
      </c>
      <c r="AC8639">
        <v>11</v>
      </c>
      <c r="AD8639">
        <v>12</v>
      </c>
      <c r="AE8639">
        <v>47.83</v>
      </c>
      <c r="AF8639">
        <v>9</v>
      </c>
      <c r="AG8639">
        <v>10</v>
      </c>
      <c r="AH8639">
        <v>8</v>
      </c>
      <c r="AI8639">
        <v>5</v>
      </c>
    </row>
    <row r="8640" spans="1:35" x14ac:dyDescent="0.2">
      <c r="A8640" s="102">
        <v>4482</v>
      </c>
      <c r="B8640">
        <v>3258</v>
      </c>
      <c r="C8640" t="s">
        <v>3691</v>
      </c>
      <c r="D8640" t="s">
        <v>2949</v>
      </c>
      <c r="E8640">
        <v>5590</v>
      </c>
      <c r="F8640">
        <v>5570</v>
      </c>
      <c r="G8640">
        <v>100</v>
      </c>
      <c r="H8640" t="s">
        <v>2927</v>
      </c>
      <c r="I8640">
        <v>3289</v>
      </c>
      <c r="J8640" t="s">
        <v>781</v>
      </c>
      <c r="K8640" t="s">
        <v>2949</v>
      </c>
      <c r="L8640">
        <v>800</v>
      </c>
      <c r="M8640">
        <v>800</v>
      </c>
      <c r="N8640">
        <v>700</v>
      </c>
      <c r="O8640" t="s">
        <v>2930</v>
      </c>
      <c r="P8640">
        <v>0.53883110101413201</v>
      </c>
      <c r="Q8640">
        <v>0.85655925566287205</v>
      </c>
      <c r="R8640">
        <v>0.64633329256223404</v>
      </c>
      <c r="S8640">
        <v>0.41753702746003402</v>
      </c>
      <c r="T8640">
        <v>0.55192230034852197</v>
      </c>
      <c r="U8640">
        <v>0.55192230034852197</v>
      </c>
      <c r="V8640">
        <v>0.57652072744803395</v>
      </c>
      <c r="W8640">
        <v>1.95</v>
      </c>
      <c r="X8640">
        <v>0.54</v>
      </c>
      <c r="Y8640">
        <v>-633289</v>
      </c>
      <c r="Z8640">
        <v>-26387</v>
      </c>
      <c r="AA8640">
        <v>-1.27</v>
      </c>
      <c r="AB8640">
        <v>24</v>
      </c>
      <c r="AC8640">
        <v>7</v>
      </c>
      <c r="AD8640">
        <v>17</v>
      </c>
      <c r="AE8640">
        <v>29.17</v>
      </c>
      <c r="AF8640">
        <v>11</v>
      </c>
      <c r="AG8640">
        <v>4</v>
      </c>
      <c r="AH8640">
        <v>12</v>
      </c>
      <c r="AI8640">
        <v>8</v>
      </c>
    </row>
    <row r="8641" spans="1:35" x14ac:dyDescent="0.2">
      <c r="A8641" s="102">
        <v>2092</v>
      </c>
      <c r="B8641">
        <v>5486</v>
      </c>
      <c r="C8641" t="s">
        <v>871</v>
      </c>
      <c r="D8641" t="s">
        <v>2988</v>
      </c>
      <c r="E8641">
        <v>1774</v>
      </c>
      <c r="F8641">
        <v>1790</v>
      </c>
      <c r="G8641">
        <v>500</v>
      </c>
      <c r="H8641" t="s">
        <v>2927</v>
      </c>
      <c r="I8641">
        <v>7274</v>
      </c>
      <c r="J8641" t="s">
        <v>3663</v>
      </c>
      <c r="K8641" t="s">
        <v>2945</v>
      </c>
      <c r="L8641">
        <v>2285</v>
      </c>
      <c r="M8641">
        <v>2285</v>
      </c>
      <c r="N8641">
        <v>400</v>
      </c>
      <c r="O8641" t="s">
        <v>2930</v>
      </c>
      <c r="P8641">
        <v>0.32413098732467299</v>
      </c>
      <c r="Q8641">
        <v>0.89449521214911298</v>
      </c>
      <c r="R8641">
        <v>0.91403807707359297</v>
      </c>
      <c r="S8641">
        <v>0.16625255780092099</v>
      </c>
      <c r="T8641">
        <v>1.7911700531133301</v>
      </c>
      <c r="U8641">
        <v>1.7911700531133301</v>
      </c>
      <c r="V8641">
        <v>1.83162470373554</v>
      </c>
      <c r="W8641">
        <v>11.42</v>
      </c>
      <c r="X8641">
        <v>2.08</v>
      </c>
      <c r="Y8641">
        <v>-633901</v>
      </c>
      <c r="Z8641">
        <v>-31695</v>
      </c>
      <c r="AA8641">
        <v>-1.51</v>
      </c>
      <c r="AB8641">
        <v>20</v>
      </c>
      <c r="AC8641">
        <v>8</v>
      </c>
      <c r="AD8641">
        <v>12</v>
      </c>
      <c r="AE8641">
        <v>40</v>
      </c>
      <c r="AF8641">
        <v>11</v>
      </c>
      <c r="AG8641">
        <v>6</v>
      </c>
      <c r="AH8641">
        <v>8</v>
      </c>
      <c r="AI8641">
        <v>6</v>
      </c>
    </row>
    <row r="8642" spans="1:35" x14ac:dyDescent="0.2">
      <c r="A8642" s="102">
        <v>7480</v>
      </c>
      <c r="B8642">
        <v>2281</v>
      </c>
      <c r="C8642" t="s">
        <v>1361</v>
      </c>
      <c r="D8642" t="s">
        <v>2955</v>
      </c>
      <c r="E8642">
        <v>2684</v>
      </c>
      <c r="F8642">
        <v>2671</v>
      </c>
      <c r="G8642">
        <v>300</v>
      </c>
      <c r="H8642" t="s">
        <v>2927</v>
      </c>
      <c r="I8642">
        <v>3064</v>
      </c>
      <c r="J8642" t="s">
        <v>3267</v>
      </c>
      <c r="K8642" t="s">
        <v>2953</v>
      </c>
      <c r="L8642">
        <v>2839</v>
      </c>
      <c r="M8642">
        <v>2816</v>
      </c>
      <c r="N8642">
        <v>300</v>
      </c>
      <c r="O8642" t="s">
        <v>2930</v>
      </c>
      <c r="P8642">
        <v>0.57092666847989104</v>
      </c>
      <c r="Q8642">
        <v>0.81631745575992498</v>
      </c>
      <c r="R8642">
        <v>0.358589319837614</v>
      </c>
      <c r="S8642">
        <v>5.6395939202392401E-2</v>
      </c>
      <c r="T8642">
        <v>1.9559619104043799</v>
      </c>
      <c r="U8642">
        <v>1.9559619104043799</v>
      </c>
      <c r="V8642">
        <v>1.8342870528653801</v>
      </c>
      <c r="W8642">
        <v>8.5299999999999994</v>
      </c>
      <c r="X8642">
        <v>5.15</v>
      </c>
      <c r="Y8642">
        <v>-644073</v>
      </c>
      <c r="Z8642">
        <v>-28003</v>
      </c>
      <c r="AA8642">
        <v>-1.63</v>
      </c>
      <c r="AB8642">
        <v>23</v>
      </c>
      <c r="AC8642">
        <v>7</v>
      </c>
      <c r="AD8642">
        <v>16</v>
      </c>
      <c r="AE8642">
        <v>30.43</v>
      </c>
      <c r="AF8642">
        <v>9</v>
      </c>
      <c r="AG8642">
        <v>6</v>
      </c>
      <c r="AH8642">
        <v>14</v>
      </c>
      <c r="AI8642">
        <v>3</v>
      </c>
    </row>
    <row r="8643" spans="1:35" x14ac:dyDescent="0.2">
      <c r="A8643" s="102">
        <v>4740</v>
      </c>
      <c r="B8643">
        <v>5019</v>
      </c>
      <c r="C8643" t="s">
        <v>3265</v>
      </c>
      <c r="D8643" t="s">
        <v>3266</v>
      </c>
      <c r="E8643">
        <v>2827</v>
      </c>
      <c r="F8643">
        <v>2835</v>
      </c>
      <c r="G8643">
        <v>300</v>
      </c>
      <c r="H8643" t="s">
        <v>2930</v>
      </c>
      <c r="I8643">
        <v>9531</v>
      </c>
      <c r="J8643" t="s">
        <v>3198</v>
      </c>
      <c r="K8643" t="s">
        <v>2992</v>
      </c>
      <c r="L8643">
        <v>2439.5</v>
      </c>
      <c r="M8643">
        <v>2456.5</v>
      </c>
      <c r="N8643">
        <v>300</v>
      </c>
      <c r="O8643" t="s">
        <v>2927</v>
      </c>
      <c r="P8643">
        <v>0.66042934751976901</v>
      </c>
      <c r="Q8643">
        <v>0.85292536780226902</v>
      </c>
      <c r="R8643">
        <v>0.941412122953174</v>
      </c>
      <c r="S8643">
        <v>3.1897924084203902E-2</v>
      </c>
      <c r="T8643">
        <v>-7.5917814329982902E-2</v>
      </c>
      <c r="U8643">
        <v>7.5917814329982902E-2</v>
      </c>
      <c r="V8643">
        <v>0.14931822944810999</v>
      </c>
      <c r="W8643">
        <v>-0.24</v>
      </c>
      <c r="X8643">
        <v>13.35</v>
      </c>
      <c r="Y8643">
        <v>-648067</v>
      </c>
      <c r="Z8643">
        <v>-38122</v>
      </c>
      <c r="AA8643">
        <v>-2.0699999999999998</v>
      </c>
      <c r="AB8643">
        <v>17</v>
      </c>
      <c r="AC8643">
        <v>4</v>
      </c>
      <c r="AD8643">
        <v>13</v>
      </c>
      <c r="AE8643">
        <v>23.53</v>
      </c>
      <c r="AF8643">
        <v>10</v>
      </c>
      <c r="AG8643">
        <v>3</v>
      </c>
      <c r="AH8643">
        <v>12</v>
      </c>
      <c r="AI8643">
        <v>2</v>
      </c>
    </row>
    <row r="8644" spans="1:35" x14ac:dyDescent="0.2">
      <c r="A8644" s="102">
        <v>802</v>
      </c>
      <c r="B8644">
        <v>4506</v>
      </c>
      <c r="C8644" t="s">
        <v>3680</v>
      </c>
      <c r="D8644" t="s">
        <v>2950</v>
      </c>
      <c r="E8644">
        <v>1908</v>
      </c>
      <c r="F8644">
        <v>1917</v>
      </c>
      <c r="G8644">
        <v>500</v>
      </c>
      <c r="H8644" t="s">
        <v>2930</v>
      </c>
      <c r="I8644">
        <v>5411</v>
      </c>
      <c r="J8644" t="s">
        <v>3666</v>
      </c>
      <c r="K8644" t="s">
        <v>2988</v>
      </c>
      <c r="L8644">
        <v>1351</v>
      </c>
      <c r="M8644">
        <v>1348</v>
      </c>
      <c r="N8644">
        <v>700</v>
      </c>
      <c r="O8644" t="s">
        <v>2927</v>
      </c>
      <c r="P8644">
        <v>0.697816939656968</v>
      </c>
      <c r="Q8644">
        <v>0.92182614124066398</v>
      </c>
      <c r="R8644">
        <v>0.61908210446758105</v>
      </c>
      <c r="S8644">
        <v>4.5063944882311302E-2</v>
      </c>
      <c r="T8644">
        <v>-0.30943781986327201</v>
      </c>
      <c r="U8644">
        <v>0.30943781986327201</v>
      </c>
      <c r="V8644">
        <v>0.61673299295721296</v>
      </c>
      <c r="W8644">
        <v>-1.59</v>
      </c>
      <c r="X8644">
        <v>1.55</v>
      </c>
      <c r="Y8644">
        <v>-650089</v>
      </c>
      <c r="Z8644">
        <v>-27087</v>
      </c>
      <c r="AA8644">
        <v>-1.54</v>
      </c>
      <c r="AB8644">
        <v>24</v>
      </c>
      <c r="AC8644">
        <v>7</v>
      </c>
      <c r="AD8644">
        <v>17</v>
      </c>
      <c r="AE8644">
        <v>29.17</v>
      </c>
      <c r="AF8644">
        <v>9</v>
      </c>
      <c r="AG8644">
        <v>5</v>
      </c>
      <c r="AH8644">
        <v>15</v>
      </c>
      <c r="AI8644">
        <v>4</v>
      </c>
    </row>
    <row r="8645" spans="1:35" x14ac:dyDescent="0.2">
      <c r="A8645" s="102">
        <v>2234</v>
      </c>
      <c r="B8645">
        <v>5019</v>
      </c>
      <c r="C8645" t="s">
        <v>3265</v>
      </c>
      <c r="D8645" t="s">
        <v>3266</v>
      </c>
      <c r="E8645">
        <v>2827</v>
      </c>
      <c r="F8645">
        <v>2835</v>
      </c>
      <c r="G8645">
        <v>300</v>
      </c>
      <c r="H8645" t="s">
        <v>2930</v>
      </c>
      <c r="I8645">
        <v>7976</v>
      </c>
      <c r="J8645" t="s">
        <v>2985</v>
      </c>
      <c r="K8645" t="s">
        <v>2951</v>
      </c>
      <c r="L8645">
        <v>1703</v>
      </c>
      <c r="M8645">
        <v>1683</v>
      </c>
      <c r="N8645">
        <v>500</v>
      </c>
      <c r="O8645" t="s">
        <v>2927</v>
      </c>
      <c r="P8645">
        <v>0.58551606111390897</v>
      </c>
      <c r="Q8645">
        <v>0.89228531483477502</v>
      </c>
      <c r="R8645">
        <v>0.68727606123701301</v>
      </c>
      <c r="S8645">
        <v>0.102066414285192</v>
      </c>
      <c r="T8645">
        <v>-1.5167836640032699</v>
      </c>
      <c r="U8645">
        <v>1.5167836640032699</v>
      </c>
      <c r="V8645">
        <v>1.70224180286544</v>
      </c>
      <c r="W8645">
        <v>-5.2</v>
      </c>
      <c r="X8645">
        <v>1.06</v>
      </c>
      <c r="Y8645">
        <v>-657100</v>
      </c>
      <c r="Z8645">
        <v>-32855</v>
      </c>
      <c r="AA8645">
        <v>-1.74</v>
      </c>
      <c r="AB8645">
        <v>20</v>
      </c>
      <c r="AC8645">
        <v>6</v>
      </c>
      <c r="AD8645">
        <v>14</v>
      </c>
      <c r="AE8645">
        <v>30</v>
      </c>
      <c r="AF8645">
        <v>8</v>
      </c>
      <c r="AG8645">
        <v>5</v>
      </c>
      <c r="AH8645">
        <v>14</v>
      </c>
      <c r="AI8645">
        <v>1</v>
      </c>
    </row>
    <row r="8646" spans="1:35" x14ac:dyDescent="0.2">
      <c r="A8646" s="102">
        <v>7439</v>
      </c>
      <c r="B8646">
        <v>4212</v>
      </c>
      <c r="C8646" t="s">
        <v>822</v>
      </c>
      <c r="D8646" t="s">
        <v>2952</v>
      </c>
      <c r="E8646">
        <v>2579</v>
      </c>
      <c r="F8646">
        <v>2529</v>
      </c>
      <c r="G8646">
        <v>400</v>
      </c>
      <c r="H8646" t="s">
        <v>2927</v>
      </c>
      <c r="I8646">
        <v>7251</v>
      </c>
      <c r="J8646" t="s">
        <v>3690</v>
      </c>
      <c r="K8646" t="s">
        <v>2945</v>
      </c>
      <c r="L8646">
        <v>2584</v>
      </c>
      <c r="M8646">
        <v>2582</v>
      </c>
      <c r="N8646">
        <v>400</v>
      </c>
      <c r="O8646" t="s">
        <v>2930</v>
      </c>
      <c r="P8646">
        <v>0.21239634838493299</v>
      </c>
      <c r="Q8646">
        <v>0.81691605602113204</v>
      </c>
      <c r="R8646">
        <v>0.13803579731931301</v>
      </c>
      <c r="S8646">
        <v>7.1605734319938798E-3</v>
      </c>
      <c r="T8646">
        <v>0.44804751283243199</v>
      </c>
      <c r="U8646">
        <v>0.44804751283243199</v>
      </c>
      <c r="V8646">
        <v>0.49878409882375402</v>
      </c>
      <c r="W8646">
        <v>4.67</v>
      </c>
      <c r="X8646">
        <v>2.0499999999999998</v>
      </c>
      <c r="Y8646">
        <v>-662247</v>
      </c>
      <c r="Z8646">
        <v>-36792</v>
      </c>
      <c r="AA8646">
        <v>-1.74</v>
      </c>
      <c r="AB8646">
        <v>18</v>
      </c>
      <c r="AC8646">
        <v>6</v>
      </c>
      <c r="AD8646">
        <v>12</v>
      </c>
      <c r="AE8646">
        <v>33.33</v>
      </c>
      <c r="AF8646">
        <v>12</v>
      </c>
      <c r="AG8646">
        <v>5</v>
      </c>
      <c r="AH8646">
        <v>9</v>
      </c>
      <c r="AI8646">
        <v>4</v>
      </c>
    </row>
    <row r="8647" spans="1:35" x14ac:dyDescent="0.2">
      <c r="A8647" s="102">
        <v>7004</v>
      </c>
      <c r="B8647">
        <v>4506</v>
      </c>
      <c r="C8647" t="s">
        <v>3680</v>
      </c>
      <c r="D8647" t="s">
        <v>2950</v>
      </c>
      <c r="E8647">
        <v>1908</v>
      </c>
      <c r="F8647">
        <v>1917</v>
      </c>
      <c r="G8647">
        <v>500</v>
      </c>
      <c r="H8647" t="s">
        <v>2930</v>
      </c>
      <c r="I8647">
        <v>9401</v>
      </c>
      <c r="J8647" t="s">
        <v>1127</v>
      </c>
      <c r="K8647" t="s">
        <v>2929</v>
      </c>
      <c r="L8647">
        <v>2183</v>
      </c>
      <c r="M8647">
        <v>2102</v>
      </c>
      <c r="N8647">
        <v>500</v>
      </c>
      <c r="O8647" t="s">
        <v>2927</v>
      </c>
      <c r="P8647">
        <v>5.7511373199096397E-2</v>
      </c>
      <c r="Q8647">
        <v>0.82273445161351</v>
      </c>
      <c r="R8647">
        <v>0.76178381269897599</v>
      </c>
      <c r="S8647">
        <v>0.101494483272004</v>
      </c>
      <c r="T8647">
        <v>-2.6830590391972202</v>
      </c>
      <c r="U8647">
        <v>2.6830590391972202</v>
      </c>
      <c r="V8647">
        <v>1.94178116886888</v>
      </c>
      <c r="W8647">
        <v>-21.61</v>
      </c>
      <c r="X8647">
        <v>8.8000000000000007</v>
      </c>
      <c r="Y8647">
        <v>-664160</v>
      </c>
      <c r="Z8647">
        <v>-23720</v>
      </c>
      <c r="AA8647">
        <v>-1.2</v>
      </c>
      <c r="AB8647">
        <v>28</v>
      </c>
      <c r="AC8647">
        <v>10</v>
      </c>
      <c r="AD8647">
        <v>18</v>
      </c>
      <c r="AE8647">
        <v>35.71</v>
      </c>
      <c r="AF8647">
        <v>11</v>
      </c>
      <c r="AG8647">
        <v>4</v>
      </c>
      <c r="AH8647">
        <v>14</v>
      </c>
      <c r="AI8647">
        <v>10</v>
      </c>
    </row>
    <row r="8648" spans="1:35" x14ac:dyDescent="0.2">
      <c r="A8648" s="102">
        <v>3044</v>
      </c>
      <c r="B8648">
        <v>2371</v>
      </c>
      <c r="C8648" t="s">
        <v>737</v>
      </c>
      <c r="D8648" t="s">
        <v>2942</v>
      </c>
      <c r="E8648">
        <v>3005</v>
      </c>
      <c r="F8648">
        <v>3080</v>
      </c>
      <c r="G8648">
        <v>200</v>
      </c>
      <c r="H8648" t="s">
        <v>2927</v>
      </c>
      <c r="I8648">
        <v>4686</v>
      </c>
      <c r="J8648" t="s">
        <v>2948</v>
      </c>
      <c r="K8648" t="s">
        <v>2929</v>
      </c>
      <c r="L8648">
        <v>5890</v>
      </c>
      <c r="M8648">
        <v>5760</v>
      </c>
      <c r="N8648">
        <v>100</v>
      </c>
      <c r="O8648" t="s">
        <v>2930</v>
      </c>
      <c r="P8648">
        <v>0.77040537889732297</v>
      </c>
      <c r="Q8648">
        <v>0.87909124665571103</v>
      </c>
      <c r="R8648">
        <v>0.101480618113302</v>
      </c>
      <c r="S8648">
        <v>7.9381515144464898E-2</v>
      </c>
      <c r="T8648">
        <v>1.2258255872355599</v>
      </c>
      <c r="U8648">
        <v>1.2258255872355599</v>
      </c>
      <c r="V8648">
        <v>0.52461877123241096</v>
      </c>
      <c r="W8648">
        <v>9.26</v>
      </c>
      <c r="X8648">
        <v>6.94</v>
      </c>
      <c r="Y8648">
        <v>-683580</v>
      </c>
      <c r="Z8648">
        <v>-35978</v>
      </c>
      <c r="AA8648">
        <v>-1.81</v>
      </c>
      <c r="AB8648">
        <v>19</v>
      </c>
      <c r="AC8648">
        <v>7</v>
      </c>
      <c r="AD8648">
        <v>12</v>
      </c>
      <c r="AE8648">
        <v>36.840000000000003</v>
      </c>
      <c r="AF8648">
        <v>11</v>
      </c>
      <c r="AG8648">
        <v>3</v>
      </c>
      <c r="AH8648">
        <v>10</v>
      </c>
      <c r="AI8648">
        <v>6</v>
      </c>
    </row>
    <row r="8649" spans="1:35" x14ac:dyDescent="0.2">
      <c r="A8649" s="102">
        <v>8187</v>
      </c>
      <c r="B8649">
        <v>6055</v>
      </c>
      <c r="C8649" t="s">
        <v>889</v>
      </c>
      <c r="D8649" t="s">
        <v>2942</v>
      </c>
      <c r="E8649">
        <v>1730</v>
      </c>
      <c r="F8649">
        <v>1639</v>
      </c>
      <c r="G8649">
        <v>600</v>
      </c>
      <c r="H8649" t="s">
        <v>2927</v>
      </c>
      <c r="I8649">
        <v>6113</v>
      </c>
      <c r="J8649" t="s">
        <v>3351</v>
      </c>
      <c r="K8649" t="s">
        <v>2940</v>
      </c>
      <c r="L8649">
        <v>1186</v>
      </c>
      <c r="M8649">
        <v>1177</v>
      </c>
      <c r="N8649">
        <v>800</v>
      </c>
      <c r="O8649" t="s">
        <v>2930</v>
      </c>
      <c r="P8649">
        <v>0.22439207521895799</v>
      </c>
      <c r="Q8649">
        <v>0.80720484720500696</v>
      </c>
      <c r="R8649">
        <v>0.89695783715192601</v>
      </c>
      <c r="S8649">
        <v>0.1105807743909</v>
      </c>
      <c r="T8649">
        <v>0.616362234481445</v>
      </c>
      <c r="U8649">
        <v>0.616362234481445</v>
      </c>
      <c r="V8649">
        <v>1.07929344914745</v>
      </c>
      <c r="W8649">
        <v>3.88</v>
      </c>
      <c r="X8649">
        <v>4.25</v>
      </c>
      <c r="Y8649">
        <v>-692535</v>
      </c>
      <c r="Z8649">
        <v>-22340</v>
      </c>
      <c r="AA8649">
        <v>-1.07</v>
      </c>
      <c r="AB8649">
        <v>31</v>
      </c>
      <c r="AC8649">
        <v>12</v>
      </c>
      <c r="AD8649">
        <v>19</v>
      </c>
      <c r="AE8649">
        <v>38.71</v>
      </c>
      <c r="AF8649">
        <v>7</v>
      </c>
      <c r="AG8649">
        <v>11</v>
      </c>
      <c r="AH8649">
        <v>18</v>
      </c>
      <c r="AI8649">
        <v>2</v>
      </c>
    </row>
    <row r="8650" spans="1:35" x14ac:dyDescent="0.2">
      <c r="A8650" s="102">
        <v>2111</v>
      </c>
      <c r="B8650">
        <v>4004</v>
      </c>
      <c r="C8650" t="s">
        <v>3189</v>
      </c>
      <c r="D8650" t="s">
        <v>2952</v>
      </c>
      <c r="E8650">
        <v>2749</v>
      </c>
      <c r="F8650">
        <v>2755</v>
      </c>
      <c r="G8650">
        <v>300</v>
      </c>
      <c r="H8650" t="s">
        <v>2930</v>
      </c>
      <c r="I8650">
        <v>5019</v>
      </c>
      <c r="J8650" t="s">
        <v>3265</v>
      </c>
      <c r="K8650" t="s">
        <v>3266</v>
      </c>
      <c r="L8650">
        <v>2827</v>
      </c>
      <c r="M8650">
        <v>2835</v>
      </c>
      <c r="N8650">
        <v>300</v>
      </c>
      <c r="O8650" t="s">
        <v>2927</v>
      </c>
      <c r="P8650">
        <v>0.77128877292118303</v>
      </c>
      <c r="Q8650">
        <v>0.89422099733388605</v>
      </c>
      <c r="R8650">
        <v>0.68057179500340304</v>
      </c>
      <c r="S8650">
        <v>1.7759794260931699E-2</v>
      </c>
      <c r="T8650">
        <v>-3.9462177224623599E-2</v>
      </c>
      <c r="U8650">
        <v>3.9462177224623599E-2</v>
      </c>
      <c r="V8650">
        <v>0.17851428219232099</v>
      </c>
      <c r="W8650">
        <v>-0.14000000000000001</v>
      </c>
      <c r="X8650">
        <v>2.82</v>
      </c>
      <c r="Y8650">
        <v>-698245</v>
      </c>
      <c r="Z8650">
        <v>-46550</v>
      </c>
      <c r="AA8650">
        <v>-2.68</v>
      </c>
      <c r="AB8650">
        <v>15</v>
      </c>
      <c r="AC8650">
        <v>2</v>
      </c>
      <c r="AD8650">
        <v>13</v>
      </c>
      <c r="AE8650">
        <v>13.33</v>
      </c>
      <c r="AF8650">
        <v>7</v>
      </c>
      <c r="AG8650">
        <v>2</v>
      </c>
      <c r="AH8650">
        <v>13</v>
      </c>
      <c r="AI8650">
        <v>0</v>
      </c>
    </row>
    <row r="8651" spans="1:35" x14ac:dyDescent="0.2">
      <c r="A8651" s="102">
        <v>3973</v>
      </c>
      <c r="B8651">
        <v>6753</v>
      </c>
      <c r="C8651" t="s">
        <v>3650</v>
      </c>
      <c r="D8651" t="s">
        <v>2932</v>
      </c>
      <c r="E8651">
        <v>1533</v>
      </c>
      <c r="F8651">
        <v>1547</v>
      </c>
      <c r="G8651">
        <v>500</v>
      </c>
      <c r="H8651" t="s">
        <v>2930</v>
      </c>
      <c r="I8651">
        <v>9934</v>
      </c>
      <c r="J8651" t="s">
        <v>3193</v>
      </c>
      <c r="K8651" t="s">
        <v>2934</v>
      </c>
      <c r="L8651">
        <v>2780</v>
      </c>
      <c r="M8651">
        <v>2759</v>
      </c>
      <c r="N8651">
        <v>300</v>
      </c>
      <c r="O8651" t="s">
        <v>2927</v>
      </c>
      <c r="P8651">
        <v>3.57732564616711E-2</v>
      </c>
      <c r="Q8651">
        <v>0.864175891775532</v>
      </c>
      <c r="R8651">
        <v>0.27028669337586197</v>
      </c>
      <c r="S8651">
        <v>0.15019602954005701</v>
      </c>
      <c r="T8651">
        <v>-0.78784705055558502</v>
      </c>
      <c r="U8651">
        <v>0.78784705055558502</v>
      </c>
      <c r="V8651">
        <v>0.77324055896544597</v>
      </c>
      <c r="W8651">
        <v>-6.79</v>
      </c>
      <c r="X8651">
        <v>6.55</v>
      </c>
      <c r="Y8651">
        <v>-698591</v>
      </c>
      <c r="Z8651">
        <v>-36768</v>
      </c>
      <c r="AA8651">
        <v>-1.83</v>
      </c>
      <c r="AB8651">
        <v>19</v>
      </c>
      <c r="AC8651">
        <v>5</v>
      </c>
      <c r="AD8651">
        <v>14</v>
      </c>
      <c r="AE8651">
        <v>26.32</v>
      </c>
      <c r="AF8651">
        <v>11</v>
      </c>
      <c r="AG8651">
        <v>2</v>
      </c>
      <c r="AH8651">
        <v>13</v>
      </c>
      <c r="AI8651">
        <v>4</v>
      </c>
    </row>
    <row r="8652" spans="1:35" x14ac:dyDescent="0.2">
      <c r="A8652" s="102">
        <v>5480</v>
      </c>
      <c r="B8652">
        <v>4506</v>
      </c>
      <c r="C8652" t="s">
        <v>3680</v>
      </c>
      <c r="D8652" t="s">
        <v>2950</v>
      </c>
      <c r="E8652">
        <v>1908</v>
      </c>
      <c r="F8652">
        <v>1917</v>
      </c>
      <c r="G8652">
        <v>500</v>
      </c>
      <c r="H8652" t="s">
        <v>2927</v>
      </c>
      <c r="I8652">
        <v>7202</v>
      </c>
      <c r="J8652" t="s">
        <v>959</v>
      </c>
      <c r="K8652" t="s">
        <v>2945</v>
      </c>
      <c r="L8652">
        <v>1138</v>
      </c>
      <c r="M8652">
        <v>1140.5</v>
      </c>
      <c r="N8652">
        <v>800</v>
      </c>
      <c r="O8652" t="s">
        <v>2930</v>
      </c>
      <c r="P8652">
        <v>0.43508520571782</v>
      </c>
      <c r="Q8652">
        <v>0.84286488546696903</v>
      </c>
      <c r="R8652">
        <v>0.84842008809506997</v>
      </c>
      <c r="S8652">
        <v>0.26506218332417902</v>
      </c>
      <c r="T8652">
        <v>0.64918395173445298</v>
      </c>
      <c r="U8652">
        <v>0.64918395173445298</v>
      </c>
      <c r="V8652">
        <v>0.58390689134434104</v>
      </c>
      <c r="W8652">
        <v>4.6500000000000004</v>
      </c>
      <c r="X8652">
        <v>4.8099999999999996</v>
      </c>
      <c r="Y8652">
        <v>-735504</v>
      </c>
      <c r="Z8652">
        <v>-33432</v>
      </c>
      <c r="AA8652">
        <v>-1.66</v>
      </c>
      <c r="AB8652">
        <v>22</v>
      </c>
      <c r="AC8652">
        <v>5</v>
      </c>
      <c r="AD8652">
        <v>17</v>
      </c>
      <c r="AE8652">
        <v>22.73</v>
      </c>
      <c r="AF8652">
        <v>12</v>
      </c>
      <c r="AG8652">
        <v>2</v>
      </c>
      <c r="AH8652">
        <v>10</v>
      </c>
      <c r="AI8652">
        <v>10</v>
      </c>
    </row>
    <row r="8653" spans="1:35" x14ac:dyDescent="0.2">
      <c r="A8653" s="102">
        <v>6739</v>
      </c>
      <c r="B8653">
        <v>5020</v>
      </c>
      <c r="C8653" t="s">
        <v>3379</v>
      </c>
      <c r="D8653" t="s">
        <v>3266</v>
      </c>
      <c r="E8653">
        <v>480.9</v>
      </c>
      <c r="F8653">
        <v>483</v>
      </c>
      <c r="G8653">
        <v>2000</v>
      </c>
      <c r="H8653" t="s">
        <v>2930</v>
      </c>
      <c r="I8653">
        <v>5901</v>
      </c>
      <c r="J8653" t="s">
        <v>228</v>
      </c>
      <c r="K8653" t="s">
        <v>3194</v>
      </c>
      <c r="L8653">
        <v>1974</v>
      </c>
      <c r="M8653">
        <v>1969</v>
      </c>
      <c r="N8653">
        <v>500</v>
      </c>
      <c r="O8653" t="s">
        <v>2927</v>
      </c>
      <c r="P8653">
        <v>0.37322621284980101</v>
      </c>
      <c r="Q8653">
        <v>0.82644774062913096</v>
      </c>
      <c r="R8653">
        <v>0.54472670708225501</v>
      </c>
      <c r="S8653">
        <v>8.2505619796451504E-2</v>
      </c>
      <c r="T8653">
        <v>-1.21925562473188</v>
      </c>
      <c r="U8653">
        <v>1.21925562473188</v>
      </c>
      <c r="V8653">
        <v>1.3527375267995401</v>
      </c>
      <c r="W8653">
        <v>-6.71</v>
      </c>
      <c r="X8653">
        <v>1.88</v>
      </c>
      <c r="Y8653">
        <v>-737491</v>
      </c>
      <c r="Z8653">
        <v>-33522</v>
      </c>
      <c r="AA8653">
        <v>-1.71</v>
      </c>
      <c r="AB8653">
        <v>22</v>
      </c>
      <c r="AC8653">
        <v>2</v>
      </c>
      <c r="AD8653">
        <v>20</v>
      </c>
      <c r="AE8653">
        <v>9.09</v>
      </c>
      <c r="AF8653">
        <v>12</v>
      </c>
      <c r="AG8653">
        <v>2</v>
      </c>
      <c r="AH8653">
        <v>11</v>
      </c>
      <c r="AI8653">
        <v>9</v>
      </c>
    </row>
    <row r="8654" spans="1:35" x14ac:dyDescent="0.2">
      <c r="A8654" s="102">
        <v>1649</v>
      </c>
      <c r="B8654">
        <v>5406</v>
      </c>
      <c r="C8654" t="s">
        <v>3375</v>
      </c>
      <c r="D8654" t="s">
        <v>2988</v>
      </c>
      <c r="E8654">
        <v>508</v>
      </c>
      <c r="F8654">
        <v>504</v>
      </c>
      <c r="G8654">
        <v>2100</v>
      </c>
      <c r="H8654" t="s">
        <v>2930</v>
      </c>
      <c r="I8654">
        <v>9501</v>
      </c>
      <c r="J8654" t="s">
        <v>2994</v>
      </c>
      <c r="K8654" t="s">
        <v>2992</v>
      </c>
      <c r="L8654">
        <v>461</v>
      </c>
      <c r="M8654">
        <v>451</v>
      </c>
      <c r="N8654">
        <v>2300</v>
      </c>
      <c r="O8654" t="s">
        <v>2927</v>
      </c>
      <c r="P8654">
        <v>0.51217219825980098</v>
      </c>
      <c r="Q8654">
        <v>0.902265466820944</v>
      </c>
      <c r="R8654">
        <v>0.55321667719907697</v>
      </c>
      <c r="S8654">
        <v>0.17135237746371901</v>
      </c>
      <c r="T8654">
        <v>-1.1493404717664399</v>
      </c>
      <c r="U8654">
        <v>1.1493404717664399</v>
      </c>
      <c r="V8654">
        <v>1.0868744279240501</v>
      </c>
      <c r="W8654">
        <v>-7.82</v>
      </c>
      <c r="X8654">
        <v>1.99</v>
      </c>
      <c r="Y8654">
        <v>-743757</v>
      </c>
      <c r="Z8654">
        <v>-30990</v>
      </c>
      <c r="AA8654">
        <v>-1.49</v>
      </c>
      <c r="AB8654">
        <v>24</v>
      </c>
      <c r="AC8654">
        <v>9</v>
      </c>
      <c r="AD8654">
        <v>15</v>
      </c>
      <c r="AE8654">
        <v>37.5</v>
      </c>
      <c r="AF8654">
        <v>10</v>
      </c>
      <c r="AG8654">
        <v>5</v>
      </c>
      <c r="AH8654">
        <v>13</v>
      </c>
      <c r="AI8654">
        <v>6</v>
      </c>
    </row>
    <row r="8655" spans="1:35" x14ac:dyDescent="0.2">
      <c r="A8655" s="102">
        <v>124</v>
      </c>
      <c r="B8655">
        <v>6920</v>
      </c>
      <c r="C8655" t="s">
        <v>2931</v>
      </c>
      <c r="D8655" t="s">
        <v>2932</v>
      </c>
      <c r="E8655">
        <v>5600</v>
      </c>
      <c r="F8655">
        <v>5490</v>
      </c>
      <c r="G8655">
        <v>200</v>
      </c>
      <c r="H8655" t="s">
        <v>2927</v>
      </c>
      <c r="I8655">
        <v>6952</v>
      </c>
      <c r="J8655" t="s">
        <v>540</v>
      </c>
      <c r="K8655" t="s">
        <v>2932</v>
      </c>
      <c r="L8655">
        <v>2036</v>
      </c>
      <c r="M8655">
        <v>2031</v>
      </c>
      <c r="N8655">
        <v>500</v>
      </c>
      <c r="O8655" t="s">
        <v>2930</v>
      </c>
      <c r="P8655">
        <v>0.78705062708306905</v>
      </c>
      <c r="Q8655">
        <v>0.95308882902779601</v>
      </c>
      <c r="R8655">
        <v>0.27636924967307003</v>
      </c>
      <c r="S8655">
        <v>0.25544303328196599</v>
      </c>
      <c r="T8655">
        <v>1.6756632111468399</v>
      </c>
      <c r="U8655">
        <v>1.6756632111468399</v>
      </c>
      <c r="V8655">
        <v>1.6924223303322199</v>
      </c>
      <c r="W8655">
        <v>12.17</v>
      </c>
      <c r="X8655">
        <v>7.51</v>
      </c>
      <c r="Y8655">
        <v>-747527</v>
      </c>
      <c r="Z8655">
        <v>-25777</v>
      </c>
      <c r="AA8655">
        <v>-1.22</v>
      </c>
      <c r="AB8655">
        <v>29</v>
      </c>
      <c r="AC8655">
        <v>12</v>
      </c>
      <c r="AD8655">
        <v>17</v>
      </c>
      <c r="AE8655">
        <v>41.38</v>
      </c>
      <c r="AF8655">
        <v>8</v>
      </c>
      <c r="AG8655">
        <v>10</v>
      </c>
      <c r="AH8655">
        <v>15</v>
      </c>
      <c r="AI8655">
        <v>4</v>
      </c>
    </row>
    <row r="8656" spans="1:35" x14ac:dyDescent="0.2">
      <c r="A8656" s="102">
        <v>1807</v>
      </c>
      <c r="B8656">
        <v>5411</v>
      </c>
      <c r="C8656" t="s">
        <v>3666</v>
      </c>
      <c r="D8656" t="s">
        <v>2988</v>
      </c>
      <c r="E8656">
        <v>1351</v>
      </c>
      <c r="F8656">
        <v>1348</v>
      </c>
      <c r="G8656">
        <v>800</v>
      </c>
      <c r="H8656" t="s">
        <v>2930</v>
      </c>
      <c r="I8656">
        <v>9506</v>
      </c>
      <c r="J8656" t="s">
        <v>2991</v>
      </c>
      <c r="K8656" t="s">
        <v>2992</v>
      </c>
      <c r="L8656">
        <v>1060</v>
      </c>
      <c r="M8656">
        <v>1057</v>
      </c>
      <c r="N8656">
        <v>1000</v>
      </c>
      <c r="O8656" t="s">
        <v>2927</v>
      </c>
      <c r="P8656">
        <v>7.8400916784410399E-2</v>
      </c>
      <c r="Q8656">
        <v>0.89923126048781299</v>
      </c>
      <c r="R8656">
        <v>0.69590503141256899</v>
      </c>
      <c r="S8656">
        <v>0.47946994362183798</v>
      </c>
      <c r="T8656">
        <v>-0.25130966509820202</v>
      </c>
      <c r="U8656">
        <v>0.25130966509820202</v>
      </c>
      <c r="V8656">
        <v>0.165961632780665</v>
      </c>
      <c r="W8656">
        <v>-1.56</v>
      </c>
      <c r="X8656">
        <v>1.98</v>
      </c>
      <c r="Y8656">
        <v>-748705</v>
      </c>
      <c r="Z8656">
        <v>-29948</v>
      </c>
      <c r="AA8656">
        <v>-1.49</v>
      </c>
      <c r="AB8656">
        <v>25</v>
      </c>
      <c r="AC8656">
        <v>7</v>
      </c>
      <c r="AD8656">
        <v>18</v>
      </c>
      <c r="AE8656">
        <v>28</v>
      </c>
      <c r="AF8656">
        <v>13</v>
      </c>
      <c r="AG8656">
        <v>3</v>
      </c>
      <c r="AH8656">
        <v>12</v>
      </c>
      <c r="AI8656">
        <v>10</v>
      </c>
    </row>
    <row r="8657" spans="1:35" x14ac:dyDescent="0.2">
      <c r="A8657" s="102">
        <v>1032</v>
      </c>
      <c r="B8657">
        <v>4095</v>
      </c>
      <c r="C8657" t="s">
        <v>3672</v>
      </c>
      <c r="D8657" t="s">
        <v>2952</v>
      </c>
      <c r="E8657">
        <v>1200</v>
      </c>
      <c r="F8657">
        <v>1184</v>
      </c>
      <c r="G8657">
        <v>700</v>
      </c>
      <c r="H8657" t="s">
        <v>2927</v>
      </c>
      <c r="I8657">
        <v>5019</v>
      </c>
      <c r="J8657" t="s">
        <v>3265</v>
      </c>
      <c r="K8657" t="s">
        <v>3266</v>
      </c>
      <c r="L8657">
        <v>2827</v>
      </c>
      <c r="M8657">
        <v>2835</v>
      </c>
      <c r="N8657">
        <v>300</v>
      </c>
      <c r="O8657" t="s">
        <v>2930</v>
      </c>
      <c r="P8657">
        <v>0.60023330849060397</v>
      </c>
      <c r="Q8657">
        <v>0.91535501905101402</v>
      </c>
      <c r="R8657">
        <v>0.44718354397926602</v>
      </c>
      <c r="S8657">
        <v>2.0995220717116101E-2</v>
      </c>
      <c r="T8657">
        <v>1.8408198728385401</v>
      </c>
      <c r="U8657">
        <v>1.8408198728385401</v>
      </c>
      <c r="V8657">
        <v>2.0698406155708202</v>
      </c>
      <c r="W8657">
        <v>5.27</v>
      </c>
      <c r="X8657">
        <v>2.5499999999999998</v>
      </c>
      <c r="Y8657">
        <v>-748768</v>
      </c>
      <c r="Z8657">
        <v>-37438</v>
      </c>
      <c r="AA8657">
        <v>-1.96</v>
      </c>
      <c r="AB8657">
        <v>20</v>
      </c>
      <c r="AC8657">
        <v>5</v>
      </c>
      <c r="AD8657">
        <v>15</v>
      </c>
      <c r="AE8657">
        <v>25</v>
      </c>
      <c r="AF8657">
        <v>11</v>
      </c>
      <c r="AG8657">
        <v>5</v>
      </c>
      <c r="AH8657">
        <v>12</v>
      </c>
      <c r="AI8657">
        <v>3</v>
      </c>
    </row>
    <row r="8658" spans="1:35" x14ac:dyDescent="0.2">
      <c r="A8658" s="102">
        <v>498</v>
      </c>
      <c r="B8658">
        <v>6479</v>
      </c>
      <c r="C8658" t="s">
        <v>690</v>
      </c>
      <c r="D8658" t="s">
        <v>2932</v>
      </c>
      <c r="E8658">
        <v>2286</v>
      </c>
      <c r="F8658">
        <v>2243</v>
      </c>
      <c r="G8658">
        <v>500</v>
      </c>
      <c r="H8658" t="s">
        <v>2930</v>
      </c>
      <c r="I8658">
        <v>6976</v>
      </c>
      <c r="J8658" t="s">
        <v>952</v>
      </c>
      <c r="K8658" t="s">
        <v>2932</v>
      </c>
      <c r="L8658">
        <v>3500</v>
      </c>
      <c r="M8658">
        <v>3500</v>
      </c>
      <c r="N8658">
        <v>300</v>
      </c>
      <c r="O8658" t="s">
        <v>2927</v>
      </c>
      <c r="P8658">
        <v>0.84083604426066205</v>
      </c>
      <c r="Q8658">
        <v>0.93131906871483106</v>
      </c>
      <c r="R8658">
        <v>5.7796322559012299E-2</v>
      </c>
      <c r="S8658">
        <v>0.118745957863816</v>
      </c>
      <c r="T8658">
        <v>-1.86453776386341</v>
      </c>
      <c r="U8658">
        <v>1.86453776386341</v>
      </c>
      <c r="V8658">
        <v>1.1883566107488699</v>
      </c>
      <c r="W8658">
        <v>-9.76</v>
      </c>
      <c r="X8658">
        <v>6.81</v>
      </c>
      <c r="Y8658">
        <v>-759397</v>
      </c>
      <c r="Z8658">
        <v>-36162</v>
      </c>
      <c r="AA8658">
        <v>-1.81</v>
      </c>
      <c r="AB8658">
        <v>21</v>
      </c>
      <c r="AC8658">
        <v>5</v>
      </c>
      <c r="AD8658">
        <v>16</v>
      </c>
      <c r="AE8658">
        <v>23.81</v>
      </c>
      <c r="AF8658">
        <v>12</v>
      </c>
      <c r="AG8658">
        <v>4</v>
      </c>
      <c r="AH8658">
        <v>11</v>
      </c>
      <c r="AI8658">
        <v>6</v>
      </c>
    </row>
    <row r="8659" spans="1:35" x14ac:dyDescent="0.2">
      <c r="A8659" s="102">
        <v>5150</v>
      </c>
      <c r="B8659">
        <v>3038</v>
      </c>
      <c r="C8659" t="s">
        <v>1328</v>
      </c>
      <c r="D8659" t="s">
        <v>2934</v>
      </c>
      <c r="E8659">
        <v>4340</v>
      </c>
      <c r="F8659">
        <v>4370</v>
      </c>
      <c r="G8659">
        <v>200</v>
      </c>
      <c r="H8659" t="s">
        <v>2927</v>
      </c>
      <c r="I8659">
        <v>4689</v>
      </c>
      <c r="J8659" t="s">
        <v>3173</v>
      </c>
      <c r="K8659" t="s">
        <v>2929</v>
      </c>
      <c r="L8659">
        <v>451</v>
      </c>
      <c r="M8659">
        <v>437</v>
      </c>
      <c r="N8659">
        <v>2000</v>
      </c>
      <c r="O8659" t="s">
        <v>2930</v>
      </c>
      <c r="P8659">
        <v>0.721330131407667</v>
      </c>
      <c r="Q8659">
        <v>0.84733658608759499</v>
      </c>
      <c r="R8659">
        <v>0.52319851387610095</v>
      </c>
      <c r="S8659">
        <v>0.444201269784405</v>
      </c>
      <c r="T8659">
        <v>1.8195665570627599</v>
      </c>
      <c r="U8659">
        <v>1.8195665570627599</v>
      </c>
      <c r="V8659">
        <v>1.47570188248151</v>
      </c>
      <c r="W8659">
        <v>11.14</v>
      </c>
      <c r="X8659">
        <v>0</v>
      </c>
      <c r="Y8659">
        <v>-804788</v>
      </c>
      <c r="Z8659">
        <v>-28742</v>
      </c>
      <c r="AA8659">
        <v>-1.42</v>
      </c>
      <c r="AB8659">
        <v>28</v>
      </c>
      <c r="AC8659">
        <v>12</v>
      </c>
      <c r="AD8659">
        <v>16</v>
      </c>
      <c r="AE8659">
        <v>42.86</v>
      </c>
      <c r="AF8659">
        <v>9</v>
      </c>
      <c r="AG8659">
        <v>8</v>
      </c>
      <c r="AH8659">
        <v>16</v>
      </c>
      <c r="AI8659">
        <v>4</v>
      </c>
    </row>
    <row r="8660" spans="1:35" x14ac:dyDescent="0.2">
      <c r="A8660" s="102">
        <v>7618</v>
      </c>
      <c r="B8660">
        <v>3397</v>
      </c>
      <c r="C8660" t="s">
        <v>788</v>
      </c>
      <c r="D8660" t="s">
        <v>2953</v>
      </c>
      <c r="E8660">
        <v>2656</v>
      </c>
      <c r="F8660">
        <v>2667</v>
      </c>
      <c r="G8660">
        <v>400</v>
      </c>
      <c r="H8660" t="s">
        <v>2930</v>
      </c>
      <c r="I8660">
        <v>8585</v>
      </c>
      <c r="J8660" t="s">
        <v>3703</v>
      </c>
      <c r="K8660" t="s">
        <v>2933</v>
      </c>
      <c r="L8660">
        <v>165</v>
      </c>
      <c r="M8660">
        <v>165</v>
      </c>
      <c r="N8660">
        <v>6500</v>
      </c>
      <c r="O8660" t="s">
        <v>2927</v>
      </c>
      <c r="P8660">
        <v>2.7796743062373602E-2</v>
      </c>
      <c r="Q8660">
        <v>0.81450788373278105</v>
      </c>
      <c r="R8660">
        <v>0.71432700517307202</v>
      </c>
      <c r="S8660">
        <v>0.106036000703304</v>
      </c>
      <c r="T8660">
        <v>-0.51324576938928301</v>
      </c>
      <c r="U8660">
        <v>0.51324576938928301</v>
      </c>
      <c r="V8660">
        <v>0.49473986894132199</v>
      </c>
      <c r="W8660">
        <v>-3.67</v>
      </c>
      <c r="X8660">
        <v>0.53</v>
      </c>
      <c r="Y8660">
        <v>-821851</v>
      </c>
      <c r="Z8660">
        <v>-43255</v>
      </c>
      <c r="AA8660">
        <v>-2.2799999999999998</v>
      </c>
      <c r="AB8660">
        <v>19</v>
      </c>
      <c r="AC8660">
        <v>2</v>
      </c>
      <c r="AD8660">
        <v>17</v>
      </c>
      <c r="AE8660">
        <v>10.53</v>
      </c>
      <c r="AF8660">
        <v>11</v>
      </c>
      <c r="AG8660">
        <v>2</v>
      </c>
      <c r="AH8660">
        <v>13</v>
      </c>
      <c r="AI8660">
        <v>4</v>
      </c>
    </row>
    <row r="8661" spans="1:35" x14ac:dyDescent="0.2">
      <c r="A8661" s="102">
        <v>7152</v>
      </c>
      <c r="B8661">
        <v>1812</v>
      </c>
      <c r="C8661" t="s">
        <v>3069</v>
      </c>
      <c r="D8661" t="s">
        <v>2937</v>
      </c>
      <c r="E8661">
        <v>1460</v>
      </c>
      <c r="F8661">
        <v>1451</v>
      </c>
      <c r="G8661">
        <v>600</v>
      </c>
      <c r="H8661" t="s">
        <v>2927</v>
      </c>
      <c r="I8661">
        <v>5019</v>
      </c>
      <c r="J8661" t="s">
        <v>3265</v>
      </c>
      <c r="K8661" t="s">
        <v>3266</v>
      </c>
      <c r="L8661">
        <v>2827</v>
      </c>
      <c r="M8661">
        <v>2835</v>
      </c>
      <c r="N8661">
        <v>300</v>
      </c>
      <c r="O8661" t="s">
        <v>2930</v>
      </c>
      <c r="P8661">
        <v>0.69072856736376198</v>
      </c>
      <c r="Q8661">
        <v>0.82086107997742996</v>
      </c>
      <c r="R8661">
        <v>8.0534091531933194E-2</v>
      </c>
      <c r="S8661">
        <v>0.44289365393045799</v>
      </c>
      <c r="T8661">
        <v>1.7689560525777801</v>
      </c>
      <c r="U8661">
        <v>1.7689560525777801</v>
      </c>
      <c r="V8661">
        <v>2.14447160689175</v>
      </c>
      <c r="W8661">
        <v>5.08</v>
      </c>
      <c r="X8661">
        <v>2.36</v>
      </c>
      <c r="Y8661">
        <v>-823627</v>
      </c>
      <c r="Z8661">
        <v>-32945</v>
      </c>
      <c r="AA8661">
        <v>-1.8</v>
      </c>
      <c r="AB8661">
        <v>25</v>
      </c>
      <c r="AC8661">
        <v>8</v>
      </c>
      <c r="AD8661">
        <v>17</v>
      </c>
      <c r="AE8661">
        <v>32</v>
      </c>
      <c r="AF8661">
        <v>11</v>
      </c>
      <c r="AG8661">
        <v>6</v>
      </c>
      <c r="AH8661">
        <v>14</v>
      </c>
      <c r="AI8661">
        <v>5</v>
      </c>
    </row>
    <row r="8662" spans="1:35" x14ac:dyDescent="0.2">
      <c r="A8662" s="102">
        <v>6376</v>
      </c>
      <c r="B8662">
        <v>7278</v>
      </c>
      <c r="C8662" t="s">
        <v>46</v>
      </c>
      <c r="D8662" t="s">
        <v>2945</v>
      </c>
      <c r="E8662">
        <v>2341</v>
      </c>
      <c r="F8662">
        <v>2320</v>
      </c>
      <c r="G8662">
        <v>400</v>
      </c>
      <c r="H8662" t="s">
        <v>2927</v>
      </c>
      <c r="I8662">
        <v>8358</v>
      </c>
      <c r="J8662" t="s">
        <v>3278</v>
      </c>
      <c r="K8662" t="s">
        <v>2990</v>
      </c>
      <c r="L8662">
        <v>449</v>
      </c>
      <c r="M8662">
        <v>434</v>
      </c>
      <c r="N8662">
        <v>2100</v>
      </c>
      <c r="O8662" t="s">
        <v>2930</v>
      </c>
      <c r="P8662">
        <v>0.70258593447033502</v>
      </c>
      <c r="Q8662">
        <v>0.83101728770009597</v>
      </c>
      <c r="R8662">
        <v>0.30704805326710799</v>
      </c>
      <c r="S8662">
        <v>0.147725472175502</v>
      </c>
      <c r="T8662">
        <v>1.21075438625399</v>
      </c>
      <c r="U8662">
        <v>1.21075438625399</v>
      </c>
      <c r="V8662">
        <v>0.97876694906942496</v>
      </c>
      <c r="W8662">
        <v>7.76</v>
      </c>
      <c r="X8662">
        <v>1.79</v>
      </c>
      <c r="Y8662">
        <v>-828221</v>
      </c>
      <c r="Z8662">
        <v>-34509</v>
      </c>
      <c r="AA8662">
        <v>-1.62</v>
      </c>
      <c r="AB8662">
        <v>24</v>
      </c>
      <c r="AC8662">
        <v>9</v>
      </c>
      <c r="AD8662">
        <v>15</v>
      </c>
      <c r="AE8662">
        <v>37.5</v>
      </c>
      <c r="AF8662">
        <v>10</v>
      </c>
      <c r="AG8662">
        <v>7</v>
      </c>
      <c r="AH8662">
        <v>12</v>
      </c>
      <c r="AI8662">
        <v>5</v>
      </c>
    </row>
    <row r="8663" spans="1:35" x14ac:dyDescent="0.2">
      <c r="A8663" s="102">
        <v>1247</v>
      </c>
      <c r="B8663">
        <v>1803</v>
      </c>
      <c r="C8663" t="s">
        <v>2938</v>
      </c>
      <c r="D8663" t="s">
        <v>2937</v>
      </c>
      <c r="E8663">
        <v>1160</v>
      </c>
      <c r="F8663">
        <v>1165</v>
      </c>
      <c r="G8663">
        <v>800</v>
      </c>
      <c r="H8663" t="s">
        <v>2927</v>
      </c>
      <c r="I8663">
        <v>7274</v>
      </c>
      <c r="J8663" t="s">
        <v>3663</v>
      </c>
      <c r="K8663" t="s">
        <v>2945</v>
      </c>
      <c r="L8663">
        <v>2285</v>
      </c>
      <c r="M8663">
        <v>2285</v>
      </c>
      <c r="N8663">
        <v>400</v>
      </c>
      <c r="O8663" t="s">
        <v>2930</v>
      </c>
      <c r="P8663">
        <v>7.1443870248826799E-2</v>
      </c>
      <c r="Q8663">
        <v>0.91033328472398301</v>
      </c>
      <c r="R8663">
        <v>0.89553500283845999</v>
      </c>
      <c r="S8663">
        <v>3.0912080786871701E-2</v>
      </c>
      <c r="T8663">
        <v>0.396323073806092</v>
      </c>
      <c r="U8663">
        <v>0.396323073806092</v>
      </c>
      <c r="V8663">
        <v>0.321289963575072</v>
      </c>
      <c r="W8663">
        <v>2.9</v>
      </c>
      <c r="X8663">
        <v>1.97</v>
      </c>
      <c r="Y8663">
        <v>-836176</v>
      </c>
      <c r="Z8663">
        <v>-52261</v>
      </c>
      <c r="AA8663">
        <v>-2.54</v>
      </c>
      <c r="AB8663">
        <v>16</v>
      </c>
      <c r="AC8663">
        <v>4</v>
      </c>
      <c r="AD8663">
        <v>12</v>
      </c>
      <c r="AE8663">
        <v>25</v>
      </c>
      <c r="AF8663">
        <v>13</v>
      </c>
      <c r="AG8663">
        <v>2</v>
      </c>
      <c r="AH8663">
        <v>8</v>
      </c>
      <c r="AI8663">
        <v>6</v>
      </c>
    </row>
    <row r="8664" spans="1:35" x14ac:dyDescent="0.2">
      <c r="A8664" s="102">
        <v>2292</v>
      </c>
      <c r="B8664">
        <v>4686</v>
      </c>
      <c r="C8664" t="s">
        <v>2948</v>
      </c>
      <c r="D8664" t="s">
        <v>2929</v>
      </c>
      <c r="E8664">
        <v>5890</v>
      </c>
      <c r="F8664">
        <v>5760</v>
      </c>
      <c r="G8664">
        <v>100</v>
      </c>
      <c r="H8664" t="s">
        <v>2930</v>
      </c>
      <c r="I8664">
        <v>6967</v>
      </c>
      <c r="J8664" t="s">
        <v>950</v>
      </c>
      <c r="K8664" t="s">
        <v>2932</v>
      </c>
      <c r="L8664">
        <v>1353</v>
      </c>
      <c r="M8664">
        <v>1352</v>
      </c>
      <c r="N8664">
        <v>400</v>
      </c>
      <c r="O8664" t="s">
        <v>2927</v>
      </c>
      <c r="P8664">
        <v>0.88218830704642404</v>
      </c>
      <c r="Q8664">
        <v>0.89132705468313</v>
      </c>
      <c r="R8664">
        <v>9.4784210925236995E-3</v>
      </c>
      <c r="S8664">
        <v>0.18032213003431</v>
      </c>
      <c r="T8664">
        <v>-1.2020418587606301</v>
      </c>
      <c r="U8664">
        <v>1.2020418587606301</v>
      </c>
      <c r="V8664">
        <v>0.97975275777568804</v>
      </c>
      <c r="W8664">
        <v>-10.43</v>
      </c>
      <c r="X8664">
        <v>6.11</v>
      </c>
      <c r="Y8664">
        <v>-846430</v>
      </c>
      <c r="Z8664">
        <v>-44549</v>
      </c>
      <c r="AA8664">
        <v>-2.21</v>
      </c>
      <c r="AB8664">
        <v>19</v>
      </c>
      <c r="AC8664">
        <v>5</v>
      </c>
      <c r="AD8664">
        <v>14</v>
      </c>
      <c r="AE8664">
        <v>26.32</v>
      </c>
      <c r="AF8664">
        <v>9</v>
      </c>
      <c r="AG8664">
        <v>4</v>
      </c>
      <c r="AH8664">
        <v>13</v>
      </c>
      <c r="AI8664">
        <v>2</v>
      </c>
    </row>
    <row r="8665" spans="1:35" x14ac:dyDescent="0.2">
      <c r="A8665" s="102">
        <v>2240</v>
      </c>
      <c r="B8665">
        <v>3668</v>
      </c>
      <c r="C8665" t="s">
        <v>806</v>
      </c>
      <c r="D8665" t="s">
        <v>2929</v>
      </c>
      <c r="E8665">
        <v>988</v>
      </c>
      <c r="F8665">
        <v>948</v>
      </c>
      <c r="G8665">
        <v>1100</v>
      </c>
      <c r="H8665" t="s">
        <v>2930</v>
      </c>
      <c r="I8665">
        <v>4612</v>
      </c>
      <c r="J8665" t="s">
        <v>837</v>
      </c>
      <c r="K8665" t="s">
        <v>2952</v>
      </c>
      <c r="L8665">
        <v>5630</v>
      </c>
      <c r="M8665">
        <v>5450</v>
      </c>
      <c r="N8665">
        <v>200</v>
      </c>
      <c r="O8665" t="s">
        <v>2927</v>
      </c>
      <c r="P8665">
        <v>0.40927724175833802</v>
      </c>
      <c r="Q8665">
        <v>0.89209836308875501</v>
      </c>
      <c r="R8665">
        <v>5.0443877379600897E-3</v>
      </c>
      <c r="S8665">
        <v>0.293482084083726</v>
      </c>
      <c r="T8665">
        <v>-2.7584635784432998</v>
      </c>
      <c r="U8665">
        <v>2.7584635784432998</v>
      </c>
      <c r="V8665">
        <v>2.8079593899565598</v>
      </c>
      <c r="W8665">
        <v>-23.86</v>
      </c>
      <c r="X8665">
        <v>4.33</v>
      </c>
      <c r="Y8665">
        <v>-854036</v>
      </c>
      <c r="Z8665">
        <v>-34161</v>
      </c>
      <c r="AA8665">
        <v>-1.63</v>
      </c>
      <c r="AB8665">
        <v>25</v>
      </c>
      <c r="AC8665">
        <v>10</v>
      </c>
      <c r="AD8665">
        <v>15</v>
      </c>
      <c r="AE8665">
        <v>40</v>
      </c>
      <c r="AF8665">
        <v>7</v>
      </c>
      <c r="AG8665">
        <v>10</v>
      </c>
      <c r="AH8665">
        <v>14</v>
      </c>
      <c r="AI8665">
        <v>1</v>
      </c>
    </row>
    <row r="8666" spans="1:35" x14ac:dyDescent="0.2">
      <c r="A8666" s="102">
        <v>2636</v>
      </c>
      <c r="B8666">
        <v>6920</v>
      </c>
      <c r="C8666" t="s">
        <v>2931</v>
      </c>
      <c r="D8666" t="s">
        <v>2932</v>
      </c>
      <c r="E8666">
        <v>5600</v>
      </c>
      <c r="F8666">
        <v>5490</v>
      </c>
      <c r="G8666">
        <v>200</v>
      </c>
      <c r="H8666" t="s">
        <v>2927</v>
      </c>
      <c r="I8666">
        <v>6925</v>
      </c>
      <c r="J8666" t="s">
        <v>3659</v>
      </c>
      <c r="K8666" t="s">
        <v>2932</v>
      </c>
      <c r="L8666">
        <v>1599</v>
      </c>
      <c r="M8666">
        <v>1614</v>
      </c>
      <c r="N8666">
        <v>700</v>
      </c>
      <c r="O8666" t="s">
        <v>2930</v>
      </c>
      <c r="P8666">
        <v>0.155327320523833</v>
      </c>
      <c r="Q8666">
        <v>0.88578183646840702</v>
      </c>
      <c r="R8666">
        <v>0.99360181971396799</v>
      </c>
      <c r="S8666">
        <v>0.175301780215042</v>
      </c>
      <c r="T8666">
        <v>1.0016816010576901</v>
      </c>
      <c r="U8666">
        <v>1.0016816010576901</v>
      </c>
      <c r="V8666">
        <v>1.17256045322719</v>
      </c>
      <c r="W8666">
        <v>12.14</v>
      </c>
      <c r="X8666">
        <v>2.9</v>
      </c>
      <c r="Y8666">
        <v>-885540</v>
      </c>
      <c r="Z8666">
        <v>-32798</v>
      </c>
      <c r="AA8666">
        <v>-1.57</v>
      </c>
      <c r="AB8666">
        <v>27</v>
      </c>
      <c r="AC8666">
        <v>10</v>
      </c>
      <c r="AD8666">
        <v>17</v>
      </c>
      <c r="AE8666">
        <v>37.04</v>
      </c>
      <c r="AF8666">
        <v>9</v>
      </c>
      <c r="AG8666">
        <v>7</v>
      </c>
      <c r="AH8666">
        <v>16</v>
      </c>
      <c r="AI8666">
        <v>4</v>
      </c>
    </row>
    <row r="8667" spans="1:35" x14ac:dyDescent="0.2">
      <c r="A8667" s="102">
        <v>5784</v>
      </c>
      <c r="B8667">
        <v>4348</v>
      </c>
      <c r="C8667" t="s">
        <v>3138</v>
      </c>
      <c r="D8667" t="s">
        <v>2929</v>
      </c>
      <c r="E8667">
        <v>3005</v>
      </c>
      <c r="F8667">
        <v>3030</v>
      </c>
      <c r="G8667">
        <v>300</v>
      </c>
      <c r="H8667" t="s">
        <v>2927</v>
      </c>
      <c r="I8667">
        <v>4568</v>
      </c>
      <c r="J8667" t="s">
        <v>3273</v>
      </c>
      <c r="K8667" t="s">
        <v>2950</v>
      </c>
      <c r="L8667">
        <v>8117</v>
      </c>
      <c r="M8667">
        <v>8180</v>
      </c>
      <c r="N8667">
        <v>100</v>
      </c>
      <c r="O8667" t="s">
        <v>2930</v>
      </c>
      <c r="P8667">
        <v>0.84720018374299899</v>
      </c>
      <c r="Q8667">
        <v>0.83886372438185597</v>
      </c>
      <c r="R8667">
        <v>0.254976266052792</v>
      </c>
      <c r="S8667">
        <v>0.48946903527839902</v>
      </c>
      <c r="T8667">
        <v>0.43090479137183402</v>
      </c>
      <c r="U8667">
        <v>0.43090479137183402</v>
      </c>
      <c r="V8667">
        <v>0.42145283946762602</v>
      </c>
      <c r="W8667">
        <v>2.66</v>
      </c>
      <c r="X8667">
        <v>11.12</v>
      </c>
      <c r="Y8667">
        <v>-894055</v>
      </c>
      <c r="Z8667">
        <v>-37252</v>
      </c>
      <c r="AA8667">
        <v>-2.06</v>
      </c>
      <c r="AB8667">
        <v>24</v>
      </c>
      <c r="AC8667">
        <v>6</v>
      </c>
      <c r="AD8667">
        <v>18</v>
      </c>
      <c r="AE8667">
        <v>25</v>
      </c>
      <c r="AF8667">
        <v>10</v>
      </c>
      <c r="AG8667">
        <v>6</v>
      </c>
      <c r="AH8667">
        <v>16</v>
      </c>
      <c r="AI8667">
        <v>2</v>
      </c>
    </row>
    <row r="8668" spans="1:35" x14ac:dyDescent="0.2">
      <c r="A8668" s="102">
        <v>6588</v>
      </c>
      <c r="B8668">
        <v>5301</v>
      </c>
      <c r="C8668" t="s">
        <v>862</v>
      </c>
      <c r="D8668" t="s">
        <v>2926</v>
      </c>
      <c r="E8668">
        <v>1029</v>
      </c>
      <c r="F8668">
        <v>1027</v>
      </c>
      <c r="G8668">
        <v>1000</v>
      </c>
      <c r="H8668" t="s">
        <v>2930</v>
      </c>
      <c r="I8668">
        <v>9509</v>
      </c>
      <c r="J8668" t="s">
        <v>3726</v>
      </c>
      <c r="K8668" t="s">
        <v>2992</v>
      </c>
      <c r="L8668">
        <v>527</v>
      </c>
      <c r="M8668">
        <v>518</v>
      </c>
      <c r="N8668">
        <v>2000</v>
      </c>
      <c r="O8668" t="s">
        <v>2927</v>
      </c>
      <c r="P8668">
        <v>0.71127060510297802</v>
      </c>
      <c r="Q8668">
        <v>0.82834203491020197</v>
      </c>
      <c r="R8668">
        <v>0.650000750356029</v>
      </c>
      <c r="S8668">
        <v>0.49665423308578899</v>
      </c>
      <c r="T8668">
        <v>-0.50093335532159999</v>
      </c>
      <c r="U8668">
        <v>0.50093335532159999</v>
      </c>
      <c r="V8668">
        <v>0.53889088112175798</v>
      </c>
      <c r="W8668">
        <v>-1.87</v>
      </c>
      <c r="X8668">
        <v>0.88</v>
      </c>
      <c r="Y8668">
        <v>-915143</v>
      </c>
      <c r="Z8668">
        <v>-38131</v>
      </c>
      <c r="AA8668">
        <v>-1.89</v>
      </c>
      <c r="AB8668">
        <v>24</v>
      </c>
      <c r="AC8668">
        <v>8</v>
      </c>
      <c r="AD8668">
        <v>16</v>
      </c>
      <c r="AE8668">
        <v>33.33</v>
      </c>
      <c r="AF8668">
        <v>10</v>
      </c>
      <c r="AG8668">
        <v>5</v>
      </c>
      <c r="AH8668">
        <v>15</v>
      </c>
      <c r="AI8668">
        <v>4</v>
      </c>
    </row>
    <row r="8669" spans="1:35" x14ac:dyDescent="0.2">
      <c r="A8669" s="102">
        <v>6849</v>
      </c>
      <c r="B8669">
        <v>3086</v>
      </c>
      <c r="C8669" t="s">
        <v>767</v>
      </c>
      <c r="D8669" t="s">
        <v>2953</v>
      </c>
      <c r="E8669">
        <v>1355</v>
      </c>
      <c r="F8669">
        <v>1346</v>
      </c>
      <c r="G8669">
        <v>800</v>
      </c>
      <c r="H8669" t="s">
        <v>2930</v>
      </c>
      <c r="I8669">
        <v>6920</v>
      </c>
      <c r="J8669" t="s">
        <v>2931</v>
      </c>
      <c r="K8669" t="s">
        <v>2932</v>
      </c>
      <c r="L8669">
        <v>5600</v>
      </c>
      <c r="M8669">
        <v>5490</v>
      </c>
      <c r="N8669">
        <v>200</v>
      </c>
      <c r="O8669" t="s">
        <v>2927</v>
      </c>
      <c r="P8669">
        <v>4.6895999268523503E-2</v>
      </c>
      <c r="Q8669">
        <v>0.82484830082288396</v>
      </c>
      <c r="R8669">
        <v>0.23769880794246701</v>
      </c>
      <c r="S8669">
        <v>0.13335880356589599</v>
      </c>
      <c r="T8669">
        <v>-1.2819779653026599</v>
      </c>
      <c r="U8669">
        <v>1.2819779653026599</v>
      </c>
      <c r="V8669">
        <v>1.3030795906280599</v>
      </c>
      <c r="W8669">
        <v>-22.1</v>
      </c>
      <c r="X8669">
        <v>1.93</v>
      </c>
      <c r="Y8669">
        <v>-943005</v>
      </c>
      <c r="Z8669">
        <v>-37720</v>
      </c>
      <c r="AA8669">
        <v>-1.83</v>
      </c>
      <c r="AB8669">
        <v>25</v>
      </c>
      <c r="AC8669">
        <v>9</v>
      </c>
      <c r="AD8669">
        <v>16</v>
      </c>
      <c r="AE8669">
        <v>36</v>
      </c>
      <c r="AF8669">
        <v>8</v>
      </c>
      <c r="AG8669">
        <v>8</v>
      </c>
      <c r="AH8669">
        <v>14</v>
      </c>
      <c r="AI8669">
        <v>3</v>
      </c>
    </row>
    <row r="8670" spans="1:35" x14ac:dyDescent="0.2">
      <c r="A8670" s="102">
        <v>95</v>
      </c>
      <c r="B8670">
        <v>6920</v>
      </c>
      <c r="C8670" t="s">
        <v>2931</v>
      </c>
      <c r="D8670" t="s">
        <v>2932</v>
      </c>
      <c r="E8670">
        <v>5600</v>
      </c>
      <c r="F8670">
        <v>5490</v>
      </c>
      <c r="G8670">
        <v>200</v>
      </c>
      <c r="H8670" t="s">
        <v>2927</v>
      </c>
      <c r="I8670">
        <v>8585</v>
      </c>
      <c r="J8670" t="s">
        <v>3703</v>
      </c>
      <c r="K8670" t="s">
        <v>2933</v>
      </c>
      <c r="L8670">
        <v>165</v>
      </c>
      <c r="M8670">
        <v>165</v>
      </c>
      <c r="N8670">
        <v>6700</v>
      </c>
      <c r="O8670" t="s">
        <v>2930</v>
      </c>
      <c r="P8670">
        <v>0.57607504681047905</v>
      </c>
      <c r="Q8670">
        <v>0.95529278420425101</v>
      </c>
      <c r="R8670">
        <v>0.81186403419775999</v>
      </c>
      <c r="S8670">
        <v>6.0153242704779203E-2</v>
      </c>
      <c r="T8670">
        <v>0.90749371962763803</v>
      </c>
      <c r="U8670">
        <v>0.90749371962763803</v>
      </c>
      <c r="V8670">
        <v>1.0457175139414601</v>
      </c>
      <c r="W8670">
        <v>9.26</v>
      </c>
      <c r="X8670">
        <v>0.68</v>
      </c>
      <c r="Y8670">
        <v>-978276</v>
      </c>
      <c r="Z8670">
        <v>-30571</v>
      </c>
      <c r="AA8670">
        <v>-1.46</v>
      </c>
      <c r="AB8670">
        <v>32</v>
      </c>
      <c r="AC8670">
        <v>12</v>
      </c>
      <c r="AD8670">
        <v>20</v>
      </c>
      <c r="AE8670">
        <v>37.5</v>
      </c>
      <c r="AF8670">
        <v>9</v>
      </c>
      <c r="AG8670">
        <v>7</v>
      </c>
      <c r="AH8670">
        <v>19</v>
      </c>
      <c r="AI8670">
        <v>6</v>
      </c>
    </row>
    <row r="8671" spans="1:35" x14ac:dyDescent="0.2">
      <c r="A8671" s="102">
        <v>4412</v>
      </c>
      <c r="B8671">
        <v>4004</v>
      </c>
      <c r="C8671" t="s">
        <v>3189</v>
      </c>
      <c r="D8671" t="s">
        <v>2952</v>
      </c>
      <c r="E8671">
        <v>2749</v>
      </c>
      <c r="F8671">
        <v>2755</v>
      </c>
      <c r="G8671">
        <v>300</v>
      </c>
      <c r="H8671" t="s">
        <v>2930</v>
      </c>
      <c r="I8671">
        <v>9501</v>
      </c>
      <c r="J8671" t="s">
        <v>2994</v>
      </c>
      <c r="K8671" t="s">
        <v>2992</v>
      </c>
      <c r="L8671">
        <v>461</v>
      </c>
      <c r="M8671">
        <v>451</v>
      </c>
      <c r="N8671">
        <v>1800</v>
      </c>
      <c r="O8671" t="s">
        <v>2927</v>
      </c>
      <c r="P8671">
        <v>0.87402380569306404</v>
      </c>
      <c r="Q8671">
        <v>0.857598127405233</v>
      </c>
      <c r="R8671">
        <v>0.147416529714338</v>
      </c>
      <c r="S8671">
        <v>0.27999371633794301</v>
      </c>
      <c r="T8671">
        <v>-0.28176259837385997</v>
      </c>
      <c r="U8671">
        <v>0.28176259837385997</v>
      </c>
      <c r="V8671">
        <v>0.71308255873623405</v>
      </c>
      <c r="W8671">
        <v>-1.1299999999999999</v>
      </c>
      <c r="X8671">
        <v>1.78</v>
      </c>
      <c r="Y8671">
        <v>-983797</v>
      </c>
      <c r="Z8671">
        <v>-28935</v>
      </c>
      <c r="AA8671">
        <v>-1.65</v>
      </c>
      <c r="AB8671">
        <v>34</v>
      </c>
      <c r="AC8671">
        <v>10</v>
      </c>
      <c r="AD8671">
        <v>24</v>
      </c>
      <c r="AE8671">
        <v>29.41</v>
      </c>
      <c r="AF8671">
        <v>9</v>
      </c>
      <c r="AG8671">
        <v>9</v>
      </c>
      <c r="AH8671">
        <v>23</v>
      </c>
      <c r="AI8671">
        <v>2</v>
      </c>
    </row>
    <row r="8672" spans="1:35" x14ac:dyDescent="0.2">
      <c r="A8672" s="102">
        <v>3142</v>
      </c>
      <c r="B8672">
        <v>6479</v>
      </c>
      <c r="C8672" t="s">
        <v>690</v>
      </c>
      <c r="D8672" t="s">
        <v>2932</v>
      </c>
      <c r="E8672">
        <v>2286</v>
      </c>
      <c r="F8672">
        <v>2243</v>
      </c>
      <c r="G8672">
        <v>500</v>
      </c>
      <c r="H8672" t="s">
        <v>2930</v>
      </c>
      <c r="I8672">
        <v>6920</v>
      </c>
      <c r="J8672" t="s">
        <v>2931</v>
      </c>
      <c r="K8672" t="s">
        <v>2932</v>
      </c>
      <c r="L8672">
        <v>5600</v>
      </c>
      <c r="M8672">
        <v>5490</v>
      </c>
      <c r="N8672">
        <v>200</v>
      </c>
      <c r="O8672" t="s">
        <v>2927</v>
      </c>
      <c r="P8672">
        <v>0.80272310754678899</v>
      </c>
      <c r="Q8672">
        <v>0.87752601030035304</v>
      </c>
      <c r="R8672">
        <v>1.1911644463799601E-3</v>
      </c>
      <c r="S8672">
        <v>1.43416362214194E-2</v>
      </c>
      <c r="T8672">
        <v>-0.99806826121895598</v>
      </c>
      <c r="U8672">
        <v>0.99806826121895598</v>
      </c>
      <c r="V8672">
        <v>0.77528855727517498</v>
      </c>
      <c r="W8672">
        <v>-11.24</v>
      </c>
      <c r="X8672">
        <v>2.14</v>
      </c>
      <c r="Y8672">
        <v>-1047341</v>
      </c>
      <c r="Z8672">
        <v>-52367</v>
      </c>
      <c r="AA8672">
        <v>-2.54</v>
      </c>
      <c r="AB8672">
        <v>20</v>
      </c>
      <c r="AC8672">
        <v>7</v>
      </c>
      <c r="AD8672">
        <v>13</v>
      </c>
      <c r="AE8672">
        <v>35</v>
      </c>
      <c r="AF8672">
        <v>9</v>
      </c>
      <c r="AG8672">
        <v>4</v>
      </c>
      <c r="AH8672">
        <v>12</v>
      </c>
      <c r="AI8672">
        <v>4</v>
      </c>
    </row>
    <row r="8673" spans="1:35" x14ac:dyDescent="0.2">
      <c r="A8673" s="102">
        <v>4708</v>
      </c>
      <c r="B8673">
        <v>6920</v>
      </c>
      <c r="C8673" t="s">
        <v>2931</v>
      </c>
      <c r="D8673" t="s">
        <v>2932</v>
      </c>
      <c r="E8673">
        <v>5600</v>
      </c>
      <c r="F8673">
        <v>5490</v>
      </c>
      <c r="G8673">
        <v>200</v>
      </c>
      <c r="H8673" t="s">
        <v>2927</v>
      </c>
      <c r="I8673">
        <v>9706</v>
      </c>
      <c r="J8673" t="s">
        <v>3103</v>
      </c>
      <c r="K8673" t="s">
        <v>2949</v>
      </c>
      <c r="L8673">
        <v>5630</v>
      </c>
      <c r="M8673">
        <v>5500</v>
      </c>
      <c r="N8673">
        <v>200</v>
      </c>
      <c r="O8673" t="s">
        <v>2930</v>
      </c>
      <c r="P8673">
        <v>1.82631675156339E-2</v>
      </c>
      <c r="Q8673">
        <v>0.85328952537050495</v>
      </c>
      <c r="R8673">
        <v>0.99136087414714102</v>
      </c>
      <c r="S8673">
        <v>0.49098628755409501</v>
      </c>
      <c r="T8673">
        <v>0.97645662883760398</v>
      </c>
      <c r="U8673">
        <v>0.97645662883760398</v>
      </c>
      <c r="V8673">
        <v>0.79280107804684397</v>
      </c>
      <c r="W8673">
        <v>12.29</v>
      </c>
      <c r="X8673">
        <v>0.18</v>
      </c>
      <c r="Y8673">
        <v>-1051496</v>
      </c>
      <c r="Z8673">
        <v>-42060</v>
      </c>
      <c r="AA8673">
        <v>-2.58</v>
      </c>
      <c r="AB8673">
        <v>25</v>
      </c>
      <c r="AC8673">
        <v>5</v>
      </c>
      <c r="AD8673">
        <v>20</v>
      </c>
      <c r="AE8673">
        <v>20</v>
      </c>
      <c r="AF8673">
        <v>9</v>
      </c>
      <c r="AG8673">
        <v>3</v>
      </c>
      <c r="AH8673">
        <v>19</v>
      </c>
      <c r="AI8673">
        <v>3</v>
      </c>
    </row>
    <row r="8674" spans="1:35" x14ac:dyDescent="0.2">
      <c r="A8674" s="102">
        <v>2736</v>
      </c>
      <c r="B8674">
        <v>6976</v>
      </c>
      <c r="C8674" t="s">
        <v>952</v>
      </c>
      <c r="D8674" t="s">
        <v>2932</v>
      </c>
      <c r="E8674">
        <v>3500</v>
      </c>
      <c r="F8674">
        <v>3500</v>
      </c>
      <c r="G8674">
        <v>300</v>
      </c>
      <c r="H8674" t="s">
        <v>2927</v>
      </c>
      <c r="I8674">
        <v>8585</v>
      </c>
      <c r="J8674" t="s">
        <v>3703</v>
      </c>
      <c r="K8674" t="s">
        <v>2933</v>
      </c>
      <c r="L8674">
        <v>165</v>
      </c>
      <c r="M8674">
        <v>165</v>
      </c>
      <c r="N8674">
        <v>6400</v>
      </c>
      <c r="O8674" t="s">
        <v>2930</v>
      </c>
      <c r="P8674">
        <v>0.577266437422851</v>
      </c>
      <c r="Q8674">
        <v>0.88422420602325802</v>
      </c>
      <c r="R8674">
        <v>0.51801560476878805</v>
      </c>
      <c r="S8674">
        <v>0.107989700065362</v>
      </c>
      <c r="T8674">
        <v>1.6173611622936299</v>
      </c>
      <c r="U8674">
        <v>1.6173611622936299</v>
      </c>
      <c r="V8674">
        <v>1.70626750972139</v>
      </c>
      <c r="W8674">
        <v>8.82</v>
      </c>
      <c r="X8674">
        <v>0.56999999999999995</v>
      </c>
      <c r="Y8674">
        <v>-1073390</v>
      </c>
      <c r="Z8674">
        <v>-48790</v>
      </c>
      <c r="AA8674">
        <v>-2.4700000000000002</v>
      </c>
      <c r="AB8674">
        <v>22</v>
      </c>
      <c r="AC8674">
        <v>6</v>
      </c>
      <c r="AD8674">
        <v>16</v>
      </c>
      <c r="AE8674">
        <v>27.27</v>
      </c>
      <c r="AF8674">
        <v>10</v>
      </c>
      <c r="AG8674">
        <v>5</v>
      </c>
      <c r="AH8674">
        <v>14</v>
      </c>
      <c r="AI8674">
        <v>3</v>
      </c>
    </row>
    <row r="8675" spans="1:35" x14ac:dyDescent="0.2">
      <c r="A8675" s="102">
        <v>880</v>
      </c>
      <c r="B8675">
        <v>4186</v>
      </c>
      <c r="C8675" t="s">
        <v>820</v>
      </c>
      <c r="D8675" t="s">
        <v>2952</v>
      </c>
      <c r="E8675">
        <v>4750</v>
      </c>
      <c r="F8675">
        <v>4735</v>
      </c>
      <c r="G8675">
        <v>200</v>
      </c>
      <c r="H8675" t="s">
        <v>2930</v>
      </c>
      <c r="I8675">
        <v>6920</v>
      </c>
      <c r="J8675" t="s">
        <v>2931</v>
      </c>
      <c r="K8675" t="s">
        <v>2932</v>
      </c>
      <c r="L8675">
        <v>5600</v>
      </c>
      <c r="M8675">
        <v>5490</v>
      </c>
      <c r="N8675">
        <v>200</v>
      </c>
      <c r="O8675" t="s">
        <v>2927</v>
      </c>
      <c r="P8675">
        <v>0.76682436335592497</v>
      </c>
      <c r="Q8675">
        <v>0.91928476237350298</v>
      </c>
      <c r="R8675">
        <v>0.30155570818831301</v>
      </c>
      <c r="S8675">
        <v>0.22065365544908999</v>
      </c>
      <c r="T8675">
        <v>-0.26106234522115501</v>
      </c>
      <c r="U8675">
        <v>0.26106234522115501</v>
      </c>
      <c r="V8675">
        <v>0.29073204598365199</v>
      </c>
      <c r="W8675">
        <v>-3.49</v>
      </c>
      <c r="X8675">
        <v>13.75</v>
      </c>
      <c r="Y8675">
        <v>-1101159</v>
      </c>
      <c r="Z8675">
        <v>-44046</v>
      </c>
      <c r="AA8675">
        <v>-2.2999999999999998</v>
      </c>
      <c r="AB8675">
        <v>25</v>
      </c>
      <c r="AC8675">
        <v>6</v>
      </c>
      <c r="AD8675">
        <v>19</v>
      </c>
      <c r="AE8675">
        <v>24</v>
      </c>
      <c r="AF8675">
        <v>8</v>
      </c>
      <c r="AG8675">
        <v>5</v>
      </c>
      <c r="AH8675">
        <v>17</v>
      </c>
      <c r="AI8675">
        <v>3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1904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243</v>
      </c>
      <c r="B1" s="106" t="s">
        <v>244</v>
      </c>
      <c r="C1" s="106" t="s">
        <v>245</v>
      </c>
      <c r="D1" s="106" t="s">
        <v>246</v>
      </c>
      <c r="E1" s="106" t="s">
        <v>247</v>
      </c>
      <c r="F1" s="106" t="s">
        <v>248</v>
      </c>
      <c r="G1" s="106" t="s">
        <v>249</v>
      </c>
      <c r="H1" s="106" t="s">
        <v>250</v>
      </c>
      <c r="I1" s="106" t="s">
        <v>251</v>
      </c>
    </row>
    <row r="2" spans="1:10" x14ac:dyDescent="0.2">
      <c r="A2" s="106" t="s">
        <v>348</v>
      </c>
      <c r="B2" s="106" t="s">
        <v>1510</v>
      </c>
      <c r="C2" s="106" t="s">
        <v>253</v>
      </c>
      <c r="D2" s="106" t="s">
        <v>254</v>
      </c>
      <c r="E2" s="106">
        <v>4094</v>
      </c>
      <c r="F2" s="106" t="s">
        <v>1520</v>
      </c>
      <c r="G2" s="106" t="s">
        <v>263</v>
      </c>
      <c r="H2" s="106" t="s">
        <v>268</v>
      </c>
      <c r="I2" s="106">
        <v>213</v>
      </c>
    </row>
    <row r="3" spans="1:10" x14ac:dyDescent="0.2">
      <c r="A3" s="106" t="s">
        <v>348</v>
      </c>
      <c r="B3" s="106" t="s">
        <v>1507</v>
      </c>
      <c r="C3" s="106" t="s">
        <v>253</v>
      </c>
      <c r="D3" s="106" t="s">
        <v>254</v>
      </c>
      <c r="E3">
        <v>1301</v>
      </c>
      <c r="F3" s="106" t="s">
        <v>1521</v>
      </c>
      <c r="G3" s="106" t="s">
        <v>255</v>
      </c>
      <c r="H3" s="106" t="s">
        <v>303</v>
      </c>
      <c r="I3">
        <v>315</v>
      </c>
    </row>
    <row r="4" spans="1:10" x14ac:dyDescent="0.2">
      <c r="A4" s="106" t="s">
        <v>348</v>
      </c>
      <c r="B4" s="106" t="s">
        <v>1507</v>
      </c>
      <c r="C4" s="106" t="s">
        <v>262</v>
      </c>
      <c r="D4" s="106" t="s">
        <v>254</v>
      </c>
      <c r="E4">
        <v>1897</v>
      </c>
      <c r="F4" s="106" t="s">
        <v>1522</v>
      </c>
      <c r="G4" s="106" t="s">
        <v>263</v>
      </c>
      <c r="H4" s="106" t="s">
        <v>282</v>
      </c>
      <c r="I4">
        <v>189</v>
      </c>
    </row>
    <row r="5" spans="1:10" x14ac:dyDescent="0.2">
      <c r="A5" s="106" t="s">
        <v>348</v>
      </c>
      <c r="B5" s="106" t="s">
        <v>1507</v>
      </c>
      <c r="C5" s="106" t="s">
        <v>253</v>
      </c>
      <c r="D5" s="106" t="s">
        <v>254</v>
      </c>
      <c r="E5">
        <v>2270</v>
      </c>
      <c r="F5" s="106" t="s">
        <v>1523</v>
      </c>
      <c r="G5" s="106" t="s">
        <v>255</v>
      </c>
      <c r="H5" s="106" t="s">
        <v>256</v>
      </c>
      <c r="I5" t="s">
        <v>286</v>
      </c>
      <c r="J5" t="s">
        <v>3530</v>
      </c>
    </row>
    <row r="6" spans="1:10" x14ac:dyDescent="0.2">
      <c r="A6" s="106" t="s">
        <v>348</v>
      </c>
      <c r="B6" s="106" t="s">
        <v>1507</v>
      </c>
      <c r="C6" s="106" t="s">
        <v>253</v>
      </c>
      <c r="D6" s="106" t="s">
        <v>254</v>
      </c>
      <c r="E6">
        <v>3103</v>
      </c>
      <c r="F6" s="106" t="s">
        <v>1524</v>
      </c>
      <c r="G6" s="106" t="s">
        <v>255</v>
      </c>
      <c r="H6" s="106" t="s">
        <v>288</v>
      </c>
      <c r="I6">
        <v>208</v>
      </c>
    </row>
    <row r="7" spans="1:10" x14ac:dyDescent="0.2">
      <c r="A7" s="106" t="s">
        <v>348</v>
      </c>
      <c r="B7" s="106" t="s">
        <v>1507</v>
      </c>
      <c r="C7" s="106" t="s">
        <v>253</v>
      </c>
      <c r="D7" s="106" t="s">
        <v>254</v>
      </c>
      <c r="E7">
        <v>3109</v>
      </c>
      <c r="F7" s="106" t="s">
        <v>358</v>
      </c>
      <c r="G7" s="106" t="s">
        <v>255</v>
      </c>
      <c r="H7" s="106" t="s">
        <v>288</v>
      </c>
      <c r="I7" s="106">
        <v>151</v>
      </c>
      <c r="J7" s="106"/>
    </row>
    <row r="8" spans="1:10" x14ac:dyDescent="0.2">
      <c r="A8" s="106" t="s">
        <v>348</v>
      </c>
      <c r="B8" s="106" t="s">
        <v>1507</v>
      </c>
      <c r="C8" s="106" t="s">
        <v>253</v>
      </c>
      <c r="D8" s="106" t="s">
        <v>254</v>
      </c>
      <c r="E8">
        <v>4061</v>
      </c>
      <c r="F8" s="106" t="s">
        <v>1525</v>
      </c>
      <c r="G8" s="106" t="s">
        <v>255</v>
      </c>
      <c r="H8" s="106" t="s">
        <v>268</v>
      </c>
      <c r="I8" s="106" t="s">
        <v>278</v>
      </c>
      <c r="J8" s="106" t="s">
        <v>3727</v>
      </c>
    </row>
    <row r="9" spans="1:10" x14ac:dyDescent="0.2">
      <c r="A9" s="106" t="s">
        <v>348</v>
      </c>
      <c r="B9" s="106" t="s">
        <v>1507</v>
      </c>
      <c r="C9" s="106" t="s">
        <v>253</v>
      </c>
      <c r="D9" s="106" t="s">
        <v>254</v>
      </c>
      <c r="E9">
        <v>5237</v>
      </c>
      <c r="F9" s="106" t="s">
        <v>2827</v>
      </c>
      <c r="G9" s="106" t="s">
        <v>263</v>
      </c>
      <c r="H9" s="106" t="s">
        <v>297</v>
      </c>
      <c r="I9" s="106">
        <v>86</v>
      </c>
      <c r="J9" s="106"/>
    </row>
    <row r="10" spans="1:10" x14ac:dyDescent="0.2">
      <c r="A10" s="106" t="s">
        <v>348</v>
      </c>
      <c r="B10" s="106" t="s">
        <v>1507</v>
      </c>
      <c r="C10" s="106" t="s">
        <v>253</v>
      </c>
      <c r="D10" s="106" t="s">
        <v>258</v>
      </c>
      <c r="E10">
        <v>6347</v>
      </c>
      <c r="F10" s="106" t="s">
        <v>1526</v>
      </c>
      <c r="G10" s="106" t="s">
        <v>259</v>
      </c>
      <c r="H10" s="106" t="s">
        <v>276</v>
      </c>
      <c r="I10" s="106">
        <v>22</v>
      </c>
      <c r="J10" s="106"/>
    </row>
    <row r="11" spans="1:10" x14ac:dyDescent="0.2">
      <c r="A11" s="106" t="s">
        <v>348</v>
      </c>
      <c r="B11" s="106" t="s">
        <v>1507</v>
      </c>
      <c r="C11" s="106" t="s">
        <v>253</v>
      </c>
      <c r="D11" s="106" t="s">
        <v>254</v>
      </c>
      <c r="E11">
        <v>7525</v>
      </c>
      <c r="F11" s="106" t="s">
        <v>1527</v>
      </c>
      <c r="G11" s="106" t="s">
        <v>255</v>
      </c>
      <c r="H11" s="106" t="s">
        <v>261</v>
      </c>
      <c r="I11">
        <v>149</v>
      </c>
    </row>
    <row r="12" spans="1:10" x14ac:dyDescent="0.2">
      <c r="A12" s="106" t="s">
        <v>348</v>
      </c>
      <c r="B12" s="106" t="s">
        <v>1507</v>
      </c>
      <c r="C12" s="106" t="s">
        <v>253</v>
      </c>
      <c r="D12" s="106" t="s">
        <v>254</v>
      </c>
      <c r="E12">
        <v>9896</v>
      </c>
      <c r="F12" s="106" t="s">
        <v>472</v>
      </c>
      <c r="G12" s="106" t="s">
        <v>255</v>
      </c>
      <c r="H12" s="106" t="s">
        <v>261</v>
      </c>
      <c r="I12">
        <v>238</v>
      </c>
    </row>
    <row r="13" spans="1:10" x14ac:dyDescent="0.2">
      <c r="A13" s="106" t="s">
        <v>348</v>
      </c>
      <c r="B13" s="106" t="s">
        <v>584</v>
      </c>
      <c r="C13" s="106" t="s">
        <v>253</v>
      </c>
      <c r="D13" s="106" t="s">
        <v>254</v>
      </c>
      <c r="E13">
        <v>3774</v>
      </c>
      <c r="F13" s="106" t="s">
        <v>1528</v>
      </c>
      <c r="G13" s="106" t="s">
        <v>255</v>
      </c>
      <c r="H13" s="106" t="s">
        <v>266</v>
      </c>
      <c r="I13" s="106" t="s">
        <v>286</v>
      </c>
      <c r="J13" s="106" t="s">
        <v>3533</v>
      </c>
    </row>
    <row r="14" spans="1:10" x14ac:dyDescent="0.2">
      <c r="A14" s="106" t="s">
        <v>348</v>
      </c>
      <c r="B14" s="106" t="s">
        <v>584</v>
      </c>
      <c r="C14" s="106" t="s">
        <v>262</v>
      </c>
      <c r="D14" s="106" t="s">
        <v>254</v>
      </c>
      <c r="E14">
        <v>4351</v>
      </c>
      <c r="F14" s="106" t="s">
        <v>1529</v>
      </c>
      <c r="G14" s="106" t="s">
        <v>259</v>
      </c>
      <c r="H14" s="106" t="s">
        <v>291</v>
      </c>
      <c r="I14" s="106">
        <v>21</v>
      </c>
      <c r="J14" s="106"/>
    </row>
    <row r="15" spans="1:10" x14ac:dyDescent="0.2">
      <c r="A15" s="106" t="s">
        <v>348</v>
      </c>
      <c r="B15" s="106" t="s">
        <v>584</v>
      </c>
      <c r="C15" s="106" t="s">
        <v>253</v>
      </c>
      <c r="D15" s="106" t="s">
        <v>254</v>
      </c>
      <c r="E15">
        <v>4390</v>
      </c>
      <c r="F15" s="106" t="s">
        <v>1255</v>
      </c>
      <c r="G15" s="106" t="s">
        <v>267</v>
      </c>
      <c r="H15" s="106" t="s">
        <v>266</v>
      </c>
      <c r="I15">
        <v>144</v>
      </c>
    </row>
    <row r="16" spans="1:10" x14ac:dyDescent="0.2">
      <c r="A16" s="106" t="s">
        <v>348</v>
      </c>
      <c r="B16" s="106" t="s">
        <v>584</v>
      </c>
      <c r="C16" s="106" t="s">
        <v>257</v>
      </c>
      <c r="D16" s="106" t="s">
        <v>254</v>
      </c>
      <c r="E16">
        <v>7494</v>
      </c>
      <c r="F16" s="106" t="s">
        <v>1530</v>
      </c>
      <c r="G16" s="106" t="s">
        <v>255</v>
      </c>
      <c r="H16" s="106" t="s">
        <v>265</v>
      </c>
      <c r="I16" s="106">
        <v>128</v>
      </c>
      <c r="J16" s="106"/>
    </row>
    <row r="17" spans="1:10" x14ac:dyDescent="0.2">
      <c r="A17" s="106" t="s">
        <v>348</v>
      </c>
      <c r="B17" s="106" t="s">
        <v>584</v>
      </c>
      <c r="C17" s="106" t="s">
        <v>253</v>
      </c>
      <c r="D17" s="106" t="s">
        <v>254</v>
      </c>
      <c r="E17">
        <v>8397</v>
      </c>
      <c r="F17" s="106" t="s">
        <v>1531</v>
      </c>
      <c r="G17" s="106" t="s">
        <v>255</v>
      </c>
      <c r="H17" s="106" t="s">
        <v>413</v>
      </c>
      <c r="I17" s="106">
        <v>905</v>
      </c>
      <c r="J17" s="106"/>
    </row>
    <row r="18" spans="1:10" x14ac:dyDescent="0.2">
      <c r="A18" s="106" t="s">
        <v>348</v>
      </c>
      <c r="B18" s="106" t="s">
        <v>1211</v>
      </c>
      <c r="C18" s="106" t="s">
        <v>253</v>
      </c>
      <c r="D18" s="106" t="s">
        <v>254</v>
      </c>
      <c r="E18">
        <v>1737</v>
      </c>
      <c r="F18" s="106" t="s">
        <v>1532</v>
      </c>
      <c r="G18" s="106" t="s">
        <v>263</v>
      </c>
      <c r="H18" s="106" t="s">
        <v>282</v>
      </c>
      <c r="I18">
        <v>129</v>
      </c>
    </row>
    <row r="19" spans="1:10" x14ac:dyDescent="0.2">
      <c r="A19" s="106" t="s">
        <v>348</v>
      </c>
      <c r="B19" s="106" t="s">
        <v>1211</v>
      </c>
      <c r="C19" s="106" t="s">
        <v>253</v>
      </c>
      <c r="D19" s="106" t="s">
        <v>254</v>
      </c>
      <c r="E19">
        <v>1810</v>
      </c>
      <c r="F19" s="106" t="s">
        <v>1533</v>
      </c>
      <c r="G19" s="106" t="s">
        <v>255</v>
      </c>
      <c r="H19" s="106" t="s">
        <v>282</v>
      </c>
      <c r="I19">
        <v>246</v>
      </c>
    </row>
    <row r="20" spans="1:10" x14ac:dyDescent="0.2">
      <c r="A20" s="106" t="s">
        <v>348</v>
      </c>
      <c r="B20" s="106" t="s">
        <v>1211</v>
      </c>
      <c r="C20" s="106" t="s">
        <v>253</v>
      </c>
      <c r="D20" s="106" t="s">
        <v>254</v>
      </c>
      <c r="E20">
        <v>1824</v>
      </c>
      <c r="F20" s="106" t="s">
        <v>442</v>
      </c>
      <c r="G20" s="106" t="s">
        <v>255</v>
      </c>
      <c r="H20" s="106" t="s">
        <v>282</v>
      </c>
      <c r="I20" t="s">
        <v>278</v>
      </c>
      <c r="J20" t="s">
        <v>3728</v>
      </c>
    </row>
    <row r="21" spans="1:10" x14ac:dyDescent="0.2">
      <c r="A21" s="106" t="s">
        <v>348</v>
      </c>
      <c r="B21" s="106" t="s">
        <v>1211</v>
      </c>
      <c r="C21" s="106" t="s">
        <v>253</v>
      </c>
      <c r="D21" s="106" t="s">
        <v>254</v>
      </c>
      <c r="E21">
        <v>1835</v>
      </c>
      <c r="F21" s="106" t="s">
        <v>352</v>
      </c>
      <c r="G21" s="106" t="s">
        <v>255</v>
      </c>
      <c r="H21" s="106" t="s">
        <v>282</v>
      </c>
      <c r="I21" s="106" t="s">
        <v>286</v>
      </c>
      <c r="J21" s="106" t="s">
        <v>3536</v>
      </c>
    </row>
    <row r="22" spans="1:10" x14ac:dyDescent="0.2">
      <c r="A22" s="106" t="s">
        <v>348</v>
      </c>
      <c r="B22" s="106" t="s">
        <v>1211</v>
      </c>
      <c r="C22" s="106" t="s">
        <v>253</v>
      </c>
      <c r="D22" s="106" t="s">
        <v>254</v>
      </c>
      <c r="E22">
        <v>2763</v>
      </c>
      <c r="F22" s="106" t="s">
        <v>1534</v>
      </c>
      <c r="G22" s="106" t="s">
        <v>259</v>
      </c>
      <c r="H22" s="106" t="s">
        <v>261</v>
      </c>
      <c r="I22" s="106">
        <v>507</v>
      </c>
      <c r="J22" s="106"/>
    </row>
    <row r="23" spans="1:10" x14ac:dyDescent="0.2">
      <c r="A23" s="106" t="s">
        <v>348</v>
      </c>
      <c r="B23" s="106" t="s">
        <v>1211</v>
      </c>
      <c r="C23" s="106" t="s">
        <v>253</v>
      </c>
      <c r="D23" s="106" t="s">
        <v>254</v>
      </c>
      <c r="E23">
        <v>2813</v>
      </c>
      <c r="F23" s="106" t="s">
        <v>1535</v>
      </c>
      <c r="G23" s="106" t="s">
        <v>259</v>
      </c>
      <c r="H23" s="106" t="s">
        <v>256</v>
      </c>
      <c r="I23">
        <v>35</v>
      </c>
    </row>
    <row r="24" spans="1:10" x14ac:dyDescent="0.2">
      <c r="A24" s="106" t="s">
        <v>348</v>
      </c>
      <c r="B24" s="106" t="s">
        <v>1211</v>
      </c>
      <c r="C24" s="106" t="s">
        <v>253</v>
      </c>
      <c r="D24" s="106" t="s">
        <v>254</v>
      </c>
      <c r="E24">
        <v>3101</v>
      </c>
      <c r="F24" s="106" t="s">
        <v>1536</v>
      </c>
      <c r="G24" s="106" t="s">
        <v>255</v>
      </c>
      <c r="H24" s="106" t="s">
        <v>288</v>
      </c>
      <c r="I24" s="106" t="s">
        <v>286</v>
      </c>
      <c r="J24" s="106" t="s">
        <v>3498</v>
      </c>
    </row>
    <row r="25" spans="1:10" x14ac:dyDescent="0.2">
      <c r="A25" s="106" t="s">
        <v>348</v>
      </c>
      <c r="B25" s="106" t="s">
        <v>1211</v>
      </c>
      <c r="C25" s="106" t="s">
        <v>253</v>
      </c>
      <c r="D25" s="106" t="s">
        <v>254</v>
      </c>
      <c r="E25">
        <v>3106</v>
      </c>
      <c r="F25" s="106" t="s">
        <v>1537</v>
      </c>
      <c r="G25" s="106" t="s">
        <v>255</v>
      </c>
      <c r="H25" s="106" t="s">
        <v>288</v>
      </c>
      <c r="I25" s="106">
        <v>546</v>
      </c>
      <c r="J25" s="106"/>
    </row>
    <row r="26" spans="1:10" x14ac:dyDescent="0.2">
      <c r="A26" s="106" t="s">
        <v>348</v>
      </c>
      <c r="B26" s="106" t="s">
        <v>1211</v>
      </c>
      <c r="C26" s="106" t="s">
        <v>253</v>
      </c>
      <c r="D26" s="106" t="s">
        <v>254</v>
      </c>
      <c r="E26">
        <v>3407</v>
      </c>
      <c r="F26" s="106" t="s">
        <v>1538</v>
      </c>
      <c r="G26" s="106" t="s">
        <v>255</v>
      </c>
      <c r="H26" s="106" t="s">
        <v>268</v>
      </c>
      <c r="I26" s="106" t="s">
        <v>283</v>
      </c>
      <c r="J26" s="106" t="s">
        <v>3434</v>
      </c>
    </row>
    <row r="27" spans="1:10" x14ac:dyDescent="0.2">
      <c r="A27" s="106" t="s">
        <v>348</v>
      </c>
      <c r="B27" s="106" t="s">
        <v>1211</v>
      </c>
      <c r="C27" s="106" t="s">
        <v>253</v>
      </c>
      <c r="D27" s="106" t="s">
        <v>254</v>
      </c>
      <c r="E27">
        <v>3861</v>
      </c>
      <c r="F27" s="106" t="s">
        <v>1539</v>
      </c>
      <c r="G27" s="106" t="s">
        <v>255</v>
      </c>
      <c r="H27" s="106" t="s">
        <v>289</v>
      </c>
      <c r="I27" t="s">
        <v>314</v>
      </c>
      <c r="J27" t="s">
        <v>3729</v>
      </c>
    </row>
    <row r="28" spans="1:10" x14ac:dyDescent="0.2">
      <c r="A28" s="106" t="s">
        <v>348</v>
      </c>
      <c r="B28" s="106" t="s">
        <v>1211</v>
      </c>
      <c r="C28" s="106" t="s">
        <v>253</v>
      </c>
      <c r="D28" s="106" t="s">
        <v>254</v>
      </c>
      <c r="E28">
        <v>5189</v>
      </c>
      <c r="F28" s="106" t="s">
        <v>1540</v>
      </c>
      <c r="G28" s="106" t="s">
        <v>263</v>
      </c>
      <c r="H28" s="106" t="s">
        <v>456</v>
      </c>
      <c r="I28">
        <v>67</v>
      </c>
    </row>
    <row r="29" spans="1:10" x14ac:dyDescent="0.2">
      <c r="A29" s="106" t="s">
        <v>348</v>
      </c>
      <c r="B29" s="106" t="s">
        <v>1211</v>
      </c>
      <c r="C29" s="106" t="s">
        <v>253</v>
      </c>
      <c r="D29" s="106" t="s">
        <v>254</v>
      </c>
      <c r="E29">
        <v>5981</v>
      </c>
      <c r="F29" s="106" t="s">
        <v>1541</v>
      </c>
      <c r="G29" s="106" t="s">
        <v>255</v>
      </c>
      <c r="H29" s="106" t="s">
        <v>270</v>
      </c>
      <c r="I29" s="106">
        <v>184</v>
      </c>
      <c r="J29" s="106"/>
    </row>
    <row r="30" spans="1:10" x14ac:dyDescent="0.2">
      <c r="A30" s="106" t="s">
        <v>348</v>
      </c>
      <c r="B30" s="106" t="s">
        <v>1211</v>
      </c>
      <c r="C30" s="106" t="s">
        <v>253</v>
      </c>
      <c r="D30" s="106" t="s">
        <v>254</v>
      </c>
      <c r="E30">
        <v>6101</v>
      </c>
      <c r="F30" s="106" t="s">
        <v>1333</v>
      </c>
      <c r="G30" s="106" t="s">
        <v>255</v>
      </c>
      <c r="H30" s="106" t="s">
        <v>276</v>
      </c>
      <c r="I30" s="106">
        <v>585</v>
      </c>
      <c r="J30" s="106"/>
    </row>
    <row r="31" spans="1:10" x14ac:dyDescent="0.2">
      <c r="A31" s="106" t="s">
        <v>348</v>
      </c>
      <c r="B31" s="106" t="s">
        <v>1211</v>
      </c>
      <c r="C31" s="106" t="s">
        <v>253</v>
      </c>
      <c r="D31" s="106" t="s">
        <v>254</v>
      </c>
      <c r="E31">
        <v>6392</v>
      </c>
      <c r="F31" s="106" t="s">
        <v>1542</v>
      </c>
      <c r="G31" s="106" t="s">
        <v>263</v>
      </c>
      <c r="H31" s="106" t="s">
        <v>276</v>
      </c>
      <c r="I31">
        <v>65</v>
      </c>
    </row>
    <row r="32" spans="1:10" x14ac:dyDescent="0.2">
      <c r="A32" s="106" t="s">
        <v>348</v>
      </c>
      <c r="B32" s="106" t="s">
        <v>1211</v>
      </c>
      <c r="C32" s="106" t="s">
        <v>253</v>
      </c>
      <c r="D32" s="106" t="s">
        <v>254</v>
      </c>
      <c r="E32">
        <v>6507</v>
      </c>
      <c r="F32" s="106" t="s">
        <v>1543</v>
      </c>
      <c r="G32" s="106" t="s">
        <v>255</v>
      </c>
      <c r="H32" s="106" t="s">
        <v>280</v>
      </c>
      <c r="I32">
        <v>378</v>
      </c>
    </row>
    <row r="33" spans="1:10" x14ac:dyDescent="0.2">
      <c r="A33" s="106" t="s">
        <v>348</v>
      </c>
      <c r="B33" s="106" t="s">
        <v>1211</v>
      </c>
      <c r="C33" s="106" t="s">
        <v>262</v>
      </c>
      <c r="D33" s="106" t="s">
        <v>254</v>
      </c>
      <c r="E33">
        <v>6546</v>
      </c>
      <c r="F33" s="106" t="s">
        <v>1544</v>
      </c>
      <c r="G33" s="106" t="s">
        <v>255</v>
      </c>
      <c r="H33" s="106" t="s">
        <v>260</v>
      </c>
      <c r="I33" s="106">
        <v>68</v>
      </c>
      <c r="J33" s="106"/>
    </row>
    <row r="34" spans="1:10" x14ac:dyDescent="0.2">
      <c r="A34" s="106" t="s">
        <v>348</v>
      </c>
      <c r="B34" s="106" t="s">
        <v>1211</v>
      </c>
      <c r="C34" s="106" t="s">
        <v>253</v>
      </c>
      <c r="D34" s="106" t="s">
        <v>254</v>
      </c>
      <c r="E34">
        <v>7245</v>
      </c>
      <c r="F34" s="106" t="s">
        <v>1545</v>
      </c>
      <c r="G34" s="106" t="s">
        <v>255</v>
      </c>
      <c r="H34" s="106" t="s">
        <v>285</v>
      </c>
      <c r="I34" s="106">
        <v>327</v>
      </c>
      <c r="J34" s="106"/>
    </row>
    <row r="35" spans="1:10" x14ac:dyDescent="0.2">
      <c r="A35" s="106" t="s">
        <v>348</v>
      </c>
      <c r="B35" s="106" t="s">
        <v>1211</v>
      </c>
      <c r="C35" s="106" t="s">
        <v>253</v>
      </c>
      <c r="D35" s="106" t="s">
        <v>254</v>
      </c>
      <c r="E35">
        <v>7467</v>
      </c>
      <c r="F35" s="106" t="s">
        <v>1546</v>
      </c>
      <c r="G35" s="106" t="s">
        <v>255</v>
      </c>
      <c r="H35" s="106" t="s">
        <v>261</v>
      </c>
      <c r="I35">
        <v>234</v>
      </c>
    </row>
    <row r="36" spans="1:10" x14ac:dyDescent="0.2">
      <c r="A36" s="106" t="s">
        <v>348</v>
      </c>
      <c r="B36" s="106" t="s">
        <v>1211</v>
      </c>
      <c r="C36" s="106" t="s">
        <v>253</v>
      </c>
      <c r="D36" s="106" t="s">
        <v>254</v>
      </c>
      <c r="E36">
        <v>8281</v>
      </c>
      <c r="F36" s="106" t="s">
        <v>469</v>
      </c>
      <c r="G36" s="106" t="s">
        <v>255</v>
      </c>
      <c r="H36" s="106" t="s">
        <v>265</v>
      </c>
      <c r="I36">
        <v>574</v>
      </c>
    </row>
    <row r="37" spans="1:10" x14ac:dyDescent="0.2">
      <c r="A37" s="106" t="s">
        <v>348</v>
      </c>
      <c r="B37" s="106" t="s">
        <v>1211</v>
      </c>
      <c r="C37" s="106" t="s">
        <v>253</v>
      </c>
      <c r="D37" s="106" t="s">
        <v>254</v>
      </c>
      <c r="E37">
        <v>8410</v>
      </c>
      <c r="F37" s="106" t="s">
        <v>1547</v>
      </c>
      <c r="G37" s="106" t="s">
        <v>255</v>
      </c>
      <c r="H37" s="106" t="s">
        <v>413</v>
      </c>
      <c r="I37" s="106" t="s">
        <v>322</v>
      </c>
      <c r="J37" s="106" t="s">
        <v>3730</v>
      </c>
    </row>
    <row r="38" spans="1:10" x14ac:dyDescent="0.2">
      <c r="A38" s="106" t="s">
        <v>348</v>
      </c>
      <c r="B38" s="106" t="s">
        <v>1211</v>
      </c>
      <c r="C38" s="106" t="s">
        <v>253</v>
      </c>
      <c r="D38" s="106" t="s">
        <v>254</v>
      </c>
      <c r="E38">
        <v>9007</v>
      </c>
      <c r="F38" s="106" t="s">
        <v>1548</v>
      </c>
      <c r="G38" s="106" t="s">
        <v>255</v>
      </c>
      <c r="H38" s="106" t="s">
        <v>338</v>
      </c>
      <c r="I38" t="s">
        <v>350</v>
      </c>
      <c r="J38" t="s">
        <v>3731</v>
      </c>
    </row>
    <row r="39" spans="1:10" x14ac:dyDescent="0.2">
      <c r="A39" s="106" t="s">
        <v>348</v>
      </c>
      <c r="B39" s="106" t="s">
        <v>1211</v>
      </c>
      <c r="C39" s="106" t="s">
        <v>253</v>
      </c>
      <c r="D39" s="106" t="s">
        <v>254</v>
      </c>
      <c r="E39">
        <v>9305</v>
      </c>
      <c r="F39" s="106" t="s">
        <v>1549</v>
      </c>
      <c r="G39" s="106" t="s">
        <v>255</v>
      </c>
      <c r="H39" s="106" t="s">
        <v>261</v>
      </c>
      <c r="I39">
        <v>180</v>
      </c>
    </row>
    <row r="40" spans="1:10" x14ac:dyDescent="0.2">
      <c r="A40" s="106" t="s">
        <v>348</v>
      </c>
      <c r="B40" s="106" t="s">
        <v>1211</v>
      </c>
      <c r="C40" s="106" t="s">
        <v>257</v>
      </c>
      <c r="D40" s="106" t="s">
        <v>254</v>
      </c>
      <c r="E40">
        <v>9476</v>
      </c>
      <c r="F40" s="106" t="s">
        <v>1550</v>
      </c>
      <c r="G40" s="106" t="s">
        <v>259</v>
      </c>
      <c r="H40" s="106" t="s">
        <v>266</v>
      </c>
      <c r="I40">
        <v>23</v>
      </c>
    </row>
    <row r="41" spans="1:10" x14ac:dyDescent="0.2">
      <c r="A41" s="106" t="s">
        <v>348</v>
      </c>
      <c r="B41" s="106" t="s">
        <v>1376</v>
      </c>
      <c r="C41" s="106" t="s">
        <v>253</v>
      </c>
      <c r="D41" s="106" t="s">
        <v>254</v>
      </c>
      <c r="E41">
        <v>8053</v>
      </c>
      <c r="F41" s="106" t="s">
        <v>1378</v>
      </c>
      <c r="G41" s="106" t="s">
        <v>255</v>
      </c>
      <c r="H41" s="106" t="s">
        <v>261</v>
      </c>
      <c r="I41" t="s">
        <v>408</v>
      </c>
      <c r="J41" t="s">
        <v>3732</v>
      </c>
    </row>
    <row r="42" spans="1:10" x14ac:dyDescent="0.2">
      <c r="A42" s="106" t="s">
        <v>348</v>
      </c>
      <c r="B42" s="106" t="s">
        <v>585</v>
      </c>
      <c r="C42" s="106" t="s">
        <v>253</v>
      </c>
      <c r="D42" s="106" t="s">
        <v>254</v>
      </c>
      <c r="E42">
        <v>1801</v>
      </c>
      <c r="F42" s="106" t="s">
        <v>349</v>
      </c>
      <c r="G42" s="106" t="s">
        <v>255</v>
      </c>
      <c r="H42" s="106" t="s">
        <v>282</v>
      </c>
      <c r="I42" t="s">
        <v>339</v>
      </c>
      <c r="J42" t="s">
        <v>3733</v>
      </c>
    </row>
    <row r="43" spans="1:10" x14ac:dyDescent="0.2">
      <c r="A43" s="106" t="s">
        <v>348</v>
      </c>
      <c r="B43" s="106" t="s">
        <v>585</v>
      </c>
      <c r="C43" s="106" t="s">
        <v>253</v>
      </c>
      <c r="D43" s="106" t="s">
        <v>254</v>
      </c>
      <c r="E43">
        <v>1826</v>
      </c>
      <c r="F43" s="106" t="s">
        <v>1551</v>
      </c>
      <c r="G43" s="106" t="s">
        <v>255</v>
      </c>
      <c r="H43" s="106" t="s">
        <v>282</v>
      </c>
      <c r="I43">
        <v>68</v>
      </c>
    </row>
    <row r="44" spans="1:10" x14ac:dyDescent="0.2">
      <c r="A44" s="106" t="s">
        <v>348</v>
      </c>
      <c r="B44" s="106" t="s">
        <v>585</v>
      </c>
      <c r="C44" s="106" t="s">
        <v>253</v>
      </c>
      <c r="D44" s="106" t="s">
        <v>254</v>
      </c>
      <c r="E44">
        <v>1867</v>
      </c>
      <c r="F44" s="106" t="s">
        <v>1552</v>
      </c>
      <c r="G44" s="106" t="s">
        <v>255</v>
      </c>
      <c r="H44" s="106" t="s">
        <v>282</v>
      </c>
      <c r="I44">
        <v>86</v>
      </c>
    </row>
    <row r="45" spans="1:10" x14ac:dyDescent="0.2">
      <c r="A45" s="106" t="s">
        <v>348</v>
      </c>
      <c r="B45" s="106" t="s">
        <v>585</v>
      </c>
      <c r="C45" s="106" t="s">
        <v>253</v>
      </c>
      <c r="D45" s="106" t="s">
        <v>254</v>
      </c>
      <c r="E45">
        <v>1964</v>
      </c>
      <c r="F45" s="106" t="s">
        <v>444</v>
      </c>
      <c r="G45" s="106" t="s">
        <v>255</v>
      </c>
      <c r="H45" s="106" t="s">
        <v>282</v>
      </c>
      <c r="I45" s="106">
        <v>142</v>
      </c>
      <c r="J45" s="106"/>
    </row>
    <row r="46" spans="1:10" x14ac:dyDescent="0.2">
      <c r="A46" s="106" t="s">
        <v>348</v>
      </c>
      <c r="B46" s="106" t="s">
        <v>585</v>
      </c>
      <c r="C46" s="106" t="s">
        <v>264</v>
      </c>
      <c r="D46" s="106" t="s">
        <v>254</v>
      </c>
      <c r="E46">
        <v>3538</v>
      </c>
      <c r="F46" s="106" t="s">
        <v>1553</v>
      </c>
      <c r="G46" s="106" t="s">
        <v>255</v>
      </c>
      <c r="H46" s="106" t="s">
        <v>265</v>
      </c>
      <c r="I46">
        <v>82</v>
      </c>
    </row>
    <row r="47" spans="1:10" x14ac:dyDescent="0.2">
      <c r="A47" s="106" t="s">
        <v>348</v>
      </c>
      <c r="B47" s="106" t="s">
        <v>585</v>
      </c>
      <c r="C47" s="106" t="s">
        <v>253</v>
      </c>
      <c r="D47" s="106" t="s">
        <v>254</v>
      </c>
      <c r="E47">
        <v>4078</v>
      </c>
      <c r="F47" s="106" t="s">
        <v>1554</v>
      </c>
      <c r="G47" s="106" t="s">
        <v>255</v>
      </c>
      <c r="H47" s="106" t="s">
        <v>268</v>
      </c>
      <c r="I47">
        <v>397</v>
      </c>
    </row>
    <row r="48" spans="1:10" x14ac:dyDescent="0.2">
      <c r="A48" s="106" t="s">
        <v>348</v>
      </c>
      <c r="B48" s="106" t="s">
        <v>585</v>
      </c>
      <c r="C48" s="106" t="s">
        <v>253</v>
      </c>
      <c r="D48" s="106" t="s">
        <v>254</v>
      </c>
      <c r="E48">
        <v>4534</v>
      </c>
      <c r="F48" s="106" t="s">
        <v>1383</v>
      </c>
      <c r="G48" s="106" t="s">
        <v>255</v>
      </c>
      <c r="H48" s="106" t="s">
        <v>300</v>
      </c>
      <c r="I48" t="s">
        <v>286</v>
      </c>
      <c r="J48" t="s">
        <v>3734</v>
      </c>
    </row>
    <row r="49" spans="1:10" x14ac:dyDescent="0.2">
      <c r="A49" s="106" t="s">
        <v>348</v>
      </c>
      <c r="B49" s="106" t="s">
        <v>585</v>
      </c>
      <c r="C49" s="106" t="s">
        <v>253</v>
      </c>
      <c r="D49" s="106" t="s">
        <v>254</v>
      </c>
      <c r="E49">
        <v>4611</v>
      </c>
      <c r="F49" s="106" t="s">
        <v>1555</v>
      </c>
      <c r="G49" s="106" t="s">
        <v>255</v>
      </c>
      <c r="H49" s="106" t="s">
        <v>268</v>
      </c>
      <c r="I49">
        <v>350</v>
      </c>
    </row>
    <row r="50" spans="1:10" x14ac:dyDescent="0.2">
      <c r="A50" s="106" t="s">
        <v>348</v>
      </c>
      <c r="B50" s="106" t="s">
        <v>585</v>
      </c>
      <c r="C50" s="106" t="s">
        <v>253</v>
      </c>
      <c r="D50" s="106" t="s">
        <v>258</v>
      </c>
      <c r="E50">
        <v>4662</v>
      </c>
      <c r="F50" s="106" t="s">
        <v>1556</v>
      </c>
      <c r="G50" s="106" t="s">
        <v>255</v>
      </c>
      <c r="H50" s="106" t="s">
        <v>266</v>
      </c>
      <c r="I50" s="106">
        <v>169</v>
      </c>
      <c r="J50" s="106"/>
    </row>
    <row r="51" spans="1:10" x14ac:dyDescent="0.2">
      <c r="A51" s="106" t="s">
        <v>348</v>
      </c>
      <c r="B51" s="106" t="s">
        <v>585</v>
      </c>
      <c r="C51" s="106" t="s">
        <v>253</v>
      </c>
      <c r="D51" s="106" t="s">
        <v>254</v>
      </c>
      <c r="E51">
        <v>4694</v>
      </c>
      <c r="F51" s="106" t="s">
        <v>1557</v>
      </c>
      <c r="G51" s="106" t="s">
        <v>255</v>
      </c>
      <c r="H51" s="106" t="s">
        <v>260</v>
      </c>
      <c r="I51" s="106" t="s">
        <v>286</v>
      </c>
      <c r="J51" s="106" t="s">
        <v>3735</v>
      </c>
    </row>
    <row r="52" spans="1:10" x14ac:dyDescent="0.2">
      <c r="A52" s="106" t="s">
        <v>348</v>
      </c>
      <c r="B52" s="106" t="s">
        <v>585</v>
      </c>
      <c r="C52" s="106" t="s">
        <v>253</v>
      </c>
      <c r="D52" s="106" t="s">
        <v>254</v>
      </c>
      <c r="E52">
        <v>5161</v>
      </c>
      <c r="F52" s="106" t="s">
        <v>1558</v>
      </c>
      <c r="G52" s="106" t="s">
        <v>263</v>
      </c>
      <c r="H52" s="106" t="s">
        <v>456</v>
      </c>
      <c r="I52">
        <v>345</v>
      </c>
    </row>
    <row r="53" spans="1:10" x14ac:dyDescent="0.2">
      <c r="A53" s="106" t="s">
        <v>348</v>
      </c>
      <c r="B53" s="106" t="s">
        <v>585</v>
      </c>
      <c r="C53" s="106" t="s">
        <v>253</v>
      </c>
      <c r="D53" s="106" t="s">
        <v>254</v>
      </c>
      <c r="E53">
        <v>5192</v>
      </c>
      <c r="F53" s="106" t="s">
        <v>455</v>
      </c>
      <c r="G53" s="106" t="s">
        <v>255</v>
      </c>
      <c r="H53" s="106" t="s">
        <v>456</v>
      </c>
      <c r="I53">
        <v>646</v>
      </c>
    </row>
    <row r="54" spans="1:10" x14ac:dyDescent="0.2">
      <c r="A54" s="106" t="s">
        <v>348</v>
      </c>
      <c r="B54" s="106" t="s">
        <v>585</v>
      </c>
      <c r="C54" s="106" t="s">
        <v>253</v>
      </c>
      <c r="D54" s="106" t="s">
        <v>254</v>
      </c>
      <c r="E54">
        <v>5715</v>
      </c>
      <c r="F54" s="106" t="s">
        <v>1559</v>
      </c>
      <c r="G54" s="106" t="s">
        <v>255</v>
      </c>
      <c r="H54" s="106" t="s">
        <v>343</v>
      </c>
      <c r="I54">
        <v>552</v>
      </c>
    </row>
    <row r="55" spans="1:10" x14ac:dyDescent="0.2">
      <c r="A55" s="106" t="s">
        <v>348</v>
      </c>
      <c r="B55" s="106" t="s">
        <v>585</v>
      </c>
      <c r="C55" s="106" t="s">
        <v>253</v>
      </c>
      <c r="D55" s="106" t="s">
        <v>254</v>
      </c>
      <c r="E55">
        <v>5952</v>
      </c>
      <c r="F55" s="106" t="s">
        <v>1560</v>
      </c>
      <c r="G55" s="106" t="s">
        <v>263</v>
      </c>
      <c r="H55" s="106" t="s">
        <v>270</v>
      </c>
      <c r="I55" s="106">
        <v>16</v>
      </c>
      <c r="J55" s="106"/>
    </row>
    <row r="56" spans="1:10" x14ac:dyDescent="0.2">
      <c r="A56" s="106" t="s">
        <v>348</v>
      </c>
      <c r="B56" s="106" t="s">
        <v>585</v>
      </c>
      <c r="C56" s="106" t="s">
        <v>253</v>
      </c>
      <c r="D56" s="106" t="s">
        <v>254</v>
      </c>
      <c r="E56">
        <v>5986</v>
      </c>
      <c r="F56" s="106" t="s">
        <v>1561</v>
      </c>
      <c r="G56" s="106" t="s">
        <v>255</v>
      </c>
      <c r="H56" s="106" t="s">
        <v>270</v>
      </c>
      <c r="I56">
        <v>88</v>
      </c>
    </row>
    <row r="57" spans="1:10" x14ac:dyDescent="0.2">
      <c r="A57" s="106" t="s">
        <v>348</v>
      </c>
      <c r="B57" s="106" t="s">
        <v>585</v>
      </c>
      <c r="C57" s="106" t="s">
        <v>253</v>
      </c>
      <c r="D57" s="106" t="s">
        <v>258</v>
      </c>
      <c r="E57">
        <v>6346</v>
      </c>
      <c r="F57" s="106" t="s">
        <v>1562</v>
      </c>
      <c r="G57" s="106" t="s">
        <v>263</v>
      </c>
      <c r="H57" s="106" t="s">
        <v>276</v>
      </c>
      <c r="I57">
        <v>53</v>
      </c>
    </row>
    <row r="58" spans="1:10" x14ac:dyDescent="0.2">
      <c r="A58" s="106" t="s">
        <v>348</v>
      </c>
      <c r="B58" s="106" t="s">
        <v>585</v>
      </c>
      <c r="C58" s="106" t="s">
        <v>253</v>
      </c>
      <c r="D58" s="106" t="s">
        <v>254</v>
      </c>
      <c r="E58">
        <v>6859</v>
      </c>
      <c r="F58" s="106" t="s">
        <v>1563</v>
      </c>
      <c r="G58" s="106" t="s">
        <v>255</v>
      </c>
      <c r="H58" s="106" t="s">
        <v>280</v>
      </c>
      <c r="I58">
        <v>531</v>
      </c>
    </row>
    <row r="59" spans="1:10" x14ac:dyDescent="0.2">
      <c r="A59" s="106" t="s">
        <v>348</v>
      </c>
      <c r="B59" s="106" t="s">
        <v>585</v>
      </c>
      <c r="C59" s="106" t="s">
        <v>253</v>
      </c>
      <c r="D59" s="106" t="s">
        <v>254</v>
      </c>
      <c r="E59">
        <v>6989</v>
      </c>
      <c r="F59" s="106" t="s">
        <v>1390</v>
      </c>
      <c r="G59" s="106" t="s">
        <v>255</v>
      </c>
      <c r="H59" s="106" t="s">
        <v>280</v>
      </c>
      <c r="I59">
        <v>118</v>
      </c>
    </row>
    <row r="60" spans="1:10" x14ac:dyDescent="0.2">
      <c r="A60" s="106" t="s">
        <v>348</v>
      </c>
      <c r="B60" s="106" t="s">
        <v>585</v>
      </c>
      <c r="C60" s="106" t="s">
        <v>253</v>
      </c>
      <c r="D60" s="106" t="s">
        <v>254</v>
      </c>
      <c r="E60">
        <v>7246</v>
      </c>
      <c r="F60" s="106" t="s">
        <v>1564</v>
      </c>
      <c r="G60" s="106" t="s">
        <v>255</v>
      </c>
      <c r="H60" s="106" t="s">
        <v>285</v>
      </c>
      <c r="I60">
        <v>430</v>
      </c>
    </row>
    <row r="61" spans="1:10" x14ac:dyDescent="0.2">
      <c r="A61" s="106" t="s">
        <v>348</v>
      </c>
      <c r="B61" s="106" t="s">
        <v>585</v>
      </c>
      <c r="C61" s="106" t="s">
        <v>253</v>
      </c>
      <c r="D61" s="106" t="s">
        <v>254</v>
      </c>
      <c r="E61">
        <v>7287</v>
      </c>
      <c r="F61" s="106" t="s">
        <v>1565</v>
      </c>
      <c r="G61" s="106" t="s">
        <v>263</v>
      </c>
      <c r="H61" s="106" t="s">
        <v>285</v>
      </c>
      <c r="I61" t="s">
        <v>286</v>
      </c>
      <c r="J61" t="s">
        <v>3424</v>
      </c>
    </row>
    <row r="62" spans="1:10" x14ac:dyDescent="0.2">
      <c r="A62" s="106" t="s">
        <v>348</v>
      </c>
      <c r="B62" s="106" t="s">
        <v>585</v>
      </c>
      <c r="C62" s="106" t="s">
        <v>253</v>
      </c>
      <c r="D62" s="106" t="s">
        <v>254</v>
      </c>
      <c r="E62">
        <v>7480</v>
      </c>
      <c r="F62" s="106" t="s">
        <v>366</v>
      </c>
      <c r="G62" s="106" t="s">
        <v>255</v>
      </c>
      <c r="H62" s="106" t="s">
        <v>261</v>
      </c>
      <c r="I62">
        <v>211</v>
      </c>
    </row>
    <row r="63" spans="1:10" x14ac:dyDescent="0.2">
      <c r="A63" s="106" t="s">
        <v>348</v>
      </c>
      <c r="B63" s="106" t="s">
        <v>585</v>
      </c>
      <c r="C63" s="106" t="s">
        <v>253</v>
      </c>
      <c r="D63" s="106" t="s">
        <v>258</v>
      </c>
      <c r="E63">
        <v>7937</v>
      </c>
      <c r="F63" s="106" t="s">
        <v>1566</v>
      </c>
      <c r="G63" s="106" t="s">
        <v>255</v>
      </c>
      <c r="H63" s="106" t="s">
        <v>277</v>
      </c>
      <c r="I63">
        <v>449</v>
      </c>
    </row>
    <row r="64" spans="1:10" x14ac:dyDescent="0.2">
      <c r="A64" s="106" t="s">
        <v>348</v>
      </c>
      <c r="B64" s="106" t="s">
        <v>585</v>
      </c>
      <c r="C64" s="106" t="s">
        <v>253</v>
      </c>
      <c r="D64" s="106" t="s">
        <v>254</v>
      </c>
      <c r="E64">
        <v>8098</v>
      </c>
      <c r="F64" s="106" t="s">
        <v>1567</v>
      </c>
      <c r="G64" s="106" t="s">
        <v>255</v>
      </c>
      <c r="H64" s="106" t="s">
        <v>261</v>
      </c>
      <c r="I64" s="106">
        <v>970</v>
      </c>
      <c r="J64" s="106"/>
    </row>
    <row r="65" spans="1:10" x14ac:dyDescent="0.2">
      <c r="A65" s="106" t="s">
        <v>348</v>
      </c>
      <c r="B65" s="106" t="s">
        <v>585</v>
      </c>
      <c r="C65" s="106" t="s">
        <v>253</v>
      </c>
      <c r="D65" s="106" t="s">
        <v>254</v>
      </c>
      <c r="E65">
        <v>8117</v>
      </c>
      <c r="F65" s="106" t="s">
        <v>1568</v>
      </c>
      <c r="G65" s="106" t="s">
        <v>263</v>
      </c>
      <c r="H65" s="106" t="s">
        <v>261</v>
      </c>
      <c r="I65">
        <v>540</v>
      </c>
    </row>
    <row r="66" spans="1:10" x14ac:dyDescent="0.2">
      <c r="A66" s="106" t="s">
        <v>348</v>
      </c>
      <c r="B66" s="106" t="s">
        <v>585</v>
      </c>
      <c r="C66" s="106" t="s">
        <v>253</v>
      </c>
      <c r="D66" s="106" t="s">
        <v>254</v>
      </c>
      <c r="E66">
        <v>8253</v>
      </c>
      <c r="F66" s="106" t="s">
        <v>1395</v>
      </c>
      <c r="G66" s="106" t="s">
        <v>255</v>
      </c>
      <c r="H66" s="106" t="s">
        <v>291</v>
      </c>
      <c r="I66" s="106" t="s">
        <v>322</v>
      </c>
      <c r="J66" s="106" t="s">
        <v>3552</v>
      </c>
    </row>
    <row r="67" spans="1:10" x14ac:dyDescent="0.2">
      <c r="A67" s="106" t="s">
        <v>348</v>
      </c>
      <c r="B67" s="106" t="s">
        <v>585</v>
      </c>
      <c r="C67" s="106" t="s">
        <v>253</v>
      </c>
      <c r="D67" s="106" t="s">
        <v>254</v>
      </c>
      <c r="E67">
        <v>8387</v>
      </c>
      <c r="F67" s="106" t="s">
        <v>1569</v>
      </c>
      <c r="G67" s="106" t="s">
        <v>255</v>
      </c>
      <c r="H67" s="106" t="s">
        <v>413</v>
      </c>
      <c r="I67" s="106">
        <v>427</v>
      </c>
      <c r="J67" s="106"/>
    </row>
    <row r="68" spans="1:10" x14ac:dyDescent="0.2">
      <c r="A68" s="106" t="s">
        <v>348</v>
      </c>
      <c r="B68" s="106" t="s">
        <v>585</v>
      </c>
      <c r="C68" s="106" t="s">
        <v>253</v>
      </c>
      <c r="D68" s="106" t="s">
        <v>254</v>
      </c>
      <c r="E68">
        <v>8511</v>
      </c>
      <c r="F68" s="106" t="s">
        <v>1570</v>
      </c>
      <c r="G68" s="106" t="s">
        <v>255</v>
      </c>
      <c r="H68" s="106" t="s">
        <v>291</v>
      </c>
      <c r="I68">
        <v>517</v>
      </c>
    </row>
    <row r="69" spans="1:10" x14ac:dyDescent="0.2">
      <c r="A69" s="106" t="s">
        <v>348</v>
      </c>
      <c r="B69" s="106" t="s">
        <v>585</v>
      </c>
      <c r="C69" s="106" t="s">
        <v>253</v>
      </c>
      <c r="D69" s="106" t="s">
        <v>254</v>
      </c>
      <c r="E69">
        <v>9072</v>
      </c>
      <c r="F69" s="106" t="s">
        <v>1571</v>
      </c>
      <c r="G69" s="106" t="s">
        <v>255</v>
      </c>
      <c r="H69" s="106" t="s">
        <v>338</v>
      </c>
      <c r="I69" s="106" t="s">
        <v>286</v>
      </c>
      <c r="J69" s="106" t="s">
        <v>3519</v>
      </c>
    </row>
    <row r="70" spans="1:10" x14ac:dyDescent="0.2">
      <c r="A70" s="106" t="s">
        <v>348</v>
      </c>
      <c r="B70" s="106" t="s">
        <v>585</v>
      </c>
      <c r="C70" s="106" t="s">
        <v>253</v>
      </c>
      <c r="D70" s="106" t="s">
        <v>254</v>
      </c>
      <c r="E70">
        <v>9171</v>
      </c>
      <c r="F70" s="106" t="s">
        <v>1572</v>
      </c>
      <c r="G70" s="106" t="s">
        <v>263</v>
      </c>
      <c r="H70" s="106" t="s">
        <v>1511</v>
      </c>
      <c r="I70" s="106">
        <v>76</v>
      </c>
      <c r="J70" s="106"/>
    </row>
    <row r="71" spans="1:10" x14ac:dyDescent="0.2">
      <c r="A71" s="106" t="s">
        <v>348</v>
      </c>
      <c r="B71" s="106" t="s">
        <v>585</v>
      </c>
      <c r="C71" s="106" t="s">
        <v>253</v>
      </c>
      <c r="D71" s="106" t="s">
        <v>254</v>
      </c>
      <c r="E71">
        <v>9304</v>
      </c>
      <c r="F71" s="106" t="s">
        <v>1573</v>
      </c>
      <c r="G71" s="106" t="s">
        <v>255</v>
      </c>
      <c r="H71" s="106" t="s">
        <v>471</v>
      </c>
      <c r="I71">
        <v>338</v>
      </c>
    </row>
    <row r="72" spans="1:10" x14ac:dyDescent="0.2">
      <c r="A72" s="106" t="s">
        <v>348</v>
      </c>
      <c r="B72" s="106" t="s">
        <v>585</v>
      </c>
      <c r="C72" s="106" t="s">
        <v>253</v>
      </c>
      <c r="D72" s="106" t="s">
        <v>254</v>
      </c>
      <c r="E72">
        <v>9475</v>
      </c>
      <c r="F72" s="106" t="s">
        <v>1574</v>
      </c>
      <c r="G72" s="106" t="s">
        <v>255</v>
      </c>
      <c r="H72" s="106" t="s">
        <v>266</v>
      </c>
      <c r="I72">
        <v>69</v>
      </c>
    </row>
    <row r="73" spans="1:10" x14ac:dyDescent="0.2">
      <c r="A73" s="106" t="s">
        <v>348</v>
      </c>
      <c r="B73" s="106" t="s">
        <v>585</v>
      </c>
      <c r="C73" s="106" t="s">
        <v>253</v>
      </c>
      <c r="D73" s="106" t="s">
        <v>254</v>
      </c>
      <c r="E73">
        <v>9537</v>
      </c>
      <c r="F73" s="106" t="s">
        <v>1575</v>
      </c>
      <c r="G73" s="106" t="s">
        <v>263</v>
      </c>
      <c r="H73" s="106" t="s">
        <v>415</v>
      </c>
      <c r="I73" s="106">
        <v>149</v>
      </c>
      <c r="J73" s="106"/>
    </row>
    <row r="74" spans="1:10" x14ac:dyDescent="0.2">
      <c r="A74" s="106" t="s">
        <v>348</v>
      </c>
      <c r="B74" s="106" t="s">
        <v>316</v>
      </c>
      <c r="C74" s="106" t="s">
        <v>253</v>
      </c>
      <c r="D74" s="106" t="s">
        <v>254</v>
      </c>
      <c r="E74">
        <v>1720</v>
      </c>
      <c r="F74" s="106" t="s">
        <v>1576</v>
      </c>
      <c r="G74" s="106" t="s">
        <v>255</v>
      </c>
      <c r="H74" s="106" t="s">
        <v>282</v>
      </c>
      <c r="I74" s="106">
        <v>834</v>
      </c>
      <c r="J74" s="106"/>
    </row>
    <row r="75" spans="1:10" x14ac:dyDescent="0.2">
      <c r="A75" s="106" t="s">
        <v>348</v>
      </c>
      <c r="B75" s="106" t="s">
        <v>316</v>
      </c>
      <c r="C75" s="106" t="s">
        <v>253</v>
      </c>
      <c r="D75" s="106" t="s">
        <v>254</v>
      </c>
      <c r="E75">
        <v>1721</v>
      </c>
      <c r="F75" s="106" t="s">
        <v>1203</v>
      </c>
      <c r="G75" s="106" t="s">
        <v>255</v>
      </c>
      <c r="H75" s="106" t="s">
        <v>282</v>
      </c>
      <c r="I75" s="106" t="s">
        <v>305</v>
      </c>
      <c r="J75" s="106" t="s">
        <v>3736</v>
      </c>
    </row>
    <row r="76" spans="1:10" x14ac:dyDescent="0.2">
      <c r="A76" s="106" t="s">
        <v>348</v>
      </c>
      <c r="B76" s="106" t="s">
        <v>316</v>
      </c>
      <c r="C76" s="106" t="s">
        <v>253</v>
      </c>
      <c r="D76" s="106" t="s">
        <v>254</v>
      </c>
      <c r="E76">
        <v>1736</v>
      </c>
      <c r="F76" s="106" t="s">
        <v>1577</v>
      </c>
      <c r="G76" s="106" t="s">
        <v>259</v>
      </c>
      <c r="H76" s="106" t="s">
        <v>282</v>
      </c>
      <c r="I76">
        <v>148</v>
      </c>
    </row>
    <row r="77" spans="1:10" x14ac:dyDescent="0.2">
      <c r="A77" s="106" t="s">
        <v>348</v>
      </c>
      <c r="B77" s="106" t="s">
        <v>316</v>
      </c>
      <c r="C77" s="106" t="s">
        <v>253</v>
      </c>
      <c r="D77" s="106" t="s">
        <v>254</v>
      </c>
      <c r="E77">
        <v>1808</v>
      </c>
      <c r="F77" s="106" t="s">
        <v>1578</v>
      </c>
      <c r="G77" s="106" t="s">
        <v>255</v>
      </c>
      <c r="H77" s="106" t="s">
        <v>282</v>
      </c>
      <c r="I77" t="s">
        <v>305</v>
      </c>
      <c r="J77" t="s">
        <v>3737</v>
      </c>
    </row>
    <row r="78" spans="1:10" x14ac:dyDescent="0.2">
      <c r="A78" s="106" t="s">
        <v>348</v>
      </c>
      <c r="B78" s="106" t="s">
        <v>316</v>
      </c>
      <c r="C78" s="106" t="s">
        <v>253</v>
      </c>
      <c r="D78" s="106" t="s">
        <v>254</v>
      </c>
      <c r="E78">
        <v>1813</v>
      </c>
      <c r="F78" s="106" t="s">
        <v>351</v>
      </c>
      <c r="G78" s="106" t="s">
        <v>255</v>
      </c>
      <c r="H78" s="106" t="s">
        <v>282</v>
      </c>
      <c r="I78">
        <v>284</v>
      </c>
    </row>
    <row r="79" spans="1:10" x14ac:dyDescent="0.2">
      <c r="A79" s="106" t="s">
        <v>348</v>
      </c>
      <c r="B79" s="106" t="s">
        <v>316</v>
      </c>
      <c r="C79" s="106" t="s">
        <v>253</v>
      </c>
      <c r="D79" s="106" t="s">
        <v>254</v>
      </c>
      <c r="E79">
        <v>1828</v>
      </c>
      <c r="F79" s="106" t="s">
        <v>1579</v>
      </c>
      <c r="G79" s="106" t="s">
        <v>263</v>
      </c>
      <c r="H79" s="106" t="s">
        <v>282</v>
      </c>
      <c r="I79">
        <v>101</v>
      </c>
    </row>
    <row r="80" spans="1:10" x14ac:dyDescent="0.2">
      <c r="A80" s="106" t="s">
        <v>348</v>
      </c>
      <c r="B80" s="106" t="s">
        <v>316</v>
      </c>
      <c r="C80" s="106" t="s">
        <v>253</v>
      </c>
      <c r="D80" s="106" t="s">
        <v>258</v>
      </c>
      <c r="E80">
        <v>1853</v>
      </c>
      <c r="F80" s="106" t="s">
        <v>353</v>
      </c>
      <c r="G80" s="106" t="s">
        <v>263</v>
      </c>
      <c r="H80" s="106" t="s">
        <v>282</v>
      </c>
      <c r="I80" s="106">
        <v>108</v>
      </c>
      <c r="J80" s="106"/>
    </row>
    <row r="81" spans="1:10" x14ac:dyDescent="0.2">
      <c r="A81" s="106" t="s">
        <v>348</v>
      </c>
      <c r="B81" s="106" t="s">
        <v>316</v>
      </c>
      <c r="C81" s="106" t="s">
        <v>253</v>
      </c>
      <c r="D81" s="106" t="s">
        <v>254</v>
      </c>
      <c r="E81">
        <v>1871</v>
      </c>
      <c r="F81" s="106" t="s">
        <v>1580</v>
      </c>
      <c r="G81" s="106" t="s">
        <v>255</v>
      </c>
      <c r="H81" s="106" t="s">
        <v>282</v>
      </c>
      <c r="I81">
        <v>353</v>
      </c>
    </row>
    <row r="82" spans="1:10" x14ac:dyDescent="0.2">
      <c r="A82" s="106" t="s">
        <v>348</v>
      </c>
      <c r="B82" s="106" t="s">
        <v>316</v>
      </c>
      <c r="C82" s="106" t="s">
        <v>253</v>
      </c>
      <c r="D82" s="106" t="s">
        <v>254</v>
      </c>
      <c r="E82">
        <v>1883</v>
      </c>
      <c r="F82" s="106" t="s">
        <v>1581</v>
      </c>
      <c r="G82" s="106" t="s">
        <v>255</v>
      </c>
      <c r="H82" s="106" t="s">
        <v>282</v>
      </c>
      <c r="I82" t="s">
        <v>322</v>
      </c>
      <c r="J82" t="s">
        <v>3503</v>
      </c>
    </row>
    <row r="83" spans="1:10" x14ac:dyDescent="0.2">
      <c r="A83" s="106" t="s">
        <v>348</v>
      </c>
      <c r="B83" s="106" t="s">
        <v>316</v>
      </c>
      <c r="C83" s="106" t="s">
        <v>253</v>
      </c>
      <c r="D83" s="106" t="s">
        <v>254</v>
      </c>
      <c r="E83">
        <v>1890</v>
      </c>
      <c r="F83" s="106" t="s">
        <v>1582</v>
      </c>
      <c r="G83" s="106" t="s">
        <v>255</v>
      </c>
      <c r="H83" s="106" t="s">
        <v>282</v>
      </c>
      <c r="I83">
        <v>495</v>
      </c>
    </row>
    <row r="84" spans="1:10" x14ac:dyDescent="0.2">
      <c r="A84" s="106" t="s">
        <v>348</v>
      </c>
      <c r="B84" s="106" t="s">
        <v>316</v>
      </c>
      <c r="C84" s="106" t="s">
        <v>253</v>
      </c>
      <c r="D84" s="106" t="s">
        <v>254</v>
      </c>
      <c r="E84">
        <v>1893</v>
      </c>
      <c r="F84" s="106" t="s">
        <v>1249</v>
      </c>
      <c r="G84" s="106" t="s">
        <v>255</v>
      </c>
      <c r="H84" s="106" t="s">
        <v>282</v>
      </c>
      <c r="I84" t="s">
        <v>286</v>
      </c>
      <c r="J84" t="s">
        <v>3432</v>
      </c>
    </row>
    <row r="85" spans="1:10" x14ac:dyDescent="0.2">
      <c r="A85" s="106" t="s">
        <v>348</v>
      </c>
      <c r="B85" s="106" t="s">
        <v>316</v>
      </c>
      <c r="C85" s="106" t="s">
        <v>253</v>
      </c>
      <c r="D85" s="106" t="s">
        <v>254</v>
      </c>
      <c r="E85">
        <v>1898</v>
      </c>
      <c r="F85" s="106" t="s">
        <v>1583</v>
      </c>
      <c r="G85" s="106" t="s">
        <v>255</v>
      </c>
      <c r="H85" s="106" t="s">
        <v>282</v>
      </c>
      <c r="I85" s="106">
        <v>377</v>
      </c>
      <c r="J85" s="106"/>
    </row>
    <row r="86" spans="1:10" x14ac:dyDescent="0.2">
      <c r="A86" s="106" t="s">
        <v>348</v>
      </c>
      <c r="B86" s="106" t="s">
        <v>316</v>
      </c>
      <c r="C86" s="106" t="s">
        <v>253</v>
      </c>
      <c r="D86" s="106" t="s">
        <v>254</v>
      </c>
      <c r="E86">
        <v>1905</v>
      </c>
      <c r="F86" s="106" t="s">
        <v>1584</v>
      </c>
      <c r="G86" s="106" t="s">
        <v>259</v>
      </c>
      <c r="H86" s="106" t="s">
        <v>282</v>
      </c>
      <c r="I86">
        <v>74</v>
      </c>
    </row>
    <row r="87" spans="1:10" x14ac:dyDescent="0.2">
      <c r="A87" s="106" t="s">
        <v>348</v>
      </c>
      <c r="B87" s="106" t="s">
        <v>316</v>
      </c>
      <c r="C87" s="106" t="s">
        <v>253</v>
      </c>
      <c r="D87" s="106" t="s">
        <v>254</v>
      </c>
      <c r="E87">
        <v>1929</v>
      </c>
      <c r="F87" s="106" t="s">
        <v>1585</v>
      </c>
      <c r="G87" s="106" t="s">
        <v>255</v>
      </c>
      <c r="H87" s="106" t="s">
        <v>282</v>
      </c>
      <c r="I87">
        <v>379</v>
      </c>
    </row>
    <row r="88" spans="1:10" x14ac:dyDescent="0.2">
      <c r="A88" s="106" t="s">
        <v>348</v>
      </c>
      <c r="B88" s="106" t="s">
        <v>316</v>
      </c>
      <c r="C88" s="106" t="s">
        <v>253</v>
      </c>
      <c r="D88" s="106" t="s">
        <v>254</v>
      </c>
      <c r="E88">
        <v>1961</v>
      </c>
      <c r="F88" s="106" t="s">
        <v>355</v>
      </c>
      <c r="G88" s="106" t="s">
        <v>255</v>
      </c>
      <c r="H88" s="106" t="s">
        <v>282</v>
      </c>
      <c r="I88">
        <v>913</v>
      </c>
    </row>
    <row r="89" spans="1:10" x14ac:dyDescent="0.2">
      <c r="A89" s="106" t="s">
        <v>348</v>
      </c>
      <c r="B89" s="106" t="s">
        <v>316</v>
      </c>
      <c r="C89" s="106" t="s">
        <v>253</v>
      </c>
      <c r="D89" s="106" t="s">
        <v>254</v>
      </c>
      <c r="E89">
        <v>1968</v>
      </c>
      <c r="F89" s="106" t="s">
        <v>3306</v>
      </c>
      <c r="G89" s="106" t="s">
        <v>255</v>
      </c>
      <c r="H89" s="106" t="s">
        <v>282</v>
      </c>
      <c r="I89">
        <v>499</v>
      </c>
    </row>
    <row r="90" spans="1:10" x14ac:dyDescent="0.2">
      <c r="A90" s="106" t="s">
        <v>348</v>
      </c>
      <c r="B90" s="106" t="s">
        <v>316</v>
      </c>
      <c r="C90" s="106" t="s">
        <v>253</v>
      </c>
      <c r="D90" s="106" t="s">
        <v>254</v>
      </c>
      <c r="E90">
        <v>1969</v>
      </c>
      <c r="F90" s="106" t="s">
        <v>356</v>
      </c>
      <c r="G90" s="106" t="s">
        <v>255</v>
      </c>
      <c r="H90" s="106" t="s">
        <v>282</v>
      </c>
      <c r="I90" t="s">
        <v>286</v>
      </c>
      <c r="J90" t="s">
        <v>3738</v>
      </c>
    </row>
    <row r="91" spans="1:10" x14ac:dyDescent="0.2">
      <c r="A91" s="106" t="s">
        <v>348</v>
      </c>
      <c r="B91" s="106" t="s">
        <v>316</v>
      </c>
      <c r="C91" s="106" t="s">
        <v>253</v>
      </c>
      <c r="D91" s="106" t="s">
        <v>254</v>
      </c>
      <c r="E91">
        <v>1975</v>
      </c>
      <c r="F91" s="106" t="s">
        <v>1586</v>
      </c>
      <c r="G91" s="106" t="s">
        <v>255</v>
      </c>
      <c r="H91" s="106" t="s">
        <v>282</v>
      </c>
      <c r="I91" s="106">
        <v>236</v>
      </c>
      <c r="J91" s="106"/>
    </row>
    <row r="92" spans="1:10" x14ac:dyDescent="0.2">
      <c r="A92" s="106" t="s">
        <v>348</v>
      </c>
      <c r="B92" s="106" t="s">
        <v>316</v>
      </c>
      <c r="C92" s="106" t="s">
        <v>253</v>
      </c>
      <c r="D92" s="106" t="s">
        <v>254</v>
      </c>
      <c r="E92">
        <v>2121</v>
      </c>
      <c r="F92" s="106" t="s">
        <v>1587</v>
      </c>
      <c r="G92" s="106" t="s">
        <v>267</v>
      </c>
      <c r="H92" s="106" t="s">
        <v>260</v>
      </c>
      <c r="I92" s="106" t="s">
        <v>286</v>
      </c>
      <c r="J92" s="106" t="s">
        <v>3521</v>
      </c>
    </row>
    <row r="93" spans="1:10" x14ac:dyDescent="0.2">
      <c r="A93" s="106" t="s">
        <v>348</v>
      </c>
      <c r="B93" s="106" t="s">
        <v>316</v>
      </c>
      <c r="C93" s="106" t="s">
        <v>253</v>
      </c>
      <c r="D93" s="106" t="s">
        <v>254</v>
      </c>
      <c r="E93">
        <v>2173</v>
      </c>
      <c r="F93" s="106" t="s">
        <v>560</v>
      </c>
      <c r="G93" s="106" t="s">
        <v>259</v>
      </c>
      <c r="H93" s="106" t="s">
        <v>260</v>
      </c>
      <c r="I93" s="106">
        <v>52</v>
      </c>
      <c r="J93" s="106"/>
    </row>
    <row r="94" spans="1:10" x14ac:dyDescent="0.2">
      <c r="A94" s="106" t="s">
        <v>348</v>
      </c>
      <c r="B94" s="106" t="s">
        <v>316</v>
      </c>
      <c r="C94" s="106" t="s">
        <v>253</v>
      </c>
      <c r="D94" s="106" t="s">
        <v>254</v>
      </c>
      <c r="E94">
        <v>2207</v>
      </c>
      <c r="F94" s="106" t="s">
        <v>1588</v>
      </c>
      <c r="G94" s="106" t="s">
        <v>255</v>
      </c>
      <c r="H94" s="106" t="s">
        <v>256</v>
      </c>
      <c r="I94">
        <v>246</v>
      </c>
    </row>
    <row r="95" spans="1:10" x14ac:dyDescent="0.2">
      <c r="A95" s="106" t="s">
        <v>348</v>
      </c>
      <c r="B95" s="106" t="s">
        <v>316</v>
      </c>
      <c r="C95" s="106" t="s">
        <v>264</v>
      </c>
      <c r="D95" s="106" t="s">
        <v>254</v>
      </c>
      <c r="E95">
        <v>2226</v>
      </c>
      <c r="F95" s="106" t="s">
        <v>1589</v>
      </c>
      <c r="G95" s="106" t="s">
        <v>259</v>
      </c>
      <c r="H95" s="106" t="s">
        <v>256</v>
      </c>
      <c r="I95" s="106">
        <v>254</v>
      </c>
      <c r="J95" s="106"/>
    </row>
    <row r="96" spans="1:10" x14ac:dyDescent="0.2">
      <c r="A96" s="106" t="s">
        <v>348</v>
      </c>
      <c r="B96" s="106" t="s">
        <v>316</v>
      </c>
      <c r="C96" s="106" t="s">
        <v>262</v>
      </c>
      <c r="D96" s="106" t="s">
        <v>258</v>
      </c>
      <c r="E96">
        <v>2266</v>
      </c>
      <c r="F96" s="106" t="s">
        <v>1590</v>
      </c>
      <c r="G96" s="106" t="s">
        <v>255</v>
      </c>
      <c r="H96" s="106" t="s">
        <v>256</v>
      </c>
      <c r="I96">
        <v>356</v>
      </c>
    </row>
    <row r="97" spans="1:10" x14ac:dyDescent="0.2">
      <c r="A97" s="106" t="s">
        <v>348</v>
      </c>
      <c r="B97" s="106" t="s">
        <v>316</v>
      </c>
      <c r="C97" s="106" t="s">
        <v>253</v>
      </c>
      <c r="D97" s="106" t="s">
        <v>254</v>
      </c>
      <c r="E97">
        <v>2307</v>
      </c>
      <c r="F97" s="106" t="s">
        <v>591</v>
      </c>
      <c r="G97" s="106" t="s">
        <v>255</v>
      </c>
      <c r="H97" s="106" t="s">
        <v>266</v>
      </c>
      <c r="I97">
        <v>117</v>
      </c>
    </row>
    <row r="98" spans="1:10" x14ac:dyDescent="0.2">
      <c r="A98" s="106" t="s">
        <v>348</v>
      </c>
      <c r="B98" s="106" t="s">
        <v>316</v>
      </c>
      <c r="C98" s="106" t="s">
        <v>253</v>
      </c>
      <c r="D98" s="106" t="s">
        <v>254</v>
      </c>
      <c r="E98">
        <v>2342</v>
      </c>
      <c r="F98" s="106" t="s">
        <v>1204</v>
      </c>
      <c r="G98" s="106" t="s">
        <v>267</v>
      </c>
      <c r="H98" s="106" t="s">
        <v>260</v>
      </c>
      <c r="I98">
        <v>72</v>
      </c>
    </row>
    <row r="99" spans="1:10" x14ac:dyDescent="0.2">
      <c r="A99" s="106" t="s">
        <v>348</v>
      </c>
      <c r="B99" s="106" t="s">
        <v>316</v>
      </c>
      <c r="C99" s="106" t="s">
        <v>253</v>
      </c>
      <c r="D99" s="106" t="s">
        <v>254</v>
      </c>
      <c r="E99">
        <v>2374</v>
      </c>
      <c r="F99" s="106" t="s">
        <v>1591</v>
      </c>
      <c r="G99" s="106" t="s">
        <v>255</v>
      </c>
      <c r="H99" s="106" t="s">
        <v>260</v>
      </c>
      <c r="I99">
        <v>119</v>
      </c>
    </row>
    <row r="100" spans="1:10" x14ac:dyDescent="0.2">
      <c r="A100" s="106" t="s">
        <v>348</v>
      </c>
      <c r="B100" s="106" t="s">
        <v>316</v>
      </c>
      <c r="C100" s="106" t="s">
        <v>253</v>
      </c>
      <c r="D100" s="106" t="s">
        <v>254</v>
      </c>
      <c r="E100">
        <v>2376</v>
      </c>
      <c r="F100" s="106" t="s">
        <v>1592</v>
      </c>
      <c r="G100" s="106" t="s">
        <v>255</v>
      </c>
      <c r="H100" s="106" t="s">
        <v>260</v>
      </c>
      <c r="I100" s="106">
        <v>44</v>
      </c>
      <c r="J100" s="106"/>
    </row>
    <row r="101" spans="1:10" x14ac:dyDescent="0.2">
      <c r="A101" s="106" t="s">
        <v>348</v>
      </c>
      <c r="B101" s="106" t="s">
        <v>316</v>
      </c>
      <c r="C101" s="106" t="s">
        <v>253</v>
      </c>
      <c r="D101" s="106" t="s">
        <v>254</v>
      </c>
      <c r="E101">
        <v>2395</v>
      </c>
      <c r="F101" s="106" t="s">
        <v>1593</v>
      </c>
      <c r="G101" s="106" t="s">
        <v>255</v>
      </c>
      <c r="H101" s="106" t="s">
        <v>260</v>
      </c>
      <c r="I101" s="106">
        <v>262</v>
      </c>
      <c r="J101" s="106"/>
    </row>
    <row r="102" spans="1:10" x14ac:dyDescent="0.2">
      <c r="A102" s="106" t="s">
        <v>348</v>
      </c>
      <c r="B102" s="106" t="s">
        <v>316</v>
      </c>
      <c r="C102" s="106" t="s">
        <v>253</v>
      </c>
      <c r="D102" s="106" t="s">
        <v>254</v>
      </c>
      <c r="E102">
        <v>2435</v>
      </c>
      <c r="F102" s="106" t="s">
        <v>1594</v>
      </c>
      <c r="G102" s="106" t="s">
        <v>259</v>
      </c>
      <c r="H102" s="106" t="s">
        <v>260</v>
      </c>
      <c r="I102">
        <v>23</v>
      </c>
    </row>
    <row r="103" spans="1:10" x14ac:dyDescent="0.2">
      <c r="A103" s="106" t="s">
        <v>348</v>
      </c>
      <c r="B103" s="106" t="s">
        <v>316</v>
      </c>
      <c r="C103" s="106" t="s">
        <v>253</v>
      </c>
      <c r="D103" s="106" t="s">
        <v>254</v>
      </c>
      <c r="E103">
        <v>2469</v>
      </c>
      <c r="F103" s="106" t="s">
        <v>1595</v>
      </c>
      <c r="G103" s="106" t="s">
        <v>259</v>
      </c>
      <c r="H103" s="106" t="s">
        <v>260</v>
      </c>
      <c r="I103" s="106">
        <v>251</v>
      </c>
      <c r="J103" s="106"/>
    </row>
    <row r="104" spans="1:10" x14ac:dyDescent="0.2">
      <c r="A104" s="106" t="s">
        <v>348</v>
      </c>
      <c r="B104" s="106" t="s">
        <v>316</v>
      </c>
      <c r="C104" s="106" t="s">
        <v>253</v>
      </c>
      <c r="D104" s="106" t="s">
        <v>254</v>
      </c>
      <c r="E104">
        <v>2475</v>
      </c>
      <c r="F104" s="106" t="s">
        <v>592</v>
      </c>
      <c r="G104" s="106" t="s">
        <v>255</v>
      </c>
      <c r="H104" s="106" t="s">
        <v>260</v>
      </c>
      <c r="I104" s="106">
        <v>546</v>
      </c>
      <c r="J104" s="106"/>
    </row>
    <row r="105" spans="1:10" x14ac:dyDescent="0.2">
      <c r="A105" s="106" t="s">
        <v>348</v>
      </c>
      <c r="B105" s="106" t="s">
        <v>316</v>
      </c>
      <c r="C105" s="106" t="s">
        <v>253</v>
      </c>
      <c r="D105" s="106" t="s">
        <v>254</v>
      </c>
      <c r="E105">
        <v>2480</v>
      </c>
      <c r="F105" s="106" t="s">
        <v>593</v>
      </c>
      <c r="G105" s="106" t="s">
        <v>259</v>
      </c>
      <c r="H105" s="106" t="s">
        <v>260</v>
      </c>
      <c r="I105" s="106">
        <v>63</v>
      </c>
      <c r="J105" s="106"/>
    </row>
    <row r="106" spans="1:10" x14ac:dyDescent="0.2">
      <c r="A106" s="106" t="s">
        <v>348</v>
      </c>
      <c r="B106" s="106" t="s">
        <v>316</v>
      </c>
      <c r="C106" s="106" t="s">
        <v>262</v>
      </c>
      <c r="D106" s="106" t="s">
        <v>254</v>
      </c>
      <c r="E106">
        <v>2533</v>
      </c>
      <c r="F106" s="106" t="s">
        <v>1596</v>
      </c>
      <c r="G106" s="106" t="s">
        <v>255</v>
      </c>
      <c r="H106" s="106" t="s">
        <v>256</v>
      </c>
      <c r="I106" s="106">
        <v>258</v>
      </c>
      <c r="J106" s="106"/>
    </row>
    <row r="107" spans="1:10" x14ac:dyDescent="0.2">
      <c r="A107" s="106" t="s">
        <v>348</v>
      </c>
      <c r="B107" s="106" t="s">
        <v>316</v>
      </c>
      <c r="C107" s="106" t="s">
        <v>253</v>
      </c>
      <c r="D107" s="106" t="s">
        <v>254</v>
      </c>
      <c r="E107">
        <v>2602</v>
      </c>
      <c r="F107" s="106" t="s">
        <v>1597</v>
      </c>
      <c r="G107" s="106" t="s">
        <v>255</v>
      </c>
      <c r="H107" s="106" t="s">
        <v>256</v>
      </c>
      <c r="I107" t="s">
        <v>286</v>
      </c>
      <c r="J107" t="s">
        <v>3739</v>
      </c>
    </row>
    <row r="108" spans="1:10" x14ac:dyDescent="0.2">
      <c r="A108" s="106" t="s">
        <v>348</v>
      </c>
      <c r="B108" s="106" t="s">
        <v>316</v>
      </c>
      <c r="C108" s="106" t="s">
        <v>253</v>
      </c>
      <c r="D108" s="106" t="s">
        <v>254</v>
      </c>
      <c r="E108">
        <v>2612</v>
      </c>
      <c r="F108" s="106" t="s">
        <v>1598</v>
      </c>
      <c r="G108" s="106" t="s">
        <v>255</v>
      </c>
      <c r="H108" s="106" t="s">
        <v>256</v>
      </c>
      <c r="I108" s="106">
        <v>369</v>
      </c>
      <c r="J108" s="106"/>
    </row>
    <row r="109" spans="1:10" x14ac:dyDescent="0.2">
      <c r="A109" s="106" t="s">
        <v>348</v>
      </c>
      <c r="B109" s="106" t="s">
        <v>316</v>
      </c>
      <c r="C109" s="106" t="s">
        <v>253</v>
      </c>
      <c r="D109" s="106" t="s">
        <v>254</v>
      </c>
      <c r="E109">
        <v>2666</v>
      </c>
      <c r="F109" s="106" t="s">
        <v>1599</v>
      </c>
      <c r="G109" s="106" t="s">
        <v>259</v>
      </c>
      <c r="H109" s="106" t="s">
        <v>265</v>
      </c>
      <c r="I109" s="106">
        <v>20</v>
      </c>
      <c r="J109" s="106"/>
    </row>
    <row r="110" spans="1:10" x14ac:dyDescent="0.2">
      <c r="A110" s="106" t="s">
        <v>348</v>
      </c>
      <c r="B110" s="106" t="s">
        <v>316</v>
      </c>
      <c r="C110" s="106" t="s">
        <v>262</v>
      </c>
      <c r="D110" s="106" t="s">
        <v>254</v>
      </c>
      <c r="E110">
        <v>2675</v>
      </c>
      <c r="F110" s="106" t="s">
        <v>448</v>
      </c>
      <c r="G110" s="106" t="s">
        <v>263</v>
      </c>
      <c r="H110" s="106" t="s">
        <v>265</v>
      </c>
      <c r="I110" s="106">
        <v>114</v>
      </c>
      <c r="J110" s="106"/>
    </row>
    <row r="111" spans="1:10" x14ac:dyDescent="0.2">
      <c r="A111" s="106" t="s">
        <v>348</v>
      </c>
      <c r="B111" s="106" t="s">
        <v>316</v>
      </c>
      <c r="C111" s="106" t="s">
        <v>253</v>
      </c>
      <c r="D111" s="106" t="s">
        <v>254</v>
      </c>
      <c r="E111">
        <v>2749</v>
      </c>
      <c r="F111" s="106" t="s">
        <v>1600</v>
      </c>
      <c r="G111" s="106" t="s">
        <v>255</v>
      </c>
      <c r="H111" s="106" t="s">
        <v>260</v>
      </c>
      <c r="I111">
        <v>286</v>
      </c>
    </row>
    <row r="112" spans="1:10" x14ac:dyDescent="0.2">
      <c r="A112" s="106" t="s">
        <v>348</v>
      </c>
      <c r="B112" s="106" t="s">
        <v>316</v>
      </c>
      <c r="C112" s="106" t="s">
        <v>253</v>
      </c>
      <c r="D112" s="106" t="s">
        <v>254</v>
      </c>
      <c r="E112">
        <v>2784</v>
      </c>
      <c r="F112" s="106" t="s">
        <v>1601</v>
      </c>
      <c r="G112" s="106" t="s">
        <v>255</v>
      </c>
      <c r="H112" s="106" t="s">
        <v>261</v>
      </c>
      <c r="I112" t="s">
        <v>272</v>
      </c>
      <c r="J112" t="s">
        <v>3740</v>
      </c>
    </row>
    <row r="113" spans="1:10" x14ac:dyDescent="0.2">
      <c r="A113" s="106" t="s">
        <v>348</v>
      </c>
      <c r="B113" s="106" t="s">
        <v>316</v>
      </c>
      <c r="C113" s="106" t="s">
        <v>253</v>
      </c>
      <c r="D113" s="106" t="s">
        <v>258</v>
      </c>
      <c r="E113">
        <v>2790</v>
      </c>
      <c r="F113" s="106" t="s">
        <v>1602</v>
      </c>
      <c r="G113" s="106" t="s">
        <v>259</v>
      </c>
      <c r="H113" s="106" t="s">
        <v>265</v>
      </c>
      <c r="I113" s="106">
        <v>438</v>
      </c>
      <c r="J113" s="106"/>
    </row>
    <row r="114" spans="1:10" x14ac:dyDescent="0.2">
      <c r="A114" s="106" t="s">
        <v>348</v>
      </c>
      <c r="B114" s="106" t="s">
        <v>316</v>
      </c>
      <c r="C114" s="106" t="s">
        <v>253</v>
      </c>
      <c r="D114" s="106" t="s">
        <v>254</v>
      </c>
      <c r="E114">
        <v>2812</v>
      </c>
      <c r="F114" s="106" t="s">
        <v>618</v>
      </c>
      <c r="G114" s="106" t="s">
        <v>255</v>
      </c>
      <c r="H114" s="106" t="s">
        <v>256</v>
      </c>
      <c r="I114">
        <v>134</v>
      </c>
    </row>
    <row r="115" spans="1:10" x14ac:dyDescent="0.2">
      <c r="A115" s="106" t="s">
        <v>348</v>
      </c>
      <c r="B115" s="106" t="s">
        <v>316</v>
      </c>
      <c r="C115" s="106" t="s">
        <v>253</v>
      </c>
      <c r="D115" s="106" t="s">
        <v>254</v>
      </c>
      <c r="E115">
        <v>2815</v>
      </c>
      <c r="F115" s="106" t="s">
        <v>357</v>
      </c>
      <c r="G115" s="106" t="s">
        <v>255</v>
      </c>
      <c r="H115" s="106" t="s">
        <v>256</v>
      </c>
      <c r="I115" s="106" t="s">
        <v>278</v>
      </c>
      <c r="J115" s="106" t="s">
        <v>3741</v>
      </c>
    </row>
    <row r="116" spans="1:10" x14ac:dyDescent="0.2">
      <c r="A116" s="106" t="s">
        <v>348</v>
      </c>
      <c r="B116" s="106" t="s">
        <v>316</v>
      </c>
      <c r="C116" s="106" t="s">
        <v>253</v>
      </c>
      <c r="D116" s="106" t="s">
        <v>254</v>
      </c>
      <c r="E116">
        <v>2899</v>
      </c>
      <c r="F116" s="106" t="s">
        <v>1250</v>
      </c>
      <c r="G116" s="106" t="s">
        <v>255</v>
      </c>
      <c r="H116" s="106" t="s">
        <v>256</v>
      </c>
      <c r="I116">
        <v>420</v>
      </c>
    </row>
    <row r="117" spans="1:10" x14ac:dyDescent="0.2">
      <c r="A117" s="106" t="s">
        <v>348</v>
      </c>
      <c r="B117" s="106" t="s">
        <v>316</v>
      </c>
      <c r="C117" s="106" t="s">
        <v>253</v>
      </c>
      <c r="D117" s="106" t="s">
        <v>254</v>
      </c>
      <c r="E117">
        <v>2911</v>
      </c>
      <c r="F117" s="106" t="s">
        <v>594</v>
      </c>
      <c r="G117" s="106" t="s">
        <v>263</v>
      </c>
      <c r="H117" s="106" t="s">
        <v>256</v>
      </c>
      <c r="I117">
        <v>42</v>
      </c>
    </row>
    <row r="118" spans="1:10" x14ac:dyDescent="0.2">
      <c r="A118" s="106" t="s">
        <v>348</v>
      </c>
      <c r="B118" s="106" t="s">
        <v>316</v>
      </c>
      <c r="C118" s="106" t="s">
        <v>264</v>
      </c>
      <c r="D118" s="106" t="s">
        <v>254</v>
      </c>
      <c r="E118">
        <v>3082</v>
      </c>
      <c r="F118" s="106" t="s">
        <v>1603</v>
      </c>
      <c r="G118" s="106" t="s">
        <v>255</v>
      </c>
      <c r="H118" s="106" t="s">
        <v>265</v>
      </c>
      <c r="I118" s="106">
        <v>82</v>
      </c>
      <c r="J118" s="106"/>
    </row>
    <row r="119" spans="1:10" x14ac:dyDescent="0.2">
      <c r="A119" s="106" t="s">
        <v>348</v>
      </c>
      <c r="B119" s="106" t="s">
        <v>316</v>
      </c>
      <c r="C119" s="106" t="s">
        <v>262</v>
      </c>
      <c r="D119" s="106" t="s">
        <v>254</v>
      </c>
      <c r="E119">
        <v>3085</v>
      </c>
      <c r="F119" s="106" t="s">
        <v>1604</v>
      </c>
      <c r="G119" s="106" t="s">
        <v>255</v>
      </c>
      <c r="H119" s="106" t="s">
        <v>265</v>
      </c>
      <c r="I119" s="106">
        <v>667</v>
      </c>
      <c r="J119" s="106"/>
    </row>
    <row r="120" spans="1:10" x14ac:dyDescent="0.2">
      <c r="A120" s="106" t="s">
        <v>348</v>
      </c>
      <c r="B120" s="106" t="s">
        <v>316</v>
      </c>
      <c r="C120" s="106" t="s">
        <v>264</v>
      </c>
      <c r="D120" s="106" t="s">
        <v>254</v>
      </c>
      <c r="E120">
        <v>3097</v>
      </c>
      <c r="F120" s="106" t="s">
        <v>1605</v>
      </c>
      <c r="G120" s="106" t="s">
        <v>255</v>
      </c>
      <c r="H120" s="106" t="s">
        <v>265</v>
      </c>
      <c r="I120" s="106">
        <v>550</v>
      </c>
      <c r="J120" s="106"/>
    </row>
    <row r="121" spans="1:10" x14ac:dyDescent="0.2">
      <c r="A121" s="106" t="s">
        <v>348</v>
      </c>
      <c r="B121" s="106" t="s">
        <v>316</v>
      </c>
      <c r="C121" s="106" t="s">
        <v>253</v>
      </c>
      <c r="D121" s="106" t="s">
        <v>254</v>
      </c>
      <c r="E121">
        <v>3107</v>
      </c>
      <c r="F121" s="106" t="s">
        <v>1606</v>
      </c>
      <c r="G121" s="106" t="s">
        <v>255</v>
      </c>
      <c r="H121" s="106" t="s">
        <v>261</v>
      </c>
      <c r="I121" s="106" t="s">
        <v>286</v>
      </c>
      <c r="J121" s="106" t="s">
        <v>3742</v>
      </c>
    </row>
    <row r="122" spans="1:10" x14ac:dyDescent="0.2">
      <c r="A122" s="106" t="s">
        <v>348</v>
      </c>
      <c r="B122" s="106" t="s">
        <v>316</v>
      </c>
      <c r="C122" s="106" t="s">
        <v>253</v>
      </c>
      <c r="D122" s="106" t="s">
        <v>254</v>
      </c>
      <c r="E122">
        <v>3110</v>
      </c>
      <c r="F122" s="106" t="s">
        <v>1607</v>
      </c>
      <c r="G122" s="106" t="s">
        <v>255</v>
      </c>
      <c r="H122" s="106" t="s">
        <v>297</v>
      </c>
      <c r="I122" t="s">
        <v>286</v>
      </c>
      <c r="J122" t="s">
        <v>3743</v>
      </c>
    </row>
    <row r="123" spans="1:10" x14ac:dyDescent="0.2">
      <c r="A123" s="106" t="s">
        <v>348</v>
      </c>
      <c r="B123" s="106" t="s">
        <v>316</v>
      </c>
      <c r="C123" s="106" t="s">
        <v>253</v>
      </c>
      <c r="D123" s="106" t="s">
        <v>258</v>
      </c>
      <c r="E123">
        <v>3221</v>
      </c>
      <c r="F123" s="106" t="s">
        <v>1608</v>
      </c>
      <c r="G123" s="106" t="s">
        <v>255</v>
      </c>
      <c r="H123" s="106" t="s">
        <v>265</v>
      </c>
      <c r="I123" s="106">
        <v>305</v>
      </c>
      <c r="J123" s="106"/>
    </row>
    <row r="124" spans="1:10" x14ac:dyDescent="0.2">
      <c r="A124" s="106" t="s">
        <v>348</v>
      </c>
      <c r="B124" s="106" t="s">
        <v>316</v>
      </c>
      <c r="C124" s="106" t="s">
        <v>253</v>
      </c>
      <c r="D124" s="106" t="s">
        <v>254</v>
      </c>
      <c r="E124">
        <v>3254</v>
      </c>
      <c r="F124" s="106" t="s">
        <v>1609</v>
      </c>
      <c r="G124" s="106" t="s">
        <v>255</v>
      </c>
      <c r="H124" s="106" t="s">
        <v>281</v>
      </c>
      <c r="I124" s="106">
        <v>846</v>
      </c>
      <c r="J124" s="106"/>
    </row>
    <row r="125" spans="1:10" x14ac:dyDescent="0.2">
      <c r="A125" s="106" t="s">
        <v>348</v>
      </c>
      <c r="B125" s="106" t="s">
        <v>316</v>
      </c>
      <c r="C125" s="106" t="s">
        <v>264</v>
      </c>
      <c r="D125" s="106" t="s">
        <v>254</v>
      </c>
      <c r="E125">
        <v>3271</v>
      </c>
      <c r="F125" s="106" t="s">
        <v>1610</v>
      </c>
      <c r="G125" s="106" t="s">
        <v>255</v>
      </c>
      <c r="H125" s="106" t="s">
        <v>281</v>
      </c>
      <c r="I125" s="106">
        <v>62</v>
      </c>
      <c r="J125" s="106"/>
    </row>
    <row r="126" spans="1:10" x14ac:dyDescent="0.2">
      <c r="A126" s="106" t="s">
        <v>348</v>
      </c>
      <c r="B126" s="106" t="s">
        <v>316</v>
      </c>
      <c r="C126" s="106" t="s">
        <v>253</v>
      </c>
      <c r="D126" s="106" t="s">
        <v>258</v>
      </c>
      <c r="E126">
        <v>3317</v>
      </c>
      <c r="F126" s="106" t="s">
        <v>1611</v>
      </c>
      <c r="G126" s="106" t="s">
        <v>259</v>
      </c>
      <c r="H126" s="106" t="s">
        <v>265</v>
      </c>
      <c r="I126">
        <v>25</v>
      </c>
    </row>
    <row r="127" spans="1:10" x14ac:dyDescent="0.2">
      <c r="A127" s="106" t="s">
        <v>348</v>
      </c>
      <c r="B127" s="106" t="s">
        <v>316</v>
      </c>
      <c r="C127" s="106" t="s">
        <v>253</v>
      </c>
      <c r="D127" s="106" t="s">
        <v>258</v>
      </c>
      <c r="E127">
        <v>3375</v>
      </c>
      <c r="F127" s="106" t="s">
        <v>1612</v>
      </c>
      <c r="G127" s="106" t="s">
        <v>259</v>
      </c>
      <c r="H127" s="106" t="s">
        <v>265</v>
      </c>
      <c r="I127">
        <v>19</v>
      </c>
    </row>
    <row r="128" spans="1:10" x14ac:dyDescent="0.2">
      <c r="A128" s="106" t="s">
        <v>348</v>
      </c>
      <c r="B128" s="106" t="s">
        <v>316</v>
      </c>
      <c r="C128" s="106" t="s">
        <v>253</v>
      </c>
      <c r="D128" s="106" t="s">
        <v>254</v>
      </c>
      <c r="E128">
        <v>3431</v>
      </c>
      <c r="F128" s="106" t="s">
        <v>1613</v>
      </c>
      <c r="G128" s="106" t="s">
        <v>255</v>
      </c>
      <c r="H128" s="106" t="s">
        <v>270</v>
      </c>
      <c r="I128">
        <v>145</v>
      </c>
    </row>
    <row r="129" spans="1:10" x14ac:dyDescent="0.2">
      <c r="A129" s="106" t="s">
        <v>348</v>
      </c>
      <c r="B129" s="106" t="s">
        <v>316</v>
      </c>
      <c r="C129" s="106" t="s">
        <v>253</v>
      </c>
      <c r="D129" s="106" t="s">
        <v>254</v>
      </c>
      <c r="E129">
        <v>3435</v>
      </c>
      <c r="F129" s="106" t="s">
        <v>1614</v>
      </c>
      <c r="G129" s="106" t="s">
        <v>263</v>
      </c>
      <c r="H129" s="106" t="s">
        <v>270</v>
      </c>
      <c r="I129">
        <v>94</v>
      </c>
    </row>
    <row r="130" spans="1:10" x14ac:dyDescent="0.2">
      <c r="A130" s="106" t="s">
        <v>348</v>
      </c>
      <c r="B130" s="106" t="s">
        <v>316</v>
      </c>
      <c r="C130" s="106" t="s">
        <v>253</v>
      </c>
      <c r="D130" s="106" t="s">
        <v>254</v>
      </c>
      <c r="E130">
        <v>3447</v>
      </c>
      <c r="F130" s="106" t="s">
        <v>449</v>
      </c>
      <c r="G130" s="106" t="s">
        <v>255</v>
      </c>
      <c r="H130" s="106" t="s">
        <v>270</v>
      </c>
      <c r="I130">
        <v>153</v>
      </c>
    </row>
    <row r="131" spans="1:10" x14ac:dyDescent="0.2">
      <c r="A131" s="106" t="s">
        <v>348</v>
      </c>
      <c r="B131" s="106" t="s">
        <v>316</v>
      </c>
      <c r="C131" s="106" t="s">
        <v>253</v>
      </c>
      <c r="D131" s="106" t="s">
        <v>254</v>
      </c>
      <c r="E131">
        <v>3537</v>
      </c>
      <c r="F131" s="106" t="s">
        <v>1615</v>
      </c>
      <c r="G131" s="106" t="s">
        <v>259</v>
      </c>
      <c r="H131" s="106" t="s">
        <v>261</v>
      </c>
      <c r="I131" s="106">
        <v>40</v>
      </c>
      <c r="J131" s="106"/>
    </row>
    <row r="132" spans="1:10" x14ac:dyDescent="0.2">
      <c r="A132" s="106" t="s">
        <v>348</v>
      </c>
      <c r="B132" s="106" t="s">
        <v>316</v>
      </c>
      <c r="C132" s="106" t="s">
        <v>264</v>
      </c>
      <c r="D132" s="106" t="s">
        <v>254</v>
      </c>
      <c r="E132">
        <v>3625</v>
      </c>
      <c r="F132" s="106" t="s">
        <v>1616</v>
      </c>
      <c r="G132" s="106" t="s">
        <v>259</v>
      </c>
      <c r="H132" s="106" t="s">
        <v>266</v>
      </c>
      <c r="I132" s="106">
        <v>111</v>
      </c>
      <c r="J132" s="106"/>
    </row>
    <row r="133" spans="1:10" x14ac:dyDescent="0.2">
      <c r="A133" s="106" t="s">
        <v>348</v>
      </c>
      <c r="B133" s="106" t="s">
        <v>316</v>
      </c>
      <c r="C133" s="106" t="s">
        <v>264</v>
      </c>
      <c r="D133" s="106" t="s">
        <v>254</v>
      </c>
      <c r="E133">
        <v>3655</v>
      </c>
      <c r="F133" s="106" t="s">
        <v>1617</v>
      </c>
      <c r="G133" s="106" t="s">
        <v>255</v>
      </c>
      <c r="H133" s="106" t="s">
        <v>266</v>
      </c>
      <c r="I133">
        <v>408</v>
      </c>
    </row>
    <row r="134" spans="1:10" x14ac:dyDescent="0.2">
      <c r="A134" s="106" t="s">
        <v>348</v>
      </c>
      <c r="B134" s="106" t="s">
        <v>316</v>
      </c>
      <c r="C134" s="106" t="s">
        <v>264</v>
      </c>
      <c r="D134" s="106" t="s">
        <v>254</v>
      </c>
      <c r="E134">
        <v>3660</v>
      </c>
      <c r="F134" s="106" t="s">
        <v>1618</v>
      </c>
      <c r="G134" s="106" t="s">
        <v>255</v>
      </c>
      <c r="H134" s="106" t="s">
        <v>266</v>
      </c>
      <c r="I134" s="106">
        <v>316</v>
      </c>
      <c r="J134" s="106"/>
    </row>
    <row r="135" spans="1:10" x14ac:dyDescent="0.2">
      <c r="A135" s="106" t="s">
        <v>348</v>
      </c>
      <c r="B135" s="106" t="s">
        <v>316</v>
      </c>
      <c r="C135" s="106" t="s">
        <v>262</v>
      </c>
      <c r="D135" s="106" t="s">
        <v>258</v>
      </c>
      <c r="E135">
        <v>3671</v>
      </c>
      <c r="F135" s="106" t="s">
        <v>1205</v>
      </c>
      <c r="G135" s="106" t="s">
        <v>267</v>
      </c>
      <c r="H135" s="106" t="s">
        <v>266</v>
      </c>
      <c r="I135" s="106">
        <v>61</v>
      </c>
      <c r="J135" s="106"/>
    </row>
    <row r="136" spans="1:10" x14ac:dyDescent="0.2">
      <c r="A136" s="106" t="s">
        <v>348</v>
      </c>
      <c r="B136" s="106" t="s">
        <v>316</v>
      </c>
      <c r="C136" s="106" t="s">
        <v>253</v>
      </c>
      <c r="D136" s="106" t="s">
        <v>254</v>
      </c>
      <c r="E136">
        <v>3682</v>
      </c>
      <c r="F136" s="106" t="s">
        <v>1619</v>
      </c>
      <c r="G136" s="106" t="s">
        <v>255</v>
      </c>
      <c r="H136" s="106" t="s">
        <v>266</v>
      </c>
      <c r="I136" s="106">
        <v>62</v>
      </c>
      <c r="J136" s="106"/>
    </row>
    <row r="137" spans="1:10" x14ac:dyDescent="0.2">
      <c r="A137" s="106" t="s">
        <v>348</v>
      </c>
      <c r="B137" s="106" t="s">
        <v>316</v>
      </c>
      <c r="C137" s="106" t="s">
        <v>264</v>
      </c>
      <c r="D137" s="106" t="s">
        <v>254</v>
      </c>
      <c r="E137">
        <v>3686</v>
      </c>
      <c r="F137" s="106" t="s">
        <v>1620</v>
      </c>
      <c r="G137" s="106" t="s">
        <v>255</v>
      </c>
      <c r="H137" s="106" t="s">
        <v>266</v>
      </c>
      <c r="I137">
        <v>77</v>
      </c>
    </row>
    <row r="138" spans="1:10" x14ac:dyDescent="0.2">
      <c r="A138" s="106" t="s">
        <v>348</v>
      </c>
      <c r="B138" s="106" t="s">
        <v>316</v>
      </c>
      <c r="C138" s="106" t="s">
        <v>257</v>
      </c>
      <c r="D138" s="106" t="s">
        <v>254</v>
      </c>
      <c r="E138">
        <v>3690</v>
      </c>
      <c r="F138" s="106" t="s">
        <v>596</v>
      </c>
      <c r="G138" s="106" t="s">
        <v>267</v>
      </c>
      <c r="H138" s="106" t="s">
        <v>266</v>
      </c>
      <c r="I138" s="106">
        <v>83</v>
      </c>
      <c r="J138" s="106"/>
    </row>
    <row r="139" spans="1:10" x14ac:dyDescent="0.2">
      <c r="A139" s="106" t="s">
        <v>348</v>
      </c>
      <c r="B139" s="106" t="s">
        <v>316</v>
      </c>
      <c r="C139" s="106" t="s">
        <v>262</v>
      </c>
      <c r="D139" s="106" t="s">
        <v>254</v>
      </c>
      <c r="E139">
        <v>3776</v>
      </c>
      <c r="F139" s="106" t="s">
        <v>1621</v>
      </c>
      <c r="G139" s="106" t="s">
        <v>259</v>
      </c>
      <c r="H139" s="106" t="s">
        <v>266</v>
      </c>
      <c r="I139">
        <v>154</v>
      </c>
    </row>
    <row r="140" spans="1:10" x14ac:dyDescent="0.2">
      <c r="A140" s="106" t="s">
        <v>348</v>
      </c>
      <c r="B140" s="106" t="s">
        <v>316</v>
      </c>
      <c r="C140" s="106" t="s">
        <v>253</v>
      </c>
      <c r="D140" s="106" t="s">
        <v>254</v>
      </c>
      <c r="E140">
        <v>3798</v>
      </c>
      <c r="F140" s="106" t="s">
        <v>1206</v>
      </c>
      <c r="G140" s="106" t="s">
        <v>259</v>
      </c>
      <c r="H140" s="106" t="s">
        <v>266</v>
      </c>
      <c r="I140" s="106">
        <v>173</v>
      </c>
      <c r="J140" s="106"/>
    </row>
    <row r="141" spans="1:10" x14ac:dyDescent="0.2">
      <c r="A141" s="106" t="s">
        <v>348</v>
      </c>
      <c r="B141" s="106" t="s">
        <v>316</v>
      </c>
      <c r="C141" s="106" t="s">
        <v>253</v>
      </c>
      <c r="D141" s="106" t="s">
        <v>254</v>
      </c>
      <c r="E141">
        <v>3863</v>
      </c>
      <c r="F141" s="106" t="s">
        <v>1622</v>
      </c>
      <c r="G141" s="106" t="s">
        <v>255</v>
      </c>
      <c r="H141" s="106" t="s">
        <v>289</v>
      </c>
      <c r="I141" t="s">
        <v>278</v>
      </c>
      <c r="J141" t="s">
        <v>3744</v>
      </c>
    </row>
    <row r="142" spans="1:10" x14ac:dyDescent="0.2">
      <c r="A142" s="106" t="s">
        <v>348</v>
      </c>
      <c r="B142" s="106" t="s">
        <v>316</v>
      </c>
      <c r="C142" s="106" t="s">
        <v>253</v>
      </c>
      <c r="D142" s="106" t="s">
        <v>254</v>
      </c>
      <c r="E142">
        <v>3926</v>
      </c>
      <c r="F142" s="106" t="s">
        <v>1623</v>
      </c>
      <c r="G142" s="106" t="s">
        <v>255</v>
      </c>
      <c r="H142" s="106" t="s">
        <v>266</v>
      </c>
      <c r="I142">
        <v>425</v>
      </c>
    </row>
    <row r="143" spans="1:10" x14ac:dyDescent="0.2">
      <c r="A143" s="106" t="s">
        <v>348</v>
      </c>
      <c r="B143" s="106" t="s">
        <v>316</v>
      </c>
      <c r="C143" s="106" t="s">
        <v>262</v>
      </c>
      <c r="D143" s="106" t="s">
        <v>254</v>
      </c>
      <c r="E143">
        <v>3950</v>
      </c>
      <c r="F143" s="106" t="s">
        <v>1624</v>
      </c>
      <c r="G143" s="106" t="s">
        <v>255</v>
      </c>
      <c r="H143" s="106" t="s">
        <v>289</v>
      </c>
      <c r="I143">
        <v>832</v>
      </c>
    </row>
    <row r="144" spans="1:10" x14ac:dyDescent="0.2">
      <c r="A144" s="106" t="s">
        <v>348</v>
      </c>
      <c r="B144" s="106" t="s">
        <v>316</v>
      </c>
      <c r="C144" s="106" t="s">
        <v>257</v>
      </c>
      <c r="D144" s="106" t="s">
        <v>258</v>
      </c>
      <c r="E144">
        <v>3992</v>
      </c>
      <c r="F144" s="106" t="s">
        <v>1625</v>
      </c>
      <c r="G144" s="106" t="s">
        <v>255</v>
      </c>
      <c r="H144" s="106" t="s">
        <v>266</v>
      </c>
      <c r="I144">
        <v>70</v>
      </c>
    </row>
    <row r="145" spans="1:10" x14ac:dyDescent="0.2">
      <c r="A145" s="106" t="s">
        <v>348</v>
      </c>
      <c r="B145" s="106" t="s">
        <v>316</v>
      </c>
      <c r="C145" s="106" t="s">
        <v>262</v>
      </c>
      <c r="D145" s="106" t="s">
        <v>258</v>
      </c>
      <c r="E145">
        <v>3997</v>
      </c>
      <c r="F145" s="106" t="s">
        <v>1382</v>
      </c>
      <c r="G145" s="106" t="s">
        <v>259</v>
      </c>
      <c r="H145" s="106" t="s">
        <v>266</v>
      </c>
      <c r="I145">
        <v>38</v>
      </c>
    </row>
    <row r="146" spans="1:10" x14ac:dyDescent="0.2">
      <c r="A146" s="106" t="s">
        <v>348</v>
      </c>
      <c r="B146" s="106" t="s">
        <v>316</v>
      </c>
      <c r="C146" s="106" t="s">
        <v>262</v>
      </c>
      <c r="D146" s="106" t="s">
        <v>258</v>
      </c>
      <c r="E146">
        <v>3998</v>
      </c>
      <c r="F146" s="106" t="s">
        <v>1626</v>
      </c>
      <c r="G146" s="106" t="s">
        <v>267</v>
      </c>
      <c r="H146" s="106" t="s">
        <v>266</v>
      </c>
      <c r="I146" s="106">
        <v>64</v>
      </c>
      <c r="J146" s="106"/>
    </row>
    <row r="147" spans="1:10" x14ac:dyDescent="0.2">
      <c r="A147" s="106" t="s">
        <v>348</v>
      </c>
      <c r="B147" s="106" t="s">
        <v>316</v>
      </c>
      <c r="C147" s="106" t="s">
        <v>253</v>
      </c>
      <c r="D147" s="106" t="s">
        <v>254</v>
      </c>
      <c r="E147">
        <v>4021</v>
      </c>
      <c r="F147" s="106" t="s">
        <v>1627</v>
      </c>
      <c r="G147" s="106" t="s">
        <v>255</v>
      </c>
      <c r="H147" s="106" t="s">
        <v>268</v>
      </c>
      <c r="I147" s="106" t="s">
        <v>441</v>
      </c>
      <c r="J147" s="106" t="s">
        <v>3419</v>
      </c>
    </row>
    <row r="148" spans="1:10" x14ac:dyDescent="0.2">
      <c r="A148" s="106" t="s">
        <v>348</v>
      </c>
      <c r="B148" s="106" t="s">
        <v>316</v>
      </c>
      <c r="C148" s="106" t="s">
        <v>253</v>
      </c>
      <c r="D148" s="106" t="s">
        <v>254</v>
      </c>
      <c r="E148">
        <v>4046</v>
      </c>
      <c r="F148" s="106" t="s">
        <v>452</v>
      </c>
      <c r="G148" s="106" t="s">
        <v>255</v>
      </c>
      <c r="H148" s="106" t="s">
        <v>268</v>
      </c>
      <c r="I148">
        <v>807</v>
      </c>
    </row>
    <row r="149" spans="1:10" x14ac:dyDescent="0.2">
      <c r="A149" s="106" t="s">
        <v>348</v>
      </c>
      <c r="B149" s="106" t="s">
        <v>316</v>
      </c>
      <c r="C149" s="106" t="s">
        <v>253</v>
      </c>
      <c r="D149" s="106" t="s">
        <v>254</v>
      </c>
      <c r="E149">
        <v>4102</v>
      </c>
      <c r="F149" s="106" t="s">
        <v>3307</v>
      </c>
      <c r="G149" s="106" t="s">
        <v>263</v>
      </c>
      <c r="H149" s="106" t="s">
        <v>268</v>
      </c>
      <c r="I149" s="106">
        <v>34</v>
      </c>
      <c r="J149" s="106"/>
    </row>
    <row r="150" spans="1:10" x14ac:dyDescent="0.2">
      <c r="A150" s="106" t="s">
        <v>348</v>
      </c>
      <c r="B150" s="106" t="s">
        <v>316</v>
      </c>
      <c r="C150" s="106" t="s">
        <v>253</v>
      </c>
      <c r="D150" s="106" t="s">
        <v>254</v>
      </c>
      <c r="E150">
        <v>4109</v>
      </c>
      <c r="F150" s="106" t="s">
        <v>1628</v>
      </c>
      <c r="G150" s="106" t="s">
        <v>255</v>
      </c>
      <c r="H150" s="106" t="s">
        <v>268</v>
      </c>
      <c r="I150" s="106">
        <v>418</v>
      </c>
      <c r="J150" s="106"/>
    </row>
    <row r="151" spans="1:10" x14ac:dyDescent="0.2">
      <c r="A151" s="106" t="s">
        <v>348</v>
      </c>
      <c r="B151" s="106" t="s">
        <v>316</v>
      </c>
      <c r="C151" s="106" t="s">
        <v>253</v>
      </c>
      <c r="D151" s="106" t="s">
        <v>254</v>
      </c>
      <c r="E151">
        <v>4237</v>
      </c>
      <c r="F151" s="106" t="s">
        <v>1629</v>
      </c>
      <c r="G151" s="106" t="s">
        <v>259</v>
      </c>
      <c r="H151" s="106" t="s">
        <v>268</v>
      </c>
      <c r="I151">
        <v>80</v>
      </c>
    </row>
    <row r="152" spans="1:10" x14ac:dyDescent="0.2">
      <c r="A152" s="106" t="s">
        <v>348</v>
      </c>
      <c r="B152" s="106" t="s">
        <v>316</v>
      </c>
      <c r="C152" s="106" t="s">
        <v>253</v>
      </c>
      <c r="D152" s="106" t="s">
        <v>254</v>
      </c>
      <c r="E152">
        <v>4331</v>
      </c>
      <c r="F152" s="106" t="s">
        <v>1630</v>
      </c>
      <c r="G152" s="106" t="s">
        <v>255</v>
      </c>
      <c r="H152" s="106" t="s">
        <v>260</v>
      </c>
      <c r="I152" s="106">
        <v>136</v>
      </c>
      <c r="J152" s="106"/>
    </row>
    <row r="153" spans="1:10" x14ac:dyDescent="0.2">
      <c r="A153" s="106" t="s">
        <v>348</v>
      </c>
      <c r="B153" s="106" t="s">
        <v>316</v>
      </c>
      <c r="C153" s="106" t="s">
        <v>253</v>
      </c>
      <c r="D153" s="106" t="s">
        <v>254</v>
      </c>
      <c r="E153">
        <v>4365</v>
      </c>
      <c r="F153" s="106" t="s">
        <v>1631</v>
      </c>
      <c r="G153" s="106" t="s">
        <v>259</v>
      </c>
      <c r="H153" s="106" t="s">
        <v>268</v>
      </c>
      <c r="I153" s="106">
        <v>555</v>
      </c>
      <c r="J153" s="106"/>
    </row>
    <row r="154" spans="1:10" x14ac:dyDescent="0.2">
      <c r="A154" s="106" t="s">
        <v>348</v>
      </c>
      <c r="B154" s="106" t="s">
        <v>316</v>
      </c>
      <c r="C154" s="106" t="s">
        <v>253</v>
      </c>
      <c r="D154" s="106" t="s">
        <v>258</v>
      </c>
      <c r="E154">
        <v>4388</v>
      </c>
      <c r="F154" s="106" t="s">
        <v>1632</v>
      </c>
      <c r="G154" s="106" t="s">
        <v>267</v>
      </c>
      <c r="H154" s="106" t="s">
        <v>266</v>
      </c>
      <c r="I154" s="106">
        <v>104</v>
      </c>
      <c r="J154" s="106"/>
    </row>
    <row r="155" spans="1:10" x14ac:dyDescent="0.2">
      <c r="A155" s="106" t="s">
        <v>348</v>
      </c>
      <c r="B155" s="106" t="s">
        <v>316</v>
      </c>
      <c r="C155" s="106" t="s">
        <v>253</v>
      </c>
      <c r="D155" s="106" t="s">
        <v>254</v>
      </c>
      <c r="E155">
        <v>4425</v>
      </c>
      <c r="F155" s="106" t="s">
        <v>492</v>
      </c>
      <c r="G155" s="106" t="s">
        <v>267</v>
      </c>
      <c r="H155" s="106" t="s">
        <v>266</v>
      </c>
      <c r="I155" s="106">
        <v>576</v>
      </c>
      <c r="J155" s="106"/>
    </row>
    <row r="156" spans="1:10" x14ac:dyDescent="0.2">
      <c r="A156" s="106" t="s">
        <v>348</v>
      </c>
      <c r="B156" s="106" t="s">
        <v>316</v>
      </c>
      <c r="C156" s="106" t="s">
        <v>257</v>
      </c>
      <c r="D156" s="106" t="s">
        <v>254</v>
      </c>
      <c r="E156">
        <v>4427</v>
      </c>
      <c r="F156" s="106" t="s">
        <v>3034</v>
      </c>
      <c r="G156" s="106" t="s">
        <v>267</v>
      </c>
      <c r="H156" s="106" t="s">
        <v>266</v>
      </c>
      <c r="I156" s="106">
        <v>400</v>
      </c>
      <c r="J156" s="106"/>
    </row>
    <row r="157" spans="1:10" x14ac:dyDescent="0.2">
      <c r="A157" s="106" t="s">
        <v>348</v>
      </c>
      <c r="B157" s="106" t="s">
        <v>316</v>
      </c>
      <c r="C157" s="106" t="s">
        <v>253</v>
      </c>
      <c r="D157" s="106" t="s">
        <v>254</v>
      </c>
      <c r="E157">
        <v>4442</v>
      </c>
      <c r="F157" s="106" t="s">
        <v>494</v>
      </c>
      <c r="G157" s="106" t="s">
        <v>267</v>
      </c>
      <c r="H157" s="106" t="s">
        <v>266</v>
      </c>
      <c r="I157">
        <v>141</v>
      </c>
    </row>
    <row r="158" spans="1:10" x14ac:dyDescent="0.2">
      <c r="A158" s="106" t="s">
        <v>348</v>
      </c>
      <c r="B158" s="106" t="s">
        <v>316</v>
      </c>
      <c r="C158" s="106" t="s">
        <v>253</v>
      </c>
      <c r="D158" s="106" t="s">
        <v>254</v>
      </c>
      <c r="E158">
        <v>4540</v>
      </c>
      <c r="F158" s="106" t="s">
        <v>360</v>
      </c>
      <c r="G158" s="106" t="s">
        <v>255</v>
      </c>
      <c r="H158" s="106" t="s">
        <v>300</v>
      </c>
      <c r="I158" s="106" t="s">
        <v>278</v>
      </c>
      <c r="J158" s="106" t="s">
        <v>3522</v>
      </c>
    </row>
    <row r="159" spans="1:10" x14ac:dyDescent="0.2">
      <c r="A159" s="106" t="s">
        <v>348</v>
      </c>
      <c r="B159" s="106" t="s">
        <v>316</v>
      </c>
      <c r="C159" s="106" t="s">
        <v>253</v>
      </c>
      <c r="D159" s="106" t="s">
        <v>254</v>
      </c>
      <c r="E159">
        <v>4570</v>
      </c>
      <c r="F159" s="106" t="s">
        <v>1633</v>
      </c>
      <c r="G159" s="106" t="s">
        <v>259</v>
      </c>
      <c r="H159" s="106" t="s">
        <v>300</v>
      </c>
      <c r="I159" s="106">
        <v>68</v>
      </c>
      <c r="J159" s="106"/>
    </row>
    <row r="160" spans="1:10" x14ac:dyDescent="0.2">
      <c r="A160" s="106" t="s">
        <v>348</v>
      </c>
      <c r="B160" s="106" t="s">
        <v>316</v>
      </c>
      <c r="C160" s="106" t="s">
        <v>262</v>
      </c>
      <c r="D160" s="106" t="s">
        <v>254</v>
      </c>
      <c r="E160">
        <v>4572</v>
      </c>
      <c r="F160" s="106" t="s">
        <v>1634</v>
      </c>
      <c r="G160" s="106" t="s">
        <v>259</v>
      </c>
      <c r="H160" s="106" t="s">
        <v>300</v>
      </c>
      <c r="I160" s="106">
        <v>226</v>
      </c>
      <c r="J160" s="106"/>
    </row>
    <row r="161" spans="1:10" x14ac:dyDescent="0.2">
      <c r="A161" s="106" t="s">
        <v>348</v>
      </c>
      <c r="B161" s="106" t="s">
        <v>316</v>
      </c>
      <c r="C161" s="106" t="s">
        <v>262</v>
      </c>
      <c r="D161" s="106" t="s">
        <v>254</v>
      </c>
      <c r="E161">
        <v>4586</v>
      </c>
      <c r="F161" s="106" t="s">
        <v>1635</v>
      </c>
      <c r="G161" s="106" t="s">
        <v>267</v>
      </c>
      <c r="H161" s="106" t="s">
        <v>300</v>
      </c>
      <c r="I161" s="106">
        <v>42</v>
      </c>
      <c r="J161" s="106"/>
    </row>
    <row r="162" spans="1:10" x14ac:dyDescent="0.2">
      <c r="A162" s="106" t="s">
        <v>348</v>
      </c>
      <c r="B162" s="106" t="s">
        <v>316</v>
      </c>
      <c r="C162" s="106" t="s">
        <v>253</v>
      </c>
      <c r="D162" s="106" t="s">
        <v>258</v>
      </c>
      <c r="E162">
        <v>4591</v>
      </c>
      <c r="F162" s="106" t="s">
        <v>1636</v>
      </c>
      <c r="G162" s="106" t="s">
        <v>267</v>
      </c>
      <c r="H162" s="106" t="s">
        <v>300</v>
      </c>
      <c r="I162" s="106">
        <v>66</v>
      </c>
      <c r="J162" s="106"/>
    </row>
    <row r="163" spans="1:10" x14ac:dyDescent="0.2">
      <c r="A163" s="106" t="s">
        <v>348</v>
      </c>
      <c r="B163" s="106" t="s">
        <v>316</v>
      </c>
      <c r="C163" s="106" t="s">
        <v>253</v>
      </c>
      <c r="D163" s="106" t="s">
        <v>254</v>
      </c>
      <c r="E163">
        <v>4613</v>
      </c>
      <c r="F163" s="106" t="s">
        <v>1637</v>
      </c>
      <c r="G163" s="106" t="s">
        <v>255</v>
      </c>
      <c r="H163" s="106" t="s">
        <v>268</v>
      </c>
      <c r="I163" s="106" t="s">
        <v>441</v>
      </c>
      <c r="J163" s="106" t="s">
        <v>3745</v>
      </c>
    </row>
    <row r="164" spans="1:10" x14ac:dyDescent="0.2">
      <c r="A164" s="106" t="s">
        <v>348</v>
      </c>
      <c r="B164" s="106" t="s">
        <v>316</v>
      </c>
      <c r="C164" s="106" t="s">
        <v>253</v>
      </c>
      <c r="D164" s="106" t="s">
        <v>258</v>
      </c>
      <c r="E164">
        <v>4629</v>
      </c>
      <c r="F164" s="106" t="s">
        <v>1638</v>
      </c>
      <c r="G164" s="106" t="s">
        <v>259</v>
      </c>
      <c r="H164" s="106" t="s">
        <v>268</v>
      </c>
      <c r="I164">
        <v>72</v>
      </c>
    </row>
    <row r="165" spans="1:10" x14ac:dyDescent="0.2">
      <c r="A165" s="106" t="s">
        <v>348</v>
      </c>
      <c r="B165" s="106" t="s">
        <v>316</v>
      </c>
      <c r="C165" s="106" t="s">
        <v>253</v>
      </c>
      <c r="D165" s="106" t="s">
        <v>254</v>
      </c>
      <c r="E165">
        <v>4635</v>
      </c>
      <c r="F165" s="106" t="s">
        <v>1639</v>
      </c>
      <c r="G165" s="106" t="s">
        <v>263</v>
      </c>
      <c r="H165" s="106" t="s">
        <v>268</v>
      </c>
      <c r="I165" s="106">
        <v>66</v>
      </c>
      <c r="J165" s="106"/>
    </row>
    <row r="166" spans="1:10" x14ac:dyDescent="0.2">
      <c r="A166" s="106" t="s">
        <v>348</v>
      </c>
      <c r="B166" s="106" t="s">
        <v>316</v>
      </c>
      <c r="C166" s="106" t="s">
        <v>262</v>
      </c>
      <c r="D166" s="106" t="s">
        <v>258</v>
      </c>
      <c r="E166">
        <v>4642</v>
      </c>
      <c r="F166" s="106" t="s">
        <v>1640</v>
      </c>
      <c r="G166" s="106" t="s">
        <v>263</v>
      </c>
      <c r="H166" s="106" t="s">
        <v>260</v>
      </c>
      <c r="I166" s="106">
        <v>77</v>
      </c>
      <c r="J166" s="106"/>
    </row>
    <row r="167" spans="1:10" x14ac:dyDescent="0.2">
      <c r="A167" s="106" t="s">
        <v>348</v>
      </c>
      <c r="B167" s="106" t="s">
        <v>316</v>
      </c>
      <c r="C167" s="106" t="s">
        <v>253</v>
      </c>
      <c r="D167" s="106" t="s">
        <v>254</v>
      </c>
      <c r="E167">
        <v>4665</v>
      </c>
      <c r="F167" s="106" t="s">
        <v>1641</v>
      </c>
      <c r="G167" s="106" t="s">
        <v>255</v>
      </c>
      <c r="H167" s="106" t="s">
        <v>260</v>
      </c>
      <c r="I167" s="106" t="s">
        <v>286</v>
      </c>
      <c r="J167" s="106" t="s">
        <v>3746</v>
      </c>
    </row>
    <row r="168" spans="1:10" x14ac:dyDescent="0.2">
      <c r="A168" s="106" t="s">
        <v>348</v>
      </c>
      <c r="B168" s="106" t="s">
        <v>316</v>
      </c>
      <c r="C168" s="106" t="s">
        <v>253</v>
      </c>
      <c r="D168" s="106" t="s">
        <v>254</v>
      </c>
      <c r="E168">
        <v>4671</v>
      </c>
      <c r="F168" s="106" t="s">
        <v>1642</v>
      </c>
      <c r="G168" s="106" t="s">
        <v>255</v>
      </c>
      <c r="H168" s="106" t="s">
        <v>260</v>
      </c>
      <c r="I168">
        <v>241</v>
      </c>
    </row>
    <row r="169" spans="1:10" x14ac:dyDescent="0.2">
      <c r="A169" s="106" t="s">
        <v>348</v>
      </c>
      <c r="B169" s="106" t="s">
        <v>316</v>
      </c>
      <c r="C169" s="106" t="s">
        <v>253</v>
      </c>
      <c r="D169" s="106" t="s">
        <v>254</v>
      </c>
      <c r="E169">
        <v>4680</v>
      </c>
      <c r="F169" s="106" t="s">
        <v>1643</v>
      </c>
      <c r="G169" s="106" t="s">
        <v>255</v>
      </c>
      <c r="H169" s="106" t="s">
        <v>260</v>
      </c>
      <c r="I169">
        <v>990</v>
      </c>
    </row>
    <row r="170" spans="1:10" x14ac:dyDescent="0.2">
      <c r="A170" s="106" t="s">
        <v>348</v>
      </c>
      <c r="B170" s="106" t="s">
        <v>316</v>
      </c>
      <c r="C170" s="106" t="s">
        <v>253</v>
      </c>
      <c r="D170" s="106" t="s">
        <v>254</v>
      </c>
      <c r="E170">
        <v>4720</v>
      </c>
      <c r="F170" s="106" t="s">
        <v>1644</v>
      </c>
      <c r="G170" s="106" t="s">
        <v>259</v>
      </c>
      <c r="H170" s="106" t="s">
        <v>260</v>
      </c>
      <c r="I170">
        <v>37</v>
      </c>
    </row>
    <row r="171" spans="1:10" x14ac:dyDescent="0.2">
      <c r="A171" s="106" t="s">
        <v>348</v>
      </c>
      <c r="B171" s="106" t="s">
        <v>316</v>
      </c>
      <c r="C171" s="106" t="s">
        <v>253</v>
      </c>
      <c r="D171" s="106" t="s">
        <v>254</v>
      </c>
      <c r="E171">
        <v>4777</v>
      </c>
      <c r="F171" s="106" t="s">
        <v>362</v>
      </c>
      <c r="G171" s="106" t="s">
        <v>259</v>
      </c>
      <c r="H171" s="106" t="s">
        <v>266</v>
      </c>
      <c r="I171">
        <v>49</v>
      </c>
    </row>
    <row r="172" spans="1:10" x14ac:dyDescent="0.2">
      <c r="A172" s="106" t="s">
        <v>348</v>
      </c>
      <c r="B172" s="106" t="s">
        <v>316</v>
      </c>
      <c r="C172" s="106" t="s">
        <v>257</v>
      </c>
      <c r="D172" s="106" t="s">
        <v>254</v>
      </c>
      <c r="E172">
        <v>4958</v>
      </c>
      <c r="F172" s="106" t="s">
        <v>1645</v>
      </c>
      <c r="G172" s="106" t="s">
        <v>255</v>
      </c>
      <c r="H172" s="106" t="s">
        <v>268</v>
      </c>
      <c r="I172">
        <v>979</v>
      </c>
    </row>
    <row r="173" spans="1:10" x14ac:dyDescent="0.2">
      <c r="A173" s="106" t="s">
        <v>348</v>
      </c>
      <c r="B173" s="106" t="s">
        <v>316</v>
      </c>
      <c r="C173" s="106" t="s">
        <v>253</v>
      </c>
      <c r="D173" s="106" t="s">
        <v>258</v>
      </c>
      <c r="E173">
        <v>4960</v>
      </c>
      <c r="F173" s="106" t="s">
        <v>1332</v>
      </c>
      <c r="G173" s="106" t="s">
        <v>263</v>
      </c>
      <c r="H173" s="106" t="s">
        <v>268</v>
      </c>
      <c r="I173">
        <v>45</v>
      </c>
    </row>
    <row r="174" spans="1:10" x14ac:dyDescent="0.2">
      <c r="A174" s="106" t="s">
        <v>348</v>
      </c>
      <c r="B174" s="106" t="s">
        <v>316</v>
      </c>
      <c r="C174" s="106" t="s">
        <v>253</v>
      </c>
      <c r="D174" s="106" t="s">
        <v>258</v>
      </c>
      <c r="E174">
        <v>4970</v>
      </c>
      <c r="F174" s="106" t="s">
        <v>597</v>
      </c>
      <c r="G174" s="106" t="s">
        <v>259</v>
      </c>
      <c r="H174" s="106" t="s">
        <v>268</v>
      </c>
      <c r="I174">
        <v>358</v>
      </c>
    </row>
    <row r="175" spans="1:10" x14ac:dyDescent="0.2">
      <c r="A175" s="106" t="s">
        <v>348</v>
      </c>
      <c r="B175" s="106" t="s">
        <v>316</v>
      </c>
      <c r="C175" s="106" t="s">
        <v>253</v>
      </c>
      <c r="D175" s="106" t="s">
        <v>254</v>
      </c>
      <c r="E175">
        <v>5013</v>
      </c>
      <c r="F175" s="106" t="s">
        <v>1646</v>
      </c>
      <c r="G175" s="106" t="s">
        <v>255</v>
      </c>
      <c r="H175" s="106" t="s">
        <v>1196</v>
      </c>
      <c r="I175" s="106">
        <v>197</v>
      </c>
      <c r="J175" s="106"/>
    </row>
    <row r="176" spans="1:10" x14ac:dyDescent="0.2">
      <c r="A176" s="106" t="s">
        <v>348</v>
      </c>
      <c r="B176" s="106" t="s">
        <v>316</v>
      </c>
      <c r="C176" s="106" t="s">
        <v>253</v>
      </c>
      <c r="D176" s="106" t="s">
        <v>254</v>
      </c>
      <c r="E176">
        <v>5017</v>
      </c>
      <c r="F176" s="106" t="s">
        <v>1647</v>
      </c>
      <c r="G176" s="106" t="s">
        <v>255</v>
      </c>
      <c r="H176" s="106" t="s">
        <v>1196</v>
      </c>
      <c r="I176" s="106">
        <v>180</v>
      </c>
      <c r="J176" s="106"/>
    </row>
    <row r="177" spans="1:10" x14ac:dyDescent="0.2">
      <c r="A177" s="106" t="s">
        <v>348</v>
      </c>
      <c r="B177" s="106" t="s">
        <v>316</v>
      </c>
      <c r="C177" s="106" t="s">
        <v>253</v>
      </c>
      <c r="D177" s="106" t="s">
        <v>254</v>
      </c>
      <c r="E177">
        <v>5186</v>
      </c>
      <c r="F177" s="106" t="s">
        <v>1648</v>
      </c>
      <c r="G177" s="106" t="s">
        <v>255</v>
      </c>
      <c r="H177" s="106" t="s">
        <v>456</v>
      </c>
      <c r="I177" s="106" t="s">
        <v>286</v>
      </c>
      <c r="J177" s="106" t="s">
        <v>3528</v>
      </c>
    </row>
    <row r="178" spans="1:10" x14ac:dyDescent="0.2">
      <c r="A178" s="106" t="s">
        <v>348</v>
      </c>
      <c r="B178" s="106" t="s">
        <v>316</v>
      </c>
      <c r="C178" s="106" t="s">
        <v>253</v>
      </c>
      <c r="D178" s="106" t="s">
        <v>254</v>
      </c>
      <c r="E178">
        <v>5212</v>
      </c>
      <c r="F178" s="106" t="s">
        <v>1649</v>
      </c>
      <c r="G178" s="106" t="s">
        <v>259</v>
      </c>
      <c r="H178" s="106" t="s">
        <v>297</v>
      </c>
      <c r="I178">
        <v>13</v>
      </c>
    </row>
    <row r="179" spans="1:10" x14ac:dyDescent="0.2">
      <c r="A179" s="106" t="s">
        <v>348</v>
      </c>
      <c r="B179" s="106" t="s">
        <v>316</v>
      </c>
      <c r="C179" s="106" t="s">
        <v>253</v>
      </c>
      <c r="D179" s="106" t="s">
        <v>254</v>
      </c>
      <c r="E179">
        <v>5232</v>
      </c>
      <c r="F179" s="106" t="s">
        <v>1650</v>
      </c>
      <c r="G179" s="106" t="s">
        <v>255</v>
      </c>
      <c r="H179" s="106" t="s">
        <v>297</v>
      </c>
      <c r="I179" t="s">
        <v>286</v>
      </c>
      <c r="J179" t="s">
        <v>3527</v>
      </c>
    </row>
    <row r="180" spans="1:10" x14ac:dyDescent="0.2">
      <c r="A180" s="106" t="s">
        <v>348</v>
      </c>
      <c r="B180" s="106" t="s">
        <v>316</v>
      </c>
      <c r="C180" s="106" t="s">
        <v>253</v>
      </c>
      <c r="D180" s="106" t="s">
        <v>254</v>
      </c>
      <c r="E180">
        <v>5233</v>
      </c>
      <c r="F180" s="106" t="s">
        <v>1651</v>
      </c>
      <c r="G180" s="106" t="s">
        <v>255</v>
      </c>
      <c r="H180" s="106" t="s">
        <v>297</v>
      </c>
      <c r="I180" s="106" t="s">
        <v>322</v>
      </c>
      <c r="J180" s="106" t="s">
        <v>3431</v>
      </c>
    </row>
    <row r="181" spans="1:10" x14ac:dyDescent="0.2">
      <c r="A181" s="106" t="s">
        <v>348</v>
      </c>
      <c r="B181" s="106" t="s">
        <v>316</v>
      </c>
      <c r="C181" s="106" t="s">
        <v>253</v>
      </c>
      <c r="D181" s="106" t="s">
        <v>254</v>
      </c>
      <c r="E181">
        <v>5282</v>
      </c>
      <c r="F181" s="106" t="s">
        <v>1652</v>
      </c>
      <c r="G181" s="106" t="s">
        <v>263</v>
      </c>
      <c r="H181" s="106" t="s">
        <v>297</v>
      </c>
      <c r="I181" s="106">
        <v>150</v>
      </c>
      <c r="J181" s="106"/>
    </row>
    <row r="182" spans="1:10" x14ac:dyDescent="0.2">
      <c r="A182" s="106" t="s">
        <v>348</v>
      </c>
      <c r="B182" s="106" t="s">
        <v>316</v>
      </c>
      <c r="C182" s="106" t="s">
        <v>253</v>
      </c>
      <c r="D182" s="106" t="s">
        <v>254</v>
      </c>
      <c r="E182">
        <v>5284</v>
      </c>
      <c r="F182" s="106" t="s">
        <v>1653</v>
      </c>
      <c r="G182" s="106" t="s">
        <v>259</v>
      </c>
      <c r="H182" s="106" t="s">
        <v>297</v>
      </c>
      <c r="I182" s="106">
        <v>26</v>
      </c>
      <c r="J182" s="106"/>
    </row>
    <row r="183" spans="1:10" x14ac:dyDescent="0.2">
      <c r="A183" s="106" t="s">
        <v>348</v>
      </c>
      <c r="B183" s="106" t="s">
        <v>316</v>
      </c>
      <c r="C183" s="106" t="s">
        <v>253</v>
      </c>
      <c r="D183" s="106" t="s">
        <v>254</v>
      </c>
      <c r="E183">
        <v>5285</v>
      </c>
      <c r="F183" s="106" t="s">
        <v>1654</v>
      </c>
      <c r="G183" s="106" t="s">
        <v>259</v>
      </c>
      <c r="H183" s="106" t="s">
        <v>297</v>
      </c>
      <c r="I183">
        <v>23</v>
      </c>
    </row>
    <row r="184" spans="1:10" x14ac:dyDescent="0.2">
      <c r="A184" s="106" t="s">
        <v>348</v>
      </c>
      <c r="B184" s="106" t="s">
        <v>316</v>
      </c>
      <c r="C184" s="106" t="s">
        <v>253</v>
      </c>
      <c r="D184" s="106" t="s">
        <v>254</v>
      </c>
      <c r="E184">
        <v>5288</v>
      </c>
      <c r="F184" s="106" t="s">
        <v>1655</v>
      </c>
      <c r="G184" s="106" t="s">
        <v>255</v>
      </c>
      <c r="H184" s="106" t="s">
        <v>297</v>
      </c>
      <c r="I184" s="106">
        <v>219</v>
      </c>
      <c r="J184" s="106"/>
    </row>
    <row r="185" spans="1:10" x14ac:dyDescent="0.2">
      <c r="A185" s="106" t="s">
        <v>348</v>
      </c>
      <c r="B185" s="106" t="s">
        <v>316</v>
      </c>
      <c r="C185" s="106" t="s">
        <v>264</v>
      </c>
      <c r="D185" s="106" t="s">
        <v>258</v>
      </c>
      <c r="E185">
        <v>5380</v>
      </c>
      <c r="F185" s="106" t="s">
        <v>1656</v>
      </c>
      <c r="G185" s="106" t="s">
        <v>259</v>
      </c>
      <c r="H185" s="106" t="s">
        <v>297</v>
      </c>
      <c r="I185" s="106">
        <v>9</v>
      </c>
      <c r="J185" s="106"/>
    </row>
    <row r="186" spans="1:10" x14ac:dyDescent="0.2">
      <c r="A186" s="106" t="s">
        <v>348</v>
      </c>
      <c r="B186" s="106" t="s">
        <v>316</v>
      </c>
      <c r="C186" s="106" t="s">
        <v>253</v>
      </c>
      <c r="D186" s="106" t="s">
        <v>254</v>
      </c>
      <c r="E186">
        <v>5387</v>
      </c>
      <c r="F186" s="106" t="s">
        <v>1657</v>
      </c>
      <c r="G186" s="106" t="s">
        <v>259</v>
      </c>
      <c r="H186" s="106" t="s">
        <v>297</v>
      </c>
      <c r="I186" s="106">
        <v>102</v>
      </c>
      <c r="J186" s="106"/>
    </row>
    <row r="187" spans="1:10" x14ac:dyDescent="0.2">
      <c r="A187" s="106" t="s">
        <v>348</v>
      </c>
      <c r="B187" s="106" t="s">
        <v>316</v>
      </c>
      <c r="C187" s="106" t="s">
        <v>253</v>
      </c>
      <c r="D187" s="106" t="s">
        <v>254</v>
      </c>
      <c r="E187">
        <v>5401</v>
      </c>
      <c r="F187" s="106" t="s">
        <v>1658</v>
      </c>
      <c r="G187" s="106" t="s">
        <v>255</v>
      </c>
      <c r="H187" s="106" t="s">
        <v>599</v>
      </c>
      <c r="I187" s="106" t="s">
        <v>406</v>
      </c>
      <c r="J187" s="106" t="s">
        <v>3747</v>
      </c>
    </row>
    <row r="188" spans="1:10" x14ac:dyDescent="0.2">
      <c r="A188" s="106" t="s">
        <v>348</v>
      </c>
      <c r="B188" s="106" t="s">
        <v>316</v>
      </c>
      <c r="C188" s="106" t="s">
        <v>253</v>
      </c>
      <c r="D188" s="106" t="s">
        <v>254</v>
      </c>
      <c r="E188">
        <v>5541</v>
      </c>
      <c r="F188" s="106" t="s">
        <v>1659</v>
      </c>
      <c r="G188" s="106" t="s">
        <v>255</v>
      </c>
      <c r="H188" s="106" t="s">
        <v>599</v>
      </c>
      <c r="I188" s="106">
        <v>439</v>
      </c>
      <c r="J188" s="106"/>
    </row>
    <row r="189" spans="1:10" x14ac:dyDescent="0.2">
      <c r="A189" s="106" t="s">
        <v>348</v>
      </c>
      <c r="B189" s="106" t="s">
        <v>316</v>
      </c>
      <c r="C189" s="106" t="s">
        <v>262</v>
      </c>
      <c r="D189" s="106" t="s">
        <v>258</v>
      </c>
      <c r="E189">
        <v>5542</v>
      </c>
      <c r="F189" s="106" t="s">
        <v>2828</v>
      </c>
      <c r="G189" s="106" t="s">
        <v>259</v>
      </c>
      <c r="H189" s="106" t="s">
        <v>599</v>
      </c>
      <c r="I189" s="106">
        <v>43</v>
      </c>
      <c r="J189" s="106"/>
    </row>
    <row r="190" spans="1:10" x14ac:dyDescent="0.2">
      <c r="A190" s="106" t="s">
        <v>348</v>
      </c>
      <c r="B190" s="106" t="s">
        <v>316</v>
      </c>
      <c r="C190" s="106" t="s">
        <v>253</v>
      </c>
      <c r="D190" s="106" t="s">
        <v>254</v>
      </c>
      <c r="E190">
        <v>5602</v>
      </c>
      <c r="F190" s="106" t="s">
        <v>598</v>
      </c>
      <c r="G190" s="106" t="s">
        <v>255</v>
      </c>
      <c r="H190" s="106" t="s">
        <v>599</v>
      </c>
      <c r="I190">
        <v>287</v>
      </c>
    </row>
    <row r="191" spans="1:10" x14ac:dyDescent="0.2">
      <c r="A191" s="106" t="s">
        <v>348</v>
      </c>
      <c r="B191" s="106" t="s">
        <v>316</v>
      </c>
      <c r="C191" s="106" t="s">
        <v>253</v>
      </c>
      <c r="D191" s="106" t="s">
        <v>254</v>
      </c>
      <c r="E191">
        <v>5614</v>
      </c>
      <c r="F191" s="106" t="s">
        <v>1660</v>
      </c>
      <c r="G191" s="106" t="s">
        <v>263</v>
      </c>
      <c r="H191" s="106" t="s">
        <v>599</v>
      </c>
      <c r="I191" s="106">
        <v>65</v>
      </c>
      <c r="J191" s="106"/>
    </row>
    <row r="192" spans="1:10" x14ac:dyDescent="0.2">
      <c r="A192" s="106" t="s">
        <v>348</v>
      </c>
      <c r="B192" s="106" t="s">
        <v>316</v>
      </c>
      <c r="C192" s="106" t="s">
        <v>253</v>
      </c>
      <c r="D192" s="106" t="s">
        <v>254</v>
      </c>
      <c r="E192">
        <v>5713</v>
      </c>
      <c r="F192" s="106" t="s">
        <v>363</v>
      </c>
      <c r="G192" s="106" t="s">
        <v>255</v>
      </c>
      <c r="H192" s="106" t="s">
        <v>343</v>
      </c>
      <c r="I192" s="106" t="s">
        <v>350</v>
      </c>
      <c r="J192" s="106" t="s">
        <v>3520</v>
      </c>
    </row>
    <row r="193" spans="1:10" x14ac:dyDescent="0.2">
      <c r="A193" s="106" t="s">
        <v>348</v>
      </c>
      <c r="B193" s="106" t="s">
        <v>316</v>
      </c>
      <c r="C193" s="106" t="s">
        <v>262</v>
      </c>
      <c r="D193" s="106" t="s">
        <v>254</v>
      </c>
      <c r="E193">
        <v>5816</v>
      </c>
      <c r="F193" s="106" t="s">
        <v>1661</v>
      </c>
      <c r="G193" s="106" t="s">
        <v>263</v>
      </c>
      <c r="H193" s="106" t="s">
        <v>343</v>
      </c>
      <c r="I193" s="106">
        <v>56</v>
      </c>
      <c r="J193" s="106"/>
    </row>
    <row r="194" spans="1:10" x14ac:dyDescent="0.2">
      <c r="A194" s="106" t="s">
        <v>348</v>
      </c>
      <c r="B194" s="106" t="s">
        <v>316</v>
      </c>
      <c r="C194" s="106" t="s">
        <v>253</v>
      </c>
      <c r="D194" s="106" t="s">
        <v>258</v>
      </c>
      <c r="E194">
        <v>5923</v>
      </c>
      <c r="F194" s="106" t="s">
        <v>1662</v>
      </c>
      <c r="G194" s="106" t="s">
        <v>255</v>
      </c>
      <c r="H194" s="106" t="s">
        <v>270</v>
      </c>
      <c r="I194" s="106">
        <v>63</v>
      </c>
      <c r="J194" s="106"/>
    </row>
    <row r="195" spans="1:10" x14ac:dyDescent="0.2">
      <c r="A195" s="106" t="s">
        <v>348</v>
      </c>
      <c r="B195" s="106" t="s">
        <v>316</v>
      </c>
      <c r="C195" s="106" t="s">
        <v>262</v>
      </c>
      <c r="D195" s="106" t="s">
        <v>254</v>
      </c>
      <c r="E195">
        <v>5946</v>
      </c>
      <c r="F195" s="106" t="s">
        <v>1663</v>
      </c>
      <c r="G195" s="106" t="s">
        <v>255</v>
      </c>
      <c r="H195" s="106" t="s">
        <v>270</v>
      </c>
      <c r="I195" s="106">
        <v>869</v>
      </c>
      <c r="J195" s="106"/>
    </row>
    <row r="196" spans="1:10" x14ac:dyDescent="0.2">
      <c r="A196" s="106" t="s">
        <v>348</v>
      </c>
      <c r="B196" s="106" t="s">
        <v>316</v>
      </c>
      <c r="C196" s="106" t="s">
        <v>253</v>
      </c>
      <c r="D196" s="106" t="s">
        <v>254</v>
      </c>
      <c r="E196">
        <v>5976</v>
      </c>
      <c r="F196" s="106" t="s">
        <v>1664</v>
      </c>
      <c r="G196" s="106" t="s">
        <v>255</v>
      </c>
      <c r="H196" s="106" t="s">
        <v>270</v>
      </c>
      <c r="I196" s="106">
        <v>406</v>
      </c>
      <c r="J196" s="106"/>
    </row>
    <row r="197" spans="1:10" x14ac:dyDescent="0.2">
      <c r="A197" s="106" t="s">
        <v>348</v>
      </c>
      <c r="B197" s="106" t="s">
        <v>316</v>
      </c>
      <c r="C197" s="106" t="s">
        <v>253</v>
      </c>
      <c r="D197" s="106" t="s">
        <v>254</v>
      </c>
      <c r="E197">
        <v>5999</v>
      </c>
      <c r="F197" s="106" t="s">
        <v>1386</v>
      </c>
      <c r="G197" s="106" t="s">
        <v>259</v>
      </c>
      <c r="H197" s="106" t="s">
        <v>270</v>
      </c>
      <c r="I197">
        <v>231</v>
      </c>
    </row>
    <row r="198" spans="1:10" x14ac:dyDescent="0.2">
      <c r="A198" s="106" t="s">
        <v>348</v>
      </c>
      <c r="B198" s="106" t="s">
        <v>316</v>
      </c>
      <c r="C198" s="106" t="s">
        <v>264</v>
      </c>
      <c r="D198" s="106" t="s">
        <v>258</v>
      </c>
      <c r="E198">
        <v>6062</v>
      </c>
      <c r="F198" s="106" t="s">
        <v>1665</v>
      </c>
      <c r="G198" s="106" t="s">
        <v>255</v>
      </c>
      <c r="H198" s="106" t="s">
        <v>260</v>
      </c>
      <c r="I198" s="106">
        <v>302</v>
      </c>
      <c r="J198" s="106"/>
    </row>
    <row r="199" spans="1:10" x14ac:dyDescent="0.2">
      <c r="A199" s="106" t="s">
        <v>348</v>
      </c>
      <c r="B199" s="106" t="s">
        <v>316</v>
      </c>
      <c r="C199" s="106" t="s">
        <v>262</v>
      </c>
      <c r="D199" s="106" t="s">
        <v>258</v>
      </c>
      <c r="E199">
        <v>6077</v>
      </c>
      <c r="F199" s="106" t="s">
        <v>1666</v>
      </c>
      <c r="G199" s="106" t="s">
        <v>255</v>
      </c>
      <c r="H199" s="106" t="s">
        <v>260</v>
      </c>
      <c r="I199" s="106">
        <v>82</v>
      </c>
      <c r="J199" s="106"/>
    </row>
    <row r="200" spans="1:10" x14ac:dyDescent="0.2">
      <c r="A200" s="106" t="s">
        <v>348</v>
      </c>
      <c r="B200" s="106" t="s">
        <v>316</v>
      </c>
      <c r="C200" s="106" t="s">
        <v>253</v>
      </c>
      <c r="D200" s="106" t="s">
        <v>254</v>
      </c>
      <c r="E200">
        <v>6089</v>
      </c>
      <c r="F200" s="106" t="s">
        <v>1667</v>
      </c>
      <c r="G200" s="106" t="s">
        <v>255</v>
      </c>
      <c r="H200" s="106" t="s">
        <v>260</v>
      </c>
      <c r="I200">
        <v>254</v>
      </c>
    </row>
    <row r="201" spans="1:10" x14ac:dyDescent="0.2">
      <c r="A201" s="106" t="s">
        <v>348</v>
      </c>
      <c r="B201" s="106" t="s">
        <v>316</v>
      </c>
      <c r="C201" s="106" t="s">
        <v>264</v>
      </c>
      <c r="D201" s="106" t="s">
        <v>254</v>
      </c>
      <c r="E201">
        <v>6090</v>
      </c>
      <c r="F201" s="106" t="s">
        <v>1668</v>
      </c>
      <c r="G201" s="106" t="s">
        <v>267</v>
      </c>
      <c r="H201" s="106" t="s">
        <v>260</v>
      </c>
      <c r="I201" s="106">
        <v>46</v>
      </c>
      <c r="J201" s="106"/>
    </row>
    <row r="202" spans="1:10" x14ac:dyDescent="0.2">
      <c r="A202" s="106" t="s">
        <v>348</v>
      </c>
      <c r="B202" s="106" t="s">
        <v>316</v>
      </c>
      <c r="C202" s="106" t="s">
        <v>253</v>
      </c>
      <c r="D202" s="106" t="s">
        <v>254</v>
      </c>
      <c r="E202">
        <v>6113</v>
      </c>
      <c r="F202" s="106" t="s">
        <v>1669</v>
      </c>
      <c r="G202" s="106" t="s">
        <v>255</v>
      </c>
      <c r="H202" s="106" t="s">
        <v>276</v>
      </c>
      <c r="I202" t="s">
        <v>305</v>
      </c>
      <c r="J202" t="s">
        <v>3512</v>
      </c>
    </row>
    <row r="203" spans="1:10" x14ac:dyDescent="0.2">
      <c r="A203" s="106" t="s">
        <v>348</v>
      </c>
      <c r="B203" s="106" t="s">
        <v>316</v>
      </c>
      <c r="C203" s="106" t="s">
        <v>253</v>
      </c>
      <c r="D203" s="106" t="s">
        <v>254</v>
      </c>
      <c r="E203">
        <v>6138</v>
      </c>
      <c r="F203" s="106" t="s">
        <v>1670</v>
      </c>
      <c r="G203" s="106" t="s">
        <v>255</v>
      </c>
      <c r="H203" s="106" t="s">
        <v>276</v>
      </c>
      <c r="I203">
        <v>42</v>
      </c>
    </row>
    <row r="204" spans="1:10" x14ac:dyDescent="0.2">
      <c r="A204" s="106" t="s">
        <v>348</v>
      </c>
      <c r="B204" s="106" t="s">
        <v>316</v>
      </c>
      <c r="C204" s="106" t="s">
        <v>253</v>
      </c>
      <c r="D204" s="106" t="s">
        <v>254</v>
      </c>
      <c r="E204">
        <v>6166</v>
      </c>
      <c r="F204" s="106" t="s">
        <v>1671</v>
      </c>
      <c r="G204" s="106" t="s">
        <v>267</v>
      </c>
      <c r="H204" s="106" t="s">
        <v>276</v>
      </c>
      <c r="I204" s="106">
        <v>91</v>
      </c>
      <c r="J204" s="106"/>
    </row>
    <row r="205" spans="1:10" x14ac:dyDescent="0.2">
      <c r="A205" s="106" t="s">
        <v>348</v>
      </c>
      <c r="B205" s="106" t="s">
        <v>316</v>
      </c>
      <c r="C205" s="106" t="s">
        <v>253</v>
      </c>
      <c r="D205" s="106" t="s">
        <v>254</v>
      </c>
      <c r="E205">
        <v>6245</v>
      </c>
      <c r="F205" s="106" t="s">
        <v>1672</v>
      </c>
      <c r="G205" s="106" t="s">
        <v>263</v>
      </c>
      <c r="H205" s="106" t="s">
        <v>276</v>
      </c>
      <c r="I205" s="106">
        <v>261</v>
      </c>
      <c r="J205" s="106"/>
    </row>
    <row r="206" spans="1:10" x14ac:dyDescent="0.2">
      <c r="A206" s="106" t="s">
        <v>348</v>
      </c>
      <c r="B206" s="106" t="s">
        <v>316</v>
      </c>
      <c r="C206" s="106" t="s">
        <v>253</v>
      </c>
      <c r="D206" s="106" t="s">
        <v>254</v>
      </c>
      <c r="E206">
        <v>6258</v>
      </c>
      <c r="F206" s="106" t="s">
        <v>1673</v>
      </c>
      <c r="G206" s="106" t="s">
        <v>255</v>
      </c>
      <c r="H206" s="106" t="s">
        <v>276</v>
      </c>
      <c r="I206" s="106">
        <v>722</v>
      </c>
      <c r="J206" s="106"/>
    </row>
    <row r="207" spans="1:10" x14ac:dyDescent="0.2">
      <c r="A207" s="106" t="s">
        <v>348</v>
      </c>
      <c r="B207" s="106" t="s">
        <v>316</v>
      </c>
      <c r="C207" s="106" t="s">
        <v>253</v>
      </c>
      <c r="D207" s="106" t="s">
        <v>254</v>
      </c>
      <c r="E207">
        <v>6272</v>
      </c>
      <c r="F207" s="106" t="s">
        <v>1674</v>
      </c>
      <c r="G207" s="106" t="s">
        <v>255</v>
      </c>
      <c r="H207" s="106" t="s">
        <v>276</v>
      </c>
      <c r="I207">
        <v>427</v>
      </c>
    </row>
    <row r="208" spans="1:10" x14ac:dyDescent="0.2">
      <c r="A208" s="106" t="s">
        <v>348</v>
      </c>
      <c r="B208" s="106" t="s">
        <v>316</v>
      </c>
      <c r="C208" s="106" t="s">
        <v>257</v>
      </c>
      <c r="D208" s="106" t="s">
        <v>254</v>
      </c>
      <c r="E208">
        <v>6277</v>
      </c>
      <c r="F208" s="106" t="s">
        <v>1675</v>
      </c>
      <c r="G208" s="106" t="s">
        <v>255</v>
      </c>
      <c r="H208" s="106" t="s">
        <v>276</v>
      </c>
      <c r="I208" s="106">
        <v>443</v>
      </c>
      <c r="J208" s="106"/>
    </row>
    <row r="209" spans="1:10" x14ac:dyDescent="0.2">
      <c r="A209" s="106" t="s">
        <v>348</v>
      </c>
      <c r="B209" s="106" t="s">
        <v>316</v>
      </c>
      <c r="C209" s="106" t="s">
        <v>262</v>
      </c>
      <c r="D209" s="106" t="s">
        <v>254</v>
      </c>
      <c r="E209">
        <v>6278</v>
      </c>
      <c r="F209" s="106" t="s">
        <v>1676</v>
      </c>
      <c r="G209" s="106" t="s">
        <v>255</v>
      </c>
      <c r="H209" s="106" t="s">
        <v>276</v>
      </c>
      <c r="I209" s="106">
        <v>611</v>
      </c>
      <c r="J209" s="106"/>
    </row>
    <row r="210" spans="1:10" x14ac:dyDescent="0.2">
      <c r="A210" s="106" t="s">
        <v>348</v>
      </c>
      <c r="B210" s="106" t="s">
        <v>316</v>
      </c>
      <c r="C210" s="106" t="s">
        <v>253</v>
      </c>
      <c r="D210" s="106" t="s">
        <v>254</v>
      </c>
      <c r="E210">
        <v>6287</v>
      </c>
      <c r="F210" s="106" t="s">
        <v>1387</v>
      </c>
      <c r="G210" s="106" t="s">
        <v>255</v>
      </c>
      <c r="H210" s="106" t="s">
        <v>276</v>
      </c>
      <c r="I210" s="106" t="s">
        <v>286</v>
      </c>
      <c r="J210" s="106" t="s">
        <v>3748</v>
      </c>
    </row>
    <row r="211" spans="1:10" x14ac:dyDescent="0.2">
      <c r="A211" s="106" t="s">
        <v>348</v>
      </c>
      <c r="B211" s="106" t="s">
        <v>316</v>
      </c>
      <c r="C211" s="106" t="s">
        <v>253</v>
      </c>
      <c r="D211" s="106" t="s">
        <v>254</v>
      </c>
      <c r="E211">
        <v>6293</v>
      </c>
      <c r="F211" s="106" t="s">
        <v>1677</v>
      </c>
      <c r="G211" s="106" t="s">
        <v>255</v>
      </c>
      <c r="H211" s="106" t="s">
        <v>276</v>
      </c>
      <c r="I211" s="106">
        <v>219</v>
      </c>
      <c r="J211" s="106"/>
    </row>
    <row r="212" spans="1:10" x14ac:dyDescent="0.2">
      <c r="A212" s="106" t="s">
        <v>348</v>
      </c>
      <c r="B212" s="106" t="s">
        <v>316</v>
      </c>
      <c r="C212" s="106" t="s">
        <v>264</v>
      </c>
      <c r="D212" s="106" t="s">
        <v>254</v>
      </c>
      <c r="E212">
        <v>6327</v>
      </c>
      <c r="F212" s="106" t="s">
        <v>1210</v>
      </c>
      <c r="G212" s="106" t="s">
        <v>259</v>
      </c>
      <c r="H212" s="106" t="s">
        <v>276</v>
      </c>
      <c r="I212" s="106">
        <v>36</v>
      </c>
      <c r="J212" s="106"/>
    </row>
    <row r="213" spans="1:10" x14ac:dyDescent="0.2">
      <c r="A213" s="106" t="s">
        <v>348</v>
      </c>
      <c r="B213" s="106" t="s">
        <v>316</v>
      </c>
      <c r="C213" s="106" t="s">
        <v>264</v>
      </c>
      <c r="D213" s="106" t="s">
        <v>254</v>
      </c>
      <c r="E213">
        <v>6340</v>
      </c>
      <c r="F213" s="106" t="s">
        <v>1678</v>
      </c>
      <c r="G213" s="106" t="s">
        <v>255</v>
      </c>
      <c r="H213" s="106" t="s">
        <v>276</v>
      </c>
      <c r="I213" s="106">
        <v>882</v>
      </c>
      <c r="J213" s="106"/>
    </row>
    <row r="214" spans="1:10" x14ac:dyDescent="0.2">
      <c r="A214" s="106" t="s">
        <v>348</v>
      </c>
      <c r="B214" s="106" t="s">
        <v>316</v>
      </c>
      <c r="C214" s="106" t="s">
        <v>253</v>
      </c>
      <c r="D214" s="106" t="s">
        <v>254</v>
      </c>
      <c r="E214">
        <v>6358</v>
      </c>
      <c r="F214" s="106" t="s">
        <v>1679</v>
      </c>
      <c r="G214" s="106" t="s">
        <v>255</v>
      </c>
      <c r="H214" s="106" t="s">
        <v>276</v>
      </c>
      <c r="I214" s="106">
        <v>119</v>
      </c>
      <c r="J214" s="106"/>
    </row>
    <row r="215" spans="1:10" x14ac:dyDescent="0.2">
      <c r="A215" s="106" t="s">
        <v>348</v>
      </c>
      <c r="B215" s="106" t="s">
        <v>316</v>
      </c>
      <c r="C215" s="106" t="s">
        <v>253</v>
      </c>
      <c r="D215" s="106" t="s">
        <v>254</v>
      </c>
      <c r="E215">
        <v>6383</v>
      </c>
      <c r="F215" s="106" t="s">
        <v>1680</v>
      </c>
      <c r="G215" s="106" t="s">
        <v>255</v>
      </c>
      <c r="H215" s="106" t="s">
        <v>276</v>
      </c>
      <c r="I215" s="106" t="s">
        <v>332</v>
      </c>
      <c r="J215" s="106" t="s">
        <v>3749</v>
      </c>
    </row>
    <row r="216" spans="1:10" x14ac:dyDescent="0.2">
      <c r="A216" s="106" t="s">
        <v>348</v>
      </c>
      <c r="B216" s="106" t="s">
        <v>316</v>
      </c>
      <c r="C216" s="106" t="s">
        <v>253</v>
      </c>
      <c r="D216" s="106" t="s">
        <v>254</v>
      </c>
      <c r="E216">
        <v>6393</v>
      </c>
      <c r="F216" s="106" t="s">
        <v>1681</v>
      </c>
      <c r="G216" s="106" t="s">
        <v>255</v>
      </c>
      <c r="H216" s="106" t="s">
        <v>276</v>
      </c>
      <c r="I216" s="106">
        <v>78</v>
      </c>
      <c r="J216" s="106"/>
    </row>
    <row r="217" spans="1:10" x14ac:dyDescent="0.2">
      <c r="A217" s="106" t="s">
        <v>348</v>
      </c>
      <c r="B217" s="106" t="s">
        <v>316</v>
      </c>
      <c r="C217" s="106" t="s">
        <v>253</v>
      </c>
      <c r="D217" s="106" t="s">
        <v>254</v>
      </c>
      <c r="E217">
        <v>6417</v>
      </c>
      <c r="F217" s="106" t="s">
        <v>2830</v>
      </c>
      <c r="G217" s="106" t="s">
        <v>255</v>
      </c>
      <c r="H217" s="106" t="s">
        <v>276</v>
      </c>
      <c r="I217" t="s">
        <v>278</v>
      </c>
      <c r="J217" t="s">
        <v>3750</v>
      </c>
    </row>
    <row r="218" spans="1:10" x14ac:dyDescent="0.2">
      <c r="A218" s="106" t="s">
        <v>348</v>
      </c>
      <c r="B218" s="106" t="s">
        <v>316</v>
      </c>
      <c r="C218" s="106" t="s">
        <v>253</v>
      </c>
      <c r="D218" s="106" t="s">
        <v>254</v>
      </c>
      <c r="E218">
        <v>6445</v>
      </c>
      <c r="F218" s="106" t="s">
        <v>1682</v>
      </c>
      <c r="G218" s="106" t="s">
        <v>255</v>
      </c>
      <c r="H218" s="106" t="s">
        <v>276</v>
      </c>
      <c r="I218" s="106">
        <v>81</v>
      </c>
      <c r="J218" s="106"/>
    </row>
    <row r="219" spans="1:10" x14ac:dyDescent="0.2">
      <c r="A219" s="106" t="s">
        <v>348</v>
      </c>
      <c r="B219" s="106" t="s">
        <v>316</v>
      </c>
      <c r="C219" s="106" t="s">
        <v>253</v>
      </c>
      <c r="D219" s="106" t="s">
        <v>254</v>
      </c>
      <c r="E219">
        <v>6458</v>
      </c>
      <c r="F219" s="106" t="s">
        <v>1683</v>
      </c>
      <c r="G219" s="106" t="s">
        <v>255</v>
      </c>
      <c r="H219" s="106" t="s">
        <v>276</v>
      </c>
      <c r="I219" s="106">
        <v>479</v>
      </c>
      <c r="J219" s="106"/>
    </row>
    <row r="220" spans="1:10" x14ac:dyDescent="0.2">
      <c r="A220" s="106" t="s">
        <v>348</v>
      </c>
      <c r="B220" s="106" t="s">
        <v>316</v>
      </c>
      <c r="C220" s="106" t="s">
        <v>253</v>
      </c>
      <c r="D220" s="106" t="s">
        <v>254</v>
      </c>
      <c r="E220">
        <v>6485</v>
      </c>
      <c r="F220" s="106" t="s">
        <v>364</v>
      </c>
      <c r="G220" s="106" t="s">
        <v>255</v>
      </c>
      <c r="H220" s="106" t="s">
        <v>276</v>
      </c>
      <c r="I220">
        <v>275</v>
      </c>
    </row>
    <row r="221" spans="1:10" x14ac:dyDescent="0.2">
      <c r="A221" s="106" t="s">
        <v>348</v>
      </c>
      <c r="B221" s="106" t="s">
        <v>316</v>
      </c>
      <c r="C221" s="106" t="s">
        <v>262</v>
      </c>
      <c r="D221" s="106" t="s">
        <v>254</v>
      </c>
      <c r="E221">
        <v>6537</v>
      </c>
      <c r="F221" s="106" t="s">
        <v>458</v>
      </c>
      <c r="G221" s="106" t="s">
        <v>267</v>
      </c>
      <c r="H221" s="106" t="s">
        <v>260</v>
      </c>
      <c r="I221">
        <v>49</v>
      </c>
    </row>
    <row r="222" spans="1:10" x14ac:dyDescent="0.2">
      <c r="A222" s="106" t="s">
        <v>348</v>
      </c>
      <c r="B222" s="106" t="s">
        <v>316</v>
      </c>
      <c r="C222" s="106" t="s">
        <v>253</v>
      </c>
      <c r="D222" s="106" t="s">
        <v>254</v>
      </c>
      <c r="E222">
        <v>6544</v>
      </c>
      <c r="F222" s="106" t="s">
        <v>1684</v>
      </c>
      <c r="G222" s="106" t="s">
        <v>255</v>
      </c>
      <c r="H222" s="106" t="s">
        <v>260</v>
      </c>
      <c r="I222" t="s">
        <v>286</v>
      </c>
      <c r="J222" t="s">
        <v>3418</v>
      </c>
    </row>
    <row r="223" spans="1:10" x14ac:dyDescent="0.2">
      <c r="A223" s="106" t="s">
        <v>348</v>
      </c>
      <c r="B223" s="106" t="s">
        <v>316</v>
      </c>
      <c r="C223" s="106" t="s">
        <v>262</v>
      </c>
      <c r="D223" s="106" t="s">
        <v>254</v>
      </c>
      <c r="E223">
        <v>6560</v>
      </c>
      <c r="F223" s="106" t="s">
        <v>1685</v>
      </c>
      <c r="G223" s="106" t="s">
        <v>267</v>
      </c>
      <c r="H223" s="106" t="s">
        <v>260</v>
      </c>
      <c r="I223" s="106">
        <v>78</v>
      </c>
      <c r="J223" s="106"/>
    </row>
    <row r="224" spans="1:10" x14ac:dyDescent="0.2">
      <c r="A224" s="106" t="s">
        <v>348</v>
      </c>
      <c r="B224" s="106" t="s">
        <v>316</v>
      </c>
      <c r="C224" s="106" t="s">
        <v>262</v>
      </c>
      <c r="D224" s="106" t="s">
        <v>254</v>
      </c>
      <c r="E224">
        <v>6573</v>
      </c>
      <c r="F224" s="106" t="s">
        <v>1686</v>
      </c>
      <c r="G224" s="106" t="s">
        <v>267</v>
      </c>
      <c r="H224" s="106" t="s">
        <v>260</v>
      </c>
      <c r="I224" s="106">
        <v>19</v>
      </c>
      <c r="J224" s="106"/>
    </row>
    <row r="225" spans="1:10" x14ac:dyDescent="0.2">
      <c r="A225" s="106" t="s">
        <v>348</v>
      </c>
      <c r="B225" s="106" t="s">
        <v>316</v>
      </c>
      <c r="C225" s="106" t="s">
        <v>253</v>
      </c>
      <c r="D225" s="106" t="s">
        <v>254</v>
      </c>
      <c r="E225">
        <v>6622</v>
      </c>
      <c r="F225" s="106" t="s">
        <v>1687</v>
      </c>
      <c r="G225" s="106" t="s">
        <v>255</v>
      </c>
      <c r="H225" s="106" t="s">
        <v>280</v>
      </c>
      <c r="I225" s="106">
        <v>991</v>
      </c>
      <c r="J225" s="106"/>
    </row>
    <row r="226" spans="1:10" x14ac:dyDescent="0.2">
      <c r="A226" s="106" t="s">
        <v>348</v>
      </c>
      <c r="B226" s="106" t="s">
        <v>316</v>
      </c>
      <c r="C226" s="106" t="s">
        <v>253</v>
      </c>
      <c r="D226" s="106" t="s">
        <v>254</v>
      </c>
      <c r="E226">
        <v>6638</v>
      </c>
      <c r="F226" s="106" t="s">
        <v>1688</v>
      </c>
      <c r="G226" s="106" t="s">
        <v>255</v>
      </c>
      <c r="H226" s="106" t="s">
        <v>280</v>
      </c>
      <c r="I226" s="106">
        <v>167</v>
      </c>
      <c r="J226" s="106"/>
    </row>
    <row r="227" spans="1:10" x14ac:dyDescent="0.2">
      <c r="A227" s="106" t="s">
        <v>348</v>
      </c>
      <c r="B227" s="106" t="s">
        <v>316</v>
      </c>
      <c r="C227" s="106" t="s">
        <v>262</v>
      </c>
      <c r="D227" s="106" t="s">
        <v>254</v>
      </c>
      <c r="E227">
        <v>6640</v>
      </c>
      <c r="F227" s="106" t="s">
        <v>1689</v>
      </c>
      <c r="G227" s="106" t="s">
        <v>255</v>
      </c>
      <c r="H227" s="106" t="s">
        <v>280</v>
      </c>
      <c r="I227" s="106">
        <v>468</v>
      </c>
      <c r="J227" s="106"/>
    </row>
    <row r="228" spans="1:10" x14ac:dyDescent="0.2">
      <c r="A228" s="106" t="s">
        <v>348</v>
      </c>
      <c r="B228" s="106" t="s">
        <v>316</v>
      </c>
      <c r="C228" s="106" t="s">
        <v>253</v>
      </c>
      <c r="D228" s="106" t="s">
        <v>258</v>
      </c>
      <c r="E228">
        <v>6648</v>
      </c>
      <c r="F228" s="106" t="s">
        <v>1690</v>
      </c>
      <c r="G228" s="106" t="s">
        <v>259</v>
      </c>
      <c r="H228" s="106" t="s">
        <v>280</v>
      </c>
      <c r="I228" s="106">
        <v>105</v>
      </c>
      <c r="J228" s="106"/>
    </row>
    <row r="229" spans="1:10" x14ac:dyDescent="0.2">
      <c r="A229" s="106" t="s">
        <v>348</v>
      </c>
      <c r="B229" s="106" t="s">
        <v>316</v>
      </c>
      <c r="C229" s="106" t="s">
        <v>253</v>
      </c>
      <c r="D229" s="106" t="s">
        <v>254</v>
      </c>
      <c r="E229">
        <v>6675</v>
      </c>
      <c r="F229" s="106" t="s">
        <v>1691</v>
      </c>
      <c r="G229" s="106" t="s">
        <v>255</v>
      </c>
      <c r="H229" s="106" t="s">
        <v>280</v>
      </c>
      <c r="I229" s="106">
        <v>128</v>
      </c>
      <c r="J229" s="106"/>
    </row>
    <row r="230" spans="1:10" x14ac:dyDescent="0.2">
      <c r="A230" s="106" t="s">
        <v>348</v>
      </c>
      <c r="B230" s="106" t="s">
        <v>316</v>
      </c>
      <c r="C230" s="106" t="s">
        <v>253</v>
      </c>
      <c r="D230" s="106" t="s">
        <v>254</v>
      </c>
      <c r="E230">
        <v>6703</v>
      </c>
      <c r="F230" s="106" t="s">
        <v>2831</v>
      </c>
      <c r="G230" s="106" t="s">
        <v>255</v>
      </c>
      <c r="H230" s="106" t="s">
        <v>280</v>
      </c>
      <c r="I230" t="s">
        <v>286</v>
      </c>
      <c r="J230" t="s">
        <v>3383</v>
      </c>
    </row>
    <row r="231" spans="1:10" x14ac:dyDescent="0.2">
      <c r="A231" s="106" t="s">
        <v>348</v>
      </c>
      <c r="B231" s="106" t="s">
        <v>316</v>
      </c>
      <c r="C231" s="106" t="s">
        <v>253</v>
      </c>
      <c r="D231" s="106" t="s">
        <v>254</v>
      </c>
      <c r="E231">
        <v>6730</v>
      </c>
      <c r="F231" s="106" t="s">
        <v>1692</v>
      </c>
      <c r="G231" s="106" t="s">
        <v>255</v>
      </c>
      <c r="H231" s="106" t="s">
        <v>280</v>
      </c>
      <c r="I231" s="106">
        <v>96</v>
      </c>
      <c r="J231" s="106"/>
    </row>
    <row r="232" spans="1:10" x14ac:dyDescent="0.2">
      <c r="A232" s="106" t="s">
        <v>348</v>
      </c>
      <c r="B232" s="106" t="s">
        <v>316</v>
      </c>
      <c r="C232" s="106" t="s">
        <v>253</v>
      </c>
      <c r="D232" s="106" t="s">
        <v>254</v>
      </c>
      <c r="E232">
        <v>6742</v>
      </c>
      <c r="F232" s="106" t="s">
        <v>1693</v>
      </c>
      <c r="G232" s="106" t="s">
        <v>255</v>
      </c>
      <c r="H232" s="106" t="s">
        <v>280</v>
      </c>
      <c r="I232" s="106">
        <v>366</v>
      </c>
      <c r="J232" s="106"/>
    </row>
    <row r="233" spans="1:10" x14ac:dyDescent="0.2">
      <c r="A233" s="106" t="s">
        <v>348</v>
      </c>
      <c r="B233" s="106" t="s">
        <v>316</v>
      </c>
      <c r="C233" s="106" t="s">
        <v>253</v>
      </c>
      <c r="D233" s="106" t="s">
        <v>254</v>
      </c>
      <c r="E233">
        <v>6743</v>
      </c>
      <c r="F233" s="106" t="s">
        <v>1694</v>
      </c>
      <c r="G233" s="106" t="s">
        <v>263</v>
      </c>
      <c r="H233" s="106" t="s">
        <v>280</v>
      </c>
      <c r="I233" s="106">
        <v>110</v>
      </c>
      <c r="J233" s="106"/>
    </row>
    <row r="234" spans="1:10" x14ac:dyDescent="0.2">
      <c r="A234" s="106" t="s">
        <v>348</v>
      </c>
      <c r="B234" s="106" t="s">
        <v>316</v>
      </c>
      <c r="C234" s="106" t="s">
        <v>253</v>
      </c>
      <c r="D234" s="106" t="s">
        <v>254</v>
      </c>
      <c r="E234">
        <v>6763</v>
      </c>
      <c r="F234" s="106" t="s">
        <v>1695</v>
      </c>
      <c r="G234" s="106" t="s">
        <v>255</v>
      </c>
      <c r="H234" s="106" t="s">
        <v>280</v>
      </c>
      <c r="I234" s="106">
        <v>126</v>
      </c>
      <c r="J234" s="106"/>
    </row>
    <row r="235" spans="1:10" x14ac:dyDescent="0.2">
      <c r="A235" s="106" t="s">
        <v>348</v>
      </c>
      <c r="B235" s="106" t="s">
        <v>316</v>
      </c>
      <c r="C235" s="106" t="s">
        <v>253</v>
      </c>
      <c r="D235" s="106" t="s">
        <v>254</v>
      </c>
      <c r="E235">
        <v>6779</v>
      </c>
      <c r="F235" s="106" t="s">
        <v>1696</v>
      </c>
      <c r="G235" s="106" t="s">
        <v>255</v>
      </c>
      <c r="H235" s="106" t="s">
        <v>280</v>
      </c>
      <c r="I235" s="106">
        <v>104</v>
      </c>
      <c r="J235" s="106"/>
    </row>
    <row r="236" spans="1:10" x14ac:dyDescent="0.2">
      <c r="A236" s="106" t="s">
        <v>348</v>
      </c>
      <c r="B236" s="106" t="s">
        <v>316</v>
      </c>
      <c r="C236" s="106" t="s">
        <v>253</v>
      </c>
      <c r="D236" s="106" t="s">
        <v>254</v>
      </c>
      <c r="E236">
        <v>6804</v>
      </c>
      <c r="F236" s="106" t="s">
        <v>1697</v>
      </c>
      <c r="G236" s="106" t="s">
        <v>255</v>
      </c>
      <c r="H236" s="106" t="s">
        <v>280</v>
      </c>
      <c r="I236" s="106">
        <v>857</v>
      </c>
      <c r="J236" s="106"/>
    </row>
    <row r="237" spans="1:10" x14ac:dyDescent="0.2">
      <c r="A237" s="106" t="s">
        <v>348</v>
      </c>
      <c r="B237" s="106" t="s">
        <v>316</v>
      </c>
      <c r="C237" s="106" t="s">
        <v>253</v>
      </c>
      <c r="D237" s="106" t="s">
        <v>254</v>
      </c>
      <c r="E237">
        <v>6822</v>
      </c>
      <c r="F237" s="106" t="s">
        <v>1698</v>
      </c>
      <c r="G237" s="106" t="s">
        <v>259</v>
      </c>
      <c r="H237" s="106" t="s">
        <v>280</v>
      </c>
      <c r="I237" s="106">
        <v>52</v>
      </c>
      <c r="J237" s="106"/>
    </row>
    <row r="238" spans="1:10" x14ac:dyDescent="0.2">
      <c r="A238" s="106" t="s">
        <v>348</v>
      </c>
      <c r="B238" s="106" t="s">
        <v>316</v>
      </c>
      <c r="C238" s="106" t="s">
        <v>253</v>
      </c>
      <c r="D238" s="106" t="s">
        <v>254</v>
      </c>
      <c r="E238">
        <v>6844</v>
      </c>
      <c r="F238" s="106" t="s">
        <v>1699</v>
      </c>
      <c r="G238" s="106" t="s">
        <v>255</v>
      </c>
      <c r="H238" s="106" t="s">
        <v>280</v>
      </c>
      <c r="I238" s="106">
        <v>371</v>
      </c>
      <c r="J238" s="106"/>
    </row>
    <row r="239" spans="1:10" x14ac:dyDescent="0.2">
      <c r="A239" s="106" t="s">
        <v>348</v>
      </c>
      <c r="B239" s="106" t="s">
        <v>316</v>
      </c>
      <c r="C239" s="106" t="s">
        <v>262</v>
      </c>
      <c r="D239" s="106" t="s">
        <v>254</v>
      </c>
      <c r="E239">
        <v>6853</v>
      </c>
      <c r="F239" s="106" t="s">
        <v>1700</v>
      </c>
      <c r="G239" s="106" t="s">
        <v>255</v>
      </c>
      <c r="H239" s="106" t="s">
        <v>280</v>
      </c>
      <c r="I239" s="106">
        <v>122</v>
      </c>
      <c r="J239" s="106"/>
    </row>
    <row r="240" spans="1:10" x14ac:dyDescent="0.2">
      <c r="A240" s="106" t="s">
        <v>348</v>
      </c>
      <c r="B240" s="106" t="s">
        <v>316</v>
      </c>
      <c r="C240" s="106" t="s">
        <v>253</v>
      </c>
      <c r="D240" s="106" t="s">
        <v>254</v>
      </c>
      <c r="E240">
        <v>6862</v>
      </c>
      <c r="F240" s="106" t="s">
        <v>1701</v>
      </c>
      <c r="G240" s="106" t="s">
        <v>259</v>
      </c>
      <c r="H240" s="106" t="s">
        <v>280</v>
      </c>
      <c r="I240" s="106">
        <v>33</v>
      </c>
      <c r="J240" s="106"/>
    </row>
    <row r="241" spans="1:10" x14ac:dyDescent="0.2">
      <c r="A241" s="106" t="s">
        <v>348</v>
      </c>
      <c r="B241" s="106" t="s">
        <v>316</v>
      </c>
      <c r="C241" s="106" t="s">
        <v>253</v>
      </c>
      <c r="D241" s="106" t="s">
        <v>254</v>
      </c>
      <c r="E241">
        <v>6863</v>
      </c>
      <c r="F241" s="106" t="s">
        <v>3035</v>
      </c>
      <c r="G241" s="106" t="s">
        <v>259</v>
      </c>
      <c r="H241" s="106" t="s">
        <v>280</v>
      </c>
      <c r="I241" s="106">
        <v>89</v>
      </c>
      <c r="J241" s="106"/>
    </row>
    <row r="242" spans="1:10" x14ac:dyDescent="0.2">
      <c r="A242" s="106" t="s">
        <v>348</v>
      </c>
      <c r="B242" s="106" t="s">
        <v>316</v>
      </c>
      <c r="C242" s="106" t="s">
        <v>253</v>
      </c>
      <c r="D242" s="106" t="s">
        <v>254</v>
      </c>
      <c r="E242">
        <v>6904</v>
      </c>
      <c r="F242" s="106" t="s">
        <v>1702</v>
      </c>
      <c r="G242" s="106" t="s">
        <v>255</v>
      </c>
      <c r="H242" s="106" t="s">
        <v>280</v>
      </c>
      <c r="I242" s="106">
        <v>217</v>
      </c>
      <c r="J242" s="106"/>
    </row>
    <row r="243" spans="1:10" x14ac:dyDescent="0.2">
      <c r="A243" s="106" t="s">
        <v>348</v>
      </c>
      <c r="B243" s="106" t="s">
        <v>316</v>
      </c>
      <c r="C243" s="106" t="s">
        <v>253</v>
      </c>
      <c r="D243" s="106" t="s">
        <v>254</v>
      </c>
      <c r="E243">
        <v>6919</v>
      </c>
      <c r="F243" s="106" t="s">
        <v>1703</v>
      </c>
      <c r="G243" s="106" t="s">
        <v>259</v>
      </c>
      <c r="H243" s="106" t="s">
        <v>280</v>
      </c>
      <c r="I243" s="106">
        <v>70</v>
      </c>
      <c r="J243" s="106"/>
    </row>
    <row r="244" spans="1:10" x14ac:dyDescent="0.2">
      <c r="A244" s="106" t="s">
        <v>348</v>
      </c>
      <c r="B244" s="106" t="s">
        <v>316</v>
      </c>
      <c r="C244" s="106" t="s">
        <v>262</v>
      </c>
      <c r="D244" s="106" t="s">
        <v>254</v>
      </c>
      <c r="E244">
        <v>6929</v>
      </c>
      <c r="F244" s="106" t="s">
        <v>365</v>
      </c>
      <c r="G244" s="106" t="s">
        <v>255</v>
      </c>
      <c r="H244" s="106" t="s">
        <v>280</v>
      </c>
      <c r="I244" s="106">
        <v>684</v>
      </c>
      <c r="J244" s="106"/>
    </row>
    <row r="245" spans="1:10" x14ac:dyDescent="0.2">
      <c r="A245" s="106" t="s">
        <v>348</v>
      </c>
      <c r="B245" s="106" t="s">
        <v>316</v>
      </c>
      <c r="C245" s="106" t="s">
        <v>253</v>
      </c>
      <c r="D245" s="106" t="s">
        <v>254</v>
      </c>
      <c r="E245">
        <v>6951</v>
      </c>
      <c r="F245" s="106" t="s">
        <v>1704</v>
      </c>
      <c r="G245" s="106" t="s">
        <v>255</v>
      </c>
      <c r="H245" s="106" t="s">
        <v>280</v>
      </c>
      <c r="I245" s="106" t="s">
        <v>286</v>
      </c>
      <c r="J245" s="106" t="s">
        <v>3751</v>
      </c>
    </row>
    <row r="246" spans="1:10" x14ac:dyDescent="0.2">
      <c r="A246" s="106" t="s">
        <v>348</v>
      </c>
      <c r="B246" s="106" t="s">
        <v>316</v>
      </c>
      <c r="C246" s="106" t="s">
        <v>253</v>
      </c>
      <c r="D246" s="106" t="s">
        <v>254</v>
      </c>
      <c r="E246">
        <v>6958</v>
      </c>
      <c r="F246" s="106" t="s">
        <v>1705</v>
      </c>
      <c r="G246" s="106" t="s">
        <v>255</v>
      </c>
      <c r="H246" s="106" t="s">
        <v>280</v>
      </c>
      <c r="I246" s="106">
        <v>347</v>
      </c>
      <c r="J246" s="106"/>
    </row>
    <row r="247" spans="1:10" x14ac:dyDescent="0.2">
      <c r="A247" s="106" t="s">
        <v>348</v>
      </c>
      <c r="B247" s="106" t="s">
        <v>316</v>
      </c>
      <c r="C247" s="106" t="s">
        <v>253</v>
      </c>
      <c r="D247" s="106" t="s">
        <v>254</v>
      </c>
      <c r="E247">
        <v>6976</v>
      </c>
      <c r="F247" s="106" t="s">
        <v>1389</v>
      </c>
      <c r="G247" s="106" t="s">
        <v>255</v>
      </c>
      <c r="H247" s="106" t="s">
        <v>280</v>
      </c>
      <c r="I247" s="106" t="s">
        <v>305</v>
      </c>
      <c r="J247" s="106" t="s">
        <v>3548</v>
      </c>
    </row>
    <row r="248" spans="1:10" x14ac:dyDescent="0.2">
      <c r="A248" s="106" t="s">
        <v>348</v>
      </c>
      <c r="B248" s="106" t="s">
        <v>316</v>
      </c>
      <c r="C248" s="106" t="s">
        <v>253</v>
      </c>
      <c r="D248" s="106" t="s">
        <v>258</v>
      </c>
      <c r="E248">
        <v>6982</v>
      </c>
      <c r="F248" s="106" t="s">
        <v>1706</v>
      </c>
      <c r="G248" s="106" t="s">
        <v>263</v>
      </c>
      <c r="H248" s="106" t="s">
        <v>285</v>
      </c>
      <c r="I248" s="106">
        <v>10</v>
      </c>
      <c r="J248" s="106"/>
    </row>
    <row r="249" spans="1:10" x14ac:dyDescent="0.2">
      <c r="A249" s="106" t="s">
        <v>348</v>
      </c>
      <c r="B249" s="106" t="s">
        <v>316</v>
      </c>
      <c r="C249" s="106" t="s">
        <v>253</v>
      </c>
      <c r="D249" s="106" t="s">
        <v>254</v>
      </c>
      <c r="E249">
        <v>6986</v>
      </c>
      <c r="F249" s="106" t="s">
        <v>1208</v>
      </c>
      <c r="G249" s="106" t="s">
        <v>255</v>
      </c>
      <c r="H249" s="106" t="s">
        <v>280</v>
      </c>
      <c r="I249" s="106">
        <v>579</v>
      </c>
      <c r="J249" s="106"/>
    </row>
    <row r="250" spans="1:10" x14ac:dyDescent="0.2">
      <c r="A250" s="106" t="s">
        <v>348</v>
      </c>
      <c r="B250" s="106" t="s">
        <v>316</v>
      </c>
      <c r="C250" s="106" t="s">
        <v>253</v>
      </c>
      <c r="D250" s="106" t="s">
        <v>254</v>
      </c>
      <c r="E250">
        <v>7014</v>
      </c>
      <c r="F250" s="106" t="s">
        <v>1707</v>
      </c>
      <c r="G250" s="106" t="s">
        <v>255</v>
      </c>
      <c r="H250" s="106" t="s">
        <v>285</v>
      </c>
      <c r="I250" s="106">
        <v>176</v>
      </c>
      <c r="J250" s="106"/>
    </row>
    <row r="251" spans="1:10" x14ac:dyDescent="0.2">
      <c r="A251" s="106" t="s">
        <v>348</v>
      </c>
      <c r="B251" s="106" t="s">
        <v>316</v>
      </c>
      <c r="C251" s="106" t="s">
        <v>253</v>
      </c>
      <c r="D251" s="106" t="s">
        <v>254</v>
      </c>
      <c r="E251">
        <v>7122</v>
      </c>
      <c r="F251" s="106" t="s">
        <v>1708</v>
      </c>
      <c r="G251" s="106" t="s">
        <v>255</v>
      </c>
      <c r="H251" s="106" t="s">
        <v>285</v>
      </c>
      <c r="I251">
        <v>117</v>
      </c>
    </row>
    <row r="252" spans="1:10" x14ac:dyDescent="0.2">
      <c r="A252" s="106" t="s">
        <v>348</v>
      </c>
      <c r="B252" s="106" t="s">
        <v>316</v>
      </c>
      <c r="C252" s="106" t="s">
        <v>253</v>
      </c>
      <c r="D252" s="106" t="s">
        <v>254</v>
      </c>
      <c r="E252">
        <v>7167</v>
      </c>
      <c r="F252" s="106" t="s">
        <v>1391</v>
      </c>
      <c r="G252" s="106" t="s">
        <v>255</v>
      </c>
      <c r="H252" s="106" t="s">
        <v>413</v>
      </c>
      <c r="I252" t="s">
        <v>322</v>
      </c>
      <c r="J252" t="s">
        <v>3543</v>
      </c>
    </row>
    <row r="253" spans="1:10" x14ac:dyDescent="0.2">
      <c r="A253" s="106" t="s">
        <v>348</v>
      </c>
      <c r="B253" s="106" t="s">
        <v>316</v>
      </c>
      <c r="C253" s="106" t="s">
        <v>253</v>
      </c>
      <c r="D253" s="106" t="s">
        <v>254</v>
      </c>
      <c r="E253">
        <v>7189</v>
      </c>
      <c r="F253" s="106" t="s">
        <v>1709</v>
      </c>
      <c r="G253" s="106" t="s">
        <v>255</v>
      </c>
      <c r="H253" s="106" t="s">
        <v>413</v>
      </c>
      <c r="I253" s="106" t="s">
        <v>286</v>
      </c>
      <c r="J253" s="106" t="s">
        <v>3752</v>
      </c>
    </row>
    <row r="254" spans="1:10" x14ac:dyDescent="0.2">
      <c r="A254" s="106" t="s">
        <v>348</v>
      </c>
      <c r="B254" s="106" t="s">
        <v>316</v>
      </c>
      <c r="C254" s="106" t="s">
        <v>253</v>
      </c>
      <c r="D254" s="106" t="s">
        <v>254</v>
      </c>
      <c r="E254">
        <v>7192</v>
      </c>
      <c r="F254" s="106" t="s">
        <v>1710</v>
      </c>
      <c r="G254" s="106" t="s">
        <v>255</v>
      </c>
      <c r="H254" s="106" t="s">
        <v>291</v>
      </c>
      <c r="I254" s="106">
        <v>143</v>
      </c>
      <c r="J254" s="106"/>
    </row>
    <row r="255" spans="1:10" x14ac:dyDescent="0.2">
      <c r="A255" s="106" t="s">
        <v>348</v>
      </c>
      <c r="B255" s="106" t="s">
        <v>316</v>
      </c>
      <c r="C255" s="106" t="s">
        <v>253</v>
      </c>
      <c r="D255" s="106" t="s">
        <v>254</v>
      </c>
      <c r="E255">
        <v>7202</v>
      </c>
      <c r="F255" s="106" t="s">
        <v>1467</v>
      </c>
      <c r="G255" s="106" t="s">
        <v>255</v>
      </c>
      <c r="H255" s="106" t="s">
        <v>285</v>
      </c>
      <c r="I255" s="106" t="s">
        <v>350</v>
      </c>
      <c r="J255" s="106" t="s">
        <v>3753</v>
      </c>
    </row>
    <row r="256" spans="1:10" x14ac:dyDescent="0.2">
      <c r="A256" s="106" t="s">
        <v>348</v>
      </c>
      <c r="B256" s="106" t="s">
        <v>316</v>
      </c>
      <c r="C256" s="106" t="s">
        <v>253</v>
      </c>
      <c r="D256" s="106" t="s">
        <v>254</v>
      </c>
      <c r="E256">
        <v>7220</v>
      </c>
      <c r="F256" s="106" t="s">
        <v>1711</v>
      </c>
      <c r="G256" s="106" t="s">
        <v>255</v>
      </c>
      <c r="H256" s="106" t="s">
        <v>285</v>
      </c>
      <c r="I256" s="106">
        <v>885</v>
      </c>
      <c r="J256" s="106"/>
    </row>
    <row r="257" spans="1:10" x14ac:dyDescent="0.2">
      <c r="A257" s="106" t="s">
        <v>348</v>
      </c>
      <c r="B257" s="106" t="s">
        <v>316</v>
      </c>
      <c r="C257" s="106" t="s">
        <v>253</v>
      </c>
      <c r="D257" s="106" t="s">
        <v>254</v>
      </c>
      <c r="E257">
        <v>7226</v>
      </c>
      <c r="F257" s="106" t="s">
        <v>1712</v>
      </c>
      <c r="G257" s="106" t="s">
        <v>255</v>
      </c>
      <c r="H257" s="106" t="s">
        <v>285</v>
      </c>
      <c r="I257">
        <v>613</v>
      </c>
    </row>
    <row r="258" spans="1:10" x14ac:dyDescent="0.2">
      <c r="A258" s="106" t="s">
        <v>348</v>
      </c>
      <c r="B258" s="106" t="s">
        <v>316</v>
      </c>
      <c r="C258" s="106" t="s">
        <v>253</v>
      </c>
      <c r="D258" s="106" t="s">
        <v>254</v>
      </c>
      <c r="E258">
        <v>7267</v>
      </c>
      <c r="F258" s="106" t="s">
        <v>2832</v>
      </c>
      <c r="G258" s="106" t="s">
        <v>255</v>
      </c>
      <c r="H258" s="106" t="s">
        <v>285</v>
      </c>
      <c r="I258" s="106" t="s">
        <v>3754</v>
      </c>
      <c r="J258" s="106" t="s">
        <v>3755</v>
      </c>
    </row>
    <row r="259" spans="1:10" x14ac:dyDescent="0.2">
      <c r="A259" s="106" t="s">
        <v>348</v>
      </c>
      <c r="B259" s="106" t="s">
        <v>316</v>
      </c>
      <c r="C259" s="106" t="s">
        <v>253</v>
      </c>
      <c r="D259" s="106" t="s">
        <v>254</v>
      </c>
      <c r="E259">
        <v>7269</v>
      </c>
      <c r="F259" s="106" t="s">
        <v>1392</v>
      </c>
      <c r="G259" s="106" t="s">
        <v>255</v>
      </c>
      <c r="H259" s="106" t="s">
        <v>285</v>
      </c>
      <c r="I259" s="106" t="s">
        <v>3506</v>
      </c>
      <c r="J259" s="106" t="s">
        <v>2995</v>
      </c>
    </row>
    <row r="260" spans="1:10" x14ac:dyDescent="0.2">
      <c r="A260" s="106" t="s">
        <v>348</v>
      </c>
      <c r="B260" s="106" t="s">
        <v>316</v>
      </c>
      <c r="C260" s="106" t="s">
        <v>253</v>
      </c>
      <c r="D260" s="106" t="s">
        <v>254</v>
      </c>
      <c r="E260">
        <v>7292</v>
      </c>
      <c r="F260" s="106" t="s">
        <v>1713</v>
      </c>
      <c r="G260" s="106" t="s">
        <v>263</v>
      </c>
      <c r="H260" s="106" t="s">
        <v>285</v>
      </c>
      <c r="I260" s="106">
        <v>383</v>
      </c>
      <c r="J260" s="106"/>
    </row>
    <row r="261" spans="1:10" x14ac:dyDescent="0.2">
      <c r="A261" s="106" t="s">
        <v>348</v>
      </c>
      <c r="B261" s="106" t="s">
        <v>316</v>
      </c>
      <c r="C261" s="106" t="s">
        <v>253</v>
      </c>
      <c r="D261" s="106" t="s">
        <v>254</v>
      </c>
      <c r="E261">
        <v>7408</v>
      </c>
      <c r="F261" s="106" t="s">
        <v>1714</v>
      </c>
      <c r="G261" s="106" t="s">
        <v>255</v>
      </c>
      <c r="H261" s="106" t="s">
        <v>285</v>
      </c>
      <c r="I261" s="106">
        <v>389</v>
      </c>
      <c r="J261" s="106"/>
    </row>
    <row r="262" spans="1:10" x14ac:dyDescent="0.2">
      <c r="A262" s="106" t="s">
        <v>348</v>
      </c>
      <c r="B262" s="106" t="s">
        <v>316</v>
      </c>
      <c r="C262" s="106" t="s">
        <v>253</v>
      </c>
      <c r="D262" s="106" t="s">
        <v>254</v>
      </c>
      <c r="E262">
        <v>7417</v>
      </c>
      <c r="F262" s="106" t="s">
        <v>1468</v>
      </c>
      <c r="G262" s="106" t="s">
        <v>255</v>
      </c>
      <c r="H262" s="106" t="s">
        <v>261</v>
      </c>
      <c r="I262" s="106">
        <v>124</v>
      </c>
      <c r="J262" s="106"/>
    </row>
    <row r="263" spans="1:10" x14ac:dyDescent="0.2">
      <c r="A263" s="106" t="s">
        <v>348</v>
      </c>
      <c r="B263" s="106" t="s">
        <v>316</v>
      </c>
      <c r="C263" s="106" t="s">
        <v>253</v>
      </c>
      <c r="D263" s="106" t="s">
        <v>258</v>
      </c>
      <c r="E263">
        <v>7443</v>
      </c>
      <c r="F263" s="106" t="s">
        <v>1715</v>
      </c>
      <c r="G263" s="106" t="s">
        <v>259</v>
      </c>
      <c r="H263" s="106" t="s">
        <v>261</v>
      </c>
      <c r="I263" s="106">
        <v>35</v>
      </c>
      <c r="J263" s="106"/>
    </row>
    <row r="264" spans="1:10" x14ac:dyDescent="0.2">
      <c r="A264" s="106" t="s">
        <v>348</v>
      </c>
      <c r="B264" s="106" t="s">
        <v>316</v>
      </c>
      <c r="C264" s="106" t="s">
        <v>253</v>
      </c>
      <c r="D264" s="106" t="s">
        <v>254</v>
      </c>
      <c r="E264">
        <v>7458</v>
      </c>
      <c r="F264" s="106" t="s">
        <v>1716</v>
      </c>
      <c r="G264" s="106" t="s">
        <v>255</v>
      </c>
      <c r="H264" s="106" t="s">
        <v>261</v>
      </c>
      <c r="I264" s="106" t="s">
        <v>322</v>
      </c>
      <c r="J264" s="106" t="s">
        <v>3561</v>
      </c>
    </row>
    <row r="265" spans="1:10" x14ac:dyDescent="0.2">
      <c r="A265" s="106" t="s">
        <v>348</v>
      </c>
      <c r="B265" s="106" t="s">
        <v>316</v>
      </c>
      <c r="C265" s="106" t="s">
        <v>253</v>
      </c>
      <c r="D265" s="106" t="s">
        <v>254</v>
      </c>
      <c r="E265">
        <v>7486</v>
      </c>
      <c r="F265" s="106" t="s">
        <v>1717</v>
      </c>
      <c r="G265" s="106" t="s">
        <v>259</v>
      </c>
      <c r="H265" s="106" t="s">
        <v>261</v>
      </c>
      <c r="I265" s="106">
        <v>89</v>
      </c>
      <c r="J265" s="106"/>
    </row>
    <row r="266" spans="1:10" x14ac:dyDescent="0.2">
      <c r="A266" s="106" t="s">
        <v>348</v>
      </c>
      <c r="B266" s="106" t="s">
        <v>316</v>
      </c>
      <c r="C266" s="106" t="s">
        <v>257</v>
      </c>
      <c r="D266" s="106" t="s">
        <v>258</v>
      </c>
      <c r="E266">
        <v>7505</v>
      </c>
      <c r="F266" s="106" t="s">
        <v>1394</v>
      </c>
      <c r="G266" s="106" t="s">
        <v>263</v>
      </c>
      <c r="H266" s="106" t="s">
        <v>261</v>
      </c>
      <c r="I266" s="106">
        <v>62</v>
      </c>
      <c r="J266" s="106"/>
    </row>
    <row r="267" spans="1:10" x14ac:dyDescent="0.2">
      <c r="A267" s="106" t="s">
        <v>348</v>
      </c>
      <c r="B267" s="106" t="s">
        <v>316</v>
      </c>
      <c r="C267" s="106" t="s">
        <v>253</v>
      </c>
      <c r="D267" s="106" t="s">
        <v>254</v>
      </c>
      <c r="E267">
        <v>7509</v>
      </c>
      <c r="F267" s="106" t="s">
        <v>1718</v>
      </c>
      <c r="G267" s="106" t="s">
        <v>259</v>
      </c>
      <c r="H267" s="106" t="s">
        <v>265</v>
      </c>
      <c r="I267" s="106">
        <v>65</v>
      </c>
      <c r="J267" s="106"/>
    </row>
    <row r="268" spans="1:10" x14ac:dyDescent="0.2">
      <c r="A268" s="106" t="s">
        <v>348</v>
      </c>
      <c r="B268" s="106" t="s">
        <v>316</v>
      </c>
      <c r="C268" s="106" t="s">
        <v>253</v>
      </c>
      <c r="D268" s="106" t="s">
        <v>254</v>
      </c>
      <c r="E268">
        <v>7616</v>
      </c>
      <c r="F268" s="106" t="s">
        <v>1719</v>
      </c>
      <c r="G268" s="106" t="s">
        <v>255</v>
      </c>
      <c r="H268" s="106" t="s">
        <v>265</v>
      </c>
      <c r="I268" s="106" t="s">
        <v>286</v>
      </c>
      <c r="J268" s="106" t="s">
        <v>3756</v>
      </c>
    </row>
    <row r="269" spans="1:10" x14ac:dyDescent="0.2">
      <c r="A269" s="106" t="s">
        <v>348</v>
      </c>
      <c r="B269" s="106" t="s">
        <v>316</v>
      </c>
      <c r="C269" s="106" t="s">
        <v>253</v>
      </c>
      <c r="D269" s="106" t="s">
        <v>258</v>
      </c>
      <c r="E269">
        <v>7621</v>
      </c>
      <c r="F269" s="106" t="s">
        <v>1720</v>
      </c>
      <c r="G269" s="106" t="s">
        <v>259</v>
      </c>
      <c r="H269" s="106" t="s">
        <v>265</v>
      </c>
      <c r="I269" s="106">
        <v>182</v>
      </c>
      <c r="J269" s="106"/>
    </row>
    <row r="270" spans="1:10" x14ac:dyDescent="0.2">
      <c r="A270" s="106" t="s">
        <v>348</v>
      </c>
      <c r="B270" s="106" t="s">
        <v>316</v>
      </c>
      <c r="C270" s="106" t="s">
        <v>262</v>
      </c>
      <c r="D270" s="106" t="s">
        <v>254</v>
      </c>
      <c r="E270">
        <v>7716</v>
      </c>
      <c r="F270" s="106" t="s">
        <v>1721</v>
      </c>
      <c r="G270" s="106" t="s">
        <v>259</v>
      </c>
      <c r="H270" s="106" t="s">
        <v>331</v>
      </c>
      <c r="I270" s="106" t="s">
        <v>286</v>
      </c>
      <c r="J270" s="106" t="s">
        <v>3757</v>
      </c>
    </row>
    <row r="271" spans="1:10" x14ac:dyDescent="0.2">
      <c r="A271" s="106" t="s">
        <v>348</v>
      </c>
      <c r="B271" s="106" t="s">
        <v>316</v>
      </c>
      <c r="C271" s="106" t="s">
        <v>253</v>
      </c>
      <c r="D271" s="106" t="s">
        <v>254</v>
      </c>
      <c r="E271">
        <v>7727</v>
      </c>
      <c r="F271" s="106" t="s">
        <v>1722</v>
      </c>
      <c r="G271" s="106" t="s">
        <v>255</v>
      </c>
      <c r="H271" s="106" t="s">
        <v>331</v>
      </c>
      <c r="I271" s="106">
        <v>65</v>
      </c>
      <c r="J271" s="106"/>
    </row>
    <row r="272" spans="1:10" x14ac:dyDescent="0.2">
      <c r="A272" s="106" t="s">
        <v>348</v>
      </c>
      <c r="B272" s="106" t="s">
        <v>316</v>
      </c>
      <c r="C272" s="106" t="s">
        <v>262</v>
      </c>
      <c r="D272" s="106" t="s">
        <v>254</v>
      </c>
      <c r="E272">
        <v>7740</v>
      </c>
      <c r="F272" s="106" t="s">
        <v>1723</v>
      </c>
      <c r="G272" s="106" t="s">
        <v>255</v>
      </c>
      <c r="H272" s="106" t="s">
        <v>331</v>
      </c>
      <c r="I272" s="106">
        <v>620</v>
      </c>
      <c r="J272" s="106"/>
    </row>
    <row r="273" spans="1:10" x14ac:dyDescent="0.2">
      <c r="A273" s="106" t="s">
        <v>348</v>
      </c>
      <c r="B273" s="106" t="s">
        <v>316</v>
      </c>
      <c r="C273" s="106" t="s">
        <v>253</v>
      </c>
      <c r="D273" s="106" t="s">
        <v>254</v>
      </c>
      <c r="E273">
        <v>7743</v>
      </c>
      <c r="F273" s="106" t="s">
        <v>1724</v>
      </c>
      <c r="G273" s="106" t="s">
        <v>255</v>
      </c>
      <c r="H273" s="106" t="s">
        <v>331</v>
      </c>
      <c r="I273" s="106">
        <v>286</v>
      </c>
      <c r="J273" s="106"/>
    </row>
    <row r="274" spans="1:10" x14ac:dyDescent="0.2">
      <c r="A274" s="106" t="s">
        <v>348</v>
      </c>
      <c r="B274" s="106" t="s">
        <v>316</v>
      </c>
      <c r="C274" s="106" t="s">
        <v>253</v>
      </c>
      <c r="D274" s="106" t="s">
        <v>254</v>
      </c>
      <c r="E274">
        <v>7752</v>
      </c>
      <c r="F274" s="106" t="s">
        <v>1725</v>
      </c>
      <c r="G274" s="106" t="s">
        <v>255</v>
      </c>
      <c r="H274" s="106" t="s">
        <v>280</v>
      </c>
      <c r="I274" t="s">
        <v>350</v>
      </c>
      <c r="J274" t="s">
        <v>3758</v>
      </c>
    </row>
    <row r="275" spans="1:10" x14ac:dyDescent="0.2">
      <c r="A275" s="106" t="s">
        <v>348</v>
      </c>
      <c r="B275" s="106" t="s">
        <v>316</v>
      </c>
      <c r="C275" s="106" t="s">
        <v>253</v>
      </c>
      <c r="D275" s="106" t="s">
        <v>254</v>
      </c>
      <c r="E275">
        <v>7768</v>
      </c>
      <c r="F275" s="106" t="s">
        <v>1726</v>
      </c>
      <c r="G275" s="106" t="s">
        <v>263</v>
      </c>
      <c r="H275" s="106" t="s">
        <v>331</v>
      </c>
      <c r="I275" s="106">
        <v>55</v>
      </c>
      <c r="J275" s="106"/>
    </row>
    <row r="276" spans="1:10" x14ac:dyDescent="0.2">
      <c r="A276" s="106" t="s">
        <v>348</v>
      </c>
      <c r="B276" s="106" t="s">
        <v>316</v>
      </c>
      <c r="C276" s="106" t="s">
        <v>257</v>
      </c>
      <c r="D276" s="106" t="s">
        <v>254</v>
      </c>
      <c r="E276">
        <v>7819</v>
      </c>
      <c r="F276" s="106" t="s">
        <v>1727</v>
      </c>
      <c r="G276" s="106" t="s">
        <v>255</v>
      </c>
      <c r="H276" s="106" t="s">
        <v>277</v>
      </c>
      <c r="I276" s="106">
        <v>53</v>
      </c>
      <c r="J276" s="106"/>
    </row>
    <row r="277" spans="1:10" x14ac:dyDescent="0.2">
      <c r="A277" s="106" t="s">
        <v>348</v>
      </c>
      <c r="B277" s="106" t="s">
        <v>316</v>
      </c>
      <c r="C277" s="106" t="s">
        <v>264</v>
      </c>
      <c r="D277" s="106" t="s">
        <v>254</v>
      </c>
      <c r="E277">
        <v>7826</v>
      </c>
      <c r="F277" s="106" t="s">
        <v>1728</v>
      </c>
      <c r="G277" s="106" t="s">
        <v>259</v>
      </c>
      <c r="H277" s="106" t="s">
        <v>277</v>
      </c>
      <c r="I277" s="106">
        <v>426</v>
      </c>
      <c r="J277" s="106"/>
    </row>
    <row r="278" spans="1:10" x14ac:dyDescent="0.2">
      <c r="A278" s="106" t="s">
        <v>348</v>
      </c>
      <c r="B278" s="106" t="s">
        <v>316</v>
      </c>
      <c r="C278" s="106" t="s">
        <v>253</v>
      </c>
      <c r="D278" s="106" t="s">
        <v>254</v>
      </c>
      <c r="E278">
        <v>7885</v>
      </c>
      <c r="F278" s="106" t="s">
        <v>1729</v>
      </c>
      <c r="G278" s="106" t="s">
        <v>255</v>
      </c>
      <c r="H278" s="106" t="s">
        <v>277</v>
      </c>
      <c r="I278">
        <v>128</v>
      </c>
    </row>
    <row r="279" spans="1:10" x14ac:dyDescent="0.2">
      <c r="A279" s="106" t="s">
        <v>348</v>
      </c>
      <c r="B279" s="106" t="s">
        <v>316</v>
      </c>
      <c r="C279" s="106" t="s">
        <v>253</v>
      </c>
      <c r="D279" s="106" t="s">
        <v>254</v>
      </c>
      <c r="E279">
        <v>7898</v>
      </c>
      <c r="F279" s="106" t="s">
        <v>1730</v>
      </c>
      <c r="G279" s="106" t="s">
        <v>255</v>
      </c>
      <c r="H279" s="106" t="s">
        <v>277</v>
      </c>
      <c r="I279">
        <v>120</v>
      </c>
    </row>
    <row r="280" spans="1:10" x14ac:dyDescent="0.2">
      <c r="A280" s="106" t="s">
        <v>348</v>
      </c>
      <c r="B280" s="106" t="s">
        <v>316</v>
      </c>
      <c r="C280" s="106" t="s">
        <v>253</v>
      </c>
      <c r="D280" s="106" t="s">
        <v>254</v>
      </c>
      <c r="E280">
        <v>7905</v>
      </c>
      <c r="F280" s="106" t="s">
        <v>1731</v>
      </c>
      <c r="G280" s="106" t="s">
        <v>255</v>
      </c>
      <c r="H280" s="106" t="s">
        <v>277</v>
      </c>
      <c r="I280" s="106">
        <v>527</v>
      </c>
      <c r="J280" s="106"/>
    </row>
    <row r="281" spans="1:10" x14ac:dyDescent="0.2">
      <c r="A281" s="106" t="s">
        <v>348</v>
      </c>
      <c r="B281" s="106" t="s">
        <v>316</v>
      </c>
      <c r="C281" s="106" t="s">
        <v>253</v>
      </c>
      <c r="D281" s="106" t="s">
        <v>254</v>
      </c>
      <c r="E281">
        <v>7906</v>
      </c>
      <c r="F281" s="106" t="s">
        <v>1732</v>
      </c>
      <c r="G281" s="106" t="s">
        <v>263</v>
      </c>
      <c r="H281" s="106" t="s">
        <v>277</v>
      </c>
      <c r="I281" s="106">
        <v>665</v>
      </c>
      <c r="J281" s="106"/>
    </row>
    <row r="282" spans="1:10" x14ac:dyDescent="0.2">
      <c r="A282" s="106" t="s">
        <v>348</v>
      </c>
      <c r="B282" s="106" t="s">
        <v>316</v>
      </c>
      <c r="C282" s="106" t="s">
        <v>253</v>
      </c>
      <c r="D282" s="106" t="s">
        <v>254</v>
      </c>
      <c r="E282">
        <v>7914</v>
      </c>
      <c r="F282" s="106" t="s">
        <v>2833</v>
      </c>
      <c r="G282" s="106" t="s">
        <v>255</v>
      </c>
      <c r="H282" s="106" t="s">
        <v>277</v>
      </c>
      <c r="I282">
        <v>271</v>
      </c>
    </row>
    <row r="283" spans="1:10" x14ac:dyDescent="0.2">
      <c r="A283" s="106" t="s">
        <v>348</v>
      </c>
      <c r="B283" s="106" t="s">
        <v>316</v>
      </c>
      <c r="C283" s="106" t="s">
        <v>253</v>
      </c>
      <c r="D283" s="106" t="s">
        <v>254</v>
      </c>
      <c r="E283">
        <v>7927</v>
      </c>
      <c r="F283" s="106" t="s">
        <v>1733</v>
      </c>
      <c r="G283" s="106" t="s">
        <v>259</v>
      </c>
      <c r="H283" s="106" t="s">
        <v>268</v>
      </c>
      <c r="I283" s="106">
        <v>54</v>
      </c>
      <c r="J283" s="106"/>
    </row>
    <row r="284" spans="1:10" x14ac:dyDescent="0.2">
      <c r="A284" s="106" t="s">
        <v>348</v>
      </c>
      <c r="B284" s="106" t="s">
        <v>316</v>
      </c>
      <c r="C284" s="106" t="s">
        <v>253</v>
      </c>
      <c r="D284" s="106" t="s">
        <v>254</v>
      </c>
      <c r="E284">
        <v>7987</v>
      </c>
      <c r="F284" s="106" t="s">
        <v>1734</v>
      </c>
      <c r="G284" s="106" t="s">
        <v>255</v>
      </c>
      <c r="H284" s="106" t="s">
        <v>277</v>
      </c>
      <c r="I284" s="106">
        <v>181</v>
      </c>
      <c r="J284" s="106"/>
    </row>
    <row r="285" spans="1:10" x14ac:dyDescent="0.2">
      <c r="A285" s="106" t="s">
        <v>348</v>
      </c>
      <c r="B285" s="106" t="s">
        <v>316</v>
      </c>
      <c r="C285" s="106" t="s">
        <v>262</v>
      </c>
      <c r="D285" s="106" t="s">
        <v>254</v>
      </c>
      <c r="E285">
        <v>7989</v>
      </c>
      <c r="F285" s="106" t="s">
        <v>1735</v>
      </c>
      <c r="G285" s="106" t="s">
        <v>255</v>
      </c>
      <c r="H285" s="106" t="s">
        <v>270</v>
      </c>
      <c r="I285" s="106">
        <v>271</v>
      </c>
      <c r="J285" s="106"/>
    </row>
    <row r="286" spans="1:10" x14ac:dyDescent="0.2">
      <c r="A286" s="106" t="s">
        <v>348</v>
      </c>
      <c r="B286" s="106" t="s">
        <v>316</v>
      </c>
      <c r="C286" s="106" t="s">
        <v>253</v>
      </c>
      <c r="D286" s="106" t="s">
        <v>254</v>
      </c>
      <c r="E286">
        <v>8022</v>
      </c>
      <c r="F286" s="106" t="s">
        <v>1736</v>
      </c>
      <c r="G286" s="106" t="s">
        <v>255</v>
      </c>
      <c r="H286" s="106" t="s">
        <v>277</v>
      </c>
      <c r="I286">
        <v>738</v>
      </c>
    </row>
    <row r="287" spans="1:10" x14ac:dyDescent="0.2">
      <c r="A287" s="106" t="s">
        <v>348</v>
      </c>
      <c r="B287" s="106" t="s">
        <v>316</v>
      </c>
      <c r="C287" s="106" t="s">
        <v>253</v>
      </c>
      <c r="D287" s="106" t="s">
        <v>254</v>
      </c>
      <c r="E287">
        <v>8023</v>
      </c>
      <c r="F287" s="106" t="s">
        <v>1737</v>
      </c>
      <c r="G287" s="106" t="s">
        <v>263</v>
      </c>
      <c r="H287" s="106" t="s">
        <v>261</v>
      </c>
      <c r="I287" s="106">
        <v>144</v>
      </c>
      <c r="J287" s="106"/>
    </row>
    <row r="288" spans="1:10" x14ac:dyDescent="0.2">
      <c r="A288" s="106" t="s">
        <v>348</v>
      </c>
      <c r="B288" s="106" t="s">
        <v>316</v>
      </c>
      <c r="C288" s="106" t="s">
        <v>253</v>
      </c>
      <c r="D288" s="106" t="s">
        <v>254</v>
      </c>
      <c r="E288">
        <v>8041</v>
      </c>
      <c r="F288" s="106" t="s">
        <v>1738</v>
      </c>
      <c r="G288" s="106" t="s">
        <v>255</v>
      </c>
      <c r="H288" s="106" t="s">
        <v>261</v>
      </c>
      <c r="I288" s="106">
        <v>151</v>
      </c>
      <c r="J288" s="106"/>
    </row>
    <row r="289" spans="1:10" x14ac:dyDescent="0.2">
      <c r="A289" s="106" t="s">
        <v>348</v>
      </c>
      <c r="B289" s="106" t="s">
        <v>316</v>
      </c>
      <c r="C289" s="106" t="s">
        <v>253</v>
      </c>
      <c r="D289" s="106" t="s">
        <v>254</v>
      </c>
      <c r="E289">
        <v>8045</v>
      </c>
      <c r="F289" s="106" t="s">
        <v>1739</v>
      </c>
      <c r="G289" s="106" t="s">
        <v>259</v>
      </c>
      <c r="H289" s="106" t="s">
        <v>261</v>
      </c>
      <c r="I289" s="106">
        <v>77</v>
      </c>
      <c r="J289" s="106"/>
    </row>
    <row r="290" spans="1:10" x14ac:dyDescent="0.2">
      <c r="A290" s="106" t="s">
        <v>348</v>
      </c>
      <c r="B290" s="106" t="s">
        <v>316</v>
      </c>
      <c r="C290" s="106" t="s">
        <v>253</v>
      </c>
      <c r="D290" s="106" t="s">
        <v>254</v>
      </c>
      <c r="E290">
        <v>8093</v>
      </c>
      <c r="F290" s="106" t="s">
        <v>590</v>
      </c>
      <c r="G290" s="106" t="s">
        <v>255</v>
      </c>
      <c r="H290" s="106" t="s">
        <v>261</v>
      </c>
      <c r="I290" s="106">
        <v>138</v>
      </c>
      <c r="J290" s="106"/>
    </row>
    <row r="291" spans="1:10" x14ac:dyDescent="0.2">
      <c r="A291" s="106" t="s">
        <v>348</v>
      </c>
      <c r="B291" s="106" t="s">
        <v>316</v>
      </c>
      <c r="C291" s="106" t="s">
        <v>253</v>
      </c>
      <c r="D291" s="106" t="s">
        <v>254</v>
      </c>
      <c r="E291">
        <v>8103</v>
      </c>
      <c r="F291" s="106" t="s">
        <v>1740</v>
      </c>
      <c r="G291" s="106" t="s">
        <v>255</v>
      </c>
      <c r="H291" s="106" t="s">
        <v>261</v>
      </c>
      <c r="I291" s="106">
        <v>255</v>
      </c>
      <c r="J291" s="106"/>
    </row>
    <row r="292" spans="1:10" x14ac:dyDescent="0.2">
      <c r="A292" s="106" t="s">
        <v>348</v>
      </c>
      <c r="B292" s="106" t="s">
        <v>316</v>
      </c>
      <c r="C292" s="106" t="s">
        <v>253</v>
      </c>
      <c r="D292" s="106" t="s">
        <v>254</v>
      </c>
      <c r="E292">
        <v>8111</v>
      </c>
      <c r="F292" s="106" t="s">
        <v>1741</v>
      </c>
      <c r="G292" s="106" t="s">
        <v>255</v>
      </c>
      <c r="H292" s="106" t="s">
        <v>288</v>
      </c>
      <c r="I292" s="106" t="s">
        <v>322</v>
      </c>
      <c r="J292" s="106" t="s">
        <v>3559</v>
      </c>
    </row>
    <row r="293" spans="1:10" x14ac:dyDescent="0.2">
      <c r="A293" s="106" t="s">
        <v>348</v>
      </c>
      <c r="B293" s="106" t="s">
        <v>316</v>
      </c>
      <c r="C293" s="106" t="s">
        <v>253</v>
      </c>
      <c r="D293" s="106" t="s">
        <v>254</v>
      </c>
      <c r="E293">
        <v>8119</v>
      </c>
      <c r="F293" s="106" t="s">
        <v>1517</v>
      </c>
      <c r="G293" s="106" t="s">
        <v>259</v>
      </c>
      <c r="H293" s="106" t="s">
        <v>261</v>
      </c>
      <c r="I293" s="106">
        <v>93</v>
      </c>
      <c r="J293" s="106"/>
    </row>
    <row r="294" spans="1:10" x14ac:dyDescent="0.2">
      <c r="A294" s="106" t="s">
        <v>348</v>
      </c>
      <c r="B294" s="106" t="s">
        <v>316</v>
      </c>
      <c r="C294" s="106" t="s">
        <v>253</v>
      </c>
      <c r="D294" s="106" t="s">
        <v>254</v>
      </c>
      <c r="E294">
        <v>8139</v>
      </c>
      <c r="F294" s="106" t="s">
        <v>1742</v>
      </c>
      <c r="G294" s="106" t="s">
        <v>263</v>
      </c>
      <c r="H294" s="106" t="s">
        <v>261</v>
      </c>
      <c r="I294" s="106">
        <v>40</v>
      </c>
      <c r="J294" s="106"/>
    </row>
    <row r="295" spans="1:10" x14ac:dyDescent="0.2">
      <c r="A295" s="106" t="s">
        <v>348</v>
      </c>
      <c r="B295" s="106" t="s">
        <v>316</v>
      </c>
      <c r="C295" s="106" t="s">
        <v>253</v>
      </c>
      <c r="D295" s="106" t="s">
        <v>254</v>
      </c>
      <c r="E295">
        <v>8153</v>
      </c>
      <c r="F295" s="106" t="s">
        <v>467</v>
      </c>
      <c r="G295" s="106" t="s">
        <v>255</v>
      </c>
      <c r="H295" s="106" t="s">
        <v>261</v>
      </c>
      <c r="I295" s="106">
        <v>996</v>
      </c>
      <c r="J295" s="106"/>
    </row>
    <row r="296" spans="1:10" x14ac:dyDescent="0.2">
      <c r="A296" s="106" t="s">
        <v>348</v>
      </c>
      <c r="B296" s="106" t="s">
        <v>316</v>
      </c>
      <c r="C296" s="106" t="s">
        <v>253</v>
      </c>
      <c r="D296" s="106" t="s">
        <v>254</v>
      </c>
      <c r="E296">
        <v>8163</v>
      </c>
      <c r="F296" s="106" t="s">
        <v>1743</v>
      </c>
      <c r="G296" s="106" t="s">
        <v>255</v>
      </c>
      <c r="H296" s="106" t="s">
        <v>265</v>
      </c>
      <c r="I296" s="106">
        <v>365</v>
      </c>
      <c r="J296" s="106"/>
    </row>
    <row r="297" spans="1:10" x14ac:dyDescent="0.2">
      <c r="A297" s="106" t="s">
        <v>348</v>
      </c>
      <c r="B297" s="106" t="s">
        <v>316</v>
      </c>
      <c r="C297" s="106" t="s">
        <v>253</v>
      </c>
      <c r="D297" s="106" t="s">
        <v>258</v>
      </c>
      <c r="E297">
        <v>8209</v>
      </c>
      <c r="F297" s="106" t="s">
        <v>1744</v>
      </c>
      <c r="G297" s="106" t="s">
        <v>263</v>
      </c>
      <c r="H297" s="106" t="s">
        <v>265</v>
      </c>
      <c r="I297" s="106">
        <v>49</v>
      </c>
      <c r="J297" s="106"/>
    </row>
    <row r="298" spans="1:10" x14ac:dyDescent="0.2">
      <c r="A298" s="106" t="s">
        <v>348</v>
      </c>
      <c r="B298" s="106" t="s">
        <v>316</v>
      </c>
      <c r="C298" s="106" t="s">
        <v>253</v>
      </c>
      <c r="D298" s="106" t="s">
        <v>254</v>
      </c>
      <c r="E298">
        <v>8219</v>
      </c>
      <c r="F298" s="106" t="s">
        <v>1745</v>
      </c>
      <c r="G298" s="106" t="s">
        <v>255</v>
      </c>
      <c r="H298" s="106" t="s">
        <v>265</v>
      </c>
      <c r="I298" s="106">
        <v>725</v>
      </c>
      <c r="J298" s="106"/>
    </row>
    <row r="299" spans="1:10" x14ac:dyDescent="0.2">
      <c r="A299" s="106" t="s">
        <v>348</v>
      </c>
      <c r="B299" s="106" t="s">
        <v>316</v>
      </c>
      <c r="C299" s="106" t="s">
        <v>253</v>
      </c>
      <c r="D299" s="106" t="s">
        <v>254</v>
      </c>
      <c r="E299">
        <v>8226</v>
      </c>
      <c r="F299" s="106" t="s">
        <v>468</v>
      </c>
      <c r="G299" s="106" t="s">
        <v>263</v>
      </c>
      <c r="H299" s="106" t="s">
        <v>261</v>
      </c>
      <c r="I299" s="106">
        <v>35</v>
      </c>
      <c r="J299" s="106"/>
    </row>
    <row r="300" spans="1:10" x14ac:dyDescent="0.2">
      <c r="A300" s="106" t="s">
        <v>348</v>
      </c>
      <c r="B300" s="106" t="s">
        <v>316</v>
      </c>
      <c r="C300" s="106" t="s">
        <v>253</v>
      </c>
      <c r="D300" s="106" t="s">
        <v>254</v>
      </c>
      <c r="E300">
        <v>8291</v>
      </c>
      <c r="F300" s="106" t="s">
        <v>1746</v>
      </c>
      <c r="G300" s="106" t="s">
        <v>255</v>
      </c>
      <c r="H300" s="106" t="s">
        <v>265</v>
      </c>
      <c r="I300">
        <v>189</v>
      </c>
    </row>
    <row r="301" spans="1:10" x14ac:dyDescent="0.2">
      <c r="A301" s="106" t="s">
        <v>348</v>
      </c>
      <c r="B301" s="106" t="s">
        <v>316</v>
      </c>
      <c r="C301" s="106" t="s">
        <v>253</v>
      </c>
      <c r="D301" s="106" t="s">
        <v>254</v>
      </c>
      <c r="E301">
        <v>8331</v>
      </c>
      <c r="F301" s="106" t="s">
        <v>1747</v>
      </c>
      <c r="G301" s="106" t="s">
        <v>255</v>
      </c>
      <c r="H301" s="106" t="s">
        <v>413</v>
      </c>
      <c r="I301" s="106" t="s">
        <v>272</v>
      </c>
      <c r="J301" s="106" t="s">
        <v>3505</v>
      </c>
    </row>
    <row r="302" spans="1:10" x14ac:dyDescent="0.2">
      <c r="A302" s="106" t="s">
        <v>348</v>
      </c>
      <c r="B302" s="106" t="s">
        <v>316</v>
      </c>
      <c r="C302" s="106" t="s">
        <v>253</v>
      </c>
      <c r="D302" s="106" t="s">
        <v>254</v>
      </c>
      <c r="E302">
        <v>8356</v>
      </c>
      <c r="F302" s="106" t="s">
        <v>1748</v>
      </c>
      <c r="G302" s="106" t="s">
        <v>255</v>
      </c>
      <c r="H302" s="106" t="s">
        <v>413</v>
      </c>
      <c r="I302" s="106">
        <v>871</v>
      </c>
      <c r="J302" s="106"/>
    </row>
    <row r="303" spans="1:10" x14ac:dyDescent="0.2">
      <c r="A303" s="106" t="s">
        <v>348</v>
      </c>
      <c r="B303" s="106" t="s">
        <v>316</v>
      </c>
      <c r="C303" s="106" t="s">
        <v>253</v>
      </c>
      <c r="D303" s="106" t="s">
        <v>254</v>
      </c>
      <c r="E303">
        <v>8360</v>
      </c>
      <c r="F303" s="106" t="s">
        <v>1749</v>
      </c>
      <c r="G303" s="106" t="s">
        <v>255</v>
      </c>
      <c r="H303" s="106" t="s">
        <v>413</v>
      </c>
      <c r="I303" s="106">
        <v>347</v>
      </c>
      <c r="J303" s="106"/>
    </row>
    <row r="304" spans="1:10" x14ac:dyDescent="0.2">
      <c r="A304" s="106" t="s">
        <v>348</v>
      </c>
      <c r="B304" s="106" t="s">
        <v>316</v>
      </c>
      <c r="C304" s="106" t="s">
        <v>253</v>
      </c>
      <c r="D304" s="106" t="s">
        <v>254</v>
      </c>
      <c r="E304">
        <v>8361</v>
      </c>
      <c r="F304" s="106" t="s">
        <v>1750</v>
      </c>
      <c r="G304" s="106" t="s">
        <v>255</v>
      </c>
      <c r="H304" s="106" t="s">
        <v>413</v>
      </c>
      <c r="I304" s="106">
        <v>984</v>
      </c>
      <c r="J304" s="106"/>
    </row>
    <row r="305" spans="1:10" x14ac:dyDescent="0.2">
      <c r="A305" s="106" t="s">
        <v>348</v>
      </c>
      <c r="B305" s="106" t="s">
        <v>316</v>
      </c>
      <c r="C305" s="106" t="s">
        <v>253</v>
      </c>
      <c r="D305" s="106" t="s">
        <v>254</v>
      </c>
      <c r="E305">
        <v>8367</v>
      </c>
      <c r="F305" s="106" t="s">
        <v>1751</v>
      </c>
      <c r="G305" s="106" t="s">
        <v>255</v>
      </c>
      <c r="H305" s="106" t="s">
        <v>413</v>
      </c>
      <c r="I305">
        <v>892</v>
      </c>
    </row>
    <row r="306" spans="1:10" x14ac:dyDescent="0.2">
      <c r="A306" s="106" t="s">
        <v>348</v>
      </c>
      <c r="B306" s="106" t="s">
        <v>316</v>
      </c>
      <c r="C306" s="106" t="s">
        <v>253</v>
      </c>
      <c r="D306" s="106" t="s">
        <v>254</v>
      </c>
      <c r="E306">
        <v>8385</v>
      </c>
      <c r="F306" s="106" t="s">
        <v>1752</v>
      </c>
      <c r="G306" s="106" t="s">
        <v>255</v>
      </c>
      <c r="H306" s="106" t="s">
        <v>413</v>
      </c>
      <c r="I306" s="106" t="s">
        <v>286</v>
      </c>
      <c r="J306" s="106" t="s">
        <v>3437</v>
      </c>
    </row>
    <row r="307" spans="1:10" x14ac:dyDescent="0.2">
      <c r="A307" s="106" t="s">
        <v>348</v>
      </c>
      <c r="B307" s="106" t="s">
        <v>316</v>
      </c>
      <c r="C307" s="106" t="s">
        <v>253</v>
      </c>
      <c r="D307" s="106" t="s">
        <v>254</v>
      </c>
      <c r="E307">
        <v>8393</v>
      </c>
      <c r="F307" s="106" t="s">
        <v>3036</v>
      </c>
      <c r="G307" s="106" t="s">
        <v>255</v>
      </c>
      <c r="H307" s="106" t="s">
        <v>413</v>
      </c>
      <c r="I307" s="106">
        <v>452</v>
      </c>
      <c r="J307" s="106"/>
    </row>
    <row r="308" spans="1:10" x14ac:dyDescent="0.2">
      <c r="A308" s="106" t="s">
        <v>348</v>
      </c>
      <c r="B308" s="106" t="s">
        <v>316</v>
      </c>
      <c r="C308" s="106" t="s">
        <v>253</v>
      </c>
      <c r="D308" s="106" t="s">
        <v>254</v>
      </c>
      <c r="E308">
        <v>8395</v>
      </c>
      <c r="F308" s="106" t="s">
        <v>1753</v>
      </c>
      <c r="G308" s="106" t="s">
        <v>255</v>
      </c>
      <c r="H308" s="106" t="s">
        <v>413</v>
      </c>
      <c r="I308">
        <v>276</v>
      </c>
    </row>
    <row r="309" spans="1:10" x14ac:dyDescent="0.2">
      <c r="A309" s="106" t="s">
        <v>348</v>
      </c>
      <c r="B309" s="106" t="s">
        <v>316</v>
      </c>
      <c r="C309" s="106" t="s">
        <v>253</v>
      </c>
      <c r="D309" s="106" t="s">
        <v>254</v>
      </c>
      <c r="E309">
        <v>8418</v>
      </c>
      <c r="F309" s="106" t="s">
        <v>1754</v>
      </c>
      <c r="G309" s="106" t="s">
        <v>255</v>
      </c>
      <c r="H309" s="106" t="s">
        <v>413</v>
      </c>
      <c r="I309" s="106" t="s">
        <v>286</v>
      </c>
      <c r="J309" s="106" t="s">
        <v>3517</v>
      </c>
    </row>
    <row r="310" spans="1:10" x14ac:dyDescent="0.2">
      <c r="A310" s="106" t="s">
        <v>348</v>
      </c>
      <c r="B310" s="106" t="s">
        <v>316</v>
      </c>
      <c r="C310" s="106" t="s">
        <v>253</v>
      </c>
      <c r="D310" s="106" t="s">
        <v>254</v>
      </c>
      <c r="E310">
        <v>8425</v>
      </c>
      <c r="F310" s="106" t="s">
        <v>1755</v>
      </c>
      <c r="G310" s="106" t="s">
        <v>255</v>
      </c>
      <c r="H310" s="106" t="s">
        <v>291</v>
      </c>
      <c r="I310" s="106" t="s">
        <v>286</v>
      </c>
      <c r="J310" s="106" t="s">
        <v>3759</v>
      </c>
    </row>
    <row r="311" spans="1:10" x14ac:dyDescent="0.2">
      <c r="A311" s="106" t="s">
        <v>348</v>
      </c>
      <c r="B311" s="106" t="s">
        <v>316</v>
      </c>
      <c r="C311" s="106" t="s">
        <v>253</v>
      </c>
      <c r="D311" s="106" t="s">
        <v>254</v>
      </c>
      <c r="E311">
        <v>8558</v>
      </c>
      <c r="F311" s="106" t="s">
        <v>1756</v>
      </c>
      <c r="G311" s="106" t="s">
        <v>255</v>
      </c>
      <c r="H311" s="106" t="s">
        <v>413</v>
      </c>
      <c r="I311">
        <v>306</v>
      </c>
    </row>
    <row r="312" spans="1:10" x14ac:dyDescent="0.2">
      <c r="A312" s="106" t="s">
        <v>348</v>
      </c>
      <c r="B312" s="106" t="s">
        <v>316</v>
      </c>
      <c r="C312" s="106" t="s">
        <v>253</v>
      </c>
      <c r="D312" s="106" t="s">
        <v>254</v>
      </c>
      <c r="E312">
        <v>8562</v>
      </c>
      <c r="F312" s="106" t="s">
        <v>1757</v>
      </c>
      <c r="G312" s="106" t="s">
        <v>255</v>
      </c>
      <c r="H312" s="106" t="s">
        <v>413</v>
      </c>
      <c r="I312">
        <v>67</v>
      </c>
    </row>
    <row r="313" spans="1:10" x14ac:dyDescent="0.2">
      <c r="A313" s="106" t="s">
        <v>348</v>
      </c>
      <c r="B313" s="106" t="s">
        <v>316</v>
      </c>
      <c r="C313" s="106" t="s">
        <v>253</v>
      </c>
      <c r="D313" s="106" t="s">
        <v>254</v>
      </c>
      <c r="E313">
        <v>8563</v>
      </c>
      <c r="F313" s="106" t="s">
        <v>1758</v>
      </c>
      <c r="G313" s="106" t="s">
        <v>255</v>
      </c>
      <c r="H313" s="106" t="s">
        <v>413</v>
      </c>
      <c r="I313">
        <v>81</v>
      </c>
    </row>
    <row r="314" spans="1:10" x14ac:dyDescent="0.2">
      <c r="A314" s="106" t="s">
        <v>348</v>
      </c>
      <c r="B314" s="106" t="s">
        <v>316</v>
      </c>
      <c r="C314" s="106" t="s">
        <v>253</v>
      </c>
      <c r="D314" s="106" t="s">
        <v>254</v>
      </c>
      <c r="E314">
        <v>8715</v>
      </c>
      <c r="F314" s="106" t="s">
        <v>1759</v>
      </c>
      <c r="G314" s="106" t="s">
        <v>255</v>
      </c>
      <c r="H314" s="106" t="s">
        <v>565</v>
      </c>
      <c r="I314" s="106">
        <v>833</v>
      </c>
      <c r="J314" s="106"/>
    </row>
    <row r="315" spans="1:10" x14ac:dyDescent="0.2">
      <c r="A315" s="106" t="s">
        <v>348</v>
      </c>
      <c r="B315" s="106" t="s">
        <v>316</v>
      </c>
      <c r="C315" s="106" t="s">
        <v>253</v>
      </c>
      <c r="D315" s="106" t="s">
        <v>254</v>
      </c>
      <c r="E315">
        <v>8742</v>
      </c>
      <c r="F315" s="106" t="s">
        <v>1760</v>
      </c>
      <c r="G315" s="106" t="s">
        <v>255</v>
      </c>
      <c r="H315" s="106" t="s">
        <v>1199</v>
      </c>
      <c r="I315" s="106">
        <v>27</v>
      </c>
      <c r="J315" s="106"/>
    </row>
    <row r="316" spans="1:10" x14ac:dyDescent="0.2">
      <c r="A316" s="106" t="s">
        <v>348</v>
      </c>
      <c r="B316" s="106" t="s">
        <v>316</v>
      </c>
      <c r="C316" s="106" t="s">
        <v>253</v>
      </c>
      <c r="D316" s="106" t="s">
        <v>258</v>
      </c>
      <c r="E316">
        <v>8746</v>
      </c>
      <c r="F316" s="106" t="s">
        <v>3037</v>
      </c>
      <c r="G316" s="106" t="s">
        <v>259</v>
      </c>
      <c r="H316" s="106" t="s">
        <v>1199</v>
      </c>
      <c r="I316" s="106">
        <v>42</v>
      </c>
      <c r="J316" s="106"/>
    </row>
    <row r="317" spans="1:10" x14ac:dyDescent="0.2">
      <c r="A317" s="106" t="s">
        <v>348</v>
      </c>
      <c r="B317" s="106" t="s">
        <v>316</v>
      </c>
      <c r="C317" s="106" t="s">
        <v>253</v>
      </c>
      <c r="D317" s="106" t="s">
        <v>254</v>
      </c>
      <c r="E317">
        <v>8801</v>
      </c>
      <c r="F317" s="106" t="s">
        <v>1761</v>
      </c>
      <c r="G317" s="106" t="s">
        <v>255</v>
      </c>
      <c r="H317" s="106" t="s">
        <v>281</v>
      </c>
      <c r="I317" s="106" t="s">
        <v>1518</v>
      </c>
      <c r="J317" s="106" t="s">
        <v>3760</v>
      </c>
    </row>
    <row r="318" spans="1:10" x14ac:dyDescent="0.2">
      <c r="A318" s="106" t="s">
        <v>348</v>
      </c>
      <c r="B318" s="106" t="s">
        <v>316</v>
      </c>
      <c r="C318" s="106" t="s">
        <v>253</v>
      </c>
      <c r="D318" s="106" t="s">
        <v>254</v>
      </c>
      <c r="E318">
        <v>8848</v>
      </c>
      <c r="F318" s="106" t="s">
        <v>1762</v>
      </c>
      <c r="G318" s="106" t="s">
        <v>255</v>
      </c>
      <c r="H318" s="106" t="s">
        <v>281</v>
      </c>
      <c r="I318">
        <v>791</v>
      </c>
    </row>
    <row r="319" spans="1:10" x14ac:dyDescent="0.2">
      <c r="A319" s="106" t="s">
        <v>348</v>
      </c>
      <c r="B319" s="106" t="s">
        <v>316</v>
      </c>
      <c r="C319" s="106" t="s">
        <v>253</v>
      </c>
      <c r="D319" s="106" t="s">
        <v>254</v>
      </c>
      <c r="E319">
        <v>8876</v>
      </c>
      <c r="F319" s="106" t="s">
        <v>1763</v>
      </c>
      <c r="G319" s="106" t="s">
        <v>255</v>
      </c>
      <c r="H319" s="106" t="s">
        <v>260</v>
      </c>
      <c r="I319" s="106" t="s">
        <v>305</v>
      </c>
      <c r="J319" s="106" t="s">
        <v>3509</v>
      </c>
    </row>
    <row r="320" spans="1:10" x14ac:dyDescent="0.2">
      <c r="A320" s="106" t="s">
        <v>348</v>
      </c>
      <c r="B320" s="106" t="s">
        <v>316</v>
      </c>
      <c r="C320" s="106" t="s">
        <v>253</v>
      </c>
      <c r="D320" s="106" t="s">
        <v>254</v>
      </c>
      <c r="E320">
        <v>9034</v>
      </c>
      <c r="F320" s="106" t="s">
        <v>1764</v>
      </c>
      <c r="G320" s="106" t="s">
        <v>259</v>
      </c>
      <c r="H320" s="106" t="s">
        <v>338</v>
      </c>
      <c r="I320" s="106">
        <v>64</v>
      </c>
      <c r="J320" s="106"/>
    </row>
    <row r="321" spans="1:10" x14ac:dyDescent="0.2">
      <c r="A321" s="106" t="s">
        <v>348</v>
      </c>
      <c r="B321" s="106" t="s">
        <v>316</v>
      </c>
      <c r="C321" s="106" t="s">
        <v>253</v>
      </c>
      <c r="D321" s="106" t="s">
        <v>254</v>
      </c>
      <c r="E321">
        <v>9048</v>
      </c>
      <c r="F321" s="106" t="s">
        <v>1765</v>
      </c>
      <c r="G321" s="106" t="s">
        <v>255</v>
      </c>
      <c r="H321" s="106" t="s">
        <v>338</v>
      </c>
      <c r="I321" s="106" t="s">
        <v>314</v>
      </c>
      <c r="J321" s="106" t="s">
        <v>3740</v>
      </c>
    </row>
    <row r="322" spans="1:10" x14ac:dyDescent="0.2">
      <c r="A322" s="106" t="s">
        <v>348</v>
      </c>
      <c r="B322" s="106" t="s">
        <v>316</v>
      </c>
      <c r="C322" s="106" t="s">
        <v>253</v>
      </c>
      <c r="D322" s="106" t="s">
        <v>254</v>
      </c>
      <c r="E322">
        <v>9063</v>
      </c>
      <c r="F322" s="106" t="s">
        <v>1766</v>
      </c>
      <c r="G322" s="106" t="s">
        <v>263</v>
      </c>
      <c r="H322" s="106" t="s">
        <v>338</v>
      </c>
      <c r="I322" s="106">
        <v>68</v>
      </c>
      <c r="J322" s="106"/>
    </row>
    <row r="323" spans="1:10" x14ac:dyDescent="0.2">
      <c r="A323" s="106" t="s">
        <v>348</v>
      </c>
      <c r="B323" s="106" t="s">
        <v>316</v>
      </c>
      <c r="C323" s="106" t="s">
        <v>253</v>
      </c>
      <c r="D323" s="106" t="s">
        <v>254</v>
      </c>
      <c r="E323">
        <v>9069</v>
      </c>
      <c r="F323" s="106" t="s">
        <v>1767</v>
      </c>
      <c r="G323" s="106" t="s">
        <v>255</v>
      </c>
      <c r="H323" s="106" t="s">
        <v>338</v>
      </c>
      <c r="I323" s="106" t="s">
        <v>286</v>
      </c>
      <c r="J323" s="106" t="s">
        <v>3761</v>
      </c>
    </row>
    <row r="324" spans="1:10" x14ac:dyDescent="0.2">
      <c r="A324" s="106" t="s">
        <v>348</v>
      </c>
      <c r="B324" s="106" t="s">
        <v>316</v>
      </c>
      <c r="C324" s="106" t="s">
        <v>253</v>
      </c>
      <c r="D324" s="106" t="s">
        <v>254</v>
      </c>
      <c r="E324">
        <v>9070</v>
      </c>
      <c r="F324" s="106" t="s">
        <v>1768</v>
      </c>
      <c r="G324" s="106" t="s">
        <v>255</v>
      </c>
      <c r="H324" s="106" t="s">
        <v>338</v>
      </c>
      <c r="I324" s="106">
        <v>511</v>
      </c>
      <c r="J324" s="106"/>
    </row>
    <row r="325" spans="1:10" x14ac:dyDescent="0.2">
      <c r="A325" s="106" t="s">
        <v>348</v>
      </c>
      <c r="B325" s="106" t="s">
        <v>316</v>
      </c>
      <c r="C325" s="106" t="s">
        <v>253</v>
      </c>
      <c r="D325" s="106" t="s">
        <v>254</v>
      </c>
      <c r="E325">
        <v>9099</v>
      </c>
      <c r="F325" s="106" t="s">
        <v>1769</v>
      </c>
      <c r="G325" s="106" t="s">
        <v>255</v>
      </c>
      <c r="H325" s="106" t="s">
        <v>338</v>
      </c>
      <c r="I325" s="106">
        <v>340</v>
      </c>
      <c r="J325" s="106"/>
    </row>
    <row r="326" spans="1:10" x14ac:dyDescent="0.2">
      <c r="A326" s="106" t="s">
        <v>348</v>
      </c>
      <c r="B326" s="106" t="s">
        <v>316</v>
      </c>
      <c r="C326" s="106" t="s">
        <v>253</v>
      </c>
      <c r="D326" s="106" t="s">
        <v>254</v>
      </c>
      <c r="E326">
        <v>9127</v>
      </c>
      <c r="F326" s="106" t="s">
        <v>1770</v>
      </c>
      <c r="G326" s="106" t="s">
        <v>263</v>
      </c>
      <c r="H326" s="106" t="s">
        <v>1511</v>
      </c>
      <c r="I326">
        <v>15</v>
      </c>
    </row>
    <row r="327" spans="1:10" x14ac:dyDescent="0.2">
      <c r="A327" s="106" t="s">
        <v>348</v>
      </c>
      <c r="B327" s="106" t="s">
        <v>316</v>
      </c>
      <c r="C327" s="106" t="s">
        <v>253</v>
      </c>
      <c r="D327" s="106" t="s">
        <v>254</v>
      </c>
      <c r="E327">
        <v>9312</v>
      </c>
      <c r="F327" s="106" t="s">
        <v>1771</v>
      </c>
      <c r="G327" s="106" t="s">
        <v>255</v>
      </c>
      <c r="H327" s="106" t="s">
        <v>471</v>
      </c>
      <c r="I327" s="106">
        <v>87</v>
      </c>
      <c r="J327" s="106"/>
    </row>
    <row r="328" spans="1:10" x14ac:dyDescent="0.2">
      <c r="A328" s="106" t="s">
        <v>348</v>
      </c>
      <c r="B328" s="106" t="s">
        <v>316</v>
      </c>
      <c r="C328" s="106" t="s">
        <v>253</v>
      </c>
      <c r="D328" s="106" t="s">
        <v>254</v>
      </c>
      <c r="E328">
        <v>9325</v>
      </c>
      <c r="F328" s="106" t="s">
        <v>1772</v>
      </c>
      <c r="G328" s="106" t="s">
        <v>255</v>
      </c>
      <c r="H328" s="106" t="s">
        <v>471</v>
      </c>
      <c r="I328">
        <v>46</v>
      </c>
    </row>
    <row r="329" spans="1:10" x14ac:dyDescent="0.2">
      <c r="A329" s="106" t="s">
        <v>348</v>
      </c>
      <c r="B329" s="106" t="s">
        <v>316</v>
      </c>
      <c r="C329" s="106" t="s">
        <v>264</v>
      </c>
      <c r="D329" s="106" t="s">
        <v>254</v>
      </c>
      <c r="E329">
        <v>9361</v>
      </c>
      <c r="F329" s="106" t="s">
        <v>1773</v>
      </c>
      <c r="G329" s="106" t="s">
        <v>263</v>
      </c>
      <c r="H329" s="106" t="s">
        <v>471</v>
      </c>
      <c r="I329">
        <v>35</v>
      </c>
    </row>
    <row r="330" spans="1:10" x14ac:dyDescent="0.2">
      <c r="A330" s="106" t="s">
        <v>348</v>
      </c>
      <c r="B330" s="106" t="s">
        <v>316</v>
      </c>
      <c r="C330" s="106" t="s">
        <v>253</v>
      </c>
      <c r="D330" s="106" t="s">
        <v>254</v>
      </c>
      <c r="E330">
        <v>9367</v>
      </c>
      <c r="F330" s="106" t="s">
        <v>1774</v>
      </c>
      <c r="G330" s="106" t="s">
        <v>259</v>
      </c>
      <c r="H330" s="106" t="s">
        <v>471</v>
      </c>
      <c r="I330" s="106">
        <v>56</v>
      </c>
      <c r="J330" s="106"/>
    </row>
    <row r="331" spans="1:10" x14ac:dyDescent="0.2">
      <c r="A331" s="106" t="s">
        <v>348</v>
      </c>
      <c r="B331" s="106" t="s">
        <v>316</v>
      </c>
      <c r="C331" s="106" t="s">
        <v>253</v>
      </c>
      <c r="D331" s="106" t="s">
        <v>254</v>
      </c>
      <c r="E331">
        <v>9375</v>
      </c>
      <c r="F331" s="106" t="s">
        <v>1775</v>
      </c>
      <c r="G331" s="106" t="s">
        <v>255</v>
      </c>
      <c r="H331" s="106" t="s">
        <v>471</v>
      </c>
      <c r="I331" s="106" t="s">
        <v>286</v>
      </c>
      <c r="J331" s="106" t="s">
        <v>3542</v>
      </c>
    </row>
    <row r="332" spans="1:10" x14ac:dyDescent="0.2">
      <c r="A332" s="106" t="s">
        <v>348</v>
      </c>
      <c r="B332" s="106" t="s">
        <v>316</v>
      </c>
      <c r="C332" s="106" t="s">
        <v>253</v>
      </c>
      <c r="D332" s="106" t="s">
        <v>254</v>
      </c>
      <c r="E332">
        <v>9385</v>
      </c>
      <c r="F332" s="106" t="s">
        <v>1776</v>
      </c>
      <c r="G332" s="106" t="s">
        <v>255</v>
      </c>
      <c r="H332" s="106" t="s">
        <v>268</v>
      </c>
      <c r="I332" s="106">
        <v>58</v>
      </c>
      <c r="J332" s="106"/>
    </row>
    <row r="333" spans="1:10" x14ac:dyDescent="0.2">
      <c r="A333" s="106" t="s">
        <v>348</v>
      </c>
      <c r="B333" s="106" t="s">
        <v>316</v>
      </c>
      <c r="C333" s="106" t="s">
        <v>253</v>
      </c>
      <c r="D333" s="106" t="s">
        <v>254</v>
      </c>
      <c r="E333">
        <v>9405</v>
      </c>
      <c r="F333" s="106" t="s">
        <v>1777</v>
      </c>
      <c r="G333" s="106" t="s">
        <v>255</v>
      </c>
      <c r="H333" s="106" t="s">
        <v>266</v>
      </c>
      <c r="I333">
        <v>316</v>
      </c>
    </row>
    <row r="334" spans="1:10" x14ac:dyDescent="0.2">
      <c r="A334" s="106" t="s">
        <v>348</v>
      </c>
      <c r="B334" s="106" t="s">
        <v>316</v>
      </c>
      <c r="C334" s="106" t="s">
        <v>253</v>
      </c>
      <c r="D334" s="106" t="s">
        <v>254</v>
      </c>
      <c r="E334">
        <v>9434</v>
      </c>
      <c r="F334" s="106" t="s">
        <v>1778</v>
      </c>
      <c r="G334" s="106" t="s">
        <v>255</v>
      </c>
      <c r="H334" s="106" t="s">
        <v>266</v>
      </c>
      <c r="I334" s="106" t="s">
        <v>3109</v>
      </c>
      <c r="J334" s="106" t="s">
        <v>3762</v>
      </c>
    </row>
    <row r="335" spans="1:10" x14ac:dyDescent="0.2">
      <c r="A335" s="106" t="s">
        <v>348</v>
      </c>
      <c r="B335" s="106" t="s">
        <v>316</v>
      </c>
      <c r="C335" s="106" t="s">
        <v>253</v>
      </c>
      <c r="D335" s="106" t="s">
        <v>254</v>
      </c>
      <c r="E335">
        <v>9535</v>
      </c>
      <c r="F335" s="106" t="s">
        <v>1779</v>
      </c>
      <c r="G335" s="106" t="s">
        <v>255</v>
      </c>
      <c r="H335" s="106" t="s">
        <v>415</v>
      </c>
      <c r="I335" s="106">
        <v>246</v>
      </c>
      <c r="J335" s="106"/>
    </row>
    <row r="336" spans="1:10" x14ac:dyDescent="0.2">
      <c r="A336" s="106" t="s">
        <v>348</v>
      </c>
      <c r="B336" s="106" t="s">
        <v>316</v>
      </c>
      <c r="C336" s="106" t="s">
        <v>253</v>
      </c>
      <c r="D336" s="106" t="s">
        <v>254</v>
      </c>
      <c r="E336">
        <v>9616</v>
      </c>
      <c r="F336" s="106" t="s">
        <v>1780</v>
      </c>
      <c r="G336" s="106" t="s">
        <v>255</v>
      </c>
      <c r="H336" s="106" t="s">
        <v>260</v>
      </c>
      <c r="I336" s="106" t="s">
        <v>286</v>
      </c>
      <c r="J336" s="106" t="s">
        <v>3763</v>
      </c>
    </row>
    <row r="337" spans="1:10" x14ac:dyDescent="0.2">
      <c r="A337" s="106" t="s">
        <v>348</v>
      </c>
      <c r="B337" s="106" t="s">
        <v>316</v>
      </c>
      <c r="C337" s="106" t="s">
        <v>262</v>
      </c>
      <c r="D337" s="106" t="s">
        <v>254</v>
      </c>
      <c r="E337">
        <v>9622</v>
      </c>
      <c r="F337" s="106" t="s">
        <v>1781</v>
      </c>
      <c r="G337" s="106" t="s">
        <v>255</v>
      </c>
      <c r="H337" s="106" t="s">
        <v>260</v>
      </c>
      <c r="I337" s="106">
        <v>324</v>
      </c>
      <c r="J337" s="106"/>
    </row>
    <row r="338" spans="1:10" x14ac:dyDescent="0.2">
      <c r="A338" s="106" t="s">
        <v>348</v>
      </c>
      <c r="B338" s="106" t="s">
        <v>316</v>
      </c>
      <c r="C338" s="106" t="s">
        <v>253</v>
      </c>
      <c r="D338" s="106" t="s">
        <v>254</v>
      </c>
      <c r="E338">
        <v>9685</v>
      </c>
      <c r="F338" s="106" t="s">
        <v>1782</v>
      </c>
      <c r="G338" s="106" t="s">
        <v>259</v>
      </c>
      <c r="H338" s="106" t="s">
        <v>266</v>
      </c>
      <c r="I338">
        <v>33</v>
      </c>
    </row>
    <row r="339" spans="1:10" x14ac:dyDescent="0.2">
      <c r="A339" s="106" t="s">
        <v>348</v>
      </c>
      <c r="B339" s="106" t="s">
        <v>316</v>
      </c>
      <c r="C339" s="106" t="s">
        <v>253</v>
      </c>
      <c r="D339" s="106" t="s">
        <v>254</v>
      </c>
      <c r="E339">
        <v>9726</v>
      </c>
      <c r="F339" s="106" t="s">
        <v>1783</v>
      </c>
      <c r="G339" s="106" t="s">
        <v>255</v>
      </c>
      <c r="H339" s="106" t="s">
        <v>260</v>
      </c>
      <c r="I339" s="106">
        <v>364</v>
      </c>
      <c r="J339" s="106"/>
    </row>
    <row r="340" spans="1:10" x14ac:dyDescent="0.2">
      <c r="A340" s="106" t="s">
        <v>348</v>
      </c>
      <c r="B340" s="106" t="s">
        <v>316</v>
      </c>
      <c r="C340" s="106" t="s">
        <v>253</v>
      </c>
      <c r="D340" s="106" t="s">
        <v>254</v>
      </c>
      <c r="E340">
        <v>9729</v>
      </c>
      <c r="F340" s="106" t="s">
        <v>1784</v>
      </c>
      <c r="G340" s="106" t="s">
        <v>255</v>
      </c>
      <c r="H340" s="106" t="s">
        <v>260</v>
      </c>
      <c r="I340" t="s">
        <v>286</v>
      </c>
      <c r="J340" t="s">
        <v>3764</v>
      </c>
    </row>
    <row r="341" spans="1:10" x14ac:dyDescent="0.2">
      <c r="A341" s="106" t="s">
        <v>348</v>
      </c>
      <c r="B341" s="106" t="s">
        <v>316</v>
      </c>
      <c r="C341" s="106" t="s">
        <v>253</v>
      </c>
      <c r="D341" s="106" t="s">
        <v>254</v>
      </c>
      <c r="E341">
        <v>9783</v>
      </c>
      <c r="F341" s="106" t="s">
        <v>1786</v>
      </c>
      <c r="G341" s="106" t="s">
        <v>255</v>
      </c>
      <c r="H341" s="106" t="s">
        <v>260</v>
      </c>
      <c r="I341" s="106" t="s">
        <v>322</v>
      </c>
      <c r="J341" s="106" t="s">
        <v>3560</v>
      </c>
    </row>
    <row r="342" spans="1:10" x14ac:dyDescent="0.2">
      <c r="A342" s="106" t="s">
        <v>348</v>
      </c>
      <c r="B342" s="106" t="s">
        <v>316</v>
      </c>
      <c r="C342" s="106" t="s">
        <v>253</v>
      </c>
      <c r="D342" s="106" t="s">
        <v>254</v>
      </c>
      <c r="E342">
        <v>9788</v>
      </c>
      <c r="F342" s="106" t="s">
        <v>1787</v>
      </c>
      <c r="G342" s="106" t="s">
        <v>255</v>
      </c>
      <c r="H342" s="106" t="s">
        <v>260</v>
      </c>
      <c r="I342" s="106">
        <v>283</v>
      </c>
      <c r="J342" s="106"/>
    </row>
    <row r="343" spans="1:10" x14ac:dyDescent="0.2">
      <c r="A343" s="106" t="s">
        <v>348</v>
      </c>
      <c r="B343" s="106" t="s">
        <v>316</v>
      </c>
      <c r="C343" s="106" t="s">
        <v>253</v>
      </c>
      <c r="D343" s="106" t="s">
        <v>254</v>
      </c>
      <c r="E343">
        <v>9790</v>
      </c>
      <c r="F343" s="106" t="s">
        <v>1788</v>
      </c>
      <c r="G343" s="106" t="s">
        <v>255</v>
      </c>
      <c r="H343" s="106" t="s">
        <v>266</v>
      </c>
      <c r="I343" s="106">
        <v>704</v>
      </c>
      <c r="J343" s="106"/>
    </row>
    <row r="344" spans="1:10" x14ac:dyDescent="0.2">
      <c r="A344" s="106" t="s">
        <v>348</v>
      </c>
      <c r="B344" s="106" t="s">
        <v>316</v>
      </c>
      <c r="C344" s="106" t="s">
        <v>253</v>
      </c>
      <c r="D344" s="106" t="s">
        <v>254</v>
      </c>
      <c r="E344">
        <v>9792</v>
      </c>
      <c r="F344" s="106" t="s">
        <v>2150</v>
      </c>
      <c r="G344" s="106" t="s">
        <v>255</v>
      </c>
      <c r="H344" s="106" t="s">
        <v>260</v>
      </c>
      <c r="I344" s="106" t="s">
        <v>286</v>
      </c>
      <c r="J344" s="106" t="s">
        <v>3765</v>
      </c>
    </row>
    <row r="345" spans="1:10" x14ac:dyDescent="0.2">
      <c r="A345" s="106" t="s">
        <v>348</v>
      </c>
      <c r="B345" s="106" t="s">
        <v>316</v>
      </c>
      <c r="C345" s="106" t="s">
        <v>253</v>
      </c>
      <c r="D345" s="106" t="s">
        <v>254</v>
      </c>
      <c r="E345">
        <v>9820</v>
      </c>
      <c r="F345" s="106" t="s">
        <v>1789</v>
      </c>
      <c r="G345" s="106" t="s">
        <v>259</v>
      </c>
      <c r="H345" s="106" t="s">
        <v>281</v>
      </c>
      <c r="I345" s="106">
        <v>45</v>
      </c>
      <c r="J345" s="106"/>
    </row>
    <row r="346" spans="1:10" x14ac:dyDescent="0.2">
      <c r="A346" s="106" t="s">
        <v>348</v>
      </c>
      <c r="B346" s="106" t="s">
        <v>316</v>
      </c>
      <c r="C346" s="106" t="s">
        <v>253</v>
      </c>
      <c r="D346" s="106" t="s">
        <v>254</v>
      </c>
      <c r="E346">
        <v>9852</v>
      </c>
      <c r="F346" s="106" t="s">
        <v>1790</v>
      </c>
      <c r="G346" s="106" t="s">
        <v>259</v>
      </c>
      <c r="H346" s="106" t="s">
        <v>261</v>
      </c>
      <c r="I346" s="106">
        <v>71</v>
      </c>
      <c r="J346" s="106"/>
    </row>
    <row r="347" spans="1:10" x14ac:dyDescent="0.2">
      <c r="A347" s="106" t="s">
        <v>348</v>
      </c>
      <c r="B347" s="106" t="s">
        <v>316</v>
      </c>
      <c r="C347" s="106" t="s">
        <v>253</v>
      </c>
      <c r="D347" s="106" t="s">
        <v>254</v>
      </c>
      <c r="E347">
        <v>9867</v>
      </c>
      <c r="F347" s="106" t="s">
        <v>1791</v>
      </c>
      <c r="G347" s="106" t="s">
        <v>259</v>
      </c>
      <c r="H347" s="106" t="s">
        <v>261</v>
      </c>
      <c r="I347" s="106">
        <v>110</v>
      </c>
      <c r="J347" s="106"/>
    </row>
    <row r="348" spans="1:10" x14ac:dyDescent="0.2">
      <c r="A348" s="106" t="s">
        <v>348</v>
      </c>
      <c r="B348" s="106" t="s">
        <v>316</v>
      </c>
      <c r="C348" s="106" t="s">
        <v>253</v>
      </c>
      <c r="D348" s="106" t="s">
        <v>254</v>
      </c>
      <c r="E348">
        <v>9880</v>
      </c>
      <c r="F348" s="106" t="s">
        <v>367</v>
      </c>
      <c r="G348" s="106" t="s">
        <v>255</v>
      </c>
      <c r="H348" s="106" t="s">
        <v>261</v>
      </c>
      <c r="I348" s="106">
        <v>185</v>
      </c>
      <c r="J348" s="106"/>
    </row>
    <row r="349" spans="1:10" x14ac:dyDescent="0.2">
      <c r="A349" s="106" t="s">
        <v>348</v>
      </c>
      <c r="B349" s="106" t="s">
        <v>316</v>
      </c>
      <c r="C349" s="106" t="s">
        <v>253</v>
      </c>
      <c r="D349" s="106" t="s">
        <v>254</v>
      </c>
      <c r="E349">
        <v>9996</v>
      </c>
      <c r="F349" s="106" t="s">
        <v>1792</v>
      </c>
      <c r="G349" s="106" t="s">
        <v>259</v>
      </c>
      <c r="H349" s="106" t="s">
        <v>261</v>
      </c>
      <c r="I349" s="106">
        <v>150</v>
      </c>
      <c r="J349" s="106"/>
    </row>
    <row r="350" spans="1:10" x14ac:dyDescent="0.2">
      <c r="A350" s="106" t="s">
        <v>348</v>
      </c>
      <c r="B350" s="106" t="s">
        <v>1379</v>
      </c>
      <c r="C350" s="106" t="s">
        <v>253</v>
      </c>
      <c r="D350" s="106" t="s">
        <v>254</v>
      </c>
      <c r="E350">
        <v>4681</v>
      </c>
      <c r="F350" s="106" t="s">
        <v>1380</v>
      </c>
      <c r="G350" s="106" t="s">
        <v>255</v>
      </c>
      <c r="H350" s="106" t="s">
        <v>260</v>
      </c>
      <c r="I350" s="106" t="s">
        <v>286</v>
      </c>
      <c r="J350" s="106" t="s">
        <v>3766</v>
      </c>
    </row>
    <row r="351" spans="1:10" x14ac:dyDescent="0.2">
      <c r="A351" s="106" t="s">
        <v>348</v>
      </c>
      <c r="B351" s="106" t="s">
        <v>1373</v>
      </c>
      <c r="C351" s="106" t="s">
        <v>253</v>
      </c>
      <c r="D351" s="106" t="s">
        <v>254</v>
      </c>
      <c r="E351">
        <v>1833</v>
      </c>
      <c r="F351" s="106" t="s">
        <v>1793</v>
      </c>
      <c r="G351" s="106" t="s">
        <v>255</v>
      </c>
      <c r="H351" s="106" t="s">
        <v>282</v>
      </c>
      <c r="I351" s="106" t="s">
        <v>286</v>
      </c>
      <c r="J351" s="106" t="s">
        <v>3426</v>
      </c>
    </row>
    <row r="352" spans="1:10" x14ac:dyDescent="0.2">
      <c r="A352" s="106" t="s">
        <v>348</v>
      </c>
      <c r="B352" s="106" t="s">
        <v>1373</v>
      </c>
      <c r="C352" s="106" t="s">
        <v>253</v>
      </c>
      <c r="D352" s="106" t="s">
        <v>254</v>
      </c>
      <c r="E352">
        <v>1848</v>
      </c>
      <c r="F352" s="106" t="s">
        <v>1794</v>
      </c>
      <c r="G352" s="106" t="s">
        <v>255</v>
      </c>
      <c r="H352" s="106" t="s">
        <v>282</v>
      </c>
      <c r="I352" s="106">
        <v>108</v>
      </c>
      <c r="J352" s="106"/>
    </row>
    <row r="353" spans="1:10" x14ac:dyDescent="0.2">
      <c r="A353" s="106" t="s">
        <v>348</v>
      </c>
      <c r="B353" s="106" t="s">
        <v>1373</v>
      </c>
      <c r="C353" s="106" t="s">
        <v>253</v>
      </c>
      <c r="D353" s="106" t="s">
        <v>254</v>
      </c>
      <c r="E353">
        <v>1885</v>
      </c>
      <c r="F353" s="106" t="s">
        <v>1795</v>
      </c>
      <c r="G353" s="106" t="s">
        <v>255</v>
      </c>
      <c r="H353" s="106" t="s">
        <v>282</v>
      </c>
      <c r="I353" s="106">
        <v>389</v>
      </c>
      <c r="J353" s="106"/>
    </row>
    <row r="354" spans="1:10" x14ac:dyDescent="0.2">
      <c r="A354" s="106" t="s">
        <v>348</v>
      </c>
      <c r="B354" s="106" t="s">
        <v>1373</v>
      </c>
      <c r="C354" s="106" t="s">
        <v>253</v>
      </c>
      <c r="D354" s="106" t="s">
        <v>254</v>
      </c>
      <c r="E354">
        <v>1909</v>
      </c>
      <c r="F354" s="106" t="s">
        <v>354</v>
      </c>
      <c r="G354" s="106" t="s">
        <v>255</v>
      </c>
      <c r="H354" s="106" t="s">
        <v>276</v>
      </c>
      <c r="I354" s="106">
        <v>125</v>
      </c>
      <c r="J354" s="106"/>
    </row>
    <row r="355" spans="1:10" x14ac:dyDescent="0.2">
      <c r="A355" s="106" t="s">
        <v>348</v>
      </c>
      <c r="B355" s="106" t="s">
        <v>1373</v>
      </c>
      <c r="C355" s="106" t="s">
        <v>253</v>
      </c>
      <c r="D355" s="106" t="s">
        <v>254</v>
      </c>
      <c r="E355">
        <v>1938</v>
      </c>
      <c r="F355" s="106" t="s">
        <v>1796</v>
      </c>
      <c r="G355" s="106" t="s">
        <v>263</v>
      </c>
      <c r="H355" s="106" t="s">
        <v>282</v>
      </c>
      <c r="I355" s="106">
        <v>340</v>
      </c>
      <c r="J355" s="106"/>
    </row>
    <row r="356" spans="1:10" x14ac:dyDescent="0.2">
      <c r="A356" s="106" t="s">
        <v>348</v>
      </c>
      <c r="B356" s="106" t="s">
        <v>1373</v>
      </c>
      <c r="C356" s="106" t="s">
        <v>253</v>
      </c>
      <c r="D356" s="106" t="s">
        <v>254</v>
      </c>
      <c r="E356">
        <v>2349</v>
      </c>
      <c r="F356" s="106" t="s">
        <v>561</v>
      </c>
      <c r="G356" s="106" t="s">
        <v>259</v>
      </c>
      <c r="H356" s="106" t="s">
        <v>266</v>
      </c>
      <c r="I356" s="106">
        <v>180</v>
      </c>
      <c r="J356" s="106"/>
    </row>
    <row r="357" spans="1:10" x14ac:dyDescent="0.2">
      <c r="A357" s="106" t="s">
        <v>348</v>
      </c>
      <c r="B357" s="106" t="s">
        <v>1373</v>
      </c>
      <c r="C357" s="106" t="s">
        <v>257</v>
      </c>
      <c r="D357" s="106" t="s">
        <v>254</v>
      </c>
      <c r="E357">
        <v>2453</v>
      </c>
      <c r="F357" s="106" t="s">
        <v>3038</v>
      </c>
      <c r="G357" s="106" t="s">
        <v>255</v>
      </c>
      <c r="H357" s="106" t="s">
        <v>260</v>
      </c>
      <c r="I357" s="106">
        <v>341</v>
      </c>
      <c r="J357" s="106"/>
    </row>
    <row r="358" spans="1:10" x14ac:dyDescent="0.2">
      <c r="A358" s="106" t="s">
        <v>348</v>
      </c>
      <c r="B358" s="106" t="s">
        <v>1373</v>
      </c>
      <c r="C358" s="106" t="s">
        <v>262</v>
      </c>
      <c r="D358" s="106" t="s">
        <v>254</v>
      </c>
      <c r="E358">
        <v>2573</v>
      </c>
      <c r="F358" s="106" t="s">
        <v>1797</v>
      </c>
      <c r="G358" s="106" t="s">
        <v>263</v>
      </c>
      <c r="H358" s="106" t="s">
        <v>256</v>
      </c>
      <c r="I358" s="106">
        <v>291</v>
      </c>
      <c r="J358" s="106"/>
    </row>
    <row r="359" spans="1:10" x14ac:dyDescent="0.2">
      <c r="A359" s="106" t="s">
        <v>348</v>
      </c>
      <c r="B359" s="106" t="s">
        <v>1373</v>
      </c>
      <c r="C359" s="106" t="s">
        <v>253</v>
      </c>
      <c r="D359" s="106" t="s">
        <v>254</v>
      </c>
      <c r="E359">
        <v>2681</v>
      </c>
      <c r="F359" s="106" t="s">
        <v>1798</v>
      </c>
      <c r="G359" s="106" t="s">
        <v>255</v>
      </c>
      <c r="H359" s="106" t="s">
        <v>265</v>
      </c>
      <c r="I359" s="106">
        <v>560</v>
      </c>
      <c r="J359" s="106"/>
    </row>
    <row r="360" spans="1:10" x14ac:dyDescent="0.2">
      <c r="A360" s="106" t="s">
        <v>348</v>
      </c>
      <c r="B360" s="106" t="s">
        <v>1373</v>
      </c>
      <c r="C360" s="106" t="s">
        <v>257</v>
      </c>
      <c r="D360" s="106" t="s">
        <v>254</v>
      </c>
      <c r="E360">
        <v>3176</v>
      </c>
      <c r="F360" s="106" t="s">
        <v>1799</v>
      </c>
      <c r="G360" s="106" t="s">
        <v>255</v>
      </c>
      <c r="H360" s="106" t="s">
        <v>261</v>
      </c>
      <c r="I360">
        <v>389</v>
      </c>
    </row>
    <row r="361" spans="1:10" x14ac:dyDescent="0.2">
      <c r="A361" s="106" t="s">
        <v>348</v>
      </c>
      <c r="B361" s="106" t="s">
        <v>1373</v>
      </c>
      <c r="C361" s="106" t="s">
        <v>253</v>
      </c>
      <c r="D361" s="106" t="s">
        <v>254</v>
      </c>
      <c r="E361">
        <v>3347</v>
      </c>
      <c r="F361" s="106" t="s">
        <v>1800</v>
      </c>
      <c r="G361" s="106" t="s">
        <v>263</v>
      </c>
      <c r="H361" s="106" t="s">
        <v>265</v>
      </c>
      <c r="I361" s="106">
        <v>57</v>
      </c>
      <c r="J361" s="106"/>
    </row>
    <row r="362" spans="1:10" x14ac:dyDescent="0.2">
      <c r="A362" s="106" t="s">
        <v>348</v>
      </c>
      <c r="B362" s="106" t="s">
        <v>1373</v>
      </c>
      <c r="C362" s="106" t="s">
        <v>253</v>
      </c>
      <c r="D362" s="106" t="s">
        <v>258</v>
      </c>
      <c r="E362">
        <v>3409</v>
      </c>
      <c r="F362" s="106" t="s">
        <v>1801</v>
      </c>
      <c r="G362" s="106" t="s">
        <v>263</v>
      </c>
      <c r="H362" s="106" t="s">
        <v>288</v>
      </c>
      <c r="I362" s="106">
        <v>35</v>
      </c>
      <c r="J362" s="106"/>
    </row>
    <row r="363" spans="1:10" x14ac:dyDescent="0.2">
      <c r="A363" s="106" t="s">
        <v>348</v>
      </c>
      <c r="B363" s="106" t="s">
        <v>1373</v>
      </c>
      <c r="C363" s="106" t="s">
        <v>253</v>
      </c>
      <c r="D363" s="106" t="s">
        <v>254</v>
      </c>
      <c r="E363">
        <v>3526</v>
      </c>
      <c r="F363" s="106" t="s">
        <v>1802</v>
      </c>
      <c r="G363" s="106" t="s">
        <v>255</v>
      </c>
      <c r="H363" s="106" t="s">
        <v>285</v>
      </c>
      <c r="I363" s="106">
        <v>84</v>
      </c>
      <c r="J363" s="106"/>
    </row>
    <row r="364" spans="1:10" x14ac:dyDescent="0.2">
      <c r="A364" s="106" t="s">
        <v>348</v>
      </c>
      <c r="B364" s="106" t="s">
        <v>1373</v>
      </c>
      <c r="C364" s="106" t="s">
        <v>253</v>
      </c>
      <c r="D364" s="106" t="s">
        <v>254</v>
      </c>
      <c r="E364">
        <v>3583</v>
      </c>
      <c r="F364" s="106" t="s">
        <v>1803</v>
      </c>
      <c r="G364" s="106" t="s">
        <v>263</v>
      </c>
      <c r="H364" s="106" t="s">
        <v>288</v>
      </c>
      <c r="I364">
        <v>25</v>
      </c>
    </row>
    <row r="365" spans="1:10" x14ac:dyDescent="0.2">
      <c r="A365" s="106" t="s">
        <v>348</v>
      </c>
      <c r="B365" s="106" t="s">
        <v>1373</v>
      </c>
      <c r="C365" s="106" t="s">
        <v>253</v>
      </c>
      <c r="D365" s="106" t="s">
        <v>254</v>
      </c>
      <c r="E365">
        <v>3676</v>
      </c>
      <c r="F365" s="106" t="s">
        <v>1804</v>
      </c>
      <c r="G365" s="106" t="s">
        <v>255</v>
      </c>
      <c r="H365" s="106" t="s">
        <v>266</v>
      </c>
      <c r="I365" s="106">
        <v>229</v>
      </c>
      <c r="J365" s="106"/>
    </row>
    <row r="366" spans="1:10" x14ac:dyDescent="0.2">
      <c r="A366" s="106" t="s">
        <v>348</v>
      </c>
      <c r="B366" s="106" t="s">
        <v>1373</v>
      </c>
      <c r="C366" s="106" t="s">
        <v>253</v>
      </c>
      <c r="D366" s="106" t="s">
        <v>254</v>
      </c>
      <c r="E366">
        <v>3842</v>
      </c>
      <c r="F366" s="106" t="s">
        <v>1805</v>
      </c>
      <c r="G366" s="106" t="s">
        <v>259</v>
      </c>
      <c r="H366" s="106" t="s">
        <v>266</v>
      </c>
      <c r="I366" s="106">
        <v>53</v>
      </c>
      <c r="J366" s="106"/>
    </row>
    <row r="367" spans="1:10" x14ac:dyDescent="0.2">
      <c r="A367" s="106" t="s">
        <v>348</v>
      </c>
      <c r="B367" s="106" t="s">
        <v>1373</v>
      </c>
      <c r="C367" s="106" t="s">
        <v>253</v>
      </c>
      <c r="D367" s="106" t="s">
        <v>254</v>
      </c>
      <c r="E367">
        <v>4064</v>
      </c>
      <c r="F367" s="106" t="s">
        <v>1806</v>
      </c>
      <c r="G367" s="106" t="s">
        <v>255</v>
      </c>
      <c r="H367" s="106" t="s">
        <v>268</v>
      </c>
      <c r="I367" s="106">
        <v>114</v>
      </c>
      <c r="J367" s="106"/>
    </row>
    <row r="368" spans="1:10" x14ac:dyDescent="0.2">
      <c r="A368" s="106" t="s">
        <v>348</v>
      </c>
      <c r="B368" s="106" t="s">
        <v>1373</v>
      </c>
      <c r="C368" s="106" t="s">
        <v>253</v>
      </c>
      <c r="D368" s="106" t="s">
        <v>258</v>
      </c>
      <c r="E368">
        <v>4080</v>
      </c>
      <c r="F368" s="106" t="s">
        <v>453</v>
      </c>
      <c r="G368" s="106" t="s">
        <v>259</v>
      </c>
      <c r="H368" s="106" t="s">
        <v>268</v>
      </c>
      <c r="I368">
        <v>278</v>
      </c>
    </row>
    <row r="369" spans="1:10" x14ac:dyDescent="0.2">
      <c r="A369" s="106" t="s">
        <v>348</v>
      </c>
      <c r="B369" s="106" t="s">
        <v>1373</v>
      </c>
      <c r="C369" s="106" t="s">
        <v>253</v>
      </c>
      <c r="D369" s="106" t="s">
        <v>254</v>
      </c>
      <c r="E369">
        <v>4093</v>
      </c>
      <c r="F369" s="106" t="s">
        <v>1807</v>
      </c>
      <c r="G369" s="106" t="s">
        <v>255</v>
      </c>
      <c r="H369" s="106" t="s">
        <v>268</v>
      </c>
      <c r="I369" s="106">
        <v>97</v>
      </c>
      <c r="J369" s="106"/>
    </row>
    <row r="370" spans="1:10" x14ac:dyDescent="0.2">
      <c r="A370" s="106" t="s">
        <v>348</v>
      </c>
      <c r="B370" s="106" t="s">
        <v>1373</v>
      </c>
      <c r="C370" s="106" t="s">
        <v>253</v>
      </c>
      <c r="D370" s="106" t="s">
        <v>254</v>
      </c>
      <c r="E370">
        <v>4095</v>
      </c>
      <c r="F370" s="106" t="s">
        <v>1808</v>
      </c>
      <c r="G370" s="106" t="s">
        <v>255</v>
      </c>
      <c r="H370" s="106" t="s">
        <v>268</v>
      </c>
      <c r="I370" s="106" t="s">
        <v>286</v>
      </c>
      <c r="J370" s="106" t="s">
        <v>3767</v>
      </c>
    </row>
    <row r="371" spans="1:10" x14ac:dyDescent="0.2">
      <c r="A371" s="106" t="s">
        <v>348</v>
      </c>
      <c r="B371" s="106" t="s">
        <v>1373</v>
      </c>
      <c r="C371" s="106" t="s">
        <v>253</v>
      </c>
      <c r="D371" s="106" t="s">
        <v>254</v>
      </c>
      <c r="E371">
        <v>4115</v>
      </c>
      <c r="F371" s="106" t="s">
        <v>1809</v>
      </c>
      <c r="G371" s="106" t="s">
        <v>263</v>
      </c>
      <c r="H371" s="106" t="s">
        <v>268</v>
      </c>
      <c r="I371" s="106">
        <v>140</v>
      </c>
      <c r="J371" s="106"/>
    </row>
    <row r="372" spans="1:10" x14ac:dyDescent="0.2">
      <c r="A372" s="106" t="s">
        <v>348</v>
      </c>
      <c r="B372" s="106" t="s">
        <v>1373</v>
      </c>
      <c r="C372" s="106" t="s">
        <v>253</v>
      </c>
      <c r="D372" s="106" t="s">
        <v>254</v>
      </c>
      <c r="E372">
        <v>4364</v>
      </c>
      <c r="F372" s="106" t="s">
        <v>1810</v>
      </c>
      <c r="G372" s="106" t="s">
        <v>263</v>
      </c>
      <c r="H372" s="106" t="s">
        <v>268</v>
      </c>
      <c r="I372" s="106">
        <v>87</v>
      </c>
      <c r="J372" s="106"/>
    </row>
    <row r="373" spans="1:10" x14ac:dyDescent="0.2">
      <c r="A373" s="106" t="s">
        <v>348</v>
      </c>
      <c r="B373" s="106" t="s">
        <v>1373</v>
      </c>
      <c r="C373" s="106" t="s">
        <v>253</v>
      </c>
      <c r="D373" s="106" t="s">
        <v>254</v>
      </c>
      <c r="E373">
        <v>4483</v>
      </c>
      <c r="F373" s="106" t="s">
        <v>1811</v>
      </c>
      <c r="G373" s="106" t="s">
        <v>267</v>
      </c>
      <c r="H373" s="106" t="s">
        <v>266</v>
      </c>
      <c r="I373" t="s">
        <v>286</v>
      </c>
      <c r="J373" t="s">
        <v>3768</v>
      </c>
    </row>
    <row r="374" spans="1:10" x14ac:dyDescent="0.2">
      <c r="A374" s="106" t="s">
        <v>348</v>
      </c>
      <c r="B374" s="106" t="s">
        <v>1373</v>
      </c>
      <c r="C374" s="106" t="s">
        <v>253</v>
      </c>
      <c r="D374" s="106" t="s">
        <v>254</v>
      </c>
      <c r="E374">
        <v>4708</v>
      </c>
      <c r="F374" s="106" t="s">
        <v>1384</v>
      </c>
      <c r="G374" s="106" t="s">
        <v>255</v>
      </c>
      <c r="H374" s="106" t="s">
        <v>260</v>
      </c>
      <c r="I374" s="106" t="s">
        <v>286</v>
      </c>
      <c r="J374" s="106" t="s">
        <v>3769</v>
      </c>
    </row>
    <row r="375" spans="1:10" x14ac:dyDescent="0.2">
      <c r="A375" s="106" t="s">
        <v>348</v>
      </c>
      <c r="B375" s="106" t="s">
        <v>1373</v>
      </c>
      <c r="C375" s="106" t="s">
        <v>253</v>
      </c>
      <c r="D375" s="106" t="s">
        <v>258</v>
      </c>
      <c r="E375">
        <v>4719</v>
      </c>
      <c r="F375" s="106" t="s">
        <v>1812</v>
      </c>
      <c r="G375" s="106" t="s">
        <v>255</v>
      </c>
      <c r="H375" s="106" t="s">
        <v>266</v>
      </c>
      <c r="I375">
        <v>407</v>
      </c>
    </row>
    <row r="376" spans="1:10" x14ac:dyDescent="0.2">
      <c r="A376" s="106" t="s">
        <v>348</v>
      </c>
      <c r="B376" s="106" t="s">
        <v>1373</v>
      </c>
      <c r="C376" s="106" t="s">
        <v>253</v>
      </c>
      <c r="D376" s="106" t="s">
        <v>254</v>
      </c>
      <c r="E376">
        <v>4734</v>
      </c>
      <c r="F376" s="106" t="s">
        <v>1813</v>
      </c>
      <c r="G376" s="106" t="s">
        <v>259</v>
      </c>
      <c r="H376" s="106" t="s">
        <v>266</v>
      </c>
      <c r="I376" s="106">
        <v>92</v>
      </c>
      <c r="J376" s="106"/>
    </row>
    <row r="377" spans="1:10" x14ac:dyDescent="0.2">
      <c r="A377" s="106" t="s">
        <v>348</v>
      </c>
      <c r="B377" s="106" t="s">
        <v>1373</v>
      </c>
      <c r="C377" s="106" t="s">
        <v>253</v>
      </c>
      <c r="D377" s="106" t="s">
        <v>254</v>
      </c>
      <c r="E377">
        <v>5122</v>
      </c>
      <c r="F377" s="106" t="s">
        <v>1814</v>
      </c>
      <c r="G377" s="106" t="s">
        <v>255</v>
      </c>
      <c r="H377" s="106" t="s">
        <v>456</v>
      </c>
      <c r="I377" s="106">
        <v>790</v>
      </c>
      <c r="J377" s="106"/>
    </row>
    <row r="378" spans="1:10" x14ac:dyDescent="0.2">
      <c r="A378" s="106" t="s">
        <v>348</v>
      </c>
      <c r="B378" s="106" t="s">
        <v>1373</v>
      </c>
      <c r="C378" s="106" t="s">
        <v>253</v>
      </c>
      <c r="D378" s="106" t="s">
        <v>254</v>
      </c>
      <c r="E378">
        <v>5210</v>
      </c>
      <c r="F378" s="106" t="s">
        <v>1815</v>
      </c>
      <c r="G378" s="106" t="s">
        <v>255</v>
      </c>
      <c r="H378" s="106" t="s">
        <v>297</v>
      </c>
      <c r="I378" s="106">
        <v>137</v>
      </c>
      <c r="J378" s="106"/>
    </row>
    <row r="379" spans="1:10" x14ac:dyDescent="0.2">
      <c r="A379" s="106" t="s">
        <v>348</v>
      </c>
      <c r="B379" s="106" t="s">
        <v>1373</v>
      </c>
      <c r="C379" s="106" t="s">
        <v>253</v>
      </c>
      <c r="D379" s="106" t="s">
        <v>254</v>
      </c>
      <c r="E379">
        <v>5902</v>
      </c>
      <c r="F379" s="106" t="s">
        <v>1816</v>
      </c>
      <c r="G379" s="106" t="s">
        <v>255</v>
      </c>
      <c r="H379" s="106" t="s">
        <v>270</v>
      </c>
      <c r="I379" s="106">
        <v>261</v>
      </c>
      <c r="J379" s="106"/>
    </row>
    <row r="380" spans="1:10" x14ac:dyDescent="0.2">
      <c r="A380" s="106" t="s">
        <v>348</v>
      </c>
      <c r="B380" s="106" t="s">
        <v>1373</v>
      </c>
      <c r="C380" s="106" t="s">
        <v>253</v>
      </c>
      <c r="D380" s="106" t="s">
        <v>254</v>
      </c>
      <c r="E380">
        <v>5973</v>
      </c>
      <c r="F380" s="106" t="s">
        <v>1817</v>
      </c>
      <c r="G380" s="106" t="s">
        <v>263</v>
      </c>
      <c r="H380" s="106" t="s">
        <v>270</v>
      </c>
      <c r="I380" s="106">
        <v>34</v>
      </c>
      <c r="J380" s="106"/>
    </row>
    <row r="381" spans="1:10" x14ac:dyDescent="0.2">
      <c r="A381" s="106" t="s">
        <v>348</v>
      </c>
      <c r="B381" s="106" t="s">
        <v>1373</v>
      </c>
      <c r="C381" s="106" t="s">
        <v>253</v>
      </c>
      <c r="D381" s="106" t="s">
        <v>254</v>
      </c>
      <c r="E381">
        <v>5975</v>
      </c>
      <c r="F381" s="106" t="s">
        <v>1474</v>
      </c>
      <c r="G381" s="106" t="s">
        <v>255</v>
      </c>
      <c r="H381" s="106" t="s">
        <v>270</v>
      </c>
      <c r="I381" s="106">
        <v>947</v>
      </c>
      <c r="J381" s="106"/>
    </row>
    <row r="382" spans="1:10" x14ac:dyDescent="0.2">
      <c r="A382" s="106" t="s">
        <v>348</v>
      </c>
      <c r="B382" s="106" t="s">
        <v>1373</v>
      </c>
      <c r="C382" s="106" t="s">
        <v>264</v>
      </c>
      <c r="D382" s="106" t="s">
        <v>258</v>
      </c>
      <c r="E382">
        <v>6031</v>
      </c>
      <c r="F382" s="106" t="s">
        <v>1818</v>
      </c>
      <c r="G382" s="106" t="s">
        <v>267</v>
      </c>
      <c r="H382" s="106" t="s">
        <v>260</v>
      </c>
      <c r="I382" s="106">
        <v>26</v>
      </c>
      <c r="J382" s="106"/>
    </row>
    <row r="383" spans="1:10" x14ac:dyDescent="0.2">
      <c r="A383" s="106" t="s">
        <v>348</v>
      </c>
      <c r="B383" s="106" t="s">
        <v>1373</v>
      </c>
      <c r="C383" s="106" t="s">
        <v>253</v>
      </c>
      <c r="D383" s="106" t="s">
        <v>258</v>
      </c>
      <c r="E383">
        <v>6246</v>
      </c>
      <c r="F383" s="106" t="s">
        <v>1819</v>
      </c>
      <c r="G383" s="106" t="s">
        <v>263</v>
      </c>
      <c r="H383" s="106" t="s">
        <v>276</v>
      </c>
      <c r="I383" s="106">
        <v>116</v>
      </c>
      <c r="J383" s="106"/>
    </row>
    <row r="384" spans="1:10" x14ac:dyDescent="0.2">
      <c r="A384" s="106" t="s">
        <v>348</v>
      </c>
      <c r="B384" s="106" t="s">
        <v>1373</v>
      </c>
      <c r="C384" s="106" t="s">
        <v>262</v>
      </c>
      <c r="D384" s="106" t="s">
        <v>254</v>
      </c>
      <c r="E384">
        <v>6268</v>
      </c>
      <c r="F384" s="106" t="s">
        <v>1207</v>
      </c>
      <c r="G384" s="106" t="s">
        <v>255</v>
      </c>
      <c r="H384" s="106" t="s">
        <v>276</v>
      </c>
      <c r="I384" s="106" t="s">
        <v>305</v>
      </c>
      <c r="J384" s="106" t="s">
        <v>3500</v>
      </c>
    </row>
    <row r="385" spans="1:10" x14ac:dyDescent="0.2">
      <c r="A385" s="106" t="s">
        <v>348</v>
      </c>
      <c r="B385" s="106" t="s">
        <v>1373</v>
      </c>
      <c r="C385" s="106" t="s">
        <v>253</v>
      </c>
      <c r="D385" s="106" t="s">
        <v>254</v>
      </c>
      <c r="E385">
        <v>6333</v>
      </c>
      <c r="F385" s="106" t="s">
        <v>1820</v>
      </c>
      <c r="G385" s="106" t="s">
        <v>255</v>
      </c>
      <c r="H385" s="106" t="s">
        <v>276</v>
      </c>
      <c r="I385" s="106">
        <v>292</v>
      </c>
      <c r="J385" s="106"/>
    </row>
    <row r="386" spans="1:10" x14ac:dyDescent="0.2">
      <c r="A386" s="106" t="s">
        <v>348</v>
      </c>
      <c r="B386" s="106" t="s">
        <v>1373</v>
      </c>
      <c r="C386" s="106" t="s">
        <v>253</v>
      </c>
      <c r="D386" s="106" t="s">
        <v>254</v>
      </c>
      <c r="E386">
        <v>6384</v>
      </c>
      <c r="F386" s="106" t="s">
        <v>1821</v>
      </c>
      <c r="G386" s="106" t="s">
        <v>259</v>
      </c>
      <c r="H386" s="106" t="s">
        <v>276</v>
      </c>
      <c r="I386" s="106">
        <v>109</v>
      </c>
      <c r="J386" s="106"/>
    </row>
    <row r="387" spans="1:10" x14ac:dyDescent="0.2">
      <c r="A387" s="106" t="s">
        <v>348</v>
      </c>
      <c r="B387" s="106" t="s">
        <v>1373</v>
      </c>
      <c r="C387" s="106" t="s">
        <v>257</v>
      </c>
      <c r="D387" s="106" t="s">
        <v>254</v>
      </c>
      <c r="E387">
        <v>6466</v>
      </c>
      <c r="F387" s="106" t="s">
        <v>1822</v>
      </c>
      <c r="G387" s="106" t="s">
        <v>263</v>
      </c>
      <c r="H387" s="106" t="s">
        <v>276</v>
      </c>
      <c r="I387">
        <v>46</v>
      </c>
    </row>
    <row r="388" spans="1:10" x14ac:dyDescent="0.2">
      <c r="A388" s="106" t="s">
        <v>348</v>
      </c>
      <c r="B388" s="106" t="s">
        <v>1373</v>
      </c>
      <c r="C388" s="106" t="s">
        <v>253</v>
      </c>
      <c r="D388" s="106" t="s">
        <v>258</v>
      </c>
      <c r="E388">
        <v>6495</v>
      </c>
      <c r="F388" s="106" t="s">
        <v>1823</v>
      </c>
      <c r="G388" s="106" t="s">
        <v>263</v>
      </c>
      <c r="H388" s="106" t="s">
        <v>276</v>
      </c>
      <c r="I388" s="106">
        <v>55</v>
      </c>
      <c r="J388" s="106"/>
    </row>
    <row r="389" spans="1:10" x14ac:dyDescent="0.2">
      <c r="A389" s="106" t="s">
        <v>348</v>
      </c>
      <c r="B389" s="106" t="s">
        <v>1373</v>
      </c>
      <c r="C389" s="106" t="s">
        <v>264</v>
      </c>
      <c r="D389" s="106" t="s">
        <v>254</v>
      </c>
      <c r="E389">
        <v>6662</v>
      </c>
      <c r="F389" s="106" t="s">
        <v>562</v>
      </c>
      <c r="G389" s="106" t="s">
        <v>259</v>
      </c>
      <c r="H389" s="106" t="s">
        <v>280</v>
      </c>
      <c r="I389" s="106">
        <v>42</v>
      </c>
      <c r="J389" s="106"/>
    </row>
    <row r="390" spans="1:10" x14ac:dyDescent="0.2">
      <c r="A390" s="106" t="s">
        <v>348</v>
      </c>
      <c r="B390" s="106" t="s">
        <v>1373</v>
      </c>
      <c r="C390" s="106" t="s">
        <v>253</v>
      </c>
      <c r="D390" s="106" t="s">
        <v>254</v>
      </c>
      <c r="E390">
        <v>6803</v>
      </c>
      <c r="F390" s="106" t="s">
        <v>3039</v>
      </c>
      <c r="G390" s="106" t="s">
        <v>255</v>
      </c>
      <c r="H390" s="106" t="s">
        <v>280</v>
      </c>
      <c r="I390" s="106">
        <v>58</v>
      </c>
      <c r="J390" s="106"/>
    </row>
    <row r="391" spans="1:10" x14ac:dyDescent="0.2">
      <c r="A391" s="106" t="s">
        <v>348</v>
      </c>
      <c r="B391" s="106" t="s">
        <v>1373</v>
      </c>
      <c r="C391" s="106" t="s">
        <v>253</v>
      </c>
      <c r="D391" s="106" t="s">
        <v>254</v>
      </c>
      <c r="E391">
        <v>6834</v>
      </c>
      <c r="F391" s="106" t="s">
        <v>1334</v>
      </c>
      <c r="G391" s="106" t="s">
        <v>259</v>
      </c>
      <c r="H391" s="106" t="s">
        <v>280</v>
      </c>
      <c r="I391">
        <v>283</v>
      </c>
    </row>
    <row r="392" spans="1:10" x14ac:dyDescent="0.2">
      <c r="A392" s="106" t="s">
        <v>348</v>
      </c>
      <c r="B392" s="106" t="s">
        <v>1373</v>
      </c>
      <c r="C392" s="106" t="s">
        <v>253</v>
      </c>
      <c r="D392" s="106" t="s">
        <v>258</v>
      </c>
      <c r="E392">
        <v>6836</v>
      </c>
      <c r="F392" s="106" t="s">
        <v>1824</v>
      </c>
      <c r="G392" s="106" t="s">
        <v>263</v>
      </c>
      <c r="H392" s="106" t="s">
        <v>280</v>
      </c>
      <c r="I392">
        <v>19</v>
      </c>
    </row>
    <row r="393" spans="1:10" x14ac:dyDescent="0.2">
      <c r="A393" s="106" t="s">
        <v>348</v>
      </c>
      <c r="B393" s="106" t="s">
        <v>1373</v>
      </c>
      <c r="C393" s="106" t="s">
        <v>253</v>
      </c>
      <c r="D393" s="106" t="s">
        <v>254</v>
      </c>
      <c r="E393">
        <v>6901</v>
      </c>
      <c r="F393" s="106" t="s">
        <v>1388</v>
      </c>
      <c r="G393" s="106" t="s">
        <v>255</v>
      </c>
      <c r="H393" s="106" t="s">
        <v>280</v>
      </c>
      <c r="I393" s="106">
        <v>94</v>
      </c>
      <c r="J393" s="106"/>
    </row>
    <row r="394" spans="1:10" x14ac:dyDescent="0.2">
      <c r="A394" s="106" t="s">
        <v>348</v>
      </c>
      <c r="B394" s="106" t="s">
        <v>1373</v>
      </c>
      <c r="C394" s="106" t="s">
        <v>253</v>
      </c>
      <c r="D394" s="106" t="s">
        <v>254</v>
      </c>
      <c r="E394">
        <v>6907</v>
      </c>
      <c r="F394" s="106" t="s">
        <v>1825</v>
      </c>
      <c r="G394" s="106" t="s">
        <v>259</v>
      </c>
      <c r="H394" s="106" t="s">
        <v>280</v>
      </c>
      <c r="I394" s="106">
        <v>59</v>
      </c>
      <c r="J394" s="106"/>
    </row>
    <row r="395" spans="1:10" x14ac:dyDescent="0.2">
      <c r="A395" s="106" t="s">
        <v>348</v>
      </c>
      <c r="B395" s="106" t="s">
        <v>1373</v>
      </c>
      <c r="C395" s="106" t="s">
        <v>253</v>
      </c>
      <c r="D395" s="106" t="s">
        <v>254</v>
      </c>
      <c r="E395">
        <v>6927</v>
      </c>
      <c r="F395" s="106" t="s">
        <v>1826</v>
      </c>
      <c r="G395" s="106" t="s">
        <v>255</v>
      </c>
      <c r="H395" s="106" t="s">
        <v>280</v>
      </c>
      <c r="I395" s="106">
        <v>102</v>
      </c>
      <c r="J395" s="106"/>
    </row>
    <row r="396" spans="1:10" x14ac:dyDescent="0.2">
      <c r="A396" s="106" t="s">
        <v>348</v>
      </c>
      <c r="B396" s="106" t="s">
        <v>1373</v>
      </c>
      <c r="C396" s="106" t="s">
        <v>253</v>
      </c>
      <c r="D396" s="106" t="s">
        <v>254</v>
      </c>
      <c r="E396">
        <v>6957</v>
      </c>
      <c r="F396" s="106" t="s">
        <v>1827</v>
      </c>
      <c r="G396" s="106" t="s">
        <v>259</v>
      </c>
      <c r="H396" s="106" t="s">
        <v>280</v>
      </c>
      <c r="I396" s="106">
        <v>224</v>
      </c>
      <c r="J396" s="106"/>
    </row>
    <row r="397" spans="1:10" x14ac:dyDescent="0.2">
      <c r="A397" s="106" t="s">
        <v>348</v>
      </c>
      <c r="B397" s="106" t="s">
        <v>1373</v>
      </c>
      <c r="C397" s="106" t="s">
        <v>253</v>
      </c>
      <c r="D397" s="106" t="s">
        <v>254</v>
      </c>
      <c r="E397">
        <v>6964</v>
      </c>
      <c r="F397" s="106" t="s">
        <v>1828</v>
      </c>
      <c r="G397" s="106" t="s">
        <v>263</v>
      </c>
      <c r="H397" s="106" t="s">
        <v>280</v>
      </c>
      <c r="I397" s="106">
        <v>52</v>
      </c>
      <c r="J397" s="106"/>
    </row>
    <row r="398" spans="1:10" x14ac:dyDescent="0.2">
      <c r="A398" s="106" t="s">
        <v>348</v>
      </c>
      <c r="B398" s="106" t="s">
        <v>1373</v>
      </c>
      <c r="C398" s="106" t="s">
        <v>253</v>
      </c>
      <c r="D398" s="106" t="s">
        <v>254</v>
      </c>
      <c r="E398">
        <v>7213</v>
      </c>
      <c r="F398" s="106" t="s">
        <v>1829</v>
      </c>
      <c r="G398" s="106" t="s">
        <v>255</v>
      </c>
      <c r="H398" s="106" t="s">
        <v>285</v>
      </c>
      <c r="I398" s="106">
        <v>96</v>
      </c>
      <c r="J398" s="106"/>
    </row>
    <row r="399" spans="1:10" x14ac:dyDescent="0.2">
      <c r="A399" s="106" t="s">
        <v>348</v>
      </c>
      <c r="B399" s="106" t="s">
        <v>1373</v>
      </c>
      <c r="C399" s="106" t="s">
        <v>253</v>
      </c>
      <c r="D399" s="106" t="s">
        <v>254</v>
      </c>
      <c r="E399">
        <v>7322</v>
      </c>
      <c r="F399" s="106" t="s">
        <v>1830</v>
      </c>
      <c r="G399" s="106" t="s">
        <v>255</v>
      </c>
      <c r="H399" s="106" t="s">
        <v>413</v>
      </c>
      <c r="I399" s="106">
        <v>430</v>
      </c>
      <c r="J399" s="106"/>
    </row>
    <row r="400" spans="1:10" x14ac:dyDescent="0.2">
      <c r="A400" s="106" t="s">
        <v>348</v>
      </c>
      <c r="B400" s="106" t="s">
        <v>1373</v>
      </c>
      <c r="C400" s="106" t="s">
        <v>253</v>
      </c>
      <c r="D400" s="106" t="s">
        <v>254</v>
      </c>
      <c r="E400">
        <v>7502</v>
      </c>
      <c r="F400" s="106" t="s">
        <v>1831</v>
      </c>
      <c r="G400" s="106" t="s">
        <v>259</v>
      </c>
      <c r="H400" s="106" t="s">
        <v>260</v>
      </c>
      <c r="I400" s="106">
        <v>52</v>
      </c>
      <c r="J400" s="106"/>
    </row>
    <row r="401" spans="1:10" x14ac:dyDescent="0.2">
      <c r="A401" s="106" t="s">
        <v>348</v>
      </c>
      <c r="B401" s="106" t="s">
        <v>1373</v>
      </c>
      <c r="C401" s="106" t="s">
        <v>253</v>
      </c>
      <c r="D401" s="106" t="s">
        <v>258</v>
      </c>
      <c r="E401">
        <v>7578</v>
      </c>
      <c r="F401" s="106" t="s">
        <v>1832</v>
      </c>
      <c r="G401" s="106" t="s">
        <v>259</v>
      </c>
      <c r="H401" s="106" t="s">
        <v>265</v>
      </c>
      <c r="I401" s="106">
        <v>16</v>
      </c>
      <c r="J401" s="106"/>
    </row>
    <row r="402" spans="1:10" x14ac:dyDescent="0.2">
      <c r="A402" s="106" t="s">
        <v>348</v>
      </c>
      <c r="B402" s="106" t="s">
        <v>1373</v>
      </c>
      <c r="C402" s="106" t="s">
        <v>253</v>
      </c>
      <c r="D402" s="106" t="s">
        <v>258</v>
      </c>
      <c r="E402">
        <v>7597</v>
      </c>
      <c r="F402" s="106" t="s">
        <v>1833</v>
      </c>
      <c r="G402" s="106" t="s">
        <v>259</v>
      </c>
      <c r="H402" s="106" t="s">
        <v>261</v>
      </c>
      <c r="I402" s="106">
        <v>12</v>
      </c>
      <c r="J402" s="106"/>
    </row>
    <row r="403" spans="1:10" x14ac:dyDescent="0.2">
      <c r="A403" s="106" t="s">
        <v>348</v>
      </c>
      <c r="B403" s="106" t="s">
        <v>1373</v>
      </c>
      <c r="C403" s="106" t="s">
        <v>253</v>
      </c>
      <c r="D403" s="106" t="s">
        <v>254</v>
      </c>
      <c r="E403">
        <v>7612</v>
      </c>
      <c r="F403" s="106" t="s">
        <v>1834</v>
      </c>
      <c r="G403" s="106" t="s">
        <v>259</v>
      </c>
      <c r="H403" s="106" t="s">
        <v>261</v>
      </c>
      <c r="I403" s="106">
        <v>79</v>
      </c>
      <c r="J403" s="106"/>
    </row>
    <row r="404" spans="1:10" x14ac:dyDescent="0.2">
      <c r="A404" s="106" t="s">
        <v>348</v>
      </c>
      <c r="B404" s="106" t="s">
        <v>1373</v>
      </c>
      <c r="C404" s="106" t="s">
        <v>253</v>
      </c>
      <c r="D404" s="106" t="s">
        <v>254</v>
      </c>
      <c r="E404">
        <v>7744</v>
      </c>
      <c r="F404" s="106" t="s">
        <v>1835</v>
      </c>
      <c r="G404" s="106" t="s">
        <v>255</v>
      </c>
      <c r="H404" s="106" t="s">
        <v>331</v>
      </c>
      <c r="I404">
        <v>568</v>
      </c>
    </row>
    <row r="405" spans="1:10" x14ac:dyDescent="0.2">
      <c r="A405" s="106" t="s">
        <v>348</v>
      </c>
      <c r="B405" s="106" t="s">
        <v>1373</v>
      </c>
      <c r="C405" s="106" t="s">
        <v>253</v>
      </c>
      <c r="D405" s="106" t="s">
        <v>254</v>
      </c>
      <c r="E405">
        <v>7871</v>
      </c>
      <c r="F405" s="106" t="s">
        <v>1836</v>
      </c>
      <c r="G405" s="106" t="s">
        <v>263</v>
      </c>
      <c r="H405" s="106" t="s">
        <v>268</v>
      </c>
      <c r="I405">
        <v>117</v>
      </c>
    </row>
    <row r="406" spans="1:10" x14ac:dyDescent="0.2">
      <c r="A406" s="106" t="s">
        <v>348</v>
      </c>
      <c r="B406" s="106" t="s">
        <v>1373</v>
      </c>
      <c r="C406" s="106" t="s">
        <v>253</v>
      </c>
      <c r="D406" s="106" t="s">
        <v>254</v>
      </c>
      <c r="E406">
        <v>8091</v>
      </c>
      <c r="F406" s="106" t="s">
        <v>1837</v>
      </c>
      <c r="G406" s="106" t="s">
        <v>255</v>
      </c>
      <c r="H406" s="106" t="s">
        <v>261</v>
      </c>
      <c r="I406" s="106">
        <v>77</v>
      </c>
      <c r="J406" s="106"/>
    </row>
    <row r="407" spans="1:10" x14ac:dyDescent="0.2">
      <c r="A407" s="106" t="s">
        <v>348</v>
      </c>
      <c r="B407" s="106" t="s">
        <v>1373</v>
      </c>
      <c r="C407" s="106" t="s">
        <v>253</v>
      </c>
      <c r="D407" s="106" t="s">
        <v>254</v>
      </c>
      <c r="E407">
        <v>8159</v>
      </c>
      <c r="F407" s="106" t="s">
        <v>1838</v>
      </c>
      <c r="G407" s="106" t="s">
        <v>255</v>
      </c>
      <c r="H407" s="106" t="s">
        <v>261</v>
      </c>
      <c r="I407" s="106">
        <v>478</v>
      </c>
      <c r="J407" s="106"/>
    </row>
    <row r="408" spans="1:10" x14ac:dyDescent="0.2">
      <c r="A408" s="106" t="s">
        <v>348</v>
      </c>
      <c r="B408" s="106" t="s">
        <v>1373</v>
      </c>
      <c r="C408" s="106" t="s">
        <v>253</v>
      </c>
      <c r="D408" s="106" t="s">
        <v>254</v>
      </c>
      <c r="E408">
        <v>9355</v>
      </c>
      <c r="F408" s="106" t="s">
        <v>1839</v>
      </c>
      <c r="G408" s="106" t="s">
        <v>263</v>
      </c>
      <c r="H408" s="106" t="s">
        <v>471</v>
      </c>
      <c r="I408">
        <v>61</v>
      </c>
    </row>
    <row r="409" spans="1:10" x14ac:dyDescent="0.2">
      <c r="A409" s="106" t="s">
        <v>348</v>
      </c>
      <c r="B409" s="106" t="s">
        <v>1373</v>
      </c>
      <c r="C409" s="106" t="s">
        <v>253</v>
      </c>
      <c r="D409" s="106" t="s">
        <v>258</v>
      </c>
      <c r="E409">
        <v>9723</v>
      </c>
      <c r="F409" s="106" t="s">
        <v>1840</v>
      </c>
      <c r="G409" s="106" t="s">
        <v>263</v>
      </c>
      <c r="H409" s="106" t="s">
        <v>260</v>
      </c>
      <c r="I409" s="106">
        <v>81</v>
      </c>
      <c r="J409" s="106"/>
    </row>
    <row r="410" spans="1:10" x14ac:dyDescent="0.2">
      <c r="A410" s="106" t="s">
        <v>348</v>
      </c>
      <c r="B410" s="106" t="s">
        <v>1373</v>
      </c>
      <c r="C410" s="106" t="s">
        <v>253</v>
      </c>
      <c r="D410" s="106" t="s">
        <v>254</v>
      </c>
      <c r="E410">
        <v>9791</v>
      </c>
      <c r="F410" s="106" t="s">
        <v>1841</v>
      </c>
      <c r="G410" s="106" t="s">
        <v>263</v>
      </c>
      <c r="H410" s="106" t="s">
        <v>260</v>
      </c>
      <c r="I410" s="106">
        <v>89</v>
      </c>
      <c r="J410" s="106"/>
    </row>
    <row r="411" spans="1:10" x14ac:dyDescent="0.2">
      <c r="A411" s="106" t="s">
        <v>348</v>
      </c>
      <c r="B411" s="106" t="s">
        <v>1373</v>
      </c>
      <c r="C411" s="106" t="s">
        <v>253</v>
      </c>
      <c r="D411" s="106" t="s">
        <v>254</v>
      </c>
      <c r="E411">
        <v>9895</v>
      </c>
      <c r="F411" s="106" t="s">
        <v>1842</v>
      </c>
      <c r="G411" s="106" t="s">
        <v>259</v>
      </c>
      <c r="H411" s="106" t="s">
        <v>261</v>
      </c>
      <c r="I411" s="106">
        <v>27</v>
      </c>
      <c r="J411" s="106"/>
    </row>
    <row r="412" spans="1:10" x14ac:dyDescent="0.2">
      <c r="A412" s="106" t="s">
        <v>348</v>
      </c>
      <c r="B412" s="106" t="s">
        <v>1508</v>
      </c>
      <c r="C412" s="106" t="s">
        <v>253</v>
      </c>
      <c r="D412" s="106" t="s">
        <v>254</v>
      </c>
      <c r="E412">
        <v>7021</v>
      </c>
      <c r="F412" s="106" t="s">
        <v>1843</v>
      </c>
      <c r="G412" s="106" t="s">
        <v>263</v>
      </c>
      <c r="H412" s="106" t="s">
        <v>276</v>
      </c>
      <c r="I412" s="106">
        <v>34</v>
      </c>
      <c r="J412" s="106"/>
    </row>
    <row r="413" spans="1:10" x14ac:dyDescent="0.2">
      <c r="A413" s="106" t="s">
        <v>348</v>
      </c>
      <c r="B413" s="106" t="s">
        <v>1508</v>
      </c>
      <c r="C413" s="106" t="s">
        <v>264</v>
      </c>
      <c r="D413" s="106" t="s">
        <v>254</v>
      </c>
      <c r="E413">
        <v>9028</v>
      </c>
      <c r="F413" s="106" t="s">
        <v>1209</v>
      </c>
      <c r="G413" s="106" t="s">
        <v>263</v>
      </c>
      <c r="H413" s="106" t="s">
        <v>338</v>
      </c>
      <c r="I413" s="106">
        <v>184</v>
      </c>
      <c r="J413" s="106"/>
    </row>
    <row r="414" spans="1:10" x14ac:dyDescent="0.2">
      <c r="A414" s="106" t="s">
        <v>348</v>
      </c>
      <c r="B414" s="106" t="s">
        <v>1844</v>
      </c>
      <c r="C414" s="106" t="s">
        <v>262</v>
      </c>
      <c r="D414" s="106" t="s">
        <v>254</v>
      </c>
      <c r="E414">
        <v>2193</v>
      </c>
      <c r="F414" s="106" t="s">
        <v>1331</v>
      </c>
      <c r="G414" s="106" t="s">
        <v>255</v>
      </c>
      <c r="H414" s="106" t="s">
        <v>260</v>
      </c>
      <c r="I414" s="106">
        <v>356</v>
      </c>
      <c r="J414" s="106"/>
    </row>
    <row r="415" spans="1:10" x14ac:dyDescent="0.2">
      <c r="A415" s="106" t="s">
        <v>348</v>
      </c>
      <c r="B415" s="106" t="s">
        <v>1844</v>
      </c>
      <c r="C415" s="106" t="s">
        <v>262</v>
      </c>
      <c r="D415" s="106" t="s">
        <v>258</v>
      </c>
      <c r="E415">
        <v>3948</v>
      </c>
      <c r="F415" s="106" t="s">
        <v>1845</v>
      </c>
      <c r="G415" s="106" t="s">
        <v>259</v>
      </c>
      <c r="H415" s="106" t="s">
        <v>289</v>
      </c>
      <c r="I415" s="106">
        <v>26</v>
      </c>
      <c r="J415" s="106"/>
    </row>
    <row r="416" spans="1:10" x14ac:dyDescent="0.2">
      <c r="A416" s="106" t="s">
        <v>348</v>
      </c>
      <c r="B416" s="106" t="s">
        <v>252</v>
      </c>
      <c r="C416" s="106" t="s">
        <v>253</v>
      </c>
      <c r="D416" s="106" t="s">
        <v>254</v>
      </c>
      <c r="E416">
        <v>1518</v>
      </c>
      <c r="F416" s="106" t="s">
        <v>1846</v>
      </c>
      <c r="G416" s="106" t="s">
        <v>255</v>
      </c>
      <c r="H416" s="106" t="s">
        <v>477</v>
      </c>
      <c r="I416" s="106">
        <v>153</v>
      </c>
      <c r="J416" s="106"/>
    </row>
    <row r="417" spans="1:10" x14ac:dyDescent="0.2">
      <c r="A417" s="106" t="s">
        <v>348</v>
      </c>
      <c r="B417" s="106" t="s">
        <v>252</v>
      </c>
      <c r="C417" s="106" t="s">
        <v>264</v>
      </c>
      <c r="D417" s="106" t="s">
        <v>258</v>
      </c>
      <c r="E417">
        <v>1739</v>
      </c>
      <c r="F417" s="106" t="s">
        <v>1847</v>
      </c>
      <c r="G417" s="106" t="s">
        <v>259</v>
      </c>
      <c r="H417" s="106" t="s">
        <v>282</v>
      </c>
      <c r="I417" s="106">
        <v>65</v>
      </c>
      <c r="J417" s="106"/>
    </row>
    <row r="418" spans="1:10" x14ac:dyDescent="0.2">
      <c r="A418" s="106" t="s">
        <v>348</v>
      </c>
      <c r="B418" s="106" t="s">
        <v>252</v>
      </c>
      <c r="C418" s="106" t="s">
        <v>264</v>
      </c>
      <c r="D418" s="106" t="s">
        <v>258</v>
      </c>
      <c r="E418">
        <v>1764</v>
      </c>
      <c r="F418" s="106" t="s">
        <v>1848</v>
      </c>
      <c r="G418" s="106" t="s">
        <v>263</v>
      </c>
      <c r="H418" s="106" t="s">
        <v>282</v>
      </c>
      <c r="I418" s="106">
        <v>31</v>
      </c>
      <c r="J418" s="106"/>
    </row>
    <row r="419" spans="1:10" x14ac:dyDescent="0.2">
      <c r="A419" s="106" t="s">
        <v>348</v>
      </c>
      <c r="B419" s="106" t="s">
        <v>252</v>
      </c>
      <c r="C419" s="106" t="s">
        <v>253</v>
      </c>
      <c r="D419" s="106" t="s">
        <v>254</v>
      </c>
      <c r="E419">
        <v>2344</v>
      </c>
      <c r="F419" s="106" t="s">
        <v>1849</v>
      </c>
      <c r="G419" s="106" t="s">
        <v>259</v>
      </c>
      <c r="H419" s="106" t="s">
        <v>260</v>
      </c>
      <c r="I419" s="106">
        <v>131</v>
      </c>
      <c r="J419" s="106"/>
    </row>
    <row r="420" spans="1:10" x14ac:dyDescent="0.2">
      <c r="A420" s="106" t="s">
        <v>348</v>
      </c>
      <c r="B420" s="106" t="s">
        <v>252</v>
      </c>
      <c r="C420" s="106" t="s">
        <v>257</v>
      </c>
      <c r="D420" s="106" t="s">
        <v>254</v>
      </c>
      <c r="E420">
        <v>2362</v>
      </c>
      <c r="F420" s="106" t="s">
        <v>1850</v>
      </c>
      <c r="G420" s="106" t="s">
        <v>259</v>
      </c>
      <c r="H420" s="106" t="s">
        <v>260</v>
      </c>
      <c r="I420" s="106">
        <v>703</v>
      </c>
      <c r="J420" s="106"/>
    </row>
    <row r="421" spans="1:10" x14ac:dyDescent="0.2">
      <c r="A421" s="106" t="s">
        <v>348</v>
      </c>
      <c r="B421" s="106" t="s">
        <v>252</v>
      </c>
      <c r="C421" s="106" t="s">
        <v>253</v>
      </c>
      <c r="D421" s="106" t="s">
        <v>254</v>
      </c>
      <c r="E421">
        <v>2454</v>
      </c>
      <c r="F421" s="106" t="s">
        <v>616</v>
      </c>
      <c r="G421" s="106" t="s">
        <v>259</v>
      </c>
      <c r="H421" s="106" t="s">
        <v>260</v>
      </c>
      <c r="I421" s="106">
        <v>97</v>
      </c>
      <c r="J421" s="106"/>
    </row>
    <row r="422" spans="1:10" x14ac:dyDescent="0.2">
      <c r="A422" s="106" t="s">
        <v>348</v>
      </c>
      <c r="B422" s="106" t="s">
        <v>252</v>
      </c>
      <c r="C422" s="106" t="s">
        <v>253</v>
      </c>
      <c r="D422" s="106" t="s">
        <v>254</v>
      </c>
      <c r="E422">
        <v>3111</v>
      </c>
      <c r="F422" s="106" t="s">
        <v>1851</v>
      </c>
      <c r="G422" s="106" t="s">
        <v>263</v>
      </c>
      <c r="H422" s="106" t="s">
        <v>288</v>
      </c>
      <c r="I422" s="106">
        <v>42</v>
      </c>
      <c r="J422" s="106"/>
    </row>
    <row r="423" spans="1:10" x14ac:dyDescent="0.2">
      <c r="A423" s="106" t="s">
        <v>348</v>
      </c>
      <c r="B423" s="106" t="s">
        <v>252</v>
      </c>
      <c r="C423" s="106" t="s">
        <v>253</v>
      </c>
      <c r="D423" s="106" t="s">
        <v>254</v>
      </c>
      <c r="E423">
        <v>3224</v>
      </c>
      <c r="F423" s="106" t="s">
        <v>1852</v>
      </c>
      <c r="G423" s="106" t="s">
        <v>267</v>
      </c>
      <c r="H423" s="106" t="s">
        <v>265</v>
      </c>
      <c r="I423" s="106">
        <v>32</v>
      </c>
      <c r="J423" s="106"/>
    </row>
    <row r="424" spans="1:10" x14ac:dyDescent="0.2">
      <c r="A424" s="106" t="s">
        <v>348</v>
      </c>
      <c r="B424" s="106" t="s">
        <v>252</v>
      </c>
      <c r="C424" s="106" t="s">
        <v>253</v>
      </c>
      <c r="D424" s="106" t="s">
        <v>254</v>
      </c>
      <c r="E424">
        <v>3315</v>
      </c>
      <c r="F424" s="106" t="s">
        <v>1853</v>
      </c>
      <c r="G424" s="106" t="s">
        <v>255</v>
      </c>
      <c r="H424" s="106" t="s">
        <v>1196</v>
      </c>
      <c r="I424" s="106">
        <v>239</v>
      </c>
      <c r="J424" s="106"/>
    </row>
    <row r="425" spans="1:10" x14ac:dyDescent="0.2">
      <c r="A425" s="106" t="s">
        <v>348</v>
      </c>
      <c r="B425" s="106" t="s">
        <v>252</v>
      </c>
      <c r="C425" s="106" t="s">
        <v>253</v>
      </c>
      <c r="D425" s="106" t="s">
        <v>254</v>
      </c>
      <c r="E425">
        <v>3360</v>
      </c>
      <c r="F425" s="106" t="s">
        <v>1854</v>
      </c>
      <c r="G425" s="106" t="s">
        <v>255</v>
      </c>
      <c r="H425" s="106" t="s">
        <v>261</v>
      </c>
      <c r="I425" s="106" t="s">
        <v>278</v>
      </c>
      <c r="J425" s="106" t="s">
        <v>3770</v>
      </c>
    </row>
    <row r="426" spans="1:10" x14ac:dyDescent="0.2">
      <c r="A426" s="106" t="s">
        <v>348</v>
      </c>
      <c r="B426" s="106" t="s">
        <v>252</v>
      </c>
      <c r="C426" s="106" t="s">
        <v>262</v>
      </c>
      <c r="D426" s="106" t="s">
        <v>258</v>
      </c>
      <c r="E426">
        <v>3566</v>
      </c>
      <c r="F426" s="106" t="s">
        <v>1855</v>
      </c>
      <c r="G426" s="106" t="s">
        <v>267</v>
      </c>
      <c r="H426" s="106" t="s">
        <v>265</v>
      </c>
      <c r="I426" s="106">
        <v>35</v>
      </c>
      <c r="J426" s="106"/>
    </row>
    <row r="427" spans="1:10" x14ac:dyDescent="0.2">
      <c r="A427" s="106" t="s">
        <v>348</v>
      </c>
      <c r="B427" s="106" t="s">
        <v>252</v>
      </c>
      <c r="C427" s="106" t="s">
        <v>264</v>
      </c>
      <c r="D427" s="106" t="s">
        <v>254</v>
      </c>
      <c r="E427">
        <v>3628</v>
      </c>
      <c r="F427" s="106" t="s">
        <v>1381</v>
      </c>
      <c r="G427" s="106" t="s">
        <v>267</v>
      </c>
      <c r="H427" s="106" t="s">
        <v>266</v>
      </c>
      <c r="I427" s="106">
        <v>106</v>
      </c>
      <c r="J427" s="106"/>
    </row>
    <row r="428" spans="1:10" x14ac:dyDescent="0.2">
      <c r="A428" s="106" t="s">
        <v>348</v>
      </c>
      <c r="B428" s="106" t="s">
        <v>252</v>
      </c>
      <c r="C428" s="106" t="s">
        <v>253</v>
      </c>
      <c r="D428" s="106" t="s">
        <v>254</v>
      </c>
      <c r="E428">
        <v>3766</v>
      </c>
      <c r="F428" s="106" t="s">
        <v>359</v>
      </c>
      <c r="G428" s="106" t="s">
        <v>259</v>
      </c>
      <c r="H428" s="106" t="s">
        <v>266</v>
      </c>
      <c r="I428" s="106">
        <v>27</v>
      </c>
      <c r="J428" s="106"/>
    </row>
    <row r="429" spans="1:10" x14ac:dyDescent="0.2">
      <c r="A429" s="106" t="s">
        <v>348</v>
      </c>
      <c r="B429" s="106" t="s">
        <v>252</v>
      </c>
      <c r="C429" s="106" t="s">
        <v>253</v>
      </c>
      <c r="D429" s="106" t="s">
        <v>254</v>
      </c>
      <c r="E429">
        <v>3848</v>
      </c>
      <c r="F429" s="106" t="s">
        <v>1856</v>
      </c>
      <c r="G429" s="106" t="s">
        <v>259</v>
      </c>
      <c r="H429" s="106" t="s">
        <v>266</v>
      </c>
      <c r="I429" s="106">
        <v>65</v>
      </c>
      <c r="J429" s="106"/>
    </row>
    <row r="430" spans="1:10" x14ac:dyDescent="0.2">
      <c r="A430" s="106" t="s">
        <v>348</v>
      </c>
      <c r="B430" s="106" t="s">
        <v>252</v>
      </c>
      <c r="C430" s="106" t="s">
        <v>253</v>
      </c>
      <c r="D430" s="106" t="s">
        <v>254</v>
      </c>
      <c r="E430">
        <v>3857</v>
      </c>
      <c r="F430" s="106" t="s">
        <v>1857</v>
      </c>
      <c r="G430" s="106" t="s">
        <v>259</v>
      </c>
      <c r="H430" s="106" t="s">
        <v>266</v>
      </c>
      <c r="I430">
        <v>299</v>
      </c>
    </row>
    <row r="431" spans="1:10" x14ac:dyDescent="0.2">
      <c r="A431" s="106" t="s">
        <v>348</v>
      </c>
      <c r="B431" s="106" t="s">
        <v>252</v>
      </c>
      <c r="C431" s="106" t="s">
        <v>253</v>
      </c>
      <c r="D431" s="106" t="s">
        <v>254</v>
      </c>
      <c r="E431">
        <v>3896</v>
      </c>
      <c r="F431" s="106" t="s">
        <v>487</v>
      </c>
      <c r="G431" s="106" t="s">
        <v>255</v>
      </c>
      <c r="H431" s="106" t="s">
        <v>289</v>
      </c>
      <c r="I431">
        <v>58</v>
      </c>
    </row>
    <row r="432" spans="1:10" x14ac:dyDescent="0.2">
      <c r="A432" s="106" t="s">
        <v>348</v>
      </c>
      <c r="B432" s="106" t="s">
        <v>252</v>
      </c>
      <c r="C432" s="106" t="s">
        <v>262</v>
      </c>
      <c r="D432" s="106" t="s">
        <v>254</v>
      </c>
      <c r="E432">
        <v>3914</v>
      </c>
      <c r="F432" s="106" t="s">
        <v>3040</v>
      </c>
      <c r="G432" s="106" t="s">
        <v>267</v>
      </c>
      <c r="H432" s="106" t="s">
        <v>266</v>
      </c>
      <c r="I432">
        <v>279</v>
      </c>
    </row>
    <row r="433" spans="1:10" x14ac:dyDescent="0.2">
      <c r="A433" s="106" t="s">
        <v>348</v>
      </c>
      <c r="B433" s="106" t="s">
        <v>252</v>
      </c>
      <c r="C433" s="106" t="s">
        <v>253</v>
      </c>
      <c r="D433" s="106" t="s">
        <v>254</v>
      </c>
      <c r="E433">
        <v>4241</v>
      </c>
      <c r="F433" s="106" t="s">
        <v>3308</v>
      </c>
      <c r="G433" s="106" t="s">
        <v>259</v>
      </c>
      <c r="H433" s="106" t="s">
        <v>268</v>
      </c>
      <c r="I433" s="106">
        <v>64</v>
      </c>
      <c r="J433" s="106"/>
    </row>
    <row r="434" spans="1:10" x14ac:dyDescent="0.2">
      <c r="A434" s="106" t="s">
        <v>348</v>
      </c>
      <c r="B434" s="106" t="s">
        <v>252</v>
      </c>
      <c r="C434" s="106" t="s">
        <v>262</v>
      </c>
      <c r="D434" s="106" t="s">
        <v>258</v>
      </c>
      <c r="E434">
        <v>4588</v>
      </c>
      <c r="F434" s="106" t="s">
        <v>361</v>
      </c>
      <c r="G434" s="106" t="s">
        <v>267</v>
      </c>
      <c r="H434" s="106" t="s">
        <v>300</v>
      </c>
      <c r="I434" s="106">
        <v>252</v>
      </c>
      <c r="J434" s="106"/>
    </row>
    <row r="435" spans="1:10" x14ac:dyDescent="0.2">
      <c r="A435" s="106" t="s">
        <v>348</v>
      </c>
      <c r="B435" s="106" t="s">
        <v>252</v>
      </c>
      <c r="C435" s="106" t="s">
        <v>253</v>
      </c>
      <c r="D435" s="106" t="s">
        <v>254</v>
      </c>
      <c r="E435">
        <v>4623</v>
      </c>
      <c r="F435" s="106" t="s">
        <v>1858</v>
      </c>
      <c r="G435" s="106" t="s">
        <v>263</v>
      </c>
      <c r="H435" s="106" t="s">
        <v>268</v>
      </c>
      <c r="I435" s="106">
        <v>80</v>
      </c>
      <c r="J435" s="106"/>
    </row>
    <row r="436" spans="1:10" x14ac:dyDescent="0.2">
      <c r="A436" s="106" t="s">
        <v>348</v>
      </c>
      <c r="B436" s="106" t="s">
        <v>252</v>
      </c>
      <c r="C436" s="106" t="s">
        <v>257</v>
      </c>
      <c r="D436" s="106" t="s">
        <v>254</v>
      </c>
      <c r="E436">
        <v>4769</v>
      </c>
      <c r="F436" s="106" t="s">
        <v>1859</v>
      </c>
      <c r="G436" s="106" t="s">
        <v>259</v>
      </c>
      <c r="H436" s="106" t="s">
        <v>266</v>
      </c>
      <c r="I436">
        <v>61</v>
      </c>
    </row>
    <row r="437" spans="1:10" x14ac:dyDescent="0.2">
      <c r="A437" s="106" t="s">
        <v>348</v>
      </c>
      <c r="B437" s="106" t="s">
        <v>252</v>
      </c>
      <c r="C437" s="106" t="s">
        <v>262</v>
      </c>
      <c r="D437" s="106" t="s">
        <v>254</v>
      </c>
      <c r="E437">
        <v>4848</v>
      </c>
      <c r="F437" s="106" t="s">
        <v>1860</v>
      </c>
      <c r="G437" s="106" t="s">
        <v>255</v>
      </c>
      <c r="H437" s="106" t="s">
        <v>260</v>
      </c>
      <c r="I437">
        <v>943</v>
      </c>
    </row>
    <row r="438" spans="1:10" x14ac:dyDescent="0.2">
      <c r="A438" s="106" t="s">
        <v>348</v>
      </c>
      <c r="B438" s="106" t="s">
        <v>252</v>
      </c>
      <c r="C438" s="106" t="s">
        <v>257</v>
      </c>
      <c r="D438" s="106" t="s">
        <v>258</v>
      </c>
      <c r="E438">
        <v>4931</v>
      </c>
      <c r="F438" s="106" t="s">
        <v>1385</v>
      </c>
      <c r="G438" s="106" t="s">
        <v>267</v>
      </c>
      <c r="H438" s="106" t="s">
        <v>268</v>
      </c>
      <c r="I438" s="106">
        <v>294</v>
      </c>
      <c r="J438" s="106"/>
    </row>
    <row r="439" spans="1:10" x14ac:dyDescent="0.2">
      <c r="A439" s="106" t="s">
        <v>348</v>
      </c>
      <c r="B439" s="106" t="s">
        <v>252</v>
      </c>
      <c r="C439" s="106" t="s">
        <v>257</v>
      </c>
      <c r="D439" s="106" t="s">
        <v>254</v>
      </c>
      <c r="E439">
        <v>5724</v>
      </c>
      <c r="F439" s="106" t="s">
        <v>1861</v>
      </c>
      <c r="G439" s="106" t="s">
        <v>259</v>
      </c>
      <c r="H439" s="106" t="s">
        <v>343</v>
      </c>
      <c r="I439" s="106">
        <v>34</v>
      </c>
      <c r="J439" s="106"/>
    </row>
    <row r="440" spans="1:10" x14ac:dyDescent="0.2">
      <c r="A440" s="106" t="s">
        <v>348</v>
      </c>
      <c r="B440" s="106" t="s">
        <v>252</v>
      </c>
      <c r="C440" s="106" t="s">
        <v>253</v>
      </c>
      <c r="D440" s="106" t="s">
        <v>254</v>
      </c>
      <c r="E440">
        <v>5969</v>
      </c>
      <c r="F440" s="106" t="s">
        <v>1862</v>
      </c>
      <c r="G440" s="106" t="s">
        <v>263</v>
      </c>
      <c r="H440" s="106" t="s">
        <v>270</v>
      </c>
      <c r="I440" s="106">
        <v>22</v>
      </c>
      <c r="J440" s="106"/>
    </row>
    <row r="441" spans="1:10" x14ac:dyDescent="0.2">
      <c r="A441" s="106" t="s">
        <v>348</v>
      </c>
      <c r="B441" s="106" t="s">
        <v>252</v>
      </c>
      <c r="C441" s="106" t="s">
        <v>253</v>
      </c>
      <c r="D441" s="106" t="s">
        <v>254</v>
      </c>
      <c r="E441">
        <v>6055</v>
      </c>
      <c r="F441" s="106" t="s">
        <v>1863</v>
      </c>
      <c r="G441" s="106" t="s">
        <v>255</v>
      </c>
      <c r="H441" s="106" t="s">
        <v>260</v>
      </c>
      <c r="I441" s="106" t="s">
        <v>286</v>
      </c>
      <c r="J441" s="106" t="s">
        <v>3771</v>
      </c>
    </row>
    <row r="442" spans="1:10" x14ac:dyDescent="0.2">
      <c r="A442" s="106" t="s">
        <v>348</v>
      </c>
      <c r="B442" s="106" t="s">
        <v>252</v>
      </c>
      <c r="C442" s="106" t="s">
        <v>253</v>
      </c>
      <c r="D442" s="106" t="s">
        <v>254</v>
      </c>
      <c r="E442">
        <v>6147</v>
      </c>
      <c r="F442" s="106" t="s">
        <v>1864</v>
      </c>
      <c r="G442" s="106" t="s">
        <v>259</v>
      </c>
      <c r="H442" s="106" t="s">
        <v>276</v>
      </c>
      <c r="I442" s="106">
        <v>19</v>
      </c>
      <c r="J442" s="106"/>
    </row>
    <row r="443" spans="1:10" x14ac:dyDescent="0.2">
      <c r="A443" s="106" t="s">
        <v>348</v>
      </c>
      <c r="B443" s="106" t="s">
        <v>252</v>
      </c>
      <c r="C443" s="106" t="s">
        <v>253</v>
      </c>
      <c r="D443" s="106" t="s">
        <v>254</v>
      </c>
      <c r="E443">
        <v>6193</v>
      </c>
      <c r="F443" s="106" t="s">
        <v>1865</v>
      </c>
      <c r="G443" s="106" t="s">
        <v>267</v>
      </c>
      <c r="H443" s="106" t="s">
        <v>260</v>
      </c>
      <c r="I443">
        <v>20</v>
      </c>
    </row>
    <row r="444" spans="1:10" x14ac:dyDescent="0.2">
      <c r="A444" s="106" t="s">
        <v>348</v>
      </c>
      <c r="B444" s="106" t="s">
        <v>252</v>
      </c>
      <c r="C444" s="106" t="s">
        <v>253</v>
      </c>
      <c r="D444" s="106" t="s">
        <v>254</v>
      </c>
      <c r="E444">
        <v>7040</v>
      </c>
      <c r="F444" s="106" t="s">
        <v>2834</v>
      </c>
      <c r="G444" s="106" t="s">
        <v>259</v>
      </c>
      <c r="H444" s="106" t="s">
        <v>260</v>
      </c>
      <c r="I444" s="106">
        <v>67</v>
      </c>
      <c r="J444" s="106"/>
    </row>
    <row r="445" spans="1:10" x14ac:dyDescent="0.2">
      <c r="A445" s="106" t="s">
        <v>348</v>
      </c>
      <c r="B445" s="106" t="s">
        <v>252</v>
      </c>
      <c r="C445" s="106" t="s">
        <v>253</v>
      </c>
      <c r="D445" s="106" t="s">
        <v>258</v>
      </c>
      <c r="E445">
        <v>7079</v>
      </c>
      <c r="F445" s="106" t="s">
        <v>1478</v>
      </c>
      <c r="G445" s="106" t="s">
        <v>267</v>
      </c>
      <c r="H445" s="106" t="s">
        <v>260</v>
      </c>
      <c r="I445" s="106">
        <v>72</v>
      </c>
      <c r="J445" s="106"/>
    </row>
    <row r="446" spans="1:10" x14ac:dyDescent="0.2">
      <c r="A446" s="106" t="s">
        <v>348</v>
      </c>
      <c r="B446" s="106" t="s">
        <v>252</v>
      </c>
      <c r="C446" s="106" t="s">
        <v>253</v>
      </c>
      <c r="D446" s="106" t="s">
        <v>254</v>
      </c>
      <c r="E446">
        <v>7647</v>
      </c>
      <c r="F446" s="106" t="s">
        <v>1866</v>
      </c>
      <c r="G446" s="106" t="s">
        <v>263</v>
      </c>
      <c r="H446" s="106" t="s">
        <v>265</v>
      </c>
      <c r="I446" s="106">
        <v>54</v>
      </c>
      <c r="J446" s="106"/>
    </row>
    <row r="447" spans="1:10" x14ac:dyDescent="0.2">
      <c r="A447" s="106" t="s">
        <v>348</v>
      </c>
      <c r="B447" s="106" t="s">
        <v>252</v>
      </c>
      <c r="C447" s="106" t="s">
        <v>253</v>
      </c>
      <c r="D447" s="106" t="s">
        <v>254</v>
      </c>
      <c r="E447">
        <v>7769</v>
      </c>
      <c r="F447" s="106" t="s">
        <v>1867</v>
      </c>
      <c r="G447" s="106" t="s">
        <v>255</v>
      </c>
      <c r="H447" s="106" t="s">
        <v>331</v>
      </c>
      <c r="I447" s="106">
        <v>79</v>
      </c>
      <c r="J447" s="106"/>
    </row>
    <row r="448" spans="1:10" x14ac:dyDescent="0.2">
      <c r="A448" s="106" t="s">
        <v>348</v>
      </c>
      <c r="B448" s="106" t="s">
        <v>252</v>
      </c>
      <c r="C448" s="106" t="s">
        <v>253</v>
      </c>
      <c r="D448" s="106" t="s">
        <v>258</v>
      </c>
      <c r="E448">
        <v>7863</v>
      </c>
      <c r="F448" s="106" t="s">
        <v>1868</v>
      </c>
      <c r="G448" s="106" t="s">
        <v>259</v>
      </c>
      <c r="H448" s="106" t="s">
        <v>277</v>
      </c>
      <c r="I448">
        <v>21</v>
      </c>
    </row>
    <row r="449" spans="1:10" x14ac:dyDescent="0.2">
      <c r="A449" s="106" t="s">
        <v>348</v>
      </c>
      <c r="B449" s="106" t="s">
        <v>252</v>
      </c>
      <c r="C449" s="106" t="s">
        <v>253</v>
      </c>
      <c r="D449" s="106" t="s">
        <v>254</v>
      </c>
      <c r="E449">
        <v>8089</v>
      </c>
      <c r="F449" s="106" t="s">
        <v>1869</v>
      </c>
      <c r="G449" s="106" t="s">
        <v>255</v>
      </c>
      <c r="H449" s="106" t="s">
        <v>261</v>
      </c>
      <c r="I449">
        <v>126</v>
      </c>
    </row>
    <row r="450" spans="1:10" x14ac:dyDescent="0.2">
      <c r="A450" s="106" t="s">
        <v>348</v>
      </c>
      <c r="B450" s="106" t="s">
        <v>252</v>
      </c>
      <c r="C450" s="106" t="s">
        <v>253</v>
      </c>
      <c r="D450" s="106" t="s">
        <v>254</v>
      </c>
      <c r="E450">
        <v>8107</v>
      </c>
      <c r="F450" s="106" t="s">
        <v>1870</v>
      </c>
      <c r="G450" s="106" t="s">
        <v>255</v>
      </c>
      <c r="H450" s="106" t="s">
        <v>288</v>
      </c>
      <c r="I450" s="106">
        <v>32</v>
      </c>
      <c r="J450" s="106"/>
    </row>
    <row r="451" spans="1:10" x14ac:dyDescent="0.2">
      <c r="A451" s="106" t="s">
        <v>348</v>
      </c>
      <c r="B451" s="106" t="s">
        <v>252</v>
      </c>
      <c r="C451" s="106" t="s">
        <v>253</v>
      </c>
      <c r="D451" s="106" t="s">
        <v>258</v>
      </c>
      <c r="E451">
        <v>8298</v>
      </c>
      <c r="F451" s="106" t="s">
        <v>1871</v>
      </c>
      <c r="G451" s="106" t="s">
        <v>259</v>
      </c>
      <c r="H451" s="106" t="s">
        <v>265</v>
      </c>
      <c r="I451" s="106">
        <v>30</v>
      </c>
      <c r="J451" s="106"/>
    </row>
    <row r="452" spans="1:10" x14ac:dyDescent="0.2">
      <c r="A452" s="106" t="s">
        <v>348</v>
      </c>
      <c r="B452" s="106" t="s">
        <v>252</v>
      </c>
      <c r="C452" s="106" t="s">
        <v>253</v>
      </c>
      <c r="D452" s="106" t="s">
        <v>254</v>
      </c>
      <c r="E452">
        <v>9927</v>
      </c>
      <c r="F452" s="106" t="s">
        <v>3309</v>
      </c>
      <c r="G452" s="106" t="s">
        <v>259</v>
      </c>
      <c r="H452" s="106" t="s">
        <v>265</v>
      </c>
      <c r="I452" s="106">
        <v>23</v>
      </c>
      <c r="J452" s="106"/>
    </row>
    <row r="453" spans="1:10" x14ac:dyDescent="0.2">
      <c r="A453" s="106" t="s">
        <v>348</v>
      </c>
      <c r="B453" s="106" t="s">
        <v>252</v>
      </c>
      <c r="C453" s="106" t="s">
        <v>253</v>
      </c>
      <c r="D453" s="106" t="s">
        <v>254</v>
      </c>
      <c r="E453">
        <v>9994</v>
      </c>
      <c r="F453" s="106" t="s">
        <v>368</v>
      </c>
      <c r="G453" s="106" t="s">
        <v>255</v>
      </c>
      <c r="H453" s="106" t="s">
        <v>265</v>
      </c>
      <c r="I453" s="106">
        <v>245</v>
      </c>
      <c r="J453" s="106"/>
    </row>
    <row r="454" spans="1:10" x14ac:dyDescent="0.2">
      <c r="A454" s="106" t="s">
        <v>369</v>
      </c>
      <c r="B454" s="106" t="s">
        <v>1507</v>
      </c>
      <c r="C454" s="106" t="s">
        <v>257</v>
      </c>
      <c r="D454" s="106" t="s">
        <v>254</v>
      </c>
      <c r="E454">
        <v>1795</v>
      </c>
      <c r="F454" s="106" t="s">
        <v>1872</v>
      </c>
      <c r="G454" s="106" t="s">
        <v>259</v>
      </c>
      <c r="H454" s="106" t="s">
        <v>282</v>
      </c>
      <c r="I454">
        <v>29</v>
      </c>
    </row>
    <row r="455" spans="1:10" x14ac:dyDescent="0.2">
      <c r="A455" s="106" t="s">
        <v>369</v>
      </c>
      <c r="B455" s="106" t="s">
        <v>1507</v>
      </c>
      <c r="C455" s="106" t="s">
        <v>262</v>
      </c>
      <c r="D455" s="106" t="s">
        <v>254</v>
      </c>
      <c r="E455">
        <v>3261</v>
      </c>
      <c r="F455" s="106" t="s">
        <v>1873</v>
      </c>
      <c r="G455" s="106" t="s">
        <v>267</v>
      </c>
      <c r="H455" s="106" t="s">
        <v>281</v>
      </c>
      <c r="I455">
        <v>19</v>
      </c>
    </row>
    <row r="456" spans="1:10" x14ac:dyDescent="0.2">
      <c r="A456" s="106" t="s">
        <v>369</v>
      </c>
      <c r="B456" s="106" t="s">
        <v>584</v>
      </c>
      <c r="C456" s="106" t="s">
        <v>253</v>
      </c>
      <c r="D456" s="106" t="s">
        <v>254</v>
      </c>
      <c r="E456">
        <v>2433</v>
      </c>
      <c r="F456" s="106" t="s">
        <v>1874</v>
      </c>
      <c r="G456" s="106" t="s">
        <v>255</v>
      </c>
      <c r="H456" s="106" t="s">
        <v>260</v>
      </c>
      <c r="I456" t="s">
        <v>314</v>
      </c>
      <c r="J456" t="s">
        <v>3772</v>
      </c>
    </row>
    <row r="457" spans="1:10" x14ac:dyDescent="0.2">
      <c r="A457" s="106" t="s">
        <v>369</v>
      </c>
      <c r="B457" s="106" t="s">
        <v>584</v>
      </c>
      <c r="C457" s="106" t="s">
        <v>262</v>
      </c>
      <c r="D457" s="106" t="s">
        <v>254</v>
      </c>
      <c r="E457">
        <v>9384</v>
      </c>
      <c r="F457" s="106" t="s">
        <v>1875</v>
      </c>
      <c r="G457" s="106" t="s">
        <v>255</v>
      </c>
      <c r="H457" s="106" t="s">
        <v>471</v>
      </c>
      <c r="I457" s="106">
        <v>140</v>
      </c>
      <c r="J457" s="106"/>
    </row>
    <row r="458" spans="1:10" x14ac:dyDescent="0.2">
      <c r="A458" s="106" t="s">
        <v>369</v>
      </c>
      <c r="B458" s="106" t="s">
        <v>1211</v>
      </c>
      <c r="C458" s="106" t="s">
        <v>262</v>
      </c>
      <c r="D458" s="106" t="s">
        <v>254</v>
      </c>
      <c r="E458">
        <v>2384</v>
      </c>
      <c r="F458" s="106" t="s">
        <v>548</v>
      </c>
      <c r="G458" s="106" t="s">
        <v>255</v>
      </c>
      <c r="H458" s="106" t="s">
        <v>338</v>
      </c>
      <c r="I458" s="106">
        <v>753</v>
      </c>
      <c r="J458" s="106"/>
    </row>
    <row r="459" spans="1:10" x14ac:dyDescent="0.2">
      <c r="A459" s="106" t="s">
        <v>369</v>
      </c>
      <c r="B459" s="106" t="s">
        <v>1211</v>
      </c>
      <c r="C459" s="106" t="s">
        <v>253</v>
      </c>
      <c r="D459" s="106" t="s">
        <v>254</v>
      </c>
      <c r="E459">
        <v>3402</v>
      </c>
      <c r="F459" s="106" t="s">
        <v>1876</v>
      </c>
      <c r="G459" s="106" t="s">
        <v>255</v>
      </c>
      <c r="H459" s="106" t="s">
        <v>288</v>
      </c>
      <c r="I459" s="106" t="s">
        <v>462</v>
      </c>
      <c r="J459" s="106" t="s">
        <v>3561</v>
      </c>
    </row>
    <row r="460" spans="1:10" x14ac:dyDescent="0.2">
      <c r="A460" s="106" t="s">
        <v>369</v>
      </c>
      <c r="B460" s="106" t="s">
        <v>1211</v>
      </c>
      <c r="C460" s="106" t="s">
        <v>253</v>
      </c>
      <c r="D460" s="106" t="s">
        <v>258</v>
      </c>
      <c r="E460">
        <v>4538</v>
      </c>
      <c r="F460" s="106" t="s">
        <v>1877</v>
      </c>
      <c r="G460" s="106" t="s">
        <v>255</v>
      </c>
      <c r="H460" s="106" t="s">
        <v>300</v>
      </c>
      <c r="I460" s="106">
        <v>185</v>
      </c>
      <c r="J460" s="106"/>
    </row>
    <row r="461" spans="1:10" x14ac:dyDescent="0.2">
      <c r="A461" s="106" t="s">
        <v>369</v>
      </c>
      <c r="B461" s="106" t="s">
        <v>1211</v>
      </c>
      <c r="C461" s="106" t="s">
        <v>253</v>
      </c>
      <c r="D461" s="106" t="s">
        <v>254</v>
      </c>
      <c r="E461">
        <v>4998</v>
      </c>
      <c r="F461" s="106" t="s">
        <v>1878</v>
      </c>
      <c r="G461" s="106" t="s">
        <v>263</v>
      </c>
      <c r="H461" s="106" t="s">
        <v>268</v>
      </c>
      <c r="I461" s="106">
        <v>218</v>
      </c>
      <c r="J461" s="106"/>
    </row>
    <row r="462" spans="1:10" x14ac:dyDescent="0.2">
      <c r="A462" s="106" t="s">
        <v>369</v>
      </c>
      <c r="B462" s="106" t="s">
        <v>1211</v>
      </c>
      <c r="C462" s="106" t="s">
        <v>253</v>
      </c>
      <c r="D462" s="106" t="s">
        <v>254</v>
      </c>
      <c r="E462">
        <v>5988</v>
      </c>
      <c r="F462" s="106" t="s">
        <v>1879</v>
      </c>
      <c r="G462" s="106" t="s">
        <v>255</v>
      </c>
      <c r="H462" s="106" t="s">
        <v>270</v>
      </c>
      <c r="I462">
        <v>790</v>
      </c>
    </row>
    <row r="463" spans="1:10" x14ac:dyDescent="0.2">
      <c r="A463" s="106" t="s">
        <v>369</v>
      </c>
      <c r="B463" s="106" t="s">
        <v>1211</v>
      </c>
      <c r="C463" s="106" t="s">
        <v>253</v>
      </c>
      <c r="D463" s="106" t="s">
        <v>254</v>
      </c>
      <c r="E463">
        <v>7966</v>
      </c>
      <c r="F463" s="106" t="s">
        <v>1402</v>
      </c>
      <c r="G463" s="106" t="s">
        <v>255</v>
      </c>
      <c r="H463" s="106" t="s">
        <v>277</v>
      </c>
      <c r="I463" s="106" t="s">
        <v>286</v>
      </c>
      <c r="J463" s="106" t="s">
        <v>3773</v>
      </c>
    </row>
    <row r="464" spans="1:10" x14ac:dyDescent="0.2">
      <c r="A464" s="106" t="s">
        <v>369</v>
      </c>
      <c r="B464" s="106" t="s">
        <v>1211</v>
      </c>
      <c r="C464" s="106" t="s">
        <v>262</v>
      </c>
      <c r="D464" s="106" t="s">
        <v>254</v>
      </c>
      <c r="E464">
        <v>9631</v>
      </c>
      <c r="F464" s="106" t="s">
        <v>2835</v>
      </c>
      <c r="G464" s="106" t="s">
        <v>263</v>
      </c>
      <c r="H464" s="106" t="s">
        <v>260</v>
      </c>
      <c r="I464" s="106">
        <v>367</v>
      </c>
      <c r="J464" s="106"/>
    </row>
    <row r="465" spans="1:10" x14ac:dyDescent="0.2">
      <c r="A465" s="106" t="s">
        <v>369</v>
      </c>
      <c r="B465" s="106" t="s">
        <v>1211</v>
      </c>
      <c r="C465" s="106" t="s">
        <v>262</v>
      </c>
      <c r="D465" s="106" t="s">
        <v>254</v>
      </c>
      <c r="E465">
        <v>9830</v>
      </c>
      <c r="F465" s="106" t="s">
        <v>1212</v>
      </c>
      <c r="G465" s="106" t="s">
        <v>255</v>
      </c>
      <c r="H465" s="106" t="s">
        <v>261</v>
      </c>
      <c r="I465" s="106" t="s">
        <v>286</v>
      </c>
      <c r="J465" s="106" t="s">
        <v>3774</v>
      </c>
    </row>
    <row r="466" spans="1:10" x14ac:dyDescent="0.2">
      <c r="A466" s="106" t="s">
        <v>369</v>
      </c>
      <c r="B466" s="106" t="s">
        <v>585</v>
      </c>
      <c r="C466" s="106" t="s">
        <v>253</v>
      </c>
      <c r="D466" s="106" t="s">
        <v>254</v>
      </c>
      <c r="E466">
        <v>1662</v>
      </c>
      <c r="F466" s="106" t="s">
        <v>1880</v>
      </c>
      <c r="G466" s="106" t="s">
        <v>255</v>
      </c>
      <c r="H466" s="106" t="s">
        <v>477</v>
      </c>
      <c r="I466" t="s">
        <v>286</v>
      </c>
      <c r="J466" t="s">
        <v>3545</v>
      </c>
    </row>
    <row r="467" spans="1:10" x14ac:dyDescent="0.2">
      <c r="A467" s="106" t="s">
        <v>369</v>
      </c>
      <c r="B467" s="106" t="s">
        <v>585</v>
      </c>
      <c r="C467" s="106" t="s">
        <v>253</v>
      </c>
      <c r="D467" s="106" t="s">
        <v>254</v>
      </c>
      <c r="E467">
        <v>1879</v>
      </c>
      <c r="F467" s="106" t="s">
        <v>2836</v>
      </c>
      <c r="G467" s="106" t="s">
        <v>255</v>
      </c>
      <c r="H467" s="106" t="s">
        <v>282</v>
      </c>
      <c r="I467">
        <v>571</v>
      </c>
    </row>
    <row r="468" spans="1:10" x14ac:dyDescent="0.2">
      <c r="A468" s="106" t="s">
        <v>369</v>
      </c>
      <c r="B468" s="106" t="s">
        <v>585</v>
      </c>
      <c r="C468" s="106" t="s">
        <v>253</v>
      </c>
      <c r="D468" s="106" t="s">
        <v>254</v>
      </c>
      <c r="E468">
        <v>2108</v>
      </c>
      <c r="F468" s="106" t="s">
        <v>445</v>
      </c>
      <c r="G468" s="106" t="s">
        <v>255</v>
      </c>
      <c r="H468" s="106" t="s">
        <v>256</v>
      </c>
      <c r="I468" s="106">
        <v>302</v>
      </c>
      <c r="J468" s="106"/>
    </row>
    <row r="469" spans="1:10" x14ac:dyDescent="0.2">
      <c r="A469" s="106" t="s">
        <v>369</v>
      </c>
      <c r="B469" s="106" t="s">
        <v>585</v>
      </c>
      <c r="C469" s="106" t="s">
        <v>253</v>
      </c>
      <c r="D469" s="106" t="s">
        <v>254</v>
      </c>
      <c r="E469">
        <v>3864</v>
      </c>
      <c r="F469" s="106" t="s">
        <v>1881</v>
      </c>
      <c r="G469" s="106" t="s">
        <v>255</v>
      </c>
      <c r="H469" s="106" t="s">
        <v>289</v>
      </c>
      <c r="I469" s="106">
        <v>213</v>
      </c>
      <c r="J469" s="106"/>
    </row>
    <row r="470" spans="1:10" x14ac:dyDescent="0.2">
      <c r="A470" s="106" t="s">
        <v>369</v>
      </c>
      <c r="B470" s="106" t="s">
        <v>585</v>
      </c>
      <c r="C470" s="106" t="s">
        <v>253</v>
      </c>
      <c r="D470" s="106" t="s">
        <v>254</v>
      </c>
      <c r="E470">
        <v>4218</v>
      </c>
      <c r="F470" s="106" t="s">
        <v>1882</v>
      </c>
      <c r="G470" s="106" t="s">
        <v>255</v>
      </c>
      <c r="H470" s="106" t="s">
        <v>268</v>
      </c>
      <c r="I470" s="106">
        <v>373</v>
      </c>
      <c r="J470" s="106"/>
    </row>
    <row r="471" spans="1:10" x14ac:dyDescent="0.2">
      <c r="A471" s="106" t="s">
        <v>369</v>
      </c>
      <c r="B471" s="106" t="s">
        <v>585</v>
      </c>
      <c r="C471" s="106" t="s">
        <v>253</v>
      </c>
      <c r="D471" s="106" t="s">
        <v>254</v>
      </c>
      <c r="E471">
        <v>4621</v>
      </c>
      <c r="F471" s="106" t="s">
        <v>1883</v>
      </c>
      <c r="G471" s="106" t="s">
        <v>263</v>
      </c>
      <c r="H471" s="106" t="s">
        <v>268</v>
      </c>
      <c r="I471" s="106">
        <v>176</v>
      </c>
      <c r="J471" s="106"/>
    </row>
    <row r="472" spans="1:10" x14ac:dyDescent="0.2">
      <c r="A472" s="106" t="s">
        <v>369</v>
      </c>
      <c r="B472" s="106" t="s">
        <v>585</v>
      </c>
      <c r="C472" s="106" t="s">
        <v>253</v>
      </c>
      <c r="D472" s="106" t="s">
        <v>254</v>
      </c>
      <c r="E472">
        <v>4994</v>
      </c>
      <c r="F472" s="106" t="s">
        <v>1884</v>
      </c>
      <c r="G472" s="106" t="s">
        <v>255</v>
      </c>
      <c r="H472" s="106" t="s">
        <v>268</v>
      </c>
      <c r="I472" s="106">
        <v>204</v>
      </c>
      <c r="J472" s="106"/>
    </row>
    <row r="473" spans="1:10" x14ac:dyDescent="0.2">
      <c r="A473" s="106" t="s">
        <v>369</v>
      </c>
      <c r="B473" s="106" t="s">
        <v>585</v>
      </c>
      <c r="C473" s="106" t="s">
        <v>253</v>
      </c>
      <c r="D473" s="106" t="s">
        <v>254</v>
      </c>
      <c r="E473">
        <v>5142</v>
      </c>
      <c r="F473" s="106" t="s">
        <v>1885</v>
      </c>
      <c r="G473" s="106" t="s">
        <v>255</v>
      </c>
      <c r="H473" s="106" t="s">
        <v>268</v>
      </c>
      <c r="I473">
        <v>284</v>
      </c>
    </row>
    <row r="474" spans="1:10" x14ac:dyDescent="0.2">
      <c r="A474" s="106" t="s">
        <v>369</v>
      </c>
      <c r="B474" s="106" t="s">
        <v>585</v>
      </c>
      <c r="C474" s="106" t="s">
        <v>253</v>
      </c>
      <c r="D474" s="106" t="s">
        <v>254</v>
      </c>
      <c r="E474">
        <v>5269</v>
      </c>
      <c r="F474" s="106" t="s">
        <v>1886</v>
      </c>
      <c r="G474" s="106" t="s">
        <v>255</v>
      </c>
      <c r="H474" s="106" t="s">
        <v>297</v>
      </c>
      <c r="I474">
        <v>169</v>
      </c>
    </row>
    <row r="475" spans="1:10" x14ac:dyDescent="0.2">
      <c r="A475" s="106" t="s">
        <v>369</v>
      </c>
      <c r="B475" s="106" t="s">
        <v>585</v>
      </c>
      <c r="C475" s="106" t="s">
        <v>262</v>
      </c>
      <c r="D475" s="106" t="s">
        <v>254</v>
      </c>
      <c r="E475">
        <v>6465</v>
      </c>
      <c r="F475" s="106" t="s">
        <v>2008</v>
      </c>
      <c r="G475" s="106" t="s">
        <v>255</v>
      </c>
      <c r="H475" s="106" t="s">
        <v>276</v>
      </c>
      <c r="I475" t="s">
        <v>441</v>
      </c>
      <c r="J475" t="s">
        <v>3775</v>
      </c>
    </row>
    <row r="476" spans="1:10" x14ac:dyDescent="0.2">
      <c r="A476" s="106" t="s">
        <v>369</v>
      </c>
      <c r="B476" s="106" t="s">
        <v>585</v>
      </c>
      <c r="C476" s="106" t="s">
        <v>253</v>
      </c>
      <c r="D476" s="106" t="s">
        <v>254</v>
      </c>
      <c r="E476">
        <v>7255</v>
      </c>
      <c r="F476" s="106" t="s">
        <v>1887</v>
      </c>
      <c r="G476" s="106" t="s">
        <v>259</v>
      </c>
      <c r="H476" s="106" t="s">
        <v>285</v>
      </c>
      <c r="I476" s="106">
        <v>21</v>
      </c>
      <c r="J476" s="106"/>
    </row>
    <row r="477" spans="1:10" x14ac:dyDescent="0.2">
      <c r="A477" s="106" t="s">
        <v>369</v>
      </c>
      <c r="B477" s="106" t="s">
        <v>585</v>
      </c>
      <c r="C477" s="106" t="s">
        <v>253</v>
      </c>
      <c r="D477" s="106" t="s">
        <v>254</v>
      </c>
      <c r="E477">
        <v>7490</v>
      </c>
      <c r="F477" s="106" t="s">
        <v>1888</v>
      </c>
      <c r="G477" s="106" t="s">
        <v>263</v>
      </c>
      <c r="H477" s="106" t="s">
        <v>261</v>
      </c>
      <c r="I477">
        <v>72</v>
      </c>
    </row>
    <row r="478" spans="1:10" x14ac:dyDescent="0.2">
      <c r="A478" s="106" t="s">
        <v>369</v>
      </c>
      <c r="B478" s="106" t="s">
        <v>585</v>
      </c>
      <c r="C478" s="106" t="s">
        <v>253</v>
      </c>
      <c r="D478" s="106" t="s">
        <v>254</v>
      </c>
      <c r="E478">
        <v>7619</v>
      </c>
      <c r="F478" s="106" t="s">
        <v>1889</v>
      </c>
      <c r="G478" s="106" t="s">
        <v>255</v>
      </c>
      <c r="H478" s="106" t="s">
        <v>261</v>
      </c>
      <c r="I478" s="106">
        <v>65</v>
      </c>
      <c r="J478" s="106"/>
    </row>
    <row r="479" spans="1:10" x14ac:dyDescent="0.2">
      <c r="A479" s="106" t="s">
        <v>369</v>
      </c>
      <c r="B479" s="106" t="s">
        <v>585</v>
      </c>
      <c r="C479" s="106" t="s">
        <v>253</v>
      </c>
      <c r="D479" s="106" t="s">
        <v>254</v>
      </c>
      <c r="E479">
        <v>8061</v>
      </c>
      <c r="F479" s="106" t="s">
        <v>1890</v>
      </c>
      <c r="G479" s="106" t="s">
        <v>255</v>
      </c>
      <c r="H479" s="106" t="s">
        <v>261</v>
      </c>
      <c r="I479" s="106">
        <v>167</v>
      </c>
      <c r="J479" s="106"/>
    </row>
    <row r="480" spans="1:10" x14ac:dyDescent="0.2">
      <c r="A480" s="106" t="s">
        <v>369</v>
      </c>
      <c r="B480" s="106" t="s">
        <v>585</v>
      </c>
      <c r="C480" s="106" t="s">
        <v>253</v>
      </c>
      <c r="D480" s="106" t="s">
        <v>254</v>
      </c>
      <c r="E480">
        <v>8869</v>
      </c>
      <c r="F480" s="106" t="s">
        <v>1891</v>
      </c>
      <c r="G480" s="106" t="s">
        <v>255</v>
      </c>
      <c r="H480" s="106" t="s">
        <v>281</v>
      </c>
      <c r="I480">
        <v>156</v>
      </c>
    </row>
    <row r="481" spans="1:10" x14ac:dyDescent="0.2">
      <c r="A481" s="106" t="s">
        <v>369</v>
      </c>
      <c r="B481" s="106" t="s">
        <v>585</v>
      </c>
      <c r="C481" s="106" t="s">
        <v>253</v>
      </c>
      <c r="D481" s="106" t="s">
        <v>254</v>
      </c>
      <c r="E481">
        <v>9017</v>
      </c>
      <c r="F481" s="106" t="s">
        <v>1892</v>
      </c>
      <c r="G481" s="106" t="s">
        <v>263</v>
      </c>
      <c r="H481" s="106" t="s">
        <v>338</v>
      </c>
      <c r="I481" s="106">
        <v>85</v>
      </c>
      <c r="J481" s="106"/>
    </row>
    <row r="482" spans="1:10" x14ac:dyDescent="0.2">
      <c r="A482" s="106" t="s">
        <v>369</v>
      </c>
      <c r="B482" s="106" t="s">
        <v>316</v>
      </c>
      <c r="C482" s="106" t="s">
        <v>262</v>
      </c>
      <c r="D482" s="106" t="s">
        <v>254</v>
      </c>
      <c r="E482">
        <v>1413</v>
      </c>
      <c r="F482" s="106" t="s">
        <v>1396</v>
      </c>
      <c r="G482" s="106" t="s">
        <v>255</v>
      </c>
      <c r="H482" s="106" t="s">
        <v>282</v>
      </c>
      <c r="I482" s="106">
        <v>281</v>
      </c>
      <c r="J482" s="106"/>
    </row>
    <row r="483" spans="1:10" x14ac:dyDescent="0.2">
      <c r="A483" s="106" t="s">
        <v>369</v>
      </c>
      <c r="B483" s="106" t="s">
        <v>316</v>
      </c>
      <c r="C483" s="106" t="s">
        <v>264</v>
      </c>
      <c r="D483" s="106" t="s">
        <v>254</v>
      </c>
      <c r="E483">
        <v>1414</v>
      </c>
      <c r="F483" s="106" t="s">
        <v>1893</v>
      </c>
      <c r="G483" s="106" t="s">
        <v>255</v>
      </c>
      <c r="H483" s="106" t="s">
        <v>282</v>
      </c>
      <c r="I483" t="s">
        <v>278</v>
      </c>
      <c r="J483" t="s">
        <v>3776</v>
      </c>
    </row>
    <row r="484" spans="1:10" x14ac:dyDescent="0.2">
      <c r="A484" s="106" t="s">
        <v>369</v>
      </c>
      <c r="B484" s="106" t="s">
        <v>316</v>
      </c>
      <c r="C484" s="106" t="s">
        <v>262</v>
      </c>
      <c r="D484" s="106" t="s">
        <v>258</v>
      </c>
      <c r="E484">
        <v>1429</v>
      </c>
      <c r="F484" s="106" t="s">
        <v>1894</v>
      </c>
      <c r="G484" s="106" t="s">
        <v>255</v>
      </c>
      <c r="H484" s="106" t="s">
        <v>282</v>
      </c>
      <c r="I484">
        <v>213</v>
      </c>
    </row>
    <row r="485" spans="1:10" x14ac:dyDescent="0.2">
      <c r="A485" s="106" t="s">
        <v>369</v>
      </c>
      <c r="B485" s="106" t="s">
        <v>316</v>
      </c>
      <c r="C485" s="106" t="s">
        <v>253</v>
      </c>
      <c r="D485" s="106" t="s">
        <v>254</v>
      </c>
      <c r="E485">
        <v>1451</v>
      </c>
      <c r="F485" s="106" t="s">
        <v>475</v>
      </c>
      <c r="G485" s="106" t="s">
        <v>263</v>
      </c>
      <c r="H485" s="106" t="s">
        <v>282</v>
      </c>
      <c r="I485" s="106">
        <v>36</v>
      </c>
      <c r="J485" s="106"/>
    </row>
    <row r="486" spans="1:10" x14ac:dyDescent="0.2">
      <c r="A486" s="106" t="s">
        <v>369</v>
      </c>
      <c r="B486" s="106" t="s">
        <v>316</v>
      </c>
      <c r="C486" s="106" t="s">
        <v>253</v>
      </c>
      <c r="D486" s="106" t="s">
        <v>254</v>
      </c>
      <c r="E486">
        <v>1861</v>
      </c>
      <c r="F486" s="106" t="s">
        <v>1895</v>
      </c>
      <c r="G486" s="106" t="s">
        <v>255</v>
      </c>
      <c r="H486" s="106" t="s">
        <v>282</v>
      </c>
      <c r="I486" s="106" t="s">
        <v>286</v>
      </c>
      <c r="J486" s="106" t="s">
        <v>3777</v>
      </c>
    </row>
    <row r="487" spans="1:10" x14ac:dyDescent="0.2">
      <c r="A487" s="106" t="s">
        <v>369</v>
      </c>
      <c r="B487" s="106" t="s">
        <v>316</v>
      </c>
      <c r="C487" s="106" t="s">
        <v>253</v>
      </c>
      <c r="D487" s="106" t="s">
        <v>254</v>
      </c>
      <c r="E487">
        <v>1906</v>
      </c>
      <c r="F487" s="106" t="s">
        <v>1896</v>
      </c>
      <c r="G487" s="106" t="s">
        <v>259</v>
      </c>
      <c r="H487" s="106" t="s">
        <v>282</v>
      </c>
      <c r="I487" s="106">
        <v>25</v>
      </c>
      <c r="J487" s="106"/>
    </row>
    <row r="488" spans="1:10" x14ac:dyDescent="0.2">
      <c r="A488" s="106" t="s">
        <v>369</v>
      </c>
      <c r="B488" s="106" t="s">
        <v>316</v>
      </c>
      <c r="C488" s="106" t="s">
        <v>253</v>
      </c>
      <c r="D488" s="106" t="s">
        <v>254</v>
      </c>
      <c r="E488">
        <v>1979</v>
      </c>
      <c r="F488" s="106" t="s">
        <v>370</v>
      </c>
      <c r="G488" s="106" t="s">
        <v>255</v>
      </c>
      <c r="H488" s="106" t="s">
        <v>282</v>
      </c>
      <c r="I488" s="106" t="s">
        <v>286</v>
      </c>
      <c r="J488" s="106" t="s">
        <v>3541</v>
      </c>
    </row>
    <row r="489" spans="1:10" x14ac:dyDescent="0.2">
      <c r="A489" s="106" t="s">
        <v>369</v>
      </c>
      <c r="B489" s="106" t="s">
        <v>316</v>
      </c>
      <c r="C489" s="106" t="s">
        <v>253</v>
      </c>
      <c r="D489" s="106" t="s">
        <v>254</v>
      </c>
      <c r="E489">
        <v>1992</v>
      </c>
      <c r="F489" s="106" t="s">
        <v>1897</v>
      </c>
      <c r="G489" s="106" t="s">
        <v>259</v>
      </c>
      <c r="H489" s="106" t="s">
        <v>282</v>
      </c>
      <c r="I489">
        <v>27</v>
      </c>
    </row>
    <row r="490" spans="1:10" x14ac:dyDescent="0.2">
      <c r="A490" s="106" t="s">
        <v>369</v>
      </c>
      <c r="B490" s="106" t="s">
        <v>316</v>
      </c>
      <c r="C490" s="106" t="s">
        <v>253</v>
      </c>
      <c r="D490" s="106" t="s">
        <v>254</v>
      </c>
      <c r="E490">
        <v>2201</v>
      </c>
      <c r="F490" s="106" t="s">
        <v>547</v>
      </c>
      <c r="G490" s="106" t="s">
        <v>255</v>
      </c>
      <c r="H490" s="106" t="s">
        <v>256</v>
      </c>
      <c r="I490" s="106" t="s">
        <v>278</v>
      </c>
      <c r="J490" s="106" t="s">
        <v>3778</v>
      </c>
    </row>
    <row r="491" spans="1:10" x14ac:dyDescent="0.2">
      <c r="A491" s="106" t="s">
        <v>369</v>
      </c>
      <c r="B491" s="106" t="s">
        <v>316</v>
      </c>
      <c r="C491" s="106" t="s">
        <v>253</v>
      </c>
      <c r="D491" s="106" t="s">
        <v>254</v>
      </c>
      <c r="E491">
        <v>2221</v>
      </c>
      <c r="F491" s="106" t="s">
        <v>1898</v>
      </c>
      <c r="G491" s="106" t="s">
        <v>259</v>
      </c>
      <c r="H491" s="106" t="s">
        <v>256</v>
      </c>
      <c r="I491">
        <v>252</v>
      </c>
    </row>
    <row r="492" spans="1:10" x14ac:dyDescent="0.2">
      <c r="A492" s="106" t="s">
        <v>369</v>
      </c>
      <c r="B492" s="106" t="s">
        <v>316</v>
      </c>
      <c r="C492" s="106" t="s">
        <v>253</v>
      </c>
      <c r="D492" s="106" t="s">
        <v>254</v>
      </c>
      <c r="E492">
        <v>2224</v>
      </c>
      <c r="F492" s="106" t="s">
        <v>1899</v>
      </c>
      <c r="G492" s="106" t="s">
        <v>259</v>
      </c>
      <c r="H492" s="106" t="s">
        <v>256</v>
      </c>
      <c r="I492" s="106">
        <v>94</v>
      </c>
      <c r="J492" s="106"/>
    </row>
    <row r="493" spans="1:10" x14ac:dyDescent="0.2">
      <c r="A493" s="106" t="s">
        <v>369</v>
      </c>
      <c r="B493" s="106" t="s">
        <v>316</v>
      </c>
      <c r="C493" s="106" t="s">
        <v>253</v>
      </c>
      <c r="D493" s="106" t="s">
        <v>254</v>
      </c>
      <c r="E493">
        <v>2398</v>
      </c>
      <c r="F493" s="106" t="s">
        <v>549</v>
      </c>
      <c r="G493" s="106" t="s">
        <v>255</v>
      </c>
      <c r="H493" s="106" t="s">
        <v>260</v>
      </c>
      <c r="I493" s="106">
        <v>431</v>
      </c>
      <c r="J493" s="106"/>
    </row>
    <row r="494" spans="1:10" x14ac:dyDescent="0.2">
      <c r="A494" s="106" t="s">
        <v>369</v>
      </c>
      <c r="B494" s="106" t="s">
        <v>316</v>
      </c>
      <c r="C494" s="106" t="s">
        <v>262</v>
      </c>
      <c r="D494" s="106" t="s">
        <v>254</v>
      </c>
      <c r="E494">
        <v>2429</v>
      </c>
      <c r="F494" s="106" t="s">
        <v>1900</v>
      </c>
      <c r="G494" s="106" t="s">
        <v>255</v>
      </c>
      <c r="H494" s="106" t="s">
        <v>260</v>
      </c>
      <c r="I494" s="106">
        <v>298</v>
      </c>
      <c r="J494" s="106"/>
    </row>
    <row r="495" spans="1:10" x14ac:dyDescent="0.2">
      <c r="A495" s="106" t="s">
        <v>369</v>
      </c>
      <c r="B495" s="106" t="s">
        <v>316</v>
      </c>
      <c r="C495" s="106" t="s">
        <v>262</v>
      </c>
      <c r="D495" s="106" t="s">
        <v>254</v>
      </c>
      <c r="E495">
        <v>2461</v>
      </c>
      <c r="F495" s="106" t="s">
        <v>1901</v>
      </c>
      <c r="G495" s="106" t="s">
        <v>255</v>
      </c>
      <c r="H495" s="106" t="s">
        <v>260</v>
      </c>
      <c r="I495">
        <v>362</v>
      </c>
    </row>
    <row r="496" spans="1:10" x14ac:dyDescent="0.2">
      <c r="A496" s="106" t="s">
        <v>369</v>
      </c>
      <c r="B496" s="106" t="s">
        <v>316</v>
      </c>
      <c r="C496" s="106" t="s">
        <v>253</v>
      </c>
      <c r="D496" s="106" t="s">
        <v>254</v>
      </c>
      <c r="E496">
        <v>2483</v>
      </c>
      <c r="F496" s="106" t="s">
        <v>1902</v>
      </c>
      <c r="G496" s="106" t="s">
        <v>259</v>
      </c>
      <c r="H496" s="106" t="s">
        <v>260</v>
      </c>
      <c r="I496" s="106">
        <v>67</v>
      </c>
      <c r="J496" s="106"/>
    </row>
    <row r="497" spans="1:10" x14ac:dyDescent="0.2">
      <c r="A497" s="106" t="s">
        <v>369</v>
      </c>
      <c r="B497" s="106" t="s">
        <v>316</v>
      </c>
      <c r="C497" s="106" t="s">
        <v>253</v>
      </c>
      <c r="D497" s="106" t="s">
        <v>254</v>
      </c>
      <c r="E497">
        <v>2780</v>
      </c>
      <c r="F497" s="106" t="s">
        <v>1903</v>
      </c>
      <c r="G497" s="106" t="s">
        <v>263</v>
      </c>
      <c r="H497" s="106" t="s">
        <v>265</v>
      </c>
      <c r="I497">
        <v>117</v>
      </c>
    </row>
    <row r="498" spans="1:10" x14ac:dyDescent="0.2">
      <c r="A498" s="106" t="s">
        <v>369</v>
      </c>
      <c r="B498" s="106" t="s">
        <v>316</v>
      </c>
      <c r="C498" s="106" t="s">
        <v>253</v>
      </c>
      <c r="D498" s="106" t="s">
        <v>254</v>
      </c>
      <c r="E498">
        <v>2882</v>
      </c>
      <c r="F498" s="106" t="s">
        <v>1904</v>
      </c>
      <c r="G498" s="106" t="s">
        <v>255</v>
      </c>
      <c r="H498" s="106" t="s">
        <v>256</v>
      </c>
      <c r="I498" s="106">
        <v>194</v>
      </c>
      <c r="J498" s="106"/>
    </row>
    <row r="499" spans="1:10" x14ac:dyDescent="0.2">
      <c r="A499" s="106" t="s">
        <v>369</v>
      </c>
      <c r="B499" s="106" t="s">
        <v>316</v>
      </c>
      <c r="C499" s="106" t="s">
        <v>253</v>
      </c>
      <c r="D499" s="106" t="s">
        <v>254</v>
      </c>
      <c r="E499">
        <v>2915</v>
      </c>
      <c r="F499" s="106" t="s">
        <v>620</v>
      </c>
      <c r="G499" s="106" t="s">
        <v>255</v>
      </c>
      <c r="H499" s="106" t="s">
        <v>256</v>
      </c>
      <c r="I499" s="106">
        <v>416</v>
      </c>
      <c r="J499" s="106"/>
    </row>
    <row r="500" spans="1:10" x14ac:dyDescent="0.2">
      <c r="A500" s="106" t="s">
        <v>369</v>
      </c>
      <c r="B500" s="106" t="s">
        <v>316</v>
      </c>
      <c r="C500" s="106" t="s">
        <v>257</v>
      </c>
      <c r="D500" s="106" t="s">
        <v>254</v>
      </c>
      <c r="E500">
        <v>2931</v>
      </c>
      <c r="F500" s="106" t="s">
        <v>1905</v>
      </c>
      <c r="G500" s="106" t="s">
        <v>255</v>
      </c>
      <c r="H500" s="106" t="s">
        <v>256</v>
      </c>
      <c r="I500">
        <v>915</v>
      </c>
    </row>
    <row r="501" spans="1:10" x14ac:dyDescent="0.2">
      <c r="A501" s="106" t="s">
        <v>369</v>
      </c>
      <c r="B501" s="106" t="s">
        <v>316</v>
      </c>
      <c r="C501" s="106" t="s">
        <v>253</v>
      </c>
      <c r="D501" s="106" t="s">
        <v>254</v>
      </c>
      <c r="E501">
        <v>3131</v>
      </c>
      <c r="F501" s="106" t="s">
        <v>1906</v>
      </c>
      <c r="G501" s="106" t="s">
        <v>259</v>
      </c>
      <c r="H501" s="106" t="s">
        <v>261</v>
      </c>
      <c r="I501">
        <v>32</v>
      </c>
    </row>
    <row r="502" spans="1:10" x14ac:dyDescent="0.2">
      <c r="A502" s="106" t="s">
        <v>369</v>
      </c>
      <c r="B502" s="106" t="s">
        <v>316</v>
      </c>
      <c r="C502" s="106" t="s">
        <v>253</v>
      </c>
      <c r="D502" s="106" t="s">
        <v>258</v>
      </c>
      <c r="E502">
        <v>3133</v>
      </c>
      <c r="F502" s="106" t="s">
        <v>1335</v>
      </c>
      <c r="G502" s="106" t="s">
        <v>267</v>
      </c>
      <c r="H502" s="106" t="s">
        <v>265</v>
      </c>
      <c r="I502">
        <v>27</v>
      </c>
    </row>
    <row r="503" spans="1:10" x14ac:dyDescent="0.2">
      <c r="A503" s="106" t="s">
        <v>369</v>
      </c>
      <c r="B503" s="106" t="s">
        <v>316</v>
      </c>
      <c r="C503" s="106" t="s">
        <v>253</v>
      </c>
      <c r="D503" s="106" t="s">
        <v>254</v>
      </c>
      <c r="E503">
        <v>3143</v>
      </c>
      <c r="F503" s="106" t="s">
        <v>1907</v>
      </c>
      <c r="G503" s="106" t="s">
        <v>263</v>
      </c>
      <c r="H503" s="106" t="s">
        <v>261</v>
      </c>
      <c r="I503" s="106">
        <v>40</v>
      </c>
      <c r="J503" s="106"/>
    </row>
    <row r="504" spans="1:10" x14ac:dyDescent="0.2">
      <c r="A504" s="106" t="s">
        <v>369</v>
      </c>
      <c r="B504" s="106" t="s">
        <v>316</v>
      </c>
      <c r="C504" s="106" t="s">
        <v>253</v>
      </c>
      <c r="D504" s="106" t="s">
        <v>254</v>
      </c>
      <c r="E504">
        <v>3183</v>
      </c>
      <c r="F504" s="106" t="s">
        <v>1213</v>
      </c>
      <c r="G504" s="106" t="s">
        <v>255</v>
      </c>
      <c r="H504" s="106" t="s">
        <v>261</v>
      </c>
      <c r="I504" s="106">
        <v>350</v>
      </c>
      <c r="J504" s="106"/>
    </row>
    <row r="505" spans="1:10" x14ac:dyDescent="0.2">
      <c r="A505" s="106" t="s">
        <v>369</v>
      </c>
      <c r="B505" s="106" t="s">
        <v>316</v>
      </c>
      <c r="C505" s="106" t="s">
        <v>262</v>
      </c>
      <c r="D505" s="106" t="s">
        <v>254</v>
      </c>
      <c r="E505">
        <v>3276</v>
      </c>
      <c r="F505" s="106" t="s">
        <v>1908</v>
      </c>
      <c r="G505" s="106" t="s">
        <v>255</v>
      </c>
      <c r="H505" s="106" t="s">
        <v>281</v>
      </c>
      <c r="I505">
        <v>260</v>
      </c>
    </row>
    <row r="506" spans="1:10" x14ac:dyDescent="0.2">
      <c r="A506" s="106" t="s">
        <v>369</v>
      </c>
      <c r="B506" s="106" t="s">
        <v>316</v>
      </c>
      <c r="C506" s="106" t="s">
        <v>264</v>
      </c>
      <c r="D506" s="106" t="s">
        <v>254</v>
      </c>
      <c r="E506">
        <v>3286</v>
      </c>
      <c r="F506" s="106" t="s">
        <v>1909</v>
      </c>
      <c r="G506" s="106" t="s">
        <v>267</v>
      </c>
      <c r="H506" s="106" t="s">
        <v>281</v>
      </c>
      <c r="I506">
        <v>20</v>
      </c>
    </row>
    <row r="507" spans="1:10" x14ac:dyDescent="0.2">
      <c r="A507" s="106" t="s">
        <v>369</v>
      </c>
      <c r="B507" s="106" t="s">
        <v>316</v>
      </c>
      <c r="C507" s="106" t="s">
        <v>253</v>
      </c>
      <c r="D507" s="106" t="s">
        <v>254</v>
      </c>
      <c r="E507">
        <v>3465</v>
      </c>
      <c r="F507" s="106" t="s">
        <v>1910</v>
      </c>
      <c r="G507" s="106" t="s">
        <v>255</v>
      </c>
      <c r="H507" s="106" t="s">
        <v>281</v>
      </c>
      <c r="I507">
        <v>284</v>
      </c>
    </row>
    <row r="508" spans="1:10" x14ac:dyDescent="0.2">
      <c r="A508" s="106" t="s">
        <v>369</v>
      </c>
      <c r="B508" s="106" t="s">
        <v>316</v>
      </c>
      <c r="C508" s="106" t="s">
        <v>253</v>
      </c>
      <c r="D508" s="106" t="s">
        <v>254</v>
      </c>
      <c r="E508">
        <v>3604</v>
      </c>
      <c r="F508" s="106" t="s">
        <v>1911</v>
      </c>
      <c r="G508" s="106" t="s">
        <v>263</v>
      </c>
      <c r="H508" s="106" t="s">
        <v>288</v>
      </c>
      <c r="I508" s="106">
        <v>93</v>
      </c>
      <c r="J508" s="106"/>
    </row>
    <row r="509" spans="1:10" x14ac:dyDescent="0.2">
      <c r="A509" s="106" t="s">
        <v>369</v>
      </c>
      <c r="B509" s="106" t="s">
        <v>316</v>
      </c>
      <c r="C509" s="106" t="s">
        <v>262</v>
      </c>
      <c r="D509" s="106" t="s">
        <v>254</v>
      </c>
      <c r="E509">
        <v>3606</v>
      </c>
      <c r="F509" s="106" t="s">
        <v>485</v>
      </c>
      <c r="G509" s="106" t="s">
        <v>255</v>
      </c>
      <c r="H509" s="106" t="s">
        <v>288</v>
      </c>
      <c r="I509" s="106">
        <v>108</v>
      </c>
      <c r="J509" s="106"/>
    </row>
    <row r="510" spans="1:10" x14ac:dyDescent="0.2">
      <c r="A510" s="106" t="s">
        <v>369</v>
      </c>
      <c r="B510" s="106" t="s">
        <v>316</v>
      </c>
      <c r="C510" s="106" t="s">
        <v>253</v>
      </c>
      <c r="D510" s="106" t="s">
        <v>258</v>
      </c>
      <c r="E510">
        <v>3741</v>
      </c>
      <c r="F510" s="106" t="s">
        <v>625</v>
      </c>
      <c r="G510" s="106" t="s">
        <v>255</v>
      </c>
      <c r="H510" s="106" t="s">
        <v>266</v>
      </c>
      <c r="I510" s="106">
        <v>201</v>
      </c>
      <c r="J510" s="106"/>
    </row>
    <row r="511" spans="1:10" x14ac:dyDescent="0.2">
      <c r="A511" s="106" t="s">
        <v>369</v>
      </c>
      <c r="B511" s="106" t="s">
        <v>316</v>
      </c>
      <c r="C511" s="106" t="s">
        <v>262</v>
      </c>
      <c r="D511" s="106" t="s">
        <v>254</v>
      </c>
      <c r="E511">
        <v>3902</v>
      </c>
      <c r="F511" s="106" t="s">
        <v>488</v>
      </c>
      <c r="G511" s="106" t="s">
        <v>255</v>
      </c>
      <c r="H511" s="106" t="s">
        <v>266</v>
      </c>
      <c r="I511" s="106">
        <v>339</v>
      </c>
      <c r="J511" s="106"/>
    </row>
    <row r="512" spans="1:10" x14ac:dyDescent="0.2">
      <c r="A512" s="106" t="s">
        <v>369</v>
      </c>
      <c r="B512" s="106" t="s">
        <v>316</v>
      </c>
      <c r="C512" s="106" t="s">
        <v>262</v>
      </c>
      <c r="D512" s="106" t="s">
        <v>254</v>
      </c>
      <c r="E512">
        <v>4025</v>
      </c>
      <c r="F512" s="106" t="s">
        <v>1912</v>
      </c>
      <c r="G512" s="106" t="s">
        <v>255</v>
      </c>
      <c r="H512" s="106" t="s">
        <v>268</v>
      </c>
      <c r="I512">
        <v>428</v>
      </c>
    </row>
    <row r="513" spans="1:10" x14ac:dyDescent="0.2">
      <c r="A513" s="106" t="s">
        <v>369</v>
      </c>
      <c r="B513" s="106" t="s">
        <v>316</v>
      </c>
      <c r="C513" s="106" t="s">
        <v>253</v>
      </c>
      <c r="D513" s="106" t="s">
        <v>254</v>
      </c>
      <c r="E513">
        <v>4100</v>
      </c>
      <c r="F513" s="106" t="s">
        <v>1913</v>
      </c>
      <c r="G513" s="106" t="s">
        <v>255</v>
      </c>
      <c r="H513" s="106" t="s">
        <v>268</v>
      </c>
      <c r="I513" s="106">
        <v>132</v>
      </c>
      <c r="J513" s="106"/>
    </row>
    <row r="514" spans="1:10" x14ac:dyDescent="0.2">
      <c r="A514" s="106" t="s">
        <v>369</v>
      </c>
      <c r="B514" s="106" t="s">
        <v>316</v>
      </c>
      <c r="C514" s="106" t="s">
        <v>257</v>
      </c>
      <c r="D514" s="106" t="s">
        <v>254</v>
      </c>
      <c r="E514">
        <v>4243</v>
      </c>
      <c r="F514" s="106" t="s">
        <v>1914</v>
      </c>
      <c r="G514" s="106" t="s">
        <v>259</v>
      </c>
      <c r="H514" s="106" t="s">
        <v>268</v>
      </c>
      <c r="I514" s="106">
        <v>20</v>
      </c>
      <c r="J514" s="106"/>
    </row>
    <row r="515" spans="1:10" x14ac:dyDescent="0.2">
      <c r="A515" s="106" t="s">
        <v>369</v>
      </c>
      <c r="B515" s="106" t="s">
        <v>316</v>
      </c>
      <c r="C515" s="106" t="s">
        <v>253</v>
      </c>
      <c r="D515" s="106" t="s">
        <v>258</v>
      </c>
      <c r="E515">
        <v>4288</v>
      </c>
      <c r="F515" s="106" t="s">
        <v>1915</v>
      </c>
      <c r="G515" s="106" t="s">
        <v>259</v>
      </c>
      <c r="H515" s="106" t="s">
        <v>266</v>
      </c>
      <c r="I515" s="106">
        <v>87</v>
      </c>
      <c r="J515" s="106"/>
    </row>
    <row r="516" spans="1:10" x14ac:dyDescent="0.2">
      <c r="A516" s="106" t="s">
        <v>369</v>
      </c>
      <c r="B516" s="106" t="s">
        <v>316</v>
      </c>
      <c r="C516" s="106" t="s">
        <v>253</v>
      </c>
      <c r="D516" s="106" t="s">
        <v>254</v>
      </c>
      <c r="E516">
        <v>4544</v>
      </c>
      <c r="F516" s="106" t="s">
        <v>1916</v>
      </c>
      <c r="G516" s="106" t="s">
        <v>255</v>
      </c>
      <c r="H516" s="106" t="s">
        <v>260</v>
      </c>
      <c r="I516" t="s">
        <v>286</v>
      </c>
      <c r="J516" t="s">
        <v>3779</v>
      </c>
    </row>
    <row r="517" spans="1:10" x14ac:dyDescent="0.2">
      <c r="A517" s="106" t="s">
        <v>369</v>
      </c>
      <c r="B517" s="106" t="s">
        <v>316</v>
      </c>
      <c r="C517" s="106" t="s">
        <v>253</v>
      </c>
      <c r="D517" s="106" t="s">
        <v>254</v>
      </c>
      <c r="E517">
        <v>4574</v>
      </c>
      <c r="F517" s="106" t="s">
        <v>1399</v>
      </c>
      <c r="G517" s="106" t="s">
        <v>255</v>
      </c>
      <c r="H517" s="106" t="s">
        <v>300</v>
      </c>
      <c r="I517">
        <v>539</v>
      </c>
    </row>
    <row r="518" spans="1:10" x14ac:dyDescent="0.2">
      <c r="A518" s="106" t="s">
        <v>369</v>
      </c>
      <c r="B518" s="106" t="s">
        <v>316</v>
      </c>
      <c r="C518" s="106" t="s">
        <v>253</v>
      </c>
      <c r="D518" s="106" t="s">
        <v>254</v>
      </c>
      <c r="E518">
        <v>4628</v>
      </c>
      <c r="F518" s="106" t="s">
        <v>1917</v>
      </c>
      <c r="G518" s="106" t="s">
        <v>259</v>
      </c>
      <c r="H518" s="106" t="s">
        <v>268</v>
      </c>
      <c r="I518" t="s">
        <v>286</v>
      </c>
      <c r="J518" t="s">
        <v>3041</v>
      </c>
    </row>
    <row r="519" spans="1:10" x14ac:dyDescent="0.2">
      <c r="A519" s="106" t="s">
        <v>369</v>
      </c>
      <c r="B519" s="106" t="s">
        <v>316</v>
      </c>
      <c r="C519" s="106" t="s">
        <v>262</v>
      </c>
      <c r="D519" s="106" t="s">
        <v>254</v>
      </c>
      <c r="E519">
        <v>4784</v>
      </c>
      <c r="F519" s="106" t="s">
        <v>1918</v>
      </c>
      <c r="G519" s="106" t="s">
        <v>259</v>
      </c>
      <c r="H519" s="106" t="s">
        <v>260</v>
      </c>
      <c r="I519" s="106">
        <v>65</v>
      </c>
      <c r="J519" s="106"/>
    </row>
    <row r="520" spans="1:10" x14ac:dyDescent="0.2">
      <c r="A520" s="106" t="s">
        <v>369</v>
      </c>
      <c r="B520" s="106" t="s">
        <v>316</v>
      </c>
      <c r="C520" s="106" t="s">
        <v>262</v>
      </c>
      <c r="D520" s="106" t="s">
        <v>254</v>
      </c>
      <c r="E520">
        <v>4812</v>
      </c>
      <c r="F520" s="106" t="s">
        <v>1919</v>
      </c>
      <c r="G520" s="106" t="s">
        <v>255</v>
      </c>
      <c r="H520" s="106" t="s">
        <v>266</v>
      </c>
      <c r="I520" s="106" t="s">
        <v>286</v>
      </c>
      <c r="J520" s="106" t="s">
        <v>3504</v>
      </c>
    </row>
    <row r="521" spans="1:10" x14ac:dyDescent="0.2">
      <c r="A521" s="106" t="s">
        <v>369</v>
      </c>
      <c r="B521" s="106" t="s">
        <v>316</v>
      </c>
      <c r="C521" s="106" t="s">
        <v>253</v>
      </c>
      <c r="D521" s="106" t="s">
        <v>254</v>
      </c>
      <c r="E521">
        <v>4819</v>
      </c>
      <c r="F521" s="106" t="s">
        <v>1920</v>
      </c>
      <c r="G521" s="106" t="s">
        <v>255</v>
      </c>
      <c r="H521" s="106" t="s">
        <v>266</v>
      </c>
      <c r="I521" s="106" t="s">
        <v>278</v>
      </c>
      <c r="J521" s="106" t="s">
        <v>3769</v>
      </c>
    </row>
    <row r="522" spans="1:10" x14ac:dyDescent="0.2">
      <c r="A522" s="106" t="s">
        <v>369</v>
      </c>
      <c r="B522" s="106" t="s">
        <v>316</v>
      </c>
      <c r="C522" s="106" t="s">
        <v>262</v>
      </c>
      <c r="D522" s="106" t="s">
        <v>254</v>
      </c>
      <c r="E522">
        <v>4955</v>
      </c>
      <c r="F522" s="106" t="s">
        <v>1921</v>
      </c>
      <c r="G522" s="106" t="s">
        <v>255</v>
      </c>
      <c r="H522" s="106" t="s">
        <v>268</v>
      </c>
      <c r="I522" s="106">
        <v>194</v>
      </c>
      <c r="J522" s="106"/>
    </row>
    <row r="523" spans="1:10" x14ac:dyDescent="0.2">
      <c r="A523" s="106" t="s">
        <v>369</v>
      </c>
      <c r="B523" s="106" t="s">
        <v>316</v>
      </c>
      <c r="C523" s="106" t="s">
        <v>253</v>
      </c>
      <c r="D523" s="106" t="s">
        <v>254</v>
      </c>
      <c r="E523">
        <v>4962</v>
      </c>
      <c r="F523" s="106" t="s">
        <v>1922</v>
      </c>
      <c r="G523" s="106" t="s">
        <v>263</v>
      </c>
      <c r="H523" s="106" t="s">
        <v>268</v>
      </c>
      <c r="I523" s="106">
        <v>89</v>
      </c>
      <c r="J523" s="106"/>
    </row>
    <row r="524" spans="1:10" x14ac:dyDescent="0.2">
      <c r="A524" s="106" t="s">
        <v>369</v>
      </c>
      <c r="B524" s="106" t="s">
        <v>316</v>
      </c>
      <c r="C524" s="106" t="s">
        <v>253</v>
      </c>
      <c r="D524" s="106" t="s">
        <v>254</v>
      </c>
      <c r="E524">
        <v>4966</v>
      </c>
      <c r="F524" s="106" t="s">
        <v>1923</v>
      </c>
      <c r="G524" s="106" t="s">
        <v>263</v>
      </c>
      <c r="H524" s="106" t="s">
        <v>268</v>
      </c>
      <c r="I524" s="106">
        <v>755</v>
      </c>
      <c r="J524" s="106"/>
    </row>
    <row r="525" spans="1:10" x14ac:dyDescent="0.2">
      <c r="A525" s="106" t="s">
        <v>369</v>
      </c>
      <c r="B525" s="106" t="s">
        <v>316</v>
      </c>
      <c r="C525" s="106" t="s">
        <v>253</v>
      </c>
      <c r="D525" s="106" t="s">
        <v>254</v>
      </c>
      <c r="E525">
        <v>4977</v>
      </c>
      <c r="F525" s="106" t="s">
        <v>1924</v>
      </c>
      <c r="G525" s="106" t="s">
        <v>255</v>
      </c>
      <c r="H525" s="106" t="s">
        <v>268</v>
      </c>
      <c r="I525">
        <v>123</v>
      </c>
    </row>
    <row r="526" spans="1:10" x14ac:dyDescent="0.2">
      <c r="A526" s="106" t="s">
        <v>369</v>
      </c>
      <c r="B526" s="106" t="s">
        <v>316</v>
      </c>
      <c r="C526" s="106" t="s">
        <v>262</v>
      </c>
      <c r="D526" s="106" t="s">
        <v>258</v>
      </c>
      <c r="E526">
        <v>5015</v>
      </c>
      <c r="F526" s="106" t="s">
        <v>1925</v>
      </c>
      <c r="G526" s="106" t="s">
        <v>255</v>
      </c>
      <c r="H526" s="106" t="s">
        <v>1196</v>
      </c>
      <c r="I526" s="106">
        <v>338</v>
      </c>
      <c r="J526" s="106"/>
    </row>
    <row r="527" spans="1:10" x14ac:dyDescent="0.2">
      <c r="A527" s="106" t="s">
        <v>369</v>
      </c>
      <c r="B527" s="106" t="s">
        <v>316</v>
      </c>
      <c r="C527" s="106" t="s">
        <v>264</v>
      </c>
      <c r="D527" s="106" t="s">
        <v>254</v>
      </c>
      <c r="E527">
        <v>5283</v>
      </c>
      <c r="F527" s="106" t="s">
        <v>1926</v>
      </c>
      <c r="G527" s="106" t="s">
        <v>259</v>
      </c>
      <c r="H527" s="106" t="s">
        <v>261</v>
      </c>
      <c r="I527" s="106">
        <v>33</v>
      </c>
      <c r="J527" s="106"/>
    </row>
    <row r="528" spans="1:10" x14ac:dyDescent="0.2">
      <c r="A528" s="106" t="s">
        <v>369</v>
      </c>
      <c r="B528" s="106" t="s">
        <v>316</v>
      </c>
      <c r="C528" s="106" t="s">
        <v>262</v>
      </c>
      <c r="D528" s="106" t="s">
        <v>254</v>
      </c>
      <c r="E528">
        <v>5302</v>
      </c>
      <c r="F528" s="106" t="s">
        <v>1927</v>
      </c>
      <c r="G528" s="106" t="s">
        <v>255</v>
      </c>
      <c r="H528" s="106" t="s">
        <v>297</v>
      </c>
      <c r="I528" s="106">
        <v>454</v>
      </c>
      <c r="J528" s="106"/>
    </row>
    <row r="529" spans="1:10" x14ac:dyDescent="0.2">
      <c r="A529" s="106" t="s">
        <v>369</v>
      </c>
      <c r="B529" s="106" t="s">
        <v>316</v>
      </c>
      <c r="C529" s="106" t="s">
        <v>253</v>
      </c>
      <c r="D529" s="106" t="s">
        <v>254</v>
      </c>
      <c r="E529">
        <v>5393</v>
      </c>
      <c r="F529" s="106" t="s">
        <v>1928</v>
      </c>
      <c r="G529" s="106" t="s">
        <v>255</v>
      </c>
      <c r="H529" s="106" t="s">
        <v>297</v>
      </c>
      <c r="I529" s="106" t="s">
        <v>286</v>
      </c>
      <c r="J529" s="106" t="s">
        <v>3780</v>
      </c>
    </row>
    <row r="530" spans="1:10" x14ac:dyDescent="0.2">
      <c r="A530" s="106" t="s">
        <v>369</v>
      </c>
      <c r="B530" s="106" t="s">
        <v>316</v>
      </c>
      <c r="C530" s="106" t="s">
        <v>262</v>
      </c>
      <c r="D530" s="106" t="s">
        <v>254</v>
      </c>
      <c r="E530">
        <v>5563</v>
      </c>
      <c r="F530" s="106" t="s">
        <v>1400</v>
      </c>
      <c r="G530" s="106" t="s">
        <v>255</v>
      </c>
      <c r="H530" s="106" t="s">
        <v>599</v>
      </c>
      <c r="I530" s="106">
        <v>251</v>
      </c>
      <c r="J530" s="106"/>
    </row>
    <row r="531" spans="1:10" x14ac:dyDescent="0.2">
      <c r="A531" s="106" t="s">
        <v>369</v>
      </c>
      <c r="B531" s="106" t="s">
        <v>316</v>
      </c>
      <c r="C531" s="106" t="s">
        <v>253</v>
      </c>
      <c r="D531" s="106" t="s">
        <v>254</v>
      </c>
      <c r="E531">
        <v>5631</v>
      </c>
      <c r="F531" s="106" t="s">
        <v>1929</v>
      </c>
      <c r="G531" s="106" t="s">
        <v>255</v>
      </c>
      <c r="H531" s="106" t="s">
        <v>276</v>
      </c>
      <c r="I531" t="s">
        <v>286</v>
      </c>
      <c r="J531" t="s">
        <v>3312</v>
      </c>
    </row>
    <row r="532" spans="1:10" x14ac:dyDescent="0.2">
      <c r="A532" s="106" t="s">
        <v>369</v>
      </c>
      <c r="B532" s="106" t="s">
        <v>316</v>
      </c>
      <c r="C532" s="106" t="s">
        <v>253</v>
      </c>
      <c r="D532" s="106" t="s">
        <v>254</v>
      </c>
      <c r="E532">
        <v>5707</v>
      </c>
      <c r="F532" s="106" t="s">
        <v>1930</v>
      </c>
      <c r="G532" s="106" t="s">
        <v>255</v>
      </c>
      <c r="H532" s="106" t="s">
        <v>343</v>
      </c>
      <c r="I532">
        <v>266</v>
      </c>
    </row>
    <row r="533" spans="1:10" x14ac:dyDescent="0.2">
      <c r="A533" s="106" t="s">
        <v>369</v>
      </c>
      <c r="B533" s="106" t="s">
        <v>316</v>
      </c>
      <c r="C533" s="106" t="s">
        <v>253</v>
      </c>
      <c r="D533" s="106" t="s">
        <v>254</v>
      </c>
      <c r="E533">
        <v>5852</v>
      </c>
      <c r="F533" s="106" t="s">
        <v>1931</v>
      </c>
      <c r="G533" s="106" t="s">
        <v>255</v>
      </c>
      <c r="H533" s="106" t="s">
        <v>343</v>
      </c>
      <c r="I533">
        <v>139</v>
      </c>
    </row>
    <row r="534" spans="1:10" x14ac:dyDescent="0.2">
      <c r="A534" s="106" t="s">
        <v>369</v>
      </c>
      <c r="B534" s="106" t="s">
        <v>316</v>
      </c>
      <c r="C534" s="106" t="s">
        <v>262</v>
      </c>
      <c r="D534" s="106" t="s">
        <v>254</v>
      </c>
      <c r="E534">
        <v>6029</v>
      </c>
      <c r="F534" s="106" t="s">
        <v>1932</v>
      </c>
      <c r="G534" s="106" t="s">
        <v>255</v>
      </c>
      <c r="H534" s="106" t="s">
        <v>260</v>
      </c>
      <c r="I534">
        <v>28</v>
      </c>
    </row>
    <row r="535" spans="1:10" x14ac:dyDescent="0.2">
      <c r="A535" s="106" t="s">
        <v>369</v>
      </c>
      <c r="B535" s="106" t="s">
        <v>316</v>
      </c>
      <c r="C535" s="106" t="s">
        <v>253</v>
      </c>
      <c r="D535" s="106" t="s">
        <v>254</v>
      </c>
      <c r="E535">
        <v>6155</v>
      </c>
      <c r="F535" s="106" t="s">
        <v>1214</v>
      </c>
      <c r="G535" s="106" t="s">
        <v>263</v>
      </c>
      <c r="H535" s="106" t="s">
        <v>276</v>
      </c>
      <c r="I535">
        <v>96</v>
      </c>
    </row>
    <row r="536" spans="1:10" x14ac:dyDescent="0.2">
      <c r="A536" s="106" t="s">
        <v>369</v>
      </c>
      <c r="B536" s="106" t="s">
        <v>316</v>
      </c>
      <c r="C536" s="106" t="s">
        <v>264</v>
      </c>
      <c r="D536" s="106" t="s">
        <v>258</v>
      </c>
      <c r="E536">
        <v>6156</v>
      </c>
      <c r="F536" s="106" t="s">
        <v>1933</v>
      </c>
      <c r="G536" s="106" t="s">
        <v>259</v>
      </c>
      <c r="H536" s="106" t="s">
        <v>276</v>
      </c>
      <c r="I536" s="106">
        <v>85</v>
      </c>
      <c r="J536" s="106"/>
    </row>
    <row r="537" spans="1:10" x14ac:dyDescent="0.2">
      <c r="A537" s="106" t="s">
        <v>369</v>
      </c>
      <c r="B537" s="106" t="s">
        <v>316</v>
      </c>
      <c r="C537" s="106" t="s">
        <v>257</v>
      </c>
      <c r="D537" s="106" t="s">
        <v>254</v>
      </c>
      <c r="E537">
        <v>6316</v>
      </c>
      <c r="F537" s="106" t="s">
        <v>1934</v>
      </c>
      <c r="G537" s="106" t="s">
        <v>255</v>
      </c>
      <c r="H537" s="106" t="s">
        <v>276</v>
      </c>
      <c r="I537" s="106">
        <v>79</v>
      </c>
      <c r="J537" s="106"/>
    </row>
    <row r="538" spans="1:10" x14ac:dyDescent="0.2">
      <c r="A538" s="106" t="s">
        <v>369</v>
      </c>
      <c r="B538" s="106" t="s">
        <v>316</v>
      </c>
      <c r="C538" s="106" t="s">
        <v>253</v>
      </c>
      <c r="D538" s="106" t="s">
        <v>254</v>
      </c>
      <c r="E538">
        <v>6324</v>
      </c>
      <c r="F538" s="106" t="s">
        <v>600</v>
      </c>
      <c r="G538" s="106" t="s">
        <v>259</v>
      </c>
      <c r="H538" s="106" t="s">
        <v>276</v>
      </c>
      <c r="I538" t="s">
        <v>272</v>
      </c>
      <c r="J538" t="s">
        <v>3382</v>
      </c>
    </row>
    <row r="539" spans="1:10" x14ac:dyDescent="0.2">
      <c r="A539" s="106" t="s">
        <v>369</v>
      </c>
      <c r="B539" s="106" t="s">
        <v>316</v>
      </c>
      <c r="C539" s="106" t="s">
        <v>253</v>
      </c>
      <c r="D539" s="106" t="s">
        <v>254</v>
      </c>
      <c r="E539">
        <v>6370</v>
      </c>
      <c r="F539" s="106" t="s">
        <v>1935</v>
      </c>
      <c r="G539" s="106" t="s">
        <v>255</v>
      </c>
      <c r="H539" s="106" t="s">
        <v>276</v>
      </c>
      <c r="I539" t="s">
        <v>322</v>
      </c>
      <c r="J539" t="s">
        <v>3781</v>
      </c>
    </row>
    <row r="540" spans="1:10" x14ac:dyDescent="0.2">
      <c r="A540" s="106" t="s">
        <v>369</v>
      </c>
      <c r="B540" s="106" t="s">
        <v>316</v>
      </c>
      <c r="C540" s="106" t="s">
        <v>253</v>
      </c>
      <c r="D540" s="106" t="s">
        <v>254</v>
      </c>
      <c r="E540">
        <v>6381</v>
      </c>
      <c r="F540" s="106" t="s">
        <v>1936</v>
      </c>
      <c r="G540" s="106" t="s">
        <v>255</v>
      </c>
      <c r="H540" s="106" t="s">
        <v>276</v>
      </c>
      <c r="I540">
        <v>438</v>
      </c>
    </row>
    <row r="541" spans="1:10" x14ac:dyDescent="0.2">
      <c r="A541" s="106" t="s">
        <v>369</v>
      </c>
      <c r="B541" s="106" t="s">
        <v>316</v>
      </c>
      <c r="C541" s="106" t="s">
        <v>253</v>
      </c>
      <c r="D541" s="106" t="s">
        <v>258</v>
      </c>
      <c r="E541">
        <v>6402</v>
      </c>
      <c r="F541" s="106" t="s">
        <v>1937</v>
      </c>
      <c r="G541" s="106" t="s">
        <v>263</v>
      </c>
      <c r="H541" s="106" t="s">
        <v>276</v>
      </c>
      <c r="I541">
        <v>74</v>
      </c>
    </row>
    <row r="542" spans="1:10" x14ac:dyDescent="0.2">
      <c r="A542" s="106" t="s">
        <v>369</v>
      </c>
      <c r="B542" s="106" t="s">
        <v>316</v>
      </c>
      <c r="C542" s="106" t="s">
        <v>253</v>
      </c>
      <c r="D542" s="106" t="s">
        <v>254</v>
      </c>
      <c r="E542">
        <v>6412</v>
      </c>
      <c r="F542" s="106" t="s">
        <v>1938</v>
      </c>
      <c r="G542" s="106" t="s">
        <v>255</v>
      </c>
      <c r="H542" s="106" t="s">
        <v>276</v>
      </c>
      <c r="I542" t="s">
        <v>278</v>
      </c>
      <c r="J542" t="s">
        <v>3782</v>
      </c>
    </row>
    <row r="543" spans="1:10" x14ac:dyDescent="0.2">
      <c r="A543" s="106" t="s">
        <v>369</v>
      </c>
      <c r="B543" s="106" t="s">
        <v>316</v>
      </c>
      <c r="C543" s="106" t="s">
        <v>253</v>
      </c>
      <c r="D543" s="106" t="s">
        <v>254</v>
      </c>
      <c r="E543">
        <v>6626</v>
      </c>
      <c r="F543" s="106" t="s">
        <v>1939</v>
      </c>
      <c r="G543" s="106" t="s">
        <v>259</v>
      </c>
      <c r="H543" s="106" t="s">
        <v>280</v>
      </c>
      <c r="I543">
        <v>80</v>
      </c>
    </row>
    <row r="544" spans="1:10" x14ac:dyDescent="0.2">
      <c r="A544" s="106" t="s">
        <v>369</v>
      </c>
      <c r="B544" s="106" t="s">
        <v>316</v>
      </c>
      <c r="C544" s="106" t="s">
        <v>253</v>
      </c>
      <c r="D544" s="106" t="s">
        <v>254</v>
      </c>
      <c r="E544">
        <v>6651</v>
      </c>
      <c r="F544" s="106" t="s">
        <v>1940</v>
      </c>
      <c r="G544" s="106" t="s">
        <v>255</v>
      </c>
      <c r="H544" s="106" t="s">
        <v>280</v>
      </c>
      <c r="I544" t="s">
        <v>286</v>
      </c>
      <c r="J544" t="s">
        <v>3783</v>
      </c>
    </row>
    <row r="545" spans="1:10" x14ac:dyDescent="0.2">
      <c r="A545" s="106" t="s">
        <v>369</v>
      </c>
      <c r="B545" s="106" t="s">
        <v>316</v>
      </c>
      <c r="C545" s="106" t="s">
        <v>253</v>
      </c>
      <c r="D545" s="106" t="s">
        <v>254</v>
      </c>
      <c r="E545">
        <v>6666</v>
      </c>
      <c r="F545" s="106" t="s">
        <v>1941</v>
      </c>
      <c r="G545" s="106" t="s">
        <v>259</v>
      </c>
      <c r="H545" s="106" t="s">
        <v>280</v>
      </c>
      <c r="I545">
        <v>37</v>
      </c>
    </row>
    <row r="546" spans="1:10" x14ac:dyDescent="0.2">
      <c r="A546" s="106" t="s">
        <v>369</v>
      </c>
      <c r="B546" s="106" t="s">
        <v>316</v>
      </c>
      <c r="C546" s="106" t="s">
        <v>257</v>
      </c>
      <c r="D546" s="106" t="s">
        <v>254</v>
      </c>
      <c r="E546">
        <v>6677</v>
      </c>
      <c r="F546" s="106" t="s">
        <v>1942</v>
      </c>
      <c r="G546" s="106" t="s">
        <v>259</v>
      </c>
      <c r="H546" s="106" t="s">
        <v>280</v>
      </c>
      <c r="I546">
        <v>218</v>
      </c>
    </row>
    <row r="547" spans="1:10" x14ac:dyDescent="0.2">
      <c r="A547" s="106" t="s">
        <v>369</v>
      </c>
      <c r="B547" s="106" t="s">
        <v>316</v>
      </c>
      <c r="C547" s="106" t="s">
        <v>253</v>
      </c>
      <c r="D547" s="106" t="s">
        <v>254</v>
      </c>
      <c r="E547">
        <v>6698</v>
      </c>
      <c r="F547" s="106" t="s">
        <v>1943</v>
      </c>
      <c r="G547" s="106" t="s">
        <v>263</v>
      </c>
      <c r="H547" s="106" t="s">
        <v>280</v>
      </c>
      <c r="I547">
        <v>79</v>
      </c>
    </row>
    <row r="548" spans="1:10" x14ac:dyDescent="0.2">
      <c r="A548" s="106" t="s">
        <v>369</v>
      </c>
      <c r="B548" s="106" t="s">
        <v>316</v>
      </c>
      <c r="C548" s="106" t="s">
        <v>264</v>
      </c>
      <c r="D548" s="106" t="s">
        <v>254</v>
      </c>
      <c r="E548">
        <v>6785</v>
      </c>
      <c r="F548" s="106" t="s">
        <v>1944</v>
      </c>
      <c r="G548" s="106" t="s">
        <v>255</v>
      </c>
      <c r="H548" s="106" t="s">
        <v>280</v>
      </c>
      <c r="I548">
        <v>113</v>
      </c>
    </row>
    <row r="549" spans="1:10" x14ac:dyDescent="0.2">
      <c r="A549" s="106" t="s">
        <v>369</v>
      </c>
      <c r="B549" s="106" t="s">
        <v>316</v>
      </c>
      <c r="C549" s="106" t="s">
        <v>262</v>
      </c>
      <c r="D549" s="106" t="s">
        <v>254</v>
      </c>
      <c r="E549">
        <v>6870</v>
      </c>
      <c r="F549" s="106" t="s">
        <v>512</v>
      </c>
      <c r="G549" s="106" t="s">
        <v>263</v>
      </c>
      <c r="H549" s="106" t="s">
        <v>280</v>
      </c>
      <c r="I549">
        <v>87</v>
      </c>
    </row>
    <row r="550" spans="1:10" x14ac:dyDescent="0.2">
      <c r="A550" s="106" t="s">
        <v>369</v>
      </c>
      <c r="B550" s="106" t="s">
        <v>316</v>
      </c>
      <c r="C550" s="106" t="s">
        <v>257</v>
      </c>
      <c r="D550" s="106" t="s">
        <v>254</v>
      </c>
      <c r="E550">
        <v>6965</v>
      </c>
      <c r="F550" s="106" t="s">
        <v>1945</v>
      </c>
      <c r="G550" s="106" t="s">
        <v>255</v>
      </c>
      <c r="H550" s="106" t="s">
        <v>280</v>
      </c>
      <c r="I550" t="s">
        <v>332</v>
      </c>
      <c r="J550" t="s">
        <v>3511</v>
      </c>
    </row>
    <row r="551" spans="1:10" x14ac:dyDescent="0.2">
      <c r="A551" s="106" t="s">
        <v>369</v>
      </c>
      <c r="B551" s="106" t="s">
        <v>316</v>
      </c>
      <c r="C551" s="106" t="s">
        <v>253</v>
      </c>
      <c r="D551" s="106" t="s">
        <v>254</v>
      </c>
      <c r="E551">
        <v>7003</v>
      </c>
      <c r="F551" s="106" t="s">
        <v>1946</v>
      </c>
      <c r="G551" s="106" t="s">
        <v>255</v>
      </c>
      <c r="H551" s="106" t="s">
        <v>285</v>
      </c>
      <c r="I551">
        <v>795</v>
      </c>
    </row>
    <row r="552" spans="1:10" x14ac:dyDescent="0.2">
      <c r="A552" s="106" t="s">
        <v>369</v>
      </c>
      <c r="B552" s="106" t="s">
        <v>316</v>
      </c>
      <c r="C552" s="106" t="s">
        <v>262</v>
      </c>
      <c r="D552" s="106" t="s">
        <v>254</v>
      </c>
      <c r="E552">
        <v>7172</v>
      </c>
      <c r="F552" s="106" t="s">
        <v>1947</v>
      </c>
      <c r="G552" s="106" t="s">
        <v>267</v>
      </c>
      <c r="H552" s="106" t="s">
        <v>1199</v>
      </c>
      <c r="I552">
        <v>568</v>
      </c>
    </row>
    <row r="553" spans="1:10" x14ac:dyDescent="0.2">
      <c r="A553" s="106" t="s">
        <v>369</v>
      </c>
      <c r="B553" s="106" t="s">
        <v>316</v>
      </c>
      <c r="C553" s="106" t="s">
        <v>253</v>
      </c>
      <c r="D553" s="106" t="s">
        <v>258</v>
      </c>
      <c r="E553">
        <v>7183</v>
      </c>
      <c r="F553" s="106" t="s">
        <v>1948</v>
      </c>
      <c r="G553" s="106" t="s">
        <v>267</v>
      </c>
      <c r="H553" s="106" t="s">
        <v>291</v>
      </c>
      <c r="I553">
        <v>56</v>
      </c>
    </row>
    <row r="554" spans="1:10" x14ac:dyDescent="0.2">
      <c r="A554" s="106" t="s">
        <v>369</v>
      </c>
      <c r="B554" s="106" t="s">
        <v>316</v>
      </c>
      <c r="C554" s="106" t="s">
        <v>253</v>
      </c>
      <c r="D554" s="106" t="s">
        <v>254</v>
      </c>
      <c r="E554">
        <v>7215</v>
      </c>
      <c r="F554" s="106" t="s">
        <v>1215</v>
      </c>
      <c r="G554" s="106" t="s">
        <v>255</v>
      </c>
      <c r="H554" s="106" t="s">
        <v>285</v>
      </c>
      <c r="I554">
        <v>103</v>
      </c>
    </row>
    <row r="555" spans="1:10" x14ac:dyDescent="0.2">
      <c r="A555" s="106" t="s">
        <v>369</v>
      </c>
      <c r="B555" s="106" t="s">
        <v>316</v>
      </c>
      <c r="C555" s="106" t="s">
        <v>253</v>
      </c>
      <c r="D555" s="106" t="s">
        <v>254</v>
      </c>
      <c r="E555">
        <v>7277</v>
      </c>
      <c r="F555" s="106" t="s">
        <v>1949</v>
      </c>
      <c r="G555" s="106" t="s">
        <v>255</v>
      </c>
      <c r="H555" s="106" t="s">
        <v>285</v>
      </c>
      <c r="I555">
        <v>143</v>
      </c>
    </row>
    <row r="556" spans="1:10" x14ac:dyDescent="0.2">
      <c r="A556" s="106" t="s">
        <v>369</v>
      </c>
      <c r="B556" s="106" t="s">
        <v>316</v>
      </c>
      <c r="C556" s="106" t="s">
        <v>253</v>
      </c>
      <c r="D556" s="106" t="s">
        <v>254</v>
      </c>
      <c r="E556">
        <v>7291</v>
      </c>
      <c r="F556" s="106" t="s">
        <v>1950</v>
      </c>
      <c r="G556" s="106" t="s">
        <v>255</v>
      </c>
      <c r="H556" s="106" t="s">
        <v>285</v>
      </c>
      <c r="I556" s="106">
        <v>133</v>
      </c>
      <c r="J556" s="106"/>
    </row>
    <row r="557" spans="1:10" x14ac:dyDescent="0.2">
      <c r="A557" s="106" t="s">
        <v>369</v>
      </c>
      <c r="B557" s="106" t="s">
        <v>316</v>
      </c>
      <c r="C557" s="106" t="s">
        <v>253</v>
      </c>
      <c r="D557" s="106" t="s">
        <v>254</v>
      </c>
      <c r="E557">
        <v>7315</v>
      </c>
      <c r="F557" s="106" t="s">
        <v>1951</v>
      </c>
      <c r="G557" s="106" t="s">
        <v>263</v>
      </c>
      <c r="H557" s="106" t="s">
        <v>285</v>
      </c>
      <c r="I557" s="106">
        <v>321</v>
      </c>
      <c r="J557" s="106"/>
    </row>
    <row r="558" spans="1:10" x14ac:dyDescent="0.2">
      <c r="A558" s="106" t="s">
        <v>369</v>
      </c>
      <c r="B558" s="106" t="s">
        <v>316</v>
      </c>
      <c r="C558" s="106" t="s">
        <v>253</v>
      </c>
      <c r="D558" s="106" t="s">
        <v>258</v>
      </c>
      <c r="E558">
        <v>7426</v>
      </c>
      <c r="F558" s="106" t="s">
        <v>1952</v>
      </c>
      <c r="G558" s="106" t="s">
        <v>259</v>
      </c>
      <c r="H558" s="106" t="s">
        <v>261</v>
      </c>
      <c r="I558" s="106">
        <v>10</v>
      </c>
      <c r="J558" s="106"/>
    </row>
    <row r="559" spans="1:10" x14ac:dyDescent="0.2">
      <c r="A559" s="106" t="s">
        <v>369</v>
      </c>
      <c r="B559" s="106" t="s">
        <v>316</v>
      </c>
      <c r="C559" s="106" t="s">
        <v>253</v>
      </c>
      <c r="D559" s="106" t="s">
        <v>254</v>
      </c>
      <c r="E559">
        <v>7461</v>
      </c>
      <c r="F559" s="106" t="s">
        <v>1953</v>
      </c>
      <c r="G559" s="106" t="s">
        <v>259</v>
      </c>
      <c r="H559" s="106" t="s">
        <v>261</v>
      </c>
      <c r="I559">
        <v>73</v>
      </c>
    </row>
    <row r="560" spans="1:10" x14ac:dyDescent="0.2">
      <c r="A560" s="106" t="s">
        <v>369</v>
      </c>
      <c r="B560" s="106" t="s">
        <v>316</v>
      </c>
      <c r="C560" s="106" t="s">
        <v>262</v>
      </c>
      <c r="D560" s="106" t="s">
        <v>254</v>
      </c>
      <c r="E560">
        <v>7587</v>
      </c>
      <c r="F560" s="106" t="s">
        <v>1954</v>
      </c>
      <c r="G560" s="106" t="s">
        <v>263</v>
      </c>
      <c r="H560" s="106" t="s">
        <v>261</v>
      </c>
      <c r="I560">
        <v>72</v>
      </c>
    </row>
    <row r="561" spans="1:10" x14ac:dyDescent="0.2">
      <c r="A561" s="106" t="s">
        <v>369</v>
      </c>
      <c r="B561" s="106" t="s">
        <v>316</v>
      </c>
      <c r="C561" s="106" t="s">
        <v>264</v>
      </c>
      <c r="D561" s="106" t="s">
        <v>258</v>
      </c>
      <c r="E561">
        <v>7636</v>
      </c>
      <c r="F561" s="106" t="s">
        <v>1955</v>
      </c>
      <c r="G561" s="106" t="s">
        <v>259</v>
      </c>
      <c r="H561" s="106" t="s">
        <v>265</v>
      </c>
      <c r="I561">
        <v>205</v>
      </c>
    </row>
    <row r="562" spans="1:10" x14ac:dyDescent="0.2">
      <c r="A562" s="106" t="s">
        <v>369</v>
      </c>
      <c r="B562" s="106" t="s">
        <v>316</v>
      </c>
      <c r="C562" s="106" t="s">
        <v>253</v>
      </c>
      <c r="D562" s="106" t="s">
        <v>254</v>
      </c>
      <c r="E562">
        <v>7638</v>
      </c>
      <c r="F562" s="106" t="s">
        <v>3311</v>
      </c>
      <c r="G562" s="106" t="s">
        <v>259</v>
      </c>
      <c r="H562" s="106" t="s">
        <v>265</v>
      </c>
      <c r="I562">
        <v>153</v>
      </c>
    </row>
    <row r="563" spans="1:10" x14ac:dyDescent="0.2">
      <c r="A563" s="106" t="s">
        <v>369</v>
      </c>
      <c r="B563" s="106" t="s">
        <v>316</v>
      </c>
      <c r="C563" s="106" t="s">
        <v>253</v>
      </c>
      <c r="D563" s="106" t="s">
        <v>254</v>
      </c>
      <c r="E563">
        <v>7717</v>
      </c>
      <c r="F563" s="106" t="s">
        <v>1956</v>
      </c>
      <c r="G563" s="106" t="s">
        <v>255</v>
      </c>
      <c r="H563" s="106" t="s">
        <v>331</v>
      </c>
      <c r="I563">
        <v>512</v>
      </c>
    </row>
    <row r="564" spans="1:10" x14ac:dyDescent="0.2">
      <c r="A564" s="106" t="s">
        <v>369</v>
      </c>
      <c r="B564" s="106" t="s">
        <v>316</v>
      </c>
      <c r="C564" s="106" t="s">
        <v>264</v>
      </c>
      <c r="D564" s="106" t="s">
        <v>254</v>
      </c>
      <c r="E564">
        <v>7813</v>
      </c>
      <c r="F564" s="106" t="s">
        <v>464</v>
      </c>
      <c r="G564" s="106" t="s">
        <v>267</v>
      </c>
      <c r="H564" s="106" t="s">
        <v>277</v>
      </c>
      <c r="I564">
        <v>57</v>
      </c>
    </row>
    <row r="565" spans="1:10" x14ac:dyDescent="0.2">
      <c r="A565" s="106" t="s">
        <v>369</v>
      </c>
      <c r="B565" s="106" t="s">
        <v>316</v>
      </c>
      <c r="C565" s="106" t="s">
        <v>262</v>
      </c>
      <c r="D565" s="106" t="s">
        <v>254</v>
      </c>
      <c r="E565">
        <v>7833</v>
      </c>
      <c r="F565" s="106" t="s">
        <v>1957</v>
      </c>
      <c r="G565" s="106" t="s">
        <v>255</v>
      </c>
      <c r="H565" s="106" t="s">
        <v>277</v>
      </c>
      <c r="I565">
        <v>74</v>
      </c>
    </row>
    <row r="566" spans="1:10" x14ac:dyDescent="0.2">
      <c r="A566" s="106" t="s">
        <v>369</v>
      </c>
      <c r="B566" s="106" t="s">
        <v>316</v>
      </c>
      <c r="C566" s="106" t="s">
        <v>253</v>
      </c>
      <c r="D566" s="106" t="s">
        <v>254</v>
      </c>
      <c r="E566">
        <v>7895</v>
      </c>
      <c r="F566" s="106" t="s">
        <v>1958</v>
      </c>
      <c r="G566" s="106" t="s">
        <v>259</v>
      </c>
      <c r="H566" s="106" t="s">
        <v>268</v>
      </c>
      <c r="I566">
        <v>110</v>
      </c>
    </row>
    <row r="567" spans="1:10" x14ac:dyDescent="0.2">
      <c r="A567" s="106" t="s">
        <v>369</v>
      </c>
      <c r="B567" s="106" t="s">
        <v>316</v>
      </c>
      <c r="C567" s="106" t="s">
        <v>253</v>
      </c>
      <c r="D567" s="106" t="s">
        <v>258</v>
      </c>
      <c r="E567">
        <v>7902</v>
      </c>
      <c r="F567" s="106" t="s">
        <v>1959</v>
      </c>
      <c r="G567" s="106" t="s">
        <v>259</v>
      </c>
      <c r="H567" s="106" t="s">
        <v>277</v>
      </c>
      <c r="I567">
        <v>45</v>
      </c>
    </row>
    <row r="568" spans="1:10" x14ac:dyDescent="0.2">
      <c r="A568" s="106" t="s">
        <v>369</v>
      </c>
      <c r="B568" s="106" t="s">
        <v>316</v>
      </c>
      <c r="C568" s="106" t="s">
        <v>253</v>
      </c>
      <c r="D568" s="106" t="s">
        <v>254</v>
      </c>
      <c r="E568">
        <v>8039</v>
      </c>
      <c r="F568" s="106" t="s">
        <v>1960</v>
      </c>
      <c r="G568" s="106" t="s">
        <v>263</v>
      </c>
      <c r="H568" s="106" t="s">
        <v>261</v>
      </c>
      <c r="I568">
        <v>22</v>
      </c>
    </row>
    <row r="569" spans="1:10" x14ac:dyDescent="0.2">
      <c r="A569" s="106" t="s">
        <v>369</v>
      </c>
      <c r="B569" s="106" t="s">
        <v>316</v>
      </c>
      <c r="C569" s="106" t="s">
        <v>253</v>
      </c>
      <c r="D569" s="106" t="s">
        <v>254</v>
      </c>
      <c r="E569">
        <v>8152</v>
      </c>
      <c r="F569" s="106" t="s">
        <v>523</v>
      </c>
      <c r="G569" s="106" t="s">
        <v>263</v>
      </c>
      <c r="H569" s="106" t="s">
        <v>261</v>
      </c>
      <c r="I569" s="106">
        <v>37</v>
      </c>
      <c r="J569" s="106"/>
    </row>
    <row r="570" spans="1:10" x14ac:dyDescent="0.2">
      <c r="A570" s="106" t="s">
        <v>369</v>
      </c>
      <c r="B570" s="106" t="s">
        <v>316</v>
      </c>
      <c r="C570" s="106" t="s">
        <v>253</v>
      </c>
      <c r="D570" s="106" t="s">
        <v>254</v>
      </c>
      <c r="E570">
        <v>8207</v>
      </c>
      <c r="F570" s="106" t="s">
        <v>1961</v>
      </c>
      <c r="G570" s="106" t="s">
        <v>255</v>
      </c>
      <c r="H570" s="106" t="s">
        <v>265</v>
      </c>
      <c r="I570" s="106">
        <v>117</v>
      </c>
      <c r="J570" s="106"/>
    </row>
    <row r="571" spans="1:10" x14ac:dyDescent="0.2">
      <c r="A571" s="106" t="s">
        <v>369</v>
      </c>
      <c r="B571" s="106" t="s">
        <v>316</v>
      </c>
      <c r="C571" s="106" t="s">
        <v>253</v>
      </c>
      <c r="D571" s="106" t="s">
        <v>254</v>
      </c>
      <c r="E571">
        <v>8215</v>
      </c>
      <c r="F571" s="106" t="s">
        <v>1962</v>
      </c>
      <c r="G571" s="106" t="s">
        <v>259</v>
      </c>
      <c r="H571" s="106" t="s">
        <v>265</v>
      </c>
      <c r="I571">
        <v>31</v>
      </c>
    </row>
    <row r="572" spans="1:10" x14ac:dyDescent="0.2">
      <c r="A572" s="106" t="s">
        <v>369</v>
      </c>
      <c r="B572" s="106" t="s">
        <v>316</v>
      </c>
      <c r="C572" s="106" t="s">
        <v>253</v>
      </c>
      <c r="D572" s="106" t="s">
        <v>254</v>
      </c>
      <c r="E572">
        <v>8225</v>
      </c>
      <c r="F572" s="106" t="s">
        <v>1963</v>
      </c>
      <c r="G572" s="106" t="s">
        <v>259</v>
      </c>
      <c r="H572" s="106" t="s">
        <v>261</v>
      </c>
      <c r="I572" s="106">
        <v>12</v>
      </c>
      <c r="J572" s="106"/>
    </row>
    <row r="573" spans="1:10" x14ac:dyDescent="0.2">
      <c r="A573" s="106" t="s">
        <v>369</v>
      </c>
      <c r="B573" s="106" t="s">
        <v>316</v>
      </c>
      <c r="C573" s="106" t="s">
        <v>253</v>
      </c>
      <c r="D573" s="106" t="s">
        <v>254</v>
      </c>
      <c r="E573">
        <v>8279</v>
      </c>
      <c r="F573" s="106" t="s">
        <v>1964</v>
      </c>
      <c r="G573" s="106" t="s">
        <v>255</v>
      </c>
      <c r="H573" s="106" t="s">
        <v>265</v>
      </c>
      <c r="I573" t="s">
        <v>278</v>
      </c>
      <c r="J573" t="s">
        <v>3784</v>
      </c>
    </row>
    <row r="574" spans="1:10" x14ac:dyDescent="0.2">
      <c r="A574" s="106" t="s">
        <v>369</v>
      </c>
      <c r="B574" s="106" t="s">
        <v>316</v>
      </c>
      <c r="C574" s="106" t="s">
        <v>253</v>
      </c>
      <c r="D574" s="106" t="s">
        <v>254</v>
      </c>
      <c r="E574">
        <v>8392</v>
      </c>
      <c r="F574" s="106" t="s">
        <v>1965</v>
      </c>
      <c r="G574" s="106" t="s">
        <v>255</v>
      </c>
      <c r="H574" s="106" t="s">
        <v>413</v>
      </c>
      <c r="I574" s="106">
        <v>425</v>
      </c>
      <c r="J574" s="106"/>
    </row>
    <row r="575" spans="1:10" x14ac:dyDescent="0.2">
      <c r="A575" s="106" t="s">
        <v>369</v>
      </c>
      <c r="B575" s="106" t="s">
        <v>316</v>
      </c>
      <c r="C575" s="106" t="s">
        <v>253</v>
      </c>
      <c r="D575" s="106" t="s">
        <v>254</v>
      </c>
      <c r="E575">
        <v>8515</v>
      </c>
      <c r="F575" s="106" t="s">
        <v>2837</v>
      </c>
      <c r="G575" s="106" t="s">
        <v>255</v>
      </c>
      <c r="H575" s="106" t="s">
        <v>291</v>
      </c>
      <c r="I575" t="s">
        <v>286</v>
      </c>
      <c r="J575" t="s">
        <v>3785</v>
      </c>
    </row>
    <row r="576" spans="1:10" x14ac:dyDescent="0.2">
      <c r="A576" s="106" t="s">
        <v>369</v>
      </c>
      <c r="B576" s="106" t="s">
        <v>316</v>
      </c>
      <c r="C576" s="106" t="s">
        <v>253</v>
      </c>
      <c r="D576" s="106" t="s">
        <v>254</v>
      </c>
      <c r="E576">
        <v>8802</v>
      </c>
      <c r="F576" s="106" t="s">
        <v>1966</v>
      </c>
      <c r="G576" s="106" t="s">
        <v>255</v>
      </c>
      <c r="H576" s="106" t="s">
        <v>281</v>
      </c>
      <c r="I576" t="s">
        <v>3531</v>
      </c>
      <c r="J576" t="s">
        <v>3786</v>
      </c>
    </row>
    <row r="577" spans="1:10" x14ac:dyDescent="0.2">
      <c r="A577" s="106" t="s">
        <v>369</v>
      </c>
      <c r="B577" s="106" t="s">
        <v>316</v>
      </c>
      <c r="C577" s="106" t="s">
        <v>253</v>
      </c>
      <c r="D577" s="106" t="s">
        <v>254</v>
      </c>
      <c r="E577">
        <v>8999</v>
      </c>
      <c r="F577" s="106" t="s">
        <v>1967</v>
      </c>
      <c r="G577" s="106" t="s">
        <v>255</v>
      </c>
      <c r="H577" s="106" t="s">
        <v>281</v>
      </c>
      <c r="I577">
        <v>157</v>
      </c>
    </row>
    <row r="578" spans="1:10" x14ac:dyDescent="0.2">
      <c r="A578" s="106" t="s">
        <v>369</v>
      </c>
      <c r="B578" s="106" t="s">
        <v>316</v>
      </c>
      <c r="C578" s="106" t="s">
        <v>253</v>
      </c>
      <c r="D578" s="106" t="s">
        <v>254</v>
      </c>
      <c r="E578">
        <v>9068</v>
      </c>
      <c r="F578" s="106" t="s">
        <v>1968</v>
      </c>
      <c r="G578" s="106" t="s">
        <v>255</v>
      </c>
      <c r="H578" s="106" t="s">
        <v>338</v>
      </c>
      <c r="I578">
        <v>618</v>
      </c>
    </row>
    <row r="579" spans="1:10" x14ac:dyDescent="0.2">
      <c r="A579" s="106" t="s">
        <v>369</v>
      </c>
      <c r="B579" s="106" t="s">
        <v>316</v>
      </c>
      <c r="C579" s="106" t="s">
        <v>253</v>
      </c>
      <c r="D579" s="106" t="s">
        <v>254</v>
      </c>
      <c r="E579">
        <v>9083</v>
      </c>
      <c r="F579" s="106" t="s">
        <v>1969</v>
      </c>
      <c r="G579" s="106" t="s">
        <v>263</v>
      </c>
      <c r="H579" s="106" t="s">
        <v>338</v>
      </c>
      <c r="I579">
        <v>247</v>
      </c>
    </row>
    <row r="580" spans="1:10" x14ac:dyDescent="0.2">
      <c r="A580" s="106" t="s">
        <v>369</v>
      </c>
      <c r="B580" s="106" t="s">
        <v>316</v>
      </c>
      <c r="C580" s="106" t="s">
        <v>253</v>
      </c>
      <c r="D580" s="106" t="s">
        <v>254</v>
      </c>
      <c r="E580">
        <v>9142</v>
      </c>
      <c r="F580" s="106" t="s">
        <v>1970</v>
      </c>
      <c r="G580" s="106" t="s">
        <v>255</v>
      </c>
      <c r="H580" s="106" t="s">
        <v>338</v>
      </c>
      <c r="I580" t="s">
        <v>272</v>
      </c>
      <c r="J580" t="s">
        <v>3787</v>
      </c>
    </row>
    <row r="581" spans="1:10" x14ac:dyDescent="0.2">
      <c r="A581" s="106" t="s">
        <v>369</v>
      </c>
      <c r="B581" s="106" t="s">
        <v>316</v>
      </c>
      <c r="C581" s="106" t="s">
        <v>253</v>
      </c>
      <c r="D581" s="106" t="s">
        <v>254</v>
      </c>
      <c r="E581">
        <v>9322</v>
      </c>
      <c r="F581" s="106" t="s">
        <v>1971</v>
      </c>
      <c r="G581" s="106" t="s">
        <v>255</v>
      </c>
      <c r="H581" s="106" t="s">
        <v>471</v>
      </c>
      <c r="I581">
        <v>87</v>
      </c>
    </row>
    <row r="582" spans="1:10" x14ac:dyDescent="0.2">
      <c r="A582" s="106" t="s">
        <v>369</v>
      </c>
      <c r="B582" s="106" t="s">
        <v>316</v>
      </c>
      <c r="C582" s="106" t="s">
        <v>253</v>
      </c>
      <c r="D582" s="106" t="s">
        <v>258</v>
      </c>
      <c r="E582">
        <v>9625</v>
      </c>
      <c r="F582" s="106" t="s">
        <v>1972</v>
      </c>
      <c r="G582" s="106" t="s">
        <v>259</v>
      </c>
      <c r="H582" s="106" t="s">
        <v>260</v>
      </c>
      <c r="I582">
        <v>90</v>
      </c>
    </row>
    <row r="583" spans="1:10" x14ac:dyDescent="0.2">
      <c r="A583" s="106" t="s">
        <v>369</v>
      </c>
      <c r="B583" s="106" t="s">
        <v>316</v>
      </c>
      <c r="C583" s="106" t="s">
        <v>253</v>
      </c>
      <c r="D583" s="106" t="s">
        <v>254</v>
      </c>
      <c r="E583">
        <v>9760</v>
      </c>
      <c r="F583" s="106" t="s">
        <v>1785</v>
      </c>
      <c r="G583" s="106" t="s">
        <v>255</v>
      </c>
      <c r="H583" s="106" t="s">
        <v>260</v>
      </c>
      <c r="I583">
        <v>103</v>
      </c>
    </row>
    <row r="584" spans="1:10" x14ac:dyDescent="0.2">
      <c r="A584" s="106" t="s">
        <v>369</v>
      </c>
      <c r="B584" s="106" t="s">
        <v>316</v>
      </c>
      <c r="C584" s="106" t="s">
        <v>253</v>
      </c>
      <c r="D584" s="106" t="s">
        <v>254</v>
      </c>
      <c r="E584">
        <v>9769</v>
      </c>
      <c r="F584" s="106" t="s">
        <v>1973</v>
      </c>
      <c r="G584" s="106" t="s">
        <v>255</v>
      </c>
      <c r="H584" s="106" t="s">
        <v>260</v>
      </c>
      <c r="I584">
        <v>164</v>
      </c>
    </row>
    <row r="585" spans="1:10" x14ac:dyDescent="0.2">
      <c r="A585" s="106" t="s">
        <v>369</v>
      </c>
      <c r="B585" s="106" t="s">
        <v>316</v>
      </c>
      <c r="C585" s="106" t="s">
        <v>253</v>
      </c>
      <c r="D585" s="106" t="s">
        <v>254</v>
      </c>
      <c r="E585">
        <v>9854</v>
      </c>
      <c r="F585" s="106" t="s">
        <v>1974</v>
      </c>
      <c r="G585" s="106" t="s">
        <v>255</v>
      </c>
      <c r="H585" s="106" t="s">
        <v>265</v>
      </c>
      <c r="I585">
        <v>55</v>
      </c>
    </row>
    <row r="586" spans="1:10" x14ac:dyDescent="0.2">
      <c r="A586" s="106" t="s">
        <v>369</v>
      </c>
      <c r="B586" s="106" t="s">
        <v>316</v>
      </c>
      <c r="C586" s="106" t="s">
        <v>253</v>
      </c>
      <c r="D586" s="106" t="s">
        <v>254</v>
      </c>
      <c r="E586">
        <v>9900</v>
      </c>
      <c r="F586" s="106" t="s">
        <v>1975</v>
      </c>
      <c r="G586" s="106" t="s">
        <v>255</v>
      </c>
      <c r="H586" s="106" t="s">
        <v>265</v>
      </c>
      <c r="I586" s="106">
        <v>373</v>
      </c>
      <c r="J586" s="106"/>
    </row>
    <row r="587" spans="1:10" x14ac:dyDescent="0.2">
      <c r="A587" s="106" t="s">
        <v>369</v>
      </c>
      <c r="B587" s="106" t="s">
        <v>316</v>
      </c>
      <c r="C587" s="106" t="s">
        <v>253</v>
      </c>
      <c r="D587" s="106" t="s">
        <v>254</v>
      </c>
      <c r="E587">
        <v>9913</v>
      </c>
      <c r="F587" s="106" t="s">
        <v>1976</v>
      </c>
      <c r="G587" s="106" t="s">
        <v>259</v>
      </c>
      <c r="H587" s="106" t="s">
        <v>261</v>
      </c>
      <c r="I587">
        <v>55</v>
      </c>
    </row>
    <row r="588" spans="1:10" x14ac:dyDescent="0.2">
      <c r="A588" s="106" t="s">
        <v>369</v>
      </c>
      <c r="B588" s="106" t="s">
        <v>316</v>
      </c>
      <c r="C588" s="106" t="s">
        <v>253</v>
      </c>
      <c r="D588" s="106" t="s">
        <v>254</v>
      </c>
      <c r="E588">
        <v>9989</v>
      </c>
      <c r="F588" s="106" t="s">
        <v>3042</v>
      </c>
      <c r="G588" s="106" t="s">
        <v>255</v>
      </c>
      <c r="H588" s="106" t="s">
        <v>265</v>
      </c>
      <c r="I588" s="106" t="s">
        <v>305</v>
      </c>
      <c r="J588" s="106" t="s">
        <v>3533</v>
      </c>
    </row>
    <row r="589" spans="1:10" x14ac:dyDescent="0.2">
      <c r="A589" s="106" t="s">
        <v>369</v>
      </c>
      <c r="B589" s="106" t="s">
        <v>279</v>
      </c>
      <c r="C589" s="106" t="s">
        <v>262</v>
      </c>
      <c r="D589" s="106" t="s">
        <v>254</v>
      </c>
      <c r="E589">
        <v>1439</v>
      </c>
      <c r="F589" s="106" t="s">
        <v>1397</v>
      </c>
      <c r="G589" s="106" t="s">
        <v>259</v>
      </c>
      <c r="H589" s="106" t="s">
        <v>282</v>
      </c>
      <c r="I589" s="106">
        <v>16</v>
      </c>
      <c r="J589" s="106"/>
    </row>
    <row r="590" spans="1:10" x14ac:dyDescent="0.2">
      <c r="A590" s="106" t="s">
        <v>369</v>
      </c>
      <c r="B590" s="106" t="s">
        <v>1373</v>
      </c>
      <c r="C590" s="106" t="s">
        <v>262</v>
      </c>
      <c r="D590" s="106" t="s">
        <v>254</v>
      </c>
      <c r="E590">
        <v>1663</v>
      </c>
      <c r="F590" s="106" t="s">
        <v>1977</v>
      </c>
      <c r="G590" s="106" t="s">
        <v>255</v>
      </c>
      <c r="H590" s="106" t="s">
        <v>477</v>
      </c>
      <c r="I590" s="106">
        <v>505</v>
      </c>
      <c r="J590" s="106"/>
    </row>
    <row r="591" spans="1:10" x14ac:dyDescent="0.2">
      <c r="A591" s="106" t="s">
        <v>369</v>
      </c>
      <c r="B591" s="106" t="s">
        <v>1373</v>
      </c>
      <c r="C591" s="106" t="s">
        <v>253</v>
      </c>
      <c r="D591" s="106" t="s">
        <v>254</v>
      </c>
      <c r="E591">
        <v>1711</v>
      </c>
      <c r="F591" s="106" t="s">
        <v>1398</v>
      </c>
      <c r="G591" s="106" t="s">
        <v>263</v>
      </c>
      <c r="H591" s="106" t="s">
        <v>282</v>
      </c>
      <c r="I591" s="106">
        <v>13</v>
      </c>
      <c r="J591" s="106"/>
    </row>
    <row r="592" spans="1:10" x14ac:dyDescent="0.2">
      <c r="A592" s="106" t="s">
        <v>369</v>
      </c>
      <c r="B592" s="106" t="s">
        <v>1373</v>
      </c>
      <c r="C592" s="106" t="s">
        <v>253</v>
      </c>
      <c r="D592" s="106" t="s">
        <v>254</v>
      </c>
      <c r="E592">
        <v>1888</v>
      </c>
      <c r="F592" s="106" t="s">
        <v>1978</v>
      </c>
      <c r="G592" s="106" t="s">
        <v>255</v>
      </c>
      <c r="H592" s="106" t="s">
        <v>282</v>
      </c>
      <c r="I592" s="106">
        <v>218</v>
      </c>
      <c r="J592" s="106"/>
    </row>
    <row r="593" spans="1:10" x14ac:dyDescent="0.2">
      <c r="A593" s="106" t="s">
        <v>369</v>
      </c>
      <c r="B593" s="106" t="s">
        <v>1373</v>
      </c>
      <c r="C593" s="106" t="s">
        <v>253</v>
      </c>
      <c r="D593" s="106" t="s">
        <v>254</v>
      </c>
      <c r="E593">
        <v>2901</v>
      </c>
      <c r="F593" s="106" t="s">
        <v>1979</v>
      </c>
      <c r="G593" s="106" t="s">
        <v>259</v>
      </c>
      <c r="H593" s="106" t="s">
        <v>256</v>
      </c>
      <c r="I593" s="106">
        <v>11</v>
      </c>
      <c r="J593" s="106"/>
    </row>
    <row r="594" spans="1:10" x14ac:dyDescent="0.2">
      <c r="A594" s="106" t="s">
        <v>369</v>
      </c>
      <c r="B594" s="106" t="s">
        <v>1373</v>
      </c>
      <c r="C594" s="106" t="s">
        <v>253</v>
      </c>
      <c r="D594" s="106" t="s">
        <v>254</v>
      </c>
      <c r="E594">
        <v>3289</v>
      </c>
      <c r="F594" s="106" t="s">
        <v>621</v>
      </c>
      <c r="G594" s="106" t="s">
        <v>255</v>
      </c>
      <c r="H594" s="106" t="s">
        <v>281</v>
      </c>
      <c r="I594" s="106" t="s">
        <v>272</v>
      </c>
      <c r="J594" s="106" t="s">
        <v>3788</v>
      </c>
    </row>
    <row r="595" spans="1:10" x14ac:dyDescent="0.2">
      <c r="A595" s="106" t="s">
        <v>369</v>
      </c>
      <c r="B595" s="106" t="s">
        <v>1373</v>
      </c>
      <c r="C595" s="106" t="s">
        <v>253</v>
      </c>
      <c r="D595" s="106" t="s">
        <v>254</v>
      </c>
      <c r="E595">
        <v>3291</v>
      </c>
      <c r="F595" s="106" t="s">
        <v>627</v>
      </c>
      <c r="G595" s="106" t="s">
        <v>255</v>
      </c>
      <c r="H595" s="106" t="s">
        <v>281</v>
      </c>
      <c r="I595" s="106" t="s">
        <v>272</v>
      </c>
      <c r="J595" s="106" t="s">
        <v>3789</v>
      </c>
    </row>
    <row r="596" spans="1:10" x14ac:dyDescent="0.2">
      <c r="A596" s="106" t="s">
        <v>369</v>
      </c>
      <c r="B596" s="106" t="s">
        <v>1373</v>
      </c>
      <c r="C596" s="106" t="s">
        <v>253</v>
      </c>
      <c r="D596" s="106" t="s">
        <v>254</v>
      </c>
      <c r="E596">
        <v>3641</v>
      </c>
      <c r="F596" s="106" t="s">
        <v>1980</v>
      </c>
      <c r="G596" s="106" t="s">
        <v>259</v>
      </c>
      <c r="H596" s="106" t="s">
        <v>266</v>
      </c>
      <c r="I596">
        <v>207</v>
      </c>
    </row>
    <row r="597" spans="1:10" x14ac:dyDescent="0.2">
      <c r="A597" s="106" t="s">
        <v>369</v>
      </c>
      <c r="B597" s="106" t="s">
        <v>1373</v>
      </c>
      <c r="C597" s="106" t="s">
        <v>253</v>
      </c>
      <c r="D597" s="106" t="s">
        <v>254</v>
      </c>
      <c r="E597">
        <v>3772</v>
      </c>
      <c r="F597" s="106" t="s">
        <v>1981</v>
      </c>
      <c r="G597" s="106" t="s">
        <v>263</v>
      </c>
      <c r="H597" s="106" t="s">
        <v>281</v>
      </c>
      <c r="I597">
        <v>149</v>
      </c>
    </row>
    <row r="598" spans="1:10" x14ac:dyDescent="0.2">
      <c r="A598" s="106" t="s">
        <v>369</v>
      </c>
      <c r="B598" s="106" t="s">
        <v>1373</v>
      </c>
      <c r="C598" s="106" t="s">
        <v>253</v>
      </c>
      <c r="D598" s="106" t="s">
        <v>258</v>
      </c>
      <c r="E598">
        <v>4274</v>
      </c>
      <c r="F598" s="106" t="s">
        <v>1982</v>
      </c>
      <c r="G598" s="106" t="s">
        <v>259</v>
      </c>
      <c r="H598" s="106" t="s">
        <v>268</v>
      </c>
      <c r="I598">
        <v>37</v>
      </c>
    </row>
    <row r="599" spans="1:10" x14ac:dyDescent="0.2">
      <c r="A599" s="106" t="s">
        <v>369</v>
      </c>
      <c r="B599" s="106" t="s">
        <v>1373</v>
      </c>
      <c r="C599" s="106" t="s">
        <v>253</v>
      </c>
      <c r="D599" s="106" t="s">
        <v>254</v>
      </c>
      <c r="E599">
        <v>4814</v>
      </c>
      <c r="F599" s="106" t="s">
        <v>1983</v>
      </c>
      <c r="G599" s="106" t="s">
        <v>259</v>
      </c>
      <c r="H599" s="106" t="s">
        <v>266</v>
      </c>
      <c r="I599">
        <v>33</v>
      </c>
    </row>
    <row r="600" spans="1:10" x14ac:dyDescent="0.2">
      <c r="A600" s="106" t="s">
        <v>369</v>
      </c>
      <c r="B600" s="106" t="s">
        <v>1373</v>
      </c>
      <c r="C600" s="106" t="s">
        <v>253</v>
      </c>
      <c r="D600" s="106" t="s">
        <v>254</v>
      </c>
      <c r="E600">
        <v>4925</v>
      </c>
      <c r="F600" s="106" t="s">
        <v>1984</v>
      </c>
      <c r="G600" s="106" t="s">
        <v>259</v>
      </c>
      <c r="H600" s="106" t="s">
        <v>268</v>
      </c>
      <c r="I600">
        <v>289</v>
      </c>
    </row>
    <row r="601" spans="1:10" x14ac:dyDescent="0.2">
      <c r="A601" s="106" t="s">
        <v>369</v>
      </c>
      <c r="B601" s="106" t="s">
        <v>1373</v>
      </c>
      <c r="C601" s="106" t="s">
        <v>253</v>
      </c>
      <c r="D601" s="106" t="s">
        <v>254</v>
      </c>
      <c r="E601">
        <v>5970</v>
      </c>
      <c r="F601" s="106" t="s">
        <v>1985</v>
      </c>
      <c r="G601" s="106" t="s">
        <v>255</v>
      </c>
      <c r="H601" s="106" t="s">
        <v>270</v>
      </c>
      <c r="I601">
        <v>709</v>
      </c>
    </row>
    <row r="602" spans="1:10" x14ac:dyDescent="0.2">
      <c r="A602" s="106" t="s">
        <v>369</v>
      </c>
      <c r="B602" s="106" t="s">
        <v>1373</v>
      </c>
      <c r="C602" s="106" t="s">
        <v>253</v>
      </c>
      <c r="D602" s="106" t="s">
        <v>254</v>
      </c>
      <c r="E602">
        <v>5998</v>
      </c>
      <c r="F602" s="106" t="s">
        <v>1986</v>
      </c>
      <c r="G602" s="106" t="s">
        <v>255</v>
      </c>
      <c r="H602" s="106" t="s">
        <v>270</v>
      </c>
      <c r="I602">
        <v>72</v>
      </c>
    </row>
    <row r="603" spans="1:10" x14ac:dyDescent="0.2">
      <c r="A603" s="106" t="s">
        <v>369</v>
      </c>
      <c r="B603" s="106" t="s">
        <v>1373</v>
      </c>
      <c r="C603" s="106" t="s">
        <v>257</v>
      </c>
      <c r="D603" s="106" t="s">
        <v>254</v>
      </c>
      <c r="E603">
        <v>6284</v>
      </c>
      <c r="F603" s="106" t="s">
        <v>1987</v>
      </c>
      <c r="G603" s="106" t="s">
        <v>255</v>
      </c>
      <c r="H603" s="106" t="s">
        <v>276</v>
      </c>
      <c r="I603">
        <v>616</v>
      </c>
    </row>
    <row r="604" spans="1:10" x14ac:dyDescent="0.2">
      <c r="A604" s="106" t="s">
        <v>369</v>
      </c>
      <c r="B604" s="106" t="s">
        <v>1373</v>
      </c>
      <c r="C604" s="106" t="s">
        <v>253</v>
      </c>
      <c r="D604" s="106" t="s">
        <v>254</v>
      </c>
      <c r="E604">
        <v>6420</v>
      </c>
      <c r="F604" s="106" t="s">
        <v>1988</v>
      </c>
      <c r="G604" s="106" t="s">
        <v>255</v>
      </c>
      <c r="H604" s="106" t="s">
        <v>276</v>
      </c>
      <c r="I604" s="106">
        <v>937</v>
      </c>
      <c r="J604" s="106"/>
    </row>
    <row r="605" spans="1:10" x14ac:dyDescent="0.2">
      <c r="A605" s="106" t="s">
        <v>369</v>
      </c>
      <c r="B605" s="106" t="s">
        <v>1373</v>
      </c>
      <c r="C605" s="106" t="s">
        <v>253</v>
      </c>
      <c r="D605" s="106" t="s">
        <v>254</v>
      </c>
      <c r="E605">
        <v>6776</v>
      </c>
      <c r="F605" s="106" t="s">
        <v>1989</v>
      </c>
      <c r="G605" s="106" t="s">
        <v>263</v>
      </c>
      <c r="H605" s="106" t="s">
        <v>268</v>
      </c>
      <c r="I605" s="106">
        <v>95</v>
      </c>
      <c r="J605" s="106"/>
    </row>
    <row r="606" spans="1:10" x14ac:dyDescent="0.2">
      <c r="A606" s="106" t="s">
        <v>369</v>
      </c>
      <c r="B606" s="106" t="s">
        <v>1373</v>
      </c>
      <c r="C606" s="106" t="s">
        <v>253</v>
      </c>
      <c r="D606" s="106" t="s">
        <v>254</v>
      </c>
      <c r="E606">
        <v>6839</v>
      </c>
      <c r="F606" s="106" t="s">
        <v>1990</v>
      </c>
      <c r="G606" s="106" t="s">
        <v>255</v>
      </c>
      <c r="H606" s="106" t="s">
        <v>280</v>
      </c>
      <c r="I606">
        <v>256</v>
      </c>
    </row>
    <row r="607" spans="1:10" x14ac:dyDescent="0.2">
      <c r="A607" s="106" t="s">
        <v>369</v>
      </c>
      <c r="B607" s="106" t="s">
        <v>1373</v>
      </c>
      <c r="C607" s="106" t="s">
        <v>253</v>
      </c>
      <c r="D607" s="106" t="s">
        <v>254</v>
      </c>
      <c r="E607">
        <v>7247</v>
      </c>
      <c r="F607" s="106" t="s">
        <v>1991</v>
      </c>
      <c r="G607" s="106" t="s">
        <v>255</v>
      </c>
      <c r="H607" s="106" t="s">
        <v>285</v>
      </c>
      <c r="I607">
        <v>115</v>
      </c>
    </row>
    <row r="608" spans="1:10" x14ac:dyDescent="0.2">
      <c r="A608" s="106" t="s">
        <v>369</v>
      </c>
      <c r="B608" s="106" t="s">
        <v>1373</v>
      </c>
      <c r="C608" s="106" t="s">
        <v>253</v>
      </c>
      <c r="D608" s="106" t="s">
        <v>254</v>
      </c>
      <c r="E608">
        <v>7256</v>
      </c>
      <c r="F608" s="106" t="s">
        <v>1992</v>
      </c>
      <c r="G608" s="106" t="s">
        <v>255</v>
      </c>
      <c r="H608" s="106" t="s">
        <v>285</v>
      </c>
      <c r="I608">
        <v>328</v>
      </c>
    </row>
    <row r="609" spans="1:10" x14ac:dyDescent="0.2">
      <c r="A609" s="106" t="s">
        <v>369</v>
      </c>
      <c r="B609" s="106" t="s">
        <v>1373</v>
      </c>
      <c r="C609" s="106" t="s">
        <v>264</v>
      </c>
      <c r="D609" s="106" t="s">
        <v>254</v>
      </c>
      <c r="E609">
        <v>7320</v>
      </c>
      <c r="F609" s="106" t="s">
        <v>550</v>
      </c>
      <c r="G609" s="106" t="s">
        <v>267</v>
      </c>
      <c r="H609" s="106" t="s">
        <v>291</v>
      </c>
      <c r="I609" s="106">
        <v>84</v>
      </c>
      <c r="J609" s="106"/>
    </row>
    <row r="610" spans="1:10" x14ac:dyDescent="0.2">
      <c r="A610" s="106" t="s">
        <v>369</v>
      </c>
      <c r="B610" s="106" t="s">
        <v>1373</v>
      </c>
      <c r="C610" s="106" t="s">
        <v>253</v>
      </c>
      <c r="D610" s="106" t="s">
        <v>254</v>
      </c>
      <c r="E610">
        <v>7444</v>
      </c>
      <c r="F610" s="106" t="s">
        <v>1993</v>
      </c>
      <c r="G610" s="106" t="s">
        <v>263</v>
      </c>
      <c r="H610" s="106" t="s">
        <v>261</v>
      </c>
      <c r="I610" s="106">
        <v>94</v>
      </c>
      <c r="J610" s="106"/>
    </row>
    <row r="611" spans="1:10" x14ac:dyDescent="0.2">
      <c r="A611" s="106" t="s">
        <v>369</v>
      </c>
      <c r="B611" s="106" t="s">
        <v>1373</v>
      </c>
      <c r="C611" s="106" t="s">
        <v>253</v>
      </c>
      <c r="D611" s="106" t="s">
        <v>254</v>
      </c>
      <c r="E611">
        <v>7562</v>
      </c>
      <c r="F611" s="106" t="s">
        <v>1994</v>
      </c>
      <c r="G611" s="106" t="s">
        <v>263</v>
      </c>
      <c r="H611" s="106" t="s">
        <v>265</v>
      </c>
      <c r="I611">
        <v>112</v>
      </c>
    </row>
    <row r="612" spans="1:10" x14ac:dyDescent="0.2">
      <c r="A612" s="106" t="s">
        <v>369</v>
      </c>
      <c r="B612" s="106" t="s">
        <v>1373</v>
      </c>
      <c r="C612" s="106" t="s">
        <v>253</v>
      </c>
      <c r="D612" s="106" t="s">
        <v>254</v>
      </c>
      <c r="E612">
        <v>7678</v>
      </c>
      <c r="F612" s="106" t="s">
        <v>1995</v>
      </c>
      <c r="G612" s="106" t="s">
        <v>259</v>
      </c>
      <c r="H612" s="106" t="s">
        <v>265</v>
      </c>
      <c r="I612" s="106">
        <v>94</v>
      </c>
      <c r="J612" s="106"/>
    </row>
    <row r="613" spans="1:10" x14ac:dyDescent="0.2">
      <c r="A613" s="106" t="s">
        <v>369</v>
      </c>
      <c r="B613" s="106" t="s">
        <v>1373</v>
      </c>
      <c r="C613" s="106" t="s">
        <v>253</v>
      </c>
      <c r="D613" s="106" t="s">
        <v>254</v>
      </c>
      <c r="E613">
        <v>7722</v>
      </c>
      <c r="F613" s="106" t="s">
        <v>1401</v>
      </c>
      <c r="G613" s="106" t="s">
        <v>259</v>
      </c>
      <c r="H613" s="106" t="s">
        <v>331</v>
      </c>
      <c r="I613">
        <v>108</v>
      </c>
    </row>
    <row r="614" spans="1:10" x14ac:dyDescent="0.2">
      <c r="A614" s="106" t="s">
        <v>369</v>
      </c>
      <c r="B614" s="106" t="s">
        <v>1373</v>
      </c>
      <c r="C614" s="106" t="s">
        <v>253</v>
      </c>
      <c r="D614" s="106" t="s">
        <v>254</v>
      </c>
      <c r="E614">
        <v>7822</v>
      </c>
      <c r="F614" s="106" t="s">
        <v>1996</v>
      </c>
      <c r="G614" s="106" t="s">
        <v>255</v>
      </c>
      <c r="H614" s="106" t="s">
        <v>277</v>
      </c>
      <c r="I614">
        <v>160</v>
      </c>
    </row>
    <row r="615" spans="1:10" x14ac:dyDescent="0.2">
      <c r="A615" s="106" t="s">
        <v>369</v>
      </c>
      <c r="B615" s="106" t="s">
        <v>1373</v>
      </c>
      <c r="C615" s="106" t="s">
        <v>253</v>
      </c>
      <c r="D615" s="106" t="s">
        <v>254</v>
      </c>
      <c r="E615">
        <v>7872</v>
      </c>
      <c r="F615" s="106" t="s">
        <v>1997</v>
      </c>
      <c r="G615" s="106" t="s">
        <v>255</v>
      </c>
      <c r="H615" s="106" t="s">
        <v>277</v>
      </c>
      <c r="I615">
        <v>81</v>
      </c>
    </row>
    <row r="616" spans="1:10" x14ac:dyDescent="0.2">
      <c r="A616" s="106" t="s">
        <v>369</v>
      </c>
      <c r="B616" s="106" t="s">
        <v>1373</v>
      </c>
      <c r="C616" s="106" t="s">
        <v>253</v>
      </c>
      <c r="D616" s="106" t="s">
        <v>254</v>
      </c>
      <c r="E616">
        <v>7877</v>
      </c>
      <c r="F616" s="106" t="s">
        <v>1998</v>
      </c>
      <c r="G616" s="106" t="s">
        <v>259</v>
      </c>
      <c r="H616" s="106" t="s">
        <v>268</v>
      </c>
      <c r="I616">
        <v>25</v>
      </c>
    </row>
    <row r="617" spans="1:10" x14ac:dyDescent="0.2">
      <c r="A617" s="106" t="s">
        <v>369</v>
      </c>
      <c r="B617" s="106" t="s">
        <v>1373</v>
      </c>
      <c r="C617" s="106" t="s">
        <v>253</v>
      </c>
      <c r="D617" s="106" t="s">
        <v>254</v>
      </c>
      <c r="E617">
        <v>7916</v>
      </c>
      <c r="F617" s="106" t="s">
        <v>1999</v>
      </c>
      <c r="G617" s="106" t="s">
        <v>255</v>
      </c>
      <c r="H617" s="106" t="s">
        <v>277</v>
      </c>
      <c r="I617">
        <v>53</v>
      </c>
    </row>
    <row r="618" spans="1:10" x14ac:dyDescent="0.2">
      <c r="A618" s="106" t="s">
        <v>369</v>
      </c>
      <c r="B618" s="106" t="s">
        <v>1373</v>
      </c>
      <c r="C618" s="106" t="s">
        <v>253</v>
      </c>
      <c r="D618" s="106" t="s">
        <v>254</v>
      </c>
      <c r="E618">
        <v>8524</v>
      </c>
      <c r="F618" s="106" t="s">
        <v>2000</v>
      </c>
      <c r="G618" s="106" t="s">
        <v>255</v>
      </c>
      <c r="H618" s="106" t="s">
        <v>413</v>
      </c>
      <c r="I618">
        <v>902</v>
      </c>
    </row>
    <row r="619" spans="1:10" x14ac:dyDescent="0.2">
      <c r="A619" s="106" t="s">
        <v>369</v>
      </c>
      <c r="B619" s="106" t="s">
        <v>1373</v>
      </c>
      <c r="C619" s="106" t="s">
        <v>253</v>
      </c>
      <c r="D619" s="106" t="s">
        <v>254</v>
      </c>
      <c r="E619">
        <v>9479</v>
      </c>
      <c r="F619" s="106" t="s">
        <v>1216</v>
      </c>
      <c r="G619" s="106" t="s">
        <v>255</v>
      </c>
      <c r="H619" s="106" t="s">
        <v>266</v>
      </c>
      <c r="I619" s="106">
        <v>67</v>
      </c>
      <c r="J619" s="106"/>
    </row>
    <row r="620" spans="1:10" x14ac:dyDescent="0.2">
      <c r="A620" s="106" t="s">
        <v>369</v>
      </c>
      <c r="B620" s="106" t="s">
        <v>1373</v>
      </c>
      <c r="C620" s="106" t="s">
        <v>253</v>
      </c>
      <c r="D620" s="106" t="s">
        <v>254</v>
      </c>
      <c r="E620">
        <v>9635</v>
      </c>
      <c r="F620" s="106" t="s">
        <v>2001</v>
      </c>
      <c r="G620" s="106" t="s">
        <v>263</v>
      </c>
      <c r="H620" s="106" t="s">
        <v>260</v>
      </c>
      <c r="I620" s="106">
        <v>26</v>
      </c>
      <c r="J620" s="106"/>
    </row>
    <row r="621" spans="1:10" x14ac:dyDescent="0.2">
      <c r="A621" s="106" t="s">
        <v>369</v>
      </c>
      <c r="B621" s="106" t="s">
        <v>1373</v>
      </c>
      <c r="C621" s="106" t="s">
        <v>253</v>
      </c>
      <c r="D621" s="106" t="s">
        <v>254</v>
      </c>
      <c r="E621">
        <v>9845</v>
      </c>
      <c r="F621" s="106" t="s">
        <v>2002</v>
      </c>
      <c r="G621" s="106" t="s">
        <v>263</v>
      </c>
      <c r="H621" s="106" t="s">
        <v>268</v>
      </c>
      <c r="I621">
        <v>156</v>
      </c>
    </row>
    <row r="622" spans="1:10" x14ac:dyDescent="0.2">
      <c r="A622" s="106" t="s">
        <v>369</v>
      </c>
      <c r="B622" s="106" t="s">
        <v>2813</v>
      </c>
      <c r="C622" s="106" t="s">
        <v>264</v>
      </c>
      <c r="D622" s="106" t="s">
        <v>258</v>
      </c>
      <c r="E622">
        <v>6036</v>
      </c>
      <c r="F622" s="106" t="s">
        <v>2007</v>
      </c>
      <c r="G622" s="106" t="s">
        <v>255</v>
      </c>
      <c r="H622" s="106" t="s">
        <v>260</v>
      </c>
      <c r="I622" s="106">
        <v>180</v>
      </c>
      <c r="J622" s="106"/>
    </row>
    <row r="623" spans="1:10" x14ac:dyDescent="0.2">
      <c r="A623" s="106" t="s">
        <v>369</v>
      </c>
      <c r="B623" s="106" t="s">
        <v>1508</v>
      </c>
      <c r="C623" s="106" t="s">
        <v>253</v>
      </c>
      <c r="D623" s="106" t="s">
        <v>254</v>
      </c>
      <c r="E623">
        <v>6137</v>
      </c>
      <c r="F623" s="106" t="s">
        <v>2003</v>
      </c>
      <c r="G623" s="106" t="s">
        <v>263</v>
      </c>
      <c r="H623" s="106" t="s">
        <v>276</v>
      </c>
      <c r="I623" s="106">
        <v>115</v>
      </c>
      <c r="J623" s="106"/>
    </row>
    <row r="624" spans="1:10" x14ac:dyDescent="0.2">
      <c r="A624" s="106" t="s">
        <v>369</v>
      </c>
      <c r="B624" s="106" t="s">
        <v>252</v>
      </c>
      <c r="C624" s="106" t="s">
        <v>257</v>
      </c>
      <c r="D624" s="106" t="s">
        <v>254</v>
      </c>
      <c r="E624">
        <v>2304</v>
      </c>
      <c r="F624" s="106" t="s">
        <v>2004</v>
      </c>
      <c r="G624" s="106" t="s">
        <v>259</v>
      </c>
      <c r="H624" s="106" t="s">
        <v>260</v>
      </c>
      <c r="I624" s="106">
        <v>20</v>
      </c>
      <c r="J624" s="106"/>
    </row>
    <row r="625" spans="1:10" x14ac:dyDescent="0.2">
      <c r="A625" s="106" t="s">
        <v>369</v>
      </c>
      <c r="B625" s="106" t="s">
        <v>252</v>
      </c>
      <c r="C625" s="106" t="s">
        <v>262</v>
      </c>
      <c r="D625" s="106" t="s">
        <v>254</v>
      </c>
      <c r="E625">
        <v>2777</v>
      </c>
      <c r="F625" s="106" t="s">
        <v>2005</v>
      </c>
      <c r="G625" s="106" t="s">
        <v>259</v>
      </c>
      <c r="H625" s="106" t="s">
        <v>261</v>
      </c>
      <c r="I625" s="106">
        <v>34</v>
      </c>
      <c r="J625" s="106"/>
    </row>
    <row r="626" spans="1:10" x14ac:dyDescent="0.2">
      <c r="A626" s="106" t="s">
        <v>369</v>
      </c>
      <c r="B626" s="106" t="s">
        <v>252</v>
      </c>
      <c r="C626" s="106" t="s">
        <v>253</v>
      </c>
      <c r="D626" s="106" t="s">
        <v>254</v>
      </c>
      <c r="E626">
        <v>3561</v>
      </c>
      <c r="F626" s="106" t="s">
        <v>2006</v>
      </c>
      <c r="G626" s="106" t="s">
        <v>255</v>
      </c>
      <c r="H626" s="106" t="s">
        <v>265</v>
      </c>
      <c r="I626">
        <v>247</v>
      </c>
    </row>
    <row r="627" spans="1:10" x14ac:dyDescent="0.2">
      <c r="A627" s="106" t="s">
        <v>369</v>
      </c>
      <c r="B627" s="106" t="s">
        <v>252</v>
      </c>
      <c r="C627" s="106" t="s">
        <v>253</v>
      </c>
      <c r="D627" s="106" t="s">
        <v>254</v>
      </c>
      <c r="E627">
        <v>6548</v>
      </c>
      <c r="F627" s="106" t="s">
        <v>2009</v>
      </c>
      <c r="G627" s="106" t="s">
        <v>267</v>
      </c>
      <c r="H627" s="106" t="s">
        <v>260</v>
      </c>
      <c r="I627" s="106">
        <v>90</v>
      </c>
      <c r="J627" s="106"/>
    </row>
    <row r="628" spans="1:10" x14ac:dyDescent="0.2">
      <c r="A628" s="106" t="s">
        <v>369</v>
      </c>
      <c r="B628" s="106" t="s">
        <v>252</v>
      </c>
      <c r="C628" s="106" t="s">
        <v>253</v>
      </c>
      <c r="D628" s="106" t="s">
        <v>254</v>
      </c>
      <c r="E628">
        <v>7266</v>
      </c>
      <c r="F628" s="106" t="s">
        <v>2010</v>
      </c>
      <c r="G628" s="106" t="s">
        <v>255</v>
      </c>
      <c r="H628" s="106" t="s">
        <v>285</v>
      </c>
      <c r="I628">
        <v>194</v>
      </c>
    </row>
    <row r="629" spans="1:10" x14ac:dyDescent="0.2">
      <c r="A629" s="106" t="s">
        <v>369</v>
      </c>
      <c r="B629" s="106" t="s">
        <v>252</v>
      </c>
      <c r="C629" s="106" t="s">
        <v>253</v>
      </c>
      <c r="D629" s="106" t="s">
        <v>254</v>
      </c>
      <c r="E629">
        <v>7868</v>
      </c>
      <c r="F629" s="106" t="s">
        <v>2011</v>
      </c>
      <c r="G629" s="106" t="s">
        <v>255</v>
      </c>
      <c r="H629" s="106" t="s">
        <v>277</v>
      </c>
      <c r="I629">
        <v>262</v>
      </c>
    </row>
    <row r="630" spans="1:10" x14ac:dyDescent="0.2">
      <c r="A630" s="106" t="s">
        <v>369</v>
      </c>
      <c r="B630" s="106" t="s">
        <v>252</v>
      </c>
      <c r="C630" s="106" t="s">
        <v>253</v>
      </c>
      <c r="D630" s="106" t="s">
        <v>254</v>
      </c>
      <c r="E630">
        <v>8108</v>
      </c>
      <c r="F630" s="106" t="s">
        <v>371</v>
      </c>
      <c r="G630" s="106" t="s">
        <v>372</v>
      </c>
      <c r="H630" s="106" t="s">
        <v>261</v>
      </c>
      <c r="I630">
        <v>266</v>
      </c>
    </row>
    <row r="631" spans="1:10" x14ac:dyDescent="0.2">
      <c r="A631" s="106" t="s">
        <v>369</v>
      </c>
      <c r="B631" s="106" t="s">
        <v>252</v>
      </c>
      <c r="C631" s="106" t="s">
        <v>253</v>
      </c>
      <c r="D631" s="106" t="s">
        <v>254</v>
      </c>
      <c r="E631">
        <v>8115</v>
      </c>
      <c r="F631" s="106" t="s">
        <v>2012</v>
      </c>
      <c r="G631" s="106" t="s">
        <v>263</v>
      </c>
      <c r="H631" s="106" t="s">
        <v>261</v>
      </c>
      <c r="I631" s="106">
        <v>43</v>
      </c>
      <c r="J631" s="106"/>
    </row>
    <row r="632" spans="1:10" x14ac:dyDescent="0.2">
      <c r="A632" s="106" t="s">
        <v>369</v>
      </c>
      <c r="B632" s="106" t="s">
        <v>252</v>
      </c>
      <c r="C632" s="106" t="s">
        <v>253</v>
      </c>
      <c r="D632" s="106" t="s">
        <v>254</v>
      </c>
      <c r="E632">
        <v>8713</v>
      </c>
      <c r="F632" s="106" t="s">
        <v>2013</v>
      </c>
      <c r="G632" s="106" t="s">
        <v>255</v>
      </c>
      <c r="H632" s="106" t="s">
        <v>413</v>
      </c>
      <c r="I632" s="106">
        <v>227</v>
      </c>
      <c r="J632" s="106"/>
    </row>
    <row r="633" spans="1:10" x14ac:dyDescent="0.2">
      <c r="A633" s="106" t="s">
        <v>369</v>
      </c>
      <c r="B633" s="106" t="s">
        <v>252</v>
      </c>
      <c r="C633" s="106" t="s">
        <v>253</v>
      </c>
      <c r="D633" s="106" t="s">
        <v>254</v>
      </c>
      <c r="E633">
        <v>9078</v>
      </c>
      <c r="F633" s="106" t="s">
        <v>2838</v>
      </c>
      <c r="G633" s="106" t="s">
        <v>255</v>
      </c>
      <c r="H633" s="106" t="s">
        <v>338</v>
      </c>
      <c r="I633" s="106">
        <v>114</v>
      </c>
      <c r="J633" s="106"/>
    </row>
    <row r="634" spans="1:10" x14ac:dyDescent="0.2">
      <c r="A634" s="106" t="s">
        <v>369</v>
      </c>
      <c r="B634" s="106" t="s">
        <v>252</v>
      </c>
      <c r="C634" s="106" t="s">
        <v>253</v>
      </c>
      <c r="D634" s="106" t="s">
        <v>254</v>
      </c>
      <c r="E634">
        <v>9517</v>
      </c>
      <c r="F634" s="106" t="s">
        <v>2014</v>
      </c>
      <c r="G634" s="106" t="s">
        <v>255</v>
      </c>
      <c r="H634" s="106" t="s">
        <v>415</v>
      </c>
      <c r="I634">
        <v>872</v>
      </c>
    </row>
    <row r="635" spans="1:10" x14ac:dyDescent="0.2">
      <c r="A635" s="106" t="s">
        <v>373</v>
      </c>
      <c r="B635" s="106" t="s">
        <v>1507</v>
      </c>
      <c r="C635" s="106" t="s">
        <v>253</v>
      </c>
      <c r="D635" s="106" t="s">
        <v>254</v>
      </c>
      <c r="E635">
        <v>1921</v>
      </c>
      <c r="F635" s="106" t="s">
        <v>2015</v>
      </c>
      <c r="G635" s="106" t="s">
        <v>255</v>
      </c>
      <c r="H635" s="106" t="s">
        <v>282</v>
      </c>
      <c r="I635" s="106">
        <v>176</v>
      </c>
      <c r="J635" s="106"/>
    </row>
    <row r="636" spans="1:10" x14ac:dyDescent="0.2">
      <c r="A636" s="106" t="s">
        <v>373</v>
      </c>
      <c r="B636" s="106" t="s">
        <v>1507</v>
      </c>
      <c r="C636" s="106" t="s">
        <v>262</v>
      </c>
      <c r="D636" s="106" t="s">
        <v>254</v>
      </c>
      <c r="E636">
        <v>1994</v>
      </c>
      <c r="F636" s="106" t="s">
        <v>2016</v>
      </c>
      <c r="G636" s="106" t="s">
        <v>259</v>
      </c>
      <c r="H636" s="106" t="s">
        <v>282</v>
      </c>
      <c r="I636" s="106">
        <v>70</v>
      </c>
      <c r="J636" s="106"/>
    </row>
    <row r="637" spans="1:10" x14ac:dyDescent="0.2">
      <c r="A637" s="106" t="s">
        <v>373</v>
      </c>
      <c r="B637" s="106" t="s">
        <v>1507</v>
      </c>
      <c r="C637" s="106" t="s">
        <v>262</v>
      </c>
      <c r="D637" s="106" t="s">
        <v>254</v>
      </c>
      <c r="E637">
        <v>5187</v>
      </c>
      <c r="F637" s="106" t="s">
        <v>1221</v>
      </c>
      <c r="G637" s="106" t="s">
        <v>255</v>
      </c>
      <c r="H637" s="106" t="s">
        <v>331</v>
      </c>
      <c r="I637" s="106">
        <v>105</v>
      </c>
      <c r="J637" s="106"/>
    </row>
    <row r="638" spans="1:10" x14ac:dyDescent="0.2">
      <c r="A638" s="106" t="s">
        <v>373</v>
      </c>
      <c r="B638" s="106" t="s">
        <v>1507</v>
      </c>
      <c r="C638" s="106" t="s">
        <v>253</v>
      </c>
      <c r="D638" s="106" t="s">
        <v>254</v>
      </c>
      <c r="E638">
        <v>6513</v>
      </c>
      <c r="F638" s="106" t="s">
        <v>2017</v>
      </c>
      <c r="G638" s="106" t="s">
        <v>255</v>
      </c>
      <c r="H638" s="106" t="s">
        <v>280</v>
      </c>
      <c r="I638" s="106">
        <v>105</v>
      </c>
      <c r="J638" s="106"/>
    </row>
    <row r="639" spans="1:10" x14ac:dyDescent="0.2">
      <c r="A639" s="106" t="s">
        <v>373</v>
      </c>
      <c r="B639" s="106" t="s">
        <v>1507</v>
      </c>
      <c r="C639" s="106" t="s">
        <v>253</v>
      </c>
      <c r="D639" s="106" t="s">
        <v>254</v>
      </c>
      <c r="E639">
        <v>9964</v>
      </c>
      <c r="F639" s="106" t="s">
        <v>379</v>
      </c>
      <c r="G639" s="106" t="s">
        <v>259</v>
      </c>
      <c r="H639" s="106" t="s">
        <v>261</v>
      </c>
      <c r="I639" s="106">
        <v>202</v>
      </c>
      <c r="J639" s="106"/>
    </row>
    <row r="640" spans="1:10" x14ac:dyDescent="0.2">
      <c r="A640" s="106" t="s">
        <v>373</v>
      </c>
      <c r="B640" s="106" t="s">
        <v>584</v>
      </c>
      <c r="C640" s="106" t="s">
        <v>253</v>
      </c>
      <c r="D640" s="106" t="s">
        <v>254</v>
      </c>
      <c r="E640">
        <v>1802</v>
      </c>
      <c r="F640" s="106" t="s">
        <v>2018</v>
      </c>
      <c r="G640" s="106" t="s">
        <v>255</v>
      </c>
      <c r="H640" s="106" t="s">
        <v>282</v>
      </c>
      <c r="I640" s="106" t="s">
        <v>350</v>
      </c>
      <c r="J640" s="106" t="s">
        <v>3560</v>
      </c>
    </row>
    <row r="641" spans="1:10" x14ac:dyDescent="0.2">
      <c r="A641" s="106" t="s">
        <v>373</v>
      </c>
      <c r="B641" s="106" t="s">
        <v>584</v>
      </c>
      <c r="C641" s="106" t="s">
        <v>253</v>
      </c>
      <c r="D641" s="106" t="s">
        <v>254</v>
      </c>
      <c r="E641">
        <v>1812</v>
      </c>
      <c r="F641" s="106" t="s">
        <v>440</v>
      </c>
      <c r="G641" s="106" t="s">
        <v>255</v>
      </c>
      <c r="H641" s="106" t="s">
        <v>282</v>
      </c>
      <c r="I641" s="106" t="s">
        <v>441</v>
      </c>
      <c r="J641" s="106" t="s">
        <v>3790</v>
      </c>
    </row>
    <row r="642" spans="1:10" x14ac:dyDescent="0.2">
      <c r="A642" s="106" t="s">
        <v>373</v>
      </c>
      <c r="B642" s="106" t="s">
        <v>584</v>
      </c>
      <c r="C642" s="106" t="s">
        <v>253</v>
      </c>
      <c r="D642" s="106" t="s">
        <v>254</v>
      </c>
      <c r="E642">
        <v>3036</v>
      </c>
      <c r="F642" s="106" t="s">
        <v>2019</v>
      </c>
      <c r="G642" s="106" t="s">
        <v>255</v>
      </c>
      <c r="H642" s="106" t="s">
        <v>261</v>
      </c>
      <c r="I642">
        <v>352</v>
      </c>
    </row>
    <row r="643" spans="1:10" x14ac:dyDescent="0.2">
      <c r="A643" s="106" t="s">
        <v>373</v>
      </c>
      <c r="B643" s="106" t="s">
        <v>584</v>
      </c>
      <c r="C643" s="106" t="s">
        <v>262</v>
      </c>
      <c r="D643" s="106" t="s">
        <v>254</v>
      </c>
      <c r="E643">
        <v>3138</v>
      </c>
      <c r="F643" s="106" t="s">
        <v>2020</v>
      </c>
      <c r="G643" s="106" t="s">
        <v>267</v>
      </c>
      <c r="H643" s="106" t="s">
        <v>265</v>
      </c>
      <c r="I643">
        <v>44</v>
      </c>
    </row>
    <row r="644" spans="1:10" x14ac:dyDescent="0.2">
      <c r="A644" s="106" t="s">
        <v>373</v>
      </c>
      <c r="B644" s="106" t="s">
        <v>584</v>
      </c>
      <c r="C644" s="106" t="s">
        <v>262</v>
      </c>
      <c r="D644" s="106" t="s">
        <v>258</v>
      </c>
      <c r="E644">
        <v>4595</v>
      </c>
      <c r="F644" s="106" t="s">
        <v>2021</v>
      </c>
      <c r="G644" s="106" t="s">
        <v>263</v>
      </c>
      <c r="H644" s="106" t="s">
        <v>300</v>
      </c>
      <c r="I644">
        <v>224</v>
      </c>
    </row>
    <row r="645" spans="1:10" x14ac:dyDescent="0.2">
      <c r="A645" s="106" t="s">
        <v>373</v>
      </c>
      <c r="B645" s="106" t="s">
        <v>584</v>
      </c>
      <c r="C645" s="106" t="s">
        <v>253</v>
      </c>
      <c r="D645" s="106" t="s">
        <v>254</v>
      </c>
      <c r="E645">
        <v>6059</v>
      </c>
      <c r="F645" s="106" t="s">
        <v>1258</v>
      </c>
      <c r="G645" s="106" t="s">
        <v>255</v>
      </c>
      <c r="H645" s="106" t="s">
        <v>260</v>
      </c>
      <c r="I645">
        <v>111</v>
      </c>
    </row>
    <row r="646" spans="1:10" x14ac:dyDescent="0.2">
      <c r="A646" s="106" t="s">
        <v>373</v>
      </c>
      <c r="B646" s="106" t="s">
        <v>584</v>
      </c>
      <c r="C646" s="106" t="s">
        <v>253</v>
      </c>
      <c r="D646" s="106" t="s">
        <v>254</v>
      </c>
      <c r="E646">
        <v>6800</v>
      </c>
      <c r="F646" s="106" t="s">
        <v>1403</v>
      </c>
      <c r="G646" s="106" t="s">
        <v>255</v>
      </c>
      <c r="H646" s="106" t="s">
        <v>280</v>
      </c>
      <c r="I646">
        <v>638</v>
      </c>
    </row>
    <row r="647" spans="1:10" x14ac:dyDescent="0.2">
      <c r="A647" s="106" t="s">
        <v>373</v>
      </c>
      <c r="B647" s="106" t="s">
        <v>1211</v>
      </c>
      <c r="C647" s="106" t="s">
        <v>253</v>
      </c>
      <c r="D647" s="106" t="s">
        <v>254</v>
      </c>
      <c r="E647">
        <v>1776</v>
      </c>
      <c r="F647" s="106" t="s">
        <v>2022</v>
      </c>
      <c r="G647" s="106" t="s">
        <v>263</v>
      </c>
      <c r="H647" s="106" t="s">
        <v>282</v>
      </c>
      <c r="I647" s="106">
        <v>94</v>
      </c>
      <c r="J647" s="106"/>
    </row>
    <row r="648" spans="1:10" x14ac:dyDescent="0.2">
      <c r="A648" s="106" t="s">
        <v>373</v>
      </c>
      <c r="B648" s="106" t="s">
        <v>1211</v>
      </c>
      <c r="C648" s="106" t="s">
        <v>253</v>
      </c>
      <c r="D648" s="106" t="s">
        <v>254</v>
      </c>
      <c r="E648">
        <v>1807</v>
      </c>
      <c r="F648" s="106" t="s">
        <v>2023</v>
      </c>
      <c r="G648" s="106" t="s">
        <v>259</v>
      </c>
      <c r="H648" s="106" t="s">
        <v>282</v>
      </c>
      <c r="I648" s="106">
        <v>75</v>
      </c>
      <c r="J648" s="106"/>
    </row>
    <row r="649" spans="1:10" x14ac:dyDescent="0.2">
      <c r="A649" s="106" t="s">
        <v>373</v>
      </c>
      <c r="B649" s="106" t="s">
        <v>1211</v>
      </c>
      <c r="C649" s="106" t="s">
        <v>253</v>
      </c>
      <c r="D649" s="106" t="s">
        <v>254</v>
      </c>
      <c r="E649">
        <v>1884</v>
      </c>
      <c r="F649" s="106" t="s">
        <v>2024</v>
      </c>
      <c r="G649" s="106" t="s">
        <v>255</v>
      </c>
      <c r="H649" s="106" t="s">
        <v>282</v>
      </c>
      <c r="I649" s="106">
        <v>744</v>
      </c>
      <c r="J649" s="106"/>
    </row>
    <row r="650" spans="1:10" x14ac:dyDescent="0.2">
      <c r="A650" s="106" t="s">
        <v>373</v>
      </c>
      <c r="B650" s="106" t="s">
        <v>1211</v>
      </c>
      <c r="C650" s="106" t="s">
        <v>262</v>
      </c>
      <c r="D650" s="106" t="s">
        <v>258</v>
      </c>
      <c r="E650">
        <v>2216</v>
      </c>
      <c r="F650" s="106" t="s">
        <v>2025</v>
      </c>
      <c r="G650" s="106" t="s">
        <v>263</v>
      </c>
      <c r="H650" s="106" t="s">
        <v>256</v>
      </c>
      <c r="I650" s="106">
        <v>121</v>
      </c>
      <c r="J650" s="106"/>
    </row>
    <row r="651" spans="1:10" x14ac:dyDescent="0.2">
      <c r="A651" s="106" t="s">
        <v>373</v>
      </c>
      <c r="B651" s="106" t="s">
        <v>1211</v>
      </c>
      <c r="C651" s="106" t="s">
        <v>257</v>
      </c>
      <c r="D651" s="106" t="s">
        <v>258</v>
      </c>
      <c r="E651">
        <v>3461</v>
      </c>
      <c r="F651" s="106" t="s">
        <v>2026</v>
      </c>
      <c r="G651" s="106" t="s">
        <v>267</v>
      </c>
      <c r="H651" s="106" t="s">
        <v>281</v>
      </c>
      <c r="I651" s="106">
        <v>69</v>
      </c>
      <c r="J651" s="106"/>
    </row>
    <row r="652" spans="1:10" x14ac:dyDescent="0.2">
      <c r="A652" s="106" t="s">
        <v>373</v>
      </c>
      <c r="B652" s="106" t="s">
        <v>1211</v>
      </c>
      <c r="C652" s="106" t="s">
        <v>253</v>
      </c>
      <c r="D652" s="106" t="s">
        <v>254</v>
      </c>
      <c r="E652">
        <v>7264</v>
      </c>
      <c r="F652" s="106" t="s">
        <v>2027</v>
      </c>
      <c r="G652" s="106" t="s">
        <v>259</v>
      </c>
      <c r="H652" s="106" t="s">
        <v>285</v>
      </c>
      <c r="I652">
        <v>91</v>
      </c>
    </row>
    <row r="653" spans="1:10" x14ac:dyDescent="0.2">
      <c r="A653" s="106" t="s">
        <v>373</v>
      </c>
      <c r="B653" s="106" t="s">
        <v>1211</v>
      </c>
      <c r="C653" s="106" t="s">
        <v>253</v>
      </c>
      <c r="D653" s="106" t="s">
        <v>254</v>
      </c>
      <c r="E653">
        <v>8078</v>
      </c>
      <c r="F653" s="106" t="s">
        <v>2028</v>
      </c>
      <c r="G653" s="106" t="s">
        <v>255</v>
      </c>
      <c r="H653" s="106" t="s">
        <v>261</v>
      </c>
      <c r="I653" t="s">
        <v>286</v>
      </c>
      <c r="J653" t="s">
        <v>3791</v>
      </c>
    </row>
    <row r="654" spans="1:10" x14ac:dyDescent="0.2">
      <c r="A654" s="106" t="s">
        <v>373</v>
      </c>
      <c r="B654" s="106" t="s">
        <v>585</v>
      </c>
      <c r="C654" s="106" t="s">
        <v>253</v>
      </c>
      <c r="D654" s="106" t="s">
        <v>254</v>
      </c>
      <c r="E654">
        <v>1719</v>
      </c>
      <c r="F654" s="106" t="s">
        <v>439</v>
      </c>
      <c r="G654" s="106" t="s">
        <v>255</v>
      </c>
      <c r="H654" s="106" t="s">
        <v>282</v>
      </c>
      <c r="I654" t="s">
        <v>286</v>
      </c>
      <c r="J654" t="s">
        <v>3792</v>
      </c>
    </row>
    <row r="655" spans="1:10" x14ac:dyDescent="0.2">
      <c r="A655" s="106" t="s">
        <v>373</v>
      </c>
      <c r="B655" s="106" t="s">
        <v>585</v>
      </c>
      <c r="C655" s="106" t="s">
        <v>253</v>
      </c>
      <c r="D655" s="106" t="s">
        <v>258</v>
      </c>
      <c r="E655">
        <v>1847</v>
      </c>
      <c r="F655" s="106" t="s">
        <v>3043</v>
      </c>
      <c r="G655" s="106" t="s">
        <v>255</v>
      </c>
      <c r="H655" s="106" t="s">
        <v>282</v>
      </c>
      <c r="I655">
        <v>131</v>
      </c>
    </row>
    <row r="656" spans="1:10" x14ac:dyDescent="0.2">
      <c r="A656" s="106" t="s">
        <v>373</v>
      </c>
      <c r="B656" s="106" t="s">
        <v>585</v>
      </c>
      <c r="C656" s="106" t="s">
        <v>253</v>
      </c>
      <c r="D656" s="106" t="s">
        <v>254</v>
      </c>
      <c r="E656">
        <v>4625</v>
      </c>
      <c r="F656" s="106" t="s">
        <v>2029</v>
      </c>
      <c r="G656" s="106" t="s">
        <v>259</v>
      </c>
      <c r="H656" s="106" t="s">
        <v>268</v>
      </c>
      <c r="I656">
        <v>51</v>
      </c>
    </row>
    <row r="657" spans="1:10" x14ac:dyDescent="0.2">
      <c r="A657" s="106" t="s">
        <v>373</v>
      </c>
      <c r="B657" s="106" t="s">
        <v>585</v>
      </c>
      <c r="C657" s="106" t="s">
        <v>262</v>
      </c>
      <c r="D657" s="106" t="s">
        <v>254</v>
      </c>
      <c r="E657">
        <v>5950</v>
      </c>
      <c r="F657" s="106" t="s">
        <v>2030</v>
      </c>
      <c r="G657" s="106" t="s">
        <v>263</v>
      </c>
      <c r="H657" s="106" t="s">
        <v>270</v>
      </c>
      <c r="I657">
        <v>27</v>
      </c>
    </row>
    <row r="658" spans="1:10" x14ac:dyDescent="0.2">
      <c r="A658" s="106" t="s">
        <v>373</v>
      </c>
      <c r="B658" s="106" t="s">
        <v>585</v>
      </c>
      <c r="C658" s="106" t="s">
        <v>253</v>
      </c>
      <c r="D658" s="106" t="s">
        <v>254</v>
      </c>
      <c r="E658">
        <v>6461</v>
      </c>
      <c r="F658" s="106" t="s">
        <v>1337</v>
      </c>
      <c r="G658" s="106" t="s">
        <v>255</v>
      </c>
      <c r="H658" s="106" t="s">
        <v>276</v>
      </c>
      <c r="I658">
        <v>122</v>
      </c>
    </row>
    <row r="659" spans="1:10" x14ac:dyDescent="0.2">
      <c r="A659" s="106" t="s">
        <v>373</v>
      </c>
      <c r="B659" s="106" t="s">
        <v>585</v>
      </c>
      <c r="C659" s="106" t="s">
        <v>253</v>
      </c>
      <c r="D659" s="106" t="s">
        <v>254</v>
      </c>
      <c r="E659">
        <v>7990</v>
      </c>
      <c r="F659" s="106" t="s">
        <v>2031</v>
      </c>
      <c r="G659" s="106" t="s">
        <v>255</v>
      </c>
      <c r="H659" s="106" t="s">
        <v>277</v>
      </c>
      <c r="I659">
        <v>294</v>
      </c>
    </row>
    <row r="660" spans="1:10" x14ac:dyDescent="0.2">
      <c r="A660" s="106" t="s">
        <v>373</v>
      </c>
      <c r="B660" s="106" t="s">
        <v>585</v>
      </c>
      <c r="C660" s="106" t="s">
        <v>253</v>
      </c>
      <c r="D660" s="106" t="s">
        <v>254</v>
      </c>
      <c r="E660">
        <v>9033</v>
      </c>
      <c r="F660" s="106" t="s">
        <v>2032</v>
      </c>
      <c r="G660" s="106" t="s">
        <v>263</v>
      </c>
      <c r="H660" s="106" t="s">
        <v>338</v>
      </c>
      <c r="I660">
        <v>338</v>
      </c>
    </row>
    <row r="661" spans="1:10" x14ac:dyDescent="0.2">
      <c r="A661" s="106" t="s">
        <v>373</v>
      </c>
      <c r="B661" s="106" t="s">
        <v>585</v>
      </c>
      <c r="C661" s="106" t="s">
        <v>253</v>
      </c>
      <c r="D661" s="106" t="s">
        <v>254</v>
      </c>
      <c r="E661">
        <v>9041</v>
      </c>
      <c r="F661" s="106" t="s">
        <v>2033</v>
      </c>
      <c r="G661" s="106" t="s">
        <v>255</v>
      </c>
      <c r="H661" s="106" t="s">
        <v>338</v>
      </c>
      <c r="I661" s="106" t="s">
        <v>416</v>
      </c>
      <c r="J661" s="106" t="s">
        <v>3793</v>
      </c>
    </row>
    <row r="662" spans="1:10" x14ac:dyDescent="0.2">
      <c r="A662" s="106" t="s">
        <v>373</v>
      </c>
      <c r="B662" s="106" t="s">
        <v>585</v>
      </c>
      <c r="C662" s="106" t="s">
        <v>253</v>
      </c>
      <c r="D662" s="106" t="s">
        <v>254</v>
      </c>
      <c r="E662">
        <v>9193</v>
      </c>
      <c r="F662" s="106" t="s">
        <v>2034</v>
      </c>
      <c r="G662" s="106" t="s">
        <v>263</v>
      </c>
      <c r="H662" s="106" t="s">
        <v>471</v>
      </c>
      <c r="I662">
        <v>76</v>
      </c>
    </row>
    <row r="663" spans="1:10" x14ac:dyDescent="0.2">
      <c r="A663" s="106" t="s">
        <v>373</v>
      </c>
      <c r="B663" s="106" t="s">
        <v>585</v>
      </c>
      <c r="C663" s="106" t="s">
        <v>253</v>
      </c>
      <c r="D663" s="106" t="s">
        <v>254</v>
      </c>
      <c r="E663">
        <v>9365</v>
      </c>
      <c r="F663" s="106" t="s">
        <v>2035</v>
      </c>
      <c r="G663" s="106" t="s">
        <v>263</v>
      </c>
      <c r="H663" s="106" t="s">
        <v>471</v>
      </c>
      <c r="I663">
        <v>20</v>
      </c>
    </row>
    <row r="664" spans="1:10" x14ac:dyDescent="0.2">
      <c r="A664" s="106" t="s">
        <v>373</v>
      </c>
      <c r="B664" s="106" t="s">
        <v>316</v>
      </c>
      <c r="C664" s="106" t="s">
        <v>262</v>
      </c>
      <c r="D664" s="106" t="s">
        <v>254</v>
      </c>
      <c r="E664">
        <v>1605</v>
      </c>
      <c r="F664" s="106" t="s">
        <v>476</v>
      </c>
      <c r="G664" s="106" t="s">
        <v>255</v>
      </c>
      <c r="H664" s="106" t="s">
        <v>477</v>
      </c>
      <c r="I664" t="s">
        <v>1463</v>
      </c>
      <c r="J664" t="s">
        <v>3794</v>
      </c>
    </row>
    <row r="665" spans="1:10" x14ac:dyDescent="0.2">
      <c r="A665" s="106" t="s">
        <v>373</v>
      </c>
      <c r="B665" s="106" t="s">
        <v>316</v>
      </c>
      <c r="C665" s="106" t="s">
        <v>257</v>
      </c>
      <c r="D665" s="106" t="s">
        <v>254</v>
      </c>
      <c r="E665">
        <v>1743</v>
      </c>
      <c r="F665" s="106" t="s">
        <v>2036</v>
      </c>
      <c r="G665" s="106" t="s">
        <v>263</v>
      </c>
      <c r="H665" s="106" t="s">
        <v>282</v>
      </c>
      <c r="I665">
        <v>29</v>
      </c>
    </row>
    <row r="666" spans="1:10" x14ac:dyDescent="0.2">
      <c r="A666" s="106" t="s">
        <v>373</v>
      </c>
      <c r="B666" s="106" t="s">
        <v>316</v>
      </c>
      <c r="C666" s="106" t="s">
        <v>253</v>
      </c>
      <c r="D666" s="106" t="s">
        <v>254</v>
      </c>
      <c r="E666">
        <v>1768</v>
      </c>
      <c r="F666" s="106" t="s">
        <v>2037</v>
      </c>
      <c r="G666" s="106" t="s">
        <v>255</v>
      </c>
      <c r="H666" s="106" t="s">
        <v>282</v>
      </c>
      <c r="I666">
        <v>60</v>
      </c>
    </row>
    <row r="667" spans="1:10" x14ac:dyDescent="0.2">
      <c r="A667" s="106" t="s">
        <v>373</v>
      </c>
      <c r="B667" s="106" t="s">
        <v>316</v>
      </c>
      <c r="C667" s="106" t="s">
        <v>253</v>
      </c>
      <c r="D667" s="106" t="s">
        <v>254</v>
      </c>
      <c r="E667">
        <v>1821</v>
      </c>
      <c r="F667" s="106" t="s">
        <v>375</v>
      </c>
      <c r="G667" s="106" t="s">
        <v>255</v>
      </c>
      <c r="H667" s="106" t="s">
        <v>282</v>
      </c>
      <c r="I667" s="106" t="s">
        <v>286</v>
      </c>
      <c r="J667" s="106" t="s">
        <v>3795</v>
      </c>
    </row>
    <row r="668" spans="1:10" x14ac:dyDescent="0.2">
      <c r="A668" s="106" t="s">
        <v>373</v>
      </c>
      <c r="B668" s="106" t="s">
        <v>316</v>
      </c>
      <c r="C668" s="106" t="s">
        <v>253</v>
      </c>
      <c r="D668" s="106" t="s">
        <v>254</v>
      </c>
      <c r="E668">
        <v>1866</v>
      </c>
      <c r="F668" s="106" t="s">
        <v>478</v>
      </c>
      <c r="G668" s="106" t="s">
        <v>255</v>
      </c>
      <c r="H668" s="106" t="s">
        <v>282</v>
      </c>
      <c r="I668" s="106">
        <v>175</v>
      </c>
      <c r="J668" s="106"/>
    </row>
    <row r="669" spans="1:10" x14ac:dyDescent="0.2">
      <c r="A669" s="106" t="s">
        <v>373</v>
      </c>
      <c r="B669" s="106" t="s">
        <v>316</v>
      </c>
      <c r="C669" s="106" t="s">
        <v>257</v>
      </c>
      <c r="D669" s="106" t="s">
        <v>254</v>
      </c>
      <c r="E669">
        <v>2122</v>
      </c>
      <c r="F669" s="106" t="s">
        <v>1218</v>
      </c>
      <c r="G669" s="106" t="s">
        <v>267</v>
      </c>
      <c r="H669" s="106" t="s">
        <v>260</v>
      </c>
      <c r="I669">
        <v>80</v>
      </c>
    </row>
    <row r="670" spans="1:10" x14ac:dyDescent="0.2">
      <c r="A670" s="106" t="s">
        <v>373</v>
      </c>
      <c r="B670" s="106" t="s">
        <v>316</v>
      </c>
      <c r="C670" s="106" t="s">
        <v>253</v>
      </c>
      <c r="D670" s="106" t="s">
        <v>254</v>
      </c>
      <c r="E670">
        <v>2156</v>
      </c>
      <c r="F670" s="106" t="s">
        <v>2038</v>
      </c>
      <c r="G670" s="106" t="s">
        <v>259</v>
      </c>
      <c r="H670" s="106" t="s">
        <v>260</v>
      </c>
      <c r="I670">
        <v>24</v>
      </c>
    </row>
    <row r="671" spans="1:10" x14ac:dyDescent="0.2">
      <c r="A671" s="106" t="s">
        <v>373</v>
      </c>
      <c r="B671" s="106" t="s">
        <v>316</v>
      </c>
      <c r="C671" s="106" t="s">
        <v>253</v>
      </c>
      <c r="D671" s="106" t="s">
        <v>254</v>
      </c>
      <c r="E671">
        <v>2288</v>
      </c>
      <c r="F671" s="106" t="s">
        <v>447</v>
      </c>
      <c r="G671" s="106" t="s">
        <v>255</v>
      </c>
      <c r="H671" s="106" t="s">
        <v>256</v>
      </c>
      <c r="I671">
        <v>586</v>
      </c>
    </row>
    <row r="672" spans="1:10" x14ac:dyDescent="0.2">
      <c r="A672" s="106" t="s">
        <v>373</v>
      </c>
      <c r="B672" s="106" t="s">
        <v>316</v>
      </c>
      <c r="C672" s="106" t="s">
        <v>262</v>
      </c>
      <c r="D672" s="106" t="s">
        <v>254</v>
      </c>
      <c r="E672">
        <v>2311</v>
      </c>
      <c r="F672" s="106" t="s">
        <v>2039</v>
      </c>
      <c r="G672" s="106" t="s">
        <v>255</v>
      </c>
      <c r="H672" s="106" t="s">
        <v>260</v>
      </c>
      <c r="I672">
        <v>127</v>
      </c>
    </row>
    <row r="673" spans="1:10" x14ac:dyDescent="0.2">
      <c r="A673" s="106" t="s">
        <v>373</v>
      </c>
      <c r="B673" s="106" t="s">
        <v>316</v>
      </c>
      <c r="C673" s="106" t="s">
        <v>264</v>
      </c>
      <c r="D673" s="106" t="s">
        <v>254</v>
      </c>
      <c r="E673">
        <v>2385</v>
      </c>
      <c r="F673" s="106" t="s">
        <v>1254</v>
      </c>
      <c r="G673" s="106" t="s">
        <v>267</v>
      </c>
      <c r="H673" s="106" t="s">
        <v>260</v>
      </c>
      <c r="I673">
        <v>138</v>
      </c>
    </row>
    <row r="674" spans="1:10" x14ac:dyDescent="0.2">
      <c r="A674" s="106" t="s">
        <v>373</v>
      </c>
      <c r="B674" s="106" t="s">
        <v>316</v>
      </c>
      <c r="C674" s="106" t="s">
        <v>262</v>
      </c>
      <c r="D674" s="106" t="s">
        <v>254</v>
      </c>
      <c r="E674">
        <v>2436</v>
      </c>
      <c r="F674" s="106" t="s">
        <v>552</v>
      </c>
      <c r="G674" s="106" t="s">
        <v>259</v>
      </c>
      <c r="H674" s="106" t="s">
        <v>260</v>
      </c>
      <c r="I674">
        <v>48</v>
      </c>
    </row>
    <row r="675" spans="1:10" x14ac:dyDescent="0.2">
      <c r="A675" s="106" t="s">
        <v>373</v>
      </c>
      <c r="B675" s="106" t="s">
        <v>316</v>
      </c>
      <c r="C675" s="106" t="s">
        <v>253</v>
      </c>
      <c r="D675" s="106" t="s">
        <v>254</v>
      </c>
      <c r="E675">
        <v>2705</v>
      </c>
      <c r="F675" s="106" t="s">
        <v>376</v>
      </c>
      <c r="G675" s="106" t="s">
        <v>259</v>
      </c>
      <c r="H675" s="106" t="s">
        <v>265</v>
      </c>
      <c r="I675" s="106">
        <v>176</v>
      </c>
      <c r="J675" s="106"/>
    </row>
    <row r="676" spans="1:10" x14ac:dyDescent="0.2">
      <c r="A676" s="106" t="s">
        <v>373</v>
      </c>
      <c r="B676" s="106" t="s">
        <v>316</v>
      </c>
      <c r="C676" s="106" t="s">
        <v>264</v>
      </c>
      <c r="D676" s="106" t="s">
        <v>258</v>
      </c>
      <c r="E676">
        <v>2820</v>
      </c>
      <c r="F676" s="106" t="s">
        <v>2040</v>
      </c>
      <c r="G676" s="106" t="s">
        <v>255</v>
      </c>
      <c r="H676" s="106" t="s">
        <v>256</v>
      </c>
      <c r="I676">
        <v>150</v>
      </c>
    </row>
    <row r="677" spans="1:10" x14ac:dyDescent="0.2">
      <c r="A677" s="106" t="s">
        <v>373</v>
      </c>
      <c r="B677" s="106" t="s">
        <v>316</v>
      </c>
      <c r="C677" s="106" t="s">
        <v>253</v>
      </c>
      <c r="D677" s="106" t="s">
        <v>254</v>
      </c>
      <c r="E677">
        <v>2831</v>
      </c>
      <c r="F677" s="106" t="s">
        <v>626</v>
      </c>
      <c r="G677" s="106" t="s">
        <v>263</v>
      </c>
      <c r="H677" s="106" t="s">
        <v>256</v>
      </c>
      <c r="I677">
        <v>276</v>
      </c>
    </row>
    <row r="678" spans="1:10" x14ac:dyDescent="0.2">
      <c r="A678" s="106" t="s">
        <v>373</v>
      </c>
      <c r="B678" s="106" t="s">
        <v>316</v>
      </c>
      <c r="C678" s="106" t="s">
        <v>257</v>
      </c>
      <c r="D678" s="106" t="s">
        <v>254</v>
      </c>
      <c r="E678">
        <v>2917</v>
      </c>
      <c r="F678" s="106" t="s">
        <v>2041</v>
      </c>
      <c r="G678" s="106" t="s">
        <v>259</v>
      </c>
      <c r="H678" s="106" t="s">
        <v>256</v>
      </c>
      <c r="I678">
        <v>41</v>
      </c>
    </row>
    <row r="679" spans="1:10" x14ac:dyDescent="0.2">
      <c r="A679" s="106" t="s">
        <v>373</v>
      </c>
      <c r="B679" s="106" t="s">
        <v>316</v>
      </c>
      <c r="C679" s="106" t="s">
        <v>253</v>
      </c>
      <c r="D679" s="106" t="s">
        <v>254</v>
      </c>
      <c r="E679">
        <v>3068</v>
      </c>
      <c r="F679" s="106" t="s">
        <v>2042</v>
      </c>
      <c r="G679" s="106" t="s">
        <v>259</v>
      </c>
      <c r="H679" s="106" t="s">
        <v>265</v>
      </c>
      <c r="I679">
        <v>125</v>
      </c>
    </row>
    <row r="680" spans="1:10" x14ac:dyDescent="0.2">
      <c r="A680" s="106" t="s">
        <v>373</v>
      </c>
      <c r="B680" s="106" t="s">
        <v>316</v>
      </c>
      <c r="C680" s="106" t="s">
        <v>264</v>
      </c>
      <c r="D680" s="106" t="s">
        <v>254</v>
      </c>
      <c r="E680">
        <v>3140</v>
      </c>
      <c r="F680" s="106" t="s">
        <v>2043</v>
      </c>
      <c r="G680" s="106" t="s">
        <v>259</v>
      </c>
      <c r="H680" s="106" t="s">
        <v>261</v>
      </c>
      <c r="I680" s="106">
        <v>144</v>
      </c>
      <c r="J680" s="106"/>
    </row>
    <row r="681" spans="1:10" x14ac:dyDescent="0.2">
      <c r="A681" s="106" t="s">
        <v>373</v>
      </c>
      <c r="B681" s="106" t="s">
        <v>316</v>
      </c>
      <c r="C681" s="106" t="s">
        <v>253</v>
      </c>
      <c r="D681" s="106" t="s">
        <v>254</v>
      </c>
      <c r="E681">
        <v>3156</v>
      </c>
      <c r="F681" s="106" t="s">
        <v>2044</v>
      </c>
      <c r="G681" s="106" t="s">
        <v>255</v>
      </c>
      <c r="H681" s="106" t="s">
        <v>261</v>
      </c>
      <c r="I681">
        <v>571</v>
      </c>
    </row>
    <row r="682" spans="1:10" x14ac:dyDescent="0.2">
      <c r="A682" s="106" t="s">
        <v>373</v>
      </c>
      <c r="B682" s="106" t="s">
        <v>316</v>
      </c>
      <c r="C682" s="106" t="s">
        <v>253</v>
      </c>
      <c r="D682" s="106" t="s">
        <v>254</v>
      </c>
      <c r="E682">
        <v>3185</v>
      </c>
      <c r="F682" s="106" t="s">
        <v>2045</v>
      </c>
      <c r="G682" s="106" t="s">
        <v>267</v>
      </c>
      <c r="H682" s="106" t="s">
        <v>265</v>
      </c>
      <c r="I682">
        <v>58</v>
      </c>
    </row>
    <row r="683" spans="1:10" x14ac:dyDescent="0.2">
      <c r="A683" s="106" t="s">
        <v>373</v>
      </c>
      <c r="B683" s="106" t="s">
        <v>316</v>
      </c>
      <c r="C683" s="106" t="s">
        <v>253</v>
      </c>
      <c r="D683" s="106" t="s">
        <v>254</v>
      </c>
      <c r="E683">
        <v>3205</v>
      </c>
      <c r="F683" s="106" t="s">
        <v>2046</v>
      </c>
      <c r="G683" s="106" t="s">
        <v>255</v>
      </c>
      <c r="H683" s="106" t="s">
        <v>288</v>
      </c>
      <c r="I683">
        <v>103</v>
      </c>
    </row>
    <row r="684" spans="1:10" x14ac:dyDescent="0.2">
      <c r="A684" s="106" t="s">
        <v>373</v>
      </c>
      <c r="B684" s="106" t="s">
        <v>316</v>
      </c>
      <c r="C684" s="106" t="s">
        <v>257</v>
      </c>
      <c r="D684" s="106" t="s">
        <v>254</v>
      </c>
      <c r="E684">
        <v>3245</v>
      </c>
      <c r="F684" s="106" t="s">
        <v>2047</v>
      </c>
      <c r="G684" s="106" t="s">
        <v>255</v>
      </c>
      <c r="H684" s="106" t="s">
        <v>281</v>
      </c>
      <c r="I684">
        <v>245</v>
      </c>
    </row>
    <row r="685" spans="1:10" x14ac:dyDescent="0.2">
      <c r="A685" s="106" t="s">
        <v>373</v>
      </c>
      <c r="B685" s="106" t="s">
        <v>316</v>
      </c>
      <c r="C685" s="106" t="s">
        <v>253</v>
      </c>
      <c r="D685" s="106" t="s">
        <v>254</v>
      </c>
      <c r="E685">
        <v>3306</v>
      </c>
      <c r="F685" s="106" t="s">
        <v>2048</v>
      </c>
      <c r="G685" s="106" t="s">
        <v>263</v>
      </c>
      <c r="H685" s="106" t="s">
        <v>261</v>
      </c>
      <c r="I685">
        <v>12</v>
      </c>
    </row>
    <row r="686" spans="1:10" x14ac:dyDescent="0.2">
      <c r="A686" s="106" t="s">
        <v>373</v>
      </c>
      <c r="B686" s="106" t="s">
        <v>316</v>
      </c>
      <c r="C686" s="106" t="s">
        <v>262</v>
      </c>
      <c r="D686" s="106" t="s">
        <v>254</v>
      </c>
      <c r="E686">
        <v>3319</v>
      </c>
      <c r="F686" s="106" t="s">
        <v>3044</v>
      </c>
      <c r="G686" s="106" t="s">
        <v>255</v>
      </c>
      <c r="H686" s="106" t="s">
        <v>265</v>
      </c>
      <c r="I686">
        <v>118</v>
      </c>
    </row>
    <row r="687" spans="1:10" x14ac:dyDescent="0.2">
      <c r="A687" s="106" t="s">
        <v>373</v>
      </c>
      <c r="B687" s="106" t="s">
        <v>316</v>
      </c>
      <c r="C687" s="106" t="s">
        <v>262</v>
      </c>
      <c r="D687" s="106" t="s">
        <v>254</v>
      </c>
      <c r="E687">
        <v>3449</v>
      </c>
      <c r="F687" s="106" t="s">
        <v>1251</v>
      </c>
      <c r="G687" s="106" t="s">
        <v>263</v>
      </c>
      <c r="H687" s="106" t="s">
        <v>270</v>
      </c>
      <c r="I687">
        <v>247</v>
      </c>
    </row>
    <row r="688" spans="1:10" x14ac:dyDescent="0.2">
      <c r="A688" s="106" t="s">
        <v>373</v>
      </c>
      <c r="B688" s="106" t="s">
        <v>316</v>
      </c>
      <c r="C688" s="106" t="s">
        <v>264</v>
      </c>
      <c r="D688" s="106" t="s">
        <v>254</v>
      </c>
      <c r="E688">
        <v>3457</v>
      </c>
      <c r="F688" s="106" t="s">
        <v>2049</v>
      </c>
      <c r="G688" s="106" t="s">
        <v>255</v>
      </c>
      <c r="H688" s="106" t="s">
        <v>281</v>
      </c>
      <c r="I688">
        <v>262</v>
      </c>
    </row>
    <row r="689" spans="1:10" x14ac:dyDescent="0.2">
      <c r="A689" s="106" t="s">
        <v>373</v>
      </c>
      <c r="B689" s="106" t="s">
        <v>316</v>
      </c>
      <c r="C689" s="106" t="s">
        <v>253</v>
      </c>
      <c r="D689" s="106" t="s">
        <v>254</v>
      </c>
      <c r="E689">
        <v>3578</v>
      </c>
      <c r="F689" s="106" t="s">
        <v>2050</v>
      </c>
      <c r="G689" s="106" t="s">
        <v>263</v>
      </c>
      <c r="H689" s="106" t="s">
        <v>288</v>
      </c>
      <c r="I689">
        <v>10</v>
      </c>
    </row>
    <row r="690" spans="1:10" x14ac:dyDescent="0.2">
      <c r="A690" s="106" t="s">
        <v>373</v>
      </c>
      <c r="B690" s="106" t="s">
        <v>316</v>
      </c>
      <c r="C690" s="106" t="s">
        <v>253</v>
      </c>
      <c r="D690" s="106" t="s">
        <v>254</v>
      </c>
      <c r="E690">
        <v>3646</v>
      </c>
      <c r="F690" s="106" t="s">
        <v>2051</v>
      </c>
      <c r="G690" s="106" t="s">
        <v>267</v>
      </c>
      <c r="H690" s="106" t="s">
        <v>266</v>
      </c>
      <c r="I690">
        <v>42</v>
      </c>
    </row>
    <row r="691" spans="1:10" x14ac:dyDescent="0.2">
      <c r="A691" s="106" t="s">
        <v>373</v>
      </c>
      <c r="B691" s="106" t="s">
        <v>316</v>
      </c>
      <c r="C691" s="106" t="s">
        <v>253</v>
      </c>
      <c r="D691" s="106" t="s">
        <v>258</v>
      </c>
      <c r="E691">
        <v>3652</v>
      </c>
      <c r="F691" s="106" t="s">
        <v>629</v>
      </c>
      <c r="G691" s="106" t="s">
        <v>267</v>
      </c>
      <c r="H691" s="106" t="s">
        <v>266</v>
      </c>
      <c r="I691">
        <v>122</v>
      </c>
    </row>
    <row r="692" spans="1:10" x14ac:dyDescent="0.2">
      <c r="A692" s="106" t="s">
        <v>373</v>
      </c>
      <c r="B692" s="106" t="s">
        <v>316</v>
      </c>
      <c r="C692" s="106" t="s">
        <v>262</v>
      </c>
      <c r="D692" s="106" t="s">
        <v>254</v>
      </c>
      <c r="E692">
        <v>3681</v>
      </c>
      <c r="F692" s="106" t="s">
        <v>2052</v>
      </c>
      <c r="G692" s="106" t="s">
        <v>255</v>
      </c>
      <c r="H692" s="106" t="s">
        <v>266</v>
      </c>
      <c r="I692" s="106">
        <v>152</v>
      </c>
      <c r="J692" s="106"/>
    </row>
    <row r="693" spans="1:10" x14ac:dyDescent="0.2">
      <c r="A693" s="106" t="s">
        <v>373</v>
      </c>
      <c r="B693" s="106" t="s">
        <v>316</v>
      </c>
      <c r="C693" s="106" t="s">
        <v>262</v>
      </c>
      <c r="D693" s="106" t="s">
        <v>254</v>
      </c>
      <c r="E693">
        <v>3688</v>
      </c>
      <c r="F693" s="106" t="s">
        <v>1407</v>
      </c>
      <c r="G693" s="106" t="s">
        <v>255</v>
      </c>
      <c r="H693" s="106" t="s">
        <v>266</v>
      </c>
      <c r="I693" s="106">
        <v>280</v>
      </c>
      <c r="J693" s="106"/>
    </row>
    <row r="694" spans="1:10" x14ac:dyDescent="0.2">
      <c r="A694" s="106" t="s">
        <v>373</v>
      </c>
      <c r="B694" s="106" t="s">
        <v>316</v>
      </c>
      <c r="C694" s="106" t="s">
        <v>257</v>
      </c>
      <c r="D694" s="106" t="s">
        <v>254</v>
      </c>
      <c r="E694">
        <v>3769</v>
      </c>
      <c r="F694" s="106" t="s">
        <v>2053</v>
      </c>
      <c r="G694" s="106" t="s">
        <v>255</v>
      </c>
      <c r="H694" s="106" t="s">
        <v>266</v>
      </c>
      <c r="I694" s="106" t="s">
        <v>272</v>
      </c>
      <c r="J694" s="106" t="s">
        <v>3796</v>
      </c>
    </row>
    <row r="695" spans="1:10" x14ac:dyDescent="0.2">
      <c r="A695" s="106" t="s">
        <v>373</v>
      </c>
      <c r="B695" s="106" t="s">
        <v>316</v>
      </c>
      <c r="C695" s="106" t="s">
        <v>262</v>
      </c>
      <c r="D695" s="106" t="s">
        <v>254</v>
      </c>
      <c r="E695">
        <v>3784</v>
      </c>
      <c r="F695" s="106" t="s">
        <v>601</v>
      </c>
      <c r="G695" s="106" t="s">
        <v>255</v>
      </c>
      <c r="H695" s="106" t="s">
        <v>266</v>
      </c>
      <c r="I695">
        <v>200</v>
      </c>
    </row>
    <row r="696" spans="1:10" x14ac:dyDescent="0.2">
      <c r="A696" s="106" t="s">
        <v>373</v>
      </c>
      <c r="B696" s="106" t="s">
        <v>316</v>
      </c>
      <c r="C696" s="106" t="s">
        <v>262</v>
      </c>
      <c r="D696" s="106" t="s">
        <v>254</v>
      </c>
      <c r="E696">
        <v>3788</v>
      </c>
      <c r="F696" s="106" t="s">
        <v>2054</v>
      </c>
      <c r="G696" s="106" t="s">
        <v>255</v>
      </c>
      <c r="H696" s="106" t="s">
        <v>266</v>
      </c>
      <c r="I696">
        <v>301</v>
      </c>
    </row>
    <row r="697" spans="1:10" x14ac:dyDescent="0.2">
      <c r="A697" s="106" t="s">
        <v>373</v>
      </c>
      <c r="B697" s="106" t="s">
        <v>316</v>
      </c>
      <c r="C697" s="106" t="s">
        <v>253</v>
      </c>
      <c r="D697" s="106" t="s">
        <v>254</v>
      </c>
      <c r="E697">
        <v>3847</v>
      </c>
      <c r="F697" s="106" t="s">
        <v>2055</v>
      </c>
      <c r="G697" s="106" t="s">
        <v>259</v>
      </c>
      <c r="H697" s="106" t="s">
        <v>266</v>
      </c>
      <c r="I697">
        <v>53</v>
      </c>
    </row>
    <row r="698" spans="1:10" x14ac:dyDescent="0.2">
      <c r="A698" s="106" t="s">
        <v>373</v>
      </c>
      <c r="B698" s="106" t="s">
        <v>316</v>
      </c>
      <c r="C698" s="106" t="s">
        <v>262</v>
      </c>
      <c r="D698" s="106" t="s">
        <v>258</v>
      </c>
      <c r="E698">
        <v>3852</v>
      </c>
      <c r="F698" s="106" t="s">
        <v>2056</v>
      </c>
      <c r="G698" s="106" t="s">
        <v>255</v>
      </c>
      <c r="H698" s="106" t="s">
        <v>266</v>
      </c>
      <c r="I698">
        <v>166</v>
      </c>
    </row>
    <row r="699" spans="1:10" x14ac:dyDescent="0.2">
      <c r="A699" s="106" t="s">
        <v>373</v>
      </c>
      <c r="B699" s="106" t="s">
        <v>316</v>
      </c>
      <c r="C699" s="106" t="s">
        <v>253</v>
      </c>
      <c r="D699" s="106" t="s">
        <v>258</v>
      </c>
      <c r="E699">
        <v>3924</v>
      </c>
      <c r="F699" s="106" t="s">
        <v>2057</v>
      </c>
      <c r="G699" s="106" t="s">
        <v>255</v>
      </c>
      <c r="H699" s="106" t="s">
        <v>266</v>
      </c>
      <c r="I699">
        <v>69</v>
      </c>
    </row>
    <row r="700" spans="1:10" x14ac:dyDescent="0.2">
      <c r="A700" s="106" t="s">
        <v>373</v>
      </c>
      <c r="B700" s="106" t="s">
        <v>316</v>
      </c>
      <c r="C700" s="106" t="s">
        <v>253</v>
      </c>
      <c r="D700" s="106" t="s">
        <v>258</v>
      </c>
      <c r="E700">
        <v>3927</v>
      </c>
      <c r="F700" s="106" t="s">
        <v>2058</v>
      </c>
      <c r="G700" s="106" t="s">
        <v>267</v>
      </c>
      <c r="H700" s="106" t="s">
        <v>266</v>
      </c>
      <c r="I700">
        <v>46</v>
      </c>
    </row>
    <row r="701" spans="1:10" x14ac:dyDescent="0.2">
      <c r="A701" s="106" t="s">
        <v>373</v>
      </c>
      <c r="B701" s="106" t="s">
        <v>316</v>
      </c>
      <c r="C701" s="106" t="s">
        <v>253</v>
      </c>
      <c r="D701" s="106" t="s">
        <v>254</v>
      </c>
      <c r="E701">
        <v>3951</v>
      </c>
      <c r="F701" s="106" t="s">
        <v>2059</v>
      </c>
      <c r="G701" s="106" t="s">
        <v>263</v>
      </c>
      <c r="H701" s="106" t="s">
        <v>289</v>
      </c>
      <c r="I701">
        <v>234</v>
      </c>
    </row>
    <row r="702" spans="1:10" x14ac:dyDescent="0.2">
      <c r="A702" s="106" t="s">
        <v>373</v>
      </c>
      <c r="B702" s="106" t="s">
        <v>316</v>
      </c>
      <c r="C702" s="106" t="s">
        <v>257</v>
      </c>
      <c r="D702" s="106" t="s">
        <v>254</v>
      </c>
      <c r="E702">
        <v>3962</v>
      </c>
      <c r="F702" s="106" t="s">
        <v>2061</v>
      </c>
      <c r="G702" s="106" t="s">
        <v>255</v>
      </c>
      <c r="H702" s="106" t="s">
        <v>266</v>
      </c>
      <c r="I702">
        <v>585</v>
      </c>
    </row>
    <row r="703" spans="1:10" x14ac:dyDescent="0.2">
      <c r="A703" s="106" t="s">
        <v>373</v>
      </c>
      <c r="B703" s="106" t="s">
        <v>316</v>
      </c>
      <c r="C703" s="106" t="s">
        <v>262</v>
      </c>
      <c r="D703" s="106" t="s">
        <v>254</v>
      </c>
      <c r="E703">
        <v>3966</v>
      </c>
      <c r="F703" s="106" t="s">
        <v>2062</v>
      </c>
      <c r="G703" s="106" t="s">
        <v>267</v>
      </c>
      <c r="H703" s="106" t="s">
        <v>266</v>
      </c>
      <c r="I703" s="106">
        <v>741</v>
      </c>
      <c r="J703" s="106"/>
    </row>
    <row r="704" spans="1:10" x14ac:dyDescent="0.2">
      <c r="A704" s="106" t="s">
        <v>373</v>
      </c>
      <c r="B704" s="106" t="s">
        <v>316</v>
      </c>
      <c r="C704" s="106" t="s">
        <v>264</v>
      </c>
      <c r="D704" s="106" t="s">
        <v>254</v>
      </c>
      <c r="E704">
        <v>3978</v>
      </c>
      <c r="F704" s="106" t="s">
        <v>2063</v>
      </c>
      <c r="G704" s="106" t="s">
        <v>255</v>
      </c>
      <c r="H704" s="106" t="s">
        <v>266</v>
      </c>
      <c r="I704">
        <v>417</v>
      </c>
    </row>
    <row r="705" spans="1:10" x14ac:dyDescent="0.2">
      <c r="A705" s="106" t="s">
        <v>373</v>
      </c>
      <c r="B705" s="106" t="s">
        <v>316</v>
      </c>
      <c r="C705" s="106" t="s">
        <v>264</v>
      </c>
      <c r="D705" s="106" t="s">
        <v>258</v>
      </c>
      <c r="E705">
        <v>3986</v>
      </c>
      <c r="F705" s="106" t="s">
        <v>2839</v>
      </c>
      <c r="G705" s="106" t="s">
        <v>267</v>
      </c>
      <c r="H705" s="106" t="s">
        <v>266</v>
      </c>
      <c r="I705" s="106">
        <v>32</v>
      </c>
      <c r="J705" s="106"/>
    </row>
    <row r="706" spans="1:10" x14ac:dyDescent="0.2">
      <c r="A706" s="106" t="s">
        <v>373</v>
      </c>
      <c r="B706" s="106" t="s">
        <v>316</v>
      </c>
      <c r="C706" s="106" t="s">
        <v>257</v>
      </c>
      <c r="D706" s="106" t="s">
        <v>254</v>
      </c>
      <c r="E706">
        <v>3989</v>
      </c>
      <c r="F706" s="106" t="s">
        <v>2064</v>
      </c>
      <c r="G706" s="106" t="s">
        <v>267</v>
      </c>
      <c r="H706" s="106" t="s">
        <v>266</v>
      </c>
      <c r="I706" s="106">
        <v>66</v>
      </c>
      <c r="J706" s="106"/>
    </row>
    <row r="707" spans="1:10" x14ac:dyDescent="0.2">
      <c r="A707" s="106" t="s">
        <v>373</v>
      </c>
      <c r="B707" s="106" t="s">
        <v>316</v>
      </c>
      <c r="C707" s="106" t="s">
        <v>253</v>
      </c>
      <c r="D707" s="106" t="s">
        <v>254</v>
      </c>
      <c r="E707">
        <v>4028</v>
      </c>
      <c r="F707" s="106" t="s">
        <v>2065</v>
      </c>
      <c r="G707" s="106" t="s">
        <v>255</v>
      </c>
      <c r="H707" s="106" t="s">
        <v>268</v>
      </c>
      <c r="I707">
        <v>394</v>
      </c>
    </row>
    <row r="708" spans="1:10" x14ac:dyDescent="0.2">
      <c r="A708" s="106" t="s">
        <v>373</v>
      </c>
      <c r="B708" s="106" t="s">
        <v>316</v>
      </c>
      <c r="C708" s="106" t="s">
        <v>253</v>
      </c>
      <c r="D708" s="106" t="s">
        <v>254</v>
      </c>
      <c r="E708">
        <v>4097</v>
      </c>
      <c r="F708" s="106" t="s">
        <v>2066</v>
      </c>
      <c r="G708" s="106" t="s">
        <v>255</v>
      </c>
      <c r="H708" s="106" t="s">
        <v>268</v>
      </c>
      <c r="I708">
        <v>459</v>
      </c>
    </row>
    <row r="709" spans="1:10" x14ac:dyDescent="0.2">
      <c r="A709" s="106" t="s">
        <v>373</v>
      </c>
      <c r="B709" s="106" t="s">
        <v>316</v>
      </c>
      <c r="C709" s="106" t="s">
        <v>253</v>
      </c>
      <c r="D709" s="106" t="s">
        <v>254</v>
      </c>
      <c r="E709">
        <v>4246</v>
      </c>
      <c r="F709" s="106" t="s">
        <v>2067</v>
      </c>
      <c r="G709" s="106" t="s">
        <v>255</v>
      </c>
      <c r="H709" s="106" t="s">
        <v>268</v>
      </c>
      <c r="I709">
        <v>593</v>
      </c>
    </row>
    <row r="710" spans="1:10" x14ac:dyDescent="0.2">
      <c r="A710" s="106" t="s">
        <v>373</v>
      </c>
      <c r="B710" s="106" t="s">
        <v>316</v>
      </c>
      <c r="C710" s="106" t="s">
        <v>262</v>
      </c>
      <c r="D710" s="106" t="s">
        <v>254</v>
      </c>
      <c r="E710">
        <v>4321</v>
      </c>
      <c r="F710" s="106" t="s">
        <v>2068</v>
      </c>
      <c r="G710" s="106" t="s">
        <v>255</v>
      </c>
      <c r="H710" s="106" t="s">
        <v>260</v>
      </c>
      <c r="I710" t="s">
        <v>286</v>
      </c>
      <c r="J710" t="s">
        <v>3797</v>
      </c>
    </row>
    <row r="711" spans="1:10" x14ac:dyDescent="0.2">
      <c r="A711" s="106" t="s">
        <v>373</v>
      </c>
      <c r="B711" s="106" t="s">
        <v>316</v>
      </c>
      <c r="C711" s="106" t="s">
        <v>264</v>
      </c>
      <c r="D711" s="106" t="s">
        <v>254</v>
      </c>
      <c r="E711">
        <v>4396</v>
      </c>
      <c r="F711" s="106" t="s">
        <v>2069</v>
      </c>
      <c r="G711" s="106" t="s">
        <v>255</v>
      </c>
      <c r="H711" s="106" t="s">
        <v>266</v>
      </c>
      <c r="I711">
        <v>134</v>
      </c>
    </row>
    <row r="712" spans="1:10" x14ac:dyDescent="0.2">
      <c r="A712" s="106" t="s">
        <v>373</v>
      </c>
      <c r="B712" s="106" t="s">
        <v>316</v>
      </c>
      <c r="C712" s="106" t="s">
        <v>262</v>
      </c>
      <c r="D712" s="106" t="s">
        <v>258</v>
      </c>
      <c r="E712">
        <v>4438</v>
      </c>
      <c r="F712" s="106" t="s">
        <v>1220</v>
      </c>
      <c r="G712" s="106" t="s">
        <v>267</v>
      </c>
      <c r="H712" s="106" t="s">
        <v>266</v>
      </c>
      <c r="I712" s="106">
        <v>133</v>
      </c>
      <c r="J712" s="106"/>
    </row>
    <row r="713" spans="1:10" x14ac:dyDescent="0.2">
      <c r="A713" s="106" t="s">
        <v>373</v>
      </c>
      <c r="B713" s="106" t="s">
        <v>316</v>
      </c>
      <c r="C713" s="106" t="s">
        <v>257</v>
      </c>
      <c r="D713" s="106" t="s">
        <v>254</v>
      </c>
      <c r="E713">
        <v>4475</v>
      </c>
      <c r="F713" s="106" t="s">
        <v>498</v>
      </c>
      <c r="G713" s="106" t="s">
        <v>267</v>
      </c>
      <c r="H713" s="106" t="s">
        <v>266</v>
      </c>
      <c r="I713">
        <v>326</v>
      </c>
    </row>
    <row r="714" spans="1:10" x14ac:dyDescent="0.2">
      <c r="A714" s="106" t="s">
        <v>373</v>
      </c>
      <c r="B714" s="106" t="s">
        <v>316</v>
      </c>
      <c r="C714" s="106" t="s">
        <v>253</v>
      </c>
      <c r="D714" s="106" t="s">
        <v>254</v>
      </c>
      <c r="E714">
        <v>4527</v>
      </c>
      <c r="F714" s="106" t="s">
        <v>2070</v>
      </c>
      <c r="G714" s="106" t="s">
        <v>255</v>
      </c>
      <c r="H714" s="106" t="s">
        <v>300</v>
      </c>
      <c r="I714" t="s">
        <v>322</v>
      </c>
      <c r="J714" t="s">
        <v>3798</v>
      </c>
    </row>
    <row r="715" spans="1:10" x14ac:dyDescent="0.2">
      <c r="A715" s="106" t="s">
        <v>373</v>
      </c>
      <c r="B715" s="106" t="s">
        <v>316</v>
      </c>
      <c r="C715" s="106" t="s">
        <v>253</v>
      </c>
      <c r="D715" s="106" t="s">
        <v>254</v>
      </c>
      <c r="E715">
        <v>4553</v>
      </c>
      <c r="F715" s="106" t="s">
        <v>2071</v>
      </c>
      <c r="G715" s="106" t="s">
        <v>255</v>
      </c>
      <c r="H715" s="106" t="s">
        <v>300</v>
      </c>
      <c r="I715" t="s">
        <v>286</v>
      </c>
      <c r="J715" t="s">
        <v>3552</v>
      </c>
    </row>
    <row r="716" spans="1:10" x14ac:dyDescent="0.2">
      <c r="A716" s="106" t="s">
        <v>373</v>
      </c>
      <c r="B716" s="106" t="s">
        <v>316</v>
      </c>
      <c r="C716" s="106" t="s">
        <v>264</v>
      </c>
      <c r="D716" s="106" t="s">
        <v>258</v>
      </c>
      <c r="E716">
        <v>4575</v>
      </c>
      <c r="F716" s="106" t="s">
        <v>2072</v>
      </c>
      <c r="G716" s="106" t="s">
        <v>267</v>
      </c>
      <c r="H716" s="106" t="s">
        <v>300</v>
      </c>
      <c r="I716">
        <v>65</v>
      </c>
    </row>
    <row r="717" spans="1:10" x14ac:dyDescent="0.2">
      <c r="A717" s="106" t="s">
        <v>373</v>
      </c>
      <c r="B717" s="106" t="s">
        <v>316</v>
      </c>
      <c r="C717" s="106" t="s">
        <v>253</v>
      </c>
      <c r="D717" s="106" t="s">
        <v>254</v>
      </c>
      <c r="E717">
        <v>4650</v>
      </c>
      <c r="F717" s="106" t="s">
        <v>2073</v>
      </c>
      <c r="G717" s="106" t="s">
        <v>259</v>
      </c>
      <c r="H717" s="106" t="s">
        <v>260</v>
      </c>
      <c r="I717">
        <v>46</v>
      </c>
    </row>
    <row r="718" spans="1:10" x14ac:dyDescent="0.2">
      <c r="A718" s="106" t="s">
        <v>373</v>
      </c>
      <c r="B718" s="106" t="s">
        <v>316</v>
      </c>
      <c r="C718" s="106" t="s">
        <v>264</v>
      </c>
      <c r="D718" s="106" t="s">
        <v>258</v>
      </c>
      <c r="E718">
        <v>4748</v>
      </c>
      <c r="F718" s="106" t="s">
        <v>2074</v>
      </c>
      <c r="G718" s="106" t="s">
        <v>259</v>
      </c>
      <c r="H718" s="106" t="s">
        <v>266</v>
      </c>
      <c r="I718">
        <v>176</v>
      </c>
    </row>
    <row r="719" spans="1:10" x14ac:dyDescent="0.2">
      <c r="A719" s="106" t="s">
        <v>373</v>
      </c>
      <c r="B719" s="106" t="s">
        <v>316</v>
      </c>
      <c r="C719" s="106" t="s">
        <v>253</v>
      </c>
      <c r="D719" s="106" t="s">
        <v>254</v>
      </c>
      <c r="E719">
        <v>4781</v>
      </c>
      <c r="F719" s="106" t="s">
        <v>2075</v>
      </c>
      <c r="G719" s="106" t="s">
        <v>263</v>
      </c>
      <c r="H719" s="106" t="s">
        <v>260</v>
      </c>
      <c r="I719">
        <v>587</v>
      </c>
    </row>
    <row r="720" spans="1:10" x14ac:dyDescent="0.2">
      <c r="A720" s="106" t="s">
        <v>373</v>
      </c>
      <c r="B720" s="106" t="s">
        <v>316</v>
      </c>
      <c r="C720" s="106" t="s">
        <v>253</v>
      </c>
      <c r="D720" s="106" t="s">
        <v>254</v>
      </c>
      <c r="E720">
        <v>4849</v>
      </c>
      <c r="F720" s="106" t="s">
        <v>2076</v>
      </c>
      <c r="G720" s="106" t="s">
        <v>255</v>
      </c>
      <c r="H720" s="106" t="s">
        <v>260</v>
      </c>
      <c r="I720" t="s">
        <v>278</v>
      </c>
      <c r="J720" t="s">
        <v>3422</v>
      </c>
    </row>
    <row r="721" spans="1:10" x14ac:dyDescent="0.2">
      <c r="A721" s="106" t="s">
        <v>373</v>
      </c>
      <c r="B721" s="106" t="s">
        <v>316</v>
      </c>
      <c r="C721" s="106" t="s">
        <v>262</v>
      </c>
      <c r="D721" s="106" t="s">
        <v>254</v>
      </c>
      <c r="E721">
        <v>4919</v>
      </c>
      <c r="F721" s="106" t="s">
        <v>2077</v>
      </c>
      <c r="G721" s="106" t="s">
        <v>255</v>
      </c>
      <c r="H721" s="106" t="s">
        <v>268</v>
      </c>
      <c r="I721" s="106" t="s">
        <v>286</v>
      </c>
      <c r="J721" s="106" t="s">
        <v>3763</v>
      </c>
    </row>
    <row r="722" spans="1:10" x14ac:dyDescent="0.2">
      <c r="A722" s="106" t="s">
        <v>373</v>
      </c>
      <c r="B722" s="106" t="s">
        <v>316</v>
      </c>
      <c r="C722" s="106" t="s">
        <v>264</v>
      </c>
      <c r="D722" s="106" t="s">
        <v>254</v>
      </c>
      <c r="E722">
        <v>4976</v>
      </c>
      <c r="F722" s="106" t="s">
        <v>2078</v>
      </c>
      <c r="G722" s="106" t="s">
        <v>259</v>
      </c>
      <c r="H722" s="106" t="s">
        <v>268</v>
      </c>
      <c r="I722">
        <v>37</v>
      </c>
    </row>
    <row r="723" spans="1:10" x14ac:dyDescent="0.2">
      <c r="A723" s="106" t="s">
        <v>373</v>
      </c>
      <c r="B723" s="106" t="s">
        <v>316</v>
      </c>
      <c r="C723" s="106" t="s">
        <v>253</v>
      </c>
      <c r="D723" s="106" t="s">
        <v>254</v>
      </c>
      <c r="E723">
        <v>4999</v>
      </c>
      <c r="F723" s="106" t="s">
        <v>2079</v>
      </c>
      <c r="G723" s="106" t="s">
        <v>263</v>
      </c>
      <c r="H723" s="106" t="s">
        <v>268</v>
      </c>
      <c r="I723">
        <v>121</v>
      </c>
    </row>
    <row r="724" spans="1:10" x14ac:dyDescent="0.2">
      <c r="A724" s="106" t="s">
        <v>373</v>
      </c>
      <c r="B724" s="106" t="s">
        <v>316</v>
      </c>
      <c r="C724" s="106" t="s">
        <v>253</v>
      </c>
      <c r="D724" s="106" t="s">
        <v>254</v>
      </c>
      <c r="E724">
        <v>5162</v>
      </c>
      <c r="F724" s="106" t="s">
        <v>2080</v>
      </c>
      <c r="G724" s="106" t="s">
        <v>259</v>
      </c>
      <c r="H724" s="106" t="s">
        <v>456</v>
      </c>
      <c r="I724">
        <v>38</v>
      </c>
    </row>
    <row r="725" spans="1:10" x14ac:dyDescent="0.2">
      <c r="A725" s="106" t="s">
        <v>373</v>
      </c>
      <c r="B725" s="106" t="s">
        <v>316</v>
      </c>
      <c r="C725" s="106" t="s">
        <v>262</v>
      </c>
      <c r="D725" s="106" t="s">
        <v>254</v>
      </c>
      <c r="E725">
        <v>5301</v>
      </c>
      <c r="F725" s="106" t="s">
        <v>1408</v>
      </c>
      <c r="G725" s="106" t="s">
        <v>255</v>
      </c>
      <c r="H725" s="106" t="s">
        <v>297</v>
      </c>
      <c r="I725" t="s">
        <v>278</v>
      </c>
      <c r="J725" t="s">
        <v>3799</v>
      </c>
    </row>
    <row r="726" spans="1:10" x14ac:dyDescent="0.2">
      <c r="A726" s="106" t="s">
        <v>373</v>
      </c>
      <c r="B726" s="106" t="s">
        <v>316</v>
      </c>
      <c r="C726" s="106" t="s">
        <v>253</v>
      </c>
      <c r="D726" s="106" t="s">
        <v>254</v>
      </c>
      <c r="E726">
        <v>5411</v>
      </c>
      <c r="F726" s="106" t="s">
        <v>2081</v>
      </c>
      <c r="G726" s="106" t="s">
        <v>255</v>
      </c>
      <c r="H726" s="106" t="s">
        <v>599</v>
      </c>
      <c r="I726" t="s">
        <v>332</v>
      </c>
      <c r="J726" t="s">
        <v>3800</v>
      </c>
    </row>
    <row r="727" spans="1:10" x14ac:dyDescent="0.2">
      <c r="A727" s="106" t="s">
        <v>373</v>
      </c>
      <c r="B727" s="106" t="s">
        <v>316</v>
      </c>
      <c r="C727" s="106" t="s">
        <v>253</v>
      </c>
      <c r="D727" s="106" t="s">
        <v>254</v>
      </c>
      <c r="E727">
        <v>5463</v>
      </c>
      <c r="F727" s="106" t="s">
        <v>2082</v>
      </c>
      <c r="G727" s="106" t="s">
        <v>255</v>
      </c>
      <c r="H727" s="106" t="s">
        <v>599</v>
      </c>
      <c r="I727" t="s">
        <v>278</v>
      </c>
      <c r="J727" t="s">
        <v>3033</v>
      </c>
    </row>
    <row r="728" spans="1:10" x14ac:dyDescent="0.2">
      <c r="A728" s="106" t="s">
        <v>373</v>
      </c>
      <c r="B728" s="106" t="s">
        <v>316</v>
      </c>
      <c r="C728" s="106" t="s">
        <v>253</v>
      </c>
      <c r="D728" s="106" t="s">
        <v>254</v>
      </c>
      <c r="E728">
        <v>5644</v>
      </c>
      <c r="F728" s="106" t="s">
        <v>2083</v>
      </c>
      <c r="G728" s="106" t="s">
        <v>263</v>
      </c>
      <c r="H728" s="106" t="s">
        <v>599</v>
      </c>
      <c r="I728">
        <v>47</v>
      </c>
    </row>
    <row r="729" spans="1:10" x14ac:dyDescent="0.2">
      <c r="A729" s="106" t="s">
        <v>373</v>
      </c>
      <c r="B729" s="106" t="s">
        <v>316</v>
      </c>
      <c r="C729" s="106" t="s">
        <v>253</v>
      </c>
      <c r="D729" s="106" t="s">
        <v>254</v>
      </c>
      <c r="E729">
        <v>5706</v>
      </c>
      <c r="F729" s="106" t="s">
        <v>1404</v>
      </c>
      <c r="G729" s="106" t="s">
        <v>255</v>
      </c>
      <c r="H729" s="106" t="s">
        <v>343</v>
      </c>
      <c r="I729" t="s">
        <v>286</v>
      </c>
      <c r="J729" t="s">
        <v>3801</v>
      </c>
    </row>
    <row r="730" spans="1:10" x14ac:dyDescent="0.2">
      <c r="A730" s="106" t="s">
        <v>373</v>
      </c>
      <c r="B730" s="106" t="s">
        <v>316</v>
      </c>
      <c r="C730" s="106" t="s">
        <v>253</v>
      </c>
      <c r="D730" s="106" t="s">
        <v>254</v>
      </c>
      <c r="E730">
        <v>5711</v>
      </c>
      <c r="F730" s="106" t="s">
        <v>2084</v>
      </c>
      <c r="G730" s="106" t="s">
        <v>255</v>
      </c>
      <c r="H730" s="106" t="s">
        <v>343</v>
      </c>
      <c r="I730" t="s">
        <v>322</v>
      </c>
      <c r="J730" t="s">
        <v>3802</v>
      </c>
    </row>
    <row r="731" spans="1:10" x14ac:dyDescent="0.2">
      <c r="A731" s="106" t="s">
        <v>373</v>
      </c>
      <c r="B731" s="106" t="s">
        <v>316</v>
      </c>
      <c r="C731" s="106" t="s">
        <v>253</v>
      </c>
      <c r="D731" s="106" t="s">
        <v>254</v>
      </c>
      <c r="E731">
        <v>5714</v>
      </c>
      <c r="F731" s="106" t="s">
        <v>377</v>
      </c>
      <c r="G731" s="106" t="s">
        <v>255</v>
      </c>
      <c r="H731" s="106" t="s">
        <v>343</v>
      </c>
      <c r="I731" t="s">
        <v>278</v>
      </c>
      <c r="J731" t="s">
        <v>3803</v>
      </c>
    </row>
    <row r="732" spans="1:10" x14ac:dyDescent="0.2">
      <c r="A732" s="106" t="s">
        <v>373</v>
      </c>
      <c r="B732" s="106" t="s">
        <v>316</v>
      </c>
      <c r="C732" s="106" t="s">
        <v>253</v>
      </c>
      <c r="D732" s="106" t="s">
        <v>254</v>
      </c>
      <c r="E732">
        <v>5915</v>
      </c>
      <c r="F732" s="106" t="s">
        <v>2085</v>
      </c>
      <c r="G732" s="106" t="s">
        <v>255</v>
      </c>
      <c r="H732" s="106" t="s">
        <v>270</v>
      </c>
      <c r="I732">
        <v>92</v>
      </c>
    </row>
    <row r="733" spans="1:10" x14ac:dyDescent="0.2">
      <c r="A733" s="106" t="s">
        <v>373</v>
      </c>
      <c r="B733" s="106" t="s">
        <v>316</v>
      </c>
      <c r="C733" s="106" t="s">
        <v>257</v>
      </c>
      <c r="D733" s="106" t="s">
        <v>258</v>
      </c>
      <c r="E733">
        <v>5921</v>
      </c>
      <c r="F733" s="106" t="s">
        <v>2086</v>
      </c>
      <c r="G733" s="106" t="s">
        <v>263</v>
      </c>
      <c r="H733" s="106" t="s">
        <v>270</v>
      </c>
      <c r="I733">
        <v>77</v>
      </c>
    </row>
    <row r="734" spans="1:10" x14ac:dyDescent="0.2">
      <c r="A734" s="106" t="s">
        <v>373</v>
      </c>
      <c r="B734" s="106" t="s">
        <v>316</v>
      </c>
      <c r="C734" s="106" t="s">
        <v>253</v>
      </c>
      <c r="D734" s="106" t="s">
        <v>258</v>
      </c>
      <c r="E734">
        <v>5939</v>
      </c>
      <c r="F734" s="106" t="s">
        <v>2087</v>
      </c>
      <c r="G734" s="106" t="s">
        <v>259</v>
      </c>
      <c r="H734" s="106" t="s">
        <v>270</v>
      </c>
      <c r="I734">
        <v>83</v>
      </c>
    </row>
    <row r="735" spans="1:10" x14ac:dyDescent="0.2">
      <c r="A735" s="106" t="s">
        <v>373</v>
      </c>
      <c r="B735" s="106" t="s">
        <v>316</v>
      </c>
      <c r="C735" s="106" t="s">
        <v>253</v>
      </c>
      <c r="D735" s="106" t="s">
        <v>254</v>
      </c>
      <c r="E735">
        <v>5947</v>
      </c>
      <c r="F735" s="106" t="s">
        <v>2088</v>
      </c>
      <c r="G735" s="106" t="s">
        <v>255</v>
      </c>
      <c r="H735" s="106" t="s">
        <v>270</v>
      </c>
      <c r="I735" t="s">
        <v>305</v>
      </c>
      <c r="J735" t="s">
        <v>3547</v>
      </c>
    </row>
    <row r="736" spans="1:10" x14ac:dyDescent="0.2">
      <c r="A736" s="106" t="s">
        <v>373</v>
      </c>
      <c r="B736" s="106" t="s">
        <v>316</v>
      </c>
      <c r="C736" s="106" t="s">
        <v>253</v>
      </c>
      <c r="D736" s="106" t="s">
        <v>258</v>
      </c>
      <c r="E736">
        <v>5962</v>
      </c>
      <c r="F736" s="106" t="s">
        <v>2089</v>
      </c>
      <c r="G736" s="106" t="s">
        <v>263</v>
      </c>
      <c r="H736" s="106" t="s">
        <v>277</v>
      </c>
      <c r="I736">
        <v>18</v>
      </c>
    </row>
    <row r="737" spans="1:10" x14ac:dyDescent="0.2">
      <c r="A737" s="106" t="s">
        <v>373</v>
      </c>
      <c r="B737" s="106" t="s">
        <v>316</v>
      </c>
      <c r="C737" s="106" t="s">
        <v>253</v>
      </c>
      <c r="D737" s="106" t="s">
        <v>254</v>
      </c>
      <c r="E737">
        <v>5985</v>
      </c>
      <c r="F737" s="106" t="s">
        <v>2090</v>
      </c>
      <c r="G737" s="106" t="s">
        <v>255</v>
      </c>
      <c r="H737" s="106" t="s">
        <v>270</v>
      </c>
      <c r="I737">
        <v>183</v>
      </c>
    </row>
    <row r="738" spans="1:10" x14ac:dyDescent="0.2">
      <c r="A738" s="106" t="s">
        <v>373</v>
      </c>
      <c r="B738" s="106" t="s">
        <v>316</v>
      </c>
      <c r="C738" s="106" t="s">
        <v>253</v>
      </c>
      <c r="D738" s="106" t="s">
        <v>254</v>
      </c>
      <c r="E738">
        <v>6167</v>
      </c>
      <c r="F738" s="106" t="s">
        <v>2091</v>
      </c>
      <c r="G738" s="106" t="s">
        <v>255</v>
      </c>
      <c r="H738" s="106" t="s">
        <v>276</v>
      </c>
      <c r="I738">
        <v>146</v>
      </c>
    </row>
    <row r="739" spans="1:10" x14ac:dyDescent="0.2">
      <c r="A739" s="106" t="s">
        <v>373</v>
      </c>
      <c r="B739" s="106" t="s">
        <v>316</v>
      </c>
      <c r="C739" s="106" t="s">
        <v>264</v>
      </c>
      <c r="D739" s="106" t="s">
        <v>258</v>
      </c>
      <c r="E739">
        <v>6175</v>
      </c>
      <c r="F739" s="106" t="s">
        <v>2092</v>
      </c>
      <c r="G739" s="106" t="s">
        <v>255</v>
      </c>
      <c r="H739" s="106" t="s">
        <v>260</v>
      </c>
      <c r="I739">
        <v>147</v>
      </c>
    </row>
    <row r="740" spans="1:10" x14ac:dyDescent="0.2">
      <c r="A740" s="106" t="s">
        <v>373</v>
      </c>
      <c r="B740" s="106" t="s">
        <v>316</v>
      </c>
      <c r="C740" s="106" t="s">
        <v>253</v>
      </c>
      <c r="D740" s="106" t="s">
        <v>258</v>
      </c>
      <c r="E740">
        <v>6188</v>
      </c>
      <c r="F740" s="106" t="s">
        <v>2093</v>
      </c>
      <c r="G740" s="106" t="s">
        <v>263</v>
      </c>
      <c r="H740" s="106" t="s">
        <v>260</v>
      </c>
      <c r="I740">
        <v>63</v>
      </c>
    </row>
    <row r="741" spans="1:10" x14ac:dyDescent="0.2">
      <c r="A741" s="106" t="s">
        <v>373</v>
      </c>
      <c r="B741" s="106" t="s">
        <v>316</v>
      </c>
      <c r="C741" s="106" t="s">
        <v>257</v>
      </c>
      <c r="D741" s="106" t="s">
        <v>258</v>
      </c>
      <c r="E741">
        <v>6194</v>
      </c>
      <c r="F741" s="106" t="s">
        <v>2094</v>
      </c>
      <c r="G741" s="106" t="s">
        <v>255</v>
      </c>
      <c r="H741" s="106" t="s">
        <v>260</v>
      </c>
      <c r="I741">
        <v>502</v>
      </c>
    </row>
    <row r="742" spans="1:10" x14ac:dyDescent="0.2">
      <c r="A742" s="106" t="s">
        <v>373</v>
      </c>
      <c r="B742" s="106" t="s">
        <v>316</v>
      </c>
      <c r="C742" s="106" t="s">
        <v>253</v>
      </c>
      <c r="D742" s="106" t="s">
        <v>254</v>
      </c>
      <c r="E742">
        <v>6208</v>
      </c>
      <c r="F742" s="106" t="s">
        <v>2840</v>
      </c>
      <c r="G742" s="106" t="s">
        <v>255</v>
      </c>
      <c r="H742" s="106" t="s">
        <v>276</v>
      </c>
      <c r="I742">
        <v>103</v>
      </c>
    </row>
    <row r="743" spans="1:10" x14ac:dyDescent="0.2">
      <c r="A743" s="106" t="s">
        <v>373</v>
      </c>
      <c r="B743" s="106" t="s">
        <v>316</v>
      </c>
      <c r="C743" s="106" t="s">
        <v>262</v>
      </c>
      <c r="D743" s="106" t="s">
        <v>254</v>
      </c>
      <c r="E743">
        <v>6250</v>
      </c>
      <c r="F743" s="106" t="s">
        <v>2095</v>
      </c>
      <c r="G743" s="106" t="s">
        <v>255</v>
      </c>
      <c r="H743" s="106" t="s">
        <v>276</v>
      </c>
      <c r="I743" s="106">
        <v>499</v>
      </c>
      <c r="J743" s="106"/>
    </row>
    <row r="744" spans="1:10" x14ac:dyDescent="0.2">
      <c r="A744" s="106" t="s">
        <v>373</v>
      </c>
      <c r="B744" s="106" t="s">
        <v>316</v>
      </c>
      <c r="C744" s="106" t="s">
        <v>253</v>
      </c>
      <c r="D744" s="106" t="s">
        <v>254</v>
      </c>
      <c r="E744">
        <v>6273</v>
      </c>
      <c r="F744" s="106" t="s">
        <v>2096</v>
      </c>
      <c r="G744" s="106" t="s">
        <v>255</v>
      </c>
      <c r="H744" s="106" t="s">
        <v>276</v>
      </c>
      <c r="I744" t="s">
        <v>3535</v>
      </c>
      <c r="J744" t="s">
        <v>3804</v>
      </c>
    </row>
    <row r="745" spans="1:10" x14ac:dyDescent="0.2">
      <c r="A745" s="106" t="s">
        <v>373</v>
      </c>
      <c r="B745" s="106" t="s">
        <v>316</v>
      </c>
      <c r="C745" s="106" t="s">
        <v>262</v>
      </c>
      <c r="D745" s="106" t="s">
        <v>254</v>
      </c>
      <c r="E745">
        <v>6274</v>
      </c>
      <c r="F745" s="106" t="s">
        <v>1519</v>
      </c>
      <c r="G745" s="106" t="s">
        <v>255</v>
      </c>
      <c r="H745" s="106" t="s">
        <v>276</v>
      </c>
      <c r="I745">
        <v>240</v>
      </c>
    </row>
    <row r="746" spans="1:10" x14ac:dyDescent="0.2">
      <c r="A746" s="106" t="s">
        <v>373</v>
      </c>
      <c r="B746" s="106" t="s">
        <v>316</v>
      </c>
      <c r="C746" s="106" t="s">
        <v>253</v>
      </c>
      <c r="D746" s="106" t="s">
        <v>254</v>
      </c>
      <c r="E746">
        <v>6286</v>
      </c>
      <c r="F746" s="106" t="s">
        <v>2097</v>
      </c>
      <c r="G746" s="106" t="s">
        <v>259</v>
      </c>
      <c r="H746" s="106" t="s">
        <v>276</v>
      </c>
      <c r="I746">
        <v>38</v>
      </c>
    </row>
    <row r="747" spans="1:10" x14ac:dyDescent="0.2">
      <c r="A747" s="106" t="s">
        <v>373</v>
      </c>
      <c r="B747" s="106" t="s">
        <v>316</v>
      </c>
      <c r="C747" s="106" t="s">
        <v>253</v>
      </c>
      <c r="D747" s="106" t="s">
        <v>254</v>
      </c>
      <c r="E747">
        <v>6306</v>
      </c>
      <c r="F747" s="106" t="s">
        <v>2098</v>
      </c>
      <c r="G747" s="106" t="s">
        <v>255</v>
      </c>
      <c r="H747" s="106" t="s">
        <v>276</v>
      </c>
      <c r="I747">
        <v>325</v>
      </c>
    </row>
    <row r="748" spans="1:10" x14ac:dyDescent="0.2">
      <c r="A748" s="106" t="s">
        <v>373</v>
      </c>
      <c r="B748" s="106" t="s">
        <v>316</v>
      </c>
      <c r="C748" s="106" t="s">
        <v>257</v>
      </c>
      <c r="D748" s="106" t="s">
        <v>254</v>
      </c>
      <c r="E748">
        <v>6338</v>
      </c>
      <c r="F748" s="106" t="s">
        <v>2099</v>
      </c>
      <c r="G748" s="106" t="s">
        <v>263</v>
      </c>
      <c r="H748" s="106" t="s">
        <v>276</v>
      </c>
      <c r="I748">
        <v>30</v>
      </c>
    </row>
    <row r="749" spans="1:10" x14ac:dyDescent="0.2">
      <c r="A749" s="106" t="s">
        <v>373</v>
      </c>
      <c r="B749" s="106" t="s">
        <v>316</v>
      </c>
      <c r="C749" s="106" t="s">
        <v>262</v>
      </c>
      <c r="D749" s="106" t="s">
        <v>254</v>
      </c>
      <c r="E749">
        <v>6361</v>
      </c>
      <c r="F749" s="106" t="s">
        <v>2100</v>
      </c>
      <c r="G749" s="106" t="s">
        <v>255</v>
      </c>
      <c r="H749" s="106" t="s">
        <v>276</v>
      </c>
      <c r="I749" t="s">
        <v>322</v>
      </c>
      <c r="J749" t="s">
        <v>3515</v>
      </c>
    </row>
    <row r="750" spans="1:10" x14ac:dyDescent="0.2">
      <c r="A750" s="106" t="s">
        <v>373</v>
      </c>
      <c r="B750" s="106" t="s">
        <v>316</v>
      </c>
      <c r="C750" s="106" t="s">
        <v>253</v>
      </c>
      <c r="D750" s="106" t="s">
        <v>254</v>
      </c>
      <c r="E750">
        <v>6367</v>
      </c>
      <c r="F750" s="106" t="s">
        <v>2101</v>
      </c>
      <c r="G750" s="106" t="s">
        <v>255</v>
      </c>
      <c r="H750" s="106" t="s">
        <v>276</v>
      </c>
      <c r="I750" t="s">
        <v>3805</v>
      </c>
      <c r="J750" t="s">
        <v>3418</v>
      </c>
    </row>
    <row r="751" spans="1:10" x14ac:dyDescent="0.2">
      <c r="A751" s="106" t="s">
        <v>373</v>
      </c>
      <c r="B751" s="106" t="s">
        <v>316</v>
      </c>
      <c r="C751" s="106" t="s">
        <v>253</v>
      </c>
      <c r="D751" s="106" t="s">
        <v>254</v>
      </c>
      <c r="E751">
        <v>6407</v>
      </c>
      <c r="F751" s="106" t="s">
        <v>1336</v>
      </c>
      <c r="G751" s="106" t="s">
        <v>255</v>
      </c>
      <c r="H751" s="106" t="s">
        <v>276</v>
      </c>
      <c r="I751" t="s">
        <v>286</v>
      </c>
      <c r="J751" t="s">
        <v>3423</v>
      </c>
    </row>
    <row r="752" spans="1:10" x14ac:dyDescent="0.2">
      <c r="A752" s="106" t="s">
        <v>373</v>
      </c>
      <c r="B752" s="106" t="s">
        <v>316</v>
      </c>
      <c r="C752" s="106" t="s">
        <v>253</v>
      </c>
      <c r="D752" s="106" t="s">
        <v>254</v>
      </c>
      <c r="E752">
        <v>6408</v>
      </c>
      <c r="F752" s="106" t="s">
        <v>505</v>
      </c>
      <c r="G752" s="106" t="s">
        <v>259</v>
      </c>
      <c r="H752" s="106" t="s">
        <v>276</v>
      </c>
      <c r="I752">
        <v>65</v>
      </c>
    </row>
    <row r="753" spans="1:10" x14ac:dyDescent="0.2">
      <c r="A753" s="106" t="s">
        <v>373</v>
      </c>
      <c r="B753" s="106" t="s">
        <v>316</v>
      </c>
      <c r="C753" s="106" t="s">
        <v>253</v>
      </c>
      <c r="D753" s="106" t="s">
        <v>254</v>
      </c>
      <c r="E753">
        <v>6409</v>
      </c>
      <c r="F753" s="106" t="s">
        <v>2102</v>
      </c>
      <c r="G753" s="106" t="s">
        <v>255</v>
      </c>
      <c r="H753" s="106" t="s">
        <v>276</v>
      </c>
      <c r="I753">
        <v>465</v>
      </c>
    </row>
    <row r="754" spans="1:10" x14ac:dyDescent="0.2">
      <c r="A754" s="106" t="s">
        <v>373</v>
      </c>
      <c r="B754" s="106" t="s">
        <v>316</v>
      </c>
      <c r="C754" s="106" t="s">
        <v>253</v>
      </c>
      <c r="D754" s="106" t="s">
        <v>254</v>
      </c>
      <c r="E754">
        <v>6418</v>
      </c>
      <c r="F754" s="106" t="s">
        <v>2103</v>
      </c>
      <c r="G754" s="106" t="s">
        <v>255</v>
      </c>
      <c r="H754" s="106" t="s">
        <v>276</v>
      </c>
      <c r="I754">
        <v>254</v>
      </c>
    </row>
    <row r="755" spans="1:10" x14ac:dyDescent="0.2">
      <c r="A755" s="106" t="s">
        <v>373</v>
      </c>
      <c r="B755" s="106" t="s">
        <v>316</v>
      </c>
      <c r="C755" s="106" t="s">
        <v>262</v>
      </c>
      <c r="D755" s="106" t="s">
        <v>254</v>
      </c>
      <c r="E755">
        <v>6440</v>
      </c>
      <c r="F755" s="106" t="s">
        <v>1410</v>
      </c>
      <c r="G755" s="106" t="s">
        <v>255</v>
      </c>
      <c r="H755" s="106" t="s">
        <v>276</v>
      </c>
      <c r="I755">
        <v>240</v>
      </c>
    </row>
    <row r="756" spans="1:10" x14ac:dyDescent="0.2">
      <c r="A756" s="106" t="s">
        <v>373</v>
      </c>
      <c r="B756" s="106" t="s">
        <v>316</v>
      </c>
      <c r="C756" s="106" t="s">
        <v>253</v>
      </c>
      <c r="D756" s="106" t="s">
        <v>254</v>
      </c>
      <c r="E756">
        <v>6463</v>
      </c>
      <c r="F756" s="106" t="s">
        <v>2104</v>
      </c>
      <c r="G756" s="106" t="s">
        <v>255</v>
      </c>
      <c r="H756" s="106" t="s">
        <v>276</v>
      </c>
      <c r="I756">
        <v>673</v>
      </c>
    </row>
    <row r="757" spans="1:10" x14ac:dyDescent="0.2">
      <c r="A757" s="106" t="s">
        <v>373</v>
      </c>
      <c r="B757" s="106" t="s">
        <v>316</v>
      </c>
      <c r="C757" s="106" t="s">
        <v>253</v>
      </c>
      <c r="D757" s="106" t="s">
        <v>254</v>
      </c>
      <c r="E757">
        <v>6480</v>
      </c>
      <c r="F757" s="106" t="s">
        <v>2105</v>
      </c>
      <c r="G757" s="106" t="s">
        <v>255</v>
      </c>
      <c r="H757" s="106" t="s">
        <v>276</v>
      </c>
      <c r="I757">
        <v>343</v>
      </c>
    </row>
    <row r="758" spans="1:10" x14ac:dyDescent="0.2">
      <c r="A758" s="106" t="s">
        <v>373</v>
      </c>
      <c r="B758" s="106" t="s">
        <v>316</v>
      </c>
      <c r="C758" s="106" t="s">
        <v>262</v>
      </c>
      <c r="D758" s="106" t="s">
        <v>254</v>
      </c>
      <c r="E758">
        <v>6627</v>
      </c>
      <c r="F758" s="106" t="s">
        <v>602</v>
      </c>
      <c r="G758" s="106" t="s">
        <v>267</v>
      </c>
      <c r="H758" s="106" t="s">
        <v>280</v>
      </c>
      <c r="I758">
        <v>105</v>
      </c>
    </row>
    <row r="759" spans="1:10" x14ac:dyDescent="0.2">
      <c r="A759" s="106" t="s">
        <v>373</v>
      </c>
      <c r="B759" s="106" t="s">
        <v>316</v>
      </c>
      <c r="C759" s="106" t="s">
        <v>253</v>
      </c>
      <c r="D759" s="106" t="s">
        <v>254</v>
      </c>
      <c r="E759">
        <v>6704</v>
      </c>
      <c r="F759" s="106" t="s">
        <v>1338</v>
      </c>
      <c r="G759" s="106" t="s">
        <v>255</v>
      </c>
      <c r="H759" s="106" t="s">
        <v>280</v>
      </c>
      <c r="I759">
        <v>83</v>
      </c>
    </row>
    <row r="760" spans="1:10" x14ac:dyDescent="0.2">
      <c r="A760" s="106" t="s">
        <v>373</v>
      </c>
      <c r="B760" s="106" t="s">
        <v>316</v>
      </c>
      <c r="C760" s="106" t="s">
        <v>262</v>
      </c>
      <c r="D760" s="106" t="s">
        <v>254</v>
      </c>
      <c r="E760">
        <v>6723</v>
      </c>
      <c r="F760" s="106" t="s">
        <v>2106</v>
      </c>
      <c r="G760" s="106" t="s">
        <v>255</v>
      </c>
      <c r="H760" s="106" t="s">
        <v>280</v>
      </c>
      <c r="I760" t="s">
        <v>462</v>
      </c>
      <c r="J760" t="s">
        <v>3806</v>
      </c>
    </row>
    <row r="761" spans="1:10" x14ac:dyDescent="0.2">
      <c r="A761" s="106" t="s">
        <v>373</v>
      </c>
      <c r="B761" s="106" t="s">
        <v>316</v>
      </c>
      <c r="C761" s="106" t="s">
        <v>253</v>
      </c>
      <c r="D761" s="106" t="s">
        <v>254</v>
      </c>
      <c r="E761">
        <v>6741</v>
      </c>
      <c r="F761" s="106" t="s">
        <v>2107</v>
      </c>
      <c r="G761" s="106" t="s">
        <v>255</v>
      </c>
      <c r="H761" s="106" t="s">
        <v>280</v>
      </c>
      <c r="I761">
        <v>984</v>
      </c>
    </row>
    <row r="762" spans="1:10" x14ac:dyDescent="0.2">
      <c r="A762" s="106" t="s">
        <v>373</v>
      </c>
      <c r="B762" s="106" t="s">
        <v>316</v>
      </c>
      <c r="C762" s="106" t="s">
        <v>253</v>
      </c>
      <c r="D762" s="106" t="s">
        <v>254</v>
      </c>
      <c r="E762">
        <v>6772</v>
      </c>
      <c r="F762" s="106" t="s">
        <v>2108</v>
      </c>
      <c r="G762" s="106" t="s">
        <v>263</v>
      </c>
      <c r="H762" s="106" t="s">
        <v>280</v>
      </c>
      <c r="I762">
        <v>17</v>
      </c>
    </row>
    <row r="763" spans="1:10" x14ac:dyDescent="0.2">
      <c r="A763" s="106" t="s">
        <v>373</v>
      </c>
      <c r="B763" s="106" t="s">
        <v>316</v>
      </c>
      <c r="C763" s="106" t="s">
        <v>253</v>
      </c>
      <c r="D763" s="106" t="s">
        <v>254</v>
      </c>
      <c r="E763">
        <v>6775</v>
      </c>
      <c r="F763" s="106" t="s">
        <v>2109</v>
      </c>
      <c r="G763" s="106" t="s">
        <v>263</v>
      </c>
      <c r="H763" s="106" t="s">
        <v>280</v>
      </c>
      <c r="I763">
        <v>29</v>
      </c>
    </row>
    <row r="764" spans="1:10" x14ac:dyDescent="0.2">
      <c r="A764" s="106" t="s">
        <v>373</v>
      </c>
      <c r="B764" s="106" t="s">
        <v>316</v>
      </c>
      <c r="C764" s="106" t="s">
        <v>264</v>
      </c>
      <c r="D764" s="106" t="s">
        <v>254</v>
      </c>
      <c r="E764">
        <v>6916</v>
      </c>
      <c r="F764" s="106" t="s">
        <v>1411</v>
      </c>
      <c r="G764" s="106" t="s">
        <v>255</v>
      </c>
      <c r="H764" s="106" t="s">
        <v>280</v>
      </c>
      <c r="I764">
        <v>156</v>
      </c>
    </row>
    <row r="765" spans="1:10" x14ac:dyDescent="0.2">
      <c r="A765" s="106" t="s">
        <v>373</v>
      </c>
      <c r="B765" s="106" t="s">
        <v>316</v>
      </c>
      <c r="C765" s="106" t="s">
        <v>253</v>
      </c>
      <c r="D765" s="106" t="s">
        <v>254</v>
      </c>
      <c r="E765">
        <v>6926</v>
      </c>
      <c r="F765" s="106" t="s">
        <v>2110</v>
      </c>
      <c r="G765" s="106" t="s">
        <v>255</v>
      </c>
      <c r="H765" s="106" t="s">
        <v>280</v>
      </c>
      <c r="I765">
        <v>87</v>
      </c>
    </row>
    <row r="766" spans="1:10" x14ac:dyDescent="0.2">
      <c r="A766" s="106" t="s">
        <v>373</v>
      </c>
      <c r="B766" s="106" t="s">
        <v>316</v>
      </c>
      <c r="C766" s="106" t="s">
        <v>253</v>
      </c>
      <c r="D766" s="106" t="s">
        <v>254</v>
      </c>
      <c r="E766">
        <v>6962</v>
      </c>
      <c r="F766" s="106" t="s">
        <v>2111</v>
      </c>
      <c r="G766" s="106" t="s">
        <v>255</v>
      </c>
      <c r="H766" s="106" t="s">
        <v>280</v>
      </c>
      <c r="I766">
        <v>161</v>
      </c>
    </row>
    <row r="767" spans="1:10" x14ac:dyDescent="0.2">
      <c r="A767" s="106" t="s">
        <v>373</v>
      </c>
      <c r="B767" s="106" t="s">
        <v>316</v>
      </c>
      <c r="C767" s="106" t="s">
        <v>262</v>
      </c>
      <c r="D767" s="106" t="s">
        <v>254</v>
      </c>
      <c r="E767">
        <v>7037</v>
      </c>
      <c r="F767" s="106" t="s">
        <v>2112</v>
      </c>
      <c r="G767" s="106" t="s">
        <v>267</v>
      </c>
      <c r="H767" s="106" t="s">
        <v>260</v>
      </c>
      <c r="I767">
        <v>50</v>
      </c>
    </row>
    <row r="768" spans="1:10" x14ac:dyDescent="0.2">
      <c r="A768" s="106" t="s">
        <v>373</v>
      </c>
      <c r="B768" s="106" t="s">
        <v>316</v>
      </c>
      <c r="C768" s="106" t="s">
        <v>253</v>
      </c>
      <c r="D768" s="106" t="s">
        <v>258</v>
      </c>
      <c r="E768">
        <v>7047</v>
      </c>
      <c r="F768" s="106" t="s">
        <v>2113</v>
      </c>
      <c r="G768" s="106" t="s">
        <v>267</v>
      </c>
      <c r="H768" s="106" t="s">
        <v>260</v>
      </c>
      <c r="I768">
        <v>103</v>
      </c>
    </row>
    <row r="769" spans="1:10" x14ac:dyDescent="0.2">
      <c r="A769" s="106" t="s">
        <v>373</v>
      </c>
      <c r="B769" s="106" t="s">
        <v>316</v>
      </c>
      <c r="C769" s="106" t="s">
        <v>253</v>
      </c>
      <c r="D769" s="106" t="s">
        <v>254</v>
      </c>
      <c r="E769">
        <v>7058</v>
      </c>
      <c r="F769" s="106" t="s">
        <v>435</v>
      </c>
      <c r="G769" s="106" t="s">
        <v>259</v>
      </c>
      <c r="H769" s="106" t="s">
        <v>260</v>
      </c>
      <c r="I769">
        <v>77</v>
      </c>
    </row>
    <row r="770" spans="1:10" x14ac:dyDescent="0.2">
      <c r="A770" s="106" t="s">
        <v>373</v>
      </c>
      <c r="B770" s="106" t="s">
        <v>316</v>
      </c>
      <c r="C770" s="106" t="s">
        <v>257</v>
      </c>
      <c r="D770" s="106" t="s">
        <v>258</v>
      </c>
      <c r="E770">
        <v>7066</v>
      </c>
      <c r="F770" s="106" t="s">
        <v>2114</v>
      </c>
      <c r="G770" s="106" t="s">
        <v>267</v>
      </c>
      <c r="H770" s="106" t="s">
        <v>260</v>
      </c>
      <c r="I770">
        <v>46</v>
      </c>
    </row>
    <row r="771" spans="1:10" x14ac:dyDescent="0.2">
      <c r="A771" s="106" t="s">
        <v>373</v>
      </c>
      <c r="B771" s="106" t="s">
        <v>316</v>
      </c>
      <c r="C771" s="106" t="s">
        <v>257</v>
      </c>
      <c r="D771" s="106" t="s">
        <v>254</v>
      </c>
      <c r="E771">
        <v>7069</v>
      </c>
      <c r="F771" s="106" t="s">
        <v>1217</v>
      </c>
      <c r="G771" s="106" t="s">
        <v>267</v>
      </c>
      <c r="H771" s="106" t="s">
        <v>260</v>
      </c>
      <c r="I771">
        <v>237</v>
      </c>
    </row>
    <row r="772" spans="1:10" x14ac:dyDescent="0.2">
      <c r="A772" s="106" t="s">
        <v>373</v>
      </c>
      <c r="B772" s="106" t="s">
        <v>316</v>
      </c>
      <c r="C772" s="106" t="s">
        <v>253</v>
      </c>
      <c r="D772" s="106" t="s">
        <v>258</v>
      </c>
      <c r="E772">
        <v>7157</v>
      </c>
      <c r="F772" s="106" t="s">
        <v>2115</v>
      </c>
      <c r="G772" s="106" t="s">
        <v>267</v>
      </c>
      <c r="H772" s="106" t="s">
        <v>565</v>
      </c>
      <c r="I772">
        <v>366</v>
      </c>
    </row>
    <row r="773" spans="1:10" x14ac:dyDescent="0.2">
      <c r="A773" s="106" t="s">
        <v>373</v>
      </c>
      <c r="B773" s="106" t="s">
        <v>316</v>
      </c>
      <c r="C773" s="106" t="s">
        <v>262</v>
      </c>
      <c r="D773" s="106" t="s">
        <v>254</v>
      </c>
      <c r="E773">
        <v>7272</v>
      </c>
      <c r="F773" s="106" t="s">
        <v>2116</v>
      </c>
      <c r="G773" s="106" t="s">
        <v>255</v>
      </c>
      <c r="H773" s="106" t="s">
        <v>285</v>
      </c>
      <c r="I773" t="s">
        <v>441</v>
      </c>
      <c r="J773" t="s">
        <v>3807</v>
      </c>
    </row>
    <row r="774" spans="1:10" x14ac:dyDescent="0.2">
      <c r="A774" s="106" t="s">
        <v>373</v>
      </c>
      <c r="B774" s="106" t="s">
        <v>316</v>
      </c>
      <c r="C774" s="106" t="s">
        <v>253</v>
      </c>
      <c r="D774" s="106" t="s">
        <v>254</v>
      </c>
      <c r="E774">
        <v>7294</v>
      </c>
      <c r="F774" s="106" t="s">
        <v>378</v>
      </c>
      <c r="G774" s="106" t="s">
        <v>255</v>
      </c>
      <c r="H774" s="106" t="s">
        <v>285</v>
      </c>
      <c r="I774">
        <v>373</v>
      </c>
    </row>
    <row r="775" spans="1:10" x14ac:dyDescent="0.2">
      <c r="A775" s="106" t="s">
        <v>373</v>
      </c>
      <c r="B775" s="106" t="s">
        <v>316</v>
      </c>
      <c r="C775" s="106" t="s">
        <v>262</v>
      </c>
      <c r="D775" s="106" t="s">
        <v>254</v>
      </c>
      <c r="E775">
        <v>7309</v>
      </c>
      <c r="F775" s="106" t="s">
        <v>2117</v>
      </c>
      <c r="G775" s="106" t="s">
        <v>255</v>
      </c>
      <c r="H775" s="106" t="s">
        <v>285</v>
      </c>
      <c r="I775" t="s">
        <v>283</v>
      </c>
      <c r="J775" t="s">
        <v>3525</v>
      </c>
    </row>
    <row r="776" spans="1:10" x14ac:dyDescent="0.2">
      <c r="A776" s="106" t="s">
        <v>373</v>
      </c>
      <c r="B776" s="106" t="s">
        <v>316</v>
      </c>
      <c r="C776" s="106" t="s">
        <v>253</v>
      </c>
      <c r="D776" s="106" t="s">
        <v>254</v>
      </c>
      <c r="E776">
        <v>7413</v>
      </c>
      <c r="F776" s="106" t="s">
        <v>2118</v>
      </c>
      <c r="G776" s="106" t="s">
        <v>259</v>
      </c>
      <c r="H776" s="106" t="s">
        <v>261</v>
      </c>
      <c r="I776" s="106">
        <v>14</v>
      </c>
      <c r="J776" s="106"/>
    </row>
    <row r="777" spans="1:10" x14ac:dyDescent="0.2">
      <c r="A777" s="106" t="s">
        <v>373</v>
      </c>
      <c r="B777" s="106" t="s">
        <v>316</v>
      </c>
      <c r="C777" s="106" t="s">
        <v>253</v>
      </c>
      <c r="D777" s="106" t="s">
        <v>258</v>
      </c>
      <c r="E777">
        <v>7448</v>
      </c>
      <c r="F777" s="106" t="s">
        <v>2119</v>
      </c>
      <c r="G777" s="106" t="s">
        <v>255</v>
      </c>
      <c r="H777" s="106" t="s">
        <v>265</v>
      </c>
      <c r="I777">
        <v>49</v>
      </c>
    </row>
    <row r="778" spans="1:10" x14ac:dyDescent="0.2">
      <c r="A778" s="106" t="s">
        <v>373</v>
      </c>
      <c r="B778" s="106" t="s">
        <v>316</v>
      </c>
      <c r="C778" s="106" t="s">
        <v>253</v>
      </c>
      <c r="D778" s="106" t="s">
        <v>254</v>
      </c>
      <c r="E778">
        <v>7472</v>
      </c>
      <c r="F778" s="106" t="s">
        <v>2120</v>
      </c>
      <c r="G778" s="106" t="s">
        <v>259</v>
      </c>
      <c r="H778" s="106" t="s">
        <v>261</v>
      </c>
      <c r="I778">
        <v>152</v>
      </c>
    </row>
    <row r="779" spans="1:10" x14ac:dyDescent="0.2">
      <c r="A779" s="106" t="s">
        <v>373</v>
      </c>
      <c r="B779" s="106" t="s">
        <v>316</v>
      </c>
      <c r="C779" s="106" t="s">
        <v>253</v>
      </c>
      <c r="D779" s="106" t="s">
        <v>258</v>
      </c>
      <c r="E779">
        <v>7481</v>
      </c>
      <c r="F779" s="106" t="s">
        <v>463</v>
      </c>
      <c r="G779" s="106" t="s">
        <v>255</v>
      </c>
      <c r="H779" s="106" t="s">
        <v>261</v>
      </c>
      <c r="I779">
        <v>124</v>
      </c>
    </row>
    <row r="780" spans="1:10" x14ac:dyDescent="0.2">
      <c r="A780" s="106" t="s">
        <v>373</v>
      </c>
      <c r="B780" s="106" t="s">
        <v>316</v>
      </c>
      <c r="C780" s="106" t="s">
        <v>253</v>
      </c>
      <c r="D780" s="106" t="s">
        <v>254</v>
      </c>
      <c r="E780">
        <v>7523</v>
      </c>
      <c r="F780" s="106" t="s">
        <v>2121</v>
      </c>
      <c r="G780" s="106" t="s">
        <v>259</v>
      </c>
      <c r="H780" s="106" t="s">
        <v>265</v>
      </c>
      <c r="I780">
        <v>101</v>
      </c>
    </row>
    <row r="781" spans="1:10" x14ac:dyDescent="0.2">
      <c r="A781" s="106" t="s">
        <v>373</v>
      </c>
      <c r="B781" s="106" t="s">
        <v>316</v>
      </c>
      <c r="C781" s="106" t="s">
        <v>253</v>
      </c>
      <c r="D781" s="106" t="s">
        <v>258</v>
      </c>
      <c r="E781">
        <v>7577</v>
      </c>
      <c r="F781" s="106" t="s">
        <v>2122</v>
      </c>
      <c r="G781" s="106" t="s">
        <v>259</v>
      </c>
      <c r="H781" s="106" t="s">
        <v>265</v>
      </c>
      <c r="I781">
        <v>39</v>
      </c>
    </row>
    <row r="782" spans="1:10" x14ac:dyDescent="0.2">
      <c r="A782" s="106" t="s">
        <v>373</v>
      </c>
      <c r="B782" s="106" t="s">
        <v>316</v>
      </c>
      <c r="C782" s="106" t="s">
        <v>253</v>
      </c>
      <c r="D782" s="106" t="s">
        <v>254</v>
      </c>
      <c r="E782">
        <v>7602</v>
      </c>
      <c r="F782" s="106" t="s">
        <v>2123</v>
      </c>
      <c r="G782" s="106" t="s">
        <v>263</v>
      </c>
      <c r="H782" s="106" t="s">
        <v>261</v>
      </c>
      <c r="I782" s="106">
        <v>84</v>
      </c>
      <c r="J782" s="106"/>
    </row>
    <row r="783" spans="1:10" x14ac:dyDescent="0.2">
      <c r="A783" s="106" t="s">
        <v>373</v>
      </c>
      <c r="B783" s="106" t="s">
        <v>316</v>
      </c>
      <c r="C783" s="106" t="s">
        <v>262</v>
      </c>
      <c r="D783" s="106" t="s">
        <v>254</v>
      </c>
      <c r="E783">
        <v>7625</v>
      </c>
      <c r="F783" s="106" t="s">
        <v>2124</v>
      </c>
      <c r="G783" s="106" t="s">
        <v>263</v>
      </c>
      <c r="H783" s="106" t="s">
        <v>265</v>
      </c>
      <c r="I783">
        <v>22</v>
      </c>
    </row>
    <row r="784" spans="1:10" x14ac:dyDescent="0.2">
      <c r="A784" s="106" t="s">
        <v>373</v>
      </c>
      <c r="B784" s="106" t="s">
        <v>316</v>
      </c>
      <c r="C784" s="106" t="s">
        <v>253</v>
      </c>
      <c r="D784" s="106" t="s">
        <v>254</v>
      </c>
      <c r="E784">
        <v>7734</v>
      </c>
      <c r="F784" s="106" t="s">
        <v>2125</v>
      </c>
      <c r="G784" s="106" t="s">
        <v>255</v>
      </c>
      <c r="H784" s="106" t="s">
        <v>331</v>
      </c>
      <c r="I784">
        <v>552</v>
      </c>
    </row>
    <row r="785" spans="1:10" x14ac:dyDescent="0.2">
      <c r="A785" s="106" t="s">
        <v>373</v>
      </c>
      <c r="B785" s="106" t="s">
        <v>316</v>
      </c>
      <c r="C785" s="106" t="s">
        <v>253</v>
      </c>
      <c r="D785" s="106" t="s">
        <v>254</v>
      </c>
      <c r="E785">
        <v>7762</v>
      </c>
      <c r="F785" s="106" t="s">
        <v>1480</v>
      </c>
      <c r="G785" s="106" t="s">
        <v>255</v>
      </c>
      <c r="H785" s="106" t="s">
        <v>331</v>
      </c>
      <c r="I785" t="s">
        <v>286</v>
      </c>
      <c r="J785" t="s">
        <v>3808</v>
      </c>
    </row>
    <row r="786" spans="1:10" x14ac:dyDescent="0.2">
      <c r="A786" s="106" t="s">
        <v>373</v>
      </c>
      <c r="B786" s="106" t="s">
        <v>316</v>
      </c>
      <c r="C786" s="106" t="s">
        <v>264</v>
      </c>
      <c r="D786" s="106" t="s">
        <v>254</v>
      </c>
      <c r="E786">
        <v>7812</v>
      </c>
      <c r="F786" s="106" t="s">
        <v>2126</v>
      </c>
      <c r="G786" s="106" t="s">
        <v>263</v>
      </c>
      <c r="H786" s="106" t="s">
        <v>277</v>
      </c>
      <c r="I786">
        <v>40</v>
      </c>
    </row>
    <row r="787" spans="1:10" x14ac:dyDescent="0.2">
      <c r="A787" s="106" t="s">
        <v>373</v>
      </c>
      <c r="B787" s="106" t="s">
        <v>316</v>
      </c>
      <c r="C787" s="106" t="s">
        <v>253</v>
      </c>
      <c r="D787" s="106" t="s">
        <v>254</v>
      </c>
      <c r="E787">
        <v>7867</v>
      </c>
      <c r="F787" s="106" t="s">
        <v>2127</v>
      </c>
      <c r="G787" s="106" t="s">
        <v>255</v>
      </c>
      <c r="H787" s="106" t="s">
        <v>277</v>
      </c>
      <c r="I787" t="s">
        <v>286</v>
      </c>
      <c r="J787" t="s">
        <v>3809</v>
      </c>
    </row>
    <row r="788" spans="1:10" x14ac:dyDescent="0.2">
      <c r="A788" s="106" t="s">
        <v>373</v>
      </c>
      <c r="B788" s="106" t="s">
        <v>316</v>
      </c>
      <c r="C788" s="106" t="s">
        <v>253</v>
      </c>
      <c r="D788" s="106" t="s">
        <v>254</v>
      </c>
      <c r="E788">
        <v>7875</v>
      </c>
      <c r="F788" s="106" t="s">
        <v>2128</v>
      </c>
      <c r="G788" s="106" t="s">
        <v>263</v>
      </c>
      <c r="H788" s="106" t="s">
        <v>277</v>
      </c>
      <c r="I788">
        <v>68</v>
      </c>
    </row>
    <row r="789" spans="1:10" x14ac:dyDescent="0.2">
      <c r="A789" s="106" t="s">
        <v>373</v>
      </c>
      <c r="B789" s="106" t="s">
        <v>316</v>
      </c>
      <c r="C789" s="106" t="s">
        <v>253</v>
      </c>
      <c r="D789" s="106" t="s">
        <v>254</v>
      </c>
      <c r="E789">
        <v>7886</v>
      </c>
      <c r="F789" s="106" t="s">
        <v>2129</v>
      </c>
      <c r="G789" s="106" t="s">
        <v>259</v>
      </c>
      <c r="H789" s="106" t="s">
        <v>268</v>
      </c>
      <c r="I789">
        <v>10</v>
      </c>
    </row>
    <row r="790" spans="1:10" x14ac:dyDescent="0.2">
      <c r="A790" s="106" t="s">
        <v>373</v>
      </c>
      <c r="B790" s="106" t="s">
        <v>316</v>
      </c>
      <c r="C790" s="106" t="s">
        <v>253</v>
      </c>
      <c r="D790" s="106" t="s">
        <v>254</v>
      </c>
      <c r="E790">
        <v>7911</v>
      </c>
      <c r="F790" s="106" t="s">
        <v>2130</v>
      </c>
      <c r="G790" s="106" t="s">
        <v>255</v>
      </c>
      <c r="H790" s="106" t="s">
        <v>277</v>
      </c>
      <c r="I790" t="s">
        <v>441</v>
      </c>
      <c r="J790" t="s">
        <v>3437</v>
      </c>
    </row>
    <row r="791" spans="1:10" x14ac:dyDescent="0.2">
      <c r="A791" s="106" t="s">
        <v>373</v>
      </c>
      <c r="B791" s="106" t="s">
        <v>316</v>
      </c>
      <c r="C791" s="106" t="s">
        <v>253</v>
      </c>
      <c r="D791" s="106" t="s">
        <v>254</v>
      </c>
      <c r="E791">
        <v>7912</v>
      </c>
      <c r="F791" s="106" t="s">
        <v>3313</v>
      </c>
      <c r="G791" s="106" t="s">
        <v>255</v>
      </c>
      <c r="H791" s="106" t="s">
        <v>277</v>
      </c>
      <c r="I791" t="s">
        <v>339</v>
      </c>
      <c r="J791" t="s">
        <v>3810</v>
      </c>
    </row>
    <row r="792" spans="1:10" x14ac:dyDescent="0.2">
      <c r="A792" s="106" t="s">
        <v>373</v>
      </c>
      <c r="B792" s="106" t="s">
        <v>316</v>
      </c>
      <c r="C792" s="106" t="s">
        <v>262</v>
      </c>
      <c r="D792" s="106" t="s">
        <v>254</v>
      </c>
      <c r="E792">
        <v>7963</v>
      </c>
      <c r="F792" s="106" t="s">
        <v>465</v>
      </c>
      <c r="G792" s="106" t="s">
        <v>259</v>
      </c>
      <c r="H792" s="106" t="s">
        <v>277</v>
      </c>
      <c r="I792" s="106">
        <v>102</v>
      </c>
      <c r="J792" s="106"/>
    </row>
    <row r="793" spans="1:10" x14ac:dyDescent="0.2">
      <c r="A793" s="106" t="s">
        <v>373</v>
      </c>
      <c r="B793" s="106" t="s">
        <v>316</v>
      </c>
      <c r="C793" s="106" t="s">
        <v>253</v>
      </c>
      <c r="D793" s="106" t="s">
        <v>254</v>
      </c>
      <c r="E793">
        <v>8097</v>
      </c>
      <c r="F793" s="106" t="s">
        <v>2131</v>
      </c>
      <c r="G793" s="106" t="s">
        <v>255</v>
      </c>
      <c r="H793" s="106" t="s">
        <v>261</v>
      </c>
      <c r="I793" s="106">
        <v>851</v>
      </c>
      <c r="J793" s="106"/>
    </row>
    <row r="794" spans="1:10" x14ac:dyDescent="0.2">
      <c r="A794" s="106" t="s">
        <v>373</v>
      </c>
      <c r="B794" s="106" t="s">
        <v>316</v>
      </c>
      <c r="C794" s="106" t="s">
        <v>253</v>
      </c>
      <c r="D794" s="106" t="s">
        <v>254</v>
      </c>
      <c r="E794">
        <v>8105</v>
      </c>
      <c r="F794" s="106" t="s">
        <v>2132</v>
      </c>
      <c r="G794" s="106" t="s">
        <v>263</v>
      </c>
      <c r="H794" s="106" t="s">
        <v>261</v>
      </c>
      <c r="I794">
        <v>54</v>
      </c>
    </row>
    <row r="795" spans="1:10" x14ac:dyDescent="0.2">
      <c r="A795" s="106" t="s">
        <v>373</v>
      </c>
      <c r="B795" s="106" t="s">
        <v>316</v>
      </c>
      <c r="C795" s="106" t="s">
        <v>253</v>
      </c>
      <c r="D795" s="106" t="s">
        <v>254</v>
      </c>
      <c r="E795">
        <v>8275</v>
      </c>
      <c r="F795" s="106" t="s">
        <v>2133</v>
      </c>
      <c r="G795" s="106" t="s">
        <v>255</v>
      </c>
      <c r="H795" s="106" t="s">
        <v>261</v>
      </c>
      <c r="I795">
        <v>326</v>
      </c>
    </row>
    <row r="796" spans="1:10" x14ac:dyDescent="0.2">
      <c r="A796" t="s">
        <v>373</v>
      </c>
      <c r="B796" t="s">
        <v>316</v>
      </c>
      <c r="C796" t="s">
        <v>253</v>
      </c>
      <c r="D796" t="s">
        <v>254</v>
      </c>
      <c r="E796">
        <v>8416</v>
      </c>
      <c r="F796" t="s">
        <v>2134</v>
      </c>
      <c r="G796" t="s">
        <v>255</v>
      </c>
      <c r="H796" t="s">
        <v>413</v>
      </c>
      <c r="I796">
        <v>87</v>
      </c>
    </row>
    <row r="797" spans="1:10" x14ac:dyDescent="0.2">
      <c r="A797" t="s">
        <v>373</v>
      </c>
      <c r="B797" t="s">
        <v>316</v>
      </c>
      <c r="C797" t="s">
        <v>253</v>
      </c>
      <c r="D797" t="s">
        <v>254</v>
      </c>
      <c r="E797">
        <v>8841</v>
      </c>
      <c r="F797" t="s">
        <v>3045</v>
      </c>
      <c r="G797" t="s">
        <v>255</v>
      </c>
      <c r="H797" t="s">
        <v>281</v>
      </c>
      <c r="I797">
        <v>971</v>
      </c>
    </row>
    <row r="798" spans="1:10" x14ac:dyDescent="0.2">
      <c r="A798" t="s">
        <v>373</v>
      </c>
      <c r="B798" t="s">
        <v>316</v>
      </c>
      <c r="C798" t="s">
        <v>253</v>
      </c>
      <c r="D798" t="s">
        <v>254</v>
      </c>
      <c r="E798">
        <v>8844</v>
      </c>
      <c r="F798" t="s">
        <v>2135</v>
      </c>
      <c r="G798" t="s">
        <v>259</v>
      </c>
      <c r="H798" t="s">
        <v>281</v>
      </c>
      <c r="I798">
        <v>266</v>
      </c>
    </row>
    <row r="799" spans="1:10" x14ac:dyDescent="0.2">
      <c r="A799" t="s">
        <v>373</v>
      </c>
      <c r="B799" t="s">
        <v>316</v>
      </c>
      <c r="C799" t="s">
        <v>253</v>
      </c>
      <c r="D799" t="s">
        <v>254</v>
      </c>
      <c r="E799">
        <v>8850</v>
      </c>
      <c r="F799" t="s">
        <v>2136</v>
      </c>
      <c r="G799" t="s">
        <v>255</v>
      </c>
      <c r="H799" t="s">
        <v>281</v>
      </c>
      <c r="I799" t="s">
        <v>286</v>
      </c>
      <c r="J799" t="s">
        <v>3546</v>
      </c>
    </row>
    <row r="800" spans="1:10" x14ac:dyDescent="0.2">
      <c r="A800" t="s">
        <v>373</v>
      </c>
      <c r="B800" t="s">
        <v>316</v>
      </c>
      <c r="C800" t="s">
        <v>264</v>
      </c>
      <c r="D800" t="s">
        <v>254</v>
      </c>
      <c r="E800">
        <v>8928</v>
      </c>
      <c r="F800" t="s">
        <v>566</v>
      </c>
      <c r="G800" t="s">
        <v>255</v>
      </c>
      <c r="H800" t="s">
        <v>281</v>
      </c>
      <c r="I800">
        <v>201</v>
      </c>
    </row>
    <row r="801" spans="1:10" x14ac:dyDescent="0.2">
      <c r="A801" t="s">
        <v>373</v>
      </c>
      <c r="B801" t="s">
        <v>316</v>
      </c>
      <c r="C801" t="s">
        <v>253</v>
      </c>
      <c r="D801" t="s">
        <v>254</v>
      </c>
      <c r="E801">
        <v>9005</v>
      </c>
      <c r="F801" t="s">
        <v>2137</v>
      </c>
      <c r="G801" t="s">
        <v>255</v>
      </c>
      <c r="H801" t="s">
        <v>338</v>
      </c>
      <c r="I801" t="s">
        <v>462</v>
      </c>
      <c r="J801" t="s">
        <v>2996</v>
      </c>
    </row>
    <row r="802" spans="1:10" x14ac:dyDescent="0.2">
      <c r="A802" t="s">
        <v>373</v>
      </c>
      <c r="B802" t="s">
        <v>316</v>
      </c>
      <c r="C802" t="s">
        <v>253</v>
      </c>
      <c r="D802" t="s">
        <v>254</v>
      </c>
      <c r="E802">
        <v>9073</v>
      </c>
      <c r="F802" t="s">
        <v>2138</v>
      </c>
      <c r="G802" t="s">
        <v>259</v>
      </c>
      <c r="H802" t="s">
        <v>338</v>
      </c>
      <c r="I802">
        <v>16</v>
      </c>
    </row>
    <row r="803" spans="1:10" x14ac:dyDescent="0.2">
      <c r="A803" t="s">
        <v>373</v>
      </c>
      <c r="B803" t="s">
        <v>316</v>
      </c>
      <c r="C803" t="s">
        <v>253</v>
      </c>
      <c r="D803" t="s">
        <v>254</v>
      </c>
      <c r="E803">
        <v>9082</v>
      </c>
      <c r="F803" t="s">
        <v>2139</v>
      </c>
      <c r="G803" t="s">
        <v>263</v>
      </c>
      <c r="H803" t="s">
        <v>338</v>
      </c>
      <c r="I803">
        <v>64</v>
      </c>
    </row>
    <row r="804" spans="1:10" x14ac:dyDescent="0.2">
      <c r="A804" t="s">
        <v>373</v>
      </c>
      <c r="B804" t="s">
        <v>316</v>
      </c>
      <c r="C804" t="s">
        <v>264</v>
      </c>
      <c r="D804" t="s">
        <v>254</v>
      </c>
      <c r="E804">
        <v>9273</v>
      </c>
      <c r="F804" t="s">
        <v>2140</v>
      </c>
      <c r="G804" t="s">
        <v>263</v>
      </c>
      <c r="H804" t="s">
        <v>261</v>
      </c>
      <c r="I804">
        <v>86</v>
      </c>
    </row>
    <row r="805" spans="1:10" x14ac:dyDescent="0.2">
      <c r="A805" t="s">
        <v>373</v>
      </c>
      <c r="B805" t="s">
        <v>316</v>
      </c>
      <c r="C805" t="s">
        <v>253</v>
      </c>
      <c r="D805" t="s">
        <v>254</v>
      </c>
      <c r="E805">
        <v>9310</v>
      </c>
      <c r="F805" t="s">
        <v>2141</v>
      </c>
      <c r="G805" t="s">
        <v>255</v>
      </c>
      <c r="H805" t="s">
        <v>471</v>
      </c>
      <c r="I805">
        <v>331</v>
      </c>
    </row>
    <row r="806" spans="1:10" x14ac:dyDescent="0.2">
      <c r="A806" t="s">
        <v>373</v>
      </c>
      <c r="B806" t="s">
        <v>316</v>
      </c>
      <c r="C806" t="s">
        <v>253</v>
      </c>
      <c r="D806" t="s">
        <v>258</v>
      </c>
      <c r="E806">
        <v>9363</v>
      </c>
      <c r="F806" t="s">
        <v>2142</v>
      </c>
      <c r="G806" t="s">
        <v>263</v>
      </c>
      <c r="H806" t="s">
        <v>471</v>
      </c>
      <c r="I806">
        <v>19</v>
      </c>
    </row>
    <row r="807" spans="1:10" x14ac:dyDescent="0.2">
      <c r="A807" t="s">
        <v>373</v>
      </c>
      <c r="B807" t="s">
        <v>316</v>
      </c>
      <c r="C807" t="s">
        <v>262</v>
      </c>
      <c r="D807" t="s">
        <v>254</v>
      </c>
      <c r="E807">
        <v>9416</v>
      </c>
      <c r="F807" t="s">
        <v>2208</v>
      </c>
      <c r="G807" t="s">
        <v>255</v>
      </c>
      <c r="H807" t="s">
        <v>266</v>
      </c>
      <c r="I807">
        <v>708</v>
      </c>
    </row>
    <row r="808" spans="1:10" x14ac:dyDescent="0.2">
      <c r="A808" t="s">
        <v>373</v>
      </c>
      <c r="B808" t="s">
        <v>316</v>
      </c>
      <c r="C808" t="s">
        <v>253</v>
      </c>
      <c r="D808" t="s">
        <v>254</v>
      </c>
      <c r="E808">
        <v>9423</v>
      </c>
      <c r="F808" t="s">
        <v>2143</v>
      </c>
      <c r="G808" t="s">
        <v>259</v>
      </c>
      <c r="H808" t="s">
        <v>266</v>
      </c>
      <c r="I808">
        <v>25</v>
      </c>
    </row>
    <row r="809" spans="1:10" x14ac:dyDescent="0.2">
      <c r="A809" t="s">
        <v>373</v>
      </c>
      <c r="B809" t="s">
        <v>316</v>
      </c>
      <c r="C809" t="s">
        <v>253</v>
      </c>
      <c r="D809" t="s">
        <v>254</v>
      </c>
      <c r="E809">
        <v>9445</v>
      </c>
      <c r="F809" t="s">
        <v>2144</v>
      </c>
      <c r="G809" t="s">
        <v>263</v>
      </c>
      <c r="H809" t="s">
        <v>266</v>
      </c>
      <c r="I809">
        <v>78</v>
      </c>
    </row>
    <row r="810" spans="1:10" x14ac:dyDescent="0.2">
      <c r="A810" t="s">
        <v>373</v>
      </c>
      <c r="B810" t="s">
        <v>316</v>
      </c>
      <c r="C810" t="s">
        <v>262</v>
      </c>
      <c r="D810" t="s">
        <v>254</v>
      </c>
      <c r="E810">
        <v>9449</v>
      </c>
      <c r="F810" t="s">
        <v>2145</v>
      </c>
      <c r="G810" t="s">
        <v>255</v>
      </c>
      <c r="H810" t="s">
        <v>266</v>
      </c>
      <c r="I810" t="s">
        <v>278</v>
      </c>
      <c r="J810" t="s">
        <v>3811</v>
      </c>
    </row>
    <row r="811" spans="1:10" x14ac:dyDescent="0.2">
      <c r="A811" t="s">
        <v>373</v>
      </c>
      <c r="B811" t="s">
        <v>316</v>
      </c>
      <c r="C811" t="s">
        <v>264</v>
      </c>
      <c r="D811" t="s">
        <v>254</v>
      </c>
      <c r="E811">
        <v>9514</v>
      </c>
      <c r="F811" t="s">
        <v>2146</v>
      </c>
      <c r="G811" t="s">
        <v>255</v>
      </c>
      <c r="H811" t="s">
        <v>415</v>
      </c>
      <c r="I811">
        <v>169</v>
      </c>
    </row>
    <row r="812" spans="1:10" x14ac:dyDescent="0.2">
      <c r="A812" t="s">
        <v>373</v>
      </c>
      <c r="B812" t="s">
        <v>316</v>
      </c>
      <c r="C812" t="s">
        <v>253</v>
      </c>
      <c r="D812" t="s">
        <v>254</v>
      </c>
      <c r="E812">
        <v>9675</v>
      </c>
      <c r="F812" t="s">
        <v>2147</v>
      </c>
      <c r="G812" t="s">
        <v>255</v>
      </c>
      <c r="H812" t="s">
        <v>260</v>
      </c>
      <c r="I812">
        <v>149</v>
      </c>
    </row>
    <row r="813" spans="1:10" x14ac:dyDescent="0.2">
      <c r="A813" t="s">
        <v>373</v>
      </c>
      <c r="B813" t="s">
        <v>316</v>
      </c>
      <c r="C813" t="s">
        <v>253</v>
      </c>
      <c r="D813" t="s">
        <v>258</v>
      </c>
      <c r="E813">
        <v>9695</v>
      </c>
      <c r="F813" t="s">
        <v>2148</v>
      </c>
      <c r="G813" t="s">
        <v>259</v>
      </c>
      <c r="H813" t="s">
        <v>260</v>
      </c>
      <c r="I813">
        <v>37</v>
      </c>
    </row>
    <row r="814" spans="1:10" x14ac:dyDescent="0.2">
      <c r="A814" t="s">
        <v>373</v>
      </c>
      <c r="B814" t="s">
        <v>316</v>
      </c>
      <c r="C814" t="s">
        <v>253</v>
      </c>
      <c r="D814" t="s">
        <v>254</v>
      </c>
      <c r="E814">
        <v>9776</v>
      </c>
      <c r="F814" t="s">
        <v>2149</v>
      </c>
      <c r="G814" t="s">
        <v>259</v>
      </c>
      <c r="H814" t="s">
        <v>260</v>
      </c>
      <c r="I814">
        <v>77</v>
      </c>
    </row>
    <row r="815" spans="1:10" x14ac:dyDescent="0.2">
      <c r="A815" t="s">
        <v>373</v>
      </c>
      <c r="B815" t="s">
        <v>316</v>
      </c>
      <c r="C815" t="s">
        <v>253</v>
      </c>
      <c r="D815" t="s">
        <v>254</v>
      </c>
      <c r="E815">
        <v>9816</v>
      </c>
      <c r="F815" t="s">
        <v>2151</v>
      </c>
      <c r="G815" t="s">
        <v>259</v>
      </c>
      <c r="H815" t="s">
        <v>281</v>
      </c>
      <c r="I815">
        <v>37</v>
      </c>
    </row>
    <row r="816" spans="1:10" x14ac:dyDescent="0.2">
      <c r="A816" t="s">
        <v>373</v>
      </c>
      <c r="B816" t="s">
        <v>316</v>
      </c>
      <c r="C816" t="s">
        <v>253</v>
      </c>
      <c r="D816" t="s">
        <v>254</v>
      </c>
      <c r="E816">
        <v>9873</v>
      </c>
      <c r="F816" t="s">
        <v>1341</v>
      </c>
      <c r="G816" t="s">
        <v>263</v>
      </c>
      <c r="H816" t="s">
        <v>265</v>
      </c>
      <c r="I816">
        <v>678</v>
      </c>
    </row>
    <row r="817" spans="1:10" x14ac:dyDescent="0.2">
      <c r="A817" t="s">
        <v>373</v>
      </c>
      <c r="B817" t="s">
        <v>316</v>
      </c>
      <c r="C817" t="s">
        <v>253</v>
      </c>
      <c r="D817" t="s">
        <v>254</v>
      </c>
      <c r="E817">
        <v>9906</v>
      </c>
      <c r="F817" t="s">
        <v>2152</v>
      </c>
      <c r="G817" t="s">
        <v>259</v>
      </c>
      <c r="H817" t="s">
        <v>261</v>
      </c>
      <c r="I817">
        <v>161</v>
      </c>
    </row>
    <row r="818" spans="1:10" x14ac:dyDescent="0.2">
      <c r="A818" t="s">
        <v>373</v>
      </c>
      <c r="B818" t="s">
        <v>316</v>
      </c>
      <c r="C818" t="s">
        <v>264</v>
      </c>
      <c r="D818" t="s">
        <v>258</v>
      </c>
      <c r="E818">
        <v>9966</v>
      </c>
      <c r="F818" t="s">
        <v>1405</v>
      </c>
      <c r="G818" t="s">
        <v>255</v>
      </c>
      <c r="H818" t="s">
        <v>265</v>
      </c>
      <c r="I818">
        <v>30</v>
      </c>
    </row>
    <row r="819" spans="1:10" x14ac:dyDescent="0.2">
      <c r="A819" t="s">
        <v>373</v>
      </c>
      <c r="B819" t="s">
        <v>316</v>
      </c>
      <c r="C819" t="s">
        <v>253</v>
      </c>
      <c r="D819" t="s">
        <v>254</v>
      </c>
      <c r="E819">
        <v>9984</v>
      </c>
      <c r="F819" t="s">
        <v>2153</v>
      </c>
      <c r="G819" t="s">
        <v>255</v>
      </c>
      <c r="H819" t="s">
        <v>266</v>
      </c>
      <c r="I819" t="s">
        <v>3812</v>
      </c>
      <c r="J819" t="s">
        <v>3551</v>
      </c>
    </row>
    <row r="820" spans="1:10" x14ac:dyDescent="0.2">
      <c r="A820" t="s">
        <v>373</v>
      </c>
      <c r="B820" t="s">
        <v>279</v>
      </c>
      <c r="C820" t="s">
        <v>262</v>
      </c>
      <c r="D820" t="s">
        <v>254</v>
      </c>
      <c r="E820">
        <v>2169</v>
      </c>
      <c r="F820" t="s">
        <v>1406</v>
      </c>
      <c r="G820" t="s">
        <v>255</v>
      </c>
      <c r="H820" t="s">
        <v>260</v>
      </c>
      <c r="I820">
        <v>105</v>
      </c>
    </row>
    <row r="821" spans="1:10" x14ac:dyDescent="0.2">
      <c r="A821" t="s">
        <v>373</v>
      </c>
      <c r="B821" t="s">
        <v>1373</v>
      </c>
      <c r="C821" t="s">
        <v>253</v>
      </c>
      <c r="D821" t="s">
        <v>254</v>
      </c>
      <c r="E821">
        <v>1762</v>
      </c>
      <c r="F821" t="s">
        <v>374</v>
      </c>
      <c r="G821" t="s">
        <v>255</v>
      </c>
      <c r="H821" t="s">
        <v>282</v>
      </c>
      <c r="I821" t="s">
        <v>286</v>
      </c>
      <c r="J821" t="s">
        <v>3501</v>
      </c>
    </row>
    <row r="822" spans="1:10" x14ac:dyDescent="0.2">
      <c r="A822" t="s">
        <v>373</v>
      </c>
      <c r="B822" t="s">
        <v>1373</v>
      </c>
      <c r="C822" t="s">
        <v>253</v>
      </c>
      <c r="D822" t="s">
        <v>254</v>
      </c>
      <c r="E822">
        <v>1822</v>
      </c>
      <c r="F822" t="s">
        <v>2154</v>
      </c>
      <c r="G822" t="s">
        <v>255</v>
      </c>
      <c r="H822" t="s">
        <v>282</v>
      </c>
      <c r="I822">
        <v>483</v>
      </c>
    </row>
    <row r="823" spans="1:10" x14ac:dyDescent="0.2">
      <c r="A823" t="s">
        <v>373</v>
      </c>
      <c r="B823" t="s">
        <v>1373</v>
      </c>
      <c r="C823" t="s">
        <v>253</v>
      </c>
      <c r="D823" t="s">
        <v>254</v>
      </c>
      <c r="E823">
        <v>2196</v>
      </c>
      <c r="F823" t="s">
        <v>551</v>
      </c>
      <c r="G823" t="s">
        <v>255</v>
      </c>
      <c r="H823" t="s">
        <v>260</v>
      </c>
      <c r="I823">
        <v>94</v>
      </c>
    </row>
    <row r="824" spans="1:10" x14ac:dyDescent="0.2">
      <c r="A824" t="s">
        <v>373</v>
      </c>
      <c r="B824" t="s">
        <v>1373</v>
      </c>
      <c r="C824" t="s">
        <v>253</v>
      </c>
      <c r="D824" t="s">
        <v>254</v>
      </c>
      <c r="E824">
        <v>2293</v>
      </c>
      <c r="F824" t="s">
        <v>2155</v>
      </c>
      <c r="G824" t="s">
        <v>259</v>
      </c>
      <c r="H824" t="s">
        <v>256</v>
      </c>
      <c r="I824">
        <v>65</v>
      </c>
    </row>
    <row r="825" spans="1:10" x14ac:dyDescent="0.2">
      <c r="A825" t="s">
        <v>373</v>
      </c>
      <c r="B825" t="s">
        <v>1373</v>
      </c>
      <c r="C825" t="s">
        <v>253</v>
      </c>
      <c r="D825" t="s">
        <v>254</v>
      </c>
      <c r="E825">
        <v>3010</v>
      </c>
      <c r="F825" t="s">
        <v>1219</v>
      </c>
      <c r="G825" t="s">
        <v>263</v>
      </c>
      <c r="H825" t="s">
        <v>260</v>
      </c>
      <c r="I825">
        <v>84</v>
      </c>
    </row>
    <row r="826" spans="1:10" x14ac:dyDescent="0.2">
      <c r="A826" t="s">
        <v>373</v>
      </c>
      <c r="B826" t="s">
        <v>1373</v>
      </c>
      <c r="C826" t="s">
        <v>253</v>
      </c>
      <c r="D826" t="s">
        <v>254</v>
      </c>
      <c r="E826">
        <v>3069</v>
      </c>
      <c r="F826" t="s">
        <v>2156</v>
      </c>
      <c r="G826" t="s">
        <v>259</v>
      </c>
      <c r="H826" t="s">
        <v>265</v>
      </c>
      <c r="I826">
        <v>176</v>
      </c>
    </row>
    <row r="827" spans="1:10" x14ac:dyDescent="0.2">
      <c r="A827" t="s">
        <v>373</v>
      </c>
      <c r="B827" t="s">
        <v>1373</v>
      </c>
      <c r="C827" t="s">
        <v>253</v>
      </c>
      <c r="D827" t="s">
        <v>254</v>
      </c>
      <c r="E827">
        <v>3443</v>
      </c>
      <c r="F827" t="s">
        <v>2157</v>
      </c>
      <c r="G827" t="s">
        <v>255</v>
      </c>
      <c r="H827" t="s">
        <v>270</v>
      </c>
      <c r="I827">
        <v>387</v>
      </c>
    </row>
    <row r="828" spans="1:10" x14ac:dyDescent="0.2">
      <c r="A828" t="s">
        <v>373</v>
      </c>
      <c r="B828" t="s">
        <v>1373</v>
      </c>
      <c r="C828" t="s">
        <v>264</v>
      </c>
      <c r="D828" t="s">
        <v>254</v>
      </c>
      <c r="E828">
        <v>3469</v>
      </c>
      <c r="F828" t="s">
        <v>2158</v>
      </c>
      <c r="G828" t="s">
        <v>263</v>
      </c>
      <c r="H828" t="s">
        <v>281</v>
      </c>
      <c r="I828">
        <v>16</v>
      </c>
    </row>
    <row r="829" spans="1:10" x14ac:dyDescent="0.2">
      <c r="A829" t="s">
        <v>373</v>
      </c>
      <c r="B829" t="s">
        <v>1373</v>
      </c>
      <c r="C829" t="s">
        <v>253</v>
      </c>
      <c r="D829" t="s">
        <v>258</v>
      </c>
      <c r="E829">
        <v>3559</v>
      </c>
      <c r="F829" t="s">
        <v>2159</v>
      </c>
      <c r="G829" t="s">
        <v>255</v>
      </c>
      <c r="H829" t="s">
        <v>261</v>
      </c>
      <c r="I829">
        <v>55</v>
      </c>
    </row>
    <row r="830" spans="1:10" x14ac:dyDescent="0.2">
      <c r="A830" t="s">
        <v>373</v>
      </c>
      <c r="B830" t="s">
        <v>1373</v>
      </c>
      <c r="C830" t="s">
        <v>257</v>
      </c>
      <c r="D830" t="s">
        <v>254</v>
      </c>
      <c r="E830">
        <v>3677</v>
      </c>
      <c r="F830" t="s">
        <v>2160</v>
      </c>
      <c r="G830" t="s">
        <v>255</v>
      </c>
      <c r="H830" t="s">
        <v>266</v>
      </c>
      <c r="I830">
        <v>240</v>
      </c>
    </row>
    <row r="831" spans="1:10" x14ac:dyDescent="0.2">
      <c r="A831" t="s">
        <v>373</v>
      </c>
      <c r="B831" t="s">
        <v>1373</v>
      </c>
      <c r="C831" t="s">
        <v>262</v>
      </c>
      <c r="D831" t="s">
        <v>258</v>
      </c>
      <c r="E831">
        <v>3719</v>
      </c>
      <c r="F831" t="s">
        <v>630</v>
      </c>
      <c r="G831" t="s">
        <v>259</v>
      </c>
      <c r="H831" t="s">
        <v>266</v>
      </c>
      <c r="I831">
        <v>28</v>
      </c>
    </row>
    <row r="832" spans="1:10" x14ac:dyDescent="0.2">
      <c r="A832" t="s">
        <v>373</v>
      </c>
      <c r="B832" t="s">
        <v>1373</v>
      </c>
      <c r="C832" t="s">
        <v>253</v>
      </c>
      <c r="D832" t="s">
        <v>254</v>
      </c>
      <c r="E832">
        <v>4027</v>
      </c>
      <c r="F832" t="s">
        <v>2161</v>
      </c>
      <c r="G832" t="s">
        <v>255</v>
      </c>
      <c r="H832" t="s">
        <v>268</v>
      </c>
      <c r="I832">
        <v>514</v>
      </c>
    </row>
    <row r="833" spans="1:10" x14ac:dyDescent="0.2">
      <c r="A833" t="s">
        <v>373</v>
      </c>
      <c r="B833" t="s">
        <v>1373</v>
      </c>
      <c r="C833" t="s">
        <v>253</v>
      </c>
      <c r="D833" t="s">
        <v>254</v>
      </c>
      <c r="E833">
        <v>4118</v>
      </c>
      <c r="F833" t="s">
        <v>2162</v>
      </c>
      <c r="G833" t="s">
        <v>255</v>
      </c>
      <c r="H833" t="s">
        <v>268</v>
      </c>
      <c r="I833" t="s">
        <v>278</v>
      </c>
      <c r="J833" t="s">
        <v>3741</v>
      </c>
    </row>
    <row r="834" spans="1:10" x14ac:dyDescent="0.2">
      <c r="A834" t="s">
        <v>373</v>
      </c>
      <c r="B834" t="s">
        <v>1373</v>
      </c>
      <c r="C834" t="s">
        <v>262</v>
      </c>
      <c r="D834" t="s">
        <v>254</v>
      </c>
      <c r="E834">
        <v>4696</v>
      </c>
      <c r="F834" t="s">
        <v>2163</v>
      </c>
      <c r="G834" t="s">
        <v>255</v>
      </c>
      <c r="H834" t="s">
        <v>260</v>
      </c>
      <c r="I834">
        <v>54</v>
      </c>
    </row>
    <row r="835" spans="1:10" x14ac:dyDescent="0.2">
      <c r="A835" t="s">
        <v>373</v>
      </c>
      <c r="B835" t="s">
        <v>1373</v>
      </c>
      <c r="C835" t="s">
        <v>253</v>
      </c>
      <c r="D835" t="s">
        <v>258</v>
      </c>
      <c r="E835">
        <v>4752</v>
      </c>
      <c r="F835" t="s">
        <v>2841</v>
      </c>
      <c r="G835" t="s">
        <v>259</v>
      </c>
      <c r="H835" t="s">
        <v>266</v>
      </c>
      <c r="I835">
        <v>36</v>
      </c>
    </row>
    <row r="836" spans="1:10" x14ac:dyDescent="0.2">
      <c r="A836" t="s">
        <v>373</v>
      </c>
      <c r="B836" t="s">
        <v>1373</v>
      </c>
      <c r="C836" t="s">
        <v>253</v>
      </c>
      <c r="D836" t="s">
        <v>254</v>
      </c>
      <c r="E836">
        <v>4820</v>
      </c>
      <c r="F836" t="s">
        <v>2164</v>
      </c>
      <c r="G836" t="s">
        <v>255</v>
      </c>
      <c r="H836" t="s">
        <v>266</v>
      </c>
      <c r="I836">
        <v>687</v>
      </c>
    </row>
    <row r="837" spans="1:10" x14ac:dyDescent="0.2">
      <c r="A837" t="s">
        <v>373</v>
      </c>
      <c r="B837" t="s">
        <v>1373</v>
      </c>
      <c r="C837" t="s">
        <v>253</v>
      </c>
      <c r="D837" t="s">
        <v>258</v>
      </c>
      <c r="E837">
        <v>4918</v>
      </c>
      <c r="F837" t="s">
        <v>2165</v>
      </c>
      <c r="G837" t="s">
        <v>259</v>
      </c>
      <c r="H837" t="s">
        <v>268</v>
      </c>
      <c r="I837">
        <v>48</v>
      </c>
    </row>
    <row r="838" spans="1:10" x14ac:dyDescent="0.2">
      <c r="A838" t="s">
        <v>373</v>
      </c>
      <c r="B838" t="s">
        <v>1373</v>
      </c>
      <c r="C838" t="s">
        <v>253</v>
      </c>
      <c r="D838" t="s">
        <v>254</v>
      </c>
      <c r="E838">
        <v>5922</v>
      </c>
      <c r="F838" t="s">
        <v>2166</v>
      </c>
      <c r="G838" t="s">
        <v>263</v>
      </c>
      <c r="H838" t="s">
        <v>270</v>
      </c>
      <c r="I838">
        <v>189</v>
      </c>
    </row>
    <row r="839" spans="1:10" x14ac:dyDescent="0.2">
      <c r="A839" t="s">
        <v>373</v>
      </c>
      <c r="B839" t="s">
        <v>1373</v>
      </c>
      <c r="C839" t="s">
        <v>253</v>
      </c>
      <c r="D839" t="s">
        <v>254</v>
      </c>
      <c r="E839">
        <v>5945</v>
      </c>
      <c r="F839" t="s">
        <v>2167</v>
      </c>
      <c r="G839" t="s">
        <v>259</v>
      </c>
      <c r="H839" t="s">
        <v>270</v>
      </c>
      <c r="I839">
        <v>176</v>
      </c>
    </row>
    <row r="840" spans="1:10" x14ac:dyDescent="0.2">
      <c r="A840" t="s">
        <v>373</v>
      </c>
      <c r="B840" t="s">
        <v>1373</v>
      </c>
      <c r="C840" t="s">
        <v>253</v>
      </c>
      <c r="D840" t="s">
        <v>254</v>
      </c>
      <c r="E840">
        <v>5949</v>
      </c>
      <c r="F840" t="s">
        <v>2842</v>
      </c>
      <c r="G840" t="s">
        <v>255</v>
      </c>
      <c r="H840" t="s">
        <v>285</v>
      </c>
      <c r="I840">
        <v>693</v>
      </c>
    </row>
    <row r="841" spans="1:10" x14ac:dyDescent="0.2">
      <c r="A841" t="s">
        <v>373</v>
      </c>
      <c r="B841" t="s">
        <v>1373</v>
      </c>
      <c r="C841" t="s">
        <v>253</v>
      </c>
      <c r="D841" t="s">
        <v>254</v>
      </c>
      <c r="E841">
        <v>6118</v>
      </c>
      <c r="F841" t="s">
        <v>2168</v>
      </c>
      <c r="G841" t="s">
        <v>255</v>
      </c>
      <c r="H841" t="s">
        <v>276</v>
      </c>
      <c r="I841">
        <v>643</v>
      </c>
    </row>
    <row r="842" spans="1:10" x14ac:dyDescent="0.2">
      <c r="A842" t="s">
        <v>373</v>
      </c>
      <c r="B842" t="s">
        <v>1373</v>
      </c>
      <c r="C842" t="s">
        <v>253</v>
      </c>
      <c r="D842" t="s">
        <v>254</v>
      </c>
      <c r="E842">
        <v>6369</v>
      </c>
      <c r="F842" t="s">
        <v>2169</v>
      </c>
      <c r="G842" t="s">
        <v>255</v>
      </c>
      <c r="H842" t="s">
        <v>276</v>
      </c>
      <c r="I842">
        <v>208</v>
      </c>
    </row>
    <row r="843" spans="1:10" x14ac:dyDescent="0.2">
      <c r="A843" t="s">
        <v>373</v>
      </c>
      <c r="B843" t="s">
        <v>1373</v>
      </c>
      <c r="C843" t="s">
        <v>253</v>
      </c>
      <c r="D843" t="s">
        <v>254</v>
      </c>
      <c r="E843">
        <v>6428</v>
      </c>
      <c r="F843" t="s">
        <v>2170</v>
      </c>
      <c r="G843" t="s">
        <v>255</v>
      </c>
      <c r="H843" t="s">
        <v>276</v>
      </c>
      <c r="I843">
        <v>127</v>
      </c>
    </row>
    <row r="844" spans="1:10" x14ac:dyDescent="0.2">
      <c r="A844" t="s">
        <v>373</v>
      </c>
      <c r="B844" t="s">
        <v>1373</v>
      </c>
      <c r="C844" t="s">
        <v>253</v>
      </c>
      <c r="D844" t="s">
        <v>254</v>
      </c>
      <c r="E844">
        <v>6899</v>
      </c>
      <c r="F844" t="s">
        <v>2171</v>
      </c>
      <c r="G844" t="s">
        <v>263</v>
      </c>
      <c r="H844" t="s">
        <v>280</v>
      </c>
      <c r="I844">
        <v>67</v>
      </c>
    </row>
    <row r="845" spans="1:10" x14ac:dyDescent="0.2">
      <c r="A845" t="s">
        <v>373</v>
      </c>
      <c r="B845" t="s">
        <v>1373</v>
      </c>
      <c r="C845" t="s">
        <v>253</v>
      </c>
      <c r="D845" t="s">
        <v>258</v>
      </c>
      <c r="E845">
        <v>6969</v>
      </c>
      <c r="F845" t="s">
        <v>2172</v>
      </c>
      <c r="G845" t="s">
        <v>263</v>
      </c>
      <c r="H845" t="s">
        <v>280</v>
      </c>
      <c r="I845">
        <v>10</v>
      </c>
    </row>
    <row r="846" spans="1:10" x14ac:dyDescent="0.2">
      <c r="A846" t="s">
        <v>373</v>
      </c>
      <c r="B846" t="s">
        <v>1373</v>
      </c>
      <c r="C846" t="s">
        <v>253</v>
      </c>
      <c r="D846" t="s">
        <v>254</v>
      </c>
      <c r="E846">
        <v>6998</v>
      </c>
      <c r="F846" t="s">
        <v>2173</v>
      </c>
      <c r="G846" t="s">
        <v>263</v>
      </c>
      <c r="H846" t="s">
        <v>280</v>
      </c>
      <c r="I846">
        <v>51</v>
      </c>
    </row>
    <row r="847" spans="1:10" x14ac:dyDescent="0.2">
      <c r="A847" t="s">
        <v>373</v>
      </c>
      <c r="B847" t="s">
        <v>1373</v>
      </c>
      <c r="C847" t="s">
        <v>257</v>
      </c>
      <c r="D847" t="s">
        <v>258</v>
      </c>
      <c r="E847">
        <v>7030</v>
      </c>
      <c r="F847" t="s">
        <v>1412</v>
      </c>
      <c r="G847" t="s">
        <v>255</v>
      </c>
      <c r="H847" t="s">
        <v>260</v>
      </c>
      <c r="I847">
        <v>197</v>
      </c>
    </row>
    <row r="848" spans="1:10" x14ac:dyDescent="0.2">
      <c r="A848" t="s">
        <v>373</v>
      </c>
      <c r="B848" t="s">
        <v>1373</v>
      </c>
      <c r="C848" t="s">
        <v>253</v>
      </c>
      <c r="D848" t="s">
        <v>254</v>
      </c>
      <c r="E848">
        <v>7198</v>
      </c>
      <c r="F848" t="s">
        <v>2174</v>
      </c>
      <c r="G848" t="s">
        <v>255</v>
      </c>
      <c r="H848" t="s">
        <v>291</v>
      </c>
      <c r="I848">
        <v>601</v>
      </c>
    </row>
    <row r="849" spans="1:10" x14ac:dyDescent="0.2">
      <c r="A849" t="s">
        <v>373</v>
      </c>
      <c r="B849" t="s">
        <v>1373</v>
      </c>
      <c r="C849" t="s">
        <v>253</v>
      </c>
      <c r="D849" t="s">
        <v>254</v>
      </c>
      <c r="E849">
        <v>7235</v>
      </c>
      <c r="F849" t="s">
        <v>2175</v>
      </c>
      <c r="G849" t="s">
        <v>263</v>
      </c>
      <c r="H849" t="s">
        <v>285</v>
      </c>
      <c r="I849">
        <v>131</v>
      </c>
    </row>
    <row r="850" spans="1:10" x14ac:dyDescent="0.2">
      <c r="A850" t="s">
        <v>373</v>
      </c>
      <c r="B850" t="s">
        <v>1373</v>
      </c>
      <c r="C850" t="s">
        <v>253</v>
      </c>
      <c r="D850" t="s">
        <v>254</v>
      </c>
      <c r="E850">
        <v>7399</v>
      </c>
      <c r="F850" t="s">
        <v>2176</v>
      </c>
      <c r="G850" t="s">
        <v>259</v>
      </c>
      <c r="H850" t="s">
        <v>285</v>
      </c>
      <c r="I850">
        <v>46</v>
      </c>
    </row>
    <row r="851" spans="1:10" x14ac:dyDescent="0.2">
      <c r="A851" t="s">
        <v>373</v>
      </c>
      <c r="B851" t="s">
        <v>1373</v>
      </c>
      <c r="C851" t="s">
        <v>253</v>
      </c>
      <c r="D851" t="s">
        <v>254</v>
      </c>
      <c r="E851">
        <v>7456</v>
      </c>
      <c r="F851" t="s">
        <v>2177</v>
      </c>
      <c r="G851" t="s">
        <v>255</v>
      </c>
      <c r="H851" t="s">
        <v>261</v>
      </c>
      <c r="I851">
        <v>457</v>
      </c>
    </row>
    <row r="852" spans="1:10" x14ac:dyDescent="0.2">
      <c r="A852" t="s">
        <v>373</v>
      </c>
      <c r="B852" t="s">
        <v>1373</v>
      </c>
      <c r="C852" t="s">
        <v>253</v>
      </c>
      <c r="D852" t="s">
        <v>254</v>
      </c>
      <c r="E852">
        <v>7552</v>
      </c>
      <c r="F852" t="s">
        <v>2178</v>
      </c>
      <c r="G852" t="s">
        <v>255</v>
      </c>
      <c r="H852" t="s">
        <v>261</v>
      </c>
      <c r="I852">
        <v>324</v>
      </c>
    </row>
    <row r="853" spans="1:10" x14ac:dyDescent="0.2">
      <c r="A853" t="s">
        <v>373</v>
      </c>
      <c r="B853" t="s">
        <v>1373</v>
      </c>
      <c r="C853" t="s">
        <v>253</v>
      </c>
      <c r="D853" t="s">
        <v>254</v>
      </c>
      <c r="E853">
        <v>7561</v>
      </c>
      <c r="F853" t="s">
        <v>1339</v>
      </c>
      <c r="G853" t="s">
        <v>255</v>
      </c>
      <c r="H853" t="s">
        <v>265</v>
      </c>
      <c r="I853">
        <v>140</v>
      </c>
    </row>
    <row r="854" spans="1:10" x14ac:dyDescent="0.2">
      <c r="A854" t="s">
        <v>373</v>
      </c>
      <c r="B854" t="s">
        <v>1373</v>
      </c>
      <c r="C854" t="s">
        <v>253</v>
      </c>
      <c r="D854" t="s">
        <v>254</v>
      </c>
      <c r="E854">
        <v>7721</v>
      </c>
      <c r="F854" t="s">
        <v>2179</v>
      </c>
      <c r="G854" t="s">
        <v>255</v>
      </c>
      <c r="H854" t="s">
        <v>331</v>
      </c>
      <c r="I854">
        <v>175</v>
      </c>
    </row>
    <row r="855" spans="1:10" x14ac:dyDescent="0.2">
      <c r="A855" t="s">
        <v>373</v>
      </c>
      <c r="B855" t="s">
        <v>1373</v>
      </c>
      <c r="C855" t="s">
        <v>253</v>
      </c>
      <c r="D855" t="s">
        <v>254</v>
      </c>
      <c r="E855">
        <v>7771</v>
      </c>
      <c r="F855" t="s">
        <v>2180</v>
      </c>
      <c r="G855" t="s">
        <v>259</v>
      </c>
      <c r="H855" t="s">
        <v>331</v>
      </c>
      <c r="I855">
        <v>23</v>
      </c>
    </row>
    <row r="856" spans="1:10" x14ac:dyDescent="0.2">
      <c r="A856" t="s">
        <v>373</v>
      </c>
      <c r="B856" t="s">
        <v>1373</v>
      </c>
      <c r="C856" t="s">
        <v>262</v>
      </c>
      <c r="D856" t="s">
        <v>254</v>
      </c>
      <c r="E856">
        <v>7846</v>
      </c>
      <c r="F856" t="s">
        <v>2181</v>
      </c>
      <c r="G856" t="s">
        <v>255</v>
      </c>
      <c r="H856" t="s">
        <v>277</v>
      </c>
      <c r="I856" t="s">
        <v>286</v>
      </c>
      <c r="J856" t="s">
        <v>3813</v>
      </c>
    </row>
    <row r="857" spans="1:10" x14ac:dyDescent="0.2">
      <c r="A857" t="s">
        <v>373</v>
      </c>
      <c r="B857" t="s">
        <v>1373</v>
      </c>
      <c r="C857" t="s">
        <v>253</v>
      </c>
      <c r="D857" t="s">
        <v>254</v>
      </c>
      <c r="E857">
        <v>7917</v>
      </c>
      <c r="F857" t="s">
        <v>2182</v>
      </c>
      <c r="G857" t="s">
        <v>255</v>
      </c>
      <c r="H857" t="s">
        <v>268</v>
      </c>
      <c r="I857">
        <v>676</v>
      </c>
    </row>
    <row r="858" spans="1:10" x14ac:dyDescent="0.2">
      <c r="A858" t="s">
        <v>373</v>
      </c>
      <c r="B858" t="s">
        <v>1373</v>
      </c>
      <c r="C858" t="s">
        <v>253</v>
      </c>
      <c r="D858" t="s">
        <v>254</v>
      </c>
      <c r="E858">
        <v>7918</v>
      </c>
      <c r="F858" t="s">
        <v>2183</v>
      </c>
      <c r="G858" t="s">
        <v>255</v>
      </c>
      <c r="H858" t="s">
        <v>265</v>
      </c>
      <c r="I858">
        <v>219</v>
      </c>
    </row>
    <row r="859" spans="1:10" x14ac:dyDescent="0.2">
      <c r="A859" t="s">
        <v>373</v>
      </c>
      <c r="B859" t="s">
        <v>1373</v>
      </c>
      <c r="C859" t="s">
        <v>253</v>
      </c>
      <c r="D859" t="s">
        <v>254</v>
      </c>
      <c r="E859">
        <v>8136</v>
      </c>
      <c r="F859" t="s">
        <v>2184</v>
      </c>
      <c r="G859" t="s">
        <v>255</v>
      </c>
      <c r="H859" t="s">
        <v>261</v>
      </c>
      <c r="I859" t="s">
        <v>286</v>
      </c>
      <c r="J859" t="s">
        <v>3814</v>
      </c>
    </row>
    <row r="860" spans="1:10" x14ac:dyDescent="0.2">
      <c r="A860" t="s">
        <v>373</v>
      </c>
      <c r="B860" t="s">
        <v>1373</v>
      </c>
      <c r="C860" t="s">
        <v>253</v>
      </c>
      <c r="D860" t="s">
        <v>254</v>
      </c>
      <c r="E860">
        <v>8891</v>
      </c>
      <c r="F860" t="s">
        <v>3046</v>
      </c>
      <c r="G860" t="s">
        <v>263</v>
      </c>
      <c r="H860" t="s">
        <v>281</v>
      </c>
      <c r="I860">
        <v>25</v>
      </c>
    </row>
    <row r="861" spans="1:10" x14ac:dyDescent="0.2">
      <c r="A861" t="s">
        <v>373</v>
      </c>
      <c r="B861" t="s">
        <v>1373</v>
      </c>
      <c r="C861" t="s">
        <v>253</v>
      </c>
      <c r="D861" t="s">
        <v>254</v>
      </c>
      <c r="E861">
        <v>9051</v>
      </c>
      <c r="F861" t="s">
        <v>2185</v>
      </c>
      <c r="G861" t="s">
        <v>259</v>
      </c>
      <c r="H861" t="s">
        <v>338</v>
      </c>
      <c r="I861">
        <v>42</v>
      </c>
    </row>
    <row r="862" spans="1:10" x14ac:dyDescent="0.2">
      <c r="A862" t="s">
        <v>373</v>
      </c>
      <c r="B862" t="s">
        <v>1373</v>
      </c>
      <c r="C862" t="s">
        <v>253</v>
      </c>
      <c r="D862" t="s">
        <v>254</v>
      </c>
      <c r="E862">
        <v>9319</v>
      </c>
      <c r="F862" t="s">
        <v>2186</v>
      </c>
      <c r="G862" t="s">
        <v>255</v>
      </c>
      <c r="H862" t="s">
        <v>471</v>
      </c>
      <c r="I862">
        <v>225</v>
      </c>
    </row>
    <row r="863" spans="1:10" x14ac:dyDescent="0.2">
      <c r="A863" t="s">
        <v>373</v>
      </c>
      <c r="B863" t="s">
        <v>1373</v>
      </c>
      <c r="C863" t="s">
        <v>253</v>
      </c>
      <c r="D863" t="s">
        <v>254</v>
      </c>
      <c r="E863">
        <v>9362</v>
      </c>
      <c r="F863" t="s">
        <v>2187</v>
      </c>
      <c r="G863" t="s">
        <v>263</v>
      </c>
      <c r="H863" t="s">
        <v>471</v>
      </c>
      <c r="I863">
        <v>17</v>
      </c>
    </row>
    <row r="864" spans="1:10" x14ac:dyDescent="0.2">
      <c r="A864" t="s">
        <v>373</v>
      </c>
      <c r="B864" t="s">
        <v>1373</v>
      </c>
      <c r="C864" t="s">
        <v>257</v>
      </c>
      <c r="D864" t="s">
        <v>254</v>
      </c>
      <c r="E864">
        <v>9624</v>
      </c>
      <c r="F864" t="s">
        <v>2188</v>
      </c>
      <c r="G864" t="s">
        <v>255</v>
      </c>
      <c r="H864" t="s">
        <v>260</v>
      </c>
      <c r="I864">
        <v>119</v>
      </c>
    </row>
    <row r="865" spans="1:10" x14ac:dyDescent="0.2">
      <c r="A865" t="s">
        <v>373</v>
      </c>
      <c r="B865" t="s">
        <v>1508</v>
      </c>
      <c r="C865" t="s">
        <v>253</v>
      </c>
      <c r="D865" t="s">
        <v>254</v>
      </c>
      <c r="E865">
        <v>3551</v>
      </c>
      <c r="F865" t="s">
        <v>2189</v>
      </c>
      <c r="G865" t="s">
        <v>255</v>
      </c>
      <c r="H865" t="s">
        <v>288</v>
      </c>
      <c r="I865">
        <v>69</v>
      </c>
    </row>
    <row r="866" spans="1:10" x14ac:dyDescent="0.2">
      <c r="A866" t="s">
        <v>373</v>
      </c>
      <c r="B866" t="s">
        <v>1508</v>
      </c>
      <c r="C866" t="s">
        <v>257</v>
      </c>
      <c r="D866" t="s">
        <v>254</v>
      </c>
      <c r="E866">
        <v>6877</v>
      </c>
      <c r="F866" t="s">
        <v>2190</v>
      </c>
      <c r="G866" t="s">
        <v>255</v>
      </c>
      <c r="H866" t="s">
        <v>280</v>
      </c>
      <c r="I866">
        <v>769</v>
      </c>
    </row>
    <row r="867" spans="1:10" x14ac:dyDescent="0.2">
      <c r="A867" t="s">
        <v>373</v>
      </c>
      <c r="B867" t="s">
        <v>252</v>
      </c>
      <c r="C867" t="s">
        <v>253</v>
      </c>
      <c r="D867" t="s">
        <v>254</v>
      </c>
      <c r="E867">
        <v>1811</v>
      </c>
      <c r="F867" t="s">
        <v>2191</v>
      </c>
      <c r="G867" t="s">
        <v>255</v>
      </c>
      <c r="H867" t="s">
        <v>282</v>
      </c>
      <c r="I867">
        <v>301</v>
      </c>
    </row>
    <row r="868" spans="1:10" x14ac:dyDescent="0.2">
      <c r="A868" t="s">
        <v>373</v>
      </c>
      <c r="B868" t="s">
        <v>252</v>
      </c>
      <c r="C868" t="s">
        <v>253</v>
      </c>
      <c r="D868" t="s">
        <v>254</v>
      </c>
      <c r="E868">
        <v>1904</v>
      </c>
      <c r="F868" t="s">
        <v>2192</v>
      </c>
      <c r="G868" t="s">
        <v>259</v>
      </c>
      <c r="H868" t="s">
        <v>282</v>
      </c>
      <c r="I868">
        <v>152</v>
      </c>
    </row>
    <row r="869" spans="1:10" x14ac:dyDescent="0.2">
      <c r="A869" t="s">
        <v>373</v>
      </c>
      <c r="B869" t="s">
        <v>252</v>
      </c>
      <c r="C869" t="s">
        <v>253</v>
      </c>
      <c r="D869" t="s">
        <v>254</v>
      </c>
      <c r="E869">
        <v>3571</v>
      </c>
      <c r="F869" t="s">
        <v>622</v>
      </c>
      <c r="G869" t="s">
        <v>255</v>
      </c>
      <c r="H869" t="s">
        <v>288</v>
      </c>
      <c r="I869">
        <v>136</v>
      </c>
    </row>
    <row r="870" spans="1:10" x14ac:dyDescent="0.2">
      <c r="A870" t="s">
        <v>373</v>
      </c>
      <c r="B870" t="s">
        <v>252</v>
      </c>
      <c r="C870" t="s">
        <v>253</v>
      </c>
      <c r="D870" t="s">
        <v>258</v>
      </c>
      <c r="E870">
        <v>3787</v>
      </c>
      <c r="F870" t="s">
        <v>2193</v>
      </c>
      <c r="G870" t="s">
        <v>263</v>
      </c>
      <c r="H870" t="s">
        <v>266</v>
      </c>
      <c r="I870">
        <v>30</v>
      </c>
    </row>
    <row r="871" spans="1:10" x14ac:dyDescent="0.2">
      <c r="A871" t="s">
        <v>373</v>
      </c>
      <c r="B871" t="s">
        <v>252</v>
      </c>
      <c r="C871" t="s">
        <v>253</v>
      </c>
      <c r="D871" t="s">
        <v>254</v>
      </c>
      <c r="E871">
        <v>3936</v>
      </c>
      <c r="F871" t="s">
        <v>2194</v>
      </c>
      <c r="G871" t="s">
        <v>267</v>
      </c>
      <c r="H871" t="s">
        <v>266</v>
      </c>
      <c r="I871">
        <v>20</v>
      </c>
    </row>
    <row r="872" spans="1:10" x14ac:dyDescent="0.2">
      <c r="A872" t="s">
        <v>373</v>
      </c>
      <c r="B872" t="s">
        <v>252</v>
      </c>
      <c r="C872" t="s">
        <v>257</v>
      </c>
      <c r="D872" t="s">
        <v>258</v>
      </c>
      <c r="E872">
        <v>3985</v>
      </c>
      <c r="F872" t="s">
        <v>2196</v>
      </c>
      <c r="G872" t="s">
        <v>255</v>
      </c>
      <c r="H872" t="s">
        <v>266</v>
      </c>
      <c r="I872">
        <v>63</v>
      </c>
    </row>
    <row r="873" spans="1:10" x14ac:dyDescent="0.2">
      <c r="A873" t="s">
        <v>373</v>
      </c>
      <c r="B873" t="s">
        <v>252</v>
      </c>
      <c r="C873" t="s">
        <v>257</v>
      </c>
      <c r="D873" t="s">
        <v>254</v>
      </c>
      <c r="E873">
        <v>4124</v>
      </c>
      <c r="F873" t="s">
        <v>2197</v>
      </c>
      <c r="G873" t="s">
        <v>259</v>
      </c>
      <c r="H873" t="s">
        <v>268</v>
      </c>
      <c r="I873">
        <v>14</v>
      </c>
    </row>
    <row r="874" spans="1:10" x14ac:dyDescent="0.2">
      <c r="A874" t="s">
        <v>373</v>
      </c>
      <c r="B874" t="s">
        <v>252</v>
      </c>
      <c r="C874" t="s">
        <v>253</v>
      </c>
      <c r="D874" t="s">
        <v>258</v>
      </c>
      <c r="E874">
        <v>4488</v>
      </c>
      <c r="F874" t="s">
        <v>1471</v>
      </c>
      <c r="G874" t="s">
        <v>267</v>
      </c>
      <c r="H874" t="s">
        <v>266</v>
      </c>
      <c r="I874">
        <v>476</v>
      </c>
    </row>
    <row r="875" spans="1:10" x14ac:dyDescent="0.2">
      <c r="A875" t="s">
        <v>373</v>
      </c>
      <c r="B875" t="s">
        <v>252</v>
      </c>
      <c r="C875" t="s">
        <v>253</v>
      </c>
      <c r="D875" t="s">
        <v>254</v>
      </c>
      <c r="E875">
        <v>4619</v>
      </c>
      <c r="F875" t="s">
        <v>2198</v>
      </c>
      <c r="G875" t="s">
        <v>255</v>
      </c>
      <c r="H875" t="s">
        <v>268</v>
      </c>
      <c r="I875">
        <v>330</v>
      </c>
    </row>
    <row r="876" spans="1:10" x14ac:dyDescent="0.2">
      <c r="A876" t="s">
        <v>373</v>
      </c>
      <c r="B876" t="s">
        <v>252</v>
      </c>
      <c r="C876" t="s">
        <v>253</v>
      </c>
      <c r="D876" t="s">
        <v>254</v>
      </c>
      <c r="E876">
        <v>4732</v>
      </c>
      <c r="F876" t="s">
        <v>2199</v>
      </c>
      <c r="G876" t="s">
        <v>255</v>
      </c>
      <c r="H876" t="s">
        <v>260</v>
      </c>
      <c r="I876" t="s">
        <v>314</v>
      </c>
      <c r="J876" t="s">
        <v>3555</v>
      </c>
    </row>
    <row r="877" spans="1:10" x14ac:dyDescent="0.2">
      <c r="A877" t="s">
        <v>373</v>
      </c>
      <c r="B877" t="s">
        <v>252</v>
      </c>
      <c r="C877" t="s">
        <v>253</v>
      </c>
      <c r="D877" t="s">
        <v>254</v>
      </c>
      <c r="E877">
        <v>4837</v>
      </c>
      <c r="F877" t="s">
        <v>2200</v>
      </c>
      <c r="G877" t="s">
        <v>259</v>
      </c>
      <c r="H877" t="s">
        <v>260</v>
      </c>
      <c r="I877">
        <v>139</v>
      </c>
    </row>
    <row r="878" spans="1:10" x14ac:dyDescent="0.2">
      <c r="A878" t="s">
        <v>373</v>
      </c>
      <c r="B878" t="s">
        <v>252</v>
      </c>
      <c r="C878" t="s">
        <v>253</v>
      </c>
      <c r="D878" t="s">
        <v>254</v>
      </c>
      <c r="E878">
        <v>5742</v>
      </c>
      <c r="F878" t="s">
        <v>2829</v>
      </c>
      <c r="G878" t="s">
        <v>259</v>
      </c>
      <c r="H878" t="s">
        <v>343</v>
      </c>
      <c r="I878">
        <v>48</v>
      </c>
    </row>
    <row r="879" spans="1:10" x14ac:dyDescent="0.2">
      <c r="A879" t="s">
        <v>373</v>
      </c>
      <c r="B879" t="s">
        <v>252</v>
      </c>
      <c r="C879" t="s">
        <v>253</v>
      </c>
      <c r="D879" t="s">
        <v>254</v>
      </c>
      <c r="E879">
        <v>5984</v>
      </c>
      <c r="F879" t="s">
        <v>2201</v>
      </c>
      <c r="G879" t="s">
        <v>263</v>
      </c>
      <c r="H879" t="s">
        <v>270</v>
      </c>
      <c r="I879">
        <v>108</v>
      </c>
    </row>
    <row r="880" spans="1:10" x14ac:dyDescent="0.2">
      <c r="A880" t="s">
        <v>373</v>
      </c>
      <c r="B880" t="s">
        <v>252</v>
      </c>
      <c r="C880" t="s">
        <v>257</v>
      </c>
      <c r="D880" t="s">
        <v>254</v>
      </c>
      <c r="E880">
        <v>6087</v>
      </c>
      <c r="F880" t="s">
        <v>1409</v>
      </c>
      <c r="G880" t="s">
        <v>255</v>
      </c>
      <c r="H880" t="s">
        <v>260</v>
      </c>
      <c r="I880">
        <v>106</v>
      </c>
    </row>
    <row r="881" spans="1:10" x14ac:dyDescent="0.2">
      <c r="A881" t="s">
        <v>373</v>
      </c>
      <c r="B881" t="s">
        <v>252</v>
      </c>
      <c r="C881" t="s">
        <v>253</v>
      </c>
      <c r="D881" t="s">
        <v>254</v>
      </c>
      <c r="E881">
        <v>6254</v>
      </c>
      <c r="F881" t="s">
        <v>2202</v>
      </c>
      <c r="G881" t="s">
        <v>259</v>
      </c>
      <c r="H881" t="s">
        <v>276</v>
      </c>
      <c r="I881">
        <v>112</v>
      </c>
    </row>
    <row r="882" spans="1:10" x14ac:dyDescent="0.2">
      <c r="A882" t="s">
        <v>373</v>
      </c>
      <c r="B882" t="s">
        <v>252</v>
      </c>
      <c r="C882" t="s">
        <v>253</v>
      </c>
      <c r="D882" t="s">
        <v>254</v>
      </c>
      <c r="E882">
        <v>6430</v>
      </c>
      <c r="F882" t="s">
        <v>2203</v>
      </c>
      <c r="G882" t="s">
        <v>255</v>
      </c>
      <c r="H882" t="s">
        <v>276</v>
      </c>
      <c r="I882">
        <v>235</v>
      </c>
    </row>
    <row r="883" spans="1:10" x14ac:dyDescent="0.2">
      <c r="A883" t="s">
        <v>373</v>
      </c>
      <c r="B883" t="s">
        <v>252</v>
      </c>
      <c r="C883" t="s">
        <v>262</v>
      </c>
      <c r="D883" t="s">
        <v>254</v>
      </c>
      <c r="E883">
        <v>6464</v>
      </c>
      <c r="F883" t="s">
        <v>1476</v>
      </c>
      <c r="G883" t="s">
        <v>255</v>
      </c>
      <c r="H883" t="s">
        <v>276</v>
      </c>
      <c r="I883">
        <v>554</v>
      </c>
    </row>
    <row r="884" spans="1:10" x14ac:dyDescent="0.2">
      <c r="A884" t="s">
        <v>373</v>
      </c>
      <c r="B884" t="s">
        <v>252</v>
      </c>
      <c r="C884" t="s">
        <v>253</v>
      </c>
      <c r="D884" t="s">
        <v>258</v>
      </c>
      <c r="E884">
        <v>6579</v>
      </c>
      <c r="F884" t="s">
        <v>2204</v>
      </c>
      <c r="G884" t="s">
        <v>267</v>
      </c>
      <c r="H884" t="s">
        <v>260</v>
      </c>
      <c r="I884">
        <v>39</v>
      </c>
    </row>
    <row r="885" spans="1:10" x14ac:dyDescent="0.2">
      <c r="A885" t="s">
        <v>373</v>
      </c>
      <c r="B885" t="s">
        <v>252</v>
      </c>
      <c r="C885" t="s">
        <v>262</v>
      </c>
      <c r="D885" t="s">
        <v>258</v>
      </c>
      <c r="E885">
        <v>7036</v>
      </c>
      <c r="F885" t="s">
        <v>3047</v>
      </c>
      <c r="G885" t="s">
        <v>267</v>
      </c>
      <c r="H885" t="s">
        <v>260</v>
      </c>
      <c r="I885">
        <v>42</v>
      </c>
    </row>
    <row r="886" spans="1:10" x14ac:dyDescent="0.2">
      <c r="A886" t="s">
        <v>373</v>
      </c>
      <c r="B886" t="s">
        <v>252</v>
      </c>
      <c r="C886" t="s">
        <v>262</v>
      </c>
      <c r="D886" t="s">
        <v>258</v>
      </c>
      <c r="E886">
        <v>7039</v>
      </c>
      <c r="F886" t="s">
        <v>2205</v>
      </c>
      <c r="G886" t="s">
        <v>267</v>
      </c>
      <c r="H886" t="s">
        <v>260</v>
      </c>
      <c r="I886">
        <v>77</v>
      </c>
    </row>
    <row r="887" spans="1:10" x14ac:dyDescent="0.2">
      <c r="A887" t="s">
        <v>373</v>
      </c>
      <c r="B887" t="s">
        <v>252</v>
      </c>
      <c r="C887" t="s">
        <v>253</v>
      </c>
      <c r="D887" t="s">
        <v>254</v>
      </c>
      <c r="E887">
        <v>7187</v>
      </c>
      <c r="F887" t="s">
        <v>1516</v>
      </c>
      <c r="G887" t="s">
        <v>255</v>
      </c>
      <c r="H887" t="s">
        <v>291</v>
      </c>
      <c r="I887">
        <v>35</v>
      </c>
    </row>
    <row r="888" spans="1:10" x14ac:dyDescent="0.2">
      <c r="A888" t="s">
        <v>373</v>
      </c>
      <c r="B888" t="s">
        <v>252</v>
      </c>
      <c r="C888" t="s">
        <v>253</v>
      </c>
      <c r="D888" t="s">
        <v>254</v>
      </c>
      <c r="E888">
        <v>7567</v>
      </c>
      <c r="F888" t="s">
        <v>2206</v>
      </c>
      <c r="G888" t="s">
        <v>259</v>
      </c>
      <c r="H888" t="s">
        <v>261</v>
      </c>
      <c r="I888">
        <v>28</v>
      </c>
    </row>
    <row r="889" spans="1:10" x14ac:dyDescent="0.2">
      <c r="A889" t="s">
        <v>373</v>
      </c>
      <c r="B889" t="s">
        <v>252</v>
      </c>
      <c r="C889" t="s">
        <v>253</v>
      </c>
      <c r="D889" t="s">
        <v>254</v>
      </c>
      <c r="E889">
        <v>7637</v>
      </c>
      <c r="F889" t="s">
        <v>2207</v>
      </c>
      <c r="G889" t="s">
        <v>255</v>
      </c>
      <c r="H889" t="s">
        <v>261</v>
      </c>
      <c r="I889">
        <v>176</v>
      </c>
    </row>
    <row r="890" spans="1:10" x14ac:dyDescent="0.2">
      <c r="A890" t="s">
        <v>373</v>
      </c>
      <c r="B890" t="s">
        <v>252</v>
      </c>
      <c r="C890" t="s">
        <v>257</v>
      </c>
      <c r="D890" t="s">
        <v>254</v>
      </c>
      <c r="E890">
        <v>8789</v>
      </c>
      <c r="F890" t="s">
        <v>1340</v>
      </c>
      <c r="G890" t="s">
        <v>267</v>
      </c>
      <c r="H890" t="s">
        <v>291</v>
      </c>
      <c r="I890">
        <v>123</v>
      </c>
    </row>
    <row r="891" spans="1:10" x14ac:dyDescent="0.2">
      <c r="A891" t="s">
        <v>373</v>
      </c>
      <c r="B891" t="s">
        <v>252</v>
      </c>
      <c r="C891" t="s">
        <v>262</v>
      </c>
      <c r="D891" t="s">
        <v>254</v>
      </c>
      <c r="E891">
        <v>9441</v>
      </c>
      <c r="F891" t="s">
        <v>2209</v>
      </c>
      <c r="G891" t="s">
        <v>259</v>
      </c>
      <c r="H891" t="s">
        <v>266</v>
      </c>
      <c r="I891">
        <v>305</v>
      </c>
    </row>
    <row r="892" spans="1:10" x14ac:dyDescent="0.2">
      <c r="A892" t="s">
        <v>373</v>
      </c>
      <c r="B892" t="s">
        <v>252</v>
      </c>
      <c r="C892" t="s">
        <v>253</v>
      </c>
      <c r="D892" t="s">
        <v>254</v>
      </c>
      <c r="E892">
        <v>9980</v>
      </c>
      <c r="F892" t="s">
        <v>3048</v>
      </c>
      <c r="G892" t="s">
        <v>263</v>
      </c>
      <c r="H892" t="s">
        <v>265</v>
      </c>
      <c r="I892">
        <v>241</v>
      </c>
    </row>
    <row r="893" spans="1:10" x14ac:dyDescent="0.2">
      <c r="A893" t="s">
        <v>380</v>
      </c>
      <c r="B893" t="s">
        <v>1507</v>
      </c>
      <c r="C893" t="s">
        <v>264</v>
      </c>
      <c r="D893" t="s">
        <v>258</v>
      </c>
      <c r="E893">
        <v>1431</v>
      </c>
      <c r="F893" t="s">
        <v>2210</v>
      </c>
      <c r="G893" t="s">
        <v>267</v>
      </c>
      <c r="H893" t="s">
        <v>282</v>
      </c>
      <c r="I893">
        <v>103</v>
      </c>
    </row>
    <row r="894" spans="1:10" x14ac:dyDescent="0.2">
      <c r="A894" t="s">
        <v>380</v>
      </c>
      <c r="B894" t="s">
        <v>1507</v>
      </c>
      <c r="C894" t="s">
        <v>262</v>
      </c>
      <c r="D894" t="s">
        <v>254</v>
      </c>
      <c r="E894">
        <v>3105</v>
      </c>
      <c r="F894" t="s">
        <v>2212</v>
      </c>
      <c r="G894" t="s">
        <v>255</v>
      </c>
      <c r="H894" t="s">
        <v>280</v>
      </c>
      <c r="I894" t="s">
        <v>286</v>
      </c>
      <c r="J894" t="s">
        <v>3429</v>
      </c>
    </row>
    <row r="895" spans="1:10" x14ac:dyDescent="0.2">
      <c r="A895" t="s">
        <v>380</v>
      </c>
      <c r="B895" t="s">
        <v>1507</v>
      </c>
      <c r="C895" t="s">
        <v>262</v>
      </c>
      <c r="D895" t="s">
        <v>254</v>
      </c>
      <c r="E895">
        <v>3405</v>
      </c>
      <c r="F895" t="s">
        <v>2213</v>
      </c>
      <c r="G895" t="s">
        <v>255</v>
      </c>
      <c r="H895" t="s">
        <v>268</v>
      </c>
      <c r="I895" t="s">
        <v>305</v>
      </c>
      <c r="J895" t="s">
        <v>3815</v>
      </c>
    </row>
    <row r="896" spans="1:10" x14ac:dyDescent="0.2">
      <c r="A896" t="s">
        <v>380</v>
      </c>
      <c r="B896" t="s">
        <v>1507</v>
      </c>
      <c r="C896" t="s">
        <v>262</v>
      </c>
      <c r="D896" t="s">
        <v>254</v>
      </c>
      <c r="E896">
        <v>4404</v>
      </c>
      <c r="F896" t="s">
        <v>2214</v>
      </c>
      <c r="G896" t="s">
        <v>255</v>
      </c>
      <c r="H896" t="s">
        <v>256</v>
      </c>
      <c r="I896">
        <v>127</v>
      </c>
    </row>
    <row r="897" spans="1:10" x14ac:dyDescent="0.2">
      <c r="A897" t="s">
        <v>380</v>
      </c>
      <c r="B897" t="s">
        <v>1507</v>
      </c>
      <c r="C897" t="s">
        <v>253</v>
      </c>
      <c r="D897" t="s">
        <v>254</v>
      </c>
      <c r="E897">
        <v>4709</v>
      </c>
      <c r="F897" t="s">
        <v>2215</v>
      </c>
      <c r="G897" t="s">
        <v>255</v>
      </c>
      <c r="H897" t="s">
        <v>266</v>
      </c>
      <c r="I897">
        <v>186</v>
      </c>
    </row>
    <row r="898" spans="1:10" x14ac:dyDescent="0.2">
      <c r="A898" t="s">
        <v>380</v>
      </c>
      <c r="B898" t="s">
        <v>1507</v>
      </c>
      <c r="C898" t="s">
        <v>253</v>
      </c>
      <c r="D898" t="s">
        <v>254</v>
      </c>
      <c r="E898">
        <v>6330</v>
      </c>
      <c r="F898" t="s">
        <v>2216</v>
      </c>
      <c r="G898" t="s">
        <v>255</v>
      </c>
      <c r="H898" t="s">
        <v>282</v>
      </c>
      <c r="I898">
        <v>228</v>
      </c>
    </row>
    <row r="899" spans="1:10" x14ac:dyDescent="0.2">
      <c r="A899" t="s">
        <v>380</v>
      </c>
      <c r="B899" t="s">
        <v>584</v>
      </c>
      <c r="C899" t="s">
        <v>257</v>
      </c>
      <c r="D899" t="s">
        <v>254</v>
      </c>
      <c r="E899">
        <v>2874</v>
      </c>
      <c r="F899" t="s">
        <v>2217</v>
      </c>
      <c r="G899" t="s">
        <v>255</v>
      </c>
      <c r="H899" t="s">
        <v>261</v>
      </c>
      <c r="I899">
        <v>582</v>
      </c>
    </row>
    <row r="900" spans="1:10" x14ac:dyDescent="0.2">
      <c r="A900" t="s">
        <v>380</v>
      </c>
      <c r="B900" t="s">
        <v>584</v>
      </c>
      <c r="C900" t="s">
        <v>253</v>
      </c>
      <c r="D900" t="s">
        <v>254</v>
      </c>
      <c r="E900">
        <v>3880</v>
      </c>
      <c r="F900" t="s">
        <v>2218</v>
      </c>
      <c r="G900" t="s">
        <v>255</v>
      </c>
      <c r="H900" t="s">
        <v>289</v>
      </c>
      <c r="I900" t="s">
        <v>278</v>
      </c>
      <c r="J900" t="s">
        <v>3518</v>
      </c>
    </row>
    <row r="901" spans="1:10" x14ac:dyDescent="0.2">
      <c r="A901" t="s">
        <v>380</v>
      </c>
      <c r="B901" t="s">
        <v>584</v>
      </c>
      <c r="C901" t="s">
        <v>262</v>
      </c>
      <c r="D901" t="s">
        <v>254</v>
      </c>
      <c r="E901">
        <v>6099</v>
      </c>
      <c r="F901" t="s">
        <v>2219</v>
      </c>
      <c r="G901" t="s">
        <v>255</v>
      </c>
      <c r="H901" t="s">
        <v>260</v>
      </c>
      <c r="I901">
        <v>522</v>
      </c>
    </row>
    <row r="902" spans="1:10" x14ac:dyDescent="0.2">
      <c r="A902" t="s">
        <v>380</v>
      </c>
      <c r="B902" t="s">
        <v>1211</v>
      </c>
      <c r="C902" t="s">
        <v>253</v>
      </c>
      <c r="D902" t="s">
        <v>254</v>
      </c>
      <c r="E902">
        <v>1952</v>
      </c>
      <c r="F902" t="s">
        <v>480</v>
      </c>
      <c r="G902" t="s">
        <v>255</v>
      </c>
      <c r="H902" t="s">
        <v>282</v>
      </c>
      <c r="I902">
        <v>530</v>
      </c>
    </row>
    <row r="903" spans="1:10" x14ac:dyDescent="0.2">
      <c r="A903" t="s">
        <v>380</v>
      </c>
      <c r="B903" t="s">
        <v>1211</v>
      </c>
      <c r="C903" t="s">
        <v>253</v>
      </c>
      <c r="D903" t="s">
        <v>258</v>
      </c>
      <c r="E903">
        <v>3477</v>
      </c>
      <c r="F903" t="s">
        <v>603</v>
      </c>
      <c r="G903" t="s">
        <v>267</v>
      </c>
      <c r="H903" t="s">
        <v>281</v>
      </c>
      <c r="I903">
        <v>24</v>
      </c>
    </row>
    <row r="904" spans="1:10" x14ac:dyDescent="0.2">
      <c r="A904" t="s">
        <v>380</v>
      </c>
      <c r="B904" t="s">
        <v>1211</v>
      </c>
      <c r="C904" t="s">
        <v>253</v>
      </c>
      <c r="D904" t="s">
        <v>254</v>
      </c>
      <c r="E904">
        <v>4119</v>
      </c>
      <c r="F904" t="s">
        <v>2221</v>
      </c>
      <c r="G904" t="s">
        <v>263</v>
      </c>
      <c r="H904" t="s">
        <v>268</v>
      </c>
      <c r="I904">
        <v>38</v>
      </c>
    </row>
    <row r="905" spans="1:10" x14ac:dyDescent="0.2">
      <c r="A905" t="s">
        <v>380</v>
      </c>
      <c r="B905" t="s">
        <v>1211</v>
      </c>
      <c r="C905" t="s">
        <v>253</v>
      </c>
      <c r="D905" t="s">
        <v>254</v>
      </c>
      <c r="E905">
        <v>4249</v>
      </c>
      <c r="F905" t="s">
        <v>2222</v>
      </c>
      <c r="G905" t="s">
        <v>255</v>
      </c>
      <c r="H905" t="s">
        <v>268</v>
      </c>
      <c r="I905">
        <v>386</v>
      </c>
    </row>
    <row r="906" spans="1:10" x14ac:dyDescent="0.2">
      <c r="A906" t="s">
        <v>380</v>
      </c>
      <c r="B906" t="s">
        <v>1211</v>
      </c>
      <c r="C906" t="s">
        <v>253</v>
      </c>
      <c r="D906" t="s">
        <v>254</v>
      </c>
      <c r="E906">
        <v>4336</v>
      </c>
      <c r="F906" t="s">
        <v>2223</v>
      </c>
      <c r="G906" t="s">
        <v>259</v>
      </c>
      <c r="H906" t="s">
        <v>260</v>
      </c>
      <c r="I906">
        <v>16</v>
      </c>
    </row>
    <row r="907" spans="1:10" x14ac:dyDescent="0.2">
      <c r="A907" t="s">
        <v>380</v>
      </c>
      <c r="B907" t="s">
        <v>1211</v>
      </c>
      <c r="C907" t="s">
        <v>253</v>
      </c>
      <c r="D907" t="s">
        <v>254</v>
      </c>
      <c r="E907">
        <v>4337</v>
      </c>
      <c r="F907" t="s">
        <v>2224</v>
      </c>
      <c r="G907" t="s">
        <v>255</v>
      </c>
      <c r="H907" t="s">
        <v>260</v>
      </c>
      <c r="I907">
        <v>663</v>
      </c>
    </row>
    <row r="908" spans="1:10" x14ac:dyDescent="0.2">
      <c r="A908" t="s">
        <v>380</v>
      </c>
      <c r="B908" t="s">
        <v>1211</v>
      </c>
      <c r="C908" t="s">
        <v>253</v>
      </c>
      <c r="D908" t="s">
        <v>254</v>
      </c>
      <c r="E908">
        <v>4524</v>
      </c>
      <c r="F908" t="s">
        <v>2225</v>
      </c>
      <c r="G908" t="s">
        <v>263</v>
      </c>
      <c r="H908" t="s">
        <v>300</v>
      </c>
      <c r="I908">
        <v>90</v>
      </c>
    </row>
    <row r="909" spans="1:10" x14ac:dyDescent="0.2">
      <c r="A909" t="s">
        <v>380</v>
      </c>
      <c r="B909" t="s">
        <v>1211</v>
      </c>
      <c r="C909" t="s">
        <v>253</v>
      </c>
      <c r="D909" t="s">
        <v>254</v>
      </c>
      <c r="E909">
        <v>5020</v>
      </c>
      <c r="F909" t="s">
        <v>2226</v>
      </c>
      <c r="G909" t="s">
        <v>255</v>
      </c>
      <c r="H909" t="s">
        <v>1196</v>
      </c>
      <c r="I909" t="s">
        <v>1463</v>
      </c>
      <c r="J909" t="s">
        <v>3816</v>
      </c>
    </row>
    <row r="910" spans="1:10" x14ac:dyDescent="0.2">
      <c r="A910" t="s">
        <v>380</v>
      </c>
      <c r="B910" t="s">
        <v>1211</v>
      </c>
      <c r="C910" t="s">
        <v>262</v>
      </c>
      <c r="D910" t="s">
        <v>254</v>
      </c>
      <c r="E910">
        <v>5851</v>
      </c>
      <c r="F910" t="s">
        <v>2227</v>
      </c>
      <c r="G910" t="s">
        <v>255</v>
      </c>
      <c r="H910" t="s">
        <v>343</v>
      </c>
      <c r="I910">
        <v>598</v>
      </c>
    </row>
    <row r="911" spans="1:10" x14ac:dyDescent="0.2">
      <c r="A911" t="s">
        <v>380</v>
      </c>
      <c r="B911" t="s">
        <v>1211</v>
      </c>
      <c r="C911" t="s">
        <v>253</v>
      </c>
      <c r="D911" t="s">
        <v>254</v>
      </c>
      <c r="E911">
        <v>6165</v>
      </c>
      <c r="F911" t="s">
        <v>2228</v>
      </c>
      <c r="G911" t="s">
        <v>255</v>
      </c>
      <c r="H911" t="s">
        <v>276</v>
      </c>
      <c r="I911">
        <v>108</v>
      </c>
    </row>
    <row r="912" spans="1:10" x14ac:dyDescent="0.2">
      <c r="A912" t="s">
        <v>380</v>
      </c>
      <c r="B912" t="s">
        <v>1211</v>
      </c>
      <c r="C912" t="s">
        <v>262</v>
      </c>
      <c r="D912" t="s">
        <v>254</v>
      </c>
      <c r="E912">
        <v>7956</v>
      </c>
      <c r="F912" t="s">
        <v>2229</v>
      </c>
      <c r="G912" t="s">
        <v>255</v>
      </c>
      <c r="H912" t="s">
        <v>277</v>
      </c>
      <c r="I912" t="s">
        <v>305</v>
      </c>
      <c r="J912" t="s">
        <v>3817</v>
      </c>
    </row>
    <row r="913" spans="1:10" x14ac:dyDescent="0.2">
      <c r="A913" t="s">
        <v>380</v>
      </c>
      <c r="B913" t="s">
        <v>1211</v>
      </c>
      <c r="C913" t="s">
        <v>253</v>
      </c>
      <c r="D913" t="s">
        <v>254</v>
      </c>
      <c r="E913">
        <v>8123</v>
      </c>
      <c r="F913" t="s">
        <v>2230</v>
      </c>
      <c r="G913" t="s">
        <v>259</v>
      </c>
      <c r="H913" t="s">
        <v>261</v>
      </c>
      <c r="I913">
        <v>28</v>
      </c>
    </row>
    <row r="914" spans="1:10" x14ac:dyDescent="0.2">
      <c r="A914" t="s">
        <v>380</v>
      </c>
      <c r="B914" t="s">
        <v>1211</v>
      </c>
      <c r="C914" t="s">
        <v>253</v>
      </c>
      <c r="D914" t="s">
        <v>254</v>
      </c>
      <c r="E914">
        <v>9060</v>
      </c>
      <c r="F914" t="s">
        <v>2231</v>
      </c>
      <c r="G914" t="s">
        <v>259</v>
      </c>
      <c r="H914" t="s">
        <v>338</v>
      </c>
      <c r="I914">
        <v>66</v>
      </c>
    </row>
    <row r="915" spans="1:10" x14ac:dyDescent="0.2">
      <c r="A915" t="s">
        <v>380</v>
      </c>
      <c r="B915" t="s">
        <v>1211</v>
      </c>
      <c r="C915" t="s">
        <v>257</v>
      </c>
      <c r="D915" t="s">
        <v>254</v>
      </c>
      <c r="E915">
        <v>9869</v>
      </c>
      <c r="F915" t="s">
        <v>2232</v>
      </c>
      <c r="G915" t="s">
        <v>255</v>
      </c>
      <c r="H915" t="s">
        <v>261</v>
      </c>
      <c r="I915" t="s">
        <v>286</v>
      </c>
      <c r="J915" t="s">
        <v>3818</v>
      </c>
    </row>
    <row r="916" spans="1:10" x14ac:dyDescent="0.2">
      <c r="A916" t="s">
        <v>380</v>
      </c>
      <c r="B916" t="s">
        <v>1211</v>
      </c>
      <c r="C916" t="s">
        <v>253</v>
      </c>
      <c r="D916" t="s">
        <v>254</v>
      </c>
      <c r="E916">
        <v>9908</v>
      </c>
      <c r="F916" t="s">
        <v>2233</v>
      </c>
      <c r="G916" t="s">
        <v>259</v>
      </c>
      <c r="H916" t="s">
        <v>261</v>
      </c>
      <c r="I916">
        <v>104</v>
      </c>
    </row>
    <row r="917" spans="1:10" x14ac:dyDescent="0.2">
      <c r="A917" t="s">
        <v>380</v>
      </c>
      <c r="B917" t="s">
        <v>585</v>
      </c>
      <c r="C917" t="s">
        <v>253</v>
      </c>
      <c r="D917" t="s">
        <v>254</v>
      </c>
      <c r="E917">
        <v>1925</v>
      </c>
      <c r="F917" t="s">
        <v>1416</v>
      </c>
      <c r="G917" t="s">
        <v>255</v>
      </c>
      <c r="H917" t="s">
        <v>282</v>
      </c>
      <c r="I917" t="s">
        <v>1512</v>
      </c>
      <c r="J917" t="s">
        <v>3508</v>
      </c>
    </row>
    <row r="918" spans="1:10" x14ac:dyDescent="0.2">
      <c r="A918" t="s">
        <v>380</v>
      </c>
      <c r="B918" t="s">
        <v>585</v>
      </c>
      <c r="C918" t="s">
        <v>253</v>
      </c>
      <c r="D918" t="s">
        <v>254</v>
      </c>
      <c r="E918">
        <v>3392</v>
      </c>
      <c r="F918" t="s">
        <v>2234</v>
      </c>
      <c r="G918" t="s">
        <v>255</v>
      </c>
      <c r="H918" t="s">
        <v>261</v>
      </c>
      <c r="I918">
        <v>107</v>
      </c>
    </row>
    <row r="919" spans="1:10" x14ac:dyDescent="0.2">
      <c r="A919" t="s">
        <v>380</v>
      </c>
      <c r="B919" t="s">
        <v>585</v>
      </c>
      <c r="C919" t="s">
        <v>253</v>
      </c>
      <c r="D919" t="s">
        <v>254</v>
      </c>
      <c r="E919">
        <v>3877</v>
      </c>
      <c r="F919" t="s">
        <v>2235</v>
      </c>
      <c r="G919" t="s">
        <v>255</v>
      </c>
      <c r="H919" t="s">
        <v>289</v>
      </c>
      <c r="I919">
        <v>213</v>
      </c>
    </row>
    <row r="920" spans="1:10" x14ac:dyDescent="0.2">
      <c r="A920" t="s">
        <v>380</v>
      </c>
      <c r="B920" t="s">
        <v>585</v>
      </c>
      <c r="C920" t="s">
        <v>253</v>
      </c>
      <c r="D920" t="s">
        <v>254</v>
      </c>
      <c r="E920">
        <v>3878</v>
      </c>
      <c r="F920" t="s">
        <v>2236</v>
      </c>
      <c r="G920" t="s">
        <v>255</v>
      </c>
      <c r="H920" t="s">
        <v>289</v>
      </c>
      <c r="I920">
        <v>108</v>
      </c>
    </row>
    <row r="921" spans="1:10" x14ac:dyDescent="0.2">
      <c r="A921" t="s">
        <v>380</v>
      </c>
      <c r="B921" t="s">
        <v>585</v>
      </c>
      <c r="C921" t="s">
        <v>262</v>
      </c>
      <c r="D921" t="s">
        <v>254</v>
      </c>
      <c r="E921">
        <v>3944</v>
      </c>
      <c r="F921" t="s">
        <v>2237</v>
      </c>
      <c r="G921" t="s">
        <v>263</v>
      </c>
      <c r="H921" t="s">
        <v>289</v>
      </c>
      <c r="I921">
        <v>53</v>
      </c>
    </row>
    <row r="922" spans="1:10" x14ac:dyDescent="0.2">
      <c r="A922" t="s">
        <v>380</v>
      </c>
      <c r="B922" t="s">
        <v>585</v>
      </c>
      <c r="C922" t="s">
        <v>262</v>
      </c>
      <c r="D922" t="s">
        <v>254</v>
      </c>
      <c r="E922">
        <v>4045</v>
      </c>
      <c r="F922" t="s">
        <v>2843</v>
      </c>
      <c r="G922" t="s">
        <v>255</v>
      </c>
      <c r="H922" t="s">
        <v>268</v>
      </c>
      <c r="I922" t="s">
        <v>286</v>
      </c>
      <c r="J922" t="s">
        <v>3819</v>
      </c>
    </row>
    <row r="923" spans="1:10" x14ac:dyDescent="0.2">
      <c r="A923" t="s">
        <v>380</v>
      </c>
      <c r="B923" t="s">
        <v>585</v>
      </c>
      <c r="C923" t="s">
        <v>253</v>
      </c>
      <c r="D923" t="s">
        <v>254</v>
      </c>
      <c r="E923">
        <v>4990</v>
      </c>
      <c r="F923" t="s">
        <v>2238</v>
      </c>
      <c r="G923" t="s">
        <v>263</v>
      </c>
      <c r="H923" t="s">
        <v>268</v>
      </c>
      <c r="I923">
        <v>88</v>
      </c>
    </row>
    <row r="924" spans="1:10" x14ac:dyDescent="0.2">
      <c r="A924" t="s">
        <v>380</v>
      </c>
      <c r="B924" t="s">
        <v>585</v>
      </c>
      <c r="C924" t="s">
        <v>257</v>
      </c>
      <c r="D924" t="s">
        <v>254</v>
      </c>
      <c r="E924">
        <v>4997</v>
      </c>
      <c r="F924" t="s">
        <v>2239</v>
      </c>
      <c r="G924" t="s">
        <v>255</v>
      </c>
      <c r="H924" t="s">
        <v>268</v>
      </c>
      <c r="I924">
        <v>480</v>
      </c>
    </row>
    <row r="925" spans="1:10" x14ac:dyDescent="0.2">
      <c r="A925" t="s">
        <v>380</v>
      </c>
      <c r="B925" t="s">
        <v>585</v>
      </c>
      <c r="C925" t="s">
        <v>253</v>
      </c>
      <c r="D925" t="s">
        <v>254</v>
      </c>
      <c r="E925">
        <v>5121</v>
      </c>
      <c r="F925" t="s">
        <v>1473</v>
      </c>
      <c r="G925" t="s">
        <v>255</v>
      </c>
      <c r="H925" t="s">
        <v>456</v>
      </c>
      <c r="I925">
        <v>105</v>
      </c>
    </row>
    <row r="926" spans="1:10" x14ac:dyDescent="0.2">
      <c r="A926" t="s">
        <v>380</v>
      </c>
      <c r="B926" t="s">
        <v>585</v>
      </c>
      <c r="C926" t="s">
        <v>253</v>
      </c>
      <c r="D926" t="s">
        <v>254</v>
      </c>
      <c r="E926">
        <v>5195</v>
      </c>
      <c r="F926" t="s">
        <v>2240</v>
      </c>
      <c r="G926" t="s">
        <v>255</v>
      </c>
      <c r="H926" t="s">
        <v>456</v>
      </c>
      <c r="I926">
        <v>403</v>
      </c>
    </row>
    <row r="927" spans="1:10" x14ac:dyDescent="0.2">
      <c r="A927" t="s">
        <v>380</v>
      </c>
      <c r="B927" t="s">
        <v>585</v>
      </c>
      <c r="C927" t="s">
        <v>253</v>
      </c>
      <c r="D927" t="s">
        <v>258</v>
      </c>
      <c r="E927">
        <v>5753</v>
      </c>
      <c r="F927" t="s">
        <v>3049</v>
      </c>
      <c r="G927" t="s">
        <v>263</v>
      </c>
      <c r="H927" t="s">
        <v>343</v>
      </c>
      <c r="I927">
        <v>38</v>
      </c>
    </row>
    <row r="928" spans="1:10" x14ac:dyDescent="0.2">
      <c r="A928" t="s">
        <v>380</v>
      </c>
      <c r="B928" t="s">
        <v>585</v>
      </c>
      <c r="C928" t="s">
        <v>253</v>
      </c>
      <c r="D928" t="s">
        <v>254</v>
      </c>
      <c r="E928">
        <v>5757</v>
      </c>
      <c r="F928" t="s">
        <v>2241</v>
      </c>
      <c r="G928" t="s">
        <v>255</v>
      </c>
      <c r="H928" t="s">
        <v>343</v>
      </c>
      <c r="I928">
        <v>298</v>
      </c>
    </row>
    <row r="929" spans="1:10" x14ac:dyDescent="0.2">
      <c r="A929" t="s">
        <v>380</v>
      </c>
      <c r="B929" t="s">
        <v>585</v>
      </c>
      <c r="C929" t="s">
        <v>253</v>
      </c>
      <c r="D929" t="s">
        <v>254</v>
      </c>
      <c r="E929">
        <v>6013</v>
      </c>
      <c r="F929" t="s">
        <v>2242</v>
      </c>
      <c r="G929" t="s">
        <v>255</v>
      </c>
      <c r="H929" t="s">
        <v>276</v>
      </c>
      <c r="I929" t="s">
        <v>286</v>
      </c>
      <c r="J929" t="s">
        <v>3534</v>
      </c>
    </row>
    <row r="930" spans="1:10" x14ac:dyDescent="0.2">
      <c r="A930" t="s">
        <v>380</v>
      </c>
      <c r="B930" t="s">
        <v>585</v>
      </c>
      <c r="C930" t="s">
        <v>253</v>
      </c>
      <c r="D930" t="s">
        <v>254</v>
      </c>
      <c r="E930">
        <v>6131</v>
      </c>
      <c r="F930" t="s">
        <v>2243</v>
      </c>
      <c r="G930" t="s">
        <v>263</v>
      </c>
      <c r="H930" t="s">
        <v>276</v>
      </c>
      <c r="I930">
        <v>26</v>
      </c>
    </row>
    <row r="931" spans="1:10" x14ac:dyDescent="0.2">
      <c r="A931" t="s">
        <v>380</v>
      </c>
      <c r="B931" t="s">
        <v>585</v>
      </c>
      <c r="C931" t="s">
        <v>253</v>
      </c>
      <c r="D931" t="s">
        <v>254</v>
      </c>
      <c r="E931">
        <v>6317</v>
      </c>
      <c r="F931" t="s">
        <v>2244</v>
      </c>
      <c r="G931" t="s">
        <v>255</v>
      </c>
      <c r="H931" t="s">
        <v>276</v>
      </c>
      <c r="I931">
        <v>214</v>
      </c>
    </row>
    <row r="932" spans="1:10" x14ac:dyDescent="0.2">
      <c r="A932" t="s">
        <v>380</v>
      </c>
      <c r="B932" t="s">
        <v>585</v>
      </c>
      <c r="C932" t="s">
        <v>253</v>
      </c>
      <c r="D932" t="s">
        <v>254</v>
      </c>
      <c r="E932">
        <v>6365</v>
      </c>
      <c r="F932" t="s">
        <v>2245</v>
      </c>
      <c r="G932" t="s">
        <v>263</v>
      </c>
      <c r="H932" t="s">
        <v>276</v>
      </c>
      <c r="I932">
        <v>117</v>
      </c>
    </row>
    <row r="933" spans="1:10" x14ac:dyDescent="0.2">
      <c r="A933" t="s">
        <v>380</v>
      </c>
      <c r="B933" t="s">
        <v>585</v>
      </c>
      <c r="C933" t="s">
        <v>253</v>
      </c>
      <c r="D933" t="s">
        <v>258</v>
      </c>
      <c r="E933">
        <v>6396</v>
      </c>
      <c r="F933" t="s">
        <v>2246</v>
      </c>
      <c r="G933" t="s">
        <v>263</v>
      </c>
      <c r="H933" t="s">
        <v>276</v>
      </c>
      <c r="I933">
        <v>41</v>
      </c>
    </row>
    <row r="934" spans="1:10" x14ac:dyDescent="0.2">
      <c r="A934" t="s">
        <v>380</v>
      </c>
      <c r="B934" t="s">
        <v>585</v>
      </c>
      <c r="C934" t="s">
        <v>253</v>
      </c>
      <c r="D934" t="s">
        <v>254</v>
      </c>
      <c r="E934">
        <v>6517</v>
      </c>
      <c r="F934" t="s">
        <v>507</v>
      </c>
      <c r="G934" t="s">
        <v>255</v>
      </c>
      <c r="H934" t="s">
        <v>280</v>
      </c>
      <c r="I934">
        <v>488</v>
      </c>
    </row>
    <row r="935" spans="1:10" x14ac:dyDescent="0.2">
      <c r="A935" t="s">
        <v>380</v>
      </c>
      <c r="B935" t="s">
        <v>585</v>
      </c>
      <c r="C935" t="s">
        <v>253</v>
      </c>
      <c r="D935" t="s">
        <v>254</v>
      </c>
      <c r="E935">
        <v>6574</v>
      </c>
      <c r="F935" t="s">
        <v>508</v>
      </c>
      <c r="G935" t="s">
        <v>267</v>
      </c>
      <c r="H935" t="s">
        <v>260</v>
      </c>
      <c r="I935">
        <v>30</v>
      </c>
    </row>
    <row r="936" spans="1:10" x14ac:dyDescent="0.2">
      <c r="A936" t="s">
        <v>380</v>
      </c>
      <c r="B936" t="s">
        <v>585</v>
      </c>
      <c r="C936" t="s">
        <v>253</v>
      </c>
      <c r="D936" t="s">
        <v>254</v>
      </c>
      <c r="E936">
        <v>6850</v>
      </c>
      <c r="F936" t="s">
        <v>2247</v>
      </c>
      <c r="G936" t="s">
        <v>255</v>
      </c>
      <c r="H936" t="s">
        <v>280</v>
      </c>
      <c r="I936">
        <v>131</v>
      </c>
    </row>
    <row r="937" spans="1:10" x14ac:dyDescent="0.2">
      <c r="A937" t="s">
        <v>380</v>
      </c>
      <c r="B937" t="s">
        <v>585</v>
      </c>
      <c r="C937" t="s">
        <v>253</v>
      </c>
      <c r="D937" t="s">
        <v>254</v>
      </c>
      <c r="E937">
        <v>7208</v>
      </c>
      <c r="F937" t="s">
        <v>2248</v>
      </c>
      <c r="G937" t="s">
        <v>263</v>
      </c>
      <c r="H937" t="s">
        <v>285</v>
      </c>
      <c r="I937">
        <v>39</v>
      </c>
    </row>
    <row r="938" spans="1:10" x14ac:dyDescent="0.2">
      <c r="A938" t="s">
        <v>380</v>
      </c>
      <c r="B938" t="s">
        <v>585</v>
      </c>
      <c r="C938" t="s">
        <v>262</v>
      </c>
      <c r="D938" t="s">
        <v>254</v>
      </c>
      <c r="E938">
        <v>7613</v>
      </c>
      <c r="F938" t="s">
        <v>1228</v>
      </c>
      <c r="G938" t="s">
        <v>255</v>
      </c>
      <c r="H938" t="s">
        <v>261</v>
      </c>
      <c r="I938">
        <v>680</v>
      </c>
    </row>
    <row r="939" spans="1:10" x14ac:dyDescent="0.2">
      <c r="A939" t="s">
        <v>380</v>
      </c>
      <c r="B939" t="s">
        <v>585</v>
      </c>
      <c r="C939" t="s">
        <v>253</v>
      </c>
      <c r="D939" t="s">
        <v>254</v>
      </c>
      <c r="E939">
        <v>7780</v>
      </c>
      <c r="F939" t="s">
        <v>393</v>
      </c>
      <c r="G939" t="s">
        <v>255</v>
      </c>
      <c r="H939" t="s">
        <v>331</v>
      </c>
      <c r="I939" t="s">
        <v>286</v>
      </c>
      <c r="J939" t="s">
        <v>3820</v>
      </c>
    </row>
    <row r="940" spans="1:10" x14ac:dyDescent="0.2">
      <c r="A940" t="s">
        <v>380</v>
      </c>
      <c r="B940" t="s">
        <v>585</v>
      </c>
      <c r="C940" t="s">
        <v>262</v>
      </c>
      <c r="D940" t="s">
        <v>258</v>
      </c>
      <c r="E940">
        <v>7849</v>
      </c>
      <c r="F940" t="s">
        <v>2249</v>
      </c>
      <c r="G940" t="s">
        <v>259</v>
      </c>
      <c r="H940" t="s">
        <v>266</v>
      </c>
      <c r="I940">
        <v>59</v>
      </c>
    </row>
    <row r="941" spans="1:10" x14ac:dyDescent="0.2">
      <c r="A941" t="s">
        <v>380</v>
      </c>
      <c r="B941" t="s">
        <v>585</v>
      </c>
      <c r="C941" t="s">
        <v>253</v>
      </c>
      <c r="D941" t="s">
        <v>254</v>
      </c>
      <c r="E941">
        <v>8051</v>
      </c>
      <c r="F941" t="s">
        <v>2250</v>
      </c>
      <c r="G941" t="s">
        <v>255</v>
      </c>
      <c r="H941" t="s">
        <v>261</v>
      </c>
      <c r="I941" t="s">
        <v>286</v>
      </c>
      <c r="J941" t="s">
        <v>3821</v>
      </c>
    </row>
    <row r="942" spans="1:10" x14ac:dyDescent="0.2">
      <c r="A942" t="s">
        <v>380</v>
      </c>
      <c r="B942" t="s">
        <v>316</v>
      </c>
      <c r="C942" t="s">
        <v>253</v>
      </c>
      <c r="D942" t="s">
        <v>254</v>
      </c>
      <c r="E942">
        <v>1384</v>
      </c>
      <c r="F942" t="s">
        <v>381</v>
      </c>
      <c r="G942" t="s">
        <v>255</v>
      </c>
      <c r="H942" t="s">
        <v>303</v>
      </c>
      <c r="I942">
        <v>66</v>
      </c>
    </row>
    <row r="943" spans="1:10" x14ac:dyDescent="0.2">
      <c r="A943" t="s">
        <v>380</v>
      </c>
      <c r="B943" t="s">
        <v>316</v>
      </c>
      <c r="C943" t="s">
        <v>262</v>
      </c>
      <c r="D943" t="s">
        <v>254</v>
      </c>
      <c r="E943">
        <v>1400</v>
      </c>
      <c r="F943" t="s">
        <v>2251</v>
      </c>
      <c r="G943" t="s">
        <v>259</v>
      </c>
      <c r="H943" t="s">
        <v>282</v>
      </c>
      <c r="I943">
        <v>33</v>
      </c>
    </row>
    <row r="944" spans="1:10" x14ac:dyDescent="0.2">
      <c r="A944" t="s">
        <v>380</v>
      </c>
      <c r="B944" t="s">
        <v>316</v>
      </c>
      <c r="C944" t="s">
        <v>257</v>
      </c>
      <c r="D944" t="s">
        <v>254</v>
      </c>
      <c r="E944">
        <v>1446</v>
      </c>
      <c r="F944" t="s">
        <v>2252</v>
      </c>
      <c r="G944" t="s">
        <v>255</v>
      </c>
      <c r="H944" t="s">
        <v>282</v>
      </c>
      <c r="I944">
        <v>86</v>
      </c>
    </row>
    <row r="945" spans="1:10" x14ac:dyDescent="0.2">
      <c r="A945" t="s">
        <v>380</v>
      </c>
      <c r="B945" t="s">
        <v>316</v>
      </c>
      <c r="C945" t="s">
        <v>253</v>
      </c>
      <c r="D945" t="s">
        <v>254</v>
      </c>
      <c r="E945">
        <v>1491</v>
      </c>
      <c r="F945" t="s">
        <v>2253</v>
      </c>
      <c r="G945" t="s">
        <v>263</v>
      </c>
      <c r="H945" t="s">
        <v>343</v>
      </c>
      <c r="I945">
        <v>55</v>
      </c>
    </row>
    <row r="946" spans="1:10" x14ac:dyDescent="0.2">
      <c r="A946" t="s">
        <v>380</v>
      </c>
      <c r="B946" t="s">
        <v>316</v>
      </c>
      <c r="C946" t="s">
        <v>262</v>
      </c>
      <c r="D946" t="s">
        <v>254</v>
      </c>
      <c r="E946">
        <v>1718</v>
      </c>
      <c r="F946" t="s">
        <v>2254</v>
      </c>
      <c r="G946" t="s">
        <v>259</v>
      </c>
      <c r="H946" t="s">
        <v>282</v>
      </c>
      <c r="I946">
        <v>47</v>
      </c>
    </row>
    <row r="947" spans="1:10" x14ac:dyDescent="0.2">
      <c r="A947" t="s">
        <v>380</v>
      </c>
      <c r="B947" t="s">
        <v>316</v>
      </c>
      <c r="C947" t="s">
        <v>262</v>
      </c>
      <c r="D947" t="s">
        <v>254</v>
      </c>
      <c r="E947">
        <v>1724</v>
      </c>
      <c r="F947" t="s">
        <v>2255</v>
      </c>
      <c r="G947" t="s">
        <v>259</v>
      </c>
      <c r="H947" t="s">
        <v>282</v>
      </c>
      <c r="I947">
        <v>52</v>
      </c>
    </row>
    <row r="948" spans="1:10" x14ac:dyDescent="0.2">
      <c r="A948" t="s">
        <v>380</v>
      </c>
      <c r="B948" t="s">
        <v>316</v>
      </c>
      <c r="C948" t="s">
        <v>253</v>
      </c>
      <c r="D948" t="s">
        <v>254</v>
      </c>
      <c r="E948">
        <v>1805</v>
      </c>
      <c r="F948" t="s">
        <v>1415</v>
      </c>
      <c r="G948" t="s">
        <v>255</v>
      </c>
      <c r="H948" t="s">
        <v>282</v>
      </c>
      <c r="I948">
        <v>279</v>
      </c>
    </row>
    <row r="949" spans="1:10" x14ac:dyDescent="0.2">
      <c r="A949" t="s">
        <v>380</v>
      </c>
      <c r="B949" t="s">
        <v>316</v>
      </c>
      <c r="C949" t="s">
        <v>253</v>
      </c>
      <c r="D949" t="s">
        <v>254</v>
      </c>
      <c r="E949">
        <v>1827</v>
      </c>
      <c r="F949" t="s">
        <v>2256</v>
      </c>
      <c r="G949" t="s">
        <v>255</v>
      </c>
      <c r="H949" t="s">
        <v>282</v>
      </c>
      <c r="I949">
        <v>172</v>
      </c>
    </row>
    <row r="950" spans="1:10" x14ac:dyDescent="0.2">
      <c r="A950" t="s">
        <v>380</v>
      </c>
      <c r="B950" t="s">
        <v>316</v>
      </c>
      <c r="C950" t="s">
        <v>253</v>
      </c>
      <c r="D950" t="s">
        <v>254</v>
      </c>
      <c r="E950">
        <v>1881</v>
      </c>
      <c r="F950" t="s">
        <v>2257</v>
      </c>
      <c r="G950" t="s">
        <v>255</v>
      </c>
      <c r="H950" t="s">
        <v>282</v>
      </c>
      <c r="I950" t="s">
        <v>322</v>
      </c>
      <c r="J950" t="s">
        <v>3822</v>
      </c>
    </row>
    <row r="951" spans="1:10" x14ac:dyDescent="0.2">
      <c r="A951" t="s">
        <v>380</v>
      </c>
      <c r="B951" t="s">
        <v>316</v>
      </c>
      <c r="C951" t="s">
        <v>262</v>
      </c>
      <c r="D951" t="s">
        <v>254</v>
      </c>
      <c r="E951">
        <v>1899</v>
      </c>
      <c r="F951" t="s">
        <v>479</v>
      </c>
      <c r="G951" t="s">
        <v>255</v>
      </c>
      <c r="H951" t="s">
        <v>282</v>
      </c>
      <c r="I951">
        <v>452</v>
      </c>
    </row>
    <row r="952" spans="1:10" x14ac:dyDescent="0.2">
      <c r="A952" t="s">
        <v>380</v>
      </c>
      <c r="B952" t="s">
        <v>316</v>
      </c>
      <c r="C952" t="s">
        <v>253</v>
      </c>
      <c r="D952" t="s">
        <v>254</v>
      </c>
      <c r="E952">
        <v>1951</v>
      </c>
      <c r="F952" t="s">
        <v>1342</v>
      </c>
      <c r="G952" t="s">
        <v>255</v>
      </c>
      <c r="H952" t="s">
        <v>282</v>
      </c>
      <c r="I952" t="s">
        <v>322</v>
      </c>
      <c r="J952" t="s">
        <v>3823</v>
      </c>
    </row>
    <row r="953" spans="1:10" x14ac:dyDescent="0.2">
      <c r="A953" t="s">
        <v>380</v>
      </c>
      <c r="B953" t="s">
        <v>316</v>
      </c>
      <c r="C953" t="s">
        <v>264</v>
      </c>
      <c r="D953" t="s">
        <v>254</v>
      </c>
      <c r="E953">
        <v>1954</v>
      </c>
      <c r="F953" t="s">
        <v>2258</v>
      </c>
      <c r="G953" t="s">
        <v>255</v>
      </c>
      <c r="H953" t="s">
        <v>260</v>
      </c>
      <c r="I953">
        <v>587</v>
      </c>
    </row>
    <row r="954" spans="1:10" x14ac:dyDescent="0.2">
      <c r="A954" t="s">
        <v>380</v>
      </c>
      <c r="B954" t="s">
        <v>316</v>
      </c>
      <c r="C954" t="s">
        <v>253</v>
      </c>
      <c r="D954" t="s">
        <v>254</v>
      </c>
      <c r="E954">
        <v>1963</v>
      </c>
      <c r="F954" t="s">
        <v>2211</v>
      </c>
      <c r="G954" t="s">
        <v>255</v>
      </c>
      <c r="H954" t="s">
        <v>282</v>
      </c>
      <c r="I954" t="s">
        <v>305</v>
      </c>
      <c r="J954" t="s">
        <v>3824</v>
      </c>
    </row>
    <row r="955" spans="1:10" x14ac:dyDescent="0.2">
      <c r="A955" t="s">
        <v>380</v>
      </c>
      <c r="B955" t="s">
        <v>316</v>
      </c>
      <c r="C955" t="s">
        <v>253</v>
      </c>
      <c r="D955" t="s">
        <v>254</v>
      </c>
      <c r="E955">
        <v>2055</v>
      </c>
      <c r="F955" t="s">
        <v>2259</v>
      </c>
      <c r="G955" t="s">
        <v>263</v>
      </c>
      <c r="H955" t="s">
        <v>256</v>
      </c>
      <c r="I955">
        <v>53</v>
      </c>
    </row>
    <row r="956" spans="1:10" x14ac:dyDescent="0.2">
      <c r="A956" t="s">
        <v>380</v>
      </c>
      <c r="B956" t="s">
        <v>316</v>
      </c>
      <c r="C956" t="s">
        <v>262</v>
      </c>
      <c r="D956" t="s">
        <v>254</v>
      </c>
      <c r="E956">
        <v>2150</v>
      </c>
      <c r="F956" t="s">
        <v>382</v>
      </c>
      <c r="G956" t="s">
        <v>267</v>
      </c>
      <c r="H956" t="s">
        <v>260</v>
      </c>
      <c r="I956">
        <v>88</v>
      </c>
    </row>
    <row r="957" spans="1:10" x14ac:dyDescent="0.2">
      <c r="A957" t="s">
        <v>380</v>
      </c>
      <c r="B957" t="s">
        <v>316</v>
      </c>
      <c r="C957" t="s">
        <v>253</v>
      </c>
      <c r="D957" t="s">
        <v>258</v>
      </c>
      <c r="E957">
        <v>2176</v>
      </c>
      <c r="F957" t="s">
        <v>2260</v>
      </c>
      <c r="G957" t="s">
        <v>259</v>
      </c>
      <c r="H957" t="s">
        <v>260</v>
      </c>
      <c r="I957">
        <v>22</v>
      </c>
    </row>
    <row r="958" spans="1:10" x14ac:dyDescent="0.2">
      <c r="A958" t="s">
        <v>380</v>
      </c>
      <c r="B958" t="s">
        <v>316</v>
      </c>
      <c r="C958" t="s">
        <v>253</v>
      </c>
      <c r="D958" t="s">
        <v>254</v>
      </c>
      <c r="E958">
        <v>2179</v>
      </c>
      <c r="F958" t="s">
        <v>2261</v>
      </c>
      <c r="G958" t="s">
        <v>259</v>
      </c>
      <c r="H958" t="s">
        <v>260</v>
      </c>
      <c r="I958">
        <v>55</v>
      </c>
    </row>
    <row r="959" spans="1:10" x14ac:dyDescent="0.2">
      <c r="A959" t="s">
        <v>380</v>
      </c>
      <c r="B959" t="s">
        <v>316</v>
      </c>
      <c r="C959" t="s">
        <v>264</v>
      </c>
      <c r="D959" t="s">
        <v>254</v>
      </c>
      <c r="E959">
        <v>2180</v>
      </c>
      <c r="F959" t="s">
        <v>446</v>
      </c>
      <c r="G959" t="s">
        <v>255</v>
      </c>
      <c r="H959" t="s">
        <v>260</v>
      </c>
      <c r="I959">
        <v>166</v>
      </c>
    </row>
    <row r="960" spans="1:10" x14ac:dyDescent="0.2">
      <c r="A960" t="s">
        <v>380</v>
      </c>
      <c r="B960" t="s">
        <v>316</v>
      </c>
      <c r="C960" t="s">
        <v>257</v>
      </c>
      <c r="D960" t="s">
        <v>254</v>
      </c>
      <c r="E960">
        <v>2185</v>
      </c>
      <c r="F960" t="s">
        <v>553</v>
      </c>
      <c r="G960" t="s">
        <v>259</v>
      </c>
      <c r="H960" t="s">
        <v>260</v>
      </c>
      <c r="I960">
        <v>162</v>
      </c>
    </row>
    <row r="961" spans="1:10" x14ac:dyDescent="0.2">
      <c r="A961" t="s">
        <v>380</v>
      </c>
      <c r="B961" t="s">
        <v>316</v>
      </c>
      <c r="C961" t="s">
        <v>262</v>
      </c>
      <c r="D961" t="s">
        <v>254</v>
      </c>
      <c r="E961">
        <v>2191</v>
      </c>
      <c r="F961" t="s">
        <v>2262</v>
      </c>
      <c r="G961" t="s">
        <v>259</v>
      </c>
      <c r="H961" t="s">
        <v>260</v>
      </c>
      <c r="I961">
        <v>41</v>
      </c>
    </row>
    <row r="962" spans="1:10" x14ac:dyDescent="0.2">
      <c r="A962" t="s">
        <v>380</v>
      </c>
      <c r="B962" t="s">
        <v>316</v>
      </c>
      <c r="C962" t="s">
        <v>262</v>
      </c>
      <c r="D962" t="s">
        <v>254</v>
      </c>
      <c r="E962">
        <v>2211</v>
      </c>
      <c r="F962" t="s">
        <v>2844</v>
      </c>
      <c r="G962" t="s">
        <v>255</v>
      </c>
      <c r="H962" t="s">
        <v>256</v>
      </c>
      <c r="I962">
        <v>587</v>
      </c>
    </row>
    <row r="963" spans="1:10" x14ac:dyDescent="0.2">
      <c r="A963" t="s">
        <v>380</v>
      </c>
      <c r="B963" t="s">
        <v>316</v>
      </c>
      <c r="C963" t="s">
        <v>253</v>
      </c>
      <c r="D963" t="s">
        <v>254</v>
      </c>
      <c r="E963">
        <v>2488</v>
      </c>
      <c r="F963" t="s">
        <v>2263</v>
      </c>
      <c r="G963" t="s">
        <v>259</v>
      </c>
      <c r="H963" t="s">
        <v>260</v>
      </c>
      <c r="I963">
        <v>65</v>
      </c>
    </row>
    <row r="964" spans="1:10" x14ac:dyDescent="0.2">
      <c r="A964" t="s">
        <v>380</v>
      </c>
      <c r="B964" t="s">
        <v>316</v>
      </c>
      <c r="C964" t="s">
        <v>262</v>
      </c>
      <c r="D964" t="s">
        <v>254</v>
      </c>
      <c r="E964">
        <v>2502</v>
      </c>
      <c r="F964" t="s">
        <v>2264</v>
      </c>
      <c r="G964" t="s">
        <v>255</v>
      </c>
      <c r="H964" t="s">
        <v>256</v>
      </c>
      <c r="I964" t="s">
        <v>1512</v>
      </c>
      <c r="J964" t="s">
        <v>3539</v>
      </c>
    </row>
    <row r="965" spans="1:10" x14ac:dyDescent="0.2">
      <c r="A965" t="s">
        <v>380</v>
      </c>
      <c r="B965" t="s">
        <v>316</v>
      </c>
      <c r="C965" t="s">
        <v>253</v>
      </c>
      <c r="D965" t="s">
        <v>254</v>
      </c>
      <c r="E965">
        <v>2531</v>
      </c>
      <c r="F965" t="s">
        <v>2265</v>
      </c>
      <c r="G965" t="s">
        <v>255</v>
      </c>
      <c r="H965" t="s">
        <v>256</v>
      </c>
      <c r="I965" t="s">
        <v>286</v>
      </c>
      <c r="J965" t="s">
        <v>3814</v>
      </c>
    </row>
    <row r="966" spans="1:10" x14ac:dyDescent="0.2">
      <c r="A966" t="s">
        <v>380</v>
      </c>
      <c r="B966" t="s">
        <v>316</v>
      </c>
      <c r="C966" t="s">
        <v>262</v>
      </c>
      <c r="D966" t="s">
        <v>254</v>
      </c>
      <c r="E966">
        <v>2579</v>
      </c>
      <c r="F966" t="s">
        <v>3050</v>
      </c>
      <c r="G966" t="s">
        <v>255</v>
      </c>
      <c r="H966" t="s">
        <v>256</v>
      </c>
      <c r="I966" t="s">
        <v>314</v>
      </c>
      <c r="J966" t="s">
        <v>3825</v>
      </c>
    </row>
    <row r="967" spans="1:10" x14ac:dyDescent="0.2">
      <c r="A967" t="s">
        <v>380</v>
      </c>
      <c r="B967" t="s">
        <v>316</v>
      </c>
      <c r="C967" t="s">
        <v>253</v>
      </c>
      <c r="D967" t="s">
        <v>258</v>
      </c>
      <c r="E967">
        <v>2586</v>
      </c>
      <c r="F967" t="s">
        <v>2266</v>
      </c>
      <c r="G967" t="s">
        <v>267</v>
      </c>
      <c r="H967" t="s">
        <v>256</v>
      </c>
      <c r="I967">
        <v>4</v>
      </c>
    </row>
    <row r="968" spans="1:10" x14ac:dyDescent="0.2">
      <c r="A968" t="s">
        <v>380</v>
      </c>
      <c r="B968" t="s">
        <v>316</v>
      </c>
      <c r="C968" t="s">
        <v>262</v>
      </c>
      <c r="D968" t="s">
        <v>254</v>
      </c>
      <c r="E968">
        <v>2587</v>
      </c>
      <c r="F968" t="s">
        <v>2267</v>
      </c>
      <c r="G968" t="s">
        <v>255</v>
      </c>
      <c r="H968" t="s">
        <v>256</v>
      </c>
      <c r="I968" t="s">
        <v>406</v>
      </c>
      <c r="J968" t="s">
        <v>3826</v>
      </c>
    </row>
    <row r="969" spans="1:10" x14ac:dyDescent="0.2">
      <c r="A969" t="s">
        <v>380</v>
      </c>
      <c r="B969" t="s">
        <v>316</v>
      </c>
      <c r="C969" t="s">
        <v>262</v>
      </c>
      <c r="D969" t="s">
        <v>254</v>
      </c>
      <c r="E969">
        <v>2693</v>
      </c>
      <c r="F969" t="s">
        <v>2268</v>
      </c>
      <c r="G969" t="s">
        <v>259</v>
      </c>
      <c r="H969" t="s">
        <v>261</v>
      </c>
      <c r="I969">
        <v>53</v>
      </c>
    </row>
    <row r="970" spans="1:10" x14ac:dyDescent="0.2">
      <c r="A970" t="s">
        <v>380</v>
      </c>
      <c r="B970" t="s">
        <v>316</v>
      </c>
      <c r="C970" t="s">
        <v>262</v>
      </c>
      <c r="D970" t="s">
        <v>254</v>
      </c>
      <c r="E970">
        <v>2702</v>
      </c>
      <c r="F970" t="s">
        <v>2845</v>
      </c>
      <c r="G970" t="s">
        <v>259</v>
      </c>
      <c r="H970" t="s">
        <v>265</v>
      </c>
      <c r="I970" t="s">
        <v>314</v>
      </c>
      <c r="J970" t="s">
        <v>3529</v>
      </c>
    </row>
    <row r="971" spans="1:10" x14ac:dyDescent="0.2">
      <c r="A971" t="s">
        <v>380</v>
      </c>
      <c r="B971" t="s">
        <v>316</v>
      </c>
      <c r="C971" t="s">
        <v>253</v>
      </c>
      <c r="D971" t="s">
        <v>254</v>
      </c>
      <c r="E971">
        <v>2750</v>
      </c>
      <c r="F971" t="s">
        <v>2269</v>
      </c>
      <c r="G971" t="s">
        <v>259</v>
      </c>
      <c r="H971" t="s">
        <v>261</v>
      </c>
      <c r="I971">
        <v>35</v>
      </c>
    </row>
    <row r="972" spans="1:10" x14ac:dyDescent="0.2">
      <c r="A972" t="s">
        <v>380</v>
      </c>
      <c r="B972" t="s">
        <v>316</v>
      </c>
      <c r="C972" t="s">
        <v>253</v>
      </c>
      <c r="D972" t="s">
        <v>254</v>
      </c>
      <c r="E972">
        <v>2924</v>
      </c>
      <c r="F972" t="s">
        <v>2270</v>
      </c>
      <c r="G972" t="s">
        <v>255</v>
      </c>
      <c r="H972" t="s">
        <v>256</v>
      </c>
      <c r="I972">
        <v>64</v>
      </c>
    </row>
    <row r="973" spans="1:10" x14ac:dyDescent="0.2">
      <c r="A973" t="s">
        <v>380</v>
      </c>
      <c r="B973" t="s">
        <v>316</v>
      </c>
      <c r="C973" t="s">
        <v>262</v>
      </c>
      <c r="D973" t="s">
        <v>254</v>
      </c>
      <c r="E973">
        <v>2970</v>
      </c>
      <c r="F973" t="s">
        <v>2271</v>
      </c>
      <c r="G973" t="s">
        <v>259</v>
      </c>
      <c r="H973" t="s">
        <v>281</v>
      </c>
      <c r="I973">
        <v>41</v>
      </c>
    </row>
    <row r="974" spans="1:10" x14ac:dyDescent="0.2">
      <c r="A974" t="s">
        <v>380</v>
      </c>
      <c r="B974" t="s">
        <v>316</v>
      </c>
      <c r="C974" t="s">
        <v>262</v>
      </c>
      <c r="D974" t="s">
        <v>254</v>
      </c>
      <c r="E974">
        <v>3040</v>
      </c>
      <c r="F974" t="s">
        <v>2272</v>
      </c>
      <c r="G974" t="s">
        <v>255</v>
      </c>
      <c r="H974" t="s">
        <v>266</v>
      </c>
      <c r="I974">
        <v>254</v>
      </c>
    </row>
    <row r="975" spans="1:10" x14ac:dyDescent="0.2">
      <c r="A975" t="s">
        <v>380</v>
      </c>
      <c r="B975" t="s">
        <v>316</v>
      </c>
      <c r="C975" t="s">
        <v>253</v>
      </c>
      <c r="D975" t="s">
        <v>254</v>
      </c>
      <c r="E975">
        <v>3088</v>
      </c>
      <c r="F975" t="s">
        <v>2273</v>
      </c>
      <c r="G975" t="s">
        <v>255</v>
      </c>
      <c r="H975" t="s">
        <v>265</v>
      </c>
      <c r="I975" t="s">
        <v>305</v>
      </c>
      <c r="J975" t="s">
        <v>3827</v>
      </c>
    </row>
    <row r="976" spans="1:10" x14ac:dyDescent="0.2">
      <c r="A976" t="s">
        <v>380</v>
      </c>
      <c r="B976" t="s">
        <v>316</v>
      </c>
      <c r="C976" t="s">
        <v>253</v>
      </c>
      <c r="D976" t="s">
        <v>254</v>
      </c>
      <c r="E976">
        <v>3182</v>
      </c>
      <c r="F976" t="s">
        <v>385</v>
      </c>
      <c r="G976" t="s">
        <v>267</v>
      </c>
      <c r="H976" t="s">
        <v>265</v>
      </c>
      <c r="I976">
        <v>359</v>
      </c>
    </row>
    <row r="977" spans="1:10" x14ac:dyDescent="0.2">
      <c r="A977" t="s">
        <v>380</v>
      </c>
      <c r="B977" t="s">
        <v>316</v>
      </c>
      <c r="C977" t="s">
        <v>262</v>
      </c>
      <c r="D977" t="s">
        <v>254</v>
      </c>
      <c r="E977">
        <v>3197</v>
      </c>
      <c r="F977" t="s">
        <v>1417</v>
      </c>
      <c r="G977" t="s">
        <v>255</v>
      </c>
      <c r="H977" t="s">
        <v>265</v>
      </c>
      <c r="I977" t="s">
        <v>305</v>
      </c>
      <c r="J977" t="s">
        <v>2995</v>
      </c>
    </row>
    <row r="978" spans="1:10" x14ac:dyDescent="0.2">
      <c r="A978" t="s">
        <v>380</v>
      </c>
      <c r="B978" t="s">
        <v>316</v>
      </c>
      <c r="C978" t="s">
        <v>262</v>
      </c>
      <c r="D978" t="s">
        <v>254</v>
      </c>
      <c r="E978">
        <v>3204</v>
      </c>
      <c r="F978" t="s">
        <v>1418</v>
      </c>
      <c r="G978" t="s">
        <v>255</v>
      </c>
      <c r="H978" t="s">
        <v>288</v>
      </c>
      <c r="I978">
        <v>49</v>
      </c>
    </row>
    <row r="979" spans="1:10" x14ac:dyDescent="0.2">
      <c r="A979" t="s">
        <v>380</v>
      </c>
      <c r="B979" t="s">
        <v>316</v>
      </c>
      <c r="C979" t="s">
        <v>262</v>
      </c>
      <c r="D979" t="s">
        <v>254</v>
      </c>
      <c r="E979">
        <v>3241</v>
      </c>
      <c r="F979" t="s">
        <v>2274</v>
      </c>
      <c r="G979" t="s">
        <v>263</v>
      </c>
      <c r="H979" t="s">
        <v>281</v>
      </c>
      <c r="I979">
        <v>39</v>
      </c>
    </row>
    <row r="980" spans="1:10" x14ac:dyDescent="0.2">
      <c r="A980" t="s">
        <v>380</v>
      </c>
      <c r="B980" t="s">
        <v>316</v>
      </c>
      <c r="C980" t="s">
        <v>262</v>
      </c>
      <c r="D980" t="s">
        <v>254</v>
      </c>
      <c r="E980">
        <v>3355</v>
      </c>
      <c r="F980" t="s">
        <v>1225</v>
      </c>
      <c r="G980" t="s">
        <v>263</v>
      </c>
      <c r="H980" t="s">
        <v>261</v>
      </c>
      <c r="I980">
        <v>165</v>
      </c>
    </row>
    <row r="981" spans="1:10" x14ac:dyDescent="0.2">
      <c r="A981" t="s">
        <v>380</v>
      </c>
      <c r="B981" t="s">
        <v>316</v>
      </c>
      <c r="C981" t="s">
        <v>253</v>
      </c>
      <c r="D981" t="s">
        <v>254</v>
      </c>
      <c r="E981">
        <v>3356</v>
      </c>
      <c r="F981" t="s">
        <v>2275</v>
      </c>
      <c r="G981" t="s">
        <v>259</v>
      </c>
      <c r="H981" t="s">
        <v>261</v>
      </c>
      <c r="I981">
        <v>145</v>
      </c>
    </row>
    <row r="982" spans="1:10" x14ac:dyDescent="0.2">
      <c r="A982" t="s">
        <v>380</v>
      </c>
      <c r="B982" t="s">
        <v>316</v>
      </c>
      <c r="C982" t="s">
        <v>253</v>
      </c>
      <c r="D982" t="s">
        <v>254</v>
      </c>
      <c r="E982">
        <v>3374</v>
      </c>
      <c r="F982" t="s">
        <v>2547</v>
      </c>
      <c r="G982" t="s">
        <v>259</v>
      </c>
      <c r="H982" t="s">
        <v>261</v>
      </c>
      <c r="I982">
        <v>56</v>
      </c>
    </row>
    <row r="983" spans="1:10" x14ac:dyDescent="0.2">
      <c r="A983" t="s">
        <v>380</v>
      </c>
      <c r="B983" t="s">
        <v>316</v>
      </c>
      <c r="C983" t="s">
        <v>253</v>
      </c>
      <c r="D983" t="s">
        <v>254</v>
      </c>
      <c r="E983">
        <v>3408</v>
      </c>
      <c r="F983" t="s">
        <v>2276</v>
      </c>
      <c r="G983" t="s">
        <v>255</v>
      </c>
      <c r="H983" t="s">
        <v>288</v>
      </c>
      <c r="I983">
        <v>115</v>
      </c>
    </row>
    <row r="984" spans="1:10" x14ac:dyDescent="0.2">
      <c r="A984" t="s">
        <v>380</v>
      </c>
      <c r="B984" t="s">
        <v>316</v>
      </c>
      <c r="C984" t="s">
        <v>262</v>
      </c>
      <c r="D984" t="s">
        <v>254</v>
      </c>
      <c r="E984">
        <v>3416</v>
      </c>
      <c r="F984" t="s">
        <v>2277</v>
      </c>
      <c r="G984" t="s">
        <v>267</v>
      </c>
      <c r="H984" t="s">
        <v>265</v>
      </c>
      <c r="I984">
        <v>36</v>
      </c>
    </row>
    <row r="985" spans="1:10" x14ac:dyDescent="0.2">
      <c r="A985" t="s">
        <v>380</v>
      </c>
      <c r="B985" t="s">
        <v>316</v>
      </c>
      <c r="C985" t="s">
        <v>253</v>
      </c>
      <c r="D985" t="s">
        <v>254</v>
      </c>
      <c r="E985">
        <v>3434</v>
      </c>
      <c r="F985" t="s">
        <v>2278</v>
      </c>
      <c r="G985" t="s">
        <v>255</v>
      </c>
      <c r="H985" t="s">
        <v>270</v>
      </c>
      <c r="I985">
        <v>136</v>
      </c>
    </row>
    <row r="986" spans="1:10" x14ac:dyDescent="0.2">
      <c r="A986" t="s">
        <v>380</v>
      </c>
      <c r="B986" t="s">
        <v>316</v>
      </c>
      <c r="C986" t="s">
        <v>253</v>
      </c>
      <c r="D986" t="s">
        <v>254</v>
      </c>
      <c r="E986">
        <v>3437</v>
      </c>
      <c r="F986" t="s">
        <v>2279</v>
      </c>
      <c r="G986" t="s">
        <v>259</v>
      </c>
      <c r="H986" t="s">
        <v>270</v>
      </c>
      <c r="I986">
        <v>41</v>
      </c>
    </row>
    <row r="987" spans="1:10" x14ac:dyDescent="0.2">
      <c r="A987" t="s">
        <v>380</v>
      </c>
      <c r="B987" t="s">
        <v>316</v>
      </c>
      <c r="C987" t="s">
        <v>264</v>
      </c>
      <c r="D987" t="s">
        <v>258</v>
      </c>
      <c r="E987">
        <v>3446</v>
      </c>
      <c r="F987" t="s">
        <v>1226</v>
      </c>
      <c r="G987" t="s">
        <v>267</v>
      </c>
      <c r="H987" t="s">
        <v>270</v>
      </c>
      <c r="I987">
        <v>216</v>
      </c>
    </row>
    <row r="988" spans="1:10" x14ac:dyDescent="0.2">
      <c r="A988" t="s">
        <v>380</v>
      </c>
      <c r="B988" t="s">
        <v>316</v>
      </c>
      <c r="C988" t="s">
        <v>262</v>
      </c>
      <c r="D988" t="s">
        <v>254</v>
      </c>
      <c r="E988">
        <v>3474</v>
      </c>
      <c r="F988" t="s">
        <v>2280</v>
      </c>
      <c r="G988" t="s">
        <v>267</v>
      </c>
      <c r="H988" t="s">
        <v>281</v>
      </c>
      <c r="I988">
        <v>25</v>
      </c>
    </row>
    <row r="989" spans="1:10" x14ac:dyDescent="0.2">
      <c r="A989" t="s">
        <v>380</v>
      </c>
      <c r="B989" t="s">
        <v>316</v>
      </c>
      <c r="C989" t="s">
        <v>262</v>
      </c>
      <c r="D989" t="s">
        <v>254</v>
      </c>
      <c r="E989">
        <v>3486</v>
      </c>
      <c r="F989" t="s">
        <v>2846</v>
      </c>
      <c r="G989" t="s">
        <v>255</v>
      </c>
      <c r="H989" t="s">
        <v>281</v>
      </c>
      <c r="I989">
        <v>47</v>
      </c>
    </row>
    <row r="990" spans="1:10" x14ac:dyDescent="0.2">
      <c r="A990" t="s">
        <v>380</v>
      </c>
      <c r="B990" t="s">
        <v>316</v>
      </c>
      <c r="C990" t="s">
        <v>257</v>
      </c>
      <c r="D990" t="s">
        <v>254</v>
      </c>
      <c r="E990">
        <v>3495</v>
      </c>
      <c r="F990" t="s">
        <v>2281</v>
      </c>
      <c r="G990" t="s">
        <v>259</v>
      </c>
      <c r="H990" t="s">
        <v>281</v>
      </c>
      <c r="I990">
        <v>20</v>
      </c>
    </row>
    <row r="991" spans="1:10" x14ac:dyDescent="0.2">
      <c r="A991" t="s">
        <v>380</v>
      </c>
      <c r="B991" t="s">
        <v>316</v>
      </c>
      <c r="C991" t="s">
        <v>253</v>
      </c>
      <c r="D991" t="s">
        <v>254</v>
      </c>
      <c r="E991">
        <v>3515</v>
      </c>
      <c r="F991" t="s">
        <v>2282</v>
      </c>
      <c r="G991" t="s">
        <v>259</v>
      </c>
      <c r="H991" t="s">
        <v>288</v>
      </c>
      <c r="I991">
        <v>28</v>
      </c>
    </row>
    <row r="992" spans="1:10" x14ac:dyDescent="0.2">
      <c r="A992" t="s">
        <v>380</v>
      </c>
      <c r="B992" t="s">
        <v>316</v>
      </c>
      <c r="C992" t="s">
        <v>253</v>
      </c>
      <c r="D992" t="s">
        <v>254</v>
      </c>
      <c r="E992">
        <v>3611</v>
      </c>
      <c r="F992" t="s">
        <v>2283</v>
      </c>
      <c r="G992" t="s">
        <v>255</v>
      </c>
      <c r="H992" t="s">
        <v>288</v>
      </c>
      <c r="I992">
        <v>196</v>
      </c>
    </row>
    <row r="993" spans="1:10" x14ac:dyDescent="0.2">
      <c r="A993" t="s">
        <v>380</v>
      </c>
      <c r="B993" t="s">
        <v>316</v>
      </c>
      <c r="C993" t="s">
        <v>262</v>
      </c>
      <c r="D993" t="s">
        <v>254</v>
      </c>
      <c r="E993">
        <v>3623</v>
      </c>
      <c r="F993" t="s">
        <v>2284</v>
      </c>
      <c r="G993" t="s">
        <v>267</v>
      </c>
      <c r="H993" t="s">
        <v>266</v>
      </c>
      <c r="I993">
        <v>69</v>
      </c>
    </row>
    <row r="994" spans="1:10" x14ac:dyDescent="0.2">
      <c r="A994" t="s">
        <v>380</v>
      </c>
      <c r="B994" t="s">
        <v>316</v>
      </c>
      <c r="C994" t="s">
        <v>262</v>
      </c>
      <c r="D994" t="s">
        <v>254</v>
      </c>
      <c r="E994">
        <v>3649</v>
      </c>
      <c r="F994" t="s">
        <v>604</v>
      </c>
      <c r="G994" t="s">
        <v>255</v>
      </c>
      <c r="H994" t="s">
        <v>266</v>
      </c>
      <c r="I994">
        <v>322</v>
      </c>
    </row>
    <row r="995" spans="1:10" x14ac:dyDescent="0.2">
      <c r="A995" t="s">
        <v>380</v>
      </c>
      <c r="B995" t="s">
        <v>316</v>
      </c>
      <c r="C995" t="s">
        <v>262</v>
      </c>
      <c r="D995" t="s">
        <v>254</v>
      </c>
      <c r="E995">
        <v>3656</v>
      </c>
      <c r="F995" t="s">
        <v>2285</v>
      </c>
      <c r="G995" t="s">
        <v>255</v>
      </c>
      <c r="H995" t="s">
        <v>266</v>
      </c>
      <c r="I995">
        <v>316</v>
      </c>
    </row>
    <row r="996" spans="1:10" x14ac:dyDescent="0.2">
      <c r="A996" t="s">
        <v>380</v>
      </c>
      <c r="B996" t="s">
        <v>316</v>
      </c>
      <c r="C996" t="s">
        <v>262</v>
      </c>
      <c r="D996" t="s">
        <v>254</v>
      </c>
      <c r="E996">
        <v>3659</v>
      </c>
      <c r="F996" t="s">
        <v>2286</v>
      </c>
      <c r="G996" t="s">
        <v>255</v>
      </c>
      <c r="H996" t="s">
        <v>266</v>
      </c>
      <c r="I996" t="s">
        <v>406</v>
      </c>
      <c r="J996" t="s">
        <v>3828</v>
      </c>
    </row>
    <row r="997" spans="1:10" x14ac:dyDescent="0.2">
      <c r="A997" t="s">
        <v>380</v>
      </c>
      <c r="B997" t="s">
        <v>316</v>
      </c>
      <c r="C997" t="s">
        <v>262</v>
      </c>
      <c r="D997" t="s">
        <v>254</v>
      </c>
      <c r="E997">
        <v>3664</v>
      </c>
      <c r="F997" t="s">
        <v>605</v>
      </c>
      <c r="G997" t="s">
        <v>267</v>
      </c>
      <c r="H997" t="s">
        <v>266</v>
      </c>
      <c r="I997">
        <v>78</v>
      </c>
    </row>
    <row r="998" spans="1:10" x14ac:dyDescent="0.2">
      <c r="A998" t="s">
        <v>380</v>
      </c>
      <c r="B998" t="s">
        <v>316</v>
      </c>
      <c r="C998" t="s">
        <v>257</v>
      </c>
      <c r="D998" t="s">
        <v>254</v>
      </c>
      <c r="E998">
        <v>3672</v>
      </c>
      <c r="F998" t="s">
        <v>2287</v>
      </c>
      <c r="G998" t="s">
        <v>255</v>
      </c>
      <c r="H998" t="s">
        <v>266</v>
      </c>
      <c r="I998">
        <v>159</v>
      </c>
    </row>
    <row r="999" spans="1:10" x14ac:dyDescent="0.2">
      <c r="A999" t="s">
        <v>380</v>
      </c>
      <c r="B999" t="s">
        <v>316</v>
      </c>
      <c r="C999" t="s">
        <v>262</v>
      </c>
      <c r="D999" t="s">
        <v>258</v>
      </c>
      <c r="E999">
        <v>3683</v>
      </c>
      <c r="F999" t="s">
        <v>2288</v>
      </c>
      <c r="G999" t="s">
        <v>255</v>
      </c>
      <c r="H999" t="s">
        <v>266</v>
      </c>
      <c r="I999">
        <v>61</v>
      </c>
    </row>
    <row r="1000" spans="1:10" x14ac:dyDescent="0.2">
      <c r="A1000" t="s">
        <v>380</v>
      </c>
      <c r="B1000" t="s">
        <v>316</v>
      </c>
      <c r="C1000" t="s">
        <v>253</v>
      </c>
      <c r="D1000" t="s">
        <v>254</v>
      </c>
      <c r="E1000">
        <v>3692</v>
      </c>
      <c r="F1000" t="s">
        <v>2289</v>
      </c>
      <c r="G1000" t="s">
        <v>267</v>
      </c>
      <c r="H1000" t="s">
        <v>266</v>
      </c>
      <c r="I1000">
        <v>214</v>
      </c>
    </row>
    <row r="1001" spans="1:10" x14ac:dyDescent="0.2">
      <c r="A1001" t="s">
        <v>380</v>
      </c>
      <c r="B1001" t="s">
        <v>316</v>
      </c>
      <c r="C1001" t="s">
        <v>257</v>
      </c>
      <c r="D1001" t="s">
        <v>254</v>
      </c>
      <c r="E1001">
        <v>3698</v>
      </c>
      <c r="F1001" t="s">
        <v>2290</v>
      </c>
      <c r="G1001" t="s">
        <v>267</v>
      </c>
      <c r="H1001" t="s">
        <v>266</v>
      </c>
      <c r="I1001">
        <v>104</v>
      </c>
    </row>
    <row r="1002" spans="1:10" x14ac:dyDescent="0.2">
      <c r="A1002" t="s">
        <v>380</v>
      </c>
      <c r="B1002" t="s">
        <v>316</v>
      </c>
      <c r="C1002" t="s">
        <v>253</v>
      </c>
      <c r="D1002" t="s">
        <v>254</v>
      </c>
      <c r="E1002">
        <v>3708</v>
      </c>
      <c r="F1002" t="s">
        <v>2291</v>
      </c>
      <c r="G1002" t="s">
        <v>255</v>
      </c>
      <c r="H1002" t="s">
        <v>289</v>
      </c>
      <c r="I1002">
        <v>639</v>
      </c>
    </row>
    <row r="1003" spans="1:10" x14ac:dyDescent="0.2">
      <c r="A1003" t="s">
        <v>380</v>
      </c>
      <c r="B1003" t="s">
        <v>316</v>
      </c>
      <c r="C1003" t="s">
        <v>262</v>
      </c>
      <c r="D1003" t="s">
        <v>254</v>
      </c>
      <c r="E1003">
        <v>3727</v>
      </c>
      <c r="F1003" t="s">
        <v>3314</v>
      </c>
      <c r="G1003" t="s">
        <v>267</v>
      </c>
      <c r="H1003" t="s">
        <v>266</v>
      </c>
      <c r="I1003">
        <v>52</v>
      </c>
    </row>
    <row r="1004" spans="1:10" x14ac:dyDescent="0.2">
      <c r="A1004" t="s">
        <v>380</v>
      </c>
      <c r="B1004" t="s">
        <v>316</v>
      </c>
      <c r="C1004" t="s">
        <v>262</v>
      </c>
      <c r="D1004" t="s">
        <v>254</v>
      </c>
      <c r="E1004">
        <v>3765</v>
      </c>
      <c r="F1004" t="s">
        <v>2292</v>
      </c>
      <c r="G1004" t="s">
        <v>255</v>
      </c>
      <c r="H1004" t="s">
        <v>266</v>
      </c>
      <c r="I1004" t="s">
        <v>278</v>
      </c>
      <c r="J1004" t="s">
        <v>3532</v>
      </c>
    </row>
    <row r="1005" spans="1:10" x14ac:dyDescent="0.2">
      <c r="A1005" t="s">
        <v>380</v>
      </c>
      <c r="B1005" t="s">
        <v>316</v>
      </c>
      <c r="C1005" t="s">
        <v>253</v>
      </c>
      <c r="D1005" t="s">
        <v>254</v>
      </c>
      <c r="E1005">
        <v>3803</v>
      </c>
      <c r="F1005" t="s">
        <v>2293</v>
      </c>
      <c r="G1005" t="s">
        <v>259</v>
      </c>
      <c r="H1005" t="s">
        <v>266</v>
      </c>
      <c r="I1005">
        <v>13</v>
      </c>
    </row>
    <row r="1006" spans="1:10" x14ac:dyDescent="0.2">
      <c r="A1006" t="s">
        <v>380</v>
      </c>
      <c r="B1006" t="s">
        <v>316</v>
      </c>
      <c r="C1006" t="s">
        <v>253</v>
      </c>
      <c r="D1006" t="s">
        <v>254</v>
      </c>
      <c r="E1006">
        <v>3865</v>
      </c>
      <c r="F1006" t="s">
        <v>2294</v>
      </c>
      <c r="G1006" t="s">
        <v>255</v>
      </c>
      <c r="H1006" t="s">
        <v>289</v>
      </c>
      <c r="I1006" t="s">
        <v>286</v>
      </c>
      <c r="J1006" t="s">
        <v>3428</v>
      </c>
    </row>
    <row r="1007" spans="1:10" x14ac:dyDescent="0.2">
      <c r="A1007" t="s">
        <v>380</v>
      </c>
      <c r="B1007" t="s">
        <v>316</v>
      </c>
      <c r="C1007" t="s">
        <v>262</v>
      </c>
      <c r="D1007" t="s">
        <v>254</v>
      </c>
      <c r="E1007">
        <v>3901</v>
      </c>
      <c r="F1007" t="s">
        <v>2295</v>
      </c>
      <c r="G1007" t="s">
        <v>255</v>
      </c>
      <c r="H1007" t="s">
        <v>266</v>
      </c>
      <c r="I1007">
        <v>269</v>
      </c>
    </row>
    <row r="1008" spans="1:10" x14ac:dyDescent="0.2">
      <c r="A1008" t="s">
        <v>380</v>
      </c>
      <c r="B1008" t="s">
        <v>316</v>
      </c>
      <c r="C1008" t="s">
        <v>262</v>
      </c>
      <c r="D1008" t="s">
        <v>254</v>
      </c>
      <c r="E1008">
        <v>3904</v>
      </c>
      <c r="F1008" t="s">
        <v>2296</v>
      </c>
      <c r="G1008" t="s">
        <v>267</v>
      </c>
      <c r="H1008" t="s">
        <v>266</v>
      </c>
      <c r="I1008">
        <v>103</v>
      </c>
    </row>
    <row r="1009" spans="1:10" x14ac:dyDescent="0.2">
      <c r="A1009" t="s">
        <v>380</v>
      </c>
      <c r="B1009" t="s">
        <v>316</v>
      </c>
      <c r="C1009" t="s">
        <v>253</v>
      </c>
      <c r="D1009" t="s">
        <v>254</v>
      </c>
      <c r="E1009">
        <v>3923</v>
      </c>
      <c r="F1009" t="s">
        <v>2297</v>
      </c>
      <c r="G1009" t="s">
        <v>267</v>
      </c>
      <c r="H1009" t="s">
        <v>266</v>
      </c>
      <c r="I1009" t="s">
        <v>286</v>
      </c>
      <c r="J1009" t="s">
        <v>3549</v>
      </c>
    </row>
    <row r="1010" spans="1:10" x14ac:dyDescent="0.2">
      <c r="A1010" t="s">
        <v>380</v>
      </c>
      <c r="B1010" t="s">
        <v>316</v>
      </c>
      <c r="C1010" t="s">
        <v>253</v>
      </c>
      <c r="D1010" t="s">
        <v>254</v>
      </c>
      <c r="E1010">
        <v>3925</v>
      </c>
      <c r="F1010" t="s">
        <v>2298</v>
      </c>
      <c r="G1010" t="s">
        <v>255</v>
      </c>
      <c r="H1010" t="s">
        <v>266</v>
      </c>
      <c r="I1010">
        <v>292</v>
      </c>
    </row>
    <row r="1011" spans="1:10" x14ac:dyDescent="0.2">
      <c r="A1011" t="s">
        <v>380</v>
      </c>
      <c r="B1011" t="s">
        <v>316</v>
      </c>
      <c r="C1011" t="s">
        <v>253</v>
      </c>
      <c r="D1011" t="s">
        <v>254</v>
      </c>
      <c r="E1011">
        <v>3934</v>
      </c>
      <c r="F1011" t="s">
        <v>386</v>
      </c>
      <c r="G1011" t="s">
        <v>255</v>
      </c>
      <c r="H1011" t="s">
        <v>266</v>
      </c>
      <c r="I1011">
        <v>106</v>
      </c>
    </row>
    <row r="1012" spans="1:10" x14ac:dyDescent="0.2">
      <c r="A1012" t="s">
        <v>380</v>
      </c>
      <c r="B1012" t="s">
        <v>316</v>
      </c>
      <c r="C1012" t="s">
        <v>253</v>
      </c>
      <c r="D1012" t="s">
        <v>258</v>
      </c>
      <c r="E1012">
        <v>3953</v>
      </c>
      <c r="F1012" t="s">
        <v>2060</v>
      </c>
      <c r="G1012" t="s">
        <v>259</v>
      </c>
      <c r="H1012" t="s">
        <v>289</v>
      </c>
      <c r="I1012">
        <v>46</v>
      </c>
    </row>
    <row r="1013" spans="1:10" x14ac:dyDescent="0.2">
      <c r="A1013" t="s">
        <v>380</v>
      </c>
      <c r="B1013" t="s">
        <v>316</v>
      </c>
      <c r="C1013" t="s">
        <v>264</v>
      </c>
      <c r="D1013" t="s">
        <v>254</v>
      </c>
      <c r="E1013">
        <v>3960</v>
      </c>
      <c r="F1013" t="s">
        <v>387</v>
      </c>
      <c r="G1013" t="s">
        <v>267</v>
      </c>
      <c r="H1013" t="s">
        <v>266</v>
      </c>
      <c r="I1013">
        <v>38</v>
      </c>
    </row>
    <row r="1014" spans="1:10" x14ac:dyDescent="0.2">
      <c r="A1014" t="s">
        <v>380</v>
      </c>
      <c r="B1014" t="s">
        <v>316</v>
      </c>
      <c r="C1014" t="s">
        <v>264</v>
      </c>
      <c r="D1014" t="s">
        <v>258</v>
      </c>
      <c r="E1014">
        <v>3984</v>
      </c>
      <c r="F1014" t="s">
        <v>2299</v>
      </c>
      <c r="G1014" t="s">
        <v>255</v>
      </c>
      <c r="H1014" t="s">
        <v>266</v>
      </c>
      <c r="I1014">
        <v>236</v>
      </c>
    </row>
    <row r="1015" spans="1:10" x14ac:dyDescent="0.2">
      <c r="A1015" t="s">
        <v>380</v>
      </c>
      <c r="B1015" t="s">
        <v>316</v>
      </c>
      <c r="C1015" t="s">
        <v>262</v>
      </c>
      <c r="D1015" t="s">
        <v>254</v>
      </c>
      <c r="E1015">
        <v>4004</v>
      </c>
      <c r="F1015" t="s">
        <v>2300</v>
      </c>
      <c r="G1015" t="s">
        <v>255</v>
      </c>
      <c r="H1015" t="s">
        <v>268</v>
      </c>
      <c r="I1015" t="s">
        <v>305</v>
      </c>
      <c r="J1015" t="s">
        <v>3433</v>
      </c>
    </row>
    <row r="1016" spans="1:10" x14ac:dyDescent="0.2">
      <c r="A1016" t="s">
        <v>380</v>
      </c>
      <c r="B1016" t="s">
        <v>316</v>
      </c>
      <c r="C1016" t="s">
        <v>253</v>
      </c>
      <c r="D1016" t="s">
        <v>254</v>
      </c>
      <c r="E1016">
        <v>4082</v>
      </c>
      <c r="F1016" t="s">
        <v>2301</v>
      </c>
      <c r="G1016" t="s">
        <v>255</v>
      </c>
      <c r="H1016" t="s">
        <v>268</v>
      </c>
      <c r="I1016">
        <v>231</v>
      </c>
    </row>
    <row r="1017" spans="1:10" x14ac:dyDescent="0.2">
      <c r="A1017" t="s">
        <v>380</v>
      </c>
      <c r="B1017" t="s">
        <v>316</v>
      </c>
      <c r="C1017" t="s">
        <v>253</v>
      </c>
      <c r="D1017" t="s">
        <v>254</v>
      </c>
      <c r="E1017">
        <v>4088</v>
      </c>
      <c r="F1017" t="s">
        <v>2302</v>
      </c>
      <c r="G1017" t="s">
        <v>255</v>
      </c>
      <c r="H1017" t="s">
        <v>268</v>
      </c>
      <c r="I1017" t="s">
        <v>322</v>
      </c>
      <c r="J1017" t="s">
        <v>3829</v>
      </c>
    </row>
    <row r="1018" spans="1:10" x14ac:dyDescent="0.2">
      <c r="A1018" t="s">
        <v>380</v>
      </c>
      <c r="B1018" t="s">
        <v>316</v>
      </c>
      <c r="C1018" t="s">
        <v>253</v>
      </c>
      <c r="D1018" t="s">
        <v>254</v>
      </c>
      <c r="E1018">
        <v>4116</v>
      </c>
      <c r="F1018" t="s">
        <v>2303</v>
      </c>
      <c r="G1018" t="s">
        <v>255</v>
      </c>
      <c r="H1018" t="s">
        <v>268</v>
      </c>
      <c r="I1018">
        <v>558</v>
      </c>
    </row>
    <row r="1019" spans="1:10" x14ac:dyDescent="0.2">
      <c r="A1019" t="s">
        <v>380</v>
      </c>
      <c r="B1019" t="s">
        <v>316</v>
      </c>
      <c r="C1019" t="s">
        <v>262</v>
      </c>
      <c r="D1019" t="s">
        <v>254</v>
      </c>
      <c r="E1019">
        <v>4186</v>
      </c>
      <c r="F1019" t="s">
        <v>2304</v>
      </c>
      <c r="G1019" t="s">
        <v>255</v>
      </c>
      <c r="H1019" t="s">
        <v>268</v>
      </c>
      <c r="I1019" t="s">
        <v>278</v>
      </c>
      <c r="J1019" t="s">
        <v>3830</v>
      </c>
    </row>
    <row r="1020" spans="1:10" x14ac:dyDescent="0.2">
      <c r="A1020" t="s">
        <v>380</v>
      </c>
      <c r="B1020" t="s">
        <v>316</v>
      </c>
      <c r="C1020" t="s">
        <v>262</v>
      </c>
      <c r="D1020" t="s">
        <v>254</v>
      </c>
      <c r="E1020">
        <v>4189</v>
      </c>
      <c r="F1020" t="s">
        <v>2305</v>
      </c>
      <c r="G1020" t="s">
        <v>255</v>
      </c>
      <c r="H1020" t="s">
        <v>268</v>
      </c>
      <c r="I1020">
        <v>940</v>
      </c>
    </row>
    <row r="1021" spans="1:10" x14ac:dyDescent="0.2">
      <c r="A1021" t="s">
        <v>380</v>
      </c>
      <c r="B1021" t="s">
        <v>316</v>
      </c>
      <c r="C1021" t="s">
        <v>253</v>
      </c>
      <c r="D1021" t="s">
        <v>254</v>
      </c>
      <c r="E1021">
        <v>4301</v>
      </c>
      <c r="F1021" t="s">
        <v>2306</v>
      </c>
      <c r="G1021" t="s">
        <v>255</v>
      </c>
      <c r="H1021" t="s">
        <v>260</v>
      </c>
      <c r="I1021">
        <v>530</v>
      </c>
    </row>
    <row r="1022" spans="1:10" x14ac:dyDescent="0.2">
      <c r="A1022" t="s">
        <v>380</v>
      </c>
      <c r="B1022" t="s">
        <v>316</v>
      </c>
      <c r="C1022" t="s">
        <v>253</v>
      </c>
      <c r="D1022" t="s">
        <v>254</v>
      </c>
      <c r="E1022">
        <v>4304</v>
      </c>
      <c r="F1022" t="s">
        <v>2307</v>
      </c>
      <c r="G1022" t="s">
        <v>259</v>
      </c>
      <c r="H1022" t="s">
        <v>266</v>
      </c>
      <c r="I1022">
        <v>56</v>
      </c>
    </row>
    <row r="1023" spans="1:10" x14ac:dyDescent="0.2">
      <c r="A1023" t="s">
        <v>380</v>
      </c>
      <c r="B1023" t="s">
        <v>316</v>
      </c>
      <c r="C1023" t="s">
        <v>262</v>
      </c>
      <c r="D1023" t="s">
        <v>254</v>
      </c>
      <c r="E1023">
        <v>4324</v>
      </c>
      <c r="F1023" t="s">
        <v>2308</v>
      </c>
      <c r="G1023" t="s">
        <v>255</v>
      </c>
      <c r="H1023" t="s">
        <v>260</v>
      </c>
      <c r="I1023" t="s">
        <v>339</v>
      </c>
      <c r="J1023" t="s">
        <v>3386</v>
      </c>
    </row>
    <row r="1024" spans="1:10" x14ac:dyDescent="0.2">
      <c r="A1024" t="s">
        <v>380</v>
      </c>
      <c r="B1024" t="s">
        <v>316</v>
      </c>
      <c r="C1024" t="s">
        <v>253</v>
      </c>
      <c r="D1024" t="s">
        <v>254</v>
      </c>
      <c r="E1024">
        <v>4344</v>
      </c>
      <c r="F1024" t="s">
        <v>2309</v>
      </c>
      <c r="G1024" t="s">
        <v>255</v>
      </c>
      <c r="H1024" t="s">
        <v>266</v>
      </c>
      <c r="I1024">
        <v>687</v>
      </c>
    </row>
    <row r="1025" spans="1:10" x14ac:dyDescent="0.2">
      <c r="A1025" t="s">
        <v>380</v>
      </c>
      <c r="B1025" t="s">
        <v>316</v>
      </c>
      <c r="C1025" t="s">
        <v>253</v>
      </c>
      <c r="D1025" t="s">
        <v>254</v>
      </c>
      <c r="E1025">
        <v>4381</v>
      </c>
      <c r="F1025" t="s">
        <v>2310</v>
      </c>
      <c r="G1025" t="s">
        <v>267</v>
      </c>
      <c r="H1025" t="s">
        <v>266</v>
      </c>
      <c r="I1025">
        <v>37</v>
      </c>
    </row>
    <row r="1026" spans="1:10" x14ac:dyDescent="0.2">
      <c r="A1026" t="s">
        <v>380</v>
      </c>
      <c r="B1026" t="s">
        <v>316</v>
      </c>
      <c r="C1026" t="s">
        <v>253</v>
      </c>
      <c r="D1026" t="s">
        <v>258</v>
      </c>
      <c r="E1026">
        <v>4386</v>
      </c>
      <c r="F1026" t="s">
        <v>2311</v>
      </c>
      <c r="G1026" t="s">
        <v>263</v>
      </c>
      <c r="H1026" t="s">
        <v>266</v>
      </c>
      <c r="I1026">
        <v>39</v>
      </c>
    </row>
    <row r="1027" spans="1:10" x14ac:dyDescent="0.2">
      <c r="A1027" t="s">
        <v>380</v>
      </c>
      <c r="B1027" t="s">
        <v>316</v>
      </c>
      <c r="C1027" t="s">
        <v>262</v>
      </c>
      <c r="D1027" t="s">
        <v>258</v>
      </c>
      <c r="E1027">
        <v>4395</v>
      </c>
      <c r="F1027" t="s">
        <v>2312</v>
      </c>
      <c r="G1027" t="s">
        <v>267</v>
      </c>
      <c r="H1027" t="s">
        <v>266</v>
      </c>
      <c r="I1027">
        <v>45</v>
      </c>
    </row>
    <row r="1028" spans="1:10" x14ac:dyDescent="0.2">
      <c r="A1028" t="s">
        <v>380</v>
      </c>
      <c r="B1028" t="s">
        <v>316</v>
      </c>
      <c r="C1028" t="s">
        <v>264</v>
      </c>
      <c r="D1028" t="s">
        <v>258</v>
      </c>
      <c r="E1028">
        <v>4398</v>
      </c>
      <c r="F1028" t="s">
        <v>2313</v>
      </c>
      <c r="G1028" t="s">
        <v>259</v>
      </c>
      <c r="H1028" t="s">
        <v>266</v>
      </c>
      <c r="I1028">
        <v>62</v>
      </c>
    </row>
    <row r="1029" spans="1:10" x14ac:dyDescent="0.2">
      <c r="A1029" t="s">
        <v>380</v>
      </c>
      <c r="B1029" t="s">
        <v>316</v>
      </c>
      <c r="C1029" t="s">
        <v>262</v>
      </c>
      <c r="D1029" t="s">
        <v>258</v>
      </c>
      <c r="E1029">
        <v>4428</v>
      </c>
      <c r="F1029" t="s">
        <v>2314</v>
      </c>
      <c r="G1029" t="s">
        <v>267</v>
      </c>
      <c r="H1029" t="s">
        <v>266</v>
      </c>
      <c r="I1029">
        <v>182</v>
      </c>
    </row>
    <row r="1030" spans="1:10" x14ac:dyDescent="0.2">
      <c r="A1030" t="s">
        <v>380</v>
      </c>
      <c r="B1030" t="s">
        <v>316</v>
      </c>
      <c r="C1030" t="s">
        <v>253</v>
      </c>
      <c r="D1030" t="s">
        <v>254</v>
      </c>
      <c r="E1030">
        <v>4437</v>
      </c>
      <c r="F1030" t="s">
        <v>2315</v>
      </c>
      <c r="G1030" t="s">
        <v>267</v>
      </c>
      <c r="H1030" t="s">
        <v>266</v>
      </c>
      <c r="I1030">
        <v>53</v>
      </c>
    </row>
    <row r="1031" spans="1:10" x14ac:dyDescent="0.2">
      <c r="A1031" t="s">
        <v>380</v>
      </c>
      <c r="B1031" t="s">
        <v>316</v>
      </c>
      <c r="C1031" t="s">
        <v>262</v>
      </c>
      <c r="D1031" t="s">
        <v>254</v>
      </c>
      <c r="E1031">
        <v>4463</v>
      </c>
      <c r="F1031" t="s">
        <v>1421</v>
      </c>
      <c r="G1031" t="s">
        <v>255</v>
      </c>
      <c r="H1031" t="s">
        <v>268</v>
      </c>
      <c r="I1031">
        <v>154</v>
      </c>
    </row>
    <row r="1032" spans="1:10" x14ac:dyDescent="0.2">
      <c r="A1032" t="s">
        <v>380</v>
      </c>
      <c r="B1032" t="s">
        <v>316</v>
      </c>
      <c r="C1032" t="s">
        <v>262</v>
      </c>
      <c r="D1032" t="s">
        <v>258</v>
      </c>
      <c r="E1032">
        <v>4487</v>
      </c>
      <c r="F1032" t="s">
        <v>1356</v>
      </c>
      <c r="G1032" t="s">
        <v>267</v>
      </c>
      <c r="H1032" t="s">
        <v>266</v>
      </c>
      <c r="I1032">
        <v>124</v>
      </c>
    </row>
    <row r="1033" spans="1:10" x14ac:dyDescent="0.2">
      <c r="A1033" t="s">
        <v>380</v>
      </c>
      <c r="B1033" t="s">
        <v>316</v>
      </c>
      <c r="C1033" t="s">
        <v>262</v>
      </c>
      <c r="D1033" t="s">
        <v>254</v>
      </c>
      <c r="E1033">
        <v>4565</v>
      </c>
      <c r="F1033" t="s">
        <v>2316</v>
      </c>
      <c r="G1033" t="s">
        <v>267</v>
      </c>
      <c r="H1033" t="s">
        <v>300</v>
      </c>
      <c r="I1033" t="s">
        <v>286</v>
      </c>
      <c r="J1033" t="s">
        <v>3831</v>
      </c>
    </row>
    <row r="1034" spans="1:10" x14ac:dyDescent="0.2">
      <c r="A1034" t="s">
        <v>380</v>
      </c>
      <c r="B1034" t="s">
        <v>316</v>
      </c>
      <c r="C1034" t="s">
        <v>262</v>
      </c>
      <c r="D1034" t="s">
        <v>258</v>
      </c>
      <c r="E1034">
        <v>4587</v>
      </c>
      <c r="F1034" t="s">
        <v>1422</v>
      </c>
      <c r="G1034" t="s">
        <v>255</v>
      </c>
      <c r="H1034" t="s">
        <v>300</v>
      </c>
      <c r="I1034" t="s">
        <v>314</v>
      </c>
      <c r="J1034" t="s">
        <v>3832</v>
      </c>
    </row>
    <row r="1035" spans="1:10" x14ac:dyDescent="0.2">
      <c r="A1035" t="s">
        <v>380</v>
      </c>
      <c r="B1035" t="s">
        <v>316</v>
      </c>
      <c r="C1035" t="s">
        <v>262</v>
      </c>
      <c r="D1035" t="s">
        <v>258</v>
      </c>
      <c r="E1035">
        <v>4593</v>
      </c>
      <c r="F1035" t="s">
        <v>2317</v>
      </c>
      <c r="G1035" t="s">
        <v>267</v>
      </c>
      <c r="H1035" t="s">
        <v>300</v>
      </c>
      <c r="I1035">
        <v>995</v>
      </c>
    </row>
    <row r="1036" spans="1:10" x14ac:dyDescent="0.2">
      <c r="A1036" t="s">
        <v>380</v>
      </c>
      <c r="B1036" t="s">
        <v>316</v>
      </c>
      <c r="C1036" t="s">
        <v>262</v>
      </c>
      <c r="D1036" t="s">
        <v>254</v>
      </c>
      <c r="E1036">
        <v>4596</v>
      </c>
      <c r="F1036" t="s">
        <v>2318</v>
      </c>
      <c r="G1036" t="s">
        <v>267</v>
      </c>
      <c r="H1036" t="s">
        <v>300</v>
      </c>
      <c r="I1036">
        <v>123</v>
      </c>
    </row>
    <row r="1037" spans="1:10" x14ac:dyDescent="0.2">
      <c r="A1037" t="s">
        <v>380</v>
      </c>
      <c r="B1037" t="s">
        <v>316</v>
      </c>
      <c r="C1037" t="s">
        <v>262</v>
      </c>
      <c r="D1037" t="s">
        <v>254</v>
      </c>
      <c r="E1037">
        <v>4597</v>
      </c>
      <c r="F1037" t="s">
        <v>2319</v>
      </c>
      <c r="G1037" t="s">
        <v>267</v>
      </c>
      <c r="H1037" t="s">
        <v>300</v>
      </c>
      <c r="I1037">
        <v>197</v>
      </c>
    </row>
    <row r="1038" spans="1:10" x14ac:dyDescent="0.2">
      <c r="A1038" t="s">
        <v>380</v>
      </c>
      <c r="B1038" t="s">
        <v>316</v>
      </c>
      <c r="C1038" t="s">
        <v>253</v>
      </c>
      <c r="D1038" t="s">
        <v>254</v>
      </c>
      <c r="E1038">
        <v>4651</v>
      </c>
      <c r="F1038" t="s">
        <v>2320</v>
      </c>
      <c r="G1038" t="s">
        <v>255</v>
      </c>
      <c r="H1038" t="s">
        <v>260</v>
      </c>
      <c r="I1038">
        <v>158</v>
      </c>
    </row>
    <row r="1039" spans="1:10" x14ac:dyDescent="0.2">
      <c r="A1039" t="s">
        <v>380</v>
      </c>
      <c r="B1039" t="s">
        <v>316</v>
      </c>
      <c r="C1039" t="s">
        <v>253</v>
      </c>
      <c r="D1039" t="s">
        <v>254</v>
      </c>
      <c r="E1039">
        <v>4664</v>
      </c>
      <c r="F1039" t="s">
        <v>2321</v>
      </c>
      <c r="G1039" t="s">
        <v>259</v>
      </c>
      <c r="H1039" t="s">
        <v>260</v>
      </c>
      <c r="I1039">
        <v>23</v>
      </c>
    </row>
    <row r="1040" spans="1:10" x14ac:dyDescent="0.2">
      <c r="A1040" t="s">
        <v>380</v>
      </c>
      <c r="B1040" t="s">
        <v>316</v>
      </c>
      <c r="C1040" t="s">
        <v>253</v>
      </c>
      <c r="D1040" t="s">
        <v>254</v>
      </c>
      <c r="E1040">
        <v>4667</v>
      </c>
      <c r="F1040" t="s">
        <v>2322</v>
      </c>
      <c r="G1040" t="s">
        <v>259</v>
      </c>
      <c r="H1040" t="s">
        <v>266</v>
      </c>
      <c r="I1040">
        <v>119</v>
      </c>
    </row>
    <row r="1041" spans="1:10" x14ac:dyDescent="0.2">
      <c r="A1041" t="s">
        <v>380</v>
      </c>
      <c r="B1041" t="s">
        <v>316</v>
      </c>
      <c r="C1041" t="s">
        <v>253</v>
      </c>
      <c r="D1041" t="s">
        <v>254</v>
      </c>
      <c r="E1041">
        <v>4691</v>
      </c>
      <c r="F1041" t="s">
        <v>502</v>
      </c>
      <c r="G1041" t="s">
        <v>263</v>
      </c>
      <c r="H1041" t="s">
        <v>260</v>
      </c>
      <c r="I1041">
        <v>149</v>
      </c>
    </row>
    <row r="1042" spans="1:10" x14ac:dyDescent="0.2">
      <c r="A1042" t="s">
        <v>380</v>
      </c>
      <c r="B1042" t="s">
        <v>316</v>
      </c>
      <c r="C1042" t="s">
        <v>262</v>
      </c>
      <c r="D1042" t="s">
        <v>254</v>
      </c>
      <c r="E1042">
        <v>4712</v>
      </c>
      <c r="F1042" t="s">
        <v>2323</v>
      </c>
      <c r="G1042" t="s">
        <v>259</v>
      </c>
      <c r="H1042" t="s">
        <v>260</v>
      </c>
      <c r="I1042">
        <v>128</v>
      </c>
    </row>
    <row r="1043" spans="1:10" x14ac:dyDescent="0.2">
      <c r="A1043" t="s">
        <v>380</v>
      </c>
      <c r="B1043" t="s">
        <v>316</v>
      </c>
      <c r="C1043" t="s">
        <v>257</v>
      </c>
      <c r="D1043" t="s">
        <v>254</v>
      </c>
      <c r="E1043">
        <v>4754</v>
      </c>
      <c r="F1043" t="s">
        <v>2324</v>
      </c>
      <c r="G1043" t="s">
        <v>259</v>
      </c>
      <c r="H1043" t="s">
        <v>260</v>
      </c>
      <c r="I1043">
        <v>63</v>
      </c>
    </row>
    <row r="1044" spans="1:10" x14ac:dyDescent="0.2">
      <c r="A1044" t="s">
        <v>380</v>
      </c>
      <c r="B1044" t="s">
        <v>316</v>
      </c>
      <c r="C1044" t="s">
        <v>262</v>
      </c>
      <c r="D1044" t="s">
        <v>254</v>
      </c>
      <c r="E1044">
        <v>4755</v>
      </c>
      <c r="F1044" t="s">
        <v>388</v>
      </c>
      <c r="G1044" t="s">
        <v>255</v>
      </c>
      <c r="H1044" t="s">
        <v>260</v>
      </c>
      <c r="I1044" t="s">
        <v>462</v>
      </c>
      <c r="J1044" t="s">
        <v>3427</v>
      </c>
    </row>
    <row r="1045" spans="1:10" x14ac:dyDescent="0.2">
      <c r="A1045" t="s">
        <v>380</v>
      </c>
      <c r="B1045" t="s">
        <v>316</v>
      </c>
      <c r="C1045" t="s">
        <v>262</v>
      </c>
      <c r="D1045" t="s">
        <v>254</v>
      </c>
      <c r="E1045">
        <v>4776</v>
      </c>
      <c r="F1045" t="s">
        <v>2325</v>
      </c>
      <c r="G1045" t="s">
        <v>255</v>
      </c>
      <c r="H1045" t="s">
        <v>266</v>
      </c>
      <c r="I1045" t="s">
        <v>286</v>
      </c>
      <c r="J1045" t="s">
        <v>3833</v>
      </c>
    </row>
    <row r="1046" spans="1:10" x14ac:dyDescent="0.2">
      <c r="A1046" t="s">
        <v>380</v>
      </c>
      <c r="B1046" t="s">
        <v>316</v>
      </c>
      <c r="C1046" t="s">
        <v>262</v>
      </c>
      <c r="D1046" t="s">
        <v>254</v>
      </c>
      <c r="E1046">
        <v>4912</v>
      </c>
      <c r="F1046" t="s">
        <v>2326</v>
      </c>
      <c r="G1046" t="s">
        <v>255</v>
      </c>
      <c r="H1046" t="s">
        <v>268</v>
      </c>
      <c r="I1046" t="s">
        <v>314</v>
      </c>
      <c r="J1046" t="s">
        <v>3800</v>
      </c>
    </row>
    <row r="1047" spans="1:10" x14ac:dyDescent="0.2">
      <c r="A1047" t="s">
        <v>380</v>
      </c>
      <c r="B1047" t="s">
        <v>316</v>
      </c>
      <c r="C1047" t="s">
        <v>253</v>
      </c>
      <c r="D1047" t="s">
        <v>254</v>
      </c>
      <c r="E1047">
        <v>4914</v>
      </c>
      <c r="F1047" t="s">
        <v>2327</v>
      </c>
      <c r="G1047" t="s">
        <v>255</v>
      </c>
      <c r="H1047" t="s">
        <v>268</v>
      </c>
      <c r="I1047">
        <v>500</v>
      </c>
    </row>
    <row r="1048" spans="1:10" x14ac:dyDescent="0.2">
      <c r="A1048" t="s">
        <v>380</v>
      </c>
      <c r="B1048" t="s">
        <v>316</v>
      </c>
      <c r="C1048" t="s">
        <v>262</v>
      </c>
      <c r="D1048" t="s">
        <v>254</v>
      </c>
      <c r="E1048">
        <v>4963</v>
      </c>
      <c r="F1048" t="s">
        <v>2328</v>
      </c>
      <c r="G1048" t="s">
        <v>255</v>
      </c>
      <c r="H1048" t="s">
        <v>268</v>
      </c>
      <c r="I1048">
        <v>299</v>
      </c>
    </row>
    <row r="1049" spans="1:10" x14ac:dyDescent="0.2">
      <c r="A1049" t="s">
        <v>380</v>
      </c>
      <c r="B1049" t="s">
        <v>316</v>
      </c>
      <c r="C1049" t="s">
        <v>262</v>
      </c>
      <c r="D1049" t="s">
        <v>254</v>
      </c>
      <c r="E1049">
        <v>4971</v>
      </c>
      <c r="F1049" t="s">
        <v>2329</v>
      </c>
      <c r="G1049" t="s">
        <v>255</v>
      </c>
      <c r="H1049" t="s">
        <v>268</v>
      </c>
      <c r="I1049">
        <v>343</v>
      </c>
    </row>
    <row r="1050" spans="1:10" x14ac:dyDescent="0.2">
      <c r="A1050" t="s">
        <v>380</v>
      </c>
      <c r="B1050" t="s">
        <v>316</v>
      </c>
      <c r="C1050" t="s">
        <v>253</v>
      </c>
      <c r="D1050" t="s">
        <v>254</v>
      </c>
      <c r="E1050">
        <v>4974</v>
      </c>
      <c r="F1050" t="s">
        <v>2330</v>
      </c>
      <c r="G1050" t="s">
        <v>255</v>
      </c>
      <c r="H1050" t="s">
        <v>268</v>
      </c>
      <c r="I1050" t="s">
        <v>278</v>
      </c>
      <c r="J1050" t="s">
        <v>3499</v>
      </c>
    </row>
    <row r="1051" spans="1:10" x14ac:dyDescent="0.2">
      <c r="A1051" t="s">
        <v>380</v>
      </c>
      <c r="B1051" t="s">
        <v>316</v>
      </c>
      <c r="C1051" t="s">
        <v>253</v>
      </c>
      <c r="D1051" t="s">
        <v>254</v>
      </c>
      <c r="E1051">
        <v>4978</v>
      </c>
      <c r="F1051" t="s">
        <v>2331</v>
      </c>
      <c r="G1051" t="s">
        <v>259</v>
      </c>
      <c r="H1051" t="s">
        <v>268</v>
      </c>
      <c r="I1051">
        <v>241</v>
      </c>
    </row>
    <row r="1052" spans="1:10" x14ac:dyDescent="0.2">
      <c r="A1052" t="s">
        <v>380</v>
      </c>
      <c r="B1052" t="s">
        <v>316</v>
      </c>
      <c r="C1052" t="s">
        <v>262</v>
      </c>
      <c r="D1052" t="s">
        <v>254</v>
      </c>
      <c r="E1052">
        <v>4985</v>
      </c>
      <c r="F1052" t="s">
        <v>2332</v>
      </c>
      <c r="G1052" t="s">
        <v>255</v>
      </c>
      <c r="H1052" t="s">
        <v>268</v>
      </c>
      <c r="I1052" t="s">
        <v>286</v>
      </c>
      <c r="J1052" t="s">
        <v>3385</v>
      </c>
    </row>
    <row r="1053" spans="1:10" x14ac:dyDescent="0.2">
      <c r="A1053" t="s">
        <v>380</v>
      </c>
      <c r="B1053" t="s">
        <v>316</v>
      </c>
      <c r="C1053" t="s">
        <v>253</v>
      </c>
      <c r="D1053" t="s">
        <v>254</v>
      </c>
      <c r="E1053">
        <v>5194</v>
      </c>
      <c r="F1053" t="s">
        <v>3051</v>
      </c>
      <c r="G1053" t="s">
        <v>263</v>
      </c>
      <c r="H1053" t="s">
        <v>456</v>
      </c>
      <c r="I1053">
        <v>200</v>
      </c>
    </row>
    <row r="1054" spans="1:10" x14ac:dyDescent="0.2">
      <c r="A1054" t="s">
        <v>380</v>
      </c>
      <c r="B1054" t="s">
        <v>316</v>
      </c>
      <c r="C1054" t="s">
        <v>253</v>
      </c>
      <c r="D1054" t="s">
        <v>254</v>
      </c>
      <c r="E1054">
        <v>5273</v>
      </c>
      <c r="F1054" t="s">
        <v>2333</v>
      </c>
      <c r="G1054" t="s">
        <v>255</v>
      </c>
      <c r="H1054" t="s">
        <v>297</v>
      </c>
      <c r="I1054" t="s">
        <v>286</v>
      </c>
      <c r="J1054" t="s">
        <v>3834</v>
      </c>
    </row>
    <row r="1055" spans="1:10" x14ac:dyDescent="0.2">
      <c r="A1055" t="s">
        <v>380</v>
      </c>
      <c r="B1055" t="s">
        <v>316</v>
      </c>
      <c r="C1055" t="s">
        <v>253</v>
      </c>
      <c r="D1055" t="s">
        <v>254</v>
      </c>
      <c r="E1055">
        <v>5304</v>
      </c>
      <c r="F1055" t="s">
        <v>390</v>
      </c>
      <c r="G1055" t="s">
        <v>263</v>
      </c>
      <c r="H1055" t="s">
        <v>297</v>
      </c>
      <c r="I1055">
        <v>357</v>
      </c>
    </row>
    <row r="1056" spans="1:10" x14ac:dyDescent="0.2">
      <c r="A1056" t="s">
        <v>380</v>
      </c>
      <c r="B1056" t="s">
        <v>316</v>
      </c>
      <c r="C1056" t="s">
        <v>253</v>
      </c>
      <c r="D1056" t="s">
        <v>254</v>
      </c>
      <c r="E1056">
        <v>5391</v>
      </c>
      <c r="F1056" t="s">
        <v>2334</v>
      </c>
      <c r="G1056" t="s">
        <v>255</v>
      </c>
      <c r="H1056" t="s">
        <v>297</v>
      </c>
      <c r="I1056">
        <v>121</v>
      </c>
    </row>
    <row r="1057" spans="1:10" x14ac:dyDescent="0.2">
      <c r="A1057" t="s">
        <v>380</v>
      </c>
      <c r="B1057" t="s">
        <v>316</v>
      </c>
      <c r="C1057" t="s">
        <v>262</v>
      </c>
      <c r="D1057" t="s">
        <v>258</v>
      </c>
      <c r="E1057">
        <v>5704</v>
      </c>
      <c r="F1057" t="s">
        <v>2335</v>
      </c>
      <c r="G1057" t="s">
        <v>267</v>
      </c>
      <c r="H1057" t="s">
        <v>343</v>
      </c>
      <c r="I1057">
        <v>62</v>
      </c>
    </row>
    <row r="1058" spans="1:10" x14ac:dyDescent="0.2">
      <c r="A1058" t="s">
        <v>380</v>
      </c>
      <c r="B1058" t="s">
        <v>316</v>
      </c>
      <c r="C1058" t="s">
        <v>253</v>
      </c>
      <c r="D1058" t="s">
        <v>258</v>
      </c>
      <c r="E1058">
        <v>5935</v>
      </c>
      <c r="F1058" t="s">
        <v>2336</v>
      </c>
      <c r="G1058" t="s">
        <v>259</v>
      </c>
      <c r="H1058" t="s">
        <v>270</v>
      </c>
      <c r="I1058">
        <v>31</v>
      </c>
    </row>
    <row r="1059" spans="1:10" x14ac:dyDescent="0.2">
      <c r="A1059" t="s">
        <v>380</v>
      </c>
      <c r="B1059" t="s">
        <v>316</v>
      </c>
      <c r="C1059" t="s">
        <v>262</v>
      </c>
      <c r="D1059" t="s">
        <v>254</v>
      </c>
      <c r="E1059">
        <v>5943</v>
      </c>
      <c r="F1059" t="s">
        <v>2337</v>
      </c>
      <c r="G1059" t="s">
        <v>255</v>
      </c>
      <c r="H1059" t="s">
        <v>270</v>
      </c>
      <c r="I1059">
        <v>721</v>
      </c>
    </row>
    <row r="1060" spans="1:10" x14ac:dyDescent="0.2">
      <c r="A1060" t="s">
        <v>380</v>
      </c>
      <c r="B1060" t="s">
        <v>316</v>
      </c>
      <c r="C1060" t="s">
        <v>262</v>
      </c>
      <c r="D1060" t="s">
        <v>254</v>
      </c>
      <c r="E1060">
        <v>5957</v>
      </c>
      <c r="F1060" t="s">
        <v>2338</v>
      </c>
      <c r="G1060" t="s">
        <v>255</v>
      </c>
      <c r="H1060" t="s">
        <v>270</v>
      </c>
      <c r="I1060">
        <v>246</v>
      </c>
    </row>
    <row r="1061" spans="1:10" x14ac:dyDescent="0.2">
      <c r="A1061" t="s">
        <v>380</v>
      </c>
      <c r="B1061" t="s">
        <v>316</v>
      </c>
      <c r="C1061" t="s">
        <v>253</v>
      </c>
      <c r="D1061" t="s">
        <v>254</v>
      </c>
      <c r="E1061">
        <v>5974</v>
      </c>
      <c r="F1061" t="s">
        <v>2339</v>
      </c>
      <c r="G1061" t="s">
        <v>263</v>
      </c>
      <c r="H1061" t="s">
        <v>270</v>
      </c>
      <c r="I1061">
        <v>15</v>
      </c>
    </row>
    <row r="1062" spans="1:10" x14ac:dyDescent="0.2">
      <c r="A1062" t="s">
        <v>380</v>
      </c>
      <c r="B1062" t="s">
        <v>316</v>
      </c>
      <c r="C1062" t="s">
        <v>262</v>
      </c>
      <c r="D1062" t="s">
        <v>254</v>
      </c>
      <c r="E1062">
        <v>5997</v>
      </c>
      <c r="F1062" t="s">
        <v>2340</v>
      </c>
      <c r="G1062" t="s">
        <v>259</v>
      </c>
      <c r="H1062" t="s">
        <v>270</v>
      </c>
      <c r="I1062">
        <v>47</v>
      </c>
    </row>
    <row r="1063" spans="1:10" x14ac:dyDescent="0.2">
      <c r="A1063" t="s">
        <v>380</v>
      </c>
      <c r="B1063" t="s">
        <v>316</v>
      </c>
      <c r="C1063" t="s">
        <v>253</v>
      </c>
      <c r="D1063" t="s">
        <v>254</v>
      </c>
      <c r="E1063">
        <v>6033</v>
      </c>
      <c r="F1063" t="s">
        <v>391</v>
      </c>
      <c r="G1063" t="s">
        <v>267</v>
      </c>
      <c r="H1063" t="s">
        <v>260</v>
      </c>
      <c r="I1063">
        <v>107</v>
      </c>
    </row>
    <row r="1064" spans="1:10" x14ac:dyDescent="0.2">
      <c r="A1064" t="s">
        <v>380</v>
      </c>
      <c r="B1064" t="s">
        <v>316</v>
      </c>
      <c r="C1064" t="s">
        <v>253</v>
      </c>
      <c r="D1064" t="s">
        <v>254</v>
      </c>
      <c r="E1064">
        <v>6045</v>
      </c>
      <c r="F1064" t="s">
        <v>2341</v>
      </c>
      <c r="G1064" t="s">
        <v>267</v>
      </c>
      <c r="H1064" t="s">
        <v>260</v>
      </c>
      <c r="I1064">
        <v>33</v>
      </c>
    </row>
    <row r="1065" spans="1:10" x14ac:dyDescent="0.2">
      <c r="A1065" t="s">
        <v>380</v>
      </c>
      <c r="B1065" t="s">
        <v>316</v>
      </c>
      <c r="C1065" t="s">
        <v>264</v>
      </c>
      <c r="D1065" t="s">
        <v>254</v>
      </c>
      <c r="E1065">
        <v>6061</v>
      </c>
      <c r="F1065" t="s">
        <v>2342</v>
      </c>
      <c r="G1065" t="s">
        <v>259</v>
      </c>
      <c r="H1065" t="s">
        <v>260</v>
      </c>
      <c r="I1065">
        <v>91</v>
      </c>
    </row>
    <row r="1066" spans="1:10" x14ac:dyDescent="0.2">
      <c r="A1066" t="s">
        <v>380</v>
      </c>
      <c r="B1066" t="s">
        <v>316</v>
      </c>
      <c r="C1066" t="s">
        <v>253</v>
      </c>
      <c r="D1066" t="s">
        <v>254</v>
      </c>
      <c r="E1066">
        <v>6072</v>
      </c>
      <c r="F1066" t="s">
        <v>2343</v>
      </c>
      <c r="G1066" t="s">
        <v>267</v>
      </c>
      <c r="H1066" t="s">
        <v>260</v>
      </c>
      <c r="I1066">
        <v>60</v>
      </c>
    </row>
    <row r="1067" spans="1:10" x14ac:dyDescent="0.2">
      <c r="A1067" t="s">
        <v>380</v>
      </c>
      <c r="B1067" t="s">
        <v>316</v>
      </c>
      <c r="C1067" t="s">
        <v>253</v>
      </c>
      <c r="D1067" t="s">
        <v>258</v>
      </c>
      <c r="E1067">
        <v>6085</v>
      </c>
      <c r="F1067" t="s">
        <v>2344</v>
      </c>
      <c r="G1067" t="s">
        <v>267</v>
      </c>
      <c r="H1067" t="s">
        <v>260</v>
      </c>
      <c r="I1067">
        <v>12</v>
      </c>
    </row>
    <row r="1068" spans="1:10" x14ac:dyDescent="0.2">
      <c r="A1068" t="s">
        <v>380</v>
      </c>
      <c r="B1068" t="s">
        <v>316</v>
      </c>
      <c r="C1068" t="s">
        <v>257</v>
      </c>
      <c r="D1068" t="s">
        <v>254</v>
      </c>
      <c r="E1068">
        <v>6095</v>
      </c>
      <c r="F1068" t="s">
        <v>2345</v>
      </c>
      <c r="G1068" t="s">
        <v>267</v>
      </c>
      <c r="H1068" t="s">
        <v>260</v>
      </c>
      <c r="I1068">
        <v>344</v>
      </c>
    </row>
    <row r="1069" spans="1:10" x14ac:dyDescent="0.2">
      <c r="A1069" t="s">
        <v>380</v>
      </c>
      <c r="B1069" t="s">
        <v>316</v>
      </c>
      <c r="C1069" t="s">
        <v>253</v>
      </c>
      <c r="D1069" t="s">
        <v>254</v>
      </c>
      <c r="E1069">
        <v>6125</v>
      </c>
      <c r="F1069" t="s">
        <v>555</v>
      </c>
      <c r="G1069" t="s">
        <v>263</v>
      </c>
      <c r="H1069" t="s">
        <v>276</v>
      </c>
      <c r="I1069">
        <v>137</v>
      </c>
    </row>
    <row r="1070" spans="1:10" x14ac:dyDescent="0.2">
      <c r="A1070" t="s">
        <v>380</v>
      </c>
      <c r="B1070" t="s">
        <v>316</v>
      </c>
      <c r="C1070" t="s">
        <v>253</v>
      </c>
      <c r="D1070" t="s">
        <v>254</v>
      </c>
      <c r="E1070">
        <v>6134</v>
      </c>
      <c r="F1070" t="s">
        <v>2346</v>
      </c>
      <c r="G1070" t="s">
        <v>255</v>
      </c>
      <c r="H1070" t="s">
        <v>276</v>
      </c>
      <c r="I1070" t="s">
        <v>286</v>
      </c>
      <c r="J1070" t="s">
        <v>3835</v>
      </c>
    </row>
    <row r="1071" spans="1:10" x14ac:dyDescent="0.2">
      <c r="A1071" t="s">
        <v>380</v>
      </c>
      <c r="B1071" t="s">
        <v>316</v>
      </c>
      <c r="C1071" t="s">
        <v>253</v>
      </c>
      <c r="D1071" t="s">
        <v>254</v>
      </c>
      <c r="E1071">
        <v>6145</v>
      </c>
      <c r="F1071" t="s">
        <v>2347</v>
      </c>
      <c r="G1071" t="s">
        <v>259</v>
      </c>
      <c r="H1071" t="s">
        <v>276</v>
      </c>
      <c r="I1071">
        <v>698</v>
      </c>
    </row>
    <row r="1072" spans="1:10" x14ac:dyDescent="0.2">
      <c r="A1072" t="s">
        <v>380</v>
      </c>
      <c r="B1072" t="s">
        <v>316</v>
      </c>
      <c r="C1072" t="s">
        <v>253</v>
      </c>
      <c r="D1072" t="s">
        <v>254</v>
      </c>
      <c r="E1072">
        <v>6218</v>
      </c>
      <c r="F1072" t="s">
        <v>2348</v>
      </c>
      <c r="G1072" t="s">
        <v>255</v>
      </c>
      <c r="H1072" t="s">
        <v>276</v>
      </c>
      <c r="I1072">
        <v>80</v>
      </c>
    </row>
    <row r="1073" spans="1:10" x14ac:dyDescent="0.2">
      <c r="A1073" t="s">
        <v>380</v>
      </c>
      <c r="B1073" t="s">
        <v>316</v>
      </c>
      <c r="C1073" t="s">
        <v>262</v>
      </c>
      <c r="D1073" t="s">
        <v>254</v>
      </c>
      <c r="E1073">
        <v>6235</v>
      </c>
      <c r="F1073" t="s">
        <v>2349</v>
      </c>
      <c r="G1073" t="s">
        <v>255</v>
      </c>
      <c r="H1073" t="s">
        <v>276</v>
      </c>
      <c r="I1073" t="s">
        <v>286</v>
      </c>
      <c r="J1073" t="s">
        <v>3836</v>
      </c>
    </row>
    <row r="1074" spans="1:10" x14ac:dyDescent="0.2">
      <c r="A1074" t="s">
        <v>380</v>
      </c>
      <c r="B1074" t="s">
        <v>316</v>
      </c>
      <c r="C1074" t="s">
        <v>253</v>
      </c>
      <c r="D1074" t="s">
        <v>254</v>
      </c>
      <c r="E1074">
        <v>6236</v>
      </c>
      <c r="F1074" t="s">
        <v>2350</v>
      </c>
      <c r="G1074" t="s">
        <v>255</v>
      </c>
      <c r="H1074" t="s">
        <v>276</v>
      </c>
      <c r="I1074">
        <v>44</v>
      </c>
    </row>
    <row r="1075" spans="1:10" x14ac:dyDescent="0.2">
      <c r="A1075" t="s">
        <v>380</v>
      </c>
      <c r="B1075" t="s">
        <v>316</v>
      </c>
      <c r="C1075" t="s">
        <v>253</v>
      </c>
      <c r="D1075" t="s">
        <v>254</v>
      </c>
      <c r="E1075">
        <v>6298</v>
      </c>
      <c r="F1075" t="s">
        <v>2351</v>
      </c>
      <c r="G1075" t="s">
        <v>255</v>
      </c>
      <c r="H1075" t="s">
        <v>276</v>
      </c>
      <c r="I1075">
        <v>65</v>
      </c>
    </row>
    <row r="1076" spans="1:10" x14ac:dyDescent="0.2">
      <c r="A1076" t="s">
        <v>380</v>
      </c>
      <c r="B1076" t="s">
        <v>316</v>
      </c>
      <c r="C1076" t="s">
        <v>262</v>
      </c>
      <c r="D1076" t="s">
        <v>254</v>
      </c>
      <c r="E1076">
        <v>6328</v>
      </c>
      <c r="F1076" t="s">
        <v>1343</v>
      </c>
      <c r="G1076" t="s">
        <v>255</v>
      </c>
      <c r="H1076" t="s">
        <v>276</v>
      </c>
      <c r="I1076">
        <v>143</v>
      </c>
    </row>
    <row r="1077" spans="1:10" x14ac:dyDescent="0.2">
      <c r="A1077" t="s">
        <v>380</v>
      </c>
      <c r="B1077" t="s">
        <v>316</v>
      </c>
      <c r="C1077" t="s">
        <v>253</v>
      </c>
      <c r="D1077" t="s">
        <v>254</v>
      </c>
      <c r="E1077">
        <v>6357</v>
      </c>
      <c r="F1077" t="s">
        <v>2352</v>
      </c>
      <c r="G1077" t="s">
        <v>263</v>
      </c>
      <c r="H1077" t="s">
        <v>276</v>
      </c>
      <c r="I1077">
        <v>168</v>
      </c>
    </row>
    <row r="1078" spans="1:10" x14ac:dyDescent="0.2">
      <c r="A1078" t="s">
        <v>380</v>
      </c>
      <c r="B1078" t="s">
        <v>316</v>
      </c>
      <c r="C1078" t="s">
        <v>253</v>
      </c>
      <c r="D1078" t="s">
        <v>258</v>
      </c>
      <c r="E1078">
        <v>6380</v>
      </c>
      <c r="F1078" t="s">
        <v>2353</v>
      </c>
      <c r="G1078" t="s">
        <v>263</v>
      </c>
      <c r="H1078" t="s">
        <v>276</v>
      </c>
      <c r="I1078">
        <v>10</v>
      </c>
    </row>
    <row r="1079" spans="1:10" x14ac:dyDescent="0.2">
      <c r="A1079" t="s">
        <v>380</v>
      </c>
      <c r="B1079" t="s">
        <v>316</v>
      </c>
      <c r="C1079" t="s">
        <v>253</v>
      </c>
      <c r="D1079" t="s">
        <v>254</v>
      </c>
      <c r="E1079">
        <v>6390</v>
      </c>
      <c r="F1079" t="s">
        <v>2354</v>
      </c>
      <c r="G1079" t="s">
        <v>255</v>
      </c>
      <c r="H1079" t="s">
        <v>276</v>
      </c>
      <c r="I1079">
        <v>195</v>
      </c>
    </row>
    <row r="1080" spans="1:10" x14ac:dyDescent="0.2">
      <c r="A1080" t="s">
        <v>380</v>
      </c>
      <c r="B1080" t="s">
        <v>316</v>
      </c>
      <c r="C1080" t="s">
        <v>253</v>
      </c>
      <c r="D1080" t="s">
        <v>254</v>
      </c>
      <c r="E1080">
        <v>6405</v>
      </c>
      <c r="F1080" t="s">
        <v>2355</v>
      </c>
      <c r="G1080" t="s">
        <v>259</v>
      </c>
      <c r="H1080" t="s">
        <v>276</v>
      </c>
      <c r="I1080">
        <v>117</v>
      </c>
    </row>
    <row r="1081" spans="1:10" x14ac:dyDescent="0.2">
      <c r="A1081" t="s">
        <v>380</v>
      </c>
      <c r="B1081" t="s">
        <v>316</v>
      </c>
      <c r="C1081" t="s">
        <v>253</v>
      </c>
      <c r="D1081" t="s">
        <v>254</v>
      </c>
      <c r="E1081">
        <v>6416</v>
      </c>
      <c r="F1081" t="s">
        <v>2356</v>
      </c>
      <c r="G1081" t="s">
        <v>259</v>
      </c>
      <c r="H1081" t="s">
        <v>276</v>
      </c>
      <c r="I1081">
        <v>15</v>
      </c>
    </row>
    <row r="1082" spans="1:10" x14ac:dyDescent="0.2">
      <c r="A1082" t="s">
        <v>380</v>
      </c>
      <c r="B1082" t="s">
        <v>316</v>
      </c>
      <c r="C1082" t="s">
        <v>253</v>
      </c>
      <c r="D1082" t="s">
        <v>254</v>
      </c>
      <c r="E1082">
        <v>6433</v>
      </c>
      <c r="F1082" t="s">
        <v>2357</v>
      </c>
      <c r="G1082" t="s">
        <v>259</v>
      </c>
      <c r="H1082" t="s">
        <v>276</v>
      </c>
      <c r="I1082">
        <v>20</v>
      </c>
    </row>
    <row r="1083" spans="1:10" x14ac:dyDescent="0.2">
      <c r="A1083" t="s">
        <v>380</v>
      </c>
      <c r="B1083" t="s">
        <v>316</v>
      </c>
      <c r="C1083" t="s">
        <v>262</v>
      </c>
      <c r="D1083" t="s">
        <v>258</v>
      </c>
      <c r="E1083">
        <v>6459</v>
      </c>
      <c r="F1083" t="s">
        <v>2358</v>
      </c>
      <c r="G1083" t="s">
        <v>255</v>
      </c>
      <c r="H1083" t="s">
        <v>276</v>
      </c>
      <c r="I1083">
        <v>612</v>
      </c>
    </row>
    <row r="1084" spans="1:10" x14ac:dyDescent="0.2">
      <c r="A1084" t="s">
        <v>380</v>
      </c>
      <c r="B1084" t="s">
        <v>316</v>
      </c>
      <c r="C1084" t="s">
        <v>262</v>
      </c>
      <c r="D1084" t="s">
        <v>254</v>
      </c>
      <c r="E1084">
        <v>6481</v>
      </c>
      <c r="F1084" t="s">
        <v>2359</v>
      </c>
      <c r="G1084" t="s">
        <v>255</v>
      </c>
      <c r="H1084" t="s">
        <v>276</v>
      </c>
      <c r="I1084" t="s">
        <v>322</v>
      </c>
      <c r="J1084" t="s">
        <v>3556</v>
      </c>
    </row>
    <row r="1085" spans="1:10" x14ac:dyDescent="0.2">
      <c r="A1085" t="s">
        <v>380</v>
      </c>
      <c r="B1085" t="s">
        <v>316</v>
      </c>
      <c r="C1085" t="s">
        <v>253</v>
      </c>
      <c r="D1085" t="s">
        <v>254</v>
      </c>
      <c r="E1085">
        <v>6562</v>
      </c>
      <c r="F1085" t="s">
        <v>1423</v>
      </c>
      <c r="G1085" t="s">
        <v>267</v>
      </c>
      <c r="H1085" t="s">
        <v>260</v>
      </c>
      <c r="I1085">
        <v>108</v>
      </c>
    </row>
    <row r="1086" spans="1:10" x14ac:dyDescent="0.2">
      <c r="A1086" t="s">
        <v>380</v>
      </c>
      <c r="B1086" t="s">
        <v>316</v>
      </c>
      <c r="C1086" t="s">
        <v>253</v>
      </c>
      <c r="D1086" t="s">
        <v>258</v>
      </c>
      <c r="E1086">
        <v>6568</v>
      </c>
      <c r="F1086" t="s">
        <v>1222</v>
      </c>
      <c r="G1086" t="s">
        <v>267</v>
      </c>
      <c r="H1086" t="s">
        <v>260</v>
      </c>
      <c r="I1086">
        <v>113</v>
      </c>
    </row>
    <row r="1087" spans="1:10" x14ac:dyDescent="0.2">
      <c r="A1087" t="s">
        <v>380</v>
      </c>
      <c r="B1087" t="s">
        <v>316</v>
      </c>
      <c r="C1087" t="s">
        <v>253</v>
      </c>
      <c r="D1087" t="s">
        <v>258</v>
      </c>
      <c r="E1087">
        <v>6570</v>
      </c>
      <c r="F1087" t="s">
        <v>2360</v>
      </c>
      <c r="G1087" t="s">
        <v>263</v>
      </c>
      <c r="H1087" t="s">
        <v>260</v>
      </c>
      <c r="I1087">
        <v>39</v>
      </c>
    </row>
    <row r="1088" spans="1:10" x14ac:dyDescent="0.2">
      <c r="A1088" t="s">
        <v>380</v>
      </c>
      <c r="B1088" t="s">
        <v>316</v>
      </c>
      <c r="C1088" t="s">
        <v>264</v>
      </c>
      <c r="D1088" t="s">
        <v>254</v>
      </c>
      <c r="E1088">
        <v>6571</v>
      </c>
      <c r="F1088" t="s">
        <v>2361</v>
      </c>
      <c r="G1088" t="s">
        <v>255</v>
      </c>
      <c r="H1088" t="s">
        <v>260</v>
      </c>
      <c r="I1088">
        <v>304</v>
      </c>
    </row>
    <row r="1089" spans="1:10" x14ac:dyDescent="0.2">
      <c r="A1089" t="s">
        <v>380</v>
      </c>
      <c r="B1089" t="s">
        <v>316</v>
      </c>
      <c r="C1089" t="s">
        <v>253</v>
      </c>
      <c r="D1089" t="s">
        <v>254</v>
      </c>
      <c r="E1089">
        <v>6584</v>
      </c>
      <c r="F1089" t="s">
        <v>1424</v>
      </c>
      <c r="G1089" t="s">
        <v>255</v>
      </c>
      <c r="H1089" t="s">
        <v>285</v>
      </c>
      <c r="I1089">
        <v>400</v>
      </c>
    </row>
    <row r="1090" spans="1:10" x14ac:dyDescent="0.2">
      <c r="A1090" t="s">
        <v>380</v>
      </c>
      <c r="B1090" t="s">
        <v>316</v>
      </c>
      <c r="C1090" t="s">
        <v>253</v>
      </c>
      <c r="D1090" t="s">
        <v>254</v>
      </c>
      <c r="E1090">
        <v>6616</v>
      </c>
      <c r="F1090" t="s">
        <v>2362</v>
      </c>
      <c r="G1090" t="s">
        <v>255</v>
      </c>
      <c r="H1090" t="s">
        <v>280</v>
      </c>
      <c r="I1090">
        <v>175</v>
      </c>
    </row>
    <row r="1091" spans="1:10" x14ac:dyDescent="0.2">
      <c r="A1091" t="s">
        <v>380</v>
      </c>
      <c r="B1091" t="s">
        <v>316</v>
      </c>
      <c r="C1091" t="s">
        <v>262</v>
      </c>
      <c r="D1091" t="s">
        <v>254</v>
      </c>
      <c r="E1091">
        <v>6619</v>
      </c>
      <c r="F1091" t="s">
        <v>2363</v>
      </c>
      <c r="G1091" t="s">
        <v>255</v>
      </c>
      <c r="H1091" t="s">
        <v>280</v>
      </c>
      <c r="I1091">
        <v>275</v>
      </c>
    </row>
    <row r="1092" spans="1:10" x14ac:dyDescent="0.2">
      <c r="A1092" t="s">
        <v>380</v>
      </c>
      <c r="B1092" t="s">
        <v>316</v>
      </c>
      <c r="C1092" t="s">
        <v>253</v>
      </c>
      <c r="D1092" t="s">
        <v>254</v>
      </c>
      <c r="E1092">
        <v>6637</v>
      </c>
      <c r="F1092" t="s">
        <v>2364</v>
      </c>
      <c r="G1092" t="s">
        <v>259</v>
      </c>
      <c r="H1092" t="s">
        <v>280</v>
      </c>
      <c r="I1092">
        <v>142</v>
      </c>
    </row>
    <row r="1093" spans="1:10" x14ac:dyDescent="0.2">
      <c r="A1093" t="s">
        <v>380</v>
      </c>
      <c r="B1093" t="s">
        <v>316</v>
      </c>
      <c r="C1093" t="s">
        <v>264</v>
      </c>
      <c r="D1093" t="s">
        <v>254</v>
      </c>
      <c r="E1093">
        <v>6728</v>
      </c>
      <c r="F1093" t="s">
        <v>2365</v>
      </c>
      <c r="G1093" t="s">
        <v>255</v>
      </c>
      <c r="H1093" t="s">
        <v>280</v>
      </c>
      <c r="I1093" t="s">
        <v>278</v>
      </c>
      <c r="J1093" t="s">
        <v>3837</v>
      </c>
    </row>
    <row r="1094" spans="1:10" x14ac:dyDescent="0.2">
      <c r="A1094" t="s">
        <v>380</v>
      </c>
      <c r="B1094" t="s">
        <v>316</v>
      </c>
      <c r="C1094" t="s">
        <v>253</v>
      </c>
      <c r="D1094" t="s">
        <v>254</v>
      </c>
      <c r="E1094">
        <v>6740</v>
      </c>
      <c r="F1094" t="s">
        <v>2366</v>
      </c>
      <c r="G1094" t="s">
        <v>255</v>
      </c>
      <c r="H1094" t="s">
        <v>280</v>
      </c>
      <c r="I1094">
        <v>635</v>
      </c>
    </row>
    <row r="1095" spans="1:10" x14ac:dyDescent="0.2">
      <c r="A1095" t="s">
        <v>380</v>
      </c>
      <c r="B1095" t="s">
        <v>316</v>
      </c>
      <c r="C1095" t="s">
        <v>253</v>
      </c>
      <c r="D1095" t="s">
        <v>254</v>
      </c>
      <c r="E1095">
        <v>6820</v>
      </c>
      <c r="F1095" t="s">
        <v>2367</v>
      </c>
      <c r="G1095" t="s">
        <v>255</v>
      </c>
      <c r="H1095" t="s">
        <v>280</v>
      </c>
      <c r="I1095">
        <v>392</v>
      </c>
    </row>
    <row r="1096" spans="1:10" x14ac:dyDescent="0.2">
      <c r="A1096" t="s">
        <v>380</v>
      </c>
      <c r="B1096" t="s">
        <v>316</v>
      </c>
      <c r="C1096" t="s">
        <v>257</v>
      </c>
      <c r="D1096" t="s">
        <v>254</v>
      </c>
      <c r="E1096">
        <v>6871</v>
      </c>
      <c r="F1096" t="s">
        <v>1425</v>
      </c>
      <c r="G1096" t="s">
        <v>255</v>
      </c>
      <c r="H1096" t="s">
        <v>280</v>
      </c>
      <c r="I1096">
        <v>526</v>
      </c>
    </row>
    <row r="1097" spans="1:10" x14ac:dyDescent="0.2">
      <c r="A1097" t="s">
        <v>380</v>
      </c>
      <c r="B1097" t="s">
        <v>316</v>
      </c>
      <c r="C1097" t="s">
        <v>253</v>
      </c>
      <c r="D1097" t="s">
        <v>254</v>
      </c>
      <c r="E1097">
        <v>6881</v>
      </c>
      <c r="F1097" t="s">
        <v>2368</v>
      </c>
      <c r="G1097" t="s">
        <v>263</v>
      </c>
      <c r="H1097" t="s">
        <v>280</v>
      </c>
      <c r="I1097">
        <v>191</v>
      </c>
    </row>
    <row r="1098" spans="1:10" x14ac:dyDescent="0.2">
      <c r="A1098" t="s">
        <v>380</v>
      </c>
      <c r="B1098" t="s">
        <v>316</v>
      </c>
      <c r="C1098" t="s">
        <v>253</v>
      </c>
      <c r="D1098" t="s">
        <v>258</v>
      </c>
      <c r="E1098">
        <v>6918</v>
      </c>
      <c r="F1098" t="s">
        <v>2369</v>
      </c>
      <c r="G1098" t="s">
        <v>259</v>
      </c>
      <c r="H1098" t="s">
        <v>280</v>
      </c>
      <c r="I1098">
        <v>213</v>
      </c>
    </row>
    <row r="1099" spans="1:10" x14ac:dyDescent="0.2">
      <c r="A1099" t="s">
        <v>380</v>
      </c>
      <c r="B1099" t="s">
        <v>316</v>
      </c>
      <c r="C1099" t="s">
        <v>262</v>
      </c>
      <c r="D1099" t="s">
        <v>254</v>
      </c>
      <c r="E1099">
        <v>7038</v>
      </c>
      <c r="F1099" t="s">
        <v>2370</v>
      </c>
      <c r="G1099" t="s">
        <v>267</v>
      </c>
      <c r="H1099" t="s">
        <v>260</v>
      </c>
      <c r="I1099">
        <v>105</v>
      </c>
    </row>
    <row r="1100" spans="1:10" x14ac:dyDescent="0.2">
      <c r="A1100" t="s">
        <v>380</v>
      </c>
      <c r="B1100" t="s">
        <v>316</v>
      </c>
      <c r="C1100" t="s">
        <v>262</v>
      </c>
      <c r="D1100" t="s">
        <v>254</v>
      </c>
      <c r="E1100">
        <v>7043</v>
      </c>
      <c r="F1100" t="s">
        <v>2371</v>
      </c>
      <c r="G1100" t="s">
        <v>267</v>
      </c>
      <c r="H1100" t="s">
        <v>260</v>
      </c>
      <c r="I1100">
        <v>22</v>
      </c>
    </row>
    <row r="1101" spans="1:10" x14ac:dyDescent="0.2">
      <c r="A1101" t="s">
        <v>380</v>
      </c>
      <c r="B1101" t="s">
        <v>316</v>
      </c>
      <c r="C1101" t="s">
        <v>262</v>
      </c>
      <c r="D1101" t="s">
        <v>254</v>
      </c>
      <c r="E1101">
        <v>7044</v>
      </c>
      <c r="F1101" t="s">
        <v>2372</v>
      </c>
      <c r="G1101" t="s">
        <v>267</v>
      </c>
      <c r="H1101" t="s">
        <v>260</v>
      </c>
      <c r="I1101">
        <v>142</v>
      </c>
    </row>
    <row r="1102" spans="1:10" x14ac:dyDescent="0.2">
      <c r="A1102" t="s">
        <v>380</v>
      </c>
      <c r="B1102" t="s">
        <v>316</v>
      </c>
      <c r="C1102" t="s">
        <v>262</v>
      </c>
      <c r="D1102" t="s">
        <v>254</v>
      </c>
      <c r="E1102">
        <v>7048</v>
      </c>
      <c r="F1102" t="s">
        <v>1426</v>
      </c>
      <c r="G1102" t="s">
        <v>267</v>
      </c>
      <c r="H1102" t="s">
        <v>260</v>
      </c>
      <c r="I1102">
        <v>305</v>
      </c>
    </row>
    <row r="1103" spans="1:10" x14ac:dyDescent="0.2">
      <c r="A1103" t="s">
        <v>380</v>
      </c>
      <c r="B1103" t="s">
        <v>316</v>
      </c>
      <c r="C1103" t="s">
        <v>253</v>
      </c>
      <c r="D1103" t="s">
        <v>254</v>
      </c>
      <c r="E1103">
        <v>7059</v>
      </c>
      <c r="F1103" t="s">
        <v>631</v>
      </c>
      <c r="G1103" t="s">
        <v>267</v>
      </c>
      <c r="H1103" t="s">
        <v>260</v>
      </c>
      <c r="I1103">
        <v>142</v>
      </c>
    </row>
    <row r="1104" spans="1:10" x14ac:dyDescent="0.2">
      <c r="A1104" t="s">
        <v>380</v>
      </c>
      <c r="B1104" t="s">
        <v>316</v>
      </c>
      <c r="C1104" t="s">
        <v>253</v>
      </c>
      <c r="D1104" t="s">
        <v>254</v>
      </c>
      <c r="E1104">
        <v>7060</v>
      </c>
      <c r="F1104" t="s">
        <v>513</v>
      </c>
      <c r="G1104" t="s">
        <v>267</v>
      </c>
      <c r="H1104" t="s">
        <v>260</v>
      </c>
      <c r="I1104">
        <v>171</v>
      </c>
    </row>
    <row r="1105" spans="1:10" x14ac:dyDescent="0.2">
      <c r="A1105" t="s">
        <v>380</v>
      </c>
      <c r="B1105" t="s">
        <v>316</v>
      </c>
      <c r="C1105" t="s">
        <v>262</v>
      </c>
      <c r="D1105" t="s">
        <v>254</v>
      </c>
      <c r="E1105">
        <v>7061</v>
      </c>
      <c r="F1105" t="s">
        <v>2373</v>
      </c>
      <c r="G1105" t="s">
        <v>267</v>
      </c>
      <c r="H1105" t="s">
        <v>260</v>
      </c>
      <c r="I1105">
        <v>208</v>
      </c>
    </row>
    <row r="1106" spans="1:10" x14ac:dyDescent="0.2">
      <c r="A1106" t="s">
        <v>380</v>
      </c>
      <c r="B1106" t="s">
        <v>316</v>
      </c>
      <c r="C1106" t="s">
        <v>262</v>
      </c>
      <c r="D1106" t="s">
        <v>254</v>
      </c>
      <c r="E1106">
        <v>7190</v>
      </c>
      <c r="F1106" t="s">
        <v>2374</v>
      </c>
      <c r="G1106" t="s">
        <v>255</v>
      </c>
      <c r="H1106" t="s">
        <v>1199</v>
      </c>
      <c r="I1106">
        <v>130</v>
      </c>
    </row>
    <row r="1107" spans="1:10" x14ac:dyDescent="0.2">
      <c r="A1107" t="s">
        <v>380</v>
      </c>
      <c r="B1107" t="s">
        <v>316</v>
      </c>
      <c r="C1107" t="s">
        <v>262</v>
      </c>
      <c r="D1107" t="s">
        <v>254</v>
      </c>
      <c r="E1107">
        <v>7228</v>
      </c>
      <c r="F1107" t="s">
        <v>2375</v>
      </c>
      <c r="G1107" t="s">
        <v>259</v>
      </c>
      <c r="H1107" t="s">
        <v>285</v>
      </c>
      <c r="I1107">
        <v>48</v>
      </c>
    </row>
    <row r="1108" spans="1:10" x14ac:dyDescent="0.2">
      <c r="A1108" t="s">
        <v>380</v>
      </c>
      <c r="B1108" t="s">
        <v>316</v>
      </c>
      <c r="C1108" t="s">
        <v>253</v>
      </c>
      <c r="D1108" t="s">
        <v>258</v>
      </c>
      <c r="E1108">
        <v>7238</v>
      </c>
      <c r="F1108" t="s">
        <v>2376</v>
      </c>
      <c r="G1108" t="s">
        <v>255</v>
      </c>
      <c r="H1108" t="s">
        <v>285</v>
      </c>
      <c r="I1108">
        <v>328</v>
      </c>
    </row>
    <row r="1109" spans="1:10" x14ac:dyDescent="0.2">
      <c r="A1109" t="s">
        <v>380</v>
      </c>
      <c r="B1109" t="s">
        <v>316</v>
      </c>
      <c r="C1109" t="s">
        <v>253</v>
      </c>
      <c r="D1109" t="s">
        <v>254</v>
      </c>
      <c r="E1109">
        <v>7273</v>
      </c>
      <c r="F1109" t="s">
        <v>2377</v>
      </c>
      <c r="G1109" t="s">
        <v>263</v>
      </c>
      <c r="H1109" t="s">
        <v>285</v>
      </c>
      <c r="I1109">
        <v>18</v>
      </c>
    </row>
    <row r="1110" spans="1:10" x14ac:dyDescent="0.2">
      <c r="A1110" t="s">
        <v>380</v>
      </c>
      <c r="B1110" t="s">
        <v>316</v>
      </c>
      <c r="C1110" t="s">
        <v>253</v>
      </c>
      <c r="D1110" t="s">
        <v>254</v>
      </c>
      <c r="E1110">
        <v>7284</v>
      </c>
      <c r="F1110" t="s">
        <v>2378</v>
      </c>
      <c r="G1110" t="s">
        <v>255</v>
      </c>
      <c r="H1110" t="s">
        <v>285</v>
      </c>
      <c r="I1110">
        <v>39</v>
      </c>
    </row>
    <row r="1111" spans="1:10" x14ac:dyDescent="0.2">
      <c r="A1111" t="s">
        <v>380</v>
      </c>
      <c r="B1111" t="s">
        <v>316</v>
      </c>
      <c r="C1111" t="s">
        <v>253</v>
      </c>
      <c r="D1111" t="s">
        <v>254</v>
      </c>
      <c r="E1111">
        <v>7305</v>
      </c>
      <c r="F1111" t="s">
        <v>2379</v>
      </c>
      <c r="G1111" t="s">
        <v>255</v>
      </c>
      <c r="H1111" t="s">
        <v>599</v>
      </c>
      <c r="I1111">
        <v>89</v>
      </c>
    </row>
    <row r="1112" spans="1:10" x14ac:dyDescent="0.2">
      <c r="A1112" t="s">
        <v>380</v>
      </c>
      <c r="B1112" t="s">
        <v>316</v>
      </c>
      <c r="C1112" t="s">
        <v>262</v>
      </c>
      <c r="D1112" t="s">
        <v>254</v>
      </c>
      <c r="E1112">
        <v>7314</v>
      </c>
      <c r="F1112" t="s">
        <v>2380</v>
      </c>
      <c r="G1112" t="s">
        <v>259</v>
      </c>
      <c r="H1112" t="s">
        <v>285</v>
      </c>
      <c r="I1112">
        <v>22</v>
      </c>
    </row>
    <row r="1113" spans="1:10" x14ac:dyDescent="0.2">
      <c r="A1113" t="s">
        <v>380</v>
      </c>
      <c r="B1113" t="s">
        <v>316</v>
      </c>
      <c r="C1113" t="s">
        <v>253</v>
      </c>
      <c r="D1113" t="s">
        <v>254</v>
      </c>
      <c r="E1113">
        <v>7326</v>
      </c>
      <c r="F1113" t="s">
        <v>2381</v>
      </c>
      <c r="G1113" t="s">
        <v>267</v>
      </c>
      <c r="H1113" t="s">
        <v>565</v>
      </c>
      <c r="I1113">
        <v>260</v>
      </c>
    </row>
    <row r="1114" spans="1:10" x14ac:dyDescent="0.2">
      <c r="A1114" t="s">
        <v>380</v>
      </c>
      <c r="B1114" t="s">
        <v>316</v>
      </c>
      <c r="C1114" t="s">
        <v>253</v>
      </c>
      <c r="D1114" t="s">
        <v>254</v>
      </c>
      <c r="E1114">
        <v>7433</v>
      </c>
      <c r="F1114" t="s">
        <v>2382</v>
      </c>
      <c r="G1114" t="s">
        <v>255</v>
      </c>
      <c r="H1114" t="s">
        <v>261</v>
      </c>
      <c r="I1114">
        <v>319</v>
      </c>
    </row>
    <row r="1115" spans="1:10" x14ac:dyDescent="0.2">
      <c r="A1115" t="s">
        <v>380</v>
      </c>
      <c r="B1115" t="s">
        <v>316</v>
      </c>
      <c r="C1115" t="s">
        <v>253</v>
      </c>
      <c r="D1115" t="s">
        <v>258</v>
      </c>
      <c r="E1115">
        <v>7462</v>
      </c>
      <c r="F1115" t="s">
        <v>2383</v>
      </c>
      <c r="G1115" t="s">
        <v>259</v>
      </c>
      <c r="H1115" t="s">
        <v>265</v>
      </c>
      <c r="I1115">
        <v>14</v>
      </c>
    </row>
    <row r="1116" spans="1:10" x14ac:dyDescent="0.2">
      <c r="A1116" t="s">
        <v>380</v>
      </c>
      <c r="B1116" t="s">
        <v>316</v>
      </c>
      <c r="C1116" t="s">
        <v>253</v>
      </c>
      <c r="D1116" t="s">
        <v>254</v>
      </c>
      <c r="E1116">
        <v>7518</v>
      </c>
      <c r="F1116" t="s">
        <v>1509</v>
      </c>
      <c r="G1116" t="s">
        <v>255</v>
      </c>
      <c r="H1116" t="s">
        <v>266</v>
      </c>
      <c r="I1116" t="s">
        <v>286</v>
      </c>
      <c r="J1116" t="s">
        <v>3499</v>
      </c>
    </row>
    <row r="1117" spans="1:10" x14ac:dyDescent="0.2">
      <c r="A1117" t="s">
        <v>380</v>
      </c>
      <c r="B1117" t="s">
        <v>316</v>
      </c>
      <c r="C1117" t="s">
        <v>253</v>
      </c>
      <c r="D1117" t="s">
        <v>254</v>
      </c>
      <c r="E1117">
        <v>7519</v>
      </c>
      <c r="F1117" t="s">
        <v>2384</v>
      </c>
      <c r="G1117" t="s">
        <v>259</v>
      </c>
      <c r="H1117" t="s">
        <v>261</v>
      </c>
      <c r="I1117">
        <v>42</v>
      </c>
    </row>
    <row r="1118" spans="1:10" x14ac:dyDescent="0.2">
      <c r="A1118" t="s">
        <v>380</v>
      </c>
      <c r="B1118" t="s">
        <v>316</v>
      </c>
      <c r="C1118" t="s">
        <v>253</v>
      </c>
      <c r="D1118" t="s">
        <v>254</v>
      </c>
      <c r="E1118">
        <v>7522</v>
      </c>
      <c r="F1118" t="s">
        <v>2385</v>
      </c>
      <c r="G1118" t="s">
        <v>255</v>
      </c>
      <c r="H1118" t="s">
        <v>265</v>
      </c>
      <c r="I1118">
        <v>534</v>
      </c>
    </row>
    <row r="1119" spans="1:10" x14ac:dyDescent="0.2">
      <c r="A1119" t="s">
        <v>380</v>
      </c>
      <c r="B1119" t="s">
        <v>316</v>
      </c>
      <c r="C1119" t="s">
        <v>253</v>
      </c>
      <c r="D1119" t="s">
        <v>254</v>
      </c>
      <c r="E1119">
        <v>7635</v>
      </c>
      <c r="F1119" t="s">
        <v>2386</v>
      </c>
      <c r="G1119" t="s">
        <v>259</v>
      </c>
      <c r="H1119" t="s">
        <v>261</v>
      </c>
      <c r="I1119">
        <v>56</v>
      </c>
    </row>
    <row r="1120" spans="1:10" x14ac:dyDescent="0.2">
      <c r="A1120" t="s">
        <v>380</v>
      </c>
      <c r="B1120" t="s">
        <v>316</v>
      </c>
      <c r="C1120" t="s">
        <v>257</v>
      </c>
      <c r="D1120" t="s">
        <v>258</v>
      </c>
      <c r="E1120">
        <v>7676</v>
      </c>
      <c r="F1120" t="s">
        <v>518</v>
      </c>
      <c r="G1120" t="s">
        <v>267</v>
      </c>
      <c r="H1120" t="s">
        <v>265</v>
      </c>
      <c r="I1120">
        <v>37</v>
      </c>
    </row>
    <row r="1121" spans="1:10" x14ac:dyDescent="0.2">
      <c r="A1121" t="s">
        <v>380</v>
      </c>
      <c r="B1121" t="s">
        <v>316</v>
      </c>
      <c r="C1121" t="s">
        <v>262</v>
      </c>
      <c r="D1121" t="s">
        <v>258</v>
      </c>
      <c r="E1121">
        <v>7685</v>
      </c>
      <c r="F1121" t="s">
        <v>1297</v>
      </c>
      <c r="G1121" t="s">
        <v>267</v>
      </c>
      <c r="H1121" t="s">
        <v>261</v>
      </c>
      <c r="I1121">
        <v>218</v>
      </c>
    </row>
    <row r="1122" spans="1:10" x14ac:dyDescent="0.2">
      <c r="A1122" t="s">
        <v>380</v>
      </c>
      <c r="B1122" t="s">
        <v>316</v>
      </c>
      <c r="C1122" t="s">
        <v>253</v>
      </c>
      <c r="D1122" t="s">
        <v>254</v>
      </c>
      <c r="E1122">
        <v>7715</v>
      </c>
      <c r="F1122" t="s">
        <v>2387</v>
      </c>
      <c r="G1122" t="s">
        <v>255</v>
      </c>
      <c r="H1122" t="s">
        <v>331</v>
      </c>
      <c r="I1122">
        <v>187</v>
      </c>
    </row>
    <row r="1123" spans="1:10" x14ac:dyDescent="0.2">
      <c r="A1123" t="s">
        <v>380</v>
      </c>
      <c r="B1123" t="s">
        <v>316</v>
      </c>
      <c r="C1123" t="s">
        <v>262</v>
      </c>
      <c r="D1123" t="s">
        <v>254</v>
      </c>
      <c r="E1123">
        <v>7718</v>
      </c>
      <c r="F1123" t="s">
        <v>1427</v>
      </c>
      <c r="G1123" t="s">
        <v>255</v>
      </c>
      <c r="H1123" t="s">
        <v>276</v>
      </c>
      <c r="I1123">
        <v>648</v>
      </c>
    </row>
    <row r="1124" spans="1:10" x14ac:dyDescent="0.2">
      <c r="A1124" t="s">
        <v>380</v>
      </c>
      <c r="B1124" t="s">
        <v>316</v>
      </c>
      <c r="C1124" t="s">
        <v>253</v>
      </c>
      <c r="D1124" t="s">
        <v>254</v>
      </c>
      <c r="E1124">
        <v>7726</v>
      </c>
      <c r="F1124" t="s">
        <v>1229</v>
      </c>
      <c r="G1124" t="s">
        <v>263</v>
      </c>
      <c r="H1124" t="s">
        <v>276</v>
      </c>
      <c r="I1124">
        <v>62</v>
      </c>
    </row>
    <row r="1125" spans="1:10" x14ac:dyDescent="0.2">
      <c r="A1125" t="s">
        <v>380</v>
      </c>
      <c r="B1125" t="s">
        <v>316</v>
      </c>
      <c r="C1125" t="s">
        <v>253</v>
      </c>
      <c r="D1125" t="s">
        <v>254</v>
      </c>
      <c r="E1125">
        <v>7749</v>
      </c>
      <c r="F1125" t="s">
        <v>521</v>
      </c>
      <c r="G1125" t="s">
        <v>259</v>
      </c>
      <c r="H1125" t="s">
        <v>331</v>
      </c>
      <c r="I1125">
        <v>716</v>
      </c>
    </row>
    <row r="1126" spans="1:10" x14ac:dyDescent="0.2">
      <c r="A1126" t="s">
        <v>380</v>
      </c>
      <c r="B1126" t="s">
        <v>316</v>
      </c>
      <c r="C1126" t="s">
        <v>257</v>
      </c>
      <c r="D1126" t="s">
        <v>254</v>
      </c>
      <c r="E1126">
        <v>7760</v>
      </c>
      <c r="F1126" t="s">
        <v>2388</v>
      </c>
      <c r="G1126" t="s">
        <v>259</v>
      </c>
      <c r="H1126" t="s">
        <v>331</v>
      </c>
      <c r="I1126">
        <v>69</v>
      </c>
    </row>
    <row r="1127" spans="1:10" x14ac:dyDescent="0.2">
      <c r="A1127" t="s">
        <v>380</v>
      </c>
      <c r="B1127" t="s">
        <v>316</v>
      </c>
      <c r="C1127" t="s">
        <v>264</v>
      </c>
      <c r="D1127" t="s">
        <v>258</v>
      </c>
      <c r="E1127">
        <v>7809</v>
      </c>
      <c r="F1127" t="s">
        <v>2389</v>
      </c>
      <c r="G1127" t="s">
        <v>259</v>
      </c>
      <c r="H1127" t="s">
        <v>277</v>
      </c>
      <c r="I1127">
        <v>53</v>
      </c>
    </row>
    <row r="1128" spans="1:10" x14ac:dyDescent="0.2">
      <c r="A1128" t="s">
        <v>380</v>
      </c>
      <c r="B1128" t="s">
        <v>316</v>
      </c>
      <c r="C1128" t="s">
        <v>262</v>
      </c>
      <c r="D1128" t="s">
        <v>254</v>
      </c>
      <c r="E1128">
        <v>7816</v>
      </c>
      <c r="F1128" t="s">
        <v>2847</v>
      </c>
      <c r="G1128" t="s">
        <v>255</v>
      </c>
      <c r="H1128" t="s">
        <v>277</v>
      </c>
      <c r="I1128">
        <v>183</v>
      </c>
    </row>
    <row r="1129" spans="1:10" x14ac:dyDescent="0.2">
      <c r="A1129" t="s">
        <v>380</v>
      </c>
      <c r="B1129" t="s">
        <v>316</v>
      </c>
      <c r="C1129" t="s">
        <v>262</v>
      </c>
      <c r="D1129" t="s">
        <v>254</v>
      </c>
      <c r="E1129">
        <v>7841</v>
      </c>
      <c r="F1129" t="s">
        <v>2390</v>
      </c>
      <c r="G1129" t="s">
        <v>259</v>
      </c>
      <c r="H1129" t="s">
        <v>277</v>
      </c>
      <c r="I1129">
        <v>55</v>
      </c>
    </row>
    <row r="1130" spans="1:10" x14ac:dyDescent="0.2">
      <c r="A1130" t="s">
        <v>380</v>
      </c>
      <c r="B1130" t="s">
        <v>316</v>
      </c>
      <c r="C1130" t="s">
        <v>253</v>
      </c>
      <c r="D1130" t="s">
        <v>254</v>
      </c>
      <c r="E1130">
        <v>7922</v>
      </c>
      <c r="F1130" t="s">
        <v>2391</v>
      </c>
      <c r="G1130" t="s">
        <v>259</v>
      </c>
      <c r="H1130" t="s">
        <v>277</v>
      </c>
      <c r="I1130">
        <v>27</v>
      </c>
    </row>
    <row r="1131" spans="1:10" x14ac:dyDescent="0.2">
      <c r="A1131" t="s">
        <v>380</v>
      </c>
      <c r="B1131" t="s">
        <v>316</v>
      </c>
      <c r="C1131" t="s">
        <v>253</v>
      </c>
      <c r="D1131" t="s">
        <v>254</v>
      </c>
      <c r="E1131">
        <v>8050</v>
      </c>
      <c r="F1131" t="s">
        <v>2392</v>
      </c>
      <c r="G1131" t="s">
        <v>255</v>
      </c>
      <c r="H1131" t="s">
        <v>331</v>
      </c>
      <c r="I1131" t="s">
        <v>286</v>
      </c>
      <c r="J1131" t="s">
        <v>3838</v>
      </c>
    </row>
    <row r="1132" spans="1:10" x14ac:dyDescent="0.2">
      <c r="A1132" t="s">
        <v>380</v>
      </c>
      <c r="B1132" t="s">
        <v>316</v>
      </c>
      <c r="C1132" t="s">
        <v>262</v>
      </c>
      <c r="D1132" t="s">
        <v>254</v>
      </c>
      <c r="E1132">
        <v>8090</v>
      </c>
      <c r="F1132" t="s">
        <v>2393</v>
      </c>
      <c r="G1132" t="s">
        <v>255</v>
      </c>
      <c r="H1132" t="s">
        <v>261</v>
      </c>
      <c r="I1132">
        <v>81</v>
      </c>
    </row>
    <row r="1133" spans="1:10" x14ac:dyDescent="0.2">
      <c r="A1133" t="s">
        <v>380</v>
      </c>
      <c r="B1133" t="s">
        <v>316</v>
      </c>
      <c r="C1133" t="s">
        <v>262</v>
      </c>
      <c r="D1133" t="s">
        <v>254</v>
      </c>
      <c r="E1133">
        <v>8113</v>
      </c>
      <c r="F1133" t="s">
        <v>1230</v>
      </c>
      <c r="G1133" t="s">
        <v>255</v>
      </c>
      <c r="H1133" t="s">
        <v>268</v>
      </c>
      <c r="I1133" t="s">
        <v>1231</v>
      </c>
      <c r="J1133" t="s">
        <v>3839</v>
      </c>
    </row>
    <row r="1134" spans="1:10" x14ac:dyDescent="0.2">
      <c r="A1134" t="s">
        <v>380</v>
      </c>
      <c r="B1134" t="s">
        <v>316</v>
      </c>
      <c r="C1134" t="s">
        <v>253</v>
      </c>
      <c r="D1134" t="s">
        <v>254</v>
      </c>
      <c r="E1134">
        <v>8129</v>
      </c>
      <c r="F1134" t="s">
        <v>1514</v>
      </c>
      <c r="G1134" t="s">
        <v>255</v>
      </c>
      <c r="H1134" t="s">
        <v>261</v>
      </c>
      <c r="I1134" t="s">
        <v>286</v>
      </c>
      <c r="J1134" t="s">
        <v>3840</v>
      </c>
    </row>
    <row r="1135" spans="1:10" x14ac:dyDescent="0.2">
      <c r="A1135" t="s">
        <v>380</v>
      </c>
      <c r="B1135" t="s">
        <v>316</v>
      </c>
      <c r="C1135" t="s">
        <v>253</v>
      </c>
      <c r="D1135" t="s">
        <v>254</v>
      </c>
      <c r="E1135">
        <v>8135</v>
      </c>
      <c r="F1135" t="s">
        <v>2394</v>
      </c>
      <c r="G1135" t="s">
        <v>263</v>
      </c>
      <c r="H1135" t="s">
        <v>261</v>
      </c>
      <c r="I1135">
        <v>56</v>
      </c>
    </row>
    <row r="1136" spans="1:10" x14ac:dyDescent="0.2">
      <c r="A1136" t="s">
        <v>380</v>
      </c>
      <c r="B1136" t="s">
        <v>316</v>
      </c>
      <c r="C1136" t="s">
        <v>253</v>
      </c>
      <c r="D1136" t="s">
        <v>254</v>
      </c>
      <c r="E1136">
        <v>8593</v>
      </c>
      <c r="F1136" t="s">
        <v>2395</v>
      </c>
      <c r="G1136" t="s">
        <v>255</v>
      </c>
      <c r="H1136" t="s">
        <v>291</v>
      </c>
      <c r="I1136" t="s">
        <v>314</v>
      </c>
      <c r="J1136" t="s">
        <v>3841</v>
      </c>
    </row>
    <row r="1137" spans="1:10" x14ac:dyDescent="0.2">
      <c r="A1137" t="s">
        <v>380</v>
      </c>
      <c r="B1137" t="s">
        <v>316</v>
      </c>
      <c r="C1137" t="s">
        <v>253</v>
      </c>
      <c r="D1137" t="s">
        <v>254</v>
      </c>
      <c r="E1137">
        <v>8704</v>
      </c>
      <c r="F1137" t="s">
        <v>2396</v>
      </c>
      <c r="G1137" t="s">
        <v>259</v>
      </c>
      <c r="H1137" t="s">
        <v>1199</v>
      </c>
      <c r="I1137">
        <v>146</v>
      </c>
    </row>
    <row r="1138" spans="1:10" x14ac:dyDescent="0.2">
      <c r="A1138" t="s">
        <v>380</v>
      </c>
      <c r="B1138" t="s">
        <v>316</v>
      </c>
      <c r="C1138" t="s">
        <v>253</v>
      </c>
      <c r="D1138" t="s">
        <v>254</v>
      </c>
      <c r="E1138">
        <v>8729</v>
      </c>
      <c r="F1138" t="s">
        <v>1428</v>
      </c>
      <c r="G1138" t="s">
        <v>255</v>
      </c>
      <c r="H1138" t="s">
        <v>565</v>
      </c>
      <c r="I1138" t="s">
        <v>416</v>
      </c>
      <c r="J1138" t="s">
        <v>3842</v>
      </c>
    </row>
    <row r="1139" spans="1:10" x14ac:dyDescent="0.2">
      <c r="A1139" t="s">
        <v>380</v>
      </c>
      <c r="B1139" t="s">
        <v>316</v>
      </c>
      <c r="C1139" t="s">
        <v>257</v>
      </c>
      <c r="D1139" t="s">
        <v>254</v>
      </c>
      <c r="E1139">
        <v>8798</v>
      </c>
      <c r="F1139" t="s">
        <v>2397</v>
      </c>
      <c r="G1139" t="s">
        <v>255</v>
      </c>
      <c r="H1139" t="s">
        <v>565</v>
      </c>
      <c r="I1139">
        <v>202</v>
      </c>
    </row>
    <row r="1140" spans="1:10" x14ac:dyDescent="0.2">
      <c r="A1140" t="s">
        <v>380</v>
      </c>
      <c r="B1140" t="s">
        <v>316</v>
      </c>
      <c r="C1140" t="s">
        <v>253</v>
      </c>
      <c r="D1140" t="s">
        <v>254</v>
      </c>
      <c r="E1140">
        <v>8830</v>
      </c>
      <c r="F1140" t="s">
        <v>1345</v>
      </c>
      <c r="G1140" t="s">
        <v>255</v>
      </c>
      <c r="H1140" t="s">
        <v>281</v>
      </c>
      <c r="I1140" t="s">
        <v>2812</v>
      </c>
      <c r="J1140" t="s">
        <v>3843</v>
      </c>
    </row>
    <row r="1141" spans="1:10" x14ac:dyDescent="0.2">
      <c r="A1141" t="s">
        <v>380</v>
      </c>
      <c r="B1141" t="s">
        <v>316</v>
      </c>
      <c r="C1141" t="s">
        <v>262</v>
      </c>
      <c r="D1141" t="s">
        <v>254</v>
      </c>
      <c r="E1141">
        <v>8854</v>
      </c>
      <c r="F1141" t="s">
        <v>2398</v>
      </c>
      <c r="G1141" t="s">
        <v>263</v>
      </c>
      <c r="H1141" t="s">
        <v>281</v>
      </c>
      <c r="I1141">
        <v>36</v>
      </c>
    </row>
    <row r="1142" spans="1:10" x14ac:dyDescent="0.2">
      <c r="A1142" t="s">
        <v>380</v>
      </c>
      <c r="B1142" t="s">
        <v>316</v>
      </c>
      <c r="C1142" t="s">
        <v>262</v>
      </c>
      <c r="D1142" t="s">
        <v>254</v>
      </c>
      <c r="E1142">
        <v>8885</v>
      </c>
      <c r="F1142" t="s">
        <v>2848</v>
      </c>
      <c r="G1142" t="s">
        <v>259</v>
      </c>
      <c r="H1142" t="s">
        <v>281</v>
      </c>
      <c r="I1142">
        <v>65</v>
      </c>
    </row>
    <row r="1143" spans="1:10" x14ac:dyDescent="0.2">
      <c r="A1143" t="s">
        <v>380</v>
      </c>
      <c r="B1143" t="s">
        <v>316</v>
      </c>
      <c r="C1143" t="s">
        <v>253</v>
      </c>
      <c r="D1143" t="s">
        <v>254</v>
      </c>
      <c r="E1143">
        <v>9006</v>
      </c>
      <c r="F1143" t="s">
        <v>2399</v>
      </c>
      <c r="G1143" t="s">
        <v>255</v>
      </c>
      <c r="H1143" t="s">
        <v>338</v>
      </c>
      <c r="I1143" t="s">
        <v>272</v>
      </c>
      <c r="J1143" t="s">
        <v>3436</v>
      </c>
    </row>
    <row r="1144" spans="1:10" x14ac:dyDescent="0.2">
      <c r="A1144" t="s">
        <v>380</v>
      </c>
      <c r="B1144" t="s">
        <v>316</v>
      </c>
      <c r="C1144" t="s">
        <v>253</v>
      </c>
      <c r="D1144" t="s">
        <v>254</v>
      </c>
      <c r="E1144">
        <v>9076</v>
      </c>
      <c r="F1144" t="s">
        <v>2400</v>
      </c>
      <c r="G1144" t="s">
        <v>255</v>
      </c>
      <c r="H1144" t="s">
        <v>338</v>
      </c>
      <c r="I1144" t="s">
        <v>322</v>
      </c>
      <c r="J1144" t="s">
        <v>3550</v>
      </c>
    </row>
    <row r="1145" spans="1:10" x14ac:dyDescent="0.2">
      <c r="A1145" t="s">
        <v>380</v>
      </c>
      <c r="B1145" t="s">
        <v>316</v>
      </c>
      <c r="C1145" t="s">
        <v>253</v>
      </c>
      <c r="D1145" t="s">
        <v>254</v>
      </c>
      <c r="E1145">
        <v>9087</v>
      </c>
      <c r="F1145" t="s">
        <v>2401</v>
      </c>
      <c r="G1145" t="s">
        <v>259</v>
      </c>
      <c r="H1145" t="s">
        <v>338</v>
      </c>
      <c r="I1145">
        <v>20</v>
      </c>
    </row>
    <row r="1146" spans="1:10" x14ac:dyDescent="0.2">
      <c r="A1146" t="s">
        <v>380</v>
      </c>
      <c r="B1146" t="s">
        <v>316</v>
      </c>
      <c r="C1146" t="s">
        <v>262</v>
      </c>
      <c r="D1146" t="s">
        <v>254</v>
      </c>
      <c r="E1146">
        <v>9173</v>
      </c>
      <c r="F1146" t="s">
        <v>3052</v>
      </c>
      <c r="G1146" t="s">
        <v>263</v>
      </c>
      <c r="H1146" t="s">
        <v>1511</v>
      </c>
      <c r="I1146">
        <v>54</v>
      </c>
    </row>
    <row r="1147" spans="1:10" x14ac:dyDescent="0.2">
      <c r="A1147" t="s">
        <v>380</v>
      </c>
      <c r="B1147" t="s">
        <v>316</v>
      </c>
      <c r="C1147" t="s">
        <v>253</v>
      </c>
      <c r="D1147" t="s">
        <v>258</v>
      </c>
      <c r="E1147">
        <v>9266</v>
      </c>
      <c r="F1147" t="s">
        <v>2402</v>
      </c>
      <c r="G1147" t="s">
        <v>267</v>
      </c>
      <c r="H1147" t="s">
        <v>265</v>
      </c>
      <c r="I1147">
        <v>60</v>
      </c>
    </row>
    <row r="1148" spans="1:10" x14ac:dyDescent="0.2">
      <c r="A1148" t="s">
        <v>380</v>
      </c>
      <c r="B1148" t="s">
        <v>316</v>
      </c>
      <c r="C1148" t="s">
        <v>253</v>
      </c>
      <c r="D1148" t="s">
        <v>254</v>
      </c>
      <c r="E1148">
        <v>9278</v>
      </c>
      <c r="F1148" t="s">
        <v>2403</v>
      </c>
      <c r="G1148" t="s">
        <v>255</v>
      </c>
      <c r="H1148" t="s">
        <v>265</v>
      </c>
      <c r="I1148">
        <v>208</v>
      </c>
    </row>
    <row r="1149" spans="1:10" x14ac:dyDescent="0.2">
      <c r="A1149" t="s">
        <v>380</v>
      </c>
      <c r="B1149" t="s">
        <v>316</v>
      </c>
      <c r="C1149" t="s">
        <v>264</v>
      </c>
      <c r="D1149" t="s">
        <v>258</v>
      </c>
      <c r="E1149">
        <v>9282</v>
      </c>
      <c r="F1149" t="s">
        <v>2404</v>
      </c>
      <c r="G1149" t="s">
        <v>292</v>
      </c>
      <c r="H1149" t="s">
        <v>293</v>
      </c>
      <c r="I1149">
        <v>66</v>
      </c>
    </row>
    <row r="1150" spans="1:10" x14ac:dyDescent="0.2">
      <c r="A1150" t="s">
        <v>380</v>
      </c>
      <c r="B1150" t="s">
        <v>316</v>
      </c>
      <c r="C1150" t="s">
        <v>262</v>
      </c>
      <c r="D1150" t="s">
        <v>258</v>
      </c>
      <c r="E1150">
        <v>9284</v>
      </c>
      <c r="F1150" t="s">
        <v>563</v>
      </c>
      <c r="G1150" t="s">
        <v>292</v>
      </c>
      <c r="H1150" t="s">
        <v>293</v>
      </c>
      <c r="I1150">
        <v>277</v>
      </c>
    </row>
    <row r="1151" spans="1:10" x14ac:dyDescent="0.2">
      <c r="A1151" t="s">
        <v>380</v>
      </c>
      <c r="B1151" t="s">
        <v>316</v>
      </c>
      <c r="C1151" t="s">
        <v>253</v>
      </c>
      <c r="D1151" t="s">
        <v>254</v>
      </c>
      <c r="E1151">
        <v>9308</v>
      </c>
      <c r="F1151" t="s">
        <v>2405</v>
      </c>
      <c r="G1151" t="s">
        <v>255</v>
      </c>
      <c r="H1151" t="s">
        <v>1511</v>
      </c>
      <c r="I1151">
        <v>314</v>
      </c>
    </row>
    <row r="1152" spans="1:10" x14ac:dyDescent="0.2">
      <c r="A1152" t="s">
        <v>380</v>
      </c>
      <c r="B1152" t="s">
        <v>316</v>
      </c>
      <c r="C1152" t="s">
        <v>262</v>
      </c>
      <c r="D1152" t="s">
        <v>254</v>
      </c>
      <c r="E1152">
        <v>9386</v>
      </c>
      <c r="F1152" t="s">
        <v>1429</v>
      </c>
      <c r="G1152" t="s">
        <v>255</v>
      </c>
      <c r="H1152" t="s">
        <v>471</v>
      </c>
      <c r="I1152">
        <v>217</v>
      </c>
    </row>
    <row r="1153" spans="1:10" x14ac:dyDescent="0.2">
      <c r="A1153" t="s">
        <v>380</v>
      </c>
      <c r="B1153" t="s">
        <v>316</v>
      </c>
      <c r="C1153" t="s">
        <v>253</v>
      </c>
      <c r="D1153" t="s">
        <v>254</v>
      </c>
      <c r="E1153">
        <v>9408</v>
      </c>
      <c r="F1153" t="s">
        <v>2406</v>
      </c>
      <c r="G1153" t="s">
        <v>259</v>
      </c>
      <c r="H1153" t="s">
        <v>266</v>
      </c>
      <c r="I1153">
        <v>72</v>
      </c>
    </row>
    <row r="1154" spans="1:10" x14ac:dyDescent="0.2">
      <c r="A1154" t="s">
        <v>380</v>
      </c>
      <c r="B1154" t="s">
        <v>316</v>
      </c>
      <c r="C1154" t="s">
        <v>253</v>
      </c>
      <c r="D1154" t="s">
        <v>258</v>
      </c>
      <c r="E1154">
        <v>9467</v>
      </c>
      <c r="F1154" t="s">
        <v>2407</v>
      </c>
      <c r="G1154" t="s">
        <v>267</v>
      </c>
      <c r="H1154" t="s">
        <v>266</v>
      </c>
      <c r="I1154">
        <v>248</v>
      </c>
    </row>
    <row r="1155" spans="1:10" x14ac:dyDescent="0.2">
      <c r="A1155" t="s">
        <v>380</v>
      </c>
      <c r="B1155" t="s">
        <v>316</v>
      </c>
      <c r="C1155" t="s">
        <v>253</v>
      </c>
      <c r="D1155" t="s">
        <v>254</v>
      </c>
      <c r="E1155">
        <v>9610</v>
      </c>
      <c r="F1155" t="s">
        <v>2408</v>
      </c>
      <c r="G1155" t="s">
        <v>259</v>
      </c>
      <c r="H1155" t="s">
        <v>260</v>
      </c>
      <c r="I1155">
        <v>12</v>
      </c>
    </row>
    <row r="1156" spans="1:10" x14ac:dyDescent="0.2">
      <c r="A1156" t="s">
        <v>380</v>
      </c>
      <c r="B1156" t="s">
        <v>316</v>
      </c>
      <c r="C1156" t="s">
        <v>253</v>
      </c>
      <c r="D1156" t="s">
        <v>258</v>
      </c>
      <c r="E1156">
        <v>9644</v>
      </c>
      <c r="F1156" t="s">
        <v>2409</v>
      </c>
      <c r="G1156" t="s">
        <v>255</v>
      </c>
      <c r="H1156" t="s">
        <v>260</v>
      </c>
      <c r="I1156">
        <v>113</v>
      </c>
    </row>
    <row r="1157" spans="1:10" x14ac:dyDescent="0.2">
      <c r="A1157" t="s">
        <v>380</v>
      </c>
      <c r="B1157" t="s">
        <v>316</v>
      </c>
      <c r="C1157" t="s">
        <v>262</v>
      </c>
      <c r="D1157" t="s">
        <v>254</v>
      </c>
      <c r="E1157">
        <v>9656</v>
      </c>
      <c r="F1157" t="s">
        <v>2410</v>
      </c>
      <c r="G1157" t="s">
        <v>263</v>
      </c>
      <c r="H1157" t="s">
        <v>260</v>
      </c>
      <c r="I1157">
        <v>52</v>
      </c>
    </row>
    <row r="1158" spans="1:10" x14ac:dyDescent="0.2">
      <c r="A1158" t="s">
        <v>380</v>
      </c>
      <c r="B1158" t="s">
        <v>316</v>
      </c>
      <c r="C1158" t="s">
        <v>253</v>
      </c>
      <c r="D1158" t="s">
        <v>254</v>
      </c>
      <c r="E1158">
        <v>9707</v>
      </c>
      <c r="F1158" t="s">
        <v>394</v>
      </c>
      <c r="G1158" t="s">
        <v>259</v>
      </c>
      <c r="H1158" t="s">
        <v>260</v>
      </c>
      <c r="I1158">
        <v>136</v>
      </c>
    </row>
    <row r="1159" spans="1:10" x14ac:dyDescent="0.2">
      <c r="A1159" t="s">
        <v>380</v>
      </c>
      <c r="B1159" t="s">
        <v>316</v>
      </c>
      <c r="C1159" t="s">
        <v>253</v>
      </c>
      <c r="D1159" t="s">
        <v>254</v>
      </c>
      <c r="E1159">
        <v>9713</v>
      </c>
      <c r="F1159" t="s">
        <v>2411</v>
      </c>
      <c r="G1159" t="s">
        <v>263</v>
      </c>
      <c r="H1159" t="s">
        <v>260</v>
      </c>
      <c r="I1159">
        <v>161</v>
      </c>
    </row>
    <row r="1160" spans="1:10" x14ac:dyDescent="0.2">
      <c r="A1160" t="s">
        <v>380</v>
      </c>
      <c r="B1160" t="s">
        <v>316</v>
      </c>
      <c r="C1160" t="s">
        <v>262</v>
      </c>
      <c r="D1160" t="s">
        <v>254</v>
      </c>
      <c r="E1160">
        <v>9731</v>
      </c>
      <c r="F1160" t="s">
        <v>2412</v>
      </c>
      <c r="G1160" t="s">
        <v>255</v>
      </c>
      <c r="H1160" t="s">
        <v>260</v>
      </c>
      <c r="I1160">
        <v>110</v>
      </c>
    </row>
    <row r="1161" spans="1:10" x14ac:dyDescent="0.2">
      <c r="A1161" t="s">
        <v>380</v>
      </c>
      <c r="B1161" t="s">
        <v>316</v>
      </c>
      <c r="C1161" t="s">
        <v>262</v>
      </c>
      <c r="D1161" t="s">
        <v>254</v>
      </c>
      <c r="E1161">
        <v>9749</v>
      </c>
      <c r="F1161" t="s">
        <v>2413</v>
      </c>
      <c r="G1161" t="s">
        <v>255</v>
      </c>
      <c r="H1161" t="s">
        <v>266</v>
      </c>
      <c r="I1161" t="s">
        <v>286</v>
      </c>
      <c r="J1161" t="s">
        <v>3816</v>
      </c>
    </row>
    <row r="1162" spans="1:10" x14ac:dyDescent="0.2">
      <c r="A1162" t="s">
        <v>380</v>
      </c>
      <c r="B1162" t="s">
        <v>316</v>
      </c>
      <c r="C1162" t="s">
        <v>253</v>
      </c>
      <c r="D1162" t="s">
        <v>254</v>
      </c>
      <c r="E1162">
        <v>9850</v>
      </c>
      <c r="F1162" t="s">
        <v>2414</v>
      </c>
      <c r="G1162" t="s">
        <v>255</v>
      </c>
      <c r="H1162" t="s">
        <v>265</v>
      </c>
      <c r="I1162">
        <v>275</v>
      </c>
    </row>
    <row r="1163" spans="1:10" x14ac:dyDescent="0.2">
      <c r="A1163" t="s">
        <v>380</v>
      </c>
      <c r="B1163" t="s">
        <v>316</v>
      </c>
      <c r="C1163" t="s">
        <v>253</v>
      </c>
      <c r="D1163" t="s">
        <v>258</v>
      </c>
      <c r="E1163">
        <v>9885</v>
      </c>
      <c r="F1163" t="s">
        <v>2415</v>
      </c>
      <c r="G1163" t="s">
        <v>263</v>
      </c>
      <c r="H1163" t="s">
        <v>261</v>
      </c>
      <c r="I1163">
        <v>74</v>
      </c>
    </row>
    <row r="1164" spans="1:10" x14ac:dyDescent="0.2">
      <c r="A1164" t="s">
        <v>380</v>
      </c>
      <c r="B1164" t="s">
        <v>316</v>
      </c>
      <c r="C1164" t="s">
        <v>253</v>
      </c>
      <c r="D1164" t="s">
        <v>254</v>
      </c>
      <c r="E1164">
        <v>9930</v>
      </c>
      <c r="F1164" t="s">
        <v>2416</v>
      </c>
      <c r="G1164" t="s">
        <v>255</v>
      </c>
      <c r="H1164" t="s">
        <v>261</v>
      </c>
      <c r="I1164">
        <v>68</v>
      </c>
    </row>
    <row r="1165" spans="1:10" x14ac:dyDescent="0.2">
      <c r="A1165" t="s">
        <v>380</v>
      </c>
      <c r="B1165" t="s">
        <v>279</v>
      </c>
      <c r="C1165" t="s">
        <v>262</v>
      </c>
      <c r="D1165" t="s">
        <v>254</v>
      </c>
      <c r="E1165">
        <v>3436</v>
      </c>
      <c r="F1165" t="s">
        <v>1413</v>
      </c>
      <c r="G1165" t="s">
        <v>255</v>
      </c>
      <c r="H1165" t="s">
        <v>270</v>
      </c>
      <c r="I1165" t="s">
        <v>272</v>
      </c>
      <c r="J1165" t="s">
        <v>3844</v>
      </c>
    </row>
    <row r="1166" spans="1:10" x14ac:dyDescent="0.2">
      <c r="A1166" t="s">
        <v>380</v>
      </c>
      <c r="B1166" t="s">
        <v>279</v>
      </c>
      <c r="C1166" t="s">
        <v>262</v>
      </c>
      <c r="D1166" t="s">
        <v>254</v>
      </c>
      <c r="E1166">
        <v>4576</v>
      </c>
      <c r="F1166" t="s">
        <v>1223</v>
      </c>
      <c r="G1166" t="s">
        <v>259</v>
      </c>
      <c r="H1166" t="s">
        <v>300</v>
      </c>
      <c r="I1166">
        <v>159</v>
      </c>
    </row>
    <row r="1167" spans="1:10" x14ac:dyDescent="0.2">
      <c r="A1167" t="s">
        <v>380</v>
      </c>
      <c r="B1167" t="s">
        <v>279</v>
      </c>
      <c r="C1167" t="s">
        <v>262</v>
      </c>
      <c r="D1167" t="s">
        <v>254</v>
      </c>
      <c r="E1167">
        <v>4612</v>
      </c>
      <c r="F1167" t="s">
        <v>1414</v>
      </c>
      <c r="G1167" t="s">
        <v>255</v>
      </c>
      <c r="H1167" t="s">
        <v>268</v>
      </c>
      <c r="I1167" t="s">
        <v>3845</v>
      </c>
      <c r="J1167" t="s">
        <v>3846</v>
      </c>
    </row>
    <row r="1168" spans="1:10" x14ac:dyDescent="0.2">
      <c r="A1168" t="s">
        <v>380</v>
      </c>
      <c r="B1168" t="s">
        <v>1373</v>
      </c>
      <c r="C1168" t="s">
        <v>253</v>
      </c>
      <c r="D1168" t="s">
        <v>254</v>
      </c>
      <c r="E1168">
        <v>1815</v>
      </c>
      <c r="F1168" t="s">
        <v>2417</v>
      </c>
      <c r="G1168" t="s">
        <v>255</v>
      </c>
      <c r="H1168" t="s">
        <v>282</v>
      </c>
      <c r="I1168">
        <v>446</v>
      </c>
    </row>
    <row r="1169" spans="1:10" x14ac:dyDescent="0.2">
      <c r="A1169" t="s">
        <v>380</v>
      </c>
      <c r="B1169" t="s">
        <v>1373</v>
      </c>
      <c r="C1169" t="s">
        <v>253</v>
      </c>
      <c r="D1169" t="s">
        <v>254</v>
      </c>
      <c r="E1169">
        <v>1860</v>
      </c>
      <c r="F1169" t="s">
        <v>443</v>
      </c>
      <c r="G1169" t="s">
        <v>255</v>
      </c>
      <c r="H1169" t="s">
        <v>282</v>
      </c>
      <c r="I1169" t="s">
        <v>278</v>
      </c>
      <c r="J1169" t="s">
        <v>3847</v>
      </c>
    </row>
    <row r="1170" spans="1:10" x14ac:dyDescent="0.2">
      <c r="A1170" t="s">
        <v>380</v>
      </c>
      <c r="B1170" t="s">
        <v>1373</v>
      </c>
      <c r="C1170" t="s">
        <v>253</v>
      </c>
      <c r="D1170" t="s">
        <v>254</v>
      </c>
      <c r="E1170">
        <v>1882</v>
      </c>
      <c r="F1170" t="s">
        <v>2418</v>
      </c>
      <c r="G1170" t="s">
        <v>255</v>
      </c>
      <c r="H1170" t="s">
        <v>282</v>
      </c>
      <c r="I1170">
        <v>185</v>
      </c>
    </row>
    <row r="1171" spans="1:10" x14ac:dyDescent="0.2">
      <c r="A1171" t="s">
        <v>380</v>
      </c>
      <c r="B1171" t="s">
        <v>1373</v>
      </c>
      <c r="C1171" t="s">
        <v>253</v>
      </c>
      <c r="D1171" t="s">
        <v>254</v>
      </c>
      <c r="E1171">
        <v>2654</v>
      </c>
      <c r="F1171" t="s">
        <v>384</v>
      </c>
      <c r="G1171" t="s">
        <v>263</v>
      </c>
      <c r="H1171" t="s">
        <v>265</v>
      </c>
      <c r="I1171">
        <v>109</v>
      </c>
    </row>
    <row r="1172" spans="1:10" x14ac:dyDescent="0.2">
      <c r="A1172" t="s">
        <v>380</v>
      </c>
      <c r="B1172" t="s">
        <v>1373</v>
      </c>
      <c r="C1172" t="s">
        <v>264</v>
      </c>
      <c r="D1172" t="s">
        <v>254</v>
      </c>
      <c r="E1172">
        <v>2904</v>
      </c>
      <c r="F1172" t="s">
        <v>2849</v>
      </c>
      <c r="G1172" t="s">
        <v>255</v>
      </c>
      <c r="H1172" t="s">
        <v>256</v>
      </c>
      <c r="I1172">
        <v>183</v>
      </c>
    </row>
    <row r="1173" spans="1:10" x14ac:dyDescent="0.2">
      <c r="A1173" t="s">
        <v>380</v>
      </c>
      <c r="B1173" t="s">
        <v>1373</v>
      </c>
      <c r="C1173" t="s">
        <v>253</v>
      </c>
      <c r="D1173" t="s">
        <v>254</v>
      </c>
      <c r="E1173">
        <v>3252</v>
      </c>
      <c r="F1173" t="s">
        <v>3053</v>
      </c>
      <c r="G1173" t="s">
        <v>255</v>
      </c>
      <c r="H1173" t="s">
        <v>281</v>
      </c>
      <c r="I1173">
        <v>314</v>
      </c>
    </row>
    <row r="1174" spans="1:10" x14ac:dyDescent="0.2">
      <c r="A1174" t="s">
        <v>380</v>
      </c>
      <c r="B1174" t="s">
        <v>1373</v>
      </c>
      <c r="C1174" t="s">
        <v>253</v>
      </c>
      <c r="D1174" t="s">
        <v>254</v>
      </c>
      <c r="E1174">
        <v>3397</v>
      </c>
      <c r="F1174" t="s">
        <v>1296</v>
      </c>
      <c r="G1174" t="s">
        <v>255</v>
      </c>
      <c r="H1174" t="s">
        <v>265</v>
      </c>
      <c r="I1174" t="s">
        <v>286</v>
      </c>
      <c r="J1174" t="s">
        <v>3809</v>
      </c>
    </row>
    <row r="1175" spans="1:10" x14ac:dyDescent="0.2">
      <c r="A1175" t="s">
        <v>380</v>
      </c>
      <c r="B1175" t="s">
        <v>1373</v>
      </c>
      <c r="C1175" t="s">
        <v>253</v>
      </c>
      <c r="D1175" t="s">
        <v>254</v>
      </c>
      <c r="E1175">
        <v>3521</v>
      </c>
      <c r="F1175" t="s">
        <v>2420</v>
      </c>
      <c r="G1175" t="s">
        <v>255</v>
      </c>
      <c r="H1175" t="s">
        <v>260</v>
      </c>
      <c r="I1175">
        <v>66</v>
      </c>
    </row>
    <row r="1176" spans="1:10" x14ac:dyDescent="0.2">
      <c r="A1176" t="s">
        <v>380</v>
      </c>
      <c r="B1176" t="s">
        <v>1373</v>
      </c>
      <c r="C1176" t="s">
        <v>253</v>
      </c>
      <c r="D1176" t="s">
        <v>254</v>
      </c>
      <c r="E1176">
        <v>3600</v>
      </c>
      <c r="F1176" t="s">
        <v>623</v>
      </c>
      <c r="G1176" t="s">
        <v>263</v>
      </c>
      <c r="H1176" t="s">
        <v>288</v>
      </c>
      <c r="I1176">
        <v>28</v>
      </c>
    </row>
    <row r="1177" spans="1:10" x14ac:dyDescent="0.2">
      <c r="A1177" t="s">
        <v>380</v>
      </c>
      <c r="B1177" t="s">
        <v>1373</v>
      </c>
      <c r="C1177" t="s">
        <v>262</v>
      </c>
      <c r="D1177" t="s">
        <v>258</v>
      </c>
      <c r="E1177">
        <v>3667</v>
      </c>
      <c r="F1177" t="s">
        <v>2421</v>
      </c>
      <c r="G1177" t="s">
        <v>255</v>
      </c>
      <c r="H1177" t="s">
        <v>266</v>
      </c>
      <c r="I1177">
        <v>61</v>
      </c>
    </row>
    <row r="1178" spans="1:10" x14ac:dyDescent="0.2">
      <c r="A1178" t="s">
        <v>380</v>
      </c>
      <c r="B1178" t="s">
        <v>1373</v>
      </c>
      <c r="C1178" t="s">
        <v>257</v>
      </c>
      <c r="D1178" t="s">
        <v>254</v>
      </c>
      <c r="E1178">
        <v>3710</v>
      </c>
      <c r="F1178" t="s">
        <v>2422</v>
      </c>
      <c r="G1178" t="s">
        <v>259</v>
      </c>
      <c r="H1178" t="s">
        <v>266</v>
      </c>
      <c r="I1178">
        <v>60</v>
      </c>
    </row>
    <row r="1179" spans="1:10" x14ac:dyDescent="0.2">
      <c r="A1179" t="s">
        <v>380</v>
      </c>
      <c r="B1179" t="s">
        <v>1373</v>
      </c>
      <c r="C1179" t="s">
        <v>253</v>
      </c>
      <c r="D1179" t="s">
        <v>254</v>
      </c>
      <c r="E1179">
        <v>3751</v>
      </c>
      <c r="F1179" t="s">
        <v>1419</v>
      </c>
      <c r="G1179" t="s">
        <v>255</v>
      </c>
      <c r="H1179" t="s">
        <v>266</v>
      </c>
      <c r="I1179">
        <v>106</v>
      </c>
    </row>
    <row r="1180" spans="1:10" x14ac:dyDescent="0.2">
      <c r="A1180" t="s">
        <v>380</v>
      </c>
      <c r="B1180" t="s">
        <v>1373</v>
      </c>
      <c r="C1180" t="s">
        <v>262</v>
      </c>
      <c r="D1180" t="s">
        <v>254</v>
      </c>
      <c r="E1180">
        <v>4251</v>
      </c>
      <c r="F1180" t="s">
        <v>491</v>
      </c>
      <c r="G1180" t="s">
        <v>263</v>
      </c>
      <c r="H1180" t="s">
        <v>268</v>
      </c>
      <c r="I1180">
        <v>191</v>
      </c>
    </row>
    <row r="1181" spans="1:10" x14ac:dyDescent="0.2">
      <c r="A1181" t="s">
        <v>380</v>
      </c>
      <c r="B1181" t="s">
        <v>1373</v>
      </c>
      <c r="C1181" t="s">
        <v>253</v>
      </c>
      <c r="D1181" t="s">
        <v>254</v>
      </c>
      <c r="E1181">
        <v>4295</v>
      </c>
      <c r="F1181" t="s">
        <v>2423</v>
      </c>
      <c r="G1181" t="s">
        <v>255</v>
      </c>
      <c r="H1181" t="s">
        <v>266</v>
      </c>
      <c r="I1181">
        <v>115</v>
      </c>
    </row>
    <row r="1182" spans="1:10" x14ac:dyDescent="0.2">
      <c r="A1182" t="s">
        <v>380</v>
      </c>
      <c r="B1182" t="s">
        <v>1373</v>
      </c>
      <c r="C1182" t="s">
        <v>253</v>
      </c>
      <c r="D1182" t="s">
        <v>254</v>
      </c>
      <c r="E1182">
        <v>4323</v>
      </c>
      <c r="F1182" t="s">
        <v>1420</v>
      </c>
      <c r="G1182" t="s">
        <v>255</v>
      </c>
      <c r="H1182" t="s">
        <v>266</v>
      </c>
      <c r="I1182">
        <v>78</v>
      </c>
    </row>
    <row r="1183" spans="1:10" x14ac:dyDescent="0.2">
      <c r="A1183" t="s">
        <v>380</v>
      </c>
      <c r="B1183" t="s">
        <v>1373</v>
      </c>
      <c r="C1183" t="s">
        <v>262</v>
      </c>
      <c r="D1183" t="s">
        <v>254</v>
      </c>
      <c r="E1183">
        <v>4477</v>
      </c>
      <c r="F1183" t="s">
        <v>500</v>
      </c>
      <c r="G1183" t="s">
        <v>267</v>
      </c>
      <c r="H1183" t="s">
        <v>266</v>
      </c>
      <c r="I1183">
        <v>310</v>
      </c>
    </row>
    <row r="1184" spans="1:10" x14ac:dyDescent="0.2">
      <c r="A1184" t="s">
        <v>380</v>
      </c>
      <c r="B1184" t="s">
        <v>1373</v>
      </c>
      <c r="C1184" t="s">
        <v>253</v>
      </c>
      <c r="D1184" t="s">
        <v>258</v>
      </c>
      <c r="E1184">
        <v>4640</v>
      </c>
      <c r="F1184" t="s">
        <v>2424</v>
      </c>
      <c r="G1184" t="s">
        <v>259</v>
      </c>
      <c r="H1184" t="s">
        <v>266</v>
      </c>
      <c r="I1184">
        <v>27</v>
      </c>
    </row>
    <row r="1185" spans="1:10" x14ac:dyDescent="0.2">
      <c r="A1185" t="s">
        <v>380</v>
      </c>
      <c r="B1185" t="s">
        <v>1373</v>
      </c>
      <c r="C1185" t="s">
        <v>253</v>
      </c>
      <c r="D1185" t="s">
        <v>254</v>
      </c>
      <c r="E1185">
        <v>4686</v>
      </c>
      <c r="F1185" t="s">
        <v>2425</v>
      </c>
      <c r="G1185" t="s">
        <v>255</v>
      </c>
      <c r="H1185" t="s">
        <v>266</v>
      </c>
      <c r="I1185" t="s">
        <v>322</v>
      </c>
      <c r="J1185" t="s">
        <v>3848</v>
      </c>
    </row>
    <row r="1186" spans="1:10" x14ac:dyDescent="0.2">
      <c r="A1186" t="s">
        <v>380</v>
      </c>
      <c r="B1186" t="s">
        <v>1373</v>
      </c>
      <c r="C1186" t="s">
        <v>253</v>
      </c>
      <c r="D1186" t="s">
        <v>254</v>
      </c>
      <c r="E1186">
        <v>5856</v>
      </c>
      <c r="F1186" t="s">
        <v>2426</v>
      </c>
      <c r="G1186" t="s">
        <v>263</v>
      </c>
      <c r="H1186" t="s">
        <v>265</v>
      </c>
      <c r="I1186">
        <v>46</v>
      </c>
    </row>
    <row r="1187" spans="1:10" x14ac:dyDescent="0.2">
      <c r="A1187" t="s">
        <v>380</v>
      </c>
      <c r="B1187" t="s">
        <v>1373</v>
      </c>
      <c r="C1187" t="s">
        <v>253</v>
      </c>
      <c r="D1187" t="s">
        <v>254</v>
      </c>
      <c r="E1187">
        <v>5912</v>
      </c>
      <c r="F1187" t="s">
        <v>2427</v>
      </c>
      <c r="G1187" t="s">
        <v>255</v>
      </c>
      <c r="H1187" t="s">
        <v>282</v>
      </c>
      <c r="I1187">
        <v>352</v>
      </c>
    </row>
    <row r="1188" spans="1:10" x14ac:dyDescent="0.2">
      <c r="A1188" t="s">
        <v>380</v>
      </c>
      <c r="B1188" t="s">
        <v>1373</v>
      </c>
      <c r="C1188" t="s">
        <v>262</v>
      </c>
      <c r="D1188" t="s">
        <v>254</v>
      </c>
      <c r="E1188">
        <v>6063</v>
      </c>
      <c r="F1188" t="s">
        <v>2850</v>
      </c>
      <c r="G1188" t="s">
        <v>259</v>
      </c>
      <c r="H1188" t="s">
        <v>260</v>
      </c>
      <c r="I1188">
        <v>31</v>
      </c>
    </row>
    <row r="1189" spans="1:10" x14ac:dyDescent="0.2">
      <c r="A1189" t="s">
        <v>380</v>
      </c>
      <c r="B1189" t="s">
        <v>1373</v>
      </c>
      <c r="C1189" t="s">
        <v>253</v>
      </c>
      <c r="D1189" t="s">
        <v>254</v>
      </c>
      <c r="E1189">
        <v>6238</v>
      </c>
      <c r="F1189" t="s">
        <v>2428</v>
      </c>
      <c r="G1189" t="s">
        <v>255</v>
      </c>
      <c r="H1189" t="s">
        <v>276</v>
      </c>
      <c r="I1189">
        <v>343</v>
      </c>
    </row>
    <row r="1190" spans="1:10" x14ac:dyDescent="0.2">
      <c r="A1190" t="s">
        <v>380</v>
      </c>
      <c r="B1190" t="s">
        <v>1373</v>
      </c>
      <c r="C1190" t="s">
        <v>253</v>
      </c>
      <c r="D1190" t="s">
        <v>254</v>
      </c>
      <c r="E1190">
        <v>6303</v>
      </c>
      <c r="F1190" t="s">
        <v>606</v>
      </c>
      <c r="G1190" t="s">
        <v>263</v>
      </c>
      <c r="H1190" t="s">
        <v>276</v>
      </c>
      <c r="I1190">
        <v>76</v>
      </c>
    </row>
    <row r="1191" spans="1:10" x14ac:dyDescent="0.2">
      <c r="A1191" t="s">
        <v>380</v>
      </c>
      <c r="B1191" t="s">
        <v>1373</v>
      </c>
      <c r="C1191" t="s">
        <v>253</v>
      </c>
      <c r="D1191" t="s">
        <v>254</v>
      </c>
      <c r="E1191">
        <v>6363</v>
      </c>
      <c r="F1191" t="s">
        <v>2429</v>
      </c>
      <c r="G1191" t="s">
        <v>255</v>
      </c>
      <c r="H1191" t="s">
        <v>276</v>
      </c>
      <c r="I1191">
        <v>269</v>
      </c>
    </row>
    <row r="1192" spans="1:10" x14ac:dyDescent="0.2">
      <c r="A1192" t="s">
        <v>380</v>
      </c>
      <c r="B1192" t="s">
        <v>1373</v>
      </c>
      <c r="C1192" t="s">
        <v>253</v>
      </c>
      <c r="D1192" t="s">
        <v>254</v>
      </c>
      <c r="E1192">
        <v>6378</v>
      </c>
      <c r="F1192" t="s">
        <v>2430</v>
      </c>
      <c r="G1192" t="s">
        <v>255</v>
      </c>
      <c r="H1192" t="s">
        <v>276</v>
      </c>
      <c r="I1192">
        <v>127</v>
      </c>
    </row>
    <row r="1193" spans="1:10" x14ac:dyDescent="0.2">
      <c r="A1193" t="s">
        <v>380</v>
      </c>
      <c r="B1193" t="s">
        <v>1373</v>
      </c>
      <c r="C1193" t="s">
        <v>253</v>
      </c>
      <c r="D1193" t="s">
        <v>254</v>
      </c>
      <c r="E1193">
        <v>6494</v>
      </c>
      <c r="F1193" t="s">
        <v>1344</v>
      </c>
      <c r="G1193" t="s">
        <v>259</v>
      </c>
      <c r="H1193" t="s">
        <v>276</v>
      </c>
      <c r="I1193">
        <v>35</v>
      </c>
    </row>
    <row r="1194" spans="1:10" x14ac:dyDescent="0.2">
      <c r="A1194" t="s">
        <v>380</v>
      </c>
      <c r="B1194" t="s">
        <v>1373</v>
      </c>
      <c r="C1194" t="s">
        <v>253</v>
      </c>
      <c r="D1194" t="s">
        <v>258</v>
      </c>
      <c r="E1194">
        <v>6556</v>
      </c>
      <c r="F1194" t="s">
        <v>2431</v>
      </c>
      <c r="G1194" t="s">
        <v>267</v>
      </c>
      <c r="H1194" t="s">
        <v>260</v>
      </c>
      <c r="I1194">
        <v>510</v>
      </c>
    </row>
    <row r="1195" spans="1:10" x14ac:dyDescent="0.2">
      <c r="A1195" t="s">
        <v>380</v>
      </c>
      <c r="B1195" t="s">
        <v>1373</v>
      </c>
      <c r="C1195" t="s">
        <v>253</v>
      </c>
      <c r="D1195" t="s">
        <v>254</v>
      </c>
      <c r="E1195">
        <v>6706</v>
      </c>
      <c r="F1195" t="s">
        <v>510</v>
      </c>
      <c r="G1195" t="s">
        <v>255</v>
      </c>
      <c r="H1195" t="s">
        <v>280</v>
      </c>
      <c r="I1195">
        <v>523</v>
      </c>
    </row>
    <row r="1196" spans="1:10" x14ac:dyDescent="0.2">
      <c r="A1196" t="s">
        <v>380</v>
      </c>
      <c r="B1196" t="s">
        <v>1373</v>
      </c>
      <c r="C1196" t="s">
        <v>253</v>
      </c>
      <c r="D1196" t="s">
        <v>254</v>
      </c>
      <c r="E1196">
        <v>6748</v>
      </c>
      <c r="F1196" t="s">
        <v>2432</v>
      </c>
      <c r="G1196" t="s">
        <v>255</v>
      </c>
      <c r="H1196" t="s">
        <v>280</v>
      </c>
      <c r="I1196">
        <v>76</v>
      </c>
    </row>
    <row r="1197" spans="1:10" x14ac:dyDescent="0.2">
      <c r="A1197" t="s">
        <v>380</v>
      </c>
      <c r="B1197" t="s">
        <v>1373</v>
      </c>
      <c r="C1197" t="s">
        <v>253</v>
      </c>
      <c r="D1197" t="s">
        <v>254</v>
      </c>
      <c r="E1197">
        <v>6840</v>
      </c>
      <c r="F1197" t="s">
        <v>2433</v>
      </c>
      <c r="G1197" t="s">
        <v>259</v>
      </c>
      <c r="H1197" t="s">
        <v>280</v>
      </c>
      <c r="I1197">
        <v>57</v>
      </c>
    </row>
    <row r="1198" spans="1:10" x14ac:dyDescent="0.2">
      <c r="A1198" t="s">
        <v>380</v>
      </c>
      <c r="B1198" t="s">
        <v>1373</v>
      </c>
      <c r="C1198" t="s">
        <v>253</v>
      </c>
      <c r="D1198" t="s">
        <v>254</v>
      </c>
      <c r="E1198">
        <v>6852</v>
      </c>
      <c r="F1198" t="s">
        <v>2434</v>
      </c>
      <c r="G1198" t="s">
        <v>259</v>
      </c>
      <c r="H1198" t="s">
        <v>280</v>
      </c>
      <c r="I1198">
        <v>27</v>
      </c>
    </row>
    <row r="1199" spans="1:10" x14ac:dyDescent="0.2">
      <c r="A1199" t="s">
        <v>380</v>
      </c>
      <c r="B1199" t="s">
        <v>1373</v>
      </c>
      <c r="C1199" t="s">
        <v>253</v>
      </c>
      <c r="D1199" t="s">
        <v>258</v>
      </c>
      <c r="E1199">
        <v>6944</v>
      </c>
      <c r="F1199" t="s">
        <v>2435</v>
      </c>
      <c r="G1199" t="s">
        <v>259</v>
      </c>
      <c r="H1199" t="s">
        <v>266</v>
      </c>
      <c r="I1199">
        <v>72</v>
      </c>
    </row>
    <row r="1200" spans="1:10" x14ac:dyDescent="0.2">
      <c r="A1200" t="s">
        <v>380</v>
      </c>
      <c r="B1200" t="s">
        <v>1373</v>
      </c>
      <c r="C1200" t="s">
        <v>257</v>
      </c>
      <c r="D1200" t="s">
        <v>254</v>
      </c>
      <c r="E1200">
        <v>7042</v>
      </c>
      <c r="F1200" t="s">
        <v>2436</v>
      </c>
      <c r="G1200" t="s">
        <v>259</v>
      </c>
      <c r="H1200" t="s">
        <v>260</v>
      </c>
      <c r="I1200">
        <v>13</v>
      </c>
    </row>
    <row r="1201" spans="1:10" x14ac:dyDescent="0.2">
      <c r="A1201" t="s">
        <v>380</v>
      </c>
      <c r="B1201" t="s">
        <v>1373</v>
      </c>
      <c r="C1201" t="s">
        <v>253</v>
      </c>
      <c r="D1201" t="s">
        <v>254</v>
      </c>
      <c r="E1201">
        <v>7057</v>
      </c>
      <c r="F1201" t="s">
        <v>459</v>
      </c>
      <c r="G1201" t="s">
        <v>259</v>
      </c>
      <c r="H1201" t="s">
        <v>260</v>
      </c>
      <c r="I1201">
        <v>40</v>
      </c>
    </row>
    <row r="1202" spans="1:10" x14ac:dyDescent="0.2">
      <c r="A1202" t="s">
        <v>380</v>
      </c>
      <c r="B1202" t="s">
        <v>1373</v>
      </c>
      <c r="C1202" t="s">
        <v>257</v>
      </c>
      <c r="D1202" t="s">
        <v>254</v>
      </c>
      <c r="E1202">
        <v>7071</v>
      </c>
      <c r="F1202" t="s">
        <v>1259</v>
      </c>
      <c r="G1202" t="s">
        <v>259</v>
      </c>
      <c r="H1202" t="s">
        <v>260</v>
      </c>
      <c r="I1202">
        <v>840</v>
      </c>
    </row>
    <row r="1203" spans="1:10" x14ac:dyDescent="0.2">
      <c r="A1203" t="s">
        <v>380</v>
      </c>
      <c r="B1203" t="s">
        <v>1373</v>
      </c>
      <c r="C1203" t="s">
        <v>253</v>
      </c>
      <c r="D1203" t="s">
        <v>254</v>
      </c>
      <c r="E1203">
        <v>7173</v>
      </c>
      <c r="F1203" t="s">
        <v>2437</v>
      </c>
      <c r="G1203" t="s">
        <v>255</v>
      </c>
      <c r="H1203" t="s">
        <v>413</v>
      </c>
      <c r="I1203">
        <v>410</v>
      </c>
    </row>
    <row r="1204" spans="1:10" x14ac:dyDescent="0.2">
      <c r="A1204" t="s">
        <v>380</v>
      </c>
      <c r="B1204" t="s">
        <v>1373</v>
      </c>
      <c r="C1204" t="s">
        <v>253</v>
      </c>
      <c r="D1204" t="s">
        <v>254</v>
      </c>
      <c r="E1204">
        <v>7180</v>
      </c>
      <c r="F1204" t="s">
        <v>2438</v>
      </c>
      <c r="G1204" t="s">
        <v>255</v>
      </c>
      <c r="H1204" t="s">
        <v>413</v>
      </c>
      <c r="I1204" t="s">
        <v>278</v>
      </c>
      <c r="J1204" t="s">
        <v>3524</v>
      </c>
    </row>
    <row r="1205" spans="1:10" x14ac:dyDescent="0.2">
      <c r="A1205" t="s">
        <v>380</v>
      </c>
      <c r="B1205" t="s">
        <v>1373</v>
      </c>
      <c r="C1205" t="s">
        <v>262</v>
      </c>
      <c r="D1205" t="s">
        <v>254</v>
      </c>
      <c r="E1205">
        <v>7244</v>
      </c>
      <c r="F1205" t="s">
        <v>1227</v>
      </c>
      <c r="G1205" t="s">
        <v>255</v>
      </c>
      <c r="H1205" t="s">
        <v>280</v>
      </c>
      <c r="I1205">
        <v>682</v>
      </c>
    </row>
    <row r="1206" spans="1:10" x14ac:dyDescent="0.2">
      <c r="A1206" t="s">
        <v>380</v>
      </c>
      <c r="B1206" t="s">
        <v>1373</v>
      </c>
      <c r="C1206" t="s">
        <v>253</v>
      </c>
      <c r="D1206" t="s">
        <v>254</v>
      </c>
      <c r="E1206">
        <v>7593</v>
      </c>
      <c r="F1206" t="s">
        <v>632</v>
      </c>
      <c r="G1206" t="s">
        <v>255</v>
      </c>
      <c r="H1206" t="s">
        <v>265</v>
      </c>
      <c r="I1206">
        <v>554</v>
      </c>
    </row>
    <row r="1207" spans="1:10" x14ac:dyDescent="0.2">
      <c r="A1207" t="s">
        <v>380</v>
      </c>
      <c r="B1207" t="s">
        <v>1373</v>
      </c>
      <c r="C1207" t="s">
        <v>253</v>
      </c>
      <c r="D1207" t="s">
        <v>254</v>
      </c>
      <c r="E1207">
        <v>7677</v>
      </c>
      <c r="F1207" t="s">
        <v>519</v>
      </c>
      <c r="G1207" t="s">
        <v>263</v>
      </c>
      <c r="H1207" t="s">
        <v>261</v>
      </c>
      <c r="I1207">
        <v>53</v>
      </c>
    </row>
    <row r="1208" spans="1:10" x14ac:dyDescent="0.2">
      <c r="A1208" t="s">
        <v>380</v>
      </c>
      <c r="B1208" t="s">
        <v>1373</v>
      </c>
      <c r="C1208" t="s">
        <v>253</v>
      </c>
      <c r="D1208" t="s">
        <v>254</v>
      </c>
      <c r="E1208">
        <v>7815</v>
      </c>
      <c r="F1208" t="s">
        <v>2439</v>
      </c>
      <c r="G1208" t="s">
        <v>263</v>
      </c>
      <c r="H1208" t="s">
        <v>277</v>
      </c>
      <c r="I1208">
        <v>28</v>
      </c>
    </row>
    <row r="1209" spans="1:10" x14ac:dyDescent="0.2">
      <c r="A1209" t="s">
        <v>380</v>
      </c>
      <c r="B1209" t="s">
        <v>1373</v>
      </c>
      <c r="C1209" t="s">
        <v>253</v>
      </c>
      <c r="D1209" t="s">
        <v>254</v>
      </c>
      <c r="E1209">
        <v>7999</v>
      </c>
      <c r="F1209" t="s">
        <v>2440</v>
      </c>
      <c r="G1209" t="s">
        <v>255</v>
      </c>
      <c r="H1209" t="s">
        <v>280</v>
      </c>
      <c r="I1209">
        <v>95</v>
      </c>
    </row>
    <row r="1210" spans="1:10" x14ac:dyDescent="0.2">
      <c r="A1210" t="s">
        <v>380</v>
      </c>
      <c r="B1210" t="s">
        <v>1373</v>
      </c>
      <c r="C1210" t="s">
        <v>262</v>
      </c>
      <c r="D1210" t="s">
        <v>254</v>
      </c>
      <c r="E1210">
        <v>8508</v>
      </c>
      <c r="F1210" t="s">
        <v>2441</v>
      </c>
      <c r="G1210" t="s">
        <v>263</v>
      </c>
      <c r="H1210" t="s">
        <v>291</v>
      </c>
      <c r="I1210">
        <v>502</v>
      </c>
    </row>
    <row r="1211" spans="1:10" x14ac:dyDescent="0.2">
      <c r="A1211" t="s">
        <v>380</v>
      </c>
      <c r="B1211" t="s">
        <v>1373</v>
      </c>
      <c r="C1211" t="s">
        <v>253</v>
      </c>
      <c r="D1211" t="s">
        <v>254</v>
      </c>
      <c r="E1211">
        <v>8995</v>
      </c>
      <c r="F1211" t="s">
        <v>2442</v>
      </c>
      <c r="G1211" t="s">
        <v>263</v>
      </c>
      <c r="H1211" t="s">
        <v>281</v>
      </c>
      <c r="I1211">
        <v>13</v>
      </c>
    </row>
    <row r="1212" spans="1:10" x14ac:dyDescent="0.2">
      <c r="A1212" t="s">
        <v>380</v>
      </c>
      <c r="B1212" t="s">
        <v>1373</v>
      </c>
      <c r="C1212" t="s">
        <v>253</v>
      </c>
      <c r="D1212" t="s">
        <v>254</v>
      </c>
      <c r="E1212">
        <v>9421</v>
      </c>
      <c r="F1212" t="s">
        <v>2443</v>
      </c>
      <c r="G1212" t="s">
        <v>259</v>
      </c>
      <c r="H1212" t="s">
        <v>266</v>
      </c>
      <c r="I1212">
        <v>52</v>
      </c>
    </row>
    <row r="1213" spans="1:10" x14ac:dyDescent="0.2">
      <c r="A1213" t="s">
        <v>380</v>
      </c>
      <c r="B1213" t="s">
        <v>1373</v>
      </c>
      <c r="C1213" t="s">
        <v>253</v>
      </c>
      <c r="D1213" t="s">
        <v>254</v>
      </c>
      <c r="E1213">
        <v>9767</v>
      </c>
      <c r="F1213" t="s">
        <v>2444</v>
      </c>
      <c r="G1213" t="s">
        <v>263</v>
      </c>
      <c r="H1213" t="s">
        <v>260</v>
      </c>
      <c r="I1213">
        <v>17</v>
      </c>
    </row>
    <row r="1214" spans="1:10" x14ac:dyDescent="0.2">
      <c r="A1214" t="s">
        <v>380</v>
      </c>
      <c r="B1214" t="s">
        <v>1373</v>
      </c>
      <c r="C1214" t="s">
        <v>262</v>
      </c>
      <c r="D1214" t="s">
        <v>258</v>
      </c>
      <c r="E1214">
        <v>9827</v>
      </c>
      <c r="F1214" t="s">
        <v>2445</v>
      </c>
      <c r="G1214" t="s">
        <v>259</v>
      </c>
      <c r="H1214" t="s">
        <v>261</v>
      </c>
      <c r="I1214">
        <v>28</v>
      </c>
    </row>
    <row r="1215" spans="1:10" x14ac:dyDescent="0.2">
      <c r="A1215" t="s">
        <v>380</v>
      </c>
      <c r="B1215" t="s">
        <v>1373</v>
      </c>
      <c r="C1215" t="s">
        <v>253</v>
      </c>
      <c r="D1215" t="s">
        <v>254</v>
      </c>
      <c r="E1215">
        <v>9929</v>
      </c>
      <c r="F1215" t="s">
        <v>2446</v>
      </c>
      <c r="G1215" t="s">
        <v>263</v>
      </c>
      <c r="H1215" t="s">
        <v>261</v>
      </c>
      <c r="I1215">
        <v>53</v>
      </c>
    </row>
    <row r="1216" spans="1:10" x14ac:dyDescent="0.2">
      <c r="A1216" t="s">
        <v>380</v>
      </c>
      <c r="B1216" t="s">
        <v>1373</v>
      </c>
      <c r="C1216" t="s">
        <v>257</v>
      </c>
      <c r="D1216" t="s">
        <v>258</v>
      </c>
      <c r="E1216">
        <v>9941</v>
      </c>
      <c r="F1216" t="s">
        <v>2447</v>
      </c>
      <c r="G1216" t="s">
        <v>259</v>
      </c>
      <c r="H1216" t="s">
        <v>261</v>
      </c>
      <c r="I1216">
        <v>7</v>
      </c>
    </row>
    <row r="1217" spans="1:10" x14ac:dyDescent="0.2">
      <c r="A1217" t="s">
        <v>380</v>
      </c>
      <c r="B1217" t="s">
        <v>1508</v>
      </c>
      <c r="C1217" t="s">
        <v>262</v>
      </c>
      <c r="D1217" t="s">
        <v>254</v>
      </c>
      <c r="E1217">
        <v>2501</v>
      </c>
      <c r="F1217" t="s">
        <v>2419</v>
      </c>
      <c r="G1217" t="s">
        <v>255</v>
      </c>
      <c r="H1217" t="s">
        <v>256</v>
      </c>
      <c r="I1217" t="s">
        <v>278</v>
      </c>
      <c r="J1217" t="s">
        <v>3540</v>
      </c>
    </row>
    <row r="1218" spans="1:10" x14ac:dyDescent="0.2">
      <c r="A1218" t="s">
        <v>380</v>
      </c>
      <c r="B1218" t="s">
        <v>1508</v>
      </c>
      <c r="C1218" t="s">
        <v>264</v>
      </c>
      <c r="D1218" t="s">
        <v>254</v>
      </c>
      <c r="E1218">
        <v>6239</v>
      </c>
      <c r="F1218" t="s">
        <v>1475</v>
      </c>
      <c r="G1218" t="s">
        <v>259</v>
      </c>
      <c r="H1218" t="s">
        <v>276</v>
      </c>
      <c r="I1218">
        <v>92</v>
      </c>
    </row>
    <row r="1219" spans="1:10" x14ac:dyDescent="0.2">
      <c r="A1219" t="s">
        <v>380</v>
      </c>
      <c r="B1219" t="s">
        <v>1508</v>
      </c>
      <c r="C1219" t="s">
        <v>253</v>
      </c>
      <c r="D1219" t="s">
        <v>254</v>
      </c>
      <c r="E1219">
        <v>6993</v>
      </c>
      <c r="F1219" t="s">
        <v>2448</v>
      </c>
      <c r="G1219" t="s">
        <v>263</v>
      </c>
      <c r="H1219" t="s">
        <v>265</v>
      </c>
      <c r="I1219">
        <v>37</v>
      </c>
    </row>
    <row r="1220" spans="1:10" x14ac:dyDescent="0.2">
      <c r="A1220" t="s">
        <v>380</v>
      </c>
      <c r="B1220" t="s">
        <v>1508</v>
      </c>
      <c r="C1220" t="s">
        <v>253</v>
      </c>
      <c r="D1220" t="s">
        <v>254</v>
      </c>
      <c r="E1220">
        <v>7201</v>
      </c>
      <c r="F1220" t="s">
        <v>2851</v>
      </c>
      <c r="G1220" t="s">
        <v>255</v>
      </c>
      <c r="H1220" t="s">
        <v>285</v>
      </c>
      <c r="I1220" t="s">
        <v>3506</v>
      </c>
      <c r="J1220" t="s">
        <v>3849</v>
      </c>
    </row>
    <row r="1221" spans="1:10" x14ac:dyDescent="0.2">
      <c r="A1221" t="s">
        <v>380</v>
      </c>
      <c r="B1221" t="s">
        <v>1508</v>
      </c>
      <c r="C1221" t="s">
        <v>253</v>
      </c>
      <c r="D1221" t="s">
        <v>254</v>
      </c>
      <c r="E1221">
        <v>7222</v>
      </c>
      <c r="F1221" t="s">
        <v>2852</v>
      </c>
      <c r="G1221" t="s">
        <v>255</v>
      </c>
      <c r="H1221" t="s">
        <v>285</v>
      </c>
      <c r="I1221" t="s">
        <v>286</v>
      </c>
      <c r="J1221" t="s">
        <v>3108</v>
      </c>
    </row>
    <row r="1222" spans="1:10" x14ac:dyDescent="0.2">
      <c r="A1222" t="s">
        <v>380</v>
      </c>
      <c r="B1222" t="s">
        <v>1508</v>
      </c>
      <c r="C1222" t="s">
        <v>257</v>
      </c>
      <c r="D1222" t="s">
        <v>258</v>
      </c>
      <c r="E1222">
        <v>7800</v>
      </c>
      <c r="F1222" t="s">
        <v>522</v>
      </c>
      <c r="G1222" t="s">
        <v>259</v>
      </c>
      <c r="H1222" t="s">
        <v>277</v>
      </c>
      <c r="I1222">
        <v>31</v>
      </c>
    </row>
    <row r="1223" spans="1:10" x14ac:dyDescent="0.2">
      <c r="A1223" t="s">
        <v>380</v>
      </c>
      <c r="B1223" t="s">
        <v>1844</v>
      </c>
      <c r="C1223" t="s">
        <v>257</v>
      </c>
      <c r="D1223" t="s">
        <v>254</v>
      </c>
      <c r="E1223">
        <v>3920</v>
      </c>
      <c r="F1223" t="s">
        <v>2449</v>
      </c>
      <c r="G1223" t="s">
        <v>255</v>
      </c>
      <c r="H1223" t="s">
        <v>266</v>
      </c>
      <c r="I1223">
        <v>84</v>
      </c>
    </row>
    <row r="1224" spans="1:10" x14ac:dyDescent="0.2">
      <c r="A1224" t="s">
        <v>380</v>
      </c>
      <c r="B1224" t="s">
        <v>252</v>
      </c>
      <c r="C1224" t="s">
        <v>262</v>
      </c>
      <c r="D1224" t="s">
        <v>254</v>
      </c>
      <c r="E1224">
        <v>1435</v>
      </c>
      <c r="F1224" t="s">
        <v>2450</v>
      </c>
      <c r="G1224" t="s">
        <v>255</v>
      </c>
      <c r="H1224" t="s">
        <v>282</v>
      </c>
      <c r="I1224">
        <v>193</v>
      </c>
    </row>
    <row r="1225" spans="1:10" x14ac:dyDescent="0.2">
      <c r="A1225" t="s">
        <v>380</v>
      </c>
      <c r="B1225" t="s">
        <v>252</v>
      </c>
      <c r="C1225" t="s">
        <v>253</v>
      </c>
      <c r="D1225" t="s">
        <v>254</v>
      </c>
      <c r="E1225">
        <v>2138</v>
      </c>
      <c r="F1225" t="s">
        <v>2451</v>
      </c>
      <c r="G1225" t="s">
        <v>259</v>
      </c>
      <c r="H1225" t="s">
        <v>266</v>
      </c>
      <c r="I1225">
        <v>149</v>
      </c>
    </row>
    <row r="1226" spans="1:10" x14ac:dyDescent="0.2">
      <c r="A1226" t="s">
        <v>380</v>
      </c>
      <c r="B1226" t="s">
        <v>252</v>
      </c>
      <c r="C1226" t="s">
        <v>262</v>
      </c>
      <c r="D1226" t="s">
        <v>254</v>
      </c>
      <c r="E1226">
        <v>2170</v>
      </c>
      <c r="F1226" t="s">
        <v>383</v>
      </c>
      <c r="G1226" t="s">
        <v>255</v>
      </c>
      <c r="H1226" t="s">
        <v>260</v>
      </c>
      <c r="I1226">
        <v>633</v>
      </c>
    </row>
    <row r="1227" spans="1:10" x14ac:dyDescent="0.2">
      <c r="A1227" t="s">
        <v>380</v>
      </c>
      <c r="B1227" t="s">
        <v>252</v>
      </c>
      <c r="C1227" t="s">
        <v>253</v>
      </c>
      <c r="D1227" t="s">
        <v>254</v>
      </c>
      <c r="E1227">
        <v>2323</v>
      </c>
      <c r="F1227" t="s">
        <v>554</v>
      </c>
      <c r="G1227" t="s">
        <v>259</v>
      </c>
      <c r="H1227" t="s">
        <v>266</v>
      </c>
      <c r="I1227">
        <v>13</v>
      </c>
    </row>
    <row r="1228" spans="1:10" x14ac:dyDescent="0.2">
      <c r="A1228" t="s">
        <v>380</v>
      </c>
      <c r="B1228" t="s">
        <v>252</v>
      </c>
      <c r="C1228" t="s">
        <v>262</v>
      </c>
      <c r="D1228" t="s">
        <v>254</v>
      </c>
      <c r="E1228">
        <v>2325</v>
      </c>
      <c r="F1228" t="s">
        <v>2452</v>
      </c>
      <c r="G1228" t="s">
        <v>255</v>
      </c>
      <c r="H1228" t="s">
        <v>260</v>
      </c>
      <c r="I1228">
        <v>184</v>
      </c>
    </row>
    <row r="1229" spans="1:10" x14ac:dyDescent="0.2">
      <c r="A1229" t="s">
        <v>380</v>
      </c>
      <c r="B1229" t="s">
        <v>252</v>
      </c>
      <c r="C1229" t="s">
        <v>253</v>
      </c>
      <c r="D1229" t="s">
        <v>254</v>
      </c>
      <c r="E1229">
        <v>2340</v>
      </c>
      <c r="F1229" t="s">
        <v>2453</v>
      </c>
      <c r="G1229" t="s">
        <v>259</v>
      </c>
      <c r="H1229" t="s">
        <v>260</v>
      </c>
      <c r="I1229">
        <v>85</v>
      </c>
    </row>
    <row r="1230" spans="1:10" x14ac:dyDescent="0.2">
      <c r="A1230" t="s">
        <v>380</v>
      </c>
      <c r="B1230" t="s">
        <v>252</v>
      </c>
      <c r="C1230" t="s">
        <v>262</v>
      </c>
      <c r="D1230" t="s">
        <v>254</v>
      </c>
      <c r="E1230">
        <v>2743</v>
      </c>
      <c r="F1230" t="s">
        <v>1224</v>
      </c>
      <c r="G1230" t="s">
        <v>259</v>
      </c>
      <c r="H1230" t="s">
        <v>261</v>
      </c>
      <c r="I1230">
        <v>49</v>
      </c>
    </row>
    <row r="1231" spans="1:10" x14ac:dyDescent="0.2">
      <c r="A1231" t="s">
        <v>380</v>
      </c>
      <c r="B1231" t="s">
        <v>252</v>
      </c>
      <c r="C1231" t="s">
        <v>253</v>
      </c>
      <c r="D1231" t="s">
        <v>254</v>
      </c>
      <c r="E1231">
        <v>3175</v>
      </c>
      <c r="F1231" t="s">
        <v>2455</v>
      </c>
      <c r="G1231" t="s">
        <v>255</v>
      </c>
      <c r="H1231" t="s">
        <v>265</v>
      </c>
      <c r="I1231">
        <v>46</v>
      </c>
    </row>
    <row r="1232" spans="1:10" x14ac:dyDescent="0.2">
      <c r="A1232" t="s">
        <v>380</v>
      </c>
      <c r="B1232" t="s">
        <v>252</v>
      </c>
      <c r="C1232" t="s">
        <v>253</v>
      </c>
      <c r="D1232" t="s">
        <v>254</v>
      </c>
      <c r="E1232">
        <v>3293</v>
      </c>
      <c r="F1232" t="s">
        <v>2456</v>
      </c>
      <c r="G1232" t="s">
        <v>259</v>
      </c>
      <c r="H1232" t="s">
        <v>281</v>
      </c>
      <c r="I1232">
        <v>72</v>
      </c>
    </row>
    <row r="1233" spans="1:10" x14ac:dyDescent="0.2">
      <c r="A1233" t="s">
        <v>380</v>
      </c>
      <c r="B1233" t="s">
        <v>252</v>
      </c>
      <c r="C1233" t="s">
        <v>253</v>
      </c>
      <c r="D1233" t="s">
        <v>254</v>
      </c>
      <c r="E1233">
        <v>3390</v>
      </c>
      <c r="F1233" t="s">
        <v>2457</v>
      </c>
      <c r="G1233" t="s">
        <v>259</v>
      </c>
      <c r="H1233" t="s">
        <v>261</v>
      </c>
      <c r="I1233">
        <v>41</v>
      </c>
    </row>
    <row r="1234" spans="1:10" x14ac:dyDescent="0.2">
      <c r="A1234" t="s">
        <v>380</v>
      </c>
      <c r="B1234" t="s">
        <v>252</v>
      </c>
      <c r="C1234" t="s">
        <v>262</v>
      </c>
      <c r="D1234" t="s">
        <v>254</v>
      </c>
      <c r="E1234">
        <v>3445</v>
      </c>
      <c r="F1234" t="s">
        <v>2458</v>
      </c>
      <c r="G1234" t="s">
        <v>255</v>
      </c>
      <c r="H1234" t="s">
        <v>270</v>
      </c>
      <c r="I1234">
        <v>377</v>
      </c>
    </row>
    <row r="1235" spans="1:10" x14ac:dyDescent="0.2">
      <c r="A1235" t="s">
        <v>380</v>
      </c>
      <c r="B1235" t="s">
        <v>252</v>
      </c>
      <c r="C1235" t="s">
        <v>257</v>
      </c>
      <c r="D1235" t="s">
        <v>254</v>
      </c>
      <c r="E1235">
        <v>3556</v>
      </c>
      <c r="F1235" t="s">
        <v>2735</v>
      </c>
      <c r="G1235" t="s">
        <v>267</v>
      </c>
      <c r="H1235" t="s">
        <v>265</v>
      </c>
      <c r="I1235">
        <v>71</v>
      </c>
    </row>
    <row r="1236" spans="1:10" x14ac:dyDescent="0.2">
      <c r="A1236" t="s">
        <v>380</v>
      </c>
      <c r="B1236" t="s">
        <v>252</v>
      </c>
      <c r="C1236" t="s">
        <v>257</v>
      </c>
      <c r="D1236" t="s">
        <v>254</v>
      </c>
      <c r="E1236">
        <v>3624</v>
      </c>
      <c r="F1236" t="s">
        <v>2853</v>
      </c>
      <c r="G1236" t="s">
        <v>267</v>
      </c>
      <c r="H1236" t="s">
        <v>266</v>
      </c>
      <c r="I1236">
        <v>37</v>
      </c>
    </row>
    <row r="1237" spans="1:10" x14ac:dyDescent="0.2">
      <c r="A1237" t="s">
        <v>380</v>
      </c>
      <c r="B1237" t="s">
        <v>252</v>
      </c>
      <c r="C1237" t="s">
        <v>262</v>
      </c>
      <c r="D1237" t="s">
        <v>254</v>
      </c>
      <c r="E1237">
        <v>3675</v>
      </c>
      <c r="F1237" t="s">
        <v>2459</v>
      </c>
      <c r="G1237" t="s">
        <v>255</v>
      </c>
      <c r="H1237" t="s">
        <v>266</v>
      </c>
      <c r="I1237">
        <v>71</v>
      </c>
    </row>
    <row r="1238" spans="1:10" x14ac:dyDescent="0.2">
      <c r="A1238" t="s">
        <v>380</v>
      </c>
      <c r="B1238" t="s">
        <v>252</v>
      </c>
      <c r="C1238" t="s">
        <v>257</v>
      </c>
      <c r="D1238" t="s">
        <v>254</v>
      </c>
      <c r="E1238">
        <v>3689</v>
      </c>
      <c r="F1238" t="s">
        <v>2460</v>
      </c>
      <c r="G1238" t="s">
        <v>267</v>
      </c>
      <c r="H1238" t="s">
        <v>266</v>
      </c>
      <c r="I1238">
        <v>137</v>
      </c>
    </row>
    <row r="1239" spans="1:10" x14ac:dyDescent="0.2">
      <c r="A1239" t="s">
        <v>380</v>
      </c>
      <c r="B1239" t="s">
        <v>252</v>
      </c>
      <c r="C1239" t="s">
        <v>262</v>
      </c>
      <c r="D1239" t="s">
        <v>254</v>
      </c>
      <c r="E1239">
        <v>3968</v>
      </c>
      <c r="F1239" t="s">
        <v>2462</v>
      </c>
      <c r="G1239" t="s">
        <v>255</v>
      </c>
      <c r="H1239" t="s">
        <v>266</v>
      </c>
      <c r="I1239">
        <v>102</v>
      </c>
    </row>
    <row r="1240" spans="1:10" x14ac:dyDescent="0.2">
      <c r="A1240" t="s">
        <v>380</v>
      </c>
      <c r="B1240" t="s">
        <v>252</v>
      </c>
      <c r="C1240" t="s">
        <v>253</v>
      </c>
      <c r="D1240" t="s">
        <v>254</v>
      </c>
      <c r="E1240">
        <v>3970</v>
      </c>
      <c r="F1240" t="s">
        <v>2195</v>
      </c>
      <c r="G1240" t="s">
        <v>267</v>
      </c>
      <c r="H1240" t="s">
        <v>266</v>
      </c>
      <c r="I1240">
        <v>43</v>
      </c>
    </row>
    <row r="1241" spans="1:10" x14ac:dyDescent="0.2">
      <c r="A1241" t="s">
        <v>380</v>
      </c>
      <c r="B1241" t="s">
        <v>252</v>
      </c>
      <c r="C1241" t="s">
        <v>264</v>
      </c>
      <c r="D1241" t="s">
        <v>254</v>
      </c>
      <c r="E1241">
        <v>4391</v>
      </c>
      <c r="F1241" t="s">
        <v>1470</v>
      </c>
      <c r="G1241" t="s">
        <v>267</v>
      </c>
      <c r="H1241" t="s">
        <v>266</v>
      </c>
      <c r="I1241">
        <v>61</v>
      </c>
    </row>
    <row r="1242" spans="1:10" x14ac:dyDescent="0.2">
      <c r="A1242" t="s">
        <v>380</v>
      </c>
      <c r="B1242" t="s">
        <v>252</v>
      </c>
      <c r="C1242" t="s">
        <v>253</v>
      </c>
      <c r="D1242" t="s">
        <v>254</v>
      </c>
      <c r="E1242">
        <v>4406</v>
      </c>
      <c r="F1242" t="s">
        <v>2463</v>
      </c>
      <c r="G1242" t="s">
        <v>255</v>
      </c>
      <c r="H1242" t="s">
        <v>268</v>
      </c>
      <c r="I1242">
        <v>80</v>
      </c>
    </row>
    <row r="1243" spans="1:10" x14ac:dyDescent="0.2">
      <c r="A1243" t="s">
        <v>380</v>
      </c>
      <c r="B1243" t="s">
        <v>252</v>
      </c>
      <c r="C1243" t="s">
        <v>262</v>
      </c>
      <c r="D1243" t="s">
        <v>254</v>
      </c>
      <c r="E1243">
        <v>4764</v>
      </c>
      <c r="F1243" t="s">
        <v>2464</v>
      </c>
      <c r="G1243" t="s">
        <v>259</v>
      </c>
      <c r="H1243" t="s">
        <v>266</v>
      </c>
      <c r="I1243">
        <v>46</v>
      </c>
    </row>
    <row r="1244" spans="1:10" x14ac:dyDescent="0.2">
      <c r="A1244" t="s">
        <v>380</v>
      </c>
      <c r="B1244" t="s">
        <v>252</v>
      </c>
      <c r="C1244" t="s">
        <v>253</v>
      </c>
      <c r="D1244" t="s">
        <v>254</v>
      </c>
      <c r="E1244">
        <v>5021</v>
      </c>
      <c r="F1244" t="s">
        <v>2465</v>
      </c>
      <c r="G1244" t="s">
        <v>255</v>
      </c>
      <c r="H1244" t="s">
        <v>1196</v>
      </c>
      <c r="I1244" t="s">
        <v>286</v>
      </c>
      <c r="J1244" t="s">
        <v>3747</v>
      </c>
    </row>
    <row r="1245" spans="1:10" x14ac:dyDescent="0.2">
      <c r="A1245" t="s">
        <v>380</v>
      </c>
      <c r="B1245" t="s">
        <v>252</v>
      </c>
      <c r="C1245" t="s">
        <v>253</v>
      </c>
      <c r="D1245" t="s">
        <v>258</v>
      </c>
      <c r="E1245">
        <v>6074</v>
      </c>
      <c r="F1245" t="s">
        <v>2467</v>
      </c>
      <c r="G1245" t="s">
        <v>259</v>
      </c>
      <c r="H1245" t="s">
        <v>260</v>
      </c>
      <c r="I1245">
        <v>31</v>
      </c>
    </row>
    <row r="1246" spans="1:10" x14ac:dyDescent="0.2">
      <c r="A1246" t="s">
        <v>380</v>
      </c>
      <c r="B1246" t="s">
        <v>252</v>
      </c>
      <c r="C1246" t="s">
        <v>253</v>
      </c>
      <c r="D1246" t="s">
        <v>254</v>
      </c>
      <c r="E1246">
        <v>6096</v>
      </c>
      <c r="F1246" t="s">
        <v>2468</v>
      </c>
      <c r="G1246" t="s">
        <v>267</v>
      </c>
      <c r="H1246" t="s">
        <v>260</v>
      </c>
      <c r="I1246">
        <v>239</v>
      </c>
    </row>
    <row r="1247" spans="1:10" x14ac:dyDescent="0.2">
      <c r="A1247" t="s">
        <v>380</v>
      </c>
      <c r="B1247" t="s">
        <v>252</v>
      </c>
      <c r="C1247" t="s">
        <v>262</v>
      </c>
      <c r="D1247" t="s">
        <v>254</v>
      </c>
      <c r="E1247">
        <v>6177</v>
      </c>
      <c r="F1247" t="s">
        <v>2469</v>
      </c>
      <c r="G1247" t="s">
        <v>267</v>
      </c>
      <c r="H1247" t="s">
        <v>260</v>
      </c>
      <c r="I1247">
        <v>23</v>
      </c>
    </row>
    <row r="1248" spans="1:10" x14ac:dyDescent="0.2">
      <c r="A1248" t="s">
        <v>380</v>
      </c>
      <c r="B1248" t="s">
        <v>252</v>
      </c>
      <c r="C1248" t="s">
        <v>253</v>
      </c>
      <c r="D1248" t="s">
        <v>254</v>
      </c>
      <c r="E1248">
        <v>6187</v>
      </c>
      <c r="F1248" t="s">
        <v>2470</v>
      </c>
      <c r="G1248" t="s">
        <v>255</v>
      </c>
      <c r="H1248" t="s">
        <v>260</v>
      </c>
      <c r="I1248">
        <v>491</v>
      </c>
    </row>
    <row r="1249" spans="1:10" x14ac:dyDescent="0.2">
      <c r="A1249" t="s">
        <v>380</v>
      </c>
      <c r="B1249" t="s">
        <v>252</v>
      </c>
      <c r="C1249" t="s">
        <v>253</v>
      </c>
      <c r="D1249" t="s">
        <v>254</v>
      </c>
      <c r="E1249">
        <v>6294</v>
      </c>
      <c r="F1249" t="s">
        <v>2471</v>
      </c>
      <c r="G1249" t="s">
        <v>255</v>
      </c>
      <c r="H1249" t="s">
        <v>276</v>
      </c>
      <c r="I1249">
        <v>105</v>
      </c>
    </row>
    <row r="1250" spans="1:10" x14ac:dyDescent="0.2">
      <c r="A1250" t="s">
        <v>380</v>
      </c>
      <c r="B1250" t="s">
        <v>252</v>
      </c>
      <c r="C1250" t="s">
        <v>253</v>
      </c>
      <c r="D1250" t="s">
        <v>258</v>
      </c>
      <c r="E1250">
        <v>6538</v>
      </c>
      <c r="F1250" t="s">
        <v>2472</v>
      </c>
      <c r="G1250" t="s">
        <v>255</v>
      </c>
      <c r="H1250" t="s">
        <v>260</v>
      </c>
      <c r="I1250">
        <v>80</v>
      </c>
    </row>
    <row r="1251" spans="1:10" x14ac:dyDescent="0.2">
      <c r="A1251" t="s">
        <v>380</v>
      </c>
      <c r="B1251" t="s">
        <v>252</v>
      </c>
      <c r="C1251" t="s">
        <v>253</v>
      </c>
      <c r="D1251" t="s">
        <v>254</v>
      </c>
      <c r="E1251">
        <v>6564</v>
      </c>
      <c r="F1251" t="s">
        <v>2473</v>
      </c>
      <c r="G1251" t="s">
        <v>255</v>
      </c>
      <c r="H1251" t="s">
        <v>260</v>
      </c>
      <c r="I1251">
        <v>178</v>
      </c>
    </row>
    <row r="1252" spans="1:10" x14ac:dyDescent="0.2">
      <c r="A1252" t="s">
        <v>380</v>
      </c>
      <c r="B1252" t="s">
        <v>252</v>
      </c>
      <c r="C1252" t="s">
        <v>262</v>
      </c>
      <c r="D1252" t="s">
        <v>254</v>
      </c>
      <c r="E1252">
        <v>6592</v>
      </c>
      <c r="F1252" t="s">
        <v>2474</v>
      </c>
      <c r="G1252" t="s">
        <v>255</v>
      </c>
      <c r="H1252" t="s">
        <v>280</v>
      </c>
      <c r="I1252" t="s">
        <v>278</v>
      </c>
      <c r="J1252" t="s">
        <v>3850</v>
      </c>
    </row>
    <row r="1253" spans="1:10" x14ac:dyDescent="0.2">
      <c r="A1253" t="s">
        <v>380</v>
      </c>
      <c r="B1253" t="s">
        <v>252</v>
      </c>
      <c r="C1253" t="s">
        <v>264</v>
      </c>
      <c r="D1253" t="s">
        <v>258</v>
      </c>
      <c r="E1253">
        <v>6597</v>
      </c>
      <c r="F1253" t="s">
        <v>509</v>
      </c>
      <c r="G1253" t="s">
        <v>267</v>
      </c>
      <c r="H1253" t="s">
        <v>280</v>
      </c>
      <c r="I1253">
        <v>99</v>
      </c>
    </row>
    <row r="1254" spans="1:10" x14ac:dyDescent="0.2">
      <c r="A1254" t="s">
        <v>380</v>
      </c>
      <c r="B1254" t="s">
        <v>252</v>
      </c>
      <c r="C1254" t="s">
        <v>253</v>
      </c>
      <c r="D1254" t="s">
        <v>254</v>
      </c>
      <c r="E1254">
        <v>6819</v>
      </c>
      <c r="F1254" t="s">
        <v>511</v>
      </c>
      <c r="G1254" t="s">
        <v>259</v>
      </c>
      <c r="H1254" t="s">
        <v>260</v>
      </c>
      <c r="I1254">
        <v>34</v>
      </c>
    </row>
    <row r="1255" spans="1:10" x14ac:dyDescent="0.2">
      <c r="A1255" t="s">
        <v>380</v>
      </c>
      <c r="B1255" t="s">
        <v>252</v>
      </c>
      <c r="C1255" t="s">
        <v>264</v>
      </c>
      <c r="D1255" t="s">
        <v>254</v>
      </c>
      <c r="E1255">
        <v>7063</v>
      </c>
      <c r="F1255" t="s">
        <v>514</v>
      </c>
      <c r="G1255" t="s">
        <v>267</v>
      </c>
      <c r="H1255" t="s">
        <v>260</v>
      </c>
      <c r="I1255">
        <v>98</v>
      </c>
    </row>
    <row r="1256" spans="1:10" x14ac:dyDescent="0.2">
      <c r="A1256" t="s">
        <v>380</v>
      </c>
      <c r="B1256" t="s">
        <v>252</v>
      </c>
      <c r="C1256" t="s">
        <v>262</v>
      </c>
      <c r="D1256" t="s">
        <v>254</v>
      </c>
      <c r="E1256">
        <v>7080</v>
      </c>
      <c r="F1256" t="s">
        <v>1479</v>
      </c>
      <c r="G1256" t="s">
        <v>267</v>
      </c>
      <c r="H1256" t="s">
        <v>260</v>
      </c>
      <c r="I1256">
        <v>49</v>
      </c>
    </row>
    <row r="1257" spans="1:10" x14ac:dyDescent="0.2">
      <c r="A1257" t="s">
        <v>380</v>
      </c>
      <c r="B1257" t="s">
        <v>252</v>
      </c>
      <c r="C1257" t="s">
        <v>253</v>
      </c>
      <c r="D1257" t="s">
        <v>254</v>
      </c>
      <c r="E1257">
        <v>7242</v>
      </c>
      <c r="F1257" t="s">
        <v>517</v>
      </c>
      <c r="G1257" t="s">
        <v>255</v>
      </c>
      <c r="H1257" t="s">
        <v>285</v>
      </c>
      <c r="I1257">
        <v>796</v>
      </c>
    </row>
    <row r="1258" spans="1:10" x14ac:dyDescent="0.2">
      <c r="A1258" t="s">
        <v>380</v>
      </c>
      <c r="B1258" t="s">
        <v>252</v>
      </c>
      <c r="C1258" t="s">
        <v>253</v>
      </c>
      <c r="D1258" t="s">
        <v>254</v>
      </c>
      <c r="E1258">
        <v>7618</v>
      </c>
      <c r="F1258" t="s">
        <v>2475</v>
      </c>
      <c r="G1258" t="s">
        <v>255</v>
      </c>
      <c r="H1258" t="s">
        <v>265</v>
      </c>
      <c r="I1258">
        <v>296</v>
      </c>
    </row>
    <row r="1259" spans="1:10" x14ac:dyDescent="0.2">
      <c r="A1259" t="s">
        <v>380</v>
      </c>
      <c r="B1259" t="s">
        <v>252</v>
      </c>
      <c r="C1259" t="s">
        <v>253</v>
      </c>
      <c r="D1259" t="s">
        <v>254</v>
      </c>
      <c r="E1259">
        <v>7670</v>
      </c>
      <c r="F1259" t="s">
        <v>2476</v>
      </c>
      <c r="G1259" t="s">
        <v>263</v>
      </c>
      <c r="H1259" t="s">
        <v>261</v>
      </c>
      <c r="I1259">
        <v>76</v>
      </c>
    </row>
    <row r="1260" spans="1:10" x14ac:dyDescent="0.2">
      <c r="A1260" t="s">
        <v>380</v>
      </c>
      <c r="B1260" t="s">
        <v>252</v>
      </c>
      <c r="C1260" t="s">
        <v>253</v>
      </c>
      <c r="D1260" t="s">
        <v>254</v>
      </c>
      <c r="E1260">
        <v>7758</v>
      </c>
      <c r="F1260" t="s">
        <v>2477</v>
      </c>
      <c r="G1260" t="s">
        <v>263</v>
      </c>
      <c r="H1260" t="s">
        <v>276</v>
      </c>
      <c r="I1260">
        <v>22</v>
      </c>
    </row>
    <row r="1261" spans="1:10" x14ac:dyDescent="0.2">
      <c r="A1261" t="s">
        <v>380</v>
      </c>
      <c r="B1261" t="s">
        <v>252</v>
      </c>
      <c r="C1261" t="s">
        <v>262</v>
      </c>
      <c r="D1261" t="s">
        <v>254</v>
      </c>
      <c r="E1261">
        <v>7814</v>
      </c>
      <c r="F1261" t="s">
        <v>2478</v>
      </c>
      <c r="G1261" t="s">
        <v>259</v>
      </c>
      <c r="H1261" t="s">
        <v>277</v>
      </c>
      <c r="I1261">
        <v>245</v>
      </c>
    </row>
    <row r="1262" spans="1:10" x14ac:dyDescent="0.2">
      <c r="A1262" t="s">
        <v>380</v>
      </c>
      <c r="B1262" t="s">
        <v>252</v>
      </c>
      <c r="C1262" t="s">
        <v>253</v>
      </c>
      <c r="D1262" t="s">
        <v>258</v>
      </c>
      <c r="E1262">
        <v>7851</v>
      </c>
      <c r="F1262" t="s">
        <v>2479</v>
      </c>
      <c r="G1262" t="s">
        <v>263</v>
      </c>
      <c r="H1262" t="s">
        <v>277</v>
      </c>
      <c r="I1262">
        <v>14</v>
      </c>
    </row>
    <row r="1263" spans="1:10" x14ac:dyDescent="0.2">
      <c r="A1263" t="s">
        <v>380</v>
      </c>
      <c r="B1263" t="s">
        <v>252</v>
      </c>
      <c r="C1263" t="s">
        <v>253</v>
      </c>
      <c r="D1263" t="s">
        <v>254</v>
      </c>
      <c r="E1263">
        <v>8066</v>
      </c>
      <c r="F1263" t="s">
        <v>2480</v>
      </c>
      <c r="G1263" t="s">
        <v>263</v>
      </c>
      <c r="H1263" t="s">
        <v>261</v>
      </c>
      <c r="I1263" t="s">
        <v>286</v>
      </c>
      <c r="J1263" t="s">
        <v>3430</v>
      </c>
    </row>
    <row r="1264" spans="1:10" x14ac:dyDescent="0.2">
      <c r="A1264" t="s">
        <v>380</v>
      </c>
      <c r="B1264" t="s">
        <v>252</v>
      </c>
      <c r="C1264" t="s">
        <v>262</v>
      </c>
      <c r="D1264" t="s">
        <v>254</v>
      </c>
      <c r="E1264">
        <v>8165</v>
      </c>
      <c r="F1264" t="s">
        <v>2481</v>
      </c>
      <c r="G1264" t="s">
        <v>255</v>
      </c>
      <c r="H1264" t="s">
        <v>265</v>
      </c>
      <c r="I1264">
        <v>254</v>
      </c>
    </row>
    <row r="1265" spans="1:10" x14ac:dyDescent="0.2">
      <c r="A1265" t="s">
        <v>380</v>
      </c>
      <c r="B1265" t="s">
        <v>252</v>
      </c>
      <c r="C1265" t="s">
        <v>253</v>
      </c>
      <c r="D1265" t="s">
        <v>254</v>
      </c>
      <c r="E1265">
        <v>8462</v>
      </c>
      <c r="F1265" t="s">
        <v>2482</v>
      </c>
      <c r="G1265" t="s">
        <v>259</v>
      </c>
      <c r="H1265" t="s">
        <v>1199</v>
      </c>
      <c r="I1265">
        <v>77</v>
      </c>
    </row>
    <row r="1266" spans="1:10" x14ac:dyDescent="0.2">
      <c r="A1266" t="s">
        <v>380</v>
      </c>
      <c r="B1266" t="s">
        <v>252</v>
      </c>
      <c r="C1266" t="s">
        <v>253</v>
      </c>
      <c r="D1266" t="s">
        <v>254</v>
      </c>
      <c r="E1266">
        <v>8783</v>
      </c>
      <c r="F1266" t="s">
        <v>2483</v>
      </c>
      <c r="G1266" t="s">
        <v>259</v>
      </c>
      <c r="H1266" t="s">
        <v>291</v>
      </c>
      <c r="I1266">
        <v>21</v>
      </c>
    </row>
    <row r="1267" spans="1:10" x14ac:dyDescent="0.2">
      <c r="A1267" t="s">
        <v>380</v>
      </c>
      <c r="B1267" t="s">
        <v>252</v>
      </c>
      <c r="C1267" t="s">
        <v>264</v>
      </c>
      <c r="D1267" t="s">
        <v>254</v>
      </c>
      <c r="E1267">
        <v>8912</v>
      </c>
      <c r="F1267" t="s">
        <v>2484</v>
      </c>
      <c r="G1267" t="s">
        <v>263</v>
      </c>
      <c r="H1267" t="s">
        <v>281</v>
      </c>
      <c r="I1267">
        <v>24</v>
      </c>
    </row>
    <row r="1268" spans="1:10" x14ac:dyDescent="0.2">
      <c r="A1268" t="s">
        <v>380</v>
      </c>
      <c r="B1268" t="s">
        <v>252</v>
      </c>
      <c r="C1268" t="s">
        <v>262</v>
      </c>
      <c r="D1268" t="s">
        <v>254</v>
      </c>
      <c r="E1268">
        <v>9419</v>
      </c>
      <c r="F1268" t="s">
        <v>2854</v>
      </c>
      <c r="G1268" t="s">
        <v>255</v>
      </c>
      <c r="H1268" t="s">
        <v>266</v>
      </c>
      <c r="I1268">
        <v>83</v>
      </c>
    </row>
    <row r="1269" spans="1:10" x14ac:dyDescent="0.2">
      <c r="A1269" t="s">
        <v>380</v>
      </c>
      <c r="B1269" t="s">
        <v>252</v>
      </c>
      <c r="C1269" t="s">
        <v>262</v>
      </c>
      <c r="D1269" t="s">
        <v>254</v>
      </c>
      <c r="E1269">
        <v>9755</v>
      </c>
      <c r="F1269" t="s">
        <v>1260</v>
      </c>
      <c r="G1269" t="s">
        <v>255</v>
      </c>
      <c r="H1269" t="s">
        <v>260</v>
      </c>
      <c r="I1269">
        <v>396</v>
      </c>
    </row>
    <row r="1270" spans="1:10" x14ac:dyDescent="0.2">
      <c r="A1270" t="s">
        <v>380</v>
      </c>
      <c r="B1270" t="s">
        <v>252</v>
      </c>
      <c r="C1270" t="s">
        <v>257</v>
      </c>
      <c r="D1270" t="s">
        <v>254</v>
      </c>
      <c r="E1270">
        <v>9823</v>
      </c>
      <c r="F1270" t="s">
        <v>2485</v>
      </c>
      <c r="G1270" t="s">
        <v>259</v>
      </c>
      <c r="H1270" t="s">
        <v>265</v>
      </c>
      <c r="I1270">
        <v>203</v>
      </c>
    </row>
    <row r="1271" spans="1:10" x14ac:dyDescent="0.2">
      <c r="A1271" t="s">
        <v>395</v>
      </c>
      <c r="B1271" t="s">
        <v>1507</v>
      </c>
      <c r="C1271" t="s">
        <v>253</v>
      </c>
      <c r="D1271" t="s">
        <v>254</v>
      </c>
      <c r="E1271">
        <v>1914</v>
      </c>
      <c r="F1271" t="s">
        <v>2486</v>
      </c>
      <c r="G1271" t="s">
        <v>255</v>
      </c>
      <c r="H1271" t="s">
        <v>282</v>
      </c>
      <c r="I1271">
        <v>126</v>
      </c>
    </row>
    <row r="1272" spans="1:10" x14ac:dyDescent="0.2">
      <c r="A1272" t="s">
        <v>395</v>
      </c>
      <c r="B1272" t="s">
        <v>1507</v>
      </c>
      <c r="C1272" t="s">
        <v>262</v>
      </c>
      <c r="D1272" t="s">
        <v>254</v>
      </c>
      <c r="E1272">
        <v>5105</v>
      </c>
      <c r="F1272" t="s">
        <v>2487</v>
      </c>
      <c r="G1272" t="s">
        <v>255</v>
      </c>
      <c r="H1272" t="s">
        <v>456</v>
      </c>
      <c r="I1272" t="s">
        <v>278</v>
      </c>
      <c r="J1272" t="s">
        <v>3851</v>
      </c>
    </row>
    <row r="1273" spans="1:10" x14ac:dyDescent="0.2">
      <c r="A1273" t="s">
        <v>395</v>
      </c>
      <c r="B1273" t="s">
        <v>1507</v>
      </c>
      <c r="C1273" t="s">
        <v>253</v>
      </c>
      <c r="D1273" t="s">
        <v>254</v>
      </c>
      <c r="E1273">
        <v>6699</v>
      </c>
      <c r="F1273" t="s">
        <v>2488</v>
      </c>
      <c r="G1273" t="s">
        <v>255</v>
      </c>
      <c r="H1273" t="s">
        <v>280</v>
      </c>
      <c r="I1273">
        <v>77</v>
      </c>
    </row>
    <row r="1274" spans="1:10" x14ac:dyDescent="0.2">
      <c r="A1274" t="s">
        <v>395</v>
      </c>
      <c r="B1274" t="s">
        <v>1507</v>
      </c>
      <c r="C1274" t="s">
        <v>253</v>
      </c>
      <c r="D1274" t="s">
        <v>254</v>
      </c>
      <c r="E1274">
        <v>8147</v>
      </c>
      <c r="F1274" t="s">
        <v>2489</v>
      </c>
      <c r="G1274" t="s">
        <v>259</v>
      </c>
      <c r="H1274" t="s">
        <v>261</v>
      </c>
      <c r="I1274">
        <v>75</v>
      </c>
    </row>
    <row r="1275" spans="1:10" x14ac:dyDescent="0.2">
      <c r="A1275" t="s">
        <v>395</v>
      </c>
      <c r="B1275" t="s">
        <v>584</v>
      </c>
      <c r="C1275" t="s">
        <v>262</v>
      </c>
      <c r="D1275" t="s">
        <v>254</v>
      </c>
      <c r="E1275">
        <v>4245</v>
      </c>
      <c r="F1275" t="s">
        <v>490</v>
      </c>
      <c r="G1275" t="s">
        <v>255</v>
      </c>
      <c r="H1275" t="s">
        <v>268</v>
      </c>
      <c r="I1275">
        <v>110</v>
      </c>
    </row>
    <row r="1276" spans="1:10" x14ac:dyDescent="0.2">
      <c r="A1276" t="s">
        <v>395</v>
      </c>
      <c r="B1276" t="s">
        <v>584</v>
      </c>
      <c r="C1276" t="s">
        <v>262</v>
      </c>
      <c r="D1276" t="s">
        <v>254</v>
      </c>
      <c r="E1276">
        <v>4631</v>
      </c>
      <c r="F1276" t="s">
        <v>501</v>
      </c>
      <c r="G1276" t="s">
        <v>255</v>
      </c>
      <c r="H1276" t="s">
        <v>268</v>
      </c>
      <c r="I1276" t="s">
        <v>278</v>
      </c>
      <c r="J1276" t="s">
        <v>3852</v>
      </c>
    </row>
    <row r="1277" spans="1:10" x14ac:dyDescent="0.2">
      <c r="A1277" t="s">
        <v>395</v>
      </c>
      <c r="B1277" t="s">
        <v>584</v>
      </c>
      <c r="C1277" t="s">
        <v>262</v>
      </c>
      <c r="D1277" t="s">
        <v>254</v>
      </c>
      <c r="E1277">
        <v>6141</v>
      </c>
      <c r="F1277" t="s">
        <v>398</v>
      </c>
      <c r="G1277" t="s">
        <v>255</v>
      </c>
      <c r="H1277" t="s">
        <v>276</v>
      </c>
      <c r="I1277" t="s">
        <v>278</v>
      </c>
      <c r="J1277" t="s">
        <v>3853</v>
      </c>
    </row>
    <row r="1278" spans="1:10" x14ac:dyDescent="0.2">
      <c r="A1278" t="s">
        <v>395</v>
      </c>
      <c r="B1278" t="s">
        <v>584</v>
      </c>
      <c r="C1278" t="s">
        <v>262</v>
      </c>
      <c r="D1278" t="s">
        <v>258</v>
      </c>
      <c r="E1278">
        <v>6164</v>
      </c>
      <c r="F1278" t="s">
        <v>2490</v>
      </c>
      <c r="G1278" t="s">
        <v>259</v>
      </c>
      <c r="H1278" t="s">
        <v>276</v>
      </c>
      <c r="I1278">
        <v>82</v>
      </c>
    </row>
    <row r="1279" spans="1:10" x14ac:dyDescent="0.2">
      <c r="A1279" t="s">
        <v>395</v>
      </c>
      <c r="B1279" t="s">
        <v>584</v>
      </c>
      <c r="C1279" t="s">
        <v>262</v>
      </c>
      <c r="D1279" t="s">
        <v>254</v>
      </c>
      <c r="E1279">
        <v>7984</v>
      </c>
      <c r="F1279" t="s">
        <v>2220</v>
      </c>
      <c r="G1279" t="s">
        <v>255</v>
      </c>
      <c r="H1279" t="s">
        <v>277</v>
      </c>
      <c r="I1279" t="s">
        <v>278</v>
      </c>
      <c r="J1279" t="s">
        <v>3854</v>
      </c>
    </row>
    <row r="1280" spans="1:10" x14ac:dyDescent="0.2">
      <c r="A1280" t="s">
        <v>395</v>
      </c>
      <c r="B1280" t="s">
        <v>584</v>
      </c>
      <c r="C1280" t="s">
        <v>253</v>
      </c>
      <c r="D1280" t="s">
        <v>254</v>
      </c>
      <c r="E1280">
        <v>9435</v>
      </c>
      <c r="F1280" t="s">
        <v>2491</v>
      </c>
      <c r="G1280" t="s">
        <v>255</v>
      </c>
      <c r="H1280" t="s">
        <v>266</v>
      </c>
      <c r="I1280" t="s">
        <v>462</v>
      </c>
      <c r="J1280" t="s">
        <v>3770</v>
      </c>
    </row>
    <row r="1281" spans="1:10" x14ac:dyDescent="0.2">
      <c r="A1281" t="s">
        <v>395</v>
      </c>
      <c r="B1281" t="s">
        <v>1211</v>
      </c>
      <c r="C1281" t="s">
        <v>253</v>
      </c>
      <c r="D1281" t="s">
        <v>254</v>
      </c>
      <c r="E1281">
        <v>4203</v>
      </c>
      <c r="F1281" t="s">
        <v>1252</v>
      </c>
      <c r="G1281" t="s">
        <v>255</v>
      </c>
      <c r="H1281" t="s">
        <v>268</v>
      </c>
      <c r="I1281" t="s">
        <v>278</v>
      </c>
      <c r="J1281" t="s">
        <v>3855</v>
      </c>
    </row>
    <row r="1282" spans="1:10" x14ac:dyDescent="0.2">
      <c r="A1282" t="s">
        <v>395</v>
      </c>
      <c r="B1282" t="s">
        <v>1211</v>
      </c>
      <c r="C1282" t="s">
        <v>253</v>
      </c>
      <c r="D1282" t="s">
        <v>254</v>
      </c>
      <c r="E1282">
        <v>4401</v>
      </c>
      <c r="F1282" t="s">
        <v>2492</v>
      </c>
      <c r="G1282" t="s">
        <v>255</v>
      </c>
      <c r="H1282" t="s">
        <v>268</v>
      </c>
      <c r="I1282" t="s">
        <v>286</v>
      </c>
      <c r="J1282" t="s">
        <v>3856</v>
      </c>
    </row>
    <row r="1283" spans="1:10" x14ac:dyDescent="0.2">
      <c r="A1283" t="s">
        <v>395</v>
      </c>
      <c r="B1283" t="s">
        <v>1211</v>
      </c>
      <c r="C1283" t="s">
        <v>262</v>
      </c>
      <c r="D1283" t="s">
        <v>254</v>
      </c>
      <c r="E1283">
        <v>4578</v>
      </c>
      <c r="F1283" t="s">
        <v>2493</v>
      </c>
      <c r="G1283" t="s">
        <v>255</v>
      </c>
      <c r="H1283" t="s">
        <v>300</v>
      </c>
      <c r="I1283" t="s">
        <v>2957</v>
      </c>
      <c r="J1283" t="s">
        <v>3857</v>
      </c>
    </row>
    <row r="1284" spans="1:10" x14ac:dyDescent="0.2">
      <c r="A1284" t="s">
        <v>395</v>
      </c>
      <c r="B1284" t="s">
        <v>1211</v>
      </c>
      <c r="C1284" t="s">
        <v>262</v>
      </c>
      <c r="D1284" t="s">
        <v>254</v>
      </c>
      <c r="E1284">
        <v>5101</v>
      </c>
      <c r="F1284" t="s">
        <v>1441</v>
      </c>
      <c r="G1284" t="s">
        <v>255</v>
      </c>
      <c r="H1284" t="s">
        <v>456</v>
      </c>
      <c r="I1284" t="s">
        <v>322</v>
      </c>
      <c r="J1284" t="s">
        <v>3858</v>
      </c>
    </row>
    <row r="1285" spans="1:10" x14ac:dyDescent="0.2">
      <c r="A1285" t="s">
        <v>395</v>
      </c>
      <c r="B1285" t="s">
        <v>1211</v>
      </c>
      <c r="C1285" t="s">
        <v>253</v>
      </c>
      <c r="D1285" t="s">
        <v>258</v>
      </c>
      <c r="E1285">
        <v>5268</v>
      </c>
      <c r="F1285" t="s">
        <v>2494</v>
      </c>
      <c r="G1285" t="s">
        <v>263</v>
      </c>
      <c r="H1285" t="s">
        <v>297</v>
      </c>
      <c r="I1285">
        <v>100</v>
      </c>
    </row>
    <row r="1286" spans="1:10" x14ac:dyDescent="0.2">
      <c r="A1286" t="s">
        <v>395</v>
      </c>
      <c r="B1286" t="s">
        <v>1211</v>
      </c>
      <c r="C1286" t="s">
        <v>262</v>
      </c>
      <c r="D1286" t="s">
        <v>254</v>
      </c>
      <c r="E1286">
        <v>6078</v>
      </c>
      <c r="F1286" t="s">
        <v>2495</v>
      </c>
      <c r="G1286" t="s">
        <v>255</v>
      </c>
      <c r="H1286" t="s">
        <v>260</v>
      </c>
      <c r="I1286">
        <v>188</v>
      </c>
    </row>
    <row r="1287" spans="1:10" x14ac:dyDescent="0.2">
      <c r="A1287" t="s">
        <v>395</v>
      </c>
      <c r="B1287" t="s">
        <v>1211</v>
      </c>
      <c r="C1287" t="s">
        <v>264</v>
      </c>
      <c r="D1287" t="s">
        <v>254</v>
      </c>
      <c r="E1287">
        <v>9417</v>
      </c>
      <c r="F1287" t="s">
        <v>2496</v>
      </c>
      <c r="G1287" t="s">
        <v>255</v>
      </c>
      <c r="H1287" t="s">
        <v>266</v>
      </c>
      <c r="I1287">
        <v>83</v>
      </c>
    </row>
    <row r="1288" spans="1:10" x14ac:dyDescent="0.2">
      <c r="A1288" t="s">
        <v>395</v>
      </c>
      <c r="B1288" t="s">
        <v>1211</v>
      </c>
      <c r="C1288" t="s">
        <v>253</v>
      </c>
      <c r="D1288" t="s">
        <v>258</v>
      </c>
      <c r="E1288">
        <v>9904</v>
      </c>
      <c r="F1288" t="s">
        <v>2497</v>
      </c>
      <c r="G1288" t="s">
        <v>263</v>
      </c>
      <c r="H1288" t="s">
        <v>265</v>
      </c>
      <c r="I1288">
        <v>96</v>
      </c>
    </row>
    <row r="1289" spans="1:10" x14ac:dyDescent="0.2">
      <c r="A1289" t="s">
        <v>395</v>
      </c>
      <c r="B1289" t="s">
        <v>585</v>
      </c>
      <c r="C1289" t="s">
        <v>253</v>
      </c>
      <c r="D1289" t="s">
        <v>254</v>
      </c>
      <c r="E1289">
        <v>1780</v>
      </c>
      <c r="F1289" t="s">
        <v>2498</v>
      </c>
      <c r="G1289" t="s">
        <v>255</v>
      </c>
      <c r="H1289" t="s">
        <v>282</v>
      </c>
      <c r="I1289">
        <v>203</v>
      </c>
    </row>
    <row r="1290" spans="1:10" x14ac:dyDescent="0.2">
      <c r="A1290" t="s">
        <v>395</v>
      </c>
      <c r="B1290" t="s">
        <v>585</v>
      </c>
      <c r="C1290" t="s">
        <v>253</v>
      </c>
      <c r="D1290" t="s">
        <v>254</v>
      </c>
      <c r="E1290">
        <v>1841</v>
      </c>
      <c r="F1290" t="s">
        <v>2499</v>
      </c>
      <c r="G1290" t="s">
        <v>259</v>
      </c>
      <c r="H1290" t="s">
        <v>282</v>
      </c>
      <c r="I1290">
        <v>40</v>
      </c>
    </row>
    <row r="1291" spans="1:10" x14ac:dyDescent="0.2">
      <c r="A1291" t="s">
        <v>395</v>
      </c>
      <c r="B1291" t="s">
        <v>585</v>
      </c>
      <c r="C1291" t="s">
        <v>262</v>
      </c>
      <c r="D1291" t="s">
        <v>258</v>
      </c>
      <c r="E1291">
        <v>3940</v>
      </c>
      <c r="F1291" t="s">
        <v>2500</v>
      </c>
      <c r="G1291" t="s">
        <v>255</v>
      </c>
      <c r="H1291" t="s">
        <v>266</v>
      </c>
      <c r="I1291">
        <v>59</v>
      </c>
    </row>
    <row r="1292" spans="1:10" x14ac:dyDescent="0.2">
      <c r="A1292" t="s">
        <v>395</v>
      </c>
      <c r="B1292" t="s">
        <v>585</v>
      </c>
      <c r="C1292" t="s">
        <v>253</v>
      </c>
      <c r="D1292" t="s">
        <v>254</v>
      </c>
      <c r="E1292">
        <v>4022</v>
      </c>
      <c r="F1292" t="s">
        <v>2501</v>
      </c>
      <c r="G1292" t="s">
        <v>255</v>
      </c>
      <c r="H1292" t="s">
        <v>268</v>
      </c>
      <c r="I1292">
        <v>121</v>
      </c>
    </row>
    <row r="1293" spans="1:10" x14ac:dyDescent="0.2">
      <c r="A1293" t="s">
        <v>395</v>
      </c>
      <c r="B1293" t="s">
        <v>585</v>
      </c>
      <c r="C1293" t="s">
        <v>253</v>
      </c>
      <c r="D1293" t="s">
        <v>254</v>
      </c>
      <c r="E1293">
        <v>4031</v>
      </c>
      <c r="F1293" t="s">
        <v>2855</v>
      </c>
      <c r="G1293" t="s">
        <v>255</v>
      </c>
      <c r="H1293" t="s">
        <v>268</v>
      </c>
      <c r="I1293">
        <v>126</v>
      </c>
    </row>
    <row r="1294" spans="1:10" x14ac:dyDescent="0.2">
      <c r="A1294" t="s">
        <v>395</v>
      </c>
      <c r="B1294" t="s">
        <v>585</v>
      </c>
      <c r="C1294" t="s">
        <v>253</v>
      </c>
      <c r="D1294" t="s">
        <v>258</v>
      </c>
      <c r="E1294">
        <v>4598</v>
      </c>
      <c r="F1294" t="s">
        <v>2502</v>
      </c>
      <c r="G1294" t="s">
        <v>267</v>
      </c>
      <c r="H1294" t="s">
        <v>300</v>
      </c>
      <c r="I1294">
        <v>65</v>
      </c>
    </row>
    <row r="1295" spans="1:10" x14ac:dyDescent="0.2">
      <c r="A1295" t="s">
        <v>395</v>
      </c>
      <c r="B1295" t="s">
        <v>585</v>
      </c>
      <c r="C1295" t="s">
        <v>253</v>
      </c>
      <c r="D1295" t="s">
        <v>254</v>
      </c>
      <c r="E1295">
        <v>4620</v>
      </c>
      <c r="F1295" t="s">
        <v>397</v>
      </c>
      <c r="G1295" t="s">
        <v>255</v>
      </c>
      <c r="H1295" t="s">
        <v>268</v>
      </c>
      <c r="I1295">
        <v>187</v>
      </c>
    </row>
    <row r="1296" spans="1:10" x14ac:dyDescent="0.2">
      <c r="A1296" t="s">
        <v>395</v>
      </c>
      <c r="B1296" t="s">
        <v>585</v>
      </c>
      <c r="C1296" t="s">
        <v>262</v>
      </c>
      <c r="D1296" t="s">
        <v>254</v>
      </c>
      <c r="E1296">
        <v>5184</v>
      </c>
      <c r="F1296" t="s">
        <v>2503</v>
      </c>
      <c r="G1296" t="s">
        <v>263</v>
      </c>
      <c r="H1296" t="s">
        <v>456</v>
      </c>
      <c r="I1296">
        <v>285</v>
      </c>
    </row>
    <row r="1297" spans="1:10" x14ac:dyDescent="0.2">
      <c r="A1297" t="s">
        <v>395</v>
      </c>
      <c r="B1297" t="s">
        <v>585</v>
      </c>
      <c r="C1297" t="s">
        <v>253</v>
      </c>
      <c r="D1297" t="s">
        <v>254</v>
      </c>
      <c r="E1297">
        <v>5262</v>
      </c>
      <c r="F1297" t="s">
        <v>2504</v>
      </c>
      <c r="G1297" t="s">
        <v>255</v>
      </c>
      <c r="H1297" t="s">
        <v>297</v>
      </c>
      <c r="I1297">
        <v>244</v>
      </c>
    </row>
    <row r="1298" spans="1:10" x14ac:dyDescent="0.2">
      <c r="A1298" t="s">
        <v>395</v>
      </c>
      <c r="B1298" t="s">
        <v>585</v>
      </c>
      <c r="C1298" t="s">
        <v>262</v>
      </c>
      <c r="D1298" t="s">
        <v>254</v>
      </c>
      <c r="E1298">
        <v>6149</v>
      </c>
      <c r="F1298" t="s">
        <v>2505</v>
      </c>
      <c r="G1298" t="s">
        <v>259</v>
      </c>
      <c r="H1298" t="s">
        <v>276</v>
      </c>
      <c r="I1298">
        <v>163</v>
      </c>
    </row>
    <row r="1299" spans="1:10" x14ac:dyDescent="0.2">
      <c r="A1299" t="s">
        <v>395</v>
      </c>
      <c r="B1299" t="s">
        <v>585</v>
      </c>
      <c r="C1299" t="s">
        <v>253</v>
      </c>
      <c r="D1299" t="s">
        <v>254</v>
      </c>
      <c r="E1299">
        <v>6247</v>
      </c>
      <c r="F1299" t="s">
        <v>399</v>
      </c>
      <c r="G1299" t="s">
        <v>255</v>
      </c>
      <c r="H1299" t="s">
        <v>276</v>
      </c>
      <c r="I1299">
        <v>315</v>
      </c>
    </row>
    <row r="1300" spans="1:10" x14ac:dyDescent="0.2">
      <c r="A1300" t="s">
        <v>395</v>
      </c>
      <c r="B1300" t="s">
        <v>585</v>
      </c>
      <c r="C1300" t="s">
        <v>253</v>
      </c>
      <c r="D1300" t="s">
        <v>254</v>
      </c>
      <c r="E1300">
        <v>6620</v>
      </c>
      <c r="F1300" t="s">
        <v>2506</v>
      </c>
      <c r="G1300" t="s">
        <v>255</v>
      </c>
      <c r="H1300" t="s">
        <v>280</v>
      </c>
      <c r="I1300">
        <v>369</v>
      </c>
    </row>
    <row r="1301" spans="1:10" x14ac:dyDescent="0.2">
      <c r="A1301" t="s">
        <v>395</v>
      </c>
      <c r="B1301" t="s">
        <v>585</v>
      </c>
      <c r="C1301" t="s">
        <v>262</v>
      </c>
      <c r="D1301" t="s">
        <v>254</v>
      </c>
      <c r="E1301">
        <v>6977</v>
      </c>
      <c r="F1301" t="s">
        <v>2507</v>
      </c>
      <c r="G1301" t="s">
        <v>263</v>
      </c>
      <c r="H1301" t="s">
        <v>280</v>
      </c>
      <c r="I1301">
        <v>13</v>
      </c>
    </row>
    <row r="1302" spans="1:10" x14ac:dyDescent="0.2">
      <c r="A1302" t="s">
        <v>395</v>
      </c>
      <c r="B1302" t="s">
        <v>585</v>
      </c>
      <c r="C1302" t="s">
        <v>253</v>
      </c>
      <c r="D1302" t="s">
        <v>254</v>
      </c>
      <c r="E1302">
        <v>7953</v>
      </c>
      <c r="F1302" t="s">
        <v>2508</v>
      </c>
      <c r="G1302" t="s">
        <v>263</v>
      </c>
      <c r="H1302" t="s">
        <v>277</v>
      </c>
      <c r="I1302">
        <v>64</v>
      </c>
    </row>
    <row r="1303" spans="1:10" x14ac:dyDescent="0.2">
      <c r="A1303" t="s">
        <v>395</v>
      </c>
      <c r="B1303" t="s">
        <v>585</v>
      </c>
      <c r="C1303" t="s">
        <v>262</v>
      </c>
      <c r="D1303" t="s">
        <v>258</v>
      </c>
      <c r="E1303">
        <v>8040</v>
      </c>
      <c r="F1303" t="s">
        <v>2509</v>
      </c>
      <c r="G1303" t="s">
        <v>263</v>
      </c>
      <c r="H1303" t="s">
        <v>288</v>
      </c>
      <c r="I1303">
        <v>33</v>
      </c>
    </row>
    <row r="1304" spans="1:10" x14ac:dyDescent="0.2">
      <c r="A1304" t="s">
        <v>395</v>
      </c>
      <c r="B1304" t="s">
        <v>585</v>
      </c>
      <c r="C1304" t="s">
        <v>253</v>
      </c>
      <c r="D1304" t="s">
        <v>254</v>
      </c>
      <c r="E1304">
        <v>9605</v>
      </c>
      <c r="F1304" t="s">
        <v>2510</v>
      </c>
      <c r="G1304" t="s">
        <v>255</v>
      </c>
      <c r="H1304" t="s">
        <v>266</v>
      </c>
      <c r="I1304" t="s">
        <v>278</v>
      </c>
      <c r="J1304" t="s">
        <v>3859</v>
      </c>
    </row>
    <row r="1305" spans="1:10" x14ac:dyDescent="0.2">
      <c r="A1305" t="s">
        <v>395</v>
      </c>
      <c r="B1305" t="s">
        <v>316</v>
      </c>
      <c r="C1305" t="s">
        <v>253</v>
      </c>
      <c r="D1305" t="s">
        <v>254</v>
      </c>
      <c r="E1305">
        <v>1443</v>
      </c>
      <c r="F1305" t="s">
        <v>2511</v>
      </c>
      <c r="G1305" t="s">
        <v>263</v>
      </c>
      <c r="H1305" t="s">
        <v>282</v>
      </c>
      <c r="I1305">
        <v>64</v>
      </c>
    </row>
    <row r="1306" spans="1:10" x14ac:dyDescent="0.2">
      <c r="A1306" t="s">
        <v>395</v>
      </c>
      <c r="B1306" t="s">
        <v>316</v>
      </c>
      <c r="C1306" t="s">
        <v>264</v>
      </c>
      <c r="D1306" t="s">
        <v>254</v>
      </c>
      <c r="E1306">
        <v>1716</v>
      </c>
      <c r="F1306" t="s">
        <v>2512</v>
      </c>
      <c r="G1306" t="s">
        <v>255</v>
      </c>
      <c r="H1306" t="s">
        <v>282</v>
      </c>
      <c r="I1306">
        <v>107</v>
      </c>
    </row>
    <row r="1307" spans="1:10" x14ac:dyDescent="0.2">
      <c r="A1307" t="s">
        <v>395</v>
      </c>
      <c r="B1307" t="s">
        <v>316</v>
      </c>
      <c r="C1307" t="s">
        <v>253</v>
      </c>
      <c r="D1307" t="s">
        <v>254</v>
      </c>
      <c r="E1307">
        <v>1782</v>
      </c>
      <c r="F1307" t="s">
        <v>2513</v>
      </c>
      <c r="G1307" t="s">
        <v>259</v>
      </c>
      <c r="H1307" t="s">
        <v>282</v>
      </c>
      <c r="I1307">
        <v>55</v>
      </c>
    </row>
    <row r="1308" spans="1:10" x14ac:dyDescent="0.2">
      <c r="A1308" t="s">
        <v>395</v>
      </c>
      <c r="B1308" t="s">
        <v>316</v>
      </c>
      <c r="C1308" t="s">
        <v>257</v>
      </c>
      <c r="D1308" t="s">
        <v>254</v>
      </c>
      <c r="E1308">
        <v>1783</v>
      </c>
      <c r="F1308" t="s">
        <v>2514</v>
      </c>
      <c r="G1308" t="s">
        <v>259</v>
      </c>
      <c r="H1308" t="s">
        <v>282</v>
      </c>
      <c r="I1308">
        <v>36</v>
      </c>
    </row>
    <row r="1309" spans="1:10" x14ac:dyDescent="0.2">
      <c r="A1309" t="s">
        <v>395</v>
      </c>
      <c r="B1309" t="s">
        <v>316</v>
      </c>
      <c r="C1309" t="s">
        <v>253</v>
      </c>
      <c r="D1309" t="s">
        <v>258</v>
      </c>
      <c r="E1309">
        <v>1971</v>
      </c>
      <c r="F1309" t="s">
        <v>2515</v>
      </c>
      <c r="G1309" t="s">
        <v>263</v>
      </c>
      <c r="H1309" t="s">
        <v>270</v>
      </c>
      <c r="I1309">
        <v>18</v>
      </c>
    </row>
    <row r="1310" spans="1:10" x14ac:dyDescent="0.2">
      <c r="A1310" t="s">
        <v>395</v>
      </c>
      <c r="B1310" t="s">
        <v>316</v>
      </c>
      <c r="C1310" t="s">
        <v>262</v>
      </c>
      <c r="D1310" t="s">
        <v>254</v>
      </c>
      <c r="E1310">
        <v>2124</v>
      </c>
      <c r="F1310" t="s">
        <v>2516</v>
      </c>
      <c r="G1310" t="s">
        <v>255</v>
      </c>
      <c r="H1310" t="s">
        <v>260</v>
      </c>
      <c r="I1310">
        <v>718</v>
      </c>
    </row>
    <row r="1311" spans="1:10" x14ac:dyDescent="0.2">
      <c r="A1311" t="s">
        <v>395</v>
      </c>
      <c r="B1311" t="s">
        <v>316</v>
      </c>
      <c r="C1311" t="s">
        <v>253</v>
      </c>
      <c r="D1311" t="s">
        <v>254</v>
      </c>
      <c r="E1311">
        <v>2134</v>
      </c>
      <c r="F1311" t="s">
        <v>481</v>
      </c>
      <c r="G1311" t="s">
        <v>259</v>
      </c>
      <c r="H1311" t="s">
        <v>260</v>
      </c>
      <c r="I1311">
        <v>76</v>
      </c>
    </row>
    <row r="1312" spans="1:10" x14ac:dyDescent="0.2">
      <c r="A1312" t="s">
        <v>395</v>
      </c>
      <c r="B1312" t="s">
        <v>316</v>
      </c>
      <c r="C1312" t="s">
        <v>264</v>
      </c>
      <c r="D1312" t="s">
        <v>254</v>
      </c>
      <c r="E1312">
        <v>2154</v>
      </c>
      <c r="F1312" t="s">
        <v>2517</v>
      </c>
      <c r="G1312" t="s">
        <v>255</v>
      </c>
      <c r="H1312" t="s">
        <v>260</v>
      </c>
      <c r="I1312">
        <v>499</v>
      </c>
    </row>
    <row r="1313" spans="1:10" x14ac:dyDescent="0.2">
      <c r="A1313" t="s">
        <v>395</v>
      </c>
      <c r="B1313" t="s">
        <v>316</v>
      </c>
      <c r="C1313" t="s">
        <v>262</v>
      </c>
      <c r="D1313" t="s">
        <v>254</v>
      </c>
      <c r="E1313">
        <v>2160</v>
      </c>
      <c r="F1313" t="s">
        <v>2856</v>
      </c>
      <c r="G1313" t="s">
        <v>267</v>
      </c>
      <c r="H1313" t="s">
        <v>300</v>
      </c>
      <c r="I1313">
        <v>861</v>
      </c>
    </row>
    <row r="1314" spans="1:10" x14ac:dyDescent="0.2">
      <c r="A1314" t="s">
        <v>395</v>
      </c>
      <c r="B1314" t="s">
        <v>316</v>
      </c>
      <c r="C1314" t="s">
        <v>262</v>
      </c>
      <c r="D1314" t="s">
        <v>254</v>
      </c>
      <c r="E1314">
        <v>2174</v>
      </c>
      <c r="F1314" t="s">
        <v>2518</v>
      </c>
      <c r="G1314" t="s">
        <v>255</v>
      </c>
      <c r="H1314" t="s">
        <v>260</v>
      </c>
      <c r="I1314">
        <v>387</v>
      </c>
    </row>
    <row r="1315" spans="1:10" x14ac:dyDescent="0.2">
      <c r="A1315" t="s">
        <v>395</v>
      </c>
      <c r="B1315" t="s">
        <v>316</v>
      </c>
      <c r="C1315" t="s">
        <v>253</v>
      </c>
      <c r="D1315" t="s">
        <v>254</v>
      </c>
      <c r="E1315">
        <v>2181</v>
      </c>
      <c r="F1315" t="s">
        <v>556</v>
      </c>
      <c r="G1315" t="s">
        <v>255</v>
      </c>
      <c r="H1315" t="s">
        <v>260</v>
      </c>
      <c r="I1315" t="s">
        <v>272</v>
      </c>
      <c r="J1315" t="s">
        <v>3860</v>
      </c>
    </row>
    <row r="1316" spans="1:10" x14ac:dyDescent="0.2">
      <c r="A1316" t="s">
        <v>395</v>
      </c>
      <c r="B1316" t="s">
        <v>316</v>
      </c>
      <c r="C1316" t="s">
        <v>262</v>
      </c>
      <c r="D1316" t="s">
        <v>254</v>
      </c>
      <c r="E1316">
        <v>2195</v>
      </c>
      <c r="F1316" t="s">
        <v>2519</v>
      </c>
      <c r="G1316" t="s">
        <v>259</v>
      </c>
      <c r="H1316" t="s">
        <v>260</v>
      </c>
      <c r="I1316">
        <v>34</v>
      </c>
    </row>
    <row r="1317" spans="1:10" x14ac:dyDescent="0.2">
      <c r="A1317" t="s">
        <v>395</v>
      </c>
      <c r="B1317" t="s">
        <v>316</v>
      </c>
      <c r="C1317" t="s">
        <v>262</v>
      </c>
      <c r="D1317" t="s">
        <v>254</v>
      </c>
      <c r="E1317">
        <v>2206</v>
      </c>
      <c r="F1317" t="s">
        <v>2520</v>
      </c>
      <c r="G1317" t="s">
        <v>255</v>
      </c>
      <c r="H1317" t="s">
        <v>256</v>
      </c>
      <c r="I1317" t="s">
        <v>322</v>
      </c>
      <c r="J1317" t="s">
        <v>3513</v>
      </c>
    </row>
    <row r="1318" spans="1:10" x14ac:dyDescent="0.2">
      <c r="A1318" t="s">
        <v>395</v>
      </c>
      <c r="B1318" t="s">
        <v>316</v>
      </c>
      <c r="C1318" t="s">
        <v>262</v>
      </c>
      <c r="D1318" t="s">
        <v>254</v>
      </c>
      <c r="E1318">
        <v>2212</v>
      </c>
      <c r="F1318" t="s">
        <v>2521</v>
      </c>
      <c r="G1318" t="s">
        <v>255</v>
      </c>
      <c r="H1318" t="s">
        <v>256</v>
      </c>
      <c r="I1318" t="s">
        <v>305</v>
      </c>
      <c r="J1318" t="s">
        <v>3779</v>
      </c>
    </row>
    <row r="1319" spans="1:10" x14ac:dyDescent="0.2">
      <c r="A1319" t="s">
        <v>395</v>
      </c>
      <c r="B1319" t="s">
        <v>316</v>
      </c>
      <c r="C1319" t="s">
        <v>253</v>
      </c>
      <c r="D1319" t="s">
        <v>254</v>
      </c>
      <c r="E1319">
        <v>2286</v>
      </c>
      <c r="F1319" t="s">
        <v>3054</v>
      </c>
      <c r="G1319" t="s">
        <v>255</v>
      </c>
      <c r="H1319" t="s">
        <v>256</v>
      </c>
      <c r="I1319">
        <v>65</v>
      </c>
    </row>
    <row r="1320" spans="1:10" x14ac:dyDescent="0.2">
      <c r="A1320" t="s">
        <v>395</v>
      </c>
      <c r="B1320" t="s">
        <v>316</v>
      </c>
      <c r="C1320" t="s">
        <v>253</v>
      </c>
      <c r="D1320" t="s">
        <v>254</v>
      </c>
      <c r="E1320">
        <v>2329</v>
      </c>
      <c r="F1320" t="s">
        <v>2522</v>
      </c>
      <c r="G1320" t="s">
        <v>259</v>
      </c>
      <c r="H1320" t="s">
        <v>266</v>
      </c>
      <c r="I1320">
        <v>305</v>
      </c>
    </row>
    <row r="1321" spans="1:10" x14ac:dyDescent="0.2">
      <c r="A1321" t="s">
        <v>395</v>
      </c>
      <c r="B1321" t="s">
        <v>316</v>
      </c>
      <c r="C1321" t="s">
        <v>253</v>
      </c>
      <c r="D1321" t="s">
        <v>254</v>
      </c>
      <c r="E1321">
        <v>2415</v>
      </c>
      <c r="F1321" t="s">
        <v>2523</v>
      </c>
      <c r="G1321" t="s">
        <v>259</v>
      </c>
      <c r="H1321" t="s">
        <v>260</v>
      </c>
      <c r="I1321">
        <v>147</v>
      </c>
    </row>
    <row r="1322" spans="1:10" x14ac:dyDescent="0.2">
      <c r="A1322" t="s">
        <v>395</v>
      </c>
      <c r="B1322" t="s">
        <v>316</v>
      </c>
      <c r="C1322" t="s">
        <v>262</v>
      </c>
      <c r="D1322" t="s">
        <v>254</v>
      </c>
      <c r="E1322">
        <v>2418</v>
      </c>
      <c r="F1322" t="s">
        <v>2524</v>
      </c>
      <c r="G1322" t="s">
        <v>255</v>
      </c>
      <c r="H1322" t="s">
        <v>260</v>
      </c>
      <c r="I1322">
        <v>285</v>
      </c>
    </row>
    <row r="1323" spans="1:10" x14ac:dyDescent="0.2">
      <c r="A1323" t="s">
        <v>395</v>
      </c>
      <c r="B1323" t="s">
        <v>316</v>
      </c>
      <c r="C1323" t="s">
        <v>262</v>
      </c>
      <c r="D1323" t="s">
        <v>254</v>
      </c>
      <c r="E1323">
        <v>2492</v>
      </c>
      <c r="F1323" t="s">
        <v>607</v>
      </c>
      <c r="G1323" t="s">
        <v>255</v>
      </c>
      <c r="H1323" t="s">
        <v>260</v>
      </c>
      <c r="I1323" t="s">
        <v>278</v>
      </c>
      <c r="J1323" t="s">
        <v>3861</v>
      </c>
    </row>
    <row r="1324" spans="1:10" x14ac:dyDescent="0.2">
      <c r="A1324" t="s">
        <v>395</v>
      </c>
      <c r="B1324" t="s">
        <v>316</v>
      </c>
      <c r="C1324" t="s">
        <v>257</v>
      </c>
      <c r="D1324" t="s">
        <v>254</v>
      </c>
      <c r="E1324">
        <v>2498</v>
      </c>
      <c r="F1324" t="s">
        <v>1232</v>
      </c>
      <c r="G1324" t="s">
        <v>259</v>
      </c>
      <c r="H1324" t="s">
        <v>260</v>
      </c>
      <c r="I1324">
        <v>183</v>
      </c>
    </row>
    <row r="1325" spans="1:10" x14ac:dyDescent="0.2">
      <c r="A1325" t="s">
        <v>395</v>
      </c>
      <c r="B1325" t="s">
        <v>316</v>
      </c>
      <c r="C1325" t="s">
        <v>262</v>
      </c>
      <c r="D1325" t="s">
        <v>254</v>
      </c>
      <c r="E1325">
        <v>2503</v>
      </c>
      <c r="F1325" t="s">
        <v>2525</v>
      </c>
      <c r="G1325" t="s">
        <v>255</v>
      </c>
      <c r="H1325" t="s">
        <v>256</v>
      </c>
      <c r="I1325" t="s">
        <v>1231</v>
      </c>
      <c r="J1325" t="s">
        <v>3420</v>
      </c>
    </row>
    <row r="1326" spans="1:10" x14ac:dyDescent="0.2">
      <c r="A1326" t="s">
        <v>395</v>
      </c>
      <c r="B1326" t="s">
        <v>316</v>
      </c>
      <c r="C1326" t="s">
        <v>253</v>
      </c>
      <c r="D1326" t="s">
        <v>254</v>
      </c>
      <c r="E1326">
        <v>2673</v>
      </c>
      <c r="F1326" t="s">
        <v>2526</v>
      </c>
      <c r="G1326" t="s">
        <v>259</v>
      </c>
      <c r="H1326" t="s">
        <v>265</v>
      </c>
      <c r="I1326">
        <v>14</v>
      </c>
    </row>
    <row r="1327" spans="1:10" x14ac:dyDescent="0.2">
      <c r="A1327" t="s">
        <v>395</v>
      </c>
      <c r="B1327" t="s">
        <v>316</v>
      </c>
      <c r="C1327" t="s">
        <v>262</v>
      </c>
      <c r="D1327" t="s">
        <v>254</v>
      </c>
      <c r="E1327">
        <v>2700</v>
      </c>
      <c r="F1327" t="s">
        <v>1433</v>
      </c>
      <c r="G1327" t="s">
        <v>259</v>
      </c>
      <c r="H1327" t="s">
        <v>261</v>
      </c>
      <c r="I1327">
        <v>59</v>
      </c>
    </row>
    <row r="1328" spans="1:10" x14ac:dyDescent="0.2">
      <c r="A1328" t="s">
        <v>395</v>
      </c>
      <c r="B1328" t="s">
        <v>316</v>
      </c>
      <c r="C1328" t="s">
        <v>253</v>
      </c>
      <c r="D1328" t="s">
        <v>254</v>
      </c>
      <c r="E1328">
        <v>2708</v>
      </c>
      <c r="F1328" t="s">
        <v>2527</v>
      </c>
      <c r="G1328" t="s">
        <v>259</v>
      </c>
      <c r="H1328" t="s">
        <v>261</v>
      </c>
      <c r="I1328">
        <v>36</v>
      </c>
    </row>
    <row r="1329" spans="1:10" x14ac:dyDescent="0.2">
      <c r="A1329" t="s">
        <v>395</v>
      </c>
      <c r="B1329" t="s">
        <v>316</v>
      </c>
      <c r="C1329" t="s">
        <v>262</v>
      </c>
      <c r="D1329" t="s">
        <v>254</v>
      </c>
      <c r="E1329">
        <v>2752</v>
      </c>
      <c r="F1329" t="s">
        <v>2528</v>
      </c>
      <c r="G1329" t="s">
        <v>255</v>
      </c>
      <c r="H1329" t="s">
        <v>265</v>
      </c>
      <c r="I1329">
        <v>795</v>
      </c>
    </row>
    <row r="1330" spans="1:10" x14ac:dyDescent="0.2">
      <c r="A1330" t="s">
        <v>395</v>
      </c>
      <c r="B1330" t="s">
        <v>316</v>
      </c>
      <c r="C1330" t="s">
        <v>253</v>
      </c>
      <c r="D1330" t="s">
        <v>254</v>
      </c>
      <c r="E1330">
        <v>2767</v>
      </c>
      <c r="F1330" t="s">
        <v>2857</v>
      </c>
      <c r="G1330" t="s">
        <v>255</v>
      </c>
      <c r="H1330" t="s">
        <v>261</v>
      </c>
      <c r="I1330">
        <v>199</v>
      </c>
    </row>
    <row r="1331" spans="1:10" x14ac:dyDescent="0.2">
      <c r="A1331" t="s">
        <v>395</v>
      </c>
      <c r="B1331" t="s">
        <v>316</v>
      </c>
      <c r="C1331" t="s">
        <v>262</v>
      </c>
      <c r="D1331" t="s">
        <v>254</v>
      </c>
      <c r="E1331">
        <v>2788</v>
      </c>
      <c r="F1331" t="s">
        <v>2529</v>
      </c>
      <c r="G1331" t="s">
        <v>263</v>
      </c>
      <c r="H1331" t="s">
        <v>261</v>
      </c>
      <c r="I1331">
        <v>30</v>
      </c>
    </row>
    <row r="1332" spans="1:10" x14ac:dyDescent="0.2">
      <c r="A1332" t="s">
        <v>395</v>
      </c>
      <c r="B1332" t="s">
        <v>316</v>
      </c>
      <c r="C1332" t="s">
        <v>253</v>
      </c>
      <c r="D1332" t="s">
        <v>254</v>
      </c>
      <c r="E1332">
        <v>2795</v>
      </c>
      <c r="F1332" t="s">
        <v>2530</v>
      </c>
      <c r="G1332" t="s">
        <v>259</v>
      </c>
      <c r="H1332" t="s">
        <v>261</v>
      </c>
      <c r="I1332">
        <v>48</v>
      </c>
    </row>
    <row r="1333" spans="1:10" x14ac:dyDescent="0.2">
      <c r="A1333" t="s">
        <v>395</v>
      </c>
      <c r="B1333" t="s">
        <v>316</v>
      </c>
      <c r="C1333" t="s">
        <v>253</v>
      </c>
      <c r="D1333" t="s">
        <v>254</v>
      </c>
      <c r="E1333">
        <v>2877</v>
      </c>
      <c r="F1333" t="s">
        <v>2531</v>
      </c>
      <c r="G1333" t="s">
        <v>259</v>
      </c>
      <c r="H1333" t="s">
        <v>256</v>
      </c>
      <c r="I1333">
        <v>105</v>
      </c>
    </row>
    <row r="1334" spans="1:10" x14ac:dyDescent="0.2">
      <c r="A1334" t="s">
        <v>395</v>
      </c>
      <c r="B1334" t="s">
        <v>316</v>
      </c>
      <c r="C1334" t="s">
        <v>253</v>
      </c>
      <c r="D1334" t="s">
        <v>254</v>
      </c>
      <c r="E1334">
        <v>2916</v>
      </c>
      <c r="F1334" t="s">
        <v>2532</v>
      </c>
      <c r="G1334" t="s">
        <v>259</v>
      </c>
      <c r="H1334" t="s">
        <v>256</v>
      </c>
      <c r="I1334">
        <v>75</v>
      </c>
    </row>
    <row r="1335" spans="1:10" x14ac:dyDescent="0.2">
      <c r="A1335" t="s">
        <v>395</v>
      </c>
      <c r="B1335" t="s">
        <v>316</v>
      </c>
      <c r="C1335" t="s">
        <v>253</v>
      </c>
      <c r="D1335" t="s">
        <v>254</v>
      </c>
      <c r="E1335">
        <v>2980</v>
      </c>
      <c r="F1335" t="s">
        <v>2533</v>
      </c>
      <c r="G1335" t="s">
        <v>267</v>
      </c>
      <c r="H1335" t="s">
        <v>281</v>
      </c>
      <c r="I1335">
        <v>320</v>
      </c>
    </row>
    <row r="1336" spans="1:10" x14ac:dyDescent="0.2">
      <c r="A1336" t="s">
        <v>395</v>
      </c>
      <c r="B1336" t="s">
        <v>316</v>
      </c>
      <c r="C1336" t="s">
        <v>253</v>
      </c>
      <c r="D1336" t="s">
        <v>254</v>
      </c>
      <c r="E1336">
        <v>3020</v>
      </c>
      <c r="F1336" t="s">
        <v>2534</v>
      </c>
      <c r="G1336" t="s">
        <v>259</v>
      </c>
      <c r="H1336" t="s">
        <v>265</v>
      </c>
      <c r="I1336">
        <v>53</v>
      </c>
    </row>
    <row r="1337" spans="1:10" x14ac:dyDescent="0.2">
      <c r="A1337" t="s">
        <v>395</v>
      </c>
      <c r="B1337" t="s">
        <v>316</v>
      </c>
      <c r="C1337" t="s">
        <v>253</v>
      </c>
      <c r="D1337" t="s">
        <v>254</v>
      </c>
      <c r="E1337">
        <v>3042</v>
      </c>
      <c r="F1337" t="s">
        <v>2535</v>
      </c>
      <c r="G1337" t="s">
        <v>259</v>
      </c>
      <c r="H1337" t="s">
        <v>266</v>
      </c>
      <c r="I1337">
        <v>33</v>
      </c>
    </row>
    <row r="1338" spans="1:10" x14ac:dyDescent="0.2">
      <c r="A1338" t="s">
        <v>395</v>
      </c>
      <c r="B1338" t="s">
        <v>316</v>
      </c>
      <c r="C1338" t="s">
        <v>253</v>
      </c>
      <c r="D1338" t="s">
        <v>254</v>
      </c>
      <c r="E1338">
        <v>3058</v>
      </c>
      <c r="F1338" t="s">
        <v>1347</v>
      </c>
      <c r="G1338" t="s">
        <v>259</v>
      </c>
      <c r="H1338" t="s">
        <v>265</v>
      </c>
      <c r="I1338">
        <v>60</v>
      </c>
    </row>
    <row r="1339" spans="1:10" x14ac:dyDescent="0.2">
      <c r="A1339" t="s">
        <v>395</v>
      </c>
      <c r="B1339" t="s">
        <v>316</v>
      </c>
      <c r="C1339" t="s">
        <v>264</v>
      </c>
      <c r="D1339" t="s">
        <v>254</v>
      </c>
      <c r="E1339">
        <v>3076</v>
      </c>
      <c r="F1339" t="s">
        <v>2536</v>
      </c>
      <c r="G1339" t="s">
        <v>255</v>
      </c>
      <c r="H1339" t="s">
        <v>261</v>
      </c>
      <c r="I1339" t="s">
        <v>286</v>
      </c>
      <c r="J1339" t="s">
        <v>3862</v>
      </c>
    </row>
    <row r="1340" spans="1:10" x14ac:dyDescent="0.2">
      <c r="A1340" t="s">
        <v>395</v>
      </c>
      <c r="B1340" t="s">
        <v>316</v>
      </c>
      <c r="C1340" t="s">
        <v>253</v>
      </c>
      <c r="D1340" t="s">
        <v>254</v>
      </c>
      <c r="E1340">
        <v>3096</v>
      </c>
      <c r="F1340" t="s">
        <v>2537</v>
      </c>
      <c r="G1340" t="s">
        <v>259</v>
      </c>
      <c r="H1340" t="s">
        <v>265</v>
      </c>
      <c r="I1340">
        <v>99</v>
      </c>
    </row>
    <row r="1341" spans="1:10" x14ac:dyDescent="0.2">
      <c r="A1341" t="s">
        <v>395</v>
      </c>
      <c r="B1341" t="s">
        <v>316</v>
      </c>
      <c r="C1341" t="s">
        <v>253</v>
      </c>
      <c r="D1341" t="s">
        <v>254</v>
      </c>
      <c r="E1341">
        <v>3121</v>
      </c>
      <c r="F1341" t="s">
        <v>2538</v>
      </c>
      <c r="G1341" t="s">
        <v>263</v>
      </c>
      <c r="H1341" t="s">
        <v>260</v>
      </c>
      <c r="I1341">
        <v>83</v>
      </c>
    </row>
    <row r="1342" spans="1:10" x14ac:dyDescent="0.2">
      <c r="A1342" t="s">
        <v>395</v>
      </c>
      <c r="B1342" t="s">
        <v>316</v>
      </c>
      <c r="C1342" t="s">
        <v>264</v>
      </c>
      <c r="D1342" t="s">
        <v>254</v>
      </c>
      <c r="E1342">
        <v>3135</v>
      </c>
      <c r="F1342" t="s">
        <v>396</v>
      </c>
      <c r="G1342" t="s">
        <v>267</v>
      </c>
      <c r="H1342" t="s">
        <v>265</v>
      </c>
      <c r="I1342">
        <v>141</v>
      </c>
    </row>
    <row r="1343" spans="1:10" x14ac:dyDescent="0.2">
      <c r="A1343" t="s">
        <v>395</v>
      </c>
      <c r="B1343" t="s">
        <v>316</v>
      </c>
      <c r="C1343" t="s">
        <v>253</v>
      </c>
      <c r="D1343" t="s">
        <v>254</v>
      </c>
      <c r="E1343">
        <v>3184</v>
      </c>
      <c r="F1343" t="s">
        <v>608</v>
      </c>
      <c r="G1343" t="s">
        <v>263</v>
      </c>
      <c r="H1343" t="s">
        <v>265</v>
      </c>
      <c r="I1343">
        <v>36</v>
      </c>
    </row>
    <row r="1344" spans="1:10" x14ac:dyDescent="0.2">
      <c r="A1344" t="s">
        <v>395</v>
      </c>
      <c r="B1344" t="s">
        <v>316</v>
      </c>
      <c r="C1344" t="s">
        <v>257</v>
      </c>
      <c r="D1344" t="s">
        <v>258</v>
      </c>
      <c r="E1344">
        <v>3187</v>
      </c>
      <c r="F1344" t="s">
        <v>1434</v>
      </c>
      <c r="G1344" t="s">
        <v>267</v>
      </c>
      <c r="H1344" t="s">
        <v>265</v>
      </c>
      <c r="I1344">
        <v>53</v>
      </c>
    </row>
    <row r="1345" spans="1:10" x14ac:dyDescent="0.2">
      <c r="A1345" t="s">
        <v>395</v>
      </c>
      <c r="B1345" t="s">
        <v>316</v>
      </c>
      <c r="C1345" t="s">
        <v>253</v>
      </c>
      <c r="D1345" t="s">
        <v>254</v>
      </c>
      <c r="E1345">
        <v>3238</v>
      </c>
      <c r="F1345" t="s">
        <v>2539</v>
      </c>
      <c r="G1345" t="s">
        <v>263</v>
      </c>
      <c r="H1345" t="s">
        <v>281</v>
      </c>
      <c r="I1345">
        <v>30</v>
      </c>
    </row>
    <row r="1346" spans="1:10" x14ac:dyDescent="0.2">
      <c r="A1346" t="s">
        <v>395</v>
      </c>
      <c r="B1346" t="s">
        <v>316</v>
      </c>
      <c r="C1346" t="s">
        <v>262</v>
      </c>
      <c r="D1346" t="s">
        <v>254</v>
      </c>
      <c r="E1346">
        <v>3277</v>
      </c>
      <c r="F1346" t="s">
        <v>1435</v>
      </c>
      <c r="G1346" t="s">
        <v>255</v>
      </c>
      <c r="H1346" t="s">
        <v>281</v>
      </c>
      <c r="I1346">
        <v>75</v>
      </c>
    </row>
    <row r="1347" spans="1:10" x14ac:dyDescent="0.2">
      <c r="A1347" t="s">
        <v>395</v>
      </c>
      <c r="B1347" t="s">
        <v>316</v>
      </c>
      <c r="C1347" t="s">
        <v>257</v>
      </c>
      <c r="D1347" t="s">
        <v>254</v>
      </c>
      <c r="E1347">
        <v>3288</v>
      </c>
      <c r="F1347" t="s">
        <v>2540</v>
      </c>
      <c r="G1347" t="s">
        <v>255</v>
      </c>
      <c r="H1347" t="s">
        <v>281</v>
      </c>
      <c r="I1347" t="s">
        <v>322</v>
      </c>
      <c r="J1347" t="s">
        <v>3863</v>
      </c>
    </row>
    <row r="1348" spans="1:10" x14ac:dyDescent="0.2">
      <c r="A1348" t="s">
        <v>395</v>
      </c>
      <c r="B1348" t="s">
        <v>316</v>
      </c>
      <c r="C1348" t="s">
        <v>262</v>
      </c>
      <c r="D1348" t="s">
        <v>254</v>
      </c>
      <c r="E1348">
        <v>3299</v>
      </c>
      <c r="F1348" t="s">
        <v>2541</v>
      </c>
      <c r="G1348" t="s">
        <v>255</v>
      </c>
      <c r="H1348" t="s">
        <v>281</v>
      </c>
      <c r="I1348">
        <v>171</v>
      </c>
    </row>
    <row r="1349" spans="1:10" x14ac:dyDescent="0.2">
      <c r="A1349" t="s">
        <v>395</v>
      </c>
      <c r="B1349" t="s">
        <v>316</v>
      </c>
      <c r="C1349" t="s">
        <v>264</v>
      </c>
      <c r="D1349" t="s">
        <v>254</v>
      </c>
      <c r="E1349">
        <v>3300</v>
      </c>
      <c r="F1349" t="s">
        <v>2542</v>
      </c>
      <c r="G1349" t="s">
        <v>267</v>
      </c>
      <c r="H1349" t="s">
        <v>281</v>
      </c>
      <c r="I1349">
        <v>77</v>
      </c>
    </row>
    <row r="1350" spans="1:10" x14ac:dyDescent="0.2">
      <c r="A1350" t="s">
        <v>395</v>
      </c>
      <c r="B1350" t="s">
        <v>316</v>
      </c>
      <c r="C1350" t="s">
        <v>262</v>
      </c>
      <c r="D1350" t="s">
        <v>254</v>
      </c>
      <c r="E1350">
        <v>3302</v>
      </c>
      <c r="F1350" t="s">
        <v>2543</v>
      </c>
      <c r="G1350" t="s">
        <v>255</v>
      </c>
      <c r="H1350" t="s">
        <v>288</v>
      </c>
      <c r="I1350">
        <v>692</v>
      </c>
    </row>
    <row r="1351" spans="1:10" x14ac:dyDescent="0.2">
      <c r="A1351" t="s">
        <v>395</v>
      </c>
      <c r="B1351" t="s">
        <v>316</v>
      </c>
      <c r="C1351" t="s">
        <v>253</v>
      </c>
      <c r="D1351" t="s">
        <v>254</v>
      </c>
      <c r="E1351">
        <v>3322</v>
      </c>
      <c r="F1351" t="s">
        <v>2544</v>
      </c>
      <c r="G1351" t="s">
        <v>259</v>
      </c>
      <c r="H1351" t="s">
        <v>261</v>
      </c>
      <c r="I1351">
        <v>52</v>
      </c>
    </row>
    <row r="1352" spans="1:10" x14ac:dyDescent="0.2">
      <c r="A1352" t="s">
        <v>395</v>
      </c>
      <c r="B1352" t="s">
        <v>316</v>
      </c>
      <c r="C1352" t="s">
        <v>253</v>
      </c>
      <c r="D1352" t="s">
        <v>258</v>
      </c>
      <c r="E1352">
        <v>3358</v>
      </c>
      <c r="F1352" t="s">
        <v>2545</v>
      </c>
      <c r="G1352" t="s">
        <v>259</v>
      </c>
      <c r="H1352" t="s">
        <v>265</v>
      </c>
      <c r="I1352">
        <v>10</v>
      </c>
    </row>
    <row r="1353" spans="1:10" x14ac:dyDescent="0.2">
      <c r="A1353" t="s">
        <v>395</v>
      </c>
      <c r="B1353" t="s">
        <v>316</v>
      </c>
      <c r="C1353" t="s">
        <v>257</v>
      </c>
      <c r="D1353" t="s">
        <v>254</v>
      </c>
      <c r="E1353">
        <v>3359</v>
      </c>
      <c r="F1353" t="s">
        <v>2546</v>
      </c>
      <c r="G1353" t="s">
        <v>267</v>
      </c>
      <c r="H1353" t="s">
        <v>261</v>
      </c>
      <c r="I1353">
        <v>49</v>
      </c>
    </row>
    <row r="1354" spans="1:10" x14ac:dyDescent="0.2">
      <c r="A1354" t="s">
        <v>395</v>
      </c>
      <c r="B1354" t="s">
        <v>316</v>
      </c>
      <c r="C1354" t="s">
        <v>253</v>
      </c>
      <c r="D1354" t="s">
        <v>254</v>
      </c>
      <c r="E1354">
        <v>3372</v>
      </c>
      <c r="F1354" t="s">
        <v>628</v>
      </c>
      <c r="G1354" t="s">
        <v>263</v>
      </c>
      <c r="H1354" t="s">
        <v>265</v>
      </c>
      <c r="I1354">
        <v>54</v>
      </c>
    </row>
    <row r="1355" spans="1:10" x14ac:dyDescent="0.2">
      <c r="A1355" t="s">
        <v>395</v>
      </c>
      <c r="B1355" t="s">
        <v>316</v>
      </c>
      <c r="C1355" t="s">
        <v>262</v>
      </c>
      <c r="D1355" t="s">
        <v>254</v>
      </c>
      <c r="E1355">
        <v>3386</v>
      </c>
      <c r="F1355" t="s">
        <v>2548</v>
      </c>
      <c r="G1355" t="s">
        <v>259</v>
      </c>
      <c r="H1355" t="s">
        <v>261</v>
      </c>
      <c r="I1355">
        <v>65</v>
      </c>
    </row>
    <row r="1356" spans="1:10" x14ac:dyDescent="0.2">
      <c r="A1356" t="s">
        <v>395</v>
      </c>
      <c r="B1356" t="s">
        <v>316</v>
      </c>
      <c r="C1356" t="s">
        <v>262</v>
      </c>
      <c r="D1356" t="s">
        <v>254</v>
      </c>
      <c r="E1356">
        <v>3452</v>
      </c>
      <c r="F1356" t="s">
        <v>1436</v>
      </c>
      <c r="G1356" t="s">
        <v>255</v>
      </c>
      <c r="H1356" t="s">
        <v>281</v>
      </c>
      <c r="I1356">
        <v>149</v>
      </c>
    </row>
    <row r="1357" spans="1:10" x14ac:dyDescent="0.2">
      <c r="A1357" t="s">
        <v>395</v>
      </c>
      <c r="B1357" t="s">
        <v>316</v>
      </c>
      <c r="C1357" t="s">
        <v>262</v>
      </c>
      <c r="D1357" t="s">
        <v>254</v>
      </c>
      <c r="E1357">
        <v>3482</v>
      </c>
      <c r="F1357" t="s">
        <v>595</v>
      </c>
      <c r="G1357" t="s">
        <v>267</v>
      </c>
      <c r="H1357" t="s">
        <v>281</v>
      </c>
      <c r="I1357">
        <v>214</v>
      </c>
    </row>
    <row r="1358" spans="1:10" x14ac:dyDescent="0.2">
      <c r="A1358" t="s">
        <v>395</v>
      </c>
      <c r="B1358" t="s">
        <v>316</v>
      </c>
      <c r="C1358" t="s">
        <v>262</v>
      </c>
      <c r="D1358" t="s">
        <v>258</v>
      </c>
      <c r="E1358">
        <v>3487</v>
      </c>
      <c r="F1358" t="s">
        <v>2549</v>
      </c>
      <c r="G1358" t="s">
        <v>292</v>
      </c>
      <c r="H1358" t="s">
        <v>293</v>
      </c>
      <c r="I1358">
        <v>510</v>
      </c>
    </row>
    <row r="1359" spans="1:10" x14ac:dyDescent="0.2">
      <c r="A1359" t="s">
        <v>395</v>
      </c>
      <c r="B1359" t="s">
        <v>316</v>
      </c>
      <c r="C1359" t="s">
        <v>253</v>
      </c>
      <c r="D1359" t="s">
        <v>258</v>
      </c>
      <c r="E1359">
        <v>3489</v>
      </c>
      <c r="F1359" t="s">
        <v>609</v>
      </c>
      <c r="G1359" t="s">
        <v>267</v>
      </c>
      <c r="H1359" t="s">
        <v>281</v>
      </c>
      <c r="I1359">
        <v>76</v>
      </c>
    </row>
    <row r="1360" spans="1:10" x14ac:dyDescent="0.2">
      <c r="A1360" t="s">
        <v>395</v>
      </c>
      <c r="B1360" t="s">
        <v>316</v>
      </c>
      <c r="C1360" t="s">
        <v>257</v>
      </c>
      <c r="D1360" t="s">
        <v>258</v>
      </c>
      <c r="E1360">
        <v>3494</v>
      </c>
      <c r="F1360" t="s">
        <v>2550</v>
      </c>
      <c r="G1360" t="s">
        <v>259</v>
      </c>
      <c r="H1360" t="s">
        <v>281</v>
      </c>
      <c r="I1360">
        <v>23</v>
      </c>
    </row>
    <row r="1361" spans="1:10" x14ac:dyDescent="0.2">
      <c r="A1361" t="s">
        <v>395</v>
      </c>
      <c r="B1361" t="s">
        <v>316</v>
      </c>
      <c r="C1361" t="s">
        <v>253</v>
      </c>
      <c r="D1361" t="s">
        <v>254</v>
      </c>
      <c r="E1361">
        <v>3528</v>
      </c>
      <c r="F1361" t="s">
        <v>2551</v>
      </c>
      <c r="G1361" t="s">
        <v>263</v>
      </c>
      <c r="H1361" t="s">
        <v>281</v>
      </c>
      <c r="I1361">
        <v>152</v>
      </c>
    </row>
    <row r="1362" spans="1:10" x14ac:dyDescent="0.2">
      <c r="A1362" t="s">
        <v>395</v>
      </c>
      <c r="B1362" t="s">
        <v>316</v>
      </c>
      <c r="C1362" t="s">
        <v>253</v>
      </c>
      <c r="D1362" t="s">
        <v>254</v>
      </c>
      <c r="E1362">
        <v>3661</v>
      </c>
      <c r="F1362" t="s">
        <v>2552</v>
      </c>
      <c r="G1362" t="s">
        <v>255</v>
      </c>
      <c r="H1362" t="s">
        <v>266</v>
      </c>
      <c r="I1362">
        <v>276</v>
      </c>
    </row>
    <row r="1363" spans="1:10" x14ac:dyDescent="0.2">
      <c r="A1363" t="s">
        <v>395</v>
      </c>
      <c r="B1363" t="s">
        <v>316</v>
      </c>
      <c r="C1363" t="s">
        <v>253</v>
      </c>
      <c r="D1363" t="s">
        <v>254</v>
      </c>
      <c r="E1363">
        <v>3679</v>
      </c>
      <c r="F1363" t="s">
        <v>2553</v>
      </c>
      <c r="G1363" t="s">
        <v>255</v>
      </c>
      <c r="H1363" t="s">
        <v>266</v>
      </c>
      <c r="I1363">
        <v>577</v>
      </c>
    </row>
    <row r="1364" spans="1:10" x14ac:dyDescent="0.2">
      <c r="A1364" t="s">
        <v>395</v>
      </c>
      <c r="B1364" t="s">
        <v>316</v>
      </c>
      <c r="C1364" t="s">
        <v>262</v>
      </c>
      <c r="D1364" t="s">
        <v>254</v>
      </c>
      <c r="E1364">
        <v>3680</v>
      </c>
      <c r="F1364" t="s">
        <v>2554</v>
      </c>
      <c r="G1364" t="s">
        <v>267</v>
      </c>
      <c r="H1364" t="s">
        <v>266</v>
      </c>
      <c r="I1364">
        <v>51</v>
      </c>
    </row>
    <row r="1365" spans="1:10" x14ac:dyDescent="0.2">
      <c r="A1365" t="s">
        <v>395</v>
      </c>
      <c r="B1365" t="s">
        <v>316</v>
      </c>
      <c r="C1365" t="s">
        <v>257</v>
      </c>
      <c r="D1365" t="s">
        <v>254</v>
      </c>
      <c r="E1365">
        <v>3691</v>
      </c>
      <c r="F1365" t="s">
        <v>2555</v>
      </c>
      <c r="G1365" t="s">
        <v>267</v>
      </c>
      <c r="H1365" t="s">
        <v>266</v>
      </c>
      <c r="I1365">
        <v>23</v>
      </c>
    </row>
    <row r="1366" spans="1:10" x14ac:dyDescent="0.2">
      <c r="A1366" t="s">
        <v>395</v>
      </c>
      <c r="B1366" t="s">
        <v>316</v>
      </c>
      <c r="C1366" t="s">
        <v>253</v>
      </c>
      <c r="D1366" t="s">
        <v>254</v>
      </c>
      <c r="E1366">
        <v>3694</v>
      </c>
      <c r="F1366" t="s">
        <v>2556</v>
      </c>
      <c r="G1366" t="s">
        <v>255</v>
      </c>
      <c r="H1366" t="s">
        <v>266</v>
      </c>
      <c r="I1366" t="s">
        <v>286</v>
      </c>
      <c r="J1366" t="s">
        <v>3864</v>
      </c>
    </row>
    <row r="1367" spans="1:10" x14ac:dyDescent="0.2">
      <c r="A1367" t="s">
        <v>395</v>
      </c>
      <c r="B1367" t="s">
        <v>316</v>
      </c>
      <c r="C1367" t="s">
        <v>262</v>
      </c>
      <c r="D1367" t="s">
        <v>254</v>
      </c>
      <c r="E1367">
        <v>3696</v>
      </c>
      <c r="F1367" t="s">
        <v>2557</v>
      </c>
      <c r="G1367" t="s">
        <v>255</v>
      </c>
      <c r="H1367" t="s">
        <v>266</v>
      </c>
      <c r="I1367">
        <v>137</v>
      </c>
    </row>
    <row r="1368" spans="1:10" x14ac:dyDescent="0.2">
      <c r="A1368" t="s">
        <v>395</v>
      </c>
      <c r="B1368" t="s">
        <v>316</v>
      </c>
      <c r="C1368" t="s">
        <v>257</v>
      </c>
      <c r="D1368" t="s">
        <v>254</v>
      </c>
      <c r="E1368">
        <v>3747</v>
      </c>
      <c r="F1368" t="s">
        <v>2558</v>
      </c>
      <c r="G1368" t="s">
        <v>263</v>
      </c>
      <c r="H1368" t="s">
        <v>266</v>
      </c>
      <c r="I1368">
        <v>38</v>
      </c>
    </row>
    <row r="1369" spans="1:10" x14ac:dyDescent="0.2">
      <c r="A1369" t="s">
        <v>395</v>
      </c>
      <c r="B1369" t="s">
        <v>316</v>
      </c>
      <c r="C1369" t="s">
        <v>253</v>
      </c>
      <c r="D1369" t="s">
        <v>254</v>
      </c>
      <c r="E1369">
        <v>3753</v>
      </c>
      <c r="F1369" t="s">
        <v>2559</v>
      </c>
      <c r="G1369" t="s">
        <v>263</v>
      </c>
      <c r="H1369" t="s">
        <v>266</v>
      </c>
      <c r="I1369">
        <v>80</v>
      </c>
    </row>
    <row r="1370" spans="1:10" x14ac:dyDescent="0.2">
      <c r="A1370" t="s">
        <v>395</v>
      </c>
      <c r="B1370" t="s">
        <v>316</v>
      </c>
      <c r="C1370" t="s">
        <v>253</v>
      </c>
      <c r="D1370" t="s">
        <v>254</v>
      </c>
      <c r="E1370">
        <v>3825</v>
      </c>
      <c r="F1370" t="s">
        <v>2560</v>
      </c>
      <c r="G1370" t="s">
        <v>263</v>
      </c>
      <c r="H1370" t="s">
        <v>266</v>
      </c>
      <c r="I1370">
        <v>98</v>
      </c>
    </row>
    <row r="1371" spans="1:10" x14ac:dyDescent="0.2">
      <c r="A1371" t="s">
        <v>395</v>
      </c>
      <c r="B1371" t="s">
        <v>316</v>
      </c>
      <c r="C1371" t="s">
        <v>253</v>
      </c>
      <c r="D1371" t="s">
        <v>254</v>
      </c>
      <c r="E1371">
        <v>3851</v>
      </c>
      <c r="F1371" t="s">
        <v>2858</v>
      </c>
      <c r="G1371" t="s">
        <v>259</v>
      </c>
      <c r="H1371" t="s">
        <v>266</v>
      </c>
      <c r="I1371">
        <v>65</v>
      </c>
    </row>
    <row r="1372" spans="1:10" x14ac:dyDescent="0.2">
      <c r="A1372" t="s">
        <v>395</v>
      </c>
      <c r="B1372" t="s">
        <v>316</v>
      </c>
      <c r="C1372" t="s">
        <v>253</v>
      </c>
      <c r="D1372" t="s">
        <v>254</v>
      </c>
      <c r="E1372">
        <v>3853</v>
      </c>
      <c r="F1372" t="s">
        <v>2561</v>
      </c>
      <c r="G1372" t="s">
        <v>255</v>
      </c>
      <c r="H1372" t="s">
        <v>266</v>
      </c>
      <c r="I1372">
        <v>100</v>
      </c>
    </row>
    <row r="1373" spans="1:10" x14ac:dyDescent="0.2">
      <c r="A1373" t="s">
        <v>395</v>
      </c>
      <c r="B1373" t="s">
        <v>316</v>
      </c>
      <c r="C1373" t="s">
        <v>253</v>
      </c>
      <c r="D1373" t="s">
        <v>254</v>
      </c>
      <c r="E1373">
        <v>3858</v>
      </c>
      <c r="F1373" t="s">
        <v>2562</v>
      </c>
      <c r="G1373" t="s">
        <v>259</v>
      </c>
      <c r="H1373" t="s">
        <v>266</v>
      </c>
      <c r="I1373">
        <v>77</v>
      </c>
    </row>
    <row r="1374" spans="1:10" x14ac:dyDescent="0.2">
      <c r="A1374" t="s">
        <v>395</v>
      </c>
      <c r="B1374" t="s">
        <v>316</v>
      </c>
      <c r="C1374" t="s">
        <v>262</v>
      </c>
      <c r="D1374" t="s">
        <v>258</v>
      </c>
      <c r="E1374">
        <v>3906</v>
      </c>
      <c r="F1374" t="s">
        <v>3055</v>
      </c>
      <c r="G1374" t="s">
        <v>267</v>
      </c>
      <c r="H1374" t="s">
        <v>266</v>
      </c>
      <c r="I1374">
        <v>368</v>
      </c>
    </row>
    <row r="1375" spans="1:10" x14ac:dyDescent="0.2">
      <c r="A1375" t="s">
        <v>395</v>
      </c>
      <c r="B1375" t="s">
        <v>316</v>
      </c>
      <c r="C1375" t="s">
        <v>262</v>
      </c>
      <c r="D1375" t="s">
        <v>254</v>
      </c>
      <c r="E1375">
        <v>3909</v>
      </c>
      <c r="F1375" t="s">
        <v>1437</v>
      </c>
      <c r="G1375" t="s">
        <v>255</v>
      </c>
      <c r="H1375" t="s">
        <v>266</v>
      </c>
      <c r="I1375">
        <v>49</v>
      </c>
    </row>
    <row r="1376" spans="1:10" x14ac:dyDescent="0.2">
      <c r="A1376" t="s">
        <v>395</v>
      </c>
      <c r="B1376" t="s">
        <v>316</v>
      </c>
      <c r="C1376" t="s">
        <v>262</v>
      </c>
      <c r="D1376" t="s">
        <v>258</v>
      </c>
      <c r="E1376">
        <v>3911</v>
      </c>
      <c r="F1376" t="s">
        <v>2563</v>
      </c>
      <c r="G1376" t="s">
        <v>267</v>
      </c>
      <c r="H1376" t="s">
        <v>266</v>
      </c>
      <c r="I1376">
        <v>134</v>
      </c>
    </row>
    <row r="1377" spans="1:9" x14ac:dyDescent="0.2">
      <c r="A1377" t="s">
        <v>395</v>
      </c>
      <c r="B1377" t="s">
        <v>316</v>
      </c>
      <c r="C1377" t="s">
        <v>253</v>
      </c>
      <c r="D1377" t="s">
        <v>254</v>
      </c>
      <c r="E1377">
        <v>3917</v>
      </c>
      <c r="F1377" t="s">
        <v>2564</v>
      </c>
      <c r="G1377" t="s">
        <v>267</v>
      </c>
      <c r="H1377" t="s">
        <v>266</v>
      </c>
      <c r="I1377">
        <v>83</v>
      </c>
    </row>
    <row r="1378" spans="1:9" x14ac:dyDescent="0.2">
      <c r="A1378" t="s">
        <v>395</v>
      </c>
      <c r="B1378" t="s">
        <v>316</v>
      </c>
      <c r="C1378" t="s">
        <v>262</v>
      </c>
      <c r="D1378" t="s">
        <v>254</v>
      </c>
      <c r="E1378">
        <v>3928</v>
      </c>
      <c r="F1378" t="s">
        <v>2565</v>
      </c>
      <c r="G1378" t="s">
        <v>255</v>
      </c>
      <c r="H1378" t="s">
        <v>266</v>
      </c>
      <c r="I1378">
        <v>59</v>
      </c>
    </row>
    <row r="1379" spans="1:9" x14ac:dyDescent="0.2">
      <c r="A1379" t="s">
        <v>395</v>
      </c>
      <c r="B1379" t="s">
        <v>316</v>
      </c>
      <c r="C1379" t="s">
        <v>262</v>
      </c>
      <c r="D1379" t="s">
        <v>254</v>
      </c>
      <c r="E1379">
        <v>3961</v>
      </c>
      <c r="F1379" t="s">
        <v>2566</v>
      </c>
      <c r="G1379" t="s">
        <v>267</v>
      </c>
      <c r="H1379" t="s">
        <v>266</v>
      </c>
      <c r="I1379">
        <v>39</v>
      </c>
    </row>
    <row r="1380" spans="1:9" x14ac:dyDescent="0.2">
      <c r="A1380" t="s">
        <v>395</v>
      </c>
      <c r="B1380" t="s">
        <v>316</v>
      </c>
      <c r="C1380" t="s">
        <v>253</v>
      </c>
      <c r="D1380" t="s">
        <v>254</v>
      </c>
      <c r="E1380">
        <v>3963</v>
      </c>
      <c r="F1380" t="s">
        <v>489</v>
      </c>
      <c r="G1380" t="s">
        <v>255</v>
      </c>
      <c r="H1380" t="s">
        <v>266</v>
      </c>
      <c r="I1380">
        <v>151</v>
      </c>
    </row>
    <row r="1381" spans="1:9" x14ac:dyDescent="0.2">
      <c r="A1381" t="s">
        <v>395</v>
      </c>
      <c r="B1381" t="s">
        <v>316</v>
      </c>
      <c r="C1381" t="s">
        <v>262</v>
      </c>
      <c r="D1381" t="s">
        <v>254</v>
      </c>
      <c r="E1381">
        <v>3964</v>
      </c>
      <c r="F1381" t="s">
        <v>1438</v>
      </c>
      <c r="G1381" t="s">
        <v>255</v>
      </c>
      <c r="H1381" t="s">
        <v>266</v>
      </c>
      <c r="I1381">
        <v>340</v>
      </c>
    </row>
    <row r="1382" spans="1:9" x14ac:dyDescent="0.2">
      <c r="A1382" t="s">
        <v>395</v>
      </c>
      <c r="B1382" t="s">
        <v>316</v>
      </c>
      <c r="C1382" t="s">
        <v>257</v>
      </c>
      <c r="D1382" t="s">
        <v>254</v>
      </c>
      <c r="E1382">
        <v>3965</v>
      </c>
      <c r="F1382" t="s">
        <v>2567</v>
      </c>
      <c r="G1382" t="s">
        <v>263</v>
      </c>
      <c r="H1382" t="s">
        <v>266</v>
      </c>
      <c r="I1382">
        <v>76</v>
      </c>
    </row>
    <row r="1383" spans="1:9" x14ac:dyDescent="0.2">
      <c r="A1383" t="s">
        <v>395</v>
      </c>
      <c r="B1383" t="s">
        <v>316</v>
      </c>
      <c r="C1383" t="s">
        <v>262</v>
      </c>
      <c r="D1383" t="s">
        <v>258</v>
      </c>
      <c r="E1383">
        <v>3981</v>
      </c>
      <c r="F1383" t="s">
        <v>2568</v>
      </c>
      <c r="G1383" t="s">
        <v>255</v>
      </c>
      <c r="H1383" t="s">
        <v>266</v>
      </c>
      <c r="I1383">
        <v>76</v>
      </c>
    </row>
    <row r="1384" spans="1:9" x14ac:dyDescent="0.2">
      <c r="A1384" t="s">
        <v>395</v>
      </c>
      <c r="B1384" t="s">
        <v>316</v>
      </c>
      <c r="C1384" t="s">
        <v>262</v>
      </c>
      <c r="D1384" t="s">
        <v>254</v>
      </c>
      <c r="E1384">
        <v>3983</v>
      </c>
      <c r="F1384" t="s">
        <v>2569</v>
      </c>
      <c r="G1384" t="s">
        <v>255</v>
      </c>
      <c r="H1384" t="s">
        <v>266</v>
      </c>
      <c r="I1384">
        <v>594</v>
      </c>
    </row>
    <row r="1385" spans="1:9" x14ac:dyDescent="0.2">
      <c r="A1385" t="s">
        <v>395</v>
      </c>
      <c r="B1385" t="s">
        <v>316</v>
      </c>
      <c r="C1385" t="s">
        <v>253</v>
      </c>
      <c r="D1385" t="s">
        <v>254</v>
      </c>
      <c r="E1385">
        <v>3987</v>
      </c>
      <c r="F1385" t="s">
        <v>2570</v>
      </c>
      <c r="G1385" t="s">
        <v>267</v>
      </c>
      <c r="H1385" t="s">
        <v>266</v>
      </c>
      <c r="I1385">
        <v>71</v>
      </c>
    </row>
    <row r="1386" spans="1:9" x14ac:dyDescent="0.2">
      <c r="A1386" t="s">
        <v>395</v>
      </c>
      <c r="B1386" t="s">
        <v>316</v>
      </c>
      <c r="C1386" t="s">
        <v>257</v>
      </c>
      <c r="D1386" t="s">
        <v>254</v>
      </c>
      <c r="E1386">
        <v>3999</v>
      </c>
      <c r="F1386" t="s">
        <v>2571</v>
      </c>
      <c r="G1386" t="s">
        <v>267</v>
      </c>
      <c r="H1386" t="s">
        <v>266</v>
      </c>
      <c r="I1386">
        <v>40</v>
      </c>
    </row>
    <row r="1387" spans="1:9" x14ac:dyDescent="0.2">
      <c r="A1387" t="s">
        <v>395</v>
      </c>
      <c r="B1387" t="s">
        <v>316</v>
      </c>
      <c r="C1387" t="s">
        <v>253</v>
      </c>
      <c r="D1387" t="s">
        <v>254</v>
      </c>
      <c r="E1387">
        <v>4047</v>
      </c>
      <c r="F1387" t="s">
        <v>2572</v>
      </c>
      <c r="G1387" t="s">
        <v>255</v>
      </c>
      <c r="H1387" t="s">
        <v>268</v>
      </c>
      <c r="I1387">
        <v>604</v>
      </c>
    </row>
    <row r="1388" spans="1:9" x14ac:dyDescent="0.2">
      <c r="A1388" t="s">
        <v>395</v>
      </c>
      <c r="B1388" t="s">
        <v>316</v>
      </c>
      <c r="C1388" t="s">
        <v>253</v>
      </c>
      <c r="D1388" t="s">
        <v>254</v>
      </c>
      <c r="E1388">
        <v>4098</v>
      </c>
      <c r="F1388" t="s">
        <v>2573</v>
      </c>
      <c r="G1388" t="s">
        <v>255</v>
      </c>
      <c r="H1388" t="s">
        <v>268</v>
      </c>
      <c r="I1388">
        <v>75</v>
      </c>
    </row>
    <row r="1389" spans="1:9" x14ac:dyDescent="0.2">
      <c r="A1389" t="s">
        <v>395</v>
      </c>
      <c r="B1389" t="s">
        <v>316</v>
      </c>
      <c r="C1389" t="s">
        <v>262</v>
      </c>
      <c r="D1389" t="s">
        <v>254</v>
      </c>
      <c r="E1389">
        <v>4221</v>
      </c>
      <c r="F1389" t="s">
        <v>2574</v>
      </c>
      <c r="G1389" t="s">
        <v>255</v>
      </c>
      <c r="H1389" t="s">
        <v>268</v>
      </c>
      <c r="I1389">
        <v>223</v>
      </c>
    </row>
    <row r="1390" spans="1:9" x14ac:dyDescent="0.2">
      <c r="A1390" t="s">
        <v>395</v>
      </c>
      <c r="B1390" t="s">
        <v>316</v>
      </c>
      <c r="C1390" t="s">
        <v>253</v>
      </c>
      <c r="D1390" t="s">
        <v>254</v>
      </c>
      <c r="E1390">
        <v>4222</v>
      </c>
      <c r="F1390" t="s">
        <v>3315</v>
      </c>
      <c r="G1390" t="s">
        <v>263</v>
      </c>
      <c r="H1390" t="s">
        <v>268</v>
      </c>
      <c r="I1390">
        <v>20</v>
      </c>
    </row>
    <row r="1391" spans="1:9" x14ac:dyDescent="0.2">
      <c r="A1391" t="s">
        <v>395</v>
      </c>
      <c r="B1391" t="s">
        <v>316</v>
      </c>
      <c r="C1391" t="s">
        <v>253</v>
      </c>
      <c r="D1391" t="s">
        <v>254</v>
      </c>
      <c r="E1391">
        <v>4234</v>
      </c>
      <c r="F1391" t="s">
        <v>1233</v>
      </c>
      <c r="G1391" t="s">
        <v>259</v>
      </c>
      <c r="H1391" t="s">
        <v>268</v>
      </c>
      <c r="I1391">
        <v>59</v>
      </c>
    </row>
    <row r="1392" spans="1:9" x14ac:dyDescent="0.2">
      <c r="A1392" t="s">
        <v>395</v>
      </c>
      <c r="B1392" t="s">
        <v>316</v>
      </c>
      <c r="C1392" t="s">
        <v>262</v>
      </c>
      <c r="D1392" t="s">
        <v>254</v>
      </c>
      <c r="E1392">
        <v>4235</v>
      </c>
      <c r="F1392" t="s">
        <v>2575</v>
      </c>
      <c r="G1392" t="s">
        <v>259</v>
      </c>
      <c r="H1392" t="s">
        <v>268</v>
      </c>
      <c r="I1392">
        <v>107</v>
      </c>
    </row>
    <row r="1393" spans="1:10" x14ac:dyDescent="0.2">
      <c r="A1393" t="s">
        <v>395</v>
      </c>
      <c r="B1393" t="s">
        <v>316</v>
      </c>
      <c r="C1393" t="s">
        <v>253</v>
      </c>
      <c r="D1393" t="s">
        <v>254</v>
      </c>
      <c r="E1393">
        <v>4242</v>
      </c>
      <c r="F1393" t="s">
        <v>1439</v>
      </c>
      <c r="G1393" t="s">
        <v>259</v>
      </c>
      <c r="H1393" t="s">
        <v>268</v>
      </c>
      <c r="I1393">
        <v>79</v>
      </c>
    </row>
    <row r="1394" spans="1:10" x14ac:dyDescent="0.2">
      <c r="A1394" t="s">
        <v>395</v>
      </c>
      <c r="B1394" t="s">
        <v>316</v>
      </c>
      <c r="C1394" t="s">
        <v>262</v>
      </c>
      <c r="D1394" t="s">
        <v>254</v>
      </c>
      <c r="E1394">
        <v>4286</v>
      </c>
      <c r="F1394" t="s">
        <v>2576</v>
      </c>
      <c r="G1394" t="s">
        <v>255</v>
      </c>
      <c r="H1394" t="s">
        <v>260</v>
      </c>
      <c r="I1394">
        <v>171</v>
      </c>
    </row>
    <row r="1395" spans="1:10" x14ac:dyDescent="0.2">
      <c r="A1395" t="s">
        <v>395</v>
      </c>
      <c r="B1395" t="s">
        <v>316</v>
      </c>
      <c r="C1395" t="s">
        <v>262</v>
      </c>
      <c r="D1395" t="s">
        <v>254</v>
      </c>
      <c r="E1395">
        <v>4392</v>
      </c>
      <c r="F1395" t="s">
        <v>1234</v>
      </c>
      <c r="G1395" t="s">
        <v>255</v>
      </c>
      <c r="H1395" t="s">
        <v>266</v>
      </c>
      <c r="I1395">
        <v>94</v>
      </c>
    </row>
    <row r="1396" spans="1:10" x14ac:dyDescent="0.2">
      <c r="A1396" t="s">
        <v>395</v>
      </c>
      <c r="B1396" t="s">
        <v>316</v>
      </c>
      <c r="C1396" t="s">
        <v>262</v>
      </c>
      <c r="D1396" t="s">
        <v>254</v>
      </c>
      <c r="E1396">
        <v>4420</v>
      </c>
      <c r="F1396" t="s">
        <v>2577</v>
      </c>
      <c r="G1396" t="s">
        <v>255</v>
      </c>
      <c r="H1396" t="s">
        <v>266</v>
      </c>
      <c r="I1396">
        <v>506</v>
      </c>
    </row>
    <row r="1397" spans="1:10" x14ac:dyDescent="0.2">
      <c r="A1397" t="s">
        <v>395</v>
      </c>
      <c r="B1397" t="s">
        <v>316</v>
      </c>
      <c r="C1397" t="s">
        <v>257</v>
      </c>
      <c r="D1397" t="s">
        <v>254</v>
      </c>
      <c r="E1397">
        <v>4421</v>
      </c>
      <c r="F1397" t="s">
        <v>1440</v>
      </c>
      <c r="G1397" t="s">
        <v>259</v>
      </c>
      <c r="H1397" t="s">
        <v>266</v>
      </c>
      <c r="I1397">
        <v>22</v>
      </c>
    </row>
    <row r="1398" spans="1:10" x14ac:dyDescent="0.2">
      <c r="A1398" t="s">
        <v>395</v>
      </c>
      <c r="B1398" t="s">
        <v>316</v>
      </c>
      <c r="C1398" t="s">
        <v>257</v>
      </c>
      <c r="D1398" t="s">
        <v>258</v>
      </c>
      <c r="E1398">
        <v>4445</v>
      </c>
      <c r="F1398" t="s">
        <v>2578</v>
      </c>
      <c r="G1398" t="s">
        <v>267</v>
      </c>
      <c r="H1398" t="s">
        <v>266</v>
      </c>
      <c r="I1398">
        <v>30</v>
      </c>
    </row>
    <row r="1399" spans="1:10" x14ac:dyDescent="0.2">
      <c r="A1399" t="s">
        <v>395</v>
      </c>
      <c r="B1399" t="s">
        <v>316</v>
      </c>
      <c r="C1399" t="s">
        <v>262</v>
      </c>
      <c r="D1399" t="s">
        <v>258</v>
      </c>
      <c r="E1399">
        <v>4448</v>
      </c>
      <c r="F1399" t="s">
        <v>495</v>
      </c>
      <c r="G1399" t="s">
        <v>267</v>
      </c>
      <c r="H1399" t="s">
        <v>266</v>
      </c>
      <c r="I1399">
        <v>343</v>
      </c>
    </row>
    <row r="1400" spans="1:10" x14ac:dyDescent="0.2">
      <c r="A1400" t="s">
        <v>395</v>
      </c>
      <c r="B1400" t="s">
        <v>316</v>
      </c>
      <c r="C1400" t="s">
        <v>262</v>
      </c>
      <c r="D1400" t="s">
        <v>254</v>
      </c>
      <c r="E1400">
        <v>4449</v>
      </c>
      <c r="F1400" t="s">
        <v>496</v>
      </c>
      <c r="G1400" t="s">
        <v>267</v>
      </c>
      <c r="H1400" t="s">
        <v>266</v>
      </c>
      <c r="I1400">
        <v>471</v>
      </c>
    </row>
    <row r="1401" spans="1:10" x14ac:dyDescent="0.2">
      <c r="A1401" t="s">
        <v>395</v>
      </c>
      <c r="B1401" t="s">
        <v>316</v>
      </c>
      <c r="C1401" t="s">
        <v>262</v>
      </c>
      <c r="D1401" t="s">
        <v>258</v>
      </c>
      <c r="E1401">
        <v>4476</v>
      </c>
      <c r="F1401" t="s">
        <v>499</v>
      </c>
      <c r="G1401" t="s">
        <v>267</v>
      </c>
      <c r="H1401" t="s">
        <v>266</v>
      </c>
      <c r="I1401">
        <v>81</v>
      </c>
    </row>
    <row r="1402" spans="1:10" x14ac:dyDescent="0.2">
      <c r="A1402" t="s">
        <v>395</v>
      </c>
      <c r="B1402" t="s">
        <v>316</v>
      </c>
      <c r="C1402" t="s">
        <v>264</v>
      </c>
      <c r="D1402" t="s">
        <v>254</v>
      </c>
      <c r="E1402">
        <v>4478</v>
      </c>
      <c r="F1402" t="s">
        <v>2579</v>
      </c>
      <c r="G1402" t="s">
        <v>267</v>
      </c>
      <c r="H1402" t="s">
        <v>266</v>
      </c>
      <c r="I1402" t="s">
        <v>286</v>
      </c>
      <c r="J1402" t="s">
        <v>3526</v>
      </c>
    </row>
    <row r="1403" spans="1:10" x14ac:dyDescent="0.2">
      <c r="A1403" t="s">
        <v>395</v>
      </c>
      <c r="B1403" t="s">
        <v>316</v>
      </c>
      <c r="C1403" t="s">
        <v>262</v>
      </c>
      <c r="D1403" t="s">
        <v>254</v>
      </c>
      <c r="E1403">
        <v>4480</v>
      </c>
      <c r="F1403" t="s">
        <v>2580</v>
      </c>
      <c r="G1403" t="s">
        <v>267</v>
      </c>
      <c r="H1403" t="s">
        <v>266</v>
      </c>
      <c r="I1403">
        <v>377</v>
      </c>
    </row>
    <row r="1404" spans="1:10" x14ac:dyDescent="0.2">
      <c r="A1404" t="s">
        <v>395</v>
      </c>
      <c r="B1404" t="s">
        <v>316</v>
      </c>
      <c r="C1404" t="s">
        <v>262</v>
      </c>
      <c r="D1404" t="s">
        <v>254</v>
      </c>
      <c r="E1404">
        <v>4481</v>
      </c>
      <c r="F1404" t="s">
        <v>1235</v>
      </c>
      <c r="G1404" t="s">
        <v>263</v>
      </c>
      <c r="H1404" t="s">
        <v>266</v>
      </c>
      <c r="I1404">
        <v>228</v>
      </c>
    </row>
    <row r="1405" spans="1:10" x14ac:dyDescent="0.2">
      <c r="A1405" t="s">
        <v>395</v>
      </c>
      <c r="B1405" t="s">
        <v>316</v>
      </c>
      <c r="C1405" t="s">
        <v>262</v>
      </c>
      <c r="D1405" t="s">
        <v>254</v>
      </c>
      <c r="E1405">
        <v>4486</v>
      </c>
      <c r="F1405" t="s">
        <v>2743</v>
      </c>
      <c r="G1405" t="s">
        <v>267</v>
      </c>
      <c r="H1405" t="s">
        <v>266</v>
      </c>
      <c r="I1405">
        <v>48</v>
      </c>
    </row>
    <row r="1406" spans="1:10" x14ac:dyDescent="0.2">
      <c r="A1406" t="s">
        <v>395</v>
      </c>
      <c r="B1406" t="s">
        <v>316</v>
      </c>
      <c r="C1406" t="s">
        <v>253</v>
      </c>
      <c r="D1406" t="s">
        <v>254</v>
      </c>
      <c r="E1406">
        <v>4541</v>
      </c>
      <c r="F1406" t="s">
        <v>2581</v>
      </c>
      <c r="G1406" t="s">
        <v>255</v>
      </c>
      <c r="H1406" t="s">
        <v>300</v>
      </c>
      <c r="I1406">
        <v>874</v>
      </c>
    </row>
    <row r="1407" spans="1:10" x14ac:dyDescent="0.2">
      <c r="A1407" t="s">
        <v>395</v>
      </c>
      <c r="B1407" t="s">
        <v>316</v>
      </c>
      <c r="C1407" t="s">
        <v>253</v>
      </c>
      <c r="D1407" t="s">
        <v>254</v>
      </c>
      <c r="E1407">
        <v>4555</v>
      </c>
      <c r="F1407" t="s">
        <v>2582</v>
      </c>
      <c r="G1407" t="s">
        <v>255</v>
      </c>
      <c r="H1407" t="s">
        <v>300</v>
      </c>
      <c r="I1407" t="s">
        <v>322</v>
      </c>
      <c r="J1407" t="s">
        <v>3538</v>
      </c>
    </row>
    <row r="1408" spans="1:10" x14ac:dyDescent="0.2">
      <c r="A1408" t="s">
        <v>395</v>
      </c>
      <c r="B1408" t="s">
        <v>316</v>
      </c>
      <c r="C1408" t="s">
        <v>253</v>
      </c>
      <c r="D1408" t="s">
        <v>258</v>
      </c>
      <c r="E1408">
        <v>4571</v>
      </c>
      <c r="F1408" t="s">
        <v>2583</v>
      </c>
      <c r="G1408" t="s">
        <v>267</v>
      </c>
      <c r="H1408" t="s">
        <v>300</v>
      </c>
      <c r="I1408">
        <v>184</v>
      </c>
    </row>
    <row r="1409" spans="1:10" x14ac:dyDescent="0.2">
      <c r="A1409" t="s">
        <v>395</v>
      </c>
      <c r="B1409" t="s">
        <v>316</v>
      </c>
      <c r="C1409" t="s">
        <v>262</v>
      </c>
      <c r="D1409" t="s">
        <v>254</v>
      </c>
      <c r="E1409">
        <v>4579</v>
      </c>
      <c r="F1409" t="s">
        <v>2584</v>
      </c>
      <c r="G1409" t="s">
        <v>259</v>
      </c>
      <c r="H1409" t="s">
        <v>300</v>
      </c>
      <c r="I1409">
        <v>251</v>
      </c>
    </row>
    <row r="1410" spans="1:10" x14ac:dyDescent="0.2">
      <c r="A1410" t="s">
        <v>395</v>
      </c>
      <c r="B1410" t="s">
        <v>316</v>
      </c>
      <c r="C1410" t="s">
        <v>253</v>
      </c>
      <c r="D1410" t="s">
        <v>258</v>
      </c>
      <c r="E1410">
        <v>4594</v>
      </c>
      <c r="F1410" t="s">
        <v>2585</v>
      </c>
      <c r="G1410" t="s">
        <v>267</v>
      </c>
      <c r="H1410" t="s">
        <v>300</v>
      </c>
      <c r="I1410">
        <v>139</v>
      </c>
    </row>
    <row r="1411" spans="1:10" x14ac:dyDescent="0.2">
      <c r="A1411" t="s">
        <v>395</v>
      </c>
      <c r="B1411" t="s">
        <v>316</v>
      </c>
      <c r="C1411" t="s">
        <v>262</v>
      </c>
      <c r="D1411" t="s">
        <v>254</v>
      </c>
      <c r="E1411">
        <v>4633</v>
      </c>
      <c r="F1411" t="s">
        <v>2586</v>
      </c>
      <c r="G1411" t="s">
        <v>255</v>
      </c>
      <c r="H1411" t="s">
        <v>268</v>
      </c>
      <c r="I1411">
        <v>783</v>
      </c>
    </row>
    <row r="1412" spans="1:10" x14ac:dyDescent="0.2">
      <c r="A1412" t="s">
        <v>395</v>
      </c>
      <c r="B1412" t="s">
        <v>316</v>
      </c>
      <c r="C1412" t="s">
        <v>253</v>
      </c>
      <c r="D1412" t="s">
        <v>254</v>
      </c>
      <c r="E1412">
        <v>4653</v>
      </c>
      <c r="F1412" t="s">
        <v>2587</v>
      </c>
      <c r="G1412" t="s">
        <v>255</v>
      </c>
      <c r="H1412" t="s">
        <v>260</v>
      </c>
      <c r="I1412">
        <v>188</v>
      </c>
    </row>
    <row r="1413" spans="1:10" x14ac:dyDescent="0.2">
      <c r="A1413" t="s">
        <v>395</v>
      </c>
      <c r="B1413" t="s">
        <v>316</v>
      </c>
      <c r="C1413" t="s">
        <v>262</v>
      </c>
      <c r="D1413" t="s">
        <v>254</v>
      </c>
      <c r="E1413">
        <v>4669</v>
      </c>
      <c r="F1413" t="s">
        <v>2588</v>
      </c>
      <c r="G1413" t="s">
        <v>259</v>
      </c>
      <c r="H1413" t="s">
        <v>260</v>
      </c>
      <c r="I1413">
        <v>18</v>
      </c>
    </row>
    <row r="1414" spans="1:10" x14ac:dyDescent="0.2">
      <c r="A1414" t="s">
        <v>395</v>
      </c>
      <c r="B1414" t="s">
        <v>316</v>
      </c>
      <c r="C1414" t="s">
        <v>262</v>
      </c>
      <c r="D1414" t="s">
        <v>254</v>
      </c>
      <c r="E1414">
        <v>4725</v>
      </c>
      <c r="F1414" t="s">
        <v>2589</v>
      </c>
      <c r="G1414" t="s">
        <v>255</v>
      </c>
      <c r="H1414" t="s">
        <v>266</v>
      </c>
      <c r="I1414">
        <v>307</v>
      </c>
    </row>
    <row r="1415" spans="1:10" x14ac:dyDescent="0.2">
      <c r="A1415" t="s">
        <v>395</v>
      </c>
      <c r="B1415" t="s">
        <v>316</v>
      </c>
      <c r="C1415" t="s">
        <v>253</v>
      </c>
      <c r="D1415" t="s">
        <v>254</v>
      </c>
      <c r="E1415">
        <v>4833</v>
      </c>
      <c r="F1415" t="s">
        <v>2590</v>
      </c>
      <c r="G1415" t="s">
        <v>259</v>
      </c>
      <c r="H1415" t="s">
        <v>260</v>
      </c>
      <c r="I1415">
        <v>95</v>
      </c>
    </row>
    <row r="1416" spans="1:10" x14ac:dyDescent="0.2">
      <c r="A1416" t="s">
        <v>395</v>
      </c>
      <c r="B1416" t="s">
        <v>316</v>
      </c>
      <c r="C1416" t="s">
        <v>262</v>
      </c>
      <c r="D1416" t="s">
        <v>254</v>
      </c>
      <c r="E1416">
        <v>4927</v>
      </c>
      <c r="F1416" t="s">
        <v>2591</v>
      </c>
      <c r="G1416" t="s">
        <v>255</v>
      </c>
      <c r="H1416" t="s">
        <v>268</v>
      </c>
      <c r="I1416" t="s">
        <v>272</v>
      </c>
      <c r="J1416" t="s">
        <v>3865</v>
      </c>
    </row>
    <row r="1417" spans="1:10" x14ac:dyDescent="0.2">
      <c r="A1417" t="s">
        <v>395</v>
      </c>
      <c r="B1417" t="s">
        <v>316</v>
      </c>
      <c r="C1417" t="s">
        <v>262</v>
      </c>
      <c r="D1417" t="s">
        <v>254</v>
      </c>
      <c r="E1417">
        <v>5010</v>
      </c>
      <c r="F1417" t="s">
        <v>2592</v>
      </c>
      <c r="G1417" t="s">
        <v>263</v>
      </c>
      <c r="H1417" t="s">
        <v>1196</v>
      </c>
      <c r="I1417">
        <v>50</v>
      </c>
    </row>
    <row r="1418" spans="1:10" x14ac:dyDescent="0.2">
      <c r="A1418" t="s">
        <v>395</v>
      </c>
      <c r="B1418" t="s">
        <v>316</v>
      </c>
      <c r="C1418" t="s">
        <v>253</v>
      </c>
      <c r="D1418" t="s">
        <v>254</v>
      </c>
      <c r="E1418">
        <v>5019</v>
      </c>
      <c r="F1418" t="s">
        <v>1472</v>
      </c>
      <c r="G1418" t="s">
        <v>255</v>
      </c>
      <c r="H1418" t="s">
        <v>1196</v>
      </c>
      <c r="I1418" t="s">
        <v>332</v>
      </c>
      <c r="J1418" t="s">
        <v>3866</v>
      </c>
    </row>
    <row r="1419" spans="1:10" x14ac:dyDescent="0.2">
      <c r="A1419" t="s">
        <v>395</v>
      </c>
      <c r="B1419" t="s">
        <v>316</v>
      </c>
      <c r="C1419" t="s">
        <v>253</v>
      </c>
      <c r="D1419" t="s">
        <v>254</v>
      </c>
      <c r="E1419">
        <v>5290</v>
      </c>
      <c r="F1419" t="s">
        <v>2593</v>
      </c>
      <c r="G1419" t="s">
        <v>263</v>
      </c>
      <c r="H1419" t="s">
        <v>297</v>
      </c>
      <c r="I1419">
        <v>237</v>
      </c>
    </row>
    <row r="1420" spans="1:10" x14ac:dyDescent="0.2">
      <c r="A1420" t="s">
        <v>395</v>
      </c>
      <c r="B1420" t="s">
        <v>316</v>
      </c>
      <c r="C1420" t="s">
        <v>262</v>
      </c>
      <c r="D1420" t="s">
        <v>254</v>
      </c>
      <c r="E1420">
        <v>5310</v>
      </c>
      <c r="F1420" t="s">
        <v>1442</v>
      </c>
      <c r="G1420" t="s">
        <v>255</v>
      </c>
      <c r="H1420" t="s">
        <v>297</v>
      </c>
      <c r="I1420">
        <v>456</v>
      </c>
    </row>
    <row r="1421" spans="1:10" x14ac:dyDescent="0.2">
      <c r="A1421" t="s">
        <v>395</v>
      </c>
      <c r="B1421" t="s">
        <v>316</v>
      </c>
      <c r="C1421" t="s">
        <v>262</v>
      </c>
      <c r="D1421" t="s">
        <v>254</v>
      </c>
      <c r="E1421">
        <v>5337</v>
      </c>
      <c r="F1421" t="s">
        <v>2594</v>
      </c>
      <c r="G1421" t="s">
        <v>255</v>
      </c>
      <c r="H1421" t="s">
        <v>297</v>
      </c>
      <c r="I1421">
        <v>34</v>
      </c>
    </row>
    <row r="1422" spans="1:10" x14ac:dyDescent="0.2">
      <c r="A1422" t="s">
        <v>395</v>
      </c>
      <c r="B1422" t="s">
        <v>316</v>
      </c>
      <c r="C1422" t="s">
        <v>262</v>
      </c>
      <c r="D1422" t="s">
        <v>254</v>
      </c>
      <c r="E1422">
        <v>5699</v>
      </c>
      <c r="F1422" t="s">
        <v>2595</v>
      </c>
      <c r="G1422" t="s">
        <v>259</v>
      </c>
      <c r="H1422" t="s">
        <v>599</v>
      </c>
      <c r="I1422">
        <v>46</v>
      </c>
    </row>
    <row r="1423" spans="1:10" x14ac:dyDescent="0.2">
      <c r="A1423" t="s">
        <v>395</v>
      </c>
      <c r="B1423" t="s">
        <v>316</v>
      </c>
      <c r="C1423" t="s">
        <v>253</v>
      </c>
      <c r="D1423" t="s">
        <v>254</v>
      </c>
      <c r="E1423">
        <v>5918</v>
      </c>
      <c r="F1423" t="s">
        <v>2596</v>
      </c>
      <c r="G1423" t="s">
        <v>263</v>
      </c>
      <c r="H1423" t="s">
        <v>270</v>
      </c>
      <c r="I1423">
        <v>137</v>
      </c>
    </row>
    <row r="1424" spans="1:10" x14ac:dyDescent="0.2">
      <c r="A1424" t="s">
        <v>395</v>
      </c>
      <c r="B1424" t="s">
        <v>316</v>
      </c>
      <c r="C1424" t="s">
        <v>262</v>
      </c>
      <c r="D1424" t="s">
        <v>254</v>
      </c>
      <c r="E1424">
        <v>5959</v>
      </c>
      <c r="F1424" t="s">
        <v>1236</v>
      </c>
      <c r="G1424" t="s">
        <v>255</v>
      </c>
      <c r="H1424" t="s">
        <v>270</v>
      </c>
      <c r="I1424">
        <v>483</v>
      </c>
    </row>
    <row r="1425" spans="1:10" x14ac:dyDescent="0.2">
      <c r="A1425" t="s">
        <v>395</v>
      </c>
      <c r="B1425" t="s">
        <v>316</v>
      </c>
      <c r="C1425" t="s">
        <v>264</v>
      </c>
      <c r="D1425" t="s">
        <v>254</v>
      </c>
      <c r="E1425">
        <v>5987</v>
      </c>
      <c r="F1425" t="s">
        <v>2597</v>
      </c>
      <c r="G1425" t="s">
        <v>259</v>
      </c>
      <c r="H1425" t="s">
        <v>270</v>
      </c>
      <c r="I1425">
        <v>16</v>
      </c>
    </row>
    <row r="1426" spans="1:10" x14ac:dyDescent="0.2">
      <c r="A1426" t="s">
        <v>395</v>
      </c>
      <c r="B1426" t="s">
        <v>316</v>
      </c>
      <c r="C1426" t="s">
        <v>264</v>
      </c>
      <c r="D1426" t="s">
        <v>254</v>
      </c>
      <c r="E1426">
        <v>6038</v>
      </c>
      <c r="F1426" t="s">
        <v>1237</v>
      </c>
      <c r="G1426" t="s">
        <v>267</v>
      </c>
      <c r="H1426" t="s">
        <v>260</v>
      </c>
      <c r="I1426">
        <v>44</v>
      </c>
    </row>
    <row r="1427" spans="1:10" x14ac:dyDescent="0.2">
      <c r="A1427" t="s">
        <v>395</v>
      </c>
      <c r="B1427" t="s">
        <v>316</v>
      </c>
      <c r="C1427" t="s">
        <v>262</v>
      </c>
      <c r="D1427" t="s">
        <v>254</v>
      </c>
      <c r="E1427">
        <v>6054</v>
      </c>
      <c r="F1427" t="s">
        <v>2598</v>
      </c>
      <c r="G1427" t="s">
        <v>255</v>
      </c>
      <c r="H1427" t="s">
        <v>260</v>
      </c>
      <c r="I1427">
        <v>83</v>
      </c>
    </row>
    <row r="1428" spans="1:10" x14ac:dyDescent="0.2">
      <c r="A1428" t="s">
        <v>395</v>
      </c>
      <c r="B1428" t="s">
        <v>316</v>
      </c>
      <c r="C1428" t="s">
        <v>253</v>
      </c>
      <c r="D1428" t="s">
        <v>254</v>
      </c>
      <c r="E1428">
        <v>6069</v>
      </c>
      <c r="F1428" t="s">
        <v>2599</v>
      </c>
      <c r="G1428" t="s">
        <v>267</v>
      </c>
      <c r="H1428" t="s">
        <v>260</v>
      </c>
      <c r="I1428">
        <v>53</v>
      </c>
    </row>
    <row r="1429" spans="1:10" x14ac:dyDescent="0.2">
      <c r="A1429" t="s">
        <v>395</v>
      </c>
      <c r="B1429" t="s">
        <v>316</v>
      </c>
      <c r="C1429" t="s">
        <v>262</v>
      </c>
      <c r="D1429" t="s">
        <v>254</v>
      </c>
      <c r="E1429">
        <v>6071</v>
      </c>
      <c r="F1429" t="s">
        <v>2600</v>
      </c>
      <c r="G1429" t="s">
        <v>255</v>
      </c>
      <c r="H1429" t="s">
        <v>260</v>
      </c>
      <c r="I1429">
        <v>533</v>
      </c>
    </row>
    <row r="1430" spans="1:10" x14ac:dyDescent="0.2">
      <c r="A1430" t="s">
        <v>395</v>
      </c>
      <c r="B1430" t="s">
        <v>316</v>
      </c>
      <c r="C1430" t="s">
        <v>253</v>
      </c>
      <c r="D1430" t="s">
        <v>254</v>
      </c>
      <c r="E1430">
        <v>6082</v>
      </c>
      <c r="F1430" t="s">
        <v>504</v>
      </c>
      <c r="G1430" t="s">
        <v>255</v>
      </c>
      <c r="H1430" t="s">
        <v>260</v>
      </c>
      <c r="I1430">
        <v>200</v>
      </c>
    </row>
    <row r="1431" spans="1:10" x14ac:dyDescent="0.2">
      <c r="A1431" t="s">
        <v>395</v>
      </c>
      <c r="B1431" t="s">
        <v>316</v>
      </c>
      <c r="C1431" t="s">
        <v>257</v>
      </c>
      <c r="D1431" t="s">
        <v>254</v>
      </c>
      <c r="E1431">
        <v>6094</v>
      </c>
      <c r="F1431" t="s">
        <v>2601</v>
      </c>
      <c r="G1431" t="s">
        <v>267</v>
      </c>
      <c r="H1431" t="s">
        <v>260</v>
      </c>
      <c r="I1431">
        <v>191</v>
      </c>
    </row>
    <row r="1432" spans="1:10" x14ac:dyDescent="0.2">
      <c r="A1432" t="s">
        <v>395</v>
      </c>
      <c r="B1432" t="s">
        <v>316</v>
      </c>
      <c r="C1432" t="s">
        <v>253</v>
      </c>
      <c r="D1432" t="s">
        <v>254</v>
      </c>
      <c r="E1432">
        <v>6098</v>
      </c>
      <c r="F1432" t="s">
        <v>1443</v>
      </c>
      <c r="G1432" t="s">
        <v>255</v>
      </c>
      <c r="H1432" t="s">
        <v>260</v>
      </c>
      <c r="I1432" t="s">
        <v>3867</v>
      </c>
      <c r="J1432" t="s">
        <v>3868</v>
      </c>
    </row>
    <row r="1433" spans="1:10" x14ac:dyDescent="0.2">
      <c r="A1433" t="s">
        <v>395</v>
      </c>
      <c r="B1433" t="s">
        <v>316</v>
      </c>
      <c r="C1433" t="s">
        <v>262</v>
      </c>
      <c r="D1433" t="s">
        <v>254</v>
      </c>
      <c r="E1433">
        <v>6143</v>
      </c>
      <c r="F1433" t="s">
        <v>2602</v>
      </c>
      <c r="G1433" t="s">
        <v>255</v>
      </c>
      <c r="H1433" t="s">
        <v>276</v>
      </c>
      <c r="I1433">
        <v>471</v>
      </c>
    </row>
    <row r="1434" spans="1:10" x14ac:dyDescent="0.2">
      <c r="A1434" t="s">
        <v>395</v>
      </c>
      <c r="B1434" t="s">
        <v>316</v>
      </c>
      <c r="C1434" t="s">
        <v>253</v>
      </c>
      <c r="D1434" t="s">
        <v>254</v>
      </c>
      <c r="E1434">
        <v>6178</v>
      </c>
      <c r="F1434" t="s">
        <v>2603</v>
      </c>
      <c r="G1434" t="s">
        <v>255</v>
      </c>
      <c r="H1434" t="s">
        <v>260</v>
      </c>
      <c r="I1434" t="s">
        <v>3537</v>
      </c>
      <c r="J1434" t="s">
        <v>3869</v>
      </c>
    </row>
    <row r="1435" spans="1:10" x14ac:dyDescent="0.2">
      <c r="A1435" t="s">
        <v>395</v>
      </c>
      <c r="B1435" t="s">
        <v>316</v>
      </c>
      <c r="C1435" t="s">
        <v>253</v>
      </c>
      <c r="D1435" t="s">
        <v>254</v>
      </c>
      <c r="E1435">
        <v>6181</v>
      </c>
      <c r="F1435" t="s">
        <v>2604</v>
      </c>
      <c r="G1435" t="s">
        <v>267</v>
      </c>
      <c r="H1435" t="s">
        <v>260</v>
      </c>
      <c r="I1435">
        <v>44</v>
      </c>
    </row>
    <row r="1436" spans="1:10" x14ac:dyDescent="0.2">
      <c r="A1436" t="s">
        <v>395</v>
      </c>
      <c r="B1436" t="s">
        <v>316</v>
      </c>
      <c r="C1436" t="s">
        <v>253</v>
      </c>
      <c r="D1436" t="s">
        <v>254</v>
      </c>
      <c r="E1436">
        <v>6190</v>
      </c>
      <c r="F1436" t="s">
        <v>2605</v>
      </c>
      <c r="G1436" t="s">
        <v>267</v>
      </c>
      <c r="H1436" t="s">
        <v>260</v>
      </c>
      <c r="I1436">
        <v>24</v>
      </c>
    </row>
    <row r="1437" spans="1:10" x14ac:dyDescent="0.2">
      <c r="A1437" t="s">
        <v>395</v>
      </c>
      <c r="B1437" t="s">
        <v>316</v>
      </c>
      <c r="C1437" t="s">
        <v>253</v>
      </c>
      <c r="D1437" t="s">
        <v>258</v>
      </c>
      <c r="E1437">
        <v>6232</v>
      </c>
      <c r="F1437" t="s">
        <v>2606</v>
      </c>
      <c r="G1437" t="s">
        <v>267</v>
      </c>
      <c r="H1437" t="s">
        <v>276</v>
      </c>
      <c r="I1437">
        <v>405</v>
      </c>
    </row>
    <row r="1438" spans="1:10" x14ac:dyDescent="0.2">
      <c r="A1438" t="s">
        <v>395</v>
      </c>
      <c r="B1438" t="s">
        <v>316</v>
      </c>
      <c r="C1438" t="s">
        <v>257</v>
      </c>
      <c r="D1438" t="s">
        <v>258</v>
      </c>
      <c r="E1438">
        <v>6233</v>
      </c>
      <c r="F1438" t="s">
        <v>2607</v>
      </c>
      <c r="G1438" t="s">
        <v>259</v>
      </c>
      <c r="H1438" t="s">
        <v>276</v>
      </c>
      <c r="I1438">
        <v>36</v>
      </c>
    </row>
    <row r="1439" spans="1:10" x14ac:dyDescent="0.2">
      <c r="A1439" t="s">
        <v>395</v>
      </c>
      <c r="B1439" t="s">
        <v>316</v>
      </c>
      <c r="C1439" t="s">
        <v>262</v>
      </c>
      <c r="D1439" t="s">
        <v>254</v>
      </c>
      <c r="E1439">
        <v>6266</v>
      </c>
      <c r="F1439" t="s">
        <v>2608</v>
      </c>
      <c r="G1439" t="s">
        <v>255</v>
      </c>
      <c r="H1439" t="s">
        <v>276</v>
      </c>
      <c r="I1439">
        <v>171</v>
      </c>
    </row>
    <row r="1440" spans="1:10" x14ac:dyDescent="0.2">
      <c r="A1440" t="s">
        <v>395</v>
      </c>
      <c r="B1440" t="s">
        <v>316</v>
      </c>
      <c r="C1440" t="s">
        <v>262</v>
      </c>
      <c r="D1440" t="s">
        <v>254</v>
      </c>
      <c r="E1440">
        <v>6310</v>
      </c>
      <c r="F1440" t="s">
        <v>2609</v>
      </c>
      <c r="G1440" t="s">
        <v>255</v>
      </c>
      <c r="H1440" t="s">
        <v>276</v>
      </c>
      <c r="I1440">
        <v>354</v>
      </c>
    </row>
    <row r="1441" spans="1:10" x14ac:dyDescent="0.2">
      <c r="A1441" t="s">
        <v>395</v>
      </c>
      <c r="B1441" t="s">
        <v>316</v>
      </c>
      <c r="C1441" t="s">
        <v>253</v>
      </c>
      <c r="D1441" t="s">
        <v>254</v>
      </c>
      <c r="E1441">
        <v>6319</v>
      </c>
      <c r="F1441" t="s">
        <v>2610</v>
      </c>
      <c r="G1441" t="s">
        <v>255</v>
      </c>
      <c r="H1441" t="s">
        <v>599</v>
      </c>
      <c r="I1441">
        <v>256</v>
      </c>
    </row>
    <row r="1442" spans="1:10" x14ac:dyDescent="0.2">
      <c r="A1442" t="s">
        <v>395</v>
      </c>
      <c r="B1442" t="s">
        <v>316</v>
      </c>
      <c r="C1442" t="s">
        <v>262</v>
      </c>
      <c r="D1442" t="s">
        <v>254</v>
      </c>
      <c r="E1442">
        <v>6326</v>
      </c>
      <c r="F1442" t="s">
        <v>2611</v>
      </c>
      <c r="G1442" t="s">
        <v>255</v>
      </c>
      <c r="H1442" t="s">
        <v>276</v>
      </c>
      <c r="I1442" t="s">
        <v>1393</v>
      </c>
      <c r="J1442" t="s">
        <v>3433</v>
      </c>
    </row>
    <row r="1443" spans="1:10" x14ac:dyDescent="0.2">
      <c r="A1443" t="s">
        <v>395</v>
      </c>
      <c r="B1443" t="s">
        <v>316</v>
      </c>
      <c r="C1443" t="s">
        <v>253</v>
      </c>
      <c r="D1443" t="s">
        <v>254</v>
      </c>
      <c r="E1443">
        <v>6343</v>
      </c>
      <c r="F1443" t="s">
        <v>2612</v>
      </c>
      <c r="G1443" t="s">
        <v>263</v>
      </c>
      <c r="H1443" t="s">
        <v>276</v>
      </c>
      <c r="I1443">
        <v>75</v>
      </c>
    </row>
    <row r="1444" spans="1:10" x14ac:dyDescent="0.2">
      <c r="A1444" t="s">
        <v>395</v>
      </c>
      <c r="B1444" t="s">
        <v>316</v>
      </c>
      <c r="C1444" t="s">
        <v>262</v>
      </c>
      <c r="D1444" t="s">
        <v>254</v>
      </c>
      <c r="E1444">
        <v>6376</v>
      </c>
      <c r="F1444" t="s">
        <v>2613</v>
      </c>
      <c r="G1444" t="s">
        <v>255</v>
      </c>
      <c r="H1444" t="s">
        <v>331</v>
      </c>
      <c r="I1444" t="s">
        <v>286</v>
      </c>
      <c r="J1444" t="s">
        <v>3544</v>
      </c>
    </row>
    <row r="1445" spans="1:10" x14ac:dyDescent="0.2">
      <c r="A1445" t="s">
        <v>395</v>
      </c>
      <c r="B1445" t="s">
        <v>316</v>
      </c>
      <c r="C1445" t="s">
        <v>253</v>
      </c>
      <c r="D1445" t="s">
        <v>254</v>
      </c>
      <c r="E1445">
        <v>6462</v>
      </c>
      <c r="F1445" t="s">
        <v>2614</v>
      </c>
      <c r="G1445" t="s">
        <v>255</v>
      </c>
      <c r="H1445" t="s">
        <v>276</v>
      </c>
      <c r="I1445">
        <v>404</v>
      </c>
    </row>
    <row r="1446" spans="1:10" x14ac:dyDescent="0.2">
      <c r="A1446" t="s">
        <v>395</v>
      </c>
      <c r="B1446" t="s">
        <v>316</v>
      </c>
      <c r="C1446" t="s">
        <v>262</v>
      </c>
      <c r="D1446" t="s">
        <v>254</v>
      </c>
      <c r="E1446">
        <v>6497</v>
      </c>
      <c r="F1446" t="s">
        <v>2615</v>
      </c>
      <c r="G1446" t="s">
        <v>259</v>
      </c>
      <c r="H1446" t="s">
        <v>276</v>
      </c>
      <c r="I1446">
        <v>69</v>
      </c>
    </row>
    <row r="1447" spans="1:10" x14ac:dyDescent="0.2">
      <c r="A1447" t="s">
        <v>395</v>
      </c>
      <c r="B1447" t="s">
        <v>316</v>
      </c>
      <c r="C1447" t="s">
        <v>264</v>
      </c>
      <c r="D1447" t="s">
        <v>254</v>
      </c>
      <c r="E1447">
        <v>6531</v>
      </c>
      <c r="F1447" t="s">
        <v>2616</v>
      </c>
      <c r="G1447" t="s">
        <v>267</v>
      </c>
      <c r="H1447" t="s">
        <v>260</v>
      </c>
      <c r="I1447">
        <v>37</v>
      </c>
    </row>
    <row r="1448" spans="1:10" x14ac:dyDescent="0.2">
      <c r="A1448" t="s">
        <v>395</v>
      </c>
      <c r="B1448" t="s">
        <v>316</v>
      </c>
      <c r="C1448" t="s">
        <v>262</v>
      </c>
      <c r="D1448" t="s">
        <v>254</v>
      </c>
      <c r="E1448">
        <v>6533</v>
      </c>
      <c r="F1448" t="s">
        <v>2617</v>
      </c>
      <c r="G1448" t="s">
        <v>255</v>
      </c>
      <c r="H1448" t="s">
        <v>260</v>
      </c>
      <c r="I1448">
        <v>113</v>
      </c>
    </row>
    <row r="1449" spans="1:10" x14ac:dyDescent="0.2">
      <c r="A1449" t="s">
        <v>395</v>
      </c>
      <c r="B1449" t="s">
        <v>316</v>
      </c>
      <c r="C1449" t="s">
        <v>253</v>
      </c>
      <c r="D1449" t="s">
        <v>258</v>
      </c>
      <c r="E1449">
        <v>6545</v>
      </c>
      <c r="F1449" t="s">
        <v>2618</v>
      </c>
      <c r="G1449" t="s">
        <v>267</v>
      </c>
      <c r="H1449" t="s">
        <v>260</v>
      </c>
      <c r="I1449">
        <v>42</v>
      </c>
    </row>
    <row r="1450" spans="1:10" x14ac:dyDescent="0.2">
      <c r="A1450" t="s">
        <v>395</v>
      </c>
      <c r="B1450" t="s">
        <v>316</v>
      </c>
      <c r="C1450" t="s">
        <v>253</v>
      </c>
      <c r="D1450" t="s">
        <v>254</v>
      </c>
      <c r="E1450">
        <v>6550</v>
      </c>
      <c r="F1450" t="s">
        <v>1445</v>
      </c>
      <c r="G1450" t="s">
        <v>267</v>
      </c>
      <c r="H1450" t="s">
        <v>260</v>
      </c>
      <c r="I1450">
        <v>84</v>
      </c>
    </row>
    <row r="1451" spans="1:10" x14ac:dyDescent="0.2">
      <c r="A1451" t="s">
        <v>395</v>
      </c>
      <c r="B1451" t="s">
        <v>316</v>
      </c>
      <c r="C1451" t="s">
        <v>257</v>
      </c>
      <c r="D1451" t="s">
        <v>254</v>
      </c>
      <c r="E1451">
        <v>6551</v>
      </c>
      <c r="F1451" t="s">
        <v>2619</v>
      </c>
      <c r="G1451" t="s">
        <v>255</v>
      </c>
      <c r="H1451" t="s">
        <v>260</v>
      </c>
      <c r="I1451">
        <v>55</v>
      </c>
    </row>
    <row r="1452" spans="1:10" x14ac:dyDescent="0.2">
      <c r="A1452" t="s">
        <v>395</v>
      </c>
      <c r="B1452" t="s">
        <v>316</v>
      </c>
      <c r="C1452" t="s">
        <v>257</v>
      </c>
      <c r="D1452" t="s">
        <v>254</v>
      </c>
      <c r="E1452">
        <v>6554</v>
      </c>
      <c r="F1452" t="s">
        <v>2620</v>
      </c>
      <c r="G1452" t="s">
        <v>267</v>
      </c>
      <c r="H1452" t="s">
        <v>260</v>
      </c>
      <c r="I1452">
        <v>51</v>
      </c>
    </row>
    <row r="1453" spans="1:10" x14ac:dyDescent="0.2">
      <c r="A1453" t="s">
        <v>395</v>
      </c>
      <c r="B1453" t="s">
        <v>316</v>
      </c>
      <c r="C1453" t="s">
        <v>262</v>
      </c>
      <c r="D1453" t="s">
        <v>254</v>
      </c>
      <c r="E1453">
        <v>6561</v>
      </c>
      <c r="F1453" t="s">
        <v>2621</v>
      </c>
      <c r="G1453" t="s">
        <v>267</v>
      </c>
      <c r="H1453" t="s">
        <v>260</v>
      </c>
      <c r="I1453">
        <v>100</v>
      </c>
    </row>
    <row r="1454" spans="1:10" x14ac:dyDescent="0.2">
      <c r="A1454" t="s">
        <v>395</v>
      </c>
      <c r="B1454" t="s">
        <v>316</v>
      </c>
      <c r="C1454" t="s">
        <v>253</v>
      </c>
      <c r="D1454" t="s">
        <v>254</v>
      </c>
      <c r="E1454">
        <v>6575</v>
      </c>
      <c r="F1454" t="s">
        <v>2622</v>
      </c>
      <c r="G1454" t="s">
        <v>267</v>
      </c>
      <c r="H1454" t="s">
        <v>260</v>
      </c>
      <c r="I1454">
        <v>36</v>
      </c>
    </row>
    <row r="1455" spans="1:10" x14ac:dyDescent="0.2">
      <c r="A1455" t="s">
        <v>395</v>
      </c>
      <c r="B1455" t="s">
        <v>316</v>
      </c>
      <c r="C1455" t="s">
        <v>253</v>
      </c>
      <c r="D1455" t="s">
        <v>258</v>
      </c>
      <c r="E1455">
        <v>6580</v>
      </c>
      <c r="F1455" t="s">
        <v>2623</v>
      </c>
      <c r="G1455" t="s">
        <v>267</v>
      </c>
      <c r="H1455" t="s">
        <v>260</v>
      </c>
      <c r="I1455">
        <v>39</v>
      </c>
    </row>
    <row r="1456" spans="1:10" x14ac:dyDescent="0.2">
      <c r="A1456" t="s">
        <v>395</v>
      </c>
      <c r="B1456" t="s">
        <v>316</v>
      </c>
      <c r="C1456" t="s">
        <v>253</v>
      </c>
      <c r="D1456" t="s">
        <v>254</v>
      </c>
      <c r="E1456">
        <v>6615</v>
      </c>
      <c r="F1456" t="s">
        <v>2624</v>
      </c>
      <c r="G1456" t="s">
        <v>255</v>
      </c>
      <c r="H1456" t="s">
        <v>280</v>
      </c>
      <c r="I1456">
        <v>83</v>
      </c>
    </row>
    <row r="1457" spans="1:10" x14ac:dyDescent="0.2">
      <c r="A1457" t="s">
        <v>395</v>
      </c>
      <c r="B1457" t="s">
        <v>316</v>
      </c>
      <c r="C1457" t="s">
        <v>253</v>
      </c>
      <c r="D1457" t="s">
        <v>254</v>
      </c>
      <c r="E1457">
        <v>6618</v>
      </c>
      <c r="F1457" t="s">
        <v>1477</v>
      </c>
      <c r="G1457" t="s">
        <v>267</v>
      </c>
      <c r="H1457" t="s">
        <v>280</v>
      </c>
      <c r="I1457">
        <v>67</v>
      </c>
    </row>
    <row r="1458" spans="1:10" x14ac:dyDescent="0.2">
      <c r="A1458" t="s">
        <v>395</v>
      </c>
      <c r="B1458" t="s">
        <v>316</v>
      </c>
      <c r="C1458" t="s">
        <v>253</v>
      </c>
      <c r="D1458" t="s">
        <v>254</v>
      </c>
      <c r="E1458">
        <v>6625</v>
      </c>
      <c r="F1458" t="s">
        <v>2625</v>
      </c>
      <c r="G1458" t="s">
        <v>259</v>
      </c>
      <c r="H1458" t="s">
        <v>281</v>
      </c>
      <c r="I1458">
        <v>182</v>
      </c>
    </row>
    <row r="1459" spans="1:10" x14ac:dyDescent="0.2">
      <c r="A1459" t="s">
        <v>395</v>
      </c>
      <c r="B1459" t="s">
        <v>316</v>
      </c>
      <c r="C1459" t="s">
        <v>262</v>
      </c>
      <c r="D1459" t="s">
        <v>254</v>
      </c>
      <c r="E1459">
        <v>6635</v>
      </c>
      <c r="F1459" t="s">
        <v>2626</v>
      </c>
      <c r="G1459" t="s">
        <v>259</v>
      </c>
      <c r="H1459" t="s">
        <v>280</v>
      </c>
      <c r="I1459">
        <v>39</v>
      </c>
    </row>
    <row r="1460" spans="1:10" x14ac:dyDescent="0.2">
      <c r="A1460" t="s">
        <v>395</v>
      </c>
      <c r="B1460" t="s">
        <v>316</v>
      </c>
      <c r="C1460" t="s">
        <v>253</v>
      </c>
      <c r="D1460" t="s">
        <v>254</v>
      </c>
      <c r="E1460">
        <v>6658</v>
      </c>
      <c r="F1460" t="s">
        <v>2627</v>
      </c>
      <c r="G1460" t="s">
        <v>259</v>
      </c>
      <c r="H1460" t="s">
        <v>280</v>
      </c>
      <c r="I1460">
        <v>40</v>
      </c>
    </row>
    <row r="1461" spans="1:10" x14ac:dyDescent="0.2">
      <c r="A1461" t="s">
        <v>395</v>
      </c>
      <c r="B1461" t="s">
        <v>316</v>
      </c>
      <c r="C1461" t="s">
        <v>262</v>
      </c>
      <c r="D1461" t="s">
        <v>254</v>
      </c>
      <c r="E1461">
        <v>6694</v>
      </c>
      <c r="F1461" t="s">
        <v>2628</v>
      </c>
      <c r="G1461" t="s">
        <v>259</v>
      </c>
      <c r="H1461" t="s">
        <v>280</v>
      </c>
      <c r="I1461">
        <v>30</v>
      </c>
    </row>
    <row r="1462" spans="1:10" x14ac:dyDescent="0.2">
      <c r="A1462" t="s">
        <v>395</v>
      </c>
      <c r="B1462" t="s">
        <v>316</v>
      </c>
      <c r="C1462" t="s">
        <v>262</v>
      </c>
      <c r="D1462" t="s">
        <v>254</v>
      </c>
      <c r="E1462">
        <v>6697</v>
      </c>
      <c r="F1462" t="s">
        <v>2629</v>
      </c>
      <c r="G1462" t="s">
        <v>267</v>
      </c>
      <c r="H1462" t="s">
        <v>280</v>
      </c>
      <c r="I1462">
        <v>42</v>
      </c>
    </row>
    <row r="1463" spans="1:10" x14ac:dyDescent="0.2">
      <c r="A1463" t="s">
        <v>395</v>
      </c>
      <c r="B1463" t="s">
        <v>316</v>
      </c>
      <c r="C1463" t="s">
        <v>262</v>
      </c>
      <c r="D1463" t="s">
        <v>254</v>
      </c>
      <c r="E1463">
        <v>6789</v>
      </c>
      <c r="F1463" t="s">
        <v>2630</v>
      </c>
      <c r="G1463" t="s">
        <v>255</v>
      </c>
      <c r="H1463" t="s">
        <v>280</v>
      </c>
      <c r="I1463">
        <v>258</v>
      </c>
    </row>
    <row r="1464" spans="1:10" x14ac:dyDescent="0.2">
      <c r="A1464" t="s">
        <v>395</v>
      </c>
      <c r="B1464" t="s">
        <v>316</v>
      </c>
      <c r="C1464" t="s">
        <v>262</v>
      </c>
      <c r="D1464" t="s">
        <v>254</v>
      </c>
      <c r="E1464">
        <v>6835</v>
      </c>
      <c r="F1464" t="s">
        <v>2631</v>
      </c>
      <c r="G1464" t="s">
        <v>263</v>
      </c>
      <c r="H1464" t="s">
        <v>280</v>
      </c>
      <c r="I1464">
        <v>92</v>
      </c>
    </row>
    <row r="1465" spans="1:10" x14ac:dyDescent="0.2">
      <c r="A1465" t="s">
        <v>395</v>
      </c>
      <c r="B1465" t="s">
        <v>316</v>
      </c>
      <c r="C1465" t="s">
        <v>262</v>
      </c>
      <c r="D1465" t="s">
        <v>254</v>
      </c>
      <c r="E1465">
        <v>6856</v>
      </c>
      <c r="F1465" t="s">
        <v>2632</v>
      </c>
      <c r="G1465" t="s">
        <v>255</v>
      </c>
      <c r="H1465" t="s">
        <v>280</v>
      </c>
      <c r="I1465" t="s">
        <v>322</v>
      </c>
      <c r="J1465" t="s">
        <v>3421</v>
      </c>
    </row>
    <row r="1466" spans="1:10" x14ac:dyDescent="0.2">
      <c r="A1466" t="s">
        <v>395</v>
      </c>
      <c r="B1466" t="s">
        <v>316</v>
      </c>
      <c r="C1466" t="s">
        <v>253</v>
      </c>
      <c r="D1466" t="s">
        <v>254</v>
      </c>
      <c r="E1466">
        <v>6890</v>
      </c>
      <c r="F1466" t="s">
        <v>2633</v>
      </c>
      <c r="G1466" t="s">
        <v>259</v>
      </c>
      <c r="H1466" t="s">
        <v>280</v>
      </c>
      <c r="I1466">
        <v>313</v>
      </c>
    </row>
    <row r="1467" spans="1:10" x14ac:dyDescent="0.2">
      <c r="A1467" t="s">
        <v>395</v>
      </c>
      <c r="B1467" t="s">
        <v>316</v>
      </c>
      <c r="C1467" t="s">
        <v>262</v>
      </c>
      <c r="D1467" t="s">
        <v>254</v>
      </c>
      <c r="E1467">
        <v>6914</v>
      </c>
      <c r="F1467" t="s">
        <v>2634</v>
      </c>
      <c r="G1467" t="s">
        <v>255</v>
      </c>
      <c r="H1467" t="s">
        <v>280</v>
      </c>
      <c r="I1467">
        <v>583</v>
      </c>
    </row>
    <row r="1468" spans="1:10" x14ac:dyDescent="0.2">
      <c r="A1468" t="s">
        <v>395</v>
      </c>
      <c r="B1468" t="s">
        <v>316</v>
      </c>
      <c r="C1468" t="s">
        <v>262</v>
      </c>
      <c r="D1468" t="s">
        <v>254</v>
      </c>
      <c r="E1468">
        <v>6915</v>
      </c>
      <c r="F1468" t="s">
        <v>2635</v>
      </c>
      <c r="G1468" t="s">
        <v>255</v>
      </c>
      <c r="H1468" t="s">
        <v>280</v>
      </c>
      <c r="I1468">
        <v>290</v>
      </c>
    </row>
    <row r="1469" spans="1:10" x14ac:dyDescent="0.2">
      <c r="A1469" t="s">
        <v>395</v>
      </c>
      <c r="B1469" t="s">
        <v>316</v>
      </c>
      <c r="C1469" t="s">
        <v>253</v>
      </c>
      <c r="D1469" t="s">
        <v>254</v>
      </c>
      <c r="E1469">
        <v>7067</v>
      </c>
      <c r="F1469" t="s">
        <v>515</v>
      </c>
      <c r="G1469" t="s">
        <v>267</v>
      </c>
      <c r="H1469" t="s">
        <v>260</v>
      </c>
      <c r="I1469">
        <v>34</v>
      </c>
    </row>
    <row r="1470" spans="1:10" x14ac:dyDescent="0.2">
      <c r="A1470" t="s">
        <v>395</v>
      </c>
      <c r="B1470" t="s">
        <v>316</v>
      </c>
      <c r="C1470" t="s">
        <v>253</v>
      </c>
      <c r="D1470" t="s">
        <v>254</v>
      </c>
      <c r="E1470">
        <v>7070</v>
      </c>
      <c r="F1470" t="s">
        <v>392</v>
      </c>
      <c r="G1470" t="s">
        <v>259</v>
      </c>
      <c r="H1470" t="s">
        <v>260</v>
      </c>
      <c r="I1470">
        <v>61</v>
      </c>
    </row>
    <row r="1471" spans="1:10" x14ac:dyDescent="0.2">
      <c r="A1471" t="s">
        <v>395</v>
      </c>
      <c r="B1471" t="s">
        <v>316</v>
      </c>
      <c r="C1471" t="s">
        <v>253</v>
      </c>
      <c r="D1471" t="s">
        <v>254</v>
      </c>
      <c r="E1471">
        <v>7161</v>
      </c>
      <c r="F1471" t="s">
        <v>2636</v>
      </c>
      <c r="G1471" t="s">
        <v>255</v>
      </c>
      <c r="H1471" t="s">
        <v>413</v>
      </c>
      <c r="I1471">
        <v>190</v>
      </c>
    </row>
    <row r="1472" spans="1:10" x14ac:dyDescent="0.2">
      <c r="A1472" t="s">
        <v>395</v>
      </c>
      <c r="B1472" t="s">
        <v>316</v>
      </c>
      <c r="C1472" t="s">
        <v>253</v>
      </c>
      <c r="D1472" t="s">
        <v>254</v>
      </c>
      <c r="E1472">
        <v>7181</v>
      </c>
      <c r="F1472" t="s">
        <v>1447</v>
      </c>
      <c r="G1472" t="s">
        <v>255</v>
      </c>
      <c r="H1472" t="s">
        <v>565</v>
      </c>
      <c r="I1472" t="s">
        <v>339</v>
      </c>
      <c r="J1472" t="s">
        <v>3870</v>
      </c>
    </row>
    <row r="1473" spans="1:10" x14ac:dyDescent="0.2">
      <c r="A1473" t="s">
        <v>395</v>
      </c>
      <c r="B1473" t="s">
        <v>316</v>
      </c>
      <c r="C1473" t="s">
        <v>253</v>
      </c>
      <c r="D1473" t="s">
        <v>254</v>
      </c>
      <c r="E1473">
        <v>7182</v>
      </c>
      <c r="F1473" t="s">
        <v>2637</v>
      </c>
      <c r="G1473" t="s">
        <v>255</v>
      </c>
      <c r="H1473" t="s">
        <v>413</v>
      </c>
      <c r="I1473" t="s">
        <v>3871</v>
      </c>
      <c r="J1473" t="s">
        <v>3872</v>
      </c>
    </row>
    <row r="1474" spans="1:10" x14ac:dyDescent="0.2">
      <c r="A1474" t="s">
        <v>395</v>
      </c>
      <c r="B1474" t="s">
        <v>316</v>
      </c>
      <c r="C1474" t="s">
        <v>253</v>
      </c>
      <c r="D1474" t="s">
        <v>254</v>
      </c>
      <c r="E1474">
        <v>7199</v>
      </c>
      <c r="F1474" t="s">
        <v>400</v>
      </c>
      <c r="G1474" t="s">
        <v>255</v>
      </c>
      <c r="H1474" t="s">
        <v>291</v>
      </c>
      <c r="I1474">
        <v>274</v>
      </c>
    </row>
    <row r="1475" spans="1:10" x14ac:dyDescent="0.2">
      <c r="A1475" t="s">
        <v>395</v>
      </c>
      <c r="B1475" t="s">
        <v>316</v>
      </c>
      <c r="C1475" t="s">
        <v>253</v>
      </c>
      <c r="D1475" t="s">
        <v>254</v>
      </c>
      <c r="E1475">
        <v>7254</v>
      </c>
      <c r="F1475" t="s">
        <v>2638</v>
      </c>
      <c r="G1475" t="s">
        <v>263</v>
      </c>
      <c r="H1475" t="s">
        <v>285</v>
      </c>
      <c r="I1475">
        <v>64</v>
      </c>
    </row>
    <row r="1476" spans="1:10" x14ac:dyDescent="0.2">
      <c r="A1476" t="s">
        <v>395</v>
      </c>
      <c r="B1476" t="s">
        <v>316</v>
      </c>
      <c r="C1476" t="s">
        <v>253</v>
      </c>
      <c r="D1476" t="s">
        <v>254</v>
      </c>
      <c r="E1476">
        <v>7271</v>
      </c>
      <c r="F1476" t="s">
        <v>2639</v>
      </c>
      <c r="G1476" t="s">
        <v>255</v>
      </c>
      <c r="H1476" t="s">
        <v>285</v>
      </c>
      <c r="I1476">
        <v>155</v>
      </c>
    </row>
    <row r="1477" spans="1:10" x14ac:dyDescent="0.2">
      <c r="A1477" t="s">
        <v>395</v>
      </c>
      <c r="B1477" t="s">
        <v>316</v>
      </c>
      <c r="C1477" t="s">
        <v>253</v>
      </c>
      <c r="D1477" t="s">
        <v>254</v>
      </c>
      <c r="E1477">
        <v>7416</v>
      </c>
      <c r="F1477" t="s">
        <v>2640</v>
      </c>
      <c r="G1477" t="s">
        <v>255</v>
      </c>
      <c r="H1477" t="s">
        <v>265</v>
      </c>
      <c r="I1477">
        <v>146</v>
      </c>
    </row>
    <row r="1478" spans="1:10" x14ac:dyDescent="0.2">
      <c r="A1478" t="s">
        <v>395</v>
      </c>
      <c r="B1478" t="s">
        <v>316</v>
      </c>
      <c r="C1478" t="s">
        <v>262</v>
      </c>
      <c r="D1478" t="s">
        <v>258</v>
      </c>
      <c r="E1478">
        <v>7425</v>
      </c>
      <c r="F1478" t="s">
        <v>2641</v>
      </c>
      <c r="G1478" t="s">
        <v>259</v>
      </c>
      <c r="H1478" t="s">
        <v>261</v>
      </c>
      <c r="I1478">
        <v>31</v>
      </c>
    </row>
    <row r="1479" spans="1:10" x14ac:dyDescent="0.2">
      <c r="A1479" t="s">
        <v>395</v>
      </c>
      <c r="B1479" t="s">
        <v>316</v>
      </c>
      <c r="C1479" t="s">
        <v>253</v>
      </c>
      <c r="D1479" t="s">
        <v>254</v>
      </c>
      <c r="E1479">
        <v>7455</v>
      </c>
      <c r="F1479" t="s">
        <v>2642</v>
      </c>
      <c r="G1479" t="s">
        <v>255</v>
      </c>
      <c r="H1479" t="s">
        <v>265</v>
      </c>
      <c r="I1479">
        <v>189</v>
      </c>
    </row>
    <row r="1480" spans="1:10" x14ac:dyDescent="0.2">
      <c r="A1480" t="s">
        <v>395</v>
      </c>
      <c r="B1480" t="s">
        <v>316</v>
      </c>
      <c r="C1480" t="s">
        <v>253</v>
      </c>
      <c r="D1480" t="s">
        <v>258</v>
      </c>
      <c r="E1480">
        <v>7524</v>
      </c>
      <c r="F1480" t="s">
        <v>2643</v>
      </c>
      <c r="G1480" t="s">
        <v>255</v>
      </c>
      <c r="H1480" t="s">
        <v>265</v>
      </c>
      <c r="I1480">
        <v>67</v>
      </c>
    </row>
    <row r="1481" spans="1:10" x14ac:dyDescent="0.2">
      <c r="A1481" t="s">
        <v>395</v>
      </c>
      <c r="B1481" t="s">
        <v>316</v>
      </c>
      <c r="C1481" t="s">
        <v>253</v>
      </c>
      <c r="D1481" t="s">
        <v>254</v>
      </c>
      <c r="E1481">
        <v>7555</v>
      </c>
      <c r="F1481" t="s">
        <v>2644</v>
      </c>
      <c r="G1481" t="s">
        <v>259</v>
      </c>
      <c r="H1481" t="s">
        <v>261</v>
      </c>
      <c r="I1481">
        <v>42</v>
      </c>
    </row>
    <row r="1482" spans="1:10" x14ac:dyDescent="0.2">
      <c r="A1482" t="s">
        <v>395</v>
      </c>
      <c r="B1482" t="s">
        <v>316</v>
      </c>
      <c r="C1482" t="s">
        <v>253</v>
      </c>
      <c r="D1482" t="s">
        <v>254</v>
      </c>
      <c r="E1482">
        <v>7571</v>
      </c>
      <c r="F1482" t="s">
        <v>2645</v>
      </c>
      <c r="G1482" t="s">
        <v>259</v>
      </c>
      <c r="H1482" t="s">
        <v>265</v>
      </c>
      <c r="I1482">
        <v>31</v>
      </c>
    </row>
    <row r="1483" spans="1:10" x14ac:dyDescent="0.2">
      <c r="A1483" t="s">
        <v>395</v>
      </c>
      <c r="B1483" t="s">
        <v>316</v>
      </c>
      <c r="C1483" t="s">
        <v>264</v>
      </c>
      <c r="D1483" t="s">
        <v>254</v>
      </c>
      <c r="E1483">
        <v>7585</v>
      </c>
      <c r="F1483" t="s">
        <v>2646</v>
      </c>
      <c r="G1483" t="s">
        <v>259</v>
      </c>
      <c r="H1483" t="s">
        <v>265</v>
      </c>
      <c r="I1483">
        <v>42</v>
      </c>
    </row>
    <row r="1484" spans="1:10" x14ac:dyDescent="0.2">
      <c r="A1484" t="s">
        <v>395</v>
      </c>
      <c r="B1484" t="s">
        <v>316</v>
      </c>
      <c r="C1484" t="s">
        <v>257</v>
      </c>
      <c r="D1484" t="s">
        <v>254</v>
      </c>
      <c r="E1484">
        <v>7681</v>
      </c>
      <c r="F1484" t="s">
        <v>520</v>
      </c>
      <c r="G1484" t="s">
        <v>263</v>
      </c>
      <c r="H1484" t="s">
        <v>261</v>
      </c>
      <c r="I1484">
        <v>55</v>
      </c>
    </row>
    <row r="1485" spans="1:10" x14ac:dyDescent="0.2">
      <c r="A1485" t="s">
        <v>395</v>
      </c>
      <c r="B1485" t="s">
        <v>316</v>
      </c>
      <c r="C1485" t="s">
        <v>253</v>
      </c>
      <c r="D1485" t="s">
        <v>254</v>
      </c>
      <c r="E1485">
        <v>7686</v>
      </c>
      <c r="F1485" t="s">
        <v>1357</v>
      </c>
      <c r="G1485" t="s">
        <v>263</v>
      </c>
      <c r="H1485" t="s">
        <v>261</v>
      </c>
      <c r="I1485">
        <v>123</v>
      </c>
    </row>
    <row r="1486" spans="1:10" x14ac:dyDescent="0.2">
      <c r="A1486" t="s">
        <v>395</v>
      </c>
      <c r="B1486" t="s">
        <v>316</v>
      </c>
      <c r="C1486" t="s">
        <v>264</v>
      </c>
      <c r="D1486" t="s">
        <v>254</v>
      </c>
      <c r="E1486">
        <v>7707</v>
      </c>
      <c r="F1486" t="s">
        <v>2647</v>
      </c>
      <c r="G1486" t="s">
        <v>267</v>
      </c>
      <c r="H1486" t="s">
        <v>331</v>
      </c>
      <c r="I1486">
        <v>116</v>
      </c>
    </row>
    <row r="1487" spans="1:10" x14ac:dyDescent="0.2">
      <c r="A1487" t="s">
        <v>395</v>
      </c>
      <c r="B1487" t="s">
        <v>316</v>
      </c>
      <c r="C1487" t="s">
        <v>253</v>
      </c>
      <c r="D1487" t="s">
        <v>254</v>
      </c>
      <c r="E1487">
        <v>7729</v>
      </c>
      <c r="F1487" t="s">
        <v>2648</v>
      </c>
      <c r="G1487" t="s">
        <v>255</v>
      </c>
      <c r="H1487" t="s">
        <v>331</v>
      </c>
      <c r="I1487" t="s">
        <v>286</v>
      </c>
      <c r="J1487" t="s">
        <v>3873</v>
      </c>
    </row>
    <row r="1488" spans="1:10" x14ac:dyDescent="0.2">
      <c r="A1488" t="s">
        <v>395</v>
      </c>
      <c r="B1488" t="s">
        <v>316</v>
      </c>
      <c r="C1488" t="s">
        <v>253</v>
      </c>
      <c r="D1488" t="s">
        <v>254</v>
      </c>
      <c r="E1488">
        <v>7779</v>
      </c>
      <c r="F1488" t="s">
        <v>2649</v>
      </c>
      <c r="G1488" t="s">
        <v>267</v>
      </c>
      <c r="H1488" t="s">
        <v>331</v>
      </c>
      <c r="I1488">
        <v>744</v>
      </c>
    </row>
    <row r="1489" spans="1:10" x14ac:dyDescent="0.2">
      <c r="A1489" t="s">
        <v>395</v>
      </c>
      <c r="B1489" t="s">
        <v>316</v>
      </c>
      <c r="C1489" t="s">
        <v>264</v>
      </c>
      <c r="D1489" t="s">
        <v>254</v>
      </c>
      <c r="E1489">
        <v>7781</v>
      </c>
      <c r="F1489" t="s">
        <v>2650</v>
      </c>
      <c r="G1489" t="s">
        <v>259</v>
      </c>
      <c r="H1489" t="s">
        <v>331</v>
      </c>
      <c r="I1489">
        <v>49</v>
      </c>
    </row>
    <row r="1490" spans="1:10" x14ac:dyDescent="0.2">
      <c r="A1490" t="s">
        <v>395</v>
      </c>
      <c r="B1490" t="s">
        <v>316</v>
      </c>
      <c r="C1490" t="s">
        <v>262</v>
      </c>
      <c r="D1490" t="s">
        <v>254</v>
      </c>
      <c r="E1490">
        <v>7782</v>
      </c>
      <c r="F1490" t="s">
        <v>2651</v>
      </c>
      <c r="G1490" t="s">
        <v>255</v>
      </c>
      <c r="H1490" t="s">
        <v>331</v>
      </c>
      <c r="I1490">
        <v>47</v>
      </c>
    </row>
    <row r="1491" spans="1:10" x14ac:dyDescent="0.2">
      <c r="A1491" t="s">
        <v>395</v>
      </c>
      <c r="B1491" t="s">
        <v>316</v>
      </c>
      <c r="C1491" t="s">
        <v>257</v>
      </c>
      <c r="D1491" t="s">
        <v>254</v>
      </c>
      <c r="E1491">
        <v>7806</v>
      </c>
      <c r="F1491" t="s">
        <v>2652</v>
      </c>
      <c r="G1491" t="s">
        <v>267</v>
      </c>
      <c r="H1491" t="s">
        <v>277</v>
      </c>
      <c r="I1491">
        <v>348</v>
      </c>
    </row>
    <row r="1492" spans="1:10" x14ac:dyDescent="0.2">
      <c r="A1492" t="s">
        <v>395</v>
      </c>
      <c r="B1492" t="s">
        <v>316</v>
      </c>
      <c r="C1492" t="s">
        <v>262</v>
      </c>
      <c r="D1492" t="s">
        <v>254</v>
      </c>
      <c r="E1492">
        <v>7915</v>
      </c>
      <c r="F1492" t="s">
        <v>1430</v>
      </c>
      <c r="G1492" t="s">
        <v>255</v>
      </c>
      <c r="H1492" t="s">
        <v>277</v>
      </c>
      <c r="I1492">
        <v>536</v>
      </c>
    </row>
    <row r="1493" spans="1:10" x14ac:dyDescent="0.2">
      <c r="A1493" t="s">
        <v>395</v>
      </c>
      <c r="B1493" t="s">
        <v>316</v>
      </c>
      <c r="C1493" t="s">
        <v>262</v>
      </c>
      <c r="D1493" t="s">
        <v>254</v>
      </c>
      <c r="E1493">
        <v>7936</v>
      </c>
      <c r="F1493" t="s">
        <v>2653</v>
      </c>
      <c r="G1493" t="s">
        <v>255</v>
      </c>
      <c r="H1493" t="s">
        <v>277</v>
      </c>
      <c r="I1493" t="s">
        <v>322</v>
      </c>
      <c r="J1493" t="s">
        <v>3874</v>
      </c>
    </row>
    <row r="1494" spans="1:10" x14ac:dyDescent="0.2">
      <c r="A1494" t="s">
        <v>395</v>
      </c>
      <c r="B1494" t="s">
        <v>316</v>
      </c>
      <c r="C1494" t="s">
        <v>262</v>
      </c>
      <c r="D1494" t="s">
        <v>254</v>
      </c>
      <c r="E1494">
        <v>7957</v>
      </c>
      <c r="F1494" t="s">
        <v>2654</v>
      </c>
      <c r="G1494" t="s">
        <v>263</v>
      </c>
      <c r="H1494" t="s">
        <v>277</v>
      </c>
      <c r="I1494">
        <v>34</v>
      </c>
    </row>
    <row r="1495" spans="1:10" x14ac:dyDescent="0.2">
      <c r="A1495" t="s">
        <v>395</v>
      </c>
      <c r="B1495" t="s">
        <v>316</v>
      </c>
      <c r="C1495" t="s">
        <v>253</v>
      </c>
      <c r="D1495" t="s">
        <v>254</v>
      </c>
      <c r="E1495">
        <v>7958</v>
      </c>
      <c r="F1495" t="s">
        <v>1348</v>
      </c>
      <c r="G1495" t="s">
        <v>255</v>
      </c>
      <c r="H1495" t="s">
        <v>268</v>
      </c>
      <c r="I1495">
        <v>555</v>
      </c>
    </row>
    <row r="1496" spans="1:10" x14ac:dyDescent="0.2">
      <c r="A1496" t="s">
        <v>395</v>
      </c>
      <c r="B1496" t="s">
        <v>316</v>
      </c>
      <c r="C1496" t="s">
        <v>262</v>
      </c>
      <c r="D1496" t="s">
        <v>254</v>
      </c>
      <c r="E1496">
        <v>7976</v>
      </c>
      <c r="F1496" t="s">
        <v>2655</v>
      </c>
      <c r="G1496" t="s">
        <v>255</v>
      </c>
      <c r="H1496" t="s">
        <v>277</v>
      </c>
      <c r="I1496" t="s">
        <v>286</v>
      </c>
      <c r="J1496" t="s">
        <v>3875</v>
      </c>
    </row>
    <row r="1497" spans="1:10" x14ac:dyDescent="0.2">
      <c r="A1497" t="s">
        <v>395</v>
      </c>
      <c r="B1497" t="s">
        <v>316</v>
      </c>
      <c r="C1497" t="s">
        <v>262</v>
      </c>
      <c r="D1497" t="s">
        <v>254</v>
      </c>
      <c r="E1497">
        <v>7992</v>
      </c>
      <c r="F1497" t="s">
        <v>3316</v>
      </c>
      <c r="G1497" t="s">
        <v>263</v>
      </c>
      <c r="H1497" t="s">
        <v>277</v>
      </c>
      <c r="I1497">
        <v>25</v>
      </c>
    </row>
    <row r="1498" spans="1:10" x14ac:dyDescent="0.2">
      <c r="A1498" t="s">
        <v>395</v>
      </c>
      <c r="B1498" t="s">
        <v>316</v>
      </c>
      <c r="C1498" t="s">
        <v>253</v>
      </c>
      <c r="D1498" t="s">
        <v>254</v>
      </c>
      <c r="E1498">
        <v>8072</v>
      </c>
      <c r="F1498" t="s">
        <v>3056</v>
      </c>
      <c r="G1498" t="s">
        <v>259</v>
      </c>
      <c r="H1498" t="s">
        <v>261</v>
      </c>
      <c r="I1498">
        <v>11</v>
      </c>
    </row>
    <row r="1499" spans="1:10" x14ac:dyDescent="0.2">
      <c r="A1499" t="s">
        <v>395</v>
      </c>
      <c r="B1499" t="s">
        <v>316</v>
      </c>
      <c r="C1499" t="s">
        <v>253</v>
      </c>
      <c r="D1499" t="s">
        <v>254</v>
      </c>
      <c r="E1499">
        <v>8104</v>
      </c>
      <c r="F1499" t="s">
        <v>2656</v>
      </c>
      <c r="G1499" t="s">
        <v>255</v>
      </c>
      <c r="H1499" t="s">
        <v>261</v>
      </c>
      <c r="I1499">
        <v>110</v>
      </c>
    </row>
    <row r="1500" spans="1:10" x14ac:dyDescent="0.2">
      <c r="A1500" t="s">
        <v>395</v>
      </c>
      <c r="B1500" t="s">
        <v>316</v>
      </c>
      <c r="C1500" t="s">
        <v>253</v>
      </c>
      <c r="D1500" t="s">
        <v>254</v>
      </c>
      <c r="E1500">
        <v>8358</v>
      </c>
      <c r="F1500" t="s">
        <v>2657</v>
      </c>
      <c r="G1500" t="s">
        <v>255</v>
      </c>
      <c r="H1500" t="s">
        <v>413</v>
      </c>
      <c r="I1500" t="s">
        <v>286</v>
      </c>
      <c r="J1500" t="s">
        <v>3876</v>
      </c>
    </row>
    <row r="1501" spans="1:10" x14ac:dyDescent="0.2">
      <c r="A1501" t="s">
        <v>395</v>
      </c>
      <c r="B1501" t="s">
        <v>316</v>
      </c>
      <c r="C1501" t="s">
        <v>253</v>
      </c>
      <c r="D1501" t="s">
        <v>254</v>
      </c>
      <c r="E1501">
        <v>8365</v>
      </c>
      <c r="F1501" t="s">
        <v>3057</v>
      </c>
      <c r="G1501" t="s">
        <v>255</v>
      </c>
      <c r="H1501" t="s">
        <v>413</v>
      </c>
      <c r="I1501">
        <v>120</v>
      </c>
    </row>
    <row r="1502" spans="1:10" x14ac:dyDescent="0.2">
      <c r="A1502" t="s">
        <v>395</v>
      </c>
      <c r="B1502" t="s">
        <v>316</v>
      </c>
      <c r="C1502" t="s">
        <v>253</v>
      </c>
      <c r="D1502" t="s">
        <v>254</v>
      </c>
      <c r="E1502">
        <v>8518</v>
      </c>
      <c r="F1502" t="s">
        <v>1431</v>
      </c>
      <c r="G1502" t="s">
        <v>255</v>
      </c>
      <c r="H1502" t="s">
        <v>1199</v>
      </c>
      <c r="I1502">
        <v>50</v>
      </c>
    </row>
    <row r="1503" spans="1:10" x14ac:dyDescent="0.2">
      <c r="A1503" t="s">
        <v>395</v>
      </c>
      <c r="B1503" t="s">
        <v>316</v>
      </c>
      <c r="C1503" t="s">
        <v>253</v>
      </c>
      <c r="D1503" t="s">
        <v>254</v>
      </c>
      <c r="E1503">
        <v>8570</v>
      </c>
      <c r="F1503" t="s">
        <v>2787</v>
      </c>
      <c r="G1503" t="s">
        <v>255</v>
      </c>
      <c r="H1503" t="s">
        <v>291</v>
      </c>
      <c r="I1503" t="s">
        <v>322</v>
      </c>
      <c r="J1503" t="s">
        <v>3877</v>
      </c>
    </row>
    <row r="1504" spans="1:10" x14ac:dyDescent="0.2">
      <c r="A1504" t="s">
        <v>395</v>
      </c>
      <c r="B1504" t="s">
        <v>316</v>
      </c>
      <c r="C1504" t="s">
        <v>253</v>
      </c>
      <c r="D1504" t="s">
        <v>254</v>
      </c>
      <c r="E1504">
        <v>8600</v>
      </c>
      <c r="F1504" t="s">
        <v>2658</v>
      </c>
      <c r="G1504" t="s">
        <v>255</v>
      </c>
      <c r="H1504" t="s">
        <v>413</v>
      </c>
      <c r="I1504">
        <v>630</v>
      </c>
    </row>
    <row r="1505" spans="1:10" x14ac:dyDescent="0.2">
      <c r="A1505" t="s">
        <v>395</v>
      </c>
      <c r="B1505" t="s">
        <v>316</v>
      </c>
      <c r="C1505" t="s">
        <v>253</v>
      </c>
      <c r="D1505" t="s">
        <v>254</v>
      </c>
      <c r="E1505">
        <v>8705</v>
      </c>
      <c r="F1505" t="s">
        <v>2659</v>
      </c>
      <c r="G1505" t="s">
        <v>259</v>
      </c>
      <c r="H1505" t="s">
        <v>1199</v>
      </c>
      <c r="I1505">
        <v>19</v>
      </c>
    </row>
    <row r="1506" spans="1:10" x14ac:dyDescent="0.2">
      <c r="A1506" t="s">
        <v>395</v>
      </c>
      <c r="B1506" t="s">
        <v>316</v>
      </c>
      <c r="C1506" t="s">
        <v>253</v>
      </c>
      <c r="D1506" t="s">
        <v>254</v>
      </c>
      <c r="E1506">
        <v>8737</v>
      </c>
      <c r="F1506" t="s">
        <v>2660</v>
      </c>
      <c r="G1506" t="s">
        <v>263</v>
      </c>
      <c r="H1506" t="s">
        <v>1199</v>
      </c>
      <c r="I1506">
        <v>121</v>
      </c>
    </row>
    <row r="1507" spans="1:10" x14ac:dyDescent="0.2">
      <c r="A1507" t="s">
        <v>395</v>
      </c>
      <c r="B1507" t="s">
        <v>316</v>
      </c>
      <c r="C1507" t="s">
        <v>253</v>
      </c>
      <c r="D1507" t="s">
        <v>254</v>
      </c>
      <c r="E1507">
        <v>8795</v>
      </c>
      <c r="F1507" t="s">
        <v>2661</v>
      </c>
      <c r="G1507" t="s">
        <v>255</v>
      </c>
      <c r="H1507" t="s">
        <v>565</v>
      </c>
      <c r="I1507" t="s">
        <v>332</v>
      </c>
      <c r="J1507" t="s">
        <v>3878</v>
      </c>
    </row>
    <row r="1508" spans="1:10" x14ac:dyDescent="0.2">
      <c r="A1508" t="s">
        <v>395</v>
      </c>
      <c r="B1508" t="s">
        <v>316</v>
      </c>
      <c r="C1508" t="s">
        <v>253</v>
      </c>
      <c r="D1508" t="s">
        <v>254</v>
      </c>
      <c r="E1508">
        <v>8836</v>
      </c>
      <c r="F1508" t="s">
        <v>2662</v>
      </c>
      <c r="G1508" t="s">
        <v>259</v>
      </c>
      <c r="H1508" t="s">
        <v>281</v>
      </c>
      <c r="I1508">
        <v>23</v>
      </c>
    </row>
    <row r="1509" spans="1:10" x14ac:dyDescent="0.2">
      <c r="A1509" t="s">
        <v>395</v>
      </c>
      <c r="B1509" t="s">
        <v>316</v>
      </c>
      <c r="C1509" t="s">
        <v>253</v>
      </c>
      <c r="D1509" t="s">
        <v>254</v>
      </c>
      <c r="E1509">
        <v>8890</v>
      </c>
      <c r="F1509" t="s">
        <v>2663</v>
      </c>
      <c r="G1509" t="s">
        <v>259</v>
      </c>
      <c r="H1509" t="s">
        <v>281</v>
      </c>
      <c r="I1509">
        <v>465</v>
      </c>
    </row>
    <row r="1510" spans="1:10" x14ac:dyDescent="0.2">
      <c r="A1510" t="s">
        <v>395</v>
      </c>
      <c r="B1510" t="s">
        <v>316</v>
      </c>
      <c r="C1510" t="s">
        <v>262</v>
      </c>
      <c r="D1510" t="s">
        <v>254</v>
      </c>
      <c r="E1510">
        <v>8909</v>
      </c>
      <c r="F1510" t="s">
        <v>1448</v>
      </c>
      <c r="G1510" t="s">
        <v>259</v>
      </c>
      <c r="H1510" t="s">
        <v>281</v>
      </c>
      <c r="I1510">
        <v>461</v>
      </c>
    </row>
    <row r="1511" spans="1:10" x14ac:dyDescent="0.2">
      <c r="A1511" t="s">
        <v>395</v>
      </c>
      <c r="B1511" t="s">
        <v>316</v>
      </c>
      <c r="C1511" t="s">
        <v>262</v>
      </c>
      <c r="D1511" t="s">
        <v>258</v>
      </c>
      <c r="E1511">
        <v>8914</v>
      </c>
      <c r="F1511" t="s">
        <v>2664</v>
      </c>
      <c r="G1511" t="s">
        <v>267</v>
      </c>
      <c r="H1511" t="s">
        <v>281</v>
      </c>
      <c r="I1511">
        <v>162</v>
      </c>
    </row>
    <row r="1512" spans="1:10" x14ac:dyDescent="0.2">
      <c r="A1512" t="s">
        <v>395</v>
      </c>
      <c r="B1512" t="s">
        <v>316</v>
      </c>
      <c r="C1512" t="s">
        <v>262</v>
      </c>
      <c r="D1512" t="s">
        <v>258</v>
      </c>
      <c r="E1512">
        <v>8955</v>
      </c>
      <c r="F1512" t="s">
        <v>2665</v>
      </c>
      <c r="G1512" t="s">
        <v>292</v>
      </c>
      <c r="H1512" t="s">
        <v>293</v>
      </c>
      <c r="I1512" t="s">
        <v>305</v>
      </c>
      <c r="J1512" t="s">
        <v>3310</v>
      </c>
    </row>
    <row r="1513" spans="1:10" x14ac:dyDescent="0.2">
      <c r="A1513" t="s">
        <v>395</v>
      </c>
      <c r="B1513" t="s">
        <v>316</v>
      </c>
      <c r="C1513" t="s">
        <v>253</v>
      </c>
      <c r="D1513" t="s">
        <v>254</v>
      </c>
      <c r="E1513">
        <v>9025</v>
      </c>
      <c r="F1513" t="s">
        <v>2666</v>
      </c>
      <c r="G1513" t="s">
        <v>255</v>
      </c>
      <c r="H1513" t="s">
        <v>338</v>
      </c>
      <c r="I1513">
        <v>910</v>
      </c>
    </row>
    <row r="1514" spans="1:10" x14ac:dyDescent="0.2">
      <c r="A1514" t="s">
        <v>395</v>
      </c>
      <c r="B1514" t="s">
        <v>316</v>
      </c>
      <c r="C1514" t="s">
        <v>253</v>
      </c>
      <c r="D1514" t="s">
        <v>254</v>
      </c>
      <c r="E1514">
        <v>9268</v>
      </c>
      <c r="F1514" t="s">
        <v>2667</v>
      </c>
      <c r="G1514" t="s">
        <v>263</v>
      </c>
      <c r="H1514" t="s">
        <v>261</v>
      </c>
      <c r="I1514">
        <v>51</v>
      </c>
    </row>
    <row r="1515" spans="1:10" x14ac:dyDescent="0.2">
      <c r="A1515" t="s">
        <v>395</v>
      </c>
      <c r="B1515" t="s">
        <v>316</v>
      </c>
      <c r="C1515" t="s">
        <v>253</v>
      </c>
      <c r="D1515" t="s">
        <v>258</v>
      </c>
      <c r="E1515">
        <v>9272</v>
      </c>
      <c r="F1515" t="s">
        <v>2668</v>
      </c>
      <c r="G1515" t="s">
        <v>267</v>
      </c>
      <c r="H1515" t="s">
        <v>265</v>
      </c>
      <c r="I1515">
        <v>84</v>
      </c>
    </row>
    <row r="1516" spans="1:10" x14ac:dyDescent="0.2">
      <c r="A1516" t="s">
        <v>395</v>
      </c>
      <c r="B1516" t="s">
        <v>316</v>
      </c>
      <c r="C1516" t="s">
        <v>253</v>
      </c>
      <c r="D1516" t="s">
        <v>254</v>
      </c>
      <c r="E1516">
        <v>9318</v>
      </c>
      <c r="F1516" t="s">
        <v>2669</v>
      </c>
      <c r="G1516" t="s">
        <v>263</v>
      </c>
      <c r="H1516" t="s">
        <v>1199</v>
      </c>
      <c r="I1516">
        <v>33</v>
      </c>
    </row>
    <row r="1517" spans="1:10" x14ac:dyDescent="0.2">
      <c r="A1517" t="s">
        <v>395</v>
      </c>
      <c r="B1517" t="s">
        <v>316</v>
      </c>
      <c r="C1517" t="s">
        <v>253</v>
      </c>
      <c r="D1517" t="s">
        <v>254</v>
      </c>
      <c r="E1517">
        <v>9364</v>
      </c>
      <c r="F1517" t="s">
        <v>470</v>
      </c>
      <c r="G1517" t="s">
        <v>255</v>
      </c>
      <c r="H1517" t="s">
        <v>471</v>
      </c>
      <c r="I1517" t="s">
        <v>322</v>
      </c>
      <c r="J1517" t="s">
        <v>3879</v>
      </c>
    </row>
    <row r="1518" spans="1:10" x14ac:dyDescent="0.2">
      <c r="A1518" t="s">
        <v>395</v>
      </c>
      <c r="B1518" t="s">
        <v>316</v>
      </c>
      <c r="C1518" t="s">
        <v>257</v>
      </c>
      <c r="D1518" t="s">
        <v>254</v>
      </c>
      <c r="E1518">
        <v>9446</v>
      </c>
      <c r="F1518" t="s">
        <v>2670</v>
      </c>
      <c r="G1518" t="s">
        <v>259</v>
      </c>
      <c r="H1518" t="s">
        <v>266</v>
      </c>
      <c r="I1518">
        <v>68</v>
      </c>
    </row>
    <row r="1519" spans="1:10" x14ac:dyDescent="0.2">
      <c r="A1519" t="s">
        <v>395</v>
      </c>
      <c r="B1519" t="s">
        <v>316</v>
      </c>
      <c r="C1519" t="s">
        <v>264</v>
      </c>
      <c r="D1519" t="s">
        <v>254</v>
      </c>
      <c r="E1519">
        <v>9450</v>
      </c>
      <c r="F1519" t="s">
        <v>1238</v>
      </c>
      <c r="G1519" t="s">
        <v>255</v>
      </c>
      <c r="H1519" t="s">
        <v>266</v>
      </c>
      <c r="I1519">
        <v>261</v>
      </c>
    </row>
    <row r="1520" spans="1:10" x14ac:dyDescent="0.2">
      <c r="A1520" t="s">
        <v>395</v>
      </c>
      <c r="B1520" t="s">
        <v>316</v>
      </c>
      <c r="C1520" t="s">
        <v>257</v>
      </c>
      <c r="D1520" t="s">
        <v>254</v>
      </c>
      <c r="E1520">
        <v>9470</v>
      </c>
      <c r="F1520" t="s">
        <v>2671</v>
      </c>
      <c r="G1520" t="s">
        <v>255</v>
      </c>
      <c r="H1520" t="s">
        <v>266</v>
      </c>
      <c r="I1520">
        <v>763</v>
      </c>
    </row>
    <row r="1521" spans="1:10" x14ac:dyDescent="0.2">
      <c r="A1521" t="s">
        <v>395</v>
      </c>
      <c r="B1521" t="s">
        <v>316</v>
      </c>
      <c r="C1521" t="s">
        <v>262</v>
      </c>
      <c r="D1521" t="s">
        <v>254</v>
      </c>
      <c r="E1521">
        <v>9539</v>
      </c>
      <c r="F1521" t="s">
        <v>2672</v>
      </c>
      <c r="G1521" t="s">
        <v>263</v>
      </c>
      <c r="H1521" t="s">
        <v>415</v>
      </c>
      <c r="I1521">
        <v>337</v>
      </c>
    </row>
    <row r="1522" spans="1:10" x14ac:dyDescent="0.2">
      <c r="A1522" t="s">
        <v>395</v>
      </c>
      <c r="B1522" t="s">
        <v>316</v>
      </c>
      <c r="C1522" t="s">
        <v>262</v>
      </c>
      <c r="D1522" t="s">
        <v>254</v>
      </c>
      <c r="E1522">
        <v>9621</v>
      </c>
      <c r="F1522" t="s">
        <v>2673</v>
      </c>
      <c r="G1522" t="s">
        <v>255</v>
      </c>
      <c r="H1522" t="s">
        <v>260</v>
      </c>
      <c r="I1522">
        <v>350</v>
      </c>
    </row>
    <row r="1523" spans="1:10" x14ac:dyDescent="0.2">
      <c r="A1523" t="s">
        <v>395</v>
      </c>
      <c r="B1523" t="s">
        <v>316</v>
      </c>
      <c r="C1523" t="s">
        <v>253</v>
      </c>
      <c r="D1523" t="s">
        <v>254</v>
      </c>
      <c r="E1523">
        <v>9633</v>
      </c>
      <c r="F1523" t="s">
        <v>2674</v>
      </c>
      <c r="G1523" t="s">
        <v>255</v>
      </c>
      <c r="H1523" t="s">
        <v>260</v>
      </c>
      <c r="I1523">
        <v>110</v>
      </c>
    </row>
    <row r="1524" spans="1:10" x14ac:dyDescent="0.2">
      <c r="A1524" t="s">
        <v>395</v>
      </c>
      <c r="B1524" t="s">
        <v>316</v>
      </c>
      <c r="C1524" t="s">
        <v>262</v>
      </c>
      <c r="D1524" t="s">
        <v>254</v>
      </c>
      <c r="E1524">
        <v>9672</v>
      </c>
      <c r="F1524" t="s">
        <v>524</v>
      </c>
      <c r="G1524" t="s">
        <v>255</v>
      </c>
      <c r="H1524" t="s">
        <v>260</v>
      </c>
      <c r="I1524">
        <v>920</v>
      </c>
    </row>
    <row r="1525" spans="1:10" x14ac:dyDescent="0.2">
      <c r="A1525" t="s">
        <v>395</v>
      </c>
      <c r="B1525" t="s">
        <v>316</v>
      </c>
      <c r="C1525" t="s">
        <v>262</v>
      </c>
      <c r="D1525" t="s">
        <v>254</v>
      </c>
      <c r="E1525">
        <v>9702</v>
      </c>
      <c r="F1525" t="s">
        <v>2675</v>
      </c>
      <c r="G1525" t="s">
        <v>255</v>
      </c>
      <c r="H1525" t="s">
        <v>266</v>
      </c>
      <c r="I1525">
        <v>100</v>
      </c>
    </row>
    <row r="1526" spans="1:10" x14ac:dyDescent="0.2">
      <c r="A1526" t="s">
        <v>395</v>
      </c>
      <c r="B1526" t="s">
        <v>316</v>
      </c>
      <c r="C1526" t="s">
        <v>262</v>
      </c>
      <c r="D1526" t="s">
        <v>254</v>
      </c>
      <c r="E1526">
        <v>9722</v>
      </c>
      <c r="F1526" t="s">
        <v>1349</v>
      </c>
      <c r="G1526" t="s">
        <v>255</v>
      </c>
      <c r="H1526" t="s">
        <v>260</v>
      </c>
      <c r="I1526">
        <v>336</v>
      </c>
    </row>
    <row r="1527" spans="1:10" x14ac:dyDescent="0.2">
      <c r="A1527" t="s">
        <v>395</v>
      </c>
      <c r="B1527" t="s">
        <v>279</v>
      </c>
      <c r="C1527" t="s">
        <v>264</v>
      </c>
      <c r="D1527" t="s">
        <v>254</v>
      </c>
      <c r="E1527">
        <v>7747</v>
      </c>
      <c r="F1527" t="s">
        <v>1346</v>
      </c>
      <c r="G1527" t="s">
        <v>255</v>
      </c>
      <c r="H1527" t="s">
        <v>331</v>
      </c>
      <c r="I1527" t="s">
        <v>332</v>
      </c>
      <c r="J1527" t="s">
        <v>3824</v>
      </c>
    </row>
    <row r="1528" spans="1:10" x14ac:dyDescent="0.2">
      <c r="A1528" t="s">
        <v>395</v>
      </c>
      <c r="B1528" t="s">
        <v>1373</v>
      </c>
      <c r="C1528" t="s">
        <v>253</v>
      </c>
      <c r="D1528" t="s">
        <v>254</v>
      </c>
      <c r="E1528">
        <v>2183</v>
      </c>
      <c r="F1528" t="s">
        <v>2676</v>
      </c>
      <c r="G1528" t="s">
        <v>255</v>
      </c>
      <c r="H1528" t="s">
        <v>260</v>
      </c>
      <c r="I1528">
        <v>269</v>
      </c>
    </row>
    <row r="1529" spans="1:10" x14ac:dyDescent="0.2">
      <c r="A1529" t="s">
        <v>395</v>
      </c>
      <c r="B1529" t="s">
        <v>1373</v>
      </c>
      <c r="C1529" t="s">
        <v>262</v>
      </c>
      <c r="D1529" t="s">
        <v>254</v>
      </c>
      <c r="E1529">
        <v>2215</v>
      </c>
      <c r="F1529" t="s">
        <v>2677</v>
      </c>
      <c r="G1529" t="s">
        <v>255</v>
      </c>
      <c r="H1529" t="s">
        <v>256</v>
      </c>
      <c r="I1529">
        <v>65</v>
      </c>
    </row>
    <row r="1530" spans="1:10" x14ac:dyDescent="0.2">
      <c r="A1530" t="s">
        <v>395</v>
      </c>
      <c r="B1530" t="s">
        <v>1373</v>
      </c>
      <c r="C1530" t="s">
        <v>253</v>
      </c>
      <c r="D1530" t="s">
        <v>254</v>
      </c>
      <c r="E1530">
        <v>2608</v>
      </c>
      <c r="F1530" t="s">
        <v>2678</v>
      </c>
      <c r="G1530" t="s">
        <v>263</v>
      </c>
      <c r="H1530" t="s">
        <v>256</v>
      </c>
      <c r="I1530">
        <v>15</v>
      </c>
    </row>
    <row r="1531" spans="1:10" x14ac:dyDescent="0.2">
      <c r="A1531" t="s">
        <v>395</v>
      </c>
      <c r="B1531" t="s">
        <v>1373</v>
      </c>
      <c r="C1531" t="s">
        <v>262</v>
      </c>
      <c r="D1531" t="s">
        <v>254</v>
      </c>
      <c r="E1531">
        <v>3001</v>
      </c>
      <c r="F1531" t="s">
        <v>2679</v>
      </c>
      <c r="G1531" t="s">
        <v>255</v>
      </c>
      <c r="H1531" t="s">
        <v>288</v>
      </c>
      <c r="I1531">
        <v>458</v>
      </c>
    </row>
    <row r="1532" spans="1:10" x14ac:dyDescent="0.2">
      <c r="A1532" t="s">
        <v>395</v>
      </c>
      <c r="B1532" t="s">
        <v>1373</v>
      </c>
      <c r="C1532" t="s">
        <v>262</v>
      </c>
      <c r="D1532" t="s">
        <v>254</v>
      </c>
      <c r="E1532">
        <v>3053</v>
      </c>
      <c r="F1532" t="s">
        <v>2680</v>
      </c>
      <c r="G1532" t="s">
        <v>255</v>
      </c>
      <c r="H1532" t="s">
        <v>265</v>
      </c>
      <c r="I1532">
        <v>205</v>
      </c>
    </row>
    <row r="1533" spans="1:10" x14ac:dyDescent="0.2">
      <c r="A1533" t="s">
        <v>395</v>
      </c>
      <c r="B1533" t="s">
        <v>1373</v>
      </c>
      <c r="C1533" t="s">
        <v>262</v>
      </c>
      <c r="D1533" t="s">
        <v>254</v>
      </c>
      <c r="E1533">
        <v>3196</v>
      </c>
      <c r="F1533" t="s">
        <v>2681</v>
      </c>
      <c r="G1533" t="s">
        <v>255</v>
      </c>
      <c r="H1533" t="s">
        <v>265</v>
      </c>
      <c r="I1533">
        <v>281</v>
      </c>
    </row>
    <row r="1534" spans="1:10" x14ac:dyDescent="0.2">
      <c r="A1534" t="s">
        <v>395</v>
      </c>
      <c r="B1534" t="s">
        <v>1373</v>
      </c>
      <c r="C1534" t="s">
        <v>253</v>
      </c>
      <c r="D1534" t="s">
        <v>258</v>
      </c>
      <c r="E1534">
        <v>3370</v>
      </c>
      <c r="F1534" t="s">
        <v>2682</v>
      </c>
      <c r="G1534" t="s">
        <v>259</v>
      </c>
      <c r="H1534" t="s">
        <v>265</v>
      </c>
      <c r="I1534">
        <v>12</v>
      </c>
    </row>
    <row r="1535" spans="1:10" x14ac:dyDescent="0.2">
      <c r="A1535" t="s">
        <v>395</v>
      </c>
      <c r="B1535" t="s">
        <v>1373</v>
      </c>
      <c r="C1535" t="s">
        <v>262</v>
      </c>
      <c r="D1535" t="s">
        <v>254</v>
      </c>
      <c r="E1535">
        <v>3663</v>
      </c>
      <c r="F1535" t="s">
        <v>2683</v>
      </c>
      <c r="G1535" t="s">
        <v>263</v>
      </c>
      <c r="H1535" t="s">
        <v>266</v>
      </c>
      <c r="I1535">
        <v>59</v>
      </c>
    </row>
    <row r="1536" spans="1:10" x14ac:dyDescent="0.2">
      <c r="A1536" t="s">
        <v>395</v>
      </c>
      <c r="B1536" t="s">
        <v>1373</v>
      </c>
      <c r="C1536" t="s">
        <v>253</v>
      </c>
      <c r="D1536" t="s">
        <v>254</v>
      </c>
      <c r="E1536">
        <v>3933</v>
      </c>
      <c r="F1536" t="s">
        <v>2684</v>
      </c>
      <c r="G1536" t="s">
        <v>259</v>
      </c>
      <c r="H1536" t="s">
        <v>266</v>
      </c>
      <c r="I1536">
        <v>89</v>
      </c>
    </row>
    <row r="1537" spans="1:10" x14ac:dyDescent="0.2">
      <c r="A1537" t="s">
        <v>395</v>
      </c>
      <c r="B1537" t="s">
        <v>1373</v>
      </c>
      <c r="C1537" t="s">
        <v>253</v>
      </c>
      <c r="D1537" t="s">
        <v>254</v>
      </c>
      <c r="E1537">
        <v>3979</v>
      </c>
      <c r="F1537" t="s">
        <v>2685</v>
      </c>
      <c r="G1537" t="s">
        <v>267</v>
      </c>
      <c r="H1537" t="s">
        <v>266</v>
      </c>
      <c r="I1537">
        <v>52</v>
      </c>
    </row>
    <row r="1538" spans="1:10" x14ac:dyDescent="0.2">
      <c r="A1538" t="s">
        <v>395</v>
      </c>
      <c r="B1538" t="s">
        <v>1373</v>
      </c>
      <c r="C1538" t="s">
        <v>257</v>
      </c>
      <c r="D1538" t="s">
        <v>254</v>
      </c>
      <c r="E1538">
        <v>3993</v>
      </c>
      <c r="F1538" t="s">
        <v>2686</v>
      </c>
      <c r="G1538" t="s">
        <v>267</v>
      </c>
      <c r="H1538" t="s">
        <v>266</v>
      </c>
      <c r="I1538" t="s">
        <v>286</v>
      </c>
      <c r="J1538" t="s">
        <v>3880</v>
      </c>
    </row>
    <row r="1539" spans="1:10" x14ac:dyDescent="0.2">
      <c r="A1539" t="s">
        <v>395</v>
      </c>
      <c r="B1539" t="s">
        <v>1373</v>
      </c>
      <c r="C1539" t="s">
        <v>257</v>
      </c>
      <c r="D1539" t="s">
        <v>254</v>
      </c>
      <c r="E1539">
        <v>4399</v>
      </c>
      <c r="F1539" t="s">
        <v>2687</v>
      </c>
      <c r="G1539" t="s">
        <v>267</v>
      </c>
      <c r="H1539" t="s">
        <v>266</v>
      </c>
      <c r="I1539">
        <v>228</v>
      </c>
    </row>
    <row r="1540" spans="1:10" x14ac:dyDescent="0.2">
      <c r="A1540" t="s">
        <v>395</v>
      </c>
      <c r="B1540" t="s">
        <v>1373</v>
      </c>
      <c r="C1540" t="s">
        <v>253</v>
      </c>
      <c r="D1540" t="s">
        <v>258</v>
      </c>
      <c r="E1540">
        <v>4435</v>
      </c>
      <c r="F1540" t="s">
        <v>493</v>
      </c>
      <c r="G1540" t="s">
        <v>267</v>
      </c>
      <c r="H1540" t="s">
        <v>266</v>
      </c>
      <c r="I1540">
        <v>382</v>
      </c>
    </row>
    <row r="1541" spans="1:10" x14ac:dyDescent="0.2">
      <c r="A1541" t="s">
        <v>395</v>
      </c>
      <c r="B1541" t="s">
        <v>1373</v>
      </c>
      <c r="C1541" t="s">
        <v>262</v>
      </c>
      <c r="D1541" t="s">
        <v>254</v>
      </c>
      <c r="E1541">
        <v>4840</v>
      </c>
      <c r="F1541" t="s">
        <v>2688</v>
      </c>
      <c r="G1541" t="s">
        <v>259</v>
      </c>
      <c r="H1541" t="s">
        <v>260</v>
      </c>
      <c r="I1541">
        <v>42</v>
      </c>
    </row>
    <row r="1542" spans="1:10" x14ac:dyDescent="0.2">
      <c r="A1542" t="s">
        <v>395</v>
      </c>
      <c r="B1542" t="s">
        <v>1373</v>
      </c>
      <c r="C1542" t="s">
        <v>253</v>
      </c>
      <c r="D1542" t="s">
        <v>258</v>
      </c>
      <c r="E1542">
        <v>5277</v>
      </c>
      <c r="F1542" t="s">
        <v>2689</v>
      </c>
      <c r="G1542" t="s">
        <v>259</v>
      </c>
      <c r="H1542" t="s">
        <v>297</v>
      </c>
      <c r="I1542">
        <v>34</v>
      </c>
    </row>
    <row r="1543" spans="1:10" x14ac:dyDescent="0.2">
      <c r="A1543" t="s">
        <v>395</v>
      </c>
      <c r="B1543" t="s">
        <v>1373</v>
      </c>
      <c r="C1543" t="s">
        <v>253</v>
      </c>
      <c r="D1543" t="s">
        <v>254</v>
      </c>
      <c r="E1543">
        <v>5363</v>
      </c>
      <c r="F1543" t="s">
        <v>2690</v>
      </c>
      <c r="G1543" t="s">
        <v>255</v>
      </c>
      <c r="H1543" t="s">
        <v>297</v>
      </c>
      <c r="I1543">
        <v>148</v>
      </c>
    </row>
    <row r="1544" spans="1:10" x14ac:dyDescent="0.2">
      <c r="A1544" t="s">
        <v>395</v>
      </c>
      <c r="B1544" t="s">
        <v>1373</v>
      </c>
      <c r="C1544" t="s">
        <v>253</v>
      </c>
      <c r="D1544" t="s">
        <v>254</v>
      </c>
      <c r="E1544">
        <v>5381</v>
      </c>
      <c r="F1544" t="s">
        <v>2859</v>
      </c>
      <c r="G1544" t="s">
        <v>259</v>
      </c>
      <c r="H1544" t="s">
        <v>297</v>
      </c>
      <c r="I1544">
        <v>48</v>
      </c>
    </row>
    <row r="1545" spans="1:10" x14ac:dyDescent="0.2">
      <c r="A1545" t="s">
        <v>395</v>
      </c>
      <c r="B1545" t="s">
        <v>1373</v>
      </c>
      <c r="C1545" t="s">
        <v>262</v>
      </c>
      <c r="D1545" t="s">
        <v>254</v>
      </c>
      <c r="E1545">
        <v>5395</v>
      </c>
      <c r="F1545" t="s">
        <v>2691</v>
      </c>
      <c r="G1545" t="s">
        <v>263</v>
      </c>
      <c r="H1545" t="s">
        <v>297</v>
      </c>
      <c r="I1545">
        <v>20</v>
      </c>
    </row>
    <row r="1546" spans="1:10" x14ac:dyDescent="0.2">
      <c r="A1546" t="s">
        <v>395</v>
      </c>
      <c r="B1546" t="s">
        <v>1373</v>
      </c>
      <c r="C1546" t="s">
        <v>262</v>
      </c>
      <c r="D1546" t="s">
        <v>258</v>
      </c>
      <c r="E1546">
        <v>5610</v>
      </c>
      <c r="F1546" t="s">
        <v>2692</v>
      </c>
      <c r="G1546" t="s">
        <v>263</v>
      </c>
      <c r="H1546" t="s">
        <v>599</v>
      </c>
      <c r="I1546">
        <v>13</v>
      </c>
    </row>
    <row r="1547" spans="1:10" x14ac:dyDescent="0.2">
      <c r="A1547" t="s">
        <v>395</v>
      </c>
      <c r="B1547" t="s">
        <v>1373</v>
      </c>
      <c r="C1547" t="s">
        <v>253</v>
      </c>
      <c r="D1547" t="s">
        <v>258</v>
      </c>
      <c r="E1547">
        <v>5721</v>
      </c>
      <c r="F1547" t="s">
        <v>2693</v>
      </c>
      <c r="G1547" t="s">
        <v>255</v>
      </c>
      <c r="H1547" t="s">
        <v>343</v>
      </c>
      <c r="I1547">
        <v>46</v>
      </c>
    </row>
    <row r="1548" spans="1:10" x14ac:dyDescent="0.2">
      <c r="A1548" t="s">
        <v>395</v>
      </c>
      <c r="B1548" t="s">
        <v>1373</v>
      </c>
      <c r="C1548" t="s">
        <v>253</v>
      </c>
      <c r="D1548" t="s">
        <v>258</v>
      </c>
      <c r="E1548">
        <v>5941</v>
      </c>
      <c r="F1548" t="s">
        <v>2694</v>
      </c>
      <c r="G1548" t="s">
        <v>263</v>
      </c>
      <c r="H1548" t="s">
        <v>270</v>
      </c>
      <c r="I1548">
        <v>72</v>
      </c>
    </row>
    <row r="1549" spans="1:10" x14ac:dyDescent="0.2">
      <c r="A1549" t="s">
        <v>395</v>
      </c>
      <c r="B1549" t="s">
        <v>1373</v>
      </c>
      <c r="C1549" t="s">
        <v>253</v>
      </c>
      <c r="D1549" t="s">
        <v>254</v>
      </c>
      <c r="E1549">
        <v>5964</v>
      </c>
      <c r="F1549" t="s">
        <v>457</v>
      </c>
      <c r="G1549" t="s">
        <v>263</v>
      </c>
      <c r="H1549" t="s">
        <v>270</v>
      </c>
      <c r="I1549">
        <v>22</v>
      </c>
    </row>
    <row r="1550" spans="1:10" x14ac:dyDescent="0.2">
      <c r="A1550" t="s">
        <v>395</v>
      </c>
      <c r="B1550" t="s">
        <v>1373</v>
      </c>
      <c r="C1550" t="s">
        <v>262</v>
      </c>
      <c r="D1550" t="s">
        <v>254</v>
      </c>
      <c r="E1550">
        <v>6067</v>
      </c>
      <c r="F1550" t="s">
        <v>2695</v>
      </c>
      <c r="G1550" t="s">
        <v>267</v>
      </c>
      <c r="H1550" t="s">
        <v>260</v>
      </c>
      <c r="I1550">
        <v>121</v>
      </c>
    </row>
    <row r="1551" spans="1:10" x14ac:dyDescent="0.2">
      <c r="A1551" t="s">
        <v>395</v>
      </c>
      <c r="B1551" t="s">
        <v>1373</v>
      </c>
      <c r="C1551" t="s">
        <v>262</v>
      </c>
      <c r="D1551" t="s">
        <v>254</v>
      </c>
      <c r="E1551">
        <v>6081</v>
      </c>
      <c r="F1551" t="s">
        <v>2696</v>
      </c>
      <c r="G1551" t="s">
        <v>267</v>
      </c>
      <c r="H1551" t="s">
        <v>260</v>
      </c>
      <c r="I1551">
        <v>52</v>
      </c>
    </row>
    <row r="1552" spans="1:10" x14ac:dyDescent="0.2">
      <c r="A1552" t="s">
        <v>395</v>
      </c>
      <c r="B1552" t="s">
        <v>1373</v>
      </c>
      <c r="C1552" t="s">
        <v>253</v>
      </c>
      <c r="D1552" t="s">
        <v>254</v>
      </c>
      <c r="E1552">
        <v>6092</v>
      </c>
      <c r="F1552" t="s">
        <v>2697</v>
      </c>
      <c r="G1552" t="s">
        <v>267</v>
      </c>
      <c r="H1552" t="s">
        <v>260</v>
      </c>
      <c r="I1552">
        <v>73</v>
      </c>
    </row>
    <row r="1553" spans="1:9" x14ac:dyDescent="0.2">
      <c r="A1553" t="s">
        <v>395</v>
      </c>
      <c r="B1553" t="s">
        <v>1373</v>
      </c>
      <c r="C1553" t="s">
        <v>262</v>
      </c>
      <c r="D1553" t="s">
        <v>254</v>
      </c>
      <c r="E1553">
        <v>6265</v>
      </c>
      <c r="F1553" t="s">
        <v>2698</v>
      </c>
      <c r="G1553" t="s">
        <v>259</v>
      </c>
      <c r="H1553" t="s">
        <v>276</v>
      </c>
      <c r="I1553">
        <v>39</v>
      </c>
    </row>
    <row r="1554" spans="1:9" x14ac:dyDescent="0.2">
      <c r="A1554" t="s">
        <v>395</v>
      </c>
      <c r="B1554" t="s">
        <v>1373</v>
      </c>
      <c r="C1554" t="s">
        <v>253</v>
      </c>
      <c r="D1554" t="s">
        <v>254</v>
      </c>
      <c r="E1554">
        <v>6276</v>
      </c>
      <c r="F1554" t="s">
        <v>2699</v>
      </c>
      <c r="G1554" t="s">
        <v>259</v>
      </c>
      <c r="H1554" t="s">
        <v>276</v>
      </c>
      <c r="I1554">
        <v>25</v>
      </c>
    </row>
    <row r="1555" spans="1:9" x14ac:dyDescent="0.2">
      <c r="A1555" t="s">
        <v>395</v>
      </c>
      <c r="B1555" t="s">
        <v>1373</v>
      </c>
      <c r="C1555" t="s">
        <v>262</v>
      </c>
      <c r="D1555" t="s">
        <v>258</v>
      </c>
      <c r="E1555">
        <v>6291</v>
      </c>
      <c r="F1555" t="s">
        <v>2700</v>
      </c>
      <c r="G1555" t="s">
        <v>255</v>
      </c>
      <c r="H1555" t="s">
        <v>276</v>
      </c>
      <c r="I1555">
        <v>78</v>
      </c>
    </row>
    <row r="1556" spans="1:9" x14ac:dyDescent="0.2">
      <c r="A1556" t="s">
        <v>395</v>
      </c>
      <c r="B1556" t="s">
        <v>1373</v>
      </c>
      <c r="C1556" t="s">
        <v>253</v>
      </c>
      <c r="D1556" t="s">
        <v>254</v>
      </c>
      <c r="E1556">
        <v>6342</v>
      </c>
      <c r="F1556" t="s">
        <v>2701</v>
      </c>
      <c r="G1556" t="s">
        <v>263</v>
      </c>
      <c r="H1556" t="s">
        <v>276</v>
      </c>
      <c r="I1556">
        <v>33</v>
      </c>
    </row>
    <row r="1557" spans="1:9" x14ac:dyDescent="0.2">
      <c r="A1557" t="s">
        <v>395</v>
      </c>
      <c r="B1557" t="s">
        <v>1373</v>
      </c>
      <c r="C1557" t="s">
        <v>253</v>
      </c>
      <c r="D1557" t="s">
        <v>254</v>
      </c>
      <c r="E1557">
        <v>6424</v>
      </c>
      <c r="F1557" t="s">
        <v>506</v>
      </c>
      <c r="G1557" t="s">
        <v>259</v>
      </c>
      <c r="H1557" t="s">
        <v>276</v>
      </c>
      <c r="I1557">
        <v>56</v>
      </c>
    </row>
    <row r="1558" spans="1:9" x14ac:dyDescent="0.2">
      <c r="A1558" t="s">
        <v>395</v>
      </c>
      <c r="B1558" t="s">
        <v>1373</v>
      </c>
      <c r="C1558" t="s">
        <v>262</v>
      </c>
      <c r="D1558" t="s">
        <v>254</v>
      </c>
      <c r="E1558">
        <v>6540</v>
      </c>
      <c r="F1558" t="s">
        <v>2702</v>
      </c>
      <c r="G1558" t="s">
        <v>255</v>
      </c>
      <c r="H1558" t="s">
        <v>260</v>
      </c>
      <c r="I1558">
        <v>105</v>
      </c>
    </row>
    <row r="1559" spans="1:9" x14ac:dyDescent="0.2">
      <c r="A1559" t="s">
        <v>395</v>
      </c>
      <c r="B1559" t="s">
        <v>1373</v>
      </c>
      <c r="C1559" t="s">
        <v>253</v>
      </c>
      <c r="D1559" t="s">
        <v>258</v>
      </c>
      <c r="E1559">
        <v>6549</v>
      </c>
      <c r="F1559" t="s">
        <v>2703</v>
      </c>
      <c r="G1559" t="s">
        <v>259</v>
      </c>
      <c r="H1559" t="s">
        <v>260</v>
      </c>
      <c r="I1559">
        <v>25</v>
      </c>
    </row>
    <row r="1560" spans="1:9" x14ac:dyDescent="0.2">
      <c r="A1560" t="s">
        <v>395</v>
      </c>
      <c r="B1560" t="s">
        <v>1373</v>
      </c>
      <c r="C1560" t="s">
        <v>262</v>
      </c>
      <c r="D1560" t="s">
        <v>254</v>
      </c>
      <c r="E1560">
        <v>6557</v>
      </c>
      <c r="F1560" t="s">
        <v>2704</v>
      </c>
      <c r="G1560" t="s">
        <v>267</v>
      </c>
      <c r="H1560" t="s">
        <v>260</v>
      </c>
      <c r="I1560">
        <v>85</v>
      </c>
    </row>
    <row r="1561" spans="1:9" x14ac:dyDescent="0.2">
      <c r="A1561" t="s">
        <v>395</v>
      </c>
      <c r="B1561" t="s">
        <v>1373</v>
      </c>
      <c r="C1561" t="s">
        <v>262</v>
      </c>
      <c r="D1561" t="s">
        <v>254</v>
      </c>
      <c r="E1561">
        <v>6633</v>
      </c>
      <c r="F1561" t="s">
        <v>1432</v>
      </c>
      <c r="G1561" t="s">
        <v>263</v>
      </c>
      <c r="H1561" t="s">
        <v>280</v>
      </c>
      <c r="I1561">
        <v>37</v>
      </c>
    </row>
    <row r="1562" spans="1:9" x14ac:dyDescent="0.2">
      <c r="A1562" t="s">
        <v>395</v>
      </c>
      <c r="B1562" t="s">
        <v>1373</v>
      </c>
      <c r="C1562" t="s">
        <v>257</v>
      </c>
      <c r="D1562" t="s">
        <v>254</v>
      </c>
      <c r="E1562">
        <v>6731</v>
      </c>
      <c r="F1562" t="s">
        <v>2860</v>
      </c>
      <c r="G1562" t="s">
        <v>263</v>
      </c>
      <c r="H1562" t="s">
        <v>280</v>
      </c>
      <c r="I1562">
        <v>27</v>
      </c>
    </row>
    <row r="1563" spans="1:9" x14ac:dyDescent="0.2">
      <c r="A1563" t="s">
        <v>395</v>
      </c>
      <c r="B1563" t="s">
        <v>1373</v>
      </c>
      <c r="C1563" t="s">
        <v>253</v>
      </c>
      <c r="D1563" t="s">
        <v>254</v>
      </c>
      <c r="E1563">
        <v>6736</v>
      </c>
      <c r="F1563" t="s">
        <v>1446</v>
      </c>
      <c r="G1563" t="s">
        <v>259</v>
      </c>
      <c r="H1563" t="s">
        <v>280</v>
      </c>
      <c r="I1563">
        <v>449</v>
      </c>
    </row>
    <row r="1564" spans="1:9" x14ac:dyDescent="0.2">
      <c r="A1564" t="s">
        <v>395</v>
      </c>
      <c r="B1564" t="s">
        <v>1373</v>
      </c>
      <c r="C1564" t="s">
        <v>253</v>
      </c>
      <c r="D1564" t="s">
        <v>254</v>
      </c>
      <c r="E1564">
        <v>6824</v>
      </c>
      <c r="F1564" t="s">
        <v>2705</v>
      </c>
      <c r="G1564" t="s">
        <v>259</v>
      </c>
      <c r="H1564" t="s">
        <v>280</v>
      </c>
      <c r="I1564">
        <v>218</v>
      </c>
    </row>
    <row r="1565" spans="1:9" x14ac:dyDescent="0.2">
      <c r="A1565" t="s">
        <v>395</v>
      </c>
      <c r="B1565" t="s">
        <v>1373</v>
      </c>
      <c r="C1565" t="s">
        <v>253</v>
      </c>
      <c r="D1565" t="s">
        <v>254</v>
      </c>
      <c r="E1565">
        <v>6838</v>
      </c>
      <c r="F1565" t="s">
        <v>2706</v>
      </c>
      <c r="G1565" t="s">
        <v>259</v>
      </c>
      <c r="H1565" t="s">
        <v>280</v>
      </c>
      <c r="I1565">
        <v>150</v>
      </c>
    </row>
    <row r="1566" spans="1:9" x14ac:dyDescent="0.2">
      <c r="A1566" t="s">
        <v>395</v>
      </c>
      <c r="B1566" t="s">
        <v>1373</v>
      </c>
      <c r="C1566" t="s">
        <v>253</v>
      </c>
      <c r="D1566" t="s">
        <v>254</v>
      </c>
      <c r="E1566">
        <v>6942</v>
      </c>
      <c r="F1566" t="s">
        <v>2707</v>
      </c>
      <c r="G1566" t="s">
        <v>259</v>
      </c>
      <c r="H1566" t="s">
        <v>266</v>
      </c>
      <c r="I1566">
        <v>28</v>
      </c>
    </row>
    <row r="1567" spans="1:9" x14ac:dyDescent="0.2">
      <c r="A1567" t="s">
        <v>395</v>
      </c>
      <c r="B1567" t="s">
        <v>1373</v>
      </c>
      <c r="C1567" t="s">
        <v>253</v>
      </c>
      <c r="D1567" t="s">
        <v>254</v>
      </c>
      <c r="E1567">
        <v>7078</v>
      </c>
      <c r="F1567" t="s">
        <v>2708</v>
      </c>
      <c r="G1567" t="s">
        <v>267</v>
      </c>
      <c r="H1567" t="s">
        <v>260</v>
      </c>
      <c r="I1567">
        <v>62</v>
      </c>
    </row>
    <row r="1568" spans="1:9" x14ac:dyDescent="0.2">
      <c r="A1568" t="s">
        <v>395</v>
      </c>
      <c r="B1568" t="s">
        <v>1373</v>
      </c>
      <c r="C1568" t="s">
        <v>253</v>
      </c>
      <c r="D1568" t="s">
        <v>254</v>
      </c>
      <c r="E1568">
        <v>7217</v>
      </c>
      <c r="F1568" t="s">
        <v>2709</v>
      </c>
      <c r="G1568" t="s">
        <v>259</v>
      </c>
      <c r="H1568" t="s">
        <v>285</v>
      </c>
      <c r="I1568">
        <v>45</v>
      </c>
    </row>
    <row r="1569" spans="1:10" x14ac:dyDescent="0.2">
      <c r="A1569" t="s">
        <v>395</v>
      </c>
      <c r="B1569" t="s">
        <v>1373</v>
      </c>
      <c r="C1569" t="s">
        <v>262</v>
      </c>
      <c r="D1569" t="s">
        <v>254</v>
      </c>
      <c r="E1569">
        <v>7986</v>
      </c>
      <c r="F1569" t="s">
        <v>2710</v>
      </c>
      <c r="G1569" t="s">
        <v>259</v>
      </c>
      <c r="H1569" t="s">
        <v>277</v>
      </c>
      <c r="I1569">
        <v>24</v>
      </c>
    </row>
    <row r="1570" spans="1:10" x14ac:dyDescent="0.2">
      <c r="A1570" t="s">
        <v>395</v>
      </c>
      <c r="B1570" t="s">
        <v>1373</v>
      </c>
      <c r="C1570" t="s">
        <v>262</v>
      </c>
      <c r="D1570" t="s">
        <v>254</v>
      </c>
      <c r="E1570">
        <v>8202</v>
      </c>
      <c r="F1570" t="s">
        <v>2711</v>
      </c>
      <c r="G1570" t="s">
        <v>263</v>
      </c>
      <c r="H1570" t="s">
        <v>265</v>
      </c>
      <c r="I1570">
        <v>238</v>
      </c>
    </row>
    <row r="1571" spans="1:10" x14ac:dyDescent="0.2">
      <c r="A1571" t="s">
        <v>395</v>
      </c>
      <c r="B1571" t="s">
        <v>1373</v>
      </c>
      <c r="C1571" t="s">
        <v>253</v>
      </c>
      <c r="D1571" t="s">
        <v>254</v>
      </c>
      <c r="E1571">
        <v>8750</v>
      </c>
      <c r="F1571" t="s">
        <v>2861</v>
      </c>
      <c r="G1571" t="s">
        <v>255</v>
      </c>
      <c r="H1571" t="s">
        <v>565</v>
      </c>
      <c r="I1571" t="s">
        <v>408</v>
      </c>
      <c r="J1571" t="s">
        <v>3881</v>
      </c>
    </row>
    <row r="1572" spans="1:10" x14ac:dyDescent="0.2">
      <c r="A1572" t="s">
        <v>395</v>
      </c>
      <c r="B1572" t="s">
        <v>1373</v>
      </c>
      <c r="C1572" t="s">
        <v>253</v>
      </c>
      <c r="D1572" t="s">
        <v>254</v>
      </c>
      <c r="E1572">
        <v>8766</v>
      </c>
      <c r="F1572" t="s">
        <v>2712</v>
      </c>
      <c r="G1572" t="s">
        <v>255</v>
      </c>
      <c r="H1572" t="s">
        <v>565</v>
      </c>
      <c r="I1572" t="s">
        <v>3882</v>
      </c>
      <c r="J1572" t="s">
        <v>3869</v>
      </c>
    </row>
    <row r="1573" spans="1:10" x14ac:dyDescent="0.2">
      <c r="A1573" t="s">
        <v>395</v>
      </c>
      <c r="B1573" t="s">
        <v>1373</v>
      </c>
      <c r="C1573" t="s">
        <v>262</v>
      </c>
      <c r="D1573" t="s">
        <v>258</v>
      </c>
      <c r="E1573">
        <v>8964</v>
      </c>
      <c r="F1573" t="s">
        <v>2713</v>
      </c>
      <c r="G1573" t="s">
        <v>292</v>
      </c>
      <c r="H1573" t="s">
        <v>293</v>
      </c>
      <c r="I1573" t="s">
        <v>278</v>
      </c>
      <c r="J1573" t="s">
        <v>3883</v>
      </c>
    </row>
    <row r="1574" spans="1:10" x14ac:dyDescent="0.2">
      <c r="A1574" t="s">
        <v>395</v>
      </c>
      <c r="B1574" t="s">
        <v>1373</v>
      </c>
      <c r="C1574" t="s">
        <v>253</v>
      </c>
      <c r="D1574" t="s">
        <v>254</v>
      </c>
      <c r="E1574">
        <v>9012</v>
      </c>
      <c r="F1574" t="s">
        <v>2714</v>
      </c>
      <c r="G1574" t="s">
        <v>259</v>
      </c>
      <c r="H1574" t="s">
        <v>338</v>
      </c>
      <c r="I1574">
        <v>37</v>
      </c>
    </row>
    <row r="1575" spans="1:10" x14ac:dyDescent="0.2">
      <c r="A1575" t="s">
        <v>395</v>
      </c>
      <c r="B1575" t="s">
        <v>1373</v>
      </c>
      <c r="C1575" t="s">
        <v>253</v>
      </c>
      <c r="D1575" t="s">
        <v>254</v>
      </c>
      <c r="E1575">
        <v>9360</v>
      </c>
      <c r="F1575" t="s">
        <v>2715</v>
      </c>
      <c r="G1575" t="s">
        <v>263</v>
      </c>
      <c r="H1575" t="s">
        <v>266</v>
      </c>
      <c r="I1575">
        <v>23</v>
      </c>
    </row>
    <row r="1576" spans="1:10" x14ac:dyDescent="0.2">
      <c r="A1576" t="s">
        <v>395</v>
      </c>
      <c r="B1576" t="s">
        <v>1373</v>
      </c>
      <c r="C1576" t="s">
        <v>262</v>
      </c>
      <c r="D1576" t="s">
        <v>254</v>
      </c>
      <c r="E1576">
        <v>9704</v>
      </c>
      <c r="F1576" t="s">
        <v>2716</v>
      </c>
      <c r="G1576" t="s">
        <v>255</v>
      </c>
      <c r="H1576" t="s">
        <v>260</v>
      </c>
      <c r="I1576">
        <v>87</v>
      </c>
    </row>
    <row r="1577" spans="1:10" x14ac:dyDescent="0.2">
      <c r="A1577" t="s">
        <v>395</v>
      </c>
      <c r="B1577" t="s">
        <v>1373</v>
      </c>
      <c r="C1577" t="s">
        <v>262</v>
      </c>
      <c r="D1577" t="s">
        <v>254</v>
      </c>
      <c r="E1577">
        <v>9758</v>
      </c>
      <c r="F1577" t="s">
        <v>1449</v>
      </c>
      <c r="G1577" t="s">
        <v>259</v>
      </c>
      <c r="H1577" t="s">
        <v>266</v>
      </c>
      <c r="I1577">
        <v>122</v>
      </c>
    </row>
    <row r="1578" spans="1:10" x14ac:dyDescent="0.2">
      <c r="A1578" t="s">
        <v>395</v>
      </c>
      <c r="B1578" t="s">
        <v>1373</v>
      </c>
      <c r="C1578" t="s">
        <v>264</v>
      </c>
      <c r="D1578" t="s">
        <v>254</v>
      </c>
      <c r="E1578">
        <v>9797</v>
      </c>
      <c r="F1578" t="s">
        <v>2717</v>
      </c>
      <c r="G1578" t="s">
        <v>263</v>
      </c>
      <c r="H1578" t="s">
        <v>260</v>
      </c>
      <c r="I1578">
        <v>55</v>
      </c>
    </row>
    <row r="1579" spans="1:10" x14ac:dyDescent="0.2">
      <c r="A1579" t="s">
        <v>395</v>
      </c>
      <c r="B1579" t="s">
        <v>1508</v>
      </c>
      <c r="C1579" t="s">
        <v>253</v>
      </c>
      <c r="D1579" t="s">
        <v>254</v>
      </c>
      <c r="E1579">
        <v>2764</v>
      </c>
      <c r="F1579" t="s">
        <v>2718</v>
      </c>
      <c r="G1579" t="s">
        <v>255</v>
      </c>
      <c r="H1579" t="s">
        <v>265</v>
      </c>
      <c r="I1579">
        <v>134</v>
      </c>
    </row>
    <row r="1580" spans="1:10" x14ac:dyDescent="0.2">
      <c r="A1580" t="s">
        <v>395</v>
      </c>
      <c r="B1580" t="s">
        <v>1508</v>
      </c>
      <c r="C1580" t="s">
        <v>262</v>
      </c>
      <c r="D1580" t="s">
        <v>258</v>
      </c>
      <c r="E1580">
        <v>9271</v>
      </c>
      <c r="F1580" t="s">
        <v>3058</v>
      </c>
      <c r="G1580" t="s">
        <v>267</v>
      </c>
      <c r="H1580" t="s">
        <v>265</v>
      </c>
      <c r="I1580">
        <v>25</v>
      </c>
    </row>
    <row r="1581" spans="1:10" x14ac:dyDescent="0.2">
      <c r="A1581" t="s">
        <v>395</v>
      </c>
      <c r="B1581" t="s">
        <v>1844</v>
      </c>
      <c r="C1581" t="s">
        <v>257</v>
      </c>
      <c r="D1581" t="s">
        <v>254</v>
      </c>
      <c r="E1581">
        <v>6198</v>
      </c>
      <c r="F1581" t="s">
        <v>2719</v>
      </c>
      <c r="G1581" t="s">
        <v>267</v>
      </c>
      <c r="H1581" t="s">
        <v>260</v>
      </c>
      <c r="I1581">
        <v>42</v>
      </c>
    </row>
    <row r="1582" spans="1:10" x14ac:dyDescent="0.2">
      <c r="A1582" t="s">
        <v>395</v>
      </c>
      <c r="B1582" t="s">
        <v>2720</v>
      </c>
      <c r="C1582" t="s">
        <v>262</v>
      </c>
      <c r="D1582" t="s">
        <v>254</v>
      </c>
      <c r="E1582">
        <v>9260</v>
      </c>
      <c r="F1582" t="s">
        <v>2721</v>
      </c>
      <c r="G1582" t="s">
        <v>255</v>
      </c>
      <c r="H1582" t="s">
        <v>261</v>
      </c>
      <c r="I1582">
        <v>518</v>
      </c>
    </row>
    <row r="1583" spans="1:10" x14ac:dyDescent="0.2">
      <c r="A1583" t="s">
        <v>395</v>
      </c>
      <c r="B1583" t="s">
        <v>252</v>
      </c>
      <c r="C1583" t="s">
        <v>253</v>
      </c>
      <c r="D1583" t="s">
        <v>254</v>
      </c>
      <c r="E1583">
        <v>1447</v>
      </c>
      <c r="F1583" t="s">
        <v>2722</v>
      </c>
      <c r="G1583" t="s">
        <v>267</v>
      </c>
      <c r="H1583" t="s">
        <v>282</v>
      </c>
      <c r="I1583">
        <v>98</v>
      </c>
    </row>
    <row r="1584" spans="1:10" x14ac:dyDescent="0.2">
      <c r="A1584" t="s">
        <v>395</v>
      </c>
      <c r="B1584" t="s">
        <v>252</v>
      </c>
      <c r="C1584" t="s">
        <v>253</v>
      </c>
      <c r="D1584" t="s">
        <v>254</v>
      </c>
      <c r="E1584">
        <v>1448</v>
      </c>
      <c r="F1584" t="s">
        <v>2723</v>
      </c>
      <c r="G1584" t="s">
        <v>255</v>
      </c>
      <c r="H1584" t="s">
        <v>282</v>
      </c>
      <c r="I1584">
        <v>202</v>
      </c>
    </row>
    <row r="1585" spans="1:10" x14ac:dyDescent="0.2">
      <c r="A1585" t="s">
        <v>395</v>
      </c>
      <c r="B1585" t="s">
        <v>252</v>
      </c>
      <c r="C1585" t="s">
        <v>253</v>
      </c>
      <c r="D1585" t="s">
        <v>258</v>
      </c>
      <c r="E1585">
        <v>1450</v>
      </c>
      <c r="F1585" t="s">
        <v>474</v>
      </c>
      <c r="G1585" t="s">
        <v>259</v>
      </c>
      <c r="H1585" t="s">
        <v>282</v>
      </c>
      <c r="I1585">
        <v>64</v>
      </c>
    </row>
    <row r="1586" spans="1:10" x14ac:dyDescent="0.2">
      <c r="A1586" t="s">
        <v>395</v>
      </c>
      <c r="B1586" t="s">
        <v>252</v>
      </c>
      <c r="C1586" t="s">
        <v>253</v>
      </c>
      <c r="D1586" t="s">
        <v>254</v>
      </c>
      <c r="E1586">
        <v>2158</v>
      </c>
      <c r="F1586" t="s">
        <v>2724</v>
      </c>
      <c r="G1586" t="s">
        <v>267</v>
      </c>
      <c r="H1586" t="s">
        <v>260</v>
      </c>
      <c r="I1586">
        <v>124</v>
      </c>
    </row>
    <row r="1587" spans="1:10" x14ac:dyDescent="0.2">
      <c r="A1587" t="s">
        <v>395</v>
      </c>
      <c r="B1587" t="s">
        <v>252</v>
      </c>
      <c r="C1587" t="s">
        <v>253</v>
      </c>
      <c r="D1587" t="s">
        <v>254</v>
      </c>
      <c r="E1587">
        <v>2162</v>
      </c>
      <c r="F1587" t="s">
        <v>2725</v>
      </c>
      <c r="G1587" t="s">
        <v>259</v>
      </c>
      <c r="H1587" t="s">
        <v>260</v>
      </c>
      <c r="I1587">
        <v>100</v>
      </c>
    </row>
    <row r="1588" spans="1:10" x14ac:dyDescent="0.2">
      <c r="A1588" t="s">
        <v>395</v>
      </c>
      <c r="B1588" t="s">
        <v>252</v>
      </c>
      <c r="C1588" t="s">
        <v>253</v>
      </c>
      <c r="D1588" t="s">
        <v>254</v>
      </c>
      <c r="E1588">
        <v>2291</v>
      </c>
      <c r="F1588" t="s">
        <v>2726</v>
      </c>
      <c r="G1588" t="s">
        <v>263</v>
      </c>
      <c r="H1588" t="s">
        <v>256</v>
      </c>
      <c r="I1588">
        <v>72</v>
      </c>
    </row>
    <row r="1589" spans="1:10" x14ac:dyDescent="0.2">
      <c r="A1589" t="s">
        <v>395</v>
      </c>
      <c r="B1589" t="s">
        <v>252</v>
      </c>
      <c r="C1589" t="s">
        <v>262</v>
      </c>
      <c r="D1589" t="s">
        <v>254</v>
      </c>
      <c r="E1589">
        <v>2330</v>
      </c>
      <c r="F1589" t="s">
        <v>3317</v>
      </c>
      <c r="G1589" t="s">
        <v>259</v>
      </c>
      <c r="H1589" t="s">
        <v>266</v>
      </c>
      <c r="I1589">
        <v>46</v>
      </c>
    </row>
    <row r="1590" spans="1:10" x14ac:dyDescent="0.2">
      <c r="A1590" t="s">
        <v>395</v>
      </c>
      <c r="B1590" t="s">
        <v>252</v>
      </c>
      <c r="C1590" t="s">
        <v>253</v>
      </c>
      <c r="D1590" t="s">
        <v>258</v>
      </c>
      <c r="E1590">
        <v>2334</v>
      </c>
      <c r="F1590" t="s">
        <v>557</v>
      </c>
      <c r="G1590" t="s">
        <v>267</v>
      </c>
      <c r="H1590" t="s">
        <v>260</v>
      </c>
      <c r="I1590">
        <v>62</v>
      </c>
    </row>
    <row r="1591" spans="1:10" x14ac:dyDescent="0.2">
      <c r="A1591" t="s">
        <v>395</v>
      </c>
      <c r="B1591" t="s">
        <v>252</v>
      </c>
      <c r="C1591" t="s">
        <v>262</v>
      </c>
      <c r="D1591" t="s">
        <v>254</v>
      </c>
      <c r="E1591">
        <v>2427</v>
      </c>
      <c r="F1591" t="s">
        <v>2727</v>
      </c>
      <c r="G1591" t="s">
        <v>255</v>
      </c>
      <c r="H1591" t="s">
        <v>260</v>
      </c>
      <c r="I1591" t="s">
        <v>286</v>
      </c>
      <c r="J1591" t="s">
        <v>3861</v>
      </c>
    </row>
    <row r="1592" spans="1:10" x14ac:dyDescent="0.2">
      <c r="A1592" t="s">
        <v>395</v>
      </c>
      <c r="B1592" t="s">
        <v>252</v>
      </c>
      <c r="C1592" t="s">
        <v>262</v>
      </c>
      <c r="D1592" t="s">
        <v>254</v>
      </c>
      <c r="E1592">
        <v>2499</v>
      </c>
      <c r="F1592" t="s">
        <v>2728</v>
      </c>
      <c r="G1592" t="s">
        <v>263</v>
      </c>
      <c r="H1592" t="s">
        <v>260</v>
      </c>
      <c r="I1592">
        <v>35</v>
      </c>
    </row>
    <row r="1593" spans="1:10" x14ac:dyDescent="0.2">
      <c r="A1593" t="s">
        <v>395</v>
      </c>
      <c r="B1593" t="s">
        <v>252</v>
      </c>
      <c r="C1593" t="s">
        <v>262</v>
      </c>
      <c r="D1593" t="s">
        <v>254</v>
      </c>
      <c r="E1593">
        <v>2597</v>
      </c>
      <c r="F1593" t="s">
        <v>3318</v>
      </c>
      <c r="G1593" t="s">
        <v>255</v>
      </c>
      <c r="H1593" t="s">
        <v>256</v>
      </c>
      <c r="I1593">
        <v>134</v>
      </c>
    </row>
    <row r="1594" spans="1:10" x14ac:dyDescent="0.2">
      <c r="A1594" t="s">
        <v>395</v>
      </c>
      <c r="B1594" t="s">
        <v>252</v>
      </c>
      <c r="C1594" t="s">
        <v>257</v>
      </c>
      <c r="D1594" t="s">
        <v>258</v>
      </c>
      <c r="E1594">
        <v>2652</v>
      </c>
      <c r="F1594" t="s">
        <v>2729</v>
      </c>
      <c r="G1594" t="s">
        <v>263</v>
      </c>
      <c r="H1594" t="s">
        <v>265</v>
      </c>
      <c r="I1594">
        <v>43</v>
      </c>
    </row>
    <row r="1595" spans="1:10" x14ac:dyDescent="0.2">
      <c r="A1595" t="s">
        <v>395</v>
      </c>
      <c r="B1595" t="s">
        <v>252</v>
      </c>
      <c r="C1595" t="s">
        <v>264</v>
      </c>
      <c r="D1595" t="s">
        <v>258</v>
      </c>
      <c r="E1595">
        <v>2762</v>
      </c>
      <c r="F1595" t="s">
        <v>2454</v>
      </c>
      <c r="G1595" t="s">
        <v>263</v>
      </c>
      <c r="H1595" t="s">
        <v>265</v>
      </c>
      <c r="I1595">
        <v>63</v>
      </c>
    </row>
    <row r="1596" spans="1:10" x14ac:dyDescent="0.2">
      <c r="A1596" t="s">
        <v>395</v>
      </c>
      <c r="B1596" t="s">
        <v>252</v>
      </c>
      <c r="C1596" t="s">
        <v>253</v>
      </c>
      <c r="D1596" t="s">
        <v>258</v>
      </c>
      <c r="E1596">
        <v>2876</v>
      </c>
      <c r="F1596" t="s">
        <v>2730</v>
      </c>
      <c r="G1596" t="s">
        <v>259</v>
      </c>
      <c r="H1596" t="s">
        <v>256</v>
      </c>
      <c r="I1596">
        <v>40</v>
      </c>
    </row>
    <row r="1597" spans="1:10" x14ac:dyDescent="0.2">
      <c r="A1597" t="s">
        <v>395</v>
      </c>
      <c r="B1597" t="s">
        <v>252</v>
      </c>
      <c r="C1597" t="s">
        <v>253</v>
      </c>
      <c r="D1597" t="s">
        <v>254</v>
      </c>
      <c r="E1597">
        <v>2981</v>
      </c>
      <c r="F1597" t="s">
        <v>1355</v>
      </c>
      <c r="G1597" t="s">
        <v>267</v>
      </c>
      <c r="H1597" t="s">
        <v>281</v>
      </c>
      <c r="I1597">
        <v>69</v>
      </c>
    </row>
    <row r="1598" spans="1:10" x14ac:dyDescent="0.2">
      <c r="A1598" t="s">
        <v>395</v>
      </c>
      <c r="B1598" t="s">
        <v>252</v>
      </c>
      <c r="C1598" t="s">
        <v>264</v>
      </c>
      <c r="D1598" t="s">
        <v>254</v>
      </c>
      <c r="E1598">
        <v>3041</v>
      </c>
      <c r="F1598" t="s">
        <v>2731</v>
      </c>
      <c r="G1598" t="s">
        <v>263</v>
      </c>
      <c r="H1598" t="s">
        <v>261</v>
      </c>
      <c r="I1598">
        <v>15</v>
      </c>
    </row>
    <row r="1599" spans="1:10" x14ac:dyDescent="0.2">
      <c r="A1599" t="s">
        <v>395</v>
      </c>
      <c r="B1599" t="s">
        <v>252</v>
      </c>
      <c r="C1599" t="s">
        <v>262</v>
      </c>
      <c r="D1599" t="s">
        <v>254</v>
      </c>
      <c r="E1599">
        <v>3054</v>
      </c>
      <c r="F1599" t="s">
        <v>2732</v>
      </c>
      <c r="G1599" t="s">
        <v>263</v>
      </c>
      <c r="H1599" t="s">
        <v>261</v>
      </c>
      <c r="I1599">
        <v>55</v>
      </c>
    </row>
    <row r="1600" spans="1:10" x14ac:dyDescent="0.2">
      <c r="A1600" t="s">
        <v>395</v>
      </c>
      <c r="B1600" t="s">
        <v>252</v>
      </c>
      <c r="C1600" t="s">
        <v>253</v>
      </c>
      <c r="D1600" t="s">
        <v>254</v>
      </c>
      <c r="E1600">
        <v>3258</v>
      </c>
      <c r="F1600" t="s">
        <v>2733</v>
      </c>
      <c r="G1600" t="s">
        <v>255</v>
      </c>
      <c r="H1600" t="s">
        <v>281</v>
      </c>
      <c r="I1600" t="s">
        <v>286</v>
      </c>
      <c r="J1600" t="s">
        <v>3437</v>
      </c>
    </row>
    <row r="1601" spans="1:10" x14ac:dyDescent="0.2">
      <c r="A1601" t="s">
        <v>395</v>
      </c>
      <c r="B1601" t="s">
        <v>252</v>
      </c>
      <c r="C1601" t="s">
        <v>257</v>
      </c>
      <c r="D1601" t="s">
        <v>254</v>
      </c>
      <c r="E1601">
        <v>3323</v>
      </c>
      <c r="F1601" t="s">
        <v>2734</v>
      </c>
      <c r="G1601" t="s">
        <v>259</v>
      </c>
      <c r="H1601" t="s">
        <v>261</v>
      </c>
      <c r="I1601">
        <v>84</v>
      </c>
    </row>
    <row r="1602" spans="1:10" x14ac:dyDescent="0.2">
      <c r="A1602" t="s">
        <v>395</v>
      </c>
      <c r="B1602" t="s">
        <v>252</v>
      </c>
      <c r="C1602" t="s">
        <v>262</v>
      </c>
      <c r="D1602" t="s">
        <v>254</v>
      </c>
      <c r="E1602">
        <v>3673</v>
      </c>
      <c r="F1602" t="s">
        <v>2862</v>
      </c>
      <c r="G1602" t="s">
        <v>255</v>
      </c>
      <c r="H1602" t="s">
        <v>266</v>
      </c>
      <c r="I1602">
        <v>620</v>
      </c>
    </row>
    <row r="1603" spans="1:10" x14ac:dyDescent="0.2">
      <c r="A1603" t="s">
        <v>395</v>
      </c>
      <c r="B1603" t="s">
        <v>252</v>
      </c>
      <c r="C1603" t="s">
        <v>257</v>
      </c>
      <c r="D1603" t="s">
        <v>254</v>
      </c>
      <c r="E1603">
        <v>3674</v>
      </c>
      <c r="F1603" t="s">
        <v>2736</v>
      </c>
      <c r="G1603" t="s">
        <v>267</v>
      </c>
      <c r="H1603" t="s">
        <v>266</v>
      </c>
      <c r="I1603">
        <v>73</v>
      </c>
    </row>
    <row r="1604" spans="1:10" x14ac:dyDescent="0.2">
      <c r="A1604" t="s">
        <v>395</v>
      </c>
      <c r="B1604" t="s">
        <v>252</v>
      </c>
      <c r="C1604" t="s">
        <v>257</v>
      </c>
      <c r="D1604" t="s">
        <v>254</v>
      </c>
      <c r="E1604">
        <v>3726</v>
      </c>
      <c r="F1604" t="s">
        <v>2737</v>
      </c>
      <c r="G1604" t="s">
        <v>263</v>
      </c>
      <c r="H1604" t="s">
        <v>265</v>
      </c>
      <c r="I1604">
        <v>35</v>
      </c>
    </row>
    <row r="1605" spans="1:10" x14ac:dyDescent="0.2">
      <c r="A1605" t="s">
        <v>395</v>
      </c>
      <c r="B1605" t="s">
        <v>252</v>
      </c>
      <c r="C1605" t="s">
        <v>262</v>
      </c>
      <c r="D1605" t="s">
        <v>254</v>
      </c>
      <c r="E1605">
        <v>3758</v>
      </c>
      <c r="F1605" t="s">
        <v>2738</v>
      </c>
      <c r="G1605" t="s">
        <v>259</v>
      </c>
      <c r="H1605" t="s">
        <v>266</v>
      </c>
      <c r="I1605">
        <v>201</v>
      </c>
    </row>
    <row r="1606" spans="1:10" x14ac:dyDescent="0.2">
      <c r="A1606" t="s">
        <v>395</v>
      </c>
      <c r="B1606" t="s">
        <v>252</v>
      </c>
      <c r="C1606" t="s">
        <v>262</v>
      </c>
      <c r="D1606" t="s">
        <v>254</v>
      </c>
      <c r="E1606">
        <v>3782</v>
      </c>
      <c r="F1606" t="s">
        <v>2739</v>
      </c>
      <c r="G1606" t="s">
        <v>267</v>
      </c>
      <c r="H1606" t="s">
        <v>266</v>
      </c>
      <c r="I1606">
        <v>134</v>
      </c>
    </row>
    <row r="1607" spans="1:10" x14ac:dyDescent="0.2">
      <c r="A1607" t="s">
        <v>395</v>
      </c>
      <c r="B1607" t="s">
        <v>252</v>
      </c>
      <c r="C1607" t="s">
        <v>253</v>
      </c>
      <c r="D1607" t="s">
        <v>254</v>
      </c>
      <c r="E1607">
        <v>3840</v>
      </c>
      <c r="F1607" t="s">
        <v>2740</v>
      </c>
      <c r="G1607" t="s">
        <v>263</v>
      </c>
      <c r="H1607" t="s">
        <v>266</v>
      </c>
      <c r="I1607">
        <v>42</v>
      </c>
    </row>
    <row r="1608" spans="1:10" x14ac:dyDescent="0.2">
      <c r="A1608" t="s">
        <v>395</v>
      </c>
      <c r="B1608" t="s">
        <v>252</v>
      </c>
      <c r="C1608" t="s">
        <v>264</v>
      </c>
      <c r="D1608" t="s">
        <v>254</v>
      </c>
      <c r="E1608">
        <v>3856</v>
      </c>
      <c r="F1608" t="s">
        <v>486</v>
      </c>
      <c r="G1608" t="s">
        <v>263</v>
      </c>
      <c r="H1608" t="s">
        <v>280</v>
      </c>
      <c r="I1608">
        <v>42</v>
      </c>
    </row>
    <row r="1609" spans="1:10" x14ac:dyDescent="0.2">
      <c r="A1609" t="s">
        <v>395</v>
      </c>
      <c r="B1609" t="s">
        <v>252</v>
      </c>
      <c r="C1609" t="s">
        <v>257</v>
      </c>
      <c r="D1609" t="s">
        <v>254</v>
      </c>
      <c r="E1609">
        <v>3900</v>
      </c>
      <c r="F1609" t="s">
        <v>2461</v>
      </c>
      <c r="G1609" t="s">
        <v>267</v>
      </c>
      <c r="H1609" t="s">
        <v>266</v>
      </c>
      <c r="I1609">
        <v>166</v>
      </c>
    </row>
    <row r="1610" spans="1:10" x14ac:dyDescent="0.2">
      <c r="A1610" t="s">
        <v>395</v>
      </c>
      <c r="B1610" t="s">
        <v>252</v>
      </c>
      <c r="C1610" t="s">
        <v>253</v>
      </c>
      <c r="D1610" t="s">
        <v>254</v>
      </c>
      <c r="E1610">
        <v>3905</v>
      </c>
      <c r="F1610" t="s">
        <v>3319</v>
      </c>
      <c r="G1610" t="s">
        <v>267</v>
      </c>
      <c r="H1610" t="s">
        <v>266</v>
      </c>
      <c r="I1610">
        <v>78</v>
      </c>
    </row>
    <row r="1611" spans="1:10" x14ac:dyDescent="0.2">
      <c r="A1611" t="s">
        <v>395</v>
      </c>
      <c r="B1611" t="s">
        <v>252</v>
      </c>
      <c r="C1611" t="s">
        <v>253</v>
      </c>
      <c r="D1611" t="s">
        <v>254</v>
      </c>
      <c r="E1611">
        <v>4387</v>
      </c>
      <c r="F1611" t="s">
        <v>2741</v>
      </c>
      <c r="G1611" t="s">
        <v>267</v>
      </c>
      <c r="H1611" t="s">
        <v>266</v>
      </c>
      <c r="I1611">
        <v>78</v>
      </c>
    </row>
    <row r="1612" spans="1:10" x14ac:dyDescent="0.2">
      <c r="A1612" t="s">
        <v>395</v>
      </c>
      <c r="B1612" t="s">
        <v>252</v>
      </c>
      <c r="C1612" t="s">
        <v>253</v>
      </c>
      <c r="D1612" t="s">
        <v>254</v>
      </c>
      <c r="E1612">
        <v>4423</v>
      </c>
      <c r="F1612" t="s">
        <v>2742</v>
      </c>
      <c r="G1612" t="s">
        <v>255</v>
      </c>
      <c r="H1612" t="s">
        <v>266</v>
      </c>
      <c r="I1612">
        <v>988</v>
      </c>
    </row>
    <row r="1613" spans="1:10" x14ac:dyDescent="0.2">
      <c r="A1613" t="s">
        <v>395</v>
      </c>
      <c r="B1613" t="s">
        <v>252</v>
      </c>
      <c r="C1613" t="s">
        <v>262</v>
      </c>
      <c r="D1613" t="s">
        <v>258</v>
      </c>
      <c r="E1613">
        <v>4450</v>
      </c>
      <c r="F1613" t="s">
        <v>497</v>
      </c>
      <c r="G1613" t="s">
        <v>267</v>
      </c>
      <c r="H1613" t="s">
        <v>266</v>
      </c>
      <c r="I1613">
        <v>53</v>
      </c>
    </row>
    <row r="1614" spans="1:10" x14ac:dyDescent="0.2">
      <c r="A1614" t="s">
        <v>395</v>
      </c>
      <c r="B1614" t="s">
        <v>252</v>
      </c>
      <c r="C1614" t="s">
        <v>262</v>
      </c>
      <c r="D1614" t="s">
        <v>258</v>
      </c>
      <c r="E1614">
        <v>4482</v>
      </c>
      <c r="F1614" t="s">
        <v>1256</v>
      </c>
      <c r="G1614" t="s">
        <v>267</v>
      </c>
      <c r="H1614" t="s">
        <v>266</v>
      </c>
      <c r="I1614">
        <v>182</v>
      </c>
    </row>
    <row r="1615" spans="1:10" x14ac:dyDescent="0.2">
      <c r="A1615" t="s">
        <v>395</v>
      </c>
      <c r="B1615" t="s">
        <v>252</v>
      </c>
      <c r="C1615" t="s">
        <v>253</v>
      </c>
      <c r="D1615" t="s">
        <v>254</v>
      </c>
      <c r="E1615">
        <v>4484</v>
      </c>
      <c r="F1615" t="s">
        <v>1257</v>
      </c>
      <c r="G1615" t="s">
        <v>267</v>
      </c>
      <c r="H1615" t="s">
        <v>266</v>
      </c>
      <c r="I1615">
        <v>137</v>
      </c>
    </row>
    <row r="1616" spans="1:10" x14ac:dyDescent="0.2">
      <c r="A1616" t="s">
        <v>395</v>
      </c>
      <c r="B1616" t="s">
        <v>252</v>
      </c>
      <c r="C1616" t="s">
        <v>253</v>
      </c>
      <c r="D1616" t="s">
        <v>254</v>
      </c>
      <c r="E1616">
        <v>4581</v>
      </c>
      <c r="F1616" t="s">
        <v>1515</v>
      </c>
      <c r="G1616" t="s">
        <v>255</v>
      </c>
      <c r="H1616" t="s">
        <v>300</v>
      </c>
      <c r="I1616" t="s">
        <v>441</v>
      </c>
      <c r="J1616" t="s">
        <v>3524</v>
      </c>
    </row>
    <row r="1617" spans="1:10" x14ac:dyDescent="0.2">
      <c r="A1617" t="s">
        <v>395</v>
      </c>
      <c r="B1617" t="s">
        <v>252</v>
      </c>
      <c r="C1617" t="s">
        <v>262</v>
      </c>
      <c r="D1617" t="s">
        <v>258</v>
      </c>
      <c r="E1617">
        <v>4583</v>
      </c>
      <c r="F1617" t="s">
        <v>2744</v>
      </c>
      <c r="G1617" t="s">
        <v>267</v>
      </c>
      <c r="H1617" t="s">
        <v>300</v>
      </c>
      <c r="I1617">
        <v>78</v>
      </c>
    </row>
    <row r="1618" spans="1:10" x14ac:dyDescent="0.2">
      <c r="A1618" t="s">
        <v>395</v>
      </c>
      <c r="B1618" t="s">
        <v>252</v>
      </c>
      <c r="C1618" t="s">
        <v>262</v>
      </c>
      <c r="D1618" t="s">
        <v>258</v>
      </c>
      <c r="E1618">
        <v>4772</v>
      </c>
      <c r="F1618" t="s">
        <v>2745</v>
      </c>
      <c r="G1618" t="s">
        <v>259</v>
      </c>
      <c r="H1618" t="s">
        <v>266</v>
      </c>
      <c r="I1618">
        <v>35</v>
      </c>
    </row>
    <row r="1619" spans="1:10" x14ac:dyDescent="0.2">
      <c r="A1619" t="s">
        <v>395</v>
      </c>
      <c r="B1619" t="s">
        <v>252</v>
      </c>
      <c r="C1619" t="s">
        <v>264</v>
      </c>
      <c r="D1619" t="s">
        <v>254</v>
      </c>
      <c r="E1619">
        <v>4845</v>
      </c>
      <c r="F1619" t="s">
        <v>503</v>
      </c>
      <c r="G1619" t="s">
        <v>255</v>
      </c>
      <c r="H1619" t="s">
        <v>266</v>
      </c>
      <c r="I1619">
        <v>132</v>
      </c>
    </row>
    <row r="1620" spans="1:10" x14ac:dyDescent="0.2">
      <c r="A1620" t="s">
        <v>395</v>
      </c>
      <c r="B1620" t="s">
        <v>252</v>
      </c>
      <c r="C1620" t="s">
        <v>262</v>
      </c>
      <c r="D1620" t="s">
        <v>254</v>
      </c>
      <c r="E1620">
        <v>4979</v>
      </c>
      <c r="F1620" t="s">
        <v>2746</v>
      </c>
      <c r="G1620" t="s">
        <v>255</v>
      </c>
      <c r="H1620" t="s">
        <v>268</v>
      </c>
      <c r="I1620">
        <v>83</v>
      </c>
    </row>
    <row r="1621" spans="1:10" x14ac:dyDescent="0.2">
      <c r="A1621" t="s">
        <v>395</v>
      </c>
      <c r="B1621" t="s">
        <v>252</v>
      </c>
      <c r="C1621" t="s">
        <v>253</v>
      </c>
      <c r="D1621" t="s">
        <v>254</v>
      </c>
      <c r="E1621">
        <v>5103</v>
      </c>
      <c r="F1621" t="s">
        <v>2747</v>
      </c>
      <c r="G1621" t="s">
        <v>263</v>
      </c>
      <c r="H1621" t="s">
        <v>456</v>
      </c>
      <c r="I1621">
        <v>39</v>
      </c>
    </row>
    <row r="1622" spans="1:10" x14ac:dyDescent="0.2">
      <c r="A1622" t="s">
        <v>395</v>
      </c>
      <c r="B1622" t="s">
        <v>252</v>
      </c>
      <c r="C1622" t="s">
        <v>253</v>
      </c>
      <c r="D1622" t="s">
        <v>254</v>
      </c>
      <c r="E1622">
        <v>5965</v>
      </c>
      <c r="F1622" t="s">
        <v>2466</v>
      </c>
      <c r="G1622" t="s">
        <v>263</v>
      </c>
      <c r="H1622" t="s">
        <v>270</v>
      </c>
      <c r="I1622">
        <v>120</v>
      </c>
    </row>
    <row r="1623" spans="1:10" x14ac:dyDescent="0.2">
      <c r="A1623" t="s">
        <v>395</v>
      </c>
      <c r="B1623" t="s">
        <v>252</v>
      </c>
      <c r="C1623" t="s">
        <v>262</v>
      </c>
      <c r="D1623" t="s">
        <v>254</v>
      </c>
      <c r="E1623">
        <v>6034</v>
      </c>
      <c r="F1623" t="s">
        <v>2748</v>
      </c>
      <c r="G1623" t="s">
        <v>267</v>
      </c>
      <c r="H1623" t="s">
        <v>260</v>
      </c>
      <c r="I1623">
        <v>54</v>
      </c>
    </row>
    <row r="1624" spans="1:10" x14ac:dyDescent="0.2">
      <c r="A1624" t="s">
        <v>395</v>
      </c>
      <c r="B1624" t="s">
        <v>252</v>
      </c>
      <c r="C1624" t="s">
        <v>262</v>
      </c>
      <c r="D1624" t="s">
        <v>254</v>
      </c>
      <c r="E1624">
        <v>6171</v>
      </c>
      <c r="F1624" t="s">
        <v>2749</v>
      </c>
      <c r="G1624" t="s">
        <v>255</v>
      </c>
      <c r="H1624" t="s">
        <v>260</v>
      </c>
      <c r="I1624">
        <v>64</v>
      </c>
    </row>
    <row r="1625" spans="1:10" x14ac:dyDescent="0.2">
      <c r="A1625" t="s">
        <v>395</v>
      </c>
      <c r="B1625" t="s">
        <v>252</v>
      </c>
      <c r="C1625" t="s">
        <v>257</v>
      </c>
      <c r="D1625" t="s">
        <v>254</v>
      </c>
      <c r="E1625">
        <v>6191</v>
      </c>
      <c r="F1625" t="s">
        <v>2863</v>
      </c>
      <c r="G1625" t="s">
        <v>255</v>
      </c>
      <c r="H1625" t="s">
        <v>260</v>
      </c>
      <c r="I1625">
        <v>329</v>
      </c>
    </row>
    <row r="1626" spans="1:10" x14ac:dyDescent="0.2">
      <c r="A1626" t="s">
        <v>395</v>
      </c>
      <c r="B1626" t="s">
        <v>252</v>
      </c>
      <c r="C1626" t="s">
        <v>253</v>
      </c>
      <c r="D1626" t="s">
        <v>254</v>
      </c>
      <c r="E1626">
        <v>6237</v>
      </c>
      <c r="F1626" t="s">
        <v>2750</v>
      </c>
      <c r="G1626" t="s">
        <v>255</v>
      </c>
      <c r="H1626" t="s">
        <v>276</v>
      </c>
      <c r="I1626">
        <v>282</v>
      </c>
    </row>
    <row r="1627" spans="1:10" x14ac:dyDescent="0.2">
      <c r="A1627" t="s">
        <v>395</v>
      </c>
      <c r="B1627" t="s">
        <v>252</v>
      </c>
      <c r="C1627" t="s">
        <v>253</v>
      </c>
      <c r="D1627" t="s">
        <v>254</v>
      </c>
      <c r="E1627">
        <v>6334</v>
      </c>
      <c r="F1627" t="s">
        <v>2751</v>
      </c>
      <c r="G1627" t="s">
        <v>263</v>
      </c>
      <c r="H1627" t="s">
        <v>276</v>
      </c>
      <c r="I1627">
        <v>34</v>
      </c>
    </row>
    <row r="1628" spans="1:10" x14ac:dyDescent="0.2">
      <c r="A1628" t="s">
        <v>395</v>
      </c>
      <c r="B1628" t="s">
        <v>252</v>
      </c>
      <c r="C1628" t="s">
        <v>262</v>
      </c>
      <c r="D1628" t="s">
        <v>254</v>
      </c>
      <c r="E1628">
        <v>6425</v>
      </c>
      <c r="F1628" t="s">
        <v>2752</v>
      </c>
      <c r="G1628" t="s">
        <v>259</v>
      </c>
      <c r="H1628" t="s">
        <v>276</v>
      </c>
      <c r="I1628" t="s">
        <v>278</v>
      </c>
      <c r="J1628" t="s">
        <v>3884</v>
      </c>
    </row>
    <row r="1629" spans="1:10" x14ac:dyDescent="0.2">
      <c r="A1629" t="s">
        <v>395</v>
      </c>
      <c r="B1629" t="s">
        <v>252</v>
      </c>
      <c r="C1629" t="s">
        <v>253</v>
      </c>
      <c r="D1629" t="s">
        <v>254</v>
      </c>
      <c r="E1629">
        <v>6502</v>
      </c>
      <c r="F1629" t="s">
        <v>1444</v>
      </c>
      <c r="G1629" t="s">
        <v>263</v>
      </c>
      <c r="H1629" t="s">
        <v>280</v>
      </c>
      <c r="I1629" t="s">
        <v>283</v>
      </c>
      <c r="J1629" t="s">
        <v>3792</v>
      </c>
    </row>
    <row r="1630" spans="1:10" x14ac:dyDescent="0.2">
      <c r="A1630" t="s">
        <v>395</v>
      </c>
      <c r="B1630" t="s">
        <v>252</v>
      </c>
      <c r="C1630" t="s">
        <v>257</v>
      </c>
      <c r="D1630" t="s">
        <v>258</v>
      </c>
      <c r="E1630">
        <v>6563</v>
      </c>
      <c r="F1630" t="s">
        <v>2753</v>
      </c>
      <c r="G1630" t="s">
        <v>267</v>
      </c>
      <c r="H1630" t="s">
        <v>260</v>
      </c>
      <c r="I1630">
        <v>39</v>
      </c>
    </row>
    <row r="1631" spans="1:10" x14ac:dyDescent="0.2">
      <c r="A1631" t="s">
        <v>395</v>
      </c>
      <c r="B1631" t="s">
        <v>252</v>
      </c>
      <c r="C1631" t="s">
        <v>253</v>
      </c>
      <c r="D1631" t="s">
        <v>254</v>
      </c>
      <c r="E1631">
        <v>6566</v>
      </c>
      <c r="F1631" t="s">
        <v>2754</v>
      </c>
      <c r="G1631" t="s">
        <v>263</v>
      </c>
      <c r="H1631" t="s">
        <v>260</v>
      </c>
      <c r="I1631">
        <v>142</v>
      </c>
    </row>
    <row r="1632" spans="1:10" x14ac:dyDescent="0.2">
      <c r="A1632" t="s">
        <v>395</v>
      </c>
      <c r="B1632" t="s">
        <v>252</v>
      </c>
      <c r="C1632" t="s">
        <v>253</v>
      </c>
      <c r="D1632" t="s">
        <v>254</v>
      </c>
      <c r="E1632">
        <v>6628</v>
      </c>
      <c r="F1632" t="s">
        <v>2755</v>
      </c>
      <c r="G1632" t="s">
        <v>259</v>
      </c>
      <c r="H1632" t="s">
        <v>280</v>
      </c>
      <c r="I1632">
        <v>42</v>
      </c>
    </row>
    <row r="1633" spans="1:10" x14ac:dyDescent="0.2">
      <c r="A1633" t="s">
        <v>395</v>
      </c>
      <c r="B1633" t="s">
        <v>252</v>
      </c>
      <c r="C1633" t="s">
        <v>253</v>
      </c>
      <c r="D1633" t="s">
        <v>254</v>
      </c>
      <c r="E1633">
        <v>6786</v>
      </c>
      <c r="F1633" t="s">
        <v>2864</v>
      </c>
      <c r="G1633" t="s">
        <v>263</v>
      </c>
      <c r="H1633" t="s">
        <v>260</v>
      </c>
      <c r="I1633">
        <v>40</v>
      </c>
    </row>
    <row r="1634" spans="1:10" x14ac:dyDescent="0.2">
      <c r="A1634" t="s">
        <v>395</v>
      </c>
      <c r="B1634" t="s">
        <v>252</v>
      </c>
      <c r="C1634" t="s">
        <v>253</v>
      </c>
      <c r="D1634" t="s">
        <v>254</v>
      </c>
      <c r="E1634">
        <v>6994</v>
      </c>
      <c r="F1634" t="s">
        <v>1513</v>
      </c>
      <c r="G1634" t="s">
        <v>263</v>
      </c>
      <c r="H1634" t="s">
        <v>280</v>
      </c>
      <c r="I1634">
        <v>205</v>
      </c>
    </row>
    <row r="1635" spans="1:10" x14ac:dyDescent="0.2">
      <c r="A1635" t="s">
        <v>395</v>
      </c>
      <c r="B1635" t="s">
        <v>252</v>
      </c>
      <c r="C1635" t="s">
        <v>257</v>
      </c>
      <c r="D1635" t="s">
        <v>254</v>
      </c>
      <c r="E1635">
        <v>7041</v>
      </c>
      <c r="F1635" t="s">
        <v>2756</v>
      </c>
      <c r="G1635" t="s">
        <v>267</v>
      </c>
      <c r="H1635" t="s">
        <v>260</v>
      </c>
      <c r="I1635">
        <v>60</v>
      </c>
    </row>
    <row r="1636" spans="1:10" x14ac:dyDescent="0.2">
      <c r="A1636" t="s">
        <v>395</v>
      </c>
      <c r="B1636" t="s">
        <v>252</v>
      </c>
      <c r="C1636" t="s">
        <v>257</v>
      </c>
      <c r="D1636" t="s">
        <v>258</v>
      </c>
      <c r="E1636">
        <v>7072</v>
      </c>
      <c r="F1636" t="s">
        <v>516</v>
      </c>
      <c r="G1636" t="s">
        <v>267</v>
      </c>
      <c r="H1636" t="s">
        <v>260</v>
      </c>
      <c r="I1636">
        <v>84</v>
      </c>
    </row>
    <row r="1637" spans="1:10" x14ac:dyDescent="0.2">
      <c r="A1637" t="s">
        <v>395</v>
      </c>
      <c r="B1637" t="s">
        <v>252</v>
      </c>
      <c r="C1637" t="s">
        <v>253</v>
      </c>
      <c r="D1637" t="s">
        <v>254</v>
      </c>
      <c r="E1637">
        <v>7746</v>
      </c>
      <c r="F1637" t="s">
        <v>2757</v>
      </c>
      <c r="G1637" t="s">
        <v>259</v>
      </c>
      <c r="H1637" t="s">
        <v>331</v>
      </c>
      <c r="I1637">
        <v>56</v>
      </c>
    </row>
    <row r="1638" spans="1:10" x14ac:dyDescent="0.2">
      <c r="A1638" t="s">
        <v>395</v>
      </c>
      <c r="B1638" t="s">
        <v>252</v>
      </c>
      <c r="C1638" t="s">
        <v>262</v>
      </c>
      <c r="D1638" t="s">
        <v>254</v>
      </c>
      <c r="E1638">
        <v>7972</v>
      </c>
      <c r="F1638" t="s">
        <v>2758</v>
      </c>
      <c r="G1638" t="s">
        <v>255</v>
      </c>
      <c r="H1638" t="s">
        <v>277</v>
      </c>
      <c r="I1638">
        <v>229</v>
      </c>
    </row>
    <row r="1639" spans="1:10" x14ac:dyDescent="0.2">
      <c r="A1639" t="s">
        <v>395</v>
      </c>
      <c r="B1639" t="s">
        <v>252</v>
      </c>
      <c r="C1639" t="s">
        <v>262</v>
      </c>
      <c r="D1639" t="s">
        <v>254</v>
      </c>
      <c r="E1639">
        <v>8179</v>
      </c>
      <c r="F1639" t="s">
        <v>2759</v>
      </c>
      <c r="G1639" t="s">
        <v>255</v>
      </c>
      <c r="H1639" t="s">
        <v>265</v>
      </c>
      <c r="I1639">
        <v>959</v>
      </c>
    </row>
    <row r="1640" spans="1:10" x14ac:dyDescent="0.2">
      <c r="A1640" t="s">
        <v>395</v>
      </c>
      <c r="B1640" t="s">
        <v>252</v>
      </c>
      <c r="C1640" t="s">
        <v>253</v>
      </c>
      <c r="D1640" t="s">
        <v>254</v>
      </c>
      <c r="E1640">
        <v>8630</v>
      </c>
      <c r="F1640" t="s">
        <v>2760</v>
      </c>
      <c r="G1640" t="s">
        <v>255</v>
      </c>
      <c r="H1640" t="s">
        <v>565</v>
      </c>
      <c r="I1640" t="s">
        <v>283</v>
      </c>
      <c r="J1640" t="s">
        <v>3885</v>
      </c>
    </row>
    <row r="1641" spans="1:10" x14ac:dyDescent="0.2">
      <c r="A1641" t="s">
        <v>395</v>
      </c>
      <c r="B1641" t="s">
        <v>252</v>
      </c>
      <c r="C1641" t="s">
        <v>253</v>
      </c>
      <c r="D1641" t="s">
        <v>254</v>
      </c>
      <c r="E1641">
        <v>8725</v>
      </c>
      <c r="F1641" t="s">
        <v>2761</v>
      </c>
      <c r="G1641" t="s">
        <v>255</v>
      </c>
      <c r="H1641" t="s">
        <v>565</v>
      </c>
      <c r="I1641" t="s">
        <v>1393</v>
      </c>
      <c r="J1641" t="s">
        <v>3520</v>
      </c>
    </row>
    <row r="1642" spans="1:10" x14ac:dyDescent="0.2">
      <c r="A1642" t="s">
        <v>395</v>
      </c>
      <c r="B1642" t="s">
        <v>252</v>
      </c>
      <c r="C1642" t="s">
        <v>262</v>
      </c>
      <c r="D1642" t="s">
        <v>254</v>
      </c>
      <c r="E1642">
        <v>8946</v>
      </c>
      <c r="F1642" t="s">
        <v>2762</v>
      </c>
      <c r="G1642" t="s">
        <v>259</v>
      </c>
      <c r="H1642" t="s">
        <v>281</v>
      </c>
      <c r="I1642">
        <v>23</v>
      </c>
    </row>
    <row r="1643" spans="1:10" x14ac:dyDescent="0.2">
      <c r="A1643" t="s">
        <v>395</v>
      </c>
      <c r="B1643" t="s">
        <v>252</v>
      </c>
      <c r="C1643" t="s">
        <v>257</v>
      </c>
      <c r="D1643" t="s">
        <v>254</v>
      </c>
      <c r="E1643">
        <v>9233</v>
      </c>
      <c r="F1643" t="s">
        <v>3059</v>
      </c>
      <c r="G1643" t="s">
        <v>263</v>
      </c>
      <c r="H1643" t="s">
        <v>414</v>
      </c>
      <c r="I1643">
        <v>209</v>
      </c>
    </row>
    <row r="1644" spans="1:10" x14ac:dyDescent="0.2">
      <c r="A1644" t="s">
        <v>395</v>
      </c>
      <c r="B1644" t="s">
        <v>252</v>
      </c>
      <c r="C1644" t="s">
        <v>253</v>
      </c>
      <c r="D1644" t="s">
        <v>254</v>
      </c>
      <c r="E1644">
        <v>9274</v>
      </c>
      <c r="F1644" t="s">
        <v>2763</v>
      </c>
      <c r="G1644" t="s">
        <v>255</v>
      </c>
      <c r="H1644" t="s">
        <v>261</v>
      </c>
      <c r="I1644">
        <v>217</v>
      </c>
    </row>
    <row r="1645" spans="1:10" x14ac:dyDescent="0.2">
      <c r="A1645" t="s">
        <v>395</v>
      </c>
      <c r="B1645" t="s">
        <v>252</v>
      </c>
      <c r="C1645" t="s">
        <v>262</v>
      </c>
      <c r="D1645" t="s">
        <v>254</v>
      </c>
      <c r="E1645">
        <v>9612</v>
      </c>
      <c r="F1645" t="s">
        <v>2765</v>
      </c>
      <c r="G1645" t="s">
        <v>255</v>
      </c>
      <c r="H1645" t="s">
        <v>260</v>
      </c>
      <c r="I1645">
        <v>216</v>
      </c>
    </row>
    <row r="1646" spans="1:10" x14ac:dyDescent="0.2">
      <c r="A1646" t="s">
        <v>395</v>
      </c>
      <c r="B1646" t="s">
        <v>252</v>
      </c>
      <c r="C1646" t="s">
        <v>262</v>
      </c>
      <c r="D1646" t="s">
        <v>254</v>
      </c>
      <c r="E1646">
        <v>9973</v>
      </c>
      <c r="F1646" t="s">
        <v>3320</v>
      </c>
      <c r="G1646" t="s">
        <v>259</v>
      </c>
      <c r="H1646" t="s">
        <v>265</v>
      </c>
      <c r="I1646">
        <v>23</v>
      </c>
    </row>
    <row r="1647" spans="1:10" x14ac:dyDescent="0.2">
      <c r="A1647" t="s">
        <v>2766</v>
      </c>
      <c r="B1647" t="s">
        <v>316</v>
      </c>
      <c r="C1647" t="s">
        <v>262</v>
      </c>
      <c r="D1647" t="s">
        <v>254</v>
      </c>
      <c r="E1647">
        <v>4634</v>
      </c>
      <c r="F1647" t="s">
        <v>2767</v>
      </c>
      <c r="G1647" t="s">
        <v>255</v>
      </c>
      <c r="H1647" t="s">
        <v>268</v>
      </c>
      <c r="I1647" t="s">
        <v>286</v>
      </c>
      <c r="J1647" t="s">
        <v>3767</v>
      </c>
    </row>
    <row r="1648" spans="1:10" x14ac:dyDescent="0.2">
      <c r="A1648" t="s">
        <v>2766</v>
      </c>
      <c r="B1648" t="s">
        <v>316</v>
      </c>
      <c r="C1648" t="s">
        <v>262</v>
      </c>
      <c r="D1648" t="s">
        <v>254</v>
      </c>
      <c r="E1648">
        <v>5108</v>
      </c>
      <c r="F1648" t="s">
        <v>2771</v>
      </c>
      <c r="G1648" t="s">
        <v>255</v>
      </c>
      <c r="H1648" t="s">
        <v>456</v>
      </c>
      <c r="I1648" t="s">
        <v>2957</v>
      </c>
      <c r="J1648" t="s">
        <v>3886</v>
      </c>
    </row>
    <row r="1649" spans="1:10" x14ac:dyDescent="0.2">
      <c r="A1649" t="s">
        <v>2766</v>
      </c>
      <c r="B1649" t="s">
        <v>316</v>
      </c>
      <c r="C1649" t="s">
        <v>262</v>
      </c>
      <c r="D1649" t="s">
        <v>254</v>
      </c>
      <c r="E1649">
        <v>7531</v>
      </c>
      <c r="F1649" t="s">
        <v>2768</v>
      </c>
      <c r="G1649" t="s">
        <v>259</v>
      </c>
      <c r="H1649" t="s">
        <v>261</v>
      </c>
      <c r="I1649">
        <v>153</v>
      </c>
    </row>
    <row r="1650" spans="1:10" x14ac:dyDescent="0.2">
      <c r="A1650" t="s">
        <v>2766</v>
      </c>
      <c r="B1650" t="s">
        <v>316</v>
      </c>
      <c r="C1650" t="s">
        <v>262</v>
      </c>
      <c r="D1650" t="s">
        <v>258</v>
      </c>
      <c r="E1650">
        <v>8951</v>
      </c>
      <c r="F1650" t="s">
        <v>3060</v>
      </c>
      <c r="G1650" t="s">
        <v>292</v>
      </c>
      <c r="H1650" t="s">
        <v>293</v>
      </c>
      <c r="I1650" t="s">
        <v>462</v>
      </c>
      <c r="J1650" t="s">
        <v>3516</v>
      </c>
    </row>
    <row r="1651" spans="1:10" x14ac:dyDescent="0.2">
      <c r="A1651" t="s">
        <v>2766</v>
      </c>
      <c r="B1651" t="s">
        <v>316</v>
      </c>
      <c r="C1651" t="s">
        <v>262</v>
      </c>
      <c r="D1651" t="s">
        <v>258</v>
      </c>
      <c r="E1651">
        <v>8987</v>
      </c>
      <c r="F1651" t="s">
        <v>2769</v>
      </c>
      <c r="G1651" t="s">
        <v>292</v>
      </c>
      <c r="H1651" t="s">
        <v>293</v>
      </c>
      <c r="I1651" t="s">
        <v>278</v>
      </c>
      <c r="J1651" t="s">
        <v>3887</v>
      </c>
    </row>
    <row r="1652" spans="1:10" x14ac:dyDescent="0.2">
      <c r="A1652" t="s">
        <v>2766</v>
      </c>
      <c r="B1652" t="s">
        <v>252</v>
      </c>
      <c r="C1652" t="s">
        <v>262</v>
      </c>
      <c r="D1652" t="s">
        <v>254</v>
      </c>
      <c r="E1652">
        <v>3807</v>
      </c>
      <c r="F1652" t="s">
        <v>2770</v>
      </c>
      <c r="G1652" t="s">
        <v>259</v>
      </c>
      <c r="H1652" t="s">
        <v>266</v>
      </c>
      <c r="I1652">
        <v>66</v>
      </c>
    </row>
    <row r="1653" spans="1:10" x14ac:dyDescent="0.2">
      <c r="A1653" t="s">
        <v>2772</v>
      </c>
      <c r="B1653" t="s">
        <v>1211</v>
      </c>
      <c r="C1653" t="s">
        <v>262</v>
      </c>
      <c r="D1653" t="s">
        <v>254</v>
      </c>
      <c r="E1653">
        <v>9176</v>
      </c>
      <c r="F1653" t="s">
        <v>2773</v>
      </c>
      <c r="G1653" t="s">
        <v>259</v>
      </c>
      <c r="H1653" t="s">
        <v>1511</v>
      </c>
      <c r="I1653">
        <v>36</v>
      </c>
    </row>
    <row r="1654" spans="1:10" x14ac:dyDescent="0.2">
      <c r="A1654" t="s">
        <v>2772</v>
      </c>
      <c r="B1654" t="s">
        <v>316</v>
      </c>
      <c r="C1654" t="s">
        <v>262</v>
      </c>
      <c r="D1654" t="s">
        <v>258</v>
      </c>
      <c r="E1654">
        <v>3470</v>
      </c>
      <c r="F1654" t="s">
        <v>2774</v>
      </c>
      <c r="G1654" t="s">
        <v>292</v>
      </c>
      <c r="H1654" t="s">
        <v>293</v>
      </c>
      <c r="I1654">
        <v>197</v>
      </c>
    </row>
    <row r="1655" spans="1:10" x14ac:dyDescent="0.2">
      <c r="A1655" t="s">
        <v>2772</v>
      </c>
      <c r="B1655" t="s">
        <v>316</v>
      </c>
      <c r="C1655" t="s">
        <v>262</v>
      </c>
      <c r="D1655" t="s">
        <v>254</v>
      </c>
      <c r="E1655">
        <v>4704</v>
      </c>
      <c r="F1655" t="s">
        <v>2865</v>
      </c>
      <c r="G1655" t="s">
        <v>255</v>
      </c>
      <c r="H1655" t="s">
        <v>266</v>
      </c>
      <c r="I1655" t="s">
        <v>332</v>
      </c>
      <c r="J1655" t="s">
        <v>3888</v>
      </c>
    </row>
    <row r="1656" spans="1:10" x14ac:dyDescent="0.2">
      <c r="A1656" t="s">
        <v>2772</v>
      </c>
      <c r="B1656" t="s">
        <v>252</v>
      </c>
      <c r="C1656" t="s">
        <v>262</v>
      </c>
      <c r="D1656" t="s">
        <v>258</v>
      </c>
      <c r="E1656">
        <v>3473</v>
      </c>
      <c r="F1656" t="s">
        <v>2775</v>
      </c>
      <c r="G1656" t="s">
        <v>292</v>
      </c>
      <c r="H1656" t="s">
        <v>293</v>
      </c>
      <c r="I1656">
        <v>317</v>
      </c>
    </row>
    <row r="1657" spans="1:10" x14ac:dyDescent="0.2">
      <c r="A1657" t="s">
        <v>1239</v>
      </c>
      <c r="B1657" t="s">
        <v>316</v>
      </c>
      <c r="C1657" t="s">
        <v>262</v>
      </c>
      <c r="D1657" t="s">
        <v>254</v>
      </c>
      <c r="E1657">
        <v>3350</v>
      </c>
      <c r="F1657" t="s">
        <v>2776</v>
      </c>
      <c r="G1657" t="s">
        <v>259</v>
      </c>
      <c r="H1657" t="s">
        <v>261</v>
      </c>
      <c r="I1657">
        <v>64</v>
      </c>
    </row>
    <row r="1658" spans="1:10" x14ac:dyDescent="0.2">
      <c r="A1658" t="s">
        <v>1239</v>
      </c>
      <c r="B1658" t="s">
        <v>316</v>
      </c>
      <c r="C1658" t="s">
        <v>262</v>
      </c>
      <c r="D1658" t="s">
        <v>254</v>
      </c>
      <c r="E1658">
        <v>3975</v>
      </c>
      <c r="F1658" t="s">
        <v>1240</v>
      </c>
      <c r="G1658" t="s">
        <v>255</v>
      </c>
      <c r="H1658" t="s">
        <v>266</v>
      </c>
      <c r="I1658">
        <v>177</v>
      </c>
    </row>
    <row r="1659" spans="1:10" x14ac:dyDescent="0.2">
      <c r="A1659" t="s">
        <v>1239</v>
      </c>
      <c r="B1659" t="s">
        <v>1373</v>
      </c>
      <c r="C1659" t="s">
        <v>262</v>
      </c>
      <c r="D1659" t="s">
        <v>254</v>
      </c>
      <c r="E1659">
        <v>2721</v>
      </c>
      <c r="F1659" t="s">
        <v>2777</v>
      </c>
      <c r="G1659" t="s">
        <v>259</v>
      </c>
      <c r="H1659" t="s">
        <v>261</v>
      </c>
      <c r="I1659">
        <v>11</v>
      </c>
    </row>
    <row r="1660" spans="1:10" x14ac:dyDescent="0.2">
      <c r="A1660" t="s">
        <v>1239</v>
      </c>
      <c r="B1660" t="s">
        <v>252</v>
      </c>
      <c r="C1660" t="s">
        <v>262</v>
      </c>
      <c r="D1660" t="s">
        <v>258</v>
      </c>
      <c r="E1660">
        <v>3296</v>
      </c>
      <c r="F1660" t="s">
        <v>2778</v>
      </c>
      <c r="G1660" t="s">
        <v>292</v>
      </c>
      <c r="H1660" t="s">
        <v>293</v>
      </c>
      <c r="I1660" t="s">
        <v>278</v>
      </c>
      <c r="J1660" t="s">
        <v>3563</v>
      </c>
    </row>
    <row r="1661" spans="1:10" x14ac:dyDescent="0.2">
      <c r="A1661" t="s">
        <v>401</v>
      </c>
      <c r="B1661" t="s">
        <v>316</v>
      </c>
      <c r="C1661" t="s">
        <v>262</v>
      </c>
      <c r="D1661" t="s">
        <v>258</v>
      </c>
      <c r="E1661">
        <v>3227</v>
      </c>
      <c r="F1661" t="s">
        <v>2779</v>
      </c>
      <c r="G1661" t="s">
        <v>292</v>
      </c>
      <c r="H1661" t="s">
        <v>293</v>
      </c>
      <c r="I1661" t="s">
        <v>278</v>
      </c>
      <c r="J1661" t="s">
        <v>3889</v>
      </c>
    </row>
    <row r="1662" spans="1:10" x14ac:dyDescent="0.2">
      <c r="A1662" t="s">
        <v>401</v>
      </c>
      <c r="B1662" t="s">
        <v>316</v>
      </c>
      <c r="C1662" t="s">
        <v>262</v>
      </c>
      <c r="D1662" t="s">
        <v>258</v>
      </c>
      <c r="E1662">
        <v>8963</v>
      </c>
      <c r="F1662" t="s">
        <v>2780</v>
      </c>
      <c r="G1662" t="s">
        <v>292</v>
      </c>
      <c r="H1662" t="s">
        <v>293</v>
      </c>
      <c r="I1662" t="s">
        <v>322</v>
      </c>
      <c r="J1662" t="s">
        <v>3890</v>
      </c>
    </row>
    <row r="1663" spans="1:10" x14ac:dyDescent="0.2">
      <c r="A1663" t="s">
        <v>401</v>
      </c>
      <c r="B1663" t="s">
        <v>316</v>
      </c>
      <c r="C1663" t="s">
        <v>262</v>
      </c>
      <c r="D1663" t="s">
        <v>258</v>
      </c>
      <c r="E1663">
        <v>8985</v>
      </c>
      <c r="F1663" t="s">
        <v>402</v>
      </c>
      <c r="G1663" t="s">
        <v>292</v>
      </c>
      <c r="H1663" t="s">
        <v>293</v>
      </c>
      <c r="I1663" t="s">
        <v>322</v>
      </c>
      <c r="J1663" t="s">
        <v>3426</v>
      </c>
    </row>
    <row r="1664" spans="1:10" x14ac:dyDescent="0.2">
      <c r="A1664" t="s">
        <v>3321</v>
      </c>
      <c r="B1664" t="s">
        <v>252</v>
      </c>
      <c r="C1664" t="s">
        <v>262</v>
      </c>
      <c r="D1664" t="s">
        <v>258</v>
      </c>
      <c r="E1664">
        <v>9285</v>
      </c>
      <c r="F1664" t="s">
        <v>2764</v>
      </c>
      <c r="G1664" t="s">
        <v>292</v>
      </c>
      <c r="H1664" t="s">
        <v>293</v>
      </c>
      <c r="I1664">
        <v>48</v>
      </c>
    </row>
    <row r="1665" spans="1:10" x14ac:dyDescent="0.2">
      <c r="A1665" t="s">
        <v>2814</v>
      </c>
      <c r="B1665" t="s">
        <v>252</v>
      </c>
      <c r="C1665" t="s">
        <v>264</v>
      </c>
      <c r="D1665" t="s">
        <v>258</v>
      </c>
      <c r="E1665">
        <v>2391</v>
      </c>
      <c r="F1665" t="s">
        <v>1352</v>
      </c>
      <c r="G1665" t="s">
        <v>259</v>
      </c>
      <c r="H1665" t="s">
        <v>260</v>
      </c>
      <c r="I1665">
        <v>97</v>
      </c>
    </row>
    <row r="1666" spans="1:10" x14ac:dyDescent="0.2">
      <c r="A1666" t="s">
        <v>1241</v>
      </c>
      <c r="B1666" t="s">
        <v>252</v>
      </c>
      <c r="C1666" t="s">
        <v>257</v>
      </c>
      <c r="D1666" t="s">
        <v>254</v>
      </c>
      <c r="E1666">
        <v>4666</v>
      </c>
      <c r="F1666" t="s">
        <v>313</v>
      </c>
      <c r="G1666" t="s">
        <v>255</v>
      </c>
      <c r="H1666" t="s">
        <v>281</v>
      </c>
      <c r="I1666" t="s">
        <v>305</v>
      </c>
      <c r="J1666" t="s">
        <v>3514</v>
      </c>
    </row>
    <row r="1667" spans="1:10" x14ac:dyDescent="0.2">
      <c r="A1667" t="s">
        <v>2959</v>
      </c>
      <c r="B1667" t="s">
        <v>252</v>
      </c>
      <c r="C1667" t="s">
        <v>257</v>
      </c>
      <c r="D1667" t="s">
        <v>254</v>
      </c>
      <c r="E1667">
        <v>2198</v>
      </c>
      <c r="F1667" t="s">
        <v>3438</v>
      </c>
      <c r="G1667" t="s">
        <v>255</v>
      </c>
      <c r="H1667" t="s">
        <v>260</v>
      </c>
      <c r="I1667">
        <v>220</v>
      </c>
    </row>
    <row r="1668" spans="1:10" x14ac:dyDescent="0.2">
      <c r="A1668" t="s">
        <v>2959</v>
      </c>
      <c r="B1668" t="s">
        <v>252</v>
      </c>
      <c r="C1668" t="s">
        <v>264</v>
      </c>
      <c r="D1668" t="s">
        <v>254</v>
      </c>
      <c r="E1668">
        <v>3816</v>
      </c>
      <c r="F1668" t="s">
        <v>2960</v>
      </c>
      <c r="G1668" t="s">
        <v>259</v>
      </c>
      <c r="H1668" t="s">
        <v>266</v>
      </c>
      <c r="I1668">
        <v>64</v>
      </c>
    </row>
    <row r="1669" spans="1:10" x14ac:dyDescent="0.2">
      <c r="A1669" t="s">
        <v>610</v>
      </c>
      <c r="B1669" t="s">
        <v>279</v>
      </c>
      <c r="C1669" t="s">
        <v>264</v>
      </c>
      <c r="D1669" t="s">
        <v>254</v>
      </c>
      <c r="E1669">
        <v>6267</v>
      </c>
      <c r="F1669" t="s">
        <v>275</v>
      </c>
      <c r="G1669" t="s">
        <v>259</v>
      </c>
      <c r="H1669" t="s">
        <v>276</v>
      </c>
      <c r="I1669">
        <v>37</v>
      </c>
    </row>
    <row r="1670" spans="1:10" x14ac:dyDescent="0.2">
      <c r="A1670" t="s">
        <v>610</v>
      </c>
      <c r="B1670" t="s">
        <v>252</v>
      </c>
      <c r="C1670" t="s">
        <v>253</v>
      </c>
      <c r="D1670" t="s">
        <v>254</v>
      </c>
      <c r="E1670">
        <v>2593</v>
      </c>
      <c r="F1670" t="s">
        <v>271</v>
      </c>
      <c r="G1670" t="s">
        <v>255</v>
      </c>
      <c r="H1670" t="s">
        <v>256</v>
      </c>
      <c r="I1670" t="s">
        <v>305</v>
      </c>
      <c r="J1670" t="s">
        <v>3502</v>
      </c>
    </row>
    <row r="1671" spans="1:10" x14ac:dyDescent="0.2">
      <c r="A1671" t="s">
        <v>611</v>
      </c>
      <c r="B1671" t="s">
        <v>252</v>
      </c>
      <c r="C1671" t="s">
        <v>253</v>
      </c>
      <c r="D1671" t="s">
        <v>254</v>
      </c>
      <c r="E1671">
        <v>4750</v>
      </c>
      <c r="F1671" t="s">
        <v>269</v>
      </c>
      <c r="G1671" t="s">
        <v>263</v>
      </c>
      <c r="H1671" t="s">
        <v>260</v>
      </c>
      <c r="I1671">
        <v>53</v>
      </c>
    </row>
    <row r="1672" spans="1:10" x14ac:dyDescent="0.2">
      <c r="A1672" t="s">
        <v>611</v>
      </c>
      <c r="B1672" t="s">
        <v>252</v>
      </c>
      <c r="C1672" t="s">
        <v>262</v>
      </c>
      <c r="D1672" t="s">
        <v>254</v>
      </c>
      <c r="E1672">
        <v>7590</v>
      </c>
      <c r="F1672" t="s">
        <v>1242</v>
      </c>
      <c r="G1672" t="s">
        <v>255</v>
      </c>
      <c r="H1672" t="s">
        <v>261</v>
      </c>
      <c r="I1672">
        <v>69</v>
      </c>
    </row>
    <row r="1673" spans="1:10" x14ac:dyDescent="0.2">
      <c r="A1673" t="s">
        <v>3322</v>
      </c>
      <c r="B1673" t="s">
        <v>252</v>
      </c>
      <c r="C1673" t="s">
        <v>253</v>
      </c>
      <c r="D1673" t="s">
        <v>254</v>
      </c>
      <c r="E1673">
        <v>9627</v>
      </c>
      <c r="F1673" t="s">
        <v>3323</v>
      </c>
      <c r="G1673" t="s">
        <v>255</v>
      </c>
      <c r="H1673" t="s">
        <v>265</v>
      </c>
      <c r="I1673" t="s">
        <v>278</v>
      </c>
      <c r="J1673" t="s">
        <v>3891</v>
      </c>
    </row>
    <row r="1674" spans="1:10" x14ac:dyDescent="0.2">
      <c r="A1674" t="s">
        <v>2796</v>
      </c>
      <c r="B1674" t="s">
        <v>252</v>
      </c>
      <c r="C1674" t="s">
        <v>253</v>
      </c>
      <c r="D1674" t="s">
        <v>254</v>
      </c>
      <c r="E1674">
        <v>3031</v>
      </c>
      <c r="F1674" t="s">
        <v>2797</v>
      </c>
      <c r="G1674" t="s">
        <v>255</v>
      </c>
      <c r="H1674" t="s">
        <v>261</v>
      </c>
      <c r="I1674">
        <v>159</v>
      </c>
    </row>
    <row r="1675" spans="1:10" x14ac:dyDescent="0.2">
      <c r="A1675" t="s">
        <v>1450</v>
      </c>
      <c r="B1675" t="s">
        <v>252</v>
      </c>
      <c r="C1675" t="s">
        <v>253</v>
      </c>
      <c r="D1675" t="s">
        <v>258</v>
      </c>
      <c r="E1675">
        <v>2438</v>
      </c>
      <c r="F1675" t="s">
        <v>2798</v>
      </c>
      <c r="G1675" t="s">
        <v>267</v>
      </c>
      <c r="H1675" t="s">
        <v>260</v>
      </c>
      <c r="I1675">
        <v>255</v>
      </c>
    </row>
    <row r="1676" spans="1:10" x14ac:dyDescent="0.2">
      <c r="A1676" t="s">
        <v>1450</v>
      </c>
      <c r="B1676" t="s">
        <v>252</v>
      </c>
      <c r="C1676" t="s">
        <v>264</v>
      </c>
      <c r="D1676" t="s">
        <v>254</v>
      </c>
      <c r="E1676">
        <v>2929</v>
      </c>
      <c r="F1676" t="s">
        <v>2815</v>
      </c>
      <c r="G1676" t="s">
        <v>263</v>
      </c>
      <c r="H1676" t="s">
        <v>256</v>
      </c>
      <c r="I1676">
        <v>296</v>
      </c>
    </row>
    <row r="1677" spans="1:10" x14ac:dyDescent="0.2">
      <c r="A1677" t="s">
        <v>1450</v>
      </c>
      <c r="B1677" t="s">
        <v>252</v>
      </c>
      <c r="C1677" t="s">
        <v>264</v>
      </c>
      <c r="D1677" t="s">
        <v>254</v>
      </c>
      <c r="E1677">
        <v>3854</v>
      </c>
      <c r="F1677" t="s">
        <v>1481</v>
      </c>
      <c r="G1677" t="s">
        <v>255</v>
      </c>
      <c r="H1677" t="s">
        <v>266</v>
      </c>
      <c r="I1677">
        <v>481</v>
      </c>
    </row>
    <row r="1678" spans="1:10" x14ac:dyDescent="0.2">
      <c r="A1678" t="s">
        <v>1450</v>
      </c>
      <c r="B1678" t="s">
        <v>252</v>
      </c>
      <c r="C1678" t="s">
        <v>253</v>
      </c>
      <c r="D1678" t="s">
        <v>258</v>
      </c>
      <c r="E1678">
        <v>7901</v>
      </c>
      <c r="F1678" t="s">
        <v>1451</v>
      </c>
      <c r="G1678" t="s">
        <v>259</v>
      </c>
      <c r="H1678" t="s">
        <v>277</v>
      </c>
      <c r="I1678">
        <v>10</v>
      </c>
    </row>
    <row r="1679" spans="1:10" x14ac:dyDescent="0.2">
      <c r="A1679" t="s">
        <v>1243</v>
      </c>
      <c r="B1679" t="s">
        <v>252</v>
      </c>
      <c r="C1679" t="s">
        <v>257</v>
      </c>
      <c r="D1679" t="s">
        <v>254</v>
      </c>
      <c r="E1679">
        <v>1383</v>
      </c>
      <c r="F1679" t="s">
        <v>302</v>
      </c>
      <c r="G1679" t="s">
        <v>259</v>
      </c>
      <c r="H1679" t="s">
        <v>303</v>
      </c>
      <c r="I1679">
        <v>34</v>
      </c>
    </row>
    <row r="1680" spans="1:10" x14ac:dyDescent="0.2">
      <c r="A1680" t="s">
        <v>1243</v>
      </c>
      <c r="B1680" t="s">
        <v>252</v>
      </c>
      <c r="C1680" t="s">
        <v>262</v>
      </c>
      <c r="D1680" t="s">
        <v>254</v>
      </c>
      <c r="E1680">
        <v>4238</v>
      </c>
      <c r="F1680" t="s">
        <v>3061</v>
      </c>
      <c r="G1680" t="s">
        <v>255</v>
      </c>
      <c r="H1680" t="s">
        <v>268</v>
      </c>
      <c r="I1680">
        <v>126</v>
      </c>
    </row>
    <row r="1681" spans="1:10" x14ac:dyDescent="0.2">
      <c r="A1681" t="s">
        <v>1243</v>
      </c>
      <c r="B1681" t="s">
        <v>252</v>
      </c>
      <c r="C1681" t="s">
        <v>257</v>
      </c>
      <c r="D1681" t="s">
        <v>254</v>
      </c>
      <c r="E1681">
        <v>7856</v>
      </c>
      <c r="F1681" t="s">
        <v>3387</v>
      </c>
      <c r="G1681" t="s">
        <v>255</v>
      </c>
      <c r="H1681" t="s">
        <v>277</v>
      </c>
      <c r="I1681">
        <v>246</v>
      </c>
    </row>
    <row r="1682" spans="1:10" x14ac:dyDescent="0.2">
      <c r="A1682" t="s">
        <v>2997</v>
      </c>
      <c r="B1682" t="s">
        <v>252</v>
      </c>
      <c r="C1682" t="s">
        <v>257</v>
      </c>
      <c r="D1682" t="s">
        <v>254</v>
      </c>
      <c r="E1682">
        <v>3475</v>
      </c>
      <c r="F1682" t="s">
        <v>3110</v>
      </c>
      <c r="G1682" t="s">
        <v>255</v>
      </c>
      <c r="H1682" t="s">
        <v>281</v>
      </c>
      <c r="I1682">
        <v>164</v>
      </c>
    </row>
    <row r="1683" spans="1:10" x14ac:dyDescent="0.2">
      <c r="A1683" t="s">
        <v>2997</v>
      </c>
      <c r="B1683" t="s">
        <v>252</v>
      </c>
      <c r="C1683" t="s">
        <v>262</v>
      </c>
      <c r="D1683" t="s">
        <v>254</v>
      </c>
      <c r="E1683">
        <v>7196</v>
      </c>
      <c r="F1683" t="s">
        <v>3062</v>
      </c>
      <c r="G1683" t="s">
        <v>255</v>
      </c>
      <c r="H1683" t="s">
        <v>291</v>
      </c>
      <c r="I1683">
        <v>168</v>
      </c>
    </row>
    <row r="1684" spans="1:10" x14ac:dyDescent="0.2">
      <c r="A1684" t="s">
        <v>2997</v>
      </c>
      <c r="B1684" t="s">
        <v>252</v>
      </c>
      <c r="C1684" t="s">
        <v>262</v>
      </c>
      <c r="D1684" t="s">
        <v>254</v>
      </c>
      <c r="E1684">
        <v>8068</v>
      </c>
      <c r="F1684" t="s">
        <v>2998</v>
      </c>
      <c r="G1684" t="s">
        <v>255</v>
      </c>
      <c r="H1684" t="s">
        <v>261</v>
      </c>
      <c r="I1684">
        <v>503</v>
      </c>
    </row>
    <row r="1685" spans="1:10" x14ac:dyDescent="0.2">
      <c r="A1685" t="s">
        <v>1244</v>
      </c>
      <c r="B1685" t="s">
        <v>252</v>
      </c>
      <c r="C1685" t="s">
        <v>253</v>
      </c>
      <c r="D1685" t="s">
        <v>254</v>
      </c>
      <c r="E1685">
        <v>3161</v>
      </c>
      <c r="F1685" t="s">
        <v>1452</v>
      </c>
      <c r="G1685" t="s">
        <v>263</v>
      </c>
      <c r="H1685" t="s">
        <v>261</v>
      </c>
      <c r="I1685">
        <v>69</v>
      </c>
    </row>
    <row r="1686" spans="1:10" x14ac:dyDescent="0.2">
      <c r="A1686" t="s">
        <v>1244</v>
      </c>
      <c r="B1686" t="s">
        <v>252</v>
      </c>
      <c r="C1686" t="s">
        <v>262</v>
      </c>
      <c r="D1686" t="s">
        <v>258</v>
      </c>
      <c r="E1686">
        <v>3269</v>
      </c>
      <c r="F1686" t="s">
        <v>3111</v>
      </c>
      <c r="G1686" t="s">
        <v>292</v>
      </c>
      <c r="H1686" t="s">
        <v>293</v>
      </c>
      <c r="I1686" t="s">
        <v>305</v>
      </c>
      <c r="J1686" t="s">
        <v>3779</v>
      </c>
    </row>
    <row r="1687" spans="1:10" x14ac:dyDescent="0.2">
      <c r="A1687" t="s">
        <v>1244</v>
      </c>
      <c r="B1687" t="s">
        <v>252</v>
      </c>
      <c r="C1687" t="s">
        <v>262</v>
      </c>
      <c r="D1687" t="s">
        <v>258</v>
      </c>
      <c r="E1687">
        <v>3565</v>
      </c>
      <c r="F1687" t="s">
        <v>3324</v>
      </c>
      <c r="G1687" t="s">
        <v>255</v>
      </c>
      <c r="H1687" t="s">
        <v>261</v>
      </c>
      <c r="I1687">
        <v>171</v>
      </c>
    </row>
    <row r="1688" spans="1:10" x14ac:dyDescent="0.2">
      <c r="A1688" t="s">
        <v>1244</v>
      </c>
      <c r="B1688" t="s">
        <v>252</v>
      </c>
      <c r="C1688" t="s">
        <v>253</v>
      </c>
      <c r="D1688" t="s">
        <v>258</v>
      </c>
      <c r="E1688">
        <v>4026</v>
      </c>
      <c r="F1688" t="s">
        <v>3112</v>
      </c>
      <c r="G1688" t="s">
        <v>263</v>
      </c>
      <c r="H1688" t="s">
        <v>297</v>
      </c>
      <c r="I1688">
        <v>107</v>
      </c>
    </row>
    <row r="1689" spans="1:10" x14ac:dyDescent="0.2">
      <c r="A1689" t="s">
        <v>1244</v>
      </c>
      <c r="B1689" t="s">
        <v>252</v>
      </c>
      <c r="C1689" t="s">
        <v>262</v>
      </c>
      <c r="D1689" t="s">
        <v>254</v>
      </c>
      <c r="E1689">
        <v>8142</v>
      </c>
      <c r="F1689" t="s">
        <v>2999</v>
      </c>
      <c r="G1689" t="s">
        <v>255</v>
      </c>
      <c r="H1689" t="s">
        <v>261</v>
      </c>
      <c r="I1689">
        <v>204</v>
      </c>
    </row>
    <row r="1690" spans="1:10" x14ac:dyDescent="0.2">
      <c r="A1690" t="s">
        <v>1244</v>
      </c>
      <c r="B1690" t="s">
        <v>252</v>
      </c>
      <c r="C1690" t="s">
        <v>264</v>
      </c>
      <c r="D1690" t="s">
        <v>258</v>
      </c>
      <c r="E1690">
        <v>9262</v>
      </c>
      <c r="F1690" t="s">
        <v>296</v>
      </c>
      <c r="G1690" t="s">
        <v>255</v>
      </c>
      <c r="H1690" t="s">
        <v>265</v>
      </c>
      <c r="I1690">
        <v>269</v>
      </c>
    </row>
    <row r="1691" spans="1:10" x14ac:dyDescent="0.2">
      <c r="A1691" t="s">
        <v>1245</v>
      </c>
      <c r="B1691" t="s">
        <v>279</v>
      </c>
      <c r="C1691" t="s">
        <v>264</v>
      </c>
      <c r="D1691" t="s">
        <v>258</v>
      </c>
      <c r="E1691">
        <v>6387</v>
      </c>
      <c r="F1691" t="s">
        <v>1453</v>
      </c>
      <c r="G1691" t="s">
        <v>255</v>
      </c>
      <c r="H1691" t="s">
        <v>276</v>
      </c>
      <c r="I1691">
        <v>166</v>
      </c>
    </row>
    <row r="1692" spans="1:10" x14ac:dyDescent="0.2">
      <c r="A1692" t="s">
        <v>1245</v>
      </c>
      <c r="B1692" t="s">
        <v>252</v>
      </c>
      <c r="C1692" t="s">
        <v>253</v>
      </c>
      <c r="D1692" t="s">
        <v>258</v>
      </c>
      <c r="E1692">
        <v>3075</v>
      </c>
      <c r="F1692" t="s">
        <v>3113</v>
      </c>
      <c r="G1692" t="s">
        <v>259</v>
      </c>
      <c r="H1692" t="s">
        <v>265</v>
      </c>
      <c r="I1692">
        <v>196</v>
      </c>
    </row>
    <row r="1693" spans="1:10" x14ac:dyDescent="0.2">
      <c r="A1693" t="s">
        <v>1245</v>
      </c>
      <c r="B1693" t="s">
        <v>252</v>
      </c>
      <c r="C1693" t="s">
        <v>253</v>
      </c>
      <c r="D1693" t="s">
        <v>254</v>
      </c>
      <c r="E1693">
        <v>3361</v>
      </c>
      <c r="F1693" t="s">
        <v>2816</v>
      </c>
      <c r="G1693" t="s">
        <v>255</v>
      </c>
      <c r="H1693" t="s">
        <v>265</v>
      </c>
      <c r="I1693">
        <v>167</v>
      </c>
    </row>
    <row r="1694" spans="1:10" x14ac:dyDescent="0.2">
      <c r="A1694" t="s">
        <v>1245</v>
      </c>
      <c r="B1694" t="s">
        <v>252</v>
      </c>
      <c r="C1694" t="s">
        <v>264</v>
      </c>
      <c r="D1694" t="s">
        <v>254</v>
      </c>
      <c r="E1694">
        <v>3418</v>
      </c>
      <c r="F1694" t="s">
        <v>3892</v>
      </c>
      <c r="G1694" t="s">
        <v>267</v>
      </c>
      <c r="H1694" t="s">
        <v>265</v>
      </c>
      <c r="I1694">
        <v>104</v>
      </c>
    </row>
    <row r="1695" spans="1:10" x14ac:dyDescent="0.2">
      <c r="A1695" t="s">
        <v>1245</v>
      </c>
      <c r="B1695" t="s">
        <v>252</v>
      </c>
      <c r="C1695" t="s">
        <v>264</v>
      </c>
      <c r="D1695" t="s">
        <v>254</v>
      </c>
      <c r="E1695">
        <v>3458</v>
      </c>
      <c r="F1695" t="s">
        <v>3893</v>
      </c>
      <c r="G1695" t="s">
        <v>255</v>
      </c>
      <c r="H1695" t="s">
        <v>281</v>
      </c>
      <c r="I1695">
        <v>307</v>
      </c>
    </row>
    <row r="1696" spans="1:10" x14ac:dyDescent="0.2">
      <c r="A1696" t="s">
        <v>1245</v>
      </c>
      <c r="B1696" t="s">
        <v>252</v>
      </c>
      <c r="C1696" t="s">
        <v>262</v>
      </c>
      <c r="D1696" t="s">
        <v>254</v>
      </c>
      <c r="E1696">
        <v>3657</v>
      </c>
      <c r="F1696" t="s">
        <v>3325</v>
      </c>
      <c r="G1696" t="s">
        <v>255</v>
      </c>
      <c r="H1696" t="s">
        <v>266</v>
      </c>
      <c r="I1696">
        <v>374</v>
      </c>
    </row>
    <row r="1697" spans="1:10" x14ac:dyDescent="0.2">
      <c r="A1697" t="s">
        <v>1245</v>
      </c>
      <c r="B1697" t="s">
        <v>252</v>
      </c>
      <c r="C1697" t="s">
        <v>264</v>
      </c>
      <c r="D1697" t="s">
        <v>258</v>
      </c>
      <c r="E1697">
        <v>4384</v>
      </c>
      <c r="F1697" t="s">
        <v>3000</v>
      </c>
      <c r="G1697" t="s">
        <v>255</v>
      </c>
      <c r="H1697" t="s">
        <v>266</v>
      </c>
      <c r="I1697" t="s">
        <v>286</v>
      </c>
      <c r="J1697" t="s">
        <v>3894</v>
      </c>
    </row>
    <row r="1698" spans="1:10" x14ac:dyDescent="0.2">
      <c r="A1698" t="s">
        <v>1245</v>
      </c>
      <c r="B1698" t="s">
        <v>252</v>
      </c>
      <c r="C1698" t="s">
        <v>262</v>
      </c>
      <c r="D1698" t="s">
        <v>254</v>
      </c>
      <c r="E1698">
        <v>9632</v>
      </c>
      <c r="F1698" t="s">
        <v>3895</v>
      </c>
      <c r="G1698" t="s">
        <v>255</v>
      </c>
      <c r="H1698" t="s">
        <v>260</v>
      </c>
      <c r="I1698">
        <v>253</v>
      </c>
    </row>
    <row r="1699" spans="1:10" x14ac:dyDescent="0.2">
      <c r="A1699" t="s">
        <v>1245</v>
      </c>
      <c r="B1699" t="s">
        <v>252</v>
      </c>
      <c r="C1699" t="s">
        <v>262</v>
      </c>
      <c r="D1699" t="s">
        <v>254</v>
      </c>
      <c r="E1699">
        <v>9681</v>
      </c>
      <c r="F1699" t="s">
        <v>3553</v>
      </c>
      <c r="G1699" t="s">
        <v>255</v>
      </c>
      <c r="H1699" t="s">
        <v>260</v>
      </c>
      <c r="I1699">
        <v>990</v>
      </c>
    </row>
    <row r="1700" spans="1:10" x14ac:dyDescent="0.2">
      <c r="A1700" t="s">
        <v>1245</v>
      </c>
      <c r="B1700" t="s">
        <v>252</v>
      </c>
      <c r="C1700" t="s">
        <v>262</v>
      </c>
      <c r="D1700" t="s">
        <v>254</v>
      </c>
      <c r="E1700">
        <v>9692</v>
      </c>
      <c r="F1700" t="s">
        <v>3896</v>
      </c>
      <c r="G1700" t="s">
        <v>255</v>
      </c>
      <c r="H1700" t="s">
        <v>266</v>
      </c>
      <c r="I1700">
        <v>798</v>
      </c>
    </row>
    <row r="1701" spans="1:10" x14ac:dyDescent="0.2">
      <c r="A1701" t="s">
        <v>1246</v>
      </c>
      <c r="B1701" t="s">
        <v>316</v>
      </c>
      <c r="C1701" t="s">
        <v>264</v>
      </c>
      <c r="D1701" t="s">
        <v>254</v>
      </c>
      <c r="E1701">
        <v>3662</v>
      </c>
      <c r="F1701" t="s">
        <v>3388</v>
      </c>
      <c r="G1701" t="s">
        <v>255</v>
      </c>
      <c r="H1701" t="s">
        <v>266</v>
      </c>
      <c r="I1701">
        <v>193</v>
      </c>
    </row>
    <row r="1702" spans="1:10" x14ac:dyDescent="0.2">
      <c r="A1702" t="s">
        <v>1246</v>
      </c>
      <c r="B1702" t="s">
        <v>252</v>
      </c>
      <c r="C1702" t="s">
        <v>253</v>
      </c>
      <c r="D1702" t="s">
        <v>254</v>
      </c>
      <c r="E1702">
        <v>2159</v>
      </c>
      <c r="F1702" t="s">
        <v>3114</v>
      </c>
      <c r="G1702" t="s">
        <v>263</v>
      </c>
      <c r="H1702" t="s">
        <v>260</v>
      </c>
      <c r="I1702">
        <v>77</v>
      </c>
    </row>
    <row r="1703" spans="1:10" x14ac:dyDescent="0.2">
      <c r="A1703" t="s">
        <v>1246</v>
      </c>
      <c r="B1703" t="s">
        <v>252</v>
      </c>
      <c r="C1703" t="s">
        <v>257</v>
      </c>
      <c r="D1703" t="s">
        <v>254</v>
      </c>
      <c r="E1703">
        <v>2315</v>
      </c>
      <c r="F1703" t="s">
        <v>3115</v>
      </c>
      <c r="G1703" t="s">
        <v>259</v>
      </c>
      <c r="H1703" t="s">
        <v>266</v>
      </c>
      <c r="I1703">
        <v>94</v>
      </c>
    </row>
    <row r="1704" spans="1:10" x14ac:dyDescent="0.2">
      <c r="A1704" t="s">
        <v>1246</v>
      </c>
      <c r="B1704" t="s">
        <v>252</v>
      </c>
      <c r="C1704" t="s">
        <v>264</v>
      </c>
      <c r="D1704" t="s">
        <v>258</v>
      </c>
      <c r="E1704">
        <v>2424</v>
      </c>
      <c r="F1704" t="s">
        <v>304</v>
      </c>
      <c r="G1704" t="s">
        <v>255</v>
      </c>
      <c r="H1704" t="s">
        <v>260</v>
      </c>
      <c r="I1704">
        <v>45</v>
      </c>
    </row>
    <row r="1705" spans="1:10" x14ac:dyDescent="0.2">
      <c r="A1705" t="s">
        <v>1246</v>
      </c>
      <c r="B1705" t="s">
        <v>252</v>
      </c>
      <c r="C1705" t="s">
        <v>262</v>
      </c>
      <c r="D1705" t="s">
        <v>254</v>
      </c>
      <c r="E1705">
        <v>3071</v>
      </c>
      <c r="F1705" t="s">
        <v>3116</v>
      </c>
      <c r="G1705" t="s">
        <v>263</v>
      </c>
      <c r="H1705" t="s">
        <v>265</v>
      </c>
      <c r="I1705">
        <v>24</v>
      </c>
    </row>
    <row r="1706" spans="1:10" x14ac:dyDescent="0.2">
      <c r="A1706" t="s">
        <v>1246</v>
      </c>
      <c r="B1706" t="s">
        <v>252</v>
      </c>
      <c r="C1706" t="s">
        <v>262</v>
      </c>
      <c r="D1706" t="s">
        <v>258</v>
      </c>
      <c r="E1706">
        <v>3292</v>
      </c>
      <c r="F1706" t="s">
        <v>3897</v>
      </c>
      <c r="G1706" t="s">
        <v>292</v>
      </c>
      <c r="H1706" t="s">
        <v>293</v>
      </c>
      <c r="I1706" t="s">
        <v>278</v>
      </c>
      <c r="J1706" t="s">
        <v>3898</v>
      </c>
    </row>
    <row r="1707" spans="1:10" x14ac:dyDescent="0.2">
      <c r="A1707" t="s">
        <v>1246</v>
      </c>
      <c r="B1707" t="s">
        <v>252</v>
      </c>
      <c r="C1707" t="s">
        <v>264</v>
      </c>
      <c r="D1707" t="s">
        <v>258</v>
      </c>
      <c r="E1707">
        <v>3497</v>
      </c>
      <c r="F1707" t="s">
        <v>306</v>
      </c>
      <c r="G1707" t="s">
        <v>267</v>
      </c>
      <c r="H1707" t="s">
        <v>281</v>
      </c>
      <c r="I1707">
        <v>37</v>
      </c>
    </row>
    <row r="1708" spans="1:10" x14ac:dyDescent="0.2">
      <c r="A1708" t="s">
        <v>1246</v>
      </c>
      <c r="B1708" t="s">
        <v>252</v>
      </c>
      <c r="C1708" t="s">
        <v>257</v>
      </c>
      <c r="D1708" t="s">
        <v>254</v>
      </c>
      <c r="E1708">
        <v>3653</v>
      </c>
      <c r="F1708" t="s">
        <v>2961</v>
      </c>
      <c r="G1708" t="s">
        <v>267</v>
      </c>
      <c r="H1708" t="s">
        <v>266</v>
      </c>
      <c r="I1708">
        <v>157</v>
      </c>
    </row>
    <row r="1709" spans="1:10" x14ac:dyDescent="0.2">
      <c r="A1709" t="s">
        <v>1246</v>
      </c>
      <c r="B1709" t="s">
        <v>252</v>
      </c>
      <c r="C1709" t="s">
        <v>253</v>
      </c>
      <c r="D1709" t="s">
        <v>254</v>
      </c>
      <c r="E1709">
        <v>3843</v>
      </c>
      <c r="F1709" t="s">
        <v>2817</v>
      </c>
      <c r="G1709" t="s">
        <v>255</v>
      </c>
      <c r="H1709" t="s">
        <v>266</v>
      </c>
      <c r="I1709">
        <v>205</v>
      </c>
    </row>
    <row r="1710" spans="1:10" x14ac:dyDescent="0.2">
      <c r="A1710" t="s">
        <v>1246</v>
      </c>
      <c r="B1710" t="s">
        <v>252</v>
      </c>
      <c r="C1710" t="s">
        <v>262</v>
      </c>
      <c r="D1710" t="s">
        <v>254</v>
      </c>
      <c r="E1710">
        <v>3995</v>
      </c>
      <c r="F1710" t="s">
        <v>307</v>
      </c>
      <c r="G1710" t="s">
        <v>267</v>
      </c>
      <c r="H1710" t="s">
        <v>266</v>
      </c>
      <c r="I1710">
        <v>58</v>
      </c>
    </row>
    <row r="1711" spans="1:10" x14ac:dyDescent="0.2">
      <c r="A1711" t="s">
        <v>1246</v>
      </c>
      <c r="B1711" t="s">
        <v>252</v>
      </c>
      <c r="C1711" t="s">
        <v>253</v>
      </c>
      <c r="D1711" t="s">
        <v>258</v>
      </c>
      <c r="E1711">
        <v>4431</v>
      </c>
      <c r="F1711" t="s">
        <v>308</v>
      </c>
      <c r="G1711" t="s">
        <v>267</v>
      </c>
      <c r="H1711" t="s">
        <v>266</v>
      </c>
      <c r="I1711">
        <v>339</v>
      </c>
    </row>
    <row r="1712" spans="1:10" x14ac:dyDescent="0.2">
      <c r="A1712" t="s">
        <v>1246</v>
      </c>
      <c r="B1712" t="s">
        <v>252</v>
      </c>
      <c r="C1712" t="s">
        <v>253</v>
      </c>
      <c r="D1712" t="s">
        <v>254</v>
      </c>
      <c r="E1712">
        <v>6630</v>
      </c>
      <c r="F1712" t="s">
        <v>3326</v>
      </c>
      <c r="G1712" t="s">
        <v>255</v>
      </c>
      <c r="H1712" t="s">
        <v>280</v>
      </c>
      <c r="I1712">
        <v>406</v>
      </c>
    </row>
    <row r="1713" spans="1:10" x14ac:dyDescent="0.2">
      <c r="A1713" t="s">
        <v>1246</v>
      </c>
      <c r="B1713" t="s">
        <v>252</v>
      </c>
      <c r="C1713" t="s">
        <v>264</v>
      </c>
      <c r="D1713" t="s">
        <v>254</v>
      </c>
      <c r="E1713">
        <v>6721</v>
      </c>
      <c r="F1713" t="s">
        <v>3001</v>
      </c>
      <c r="G1713" t="s">
        <v>263</v>
      </c>
      <c r="H1713" t="s">
        <v>280</v>
      </c>
      <c r="I1713">
        <v>73</v>
      </c>
    </row>
    <row r="1714" spans="1:10" x14ac:dyDescent="0.2">
      <c r="A1714" t="s">
        <v>1246</v>
      </c>
      <c r="B1714" t="s">
        <v>252</v>
      </c>
      <c r="C1714" t="s">
        <v>262</v>
      </c>
      <c r="D1714" t="s">
        <v>254</v>
      </c>
      <c r="E1714">
        <v>7073</v>
      </c>
      <c r="F1714" t="s">
        <v>310</v>
      </c>
      <c r="G1714" t="s">
        <v>267</v>
      </c>
      <c r="H1714" t="s">
        <v>260</v>
      </c>
      <c r="I1714">
        <v>64</v>
      </c>
    </row>
    <row r="1715" spans="1:10" x14ac:dyDescent="0.2">
      <c r="A1715" t="s">
        <v>1246</v>
      </c>
      <c r="B1715" t="s">
        <v>252</v>
      </c>
      <c r="C1715" t="s">
        <v>257</v>
      </c>
      <c r="D1715" t="s">
        <v>258</v>
      </c>
      <c r="E1715">
        <v>7827</v>
      </c>
      <c r="F1715" t="s">
        <v>3327</v>
      </c>
      <c r="G1715" t="s">
        <v>259</v>
      </c>
      <c r="H1715" t="s">
        <v>277</v>
      </c>
      <c r="I1715">
        <v>18</v>
      </c>
    </row>
    <row r="1716" spans="1:10" x14ac:dyDescent="0.2">
      <c r="A1716" t="s">
        <v>1246</v>
      </c>
      <c r="B1716" t="s">
        <v>252</v>
      </c>
      <c r="C1716" t="s">
        <v>257</v>
      </c>
      <c r="D1716" t="s">
        <v>254</v>
      </c>
      <c r="E1716">
        <v>8077</v>
      </c>
      <c r="F1716" t="s">
        <v>3389</v>
      </c>
      <c r="G1716" t="s">
        <v>255</v>
      </c>
      <c r="H1716" t="s">
        <v>261</v>
      </c>
      <c r="I1716">
        <v>80</v>
      </c>
    </row>
    <row r="1717" spans="1:10" x14ac:dyDescent="0.2">
      <c r="A1717" t="s">
        <v>1246</v>
      </c>
      <c r="B1717" t="s">
        <v>252</v>
      </c>
      <c r="C1717" t="s">
        <v>262</v>
      </c>
      <c r="D1717" t="s">
        <v>258</v>
      </c>
      <c r="E1717">
        <v>8967</v>
      </c>
      <c r="F1717" t="s">
        <v>3002</v>
      </c>
      <c r="G1717" t="s">
        <v>292</v>
      </c>
      <c r="H1717" t="s">
        <v>293</v>
      </c>
      <c r="I1717" t="s">
        <v>278</v>
      </c>
      <c r="J1717" t="s">
        <v>3899</v>
      </c>
    </row>
    <row r="1718" spans="1:10" x14ac:dyDescent="0.2">
      <c r="A1718" t="s">
        <v>1454</v>
      </c>
      <c r="B1718" t="s">
        <v>279</v>
      </c>
      <c r="C1718" t="s">
        <v>262</v>
      </c>
      <c r="D1718" t="s">
        <v>258</v>
      </c>
      <c r="E1718">
        <v>4380</v>
      </c>
      <c r="F1718" t="s">
        <v>301</v>
      </c>
      <c r="G1718" t="s">
        <v>267</v>
      </c>
      <c r="H1718" t="s">
        <v>266</v>
      </c>
      <c r="I1718">
        <v>36</v>
      </c>
    </row>
    <row r="1719" spans="1:10" x14ac:dyDescent="0.2">
      <c r="A1719" t="s">
        <v>1454</v>
      </c>
      <c r="B1719" t="s">
        <v>279</v>
      </c>
      <c r="C1719" t="s">
        <v>264</v>
      </c>
      <c r="D1719" t="s">
        <v>254</v>
      </c>
      <c r="E1719">
        <v>7803</v>
      </c>
      <c r="F1719" t="s">
        <v>3117</v>
      </c>
      <c r="G1719" t="s">
        <v>267</v>
      </c>
      <c r="H1719" t="s">
        <v>277</v>
      </c>
      <c r="I1719">
        <v>515</v>
      </c>
    </row>
    <row r="1720" spans="1:10" x14ac:dyDescent="0.2">
      <c r="A1720" t="s">
        <v>1454</v>
      </c>
      <c r="B1720" t="s">
        <v>252</v>
      </c>
      <c r="C1720" t="s">
        <v>262</v>
      </c>
      <c r="D1720" t="s">
        <v>258</v>
      </c>
      <c r="E1720">
        <v>2217</v>
      </c>
      <c r="F1720" t="s">
        <v>3900</v>
      </c>
      <c r="G1720" t="s">
        <v>255</v>
      </c>
      <c r="H1720" t="s">
        <v>256</v>
      </c>
      <c r="I1720">
        <v>184</v>
      </c>
    </row>
    <row r="1721" spans="1:10" x14ac:dyDescent="0.2">
      <c r="A1721" t="s">
        <v>1454</v>
      </c>
      <c r="B1721" t="s">
        <v>252</v>
      </c>
      <c r="C1721" t="s">
        <v>262</v>
      </c>
      <c r="D1721" t="s">
        <v>258</v>
      </c>
      <c r="E1721">
        <v>2971</v>
      </c>
      <c r="F1721" t="s">
        <v>3554</v>
      </c>
      <c r="G1721" t="s">
        <v>292</v>
      </c>
      <c r="H1721" t="s">
        <v>293</v>
      </c>
      <c r="I1721">
        <v>366</v>
      </c>
    </row>
    <row r="1722" spans="1:10" x14ac:dyDescent="0.2">
      <c r="A1722" t="s">
        <v>1454</v>
      </c>
      <c r="B1722" t="s">
        <v>252</v>
      </c>
      <c r="C1722" t="s">
        <v>262</v>
      </c>
      <c r="D1722" t="s">
        <v>254</v>
      </c>
      <c r="E1722">
        <v>3169</v>
      </c>
      <c r="F1722" t="s">
        <v>1455</v>
      </c>
      <c r="G1722" t="s">
        <v>255</v>
      </c>
      <c r="H1722" t="s">
        <v>265</v>
      </c>
      <c r="I1722">
        <v>48</v>
      </c>
    </row>
    <row r="1723" spans="1:10" x14ac:dyDescent="0.2">
      <c r="A1723" t="s">
        <v>1454</v>
      </c>
      <c r="B1723" t="s">
        <v>252</v>
      </c>
      <c r="C1723" t="s">
        <v>262</v>
      </c>
      <c r="D1723" t="s">
        <v>258</v>
      </c>
      <c r="E1723">
        <v>3282</v>
      </c>
      <c r="F1723" t="s">
        <v>526</v>
      </c>
      <c r="G1723" t="s">
        <v>292</v>
      </c>
      <c r="H1723" t="s">
        <v>293</v>
      </c>
      <c r="I1723" t="s">
        <v>278</v>
      </c>
      <c r="J1723" t="s">
        <v>2958</v>
      </c>
    </row>
    <row r="1724" spans="1:10" x14ac:dyDescent="0.2">
      <c r="A1724" t="s">
        <v>1454</v>
      </c>
      <c r="B1724" t="s">
        <v>252</v>
      </c>
      <c r="C1724" t="s">
        <v>253</v>
      </c>
      <c r="D1724" t="s">
        <v>254</v>
      </c>
      <c r="E1724">
        <v>3391</v>
      </c>
      <c r="F1724" t="s">
        <v>3003</v>
      </c>
      <c r="G1724" t="s">
        <v>255</v>
      </c>
      <c r="H1724" t="s">
        <v>265</v>
      </c>
      <c r="I1724" t="s">
        <v>314</v>
      </c>
      <c r="J1724" t="s">
        <v>3901</v>
      </c>
    </row>
    <row r="1725" spans="1:10" x14ac:dyDescent="0.2">
      <c r="A1725" t="s">
        <v>1454</v>
      </c>
      <c r="B1725" t="s">
        <v>252</v>
      </c>
      <c r="C1725" t="s">
        <v>262</v>
      </c>
      <c r="D1725" t="s">
        <v>258</v>
      </c>
      <c r="E1725">
        <v>3665</v>
      </c>
      <c r="F1725" t="s">
        <v>2878</v>
      </c>
      <c r="G1725" t="s">
        <v>255</v>
      </c>
      <c r="H1725" t="s">
        <v>266</v>
      </c>
      <c r="I1725">
        <v>386</v>
      </c>
    </row>
    <row r="1726" spans="1:10" x14ac:dyDescent="0.2">
      <c r="A1726" t="s">
        <v>1454</v>
      </c>
      <c r="B1726" t="s">
        <v>252</v>
      </c>
      <c r="C1726" t="s">
        <v>262</v>
      </c>
      <c r="D1726" t="s">
        <v>254</v>
      </c>
      <c r="E1726">
        <v>4592</v>
      </c>
      <c r="F1726" t="s">
        <v>3004</v>
      </c>
      <c r="G1726" t="s">
        <v>267</v>
      </c>
      <c r="H1726" t="s">
        <v>300</v>
      </c>
      <c r="I1726" t="s">
        <v>286</v>
      </c>
      <c r="J1726" t="s">
        <v>3902</v>
      </c>
    </row>
    <row r="1727" spans="1:10" x14ac:dyDescent="0.2">
      <c r="A1727" t="s">
        <v>1454</v>
      </c>
      <c r="B1727" t="s">
        <v>252</v>
      </c>
      <c r="C1727" t="s">
        <v>262</v>
      </c>
      <c r="D1727" t="s">
        <v>254</v>
      </c>
      <c r="E1727">
        <v>7683</v>
      </c>
      <c r="F1727" t="s">
        <v>312</v>
      </c>
      <c r="G1727" t="s">
        <v>267</v>
      </c>
      <c r="H1727" t="s">
        <v>265</v>
      </c>
      <c r="I1727">
        <v>154</v>
      </c>
    </row>
    <row r="1728" spans="1:10" x14ac:dyDescent="0.2">
      <c r="A1728" t="s">
        <v>1454</v>
      </c>
      <c r="B1728" t="s">
        <v>252</v>
      </c>
      <c r="C1728" t="s">
        <v>262</v>
      </c>
      <c r="D1728" t="s">
        <v>258</v>
      </c>
      <c r="E1728">
        <v>8957</v>
      </c>
      <c r="F1728" t="s">
        <v>3005</v>
      </c>
      <c r="G1728" t="s">
        <v>292</v>
      </c>
      <c r="H1728" t="s">
        <v>293</v>
      </c>
      <c r="I1728" t="s">
        <v>278</v>
      </c>
      <c r="J1728" t="s">
        <v>3834</v>
      </c>
    </row>
    <row r="1729" spans="1:10" x14ac:dyDescent="0.2">
      <c r="A1729" t="s">
        <v>1456</v>
      </c>
      <c r="B1729" t="s">
        <v>252</v>
      </c>
      <c r="C1729" t="s">
        <v>253</v>
      </c>
      <c r="D1729" t="s">
        <v>254</v>
      </c>
      <c r="E1729">
        <v>2678</v>
      </c>
      <c r="F1729" t="s">
        <v>1457</v>
      </c>
      <c r="G1729" t="s">
        <v>255</v>
      </c>
      <c r="H1729" t="s">
        <v>265</v>
      </c>
      <c r="I1729" t="s">
        <v>286</v>
      </c>
      <c r="J1729" t="s">
        <v>3903</v>
      </c>
    </row>
    <row r="1730" spans="1:10" x14ac:dyDescent="0.2">
      <c r="A1730" t="s">
        <v>2788</v>
      </c>
      <c r="B1730" t="s">
        <v>252</v>
      </c>
      <c r="C1730" t="s">
        <v>262</v>
      </c>
      <c r="D1730" t="s">
        <v>254</v>
      </c>
      <c r="E1730">
        <v>6336</v>
      </c>
      <c r="F1730" t="s">
        <v>2789</v>
      </c>
      <c r="G1730" t="s">
        <v>263</v>
      </c>
      <c r="H1730" t="s">
        <v>276</v>
      </c>
      <c r="I1730">
        <v>56</v>
      </c>
    </row>
    <row r="1731" spans="1:10" x14ac:dyDescent="0.2">
      <c r="A1731" t="s">
        <v>3063</v>
      </c>
      <c r="B1731" t="s">
        <v>252</v>
      </c>
      <c r="C1731" t="s">
        <v>257</v>
      </c>
      <c r="D1731" t="s">
        <v>254</v>
      </c>
      <c r="E1731">
        <v>6664</v>
      </c>
      <c r="F1731" t="s">
        <v>3064</v>
      </c>
      <c r="G1731" t="s">
        <v>259</v>
      </c>
      <c r="H1731" t="s">
        <v>280</v>
      </c>
      <c r="I1731">
        <v>38</v>
      </c>
    </row>
    <row r="1732" spans="1:10" x14ac:dyDescent="0.2">
      <c r="A1732" t="s">
        <v>1458</v>
      </c>
      <c r="B1732" t="s">
        <v>252</v>
      </c>
      <c r="C1732" t="s">
        <v>253</v>
      </c>
      <c r="D1732" t="s">
        <v>254</v>
      </c>
      <c r="E1732">
        <v>2792</v>
      </c>
      <c r="F1732" t="s">
        <v>319</v>
      </c>
      <c r="G1732" t="s">
        <v>255</v>
      </c>
      <c r="H1732" t="s">
        <v>265</v>
      </c>
      <c r="I1732">
        <v>398</v>
      </c>
    </row>
    <row r="1733" spans="1:10" x14ac:dyDescent="0.2">
      <c r="A1733" t="s">
        <v>3557</v>
      </c>
      <c r="B1733" t="s">
        <v>252</v>
      </c>
      <c r="C1733" t="s">
        <v>264</v>
      </c>
      <c r="D1733" t="s">
        <v>258</v>
      </c>
      <c r="E1733">
        <v>6196</v>
      </c>
      <c r="F1733" t="s">
        <v>3558</v>
      </c>
      <c r="G1733" t="s">
        <v>255</v>
      </c>
      <c r="H1733" t="s">
        <v>260</v>
      </c>
      <c r="I1733">
        <v>999</v>
      </c>
    </row>
    <row r="1734" spans="1:10" x14ac:dyDescent="0.2">
      <c r="A1734" t="s">
        <v>1459</v>
      </c>
      <c r="B1734" t="s">
        <v>252</v>
      </c>
      <c r="C1734" t="s">
        <v>253</v>
      </c>
      <c r="D1734" t="s">
        <v>254</v>
      </c>
      <c r="E1734">
        <v>4829</v>
      </c>
      <c r="F1734" t="s">
        <v>325</v>
      </c>
      <c r="G1734" t="s">
        <v>255</v>
      </c>
      <c r="H1734" t="s">
        <v>266</v>
      </c>
      <c r="I1734">
        <v>108</v>
      </c>
    </row>
    <row r="1735" spans="1:10" x14ac:dyDescent="0.2">
      <c r="A1735" t="s">
        <v>1459</v>
      </c>
      <c r="B1735" t="s">
        <v>252</v>
      </c>
      <c r="C1735" t="s">
        <v>253</v>
      </c>
      <c r="D1735" t="s">
        <v>254</v>
      </c>
      <c r="E1735">
        <v>9651</v>
      </c>
      <c r="F1735" t="s">
        <v>318</v>
      </c>
      <c r="G1735" t="s">
        <v>259</v>
      </c>
      <c r="H1735" t="s">
        <v>266</v>
      </c>
      <c r="I1735">
        <v>92</v>
      </c>
    </row>
    <row r="1736" spans="1:10" x14ac:dyDescent="0.2">
      <c r="A1736" t="s">
        <v>3904</v>
      </c>
      <c r="B1736" t="s">
        <v>252</v>
      </c>
      <c r="C1736" t="s">
        <v>253</v>
      </c>
      <c r="D1736" t="s">
        <v>254</v>
      </c>
      <c r="E1736">
        <v>8908</v>
      </c>
      <c r="F1736" t="s">
        <v>3905</v>
      </c>
      <c r="G1736" t="s">
        <v>255</v>
      </c>
      <c r="H1736" t="s">
        <v>281</v>
      </c>
      <c r="I1736">
        <v>171</v>
      </c>
    </row>
    <row r="1737" spans="1:10" x14ac:dyDescent="0.2">
      <c r="A1737" t="s">
        <v>1460</v>
      </c>
      <c r="B1737" t="s">
        <v>252</v>
      </c>
      <c r="C1737" t="s">
        <v>264</v>
      </c>
      <c r="D1737" t="s">
        <v>254</v>
      </c>
      <c r="E1737">
        <v>3035</v>
      </c>
      <c r="F1737" t="s">
        <v>315</v>
      </c>
      <c r="G1737" t="s">
        <v>259</v>
      </c>
      <c r="H1737" t="s">
        <v>261</v>
      </c>
      <c r="I1737">
        <v>24</v>
      </c>
    </row>
    <row r="1738" spans="1:10" x14ac:dyDescent="0.2">
      <c r="A1738" t="s">
        <v>1460</v>
      </c>
      <c r="B1738" t="s">
        <v>252</v>
      </c>
      <c r="C1738" t="s">
        <v>257</v>
      </c>
      <c r="D1738" t="s">
        <v>254</v>
      </c>
      <c r="E1738">
        <v>4187</v>
      </c>
      <c r="F1738" t="s">
        <v>1189</v>
      </c>
      <c r="G1738" t="s">
        <v>255</v>
      </c>
      <c r="H1738" t="s">
        <v>268</v>
      </c>
      <c r="I1738">
        <v>420</v>
      </c>
    </row>
    <row r="1739" spans="1:10" x14ac:dyDescent="0.2">
      <c r="A1739" t="s">
        <v>1460</v>
      </c>
      <c r="B1739" t="s">
        <v>252</v>
      </c>
      <c r="C1739" t="s">
        <v>262</v>
      </c>
      <c r="D1739" t="s">
        <v>254</v>
      </c>
      <c r="E1739">
        <v>6279</v>
      </c>
      <c r="F1739" t="s">
        <v>3065</v>
      </c>
      <c r="G1739" t="s">
        <v>263</v>
      </c>
      <c r="H1739" t="s">
        <v>276</v>
      </c>
      <c r="I1739">
        <v>324</v>
      </c>
    </row>
    <row r="1740" spans="1:10" x14ac:dyDescent="0.2">
      <c r="A1740" t="s">
        <v>3006</v>
      </c>
      <c r="B1740" t="s">
        <v>252</v>
      </c>
      <c r="C1740" t="s">
        <v>257</v>
      </c>
      <c r="D1740" t="s">
        <v>254</v>
      </c>
      <c r="E1740">
        <v>8923</v>
      </c>
      <c r="F1740" t="s">
        <v>3007</v>
      </c>
      <c r="G1740" t="s">
        <v>255</v>
      </c>
      <c r="H1740" t="s">
        <v>281</v>
      </c>
      <c r="I1740">
        <v>696</v>
      </c>
    </row>
    <row r="1741" spans="1:10" x14ac:dyDescent="0.2">
      <c r="A1741" t="s">
        <v>1461</v>
      </c>
      <c r="B1741" t="s">
        <v>252</v>
      </c>
      <c r="C1741" t="s">
        <v>262</v>
      </c>
      <c r="D1741" t="s">
        <v>254</v>
      </c>
      <c r="E1741">
        <v>4714</v>
      </c>
      <c r="F1741" t="s">
        <v>320</v>
      </c>
      <c r="G1741" t="s">
        <v>255</v>
      </c>
      <c r="H1741" t="s">
        <v>260</v>
      </c>
      <c r="I1741">
        <v>586</v>
      </c>
    </row>
    <row r="1742" spans="1:10" x14ac:dyDescent="0.2">
      <c r="A1742" t="s">
        <v>1461</v>
      </c>
      <c r="B1742" t="s">
        <v>252</v>
      </c>
      <c r="C1742" t="s">
        <v>264</v>
      </c>
      <c r="D1742" t="s">
        <v>254</v>
      </c>
      <c r="E1742">
        <v>7730</v>
      </c>
      <c r="F1742" t="s">
        <v>3118</v>
      </c>
      <c r="G1742" t="s">
        <v>255</v>
      </c>
      <c r="H1742" t="s">
        <v>331</v>
      </c>
      <c r="I1742" t="s">
        <v>322</v>
      </c>
      <c r="J1742" t="s">
        <v>3874</v>
      </c>
    </row>
    <row r="1743" spans="1:10" x14ac:dyDescent="0.2">
      <c r="A1743" t="s">
        <v>3008</v>
      </c>
      <c r="B1743" t="s">
        <v>252</v>
      </c>
      <c r="C1743" t="s">
        <v>262</v>
      </c>
      <c r="D1743" t="s">
        <v>254</v>
      </c>
      <c r="E1743">
        <v>3396</v>
      </c>
      <c r="F1743" t="s">
        <v>3009</v>
      </c>
      <c r="G1743" t="s">
        <v>255</v>
      </c>
      <c r="H1743" t="s">
        <v>265</v>
      </c>
      <c r="I1743">
        <v>100</v>
      </c>
    </row>
    <row r="1744" spans="1:10" x14ac:dyDescent="0.2">
      <c r="A1744" t="s">
        <v>1462</v>
      </c>
      <c r="B1744" t="s">
        <v>252</v>
      </c>
      <c r="C1744" t="s">
        <v>253</v>
      </c>
      <c r="D1744" t="s">
        <v>258</v>
      </c>
      <c r="E1744">
        <v>2303</v>
      </c>
      <c r="F1744" t="s">
        <v>2962</v>
      </c>
      <c r="G1744" t="s">
        <v>259</v>
      </c>
      <c r="H1744" t="s">
        <v>266</v>
      </c>
      <c r="I1744">
        <v>74</v>
      </c>
    </row>
    <row r="1745" spans="1:10" x14ac:dyDescent="0.2">
      <c r="A1745" t="s">
        <v>1462</v>
      </c>
      <c r="B1745" t="s">
        <v>252</v>
      </c>
      <c r="C1745" t="s">
        <v>264</v>
      </c>
      <c r="D1745" t="s">
        <v>254</v>
      </c>
      <c r="E1745">
        <v>2735</v>
      </c>
      <c r="F1745" t="s">
        <v>2963</v>
      </c>
      <c r="G1745" t="s">
        <v>255</v>
      </c>
      <c r="H1745" t="s">
        <v>265</v>
      </c>
      <c r="I1745">
        <v>88</v>
      </c>
    </row>
    <row r="1746" spans="1:10" x14ac:dyDescent="0.2">
      <c r="A1746" t="s">
        <v>1462</v>
      </c>
      <c r="B1746" t="s">
        <v>252</v>
      </c>
      <c r="C1746" t="s">
        <v>264</v>
      </c>
      <c r="D1746" t="s">
        <v>254</v>
      </c>
      <c r="E1746">
        <v>3697</v>
      </c>
      <c r="F1746" t="s">
        <v>2964</v>
      </c>
      <c r="G1746" t="s">
        <v>255</v>
      </c>
      <c r="H1746" t="s">
        <v>266</v>
      </c>
      <c r="I1746" t="s">
        <v>286</v>
      </c>
      <c r="J1746" t="s">
        <v>3906</v>
      </c>
    </row>
    <row r="1747" spans="1:10" x14ac:dyDescent="0.2">
      <c r="A1747" t="s">
        <v>1462</v>
      </c>
      <c r="B1747" t="s">
        <v>252</v>
      </c>
      <c r="C1747" t="s">
        <v>264</v>
      </c>
      <c r="D1747" t="s">
        <v>254</v>
      </c>
      <c r="E1747">
        <v>9983</v>
      </c>
      <c r="F1747" t="s">
        <v>323</v>
      </c>
      <c r="G1747" t="s">
        <v>255</v>
      </c>
      <c r="H1747" t="s">
        <v>265</v>
      </c>
      <c r="I1747" t="s">
        <v>3907</v>
      </c>
      <c r="J1747" t="s">
        <v>3435</v>
      </c>
    </row>
    <row r="1748" spans="1:10" x14ac:dyDescent="0.2">
      <c r="A1748" t="s">
        <v>2781</v>
      </c>
      <c r="B1748" t="s">
        <v>316</v>
      </c>
      <c r="C1748" t="s">
        <v>253</v>
      </c>
      <c r="D1748" t="s">
        <v>254</v>
      </c>
      <c r="E1748">
        <v>6567</v>
      </c>
      <c r="F1748" t="s">
        <v>324</v>
      </c>
      <c r="G1748" t="s">
        <v>267</v>
      </c>
      <c r="H1748" t="s">
        <v>260</v>
      </c>
      <c r="I1748">
        <v>28</v>
      </c>
    </row>
    <row r="1749" spans="1:10" x14ac:dyDescent="0.2">
      <c r="A1749" t="s">
        <v>2781</v>
      </c>
      <c r="B1749" t="s">
        <v>316</v>
      </c>
      <c r="C1749" t="s">
        <v>264</v>
      </c>
      <c r="D1749" t="s">
        <v>254</v>
      </c>
      <c r="E1749">
        <v>6668</v>
      </c>
      <c r="F1749" t="s">
        <v>3908</v>
      </c>
      <c r="G1749" t="s">
        <v>263</v>
      </c>
      <c r="H1749" t="s">
        <v>280</v>
      </c>
      <c r="I1749">
        <v>155</v>
      </c>
    </row>
    <row r="1750" spans="1:10" x14ac:dyDescent="0.2">
      <c r="A1750" t="s">
        <v>2781</v>
      </c>
      <c r="B1750" t="s">
        <v>252</v>
      </c>
      <c r="C1750" t="s">
        <v>253</v>
      </c>
      <c r="D1750" t="s">
        <v>258</v>
      </c>
      <c r="E1750">
        <v>1430</v>
      </c>
      <c r="F1750" t="s">
        <v>418</v>
      </c>
      <c r="G1750" t="s">
        <v>255</v>
      </c>
      <c r="H1750" t="s">
        <v>282</v>
      </c>
      <c r="I1750">
        <v>80</v>
      </c>
    </row>
    <row r="1751" spans="1:10" x14ac:dyDescent="0.2">
      <c r="A1751" t="s">
        <v>2781</v>
      </c>
      <c r="B1751" t="s">
        <v>252</v>
      </c>
      <c r="C1751" t="s">
        <v>262</v>
      </c>
      <c r="D1751" t="s">
        <v>254</v>
      </c>
      <c r="E1751">
        <v>2338</v>
      </c>
      <c r="F1751" t="s">
        <v>3119</v>
      </c>
      <c r="G1751" t="s">
        <v>263</v>
      </c>
      <c r="H1751" t="s">
        <v>266</v>
      </c>
      <c r="I1751">
        <v>29</v>
      </c>
    </row>
    <row r="1752" spans="1:10" x14ac:dyDescent="0.2">
      <c r="A1752" t="s">
        <v>2781</v>
      </c>
      <c r="B1752" t="s">
        <v>252</v>
      </c>
      <c r="C1752" t="s">
        <v>264</v>
      </c>
      <c r="D1752" t="s">
        <v>254</v>
      </c>
      <c r="E1752">
        <v>4668</v>
      </c>
      <c r="F1752" t="s">
        <v>329</v>
      </c>
      <c r="G1752" t="s">
        <v>255</v>
      </c>
      <c r="H1752" t="s">
        <v>260</v>
      </c>
      <c r="I1752">
        <v>263</v>
      </c>
    </row>
    <row r="1753" spans="1:10" x14ac:dyDescent="0.2">
      <c r="A1753" t="s">
        <v>2781</v>
      </c>
      <c r="B1753" t="s">
        <v>252</v>
      </c>
      <c r="C1753" t="s">
        <v>262</v>
      </c>
      <c r="D1753" t="s">
        <v>254</v>
      </c>
      <c r="E1753">
        <v>6070</v>
      </c>
      <c r="F1753" t="s">
        <v>3909</v>
      </c>
      <c r="G1753" t="s">
        <v>255</v>
      </c>
      <c r="H1753" t="s">
        <v>260</v>
      </c>
      <c r="I1753">
        <v>75</v>
      </c>
    </row>
    <row r="1754" spans="1:10" x14ac:dyDescent="0.2">
      <c r="A1754" t="s">
        <v>2781</v>
      </c>
      <c r="B1754" t="s">
        <v>252</v>
      </c>
      <c r="C1754" t="s">
        <v>257</v>
      </c>
      <c r="D1754" t="s">
        <v>258</v>
      </c>
      <c r="E1754">
        <v>7501</v>
      </c>
      <c r="F1754" t="s">
        <v>335</v>
      </c>
      <c r="G1754" t="s">
        <v>259</v>
      </c>
      <c r="H1754" t="s">
        <v>261</v>
      </c>
      <c r="I1754">
        <v>20</v>
      </c>
    </row>
    <row r="1755" spans="1:10" x14ac:dyDescent="0.2">
      <c r="A1755" t="s">
        <v>2781</v>
      </c>
      <c r="B1755" t="s">
        <v>252</v>
      </c>
      <c r="C1755" t="s">
        <v>253</v>
      </c>
      <c r="D1755" t="s">
        <v>254</v>
      </c>
      <c r="E1755">
        <v>7725</v>
      </c>
      <c r="F1755" t="s">
        <v>1190</v>
      </c>
      <c r="G1755" t="s">
        <v>255</v>
      </c>
      <c r="H1755" t="s">
        <v>331</v>
      </c>
      <c r="I1755">
        <v>311</v>
      </c>
    </row>
    <row r="1756" spans="1:10" x14ac:dyDescent="0.2">
      <c r="A1756" t="s">
        <v>2781</v>
      </c>
      <c r="B1756" t="s">
        <v>252</v>
      </c>
      <c r="C1756" t="s">
        <v>262</v>
      </c>
      <c r="D1756" t="s">
        <v>254</v>
      </c>
      <c r="E1756">
        <v>9740</v>
      </c>
      <c r="F1756" t="s">
        <v>1192</v>
      </c>
      <c r="G1756" t="s">
        <v>255</v>
      </c>
      <c r="H1756" t="s">
        <v>260</v>
      </c>
      <c r="I1756">
        <v>890</v>
      </c>
    </row>
    <row r="1757" spans="1:10" x14ac:dyDescent="0.2">
      <c r="A1757" t="s">
        <v>2782</v>
      </c>
      <c r="B1757" t="s">
        <v>252</v>
      </c>
      <c r="C1757" t="s">
        <v>262</v>
      </c>
      <c r="D1757" t="s">
        <v>254</v>
      </c>
      <c r="E1757">
        <v>3479</v>
      </c>
      <c r="F1757" t="s">
        <v>327</v>
      </c>
      <c r="G1757" t="s">
        <v>267</v>
      </c>
      <c r="H1757" t="s">
        <v>281</v>
      </c>
      <c r="I1757" t="s">
        <v>286</v>
      </c>
      <c r="J1757" t="s">
        <v>3310</v>
      </c>
    </row>
    <row r="1758" spans="1:10" x14ac:dyDescent="0.2">
      <c r="A1758" t="s">
        <v>2782</v>
      </c>
      <c r="B1758" t="s">
        <v>252</v>
      </c>
      <c r="C1758" t="s">
        <v>257</v>
      </c>
      <c r="D1758" t="s">
        <v>254</v>
      </c>
      <c r="E1758">
        <v>6634</v>
      </c>
      <c r="F1758" t="s">
        <v>3328</v>
      </c>
      <c r="G1758" t="s">
        <v>259</v>
      </c>
      <c r="H1758" t="s">
        <v>280</v>
      </c>
      <c r="I1758">
        <v>28</v>
      </c>
    </row>
    <row r="1759" spans="1:10" x14ac:dyDescent="0.2">
      <c r="A1759" t="s">
        <v>2782</v>
      </c>
      <c r="B1759" t="s">
        <v>252</v>
      </c>
      <c r="C1759" t="s">
        <v>264</v>
      </c>
      <c r="D1759" t="s">
        <v>254</v>
      </c>
      <c r="E1759">
        <v>7818</v>
      </c>
      <c r="F1759" t="s">
        <v>1191</v>
      </c>
      <c r="G1759" t="s">
        <v>255</v>
      </c>
      <c r="H1759" t="s">
        <v>277</v>
      </c>
      <c r="I1759">
        <v>333</v>
      </c>
    </row>
    <row r="1760" spans="1:10" x14ac:dyDescent="0.2">
      <c r="A1760" t="s">
        <v>2790</v>
      </c>
      <c r="B1760" t="s">
        <v>252</v>
      </c>
      <c r="C1760" t="s">
        <v>262</v>
      </c>
      <c r="D1760" t="s">
        <v>254</v>
      </c>
      <c r="E1760">
        <v>3548</v>
      </c>
      <c r="F1760" t="s">
        <v>428</v>
      </c>
      <c r="G1760" t="s">
        <v>255</v>
      </c>
      <c r="H1760" t="s">
        <v>265</v>
      </c>
      <c r="I1760">
        <v>365</v>
      </c>
    </row>
    <row r="1761" spans="1:10" x14ac:dyDescent="0.2">
      <c r="A1761" t="s">
        <v>2790</v>
      </c>
      <c r="B1761" t="s">
        <v>252</v>
      </c>
      <c r="C1761" t="s">
        <v>262</v>
      </c>
      <c r="D1761" t="s">
        <v>254</v>
      </c>
      <c r="E1761">
        <v>3678</v>
      </c>
      <c r="F1761" t="s">
        <v>328</v>
      </c>
      <c r="G1761" t="s">
        <v>255</v>
      </c>
      <c r="H1761" t="s">
        <v>266</v>
      </c>
      <c r="I1761">
        <v>462</v>
      </c>
    </row>
    <row r="1762" spans="1:10" x14ac:dyDescent="0.2">
      <c r="A1762" t="s">
        <v>2790</v>
      </c>
      <c r="B1762" t="s">
        <v>252</v>
      </c>
      <c r="C1762" t="s">
        <v>264</v>
      </c>
      <c r="D1762" t="s">
        <v>254</v>
      </c>
      <c r="E1762">
        <v>3823</v>
      </c>
      <c r="F1762" t="s">
        <v>3439</v>
      </c>
      <c r="G1762" t="s">
        <v>263</v>
      </c>
      <c r="H1762" t="s">
        <v>266</v>
      </c>
      <c r="I1762">
        <v>62</v>
      </c>
    </row>
    <row r="1763" spans="1:10" x14ac:dyDescent="0.2">
      <c r="A1763" t="s">
        <v>2790</v>
      </c>
      <c r="B1763" t="s">
        <v>252</v>
      </c>
      <c r="C1763" t="s">
        <v>253</v>
      </c>
      <c r="D1763" t="s">
        <v>254</v>
      </c>
      <c r="E1763">
        <v>3990</v>
      </c>
      <c r="F1763" t="s">
        <v>3010</v>
      </c>
      <c r="G1763" t="s">
        <v>267</v>
      </c>
      <c r="H1763" t="s">
        <v>266</v>
      </c>
      <c r="I1763">
        <v>606</v>
      </c>
    </row>
    <row r="1764" spans="1:10" x14ac:dyDescent="0.2">
      <c r="A1764" t="s">
        <v>2790</v>
      </c>
      <c r="B1764" t="s">
        <v>252</v>
      </c>
      <c r="C1764" t="s">
        <v>264</v>
      </c>
      <c r="D1764" t="s">
        <v>254</v>
      </c>
      <c r="E1764">
        <v>3991</v>
      </c>
      <c r="F1764" t="s">
        <v>1194</v>
      </c>
      <c r="G1764" t="s">
        <v>267</v>
      </c>
      <c r="H1764" t="s">
        <v>266</v>
      </c>
      <c r="I1764">
        <v>140</v>
      </c>
    </row>
    <row r="1765" spans="1:10" x14ac:dyDescent="0.2">
      <c r="A1765" t="s">
        <v>2790</v>
      </c>
      <c r="B1765" t="s">
        <v>252</v>
      </c>
      <c r="C1765" t="s">
        <v>262</v>
      </c>
      <c r="D1765" t="s">
        <v>254</v>
      </c>
      <c r="E1765">
        <v>6058</v>
      </c>
      <c r="F1765" t="s">
        <v>3066</v>
      </c>
      <c r="G1765" t="s">
        <v>255</v>
      </c>
      <c r="H1765" t="s">
        <v>260</v>
      </c>
      <c r="I1765">
        <v>626</v>
      </c>
    </row>
    <row r="1766" spans="1:10" x14ac:dyDescent="0.2">
      <c r="A1766" t="s">
        <v>2790</v>
      </c>
      <c r="B1766" t="s">
        <v>252</v>
      </c>
      <c r="C1766" t="s">
        <v>262</v>
      </c>
      <c r="D1766" t="s">
        <v>254</v>
      </c>
      <c r="E1766">
        <v>6814</v>
      </c>
      <c r="F1766" t="s">
        <v>330</v>
      </c>
      <c r="G1766" t="s">
        <v>255</v>
      </c>
      <c r="H1766" t="s">
        <v>280</v>
      </c>
      <c r="I1766">
        <v>356</v>
      </c>
    </row>
    <row r="1767" spans="1:10" x14ac:dyDescent="0.2">
      <c r="A1767" t="s">
        <v>2790</v>
      </c>
      <c r="B1767" t="s">
        <v>252</v>
      </c>
      <c r="C1767" t="s">
        <v>262</v>
      </c>
      <c r="D1767" t="s">
        <v>258</v>
      </c>
      <c r="E1767">
        <v>7610</v>
      </c>
      <c r="F1767" t="s">
        <v>334</v>
      </c>
      <c r="G1767" t="s">
        <v>259</v>
      </c>
      <c r="H1767" t="s">
        <v>265</v>
      </c>
      <c r="I1767">
        <v>23</v>
      </c>
    </row>
    <row r="1768" spans="1:10" x14ac:dyDescent="0.2">
      <c r="A1768" t="s">
        <v>2818</v>
      </c>
      <c r="B1768" t="s">
        <v>252</v>
      </c>
      <c r="C1768" t="s">
        <v>262</v>
      </c>
      <c r="D1768" t="s">
        <v>258</v>
      </c>
      <c r="E1768">
        <v>3466</v>
      </c>
      <c r="F1768" t="s">
        <v>530</v>
      </c>
      <c r="G1768" t="s">
        <v>292</v>
      </c>
      <c r="H1768" t="s">
        <v>293</v>
      </c>
      <c r="I1768" t="s">
        <v>278</v>
      </c>
      <c r="J1768" t="s">
        <v>3910</v>
      </c>
    </row>
    <row r="1769" spans="1:10" x14ac:dyDescent="0.2">
      <c r="A1769" t="s">
        <v>3067</v>
      </c>
      <c r="B1769" t="s">
        <v>316</v>
      </c>
      <c r="C1769" t="s">
        <v>262</v>
      </c>
      <c r="D1769" t="s">
        <v>258</v>
      </c>
      <c r="E1769">
        <v>4973</v>
      </c>
      <c r="F1769" t="s">
        <v>336</v>
      </c>
      <c r="G1769" t="s">
        <v>255</v>
      </c>
      <c r="H1769" t="s">
        <v>268</v>
      </c>
      <c r="I1769">
        <v>169</v>
      </c>
    </row>
    <row r="1770" spans="1:10" x14ac:dyDescent="0.2">
      <c r="A1770" t="s">
        <v>3440</v>
      </c>
      <c r="B1770" t="s">
        <v>252</v>
      </c>
      <c r="C1770" t="s">
        <v>257</v>
      </c>
      <c r="D1770" t="s">
        <v>258</v>
      </c>
      <c r="E1770">
        <v>2268</v>
      </c>
      <c r="F1770" t="s">
        <v>347</v>
      </c>
      <c r="G1770" t="s">
        <v>259</v>
      </c>
      <c r="H1770" t="s">
        <v>256</v>
      </c>
      <c r="I1770">
        <v>385</v>
      </c>
    </row>
    <row r="1771" spans="1:10" x14ac:dyDescent="0.2">
      <c r="A1771" t="s">
        <v>3441</v>
      </c>
      <c r="B1771" t="s">
        <v>252</v>
      </c>
      <c r="C1771" t="s">
        <v>262</v>
      </c>
      <c r="D1771" t="s">
        <v>254</v>
      </c>
      <c r="E1771">
        <v>2801</v>
      </c>
      <c r="F1771" t="s">
        <v>1201</v>
      </c>
      <c r="G1771" t="s">
        <v>255</v>
      </c>
      <c r="H1771" t="s">
        <v>256</v>
      </c>
      <c r="I1771" t="s">
        <v>416</v>
      </c>
      <c r="J1771" t="s">
        <v>3911</v>
      </c>
    </row>
    <row r="1772" spans="1:10" x14ac:dyDescent="0.2">
      <c r="A1772" t="s">
        <v>3329</v>
      </c>
      <c r="B1772" t="s">
        <v>252</v>
      </c>
      <c r="C1772" t="s">
        <v>253</v>
      </c>
      <c r="D1772" t="s">
        <v>254</v>
      </c>
      <c r="E1772">
        <v>6920</v>
      </c>
      <c r="F1772" t="s">
        <v>544</v>
      </c>
      <c r="G1772" t="s">
        <v>255</v>
      </c>
      <c r="H1772" t="s">
        <v>280</v>
      </c>
      <c r="I1772" t="s">
        <v>272</v>
      </c>
      <c r="J1772" t="s">
        <v>3912</v>
      </c>
    </row>
    <row r="1773" spans="1:10" x14ac:dyDescent="0.2">
      <c r="A1773" t="s">
        <v>3329</v>
      </c>
      <c r="B1773" t="s">
        <v>252</v>
      </c>
      <c r="C1773" t="s">
        <v>262</v>
      </c>
      <c r="D1773" t="s">
        <v>254</v>
      </c>
      <c r="E1773">
        <v>7282</v>
      </c>
      <c r="F1773" t="s">
        <v>344</v>
      </c>
      <c r="G1773" t="s">
        <v>255</v>
      </c>
      <c r="H1773" t="s">
        <v>285</v>
      </c>
      <c r="I1773" t="s">
        <v>322</v>
      </c>
      <c r="J1773" t="s">
        <v>3523</v>
      </c>
    </row>
    <row r="1774" spans="1:10" x14ac:dyDescent="0.2">
      <c r="A1774" t="s">
        <v>3120</v>
      </c>
      <c r="B1774" t="s">
        <v>316</v>
      </c>
      <c r="C1774" t="s">
        <v>257</v>
      </c>
      <c r="D1774" t="s">
        <v>254</v>
      </c>
      <c r="E1774">
        <v>2914</v>
      </c>
      <c r="F1774" t="s">
        <v>546</v>
      </c>
      <c r="G1774" t="s">
        <v>255</v>
      </c>
      <c r="H1774" t="s">
        <v>256</v>
      </c>
      <c r="I1774" t="s">
        <v>3537</v>
      </c>
      <c r="J1774" t="s">
        <v>3913</v>
      </c>
    </row>
    <row r="1775" spans="1:10" x14ac:dyDescent="0.2">
      <c r="A1775" t="s">
        <v>3120</v>
      </c>
      <c r="B1775" t="s">
        <v>252</v>
      </c>
      <c r="C1775" t="s">
        <v>262</v>
      </c>
      <c r="D1775" t="s">
        <v>258</v>
      </c>
      <c r="E1775">
        <v>2892</v>
      </c>
      <c r="F1775" t="s">
        <v>340</v>
      </c>
      <c r="G1775" t="s">
        <v>263</v>
      </c>
      <c r="H1775" t="s">
        <v>256</v>
      </c>
      <c r="I1775">
        <v>93</v>
      </c>
    </row>
    <row r="1776" spans="1:10" x14ac:dyDescent="0.2">
      <c r="A1776" t="s">
        <v>3120</v>
      </c>
      <c r="B1776" t="s">
        <v>252</v>
      </c>
      <c r="C1776" t="s">
        <v>262</v>
      </c>
      <c r="D1776" t="s">
        <v>258</v>
      </c>
      <c r="E1776">
        <v>3137</v>
      </c>
      <c r="F1776" t="s">
        <v>586</v>
      </c>
      <c r="G1776" t="s">
        <v>267</v>
      </c>
      <c r="H1776" t="s">
        <v>265</v>
      </c>
      <c r="I1776">
        <v>75</v>
      </c>
    </row>
    <row r="1777" spans="1:10" x14ac:dyDescent="0.2">
      <c r="A1777" t="s">
        <v>3120</v>
      </c>
      <c r="B1777" t="s">
        <v>252</v>
      </c>
      <c r="C1777" t="s">
        <v>257</v>
      </c>
      <c r="D1777" t="s">
        <v>258</v>
      </c>
      <c r="E1777">
        <v>4551</v>
      </c>
      <c r="F1777" t="s">
        <v>1377</v>
      </c>
      <c r="G1777" t="s">
        <v>255</v>
      </c>
      <c r="H1777" t="s">
        <v>300</v>
      </c>
      <c r="I1777" t="s">
        <v>286</v>
      </c>
      <c r="J1777" t="s">
        <v>3420</v>
      </c>
    </row>
    <row r="1778" spans="1:10" x14ac:dyDescent="0.2">
      <c r="A1778" t="s">
        <v>3120</v>
      </c>
      <c r="B1778" t="s">
        <v>252</v>
      </c>
      <c r="C1778" t="s">
        <v>262</v>
      </c>
      <c r="D1778" t="s">
        <v>254</v>
      </c>
      <c r="E1778">
        <v>4956</v>
      </c>
      <c r="F1778" t="s">
        <v>1330</v>
      </c>
      <c r="G1778" t="s">
        <v>255</v>
      </c>
      <c r="H1778" t="s">
        <v>268</v>
      </c>
      <c r="I1778">
        <v>664</v>
      </c>
    </row>
    <row r="1779" spans="1:10" x14ac:dyDescent="0.2">
      <c r="A1779" t="s">
        <v>3120</v>
      </c>
      <c r="B1779" t="s">
        <v>252</v>
      </c>
      <c r="C1779" t="s">
        <v>262</v>
      </c>
      <c r="D1779" t="s">
        <v>254</v>
      </c>
      <c r="E1779">
        <v>7600</v>
      </c>
      <c r="F1779" t="s">
        <v>345</v>
      </c>
      <c r="G1779" t="s">
        <v>255</v>
      </c>
      <c r="H1779" t="s">
        <v>331</v>
      </c>
      <c r="I1779">
        <v>548</v>
      </c>
    </row>
    <row r="1780" spans="1:10" x14ac:dyDescent="0.2">
      <c r="A1780" t="s">
        <v>3120</v>
      </c>
      <c r="B1780" t="s">
        <v>252</v>
      </c>
      <c r="C1780" t="s">
        <v>262</v>
      </c>
      <c r="D1780" t="s">
        <v>254</v>
      </c>
      <c r="E1780">
        <v>8806</v>
      </c>
      <c r="F1780" t="s">
        <v>346</v>
      </c>
      <c r="G1780" t="s">
        <v>255</v>
      </c>
      <c r="H1780" t="s">
        <v>281</v>
      </c>
      <c r="I1780" t="s">
        <v>286</v>
      </c>
      <c r="J1780" t="s">
        <v>3914</v>
      </c>
    </row>
    <row r="1781" spans="1:10" x14ac:dyDescent="0.2">
      <c r="A1781" t="s">
        <v>3121</v>
      </c>
      <c r="B1781" t="s">
        <v>252</v>
      </c>
      <c r="C1781" t="s">
        <v>262</v>
      </c>
      <c r="D1781" t="s">
        <v>254</v>
      </c>
      <c r="E1781">
        <v>9039</v>
      </c>
      <c r="F1781" t="s">
        <v>337</v>
      </c>
      <c r="G1781" t="s">
        <v>255</v>
      </c>
      <c r="H1781" t="s">
        <v>338</v>
      </c>
      <c r="I1781" t="s">
        <v>286</v>
      </c>
      <c r="J1781" t="s">
        <v>3422</v>
      </c>
    </row>
    <row r="1782" spans="1:10" x14ac:dyDescent="0.2">
      <c r="A1782" t="s">
        <v>3330</v>
      </c>
      <c r="B1782" t="s">
        <v>252</v>
      </c>
      <c r="C1782" t="s">
        <v>262</v>
      </c>
      <c r="D1782" t="s">
        <v>254</v>
      </c>
      <c r="E1782">
        <v>3762</v>
      </c>
      <c r="F1782" t="s">
        <v>341</v>
      </c>
      <c r="G1782" t="s">
        <v>255</v>
      </c>
      <c r="H1782" t="s">
        <v>266</v>
      </c>
      <c r="I1782">
        <v>629</v>
      </c>
    </row>
    <row r="1783" spans="1:10" x14ac:dyDescent="0.2">
      <c r="A1783" t="s">
        <v>3330</v>
      </c>
      <c r="B1783" t="s">
        <v>252</v>
      </c>
      <c r="C1783" t="s">
        <v>262</v>
      </c>
      <c r="D1783" t="s">
        <v>254</v>
      </c>
      <c r="E1783">
        <v>6848</v>
      </c>
      <c r="F1783" t="s">
        <v>1375</v>
      </c>
      <c r="G1783" t="s">
        <v>255</v>
      </c>
      <c r="H1783" t="s">
        <v>280</v>
      </c>
      <c r="I1783">
        <v>203</v>
      </c>
    </row>
    <row r="1784" spans="1:10" x14ac:dyDescent="0.2">
      <c r="A1784" t="s">
        <v>3330</v>
      </c>
      <c r="B1784" t="s">
        <v>252</v>
      </c>
      <c r="C1784" t="s">
        <v>253</v>
      </c>
      <c r="D1784" t="s">
        <v>254</v>
      </c>
      <c r="E1784">
        <v>8945</v>
      </c>
      <c r="F1784" t="s">
        <v>545</v>
      </c>
      <c r="G1784" t="s">
        <v>255</v>
      </c>
      <c r="H1784" t="s">
        <v>281</v>
      </c>
      <c r="I1784">
        <v>117</v>
      </c>
    </row>
    <row r="1785" spans="1:10" x14ac:dyDescent="0.2">
      <c r="A1785" t="s">
        <v>3442</v>
      </c>
      <c r="B1785" t="s">
        <v>252</v>
      </c>
      <c r="C1785" t="s">
        <v>262</v>
      </c>
      <c r="D1785" t="s">
        <v>254</v>
      </c>
      <c r="E1785">
        <v>2871</v>
      </c>
      <c r="F1785" t="s">
        <v>589</v>
      </c>
      <c r="G1785" t="s">
        <v>255</v>
      </c>
      <c r="H1785" t="s">
        <v>256</v>
      </c>
      <c r="I1785" t="s">
        <v>322</v>
      </c>
      <c r="J1785" t="s">
        <v>3915</v>
      </c>
    </row>
    <row r="1786" spans="1:10" x14ac:dyDescent="0.2">
      <c r="A1786" t="s">
        <v>3331</v>
      </c>
      <c r="B1786" t="s">
        <v>252</v>
      </c>
      <c r="C1786" t="s">
        <v>262</v>
      </c>
      <c r="D1786" t="s">
        <v>258</v>
      </c>
      <c r="E1786">
        <v>3841</v>
      </c>
      <c r="F1786" t="s">
        <v>342</v>
      </c>
      <c r="G1786" t="s">
        <v>259</v>
      </c>
      <c r="H1786" t="s">
        <v>266</v>
      </c>
      <c r="I1786">
        <v>27</v>
      </c>
    </row>
    <row r="1787" spans="1:10" x14ac:dyDescent="0.2">
      <c r="A1787" t="s">
        <v>3916</v>
      </c>
      <c r="B1787" t="s">
        <v>252</v>
      </c>
      <c r="C1787" t="s">
        <v>262</v>
      </c>
      <c r="D1787" t="s">
        <v>254</v>
      </c>
      <c r="E1787">
        <v>3244</v>
      </c>
      <c r="F1787" t="s">
        <v>3917</v>
      </c>
      <c r="G1787" t="s">
        <v>255</v>
      </c>
      <c r="H1787" t="s">
        <v>281</v>
      </c>
      <c r="I1787">
        <v>773</v>
      </c>
    </row>
    <row r="1788" spans="1:10" x14ac:dyDescent="0.2">
      <c r="A1788" t="s">
        <v>3122</v>
      </c>
      <c r="B1788" t="s">
        <v>252</v>
      </c>
      <c r="C1788" t="s">
        <v>264</v>
      </c>
      <c r="D1788" t="s">
        <v>258</v>
      </c>
      <c r="E1788">
        <v>3930</v>
      </c>
      <c r="F1788" t="s">
        <v>3123</v>
      </c>
      <c r="G1788" t="s">
        <v>267</v>
      </c>
      <c r="H1788" t="s">
        <v>266</v>
      </c>
      <c r="I1788">
        <v>66</v>
      </c>
    </row>
    <row r="1789" spans="1:10" x14ac:dyDescent="0.2">
      <c r="A1789" t="s">
        <v>438</v>
      </c>
      <c r="B1789" t="s">
        <v>252</v>
      </c>
      <c r="C1789" t="s">
        <v>253</v>
      </c>
      <c r="D1789" t="s">
        <v>254</v>
      </c>
      <c r="E1789">
        <v>2903</v>
      </c>
      <c r="F1789" t="s">
        <v>619</v>
      </c>
      <c r="G1789" t="s">
        <v>263</v>
      </c>
      <c r="H1789" t="s">
        <v>256</v>
      </c>
      <c r="I1789">
        <v>94</v>
      </c>
    </row>
    <row r="1790" spans="1:10" x14ac:dyDescent="0.2">
      <c r="A1790" t="s">
        <v>438</v>
      </c>
      <c r="B1790" t="s">
        <v>252</v>
      </c>
      <c r="C1790" t="s">
        <v>257</v>
      </c>
      <c r="D1790" t="s">
        <v>258</v>
      </c>
      <c r="E1790">
        <v>4447</v>
      </c>
      <c r="F1790" t="s">
        <v>454</v>
      </c>
      <c r="G1790" t="s">
        <v>372</v>
      </c>
      <c r="H1790" t="s">
        <v>266</v>
      </c>
      <c r="I1790">
        <v>42</v>
      </c>
    </row>
    <row r="1791" spans="1:10" x14ac:dyDescent="0.2">
      <c r="A1791" t="s">
        <v>438</v>
      </c>
      <c r="B1791" t="s">
        <v>252</v>
      </c>
      <c r="C1791" t="s">
        <v>253</v>
      </c>
      <c r="D1791" t="s">
        <v>254</v>
      </c>
      <c r="E1791">
        <v>9035</v>
      </c>
      <c r="F1791" t="s">
        <v>1354</v>
      </c>
      <c r="G1791" t="s">
        <v>372</v>
      </c>
      <c r="H1791" t="s">
        <v>338</v>
      </c>
      <c r="I1791">
        <v>335</v>
      </c>
    </row>
    <row r="1792" spans="1:10" x14ac:dyDescent="0.2">
      <c r="A1792" t="s">
        <v>473</v>
      </c>
      <c r="B1792" t="s">
        <v>252</v>
      </c>
      <c r="C1792" t="s">
        <v>253</v>
      </c>
      <c r="D1792" t="s">
        <v>254</v>
      </c>
      <c r="E1792">
        <v>2321</v>
      </c>
      <c r="F1792" t="s">
        <v>1469</v>
      </c>
      <c r="G1792" t="s">
        <v>259</v>
      </c>
      <c r="H1792" t="s">
        <v>266</v>
      </c>
      <c r="I1792">
        <v>33</v>
      </c>
    </row>
    <row r="1793" spans="1:10" x14ac:dyDescent="0.2">
      <c r="A1793" t="s">
        <v>473</v>
      </c>
      <c r="B1793" t="s">
        <v>252</v>
      </c>
      <c r="C1793" t="s">
        <v>257</v>
      </c>
      <c r="D1793" t="s">
        <v>254</v>
      </c>
      <c r="E1793">
        <v>2974</v>
      </c>
      <c r="F1793" t="s">
        <v>482</v>
      </c>
      <c r="G1793" t="s">
        <v>372</v>
      </c>
      <c r="H1793" t="s">
        <v>281</v>
      </c>
      <c r="I1793">
        <v>35</v>
      </c>
    </row>
    <row r="1794" spans="1:10" x14ac:dyDescent="0.2">
      <c r="A1794" t="s">
        <v>473</v>
      </c>
      <c r="B1794" t="s">
        <v>252</v>
      </c>
      <c r="C1794" t="s">
        <v>253</v>
      </c>
      <c r="D1794" t="s">
        <v>254</v>
      </c>
      <c r="E1794">
        <v>2976</v>
      </c>
      <c r="F1794" t="s">
        <v>483</v>
      </c>
      <c r="G1794" t="s">
        <v>484</v>
      </c>
      <c r="H1794" t="s">
        <v>281</v>
      </c>
      <c r="I1794">
        <v>14</v>
      </c>
    </row>
    <row r="1795" spans="1:10" x14ac:dyDescent="0.2">
      <c r="A1795" t="s">
        <v>473</v>
      </c>
      <c r="B1795" t="s">
        <v>252</v>
      </c>
      <c r="C1795" t="s">
        <v>264</v>
      </c>
      <c r="D1795" t="s">
        <v>254</v>
      </c>
      <c r="E1795">
        <v>7325</v>
      </c>
      <c r="F1795" t="s">
        <v>564</v>
      </c>
      <c r="G1795" t="s">
        <v>267</v>
      </c>
      <c r="H1795" t="s">
        <v>565</v>
      </c>
      <c r="I1795">
        <v>126</v>
      </c>
    </row>
    <row r="1796" spans="1:10" x14ac:dyDescent="0.2">
      <c r="A1796" t="s">
        <v>1358</v>
      </c>
      <c r="B1796" t="s">
        <v>252</v>
      </c>
      <c r="C1796" t="s">
        <v>262</v>
      </c>
      <c r="D1796" t="s">
        <v>254</v>
      </c>
      <c r="E1796">
        <v>2354</v>
      </c>
      <c r="F1796" t="s">
        <v>531</v>
      </c>
      <c r="G1796" t="s">
        <v>263</v>
      </c>
      <c r="H1796" t="s">
        <v>266</v>
      </c>
      <c r="I1796">
        <v>115</v>
      </c>
    </row>
    <row r="1797" spans="1:10" x14ac:dyDescent="0.2">
      <c r="A1797" t="s">
        <v>1358</v>
      </c>
      <c r="B1797" t="s">
        <v>252</v>
      </c>
      <c r="C1797" t="s">
        <v>253</v>
      </c>
      <c r="D1797" t="s">
        <v>254</v>
      </c>
      <c r="E1797">
        <v>3160</v>
      </c>
      <c r="F1797" t="s">
        <v>532</v>
      </c>
      <c r="G1797" t="s">
        <v>255</v>
      </c>
      <c r="H1797" t="s">
        <v>261</v>
      </c>
      <c r="I1797">
        <v>93</v>
      </c>
    </row>
    <row r="1798" spans="1:10" x14ac:dyDescent="0.2">
      <c r="A1798" t="s">
        <v>1358</v>
      </c>
      <c r="B1798" t="s">
        <v>252</v>
      </c>
      <c r="C1798" t="s">
        <v>264</v>
      </c>
      <c r="D1798" t="s">
        <v>258</v>
      </c>
      <c r="E1798">
        <v>6264</v>
      </c>
      <c r="F1798" t="s">
        <v>422</v>
      </c>
      <c r="G1798" t="s">
        <v>255</v>
      </c>
      <c r="H1798" t="s">
        <v>276</v>
      </c>
      <c r="I1798">
        <v>138</v>
      </c>
    </row>
    <row r="1799" spans="1:10" x14ac:dyDescent="0.2">
      <c r="A1799" t="s">
        <v>1358</v>
      </c>
      <c r="B1799" t="s">
        <v>252</v>
      </c>
      <c r="C1799" t="s">
        <v>253</v>
      </c>
      <c r="D1799" t="s">
        <v>258</v>
      </c>
      <c r="E1799">
        <v>7068</v>
      </c>
      <c r="F1799" t="s">
        <v>317</v>
      </c>
      <c r="G1799" t="s">
        <v>267</v>
      </c>
      <c r="H1799" t="s">
        <v>260</v>
      </c>
      <c r="I1799">
        <v>148</v>
      </c>
    </row>
    <row r="1800" spans="1:10" x14ac:dyDescent="0.2">
      <c r="A1800" t="s">
        <v>1358</v>
      </c>
      <c r="B1800" t="s">
        <v>252</v>
      </c>
      <c r="C1800" t="s">
        <v>253</v>
      </c>
      <c r="D1800" t="s">
        <v>258</v>
      </c>
      <c r="E1800">
        <v>8155</v>
      </c>
      <c r="F1800" t="s">
        <v>534</v>
      </c>
      <c r="G1800" t="s">
        <v>255</v>
      </c>
      <c r="H1800" t="s">
        <v>270</v>
      </c>
      <c r="I1800">
        <v>878</v>
      </c>
    </row>
    <row r="1801" spans="1:10" x14ac:dyDescent="0.2">
      <c r="A1801" t="s">
        <v>1358</v>
      </c>
      <c r="B1801" t="s">
        <v>252</v>
      </c>
      <c r="C1801" t="s">
        <v>257</v>
      </c>
      <c r="D1801" t="s">
        <v>258</v>
      </c>
      <c r="E1801">
        <v>9717</v>
      </c>
      <c r="F1801" t="s">
        <v>3011</v>
      </c>
      <c r="G1801" t="s">
        <v>255</v>
      </c>
      <c r="H1801" t="s">
        <v>266</v>
      </c>
      <c r="I1801">
        <v>199</v>
      </c>
    </row>
    <row r="1802" spans="1:10" x14ac:dyDescent="0.2">
      <c r="A1802" t="s">
        <v>633</v>
      </c>
      <c r="B1802" t="s">
        <v>252</v>
      </c>
      <c r="C1802" t="s">
        <v>253</v>
      </c>
      <c r="D1802" t="s">
        <v>254</v>
      </c>
      <c r="E1802">
        <v>2910</v>
      </c>
      <c r="F1802" t="s">
        <v>273</v>
      </c>
      <c r="G1802" t="s">
        <v>255</v>
      </c>
      <c r="H1802" t="s">
        <v>256</v>
      </c>
      <c r="I1802">
        <v>401</v>
      </c>
    </row>
    <row r="1803" spans="1:10" x14ac:dyDescent="0.2">
      <c r="A1803" t="s">
        <v>633</v>
      </c>
      <c r="B1803" t="s">
        <v>252</v>
      </c>
      <c r="C1803" t="s">
        <v>253</v>
      </c>
      <c r="D1803" t="s">
        <v>254</v>
      </c>
      <c r="E1803">
        <v>3770</v>
      </c>
      <c r="F1803" t="s">
        <v>274</v>
      </c>
      <c r="G1803" t="s">
        <v>255</v>
      </c>
      <c r="H1803" t="s">
        <v>266</v>
      </c>
      <c r="I1803">
        <v>53</v>
      </c>
    </row>
    <row r="1804" spans="1:10" x14ac:dyDescent="0.2">
      <c r="A1804" t="s">
        <v>633</v>
      </c>
      <c r="B1804" t="s">
        <v>252</v>
      </c>
      <c r="C1804" t="s">
        <v>257</v>
      </c>
      <c r="D1804" t="s">
        <v>254</v>
      </c>
      <c r="E1804">
        <v>4996</v>
      </c>
      <c r="F1804" t="s">
        <v>309</v>
      </c>
      <c r="G1804" t="s">
        <v>255</v>
      </c>
      <c r="H1804" t="s">
        <v>268</v>
      </c>
      <c r="I1804" t="s">
        <v>286</v>
      </c>
      <c r="J1804" t="s">
        <v>3918</v>
      </c>
    </row>
    <row r="1805" spans="1:10" x14ac:dyDescent="0.2">
      <c r="A1805" t="s">
        <v>633</v>
      </c>
      <c r="B1805" t="s">
        <v>252</v>
      </c>
      <c r="C1805" t="s">
        <v>264</v>
      </c>
      <c r="D1805" t="s">
        <v>254</v>
      </c>
      <c r="E1805">
        <v>6040</v>
      </c>
      <c r="F1805" t="s">
        <v>284</v>
      </c>
      <c r="G1805" t="s">
        <v>267</v>
      </c>
      <c r="H1805" t="s">
        <v>260</v>
      </c>
      <c r="I1805">
        <v>128</v>
      </c>
    </row>
    <row r="1806" spans="1:10" x14ac:dyDescent="0.2">
      <c r="A1806" t="s">
        <v>633</v>
      </c>
      <c r="B1806" t="s">
        <v>252</v>
      </c>
      <c r="C1806" t="s">
        <v>262</v>
      </c>
      <c r="D1806" t="s">
        <v>254</v>
      </c>
      <c r="E1806">
        <v>6696</v>
      </c>
      <c r="F1806" t="s">
        <v>295</v>
      </c>
      <c r="G1806" t="s">
        <v>267</v>
      </c>
      <c r="H1806" t="s">
        <v>280</v>
      </c>
      <c r="I1806">
        <v>41</v>
      </c>
    </row>
    <row r="1807" spans="1:10" x14ac:dyDescent="0.2">
      <c r="A1807" t="s">
        <v>633</v>
      </c>
      <c r="B1807" t="s">
        <v>252</v>
      </c>
      <c r="C1807" t="s">
        <v>262</v>
      </c>
      <c r="D1807" t="s">
        <v>254</v>
      </c>
      <c r="E1807">
        <v>6757</v>
      </c>
      <c r="F1807" t="s">
        <v>535</v>
      </c>
      <c r="G1807" t="s">
        <v>259</v>
      </c>
      <c r="H1807" t="s">
        <v>280</v>
      </c>
      <c r="I1807">
        <v>115</v>
      </c>
    </row>
    <row r="1808" spans="1:10" x14ac:dyDescent="0.2">
      <c r="A1808" t="s">
        <v>633</v>
      </c>
      <c r="B1808" t="s">
        <v>252</v>
      </c>
      <c r="C1808" t="s">
        <v>264</v>
      </c>
      <c r="D1808" t="s">
        <v>258</v>
      </c>
      <c r="E1808">
        <v>7682</v>
      </c>
      <c r="F1808" t="s">
        <v>311</v>
      </c>
      <c r="G1808" t="s">
        <v>259</v>
      </c>
      <c r="H1808" t="s">
        <v>265</v>
      </c>
      <c r="I1808">
        <v>24</v>
      </c>
    </row>
    <row r="1809" spans="1:10" x14ac:dyDescent="0.2">
      <c r="A1809" t="s">
        <v>633</v>
      </c>
      <c r="B1809" t="s">
        <v>252</v>
      </c>
      <c r="C1809" t="s">
        <v>257</v>
      </c>
      <c r="D1809" t="s">
        <v>254</v>
      </c>
      <c r="E1809">
        <v>8917</v>
      </c>
      <c r="F1809" t="s">
        <v>1359</v>
      </c>
      <c r="G1809" t="s">
        <v>255</v>
      </c>
      <c r="H1809" t="s">
        <v>281</v>
      </c>
      <c r="I1809">
        <v>213</v>
      </c>
    </row>
    <row r="1810" spans="1:10" x14ac:dyDescent="0.2">
      <c r="A1810" t="s">
        <v>525</v>
      </c>
      <c r="B1810" t="s">
        <v>252</v>
      </c>
      <c r="C1810" t="s">
        <v>262</v>
      </c>
      <c r="D1810" t="s">
        <v>258</v>
      </c>
      <c r="E1810">
        <v>2163</v>
      </c>
      <c r="F1810" t="s">
        <v>287</v>
      </c>
      <c r="G1810" t="s">
        <v>255</v>
      </c>
      <c r="H1810" t="s">
        <v>260</v>
      </c>
      <c r="I1810">
        <v>91</v>
      </c>
    </row>
    <row r="1811" spans="1:10" x14ac:dyDescent="0.2">
      <c r="A1811" t="s">
        <v>525</v>
      </c>
      <c r="B1811" t="s">
        <v>252</v>
      </c>
      <c r="C1811" t="s">
        <v>257</v>
      </c>
      <c r="D1811" t="s">
        <v>254</v>
      </c>
      <c r="E1811">
        <v>2345</v>
      </c>
      <c r="F1811" t="s">
        <v>2965</v>
      </c>
      <c r="G1811" t="s">
        <v>263</v>
      </c>
      <c r="H1811" t="s">
        <v>266</v>
      </c>
      <c r="I1811">
        <v>30</v>
      </c>
    </row>
    <row r="1812" spans="1:10" x14ac:dyDescent="0.2">
      <c r="A1812" t="s">
        <v>525</v>
      </c>
      <c r="B1812" t="s">
        <v>252</v>
      </c>
      <c r="C1812" t="s">
        <v>262</v>
      </c>
      <c r="D1812" t="s">
        <v>254</v>
      </c>
      <c r="E1812">
        <v>3159</v>
      </c>
      <c r="F1812" t="s">
        <v>3124</v>
      </c>
      <c r="G1812" t="s">
        <v>255</v>
      </c>
      <c r="H1812" t="s">
        <v>265</v>
      </c>
      <c r="I1812">
        <v>340</v>
      </c>
    </row>
    <row r="1813" spans="1:10" x14ac:dyDescent="0.2">
      <c r="A1813" t="s">
        <v>525</v>
      </c>
      <c r="B1813" t="s">
        <v>252</v>
      </c>
      <c r="C1813" t="s">
        <v>262</v>
      </c>
      <c r="D1813" t="s">
        <v>258</v>
      </c>
      <c r="E1813">
        <v>3463</v>
      </c>
      <c r="F1813" t="s">
        <v>527</v>
      </c>
      <c r="G1813" t="s">
        <v>292</v>
      </c>
      <c r="H1813" t="s">
        <v>293</v>
      </c>
      <c r="I1813">
        <v>310</v>
      </c>
    </row>
    <row r="1814" spans="1:10" x14ac:dyDescent="0.2">
      <c r="A1814" t="s">
        <v>525</v>
      </c>
      <c r="B1814" t="s">
        <v>252</v>
      </c>
      <c r="C1814" t="s">
        <v>264</v>
      </c>
      <c r="D1814" t="s">
        <v>254</v>
      </c>
      <c r="E1814">
        <v>3539</v>
      </c>
      <c r="F1814" t="s">
        <v>3390</v>
      </c>
      <c r="G1814" t="s">
        <v>255</v>
      </c>
      <c r="H1814" t="s">
        <v>265</v>
      </c>
      <c r="I1814">
        <v>622</v>
      </c>
    </row>
    <row r="1815" spans="1:10" x14ac:dyDescent="0.2">
      <c r="A1815" t="s">
        <v>525</v>
      </c>
      <c r="B1815" t="s">
        <v>252</v>
      </c>
      <c r="C1815" t="s">
        <v>257</v>
      </c>
      <c r="D1815" t="s">
        <v>254</v>
      </c>
      <c r="E1815">
        <v>3976</v>
      </c>
      <c r="F1815" t="s">
        <v>1482</v>
      </c>
      <c r="G1815" t="s">
        <v>267</v>
      </c>
      <c r="H1815" t="s">
        <v>266</v>
      </c>
      <c r="I1815">
        <v>25</v>
      </c>
    </row>
    <row r="1816" spans="1:10" x14ac:dyDescent="0.2">
      <c r="A1816" t="s">
        <v>525</v>
      </c>
      <c r="B1816" t="s">
        <v>252</v>
      </c>
      <c r="C1816" t="s">
        <v>264</v>
      </c>
      <c r="D1816" t="s">
        <v>254</v>
      </c>
      <c r="E1816">
        <v>4422</v>
      </c>
      <c r="F1816" t="s">
        <v>299</v>
      </c>
      <c r="G1816" t="s">
        <v>267</v>
      </c>
      <c r="H1816" t="s">
        <v>266</v>
      </c>
      <c r="I1816">
        <v>43</v>
      </c>
    </row>
    <row r="1817" spans="1:10" x14ac:dyDescent="0.2">
      <c r="A1817" t="s">
        <v>525</v>
      </c>
      <c r="B1817" t="s">
        <v>252</v>
      </c>
      <c r="C1817" t="s">
        <v>257</v>
      </c>
      <c r="D1817" t="s">
        <v>258</v>
      </c>
      <c r="E1817">
        <v>4441</v>
      </c>
      <c r="F1817" t="s">
        <v>294</v>
      </c>
      <c r="G1817" t="s">
        <v>267</v>
      </c>
      <c r="H1817" t="s">
        <v>266</v>
      </c>
      <c r="I1817">
        <v>200</v>
      </c>
    </row>
    <row r="1818" spans="1:10" x14ac:dyDescent="0.2">
      <c r="A1818" t="s">
        <v>525</v>
      </c>
      <c r="B1818" t="s">
        <v>252</v>
      </c>
      <c r="C1818" t="s">
        <v>257</v>
      </c>
      <c r="D1818" t="s">
        <v>254</v>
      </c>
      <c r="E1818">
        <v>5218</v>
      </c>
      <c r="F1818" t="s">
        <v>2866</v>
      </c>
      <c r="G1818" t="s">
        <v>255</v>
      </c>
      <c r="H1818" t="s">
        <v>297</v>
      </c>
      <c r="I1818">
        <v>323</v>
      </c>
    </row>
    <row r="1819" spans="1:10" x14ac:dyDescent="0.2">
      <c r="A1819" t="s">
        <v>525</v>
      </c>
      <c r="B1819" t="s">
        <v>252</v>
      </c>
      <c r="C1819" t="s">
        <v>253</v>
      </c>
      <c r="D1819" t="s">
        <v>254</v>
      </c>
      <c r="E1819">
        <v>6065</v>
      </c>
      <c r="F1819" t="s">
        <v>290</v>
      </c>
      <c r="G1819" t="s">
        <v>255</v>
      </c>
      <c r="H1819" t="s">
        <v>260</v>
      </c>
      <c r="I1819">
        <v>90</v>
      </c>
    </row>
    <row r="1820" spans="1:10" x14ac:dyDescent="0.2">
      <c r="A1820" t="s">
        <v>525</v>
      </c>
      <c r="B1820" t="s">
        <v>252</v>
      </c>
      <c r="C1820" t="s">
        <v>253</v>
      </c>
      <c r="D1820" t="s">
        <v>254</v>
      </c>
      <c r="E1820">
        <v>6905</v>
      </c>
      <c r="F1820" t="s">
        <v>536</v>
      </c>
      <c r="G1820" t="s">
        <v>255</v>
      </c>
      <c r="H1820" t="s">
        <v>280</v>
      </c>
      <c r="I1820">
        <v>418</v>
      </c>
    </row>
    <row r="1821" spans="1:10" x14ac:dyDescent="0.2">
      <c r="A1821" t="s">
        <v>525</v>
      </c>
      <c r="B1821" t="s">
        <v>252</v>
      </c>
      <c r="C1821" t="s">
        <v>262</v>
      </c>
      <c r="D1821" t="s">
        <v>258</v>
      </c>
      <c r="E1821">
        <v>7064</v>
      </c>
      <c r="F1821" t="s">
        <v>298</v>
      </c>
      <c r="G1821" t="s">
        <v>267</v>
      </c>
      <c r="H1821" t="s">
        <v>260</v>
      </c>
      <c r="I1821">
        <v>27</v>
      </c>
    </row>
    <row r="1822" spans="1:10" x14ac:dyDescent="0.2">
      <c r="A1822" t="s">
        <v>525</v>
      </c>
      <c r="B1822" t="s">
        <v>252</v>
      </c>
      <c r="C1822" t="s">
        <v>257</v>
      </c>
      <c r="D1822" t="s">
        <v>258</v>
      </c>
      <c r="E1822">
        <v>7805</v>
      </c>
      <c r="F1822" t="s">
        <v>1483</v>
      </c>
      <c r="G1822" t="s">
        <v>259</v>
      </c>
      <c r="H1822" t="s">
        <v>277</v>
      </c>
      <c r="I1822">
        <v>31</v>
      </c>
    </row>
    <row r="1823" spans="1:10" x14ac:dyDescent="0.2">
      <c r="A1823" t="s">
        <v>525</v>
      </c>
      <c r="B1823" t="s">
        <v>252</v>
      </c>
      <c r="C1823" t="s">
        <v>257</v>
      </c>
      <c r="D1823" t="s">
        <v>258</v>
      </c>
      <c r="E1823">
        <v>8894</v>
      </c>
      <c r="F1823" t="s">
        <v>2791</v>
      </c>
      <c r="G1823" t="s">
        <v>263</v>
      </c>
      <c r="H1823" t="s">
        <v>281</v>
      </c>
      <c r="I1823">
        <v>76</v>
      </c>
    </row>
    <row r="1824" spans="1:10" x14ac:dyDescent="0.2">
      <c r="A1824" t="s">
        <v>2792</v>
      </c>
      <c r="B1824" t="s">
        <v>252</v>
      </c>
      <c r="C1824" t="s">
        <v>262</v>
      </c>
      <c r="D1824" t="s">
        <v>254</v>
      </c>
      <c r="E1824">
        <v>1959</v>
      </c>
      <c r="F1824" t="s">
        <v>404</v>
      </c>
      <c r="G1824" t="s">
        <v>255</v>
      </c>
      <c r="H1824" t="s">
        <v>282</v>
      </c>
      <c r="I1824" t="s">
        <v>278</v>
      </c>
      <c r="J1824" t="s">
        <v>3507</v>
      </c>
    </row>
    <row r="1825" spans="1:10" x14ac:dyDescent="0.2">
      <c r="A1825" t="s">
        <v>2792</v>
      </c>
      <c r="B1825" t="s">
        <v>252</v>
      </c>
      <c r="C1825" t="s">
        <v>262</v>
      </c>
      <c r="D1825" t="s">
        <v>254</v>
      </c>
      <c r="E1825">
        <v>3116</v>
      </c>
      <c r="F1825" t="s">
        <v>612</v>
      </c>
      <c r="G1825" t="s">
        <v>255</v>
      </c>
      <c r="H1825" t="s">
        <v>285</v>
      </c>
      <c r="I1825" t="s">
        <v>322</v>
      </c>
      <c r="J1825" t="s">
        <v>3919</v>
      </c>
    </row>
    <row r="1826" spans="1:10" x14ac:dyDescent="0.2">
      <c r="A1826" t="s">
        <v>2792</v>
      </c>
      <c r="B1826" t="s">
        <v>252</v>
      </c>
      <c r="C1826" t="s">
        <v>262</v>
      </c>
      <c r="D1826" t="s">
        <v>258</v>
      </c>
      <c r="E1826">
        <v>3177</v>
      </c>
      <c r="F1826" t="s">
        <v>405</v>
      </c>
      <c r="G1826" t="s">
        <v>259</v>
      </c>
      <c r="H1826" t="s">
        <v>265</v>
      </c>
      <c r="I1826">
        <v>22</v>
      </c>
    </row>
    <row r="1827" spans="1:10" x14ac:dyDescent="0.2">
      <c r="A1827" t="s">
        <v>2792</v>
      </c>
      <c r="B1827" t="s">
        <v>252</v>
      </c>
      <c r="C1827" t="s">
        <v>262</v>
      </c>
      <c r="D1827" t="s">
        <v>254</v>
      </c>
      <c r="E1827">
        <v>3778</v>
      </c>
      <c r="F1827" t="s">
        <v>613</v>
      </c>
      <c r="G1827" t="s">
        <v>255</v>
      </c>
      <c r="H1827" t="s">
        <v>266</v>
      </c>
      <c r="I1827">
        <v>246</v>
      </c>
    </row>
    <row r="1828" spans="1:10" x14ac:dyDescent="0.2">
      <c r="A1828" t="s">
        <v>2792</v>
      </c>
      <c r="B1828" t="s">
        <v>252</v>
      </c>
      <c r="C1828" t="s">
        <v>262</v>
      </c>
      <c r="D1828" t="s">
        <v>254</v>
      </c>
      <c r="E1828">
        <v>4689</v>
      </c>
      <c r="F1828" t="s">
        <v>407</v>
      </c>
      <c r="G1828" t="s">
        <v>255</v>
      </c>
      <c r="H1828" t="s">
        <v>266</v>
      </c>
      <c r="I1828" t="s">
        <v>408</v>
      </c>
      <c r="J1828" t="s">
        <v>3920</v>
      </c>
    </row>
    <row r="1829" spans="1:10" x14ac:dyDescent="0.2">
      <c r="A1829" t="s">
        <v>2792</v>
      </c>
      <c r="B1829" t="s">
        <v>252</v>
      </c>
      <c r="C1829" t="s">
        <v>262</v>
      </c>
      <c r="D1829" t="s">
        <v>254</v>
      </c>
      <c r="E1829">
        <v>5332</v>
      </c>
      <c r="F1829" t="s">
        <v>588</v>
      </c>
      <c r="G1829" t="s">
        <v>255</v>
      </c>
      <c r="H1829" t="s">
        <v>297</v>
      </c>
      <c r="I1829" t="s">
        <v>332</v>
      </c>
      <c r="J1829" t="s">
        <v>3921</v>
      </c>
    </row>
    <row r="1830" spans="1:10" x14ac:dyDescent="0.2">
      <c r="A1830" t="s">
        <v>2792</v>
      </c>
      <c r="B1830" t="s">
        <v>252</v>
      </c>
      <c r="C1830" t="s">
        <v>262</v>
      </c>
      <c r="D1830" t="s">
        <v>254</v>
      </c>
      <c r="E1830">
        <v>6645</v>
      </c>
      <c r="F1830" t="s">
        <v>409</v>
      </c>
      <c r="G1830" t="s">
        <v>255</v>
      </c>
      <c r="H1830" t="s">
        <v>280</v>
      </c>
      <c r="I1830" t="s">
        <v>406</v>
      </c>
      <c r="J1830" t="s">
        <v>3880</v>
      </c>
    </row>
    <row r="1831" spans="1:10" x14ac:dyDescent="0.2">
      <c r="A1831" t="s">
        <v>2792</v>
      </c>
      <c r="B1831" t="s">
        <v>252</v>
      </c>
      <c r="C1831" t="s">
        <v>262</v>
      </c>
      <c r="D1831" t="s">
        <v>254</v>
      </c>
      <c r="E1831">
        <v>7259</v>
      </c>
      <c r="F1831" t="s">
        <v>461</v>
      </c>
      <c r="G1831" t="s">
        <v>255</v>
      </c>
      <c r="H1831" t="s">
        <v>285</v>
      </c>
      <c r="I1831" t="s">
        <v>416</v>
      </c>
      <c r="J1831" t="s">
        <v>3922</v>
      </c>
    </row>
    <row r="1832" spans="1:10" x14ac:dyDescent="0.2">
      <c r="A1832" t="s">
        <v>2792</v>
      </c>
      <c r="B1832" t="s">
        <v>252</v>
      </c>
      <c r="C1832" t="s">
        <v>262</v>
      </c>
      <c r="D1832" t="s">
        <v>254</v>
      </c>
      <c r="E1832">
        <v>7278</v>
      </c>
      <c r="F1832" t="s">
        <v>411</v>
      </c>
      <c r="G1832" t="s">
        <v>255</v>
      </c>
      <c r="H1832" t="s">
        <v>285</v>
      </c>
      <c r="I1832" t="s">
        <v>286</v>
      </c>
      <c r="J1832" t="s">
        <v>3384</v>
      </c>
    </row>
    <row r="1833" spans="1:10" x14ac:dyDescent="0.2">
      <c r="A1833" t="s">
        <v>2792</v>
      </c>
      <c r="B1833" t="s">
        <v>252</v>
      </c>
      <c r="C1833" t="s">
        <v>253</v>
      </c>
      <c r="D1833" t="s">
        <v>258</v>
      </c>
      <c r="E1833">
        <v>7500</v>
      </c>
      <c r="F1833" t="s">
        <v>614</v>
      </c>
      <c r="G1833" t="s">
        <v>259</v>
      </c>
      <c r="H1833" t="s">
        <v>261</v>
      </c>
      <c r="I1833">
        <v>162</v>
      </c>
    </row>
    <row r="1834" spans="1:10" x14ac:dyDescent="0.2">
      <c r="A1834" t="s">
        <v>2792</v>
      </c>
      <c r="B1834" t="s">
        <v>252</v>
      </c>
      <c r="C1834" t="s">
        <v>264</v>
      </c>
      <c r="D1834" t="s">
        <v>254</v>
      </c>
      <c r="E1834">
        <v>7539</v>
      </c>
      <c r="F1834" t="s">
        <v>1464</v>
      </c>
      <c r="G1834" t="s">
        <v>259</v>
      </c>
      <c r="H1834" t="s">
        <v>261</v>
      </c>
      <c r="I1834">
        <v>115</v>
      </c>
    </row>
    <row r="1835" spans="1:10" x14ac:dyDescent="0.2">
      <c r="A1835" t="s">
        <v>2792</v>
      </c>
      <c r="B1835" t="s">
        <v>252</v>
      </c>
      <c r="C1835" t="s">
        <v>264</v>
      </c>
      <c r="D1835" t="s">
        <v>254</v>
      </c>
      <c r="E1835">
        <v>7821</v>
      </c>
      <c r="F1835" t="s">
        <v>1351</v>
      </c>
      <c r="G1835" t="s">
        <v>255</v>
      </c>
      <c r="H1835" t="s">
        <v>277</v>
      </c>
      <c r="I1835">
        <v>725</v>
      </c>
    </row>
    <row r="1836" spans="1:10" x14ac:dyDescent="0.2">
      <c r="A1836" t="s">
        <v>2792</v>
      </c>
      <c r="B1836" t="s">
        <v>252</v>
      </c>
      <c r="C1836" t="s">
        <v>262</v>
      </c>
      <c r="D1836" t="s">
        <v>254</v>
      </c>
      <c r="E1836">
        <v>8015</v>
      </c>
      <c r="F1836" t="s">
        <v>1466</v>
      </c>
      <c r="G1836" t="s">
        <v>255</v>
      </c>
      <c r="H1836" t="s">
        <v>261</v>
      </c>
      <c r="I1836" t="s">
        <v>389</v>
      </c>
      <c r="J1836" t="s">
        <v>3923</v>
      </c>
    </row>
    <row r="1837" spans="1:10" x14ac:dyDescent="0.2">
      <c r="A1837" t="s">
        <v>2792</v>
      </c>
      <c r="B1837" t="s">
        <v>252</v>
      </c>
      <c r="C1837" t="s">
        <v>262</v>
      </c>
      <c r="D1837" t="s">
        <v>254</v>
      </c>
      <c r="E1837">
        <v>9055</v>
      </c>
      <c r="F1837" t="s">
        <v>1248</v>
      </c>
      <c r="G1837" t="s">
        <v>263</v>
      </c>
      <c r="H1837" t="s">
        <v>338</v>
      </c>
      <c r="I1837">
        <v>326</v>
      </c>
    </row>
    <row r="1838" spans="1:10" x14ac:dyDescent="0.2">
      <c r="A1838" t="s">
        <v>2792</v>
      </c>
      <c r="B1838" t="s">
        <v>252</v>
      </c>
      <c r="C1838" t="s">
        <v>264</v>
      </c>
      <c r="D1838" t="s">
        <v>258</v>
      </c>
      <c r="E1838">
        <v>9795</v>
      </c>
      <c r="F1838" t="s">
        <v>1200</v>
      </c>
      <c r="G1838" t="s">
        <v>255</v>
      </c>
      <c r="H1838" t="s">
        <v>260</v>
      </c>
      <c r="I1838">
        <v>279</v>
      </c>
    </row>
    <row r="1839" spans="1:10" x14ac:dyDescent="0.2">
      <c r="A1839" t="s">
        <v>1484</v>
      </c>
      <c r="B1839" t="s">
        <v>252</v>
      </c>
      <c r="C1839" t="s">
        <v>253</v>
      </c>
      <c r="D1839" t="s">
        <v>254</v>
      </c>
      <c r="E1839">
        <v>1377</v>
      </c>
      <c r="F1839" t="s">
        <v>424</v>
      </c>
      <c r="G1839" t="s">
        <v>255</v>
      </c>
      <c r="H1839" t="s">
        <v>303</v>
      </c>
      <c r="I1839" t="s">
        <v>286</v>
      </c>
      <c r="J1839" t="s">
        <v>3750</v>
      </c>
    </row>
    <row r="1840" spans="1:10" x14ac:dyDescent="0.2">
      <c r="A1840" t="s">
        <v>1484</v>
      </c>
      <c r="B1840" t="s">
        <v>252</v>
      </c>
      <c r="C1840" t="s">
        <v>257</v>
      </c>
      <c r="D1840" t="s">
        <v>254</v>
      </c>
      <c r="E1840">
        <v>2734</v>
      </c>
      <c r="F1840" t="s">
        <v>419</v>
      </c>
      <c r="G1840" t="s">
        <v>255</v>
      </c>
      <c r="H1840" t="s">
        <v>265</v>
      </c>
      <c r="I1840">
        <v>421</v>
      </c>
    </row>
    <row r="1841" spans="1:10" x14ac:dyDescent="0.2">
      <c r="A1841" t="s">
        <v>1484</v>
      </c>
      <c r="B1841" t="s">
        <v>252</v>
      </c>
      <c r="C1841" t="s">
        <v>257</v>
      </c>
      <c r="D1841" t="s">
        <v>254</v>
      </c>
      <c r="E1841">
        <v>2809</v>
      </c>
      <c r="F1841" t="s">
        <v>321</v>
      </c>
      <c r="G1841" t="s">
        <v>255</v>
      </c>
      <c r="H1841" t="s">
        <v>256</v>
      </c>
      <c r="I1841" t="s">
        <v>322</v>
      </c>
      <c r="J1841" t="s">
        <v>3924</v>
      </c>
    </row>
    <row r="1842" spans="1:10" x14ac:dyDescent="0.2">
      <c r="A1842" t="s">
        <v>1484</v>
      </c>
      <c r="B1842" t="s">
        <v>252</v>
      </c>
      <c r="C1842" t="s">
        <v>262</v>
      </c>
      <c r="D1842" t="s">
        <v>254</v>
      </c>
      <c r="E1842">
        <v>3141</v>
      </c>
      <c r="F1842" t="s">
        <v>1188</v>
      </c>
      <c r="G1842" t="s">
        <v>255</v>
      </c>
      <c r="H1842" t="s">
        <v>265</v>
      </c>
      <c r="I1842" t="s">
        <v>314</v>
      </c>
      <c r="J1842" t="s">
        <v>3925</v>
      </c>
    </row>
    <row r="1843" spans="1:10" x14ac:dyDescent="0.2">
      <c r="A1843" t="s">
        <v>1484</v>
      </c>
      <c r="B1843" t="s">
        <v>252</v>
      </c>
      <c r="C1843" t="s">
        <v>264</v>
      </c>
      <c r="D1843" t="s">
        <v>254</v>
      </c>
      <c r="E1843">
        <v>3168</v>
      </c>
      <c r="F1843" t="s">
        <v>3391</v>
      </c>
      <c r="G1843" t="s">
        <v>255</v>
      </c>
      <c r="H1843" t="s">
        <v>261</v>
      </c>
      <c r="I1843">
        <v>72</v>
      </c>
    </row>
    <row r="1844" spans="1:10" x14ac:dyDescent="0.2">
      <c r="A1844" t="s">
        <v>1484</v>
      </c>
      <c r="B1844" t="s">
        <v>252</v>
      </c>
      <c r="C1844" t="s">
        <v>262</v>
      </c>
      <c r="D1844" t="s">
        <v>254</v>
      </c>
      <c r="E1844">
        <v>3382</v>
      </c>
      <c r="F1844" t="s">
        <v>3012</v>
      </c>
      <c r="G1844" t="s">
        <v>255</v>
      </c>
      <c r="H1844" t="s">
        <v>265</v>
      </c>
      <c r="I1844" t="s">
        <v>3926</v>
      </c>
      <c r="J1844" t="s">
        <v>3927</v>
      </c>
    </row>
    <row r="1845" spans="1:10" x14ac:dyDescent="0.2">
      <c r="A1845" t="s">
        <v>1484</v>
      </c>
      <c r="B1845" t="s">
        <v>252</v>
      </c>
      <c r="C1845" t="s">
        <v>253</v>
      </c>
      <c r="D1845" t="s">
        <v>258</v>
      </c>
      <c r="E1845">
        <v>4430</v>
      </c>
      <c r="F1845" t="s">
        <v>420</v>
      </c>
      <c r="G1845" t="s">
        <v>263</v>
      </c>
      <c r="H1845" t="s">
        <v>266</v>
      </c>
      <c r="I1845">
        <v>88</v>
      </c>
    </row>
    <row r="1846" spans="1:10" x14ac:dyDescent="0.2">
      <c r="A1846" t="s">
        <v>1484</v>
      </c>
      <c r="B1846" t="s">
        <v>252</v>
      </c>
      <c r="C1846" t="s">
        <v>253</v>
      </c>
      <c r="D1846" t="s">
        <v>254</v>
      </c>
      <c r="E1846">
        <v>4443</v>
      </c>
      <c r="F1846" t="s">
        <v>421</v>
      </c>
      <c r="G1846" t="s">
        <v>267</v>
      </c>
      <c r="H1846" t="s">
        <v>266</v>
      </c>
      <c r="I1846" t="s">
        <v>286</v>
      </c>
      <c r="J1846" t="s">
        <v>3928</v>
      </c>
    </row>
    <row r="1847" spans="1:10" x14ac:dyDescent="0.2">
      <c r="A1847" t="s">
        <v>1484</v>
      </c>
      <c r="B1847" t="s">
        <v>252</v>
      </c>
      <c r="C1847" t="s">
        <v>264</v>
      </c>
      <c r="D1847" t="s">
        <v>254</v>
      </c>
      <c r="E1847">
        <v>4728</v>
      </c>
      <c r="F1847" t="s">
        <v>1195</v>
      </c>
      <c r="G1847" t="s">
        <v>255</v>
      </c>
      <c r="H1847" t="s">
        <v>266</v>
      </c>
      <c r="I1847">
        <v>74</v>
      </c>
    </row>
    <row r="1848" spans="1:10" x14ac:dyDescent="0.2">
      <c r="A1848" t="s">
        <v>1484</v>
      </c>
      <c r="B1848" t="s">
        <v>252</v>
      </c>
      <c r="C1848" t="s">
        <v>264</v>
      </c>
      <c r="D1848" t="s">
        <v>254</v>
      </c>
      <c r="E1848">
        <v>6289</v>
      </c>
      <c r="F1848" t="s">
        <v>615</v>
      </c>
      <c r="G1848" t="s">
        <v>255</v>
      </c>
      <c r="H1848" t="s">
        <v>276</v>
      </c>
      <c r="I1848" t="s">
        <v>286</v>
      </c>
      <c r="J1848" t="s">
        <v>3929</v>
      </c>
    </row>
    <row r="1849" spans="1:10" x14ac:dyDescent="0.2">
      <c r="A1849" t="s">
        <v>1484</v>
      </c>
      <c r="B1849" t="s">
        <v>252</v>
      </c>
      <c r="C1849" t="s">
        <v>262</v>
      </c>
      <c r="D1849" t="s">
        <v>254</v>
      </c>
      <c r="E1849">
        <v>7630</v>
      </c>
      <c r="F1849" t="s">
        <v>533</v>
      </c>
      <c r="G1849" t="s">
        <v>255</v>
      </c>
      <c r="H1849" t="s">
        <v>265</v>
      </c>
      <c r="I1849" t="s">
        <v>286</v>
      </c>
      <c r="J1849" t="s">
        <v>3510</v>
      </c>
    </row>
    <row r="1850" spans="1:10" x14ac:dyDescent="0.2">
      <c r="A1850" t="s">
        <v>1484</v>
      </c>
      <c r="B1850" t="s">
        <v>252</v>
      </c>
      <c r="C1850" t="s">
        <v>253</v>
      </c>
      <c r="D1850" t="s">
        <v>254</v>
      </c>
      <c r="E1850">
        <v>7713</v>
      </c>
      <c r="F1850" t="s">
        <v>583</v>
      </c>
      <c r="G1850" t="s">
        <v>259</v>
      </c>
      <c r="H1850" t="s">
        <v>331</v>
      </c>
      <c r="I1850">
        <v>107</v>
      </c>
    </row>
    <row r="1851" spans="1:10" x14ac:dyDescent="0.2">
      <c r="A1851" t="s">
        <v>1484</v>
      </c>
      <c r="B1851" t="s">
        <v>252</v>
      </c>
      <c r="C1851" t="s">
        <v>257</v>
      </c>
      <c r="D1851" t="s">
        <v>254</v>
      </c>
      <c r="E1851">
        <v>7879</v>
      </c>
      <c r="F1851" t="s">
        <v>2819</v>
      </c>
      <c r="G1851" t="s">
        <v>263</v>
      </c>
      <c r="H1851" t="s">
        <v>277</v>
      </c>
      <c r="I1851">
        <v>140</v>
      </c>
    </row>
    <row r="1852" spans="1:10" x14ac:dyDescent="0.2">
      <c r="A1852" t="s">
        <v>528</v>
      </c>
      <c r="B1852" t="s">
        <v>252</v>
      </c>
      <c r="C1852" t="s">
        <v>264</v>
      </c>
      <c r="D1852" t="s">
        <v>254</v>
      </c>
      <c r="E1852">
        <v>1434</v>
      </c>
      <c r="F1852" t="s">
        <v>2799</v>
      </c>
      <c r="G1852" t="s">
        <v>263</v>
      </c>
      <c r="H1852" t="s">
        <v>282</v>
      </c>
      <c r="I1852">
        <v>25</v>
      </c>
    </row>
    <row r="1853" spans="1:10" x14ac:dyDescent="0.2">
      <c r="A1853" t="s">
        <v>528</v>
      </c>
      <c r="B1853" t="s">
        <v>252</v>
      </c>
      <c r="C1853" t="s">
        <v>262</v>
      </c>
      <c r="D1853" t="s">
        <v>254</v>
      </c>
      <c r="E1853">
        <v>2305</v>
      </c>
      <c r="F1853" t="s">
        <v>1187</v>
      </c>
      <c r="G1853" t="s">
        <v>255</v>
      </c>
      <c r="H1853" t="s">
        <v>260</v>
      </c>
      <c r="I1853">
        <v>330</v>
      </c>
    </row>
    <row r="1854" spans="1:10" x14ac:dyDescent="0.2">
      <c r="A1854" t="s">
        <v>528</v>
      </c>
      <c r="B1854" t="s">
        <v>252</v>
      </c>
      <c r="C1854" t="s">
        <v>262</v>
      </c>
      <c r="D1854" t="s">
        <v>254</v>
      </c>
      <c r="E1854">
        <v>2337</v>
      </c>
      <c r="F1854" t="s">
        <v>3125</v>
      </c>
      <c r="G1854" t="s">
        <v>255</v>
      </c>
      <c r="H1854" t="s">
        <v>281</v>
      </c>
      <c r="I1854" t="s">
        <v>278</v>
      </c>
      <c r="J1854" t="s">
        <v>3930</v>
      </c>
    </row>
    <row r="1855" spans="1:10" x14ac:dyDescent="0.2">
      <c r="A1855" t="s">
        <v>528</v>
      </c>
      <c r="B1855" t="s">
        <v>252</v>
      </c>
      <c r="C1855" t="s">
        <v>253</v>
      </c>
      <c r="D1855" t="s">
        <v>254</v>
      </c>
      <c r="E1855">
        <v>2462</v>
      </c>
      <c r="F1855" t="s">
        <v>425</v>
      </c>
      <c r="G1855" t="s">
        <v>255</v>
      </c>
      <c r="H1855" t="s">
        <v>260</v>
      </c>
      <c r="I1855">
        <v>389</v>
      </c>
    </row>
    <row r="1856" spans="1:10" x14ac:dyDescent="0.2">
      <c r="A1856" t="s">
        <v>528</v>
      </c>
      <c r="B1856" t="s">
        <v>252</v>
      </c>
      <c r="C1856" t="s">
        <v>257</v>
      </c>
      <c r="D1856" t="s">
        <v>254</v>
      </c>
      <c r="E1856">
        <v>2698</v>
      </c>
      <c r="F1856" t="s">
        <v>2800</v>
      </c>
      <c r="G1856" t="s">
        <v>255</v>
      </c>
      <c r="H1856" t="s">
        <v>265</v>
      </c>
      <c r="I1856">
        <v>279</v>
      </c>
    </row>
    <row r="1857" spans="1:10" x14ac:dyDescent="0.2">
      <c r="A1857" t="s">
        <v>528</v>
      </c>
      <c r="B1857" t="s">
        <v>252</v>
      </c>
      <c r="C1857" t="s">
        <v>264</v>
      </c>
      <c r="D1857" t="s">
        <v>254</v>
      </c>
      <c r="E1857">
        <v>3046</v>
      </c>
      <c r="F1857" t="s">
        <v>3392</v>
      </c>
      <c r="G1857" t="s">
        <v>255</v>
      </c>
      <c r="H1857" t="s">
        <v>265</v>
      </c>
      <c r="I1857" t="s">
        <v>286</v>
      </c>
      <c r="J1857" t="s">
        <v>3564</v>
      </c>
    </row>
    <row r="1858" spans="1:10" x14ac:dyDescent="0.2">
      <c r="A1858" t="s">
        <v>528</v>
      </c>
      <c r="B1858" t="s">
        <v>252</v>
      </c>
      <c r="C1858" t="s">
        <v>262</v>
      </c>
      <c r="D1858" t="s">
        <v>254</v>
      </c>
      <c r="E1858">
        <v>3198</v>
      </c>
      <c r="F1858" t="s">
        <v>1193</v>
      </c>
      <c r="G1858" t="s">
        <v>255</v>
      </c>
      <c r="H1858" t="s">
        <v>265</v>
      </c>
      <c r="I1858">
        <v>579</v>
      </c>
    </row>
    <row r="1859" spans="1:10" x14ac:dyDescent="0.2">
      <c r="A1859" t="s">
        <v>528</v>
      </c>
      <c r="B1859" t="s">
        <v>252</v>
      </c>
      <c r="C1859" t="s">
        <v>257</v>
      </c>
      <c r="D1859" t="s">
        <v>254</v>
      </c>
      <c r="E1859">
        <v>3266</v>
      </c>
      <c r="F1859" t="s">
        <v>3126</v>
      </c>
      <c r="G1859" t="s">
        <v>259</v>
      </c>
      <c r="H1859" t="s">
        <v>281</v>
      </c>
      <c r="I1859">
        <v>46</v>
      </c>
    </row>
    <row r="1860" spans="1:10" x14ac:dyDescent="0.2">
      <c r="A1860" t="s">
        <v>528</v>
      </c>
      <c r="B1860" t="s">
        <v>252</v>
      </c>
      <c r="C1860" t="s">
        <v>262</v>
      </c>
      <c r="D1860" t="s">
        <v>258</v>
      </c>
      <c r="E1860">
        <v>3281</v>
      </c>
      <c r="F1860" t="s">
        <v>529</v>
      </c>
      <c r="G1860" t="s">
        <v>292</v>
      </c>
      <c r="H1860" t="s">
        <v>293</v>
      </c>
      <c r="I1860" t="s">
        <v>272</v>
      </c>
      <c r="J1860" t="s">
        <v>3931</v>
      </c>
    </row>
    <row r="1861" spans="1:10" x14ac:dyDescent="0.2">
      <c r="A1861" t="s">
        <v>528</v>
      </c>
      <c r="B1861" t="s">
        <v>252</v>
      </c>
      <c r="C1861" t="s">
        <v>253</v>
      </c>
      <c r="D1861" t="s">
        <v>258</v>
      </c>
      <c r="E1861">
        <v>3297</v>
      </c>
      <c r="F1861" t="s">
        <v>426</v>
      </c>
      <c r="G1861" t="s">
        <v>259</v>
      </c>
      <c r="H1861" t="s">
        <v>281</v>
      </c>
      <c r="I1861">
        <v>31</v>
      </c>
    </row>
    <row r="1862" spans="1:10" x14ac:dyDescent="0.2">
      <c r="A1862" t="s">
        <v>528</v>
      </c>
      <c r="B1862" t="s">
        <v>252</v>
      </c>
      <c r="C1862" t="s">
        <v>262</v>
      </c>
      <c r="D1862" t="s">
        <v>254</v>
      </c>
      <c r="E1862">
        <v>3387</v>
      </c>
      <c r="F1862" t="s">
        <v>427</v>
      </c>
      <c r="G1862" t="s">
        <v>255</v>
      </c>
      <c r="H1862" t="s">
        <v>265</v>
      </c>
      <c r="I1862" t="s">
        <v>278</v>
      </c>
      <c r="J1862" t="s">
        <v>3932</v>
      </c>
    </row>
    <row r="1863" spans="1:10" x14ac:dyDescent="0.2">
      <c r="A1863" t="s">
        <v>528</v>
      </c>
      <c r="B1863" t="s">
        <v>252</v>
      </c>
      <c r="C1863" t="s">
        <v>262</v>
      </c>
      <c r="D1863" t="s">
        <v>258</v>
      </c>
      <c r="E1863">
        <v>3996</v>
      </c>
      <c r="F1863" t="s">
        <v>429</v>
      </c>
      <c r="G1863" t="s">
        <v>255</v>
      </c>
      <c r="H1863" t="s">
        <v>266</v>
      </c>
      <c r="I1863">
        <v>221</v>
      </c>
    </row>
    <row r="1864" spans="1:10" x14ac:dyDescent="0.2">
      <c r="A1864" t="s">
        <v>528</v>
      </c>
      <c r="B1864" t="s">
        <v>252</v>
      </c>
      <c r="C1864" t="s">
        <v>264</v>
      </c>
      <c r="D1864" t="s">
        <v>254</v>
      </c>
      <c r="E1864">
        <v>4433</v>
      </c>
      <c r="F1864" t="s">
        <v>430</v>
      </c>
      <c r="G1864" t="s">
        <v>255</v>
      </c>
      <c r="H1864" t="s">
        <v>266</v>
      </c>
      <c r="I1864">
        <v>316</v>
      </c>
    </row>
    <row r="1865" spans="1:10" x14ac:dyDescent="0.2">
      <c r="A1865" t="s">
        <v>528</v>
      </c>
      <c r="B1865" t="s">
        <v>252</v>
      </c>
      <c r="C1865" t="s">
        <v>264</v>
      </c>
      <c r="D1865" t="s">
        <v>254</v>
      </c>
      <c r="E1865">
        <v>4440</v>
      </c>
      <c r="F1865" t="s">
        <v>3565</v>
      </c>
      <c r="G1865" t="s">
        <v>267</v>
      </c>
      <c r="H1865" t="s">
        <v>266</v>
      </c>
      <c r="I1865">
        <v>78</v>
      </c>
    </row>
    <row r="1866" spans="1:10" x14ac:dyDescent="0.2">
      <c r="A1866" t="s">
        <v>528</v>
      </c>
      <c r="B1866" t="s">
        <v>252</v>
      </c>
      <c r="C1866" t="s">
        <v>253</v>
      </c>
      <c r="D1866" t="s">
        <v>254</v>
      </c>
      <c r="E1866">
        <v>5967</v>
      </c>
      <c r="F1866" t="s">
        <v>431</v>
      </c>
      <c r="G1866" t="s">
        <v>263</v>
      </c>
      <c r="H1866" t="s">
        <v>270</v>
      </c>
      <c r="I1866">
        <v>62</v>
      </c>
    </row>
    <row r="1867" spans="1:10" x14ac:dyDescent="0.2">
      <c r="A1867" t="s">
        <v>528</v>
      </c>
      <c r="B1867" t="s">
        <v>252</v>
      </c>
      <c r="C1867" t="s">
        <v>262</v>
      </c>
      <c r="D1867" t="s">
        <v>254</v>
      </c>
      <c r="E1867">
        <v>6086</v>
      </c>
      <c r="F1867" t="s">
        <v>1197</v>
      </c>
      <c r="G1867" t="s">
        <v>267</v>
      </c>
      <c r="H1867" t="s">
        <v>260</v>
      </c>
      <c r="I1867">
        <v>153</v>
      </c>
    </row>
    <row r="1868" spans="1:10" x14ac:dyDescent="0.2">
      <c r="A1868" t="s">
        <v>528</v>
      </c>
      <c r="B1868" t="s">
        <v>252</v>
      </c>
      <c r="C1868" t="s">
        <v>262</v>
      </c>
      <c r="D1868" t="s">
        <v>254</v>
      </c>
      <c r="E1868">
        <v>6173</v>
      </c>
      <c r="F1868" t="s">
        <v>432</v>
      </c>
      <c r="G1868" t="s">
        <v>267</v>
      </c>
      <c r="H1868" t="s">
        <v>260</v>
      </c>
      <c r="I1868">
        <v>21</v>
      </c>
    </row>
    <row r="1869" spans="1:10" x14ac:dyDescent="0.2">
      <c r="A1869" t="s">
        <v>528</v>
      </c>
      <c r="B1869" t="s">
        <v>252</v>
      </c>
      <c r="C1869" t="s">
        <v>264</v>
      </c>
      <c r="D1869" t="s">
        <v>254</v>
      </c>
      <c r="E1869">
        <v>6199</v>
      </c>
      <c r="F1869" t="s">
        <v>1198</v>
      </c>
      <c r="G1869" t="s">
        <v>255</v>
      </c>
      <c r="H1869" t="s">
        <v>260</v>
      </c>
      <c r="I1869">
        <v>176</v>
      </c>
    </row>
    <row r="1870" spans="1:10" x14ac:dyDescent="0.2">
      <c r="A1870" t="s">
        <v>528</v>
      </c>
      <c r="B1870" t="s">
        <v>252</v>
      </c>
      <c r="C1870" t="s">
        <v>253</v>
      </c>
      <c r="D1870" t="s">
        <v>254</v>
      </c>
      <c r="E1870">
        <v>6489</v>
      </c>
      <c r="F1870" t="s">
        <v>433</v>
      </c>
      <c r="G1870" t="s">
        <v>255</v>
      </c>
      <c r="H1870" t="s">
        <v>276</v>
      </c>
      <c r="I1870">
        <v>84</v>
      </c>
    </row>
    <row r="1871" spans="1:10" x14ac:dyDescent="0.2">
      <c r="A1871" t="s">
        <v>528</v>
      </c>
      <c r="B1871" t="s">
        <v>252</v>
      </c>
      <c r="C1871" t="s">
        <v>253</v>
      </c>
      <c r="D1871" t="s">
        <v>258</v>
      </c>
      <c r="E1871">
        <v>6496</v>
      </c>
      <c r="F1871" t="s">
        <v>423</v>
      </c>
      <c r="G1871" t="s">
        <v>263</v>
      </c>
      <c r="H1871" t="s">
        <v>276</v>
      </c>
      <c r="I1871">
        <v>105</v>
      </c>
    </row>
    <row r="1872" spans="1:10" x14ac:dyDescent="0.2">
      <c r="A1872" t="s">
        <v>528</v>
      </c>
      <c r="B1872" t="s">
        <v>252</v>
      </c>
      <c r="C1872" t="s">
        <v>262</v>
      </c>
      <c r="D1872" t="s">
        <v>258</v>
      </c>
      <c r="E1872">
        <v>6532</v>
      </c>
      <c r="F1872" t="s">
        <v>326</v>
      </c>
      <c r="G1872" t="s">
        <v>255</v>
      </c>
      <c r="H1872" t="s">
        <v>260</v>
      </c>
      <c r="I1872" t="s">
        <v>286</v>
      </c>
      <c r="J1872" t="s">
        <v>3518</v>
      </c>
    </row>
    <row r="1873" spans="1:10" x14ac:dyDescent="0.2">
      <c r="A1873" t="s">
        <v>528</v>
      </c>
      <c r="B1873" t="s">
        <v>252</v>
      </c>
      <c r="C1873" t="s">
        <v>262</v>
      </c>
      <c r="D1873" t="s">
        <v>254</v>
      </c>
      <c r="E1873">
        <v>6578</v>
      </c>
      <c r="F1873" t="s">
        <v>333</v>
      </c>
      <c r="G1873" t="s">
        <v>263</v>
      </c>
      <c r="H1873" t="s">
        <v>260</v>
      </c>
      <c r="I1873">
        <v>29</v>
      </c>
    </row>
    <row r="1874" spans="1:10" x14ac:dyDescent="0.2">
      <c r="A1874" t="s">
        <v>528</v>
      </c>
      <c r="B1874" t="s">
        <v>252</v>
      </c>
      <c r="C1874" t="s">
        <v>262</v>
      </c>
      <c r="D1874" t="s">
        <v>254</v>
      </c>
      <c r="E1874">
        <v>6734</v>
      </c>
      <c r="F1874" t="s">
        <v>3068</v>
      </c>
      <c r="G1874" t="s">
        <v>259</v>
      </c>
      <c r="H1874" t="s">
        <v>280</v>
      </c>
      <c r="I1874">
        <v>46</v>
      </c>
    </row>
    <row r="1875" spans="1:10" x14ac:dyDescent="0.2">
      <c r="A1875" t="s">
        <v>528</v>
      </c>
      <c r="B1875" t="s">
        <v>252</v>
      </c>
      <c r="C1875" t="s">
        <v>264</v>
      </c>
      <c r="D1875" t="s">
        <v>258</v>
      </c>
      <c r="E1875">
        <v>7035</v>
      </c>
      <c r="F1875" t="s">
        <v>3933</v>
      </c>
      <c r="G1875" t="s">
        <v>267</v>
      </c>
      <c r="H1875" t="s">
        <v>260</v>
      </c>
      <c r="I1875">
        <v>202</v>
      </c>
    </row>
    <row r="1876" spans="1:10" x14ac:dyDescent="0.2">
      <c r="A1876" t="s">
        <v>528</v>
      </c>
      <c r="B1876" t="s">
        <v>252</v>
      </c>
      <c r="C1876" t="s">
        <v>262</v>
      </c>
      <c r="D1876" t="s">
        <v>254</v>
      </c>
      <c r="E1876">
        <v>7049</v>
      </c>
      <c r="F1876" t="s">
        <v>434</v>
      </c>
      <c r="G1876" t="s">
        <v>267</v>
      </c>
      <c r="H1876" t="s">
        <v>260</v>
      </c>
      <c r="I1876">
        <v>105</v>
      </c>
    </row>
    <row r="1877" spans="1:10" x14ac:dyDescent="0.2">
      <c r="A1877" t="s">
        <v>528</v>
      </c>
      <c r="B1877" t="s">
        <v>252</v>
      </c>
      <c r="C1877" t="s">
        <v>264</v>
      </c>
      <c r="D1877" t="s">
        <v>254</v>
      </c>
      <c r="E1877">
        <v>7065</v>
      </c>
      <c r="F1877" t="s">
        <v>436</v>
      </c>
      <c r="G1877" t="s">
        <v>263</v>
      </c>
      <c r="H1877" t="s">
        <v>260</v>
      </c>
      <c r="I1877">
        <v>266</v>
      </c>
    </row>
    <row r="1878" spans="1:10" x14ac:dyDescent="0.2">
      <c r="A1878" t="s">
        <v>528</v>
      </c>
      <c r="B1878" t="s">
        <v>252</v>
      </c>
      <c r="C1878" t="s">
        <v>262</v>
      </c>
      <c r="D1878" t="s">
        <v>258</v>
      </c>
      <c r="E1878">
        <v>7077</v>
      </c>
      <c r="F1878" t="s">
        <v>1261</v>
      </c>
      <c r="G1878" t="s">
        <v>267</v>
      </c>
      <c r="H1878" t="s">
        <v>260</v>
      </c>
      <c r="I1878">
        <v>74</v>
      </c>
    </row>
    <row r="1879" spans="1:10" x14ac:dyDescent="0.2">
      <c r="A1879" t="s">
        <v>528</v>
      </c>
      <c r="B1879" t="s">
        <v>252</v>
      </c>
      <c r="C1879" t="s">
        <v>264</v>
      </c>
      <c r="D1879" t="s">
        <v>254</v>
      </c>
      <c r="E1879">
        <v>7607</v>
      </c>
      <c r="F1879" t="s">
        <v>3013</v>
      </c>
      <c r="G1879" t="s">
        <v>255</v>
      </c>
      <c r="H1879" t="s">
        <v>261</v>
      </c>
      <c r="I1879">
        <v>330</v>
      </c>
    </row>
    <row r="1880" spans="1:10" x14ac:dyDescent="0.2">
      <c r="A1880" t="s">
        <v>528</v>
      </c>
      <c r="B1880" t="s">
        <v>252</v>
      </c>
      <c r="C1880" t="s">
        <v>253</v>
      </c>
      <c r="D1880" t="s">
        <v>258</v>
      </c>
      <c r="E1880">
        <v>7673</v>
      </c>
      <c r="F1880" t="s">
        <v>437</v>
      </c>
      <c r="G1880" t="s">
        <v>263</v>
      </c>
      <c r="H1880" t="s">
        <v>261</v>
      </c>
      <c r="I1880">
        <v>82</v>
      </c>
    </row>
    <row r="1881" spans="1:10" x14ac:dyDescent="0.2">
      <c r="A1881" t="s">
        <v>528</v>
      </c>
      <c r="B1881" t="s">
        <v>252</v>
      </c>
      <c r="C1881" t="s">
        <v>264</v>
      </c>
      <c r="D1881" t="s">
        <v>254</v>
      </c>
      <c r="E1881">
        <v>9418</v>
      </c>
      <c r="F1881" t="s">
        <v>1329</v>
      </c>
      <c r="G1881" t="s">
        <v>255</v>
      </c>
      <c r="H1881" t="s">
        <v>266</v>
      </c>
      <c r="I1881" t="s">
        <v>286</v>
      </c>
      <c r="J1881" t="s">
        <v>3934</v>
      </c>
    </row>
    <row r="1882" spans="1:10" x14ac:dyDescent="0.2">
      <c r="A1882" t="s">
        <v>3127</v>
      </c>
      <c r="B1882" t="s">
        <v>252</v>
      </c>
      <c r="C1882" t="s">
        <v>262</v>
      </c>
      <c r="D1882" t="s">
        <v>254</v>
      </c>
      <c r="E1882">
        <v>2148</v>
      </c>
      <c r="F1882" t="s">
        <v>558</v>
      </c>
      <c r="G1882" t="s">
        <v>255</v>
      </c>
      <c r="H1882" t="s">
        <v>260</v>
      </c>
      <c r="I1882">
        <v>216</v>
      </c>
    </row>
    <row r="1883" spans="1:10" x14ac:dyDescent="0.2">
      <c r="A1883" t="s">
        <v>3127</v>
      </c>
      <c r="B1883" t="s">
        <v>252</v>
      </c>
      <c r="C1883" t="s">
        <v>262</v>
      </c>
      <c r="D1883" t="s">
        <v>254</v>
      </c>
      <c r="E1883">
        <v>2326</v>
      </c>
      <c r="F1883" t="s">
        <v>559</v>
      </c>
      <c r="G1883" t="s">
        <v>255</v>
      </c>
      <c r="H1883" t="s">
        <v>266</v>
      </c>
      <c r="I1883">
        <v>770</v>
      </c>
    </row>
    <row r="1884" spans="1:10" x14ac:dyDescent="0.2">
      <c r="A1884" t="s">
        <v>3127</v>
      </c>
      <c r="B1884" t="s">
        <v>252</v>
      </c>
      <c r="C1884" t="s">
        <v>262</v>
      </c>
      <c r="D1884" t="s">
        <v>254</v>
      </c>
      <c r="E1884">
        <v>2733</v>
      </c>
      <c r="F1884" t="s">
        <v>617</v>
      </c>
      <c r="G1884" t="s">
        <v>255</v>
      </c>
      <c r="H1884" t="s">
        <v>261</v>
      </c>
      <c r="I1884">
        <v>842</v>
      </c>
    </row>
    <row r="1885" spans="1:10" x14ac:dyDescent="0.2">
      <c r="A1885" t="s">
        <v>3127</v>
      </c>
      <c r="B1885" t="s">
        <v>252</v>
      </c>
      <c r="C1885" t="s">
        <v>262</v>
      </c>
      <c r="D1885" t="s">
        <v>258</v>
      </c>
      <c r="E1885">
        <v>3464</v>
      </c>
      <c r="F1885" t="s">
        <v>450</v>
      </c>
      <c r="G1885" t="s">
        <v>255</v>
      </c>
      <c r="H1885" t="s">
        <v>281</v>
      </c>
      <c r="I1885">
        <v>83</v>
      </c>
    </row>
    <row r="1886" spans="1:10" x14ac:dyDescent="0.2">
      <c r="A1886" t="s">
        <v>3127</v>
      </c>
      <c r="B1886" t="s">
        <v>252</v>
      </c>
      <c r="C1886" t="s">
        <v>262</v>
      </c>
      <c r="D1886" t="s">
        <v>258</v>
      </c>
      <c r="E1886">
        <v>3467</v>
      </c>
      <c r="F1886" t="s">
        <v>451</v>
      </c>
      <c r="G1886" t="s">
        <v>255</v>
      </c>
      <c r="H1886" t="s">
        <v>281</v>
      </c>
      <c r="I1886">
        <v>30</v>
      </c>
    </row>
    <row r="1887" spans="1:10" x14ac:dyDescent="0.2">
      <c r="A1887" t="s">
        <v>3127</v>
      </c>
      <c r="B1887" t="s">
        <v>252</v>
      </c>
      <c r="C1887" t="s">
        <v>262</v>
      </c>
      <c r="D1887" t="s">
        <v>254</v>
      </c>
      <c r="E1887">
        <v>3622</v>
      </c>
      <c r="F1887" t="s">
        <v>624</v>
      </c>
      <c r="G1887" t="s">
        <v>267</v>
      </c>
      <c r="H1887" t="s">
        <v>266</v>
      </c>
      <c r="I1887">
        <v>42</v>
      </c>
    </row>
    <row r="1888" spans="1:10" x14ac:dyDescent="0.2">
      <c r="A1888" t="s">
        <v>3127</v>
      </c>
      <c r="B1888" t="s">
        <v>252</v>
      </c>
      <c r="C1888" t="s">
        <v>262</v>
      </c>
      <c r="D1888" t="s">
        <v>254</v>
      </c>
      <c r="E1888">
        <v>4403</v>
      </c>
      <c r="F1888" t="s">
        <v>1202</v>
      </c>
      <c r="G1888" t="s">
        <v>255</v>
      </c>
      <c r="H1888" t="s">
        <v>268</v>
      </c>
      <c r="I1888" t="s">
        <v>322</v>
      </c>
      <c r="J1888" t="s">
        <v>3562</v>
      </c>
    </row>
    <row r="1889" spans="1:10" x14ac:dyDescent="0.2">
      <c r="A1889" t="s">
        <v>3127</v>
      </c>
      <c r="B1889" t="s">
        <v>252</v>
      </c>
      <c r="C1889" t="s">
        <v>262</v>
      </c>
      <c r="D1889" t="s">
        <v>254</v>
      </c>
      <c r="E1889">
        <v>5445</v>
      </c>
      <c r="F1889" t="s">
        <v>1350</v>
      </c>
      <c r="G1889" t="s">
        <v>255</v>
      </c>
      <c r="H1889" t="s">
        <v>599</v>
      </c>
      <c r="I1889">
        <v>141</v>
      </c>
    </row>
    <row r="1890" spans="1:10" x14ac:dyDescent="0.2">
      <c r="A1890" t="s">
        <v>3127</v>
      </c>
      <c r="B1890" t="s">
        <v>252</v>
      </c>
      <c r="C1890" t="s">
        <v>262</v>
      </c>
      <c r="D1890" t="s">
        <v>254</v>
      </c>
      <c r="E1890">
        <v>7230</v>
      </c>
      <c r="F1890" t="s">
        <v>460</v>
      </c>
      <c r="G1890" t="s">
        <v>255</v>
      </c>
      <c r="H1890" t="s">
        <v>285</v>
      </c>
      <c r="I1890" t="s">
        <v>286</v>
      </c>
      <c r="J1890" t="s">
        <v>3935</v>
      </c>
    </row>
    <row r="1891" spans="1:10" x14ac:dyDescent="0.2">
      <c r="A1891" t="s">
        <v>3127</v>
      </c>
      <c r="B1891" t="s">
        <v>252</v>
      </c>
      <c r="C1891" t="s">
        <v>262</v>
      </c>
      <c r="D1891" t="s">
        <v>254</v>
      </c>
      <c r="E1891">
        <v>7971</v>
      </c>
      <c r="F1891" t="s">
        <v>1253</v>
      </c>
      <c r="G1891" t="s">
        <v>255</v>
      </c>
      <c r="H1891" t="s">
        <v>268</v>
      </c>
      <c r="I1891">
        <v>206</v>
      </c>
    </row>
    <row r="1892" spans="1:10" x14ac:dyDescent="0.2">
      <c r="A1892" t="s">
        <v>3127</v>
      </c>
      <c r="B1892" t="s">
        <v>252</v>
      </c>
      <c r="C1892" t="s">
        <v>262</v>
      </c>
      <c r="D1892" t="s">
        <v>254</v>
      </c>
      <c r="E1892">
        <v>8138</v>
      </c>
      <c r="F1892" t="s">
        <v>466</v>
      </c>
      <c r="G1892" t="s">
        <v>263</v>
      </c>
      <c r="H1892" t="s">
        <v>261</v>
      </c>
      <c r="I1892">
        <v>43</v>
      </c>
    </row>
    <row r="1893" spans="1:10" x14ac:dyDescent="0.2">
      <c r="A1893" t="s">
        <v>3127</v>
      </c>
      <c r="B1893" t="s">
        <v>252</v>
      </c>
      <c r="C1893" t="s">
        <v>262</v>
      </c>
      <c r="D1893" t="s">
        <v>254</v>
      </c>
      <c r="E1893">
        <v>8818</v>
      </c>
      <c r="F1893" t="s">
        <v>1374</v>
      </c>
      <c r="G1893" t="s">
        <v>255</v>
      </c>
      <c r="H1893" t="s">
        <v>281</v>
      </c>
      <c r="I1893">
        <v>780</v>
      </c>
    </row>
    <row r="1894" spans="1:10" x14ac:dyDescent="0.2">
      <c r="A1894" t="s">
        <v>3128</v>
      </c>
      <c r="B1894" t="s">
        <v>252</v>
      </c>
      <c r="C1894" t="s">
        <v>262</v>
      </c>
      <c r="D1894" t="s">
        <v>258</v>
      </c>
      <c r="E1894">
        <v>1723</v>
      </c>
      <c r="F1894" t="s">
        <v>403</v>
      </c>
      <c r="G1894" t="s">
        <v>259</v>
      </c>
      <c r="H1894" t="s">
        <v>282</v>
      </c>
      <c r="I1894">
        <v>293</v>
      </c>
    </row>
    <row r="1895" spans="1:10" x14ac:dyDescent="0.2">
      <c r="A1895" t="s">
        <v>3128</v>
      </c>
      <c r="B1895" t="s">
        <v>252</v>
      </c>
      <c r="C1895" t="s">
        <v>262</v>
      </c>
      <c r="D1895" t="s">
        <v>254</v>
      </c>
      <c r="E1895">
        <v>3666</v>
      </c>
      <c r="F1895" t="s">
        <v>587</v>
      </c>
      <c r="G1895" t="s">
        <v>255</v>
      </c>
      <c r="H1895" t="s">
        <v>266</v>
      </c>
      <c r="I1895">
        <v>106</v>
      </c>
    </row>
    <row r="1896" spans="1:10" x14ac:dyDescent="0.2">
      <c r="A1896" t="s">
        <v>3128</v>
      </c>
      <c r="B1896" t="s">
        <v>252</v>
      </c>
      <c r="C1896" t="s">
        <v>262</v>
      </c>
      <c r="D1896" t="s">
        <v>254</v>
      </c>
      <c r="E1896">
        <v>6788</v>
      </c>
      <c r="F1896" t="s">
        <v>410</v>
      </c>
      <c r="G1896" t="s">
        <v>255</v>
      </c>
      <c r="H1896" t="s">
        <v>280</v>
      </c>
      <c r="I1896">
        <v>387</v>
      </c>
    </row>
    <row r="1897" spans="1:10" x14ac:dyDescent="0.2">
      <c r="A1897" t="s">
        <v>3128</v>
      </c>
      <c r="B1897" t="s">
        <v>252</v>
      </c>
      <c r="C1897" t="s">
        <v>262</v>
      </c>
      <c r="D1897" t="s">
        <v>254</v>
      </c>
      <c r="E1897">
        <v>7442</v>
      </c>
      <c r="F1897" t="s">
        <v>1247</v>
      </c>
      <c r="G1897" t="s">
        <v>255</v>
      </c>
      <c r="H1897" t="s">
        <v>261</v>
      </c>
      <c r="I1897">
        <v>104</v>
      </c>
    </row>
    <row r="1898" spans="1:10" x14ac:dyDescent="0.2">
      <c r="A1898" t="s">
        <v>3128</v>
      </c>
      <c r="B1898" t="s">
        <v>252</v>
      </c>
      <c r="C1898" t="s">
        <v>262</v>
      </c>
      <c r="D1898" t="s">
        <v>254</v>
      </c>
      <c r="E1898">
        <v>7940</v>
      </c>
      <c r="F1898" t="s">
        <v>1465</v>
      </c>
      <c r="G1898" t="s">
        <v>255</v>
      </c>
      <c r="H1898" t="s">
        <v>268</v>
      </c>
      <c r="I1898">
        <v>81</v>
      </c>
    </row>
    <row r="1899" spans="1:10" x14ac:dyDescent="0.2">
      <c r="A1899" t="s">
        <v>3128</v>
      </c>
      <c r="B1899" t="s">
        <v>252</v>
      </c>
      <c r="C1899" t="s">
        <v>262</v>
      </c>
      <c r="D1899" t="s">
        <v>254</v>
      </c>
      <c r="E1899">
        <v>7995</v>
      </c>
      <c r="F1899" t="s">
        <v>412</v>
      </c>
      <c r="G1899" t="s">
        <v>255</v>
      </c>
      <c r="H1899" t="s">
        <v>268</v>
      </c>
      <c r="I1899">
        <v>466</v>
      </c>
    </row>
    <row r="1900" spans="1:10" x14ac:dyDescent="0.2">
      <c r="A1900" t="s">
        <v>3128</v>
      </c>
      <c r="B1900" t="s">
        <v>252</v>
      </c>
      <c r="C1900" t="s">
        <v>262</v>
      </c>
      <c r="D1900" t="s">
        <v>254</v>
      </c>
      <c r="E1900">
        <v>8150</v>
      </c>
      <c r="F1900" t="s">
        <v>1353</v>
      </c>
      <c r="G1900" t="s">
        <v>255</v>
      </c>
      <c r="H1900" t="s">
        <v>261</v>
      </c>
      <c r="I1900">
        <v>417</v>
      </c>
    </row>
    <row r="1901" spans="1:10" x14ac:dyDescent="0.2">
      <c r="A1901" t="s">
        <v>3128</v>
      </c>
      <c r="B1901" t="s">
        <v>252</v>
      </c>
      <c r="C1901" t="s">
        <v>262</v>
      </c>
      <c r="D1901" t="s">
        <v>254</v>
      </c>
      <c r="E1901">
        <v>9936</v>
      </c>
      <c r="F1901" t="s">
        <v>417</v>
      </c>
      <c r="G1901" t="s">
        <v>255</v>
      </c>
      <c r="H1901" t="s">
        <v>265</v>
      </c>
      <c r="I1901" t="s">
        <v>286</v>
      </c>
      <c r="J1901" t="s">
        <v>3803</v>
      </c>
    </row>
    <row r="1902" spans="1:10" x14ac:dyDescent="0.2">
      <c r="A1902" t="s">
        <v>1298</v>
      </c>
      <c r="B1902" t="s">
        <v>252</v>
      </c>
      <c r="C1902" t="s">
        <v>262</v>
      </c>
      <c r="D1902" t="s">
        <v>258</v>
      </c>
      <c r="E1902">
        <v>8975</v>
      </c>
      <c r="F1902" t="s">
        <v>1299</v>
      </c>
      <c r="G1902" t="s">
        <v>292</v>
      </c>
      <c r="H1902" t="s">
        <v>293</v>
      </c>
      <c r="I1902" t="s">
        <v>286</v>
      </c>
      <c r="J1902" t="s">
        <v>3425</v>
      </c>
    </row>
    <row r="1903" spans="1:10" x14ac:dyDescent="0.2">
      <c r="A1903" t="s">
        <v>2879</v>
      </c>
      <c r="B1903" t="s">
        <v>252</v>
      </c>
      <c r="C1903" t="s">
        <v>262</v>
      </c>
      <c r="D1903" t="s">
        <v>258</v>
      </c>
      <c r="E1903">
        <v>3279</v>
      </c>
      <c r="F1903" t="s">
        <v>2880</v>
      </c>
      <c r="G1903" t="s">
        <v>292</v>
      </c>
      <c r="H1903" t="s">
        <v>293</v>
      </c>
      <c r="I1903" t="s">
        <v>305</v>
      </c>
      <c r="J1903" t="s">
        <v>3566</v>
      </c>
    </row>
    <row r="1904" spans="1:10" x14ac:dyDescent="0.2">
      <c r="A1904" t="s">
        <v>2879</v>
      </c>
      <c r="B1904" t="s">
        <v>252</v>
      </c>
      <c r="C1904" t="s">
        <v>262</v>
      </c>
      <c r="D1904" t="s">
        <v>258</v>
      </c>
      <c r="E1904">
        <v>8976</v>
      </c>
      <c r="F1904" t="s">
        <v>3014</v>
      </c>
      <c r="G1904" t="s">
        <v>292</v>
      </c>
      <c r="H1904" t="s">
        <v>293</v>
      </c>
      <c r="I1904" t="s">
        <v>305</v>
      </c>
      <c r="J1904" t="s">
        <v>3559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701</v>
      </c>
      <c r="B1" s="106" t="s">
        <v>702</v>
      </c>
      <c r="C1" s="187">
        <v>43867</v>
      </c>
      <c r="D1" s="187">
        <v>43866</v>
      </c>
      <c r="E1" s="187">
        <v>43865</v>
      </c>
      <c r="F1" s="187">
        <v>43864</v>
      </c>
      <c r="G1" s="187">
        <v>43861</v>
      </c>
    </row>
    <row r="2" spans="1:7" x14ac:dyDescent="0.2">
      <c r="A2" s="106">
        <v>1301</v>
      </c>
      <c r="B2" s="106" t="s">
        <v>703</v>
      </c>
      <c r="C2" s="187">
        <v>0</v>
      </c>
      <c r="D2" s="187">
        <v>0</v>
      </c>
      <c r="E2" s="187">
        <v>0</v>
      </c>
      <c r="F2" s="187">
        <v>0</v>
      </c>
      <c r="G2" s="187">
        <v>0</v>
      </c>
    </row>
    <row r="3" spans="1:7" x14ac:dyDescent="0.2">
      <c r="A3">
        <v>1379</v>
      </c>
      <c r="B3" s="106" t="s">
        <v>704</v>
      </c>
      <c r="C3">
        <v>0.1</v>
      </c>
      <c r="D3">
        <v>0.15</v>
      </c>
      <c r="E3">
        <v>0.05</v>
      </c>
      <c r="F3">
        <v>0.05</v>
      </c>
      <c r="G3">
        <v>0.05</v>
      </c>
    </row>
    <row r="4" spans="1:7" x14ac:dyDescent="0.2">
      <c r="A4">
        <v>1420</v>
      </c>
      <c r="B4" s="106" t="s">
        <v>705</v>
      </c>
      <c r="C4">
        <v>0.1</v>
      </c>
      <c r="D4">
        <v>0.15</v>
      </c>
      <c r="E4">
        <v>0.05</v>
      </c>
      <c r="F4">
        <v>0.05</v>
      </c>
      <c r="G4">
        <v>0.05</v>
      </c>
    </row>
    <row r="5" spans="1:7" x14ac:dyDescent="0.2">
      <c r="A5">
        <v>1430</v>
      </c>
      <c r="B5" s="106" t="s">
        <v>706</v>
      </c>
      <c r="C5">
        <v>0</v>
      </c>
      <c r="D5">
        <v>0.15</v>
      </c>
      <c r="E5">
        <v>0</v>
      </c>
      <c r="F5">
        <v>0</v>
      </c>
      <c r="G5">
        <v>0</v>
      </c>
    </row>
    <row r="6" spans="1:7" x14ac:dyDescent="0.2">
      <c r="A6">
        <v>1433</v>
      </c>
      <c r="B6" s="106" t="s">
        <v>707</v>
      </c>
      <c r="C6">
        <v>0</v>
      </c>
      <c r="D6">
        <v>0.15</v>
      </c>
      <c r="E6">
        <v>0.05</v>
      </c>
      <c r="F6">
        <v>0.05</v>
      </c>
      <c r="G6">
        <v>0.05</v>
      </c>
    </row>
    <row r="7" spans="1:7" x14ac:dyDescent="0.2">
      <c r="A7">
        <v>1605</v>
      </c>
      <c r="B7" s="106" t="s">
        <v>3227</v>
      </c>
      <c r="C7">
        <v>0</v>
      </c>
      <c r="D7" t="s">
        <v>158</v>
      </c>
      <c r="E7" t="s">
        <v>158</v>
      </c>
      <c r="F7" t="s">
        <v>158</v>
      </c>
      <c r="G7" t="s">
        <v>158</v>
      </c>
    </row>
    <row r="8" spans="1:7" x14ac:dyDescent="0.2">
      <c r="A8">
        <v>1662</v>
      </c>
      <c r="B8" s="106" t="s">
        <v>708</v>
      </c>
      <c r="C8">
        <v>0</v>
      </c>
      <c r="D8" s="106" t="s">
        <v>158</v>
      </c>
      <c r="E8">
        <v>0</v>
      </c>
      <c r="F8" t="s">
        <v>158</v>
      </c>
      <c r="G8" s="106" t="s">
        <v>158</v>
      </c>
    </row>
    <row r="9" spans="1:7" x14ac:dyDescent="0.2">
      <c r="A9">
        <v>1663</v>
      </c>
      <c r="B9" s="106" t="s">
        <v>3567</v>
      </c>
      <c r="C9">
        <v>0</v>
      </c>
      <c r="D9">
        <v>0</v>
      </c>
      <c r="E9" t="s">
        <v>158</v>
      </c>
      <c r="F9" t="s">
        <v>158</v>
      </c>
      <c r="G9" t="s">
        <v>158</v>
      </c>
    </row>
    <row r="10" spans="1:7" x14ac:dyDescent="0.2">
      <c r="A10">
        <v>1719</v>
      </c>
      <c r="B10" s="106" t="s">
        <v>687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2">
      <c r="A11">
        <v>1721</v>
      </c>
      <c r="B11" s="106" t="s">
        <v>3656</v>
      </c>
      <c r="C11">
        <v>0</v>
      </c>
      <c r="D11" t="s">
        <v>158</v>
      </c>
      <c r="E11" t="s">
        <v>158</v>
      </c>
      <c r="F11" t="s">
        <v>158</v>
      </c>
      <c r="G11" t="s">
        <v>158</v>
      </c>
    </row>
    <row r="12" spans="1:7" x14ac:dyDescent="0.2">
      <c r="A12">
        <v>1766</v>
      </c>
      <c r="B12" s="106" t="s">
        <v>709</v>
      </c>
      <c r="C12">
        <v>0.3</v>
      </c>
      <c r="D12">
        <v>0.45</v>
      </c>
      <c r="E12">
        <v>0.15</v>
      </c>
      <c r="F12">
        <v>0.15</v>
      </c>
      <c r="G12">
        <v>0.15</v>
      </c>
    </row>
    <row r="13" spans="1:7" x14ac:dyDescent="0.2">
      <c r="A13">
        <v>1768</v>
      </c>
      <c r="B13" s="106" t="s">
        <v>3936</v>
      </c>
      <c r="C13">
        <v>0</v>
      </c>
      <c r="D13" t="s">
        <v>158</v>
      </c>
      <c r="E13">
        <v>0</v>
      </c>
      <c r="F13">
        <v>0</v>
      </c>
      <c r="G13">
        <v>0</v>
      </c>
    </row>
    <row r="14" spans="1:7" x14ac:dyDescent="0.2">
      <c r="A14">
        <v>1780</v>
      </c>
      <c r="B14" s="106" t="s">
        <v>710</v>
      </c>
      <c r="C14">
        <v>0.1</v>
      </c>
      <c r="D14">
        <v>0.15</v>
      </c>
      <c r="E14" s="106">
        <v>0.05</v>
      </c>
      <c r="F14">
        <v>0.05</v>
      </c>
      <c r="G14" s="106">
        <v>0.05</v>
      </c>
    </row>
    <row r="15" spans="1:7" x14ac:dyDescent="0.2">
      <c r="A15">
        <v>1802</v>
      </c>
      <c r="B15" s="106" t="s">
        <v>3204</v>
      </c>
      <c r="C15">
        <v>0</v>
      </c>
      <c r="D15" t="s">
        <v>158</v>
      </c>
      <c r="E15" t="s">
        <v>158</v>
      </c>
      <c r="F15" t="s">
        <v>158</v>
      </c>
      <c r="G15" t="s">
        <v>158</v>
      </c>
    </row>
    <row r="16" spans="1:7" x14ac:dyDescent="0.2">
      <c r="A16">
        <v>1803</v>
      </c>
      <c r="B16" s="106" t="s">
        <v>2938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1808</v>
      </c>
      <c r="B17" s="106" t="s">
        <v>711</v>
      </c>
      <c r="C17">
        <v>0.1</v>
      </c>
      <c r="D17" s="106">
        <v>0.15</v>
      </c>
      <c r="E17" s="106">
        <v>0.05</v>
      </c>
      <c r="F17" s="106">
        <v>0.05</v>
      </c>
      <c r="G17" s="106">
        <v>0.05</v>
      </c>
    </row>
    <row r="18" spans="1:7" x14ac:dyDescent="0.2">
      <c r="A18">
        <v>1810</v>
      </c>
      <c r="B18" s="106" t="s">
        <v>712</v>
      </c>
      <c r="C18">
        <v>0</v>
      </c>
      <c r="D18">
        <v>0</v>
      </c>
      <c r="E18" s="106">
        <v>0</v>
      </c>
      <c r="F18" s="106">
        <v>0</v>
      </c>
      <c r="G18">
        <v>0</v>
      </c>
    </row>
    <row r="19" spans="1:7" x14ac:dyDescent="0.2">
      <c r="A19">
        <v>1812</v>
      </c>
      <c r="B19" s="106" t="s">
        <v>3069</v>
      </c>
      <c r="C19">
        <v>0</v>
      </c>
      <c r="D19" s="106">
        <v>0</v>
      </c>
      <c r="E19" s="106">
        <v>0</v>
      </c>
      <c r="F19">
        <v>0</v>
      </c>
      <c r="G19">
        <v>0</v>
      </c>
    </row>
    <row r="20" spans="1:7" x14ac:dyDescent="0.2">
      <c r="A20">
        <v>1814</v>
      </c>
      <c r="B20" s="106" t="s">
        <v>3332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1820</v>
      </c>
      <c r="B21" s="106" t="s">
        <v>62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 x14ac:dyDescent="0.2">
      <c r="A22">
        <v>1826</v>
      </c>
      <c r="B22" s="106" t="s">
        <v>3443</v>
      </c>
      <c r="C22">
        <v>0</v>
      </c>
      <c r="D22" s="106">
        <v>0</v>
      </c>
      <c r="E22" s="106">
        <v>0</v>
      </c>
      <c r="F22" s="106" t="s">
        <v>158</v>
      </c>
      <c r="G22" s="106">
        <v>0</v>
      </c>
    </row>
    <row r="23" spans="1:7" x14ac:dyDescent="0.2">
      <c r="A23">
        <v>1835</v>
      </c>
      <c r="B23" s="106" t="s">
        <v>1360</v>
      </c>
      <c r="C23">
        <v>0.2</v>
      </c>
      <c r="D23">
        <v>0.15</v>
      </c>
      <c r="E23">
        <v>0.1</v>
      </c>
      <c r="F23" s="106">
        <v>0.1</v>
      </c>
      <c r="G23" s="106">
        <v>0.1</v>
      </c>
    </row>
    <row r="24" spans="1:7" x14ac:dyDescent="0.2">
      <c r="A24">
        <v>1848</v>
      </c>
      <c r="B24" s="106" t="s">
        <v>713</v>
      </c>
      <c r="C24">
        <v>0</v>
      </c>
      <c r="D24">
        <v>0</v>
      </c>
      <c r="E24">
        <v>0</v>
      </c>
      <c r="F24" s="106">
        <v>0</v>
      </c>
      <c r="G24" s="106">
        <v>0</v>
      </c>
    </row>
    <row r="25" spans="1:7" x14ac:dyDescent="0.2">
      <c r="A25">
        <v>1860</v>
      </c>
      <c r="B25" s="106" t="s">
        <v>57</v>
      </c>
      <c r="C25">
        <v>0</v>
      </c>
      <c r="D25">
        <v>0.15</v>
      </c>
      <c r="E25" s="106">
        <v>0</v>
      </c>
      <c r="F25" s="106">
        <v>0</v>
      </c>
      <c r="G25" s="106">
        <v>0</v>
      </c>
    </row>
    <row r="26" spans="1:7" x14ac:dyDescent="0.2">
      <c r="A26">
        <v>1867</v>
      </c>
      <c r="B26" s="106" t="s">
        <v>2867</v>
      </c>
      <c r="C26">
        <v>0</v>
      </c>
      <c r="D26" s="106">
        <v>0</v>
      </c>
      <c r="E26" s="106">
        <v>0</v>
      </c>
      <c r="F26" s="106">
        <v>0</v>
      </c>
      <c r="G26" s="106">
        <v>0</v>
      </c>
    </row>
    <row r="27" spans="1:7" x14ac:dyDescent="0.2">
      <c r="A27">
        <v>1870</v>
      </c>
      <c r="B27" s="106" t="s">
        <v>1485</v>
      </c>
      <c r="C27">
        <v>0.1</v>
      </c>
      <c r="D27" s="106">
        <v>0.15</v>
      </c>
      <c r="E27">
        <v>0</v>
      </c>
      <c r="F27" s="106">
        <v>0.05</v>
      </c>
      <c r="G27">
        <v>0</v>
      </c>
    </row>
    <row r="28" spans="1:7" x14ac:dyDescent="0.2">
      <c r="A28">
        <v>1878</v>
      </c>
      <c r="B28" s="106" t="s">
        <v>3333</v>
      </c>
      <c r="C28">
        <v>0.5</v>
      </c>
      <c r="D28" s="106">
        <v>0.75</v>
      </c>
      <c r="E28">
        <v>0</v>
      </c>
      <c r="F28" s="106">
        <v>0.05</v>
      </c>
      <c r="G28" s="106">
        <v>0.25</v>
      </c>
    </row>
    <row r="29" spans="1:7" x14ac:dyDescent="0.2">
      <c r="A29">
        <v>1881</v>
      </c>
      <c r="B29" s="106" t="s">
        <v>714</v>
      </c>
      <c r="C29">
        <v>0.1</v>
      </c>
      <c r="D29">
        <v>0.15</v>
      </c>
      <c r="E29">
        <v>0.05</v>
      </c>
      <c r="F29">
        <v>0.05</v>
      </c>
      <c r="G29" s="106">
        <v>0.05</v>
      </c>
    </row>
    <row r="30" spans="1:7" x14ac:dyDescent="0.2">
      <c r="A30">
        <v>1884</v>
      </c>
      <c r="B30" s="106" t="s">
        <v>2881</v>
      </c>
      <c r="C30">
        <v>0.3</v>
      </c>
      <c r="D30">
        <v>0.45</v>
      </c>
      <c r="E30">
        <v>0.15</v>
      </c>
      <c r="F30">
        <v>0.15</v>
      </c>
      <c r="G30">
        <v>0.15</v>
      </c>
    </row>
    <row r="31" spans="1:7" x14ac:dyDescent="0.2">
      <c r="A31">
        <v>1885</v>
      </c>
      <c r="B31" s="106" t="s">
        <v>1318</v>
      </c>
      <c r="C31">
        <v>0</v>
      </c>
      <c r="D31">
        <v>0</v>
      </c>
      <c r="E31" s="106">
        <v>0</v>
      </c>
      <c r="F31">
        <v>0</v>
      </c>
      <c r="G31" s="106">
        <v>0</v>
      </c>
    </row>
    <row r="32" spans="1:7" x14ac:dyDescent="0.2">
      <c r="A32">
        <v>1911</v>
      </c>
      <c r="B32" s="106" t="s">
        <v>53</v>
      </c>
      <c r="C32">
        <v>0.1</v>
      </c>
      <c r="D32" t="s">
        <v>158</v>
      </c>
      <c r="E32" t="s">
        <v>158</v>
      </c>
      <c r="F32" t="s">
        <v>158</v>
      </c>
      <c r="G32" s="106" t="s">
        <v>158</v>
      </c>
    </row>
    <row r="33" spans="1:7" x14ac:dyDescent="0.2">
      <c r="A33">
        <v>1925</v>
      </c>
      <c r="B33" s="106" t="s">
        <v>3937</v>
      </c>
      <c r="C33">
        <v>0</v>
      </c>
      <c r="D33" s="106" t="s">
        <v>158</v>
      </c>
      <c r="E33" s="106" t="s">
        <v>158</v>
      </c>
      <c r="F33" s="106" t="s">
        <v>158</v>
      </c>
      <c r="G33" t="s">
        <v>158</v>
      </c>
    </row>
    <row r="34" spans="1:7" x14ac:dyDescent="0.2">
      <c r="A34">
        <v>1928</v>
      </c>
      <c r="B34" s="106" t="s">
        <v>220</v>
      </c>
      <c r="C34">
        <v>0.1</v>
      </c>
      <c r="D34" s="106">
        <v>0.15</v>
      </c>
      <c r="E34">
        <v>0.05</v>
      </c>
      <c r="F34" s="106">
        <v>0.05</v>
      </c>
      <c r="G34">
        <v>0.05</v>
      </c>
    </row>
    <row r="35" spans="1:7" x14ac:dyDescent="0.2">
      <c r="A35">
        <v>1929</v>
      </c>
      <c r="B35" s="106" t="s">
        <v>3938</v>
      </c>
      <c r="C35">
        <v>0</v>
      </c>
      <c r="D35" s="106" t="s">
        <v>158</v>
      </c>
      <c r="E35">
        <v>0</v>
      </c>
      <c r="F35" s="106">
        <v>0</v>
      </c>
      <c r="G35" s="106">
        <v>0</v>
      </c>
    </row>
    <row r="36" spans="1:7" x14ac:dyDescent="0.2">
      <c r="A36">
        <v>1934</v>
      </c>
      <c r="B36" s="106" t="s">
        <v>3444</v>
      </c>
      <c r="C36">
        <v>0</v>
      </c>
      <c r="D36" s="106">
        <v>0</v>
      </c>
      <c r="E36">
        <v>0</v>
      </c>
      <c r="F36" s="106" t="s">
        <v>158</v>
      </c>
      <c r="G36" s="106" t="s">
        <v>158</v>
      </c>
    </row>
    <row r="37" spans="1:7" x14ac:dyDescent="0.2">
      <c r="A37">
        <v>1939</v>
      </c>
      <c r="B37" s="106" t="s">
        <v>3568</v>
      </c>
      <c r="C37">
        <v>0</v>
      </c>
      <c r="D37" s="106">
        <v>0</v>
      </c>
      <c r="E37" s="106" t="s">
        <v>158</v>
      </c>
      <c r="F37" s="106">
        <v>0.05</v>
      </c>
      <c r="G37" t="s">
        <v>158</v>
      </c>
    </row>
    <row r="38" spans="1:7" x14ac:dyDescent="0.2">
      <c r="A38">
        <v>1941</v>
      </c>
      <c r="B38" s="106" t="s">
        <v>3569</v>
      </c>
      <c r="C38">
        <v>0</v>
      </c>
      <c r="D38" s="106">
        <v>0</v>
      </c>
      <c r="E38" s="106" t="s">
        <v>158</v>
      </c>
      <c r="F38" t="s">
        <v>158</v>
      </c>
      <c r="G38" t="s">
        <v>158</v>
      </c>
    </row>
    <row r="39" spans="1:7" x14ac:dyDescent="0.2">
      <c r="A39">
        <v>1944</v>
      </c>
      <c r="B39" s="106" t="s">
        <v>3334</v>
      </c>
      <c r="C39">
        <v>0</v>
      </c>
      <c r="D39">
        <v>0</v>
      </c>
      <c r="E39" s="106">
        <v>0</v>
      </c>
      <c r="F39">
        <v>0</v>
      </c>
      <c r="G39">
        <v>0.05</v>
      </c>
    </row>
    <row r="40" spans="1:7" x14ac:dyDescent="0.2">
      <c r="A40">
        <v>1949</v>
      </c>
      <c r="B40" s="106" t="s">
        <v>3015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">
      <c r="A41">
        <v>1950</v>
      </c>
      <c r="B41" s="106" t="s">
        <v>3129</v>
      </c>
      <c r="C41">
        <v>0</v>
      </c>
      <c r="D41">
        <v>0</v>
      </c>
      <c r="E41">
        <v>0</v>
      </c>
      <c r="F41">
        <v>0.05</v>
      </c>
      <c r="G41">
        <v>0.05</v>
      </c>
    </row>
    <row r="42" spans="1:7" x14ac:dyDescent="0.2">
      <c r="A42">
        <v>1952</v>
      </c>
      <c r="B42" s="106" t="s">
        <v>715</v>
      </c>
      <c r="C42">
        <v>0.1</v>
      </c>
      <c r="D42">
        <v>0.15</v>
      </c>
      <c r="E42" s="106">
        <v>0.05</v>
      </c>
      <c r="F42">
        <v>0.05</v>
      </c>
      <c r="G42">
        <v>0.05</v>
      </c>
    </row>
    <row r="43" spans="1:7" x14ac:dyDescent="0.2">
      <c r="A43">
        <v>1954</v>
      </c>
      <c r="B43" s="106" t="s">
        <v>716</v>
      </c>
      <c r="C43">
        <v>0.2</v>
      </c>
      <c r="D43">
        <v>0.3</v>
      </c>
      <c r="E43">
        <v>0.1</v>
      </c>
      <c r="F43">
        <v>0.1</v>
      </c>
      <c r="G43">
        <v>0.1</v>
      </c>
    </row>
    <row r="44" spans="1:7" x14ac:dyDescent="0.2">
      <c r="A44">
        <v>1961</v>
      </c>
      <c r="B44" s="106" t="s">
        <v>717</v>
      </c>
      <c r="C44">
        <v>0.1</v>
      </c>
      <c r="D44">
        <v>0.15</v>
      </c>
      <c r="E44">
        <v>0.05</v>
      </c>
      <c r="F44">
        <v>0.05</v>
      </c>
      <c r="G44">
        <v>0.05</v>
      </c>
    </row>
    <row r="45" spans="1:7" x14ac:dyDescent="0.2">
      <c r="A45">
        <v>1963</v>
      </c>
      <c r="B45" s="106" t="s">
        <v>3335</v>
      </c>
      <c r="C45">
        <v>0.1</v>
      </c>
      <c r="D45">
        <v>0</v>
      </c>
      <c r="E45">
        <v>0</v>
      </c>
      <c r="F45">
        <v>0</v>
      </c>
      <c r="G45">
        <v>0</v>
      </c>
    </row>
    <row r="46" spans="1:7" x14ac:dyDescent="0.2">
      <c r="A46">
        <v>1964</v>
      </c>
      <c r="B46" s="106" t="s">
        <v>718</v>
      </c>
      <c r="C46">
        <v>0</v>
      </c>
      <c r="D46">
        <v>0</v>
      </c>
      <c r="E46" s="106">
        <v>0</v>
      </c>
      <c r="F46" s="106">
        <v>0</v>
      </c>
      <c r="G46">
        <v>0</v>
      </c>
    </row>
    <row r="47" spans="1:7" x14ac:dyDescent="0.2">
      <c r="A47">
        <v>1969</v>
      </c>
      <c r="B47" s="106" t="s">
        <v>3445</v>
      </c>
      <c r="C47">
        <v>0.1</v>
      </c>
      <c r="D47">
        <v>0</v>
      </c>
      <c r="E47" s="106">
        <v>0</v>
      </c>
      <c r="F47" t="s">
        <v>158</v>
      </c>
      <c r="G47" t="s">
        <v>158</v>
      </c>
    </row>
    <row r="48" spans="1:7" x14ac:dyDescent="0.2">
      <c r="A48">
        <v>1975</v>
      </c>
      <c r="B48" s="106" t="s">
        <v>1319</v>
      </c>
      <c r="C48">
        <v>0</v>
      </c>
      <c r="D48" s="106">
        <v>0</v>
      </c>
      <c r="E48" s="106">
        <v>0</v>
      </c>
      <c r="F48" s="106">
        <v>0</v>
      </c>
      <c r="G48">
        <v>0</v>
      </c>
    </row>
    <row r="49" spans="1:7" x14ac:dyDescent="0.2">
      <c r="A49">
        <v>1976</v>
      </c>
      <c r="B49" s="106" t="s">
        <v>719</v>
      </c>
      <c r="C49">
        <v>0.1</v>
      </c>
      <c r="D49">
        <v>0.15</v>
      </c>
      <c r="E49">
        <v>0.05</v>
      </c>
      <c r="F49">
        <v>0.05</v>
      </c>
      <c r="G49">
        <v>0.05</v>
      </c>
    </row>
    <row r="50" spans="1:7" x14ac:dyDescent="0.2">
      <c r="A50">
        <v>1979</v>
      </c>
      <c r="B50" s="106" t="s">
        <v>2793</v>
      </c>
      <c r="C50">
        <v>0.2</v>
      </c>
      <c r="D50" s="106">
        <v>0.3</v>
      </c>
      <c r="E50" s="106">
        <v>0.1</v>
      </c>
      <c r="F50" s="106">
        <v>0.1</v>
      </c>
      <c r="G50" s="106">
        <v>0.1</v>
      </c>
    </row>
    <row r="51" spans="1:7" x14ac:dyDescent="0.2">
      <c r="A51">
        <v>2001</v>
      </c>
      <c r="B51" s="106" t="s">
        <v>2783</v>
      </c>
      <c r="C51">
        <v>0</v>
      </c>
      <c r="D51" s="106" t="s">
        <v>158</v>
      </c>
      <c r="E51" s="106" t="s">
        <v>158</v>
      </c>
      <c r="F51" s="106" t="s">
        <v>158</v>
      </c>
      <c r="G51" s="106">
        <v>0</v>
      </c>
    </row>
    <row r="52" spans="1:7" x14ac:dyDescent="0.2">
      <c r="A52">
        <v>2004</v>
      </c>
      <c r="B52" s="106" t="s">
        <v>720</v>
      </c>
      <c r="C52">
        <v>0.1</v>
      </c>
      <c r="D52" s="106">
        <v>0</v>
      </c>
      <c r="E52">
        <v>0</v>
      </c>
      <c r="F52" s="106">
        <v>0</v>
      </c>
      <c r="G52" s="106">
        <v>0</v>
      </c>
    </row>
    <row r="53" spans="1:7" x14ac:dyDescent="0.2">
      <c r="A53">
        <v>2053</v>
      </c>
      <c r="B53" s="106" t="s">
        <v>1486</v>
      </c>
      <c r="C53">
        <v>0</v>
      </c>
      <c r="D53" s="106">
        <v>0</v>
      </c>
      <c r="E53" s="106">
        <v>0</v>
      </c>
      <c r="F53" s="106">
        <v>0</v>
      </c>
      <c r="G53" s="106">
        <v>0.05</v>
      </c>
    </row>
    <row r="54" spans="1:7" x14ac:dyDescent="0.2">
      <c r="A54">
        <v>2127</v>
      </c>
      <c r="B54" s="106" t="s">
        <v>3177</v>
      </c>
      <c r="C54">
        <v>0</v>
      </c>
      <c r="D54" t="s">
        <v>158</v>
      </c>
      <c r="E54" t="s">
        <v>158</v>
      </c>
      <c r="F54" t="s">
        <v>158</v>
      </c>
      <c r="G54" t="s">
        <v>158</v>
      </c>
    </row>
    <row r="55" spans="1:7" x14ac:dyDescent="0.2">
      <c r="A55">
        <v>2139</v>
      </c>
      <c r="B55" s="106" t="s">
        <v>721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">
      <c r="A56">
        <v>2146</v>
      </c>
      <c r="B56" s="106" t="s">
        <v>722</v>
      </c>
      <c r="C56">
        <v>0</v>
      </c>
      <c r="D56" s="106">
        <v>0</v>
      </c>
      <c r="E56" s="106">
        <v>0</v>
      </c>
      <c r="F56" s="106">
        <v>0</v>
      </c>
      <c r="G56">
        <v>0.05</v>
      </c>
    </row>
    <row r="57" spans="1:7" x14ac:dyDescent="0.2">
      <c r="A57">
        <v>2170</v>
      </c>
      <c r="B57" s="106" t="s">
        <v>723</v>
      </c>
      <c r="C57">
        <v>0</v>
      </c>
      <c r="D57">
        <v>0</v>
      </c>
      <c r="E57">
        <v>0</v>
      </c>
      <c r="F57" s="106">
        <v>0</v>
      </c>
      <c r="G57">
        <v>0</v>
      </c>
    </row>
    <row r="58" spans="1:7" x14ac:dyDescent="0.2">
      <c r="A58">
        <v>2193</v>
      </c>
      <c r="B58" s="106" t="s">
        <v>3446</v>
      </c>
      <c r="C58">
        <v>0</v>
      </c>
      <c r="D58">
        <v>0</v>
      </c>
      <c r="E58">
        <v>0</v>
      </c>
      <c r="F58" s="106" t="s">
        <v>158</v>
      </c>
      <c r="G58">
        <v>0</v>
      </c>
    </row>
    <row r="59" spans="1:7" x14ac:dyDescent="0.2">
      <c r="A59">
        <v>2198</v>
      </c>
      <c r="B59" s="106" t="s">
        <v>3070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">
      <c r="A60">
        <v>2201</v>
      </c>
      <c r="B60" s="106" t="s">
        <v>724</v>
      </c>
      <c r="C60">
        <v>0.1</v>
      </c>
      <c r="D60">
        <v>0.3</v>
      </c>
      <c r="E60">
        <v>0.1</v>
      </c>
      <c r="F60" s="106">
        <v>0.1</v>
      </c>
      <c r="G60" s="106">
        <v>0.1</v>
      </c>
    </row>
    <row r="61" spans="1:7" x14ac:dyDescent="0.2">
      <c r="A61">
        <v>2204</v>
      </c>
      <c r="B61" s="106" t="s">
        <v>725</v>
      </c>
      <c r="C61">
        <v>0.2</v>
      </c>
      <c r="D61">
        <v>0.3</v>
      </c>
      <c r="E61">
        <v>0.1</v>
      </c>
      <c r="F61" s="106">
        <v>0.1</v>
      </c>
      <c r="G61" s="106">
        <v>0.1</v>
      </c>
    </row>
    <row r="62" spans="1:7" x14ac:dyDescent="0.2">
      <c r="A62">
        <v>2206</v>
      </c>
      <c r="B62" s="106" t="s">
        <v>726</v>
      </c>
      <c r="C62">
        <v>0</v>
      </c>
      <c r="D62" s="106">
        <v>0</v>
      </c>
      <c r="E62">
        <v>0</v>
      </c>
      <c r="F62" s="106">
        <v>0</v>
      </c>
      <c r="G62">
        <v>0</v>
      </c>
    </row>
    <row r="63" spans="1:7" x14ac:dyDescent="0.2">
      <c r="A63">
        <v>2211</v>
      </c>
      <c r="B63" s="106" t="s">
        <v>3939</v>
      </c>
      <c r="C63">
        <v>0.1</v>
      </c>
      <c r="D63" t="s">
        <v>158</v>
      </c>
      <c r="E63">
        <v>0.05</v>
      </c>
      <c r="F63" t="s">
        <v>158</v>
      </c>
      <c r="G63">
        <v>0.05</v>
      </c>
    </row>
    <row r="64" spans="1:7" x14ac:dyDescent="0.2">
      <c r="A64">
        <v>2212</v>
      </c>
      <c r="B64" s="106" t="s">
        <v>727</v>
      </c>
      <c r="C64">
        <v>0.1</v>
      </c>
      <c r="D64">
        <v>0.15</v>
      </c>
      <c r="E64">
        <v>0.05</v>
      </c>
      <c r="F64">
        <v>0.05</v>
      </c>
      <c r="G64">
        <v>0.05</v>
      </c>
    </row>
    <row r="65" spans="1:7" x14ac:dyDescent="0.2">
      <c r="A65">
        <v>2215</v>
      </c>
      <c r="B65" s="106" t="s">
        <v>728</v>
      </c>
      <c r="C65">
        <v>0.1</v>
      </c>
      <c r="D65">
        <v>0.15</v>
      </c>
      <c r="E65">
        <v>0.05</v>
      </c>
      <c r="F65">
        <v>0.05</v>
      </c>
      <c r="G65">
        <v>0.05</v>
      </c>
    </row>
    <row r="66" spans="1:7" x14ac:dyDescent="0.2">
      <c r="A66">
        <v>2217</v>
      </c>
      <c r="B66" s="106" t="s">
        <v>729</v>
      </c>
      <c r="C66">
        <v>0.2</v>
      </c>
      <c r="D66" s="106">
        <v>0.3</v>
      </c>
      <c r="E66">
        <v>0.1</v>
      </c>
      <c r="F66" s="106">
        <v>0.1</v>
      </c>
      <c r="G66">
        <v>0.1</v>
      </c>
    </row>
    <row r="67" spans="1:7" x14ac:dyDescent="0.2">
      <c r="A67">
        <v>2220</v>
      </c>
      <c r="B67" s="106" t="s">
        <v>3336</v>
      </c>
      <c r="C67">
        <v>0.2</v>
      </c>
      <c r="D67" s="106">
        <v>0.3</v>
      </c>
      <c r="E67">
        <v>0.1</v>
      </c>
      <c r="F67" s="106">
        <v>0</v>
      </c>
      <c r="G67">
        <v>0.1</v>
      </c>
    </row>
    <row r="68" spans="1:7" x14ac:dyDescent="0.2">
      <c r="A68">
        <v>2222</v>
      </c>
      <c r="B68" s="106" t="s">
        <v>730</v>
      </c>
      <c r="C68">
        <v>0.3</v>
      </c>
      <c r="D68">
        <v>0.45</v>
      </c>
      <c r="E68">
        <v>0.15</v>
      </c>
      <c r="F68">
        <v>0.15</v>
      </c>
      <c r="G68">
        <v>0.15</v>
      </c>
    </row>
    <row r="69" spans="1:7" x14ac:dyDescent="0.2">
      <c r="A69">
        <v>2266</v>
      </c>
      <c r="B69" s="106" t="s">
        <v>732</v>
      </c>
      <c r="C69">
        <v>0.1</v>
      </c>
      <c r="D69">
        <v>0.15</v>
      </c>
      <c r="E69">
        <v>0.05</v>
      </c>
      <c r="F69">
        <v>0.05</v>
      </c>
      <c r="G69">
        <v>0.05</v>
      </c>
    </row>
    <row r="70" spans="1:7" x14ac:dyDescent="0.2">
      <c r="A70">
        <v>2281</v>
      </c>
      <c r="B70" s="106" t="s">
        <v>1361</v>
      </c>
      <c r="C70">
        <v>0.1</v>
      </c>
      <c r="D70">
        <v>0.15</v>
      </c>
      <c r="E70">
        <v>0.05</v>
      </c>
      <c r="F70" s="106">
        <v>0.05</v>
      </c>
      <c r="G70" s="106">
        <v>0</v>
      </c>
    </row>
    <row r="71" spans="1:7" x14ac:dyDescent="0.2">
      <c r="A71">
        <v>2282</v>
      </c>
      <c r="B71" s="106" t="s">
        <v>733</v>
      </c>
      <c r="C71">
        <v>0.2</v>
      </c>
      <c r="D71" s="106">
        <v>0.3</v>
      </c>
      <c r="E71">
        <v>0.1</v>
      </c>
      <c r="F71" s="106">
        <v>0.1</v>
      </c>
      <c r="G71" s="106">
        <v>0.1</v>
      </c>
    </row>
    <row r="72" spans="1:7" x14ac:dyDescent="0.2">
      <c r="A72">
        <v>2288</v>
      </c>
      <c r="B72" s="106" t="s">
        <v>2882</v>
      </c>
      <c r="C72">
        <v>0.1</v>
      </c>
      <c r="D72">
        <v>0.15</v>
      </c>
      <c r="E72">
        <v>0</v>
      </c>
      <c r="F72" s="106">
        <v>0</v>
      </c>
      <c r="G72">
        <v>0</v>
      </c>
    </row>
    <row r="73" spans="1:7" x14ac:dyDescent="0.2">
      <c r="A73">
        <v>2294</v>
      </c>
      <c r="B73" s="106" t="s">
        <v>734</v>
      </c>
      <c r="C73">
        <v>0.2</v>
      </c>
      <c r="D73">
        <v>0.3</v>
      </c>
      <c r="E73" s="106">
        <v>0.1</v>
      </c>
      <c r="F73" s="106">
        <v>0.1</v>
      </c>
      <c r="G73">
        <v>0.1</v>
      </c>
    </row>
    <row r="74" spans="1:7" x14ac:dyDescent="0.2">
      <c r="A74">
        <v>2301</v>
      </c>
      <c r="B74" s="106" t="s">
        <v>735</v>
      </c>
      <c r="C74">
        <v>0.1</v>
      </c>
      <c r="D74" s="106">
        <v>1.65</v>
      </c>
      <c r="E74" s="106">
        <v>0.05</v>
      </c>
      <c r="F74" s="106">
        <v>0.05</v>
      </c>
      <c r="G74">
        <v>0.05</v>
      </c>
    </row>
    <row r="75" spans="1:7" x14ac:dyDescent="0.2">
      <c r="A75">
        <v>2305</v>
      </c>
      <c r="B75" s="106" t="s">
        <v>736</v>
      </c>
      <c r="C75">
        <v>0</v>
      </c>
      <c r="D75" s="106">
        <v>0</v>
      </c>
      <c r="E75" s="106">
        <v>0</v>
      </c>
      <c r="F75" s="106">
        <v>0.05</v>
      </c>
      <c r="G75">
        <v>0</v>
      </c>
    </row>
    <row r="76" spans="1:7" x14ac:dyDescent="0.2">
      <c r="A76">
        <v>2337</v>
      </c>
      <c r="B76" s="106" t="s">
        <v>3651</v>
      </c>
      <c r="C76">
        <v>0</v>
      </c>
      <c r="D76" s="106" t="s">
        <v>158</v>
      </c>
      <c r="E76" s="106" t="s">
        <v>158</v>
      </c>
      <c r="F76" s="106" t="s">
        <v>158</v>
      </c>
      <c r="G76" s="106" t="s">
        <v>158</v>
      </c>
    </row>
    <row r="77" spans="1:7" x14ac:dyDescent="0.2">
      <c r="A77">
        <v>2371</v>
      </c>
      <c r="B77" s="106" t="s">
        <v>737</v>
      </c>
      <c r="C77">
        <v>0.1</v>
      </c>
      <c r="D77" s="106">
        <v>0.15</v>
      </c>
      <c r="E77">
        <v>0.05</v>
      </c>
      <c r="F77" s="106">
        <v>0.05</v>
      </c>
      <c r="G77">
        <v>0.05</v>
      </c>
    </row>
    <row r="78" spans="1:7" x14ac:dyDescent="0.2">
      <c r="A78">
        <v>2372</v>
      </c>
      <c r="B78" s="106" t="s">
        <v>3447</v>
      </c>
      <c r="C78">
        <v>0</v>
      </c>
      <c r="D78" s="106">
        <v>0</v>
      </c>
      <c r="E78">
        <v>0</v>
      </c>
      <c r="F78" s="106" t="s">
        <v>158</v>
      </c>
      <c r="G78">
        <v>0</v>
      </c>
    </row>
    <row r="79" spans="1:7" x14ac:dyDescent="0.2">
      <c r="A79">
        <v>2379</v>
      </c>
      <c r="B79" s="106" t="s">
        <v>581</v>
      </c>
      <c r="C79">
        <v>0.2</v>
      </c>
      <c r="D79">
        <v>0.3</v>
      </c>
      <c r="E79">
        <v>0.1</v>
      </c>
      <c r="F79">
        <v>0.1</v>
      </c>
      <c r="G79">
        <v>0.1</v>
      </c>
    </row>
    <row r="80" spans="1:7" x14ac:dyDescent="0.2">
      <c r="A80">
        <v>2389</v>
      </c>
      <c r="B80" s="106" t="s">
        <v>1320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">
      <c r="A81">
        <v>2398</v>
      </c>
      <c r="B81" s="106" t="s">
        <v>2801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">
      <c r="A82">
        <v>2413</v>
      </c>
      <c r="B82" s="106" t="s">
        <v>2947</v>
      </c>
      <c r="C82">
        <v>0</v>
      </c>
      <c r="D82" s="106" t="s">
        <v>158</v>
      </c>
      <c r="E82" s="106">
        <v>0</v>
      </c>
      <c r="F82" s="106" t="s">
        <v>158</v>
      </c>
      <c r="G82" s="106">
        <v>0</v>
      </c>
    </row>
    <row r="83" spans="1:7" x14ac:dyDescent="0.2">
      <c r="A83">
        <v>2418</v>
      </c>
      <c r="B83" s="106" t="s">
        <v>1321</v>
      </c>
      <c r="C83">
        <v>0</v>
      </c>
      <c r="D83" s="106">
        <v>0</v>
      </c>
      <c r="E83" s="106">
        <v>0</v>
      </c>
      <c r="F83" s="106">
        <v>0</v>
      </c>
      <c r="G83" s="106">
        <v>0</v>
      </c>
    </row>
    <row r="84" spans="1:7" x14ac:dyDescent="0.2">
      <c r="A84">
        <v>2433</v>
      </c>
      <c r="B84" s="106" t="s">
        <v>3709</v>
      </c>
      <c r="C84">
        <v>0.1</v>
      </c>
      <c r="D84" s="106" t="s">
        <v>158</v>
      </c>
      <c r="E84">
        <v>0</v>
      </c>
      <c r="F84" s="106">
        <v>0</v>
      </c>
      <c r="G84">
        <v>0</v>
      </c>
    </row>
    <row r="85" spans="1:7" x14ac:dyDescent="0.2">
      <c r="A85">
        <v>2462</v>
      </c>
      <c r="B85" s="106" t="s">
        <v>738</v>
      </c>
      <c r="C85">
        <v>0</v>
      </c>
      <c r="D85">
        <v>0.15</v>
      </c>
      <c r="E85">
        <v>0.05</v>
      </c>
      <c r="F85">
        <v>0</v>
      </c>
      <c r="G85">
        <v>0</v>
      </c>
    </row>
    <row r="86" spans="1:7" x14ac:dyDescent="0.2">
      <c r="A86">
        <v>2475</v>
      </c>
      <c r="B86" s="106" t="s">
        <v>1362</v>
      </c>
      <c r="C86">
        <v>0.1</v>
      </c>
      <c r="D86">
        <v>0</v>
      </c>
      <c r="E86">
        <v>0.05</v>
      </c>
      <c r="F86">
        <v>0.05</v>
      </c>
      <c r="G86" s="106">
        <v>0</v>
      </c>
    </row>
    <row r="87" spans="1:7" x14ac:dyDescent="0.2">
      <c r="A87">
        <v>2487</v>
      </c>
      <c r="B87" s="106" t="s">
        <v>739</v>
      </c>
      <c r="C87">
        <v>0.1</v>
      </c>
      <c r="D87" s="106">
        <v>0.15</v>
      </c>
      <c r="E87">
        <v>0.05</v>
      </c>
      <c r="F87" s="106">
        <v>0.05</v>
      </c>
      <c r="G87">
        <v>0.05</v>
      </c>
    </row>
    <row r="88" spans="1:7" x14ac:dyDescent="0.2">
      <c r="A88">
        <v>2491</v>
      </c>
      <c r="B88" s="106" t="s">
        <v>3131</v>
      </c>
      <c r="C88">
        <v>0.1</v>
      </c>
      <c r="D88" s="106">
        <v>0.15</v>
      </c>
      <c r="E88">
        <v>0.05</v>
      </c>
      <c r="F88" s="106">
        <v>0.05</v>
      </c>
      <c r="G88">
        <v>0.05</v>
      </c>
    </row>
    <row r="89" spans="1:7" x14ac:dyDescent="0.2">
      <c r="A89">
        <v>2492</v>
      </c>
      <c r="B89" s="106" t="s">
        <v>740</v>
      </c>
      <c r="C89">
        <v>0.1</v>
      </c>
      <c r="D89" s="106">
        <v>0.15</v>
      </c>
      <c r="E89">
        <v>0.05</v>
      </c>
      <c r="F89" s="106">
        <v>0.05</v>
      </c>
      <c r="G89">
        <v>0.05</v>
      </c>
    </row>
    <row r="90" spans="1:7" x14ac:dyDescent="0.2">
      <c r="A90">
        <v>2501</v>
      </c>
      <c r="B90" s="106" t="s">
        <v>741</v>
      </c>
      <c r="C90">
        <v>0.1</v>
      </c>
      <c r="D90">
        <v>0.15</v>
      </c>
      <c r="E90">
        <v>0.05</v>
      </c>
      <c r="F90">
        <v>0.05</v>
      </c>
      <c r="G90">
        <v>0.05</v>
      </c>
    </row>
    <row r="91" spans="1:7" x14ac:dyDescent="0.2">
      <c r="A91">
        <v>2502</v>
      </c>
      <c r="B91" s="106" t="s">
        <v>3071</v>
      </c>
      <c r="C91">
        <v>0.2</v>
      </c>
      <c r="D91">
        <v>0</v>
      </c>
      <c r="E91">
        <v>0</v>
      </c>
      <c r="F91">
        <v>0</v>
      </c>
      <c r="G91">
        <v>0</v>
      </c>
    </row>
    <row r="92" spans="1:7" x14ac:dyDescent="0.2">
      <c r="A92">
        <v>2531</v>
      </c>
      <c r="B92" s="106" t="s">
        <v>2954</v>
      </c>
      <c r="C92">
        <v>0</v>
      </c>
      <c r="D92" t="s">
        <v>158</v>
      </c>
      <c r="E92" t="s">
        <v>158</v>
      </c>
      <c r="F92" t="s">
        <v>158</v>
      </c>
      <c r="G92" t="s">
        <v>158</v>
      </c>
    </row>
    <row r="93" spans="1:7" x14ac:dyDescent="0.2">
      <c r="A93">
        <v>2533</v>
      </c>
      <c r="B93" s="106" t="s">
        <v>3940</v>
      </c>
      <c r="C93">
        <v>0</v>
      </c>
      <c r="D93" t="s">
        <v>158</v>
      </c>
      <c r="E93" t="s">
        <v>158</v>
      </c>
      <c r="F93" t="s">
        <v>158</v>
      </c>
      <c r="G93" t="s">
        <v>158</v>
      </c>
    </row>
    <row r="94" spans="1:7" x14ac:dyDescent="0.2">
      <c r="A94">
        <v>2593</v>
      </c>
      <c r="B94" s="106" t="s">
        <v>742</v>
      </c>
      <c r="C94">
        <v>0.2</v>
      </c>
      <c r="D94">
        <v>0.3</v>
      </c>
      <c r="E94">
        <v>0.1</v>
      </c>
      <c r="F94">
        <v>0.1</v>
      </c>
      <c r="G94">
        <v>0.1</v>
      </c>
    </row>
    <row r="95" spans="1:7" x14ac:dyDescent="0.2">
      <c r="A95">
        <v>2594</v>
      </c>
      <c r="B95" s="106" t="s">
        <v>743</v>
      </c>
      <c r="C95">
        <v>0.1</v>
      </c>
      <c r="D95" s="106">
        <v>0.15</v>
      </c>
      <c r="E95" s="106">
        <v>0.05</v>
      </c>
      <c r="F95">
        <v>0.05</v>
      </c>
      <c r="G95">
        <v>0.05</v>
      </c>
    </row>
    <row r="96" spans="1:7" x14ac:dyDescent="0.2">
      <c r="A96">
        <v>2599</v>
      </c>
      <c r="B96" s="106" t="s">
        <v>3448</v>
      </c>
      <c r="C96">
        <v>0</v>
      </c>
      <c r="D96">
        <v>0</v>
      </c>
      <c r="E96">
        <v>0</v>
      </c>
      <c r="F96" t="s">
        <v>158</v>
      </c>
      <c r="G96">
        <v>0</v>
      </c>
    </row>
    <row r="97" spans="1:7" x14ac:dyDescent="0.2">
      <c r="A97">
        <v>2602</v>
      </c>
      <c r="B97" s="106" t="s">
        <v>693</v>
      </c>
      <c r="C97">
        <v>0.2</v>
      </c>
      <c r="D97">
        <v>0.3</v>
      </c>
      <c r="E97">
        <v>0.1</v>
      </c>
      <c r="F97">
        <v>0.1</v>
      </c>
      <c r="G97">
        <v>0.1</v>
      </c>
    </row>
    <row r="98" spans="1:7" x14ac:dyDescent="0.2">
      <c r="A98">
        <v>2613</v>
      </c>
      <c r="B98" s="106" t="s">
        <v>3571</v>
      </c>
      <c r="C98">
        <v>0</v>
      </c>
      <c r="D98">
        <v>0</v>
      </c>
      <c r="E98" t="s">
        <v>158</v>
      </c>
      <c r="F98">
        <v>0</v>
      </c>
      <c r="G98">
        <v>0</v>
      </c>
    </row>
    <row r="99" spans="1:7" x14ac:dyDescent="0.2">
      <c r="A99">
        <v>2651</v>
      </c>
      <c r="B99" s="106" t="s">
        <v>744</v>
      </c>
      <c r="C99">
        <v>0.2</v>
      </c>
      <c r="D99">
        <v>0.3</v>
      </c>
      <c r="E99">
        <v>0.1</v>
      </c>
      <c r="F99">
        <v>0.1</v>
      </c>
      <c r="G99">
        <v>0.15</v>
      </c>
    </row>
    <row r="100" spans="1:7" x14ac:dyDescent="0.2">
      <c r="A100">
        <v>2659</v>
      </c>
      <c r="B100" s="106" t="s">
        <v>745</v>
      </c>
      <c r="C100">
        <v>0.2</v>
      </c>
      <c r="D100">
        <v>0.3</v>
      </c>
      <c r="E100">
        <v>0.1</v>
      </c>
      <c r="F100">
        <v>0.1</v>
      </c>
      <c r="G100">
        <v>0.1</v>
      </c>
    </row>
    <row r="101" spans="1:7" x14ac:dyDescent="0.2">
      <c r="A101">
        <v>2664</v>
      </c>
      <c r="B101" s="106" t="s">
        <v>746</v>
      </c>
      <c r="C101">
        <v>0</v>
      </c>
      <c r="D101">
        <v>0.15</v>
      </c>
      <c r="E101">
        <v>0.05</v>
      </c>
      <c r="F101">
        <v>0</v>
      </c>
      <c r="G101">
        <v>0</v>
      </c>
    </row>
    <row r="102" spans="1:7" x14ac:dyDescent="0.2">
      <c r="A102">
        <v>2670</v>
      </c>
      <c r="B102" s="106" t="s">
        <v>2868</v>
      </c>
      <c r="C102">
        <v>0.3</v>
      </c>
      <c r="D102">
        <v>0.45</v>
      </c>
      <c r="E102">
        <v>0</v>
      </c>
      <c r="F102">
        <v>0</v>
      </c>
      <c r="G102">
        <v>0</v>
      </c>
    </row>
    <row r="103" spans="1:7" x14ac:dyDescent="0.2">
      <c r="A103">
        <v>2678</v>
      </c>
      <c r="B103" s="106" t="s">
        <v>747</v>
      </c>
      <c r="C103">
        <v>0.1</v>
      </c>
      <c r="D103">
        <v>0.15</v>
      </c>
      <c r="E103">
        <v>0.05</v>
      </c>
      <c r="F103">
        <v>0.1</v>
      </c>
      <c r="G103">
        <v>0.1</v>
      </c>
    </row>
    <row r="104" spans="1:7" x14ac:dyDescent="0.2">
      <c r="A104">
        <v>2692</v>
      </c>
      <c r="B104" s="106" t="s">
        <v>748</v>
      </c>
      <c r="C104">
        <v>0.2</v>
      </c>
      <c r="D104">
        <v>0.3</v>
      </c>
      <c r="E104">
        <v>0.1</v>
      </c>
      <c r="F104">
        <v>0.1</v>
      </c>
      <c r="G104">
        <v>0.1</v>
      </c>
    </row>
    <row r="105" spans="1:7" x14ac:dyDescent="0.2">
      <c r="A105">
        <v>2695</v>
      </c>
      <c r="B105" s="106" t="s">
        <v>3016</v>
      </c>
      <c r="C105">
        <v>0.2</v>
      </c>
      <c r="D105">
        <v>0.3</v>
      </c>
      <c r="E105" s="106">
        <v>0.1</v>
      </c>
      <c r="F105" s="106">
        <v>0.1</v>
      </c>
      <c r="G105" s="106">
        <v>0.1</v>
      </c>
    </row>
    <row r="106" spans="1:7" x14ac:dyDescent="0.2">
      <c r="A106">
        <v>2698</v>
      </c>
      <c r="B106" s="106" t="s">
        <v>749</v>
      </c>
      <c r="C106">
        <v>0.1</v>
      </c>
      <c r="D106">
        <v>0.15</v>
      </c>
      <c r="E106">
        <v>0.05</v>
      </c>
      <c r="F106">
        <v>0.05</v>
      </c>
      <c r="G106">
        <v>0.05</v>
      </c>
    </row>
    <row r="107" spans="1:7" x14ac:dyDescent="0.2">
      <c r="A107">
        <v>2715</v>
      </c>
      <c r="B107" s="106" t="s">
        <v>1300</v>
      </c>
      <c r="C107">
        <v>0</v>
      </c>
      <c r="D107">
        <v>0</v>
      </c>
      <c r="E107">
        <v>0.05</v>
      </c>
      <c r="F107">
        <v>0</v>
      </c>
      <c r="G107">
        <v>0.05</v>
      </c>
    </row>
    <row r="108" spans="1:7" x14ac:dyDescent="0.2">
      <c r="A108">
        <v>2730</v>
      </c>
      <c r="B108" s="106" t="s">
        <v>750</v>
      </c>
      <c r="C108">
        <v>0.1</v>
      </c>
      <c r="D108">
        <v>0.15</v>
      </c>
      <c r="E108">
        <v>0.05</v>
      </c>
      <c r="F108">
        <v>0.05</v>
      </c>
      <c r="G108">
        <v>0.05</v>
      </c>
    </row>
    <row r="109" spans="1:7" x14ac:dyDescent="0.2">
      <c r="A109">
        <v>2733</v>
      </c>
      <c r="B109" s="106" t="s">
        <v>3017</v>
      </c>
      <c r="C109">
        <v>0.2</v>
      </c>
      <c r="D109">
        <v>0.3</v>
      </c>
      <c r="E109">
        <v>0.1</v>
      </c>
      <c r="F109">
        <v>0.1</v>
      </c>
      <c r="G109">
        <v>0.1</v>
      </c>
    </row>
    <row r="110" spans="1:7" x14ac:dyDescent="0.2">
      <c r="A110">
        <v>2749</v>
      </c>
      <c r="B110" s="106" t="s">
        <v>3572</v>
      </c>
      <c r="C110">
        <v>0</v>
      </c>
      <c r="D110" s="106">
        <v>0</v>
      </c>
      <c r="E110" s="106" t="s">
        <v>158</v>
      </c>
      <c r="F110">
        <v>0</v>
      </c>
      <c r="G110">
        <v>0</v>
      </c>
    </row>
    <row r="111" spans="1:7" x14ac:dyDescent="0.2">
      <c r="A111">
        <v>2784</v>
      </c>
      <c r="B111" s="106" t="s">
        <v>1262</v>
      </c>
      <c r="C111">
        <v>0</v>
      </c>
      <c r="D111" s="106">
        <v>0</v>
      </c>
      <c r="E111" s="106">
        <v>0</v>
      </c>
      <c r="F111">
        <v>0</v>
      </c>
      <c r="G111">
        <v>0</v>
      </c>
    </row>
    <row r="112" spans="1:7" x14ac:dyDescent="0.2">
      <c r="A112">
        <v>2791</v>
      </c>
      <c r="B112" s="106" t="s">
        <v>1487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">
      <c r="A113">
        <v>2796</v>
      </c>
      <c r="B113" s="106" t="s">
        <v>1301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">
      <c r="A114">
        <v>2801</v>
      </c>
      <c r="B114" s="106" t="s">
        <v>751</v>
      </c>
      <c r="C114">
        <v>0.2</v>
      </c>
      <c r="D114">
        <v>0.3</v>
      </c>
      <c r="E114">
        <v>0.1</v>
      </c>
      <c r="F114">
        <v>0</v>
      </c>
      <c r="G114" s="106">
        <v>0</v>
      </c>
    </row>
    <row r="115" spans="1:7" x14ac:dyDescent="0.2">
      <c r="A115">
        <v>2802</v>
      </c>
      <c r="B115" s="106" t="s">
        <v>3449</v>
      </c>
      <c r="C115">
        <v>0.1</v>
      </c>
      <c r="D115">
        <v>0</v>
      </c>
      <c r="E115">
        <v>0</v>
      </c>
      <c r="F115" s="106" t="s">
        <v>158</v>
      </c>
      <c r="G115" s="106" t="s">
        <v>158</v>
      </c>
    </row>
    <row r="116" spans="1:7" x14ac:dyDescent="0.2">
      <c r="A116">
        <v>2811</v>
      </c>
      <c r="B116" s="106" t="s">
        <v>3450</v>
      </c>
      <c r="C116">
        <v>0.1</v>
      </c>
      <c r="D116">
        <v>0.15</v>
      </c>
      <c r="E116" s="106">
        <v>0</v>
      </c>
      <c r="F116" s="106" t="s">
        <v>158</v>
      </c>
      <c r="G116" s="106">
        <v>0</v>
      </c>
    </row>
    <row r="117" spans="1:7" x14ac:dyDescent="0.2">
      <c r="A117">
        <v>2871</v>
      </c>
      <c r="B117" s="106" t="s">
        <v>3393</v>
      </c>
      <c r="C117">
        <v>0.1</v>
      </c>
      <c r="D117">
        <v>0.15</v>
      </c>
      <c r="E117">
        <v>0</v>
      </c>
      <c r="F117">
        <v>0</v>
      </c>
      <c r="G117" t="s">
        <v>158</v>
      </c>
    </row>
    <row r="118" spans="1:7" x14ac:dyDescent="0.2">
      <c r="A118">
        <v>2874</v>
      </c>
      <c r="B118" s="106" t="s">
        <v>1488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">
      <c r="A119">
        <v>2875</v>
      </c>
      <c r="B119" s="106" t="s">
        <v>752</v>
      </c>
      <c r="C119">
        <v>0.2</v>
      </c>
      <c r="D119">
        <v>0.3</v>
      </c>
      <c r="E119" s="106">
        <v>0.1</v>
      </c>
      <c r="F119">
        <v>0.1</v>
      </c>
      <c r="G119">
        <v>0.1</v>
      </c>
    </row>
    <row r="120" spans="1:7" x14ac:dyDescent="0.2">
      <c r="A120">
        <v>2882</v>
      </c>
      <c r="B120" s="106" t="s">
        <v>753</v>
      </c>
      <c r="C120">
        <v>0.1</v>
      </c>
      <c r="D120">
        <v>0.15</v>
      </c>
      <c r="E120">
        <v>0.05</v>
      </c>
      <c r="F120">
        <v>0.05</v>
      </c>
      <c r="G120">
        <v>0.05</v>
      </c>
    </row>
    <row r="121" spans="1:7" x14ac:dyDescent="0.2">
      <c r="A121">
        <v>2884</v>
      </c>
      <c r="B121" s="106" t="s">
        <v>754</v>
      </c>
      <c r="C121">
        <v>0.1</v>
      </c>
      <c r="D121">
        <v>0.15</v>
      </c>
      <c r="E121">
        <v>0.05</v>
      </c>
      <c r="F121">
        <v>0</v>
      </c>
      <c r="G121" s="106">
        <v>0</v>
      </c>
    </row>
    <row r="122" spans="1:7" x14ac:dyDescent="0.2">
      <c r="A122">
        <v>2897</v>
      </c>
      <c r="B122" s="106" t="s">
        <v>755</v>
      </c>
      <c r="C122">
        <v>0.3</v>
      </c>
      <c r="D122">
        <v>0.45</v>
      </c>
      <c r="E122">
        <v>0.15</v>
      </c>
      <c r="F122">
        <v>0.15</v>
      </c>
      <c r="G122">
        <v>0.15</v>
      </c>
    </row>
    <row r="123" spans="1:7" x14ac:dyDescent="0.2">
      <c r="A123">
        <v>2904</v>
      </c>
      <c r="B123" s="106" t="s">
        <v>3337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">
      <c r="A124">
        <v>2908</v>
      </c>
      <c r="B124" s="106" t="s">
        <v>756</v>
      </c>
      <c r="C124">
        <v>0</v>
      </c>
      <c r="D124">
        <v>0</v>
      </c>
      <c r="E124">
        <v>0.05</v>
      </c>
      <c r="F124">
        <v>0</v>
      </c>
      <c r="G124">
        <v>0</v>
      </c>
    </row>
    <row r="125" spans="1:7" x14ac:dyDescent="0.2">
      <c r="A125">
        <v>2910</v>
      </c>
      <c r="B125" s="106" t="s">
        <v>757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">
      <c r="A126">
        <v>2914</v>
      </c>
      <c r="B126" s="106" t="s">
        <v>3132</v>
      </c>
      <c r="C126">
        <v>0</v>
      </c>
      <c r="D126" t="s">
        <v>158</v>
      </c>
      <c r="E126">
        <v>0</v>
      </c>
      <c r="F126" t="s">
        <v>158</v>
      </c>
      <c r="G126" t="s">
        <v>158</v>
      </c>
    </row>
    <row r="127" spans="1:7" x14ac:dyDescent="0.2">
      <c r="A127">
        <v>2915</v>
      </c>
      <c r="B127" s="106" t="s">
        <v>2802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">
      <c r="A128">
        <v>2918</v>
      </c>
      <c r="B128" s="106" t="s">
        <v>3072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">
      <c r="A129">
        <v>2922</v>
      </c>
      <c r="B129" s="106" t="s">
        <v>758</v>
      </c>
      <c r="C129">
        <v>0.1</v>
      </c>
      <c r="D129" s="106">
        <v>0.15</v>
      </c>
      <c r="E129">
        <v>0.05</v>
      </c>
      <c r="F129" s="106">
        <v>0.05</v>
      </c>
      <c r="G129">
        <v>0.05</v>
      </c>
    </row>
    <row r="130" spans="1:7" x14ac:dyDescent="0.2">
      <c r="A130">
        <v>2924</v>
      </c>
      <c r="B130" s="106" t="s">
        <v>759</v>
      </c>
      <c r="C130">
        <v>0</v>
      </c>
      <c r="D130">
        <v>0</v>
      </c>
      <c r="E130">
        <v>0</v>
      </c>
      <c r="F130">
        <v>0</v>
      </c>
      <c r="G130">
        <v>0.05</v>
      </c>
    </row>
    <row r="131" spans="1:7" x14ac:dyDescent="0.2">
      <c r="A131">
        <v>2930</v>
      </c>
      <c r="B131" s="106" t="s">
        <v>760</v>
      </c>
      <c r="C131">
        <v>0</v>
      </c>
      <c r="D131" s="106">
        <v>0</v>
      </c>
      <c r="E131">
        <v>0</v>
      </c>
      <c r="F131" s="106">
        <v>0</v>
      </c>
      <c r="G131" s="106">
        <v>0</v>
      </c>
    </row>
    <row r="132" spans="1:7" x14ac:dyDescent="0.2">
      <c r="A132">
        <v>2931</v>
      </c>
      <c r="B132" s="106" t="s">
        <v>761</v>
      </c>
      <c r="C132">
        <v>0.1</v>
      </c>
      <c r="D132" s="106">
        <v>1.65</v>
      </c>
      <c r="E132">
        <v>0.05</v>
      </c>
      <c r="F132" s="106">
        <v>0.05</v>
      </c>
      <c r="G132" s="106">
        <v>0.05</v>
      </c>
    </row>
    <row r="133" spans="1:7" x14ac:dyDescent="0.2">
      <c r="A133">
        <v>2975</v>
      </c>
      <c r="B133" s="106" t="s">
        <v>762</v>
      </c>
      <c r="C133">
        <v>0.1</v>
      </c>
      <c r="D133">
        <v>0.15</v>
      </c>
      <c r="E133">
        <v>0.05</v>
      </c>
      <c r="F133">
        <v>0.05</v>
      </c>
      <c r="G133">
        <v>0.05</v>
      </c>
    </row>
    <row r="134" spans="1:7" x14ac:dyDescent="0.2">
      <c r="A134">
        <v>3001</v>
      </c>
      <c r="B134" s="106" t="s">
        <v>2820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">
      <c r="A135">
        <v>3003</v>
      </c>
      <c r="B135" s="106" t="s">
        <v>691</v>
      </c>
      <c r="C135">
        <v>0.1</v>
      </c>
      <c r="D135" s="106">
        <v>0.15</v>
      </c>
      <c r="E135">
        <v>0.05</v>
      </c>
      <c r="F135">
        <v>0.05</v>
      </c>
      <c r="G135" s="106">
        <v>0.05</v>
      </c>
    </row>
    <row r="136" spans="1:7" x14ac:dyDescent="0.2">
      <c r="A136">
        <v>3004</v>
      </c>
      <c r="B136" s="106" t="s">
        <v>763</v>
      </c>
      <c r="C136">
        <v>0.1</v>
      </c>
      <c r="D136" s="106">
        <v>0</v>
      </c>
      <c r="E136">
        <v>0.05</v>
      </c>
      <c r="F136" s="106">
        <v>0</v>
      </c>
      <c r="G136" s="106">
        <v>0.05</v>
      </c>
    </row>
    <row r="137" spans="1:7" x14ac:dyDescent="0.2">
      <c r="A137">
        <v>3023</v>
      </c>
      <c r="B137" s="106" t="s">
        <v>3941</v>
      </c>
      <c r="C137">
        <v>0</v>
      </c>
      <c r="D137" s="106" t="s">
        <v>158</v>
      </c>
      <c r="E137" t="s">
        <v>158</v>
      </c>
      <c r="F137" t="s">
        <v>158</v>
      </c>
      <c r="G137" t="s">
        <v>158</v>
      </c>
    </row>
    <row r="138" spans="1:7" x14ac:dyDescent="0.2">
      <c r="A138">
        <v>3028</v>
      </c>
      <c r="B138" s="106" t="s">
        <v>3573</v>
      </c>
      <c r="C138">
        <v>0</v>
      </c>
      <c r="D138">
        <v>0</v>
      </c>
      <c r="E138" t="s">
        <v>158</v>
      </c>
      <c r="F138">
        <v>0.05</v>
      </c>
      <c r="G138">
        <v>0.05</v>
      </c>
    </row>
    <row r="139" spans="1:7" x14ac:dyDescent="0.2">
      <c r="A139">
        <v>3046</v>
      </c>
      <c r="B139" s="106" t="s">
        <v>764</v>
      </c>
      <c r="C139">
        <v>0.3</v>
      </c>
      <c r="D139" s="106">
        <v>0.45</v>
      </c>
      <c r="E139">
        <v>0.15</v>
      </c>
      <c r="F139">
        <v>0.15</v>
      </c>
      <c r="G139" s="106">
        <v>0.15</v>
      </c>
    </row>
    <row r="140" spans="1:7" x14ac:dyDescent="0.2">
      <c r="A140">
        <v>3048</v>
      </c>
      <c r="B140" s="106" t="s">
        <v>3338</v>
      </c>
      <c r="C140">
        <v>0</v>
      </c>
      <c r="D140" s="106">
        <v>0</v>
      </c>
      <c r="E140">
        <v>0</v>
      </c>
      <c r="F140">
        <v>0</v>
      </c>
      <c r="G140" s="106">
        <v>0</v>
      </c>
    </row>
    <row r="141" spans="1:7" x14ac:dyDescent="0.2">
      <c r="A141">
        <v>3050</v>
      </c>
      <c r="B141" s="106" t="s">
        <v>2966</v>
      </c>
      <c r="C141">
        <v>0</v>
      </c>
      <c r="D141">
        <v>0</v>
      </c>
      <c r="E141">
        <v>0</v>
      </c>
      <c r="F141" s="106">
        <v>0</v>
      </c>
      <c r="G141">
        <v>0</v>
      </c>
    </row>
    <row r="142" spans="1:7" x14ac:dyDescent="0.2">
      <c r="A142">
        <v>3067</v>
      </c>
      <c r="B142" s="106" t="s">
        <v>765</v>
      </c>
      <c r="C142">
        <v>0.1</v>
      </c>
      <c r="D142">
        <v>0.15</v>
      </c>
      <c r="E142">
        <v>0.05</v>
      </c>
      <c r="F142">
        <v>0.05</v>
      </c>
      <c r="G142">
        <v>0.05</v>
      </c>
    </row>
    <row r="143" spans="1:7" x14ac:dyDescent="0.2">
      <c r="A143">
        <v>3079</v>
      </c>
      <c r="B143" s="106" t="s">
        <v>1302</v>
      </c>
      <c r="C143">
        <v>0</v>
      </c>
      <c r="D143">
        <v>0</v>
      </c>
      <c r="E143" s="106">
        <v>0</v>
      </c>
      <c r="F143" s="106">
        <v>0</v>
      </c>
      <c r="G143" s="106">
        <v>0</v>
      </c>
    </row>
    <row r="144" spans="1:7" x14ac:dyDescent="0.2">
      <c r="A144">
        <v>3082</v>
      </c>
      <c r="B144" s="106" t="s">
        <v>766</v>
      </c>
      <c r="C144">
        <v>0</v>
      </c>
      <c r="D144">
        <v>0.15</v>
      </c>
      <c r="E144" s="106">
        <v>0</v>
      </c>
      <c r="F144" s="106">
        <v>0</v>
      </c>
      <c r="G144" s="106">
        <v>0.05</v>
      </c>
    </row>
    <row r="145" spans="1:7" x14ac:dyDescent="0.2">
      <c r="A145">
        <v>3086</v>
      </c>
      <c r="B145" s="106" t="s">
        <v>767</v>
      </c>
      <c r="C145">
        <v>0.1</v>
      </c>
      <c r="D145">
        <v>0.15</v>
      </c>
      <c r="E145">
        <v>0.05</v>
      </c>
      <c r="F145">
        <v>0.05</v>
      </c>
      <c r="G145">
        <v>0.05</v>
      </c>
    </row>
    <row r="146" spans="1:7" x14ac:dyDescent="0.2">
      <c r="A146">
        <v>3088</v>
      </c>
      <c r="B146" s="106" t="s">
        <v>768</v>
      </c>
      <c r="C146">
        <v>0.2</v>
      </c>
      <c r="D146">
        <v>0.3</v>
      </c>
      <c r="E146">
        <v>0.1</v>
      </c>
      <c r="F146">
        <v>0.1</v>
      </c>
      <c r="G146">
        <v>0.1</v>
      </c>
    </row>
    <row r="147" spans="1:7" x14ac:dyDescent="0.2">
      <c r="A147">
        <v>3092</v>
      </c>
      <c r="B147" s="106" t="s">
        <v>3574</v>
      </c>
      <c r="C147">
        <v>0</v>
      </c>
      <c r="D147" s="106">
        <v>0</v>
      </c>
      <c r="E147" s="106" t="s">
        <v>158</v>
      </c>
      <c r="F147" s="106" t="s">
        <v>158</v>
      </c>
      <c r="G147" s="106" t="s">
        <v>158</v>
      </c>
    </row>
    <row r="148" spans="1:7" x14ac:dyDescent="0.2">
      <c r="A148">
        <v>3099</v>
      </c>
      <c r="B148" s="106" t="s">
        <v>36</v>
      </c>
      <c r="C148">
        <v>0.1</v>
      </c>
      <c r="D148">
        <v>0</v>
      </c>
      <c r="E148">
        <v>0.05</v>
      </c>
      <c r="F148">
        <v>0</v>
      </c>
      <c r="G148">
        <v>0.05</v>
      </c>
    </row>
    <row r="149" spans="1:7" x14ac:dyDescent="0.2">
      <c r="A149">
        <v>3104</v>
      </c>
      <c r="B149" s="106" t="s">
        <v>3942</v>
      </c>
      <c r="C149">
        <v>0</v>
      </c>
      <c r="D149" t="s">
        <v>158</v>
      </c>
      <c r="E149" t="s">
        <v>158</v>
      </c>
      <c r="F149" t="s">
        <v>158</v>
      </c>
      <c r="G149" t="s">
        <v>158</v>
      </c>
    </row>
    <row r="150" spans="1:7" x14ac:dyDescent="0.2">
      <c r="A150">
        <v>3105</v>
      </c>
      <c r="B150" s="106" t="s">
        <v>50</v>
      </c>
      <c r="C150">
        <v>0.1</v>
      </c>
      <c r="D150" t="s">
        <v>158</v>
      </c>
      <c r="E150" t="s">
        <v>158</v>
      </c>
      <c r="F150" t="s">
        <v>158</v>
      </c>
      <c r="G150" t="s">
        <v>158</v>
      </c>
    </row>
    <row r="151" spans="1:7" x14ac:dyDescent="0.2">
      <c r="A151">
        <v>3106</v>
      </c>
      <c r="B151" s="106" t="s">
        <v>769</v>
      </c>
      <c r="C151">
        <v>0.1</v>
      </c>
      <c r="D151">
        <v>0.15</v>
      </c>
      <c r="E151">
        <v>0.05</v>
      </c>
      <c r="F151">
        <v>0.05</v>
      </c>
      <c r="G151">
        <v>0.05</v>
      </c>
    </row>
    <row r="152" spans="1:7" x14ac:dyDescent="0.2">
      <c r="A152">
        <v>3107</v>
      </c>
      <c r="B152" s="106" t="s">
        <v>3451</v>
      </c>
      <c r="C152">
        <v>0</v>
      </c>
      <c r="D152">
        <v>0</v>
      </c>
      <c r="E152">
        <v>0</v>
      </c>
      <c r="F152" t="s">
        <v>158</v>
      </c>
      <c r="G152" t="s">
        <v>158</v>
      </c>
    </row>
    <row r="153" spans="1:7" x14ac:dyDescent="0.2">
      <c r="A153">
        <v>3110</v>
      </c>
      <c r="B153" s="106" t="s">
        <v>682</v>
      </c>
      <c r="C153">
        <v>0.2</v>
      </c>
      <c r="D153" t="s">
        <v>158</v>
      </c>
      <c r="E153">
        <v>0.1</v>
      </c>
      <c r="F153">
        <v>0.1</v>
      </c>
      <c r="G153">
        <v>0.1</v>
      </c>
    </row>
    <row r="154" spans="1:7" x14ac:dyDescent="0.2">
      <c r="A154">
        <v>3116</v>
      </c>
      <c r="B154" s="106" t="s">
        <v>3184</v>
      </c>
      <c r="C154">
        <v>0</v>
      </c>
      <c r="D154" s="106">
        <v>0</v>
      </c>
      <c r="E154">
        <v>0</v>
      </c>
      <c r="F154" s="106">
        <v>0</v>
      </c>
      <c r="G154" s="106">
        <v>0</v>
      </c>
    </row>
    <row r="155" spans="1:7" x14ac:dyDescent="0.2">
      <c r="A155">
        <v>3132</v>
      </c>
      <c r="B155" s="106" t="s">
        <v>3340</v>
      </c>
      <c r="C155">
        <v>0</v>
      </c>
      <c r="D155">
        <v>0</v>
      </c>
      <c r="E155" s="106">
        <v>0</v>
      </c>
      <c r="F155" s="106">
        <v>0</v>
      </c>
      <c r="G155">
        <v>0</v>
      </c>
    </row>
    <row r="156" spans="1:7" x14ac:dyDescent="0.2">
      <c r="A156">
        <v>3134</v>
      </c>
      <c r="B156" s="106" t="s">
        <v>1263</v>
      </c>
      <c r="C156">
        <v>0.1</v>
      </c>
      <c r="D156">
        <v>0.15</v>
      </c>
      <c r="E156" s="106">
        <v>0.05</v>
      </c>
      <c r="F156" s="106">
        <v>0</v>
      </c>
      <c r="G156">
        <v>0</v>
      </c>
    </row>
    <row r="157" spans="1:7" x14ac:dyDescent="0.2">
      <c r="A157">
        <v>3139</v>
      </c>
      <c r="B157" s="106" t="s">
        <v>1489</v>
      </c>
      <c r="C157">
        <v>0.2</v>
      </c>
      <c r="D157">
        <v>0.3</v>
      </c>
      <c r="E157">
        <v>0.1</v>
      </c>
      <c r="F157">
        <v>0.1</v>
      </c>
      <c r="G157">
        <v>0.1</v>
      </c>
    </row>
    <row r="158" spans="1:7" x14ac:dyDescent="0.2">
      <c r="A158">
        <v>3141</v>
      </c>
      <c r="B158" s="106" t="s">
        <v>3133</v>
      </c>
      <c r="C158">
        <v>0</v>
      </c>
      <c r="D158" s="106">
        <v>0</v>
      </c>
      <c r="E158" s="106">
        <v>0</v>
      </c>
      <c r="F158" s="106">
        <v>0</v>
      </c>
      <c r="G158" s="106">
        <v>0</v>
      </c>
    </row>
    <row r="159" spans="1:7" x14ac:dyDescent="0.2">
      <c r="A159">
        <v>3148</v>
      </c>
      <c r="B159" s="106" t="s">
        <v>770</v>
      </c>
      <c r="C159">
        <v>0.1</v>
      </c>
      <c r="D159">
        <v>0.15</v>
      </c>
      <c r="E159">
        <v>0.05</v>
      </c>
      <c r="F159">
        <v>0.05</v>
      </c>
      <c r="G159">
        <v>0.05</v>
      </c>
    </row>
    <row r="160" spans="1:7" x14ac:dyDescent="0.2">
      <c r="A160">
        <v>3151</v>
      </c>
      <c r="B160" s="106" t="s">
        <v>771</v>
      </c>
      <c r="C160">
        <v>0.1</v>
      </c>
      <c r="D160">
        <v>0.15</v>
      </c>
      <c r="E160">
        <v>0.05</v>
      </c>
      <c r="F160">
        <v>0.05</v>
      </c>
      <c r="G160">
        <v>0.05</v>
      </c>
    </row>
    <row r="161" spans="1:7" x14ac:dyDescent="0.2">
      <c r="A161">
        <v>3159</v>
      </c>
      <c r="B161" s="106" t="s">
        <v>772</v>
      </c>
      <c r="C161">
        <v>0.1</v>
      </c>
      <c r="D161">
        <v>0.15</v>
      </c>
      <c r="E161">
        <v>0.05</v>
      </c>
      <c r="F161">
        <v>0.05</v>
      </c>
      <c r="G161">
        <v>0.05</v>
      </c>
    </row>
    <row r="162" spans="1:7" x14ac:dyDescent="0.2">
      <c r="A162">
        <v>3160</v>
      </c>
      <c r="B162" s="106" t="s">
        <v>3394</v>
      </c>
      <c r="C162">
        <v>0</v>
      </c>
      <c r="D162">
        <v>0</v>
      </c>
      <c r="E162">
        <v>0</v>
      </c>
      <c r="F162">
        <v>0</v>
      </c>
      <c r="G162" t="s">
        <v>158</v>
      </c>
    </row>
    <row r="163" spans="1:7" x14ac:dyDescent="0.2">
      <c r="A163">
        <v>3166</v>
      </c>
      <c r="B163" s="106" t="s">
        <v>773</v>
      </c>
      <c r="C163">
        <v>0.1</v>
      </c>
      <c r="D163">
        <v>0.15</v>
      </c>
      <c r="E163">
        <v>0.05</v>
      </c>
      <c r="F163">
        <v>0.05</v>
      </c>
      <c r="G163">
        <v>0.05</v>
      </c>
    </row>
    <row r="164" spans="1:7" x14ac:dyDescent="0.2">
      <c r="A164">
        <v>3168</v>
      </c>
      <c r="B164" s="106" t="s">
        <v>3575</v>
      </c>
      <c r="C164">
        <v>0.1</v>
      </c>
      <c r="D164" s="106">
        <v>0.15</v>
      </c>
      <c r="E164" t="s">
        <v>158</v>
      </c>
      <c r="F164">
        <v>0</v>
      </c>
      <c r="G164">
        <v>0.05</v>
      </c>
    </row>
    <row r="165" spans="1:7" x14ac:dyDescent="0.2">
      <c r="A165">
        <v>3176</v>
      </c>
      <c r="B165" s="106" t="s">
        <v>1490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">
      <c r="A166">
        <v>3178</v>
      </c>
      <c r="B166" s="106" t="s">
        <v>774</v>
      </c>
      <c r="C166">
        <v>0.1</v>
      </c>
      <c r="D166">
        <v>0.15</v>
      </c>
      <c r="E166">
        <v>0.05</v>
      </c>
      <c r="F166">
        <v>0.05</v>
      </c>
      <c r="G166">
        <v>0.05</v>
      </c>
    </row>
    <row r="167" spans="1:7" x14ac:dyDescent="0.2">
      <c r="A167">
        <v>3180</v>
      </c>
      <c r="B167" s="106" t="s">
        <v>2803</v>
      </c>
      <c r="C167">
        <v>0</v>
      </c>
      <c r="D167">
        <v>0.15</v>
      </c>
      <c r="E167">
        <v>0</v>
      </c>
      <c r="F167">
        <v>0.05</v>
      </c>
      <c r="G167">
        <v>0</v>
      </c>
    </row>
    <row r="168" spans="1:7" x14ac:dyDescent="0.2">
      <c r="A168">
        <v>3183</v>
      </c>
      <c r="B168" s="106" t="s">
        <v>775</v>
      </c>
      <c r="C168">
        <v>0.1</v>
      </c>
      <c r="D168">
        <v>0.15</v>
      </c>
      <c r="E168">
        <v>0.05</v>
      </c>
      <c r="F168">
        <v>0.05</v>
      </c>
      <c r="G168">
        <v>0.05</v>
      </c>
    </row>
    <row r="169" spans="1:7" x14ac:dyDescent="0.2">
      <c r="A169">
        <v>3186</v>
      </c>
      <c r="B169" s="106" t="s">
        <v>2794</v>
      </c>
      <c r="C169">
        <v>0</v>
      </c>
      <c r="D169" s="106">
        <v>0</v>
      </c>
      <c r="E169">
        <v>0</v>
      </c>
      <c r="F169" s="106">
        <v>0</v>
      </c>
      <c r="G169" s="106">
        <v>0</v>
      </c>
    </row>
    <row r="170" spans="1:7" x14ac:dyDescent="0.2">
      <c r="A170">
        <v>3191</v>
      </c>
      <c r="B170" s="106" t="s">
        <v>3452</v>
      </c>
      <c r="C170">
        <v>0</v>
      </c>
      <c r="D170" s="106">
        <v>0</v>
      </c>
      <c r="E170">
        <v>0</v>
      </c>
      <c r="F170" s="106" t="s">
        <v>158</v>
      </c>
      <c r="G170" s="106" t="s">
        <v>158</v>
      </c>
    </row>
    <row r="171" spans="1:7" x14ac:dyDescent="0.2">
      <c r="A171">
        <v>3193</v>
      </c>
      <c r="B171" s="106" t="s">
        <v>776</v>
      </c>
      <c r="C171">
        <v>1.8</v>
      </c>
      <c r="D171">
        <v>1.65</v>
      </c>
      <c r="E171">
        <v>0.55000000000000004</v>
      </c>
      <c r="F171">
        <v>0.25</v>
      </c>
      <c r="G171" s="106">
        <v>0.25</v>
      </c>
    </row>
    <row r="172" spans="1:7" x14ac:dyDescent="0.2">
      <c r="A172">
        <v>3197</v>
      </c>
      <c r="B172" s="106" t="s">
        <v>777</v>
      </c>
      <c r="C172">
        <v>0.1</v>
      </c>
      <c r="D172">
        <v>0.15</v>
      </c>
      <c r="E172">
        <v>0.05</v>
      </c>
      <c r="F172">
        <v>0.05</v>
      </c>
      <c r="G172" s="106">
        <v>0.05</v>
      </c>
    </row>
    <row r="173" spans="1:7" x14ac:dyDescent="0.2">
      <c r="A173">
        <v>3201</v>
      </c>
      <c r="B173" s="106" t="s">
        <v>2804</v>
      </c>
      <c r="C173">
        <v>0.1</v>
      </c>
      <c r="D173">
        <v>0</v>
      </c>
      <c r="E173">
        <v>0</v>
      </c>
      <c r="F173">
        <v>0</v>
      </c>
      <c r="G173" s="106">
        <v>0</v>
      </c>
    </row>
    <row r="174" spans="1:7" x14ac:dyDescent="0.2">
      <c r="A174">
        <v>3204</v>
      </c>
      <c r="B174" s="106" t="s">
        <v>3576</v>
      </c>
      <c r="C174">
        <v>0</v>
      </c>
      <c r="D174">
        <v>0</v>
      </c>
      <c r="E174" t="s">
        <v>158</v>
      </c>
      <c r="F174">
        <v>0</v>
      </c>
      <c r="G174">
        <v>0</v>
      </c>
    </row>
    <row r="175" spans="1:7" x14ac:dyDescent="0.2">
      <c r="A175">
        <v>3205</v>
      </c>
      <c r="B175" s="106" t="s">
        <v>778</v>
      </c>
      <c r="C175">
        <v>0.1</v>
      </c>
      <c r="D175" s="106">
        <v>0.15</v>
      </c>
      <c r="E175" s="106">
        <v>0.05</v>
      </c>
      <c r="F175" s="106">
        <v>0.05</v>
      </c>
      <c r="G175" s="106">
        <v>0</v>
      </c>
    </row>
    <row r="176" spans="1:7" x14ac:dyDescent="0.2">
      <c r="A176">
        <v>3222</v>
      </c>
      <c r="B176" s="106" t="s">
        <v>779</v>
      </c>
      <c r="C176">
        <v>0.1</v>
      </c>
      <c r="D176">
        <v>0</v>
      </c>
      <c r="E176">
        <v>0.05</v>
      </c>
      <c r="F176">
        <v>0.05</v>
      </c>
      <c r="G176">
        <v>0.05</v>
      </c>
    </row>
    <row r="177" spans="1:7" x14ac:dyDescent="0.2">
      <c r="A177">
        <v>3231</v>
      </c>
      <c r="B177" s="106" t="s">
        <v>543</v>
      </c>
      <c r="C177">
        <v>0.1</v>
      </c>
      <c r="D177">
        <v>0.15</v>
      </c>
      <c r="E177">
        <v>0.05</v>
      </c>
      <c r="F177">
        <v>0.05</v>
      </c>
      <c r="G177">
        <v>0.05</v>
      </c>
    </row>
    <row r="178" spans="1:7" x14ac:dyDescent="0.2">
      <c r="A178">
        <v>3232</v>
      </c>
      <c r="B178" s="106" t="s">
        <v>3943</v>
      </c>
      <c r="C178">
        <v>0</v>
      </c>
      <c r="D178" t="s">
        <v>158</v>
      </c>
      <c r="E178" s="106">
        <v>0.05</v>
      </c>
      <c r="F178">
        <v>0</v>
      </c>
      <c r="G178">
        <v>0</v>
      </c>
    </row>
    <row r="179" spans="1:7" x14ac:dyDescent="0.2">
      <c r="A179">
        <v>3250</v>
      </c>
      <c r="B179" s="106" t="s">
        <v>3944</v>
      </c>
      <c r="C179">
        <v>0</v>
      </c>
      <c r="D179" t="s">
        <v>158</v>
      </c>
      <c r="E179" t="s">
        <v>158</v>
      </c>
      <c r="F179">
        <v>0.05</v>
      </c>
      <c r="G179" t="s">
        <v>158</v>
      </c>
    </row>
    <row r="180" spans="1:7" x14ac:dyDescent="0.2">
      <c r="A180">
        <v>3252</v>
      </c>
      <c r="B180" s="106" t="s">
        <v>3341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">
      <c r="A181">
        <v>3271</v>
      </c>
      <c r="B181" s="106" t="s">
        <v>780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3280</v>
      </c>
      <c r="B182" s="106" t="s">
        <v>1491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">
      <c r="A183">
        <v>3284</v>
      </c>
      <c r="B183" s="106" t="s">
        <v>3945</v>
      </c>
      <c r="C183">
        <v>0</v>
      </c>
      <c r="D183" t="s">
        <v>158</v>
      </c>
      <c r="E183" s="106" t="s">
        <v>158</v>
      </c>
      <c r="F183" t="s">
        <v>158</v>
      </c>
      <c r="G183" t="s">
        <v>158</v>
      </c>
    </row>
    <row r="184" spans="1:7" x14ac:dyDescent="0.2">
      <c r="A184">
        <v>3288</v>
      </c>
      <c r="B184" s="106" t="s">
        <v>2967</v>
      </c>
      <c r="C184">
        <v>0.1</v>
      </c>
      <c r="D184" s="106">
        <v>0.15</v>
      </c>
      <c r="E184">
        <v>0.05</v>
      </c>
      <c r="F184">
        <v>0.05</v>
      </c>
      <c r="G184">
        <v>0</v>
      </c>
    </row>
    <row r="185" spans="1:7" x14ac:dyDescent="0.2">
      <c r="A185">
        <v>3289</v>
      </c>
      <c r="B185" s="106" t="s">
        <v>781</v>
      </c>
      <c r="C185">
        <v>0.1</v>
      </c>
      <c r="D185" s="106">
        <v>0.15</v>
      </c>
      <c r="E185">
        <v>0.05</v>
      </c>
      <c r="F185">
        <v>0.05</v>
      </c>
      <c r="G185">
        <v>0.05</v>
      </c>
    </row>
    <row r="186" spans="1:7" x14ac:dyDescent="0.2">
      <c r="A186">
        <v>3291</v>
      </c>
      <c r="B186" s="106" t="s">
        <v>59</v>
      </c>
      <c r="C186">
        <v>0.1</v>
      </c>
      <c r="D186">
        <v>0.15</v>
      </c>
      <c r="E186">
        <v>0.05</v>
      </c>
      <c r="F186">
        <v>0.05</v>
      </c>
      <c r="G186">
        <v>0.05</v>
      </c>
    </row>
    <row r="187" spans="1:7" x14ac:dyDescent="0.2">
      <c r="A187">
        <v>3299</v>
      </c>
      <c r="B187" s="106" t="s">
        <v>782</v>
      </c>
      <c r="C187">
        <v>0.1</v>
      </c>
      <c r="D187">
        <v>0.15</v>
      </c>
      <c r="E187">
        <v>0.05</v>
      </c>
      <c r="F187">
        <v>0.05</v>
      </c>
      <c r="G187" s="106">
        <v>0.05</v>
      </c>
    </row>
    <row r="188" spans="1:7" x14ac:dyDescent="0.2">
      <c r="A188">
        <v>3349</v>
      </c>
      <c r="B188" s="106" t="s">
        <v>783</v>
      </c>
      <c r="C188">
        <v>0.9</v>
      </c>
      <c r="D188">
        <v>1.35</v>
      </c>
      <c r="E188">
        <v>0.45</v>
      </c>
      <c r="F188">
        <v>0.4</v>
      </c>
      <c r="G188">
        <v>0.4</v>
      </c>
    </row>
    <row r="189" spans="1:7" x14ac:dyDescent="0.2">
      <c r="A189">
        <v>3360</v>
      </c>
      <c r="B189" s="106" t="s">
        <v>1264</v>
      </c>
      <c r="C189">
        <v>0</v>
      </c>
      <c r="D189">
        <v>0</v>
      </c>
      <c r="E189">
        <v>0</v>
      </c>
      <c r="F189">
        <v>0.1</v>
      </c>
      <c r="G189">
        <v>0.1</v>
      </c>
    </row>
    <row r="190" spans="1:7" x14ac:dyDescent="0.2">
      <c r="A190">
        <v>3382</v>
      </c>
      <c r="B190" s="106" t="s">
        <v>784</v>
      </c>
      <c r="C190">
        <v>0.2</v>
      </c>
      <c r="D190">
        <v>0.3</v>
      </c>
      <c r="E190">
        <v>0.1</v>
      </c>
      <c r="F190">
        <v>0.1</v>
      </c>
      <c r="G190">
        <v>0.1</v>
      </c>
    </row>
    <row r="191" spans="1:7" x14ac:dyDescent="0.2">
      <c r="A191">
        <v>3387</v>
      </c>
      <c r="B191" s="106" t="s">
        <v>785</v>
      </c>
      <c r="C191">
        <v>0.1</v>
      </c>
      <c r="D191" s="106">
        <v>0.15</v>
      </c>
      <c r="E191" s="106">
        <v>0.05</v>
      </c>
      <c r="F191" s="106">
        <v>0.05</v>
      </c>
      <c r="G191" s="106">
        <v>0.05</v>
      </c>
    </row>
    <row r="192" spans="1:7" x14ac:dyDescent="0.2">
      <c r="A192">
        <v>3391</v>
      </c>
      <c r="B192" s="106" t="s">
        <v>786</v>
      </c>
      <c r="C192">
        <v>0</v>
      </c>
      <c r="D192" s="106">
        <v>0</v>
      </c>
      <c r="E192">
        <v>0</v>
      </c>
      <c r="F192" s="106">
        <v>0</v>
      </c>
      <c r="G192">
        <v>0</v>
      </c>
    </row>
    <row r="193" spans="1:7" x14ac:dyDescent="0.2">
      <c r="A193">
        <v>3393</v>
      </c>
      <c r="B193" s="106" t="s">
        <v>787</v>
      </c>
      <c r="C193">
        <v>0</v>
      </c>
      <c r="D193" s="106">
        <v>0</v>
      </c>
      <c r="E193" s="106">
        <v>0</v>
      </c>
      <c r="F193" s="106">
        <v>0</v>
      </c>
      <c r="G193" s="106">
        <v>0</v>
      </c>
    </row>
    <row r="194" spans="1:7" x14ac:dyDescent="0.2">
      <c r="A194">
        <v>3397</v>
      </c>
      <c r="B194" s="106" t="s">
        <v>788</v>
      </c>
      <c r="C194">
        <v>0</v>
      </c>
      <c r="D194" s="106">
        <v>0</v>
      </c>
      <c r="E194" s="106">
        <v>0</v>
      </c>
      <c r="F194">
        <v>0</v>
      </c>
      <c r="G194" s="106">
        <v>0</v>
      </c>
    </row>
    <row r="195" spans="1:7" x14ac:dyDescent="0.2">
      <c r="A195">
        <v>3401</v>
      </c>
      <c r="B195" s="106" t="s">
        <v>789</v>
      </c>
      <c r="C195">
        <v>0.1</v>
      </c>
      <c r="D195">
        <v>0</v>
      </c>
      <c r="E195" s="106">
        <v>0</v>
      </c>
      <c r="F195">
        <v>0</v>
      </c>
      <c r="G195" s="106">
        <v>0</v>
      </c>
    </row>
    <row r="196" spans="1:7" x14ac:dyDescent="0.2">
      <c r="A196">
        <v>3405</v>
      </c>
      <c r="B196" s="106" t="s">
        <v>3342</v>
      </c>
      <c r="C196">
        <v>0</v>
      </c>
      <c r="D196">
        <v>0</v>
      </c>
      <c r="E196" s="106">
        <v>0</v>
      </c>
      <c r="F196" s="106">
        <v>0</v>
      </c>
      <c r="G196" s="106">
        <v>0</v>
      </c>
    </row>
    <row r="197" spans="1:7" x14ac:dyDescent="0.2">
      <c r="A197">
        <v>3433</v>
      </c>
      <c r="B197" s="106" t="s">
        <v>3946</v>
      </c>
      <c r="C197">
        <v>0.1</v>
      </c>
      <c r="D197" t="s">
        <v>158</v>
      </c>
      <c r="E197" t="s">
        <v>158</v>
      </c>
      <c r="F197" t="s">
        <v>158</v>
      </c>
      <c r="G197" t="s">
        <v>158</v>
      </c>
    </row>
    <row r="198" spans="1:7" x14ac:dyDescent="0.2">
      <c r="A198">
        <v>3436</v>
      </c>
      <c r="B198" s="106" t="s">
        <v>3256</v>
      </c>
      <c r="C198">
        <v>0</v>
      </c>
      <c r="D198" s="106" t="s">
        <v>158</v>
      </c>
      <c r="E198" s="106" t="s">
        <v>158</v>
      </c>
      <c r="F198" s="106" t="s">
        <v>158</v>
      </c>
      <c r="G198" s="106">
        <v>0</v>
      </c>
    </row>
    <row r="199" spans="1:7" x14ac:dyDescent="0.2">
      <c r="A199">
        <v>3457</v>
      </c>
      <c r="B199" s="106" t="s">
        <v>790</v>
      </c>
      <c r="C199">
        <v>0</v>
      </c>
      <c r="D199" s="106">
        <v>0</v>
      </c>
      <c r="E199" s="106">
        <v>0</v>
      </c>
      <c r="F199" s="106">
        <v>0</v>
      </c>
      <c r="G199" s="106">
        <v>0</v>
      </c>
    </row>
    <row r="200" spans="1:7" x14ac:dyDescent="0.2">
      <c r="A200">
        <v>3475</v>
      </c>
      <c r="B200" s="106" t="s">
        <v>2821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">
      <c r="A201">
        <v>3484</v>
      </c>
      <c r="B201" s="106" t="s">
        <v>3947</v>
      </c>
      <c r="C201">
        <v>0</v>
      </c>
      <c r="D201" t="s">
        <v>158</v>
      </c>
      <c r="E201">
        <v>0</v>
      </c>
      <c r="F201" t="s">
        <v>158</v>
      </c>
      <c r="G201" s="106">
        <v>0</v>
      </c>
    </row>
    <row r="202" spans="1:7" x14ac:dyDescent="0.2">
      <c r="A202">
        <v>3529</v>
      </c>
      <c r="B202" s="106" t="s">
        <v>791</v>
      </c>
      <c r="C202">
        <v>0.1</v>
      </c>
      <c r="D202">
        <v>0</v>
      </c>
      <c r="E202">
        <v>0.05</v>
      </c>
      <c r="F202">
        <v>0</v>
      </c>
      <c r="G202" s="106">
        <v>0.05</v>
      </c>
    </row>
    <row r="203" spans="1:7" x14ac:dyDescent="0.2">
      <c r="A203">
        <v>3539</v>
      </c>
      <c r="B203" s="106" t="s">
        <v>3395</v>
      </c>
      <c r="C203">
        <v>0.1</v>
      </c>
      <c r="D203">
        <v>0.15</v>
      </c>
      <c r="E203">
        <v>0.05</v>
      </c>
      <c r="F203">
        <v>0.05</v>
      </c>
      <c r="G203">
        <v>0.05</v>
      </c>
    </row>
    <row r="204" spans="1:7" x14ac:dyDescent="0.2">
      <c r="A204">
        <v>3544</v>
      </c>
      <c r="B204" s="106" t="s">
        <v>792</v>
      </c>
      <c r="C204">
        <v>0</v>
      </c>
      <c r="D204">
        <v>0</v>
      </c>
      <c r="E204" s="106">
        <v>0</v>
      </c>
      <c r="F204">
        <v>0.05</v>
      </c>
      <c r="G204" s="106">
        <v>0.05</v>
      </c>
    </row>
    <row r="205" spans="1:7" x14ac:dyDescent="0.2">
      <c r="A205">
        <v>3546</v>
      </c>
      <c r="B205" s="106" t="s">
        <v>3453</v>
      </c>
      <c r="C205">
        <v>0</v>
      </c>
      <c r="D205">
        <v>0</v>
      </c>
      <c r="E205" s="106">
        <v>0</v>
      </c>
      <c r="F205" t="s">
        <v>158</v>
      </c>
      <c r="G205" s="106" t="s">
        <v>158</v>
      </c>
    </row>
    <row r="206" spans="1:7" x14ac:dyDescent="0.2">
      <c r="A206">
        <v>3547</v>
      </c>
      <c r="B206" s="106" t="s">
        <v>793</v>
      </c>
      <c r="C206">
        <v>0.1</v>
      </c>
      <c r="D206" s="106">
        <v>0.15</v>
      </c>
      <c r="E206" s="106">
        <v>0.05</v>
      </c>
      <c r="F206" s="106">
        <v>0.05</v>
      </c>
      <c r="G206" s="106">
        <v>0.05</v>
      </c>
    </row>
    <row r="207" spans="1:7" x14ac:dyDescent="0.2">
      <c r="A207">
        <v>3553</v>
      </c>
      <c r="B207" s="106" t="s">
        <v>3948</v>
      </c>
      <c r="C207">
        <v>0</v>
      </c>
      <c r="D207" s="106" t="s">
        <v>158</v>
      </c>
      <c r="E207" t="s">
        <v>158</v>
      </c>
      <c r="F207" s="106" t="s">
        <v>158</v>
      </c>
      <c r="G207" s="106" t="s">
        <v>158</v>
      </c>
    </row>
    <row r="208" spans="1:7" x14ac:dyDescent="0.2">
      <c r="A208">
        <v>3561</v>
      </c>
      <c r="B208" s="106" t="s">
        <v>2805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">
      <c r="A209">
        <v>3569</v>
      </c>
      <c r="B209" s="106" t="s">
        <v>3134</v>
      </c>
      <c r="C209">
        <v>0.1</v>
      </c>
      <c r="D209">
        <v>0.15</v>
      </c>
      <c r="E209">
        <v>0</v>
      </c>
      <c r="F209">
        <v>0</v>
      </c>
      <c r="G209">
        <v>0</v>
      </c>
    </row>
    <row r="210" spans="1:7" x14ac:dyDescent="0.2">
      <c r="A210">
        <v>3571</v>
      </c>
      <c r="B210" s="106" t="s">
        <v>3949</v>
      </c>
      <c r="C210">
        <v>0.1</v>
      </c>
      <c r="D210" t="s">
        <v>158</v>
      </c>
      <c r="E210" t="s">
        <v>158</v>
      </c>
      <c r="F210" s="106" t="s">
        <v>158</v>
      </c>
      <c r="G210" s="106" t="s">
        <v>158</v>
      </c>
    </row>
    <row r="211" spans="1:7" x14ac:dyDescent="0.2">
      <c r="A211">
        <v>3580</v>
      </c>
      <c r="B211" s="106" t="s">
        <v>794</v>
      </c>
      <c r="C211">
        <v>0.1</v>
      </c>
      <c r="D211">
        <v>0.15</v>
      </c>
      <c r="E211" s="106">
        <v>0.05</v>
      </c>
      <c r="F211">
        <v>0.05</v>
      </c>
      <c r="G211">
        <v>0.05</v>
      </c>
    </row>
    <row r="212" spans="1:7" x14ac:dyDescent="0.2">
      <c r="A212">
        <v>3591</v>
      </c>
      <c r="B212" s="106" t="s">
        <v>795</v>
      </c>
      <c r="C212">
        <v>0.1</v>
      </c>
      <c r="D212">
        <v>0.15</v>
      </c>
      <c r="E212">
        <v>0.05</v>
      </c>
      <c r="F212">
        <v>0.05</v>
      </c>
      <c r="G212">
        <v>0.05</v>
      </c>
    </row>
    <row r="213" spans="1:7" x14ac:dyDescent="0.2">
      <c r="A213">
        <v>3606</v>
      </c>
      <c r="B213" s="106" t="s">
        <v>796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">
      <c r="A214">
        <v>3612</v>
      </c>
      <c r="B214" s="106" t="s">
        <v>3454</v>
      </c>
      <c r="C214">
        <v>0</v>
      </c>
      <c r="D214">
        <v>0</v>
      </c>
      <c r="E214">
        <v>0</v>
      </c>
      <c r="F214" t="s">
        <v>158</v>
      </c>
      <c r="G214" t="s">
        <v>158</v>
      </c>
    </row>
    <row r="215" spans="1:7" x14ac:dyDescent="0.2">
      <c r="A215">
        <v>3627</v>
      </c>
      <c r="B215" s="106" t="s">
        <v>797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">
      <c r="A216">
        <v>3632</v>
      </c>
      <c r="B216" s="106" t="s">
        <v>3950</v>
      </c>
      <c r="C216">
        <v>0</v>
      </c>
      <c r="D216" t="s">
        <v>158</v>
      </c>
      <c r="E216" t="s">
        <v>158</v>
      </c>
      <c r="F216" t="s">
        <v>158</v>
      </c>
      <c r="G216" t="s">
        <v>158</v>
      </c>
    </row>
    <row r="217" spans="1:7" x14ac:dyDescent="0.2">
      <c r="A217">
        <v>3635</v>
      </c>
      <c r="B217" s="106" t="s">
        <v>47</v>
      </c>
      <c r="C217">
        <v>0.2</v>
      </c>
      <c r="D217">
        <v>0.3</v>
      </c>
      <c r="E217">
        <v>0</v>
      </c>
      <c r="F217">
        <v>0.05</v>
      </c>
      <c r="G217">
        <v>0.05</v>
      </c>
    </row>
    <row r="218" spans="1:7" x14ac:dyDescent="0.2">
      <c r="A218">
        <v>3636</v>
      </c>
      <c r="B218" s="106" t="s">
        <v>3951</v>
      </c>
      <c r="C218">
        <v>0</v>
      </c>
      <c r="D218" t="s">
        <v>158</v>
      </c>
      <c r="E218" t="s">
        <v>158</v>
      </c>
      <c r="F218" t="s">
        <v>158</v>
      </c>
      <c r="G218" t="s">
        <v>158</v>
      </c>
    </row>
    <row r="219" spans="1:7" x14ac:dyDescent="0.2">
      <c r="A219">
        <v>3640</v>
      </c>
      <c r="B219" s="106" t="s">
        <v>798</v>
      </c>
      <c r="C219">
        <v>0.1</v>
      </c>
      <c r="D219">
        <v>0.15</v>
      </c>
      <c r="E219">
        <v>0.05</v>
      </c>
      <c r="F219">
        <v>0.05</v>
      </c>
      <c r="G219">
        <v>0.05</v>
      </c>
    </row>
    <row r="220" spans="1:7" x14ac:dyDescent="0.2">
      <c r="A220">
        <v>3648</v>
      </c>
      <c r="B220" s="106" t="s">
        <v>799</v>
      </c>
      <c r="C220">
        <v>0.1</v>
      </c>
      <c r="D220">
        <v>0.15</v>
      </c>
      <c r="E220">
        <v>0.05</v>
      </c>
      <c r="F220">
        <v>0.05</v>
      </c>
      <c r="G220" s="106">
        <v>0.05</v>
      </c>
    </row>
    <row r="221" spans="1:7" x14ac:dyDescent="0.2">
      <c r="A221">
        <v>3655</v>
      </c>
      <c r="B221" s="106" t="s">
        <v>800</v>
      </c>
      <c r="C221">
        <v>0.2</v>
      </c>
      <c r="D221">
        <v>0.3</v>
      </c>
      <c r="E221">
        <v>0.1</v>
      </c>
      <c r="F221">
        <v>0.15</v>
      </c>
      <c r="G221" s="106">
        <v>12.6</v>
      </c>
    </row>
    <row r="222" spans="1:7" x14ac:dyDescent="0.2">
      <c r="A222">
        <v>3656</v>
      </c>
      <c r="B222" s="106" t="s">
        <v>801</v>
      </c>
      <c r="C222">
        <v>0</v>
      </c>
      <c r="D222">
        <v>0</v>
      </c>
      <c r="E222">
        <v>0</v>
      </c>
      <c r="F222">
        <v>0</v>
      </c>
      <c r="G222" s="106">
        <v>0</v>
      </c>
    </row>
    <row r="223" spans="1:7" x14ac:dyDescent="0.2">
      <c r="A223">
        <v>3659</v>
      </c>
      <c r="B223" s="106" t="s">
        <v>802</v>
      </c>
      <c r="C223">
        <v>0.1</v>
      </c>
      <c r="D223">
        <v>0</v>
      </c>
      <c r="E223">
        <v>0</v>
      </c>
      <c r="F223">
        <v>0</v>
      </c>
      <c r="G223">
        <v>0</v>
      </c>
    </row>
    <row r="224" spans="1:7" x14ac:dyDescent="0.2">
      <c r="A224">
        <v>3660</v>
      </c>
      <c r="B224" s="106" t="s">
        <v>803</v>
      </c>
      <c r="C224">
        <v>0</v>
      </c>
      <c r="D224">
        <v>0</v>
      </c>
      <c r="E224">
        <v>0</v>
      </c>
      <c r="F224">
        <v>0</v>
      </c>
      <c r="G224" s="106">
        <v>0</v>
      </c>
    </row>
    <row r="225" spans="1:7" x14ac:dyDescent="0.2">
      <c r="A225">
        <v>3661</v>
      </c>
      <c r="B225" s="106" t="s">
        <v>804</v>
      </c>
      <c r="C225">
        <v>0.3</v>
      </c>
      <c r="D225" s="106">
        <v>0.6</v>
      </c>
      <c r="E225">
        <v>0.1</v>
      </c>
      <c r="F225">
        <v>0.1</v>
      </c>
      <c r="G225" s="106">
        <v>0.1</v>
      </c>
    </row>
    <row r="226" spans="1:7" x14ac:dyDescent="0.2">
      <c r="A226">
        <v>3662</v>
      </c>
      <c r="B226" s="106" t="s">
        <v>805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3667</v>
      </c>
      <c r="B227" s="106" t="s">
        <v>2883</v>
      </c>
      <c r="C227">
        <v>0.1</v>
      </c>
      <c r="D227">
        <v>0.15</v>
      </c>
      <c r="E227">
        <v>0.05</v>
      </c>
      <c r="F227">
        <v>0</v>
      </c>
      <c r="G227">
        <v>0</v>
      </c>
    </row>
    <row r="228" spans="1:7" x14ac:dyDescent="0.2">
      <c r="A228">
        <v>3668</v>
      </c>
      <c r="B228" s="106" t="s">
        <v>806</v>
      </c>
      <c r="C228">
        <v>0</v>
      </c>
      <c r="D228">
        <v>0.15</v>
      </c>
      <c r="E228">
        <v>0.05</v>
      </c>
      <c r="F228">
        <v>0.05</v>
      </c>
      <c r="G228">
        <v>0.05</v>
      </c>
    </row>
    <row r="229" spans="1:7" x14ac:dyDescent="0.2">
      <c r="A229">
        <v>3678</v>
      </c>
      <c r="B229" s="106" t="s">
        <v>3952</v>
      </c>
      <c r="C229">
        <v>0</v>
      </c>
      <c r="D229" t="s">
        <v>158</v>
      </c>
      <c r="E229" t="s">
        <v>158</v>
      </c>
      <c r="F229" t="s">
        <v>158</v>
      </c>
      <c r="G229" t="s">
        <v>158</v>
      </c>
    </row>
    <row r="230" spans="1:7" x14ac:dyDescent="0.2">
      <c r="A230">
        <v>3681</v>
      </c>
      <c r="B230" s="106" t="s">
        <v>2884</v>
      </c>
      <c r="C230">
        <v>0.1</v>
      </c>
      <c r="D230">
        <v>0</v>
      </c>
      <c r="E230">
        <v>0.05</v>
      </c>
      <c r="F230">
        <v>0.05</v>
      </c>
      <c r="G230">
        <v>0.05</v>
      </c>
    </row>
    <row r="231" spans="1:7" x14ac:dyDescent="0.2">
      <c r="A231">
        <v>3694</v>
      </c>
      <c r="B231" s="106" t="s">
        <v>807</v>
      </c>
      <c r="C231">
        <v>0.3</v>
      </c>
      <c r="D231">
        <v>0.3</v>
      </c>
      <c r="E231">
        <v>0.1</v>
      </c>
      <c r="F231">
        <v>0.1</v>
      </c>
      <c r="G231">
        <v>0.1</v>
      </c>
    </row>
    <row r="232" spans="1:7" x14ac:dyDescent="0.2">
      <c r="A232">
        <v>3697</v>
      </c>
      <c r="B232" s="106" t="s">
        <v>3455</v>
      </c>
      <c r="C232">
        <v>0</v>
      </c>
      <c r="D232">
        <v>0</v>
      </c>
      <c r="E232">
        <v>0</v>
      </c>
      <c r="F232" t="s">
        <v>158</v>
      </c>
      <c r="G232">
        <v>0</v>
      </c>
    </row>
    <row r="233" spans="1:7" x14ac:dyDescent="0.2">
      <c r="A233">
        <v>3708</v>
      </c>
      <c r="B233" s="106" t="s">
        <v>808</v>
      </c>
      <c r="C233">
        <v>0.2</v>
      </c>
      <c r="D233" s="106">
        <v>0.3</v>
      </c>
      <c r="E233">
        <v>0.1</v>
      </c>
      <c r="F233">
        <v>0.1</v>
      </c>
      <c r="G233">
        <v>0.1</v>
      </c>
    </row>
    <row r="234" spans="1:7" x14ac:dyDescent="0.2">
      <c r="A234">
        <v>3738</v>
      </c>
      <c r="B234" s="106" t="s">
        <v>3135</v>
      </c>
      <c r="C234">
        <v>0.1</v>
      </c>
      <c r="D234" s="106">
        <v>0</v>
      </c>
      <c r="E234">
        <v>0</v>
      </c>
      <c r="F234">
        <v>0</v>
      </c>
      <c r="G234">
        <v>0</v>
      </c>
    </row>
    <row r="235" spans="1:7" x14ac:dyDescent="0.2">
      <c r="A235">
        <v>3762</v>
      </c>
      <c r="B235" s="106" t="s">
        <v>3073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">
      <c r="A236">
        <v>3774</v>
      </c>
      <c r="B236" s="106" t="s">
        <v>809</v>
      </c>
      <c r="C236">
        <v>0</v>
      </c>
      <c r="D236" s="106">
        <v>0</v>
      </c>
      <c r="E236" s="106">
        <v>0</v>
      </c>
      <c r="F236" s="106">
        <v>0</v>
      </c>
      <c r="G236" s="106">
        <v>0.05</v>
      </c>
    </row>
    <row r="237" spans="1:7" x14ac:dyDescent="0.2">
      <c r="A237">
        <v>3788</v>
      </c>
      <c r="B237" s="106" t="s">
        <v>3577</v>
      </c>
      <c r="C237">
        <v>0</v>
      </c>
      <c r="D237" s="106">
        <v>0</v>
      </c>
      <c r="E237" t="s">
        <v>158</v>
      </c>
      <c r="F237" s="106" t="s">
        <v>158</v>
      </c>
      <c r="G237" s="106" t="s">
        <v>158</v>
      </c>
    </row>
    <row r="238" spans="1:7" x14ac:dyDescent="0.2">
      <c r="A238">
        <v>3843</v>
      </c>
      <c r="B238" s="106" t="s">
        <v>1265</v>
      </c>
      <c r="C238">
        <v>0</v>
      </c>
      <c r="D238" s="106">
        <v>0</v>
      </c>
      <c r="E238">
        <v>0</v>
      </c>
      <c r="F238" s="106">
        <v>0</v>
      </c>
      <c r="G238" s="106">
        <v>0</v>
      </c>
    </row>
    <row r="239" spans="1:7" x14ac:dyDescent="0.2">
      <c r="A239">
        <v>3861</v>
      </c>
      <c r="B239" s="106" t="s">
        <v>37</v>
      </c>
      <c r="C239">
        <v>0</v>
      </c>
      <c r="D239" t="s">
        <v>158</v>
      </c>
      <c r="E239">
        <v>0</v>
      </c>
      <c r="F239" t="s">
        <v>158</v>
      </c>
      <c r="G239">
        <v>0</v>
      </c>
    </row>
    <row r="240" spans="1:7" x14ac:dyDescent="0.2">
      <c r="A240">
        <v>3865</v>
      </c>
      <c r="B240" s="106" t="s">
        <v>2869</v>
      </c>
      <c r="C240">
        <v>0</v>
      </c>
      <c r="D240" s="106">
        <v>0</v>
      </c>
      <c r="E240">
        <v>0</v>
      </c>
      <c r="F240" s="106">
        <v>0</v>
      </c>
      <c r="G240">
        <v>0</v>
      </c>
    </row>
    <row r="241" spans="1:7" x14ac:dyDescent="0.2">
      <c r="A241">
        <v>3878</v>
      </c>
      <c r="B241" s="106" t="s">
        <v>810</v>
      </c>
      <c r="C241">
        <v>0.1</v>
      </c>
      <c r="D241">
        <v>0</v>
      </c>
      <c r="E241">
        <v>0</v>
      </c>
      <c r="F241">
        <v>0</v>
      </c>
      <c r="G241">
        <v>0</v>
      </c>
    </row>
    <row r="242" spans="1:7" x14ac:dyDescent="0.2">
      <c r="A242">
        <v>3880</v>
      </c>
      <c r="B242" s="106" t="s">
        <v>2822</v>
      </c>
      <c r="C242">
        <v>0.1</v>
      </c>
      <c r="D242">
        <v>0.15</v>
      </c>
      <c r="E242">
        <v>0.05</v>
      </c>
      <c r="F242">
        <v>0.05</v>
      </c>
      <c r="G242">
        <v>0.05</v>
      </c>
    </row>
    <row r="243" spans="1:7" x14ac:dyDescent="0.2">
      <c r="A243">
        <v>3916</v>
      </c>
      <c r="B243" s="106" t="s">
        <v>3953</v>
      </c>
      <c r="C243">
        <v>0</v>
      </c>
      <c r="D243" t="s">
        <v>158</v>
      </c>
      <c r="E243">
        <v>0</v>
      </c>
      <c r="F243">
        <v>0</v>
      </c>
      <c r="G243">
        <v>0</v>
      </c>
    </row>
    <row r="244" spans="1:7" x14ac:dyDescent="0.2">
      <c r="A244">
        <v>3919</v>
      </c>
      <c r="B244" s="106" t="s">
        <v>3018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">
      <c r="A245">
        <v>3921</v>
      </c>
      <c r="B245" s="106" t="s">
        <v>1492</v>
      </c>
      <c r="C245">
        <v>0</v>
      </c>
      <c r="D245" s="106">
        <v>0</v>
      </c>
      <c r="E245" s="106">
        <v>0.05</v>
      </c>
      <c r="F245" s="106">
        <v>0.05</v>
      </c>
      <c r="G245" s="106">
        <v>0.05</v>
      </c>
    </row>
    <row r="246" spans="1:7" x14ac:dyDescent="0.2">
      <c r="A246">
        <v>3928</v>
      </c>
      <c r="B246" s="106" t="s">
        <v>1266</v>
      </c>
      <c r="C246">
        <v>0</v>
      </c>
      <c r="D246" s="106">
        <v>0</v>
      </c>
      <c r="E246" s="106">
        <v>0</v>
      </c>
      <c r="F246" s="106">
        <v>0</v>
      </c>
      <c r="G246" s="106">
        <v>0</v>
      </c>
    </row>
    <row r="247" spans="1:7" x14ac:dyDescent="0.2">
      <c r="A247">
        <v>3950</v>
      </c>
      <c r="B247" s="106" t="s">
        <v>1267</v>
      </c>
      <c r="C247">
        <v>0.2</v>
      </c>
      <c r="D247">
        <v>0.3</v>
      </c>
      <c r="E247">
        <v>0.1</v>
      </c>
      <c r="F247">
        <v>0.1</v>
      </c>
      <c r="G247" s="106">
        <v>0.1</v>
      </c>
    </row>
    <row r="248" spans="1:7" x14ac:dyDescent="0.2">
      <c r="A248">
        <v>3963</v>
      </c>
      <c r="B248" s="106" t="s">
        <v>3954</v>
      </c>
      <c r="C248">
        <v>0</v>
      </c>
      <c r="D248" t="s">
        <v>158</v>
      </c>
      <c r="E248">
        <v>0</v>
      </c>
      <c r="F248">
        <v>0</v>
      </c>
      <c r="G248" s="106">
        <v>0</v>
      </c>
    </row>
    <row r="249" spans="1:7" x14ac:dyDescent="0.2">
      <c r="A249">
        <v>3964</v>
      </c>
      <c r="B249" s="106" t="s">
        <v>811</v>
      </c>
      <c r="C249">
        <v>0.1</v>
      </c>
      <c r="D249">
        <v>0.15</v>
      </c>
      <c r="E249" s="106">
        <v>0.05</v>
      </c>
      <c r="F249">
        <v>0.05</v>
      </c>
      <c r="G249" s="106">
        <v>0.05</v>
      </c>
    </row>
    <row r="250" spans="1:7" x14ac:dyDescent="0.2">
      <c r="A250">
        <v>3983</v>
      </c>
      <c r="B250" s="106" t="s">
        <v>812</v>
      </c>
      <c r="C250">
        <v>0</v>
      </c>
      <c r="D250" s="106">
        <v>0</v>
      </c>
      <c r="E250" s="106">
        <v>0</v>
      </c>
      <c r="F250" s="106">
        <v>0</v>
      </c>
      <c r="G250" s="106">
        <v>0</v>
      </c>
    </row>
    <row r="251" spans="1:7" x14ac:dyDescent="0.2">
      <c r="A251">
        <v>3996</v>
      </c>
      <c r="B251" s="106" t="s">
        <v>813</v>
      </c>
      <c r="C251">
        <v>0.1</v>
      </c>
      <c r="D251" s="106">
        <v>0.15</v>
      </c>
      <c r="E251" s="106">
        <v>0.05</v>
      </c>
      <c r="F251" s="106">
        <v>0.05</v>
      </c>
      <c r="G251" s="106">
        <v>0.05</v>
      </c>
    </row>
    <row r="252" spans="1:7" x14ac:dyDescent="0.2">
      <c r="A252">
        <v>4021</v>
      </c>
      <c r="B252" s="106" t="s">
        <v>3074</v>
      </c>
      <c r="C252">
        <v>0.2</v>
      </c>
      <c r="D252">
        <v>0</v>
      </c>
      <c r="E252" s="106">
        <v>0</v>
      </c>
      <c r="F252">
        <v>0</v>
      </c>
      <c r="G252" s="106">
        <v>0</v>
      </c>
    </row>
    <row r="253" spans="1:7" x14ac:dyDescent="0.2">
      <c r="A253">
        <v>4025</v>
      </c>
      <c r="B253" s="106" t="s">
        <v>814</v>
      </c>
      <c r="C253">
        <v>0.2</v>
      </c>
      <c r="D253">
        <v>0.3</v>
      </c>
      <c r="E253">
        <v>0.1</v>
      </c>
      <c r="F253">
        <v>0.1</v>
      </c>
      <c r="G253">
        <v>0.1</v>
      </c>
    </row>
    <row r="254" spans="1:7" x14ac:dyDescent="0.2">
      <c r="A254">
        <v>4031</v>
      </c>
      <c r="B254" s="106" t="s">
        <v>1493</v>
      </c>
      <c r="C254">
        <v>0</v>
      </c>
      <c r="D254">
        <v>0</v>
      </c>
      <c r="E254" s="106">
        <v>0</v>
      </c>
      <c r="F254" s="106">
        <v>0</v>
      </c>
      <c r="G254" s="106">
        <v>0</v>
      </c>
    </row>
    <row r="255" spans="1:7" x14ac:dyDescent="0.2">
      <c r="A255">
        <v>4041</v>
      </c>
      <c r="B255" s="106" t="s">
        <v>815</v>
      </c>
      <c r="C255">
        <v>0.2</v>
      </c>
      <c r="D255" s="106">
        <v>0.3</v>
      </c>
      <c r="E255">
        <v>0.05</v>
      </c>
      <c r="F255" s="106">
        <v>0.05</v>
      </c>
      <c r="G255">
        <v>0.05</v>
      </c>
    </row>
    <row r="256" spans="1:7" x14ac:dyDescent="0.2">
      <c r="A256">
        <v>4042</v>
      </c>
      <c r="B256" s="106" t="s">
        <v>3290</v>
      </c>
      <c r="C256">
        <v>0.1</v>
      </c>
      <c r="D256">
        <v>0.15</v>
      </c>
      <c r="E256">
        <v>0.05</v>
      </c>
      <c r="F256" s="106">
        <v>0.05</v>
      </c>
      <c r="G256" s="106" t="s">
        <v>158</v>
      </c>
    </row>
    <row r="257" spans="1:7" x14ac:dyDescent="0.2">
      <c r="A257">
        <v>4044</v>
      </c>
      <c r="B257" s="106" t="s">
        <v>3075</v>
      </c>
      <c r="C257">
        <v>0.1</v>
      </c>
      <c r="D257" s="106">
        <v>0.15</v>
      </c>
      <c r="E257" s="106">
        <v>0.05</v>
      </c>
      <c r="F257" s="106">
        <v>0.05</v>
      </c>
      <c r="G257" s="106">
        <v>0.05</v>
      </c>
    </row>
    <row r="258" spans="1:7" x14ac:dyDescent="0.2">
      <c r="A258">
        <v>4045</v>
      </c>
      <c r="B258" s="106" t="s">
        <v>3343</v>
      </c>
      <c r="C258">
        <v>0.1</v>
      </c>
      <c r="D258">
        <v>0.15</v>
      </c>
      <c r="E258">
        <v>0.05</v>
      </c>
      <c r="F258">
        <v>0.05</v>
      </c>
      <c r="G258">
        <v>0.05</v>
      </c>
    </row>
    <row r="259" spans="1:7" x14ac:dyDescent="0.2">
      <c r="A259">
        <v>4047</v>
      </c>
      <c r="B259" s="106" t="s">
        <v>3456</v>
      </c>
      <c r="C259">
        <v>0.1</v>
      </c>
      <c r="D259">
        <v>0</v>
      </c>
      <c r="E259" s="106">
        <v>0</v>
      </c>
      <c r="F259" s="106" t="s">
        <v>158</v>
      </c>
      <c r="G259" s="106">
        <v>0</v>
      </c>
    </row>
    <row r="260" spans="1:7" x14ac:dyDescent="0.2">
      <c r="A260">
        <v>4062</v>
      </c>
      <c r="B260" s="106" t="s">
        <v>232</v>
      </c>
      <c r="C260">
        <v>0</v>
      </c>
      <c r="D260">
        <v>0</v>
      </c>
      <c r="E260" s="106">
        <v>0</v>
      </c>
      <c r="F260" s="106">
        <v>0</v>
      </c>
      <c r="G260" s="106">
        <v>0</v>
      </c>
    </row>
    <row r="261" spans="1:7" x14ac:dyDescent="0.2">
      <c r="A261">
        <v>4063</v>
      </c>
      <c r="B261" s="106" t="s">
        <v>3344</v>
      </c>
      <c r="C261">
        <v>0.5</v>
      </c>
      <c r="D261">
        <v>0</v>
      </c>
      <c r="E261">
        <v>0</v>
      </c>
      <c r="F261">
        <v>0</v>
      </c>
      <c r="G261">
        <v>0</v>
      </c>
    </row>
    <row r="262" spans="1:7" x14ac:dyDescent="0.2">
      <c r="A262">
        <v>4064</v>
      </c>
      <c r="B262" s="106" t="s">
        <v>3955</v>
      </c>
      <c r="C262">
        <v>0</v>
      </c>
      <c r="D262" t="s">
        <v>158</v>
      </c>
      <c r="E262">
        <v>0</v>
      </c>
      <c r="F262" t="s">
        <v>158</v>
      </c>
      <c r="G262">
        <v>0</v>
      </c>
    </row>
    <row r="263" spans="1:7" x14ac:dyDescent="0.2">
      <c r="A263">
        <v>4092</v>
      </c>
      <c r="B263" s="106" t="s">
        <v>817</v>
      </c>
      <c r="C263">
        <v>0.2</v>
      </c>
      <c r="D263" s="106">
        <v>0.3</v>
      </c>
      <c r="E263" s="106">
        <v>0.1</v>
      </c>
      <c r="F263" s="106">
        <v>0.1</v>
      </c>
      <c r="G263" s="106">
        <v>0.1</v>
      </c>
    </row>
    <row r="264" spans="1:7" x14ac:dyDescent="0.2">
      <c r="A264">
        <v>4100</v>
      </c>
      <c r="B264" s="106" t="s">
        <v>818</v>
      </c>
      <c r="C264">
        <v>0</v>
      </c>
      <c r="D264">
        <v>0</v>
      </c>
      <c r="E264" s="106">
        <v>0</v>
      </c>
      <c r="F264" s="106">
        <v>0</v>
      </c>
      <c r="G264" s="106">
        <v>0</v>
      </c>
    </row>
    <row r="265" spans="1:7" x14ac:dyDescent="0.2">
      <c r="A265">
        <v>4112</v>
      </c>
      <c r="B265" s="106" t="s">
        <v>819</v>
      </c>
      <c r="C265">
        <v>0.2</v>
      </c>
      <c r="D265" s="106">
        <v>0.3</v>
      </c>
      <c r="E265" s="106">
        <v>0.1</v>
      </c>
      <c r="F265" s="106">
        <v>0.1</v>
      </c>
      <c r="G265" s="106">
        <v>0.1</v>
      </c>
    </row>
    <row r="266" spans="1:7" x14ac:dyDescent="0.2">
      <c r="A266">
        <v>4114</v>
      </c>
      <c r="B266" s="106" t="s">
        <v>3136</v>
      </c>
      <c r="C266">
        <v>0.1</v>
      </c>
      <c r="D266" s="106">
        <v>0</v>
      </c>
      <c r="E266" s="106">
        <v>0</v>
      </c>
      <c r="F266" s="106">
        <v>0</v>
      </c>
      <c r="G266" s="106">
        <v>0</v>
      </c>
    </row>
    <row r="267" spans="1:7" x14ac:dyDescent="0.2">
      <c r="A267">
        <v>4116</v>
      </c>
      <c r="B267" s="106" t="s">
        <v>3578</v>
      </c>
      <c r="C267">
        <v>0</v>
      </c>
      <c r="D267">
        <v>0</v>
      </c>
      <c r="E267" t="s">
        <v>158</v>
      </c>
      <c r="F267" t="s">
        <v>158</v>
      </c>
      <c r="G267">
        <v>0</v>
      </c>
    </row>
    <row r="268" spans="1:7" x14ac:dyDescent="0.2">
      <c r="A268">
        <v>4151</v>
      </c>
      <c r="B268" s="106" t="s">
        <v>2795</v>
      </c>
      <c r="C268">
        <v>0.1</v>
      </c>
      <c r="D268">
        <v>0.15</v>
      </c>
      <c r="E268">
        <v>0.05</v>
      </c>
      <c r="F268">
        <v>0.05</v>
      </c>
      <c r="G268">
        <v>0.05</v>
      </c>
    </row>
    <row r="269" spans="1:7" x14ac:dyDescent="0.2">
      <c r="A269">
        <v>4182</v>
      </c>
      <c r="B269" s="106" t="s">
        <v>48</v>
      </c>
      <c r="C269">
        <v>0.1</v>
      </c>
      <c r="D269">
        <v>0</v>
      </c>
      <c r="E269" s="106">
        <v>0</v>
      </c>
      <c r="F269">
        <v>0</v>
      </c>
      <c r="G269">
        <v>0</v>
      </c>
    </row>
    <row r="270" spans="1:7" x14ac:dyDescent="0.2">
      <c r="A270">
        <v>4183</v>
      </c>
      <c r="B270" s="106" t="s">
        <v>3190</v>
      </c>
      <c r="C270">
        <v>0</v>
      </c>
      <c r="D270" s="106" t="s">
        <v>158</v>
      </c>
      <c r="E270" s="106" t="s">
        <v>158</v>
      </c>
      <c r="F270" s="106" t="s">
        <v>158</v>
      </c>
      <c r="G270" s="106" t="s">
        <v>158</v>
      </c>
    </row>
    <row r="271" spans="1:7" x14ac:dyDescent="0.2">
      <c r="A271">
        <v>4185</v>
      </c>
      <c r="B271" s="106" t="s">
        <v>3646</v>
      </c>
      <c r="C271">
        <v>0</v>
      </c>
      <c r="D271" s="106" t="s">
        <v>158</v>
      </c>
      <c r="E271" s="106" t="s">
        <v>158</v>
      </c>
      <c r="F271" s="106" t="s">
        <v>158</v>
      </c>
      <c r="G271" s="106" t="s">
        <v>158</v>
      </c>
    </row>
    <row r="272" spans="1:7" x14ac:dyDescent="0.2">
      <c r="A272">
        <v>4186</v>
      </c>
      <c r="B272" s="106" t="s">
        <v>820</v>
      </c>
      <c r="C272">
        <v>0.2</v>
      </c>
      <c r="D272">
        <v>0.3</v>
      </c>
      <c r="E272">
        <v>0.1</v>
      </c>
      <c r="F272">
        <v>0.1</v>
      </c>
      <c r="G272">
        <v>0.1</v>
      </c>
    </row>
    <row r="273" spans="1:7" x14ac:dyDescent="0.2">
      <c r="A273">
        <v>4187</v>
      </c>
      <c r="B273" s="106" t="s">
        <v>1268</v>
      </c>
      <c r="C273">
        <v>0</v>
      </c>
      <c r="D273">
        <v>0</v>
      </c>
      <c r="E273">
        <v>0</v>
      </c>
      <c r="F273">
        <v>0</v>
      </c>
      <c r="G273" s="106">
        <v>0</v>
      </c>
    </row>
    <row r="274" spans="1:7" x14ac:dyDescent="0.2">
      <c r="A274">
        <v>4188</v>
      </c>
      <c r="B274" s="106" t="s">
        <v>3211</v>
      </c>
      <c r="C274">
        <v>0</v>
      </c>
      <c r="D274" s="106" t="s">
        <v>158</v>
      </c>
      <c r="E274" t="s">
        <v>158</v>
      </c>
      <c r="F274" s="106" t="s">
        <v>158</v>
      </c>
      <c r="G274" s="106">
        <v>0</v>
      </c>
    </row>
    <row r="275" spans="1:7" x14ac:dyDescent="0.2">
      <c r="A275">
        <v>4189</v>
      </c>
      <c r="B275" s="106" t="s">
        <v>3956</v>
      </c>
      <c r="C275">
        <v>0</v>
      </c>
      <c r="D275" t="s">
        <v>158</v>
      </c>
      <c r="E275" t="s">
        <v>158</v>
      </c>
      <c r="F275" t="s">
        <v>158</v>
      </c>
      <c r="G275" t="s">
        <v>158</v>
      </c>
    </row>
    <row r="276" spans="1:7" x14ac:dyDescent="0.2">
      <c r="A276">
        <v>4202</v>
      </c>
      <c r="B276" s="106" t="s">
        <v>49</v>
      </c>
      <c r="C276">
        <v>0.1</v>
      </c>
      <c r="D276">
        <v>0.15</v>
      </c>
      <c r="E276">
        <v>0</v>
      </c>
      <c r="F276">
        <v>0</v>
      </c>
      <c r="G276">
        <v>0</v>
      </c>
    </row>
    <row r="277" spans="1:7" x14ac:dyDescent="0.2">
      <c r="A277">
        <v>4203</v>
      </c>
      <c r="B277" s="106" t="s">
        <v>821</v>
      </c>
      <c r="C277">
        <v>0</v>
      </c>
      <c r="D277" s="106">
        <v>0</v>
      </c>
      <c r="E277" s="106">
        <v>0</v>
      </c>
      <c r="F277" s="106">
        <v>0</v>
      </c>
      <c r="G277" s="106">
        <v>0</v>
      </c>
    </row>
    <row r="278" spans="1:7" x14ac:dyDescent="0.2">
      <c r="A278">
        <v>4204</v>
      </c>
      <c r="B278" s="106" t="s">
        <v>230</v>
      </c>
      <c r="C278">
        <v>0.1</v>
      </c>
      <c r="D278">
        <v>0.15</v>
      </c>
      <c r="E278">
        <v>0</v>
      </c>
      <c r="F278">
        <v>0</v>
      </c>
      <c r="G278">
        <v>0.05</v>
      </c>
    </row>
    <row r="279" spans="1:7" x14ac:dyDescent="0.2">
      <c r="A279">
        <v>4205</v>
      </c>
      <c r="B279" s="106" t="s">
        <v>3137</v>
      </c>
      <c r="C279">
        <v>0.1</v>
      </c>
      <c r="D279">
        <v>0</v>
      </c>
      <c r="E279">
        <v>0</v>
      </c>
      <c r="F279" t="s">
        <v>158</v>
      </c>
      <c r="G279" s="106">
        <v>0</v>
      </c>
    </row>
    <row r="280" spans="1:7" x14ac:dyDescent="0.2">
      <c r="A280">
        <v>4208</v>
      </c>
      <c r="B280" s="106" t="s">
        <v>3188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4212</v>
      </c>
      <c r="B281" s="106" t="s">
        <v>822</v>
      </c>
      <c r="C281">
        <v>0.1</v>
      </c>
      <c r="D281" s="106">
        <v>0</v>
      </c>
      <c r="E281">
        <v>0</v>
      </c>
      <c r="F281">
        <v>0</v>
      </c>
      <c r="G281" s="106">
        <v>0</v>
      </c>
    </row>
    <row r="282" spans="1:7" x14ac:dyDescent="0.2">
      <c r="A282">
        <v>4216</v>
      </c>
      <c r="B282" s="106" t="s">
        <v>3457</v>
      </c>
      <c r="C282">
        <v>0</v>
      </c>
      <c r="D282">
        <v>0</v>
      </c>
      <c r="E282">
        <v>0</v>
      </c>
      <c r="F282" t="s">
        <v>158</v>
      </c>
      <c r="G282">
        <v>0.05</v>
      </c>
    </row>
    <row r="283" spans="1:7" x14ac:dyDescent="0.2">
      <c r="A283">
        <v>4218</v>
      </c>
      <c r="B283" s="106" t="s">
        <v>3579</v>
      </c>
      <c r="C283">
        <v>0</v>
      </c>
      <c r="D283">
        <v>0</v>
      </c>
      <c r="E283" t="s">
        <v>158</v>
      </c>
      <c r="F283">
        <v>0</v>
      </c>
      <c r="G283">
        <v>0</v>
      </c>
    </row>
    <row r="284" spans="1:7" x14ac:dyDescent="0.2">
      <c r="A284">
        <v>4245</v>
      </c>
      <c r="B284" s="106" t="s">
        <v>3957</v>
      </c>
      <c r="C284">
        <v>0</v>
      </c>
      <c r="D284" t="s">
        <v>158</v>
      </c>
      <c r="E284" t="s">
        <v>158</v>
      </c>
      <c r="F284">
        <v>0</v>
      </c>
      <c r="G284" t="s">
        <v>158</v>
      </c>
    </row>
    <row r="285" spans="1:7" x14ac:dyDescent="0.2">
      <c r="A285">
        <v>4246</v>
      </c>
      <c r="B285" s="106" t="s">
        <v>3396</v>
      </c>
      <c r="C285">
        <v>0</v>
      </c>
      <c r="D285">
        <v>0</v>
      </c>
      <c r="E285">
        <v>0</v>
      </c>
      <c r="F285">
        <v>0</v>
      </c>
      <c r="G285" t="s">
        <v>158</v>
      </c>
    </row>
    <row r="286" spans="1:7" x14ac:dyDescent="0.2">
      <c r="A286">
        <v>4272</v>
      </c>
      <c r="B286" s="106" t="s">
        <v>2968</v>
      </c>
      <c r="C286">
        <v>0.1</v>
      </c>
      <c r="D286">
        <v>0.15</v>
      </c>
      <c r="E286">
        <v>0.05</v>
      </c>
      <c r="F286">
        <v>0</v>
      </c>
      <c r="G286">
        <v>0.05</v>
      </c>
    </row>
    <row r="287" spans="1:7" x14ac:dyDescent="0.2">
      <c r="A287">
        <v>4286</v>
      </c>
      <c r="B287" s="106" t="s">
        <v>823</v>
      </c>
      <c r="C287">
        <v>0.1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4290</v>
      </c>
      <c r="B288" s="106" t="s">
        <v>2989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">
      <c r="A289">
        <v>4298</v>
      </c>
      <c r="B289" s="106" t="s">
        <v>2969</v>
      </c>
      <c r="C289">
        <v>0.1</v>
      </c>
      <c r="D289">
        <v>0.15</v>
      </c>
      <c r="E289" s="106">
        <v>0.05</v>
      </c>
      <c r="F289" s="106">
        <v>0.05</v>
      </c>
      <c r="G289" s="106">
        <v>0.05</v>
      </c>
    </row>
    <row r="290" spans="1:7" x14ac:dyDescent="0.2">
      <c r="A290">
        <v>4299</v>
      </c>
      <c r="B290" s="106" t="s">
        <v>824</v>
      </c>
      <c r="C290">
        <v>0.1</v>
      </c>
      <c r="D290">
        <v>0.15</v>
      </c>
      <c r="E290">
        <v>0.05</v>
      </c>
      <c r="F290">
        <v>0.05</v>
      </c>
      <c r="G290">
        <v>0.05</v>
      </c>
    </row>
    <row r="291" spans="1:7" x14ac:dyDescent="0.2">
      <c r="A291">
        <v>4307</v>
      </c>
      <c r="B291" s="106" t="s">
        <v>3345</v>
      </c>
      <c r="C291">
        <v>0</v>
      </c>
      <c r="D291" s="106">
        <v>0</v>
      </c>
      <c r="E291" s="106">
        <v>0</v>
      </c>
      <c r="F291" s="106">
        <v>0</v>
      </c>
      <c r="G291" s="106">
        <v>0</v>
      </c>
    </row>
    <row r="292" spans="1:7" x14ac:dyDescent="0.2">
      <c r="A292">
        <v>4310</v>
      </c>
      <c r="B292" s="106" t="s">
        <v>825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">
      <c r="A293">
        <v>4321</v>
      </c>
      <c r="B293" s="106" t="s">
        <v>3714</v>
      </c>
      <c r="C293">
        <v>0</v>
      </c>
      <c r="D293" t="s">
        <v>158</v>
      </c>
      <c r="E293">
        <v>0</v>
      </c>
      <c r="F293" t="s">
        <v>158</v>
      </c>
      <c r="G293">
        <v>0</v>
      </c>
    </row>
    <row r="294" spans="1:7" x14ac:dyDescent="0.2">
      <c r="A294">
        <v>4324</v>
      </c>
      <c r="B294" s="106" t="s">
        <v>3958</v>
      </c>
      <c r="C294">
        <v>0</v>
      </c>
      <c r="D294" t="s">
        <v>158</v>
      </c>
      <c r="E294" t="s">
        <v>158</v>
      </c>
      <c r="F294" t="s">
        <v>158</v>
      </c>
      <c r="G294" t="s">
        <v>158</v>
      </c>
    </row>
    <row r="295" spans="1:7" x14ac:dyDescent="0.2">
      <c r="A295">
        <v>4337</v>
      </c>
      <c r="B295" s="106" t="s">
        <v>826</v>
      </c>
      <c r="C295">
        <v>0.2</v>
      </c>
      <c r="D295">
        <v>0.3</v>
      </c>
      <c r="E295">
        <v>0.1</v>
      </c>
      <c r="F295">
        <v>0.1</v>
      </c>
      <c r="G295">
        <v>0.1</v>
      </c>
    </row>
    <row r="296" spans="1:7" x14ac:dyDescent="0.2">
      <c r="A296">
        <v>4344</v>
      </c>
      <c r="B296" s="106" t="s">
        <v>827</v>
      </c>
      <c r="C296">
        <v>0</v>
      </c>
      <c r="D296">
        <v>0</v>
      </c>
      <c r="E296">
        <v>0.05</v>
      </c>
      <c r="F296">
        <v>0</v>
      </c>
      <c r="G296">
        <v>0.05</v>
      </c>
    </row>
    <row r="297" spans="1:7" x14ac:dyDescent="0.2">
      <c r="A297">
        <v>4348</v>
      </c>
      <c r="B297" s="106" t="s">
        <v>3138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">
      <c r="A298">
        <v>4368</v>
      </c>
      <c r="B298" s="106" t="s">
        <v>3580</v>
      </c>
      <c r="C298">
        <v>0</v>
      </c>
      <c r="D298">
        <v>0</v>
      </c>
      <c r="E298" t="s">
        <v>158</v>
      </c>
      <c r="F298" s="106">
        <v>0</v>
      </c>
      <c r="G298" s="106">
        <v>0</v>
      </c>
    </row>
    <row r="299" spans="1:7" x14ac:dyDescent="0.2">
      <c r="A299">
        <v>4403</v>
      </c>
      <c r="B299" s="106" t="s">
        <v>2806</v>
      </c>
      <c r="C299">
        <v>0</v>
      </c>
      <c r="D299">
        <v>0</v>
      </c>
      <c r="E299">
        <v>0.1</v>
      </c>
      <c r="F299">
        <v>0.1</v>
      </c>
      <c r="G299" s="106">
        <v>0.1</v>
      </c>
    </row>
    <row r="300" spans="1:7" x14ac:dyDescent="0.2">
      <c r="A300">
        <v>4410</v>
      </c>
      <c r="B300" s="106" t="s">
        <v>3581</v>
      </c>
      <c r="C300">
        <v>0</v>
      </c>
      <c r="D300">
        <v>0</v>
      </c>
      <c r="E300" t="s">
        <v>158</v>
      </c>
      <c r="F300">
        <v>0</v>
      </c>
      <c r="G300" s="106">
        <v>0</v>
      </c>
    </row>
    <row r="301" spans="1:7" x14ac:dyDescent="0.2">
      <c r="A301">
        <v>4452</v>
      </c>
      <c r="B301" s="106" t="s">
        <v>3229</v>
      </c>
      <c r="C301">
        <v>0</v>
      </c>
      <c r="D301" t="s">
        <v>158</v>
      </c>
      <c r="E301" s="106">
        <v>0</v>
      </c>
      <c r="F301">
        <v>0</v>
      </c>
      <c r="G301" s="106">
        <v>0</v>
      </c>
    </row>
    <row r="302" spans="1:7" x14ac:dyDescent="0.2">
      <c r="A302">
        <v>4461</v>
      </c>
      <c r="B302" s="106" t="s">
        <v>828</v>
      </c>
      <c r="C302">
        <v>0.2</v>
      </c>
      <c r="D302">
        <v>0.3</v>
      </c>
      <c r="E302" s="106">
        <v>0.1</v>
      </c>
      <c r="F302">
        <v>0.1</v>
      </c>
      <c r="G302" s="106">
        <v>0.1</v>
      </c>
    </row>
    <row r="303" spans="1:7" x14ac:dyDescent="0.2">
      <c r="A303">
        <v>4462</v>
      </c>
      <c r="B303" s="106" t="s">
        <v>1303</v>
      </c>
      <c r="C303">
        <v>0</v>
      </c>
      <c r="D303" s="106">
        <v>0</v>
      </c>
      <c r="E303" s="106">
        <v>0</v>
      </c>
      <c r="F303" s="106">
        <v>0</v>
      </c>
      <c r="G303" s="106">
        <v>0</v>
      </c>
    </row>
    <row r="304" spans="1:7" x14ac:dyDescent="0.2">
      <c r="A304">
        <v>4503</v>
      </c>
      <c r="B304" s="106" t="s">
        <v>829</v>
      </c>
      <c r="C304">
        <v>0.1</v>
      </c>
      <c r="D304">
        <v>0</v>
      </c>
      <c r="E304">
        <v>0</v>
      </c>
      <c r="F304">
        <v>0</v>
      </c>
      <c r="G304">
        <v>0.05</v>
      </c>
    </row>
    <row r="305" spans="1:7" x14ac:dyDescent="0.2">
      <c r="A305">
        <v>4506</v>
      </c>
      <c r="B305" s="106" t="s">
        <v>3680</v>
      </c>
      <c r="C305">
        <v>0</v>
      </c>
      <c r="D305" s="106" t="s">
        <v>158</v>
      </c>
      <c r="E305" t="s">
        <v>158</v>
      </c>
      <c r="F305" t="s">
        <v>158</v>
      </c>
      <c r="G305" t="s">
        <v>158</v>
      </c>
    </row>
    <row r="306" spans="1:7" x14ac:dyDescent="0.2">
      <c r="A306">
        <v>4507</v>
      </c>
      <c r="B306" s="106" t="s">
        <v>3713</v>
      </c>
      <c r="C306">
        <v>0</v>
      </c>
      <c r="D306" s="106" t="s">
        <v>158</v>
      </c>
      <c r="E306" t="s">
        <v>158</v>
      </c>
      <c r="F306" t="s">
        <v>158</v>
      </c>
      <c r="G306" t="s">
        <v>158</v>
      </c>
    </row>
    <row r="307" spans="1:7" x14ac:dyDescent="0.2">
      <c r="A307">
        <v>4508</v>
      </c>
      <c r="B307" s="106" t="s">
        <v>223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">
      <c r="A308">
        <v>4512</v>
      </c>
      <c r="B308" s="106" t="s">
        <v>3959</v>
      </c>
      <c r="C308">
        <v>0</v>
      </c>
      <c r="D308" t="s">
        <v>158</v>
      </c>
      <c r="E308">
        <v>0</v>
      </c>
      <c r="F308">
        <v>0</v>
      </c>
      <c r="G308">
        <v>0</v>
      </c>
    </row>
    <row r="309" spans="1:7" x14ac:dyDescent="0.2">
      <c r="A309">
        <v>4519</v>
      </c>
      <c r="B309" s="106" t="s">
        <v>538</v>
      </c>
      <c r="C309">
        <v>0.4</v>
      </c>
      <c r="D309">
        <v>0.6</v>
      </c>
      <c r="E309">
        <v>0.2</v>
      </c>
      <c r="F309">
        <v>0.2</v>
      </c>
      <c r="G309">
        <v>0.2</v>
      </c>
    </row>
    <row r="310" spans="1:7" x14ac:dyDescent="0.2">
      <c r="A310">
        <v>4521</v>
      </c>
      <c r="B310" s="106" t="s">
        <v>830</v>
      </c>
      <c r="C310">
        <v>0.3</v>
      </c>
      <c r="D310">
        <v>0.3</v>
      </c>
      <c r="E310">
        <v>0.1</v>
      </c>
      <c r="F310">
        <v>0.1</v>
      </c>
      <c r="G310">
        <v>0.1</v>
      </c>
    </row>
    <row r="311" spans="1:7" x14ac:dyDescent="0.2">
      <c r="A311">
        <v>4523</v>
      </c>
      <c r="B311" s="106" t="s">
        <v>3185</v>
      </c>
      <c r="C311">
        <v>0.3</v>
      </c>
      <c r="D311">
        <v>0.45</v>
      </c>
      <c r="E311">
        <v>0</v>
      </c>
      <c r="F311">
        <v>0.15</v>
      </c>
      <c r="G311">
        <v>0</v>
      </c>
    </row>
    <row r="312" spans="1:7" x14ac:dyDescent="0.2">
      <c r="A312">
        <v>4528</v>
      </c>
      <c r="B312" s="106" t="s">
        <v>831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">
      <c r="A313">
        <v>4530</v>
      </c>
      <c r="B313" s="106" t="s">
        <v>1269</v>
      </c>
      <c r="C313">
        <v>0.2</v>
      </c>
      <c r="D313">
        <v>0.3</v>
      </c>
      <c r="E313">
        <v>0.1</v>
      </c>
      <c r="F313">
        <v>0.1</v>
      </c>
      <c r="G313">
        <v>0.1</v>
      </c>
    </row>
    <row r="314" spans="1:7" x14ac:dyDescent="0.2">
      <c r="A314">
        <v>4534</v>
      </c>
      <c r="B314" s="106" t="s">
        <v>3255</v>
      </c>
      <c r="C314">
        <v>0</v>
      </c>
      <c r="D314">
        <v>0</v>
      </c>
      <c r="E314" s="106">
        <v>0</v>
      </c>
      <c r="F314">
        <v>0</v>
      </c>
      <c r="G314" s="106">
        <v>0</v>
      </c>
    </row>
    <row r="315" spans="1:7" x14ac:dyDescent="0.2">
      <c r="A315">
        <v>4536</v>
      </c>
      <c r="B315" s="106" t="s">
        <v>3289</v>
      </c>
      <c r="C315">
        <v>0.1</v>
      </c>
      <c r="D315">
        <v>0</v>
      </c>
      <c r="E315">
        <v>0.05</v>
      </c>
      <c r="F315">
        <v>0.05</v>
      </c>
      <c r="G315">
        <v>0.05</v>
      </c>
    </row>
    <row r="316" spans="1:7" x14ac:dyDescent="0.2">
      <c r="A316">
        <v>4538</v>
      </c>
      <c r="B316" s="106" t="s">
        <v>832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">
      <c r="A317">
        <v>4540</v>
      </c>
      <c r="B317" s="106" t="s">
        <v>3676</v>
      </c>
      <c r="C317">
        <v>0</v>
      </c>
      <c r="D317" t="s">
        <v>158</v>
      </c>
      <c r="E317" s="106" t="s">
        <v>158</v>
      </c>
      <c r="F317" s="106" t="s">
        <v>158</v>
      </c>
      <c r="G317">
        <v>0</v>
      </c>
    </row>
    <row r="318" spans="1:7" x14ac:dyDescent="0.2">
      <c r="A318">
        <v>4541</v>
      </c>
      <c r="B318" s="106" t="s">
        <v>3960</v>
      </c>
      <c r="C318">
        <v>0</v>
      </c>
      <c r="D318" t="s">
        <v>158</v>
      </c>
      <c r="E318">
        <v>0</v>
      </c>
      <c r="F318" t="s">
        <v>158</v>
      </c>
      <c r="G318" t="s">
        <v>158</v>
      </c>
    </row>
    <row r="319" spans="1:7" x14ac:dyDescent="0.2">
      <c r="A319">
        <v>4543</v>
      </c>
      <c r="B319" s="106" t="s">
        <v>833</v>
      </c>
      <c r="C319">
        <v>0.2</v>
      </c>
      <c r="D319">
        <v>0.3</v>
      </c>
      <c r="E319">
        <v>0.1</v>
      </c>
      <c r="F319" s="106">
        <v>0.1</v>
      </c>
      <c r="G319">
        <v>0.1</v>
      </c>
    </row>
    <row r="320" spans="1:7" x14ac:dyDescent="0.2">
      <c r="A320">
        <v>4547</v>
      </c>
      <c r="B320" s="106" t="s">
        <v>834</v>
      </c>
      <c r="C320">
        <v>0.1</v>
      </c>
      <c r="D320">
        <v>0.3</v>
      </c>
      <c r="E320">
        <v>0.05</v>
      </c>
      <c r="F320" s="106">
        <v>0.05</v>
      </c>
      <c r="G320">
        <v>0.05</v>
      </c>
    </row>
    <row r="321" spans="1:7" x14ac:dyDescent="0.2">
      <c r="A321">
        <v>4550</v>
      </c>
      <c r="B321" s="106" t="s">
        <v>3019</v>
      </c>
      <c r="C321">
        <v>0</v>
      </c>
      <c r="D321">
        <v>0</v>
      </c>
      <c r="E321">
        <v>0</v>
      </c>
      <c r="F321" s="106">
        <v>0</v>
      </c>
      <c r="G321">
        <v>0</v>
      </c>
    </row>
    <row r="322" spans="1:7" x14ac:dyDescent="0.2">
      <c r="A322">
        <v>4552</v>
      </c>
      <c r="B322" s="106" t="s">
        <v>3582</v>
      </c>
      <c r="C322">
        <v>0</v>
      </c>
      <c r="D322">
        <v>0</v>
      </c>
      <c r="E322" t="s">
        <v>158</v>
      </c>
      <c r="F322">
        <v>0</v>
      </c>
      <c r="G322" t="s">
        <v>158</v>
      </c>
    </row>
    <row r="323" spans="1:7" x14ac:dyDescent="0.2">
      <c r="A323">
        <v>4553</v>
      </c>
      <c r="B323" s="106" t="s">
        <v>2870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">
      <c r="A324">
        <v>4554</v>
      </c>
      <c r="B324" s="106" t="s">
        <v>3139</v>
      </c>
      <c r="C324">
        <v>0.1</v>
      </c>
      <c r="D324">
        <v>0.15</v>
      </c>
      <c r="E324">
        <v>0.05</v>
      </c>
      <c r="F324">
        <v>0.05</v>
      </c>
      <c r="G324">
        <v>0.05</v>
      </c>
    </row>
    <row r="325" spans="1:7" x14ac:dyDescent="0.2">
      <c r="A325">
        <v>4555</v>
      </c>
      <c r="B325" s="106" t="s">
        <v>835</v>
      </c>
      <c r="C325">
        <v>0.3</v>
      </c>
      <c r="D325">
        <v>0.45</v>
      </c>
      <c r="E325">
        <v>0.15</v>
      </c>
      <c r="F325">
        <v>0.15</v>
      </c>
      <c r="G325">
        <v>0.15</v>
      </c>
    </row>
    <row r="326" spans="1:7" x14ac:dyDescent="0.2">
      <c r="A326">
        <v>4559</v>
      </c>
      <c r="B326" s="106" t="s">
        <v>3020</v>
      </c>
      <c r="C326">
        <v>0</v>
      </c>
      <c r="D326">
        <v>0</v>
      </c>
      <c r="E326">
        <v>0</v>
      </c>
      <c r="F326" s="106">
        <v>0</v>
      </c>
      <c r="G326">
        <v>0</v>
      </c>
    </row>
    <row r="327" spans="1:7" x14ac:dyDescent="0.2">
      <c r="A327">
        <v>4568</v>
      </c>
      <c r="B327" s="106" t="s">
        <v>3273</v>
      </c>
      <c r="C327">
        <v>0.3</v>
      </c>
      <c r="D327">
        <v>0.45</v>
      </c>
      <c r="E327">
        <v>0.15</v>
      </c>
      <c r="F327" s="106">
        <v>0.15</v>
      </c>
      <c r="G327">
        <v>0</v>
      </c>
    </row>
    <row r="328" spans="1:7" x14ac:dyDescent="0.2">
      <c r="A328">
        <v>4569</v>
      </c>
      <c r="B328" s="106" t="s">
        <v>3269</v>
      </c>
      <c r="C328">
        <v>0.1</v>
      </c>
      <c r="D328" t="s">
        <v>158</v>
      </c>
      <c r="E328">
        <v>0.05</v>
      </c>
      <c r="F328">
        <v>0</v>
      </c>
      <c r="G328" t="s">
        <v>158</v>
      </c>
    </row>
    <row r="329" spans="1:7" x14ac:dyDescent="0.2">
      <c r="A329">
        <v>4574</v>
      </c>
      <c r="B329" s="106" t="s">
        <v>836</v>
      </c>
      <c r="C329">
        <v>0.1</v>
      </c>
      <c r="D329">
        <v>0.15</v>
      </c>
      <c r="E329">
        <v>0.05</v>
      </c>
      <c r="F329">
        <v>0.1</v>
      </c>
      <c r="G329" s="106">
        <v>0.05</v>
      </c>
    </row>
    <row r="330" spans="1:7" x14ac:dyDescent="0.2">
      <c r="A330">
        <v>4577</v>
      </c>
      <c r="B330" s="106" t="s">
        <v>3458</v>
      </c>
      <c r="C330">
        <v>0</v>
      </c>
      <c r="D330">
        <v>0</v>
      </c>
      <c r="E330">
        <v>0</v>
      </c>
      <c r="F330" t="s">
        <v>158</v>
      </c>
      <c r="G330" t="s">
        <v>158</v>
      </c>
    </row>
    <row r="331" spans="1:7" x14ac:dyDescent="0.2">
      <c r="A331">
        <v>4578</v>
      </c>
      <c r="B331" s="106" t="s">
        <v>3140</v>
      </c>
      <c r="C331">
        <v>0.2</v>
      </c>
      <c r="D331">
        <v>0.3</v>
      </c>
      <c r="E331">
        <v>0</v>
      </c>
      <c r="F331">
        <v>0</v>
      </c>
      <c r="G331">
        <v>0.1</v>
      </c>
    </row>
    <row r="332" spans="1:7" x14ac:dyDescent="0.2">
      <c r="A332">
        <v>4612</v>
      </c>
      <c r="B332" s="106" t="s">
        <v>837</v>
      </c>
      <c r="C332">
        <v>0.2</v>
      </c>
      <c r="D332">
        <v>0.3</v>
      </c>
      <c r="E332">
        <v>0.1</v>
      </c>
      <c r="F332">
        <v>0.1</v>
      </c>
      <c r="G332">
        <v>0.1</v>
      </c>
    </row>
    <row r="333" spans="1:7" x14ac:dyDescent="0.2">
      <c r="A333">
        <v>4613</v>
      </c>
      <c r="B333" s="106" t="s">
        <v>227</v>
      </c>
      <c r="C333">
        <v>0.1</v>
      </c>
      <c r="D333">
        <v>0.15</v>
      </c>
      <c r="E333">
        <v>0.05</v>
      </c>
      <c r="F333">
        <v>0.05</v>
      </c>
      <c r="G333">
        <v>0.05</v>
      </c>
    </row>
    <row r="334" spans="1:7" x14ac:dyDescent="0.2">
      <c r="A334">
        <v>4617</v>
      </c>
      <c r="B334" s="106" t="s">
        <v>3583</v>
      </c>
      <c r="C334">
        <v>0</v>
      </c>
      <c r="D334">
        <v>0</v>
      </c>
      <c r="E334" t="s">
        <v>158</v>
      </c>
      <c r="F334" t="s">
        <v>158</v>
      </c>
      <c r="G334">
        <v>0</v>
      </c>
    </row>
    <row r="335" spans="1:7" x14ac:dyDescent="0.2">
      <c r="A335">
        <v>4626</v>
      </c>
      <c r="B335" s="106" t="s">
        <v>3260</v>
      </c>
      <c r="C335">
        <v>0</v>
      </c>
      <c r="D335" t="s">
        <v>158</v>
      </c>
      <c r="E335" t="s">
        <v>158</v>
      </c>
      <c r="F335" t="s">
        <v>158</v>
      </c>
      <c r="G335" s="106" t="s">
        <v>158</v>
      </c>
    </row>
    <row r="336" spans="1:7" x14ac:dyDescent="0.2">
      <c r="A336">
        <v>4631</v>
      </c>
      <c r="B336" s="106" t="s">
        <v>3264</v>
      </c>
      <c r="C336">
        <v>0</v>
      </c>
      <c r="D336" t="s">
        <v>158</v>
      </c>
      <c r="E336" t="s">
        <v>158</v>
      </c>
      <c r="F336" t="s">
        <v>158</v>
      </c>
      <c r="G336" t="s">
        <v>158</v>
      </c>
    </row>
    <row r="337" spans="1:7" x14ac:dyDescent="0.2">
      <c r="A337">
        <v>4634</v>
      </c>
      <c r="B337" s="106" t="s">
        <v>66</v>
      </c>
      <c r="C337">
        <v>0.1</v>
      </c>
      <c r="D337">
        <v>0.15</v>
      </c>
      <c r="E337">
        <v>0.05</v>
      </c>
      <c r="F337">
        <v>0.05</v>
      </c>
      <c r="G337">
        <v>0.05</v>
      </c>
    </row>
    <row r="338" spans="1:7" x14ac:dyDescent="0.2">
      <c r="A338">
        <v>4661</v>
      </c>
      <c r="B338" s="106" t="s">
        <v>3961</v>
      </c>
      <c r="C338">
        <v>0</v>
      </c>
      <c r="D338" t="s">
        <v>158</v>
      </c>
      <c r="E338">
        <v>0</v>
      </c>
      <c r="F338" s="106" t="s">
        <v>158</v>
      </c>
      <c r="G338" s="106">
        <v>0</v>
      </c>
    </row>
    <row r="339" spans="1:7" x14ac:dyDescent="0.2">
      <c r="A339">
        <v>4665</v>
      </c>
      <c r="B339" s="106" t="s">
        <v>838</v>
      </c>
      <c r="C339">
        <v>0.1</v>
      </c>
      <c r="D339">
        <v>0.15</v>
      </c>
      <c r="E339">
        <v>0.05</v>
      </c>
      <c r="F339">
        <v>0.05</v>
      </c>
      <c r="G339">
        <v>0.05</v>
      </c>
    </row>
    <row r="340" spans="1:7" x14ac:dyDescent="0.2">
      <c r="A340">
        <v>4666</v>
      </c>
      <c r="B340" s="106" t="s">
        <v>2885</v>
      </c>
      <c r="C340">
        <v>0.1</v>
      </c>
      <c r="D340">
        <v>0.15</v>
      </c>
      <c r="E340">
        <v>0.05</v>
      </c>
      <c r="F340">
        <v>0.05</v>
      </c>
      <c r="G340">
        <v>0.05</v>
      </c>
    </row>
    <row r="341" spans="1:7" x14ac:dyDescent="0.2">
      <c r="A341">
        <v>4668</v>
      </c>
      <c r="B341" s="106" t="s">
        <v>839</v>
      </c>
      <c r="C341">
        <v>0.1</v>
      </c>
      <c r="D341">
        <v>0</v>
      </c>
      <c r="E341">
        <v>0.05</v>
      </c>
      <c r="F341">
        <v>0.05</v>
      </c>
      <c r="G341">
        <v>0.05</v>
      </c>
    </row>
    <row r="342" spans="1:7" x14ac:dyDescent="0.2">
      <c r="A342">
        <v>4671</v>
      </c>
      <c r="B342" s="106" t="s">
        <v>840</v>
      </c>
      <c r="C342">
        <v>0.1</v>
      </c>
      <c r="D342" s="106">
        <v>0.15</v>
      </c>
      <c r="E342">
        <v>0.05</v>
      </c>
      <c r="F342" s="106">
        <v>0.05</v>
      </c>
      <c r="G342">
        <v>0.05</v>
      </c>
    </row>
    <row r="343" spans="1:7" x14ac:dyDescent="0.2">
      <c r="A343">
        <v>4676</v>
      </c>
      <c r="B343" s="106" t="s">
        <v>3717</v>
      </c>
      <c r="C343">
        <v>0</v>
      </c>
      <c r="D343" s="106" t="s">
        <v>158</v>
      </c>
      <c r="E343">
        <v>0</v>
      </c>
      <c r="F343" s="106">
        <v>0</v>
      </c>
      <c r="G343">
        <v>0</v>
      </c>
    </row>
    <row r="344" spans="1:7" x14ac:dyDescent="0.2">
      <c r="A344">
        <v>4678</v>
      </c>
      <c r="B344" s="106" t="s">
        <v>1270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">
      <c r="A345">
        <v>4681</v>
      </c>
      <c r="B345" s="106" t="s">
        <v>1304</v>
      </c>
      <c r="C345">
        <v>0</v>
      </c>
      <c r="D345">
        <v>0.15</v>
      </c>
      <c r="E345">
        <v>0</v>
      </c>
      <c r="F345">
        <v>0</v>
      </c>
      <c r="G345">
        <v>0.05</v>
      </c>
    </row>
    <row r="346" spans="1:7" x14ac:dyDescent="0.2">
      <c r="A346">
        <v>4696</v>
      </c>
      <c r="B346" s="106" t="s">
        <v>841</v>
      </c>
      <c r="C346">
        <v>0</v>
      </c>
      <c r="D346">
        <v>0</v>
      </c>
      <c r="E346">
        <v>0</v>
      </c>
      <c r="F346">
        <v>0</v>
      </c>
      <c r="G346" s="106">
        <v>0</v>
      </c>
    </row>
    <row r="347" spans="1:7" x14ac:dyDescent="0.2">
      <c r="A347">
        <v>4704</v>
      </c>
      <c r="B347" s="106" t="s">
        <v>2886</v>
      </c>
      <c r="C347">
        <v>0.2</v>
      </c>
      <c r="D347">
        <v>0</v>
      </c>
      <c r="E347">
        <v>0</v>
      </c>
      <c r="F347">
        <v>0</v>
      </c>
      <c r="G347" s="106">
        <v>0</v>
      </c>
    </row>
    <row r="348" spans="1:7" x14ac:dyDescent="0.2">
      <c r="A348">
        <v>4716</v>
      </c>
      <c r="B348" s="106" t="s">
        <v>3346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">
      <c r="A349">
        <v>4718</v>
      </c>
      <c r="B349" s="106" t="s">
        <v>3141</v>
      </c>
      <c r="C349">
        <v>0.1</v>
      </c>
      <c r="D349">
        <v>0.15</v>
      </c>
      <c r="E349">
        <v>0.05</v>
      </c>
      <c r="F349">
        <v>0.05</v>
      </c>
      <c r="G349">
        <v>0.05</v>
      </c>
    </row>
    <row r="350" spans="1:7" x14ac:dyDescent="0.2">
      <c r="A350">
        <v>4719</v>
      </c>
      <c r="B350" s="106" t="s">
        <v>3142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">
      <c r="A351">
        <v>4725</v>
      </c>
      <c r="B351" s="106" t="s">
        <v>842</v>
      </c>
      <c r="C351">
        <v>0.1</v>
      </c>
      <c r="D351">
        <v>0.15</v>
      </c>
      <c r="E351">
        <v>0.05</v>
      </c>
      <c r="F351" s="106">
        <v>0.05</v>
      </c>
      <c r="G351">
        <v>0.05</v>
      </c>
    </row>
    <row r="352" spans="1:7" x14ac:dyDescent="0.2">
      <c r="A352">
        <v>4726</v>
      </c>
      <c r="B352" s="106" t="s">
        <v>1271</v>
      </c>
      <c r="C352">
        <v>0</v>
      </c>
      <c r="D352" s="106">
        <v>0.15</v>
      </c>
      <c r="E352" s="106">
        <v>0.05</v>
      </c>
      <c r="F352">
        <v>0</v>
      </c>
      <c r="G352">
        <v>0.05</v>
      </c>
    </row>
    <row r="353" spans="1:7" x14ac:dyDescent="0.2">
      <c r="A353">
        <v>4732</v>
      </c>
      <c r="B353" s="106" t="s">
        <v>843</v>
      </c>
      <c r="C353">
        <v>0</v>
      </c>
      <c r="D353" s="106">
        <v>0</v>
      </c>
      <c r="E353" s="106">
        <v>0</v>
      </c>
      <c r="F353">
        <v>0</v>
      </c>
      <c r="G353">
        <v>0.05</v>
      </c>
    </row>
    <row r="354" spans="1:7" x14ac:dyDescent="0.2">
      <c r="A354">
        <v>4746</v>
      </c>
      <c r="B354" s="106" t="s">
        <v>3459</v>
      </c>
      <c r="C354">
        <v>0.2</v>
      </c>
      <c r="D354">
        <v>0</v>
      </c>
      <c r="E354">
        <v>0</v>
      </c>
      <c r="F354" t="s">
        <v>158</v>
      </c>
      <c r="G354" t="s">
        <v>158</v>
      </c>
    </row>
    <row r="355" spans="1:7" x14ac:dyDescent="0.2">
      <c r="A355">
        <v>4751</v>
      </c>
      <c r="B355" s="106" t="s">
        <v>3143</v>
      </c>
      <c r="C355">
        <v>0.2</v>
      </c>
      <c r="D355">
        <v>0.3</v>
      </c>
      <c r="E355">
        <v>0.1</v>
      </c>
      <c r="F355">
        <v>0.1</v>
      </c>
      <c r="G355" s="106">
        <v>0.1</v>
      </c>
    </row>
    <row r="356" spans="1:7" x14ac:dyDescent="0.2">
      <c r="A356">
        <v>4768</v>
      </c>
      <c r="B356" s="106" t="s">
        <v>3460</v>
      </c>
      <c r="C356">
        <v>0.2</v>
      </c>
      <c r="D356" s="106">
        <v>0.3</v>
      </c>
      <c r="E356" s="106">
        <v>0.1</v>
      </c>
      <c r="F356" s="106" t="s">
        <v>158</v>
      </c>
      <c r="G356" s="106" t="s">
        <v>158</v>
      </c>
    </row>
    <row r="357" spans="1:7" x14ac:dyDescent="0.2">
      <c r="A357">
        <v>4792</v>
      </c>
      <c r="B357" s="106" t="s">
        <v>1494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">
      <c r="A358">
        <v>4812</v>
      </c>
      <c r="B358" s="106" t="s">
        <v>844</v>
      </c>
      <c r="C358">
        <v>0.2</v>
      </c>
      <c r="D358" s="106">
        <v>0.3</v>
      </c>
      <c r="E358" s="106">
        <v>0.1</v>
      </c>
      <c r="F358" s="106">
        <v>0.1</v>
      </c>
      <c r="G358" s="106">
        <v>0</v>
      </c>
    </row>
    <row r="359" spans="1:7" x14ac:dyDescent="0.2">
      <c r="A359">
        <v>4820</v>
      </c>
      <c r="B359" s="106" t="s">
        <v>845</v>
      </c>
      <c r="C359">
        <v>0.1</v>
      </c>
      <c r="D359" s="106">
        <v>0.15</v>
      </c>
      <c r="E359" s="106">
        <v>0.05</v>
      </c>
      <c r="F359" s="106">
        <v>0.05</v>
      </c>
      <c r="G359">
        <v>0.05</v>
      </c>
    </row>
    <row r="360" spans="1:7" x14ac:dyDescent="0.2">
      <c r="A360">
        <v>4825</v>
      </c>
      <c r="B360" s="106" t="s">
        <v>846</v>
      </c>
      <c r="C360">
        <v>0.2</v>
      </c>
      <c r="D360">
        <v>0.3</v>
      </c>
      <c r="E360">
        <v>0.1</v>
      </c>
      <c r="F360">
        <v>0.1</v>
      </c>
      <c r="G360">
        <v>0.1</v>
      </c>
    </row>
    <row r="361" spans="1:7" x14ac:dyDescent="0.2">
      <c r="A361">
        <v>4828</v>
      </c>
      <c r="B361" s="106" t="s">
        <v>3962</v>
      </c>
      <c r="C361">
        <v>0</v>
      </c>
      <c r="D361" t="s">
        <v>158</v>
      </c>
      <c r="E361">
        <v>0</v>
      </c>
      <c r="F361">
        <v>0</v>
      </c>
      <c r="G361">
        <v>0</v>
      </c>
    </row>
    <row r="362" spans="1:7" x14ac:dyDescent="0.2">
      <c r="A362">
        <v>4829</v>
      </c>
      <c r="B362" s="106" t="s">
        <v>3584</v>
      </c>
      <c r="C362">
        <v>0</v>
      </c>
      <c r="D362">
        <v>0</v>
      </c>
      <c r="E362" t="s">
        <v>158</v>
      </c>
      <c r="F362" t="s">
        <v>158</v>
      </c>
      <c r="G362" s="106" t="s">
        <v>158</v>
      </c>
    </row>
    <row r="363" spans="1:7" x14ac:dyDescent="0.2">
      <c r="A363">
        <v>4839</v>
      </c>
      <c r="B363" s="106" t="s">
        <v>847</v>
      </c>
      <c r="C363">
        <v>0</v>
      </c>
      <c r="D363" s="106">
        <v>0</v>
      </c>
      <c r="E363">
        <v>0</v>
      </c>
      <c r="F363" s="106">
        <v>0</v>
      </c>
      <c r="G363">
        <v>0</v>
      </c>
    </row>
    <row r="364" spans="1:7" x14ac:dyDescent="0.2">
      <c r="A364">
        <v>4848</v>
      </c>
      <c r="B364" s="106" t="s">
        <v>848</v>
      </c>
      <c r="C364">
        <v>0.1</v>
      </c>
      <c r="D364" s="106">
        <v>0.15</v>
      </c>
      <c r="E364">
        <v>0.05</v>
      </c>
      <c r="F364" s="106">
        <v>0.05</v>
      </c>
      <c r="G364">
        <v>0.05</v>
      </c>
    </row>
    <row r="365" spans="1:7" x14ac:dyDescent="0.2">
      <c r="A365">
        <v>4849</v>
      </c>
      <c r="B365" s="106" t="s">
        <v>688</v>
      </c>
      <c r="C365">
        <v>0.2</v>
      </c>
      <c r="D365">
        <v>0.3</v>
      </c>
      <c r="E365">
        <v>0.1</v>
      </c>
      <c r="F365" s="106">
        <v>0</v>
      </c>
      <c r="G365">
        <v>0</v>
      </c>
    </row>
    <row r="366" spans="1:7" x14ac:dyDescent="0.2">
      <c r="A366">
        <v>4901</v>
      </c>
      <c r="B366" s="106" t="s">
        <v>3963</v>
      </c>
      <c r="C366">
        <v>0</v>
      </c>
      <c r="D366" t="s">
        <v>158</v>
      </c>
      <c r="E366" t="s">
        <v>158</v>
      </c>
      <c r="F366" s="106" t="s">
        <v>158</v>
      </c>
      <c r="G366" t="s">
        <v>158</v>
      </c>
    </row>
    <row r="367" spans="1:7" x14ac:dyDescent="0.2">
      <c r="A367">
        <v>4912</v>
      </c>
      <c r="B367" s="106" t="s">
        <v>3461</v>
      </c>
      <c r="C367">
        <v>0</v>
      </c>
      <c r="D367">
        <v>0</v>
      </c>
      <c r="E367">
        <v>0</v>
      </c>
      <c r="F367" t="s">
        <v>158</v>
      </c>
      <c r="G367">
        <v>0</v>
      </c>
    </row>
    <row r="368" spans="1:7" x14ac:dyDescent="0.2">
      <c r="A368">
        <v>4917</v>
      </c>
      <c r="B368" s="106" t="s">
        <v>3378</v>
      </c>
      <c r="C368">
        <v>0</v>
      </c>
      <c r="D368" s="106">
        <v>0</v>
      </c>
      <c r="E368" s="106">
        <v>0</v>
      </c>
      <c r="F368" s="106">
        <v>0</v>
      </c>
      <c r="G368" s="106" t="s">
        <v>158</v>
      </c>
    </row>
    <row r="369" spans="1:7" x14ac:dyDescent="0.2">
      <c r="A369">
        <v>4919</v>
      </c>
      <c r="B369" s="106" t="s">
        <v>849</v>
      </c>
      <c r="C369">
        <v>0</v>
      </c>
      <c r="D369" s="106">
        <v>0</v>
      </c>
      <c r="E369" s="106">
        <v>0</v>
      </c>
      <c r="F369" s="106">
        <v>0.1</v>
      </c>
      <c r="G369" s="106">
        <v>0.15</v>
      </c>
    </row>
    <row r="370" spans="1:7" x14ac:dyDescent="0.2">
      <c r="A370">
        <v>4923</v>
      </c>
      <c r="B370" s="106" t="s">
        <v>1363</v>
      </c>
      <c r="C370">
        <v>0</v>
      </c>
      <c r="D370" s="106">
        <v>0</v>
      </c>
      <c r="E370">
        <v>0</v>
      </c>
      <c r="F370" s="106">
        <v>0</v>
      </c>
      <c r="G370" s="106">
        <v>0</v>
      </c>
    </row>
    <row r="371" spans="1:7" x14ac:dyDescent="0.2">
      <c r="A371">
        <v>4928</v>
      </c>
      <c r="B371" s="106" t="s">
        <v>3397</v>
      </c>
      <c r="C371">
        <v>0</v>
      </c>
      <c r="D371" s="106">
        <v>0</v>
      </c>
      <c r="E371">
        <v>0</v>
      </c>
      <c r="F371" s="106">
        <v>0</v>
      </c>
      <c r="G371" s="106" t="s">
        <v>158</v>
      </c>
    </row>
    <row r="372" spans="1:7" x14ac:dyDescent="0.2">
      <c r="A372">
        <v>4929</v>
      </c>
      <c r="B372" s="106" t="s">
        <v>850</v>
      </c>
      <c r="C372">
        <v>0.1</v>
      </c>
      <c r="D372">
        <v>0.15</v>
      </c>
      <c r="E372">
        <v>0.05</v>
      </c>
      <c r="F372">
        <v>0.05</v>
      </c>
      <c r="G372">
        <v>0.05</v>
      </c>
    </row>
    <row r="373" spans="1:7" x14ac:dyDescent="0.2">
      <c r="A373">
        <v>4955</v>
      </c>
      <c r="B373" s="106" t="s">
        <v>851</v>
      </c>
      <c r="C373">
        <v>0</v>
      </c>
      <c r="D373">
        <v>0.15</v>
      </c>
      <c r="E373" s="106">
        <v>0.05</v>
      </c>
      <c r="F373">
        <v>0.05</v>
      </c>
      <c r="G373" s="106">
        <v>0.05</v>
      </c>
    </row>
    <row r="374" spans="1:7" x14ac:dyDescent="0.2">
      <c r="A374">
        <v>4958</v>
      </c>
      <c r="B374" s="106" t="s">
        <v>852</v>
      </c>
      <c r="C374">
        <v>0.1</v>
      </c>
      <c r="D374">
        <v>0.15</v>
      </c>
      <c r="E374" s="106">
        <v>0.05</v>
      </c>
      <c r="F374" s="106">
        <v>0.05</v>
      </c>
      <c r="G374" s="106">
        <v>0.05</v>
      </c>
    </row>
    <row r="375" spans="1:7" x14ac:dyDescent="0.2">
      <c r="A375">
        <v>4967</v>
      </c>
      <c r="B375" s="106" t="s">
        <v>853</v>
      </c>
      <c r="C375">
        <v>0.3</v>
      </c>
      <c r="D375">
        <v>0.45</v>
      </c>
      <c r="E375" s="106">
        <v>0.05</v>
      </c>
      <c r="F375">
        <v>0</v>
      </c>
      <c r="G375">
        <v>0.15</v>
      </c>
    </row>
    <row r="376" spans="1:7" x14ac:dyDescent="0.2">
      <c r="A376">
        <v>4971</v>
      </c>
      <c r="B376" s="106" t="s">
        <v>3585</v>
      </c>
      <c r="C376">
        <v>0</v>
      </c>
      <c r="D376">
        <v>0</v>
      </c>
      <c r="E376" s="106" t="s">
        <v>158</v>
      </c>
      <c r="F376" t="s">
        <v>158</v>
      </c>
      <c r="G376" t="s">
        <v>158</v>
      </c>
    </row>
    <row r="377" spans="1:7" x14ac:dyDescent="0.2">
      <c r="A377">
        <v>4975</v>
      </c>
      <c r="B377" s="106" t="s">
        <v>854</v>
      </c>
      <c r="C377">
        <v>0.2</v>
      </c>
      <c r="D377">
        <v>0.3</v>
      </c>
      <c r="E377">
        <v>0.1</v>
      </c>
      <c r="F377" s="106">
        <v>0.1</v>
      </c>
      <c r="G377" s="106">
        <v>0.1</v>
      </c>
    </row>
    <row r="378" spans="1:7" x14ac:dyDescent="0.2">
      <c r="A378">
        <v>4985</v>
      </c>
      <c r="B378" s="106" t="s">
        <v>855</v>
      </c>
      <c r="C378">
        <v>0.2</v>
      </c>
      <c r="D378">
        <v>0.3</v>
      </c>
      <c r="E378">
        <v>0.1</v>
      </c>
      <c r="F378" s="106">
        <v>0.1</v>
      </c>
      <c r="G378" s="106">
        <v>0.1</v>
      </c>
    </row>
    <row r="379" spans="1:7" x14ac:dyDescent="0.2">
      <c r="A379">
        <v>4997</v>
      </c>
      <c r="B379" s="106" t="s">
        <v>856</v>
      </c>
      <c r="C379">
        <v>0.1</v>
      </c>
      <c r="D379" s="106">
        <v>0.15</v>
      </c>
      <c r="E379" s="106">
        <v>0.05</v>
      </c>
      <c r="F379" s="106">
        <v>0.05</v>
      </c>
      <c r="G379">
        <v>0.05</v>
      </c>
    </row>
    <row r="380" spans="1:7" x14ac:dyDescent="0.2">
      <c r="A380">
        <v>5011</v>
      </c>
      <c r="B380" s="106" t="s">
        <v>1495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5018</v>
      </c>
      <c r="B381" s="106" t="s">
        <v>857</v>
      </c>
      <c r="C381">
        <v>0</v>
      </c>
      <c r="D381" s="106">
        <v>0</v>
      </c>
      <c r="E381">
        <v>0</v>
      </c>
      <c r="F381" s="106">
        <v>0</v>
      </c>
      <c r="G381">
        <v>0</v>
      </c>
    </row>
    <row r="382" spans="1:7" x14ac:dyDescent="0.2">
      <c r="A382">
        <v>5020</v>
      </c>
      <c r="B382" s="106" t="s">
        <v>3379</v>
      </c>
      <c r="C382">
        <v>0</v>
      </c>
      <c r="D382" t="s">
        <v>158</v>
      </c>
      <c r="E382" t="s">
        <v>158</v>
      </c>
      <c r="F382" t="s">
        <v>158</v>
      </c>
      <c r="G382" t="s">
        <v>158</v>
      </c>
    </row>
    <row r="383" spans="1:7" x14ac:dyDescent="0.2">
      <c r="A383">
        <v>5101</v>
      </c>
      <c r="B383" s="106" t="s">
        <v>3212</v>
      </c>
      <c r="C383">
        <v>0</v>
      </c>
      <c r="D383">
        <v>0</v>
      </c>
      <c r="E383">
        <v>0</v>
      </c>
      <c r="F383">
        <v>0</v>
      </c>
      <c r="G383" t="s">
        <v>158</v>
      </c>
    </row>
    <row r="384" spans="1:7" x14ac:dyDescent="0.2">
      <c r="A384">
        <v>5108</v>
      </c>
      <c r="B384" s="106" t="s">
        <v>3254</v>
      </c>
      <c r="C384">
        <v>0</v>
      </c>
      <c r="D384" t="s">
        <v>158</v>
      </c>
      <c r="E384" t="s">
        <v>158</v>
      </c>
      <c r="F384" s="106" t="s">
        <v>158</v>
      </c>
      <c r="G384" t="s">
        <v>158</v>
      </c>
    </row>
    <row r="385" spans="1:7" x14ac:dyDescent="0.2">
      <c r="A385">
        <v>5110</v>
      </c>
      <c r="B385" s="106" t="s">
        <v>1370</v>
      </c>
      <c r="C385">
        <v>0</v>
      </c>
      <c r="D385" s="106" t="s">
        <v>158</v>
      </c>
      <c r="E385" s="106">
        <v>0</v>
      </c>
      <c r="F385" t="s">
        <v>158</v>
      </c>
      <c r="G385" t="s">
        <v>158</v>
      </c>
    </row>
    <row r="386" spans="1:7" x14ac:dyDescent="0.2">
      <c r="A386">
        <v>5142</v>
      </c>
      <c r="B386" s="106" t="s">
        <v>3964</v>
      </c>
      <c r="C386">
        <v>0.1</v>
      </c>
      <c r="D386" s="106" t="s">
        <v>158</v>
      </c>
      <c r="E386" s="106">
        <v>0.05</v>
      </c>
      <c r="F386" t="s">
        <v>158</v>
      </c>
      <c r="G386" t="s">
        <v>158</v>
      </c>
    </row>
    <row r="387" spans="1:7" x14ac:dyDescent="0.2">
      <c r="A387">
        <v>5185</v>
      </c>
      <c r="B387" s="106" t="s">
        <v>858</v>
      </c>
      <c r="C387">
        <v>0</v>
      </c>
      <c r="D387">
        <v>0</v>
      </c>
      <c r="E387">
        <v>0</v>
      </c>
      <c r="F387" s="106">
        <v>0.05</v>
      </c>
      <c r="G387">
        <v>0.05</v>
      </c>
    </row>
    <row r="388" spans="1:7" x14ac:dyDescent="0.2">
      <c r="A388">
        <v>5186</v>
      </c>
      <c r="B388" s="106" t="s">
        <v>859</v>
      </c>
      <c r="C388">
        <v>0.1</v>
      </c>
      <c r="D388" s="106">
        <v>0.15</v>
      </c>
      <c r="E388" s="106">
        <v>0.05</v>
      </c>
      <c r="F388" s="106">
        <v>0.1</v>
      </c>
      <c r="G388" s="106">
        <v>0.1</v>
      </c>
    </row>
    <row r="389" spans="1:7" x14ac:dyDescent="0.2">
      <c r="A389">
        <v>5191</v>
      </c>
      <c r="B389" s="106" t="s">
        <v>3347</v>
      </c>
      <c r="C389">
        <v>0</v>
      </c>
      <c r="D389">
        <v>0</v>
      </c>
      <c r="E389" s="106">
        <v>0</v>
      </c>
      <c r="F389" s="106">
        <v>0</v>
      </c>
      <c r="G389" s="106">
        <v>0</v>
      </c>
    </row>
    <row r="390" spans="1:7" x14ac:dyDescent="0.2">
      <c r="A390">
        <v>5232</v>
      </c>
      <c r="B390" s="106" t="s">
        <v>860</v>
      </c>
      <c r="C390">
        <v>0.2</v>
      </c>
      <c r="D390">
        <v>0</v>
      </c>
      <c r="E390" s="106">
        <v>0.1</v>
      </c>
      <c r="F390" s="106">
        <v>0.1</v>
      </c>
      <c r="G390" s="106">
        <v>0.1</v>
      </c>
    </row>
    <row r="391" spans="1:7" x14ac:dyDescent="0.2">
      <c r="A391">
        <v>5269</v>
      </c>
      <c r="B391" s="106" t="s">
        <v>3965</v>
      </c>
      <c r="C391">
        <v>0</v>
      </c>
      <c r="D391" t="s">
        <v>158</v>
      </c>
      <c r="E391">
        <v>0.05</v>
      </c>
      <c r="F391" t="s">
        <v>158</v>
      </c>
      <c r="G391" t="s">
        <v>158</v>
      </c>
    </row>
    <row r="392" spans="1:7" x14ac:dyDescent="0.2">
      <c r="A392">
        <v>5273</v>
      </c>
      <c r="B392" s="106" t="s">
        <v>861</v>
      </c>
      <c r="C392">
        <v>0.2</v>
      </c>
      <c r="D392">
        <v>0.3</v>
      </c>
      <c r="E392">
        <v>0.1</v>
      </c>
      <c r="F392">
        <v>0.1</v>
      </c>
      <c r="G392">
        <v>0.1</v>
      </c>
    </row>
    <row r="393" spans="1:7" x14ac:dyDescent="0.2">
      <c r="A393">
        <v>5301</v>
      </c>
      <c r="B393" s="106" t="s">
        <v>862</v>
      </c>
      <c r="C393">
        <v>0.1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5302</v>
      </c>
      <c r="B394" s="106" t="s">
        <v>863</v>
      </c>
      <c r="C394">
        <v>0.2</v>
      </c>
      <c r="D394" s="106">
        <v>0.3</v>
      </c>
      <c r="E394">
        <v>0.1</v>
      </c>
      <c r="F394" s="106">
        <v>0.05</v>
      </c>
      <c r="G394">
        <v>0.05</v>
      </c>
    </row>
    <row r="395" spans="1:7" x14ac:dyDescent="0.2">
      <c r="A395">
        <v>5332</v>
      </c>
      <c r="B395" s="106" t="s">
        <v>864</v>
      </c>
      <c r="C395">
        <v>0.2</v>
      </c>
      <c r="D395">
        <v>0.3</v>
      </c>
      <c r="E395">
        <v>0.1</v>
      </c>
      <c r="F395">
        <v>0.1</v>
      </c>
      <c r="G395">
        <v>0.1</v>
      </c>
    </row>
    <row r="396" spans="1:7" x14ac:dyDescent="0.2">
      <c r="A396">
        <v>5333</v>
      </c>
      <c r="B396" s="106" t="s">
        <v>238</v>
      </c>
      <c r="C396">
        <v>0</v>
      </c>
      <c r="D396">
        <v>0</v>
      </c>
      <c r="E396">
        <v>0</v>
      </c>
      <c r="F396">
        <v>0</v>
      </c>
      <c r="G396" s="106">
        <v>0</v>
      </c>
    </row>
    <row r="397" spans="1:7" x14ac:dyDescent="0.2">
      <c r="A397">
        <v>5344</v>
      </c>
      <c r="B397" s="106" t="s">
        <v>865</v>
      </c>
      <c r="C397">
        <v>0.3</v>
      </c>
      <c r="D397">
        <v>0.45</v>
      </c>
      <c r="E397">
        <v>0.15</v>
      </c>
      <c r="F397">
        <v>0.15</v>
      </c>
      <c r="G397" s="106">
        <v>0.15</v>
      </c>
    </row>
    <row r="398" spans="1:7" x14ac:dyDescent="0.2">
      <c r="A398">
        <v>5352</v>
      </c>
      <c r="B398" s="106" t="s">
        <v>866</v>
      </c>
      <c r="C398">
        <v>0.2</v>
      </c>
      <c r="D398">
        <v>0.3</v>
      </c>
      <c r="E398">
        <v>0.15</v>
      </c>
      <c r="F398">
        <v>0.1</v>
      </c>
      <c r="G398">
        <v>0.15</v>
      </c>
    </row>
    <row r="399" spans="1:7" x14ac:dyDescent="0.2">
      <c r="A399">
        <v>5358</v>
      </c>
      <c r="B399" s="106" t="s">
        <v>867</v>
      </c>
      <c r="C399">
        <v>0</v>
      </c>
      <c r="D399">
        <v>0</v>
      </c>
      <c r="E399" s="106">
        <v>0</v>
      </c>
      <c r="F399">
        <v>0</v>
      </c>
      <c r="G399">
        <v>0</v>
      </c>
    </row>
    <row r="400" spans="1:7" x14ac:dyDescent="0.2">
      <c r="A400">
        <v>5363</v>
      </c>
      <c r="B400" s="106" t="s">
        <v>3076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">
      <c r="A401">
        <v>5384</v>
      </c>
      <c r="B401" s="106" t="s">
        <v>2887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">
      <c r="A402">
        <v>5393</v>
      </c>
      <c r="B402" s="106" t="s">
        <v>237</v>
      </c>
      <c r="C402">
        <v>0.1</v>
      </c>
      <c r="D402" s="106">
        <v>0.15</v>
      </c>
      <c r="E402" s="106">
        <v>0.05</v>
      </c>
      <c r="F402" s="106">
        <v>0.05</v>
      </c>
      <c r="G402" s="106">
        <v>0.05</v>
      </c>
    </row>
    <row r="403" spans="1:7" x14ac:dyDescent="0.2">
      <c r="A403">
        <v>5401</v>
      </c>
      <c r="B403" s="106" t="s">
        <v>3380</v>
      </c>
      <c r="C403">
        <v>0</v>
      </c>
      <c r="D403" t="s">
        <v>158</v>
      </c>
      <c r="E403" t="s">
        <v>158</v>
      </c>
      <c r="F403" t="s">
        <v>158</v>
      </c>
      <c r="G403" t="s">
        <v>158</v>
      </c>
    </row>
    <row r="404" spans="1:7" x14ac:dyDescent="0.2">
      <c r="A404">
        <v>5410</v>
      </c>
      <c r="B404" s="106" t="s">
        <v>868</v>
      </c>
      <c r="C404">
        <v>0.1</v>
      </c>
      <c r="D404" s="106">
        <v>0.15</v>
      </c>
      <c r="E404">
        <v>0</v>
      </c>
      <c r="F404">
        <v>0</v>
      </c>
      <c r="G404">
        <v>0.05</v>
      </c>
    </row>
    <row r="405" spans="1:7" x14ac:dyDescent="0.2">
      <c r="A405">
        <v>5449</v>
      </c>
      <c r="B405" s="106" t="s">
        <v>3966</v>
      </c>
      <c r="C405">
        <v>0</v>
      </c>
      <c r="D405" s="106" t="s">
        <v>158</v>
      </c>
      <c r="E405" t="s">
        <v>158</v>
      </c>
      <c r="F405" t="s">
        <v>158</v>
      </c>
      <c r="G405" s="106" t="s">
        <v>158</v>
      </c>
    </row>
    <row r="406" spans="1:7" x14ac:dyDescent="0.2">
      <c r="A406">
        <v>5451</v>
      </c>
      <c r="B406" s="106" t="s">
        <v>869</v>
      </c>
      <c r="C406">
        <v>0.1</v>
      </c>
      <c r="D406">
        <v>0.15</v>
      </c>
      <c r="E406">
        <v>0.05</v>
      </c>
      <c r="F406" s="106">
        <v>0.05</v>
      </c>
      <c r="G406" s="106">
        <v>0.05</v>
      </c>
    </row>
    <row r="407" spans="1:7" x14ac:dyDescent="0.2">
      <c r="A407">
        <v>5463</v>
      </c>
      <c r="B407" s="106" t="s">
        <v>67</v>
      </c>
      <c r="C407">
        <v>0.1</v>
      </c>
      <c r="D407">
        <v>0.15</v>
      </c>
      <c r="E407">
        <v>0.05</v>
      </c>
      <c r="F407" s="106">
        <v>0.05</v>
      </c>
      <c r="G407" s="106">
        <v>0.05</v>
      </c>
    </row>
    <row r="408" spans="1:7" x14ac:dyDescent="0.2">
      <c r="A408">
        <v>5464</v>
      </c>
      <c r="B408" s="106" t="s">
        <v>3348</v>
      </c>
      <c r="C408">
        <v>0</v>
      </c>
      <c r="D408">
        <v>0.15</v>
      </c>
      <c r="E408" s="106">
        <v>0</v>
      </c>
      <c r="F408">
        <v>0</v>
      </c>
      <c r="G408">
        <v>0</v>
      </c>
    </row>
    <row r="409" spans="1:7" x14ac:dyDescent="0.2">
      <c r="A409">
        <v>5471</v>
      </c>
      <c r="B409" s="106" t="s">
        <v>3216</v>
      </c>
      <c r="C409">
        <v>0.2</v>
      </c>
      <c r="D409">
        <v>0</v>
      </c>
      <c r="E409" s="106" t="s">
        <v>158</v>
      </c>
      <c r="F409" t="s">
        <v>158</v>
      </c>
      <c r="G409">
        <v>0</v>
      </c>
    </row>
    <row r="410" spans="1:7" x14ac:dyDescent="0.2">
      <c r="A410">
        <v>5476</v>
      </c>
      <c r="B410" s="106" t="s">
        <v>3077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">
      <c r="A411">
        <v>5480</v>
      </c>
      <c r="B411" s="106" t="s">
        <v>870</v>
      </c>
      <c r="C411">
        <v>0</v>
      </c>
      <c r="D411">
        <v>0</v>
      </c>
      <c r="E411">
        <v>0</v>
      </c>
      <c r="F411">
        <v>0</v>
      </c>
      <c r="G411" s="106">
        <v>0</v>
      </c>
    </row>
    <row r="412" spans="1:7" x14ac:dyDescent="0.2">
      <c r="A412">
        <v>5481</v>
      </c>
      <c r="B412" s="106" t="s">
        <v>2871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">
      <c r="A413">
        <v>5482</v>
      </c>
      <c r="B413" s="106" t="s">
        <v>3587</v>
      </c>
      <c r="C413">
        <v>0</v>
      </c>
      <c r="D413">
        <v>0</v>
      </c>
      <c r="E413" t="s">
        <v>158</v>
      </c>
      <c r="F413">
        <v>0</v>
      </c>
      <c r="G413">
        <v>0</v>
      </c>
    </row>
    <row r="414" spans="1:7" x14ac:dyDescent="0.2">
      <c r="A414">
        <v>5486</v>
      </c>
      <c r="B414" s="106" t="s">
        <v>871</v>
      </c>
      <c r="C414">
        <v>0</v>
      </c>
      <c r="D414" t="s">
        <v>158</v>
      </c>
      <c r="E414">
        <v>0</v>
      </c>
      <c r="F414">
        <v>0</v>
      </c>
      <c r="G414">
        <v>0</v>
      </c>
    </row>
    <row r="415" spans="1:7" x14ac:dyDescent="0.2">
      <c r="A415">
        <v>5602</v>
      </c>
      <c r="B415" s="106" t="s">
        <v>3078</v>
      </c>
      <c r="C415">
        <v>0.1</v>
      </c>
      <c r="D415" s="106">
        <v>0.15</v>
      </c>
      <c r="E415">
        <v>0.05</v>
      </c>
      <c r="F415" s="106">
        <v>0.05</v>
      </c>
      <c r="G415">
        <v>0</v>
      </c>
    </row>
    <row r="416" spans="1:7" x14ac:dyDescent="0.2">
      <c r="A416">
        <v>5631</v>
      </c>
      <c r="B416" s="106" t="s">
        <v>3217</v>
      </c>
      <c r="C416">
        <v>0</v>
      </c>
      <c r="D416">
        <v>0</v>
      </c>
      <c r="E416" t="s">
        <v>158</v>
      </c>
      <c r="F416" s="106">
        <v>0</v>
      </c>
      <c r="G416" s="106">
        <v>0</v>
      </c>
    </row>
    <row r="417" spans="1:7" x14ac:dyDescent="0.2">
      <c r="A417">
        <v>5632</v>
      </c>
      <c r="B417" s="106" t="s">
        <v>872</v>
      </c>
      <c r="C417">
        <v>0</v>
      </c>
      <c r="D417" s="106">
        <v>0</v>
      </c>
      <c r="E417" s="106">
        <v>0</v>
      </c>
      <c r="F417">
        <v>0</v>
      </c>
      <c r="G417" s="106">
        <v>0</v>
      </c>
    </row>
    <row r="418" spans="1:7" x14ac:dyDescent="0.2">
      <c r="A418">
        <v>5659</v>
      </c>
      <c r="B418" s="106" t="s">
        <v>3349</v>
      </c>
      <c r="C418">
        <v>0.2</v>
      </c>
      <c r="D418">
        <v>0.15</v>
      </c>
      <c r="E418">
        <v>0.1</v>
      </c>
      <c r="F418">
        <v>0.1</v>
      </c>
      <c r="G418">
        <v>0.05</v>
      </c>
    </row>
    <row r="419" spans="1:7" x14ac:dyDescent="0.2">
      <c r="A419">
        <v>5711</v>
      </c>
      <c r="B419" s="106" t="s">
        <v>3588</v>
      </c>
      <c r="C419">
        <v>0</v>
      </c>
      <c r="D419">
        <v>0</v>
      </c>
      <c r="E419" t="s">
        <v>158</v>
      </c>
      <c r="F419" t="s">
        <v>158</v>
      </c>
      <c r="G419" t="s">
        <v>158</v>
      </c>
    </row>
    <row r="420" spans="1:7" x14ac:dyDescent="0.2">
      <c r="A420">
        <v>5714</v>
      </c>
      <c r="B420" s="106" t="s">
        <v>873</v>
      </c>
      <c r="C420">
        <v>0</v>
      </c>
      <c r="D420">
        <v>0</v>
      </c>
      <c r="E420">
        <v>0</v>
      </c>
      <c r="F420" s="106">
        <v>0</v>
      </c>
      <c r="G420">
        <v>0</v>
      </c>
    </row>
    <row r="421" spans="1:7" x14ac:dyDescent="0.2">
      <c r="A421">
        <v>5726</v>
      </c>
      <c r="B421" s="106" t="s">
        <v>3967</v>
      </c>
      <c r="C421">
        <v>0</v>
      </c>
      <c r="D421" t="s">
        <v>158</v>
      </c>
      <c r="E421" t="s">
        <v>158</v>
      </c>
      <c r="F421" t="s">
        <v>158</v>
      </c>
      <c r="G421" t="s">
        <v>158</v>
      </c>
    </row>
    <row r="422" spans="1:7" x14ac:dyDescent="0.2">
      <c r="A422">
        <v>5741</v>
      </c>
      <c r="B422" s="106" t="s">
        <v>874</v>
      </c>
      <c r="C422">
        <v>0.1</v>
      </c>
      <c r="D422">
        <v>0.15</v>
      </c>
      <c r="E422">
        <v>0.05</v>
      </c>
      <c r="F422">
        <v>0.05</v>
      </c>
      <c r="G422">
        <v>0.05</v>
      </c>
    </row>
    <row r="423" spans="1:7" x14ac:dyDescent="0.2">
      <c r="A423">
        <v>5807</v>
      </c>
      <c r="B423" s="106" t="s">
        <v>875</v>
      </c>
      <c r="C423">
        <v>0.1</v>
      </c>
      <c r="D423">
        <v>0.15</v>
      </c>
      <c r="E423">
        <v>0.05</v>
      </c>
      <c r="F423">
        <v>0.05</v>
      </c>
      <c r="G423">
        <v>0.05</v>
      </c>
    </row>
    <row r="424" spans="1:7" x14ac:dyDescent="0.2">
      <c r="A424">
        <v>5852</v>
      </c>
      <c r="B424" s="106" t="s">
        <v>3144</v>
      </c>
      <c r="C424">
        <v>0</v>
      </c>
      <c r="D424">
        <v>0</v>
      </c>
      <c r="E424">
        <v>0</v>
      </c>
      <c r="F424">
        <v>0</v>
      </c>
      <c r="G424" s="106">
        <v>0</v>
      </c>
    </row>
    <row r="425" spans="1:7" x14ac:dyDescent="0.2">
      <c r="A425">
        <v>5901</v>
      </c>
      <c r="B425" s="106" t="s">
        <v>228</v>
      </c>
      <c r="C425">
        <v>0.1</v>
      </c>
      <c r="D425" s="106">
        <v>0.15</v>
      </c>
      <c r="E425">
        <v>0.05</v>
      </c>
      <c r="F425" s="106">
        <v>0.05</v>
      </c>
      <c r="G425" s="106">
        <v>0.05</v>
      </c>
    </row>
    <row r="426" spans="1:7" x14ac:dyDescent="0.2">
      <c r="A426">
        <v>5902</v>
      </c>
      <c r="B426" s="106" t="s">
        <v>876</v>
      </c>
      <c r="C426">
        <v>0.1</v>
      </c>
      <c r="D426" s="106">
        <v>0.15</v>
      </c>
      <c r="E426">
        <v>0.05</v>
      </c>
      <c r="F426" s="106">
        <v>0.05</v>
      </c>
      <c r="G426">
        <v>0.05</v>
      </c>
    </row>
    <row r="427" spans="1:7" x14ac:dyDescent="0.2">
      <c r="A427">
        <v>5911</v>
      </c>
      <c r="B427" s="106" t="s">
        <v>3398</v>
      </c>
      <c r="C427">
        <v>0.1</v>
      </c>
      <c r="D427">
        <v>0.15</v>
      </c>
      <c r="E427">
        <v>0</v>
      </c>
      <c r="F427">
        <v>0.05</v>
      </c>
      <c r="G427" t="s">
        <v>158</v>
      </c>
    </row>
    <row r="428" spans="1:7" x14ac:dyDescent="0.2">
      <c r="A428">
        <v>5932</v>
      </c>
      <c r="B428" s="106" t="s">
        <v>877</v>
      </c>
      <c r="C428">
        <v>0.1</v>
      </c>
      <c r="D428">
        <v>0.15</v>
      </c>
      <c r="E428">
        <v>0.05</v>
      </c>
      <c r="F428">
        <v>0.05</v>
      </c>
      <c r="G428">
        <v>0.05</v>
      </c>
    </row>
    <row r="429" spans="1:7" x14ac:dyDescent="0.2">
      <c r="A429">
        <v>5936</v>
      </c>
      <c r="B429" s="106" t="s">
        <v>3968</v>
      </c>
      <c r="C429">
        <v>0</v>
      </c>
      <c r="D429" t="s">
        <v>158</v>
      </c>
      <c r="E429">
        <v>0</v>
      </c>
      <c r="F429">
        <v>0</v>
      </c>
      <c r="G429">
        <v>0</v>
      </c>
    </row>
    <row r="430" spans="1:7" x14ac:dyDescent="0.2">
      <c r="A430">
        <v>5943</v>
      </c>
      <c r="B430" s="106" t="s">
        <v>3969</v>
      </c>
      <c r="C430">
        <v>0.1</v>
      </c>
      <c r="D430" t="s">
        <v>158</v>
      </c>
      <c r="E430">
        <v>0.05</v>
      </c>
      <c r="F430" t="s">
        <v>158</v>
      </c>
      <c r="G430">
        <v>0.05</v>
      </c>
    </row>
    <row r="431" spans="1:7" x14ac:dyDescent="0.2">
      <c r="A431">
        <v>5946</v>
      </c>
      <c r="B431" s="106" t="s">
        <v>2970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5947</v>
      </c>
      <c r="B432" s="106" t="s">
        <v>231</v>
      </c>
      <c r="C432">
        <v>0.3</v>
      </c>
      <c r="D432">
        <v>0.45</v>
      </c>
      <c r="E432">
        <v>0.15</v>
      </c>
      <c r="F432" s="106">
        <v>0.15</v>
      </c>
      <c r="G432" s="106">
        <v>0.15</v>
      </c>
    </row>
    <row r="433" spans="1:7" x14ac:dyDescent="0.2">
      <c r="A433">
        <v>5949</v>
      </c>
      <c r="B433" s="106" t="s">
        <v>3350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 x14ac:dyDescent="0.2">
      <c r="A434">
        <v>5951</v>
      </c>
      <c r="B434" s="106" t="s">
        <v>878</v>
      </c>
      <c r="C434">
        <v>0.1</v>
      </c>
      <c r="D434">
        <v>0.15</v>
      </c>
      <c r="E434">
        <v>0.05</v>
      </c>
      <c r="F434">
        <v>0.05</v>
      </c>
      <c r="G434">
        <v>0.05</v>
      </c>
    </row>
    <row r="435" spans="1:7" x14ac:dyDescent="0.2">
      <c r="A435">
        <v>5957</v>
      </c>
      <c r="B435" s="106" t="s">
        <v>879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">
      <c r="A436">
        <v>5958</v>
      </c>
      <c r="B436" s="106" t="s">
        <v>2784</v>
      </c>
      <c r="C436">
        <v>0</v>
      </c>
      <c r="D436">
        <v>0</v>
      </c>
      <c r="E436">
        <v>0</v>
      </c>
      <c r="F436">
        <v>0</v>
      </c>
      <c r="G436" s="106">
        <v>0</v>
      </c>
    </row>
    <row r="437" spans="1:7" x14ac:dyDescent="0.2">
      <c r="A437">
        <v>5976</v>
      </c>
      <c r="B437" s="106" t="s">
        <v>880</v>
      </c>
      <c r="C437">
        <v>0</v>
      </c>
      <c r="D437" s="106">
        <v>0</v>
      </c>
      <c r="E437" s="106">
        <v>0</v>
      </c>
      <c r="F437" s="106">
        <v>0</v>
      </c>
      <c r="G437" s="106">
        <v>0</v>
      </c>
    </row>
    <row r="438" spans="1:7" x14ac:dyDescent="0.2">
      <c r="A438">
        <v>5981</v>
      </c>
      <c r="B438" s="106" t="s">
        <v>881</v>
      </c>
      <c r="C438">
        <v>0</v>
      </c>
      <c r="D438" s="106">
        <v>0</v>
      </c>
      <c r="E438" s="106">
        <v>0</v>
      </c>
      <c r="F438" s="106">
        <v>0</v>
      </c>
      <c r="G438" s="106">
        <v>0</v>
      </c>
    </row>
    <row r="439" spans="1:7" x14ac:dyDescent="0.2">
      <c r="A439">
        <v>5985</v>
      </c>
      <c r="B439" s="106" t="s">
        <v>3399</v>
      </c>
      <c r="C439">
        <v>0</v>
      </c>
      <c r="D439" s="106">
        <v>0</v>
      </c>
      <c r="E439" s="106">
        <v>0</v>
      </c>
      <c r="F439">
        <v>0</v>
      </c>
      <c r="G439" s="106" t="s">
        <v>158</v>
      </c>
    </row>
    <row r="440" spans="1:7" x14ac:dyDescent="0.2">
      <c r="A440">
        <v>5988</v>
      </c>
      <c r="B440" s="106" t="s">
        <v>3589</v>
      </c>
      <c r="C440">
        <v>0</v>
      </c>
      <c r="D440" s="106">
        <v>0</v>
      </c>
      <c r="E440" t="s">
        <v>158</v>
      </c>
      <c r="F440" s="106">
        <v>0</v>
      </c>
      <c r="G440">
        <v>0</v>
      </c>
    </row>
    <row r="441" spans="1:7" x14ac:dyDescent="0.2">
      <c r="A441">
        <v>5991</v>
      </c>
      <c r="B441" s="106" t="s">
        <v>882</v>
      </c>
      <c r="C441">
        <v>0.1</v>
      </c>
      <c r="D441">
        <v>0</v>
      </c>
      <c r="E441">
        <v>0.05</v>
      </c>
      <c r="F441">
        <v>0.05</v>
      </c>
      <c r="G441">
        <v>0.05</v>
      </c>
    </row>
    <row r="442" spans="1:7" x14ac:dyDescent="0.2">
      <c r="A442">
        <v>5992</v>
      </c>
      <c r="B442" s="106" t="s">
        <v>3590</v>
      </c>
      <c r="C442">
        <v>0</v>
      </c>
      <c r="D442">
        <v>0</v>
      </c>
      <c r="E442" s="106" t="s">
        <v>158</v>
      </c>
      <c r="F442">
        <v>0</v>
      </c>
      <c r="G442" t="s">
        <v>158</v>
      </c>
    </row>
    <row r="443" spans="1:7" x14ac:dyDescent="0.2">
      <c r="A443">
        <v>5998</v>
      </c>
      <c r="B443" s="106" t="s">
        <v>883</v>
      </c>
      <c r="C443">
        <v>0.1</v>
      </c>
      <c r="D443">
        <v>0.15</v>
      </c>
      <c r="E443">
        <v>0.05</v>
      </c>
      <c r="F443">
        <v>0.05</v>
      </c>
      <c r="G443">
        <v>0.05</v>
      </c>
    </row>
    <row r="444" spans="1:7" x14ac:dyDescent="0.2">
      <c r="A444">
        <v>6005</v>
      </c>
      <c r="B444" s="106" t="s">
        <v>884</v>
      </c>
      <c r="C444">
        <v>0.2</v>
      </c>
      <c r="D444">
        <v>0.3</v>
      </c>
      <c r="E444">
        <v>0.1</v>
      </c>
      <c r="F444">
        <v>0.1</v>
      </c>
      <c r="G444" s="106">
        <v>0.1</v>
      </c>
    </row>
    <row r="445" spans="1:7" x14ac:dyDescent="0.2">
      <c r="A445">
        <v>6028</v>
      </c>
      <c r="B445" s="106" t="s">
        <v>694</v>
      </c>
      <c r="C445">
        <v>0.3</v>
      </c>
      <c r="D445">
        <v>0</v>
      </c>
      <c r="E445">
        <v>0</v>
      </c>
      <c r="F445">
        <v>0</v>
      </c>
      <c r="G445" s="106">
        <v>0</v>
      </c>
    </row>
    <row r="446" spans="1:7" x14ac:dyDescent="0.2">
      <c r="A446">
        <v>6037</v>
      </c>
      <c r="B446" s="106" t="s">
        <v>885</v>
      </c>
      <c r="C446">
        <v>0</v>
      </c>
      <c r="D446">
        <v>0</v>
      </c>
      <c r="E446">
        <v>0</v>
      </c>
      <c r="F446">
        <v>0</v>
      </c>
      <c r="G446" s="106">
        <v>0</v>
      </c>
    </row>
    <row r="447" spans="1:7" x14ac:dyDescent="0.2">
      <c r="A447">
        <v>6047</v>
      </c>
      <c r="B447" s="106" t="s">
        <v>886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">
      <c r="A448">
        <v>6048</v>
      </c>
      <c r="B448" s="106" t="s">
        <v>887</v>
      </c>
      <c r="C448">
        <v>0</v>
      </c>
      <c r="D448" s="106">
        <v>0</v>
      </c>
      <c r="E448" s="106">
        <v>0</v>
      </c>
      <c r="F448">
        <v>0</v>
      </c>
      <c r="G448">
        <v>0</v>
      </c>
    </row>
    <row r="449" spans="1:7" x14ac:dyDescent="0.2">
      <c r="A449">
        <v>6054</v>
      </c>
      <c r="B449" s="106" t="s">
        <v>888</v>
      </c>
      <c r="C449">
        <v>0</v>
      </c>
      <c r="D449">
        <v>0.15</v>
      </c>
      <c r="E449">
        <v>0.05</v>
      </c>
      <c r="F449">
        <v>0.05</v>
      </c>
      <c r="G449">
        <v>0.05</v>
      </c>
    </row>
    <row r="450" spans="1:7" x14ac:dyDescent="0.2">
      <c r="A450">
        <v>6055</v>
      </c>
      <c r="B450" s="106" t="s">
        <v>889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">
      <c r="A451">
        <v>6058</v>
      </c>
      <c r="B451" s="106" t="s">
        <v>890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">
      <c r="A452">
        <v>6078</v>
      </c>
      <c r="B452" s="106" t="s">
        <v>3462</v>
      </c>
      <c r="C452">
        <v>0</v>
      </c>
      <c r="D452">
        <v>0</v>
      </c>
      <c r="E452">
        <v>0</v>
      </c>
      <c r="F452" t="s">
        <v>158</v>
      </c>
      <c r="G452">
        <v>0</v>
      </c>
    </row>
    <row r="453" spans="1:7" x14ac:dyDescent="0.2">
      <c r="A453">
        <v>6093</v>
      </c>
      <c r="B453" s="106" t="s">
        <v>891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">
      <c r="A454">
        <v>6098</v>
      </c>
      <c r="B454" s="106" t="s">
        <v>240</v>
      </c>
      <c r="C454">
        <v>0.2</v>
      </c>
      <c r="D454">
        <v>0.3</v>
      </c>
      <c r="E454">
        <v>0.1</v>
      </c>
      <c r="F454">
        <v>0.1</v>
      </c>
      <c r="G454">
        <v>0.1</v>
      </c>
    </row>
    <row r="455" spans="1:7" x14ac:dyDescent="0.2">
      <c r="A455">
        <v>6099</v>
      </c>
      <c r="B455" s="106" t="s">
        <v>892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">
      <c r="A456">
        <v>6101</v>
      </c>
      <c r="B456" s="106" t="s">
        <v>893</v>
      </c>
      <c r="C456">
        <v>0.1</v>
      </c>
      <c r="D456">
        <v>0</v>
      </c>
      <c r="E456">
        <v>0.05</v>
      </c>
      <c r="F456">
        <v>0</v>
      </c>
      <c r="G456">
        <v>0.05</v>
      </c>
    </row>
    <row r="457" spans="1:7" x14ac:dyDescent="0.2">
      <c r="A457">
        <v>6113</v>
      </c>
      <c r="B457" s="106" t="s">
        <v>3351</v>
      </c>
      <c r="C457">
        <v>0</v>
      </c>
      <c r="D457" s="106">
        <v>0</v>
      </c>
      <c r="E457">
        <v>0</v>
      </c>
      <c r="F457">
        <v>0</v>
      </c>
      <c r="G457" s="106">
        <v>0</v>
      </c>
    </row>
    <row r="458" spans="1:7" x14ac:dyDescent="0.2">
      <c r="A458">
        <v>6118</v>
      </c>
      <c r="B458" s="106" t="s">
        <v>3970</v>
      </c>
      <c r="C458">
        <v>0</v>
      </c>
      <c r="D458" s="106" t="s">
        <v>158</v>
      </c>
      <c r="E458">
        <v>0</v>
      </c>
      <c r="F458">
        <v>0</v>
      </c>
      <c r="G458" s="106">
        <v>0</v>
      </c>
    </row>
    <row r="459" spans="1:7" x14ac:dyDescent="0.2">
      <c r="A459">
        <v>6140</v>
      </c>
      <c r="B459" s="106" t="s">
        <v>3591</v>
      </c>
      <c r="C459">
        <v>0</v>
      </c>
      <c r="D459">
        <v>0</v>
      </c>
      <c r="E459" t="s">
        <v>158</v>
      </c>
      <c r="F459" t="s">
        <v>158</v>
      </c>
      <c r="G459">
        <v>0</v>
      </c>
    </row>
    <row r="460" spans="1:7" x14ac:dyDescent="0.2">
      <c r="A460">
        <v>6143</v>
      </c>
      <c r="B460" s="106" t="s">
        <v>894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">
      <c r="A461">
        <v>6146</v>
      </c>
      <c r="B461" s="106" t="s">
        <v>895</v>
      </c>
      <c r="C461">
        <v>0.9</v>
      </c>
      <c r="D461" s="106">
        <v>1.35</v>
      </c>
      <c r="E461">
        <v>0.45</v>
      </c>
      <c r="F461">
        <v>0</v>
      </c>
      <c r="G461">
        <v>0.45</v>
      </c>
    </row>
    <row r="462" spans="1:7" x14ac:dyDescent="0.2">
      <c r="A462">
        <v>6151</v>
      </c>
      <c r="B462" s="106" t="s">
        <v>896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">
      <c r="A463">
        <v>6157</v>
      </c>
      <c r="B463" s="106" t="s">
        <v>897</v>
      </c>
      <c r="C463">
        <v>0.1</v>
      </c>
      <c r="D463">
        <v>0.15</v>
      </c>
      <c r="E463">
        <v>0.05</v>
      </c>
      <c r="F463">
        <v>0.05</v>
      </c>
      <c r="G463">
        <v>0.05</v>
      </c>
    </row>
    <row r="464" spans="1:7" x14ac:dyDescent="0.2">
      <c r="A464">
        <v>6165</v>
      </c>
      <c r="B464" s="106" t="s">
        <v>2971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">
      <c r="A465">
        <v>6185</v>
      </c>
      <c r="B465" s="106" t="s">
        <v>3971</v>
      </c>
      <c r="C465">
        <v>0</v>
      </c>
      <c r="D465" t="s">
        <v>158</v>
      </c>
      <c r="E465" t="s">
        <v>158</v>
      </c>
      <c r="F465" t="s">
        <v>158</v>
      </c>
      <c r="G465" t="s">
        <v>158</v>
      </c>
    </row>
    <row r="466" spans="1:7" x14ac:dyDescent="0.2">
      <c r="A466">
        <v>6187</v>
      </c>
      <c r="B466" s="106" t="s">
        <v>1496</v>
      </c>
      <c r="C466">
        <v>0.1</v>
      </c>
      <c r="D466">
        <v>0.15</v>
      </c>
      <c r="E466">
        <v>0.05</v>
      </c>
      <c r="F466">
        <v>0.05</v>
      </c>
      <c r="G466">
        <v>0.05</v>
      </c>
    </row>
    <row r="467" spans="1:7" x14ac:dyDescent="0.2">
      <c r="A467">
        <v>6194</v>
      </c>
      <c r="B467" s="106" t="s">
        <v>898</v>
      </c>
      <c r="C467">
        <v>0.2</v>
      </c>
      <c r="D467" s="106">
        <v>0.3</v>
      </c>
      <c r="E467" s="106">
        <v>0.1</v>
      </c>
      <c r="F467" s="106">
        <v>0.1</v>
      </c>
      <c r="G467" s="106">
        <v>0.1</v>
      </c>
    </row>
    <row r="468" spans="1:7" x14ac:dyDescent="0.2">
      <c r="A468">
        <v>6196</v>
      </c>
      <c r="B468" s="106" t="s">
        <v>899</v>
      </c>
      <c r="C468">
        <v>0.2</v>
      </c>
      <c r="D468" s="106">
        <v>0.3</v>
      </c>
      <c r="E468" s="106">
        <v>0.1</v>
      </c>
      <c r="F468" s="106">
        <v>0.1</v>
      </c>
      <c r="G468" s="106">
        <v>0.1</v>
      </c>
    </row>
    <row r="469" spans="1:7" x14ac:dyDescent="0.2">
      <c r="A469">
        <v>6200</v>
      </c>
      <c r="B469" s="106" t="s">
        <v>900</v>
      </c>
      <c r="C469">
        <v>0.1</v>
      </c>
      <c r="D469">
        <v>0.15</v>
      </c>
      <c r="E469">
        <v>0.05</v>
      </c>
      <c r="F469" s="106">
        <v>0.05</v>
      </c>
      <c r="G469" s="106">
        <v>0.05</v>
      </c>
    </row>
    <row r="470" spans="1:7" x14ac:dyDescent="0.2">
      <c r="A470">
        <v>6205</v>
      </c>
      <c r="B470" s="106" t="s">
        <v>3592</v>
      </c>
      <c r="C470">
        <v>0.1</v>
      </c>
      <c r="D470">
        <v>0</v>
      </c>
      <c r="E470" t="s">
        <v>158</v>
      </c>
      <c r="F470">
        <v>0.05</v>
      </c>
      <c r="G470" t="s">
        <v>158</v>
      </c>
    </row>
    <row r="471" spans="1:7" x14ac:dyDescent="0.2">
      <c r="A471">
        <v>6210</v>
      </c>
      <c r="B471" s="106" t="s">
        <v>3145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">
      <c r="A472">
        <v>6217</v>
      </c>
      <c r="B472" s="106" t="s">
        <v>901</v>
      </c>
      <c r="C472">
        <v>0</v>
      </c>
      <c r="D472">
        <v>0.15</v>
      </c>
      <c r="E472">
        <v>0</v>
      </c>
      <c r="F472">
        <v>0.05</v>
      </c>
      <c r="G472">
        <v>0</v>
      </c>
    </row>
    <row r="473" spans="1:7" x14ac:dyDescent="0.2">
      <c r="A473">
        <v>6218</v>
      </c>
      <c r="B473" s="106" t="s">
        <v>902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">
      <c r="A474">
        <v>6222</v>
      </c>
      <c r="B474" s="106" t="s">
        <v>3972</v>
      </c>
      <c r="C474">
        <v>0</v>
      </c>
      <c r="D474" s="106" t="s">
        <v>158</v>
      </c>
      <c r="E474" s="106" t="s">
        <v>158</v>
      </c>
      <c r="F474" t="s">
        <v>158</v>
      </c>
      <c r="G474" s="106" t="s">
        <v>158</v>
      </c>
    </row>
    <row r="475" spans="1:7" x14ac:dyDescent="0.2">
      <c r="A475">
        <v>6237</v>
      </c>
      <c r="B475" s="106" t="s">
        <v>903</v>
      </c>
      <c r="C475">
        <v>0.1</v>
      </c>
      <c r="D475">
        <v>0.15</v>
      </c>
      <c r="E475">
        <v>0.05</v>
      </c>
      <c r="F475">
        <v>0.05</v>
      </c>
      <c r="G475">
        <v>0.05</v>
      </c>
    </row>
    <row r="476" spans="1:7" x14ac:dyDescent="0.2">
      <c r="A476">
        <v>6240</v>
      </c>
      <c r="B476" s="106" t="s">
        <v>904</v>
      </c>
      <c r="C476">
        <v>0.1</v>
      </c>
      <c r="D476">
        <v>0.15</v>
      </c>
      <c r="E476">
        <v>0.05</v>
      </c>
      <c r="F476">
        <v>0.05</v>
      </c>
      <c r="G476">
        <v>0.05</v>
      </c>
    </row>
    <row r="477" spans="1:7" x14ac:dyDescent="0.2">
      <c r="A477">
        <v>6258</v>
      </c>
      <c r="B477" s="106" t="s">
        <v>905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">
      <c r="A478">
        <v>6262</v>
      </c>
      <c r="B478" s="106" t="s">
        <v>906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">
      <c r="A479">
        <v>6264</v>
      </c>
      <c r="B479" s="106" t="s">
        <v>3079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">
      <c r="A480">
        <v>6273</v>
      </c>
      <c r="B480" s="106" t="s">
        <v>907</v>
      </c>
      <c r="C480">
        <v>1.7</v>
      </c>
      <c r="D480">
        <v>2.5499999999999998</v>
      </c>
      <c r="E480">
        <v>0</v>
      </c>
      <c r="F480">
        <v>0</v>
      </c>
      <c r="G480">
        <v>0</v>
      </c>
    </row>
    <row r="481" spans="1:7" x14ac:dyDescent="0.2">
      <c r="A481">
        <v>6277</v>
      </c>
      <c r="B481" s="106" t="s">
        <v>3146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">
      <c r="A482">
        <v>6284</v>
      </c>
      <c r="B482" s="106" t="s">
        <v>3973</v>
      </c>
      <c r="C482">
        <v>0.2</v>
      </c>
      <c r="D482" t="s">
        <v>158</v>
      </c>
      <c r="E482">
        <v>0.05</v>
      </c>
      <c r="F482">
        <v>0.05</v>
      </c>
      <c r="G482">
        <v>0.05</v>
      </c>
    </row>
    <row r="483" spans="1:7" x14ac:dyDescent="0.2">
      <c r="A483">
        <v>6294</v>
      </c>
      <c r="B483" s="106" t="s">
        <v>3400</v>
      </c>
      <c r="C483">
        <v>0</v>
      </c>
      <c r="D483">
        <v>0</v>
      </c>
      <c r="E483">
        <v>0</v>
      </c>
      <c r="F483">
        <v>0</v>
      </c>
      <c r="G483" s="106" t="s">
        <v>158</v>
      </c>
    </row>
    <row r="484" spans="1:7" x14ac:dyDescent="0.2">
      <c r="A484">
        <v>6298</v>
      </c>
      <c r="B484" s="106" t="s">
        <v>3147</v>
      </c>
      <c r="C484">
        <v>0</v>
      </c>
      <c r="D484">
        <v>0</v>
      </c>
      <c r="E484">
        <v>0</v>
      </c>
      <c r="F484">
        <v>0</v>
      </c>
      <c r="G484" s="106">
        <v>0</v>
      </c>
    </row>
    <row r="485" spans="1:7" x14ac:dyDescent="0.2">
      <c r="A485">
        <v>6301</v>
      </c>
      <c r="B485" s="106" t="s">
        <v>56</v>
      </c>
      <c r="C485">
        <v>0</v>
      </c>
      <c r="D485">
        <v>0</v>
      </c>
      <c r="E485" t="s">
        <v>158</v>
      </c>
      <c r="F485">
        <v>0</v>
      </c>
      <c r="G485">
        <v>0</v>
      </c>
    </row>
    <row r="486" spans="1:7" x14ac:dyDescent="0.2">
      <c r="A486">
        <v>6302</v>
      </c>
      <c r="B486" s="106" t="s">
        <v>3261</v>
      </c>
      <c r="C486">
        <v>0</v>
      </c>
      <c r="D486" s="106">
        <v>0</v>
      </c>
      <c r="E486" s="106">
        <v>0</v>
      </c>
      <c r="F486" s="106" t="s">
        <v>158</v>
      </c>
      <c r="G486" t="s">
        <v>158</v>
      </c>
    </row>
    <row r="487" spans="1:7" x14ac:dyDescent="0.2">
      <c r="A487">
        <v>6305</v>
      </c>
      <c r="B487" s="106" t="s">
        <v>31</v>
      </c>
      <c r="C487">
        <v>0.1</v>
      </c>
      <c r="D487">
        <v>0.15</v>
      </c>
      <c r="E487">
        <v>0</v>
      </c>
      <c r="F487">
        <v>0.05</v>
      </c>
      <c r="G487">
        <v>0.05</v>
      </c>
    </row>
    <row r="488" spans="1:7" x14ac:dyDescent="0.2">
      <c r="A488">
        <v>6310</v>
      </c>
      <c r="B488" s="106" t="s">
        <v>3974</v>
      </c>
      <c r="C488">
        <v>0</v>
      </c>
      <c r="D488" t="s">
        <v>158</v>
      </c>
      <c r="E488" t="s">
        <v>158</v>
      </c>
      <c r="F488" t="s">
        <v>158</v>
      </c>
      <c r="G488">
        <v>0</v>
      </c>
    </row>
    <row r="489" spans="1:7" x14ac:dyDescent="0.2">
      <c r="A489">
        <v>6316</v>
      </c>
      <c r="B489" s="106" t="s">
        <v>908</v>
      </c>
      <c r="C489">
        <v>1</v>
      </c>
      <c r="D489" s="106">
        <v>1.5</v>
      </c>
      <c r="E489">
        <v>0.5</v>
      </c>
      <c r="F489" s="106">
        <v>5.8</v>
      </c>
      <c r="G489">
        <v>0.05</v>
      </c>
    </row>
    <row r="490" spans="1:7" x14ac:dyDescent="0.2">
      <c r="A490">
        <v>6325</v>
      </c>
      <c r="B490" s="106" t="s">
        <v>909</v>
      </c>
      <c r="C490">
        <v>0</v>
      </c>
      <c r="D490" s="106">
        <v>0</v>
      </c>
      <c r="E490" s="106">
        <v>0</v>
      </c>
      <c r="F490" s="106">
        <v>0</v>
      </c>
      <c r="G490" s="106">
        <v>0</v>
      </c>
    </row>
    <row r="491" spans="1:7" x14ac:dyDescent="0.2">
      <c r="A491">
        <v>6326</v>
      </c>
      <c r="B491" s="106" t="s">
        <v>3593</v>
      </c>
      <c r="C491">
        <v>0.1</v>
      </c>
      <c r="D491">
        <v>0.15</v>
      </c>
      <c r="E491" s="106" t="s">
        <v>158</v>
      </c>
      <c r="F491" s="106">
        <v>0.05</v>
      </c>
      <c r="G491">
        <v>0.05</v>
      </c>
    </row>
    <row r="492" spans="1:7" x14ac:dyDescent="0.2">
      <c r="A492">
        <v>6330</v>
      </c>
      <c r="B492" s="106" t="s">
        <v>910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">
      <c r="A493">
        <v>6332</v>
      </c>
      <c r="B493" s="106" t="s">
        <v>911</v>
      </c>
      <c r="C493">
        <v>0</v>
      </c>
      <c r="D493" s="106">
        <v>0</v>
      </c>
      <c r="E493" s="106">
        <v>0</v>
      </c>
      <c r="F493" s="106">
        <v>0</v>
      </c>
      <c r="G493">
        <v>0.05</v>
      </c>
    </row>
    <row r="494" spans="1:7" x14ac:dyDescent="0.2">
      <c r="A494">
        <v>6339</v>
      </c>
      <c r="B494" s="106" t="s">
        <v>3975</v>
      </c>
      <c r="C494">
        <v>0.1</v>
      </c>
      <c r="D494" s="106" t="s">
        <v>158</v>
      </c>
      <c r="E494" s="106">
        <v>0.05</v>
      </c>
      <c r="F494" s="106" t="s">
        <v>158</v>
      </c>
      <c r="G494" s="106">
        <v>0.05</v>
      </c>
    </row>
    <row r="495" spans="1:7" x14ac:dyDescent="0.2">
      <c r="A495">
        <v>6349</v>
      </c>
      <c r="B495" s="106" t="s">
        <v>912</v>
      </c>
      <c r="C495">
        <v>0.1</v>
      </c>
      <c r="D495">
        <v>0.15</v>
      </c>
      <c r="E495" s="106">
        <v>0.05</v>
      </c>
      <c r="F495" s="106">
        <v>0.05</v>
      </c>
      <c r="G495" s="106">
        <v>0.05</v>
      </c>
    </row>
    <row r="496" spans="1:7" x14ac:dyDescent="0.2">
      <c r="A496">
        <v>6358</v>
      </c>
      <c r="B496" s="106" t="s">
        <v>3594</v>
      </c>
      <c r="C496">
        <v>0</v>
      </c>
      <c r="D496">
        <v>0</v>
      </c>
      <c r="E496" t="s">
        <v>158</v>
      </c>
      <c r="F496" s="106">
        <v>0</v>
      </c>
      <c r="G496">
        <v>0</v>
      </c>
    </row>
    <row r="497" spans="1:7" x14ac:dyDescent="0.2">
      <c r="A497">
        <v>6361</v>
      </c>
      <c r="B497" s="106" t="s">
        <v>913</v>
      </c>
      <c r="C497">
        <v>0.2</v>
      </c>
      <c r="D497">
        <v>0.3</v>
      </c>
      <c r="E497">
        <v>0.05</v>
      </c>
      <c r="F497">
        <v>0.05</v>
      </c>
      <c r="G497">
        <v>0.05</v>
      </c>
    </row>
    <row r="498" spans="1:7" x14ac:dyDescent="0.2">
      <c r="A498">
        <v>6362</v>
      </c>
      <c r="B498" s="106" t="s">
        <v>914</v>
      </c>
      <c r="C498">
        <v>0.1</v>
      </c>
      <c r="D498" s="106">
        <v>0.15</v>
      </c>
      <c r="E498">
        <v>0.05</v>
      </c>
      <c r="F498">
        <v>0.05</v>
      </c>
      <c r="G498">
        <v>0.05</v>
      </c>
    </row>
    <row r="499" spans="1:7" x14ac:dyDescent="0.2">
      <c r="A499">
        <v>6363</v>
      </c>
      <c r="B499" s="106" t="s">
        <v>915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">
      <c r="A500">
        <v>6364</v>
      </c>
      <c r="B500" s="106" t="s">
        <v>3976</v>
      </c>
      <c r="C500">
        <v>0</v>
      </c>
      <c r="D500" t="s">
        <v>158</v>
      </c>
      <c r="E500" t="s">
        <v>158</v>
      </c>
      <c r="F500" t="s">
        <v>158</v>
      </c>
      <c r="G500" t="s">
        <v>158</v>
      </c>
    </row>
    <row r="501" spans="1:7" x14ac:dyDescent="0.2">
      <c r="A501">
        <v>6367</v>
      </c>
      <c r="B501" s="106" t="s">
        <v>2823</v>
      </c>
      <c r="C501">
        <v>0.6</v>
      </c>
      <c r="D501">
        <v>0</v>
      </c>
      <c r="E501">
        <v>0</v>
      </c>
      <c r="F501">
        <v>0</v>
      </c>
      <c r="G501" s="106">
        <v>0</v>
      </c>
    </row>
    <row r="502" spans="1:7" x14ac:dyDescent="0.2">
      <c r="A502">
        <v>6370</v>
      </c>
      <c r="B502" s="106" t="s">
        <v>3241</v>
      </c>
      <c r="C502">
        <v>0</v>
      </c>
      <c r="D502">
        <v>0</v>
      </c>
      <c r="E502">
        <v>0</v>
      </c>
      <c r="F502" t="s">
        <v>158</v>
      </c>
      <c r="G502">
        <v>0</v>
      </c>
    </row>
    <row r="503" spans="1:7" x14ac:dyDescent="0.2">
      <c r="A503">
        <v>6371</v>
      </c>
      <c r="B503" s="106" t="s">
        <v>3148</v>
      </c>
      <c r="C503">
        <v>0</v>
      </c>
      <c r="D503">
        <v>0</v>
      </c>
      <c r="E503" t="s">
        <v>158</v>
      </c>
      <c r="F503">
        <v>0</v>
      </c>
      <c r="G503">
        <v>0</v>
      </c>
    </row>
    <row r="504" spans="1:7" x14ac:dyDescent="0.2">
      <c r="A504">
        <v>6373</v>
      </c>
      <c r="B504" s="106" t="s">
        <v>3595</v>
      </c>
      <c r="C504">
        <v>0</v>
      </c>
      <c r="D504">
        <v>0</v>
      </c>
      <c r="E504" t="s">
        <v>158</v>
      </c>
      <c r="F504" t="s">
        <v>158</v>
      </c>
      <c r="G504" t="s">
        <v>158</v>
      </c>
    </row>
    <row r="505" spans="1:7" x14ac:dyDescent="0.2">
      <c r="A505">
        <v>6379</v>
      </c>
      <c r="B505" s="106" t="s">
        <v>3977</v>
      </c>
      <c r="C505">
        <v>0</v>
      </c>
      <c r="D505" t="s">
        <v>158</v>
      </c>
      <c r="E505" t="s">
        <v>158</v>
      </c>
      <c r="F505">
        <v>0</v>
      </c>
      <c r="G505">
        <v>0</v>
      </c>
    </row>
    <row r="506" spans="1:7" x14ac:dyDescent="0.2">
      <c r="A506">
        <v>6381</v>
      </c>
      <c r="B506" s="106" t="s">
        <v>916</v>
      </c>
      <c r="C506">
        <v>0.1</v>
      </c>
      <c r="D506" s="106">
        <v>0.15</v>
      </c>
      <c r="E506" s="106">
        <v>0.05</v>
      </c>
      <c r="F506" s="106">
        <v>0.05</v>
      </c>
      <c r="G506" s="106">
        <v>0.05</v>
      </c>
    </row>
    <row r="507" spans="1:7" x14ac:dyDescent="0.2">
      <c r="A507">
        <v>6383</v>
      </c>
      <c r="B507" s="106" t="s">
        <v>698</v>
      </c>
      <c r="C507">
        <v>0.3</v>
      </c>
      <c r="D507" s="106">
        <v>0.45</v>
      </c>
      <c r="E507" s="106">
        <v>0.15</v>
      </c>
      <c r="F507" s="106">
        <v>0.15</v>
      </c>
      <c r="G507" s="106">
        <v>0.15</v>
      </c>
    </row>
    <row r="508" spans="1:7" x14ac:dyDescent="0.2">
      <c r="A508">
        <v>6395</v>
      </c>
      <c r="B508" s="106" t="s">
        <v>3149</v>
      </c>
      <c r="C508">
        <v>0.1</v>
      </c>
      <c r="D508">
        <v>0</v>
      </c>
      <c r="E508" s="106">
        <v>0</v>
      </c>
      <c r="F508" s="106">
        <v>0</v>
      </c>
      <c r="G508" s="106">
        <v>0</v>
      </c>
    </row>
    <row r="509" spans="1:7" x14ac:dyDescent="0.2">
      <c r="A509">
        <v>6406</v>
      </c>
      <c r="B509" s="106" t="s">
        <v>2939</v>
      </c>
      <c r="C509">
        <v>0.1</v>
      </c>
      <c r="D509">
        <v>0.15</v>
      </c>
      <c r="E509">
        <v>0.05</v>
      </c>
      <c r="F509">
        <v>0.05</v>
      </c>
      <c r="G509">
        <v>0.05</v>
      </c>
    </row>
    <row r="510" spans="1:7" x14ac:dyDescent="0.2">
      <c r="A510">
        <v>6407</v>
      </c>
      <c r="B510" s="106" t="s">
        <v>917</v>
      </c>
      <c r="C510">
        <v>0.1</v>
      </c>
      <c r="D510">
        <v>0.15</v>
      </c>
      <c r="E510">
        <v>0.05</v>
      </c>
      <c r="F510">
        <v>0.05</v>
      </c>
      <c r="G510" s="106">
        <v>0.05</v>
      </c>
    </row>
    <row r="511" spans="1:7" x14ac:dyDescent="0.2">
      <c r="A511">
        <v>6409</v>
      </c>
      <c r="B511" s="106" t="s">
        <v>3596</v>
      </c>
      <c r="C511">
        <v>0</v>
      </c>
      <c r="D511">
        <v>0</v>
      </c>
      <c r="E511" t="s">
        <v>158</v>
      </c>
      <c r="F511" t="s">
        <v>158</v>
      </c>
      <c r="G511">
        <v>0</v>
      </c>
    </row>
    <row r="512" spans="1:7" x14ac:dyDescent="0.2">
      <c r="A512">
        <v>6412</v>
      </c>
      <c r="B512" s="106" t="s">
        <v>918</v>
      </c>
      <c r="C512">
        <v>0.1</v>
      </c>
      <c r="D512">
        <v>0.15</v>
      </c>
      <c r="E512">
        <v>0.05</v>
      </c>
      <c r="F512">
        <v>0.05</v>
      </c>
      <c r="G512">
        <v>0.05</v>
      </c>
    </row>
    <row r="513" spans="1:7" x14ac:dyDescent="0.2">
      <c r="A513">
        <v>6413</v>
      </c>
      <c r="B513" s="106" t="s">
        <v>3978</v>
      </c>
      <c r="C513">
        <v>0.1</v>
      </c>
      <c r="D513" t="s">
        <v>158</v>
      </c>
      <c r="E513">
        <v>0.05</v>
      </c>
      <c r="F513" t="s">
        <v>158</v>
      </c>
      <c r="G513">
        <v>0.05</v>
      </c>
    </row>
    <row r="514" spans="1:7" x14ac:dyDescent="0.2">
      <c r="A514">
        <v>6417</v>
      </c>
      <c r="B514" s="106" t="s">
        <v>3352</v>
      </c>
      <c r="C514">
        <v>0.1</v>
      </c>
      <c r="D514">
        <v>0</v>
      </c>
      <c r="E514">
        <v>0</v>
      </c>
      <c r="F514">
        <v>0</v>
      </c>
      <c r="G514">
        <v>0</v>
      </c>
    </row>
    <row r="515" spans="1:7" x14ac:dyDescent="0.2">
      <c r="A515">
        <v>6428</v>
      </c>
      <c r="B515" s="106" t="s">
        <v>919</v>
      </c>
      <c r="C515">
        <v>0.1</v>
      </c>
      <c r="D515">
        <v>0.15</v>
      </c>
      <c r="E515">
        <v>0.05</v>
      </c>
      <c r="F515">
        <v>0.05</v>
      </c>
      <c r="G515">
        <v>0.05</v>
      </c>
    </row>
    <row r="516" spans="1:7" x14ac:dyDescent="0.2">
      <c r="A516">
        <v>6430</v>
      </c>
      <c r="B516" s="106" t="s">
        <v>920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">
      <c r="A517">
        <v>6432</v>
      </c>
      <c r="B517" s="106" t="s">
        <v>3353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">
      <c r="A518">
        <v>6444</v>
      </c>
      <c r="B518" s="106" t="s">
        <v>3597</v>
      </c>
      <c r="C518">
        <v>0</v>
      </c>
      <c r="D518" s="106">
        <v>0</v>
      </c>
      <c r="E518" s="106" t="s">
        <v>158</v>
      </c>
      <c r="F518">
        <v>0</v>
      </c>
      <c r="G518" t="s">
        <v>158</v>
      </c>
    </row>
    <row r="519" spans="1:7" x14ac:dyDescent="0.2">
      <c r="A519">
        <v>6448</v>
      </c>
      <c r="B519" s="106" t="s">
        <v>542</v>
      </c>
      <c r="C519">
        <v>0.1</v>
      </c>
      <c r="D519" s="106">
        <v>0.15</v>
      </c>
      <c r="E519" s="106">
        <v>0.05</v>
      </c>
      <c r="F519">
        <v>0.05</v>
      </c>
      <c r="G519">
        <v>0.05</v>
      </c>
    </row>
    <row r="520" spans="1:7" x14ac:dyDescent="0.2">
      <c r="A520">
        <v>6454</v>
      </c>
      <c r="B520" s="106" t="s">
        <v>921</v>
      </c>
      <c r="C520">
        <v>0.1</v>
      </c>
      <c r="D520" s="106">
        <v>0.15</v>
      </c>
      <c r="E520" s="106">
        <v>0.05</v>
      </c>
      <c r="F520">
        <v>0.05</v>
      </c>
      <c r="G520" s="106">
        <v>0.05</v>
      </c>
    </row>
    <row r="521" spans="1:7" x14ac:dyDescent="0.2">
      <c r="A521">
        <v>6457</v>
      </c>
      <c r="B521" s="106" t="s">
        <v>3354</v>
      </c>
      <c r="C521">
        <v>0</v>
      </c>
      <c r="D521" s="106">
        <v>0</v>
      </c>
      <c r="E521" s="106">
        <v>0</v>
      </c>
      <c r="F521">
        <v>0</v>
      </c>
      <c r="G521">
        <v>0</v>
      </c>
    </row>
    <row r="522" spans="1:7" x14ac:dyDescent="0.2">
      <c r="A522">
        <v>6462</v>
      </c>
      <c r="B522" s="106" t="s">
        <v>3464</v>
      </c>
      <c r="C522">
        <v>0.1</v>
      </c>
      <c r="D522">
        <v>0</v>
      </c>
      <c r="E522">
        <v>0</v>
      </c>
      <c r="F522" t="s">
        <v>158</v>
      </c>
      <c r="G522" t="s">
        <v>158</v>
      </c>
    </row>
    <row r="523" spans="1:7" x14ac:dyDescent="0.2">
      <c r="A523">
        <v>6463</v>
      </c>
      <c r="B523" s="106" t="s">
        <v>922</v>
      </c>
      <c r="C523">
        <v>0.1</v>
      </c>
      <c r="D523">
        <v>0.15</v>
      </c>
      <c r="E523">
        <v>0.05</v>
      </c>
      <c r="F523">
        <v>0.05</v>
      </c>
      <c r="G523">
        <v>0.05</v>
      </c>
    </row>
    <row r="524" spans="1:7" x14ac:dyDescent="0.2">
      <c r="A524">
        <v>6465</v>
      </c>
      <c r="B524" s="106" t="s">
        <v>537</v>
      </c>
      <c r="C524">
        <v>0.4</v>
      </c>
      <c r="D524">
        <v>0.6</v>
      </c>
      <c r="E524">
        <v>0.2</v>
      </c>
      <c r="F524">
        <v>0.2</v>
      </c>
      <c r="G524">
        <v>0.2</v>
      </c>
    </row>
    <row r="525" spans="1:7" x14ac:dyDescent="0.2">
      <c r="A525">
        <v>6471</v>
      </c>
      <c r="B525" s="106" t="s">
        <v>1367</v>
      </c>
      <c r="C525">
        <v>0</v>
      </c>
      <c r="D525" t="s">
        <v>158</v>
      </c>
      <c r="E525" t="s">
        <v>158</v>
      </c>
      <c r="F525" t="s">
        <v>158</v>
      </c>
      <c r="G525" t="s">
        <v>158</v>
      </c>
    </row>
    <row r="526" spans="1:7" x14ac:dyDescent="0.2">
      <c r="A526">
        <v>6472</v>
      </c>
      <c r="B526" s="106" t="s">
        <v>63</v>
      </c>
      <c r="C526">
        <v>0</v>
      </c>
      <c r="D526">
        <v>0</v>
      </c>
      <c r="E526" t="s">
        <v>158</v>
      </c>
      <c r="F526" t="s">
        <v>158</v>
      </c>
      <c r="G526" t="s">
        <v>158</v>
      </c>
    </row>
    <row r="527" spans="1:7" x14ac:dyDescent="0.2">
      <c r="A527">
        <v>6473</v>
      </c>
      <c r="B527" s="106" t="s">
        <v>1368</v>
      </c>
      <c r="C527">
        <v>0.1</v>
      </c>
      <c r="D527" s="106">
        <v>0</v>
      </c>
      <c r="E527">
        <v>0</v>
      </c>
      <c r="F527" t="s">
        <v>158</v>
      </c>
      <c r="G527" t="s">
        <v>158</v>
      </c>
    </row>
    <row r="528" spans="1:7" x14ac:dyDescent="0.2">
      <c r="A528">
        <v>6479</v>
      </c>
      <c r="B528" s="106" t="s">
        <v>690</v>
      </c>
      <c r="C528">
        <v>0.1</v>
      </c>
      <c r="D528" s="106">
        <v>0.15</v>
      </c>
      <c r="E528" s="106">
        <v>0.05</v>
      </c>
      <c r="F528">
        <v>0.05</v>
      </c>
      <c r="G528">
        <v>0.05</v>
      </c>
    </row>
    <row r="529" spans="1:7" x14ac:dyDescent="0.2">
      <c r="A529">
        <v>6482</v>
      </c>
      <c r="B529" s="106" t="s">
        <v>3465</v>
      </c>
      <c r="C529">
        <v>0</v>
      </c>
      <c r="D529" s="106">
        <v>0</v>
      </c>
      <c r="E529">
        <v>0</v>
      </c>
      <c r="F529" t="s">
        <v>158</v>
      </c>
      <c r="G529">
        <v>0</v>
      </c>
    </row>
    <row r="530" spans="1:7" x14ac:dyDescent="0.2">
      <c r="A530">
        <v>6485</v>
      </c>
      <c r="B530" s="106" t="s">
        <v>3979</v>
      </c>
      <c r="C530">
        <v>0</v>
      </c>
      <c r="D530" t="s">
        <v>158</v>
      </c>
      <c r="E530">
        <v>0</v>
      </c>
      <c r="F530" s="106" t="s">
        <v>158</v>
      </c>
      <c r="G530">
        <v>0</v>
      </c>
    </row>
    <row r="531" spans="1:7" x14ac:dyDescent="0.2">
      <c r="A531">
        <v>6490</v>
      </c>
      <c r="B531" s="106" t="s">
        <v>923</v>
      </c>
      <c r="C531">
        <v>0.1</v>
      </c>
      <c r="D531">
        <v>0</v>
      </c>
      <c r="E531">
        <v>0</v>
      </c>
      <c r="F531" s="106">
        <v>0</v>
      </c>
      <c r="G531">
        <v>0.05</v>
      </c>
    </row>
    <row r="532" spans="1:7" x14ac:dyDescent="0.2">
      <c r="A532">
        <v>6498</v>
      </c>
      <c r="B532" s="106" t="s">
        <v>3150</v>
      </c>
      <c r="C532">
        <v>0</v>
      </c>
      <c r="D532" s="106">
        <v>0</v>
      </c>
      <c r="E532" s="106">
        <v>0</v>
      </c>
      <c r="F532">
        <v>0</v>
      </c>
      <c r="G532" s="106">
        <v>0</v>
      </c>
    </row>
    <row r="533" spans="1:7" x14ac:dyDescent="0.2">
      <c r="A533">
        <v>6503</v>
      </c>
      <c r="B533" s="106" t="s">
        <v>2872</v>
      </c>
      <c r="C533">
        <v>0.1</v>
      </c>
      <c r="D533">
        <v>0</v>
      </c>
      <c r="E533">
        <v>0</v>
      </c>
      <c r="F533">
        <v>0</v>
      </c>
      <c r="G533">
        <v>0</v>
      </c>
    </row>
    <row r="534" spans="1:7" x14ac:dyDescent="0.2">
      <c r="A534">
        <v>6504</v>
      </c>
      <c r="B534" s="106" t="s">
        <v>3355</v>
      </c>
      <c r="C534">
        <v>0.2</v>
      </c>
      <c r="D534">
        <v>0.3</v>
      </c>
      <c r="E534">
        <v>0</v>
      </c>
      <c r="F534">
        <v>0</v>
      </c>
      <c r="G534">
        <v>0</v>
      </c>
    </row>
    <row r="535" spans="1:7" x14ac:dyDescent="0.2">
      <c r="A535">
        <v>6505</v>
      </c>
      <c r="B535" s="106" t="s">
        <v>924</v>
      </c>
      <c r="C535">
        <v>0</v>
      </c>
      <c r="D535">
        <v>0.15</v>
      </c>
      <c r="E535">
        <v>0</v>
      </c>
      <c r="F535">
        <v>0.05</v>
      </c>
      <c r="G535">
        <v>0</v>
      </c>
    </row>
    <row r="536" spans="1:7" x14ac:dyDescent="0.2">
      <c r="A536">
        <v>6506</v>
      </c>
      <c r="B536" s="106" t="s">
        <v>3151</v>
      </c>
      <c r="C536">
        <v>0.2</v>
      </c>
      <c r="D536">
        <v>0</v>
      </c>
      <c r="E536" s="106">
        <v>0</v>
      </c>
      <c r="F536">
        <v>0</v>
      </c>
      <c r="G536" s="106">
        <v>0</v>
      </c>
    </row>
    <row r="537" spans="1:7" x14ac:dyDescent="0.2">
      <c r="A537">
        <v>6508</v>
      </c>
      <c r="B537" s="106" t="s">
        <v>925</v>
      </c>
      <c r="C537">
        <v>0</v>
      </c>
      <c r="D537">
        <v>0</v>
      </c>
      <c r="E537" s="106">
        <v>0</v>
      </c>
      <c r="F537">
        <v>0</v>
      </c>
      <c r="G537" s="106">
        <v>0</v>
      </c>
    </row>
    <row r="538" spans="1:7" x14ac:dyDescent="0.2">
      <c r="A538">
        <v>6516</v>
      </c>
      <c r="B538" s="106" t="s">
        <v>3356</v>
      </c>
      <c r="C538">
        <v>0.2</v>
      </c>
      <c r="D538">
        <v>0</v>
      </c>
      <c r="E538">
        <v>0.05</v>
      </c>
      <c r="F538">
        <v>0</v>
      </c>
      <c r="G538">
        <v>0.1</v>
      </c>
    </row>
    <row r="539" spans="1:7" x14ac:dyDescent="0.2">
      <c r="A539">
        <v>6535</v>
      </c>
      <c r="B539" s="106" t="s">
        <v>926</v>
      </c>
      <c r="C539">
        <v>0</v>
      </c>
      <c r="D539">
        <v>0.15</v>
      </c>
      <c r="E539">
        <v>0</v>
      </c>
      <c r="F539">
        <v>0</v>
      </c>
      <c r="G539" s="106">
        <v>0.05</v>
      </c>
    </row>
    <row r="540" spans="1:7" x14ac:dyDescent="0.2">
      <c r="A540">
        <v>6547</v>
      </c>
      <c r="B540" s="106" t="s">
        <v>3021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">
      <c r="A541">
        <v>6551</v>
      </c>
      <c r="B541" s="106" t="s">
        <v>2824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">
      <c r="A542">
        <v>6552</v>
      </c>
      <c r="B542" s="106" t="s">
        <v>1497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">
      <c r="A543">
        <v>6584</v>
      </c>
      <c r="B543" s="106" t="s">
        <v>3081</v>
      </c>
      <c r="C543">
        <v>0</v>
      </c>
      <c r="D543">
        <v>0</v>
      </c>
      <c r="E543">
        <v>0.05</v>
      </c>
      <c r="F543">
        <v>0</v>
      </c>
      <c r="G543">
        <v>0.05</v>
      </c>
    </row>
    <row r="544" spans="1:7" x14ac:dyDescent="0.2">
      <c r="A544">
        <v>6586</v>
      </c>
      <c r="B544" s="106" t="s">
        <v>927</v>
      </c>
      <c r="C544">
        <v>0.2</v>
      </c>
      <c r="D544">
        <v>0.3</v>
      </c>
      <c r="E544">
        <v>0.1</v>
      </c>
      <c r="F544">
        <v>0.1</v>
      </c>
      <c r="G544">
        <v>0.1</v>
      </c>
    </row>
    <row r="545" spans="1:7" x14ac:dyDescent="0.2">
      <c r="A545">
        <v>6588</v>
      </c>
      <c r="B545" s="106" t="s">
        <v>539</v>
      </c>
      <c r="C545">
        <v>0.2</v>
      </c>
      <c r="D545">
        <v>0.3</v>
      </c>
      <c r="E545">
        <v>0.1</v>
      </c>
      <c r="F545">
        <v>0.1</v>
      </c>
      <c r="G545">
        <v>0.1</v>
      </c>
    </row>
    <row r="546" spans="1:7" x14ac:dyDescent="0.2">
      <c r="A546">
        <v>6617</v>
      </c>
      <c r="B546" s="106" t="s">
        <v>3466</v>
      </c>
      <c r="C546">
        <v>0</v>
      </c>
      <c r="D546">
        <v>0</v>
      </c>
      <c r="E546">
        <v>0</v>
      </c>
      <c r="F546" t="s">
        <v>158</v>
      </c>
      <c r="G546">
        <v>0.05</v>
      </c>
    </row>
    <row r="547" spans="1:7" x14ac:dyDescent="0.2">
      <c r="A547">
        <v>6619</v>
      </c>
      <c r="B547" s="106" t="s">
        <v>3980</v>
      </c>
      <c r="C547">
        <v>0</v>
      </c>
      <c r="D547" t="s">
        <v>158</v>
      </c>
      <c r="E547" s="106">
        <v>0.05</v>
      </c>
      <c r="F547" s="106">
        <v>0</v>
      </c>
      <c r="G547">
        <v>0</v>
      </c>
    </row>
    <row r="548" spans="1:7" x14ac:dyDescent="0.2">
      <c r="A548">
        <v>6622</v>
      </c>
      <c r="B548" s="106" t="s">
        <v>928</v>
      </c>
      <c r="C548">
        <v>0.2</v>
      </c>
      <c r="D548">
        <v>0.15</v>
      </c>
      <c r="E548">
        <v>0.05</v>
      </c>
      <c r="F548">
        <v>0.05</v>
      </c>
      <c r="G548">
        <v>0.1</v>
      </c>
    </row>
    <row r="549" spans="1:7" x14ac:dyDescent="0.2">
      <c r="A549">
        <v>6630</v>
      </c>
      <c r="B549" s="106" t="s">
        <v>3467</v>
      </c>
      <c r="C549">
        <v>0</v>
      </c>
      <c r="D549" s="106">
        <v>0.15</v>
      </c>
      <c r="E549">
        <v>0</v>
      </c>
      <c r="F549" s="106" t="s">
        <v>158</v>
      </c>
      <c r="G549" s="106">
        <v>0</v>
      </c>
    </row>
    <row r="550" spans="1:7" x14ac:dyDescent="0.2">
      <c r="A550">
        <v>6638</v>
      </c>
      <c r="B550" s="106" t="s">
        <v>3598</v>
      </c>
      <c r="C550">
        <v>0</v>
      </c>
      <c r="D550" s="106">
        <v>0</v>
      </c>
      <c r="E550" t="s">
        <v>158</v>
      </c>
      <c r="F550" s="106" t="s">
        <v>158</v>
      </c>
      <c r="G550" s="106">
        <v>0</v>
      </c>
    </row>
    <row r="551" spans="1:7" x14ac:dyDescent="0.2">
      <c r="A551">
        <v>6640</v>
      </c>
      <c r="B551" s="106" t="s">
        <v>929</v>
      </c>
      <c r="C551">
        <v>0.2</v>
      </c>
      <c r="D551">
        <v>0.45</v>
      </c>
      <c r="E551">
        <v>0.05</v>
      </c>
      <c r="F551">
        <v>0.05</v>
      </c>
      <c r="G551">
        <v>0.05</v>
      </c>
    </row>
    <row r="552" spans="1:7" x14ac:dyDescent="0.2">
      <c r="A552">
        <v>6645</v>
      </c>
      <c r="B552" s="106" t="s">
        <v>931</v>
      </c>
      <c r="C552">
        <v>0.3</v>
      </c>
      <c r="D552">
        <v>0.45</v>
      </c>
      <c r="E552">
        <v>0.15</v>
      </c>
      <c r="F552">
        <v>0.15</v>
      </c>
      <c r="G552">
        <v>0.1</v>
      </c>
    </row>
    <row r="553" spans="1:7" x14ac:dyDescent="0.2">
      <c r="A553">
        <v>6652</v>
      </c>
      <c r="B553" s="106" t="s">
        <v>932</v>
      </c>
      <c r="C553">
        <v>0.1</v>
      </c>
      <c r="D553">
        <v>0.15</v>
      </c>
      <c r="E553">
        <v>0.05</v>
      </c>
      <c r="F553">
        <v>0.05</v>
      </c>
      <c r="G553">
        <v>0</v>
      </c>
    </row>
    <row r="554" spans="1:7" x14ac:dyDescent="0.2">
      <c r="A554">
        <v>6654</v>
      </c>
      <c r="B554" s="106" t="s">
        <v>1322</v>
      </c>
      <c r="C554">
        <v>0.1</v>
      </c>
      <c r="D554">
        <v>0.15</v>
      </c>
      <c r="E554">
        <v>0.05</v>
      </c>
      <c r="F554">
        <v>0.05</v>
      </c>
      <c r="G554">
        <v>0.05</v>
      </c>
    </row>
    <row r="555" spans="1:7" x14ac:dyDescent="0.2">
      <c r="A555">
        <v>6674</v>
      </c>
      <c r="B555" s="106" t="s">
        <v>234</v>
      </c>
      <c r="C555">
        <v>0</v>
      </c>
      <c r="D555" s="106">
        <v>0</v>
      </c>
      <c r="E555" s="106">
        <v>0</v>
      </c>
      <c r="F555">
        <v>0</v>
      </c>
      <c r="G555" s="106">
        <v>0</v>
      </c>
    </row>
    <row r="556" spans="1:7" x14ac:dyDescent="0.2">
      <c r="A556">
        <v>6702</v>
      </c>
      <c r="B556" s="106" t="s">
        <v>236</v>
      </c>
      <c r="C556">
        <v>0.5</v>
      </c>
      <c r="D556">
        <v>0.75</v>
      </c>
      <c r="E556" s="106">
        <v>0.25</v>
      </c>
      <c r="F556">
        <v>0.2</v>
      </c>
      <c r="G556">
        <v>0.2</v>
      </c>
    </row>
    <row r="557" spans="1:7" x14ac:dyDescent="0.2">
      <c r="A557">
        <v>6704</v>
      </c>
      <c r="B557" s="106" t="s">
        <v>3981</v>
      </c>
      <c r="C557">
        <v>0.1</v>
      </c>
      <c r="D557" s="106" t="s">
        <v>158</v>
      </c>
      <c r="E557" s="106">
        <v>0.05</v>
      </c>
      <c r="F557" s="106" t="s">
        <v>158</v>
      </c>
      <c r="G557" s="106">
        <v>0.05</v>
      </c>
    </row>
    <row r="558" spans="1:7" x14ac:dyDescent="0.2">
      <c r="A558">
        <v>6706</v>
      </c>
      <c r="B558" s="106" t="s">
        <v>3152</v>
      </c>
      <c r="C558">
        <v>0</v>
      </c>
      <c r="D558" s="106">
        <v>0</v>
      </c>
      <c r="E558">
        <v>0</v>
      </c>
      <c r="F558" s="106">
        <v>0</v>
      </c>
      <c r="G558">
        <v>0.05</v>
      </c>
    </row>
    <row r="559" spans="1:7" x14ac:dyDescent="0.2">
      <c r="A559">
        <v>6715</v>
      </c>
      <c r="B559" s="106" t="s">
        <v>3022</v>
      </c>
      <c r="C559">
        <v>0</v>
      </c>
      <c r="D559">
        <v>0.15</v>
      </c>
      <c r="E559">
        <v>0.05</v>
      </c>
      <c r="F559">
        <v>0.05</v>
      </c>
      <c r="G559">
        <v>0.05</v>
      </c>
    </row>
    <row r="560" spans="1:7" x14ac:dyDescent="0.2">
      <c r="A560">
        <v>6724</v>
      </c>
      <c r="B560" s="106" t="s">
        <v>933</v>
      </c>
      <c r="C560">
        <v>0.1</v>
      </c>
      <c r="D560">
        <v>0.15</v>
      </c>
      <c r="E560">
        <v>0.05</v>
      </c>
      <c r="F560" s="106">
        <v>0.05</v>
      </c>
      <c r="G560" s="106">
        <v>0.05</v>
      </c>
    </row>
    <row r="561" spans="1:7" x14ac:dyDescent="0.2">
      <c r="A561">
        <v>6742</v>
      </c>
      <c r="B561" s="106" t="s">
        <v>3082</v>
      </c>
      <c r="C561">
        <v>0</v>
      </c>
      <c r="D561">
        <v>0</v>
      </c>
      <c r="E561">
        <v>0</v>
      </c>
      <c r="F561" s="106">
        <v>0</v>
      </c>
      <c r="G561" s="106">
        <v>0</v>
      </c>
    </row>
    <row r="562" spans="1:7" x14ac:dyDescent="0.2">
      <c r="A562">
        <v>6748</v>
      </c>
      <c r="B562" s="106" t="s">
        <v>934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">
      <c r="A563">
        <v>6750</v>
      </c>
      <c r="B563" s="106" t="s">
        <v>2993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">
      <c r="A564">
        <v>6752</v>
      </c>
      <c r="B564" s="106" t="s">
        <v>55</v>
      </c>
      <c r="C564">
        <v>0.1</v>
      </c>
      <c r="D564">
        <v>0.15</v>
      </c>
      <c r="E564">
        <v>0.05</v>
      </c>
      <c r="F564">
        <v>0</v>
      </c>
      <c r="G564">
        <v>0</v>
      </c>
    </row>
    <row r="565" spans="1:7" x14ac:dyDescent="0.2">
      <c r="A565">
        <v>6754</v>
      </c>
      <c r="B565" s="106" t="s">
        <v>935</v>
      </c>
      <c r="C565">
        <v>0</v>
      </c>
      <c r="D565">
        <v>0.15</v>
      </c>
      <c r="E565">
        <v>0</v>
      </c>
      <c r="F565">
        <v>0</v>
      </c>
      <c r="G565">
        <v>0</v>
      </c>
    </row>
    <row r="566" spans="1:7" x14ac:dyDescent="0.2">
      <c r="A566">
        <v>6755</v>
      </c>
      <c r="B566" s="106" t="s">
        <v>670</v>
      </c>
      <c r="C566">
        <v>0.1</v>
      </c>
      <c r="D566">
        <v>0.15</v>
      </c>
      <c r="E566">
        <v>0.05</v>
      </c>
      <c r="F566">
        <v>0.05</v>
      </c>
      <c r="G566">
        <v>0.05</v>
      </c>
    </row>
    <row r="567" spans="1:7" x14ac:dyDescent="0.2">
      <c r="A567">
        <v>6762</v>
      </c>
      <c r="B567" s="106" t="s">
        <v>3982</v>
      </c>
      <c r="C567">
        <v>0.4</v>
      </c>
      <c r="D567" s="106" t="s">
        <v>158</v>
      </c>
      <c r="E567">
        <v>0</v>
      </c>
      <c r="F567" s="106" t="s">
        <v>158</v>
      </c>
      <c r="G567">
        <v>0</v>
      </c>
    </row>
    <row r="568" spans="1:7" x14ac:dyDescent="0.2">
      <c r="A568">
        <v>6763</v>
      </c>
      <c r="B568" s="106" t="s">
        <v>936</v>
      </c>
      <c r="C568">
        <v>0.1</v>
      </c>
      <c r="D568">
        <v>0.15</v>
      </c>
      <c r="E568">
        <v>0.05</v>
      </c>
      <c r="F568">
        <v>0.05</v>
      </c>
      <c r="G568">
        <v>0.05</v>
      </c>
    </row>
    <row r="569" spans="1:7" x14ac:dyDescent="0.2">
      <c r="A569">
        <v>6768</v>
      </c>
      <c r="B569" s="106" t="s">
        <v>3983</v>
      </c>
      <c r="C569">
        <v>0</v>
      </c>
      <c r="D569" s="106" t="s">
        <v>158</v>
      </c>
      <c r="E569" t="s">
        <v>158</v>
      </c>
      <c r="F569" t="s">
        <v>158</v>
      </c>
      <c r="G569" s="106" t="s">
        <v>158</v>
      </c>
    </row>
    <row r="570" spans="1:7" x14ac:dyDescent="0.2">
      <c r="A570">
        <v>6770</v>
      </c>
      <c r="B570" s="106" t="s">
        <v>24</v>
      </c>
      <c r="C570">
        <v>0</v>
      </c>
      <c r="D570" t="s">
        <v>158</v>
      </c>
      <c r="E570" s="106" t="s">
        <v>158</v>
      </c>
      <c r="F570" s="106" t="s">
        <v>158</v>
      </c>
      <c r="G570" s="106" t="s">
        <v>158</v>
      </c>
    </row>
    <row r="571" spans="1:7" x14ac:dyDescent="0.2">
      <c r="A571">
        <v>6771</v>
      </c>
      <c r="B571" s="106" t="s">
        <v>3599</v>
      </c>
      <c r="C571">
        <v>0</v>
      </c>
      <c r="D571">
        <v>0</v>
      </c>
      <c r="E571" s="106" t="s">
        <v>158</v>
      </c>
      <c r="F571" s="106" t="s">
        <v>158</v>
      </c>
      <c r="G571" s="106" t="s">
        <v>158</v>
      </c>
    </row>
    <row r="572" spans="1:7" x14ac:dyDescent="0.2">
      <c r="A572">
        <v>6785</v>
      </c>
      <c r="B572" s="106" t="s">
        <v>3023</v>
      </c>
      <c r="C572">
        <v>0</v>
      </c>
      <c r="D572">
        <v>0</v>
      </c>
      <c r="E572" s="106">
        <v>0</v>
      </c>
      <c r="F572">
        <v>0</v>
      </c>
      <c r="G572">
        <v>0</v>
      </c>
    </row>
    <row r="573" spans="1:7" x14ac:dyDescent="0.2">
      <c r="A573">
        <v>6794</v>
      </c>
      <c r="B573" s="106" t="s">
        <v>3600</v>
      </c>
      <c r="C573">
        <v>0</v>
      </c>
      <c r="D573">
        <v>0</v>
      </c>
      <c r="E573" s="106" t="s">
        <v>158</v>
      </c>
      <c r="F573">
        <v>0</v>
      </c>
      <c r="G573" t="s">
        <v>158</v>
      </c>
    </row>
    <row r="574" spans="1:7" x14ac:dyDescent="0.2">
      <c r="A574">
        <v>6798</v>
      </c>
      <c r="B574" s="106" t="s">
        <v>937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">
      <c r="A575">
        <v>6803</v>
      </c>
      <c r="B575" s="106" t="s">
        <v>3984</v>
      </c>
      <c r="C575">
        <v>0</v>
      </c>
      <c r="D575" s="106" t="s">
        <v>158</v>
      </c>
      <c r="E575" s="106" t="s">
        <v>158</v>
      </c>
      <c r="F575" t="s">
        <v>158</v>
      </c>
      <c r="G575" t="s">
        <v>158</v>
      </c>
    </row>
    <row r="576" spans="1:7" x14ac:dyDescent="0.2">
      <c r="A576">
        <v>6804</v>
      </c>
      <c r="B576" s="106" t="s">
        <v>938</v>
      </c>
      <c r="C576">
        <v>0</v>
      </c>
      <c r="D576">
        <v>0</v>
      </c>
      <c r="E576" s="106">
        <v>0</v>
      </c>
      <c r="F576" s="106">
        <v>0</v>
      </c>
      <c r="G576" s="106">
        <v>0</v>
      </c>
    </row>
    <row r="577" spans="1:7" x14ac:dyDescent="0.2">
      <c r="A577">
        <v>6806</v>
      </c>
      <c r="B577" s="106" t="s">
        <v>939</v>
      </c>
      <c r="C577">
        <v>0.5</v>
      </c>
      <c r="D577">
        <v>0.75</v>
      </c>
      <c r="E577" s="106">
        <v>0.25</v>
      </c>
      <c r="F577" s="106">
        <v>0.25</v>
      </c>
      <c r="G577" s="106">
        <v>0.25</v>
      </c>
    </row>
    <row r="578" spans="1:7" x14ac:dyDescent="0.2">
      <c r="A578">
        <v>6807</v>
      </c>
      <c r="B578" s="106" t="s">
        <v>239</v>
      </c>
      <c r="C578">
        <v>0</v>
      </c>
      <c r="D578">
        <v>0</v>
      </c>
      <c r="E578" s="106">
        <v>0</v>
      </c>
      <c r="F578">
        <v>0</v>
      </c>
      <c r="G578" s="106">
        <v>0</v>
      </c>
    </row>
    <row r="579" spans="1:7" x14ac:dyDescent="0.2">
      <c r="A579">
        <v>6814</v>
      </c>
      <c r="B579" s="106" t="s">
        <v>3601</v>
      </c>
      <c r="C579">
        <v>0</v>
      </c>
      <c r="D579">
        <v>0</v>
      </c>
      <c r="E579" t="s">
        <v>158</v>
      </c>
      <c r="F579" s="106" t="s">
        <v>158</v>
      </c>
      <c r="G579">
        <v>0</v>
      </c>
    </row>
    <row r="580" spans="1:7" x14ac:dyDescent="0.2">
      <c r="A580">
        <v>6815</v>
      </c>
      <c r="B580" s="106" t="s">
        <v>3153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">
      <c r="A581">
        <v>6817</v>
      </c>
      <c r="B581" s="106" t="s">
        <v>940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">
      <c r="A582">
        <v>6823</v>
      </c>
      <c r="B582" s="106" t="s">
        <v>941</v>
      </c>
      <c r="C582">
        <v>0</v>
      </c>
      <c r="D582">
        <v>0</v>
      </c>
      <c r="E582">
        <v>0</v>
      </c>
      <c r="F582">
        <v>0.05</v>
      </c>
      <c r="G582">
        <v>0.1</v>
      </c>
    </row>
    <row r="583" spans="1:7" x14ac:dyDescent="0.2">
      <c r="A583">
        <v>6839</v>
      </c>
      <c r="B583" s="106" t="s">
        <v>942</v>
      </c>
      <c r="C583">
        <v>0.1</v>
      </c>
      <c r="D583">
        <v>0.15</v>
      </c>
      <c r="E583">
        <v>0.05</v>
      </c>
      <c r="F583">
        <v>0.05</v>
      </c>
      <c r="G583">
        <v>0.05</v>
      </c>
    </row>
    <row r="584" spans="1:7" x14ac:dyDescent="0.2">
      <c r="A584">
        <v>6841</v>
      </c>
      <c r="B584" s="106" t="s">
        <v>3602</v>
      </c>
      <c r="C584">
        <v>0.1</v>
      </c>
      <c r="D584">
        <v>0</v>
      </c>
      <c r="E584" t="s">
        <v>158</v>
      </c>
      <c r="F584" s="106">
        <v>0</v>
      </c>
      <c r="G584">
        <v>0</v>
      </c>
    </row>
    <row r="585" spans="1:7" x14ac:dyDescent="0.2">
      <c r="A585">
        <v>6848</v>
      </c>
      <c r="B585" s="106" t="s">
        <v>943</v>
      </c>
      <c r="C585">
        <v>0.1</v>
      </c>
      <c r="D585">
        <v>0.15</v>
      </c>
      <c r="E585" s="106">
        <v>0.05</v>
      </c>
      <c r="F585" s="106">
        <v>0.05</v>
      </c>
      <c r="G585" s="106">
        <v>0.05</v>
      </c>
    </row>
    <row r="586" spans="1:7" x14ac:dyDescent="0.2">
      <c r="A586">
        <v>6850</v>
      </c>
      <c r="B586" s="106" t="s">
        <v>3154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">
      <c r="A587">
        <v>6856</v>
      </c>
      <c r="B587" s="106" t="s">
        <v>235</v>
      </c>
      <c r="C587">
        <v>0.3</v>
      </c>
      <c r="D587">
        <v>0.45</v>
      </c>
      <c r="E587">
        <v>0.15</v>
      </c>
      <c r="F587">
        <v>0.15</v>
      </c>
      <c r="G587">
        <v>0.15</v>
      </c>
    </row>
    <row r="588" spans="1:7" x14ac:dyDescent="0.2">
      <c r="A588">
        <v>6861</v>
      </c>
      <c r="B588" s="106" t="s">
        <v>3603</v>
      </c>
      <c r="C588">
        <v>1.3</v>
      </c>
      <c r="D588">
        <v>0</v>
      </c>
      <c r="E588" t="s">
        <v>158</v>
      </c>
      <c r="F588">
        <v>0</v>
      </c>
      <c r="G588">
        <v>0</v>
      </c>
    </row>
    <row r="589" spans="1:7" x14ac:dyDescent="0.2">
      <c r="A589">
        <v>6869</v>
      </c>
      <c r="B589" s="106" t="s">
        <v>3468</v>
      </c>
      <c r="C589">
        <v>0.3</v>
      </c>
      <c r="D589">
        <v>0.45</v>
      </c>
      <c r="E589">
        <v>0</v>
      </c>
      <c r="F589" t="s">
        <v>158</v>
      </c>
      <c r="G589" t="s">
        <v>158</v>
      </c>
    </row>
    <row r="590" spans="1:7" x14ac:dyDescent="0.2">
      <c r="A590">
        <v>6871</v>
      </c>
      <c r="B590" s="106" t="s">
        <v>944</v>
      </c>
      <c r="C590">
        <v>0.1</v>
      </c>
      <c r="D590" s="106">
        <v>0</v>
      </c>
      <c r="E590">
        <v>0.05</v>
      </c>
      <c r="F590">
        <v>0</v>
      </c>
      <c r="G590">
        <v>0.05</v>
      </c>
    </row>
    <row r="591" spans="1:7" x14ac:dyDescent="0.2">
      <c r="A591">
        <v>6875</v>
      </c>
      <c r="B591" s="106" t="s">
        <v>3155</v>
      </c>
      <c r="C591">
        <v>0</v>
      </c>
      <c r="D591" s="106">
        <v>0</v>
      </c>
      <c r="E591">
        <v>0</v>
      </c>
      <c r="F591">
        <v>0</v>
      </c>
      <c r="G591">
        <v>0</v>
      </c>
    </row>
    <row r="592" spans="1:7" x14ac:dyDescent="0.2">
      <c r="A592">
        <v>6879</v>
      </c>
      <c r="B592" s="106" t="s">
        <v>3985</v>
      </c>
      <c r="C592">
        <v>0</v>
      </c>
      <c r="D592" t="s">
        <v>158</v>
      </c>
      <c r="E592">
        <v>0</v>
      </c>
      <c r="F592" t="s">
        <v>158</v>
      </c>
      <c r="G592" t="s">
        <v>158</v>
      </c>
    </row>
    <row r="593" spans="1:7" x14ac:dyDescent="0.2">
      <c r="A593">
        <v>6901</v>
      </c>
      <c r="B593" s="106" t="s">
        <v>1498</v>
      </c>
      <c r="C593">
        <v>0.1</v>
      </c>
      <c r="D593">
        <v>0.15</v>
      </c>
      <c r="E593">
        <v>0.05</v>
      </c>
      <c r="F593">
        <v>0.05</v>
      </c>
      <c r="G593">
        <v>0.05</v>
      </c>
    </row>
    <row r="594" spans="1:7" x14ac:dyDescent="0.2">
      <c r="A594">
        <v>6902</v>
      </c>
      <c r="B594" s="106" t="s">
        <v>945</v>
      </c>
      <c r="C594">
        <v>0</v>
      </c>
      <c r="D594" t="s">
        <v>158</v>
      </c>
      <c r="E594" t="s">
        <v>158</v>
      </c>
      <c r="F594" t="s">
        <v>158</v>
      </c>
      <c r="G594">
        <v>0</v>
      </c>
    </row>
    <row r="595" spans="1:7" x14ac:dyDescent="0.2">
      <c r="A595">
        <v>6915</v>
      </c>
      <c r="B595" s="106" t="s">
        <v>3986</v>
      </c>
      <c r="C595">
        <v>0</v>
      </c>
      <c r="D595" t="s">
        <v>158</v>
      </c>
      <c r="E595" t="s">
        <v>158</v>
      </c>
      <c r="F595" s="106" t="s">
        <v>158</v>
      </c>
      <c r="G595">
        <v>0</v>
      </c>
    </row>
    <row r="596" spans="1:7" x14ac:dyDescent="0.2">
      <c r="A596">
        <v>6923</v>
      </c>
      <c r="B596" s="106" t="s">
        <v>58</v>
      </c>
      <c r="C596">
        <v>0.1</v>
      </c>
      <c r="D596">
        <v>0.15</v>
      </c>
      <c r="E596">
        <v>0.05</v>
      </c>
      <c r="F596">
        <v>0.05</v>
      </c>
      <c r="G596">
        <v>0.05</v>
      </c>
    </row>
    <row r="597" spans="1:7" x14ac:dyDescent="0.2">
      <c r="A597">
        <v>6926</v>
      </c>
      <c r="B597" s="106" t="s">
        <v>946</v>
      </c>
      <c r="C597">
        <v>0.1</v>
      </c>
      <c r="D597">
        <v>0.15</v>
      </c>
      <c r="E597">
        <v>0.05</v>
      </c>
      <c r="F597">
        <v>0.05</v>
      </c>
      <c r="G597">
        <v>0.05</v>
      </c>
    </row>
    <row r="598" spans="1:7" x14ac:dyDescent="0.2">
      <c r="A598">
        <v>6941</v>
      </c>
      <c r="B598" s="106" t="s">
        <v>947</v>
      </c>
      <c r="C598">
        <v>0.1</v>
      </c>
      <c r="D598">
        <v>0.45</v>
      </c>
      <c r="E598" s="106">
        <v>0.05</v>
      </c>
      <c r="F598" s="106">
        <v>0</v>
      </c>
      <c r="G598" s="106">
        <v>0.05</v>
      </c>
    </row>
    <row r="599" spans="1:7" x14ac:dyDescent="0.2">
      <c r="A599">
        <v>6947</v>
      </c>
      <c r="B599" s="106" t="s">
        <v>948</v>
      </c>
      <c r="C599">
        <v>0.1</v>
      </c>
      <c r="D599">
        <v>0.15</v>
      </c>
      <c r="E599">
        <v>0.05</v>
      </c>
      <c r="F599" s="106">
        <v>0.05</v>
      </c>
      <c r="G599">
        <v>0.05</v>
      </c>
    </row>
    <row r="600" spans="1:7" x14ac:dyDescent="0.2">
      <c r="A600">
        <v>6951</v>
      </c>
      <c r="B600" s="106" t="s">
        <v>229</v>
      </c>
      <c r="C600">
        <v>0.2</v>
      </c>
      <c r="D600">
        <v>0.3</v>
      </c>
      <c r="E600">
        <v>0.1</v>
      </c>
      <c r="F600">
        <v>0.1</v>
      </c>
      <c r="G600">
        <v>0.1</v>
      </c>
    </row>
    <row r="601" spans="1:7" x14ac:dyDescent="0.2">
      <c r="A601">
        <v>6952</v>
      </c>
      <c r="B601" s="106" t="s">
        <v>540</v>
      </c>
      <c r="C601">
        <v>0.1</v>
      </c>
      <c r="D601">
        <v>0.15</v>
      </c>
      <c r="E601">
        <v>0.05</v>
      </c>
      <c r="F601">
        <v>0.05</v>
      </c>
      <c r="G601">
        <v>0.05</v>
      </c>
    </row>
    <row r="602" spans="1:7" x14ac:dyDescent="0.2">
      <c r="A602">
        <v>6954</v>
      </c>
      <c r="B602" s="106" t="s">
        <v>3604</v>
      </c>
      <c r="C602">
        <v>0.7</v>
      </c>
      <c r="D602" s="106">
        <v>0</v>
      </c>
      <c r="E602" t="s">
        <v>158</v>
      </c>
      <c r="F602" s="106" t="s">
        <v>158</v>
      </c>
      <c r="G602">
        <v>0</v>
      </c>
    </row>
    <row r="603" spans="1:7" x14ac:dyDescent="0.2">
      <c r="A603">
        <v>6962</v>
      </c>
      <c r="B603" s="106" t="s">
        <v>949</v>
      </c>
      <c r="C603">
        <v>0.2</v>
      </c>
      <c r="D603" s="106">
        <v>0.15</v>
      </c>
      <c r="E603" s="106">
        <v>0.05</v>
      </c>
      <c r="F603" s="106">
        <v>0.05</v>
      </c>
      <c r="G603" s="106">
        <v>0.05</v>
      </c>
    </row>
    <row r="604" spans="1:7" x14ac:dyDescent="0.2">
      <c r="A604">
        <v>6965</v>
      </c>
      <c r="B604" s="106" t="s">
        <v>3606</v>
      </c>
      <c r="C604">
        <v>0</v>
      </c>
      <c r="D604" s="106">
        <v>0</v>
      </c>
      <c r="E604" s="106" t="s">
        <v>158</v>
      </c>
      <c r="F604" s="106">
        <v>0</v>
      </c>
      <c r="G604" s="106">
        <v>0</v>
      </c>
    </row>
    <row r="605" spans="1:7" x14ac:dyDescent="0.2">
      <c r="A605">
        <v>6966</v>
      </c>
      <c r="B605" s="106" t="s">
        <v>3469</v>
      </c>
      <c r="C605">
        <v>0</v>
      </c>
      <c r="D605">
        <v>0</v>
      </c>
      <c r="E605">
        <v>0</v>
      </c>
      <c r="F605" t="s">
        <v>158</v>
      </c>
      <c r="G605" t="s">
        <v>158</v>
      </c>
    </row>
    <row r="606" spans="1:7" x14ac:dyDescent="0.2">
      <c r="A606">
        <v>6967</v>
      </c>
      <c r="B606" s="106" t="s">
        <v>950</v>
      </c>
      <c r="C606">
        <v>0.1</v>
      </c>
      <c r="D606">
        <v>0.15</v>
      </c>
      <c r="E606">
        <v>0.05</v>
      </c>
      <c r="F606">
        <v>0.05</v>
      </c>
      <c r="G606">
        <v>0.05</v>
      </c>
    </row>
    <row r="607" spans="1:7" x14ac:dyDescent="0.2">
      <c r="A607">
        <v>6971</v>
      </c>
      <c r="B607" s="106" t="s">
        <v>951</v>
      </c>
      <c r="C607">
        <v>0.3</v>
      </c>
      <c r="D607">
        <v>0.45</v>
      </c>
      <c r="E607" s="106">
        <v>0.15</v>
      </c>
      <c r="F607" s="106">
        <v>0.05</v>
      </c>
      <c r="G607">
        <v>0.15</v>
      </c>
    </row>
    <row r="608" spans="1:7" x14ac:dyDescent="0.2">
      <c r="A608">
        <v>6976</v>
      </c>
      <c r="B608" s="106" t="s">
        <v>952</v>
      </c>
      <c r="C608">
        <v>0</v>
      </c>
      <c r="D608">
        <v>0.3</v>
      </c>
      <c r="E608" s="106">
        <v>0</v>
      </c>
      <c r="F608" s="106">
        <v>0</v>
      </c>
      <c r="G608" s="106">
        <v>0</v>
      </c>
    </row>
    <row r="609" spans="1:7" x14ac:dyDescent="0.2">
      <c r="A609">
        <v>6981</v>
      </c>
      <c r="B609" s="106" t="s">
        <v>3182</v>
      </c>
      <c r="C609">
        <v>0</v>
      </c>
      <c r="D609" t="s">
        <v>158</v>
      </c>
      <c r="E609" t="s">
        <v>158</v>
      </c>
      <c r="F609" t="s">
        <v>158</v>
      </c>
      <c r="G609">
        <v>0</v>
      </c>
    </row>
    <row r="610" spans="1:7" x14ac:dyDescent="0.2">
      <c r="A610">
        <v>6988</v>
      </c>
      <c r="B610" s="106" t="s">
        <v>65</v>
      </c>
      <c r="C610">
        <v>0.2</v>
      </c>
      <c r="D610">
        <v>0</v>
      </c>
      <c r="E610">
        <v>0</v>
      </c>
      <c r="F610">
        <v>0</v>
      </c>
      <c r="G610">
        <v>0</v>
      </c>
    </row>
    <row r="611" spans="1:7" x14ac:dyDescent="0.2">
      <c r="A611">
        <v>6989</v>
      </c>
      <c r="B611" s="106" t="s">
        <v>2807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">
      <c r="A612">
        <v>6997</v>
      </c>
      <c r="B612" s="106" t="s">
        <v>3987</v>
      </c>
      <c r="C612">
        <v>0</v>
      </c>
      <c r="D612" t="s">
        <v>158</v>
      </c>
      <c r="E612" t="s">
        <v>158</v>
      </c>
      <c r="F612" t="s">
        <v>158</v>
      </c>
      <c r="G612" t="s">
        <v>158</v>
      </c>
    </row>
    <row r="613" spans="1:7" x14ac:dyDescent="0.2">
      <c r="A613">
        <v>6999</v>
      </c>
      <c r="B613" s="106" t="s">
        <v>3988</v>
      </c>
      <c r="C613">
        <v>0</v>
      </c>
      <c r="D613" t="s">
        <v>158</v>
      </c>
      <c r="E613" t="s">
        <v>158</v>
      </c>
      <c r="F613" t="s">
        <v>158</v>
      </c>
      <c r="G613">
        <v>0</v>
      </c>
    </row>
    <row r="614" spans="1:7" x14ac:dyDescent="0.2">
      <c r="A614">
        <v>7003</v>
      </c>
      <c r="B614" s="106" t="s">
        <v>953</v>
      </c>
      <c r="C614">
        <v>0</v>
      </c>
      <c r="D614">
        <v>0</v>
      </c>
      <c r="E614">
        <v>0.05</v>
      </c>
      <c r="F614">
        <v>0.05</v>
      </c>
      <c r="G614">
        <v>0.05</v>
      </c>
    </row>
    <row r="615" spans="1:7" x14ac:dyDescent="0.2">
      <c r="A615">
        <v>7011</v>
      </c>
      <c r="B615" s="106" t="s">
        <v>3470</v>
      </c>
      <c r="C615">
        <v>0</v>
      </c>
      <c r="D615">
        <v>0</v>
      </c>
      <c r="E615">
        <v>0</v>
      </c>
      <c r="F615" t="s">
        <v>158</v>
      </c>
      <c r="G615">
        <v>0</v>
      </c>
    </row>
    <row r="616" spans="1:7" x14ac:dyDescent="0.2">
      <c r="A616">
        <v>7013</v>
      </c>
      <c r="B616" s="106" t="s">
        <v>3681</v>
      </c>
      <c r="C616">
        <v>0</v>
      </c>
      <c r="D616" t="s">
        <v>158</v>
      </c>
      <c r="E616" t="s">
        <v>158</v>
      </c>
      <c r="F616" t="s">
        <v>158</v>
      </c>
      <c r="G616" t="s">
        <v>158</v>
      </c>
    </row>
    <row r="617" spans="1:7" x14ac:dyDescent="0.2">
      <c r="A617">
        <v>7014</v>
      </c>
      <c r="B617" s="106" t="s">
        <v>3471</v>
      </c>
      <c r="C617">
        <v>0</v>
      </c>
      <c r="D617">
        <v>0</v>
      </c>
      <c r="E617">
        <v>0</v>
      </c>
      <c r="F617" t="s">
        <v>158</v>
      </c>
      <c r="G617">
        <v>0</v>
      </c>
    </row>
    <row r="618" spans="1:7" x14ac:dyDescent="0.2">
      <c r="A618">
        <v>7102</v>
      </c>
      <c r="B618" s="106" t="s">
        <v>954</v>
      </c>
      <c r="C618">
        <v>0</v>
      </c>
      <c r="D618" s="106">
        <v>0.15</v>
      </c>
      <c r="E618">
        <v>0.05</v>
      </c>
      <c r="F618" s="106">
        <v>0.05</v>
      </c>
      <c r="G618" s="106">
        <v>0.05</v>
      </c>
    </row>
    <row r="619" spans="1:7" x14ac:dyDescent="0.2">
      <c r="A619">
        <v>7105</v>
      </c>
      <c r="B619" s="106" t="s">
        <v>955</v>
      </c>
      <c r="C619">
        <v>0.1</v>
      </c>
      <c r="D619">
        <v>0.15</v>
      </c>
      <c r="E619">
        <v>0.05</v>
      </c>
      <c r="F619">
        <v>0.1</v>
      </c>
      <c r="G619">
        <v>0.1</v>
      </c>
    </row>
    <row r="620" spans="1:7" x14ac:dyDescent="0.2">
      <c r="A620">
        <v>7122</v>
      </c>
      <c r="B620" s="106" t="s">
        <v>3472</v>
      </c>
      <c r="C620">
        <v>0</v>
      </c>
      <c r="D620">
        <v>0</v>
      </c>
      <c r="E620">
        <v>0</v>
      </c>
      <c r="F620" t="s">
        <v>158</v>
      </c>
      <c r="G620">
        <v>0</v>
      </c>
    </row>
    <row r="621" spans="1:7" x14ac:dyDescent="0.2">
      <c r="A621">
        <v>7150</v>
      </c>
      <c r="B621" s="106" t="s">
        <v>956</v>
      </c>
      <c r="C621">
        <v>0</v>
      </c>
      <c r="D621" s="106">
        <v>0</v>
      </c>
      <c r="E621">
        <v>0</v>
      </c>
      <c r="F621">
        <v>0</v>
      </c>
      <c r="G621">
        <v>0</v>
      </c>
    </row>
    <row r="622" spans="1:7" x14ac:dyDescent="0.2">
      <c r="A622">
        <v>7167</v>
      </c>
      <c r="B622" s="106" t="s">
        <v>3024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">
      <c r="A623">
        <v>7180</v>
      </c>
      <c r="B623" s="106" t="s">
        <v>1323</v>
      </c>
      <c r="C623">
        <v>0.1</v>
      </c>
      <c r="D623">
        <v>0</v>
      </c>
      <c r="E623">
        <v>0</v>
      </c>
      <c r="F623">
        <v>0</v>
      </c>
      <c r="G623">
        <v>0</v>
      </c>
    </row>
    <row r="624" spans="1:7" x14ac:dyDescent="0.2">
      <c r="A624">
        <v>7181</v>
      </c>
      <c r="B624" s="106" t="s">
        <v>64</v>
      </c>
      <c r="C624">
        <v>0.1</v>
      </c>
      <c r="D624">
        <v>0.15</v>
      </c>
      <c r="E624">
        <v>0.05</v>
      </c>
      <c r="F624">
        <v>0.05</v>
      </c>
      <c r="G624">
        <v>0.05</v>
      </c>
    </row>
    <row r="625" spans="1:7" x14ac:dyDescent="0.2">
      <c r="A625">
        <v>7184</v>
      </c>
      <c r="B625" s="106" t="s">
        <v>957</v>
      </c>
      <c r="C625">
        <v>0</v>
      </c>
      <c r="D625">
        <v>0</v>
      </c>
      <c r="E625">
        <v>0</v>
      </c>
      <c r="F625" s="106">
        <v>0</v>
      </c>
      <c r="G625" s="106">
        <v>0</v>
      </c>
    </row>
    <row r="626" spans="1:7" x14ac:dyDescent="0.2">
      <c r="A626">
        <v>7186</v>
      </c>
      <c r="B626" s="106" t="s">
        <v>685</v>
      </c>
      <c r="C626">
        <v>0.1</v>
      </c>
      <c r="D626">
        <v>0</v>
      </c>
      <c r="E626">
        <v>0</v>
      </c>
      <c r="F626" s="106">
        <v>0.05</v>
      </c>
      <c r="G626" s="106">
        <v>0</v>
      </c>
    </row>
    <row r="627" spans="1:7" x14ac:dyDescent="0.2">
      <c r="A627">
        <v>7187</v>
      </c>
      <c r="B627" s="106" t="s">
        <v>3607</v>
      </c>
      <c r="C627">
        <v>0</v>
      </c>
      <c r="D627">
        <v>0</v>
      </c>
      <c r="E627" t="s">
        <v>158</v>
      </c>
      <c r="F627">
        <v>0</v>
      </c>
      <c r="G627">
        <v>0</v>
      </c>
    </row>
    <row r="628" spans="1:7" x14ac:dyDescent="0.2">
      <c r="A628">
        <v>7189</v>
      </c>
      <c r="B628" s="106" t="s">
        <v>45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">
      <c r="A629">
        <v>7190</v>
      </c>
      <c r="B629" s="106" t="s">
        <v>958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">
      <c r="A630">
        <v>7192</v>
      </c>
      <c r="B630" s="106" t="s">
        <v>2808</v>
      </c>
      <c r="C630">
        <v>0</v>
      </c>
      <c r="D630" s="106">
        <v>0</v>
      </c>
      <c r="E630">
        <v>0.05</v>
      </c>
      <c r="F630">
        <v>0.05</v>
      </c>
      <c r="G630">
        <v>0.05</v>
      </c>
    </row>
    <row r="631" spans="1:7" x14ac:dyDescent="0.2">
      <c r="A631">
        <v>7201</v>
      </c>
      <c r="B631" s="106" t="s">
        <v>2972</v>
      </c>
      <c r="C631">
        <v>0</v>
      </c>
      <c r="D631" s="106" t="s">
        <v>158</v>
      </c>
      <c r="E631" s="106">
        <v>0</v>
      </c>
      <c r="F631" s="106" t="s">
        <v>158</v>
      </c>
      <c r="G631" s="106">
        <v>0</v>
      </c>
    </row>
    <row r="632" spans="1:7" x14ac:dyDescent="0.2">
      <c r="A632">
        <v>7202</v>
      </c>
      <c r="B632" s="106" t="s">
        <v>959</v>
      </c>
      <c r="C632">
        <v>0</v>
      </c>
      <c r="D632" s="106">
        <v>0</v>
      </c>
      <c r="E632" s="106" t="s">
        <v>158</v>
      </c>
      <c r="F632" s="106">
        <v>0</v>
      </c>
      <c r="G632" s="106" t="s">
        <v>158</v>
      </c>
    </row>
    <row r="633" spans="1:7" x14ac:dyDescent="0.2">
      <c r="A633">
        <v>7203</v>
      </c>
      <c r="B633" s="106" t="s">
        <v>233</v>
      </c>
      <c r="C633">
        <v>0.3</v>
      </c>
      <c r="D633">
        <v>0.45</v>
      </c>
      <c r="E633" s="106">
        <v>0.15</v>
      </c>
      <c r="F633">
        <v>0.15</v>
      </c>
      <c r="G633" s="106">
        <v>0.15</v>
      </c>
    </row>
    <row r="634" spans="1:7" x14ac:dyDescent="0.2">
      <c r="A634">
        <v>7205</v>
      </c>
      <c r="B634" s="106" t="s">
        <v>60</v>
      </c>
      <c r="C634">
        <v>0.1</v>
      </c>
      <c r="D634">
        <v>0.15</v>
      </c>
      <c r="E634">
        <v>0.05</v>
      </c>
      <c r="F634">
        <v>0.05</v>
      </c>
      <c r="G634">
        <v>0.05</v>
      </c>
    </row>
    <row r="635" spans="1:7" x14ac:dyDescent="0.2">
      <c r="A635">
        <v>7222</v>
      </c>
      <c r="B635" s="106" t="s">
        <v>960</v>
      </c>
      <c r="C635">
        <v>0.1</v>
      </c>
      <c r="D635">
        <v>0.15</v>
      </c>
      <c r="E635">
        <v>0.05</v>
      </c>
      <c r="F635">
        <v>0.05</v>
      </c>
      <c r="G635">
        <v>0.05</v>
      </c>
    </row>
    <row r="636" spans="1:7" x14ac:dyDescent="0.2">
      <c r="A636">
        <v>7224</v>
      </c>
      <c r="B636" s="106" t="s">
        <v>961</v>
      </c>
      <c r="C636">
        <v>0</v>
      </c>
      <c r="D636" s="106">
        <v>0</v>
      </c>
      <c r="E636" s="106">
        <v>0</v>
      </c>
      <c r="F636" s="106">
        <v>0</v>
      </c>
      <c r="G636" s="106">
        <v>0.05</v>
      </c>
    </row>
    <row r="637" spans="1:7" x14ac:dyDescent="0.2">
      <c r="A637">
        <v>7236</v>
      </c>
      <c r="B637" s="106" t="s">
        <v>962</v>
      </c>
      <c r="C637">
        <v>0</v>
      </c>
      <c r="D637" s="106">
        <v>0</v>
      </c>
      <c r="E637" s="106">
        <v>0</v>
      </c>
      <c r="F637" s="106">
        <v>0</v>
      </c>
      <c r="G637" s="106">
        <v>0</v>
      </c>
    </row>
    <row r="638" spans="1:7" x14ac:dyDescent="0.2">
      <c r="A638">
        <v>7239</v>
      </c>
      <c r="B638" s="106" t="s">
        <v>963</v>
      </c>
      <c r="C638">
        <v>0.1</v>
      </c>
      <c r="D638">
        <v>0.15</v>
      </c>
      <c r="E638">
        <v>0.05</v>
      </c>
      <c r="F638">
        <v>0.05</v>
      </c>
      <c r="G638">
        <v>0.05</v>
      </c>
    </row>
    <row r="639" spans="1:7" x14ac:dyDescent="0.2">
      <c r="A639">
        <v>7240</v>
      </c>
      <c r="B639" s="106" t="s">
        <v>964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">
      <c r="A640">
        <v>7256</v>
      </c>
      <c r="B640" s="106" t="s">
        <v>3401</v>
      </c>
      <c r="C640">
        <v>0</v>
      </c>
      <c r="D640">
        <v>0</v>
      </c>
      <c r="E640">
        <v>0</v>
      </c>
      <c r="F640">
        <v>0</v>
      </c>
      <c r="G640" t="s">
        <v>158</v>
      </c>
    </row>
    <row r="641" spans="1:7" x14ac:dyDescent="0.2">
      <c r="A641">
        <v>7261</v>
      </c>
      <c r="B641" s="106" t="s">
        <v>3473</v>
      </c>
      <c r="C641">
        <v>0</v>
      </c>
      <c r="D641">
        <v>0.15</v>
      </c>
      <c r="E641">
        <v>0</v>
      </c>
      <c r="F641" t="s">
        <v>158</v>
      </c>
      <c r="G641">
        <v>0.05</v>
      </c>
    </row>
    <row r="642" spans="1:7" x14ac:dyDescent="0.2">
      <c r="A642">
        <v>7267</v>
      </c>
      <c r="B642" s="106" t="s">
        <v>61</v>
      </c>
      <c r="C642">
        <v>0.1</v>
      </c>
      <c r="D642">
        <v>0</v>
      </c>
      <c r="E642" s="106">
        <v>0</v>
      </c>
      <c r="F642" s="106">
        <v>0</v>
      </c>
      <c r="G642" s="106">
        <v>0</v>
      </c>
    </row>
    <row r="643" spans="1:7" x14ac:dyDescent="0.2">
      <c r="A643">
        <v>7269</v>
      </c>
      <c r="B643" s="106" t="s">
        <v>1499</v>
      </c>
      <c r="C643">
        <v>0.2</v>
      </c>
      <c r="D643">
        <v>0.3</v>
      </c>
      <c r="E643" s="106">
        <v>0.1</v>
      </c>
      <c r="F643" s="106">
        <v>0.15</v>
      </c>
      <c r="G643" s="106">
        <v>0.15</v>
      </c>
    </row>
    <row r="644" spans="1:7" x14ac:dyDescent="0.2">
      <c r="A644">
        <v>7272</v>
      </c>
      <c r="B644" s="106" t="s">
        <v>3202</v>
      </c>
      <c r="C644">
        <v>0</v>
      </c>
      <c r="D644">
        <v>0</v>
      </c>
      <c r="E644" t="s">
        <v>158</v>
      </c>
      <c r="F644" t="s">
        <v>158</v>
      </c>
      <c r="G644">
        <v>0</v>
      </c>
    </row>
    <row r="645" spans="1:7" x14ac:dyDescent="0.2">
      <c r="A645">
        <v>7277</v>
      </c>
      <c r="B645" s="106" t="s">
        <v>965</v>
      </c>
      <c r="C645">
        <v>0.1</v>
      </c>
      <c r="D645" s="106">
        <v>0.15</v>
      </c>
      <c r="E645">
        <v>0.05</v>
      </c>
      <c r="F645">
        <v>0.05</v>
      </c>
      <c r="G645">
        <v>0.05</v>
      </c>
    </row>
    <row r="646" spans="1:7" x14ac:dyDescent="0.2">
      <c r="A646">
        <v>7278</v>
      </c>
      <c r="B646" s="106" t="s">
        <v>46</v>
      </c>
      <c r="C646">
        <v>0.1</v>
      </c>
      <c r="D646" s="106">
        <v>0.15</v>
      </c>
      <c r="E646">
        <v>0.05</v>
      </c>
      <c r="F646">
        <v>0.05</v>
      </c>
      <c r="G646">
        <v>0.05</v>
      </c>
    </row>
    <row r="647" spans="1:7" x14ac:dyDescent="0.2">
      <c r="A647">
        <v>7280</v>
      </c>
      <c r="B647" s="106" t="s">
        <v>966</v>
      </c>
      <c r="C647">
        <v>0.1</v>
      </c>
      <c r="D647">
        <v>0</v>
      </c>
      <c r="E647">
        <v>0</v>
      </c>
      <c r="F647">
        <v>0</v>
      </c>
      <c r="G647">
        <v>0.05</v>
      </c>
    </row>
    <row r="648" spans="1:7" x14ac:dyDescent="0.2">
      <c r="A648">
        <v>7294</v>
      </c>
      <c r="B648" s="106" t="s">
        <v>1272</v>
      </c>
      <c r="C648">
        <v>0.1</v>
      </c>
      <c r="D648">
        <v>0.15</v>
      </c>
      <c r="E648">
        <v>0.05</v>
      </c>
      <c r="F648">
        <v>0.05</v>
      </c>
      <c r="G648">
        <v>0.05</v>
      </c>
    </row>
    <row r="649" spans="1:7" x14ac:dyDescent="0.2">
      <c r="A649">
        <v>7309</v>
      </c>
      <c r="B649" s="106" t="s">
        <v>967</v>
      </c>
      <c r="C649">
        <v>0.6</v>
      </c>
      <c r="D649">
        <v>0.9</v>
      </c>
      <c r="E649">
        <v>0.3</v>
      </c>
      <c r="F649">
        <v>0.3</v>
      </c>
      <c r="G649">
        <v>0.3</v>
      </c>
    </row>
    <row r="650" spans="1:7" x14ac:dyDescent="0.2">
      <c r="A650">
        <v>7313</v>
      </c>
      <c r="B650" s="106" t="s">
        <v>2873</v>
      </c>
      <c r="C650">
        <v>0</v>
      </c>
      <c r="D650">
        <v>0</v>
      </c>
      <c r="E650">
        <v>0</v>
      </c>
      <c r="F650">
        <v>0</v>
      </c>
      <c r="G650">
        <v>0.05</v>
      </c>
    </row>
    <row r="651" spans="1:7" x14ac:dyDescent="0.2">
      <c r="A651">
        <v>7322</v>
      </c>
      <c r="B651" s="106" t="s">
        <v>2888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">
      <c r="A652">
        <v>7327</v>
      </c>
      <c r="B652" s="106" t="s">
        <v>3249</v>
      </c>
      <c r="C652">
        <v>0.1</v>
      </c>
      <c r="D652" t="s">
        <v>158</v>
      </c>
      <c r="E652">
        <v>0.05</v>
      </c>
      <c r="F652" t="s">
        <v>158</v>
      </c>
      <c r="G652">
        <v>0</v>
      </c>
    </row>
    <row r="653" spans="1:7" x14ac:dyDescent="0.2">
      <c r="A653">
        <v>7414</v>
      </c>
      <c r="B653" s="106" t="s">
        <v>3608</v>
      </c>
      <c r="C653">
        <v>0</v>
      </c>
      <c r="D653">
        <v>0</v>
      </c>
      <c r="E653" t="s">
        <v>158</v>
      </c>
      <c r="F653" t="s">
        <v>158</v>
      </c>
      <c r="G653" t="s">
        <v>158</v>
      </c>
    </row>
    <row r="654" spans="1:7" x14ac:dyDescent="0.2">
      <c r="A654">
        <v>7416</v>
      </c>
      <c r="B654" s="106" t="s">
        <v>968</v>
      </c>
      <c r="C654">
        <v>0.1</v>
      </c>
      <c r="D654">
        <v>0.15</v>
      </c>
      <c r="E654">
        <v>0.05</v>
      </c>
      <c r="F654">
        <v>0.05</v>
      </c>
      <c r="G654" s="106">
        <v>0.05</v>
      </c>
    </row>
    <row r="655" spans="1:7" x14ac:dyDescent="0.2">
      <c r="A655">
        <v>7420</v>
      </c>
      <c r="B655" s="106" t="s">
        <v>3989</v>
      </c>
      <c r="C655">
        <v>0</v>
      </c>
      <c r="D655" t="s">
        <v>158</v>
      </c>
      <c r="E655" s="106">
        <v>0</v>
      </c>
      <c r="F655" t="s">
        <v>158</v>
      </c>
      <c r="G655">
        <v>0.05</v>
      </c>
    </row>
    <row r="656" spans="1:7" x14ac:dyDescent="0.2">
      <c r="A656">
        <v>7427</v>
      </c>
      <c r="B656" s="106" t="s">
        <v>969</v>
      </c>
      <c r="C656">
        <v>0</v>
      </c>
      <c r="D656">
        <v>0</v>
      </c>
      <c r="E656" s="106">
        <v>0</v>
      </c>
      <c r="F656">
        <v>0</v>
      </c>
      <c r="G656">
        <v>0.05</v>
      </c>
    </row>
    <row r="657" spans="1:7" x14ac:dyDescent="0.2">
      <c r="A657">
        <v>7438</v>
      </c>
      <c r="B657" s="106" t="s">
        <v>3990</v>
      </c>
      <c r="C657">
        <v>0</v>
      </c>
      <c r="D657" t="s">
        <v>158</v>
      </c>
      <c r="E657" t="s">
        <v>158</v>
      </c>
      <c r="F657">
        <v>0</v>
      </c>
      <c r="G657" t="s">
        <v>158</v>
      </c>
    </row>
    <row r="658" spans="1:7" x14ac:dyDescent="0.2">
      <c r="A658">
        <v>7442</v>
      </c>
      <c r="B658" s="106" t="s">
        <v>970</v>
      </c>
      <c r="C658">
        <v>0.1</v>
      </c>
      <c r="D658">
        <v>0.15</v>
      </c>
      <c r="E658">
        <v>0.05</v>
      </c>
      <c r="F658">
        <v>0.05</v>
      </c>
      <c r="G658">
        <v>0.05</v>
      </c>
    </row>
    <row r="659" spans="1:7" x14ac:dyDescent="0.2">
      <c r="A659">
        <v>7445</v>
      </c>
      <c r="B659" s="106" t="s">
        <v>971</v>
      </c>
      <c r="C659">
        <v>0.1</v>
      </c>
      <c r="D659">
        <v>0.15</v>
      </c>
      <c r="E659">
        <v>0.05</v>
      </c>
      <c r="F659">
        <v>0.05</v>
      </c>
      <c r="G659">
        <v>0.05</v>
      </c>
    </row>
    <row r="660" spans="1:7" x14ac:dyDescent="0.2">
      <c r="A660">
        <v>7451</v>
      </c>
      <c r="B660" s="106" t="s">
        <v>972</v>
      </c>
      <c r="C660">
        <v>0.1</v>
      </c>
      <c r="D660" s="106">
        <v>0.15</v>
      </c>
      <c r="E660">
        <v>0.05</v>
      </c>
      <c r="F660" s="106">
        <v>0.05</v>
      </c>
      <c r="G660">
        <v>0.05</v>
      </c>
    </row>
    <row r="661" spans="1:7" x14ac:dyDescent="0.2">
      <c r="A661">
        <v>7455</v>
      </c>
      <c r="B661" s="106" t="s">
        <v>3402</v>
      </c>
      <c r="C661">
        <v>0</v>
      </c>
      <c r="D661">
        <v>0</v>
      </c>
      <c r="E661">
        <v>0</v>
      </c>
      <c r="F661">
        <v>0</v>
      </c>
      <c r="G661" t="s">
        <v>158</v>
      </c>
    </row>
    <row r="662" spans="1:7" x14ac:dyDescent="0.2">
      <c r="A662">
        <v>7458</v>
      </c>
      <c r="B662" s="106" t="s">
        <v>3694</v>
      </c>
      <c r="C662">
        <v>0</v>
      </c>
      <c r="D662" t="s">
        <v>158</v>
      </c>
      <c r="E662" t="s">
        <v>158</v>
      </c>
      <c r="F662" t="s">
        <v>158</v>
      </c>
      <c r="G662">
        <v>0.1</v>
      </c>
    </row>
    <row r="663" spans="1:7" x14ac:dyDescent="0.2">
      <c r="A663">
        <v>7459</v>
      </c>
      <c r="B663" s="106" t="s">
        <v>973</v>
      </c>
      <c r="C663">
        <v>0.1</v>
      </c>
      <c r="D663">
        <v>0.15</v>
      </c>
      <c r="E663">
        <v>0.05</v>
      </c>
      <c r="F663">
        <v>0.05</v>
      </c>
      <c r="G663">
        <v>0.05</v>
      </c>
    </row>
    <row r="664" spans="1:7" x14ac:dyDescent="0.2">
      <c r="A664">
        <v>7463</v>
      </c>
      <c r="B664" s="106" t="s">
        <v>974</v>
      </c>
      <c r="C664">
        <v>0.1</v>
      </c>
      <c r="D664">
        <v>0.15</v>
      </c>
      <c r="E664">
        <v>0.05</v>
      </c>
      <c r="F664">
        <v>0.05</v>
      </c>
      <c r="G664">
        <v>0.05</v>
      </c>
    </row>
    <row r="665" spans="1:7" x14ac:dyDescent="0.2">
      <c r="A665">
        <v>7475</v>
      </c>
      <c r="B665" s="106" t="s">
        <v>975</v>
      </c>
      <c r="C665">
        <v>0.1</v>
      </c>
      <c r="D665" s="106">
        <v>0.15</v>
      </c>
      <c r="E665">
        <v>0.05</v>
      </c>
      <c r="F665" s="106">
        <v>0.05</v>
      </c>
      <c r="G665" s="106">
        <v>0.05</v>
      </c>
    </row>
    <row r="666" spans="1:7" x14ac:dyDescent="0.2">
      <c r="A666">
        <v>7480</v>
      </c>
      <c r="B666" s="106" t="s">
        <v>976</v>
      </c>
      <c r="C666">
        <v>0</v>
      </c>
      <c r="D666" s="106">
        <v>0</v>
      </c>
      <c r="E666" s="106">
        <v>0</v>
      </c>
      <c r="F666" s="106">
        <v>0</v>
      </c>
      <c r="G666" s="106">
        <v>0</v>
      </c>
    </row>
    <row r="667" spans="1:7" x14ac:dyDescent="0.2">
      <c r="A667">
        <v>7482</v>
      </c>
      <c r="B667" s="106" t="s">
        <v>977</v>
      </c>
      <c r="C667">
        <v>0.1</v>
      </c>
      <c r="D667">
        <v>0.15</v>
      </c>
      <c r="E667" s="106">
        <v>0.05</v>
      </c>
      <c r="F667">
        <v>0.05</v>
      </c>
      <c r="G667" s="106">
        <v>0.05</v>
      </c>
    </row>
    <row r="668" spans="1:7" x14ac:dyDescent="0.2">
      <c r="A668">
        <v>7487</v>
      </c>
      <c r="B668" s="106" t="s">
        <v>3156</v>
      </c>
      <c r="C668">
        <v>0.1</v>
      </c>
      <c r="D668">
        <v>0.15</v>
      </c>
      <c r="E668">
        <v>0.05</v>
      </c>
      <c r="F668">
        <v>0</v>
      </c>
      <c r="G668">
        <v>0.05</v>
      </c>
    </row>
    <row r="669" spans="1:7" x14ac:dyDescent="0.2">
      <c r="A669">
        <v>7494</v>
      </c>
      <c r="B669" s="106" t="s">
        <v>978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">
      <c r="A670">
        <v>7506</v>
      </c>
      <c r="B670" s="106" t="s">
        <v>979</v>
      </c>
      <c r="C670">
        <v>0.1</v>
      </c>
      <c r="D670">
        <v>0.15</v>
      </c>
      <c r="E670">
        <v>0.05</v>
      </c>
      <c r="F670">
        <v>0.05</v>
      </c>
      <c r="G670">
        <v>0.05</v>
      </c>
    </row>
    <row r="671" spans="1:7" x14ac:dyDescent="0.2">
      <c r="A671">
        <v>7513</v>
      </c>
      <c r="B671" s="106" t="s">
        <v>2785</v>
      </c>
      <c r="C671">
        <v>0</v>
      </c>
      <c r="D671">
        <v>0</v>
      </c>
      <c r="E671">
        <v>0</v>
      </c>
      <c r="F671" s="106">
        <v>0</v>
      </c>
      <c r="G671">
        <v>0</v>
      </c>
    </row>
    <row r="672" spans="1:7" x14ac:dyDescent="0.2">
      <c r="A672">
        <v>7522</v>
      </c>
      <c r="B672" s="106" t="s">
        <v>3609</v>
      </c>
      <c r="C672">
        <v>0</v>
      </c>
      <c r="D672">
        <v>0</v>
      </c>
      <c r="E672" t="s">
        <v>158</v>
      </c>
      <c r="F672">
        <v>0</v>
      </c>
      <c r="G672">
        <v>0</v>
      </c>
    </row>
    <row r="673" spans="1:7" x14ac:dyDescent="0.2">
      <c r="A673">
        <v>7524</v>
      </c>
      <c r="B673" s="106" t="s">
        <v>980</v>
      </c>
      <c r="C673">
        <v>0.1</v>
      </c>
      <c r="D673">
        <v>0.15</v>
      </c>
      <c r="E673">
        <v>0.05</v>
      </c>
      <c r="F673">
        <v>0.05</v>
      </c>
      <c r="G673">
        <v>0.05</v>
      </c>
    </row>
    <row r="674" spans="1:7" x14ac:dyDescent="0.2">
      <c r="A674">
        <v>7525</v>
      </c>
      <c r="B674" s="106" t="s">
        <v>1305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">
      <c r="A675">
        <v>7532</v>
      </c>
      <c r="B675" s="106" t="s">
        <v>3991</v>
      </c>
      <c r="C675">
        <v>0.1</v>
      </c>
      <c r="D675" s="106" t="s">
        <v>158</v>
      </c>
      <c r="E675" t="s">
        <v>158</v>
      </c>
      <c r="F675" s="106" t="s">
        <v>158</v>
      </c>
      <c r="G675" s="106" t="s">
        <v>158</v>
      </c>
    </row>
    <row r="676" spans="1:7" x14ac:dyDescent="0.2">
      <c r="A676">
        <v>7537</v>
      </c>
      <c r="B676" s="106" t="s">
        <v>3992</v>
      </c>
      <c r="C676">
        <v>0</v>
      </c>
      <c r="D676" t="s">
        <v>158</v>
      </c>
      <c r="E676" t="s">
        <v>158</v>
      </c>
      <c r="F676">
        <v>0</v>
      </c>
      <c r="G676" t="s">
        <v>158</v>
      </c>
    </row>
    <row r="677" spans="1:7" x14ac:dyDescent="0.2">
      <c r="A677">
        <v>7545</v>
      </c>
      <c r="B677" s="106" t="s">
        <v>3993</v>
      </c>
      <c r="C677">
        <v>0</v>
      </c>
      <c r="D677" t="s">
        <v>158</v>
      </c>
      <c r="E677">
        <v>0</v>
      </c>
      <c r="F677">
        <v>0</v>
      </c>
      <c r="G677" s="106" t="s">
        <v>158</v>
      </c>
    </row>
    <row r="678" spans="1:7" x14ac:dyDescent="0.2">
      <c r="A678">
        <v>7550</v>
      </c>
      <c r="B678" s="106" t="s">
        <v>3994</v>
      </c>
      <c r="C678">
        <v>0</v>
      </c>
      <c r="D678" s="106" t="s">
        <v>158</v>
      </c>
      <c r="E678">
        <v>0</v>
      </c>
      <c r="F678">
        <v>0</v>
      </c>
      <c r="G678" s="106">
        <v>0</v>
      </c>
    </row>
    <row r="679" spans="1:7" x14ac:dyDescent="0.2">
      <c r="A679">
        <v>7554</v>
      </c>
      <c r="B679" s="106" t="s">
        <v>3995</v>
      </c>
      <c r="C679">
        <v>0</v>
      </c>
      <c r="D679" s="106" t="s">
        <v>158</v>
      </c>
      <c r="E679" t="s">
        <v>158</v>
      </c>
      <c r="F679" t="s">
        <v>158</v>
      </c>
      <c r="G679">
        <v>0</v>
      </c>
    </row>
    <row r="680" spans="1:7" x14ac:dyDescent="0.2">
      <c r="A680">
        <v>7561</v>
      </c>
      <c r="B680" s="106" t="s">
        <v>1500</v>
      </c>
      <c r="C680">
        <v>0.1</v>
      </c>
      <c r="D680">
        <v>0.15</v>
      </c>
      <c r="E680">
        <v>0.05</v>
      </c>
      <c r="F680">
        <v>0.05</v>
      </c>
      <c r="G680">
        <v>0.05</v>
      </c>
    </row>
    <row r="681" spans="1:7" x14ac:dyDescent="0.2">
      <c r="A681">
        <v>7570</v>
      </c>
      <c r="B681" s="106" t="s">
        <v>3996</v>
      </c>
      <c r="C681">
        <v>0</v>
      </c>
      <c r="D681" t="s">
        <v>158</v>
      </c>
      <c r="E681">
        <v>0</v>
      </c>
      <c r="F681" t="s">
        <v>158</v>
      </c>
      <c r="G681">
        <v>0</v>
      </c>
    </row>
    <row r="682" spans="1:7" x14ac:dyDescent="0.2">
      <c r="A682">
        <v>7581</v>
      </c>
      <c r="B682" s="106" t="s">
        <v>3997</v>
      </c>
      <c r="C682">
        <v>0</v>
      </c>
      <c r="D682" t="s">
        <v>158</v>
      </c>
      <c r="E682" t="s">
        <v>158</v>
      </c>
      <c r="F682" t="s">
        <v>158</v>
      </c>
      <c r="G682" t="s">
        <v>158</v>
      </c>
    </row>
    <row r="683" spans="1:7" x14ac:dyDescent="0.2">
      <c r="A683">
        <v>7599</v>
      </c>
      <c r="B683" s="106" t="s">
        <v>2973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">
      <c r="A684">
        <v>7601</v>
      </c>
      <c r="B684" s="106" t="s">
        <v>981</v>
      </c>
      <c r="C684">
        <v>0</v>
      </c>
      <c r="D684">
        <v>0.15</v>
      </c>
      <c r="E684" s="106">
        <v>0.05</v>
      </c>
      <c r="F684">
        <v>0</v>
      </c>
      <c r="G684">
        <v>0.05</v>
      </c>
    </row>
    <row r="685" spans="1:7" x14ac:dyDescent="0.2">
      <c r="A685">
        <v>7605</v>
      </c>
      <c r="B685" s="106" t="s">
        <v>3157</v>
      </c>
      <c r="C685">
        <v>0.1</v>
      </c>
      <c r="D685">
        <v>0</v>
      </c>
      <c r="E685">
        <v>0</v>
      </c>
      <c r="F685">
        <v>0</v>
      </c>
      <c r="G685" s="106">
        <v>0</v>
      </c>
    </row>
    <row r="686" spans="1:7" x14ac:dyDescent="0.2">
      <c r="A686">
        <v>7609</v>
      </c>
      <c r="B686" s="106" t="s">
        <v>3158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">
      <c r="A687">
        <v>7611</v>
      </c>
      <c r="B687" s="106" t="s">
        <v>3025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">
      <c r="A688">
        <v>7615</v>
      </c>
      <c r="B688" s="106" t="s">
        <v>982</v>
      </c>
      <c r="C688">
        <v>0.1</v>
      </c>
      <c r="D688">
        <v>0.15</v>
      </c>
      <c r="E688">
        <v>0.05</v>
      </c>
      <c r="F688">
        <v>0</v>
      </c>
      <c r="G688">
        <v>0.05</v>
      </c>
    </row>
    <row r="689" spans="1:7" x14ac:dyDescent="0.2">
      <c r="A689">
        <v>7616</v>
      </c>
      <c r="B689" s="106" t="s">
        <v>983</v>
      </c>
      <c r="C689">
        <v>0.1</v>
      </c>
      <c r="D689">
        <v>0.15</v>
      </c>
      <c r="E689">
        <v>0.05</v>
      </c>
      <c r="F689">
        <v>0.05</v>
      </c>
      <c r="G689" s="106">
        <v>0.05</v>
      </c>
    </row>
    <row r="690" spans="1:7" x14ac:dyDescent="0.2">
      <c r="A690">
        <v>7618</v>
      </c>
      <c r="B690" s="106" t="s">
        <v>1364</v>
      </c>
      <c r="C690">
        <v>0</v>
      </c>
      <c r="D690">
        <v>0</v>
      </c>
      <c r="E690">
        <v>0.05</v>
      </c>
      <c r="F690" s="106">
        <v>0.05</v>
      </c>
      <c r="G690" s="106">
        <v>0.05</v>
      </c>
    </row>
    <row r="691" spans="1:7" x14ac:dyDescent="0.2">
      <c r="A691">
        <v>7628</v>
      </c>
      <c r="B691" s="106" t="s">
        <v>984</v>
      </c>
      <c r="C691">
        <v>0.1</v>
      </c>
      <c r="D691">
        <v>0.15</v>
      </c>
      <c r="E691">
        <v>0.05</v>
      </c>
      <c r="F691">
        <v>0.05</v>
      </c>
      <c r="G691">
        <v>0.05</v>
      </c>
    </row>
    <row r="692" spans="1:7" x14ac:dyDescent="0.2">
      <c r="A692">
        <v>7630</v>
      </c>
      <c r="B692" s="106" t="s">
        <v>985</v>
      </c>
      <c r="C692">
        <v>0.2</v>
      </c>
      <c r="D692">
        <v>0.3</v>
      </c>
      <c r="E692">
        <v>0.1</v>
      </c>
      <c r="F692">
        <v>0.1</v>
      </c>
      <c r="G692">
        <v>0.1</v>
      </c>
    </row>
    <row r="693" spans="1:7" x14ac:dyDescent="0.2">
      <c r="A693">
        <v>7637</v>
      </c>
      <c r="B693" s="106" t="s">
        <v>986</v>
      </c>
      <c r="C693">
        <v>0.1</v>
      </c>
      <c r="D693">
        <v>0.15</v>
      </c>
      <c r="E693">
        <v>0</v>
      </c>
      <c r="F693">
        <v>0.05</v>
      </c>
      <c r="G693">
        <v>0</v>
      </c>
    </row>
    <row r="694" spans="1:7" x14ac:dyDescent="0.2">
      <c r="A694">
        <v>7640</v>
      </c>
      <c r="B694" s="106" t="s">
        <v>987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">
      <c r="A695">
        <v>7702</v>
      </c>
      <c r="B695" s="106" t="s">
        <v>3357</v>
      </c>
      <c r="C695">
        <v>0.1</v>
      </c>
      <c r="D695">
        <v>0</v>
      </c>
      <c r="E695">
        <v>0</v>
      </c>
      <c r="F695">
        <v>0</v>
      </c>
      <c r="G695">
        <v>0</v>
      </c>
    </row>
    <row r="696" spans="1:7" x14ac:dyDescent="0.2">
      <c r="A696">
        <v>7723</v>
      </c>
      <c r="B696" s="106" t="s">
        <v>988</v>
      </c>
      <c r="C696">
        <v>0.1</v>
      </c>
      <c r="D696">
        <v>0.15</v>
      </c>
      <c r="E696">
        <v>0.05</v>
      </c>
      <c r="F696">
        <v>0.05</v>
      </c>
      <c r="G696" s="106">
        <v>0.05</v>
      </c>
    </row>
    <row r="697" spans="1:7" x14ac:dyDescent="0.2">
      <c r="A697">
        <v>7727</v>
      </c>
      <c r="B697" s="106" t="s">
        <v>1306</v>
      </c>
      <c r="C697">
        <v>0</v>
      </c>
      <c r="D697">
        <v>0</v>
      </c>
      <c r="E697">
        <v>0</v>
      </c>
      <c r="F697">
        <v>0</v>
      </c>
      <c r="G697" s="106">
        <v>0</v>
      </c>
    </row>
    <row r="698" spans="1:7" x14ac:dyDescent="0.2">
      <c r="A698">
        <v>7729</v>
      </c>
      <c r="B698" s="106" t="s">
        <v>686</v>
      </c>
      <c r="C698">
        <v>0</v>
      </c>
      <c r="D698">
        <v>0</v>
      </c>
      <c r="E698">
        <v>0</v>
      </c>
      <c r="F698" t="s">
        <v>158</v>
      </c>
      <c r="G698">
        <v>0.1</v>
      </c>
    </row>
    <row r="699" spans="1:7" x14ac:dyDescent="0.2">
      <c r="A699">
        <v>7730</v>
      </c>
      <c r="B699" s="106" t="s">
        <v>3276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">
      <c r="A700">
        <v>7733</v>
      </c>
      <c r="B700" s="106" t="s">
        <v>989</v>
      </c>
      <c r="C700">
        <v>0.1</v>
      </c>
      <c r="D700">
        <v>0.15</v>
      </c>
      <c r="E700">
        <v>0.05</v>
      </c>
      <c r="F700">
        <v>0.05</v>
      </c>
      <c r="G700">
        <v>0.05</v>
      </c>
    </row>
    <row r="701" spans="1:7" x14ac:dyDescent="0.2">
      <c r="A701">
        <v>7734</v>
      </c>
      <c r="B701" s="106" t="s">
        <v>3083</v>
      </c>
      <c r="C701">
        <v>0</v>
      </c>
      <c r="D701" s="106">
        <v>0</v>
      </c>
      <c r="E701" s="106">
        <v>0</v>
      </c>
      <c r="F701" s="106">
        <v>0</v>
      </c>
      <c r="G701" s="106">
        <v>0</v>
      </c>
    </row>
    <row r="702" spans="1:7" x14ac:dyDescent="0.2">
      <c r="A702">
        <v>7743</v>
      </c>
      <c r="B702" s="106" t="s">
        <v>3998</v>
      </c>
      <c r="C702">
        <v>0</v>
      </c>
      <c r="D702" s="106" t="s">
        <v>158</v>
      </c>
      <c r="E702" s="106" t="s">
        <v>158</v>
      </c>
      <c r="F702" s="106">
        <v>0</v>
      </c>
      <c r="G702" s="106" t="s">
        <v>158</v>
      </c>
    </row>
    <row r="703" spans="1:7" x14ac:dyDescent="0.2">
      <c r="A703">
        <v>7752</v>
      </c>
      <c r="B703" s="106" t="s">
        <v>990</v>
      </c>
      <c r="C703">
        <v>0.1</v>
      </c>
      <c r="D703">
        <v>0.15</v>
      </c>
      <c r="E703">
        <v>0.05</v>
      </c>
      <c r="F703">
        <v>0.05</v>
      </c>
      <c r="G703">
        <v>0.05</v>
      </c>
    </row>
    <row r="704" spans="1:7" x14ac:dyDescent="0.2">
      <c r="A704">
        <v>7762</v>
      </c>
      <c r="B704" s="106" t="s">
        <v>3203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">
      <c r="A705">
        <v>7769</v>
      </c>
      <c r="B705" s="106" t="s">
        <v>2974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">
      <c r="A706">
        <v>7780</v>
      </c>
      <c r="B706" s="106" t="s">
        <v>3474</v>
      </c>
      <c r="C706">
        <v>0</v>
      </c>
      <c r="D706">
        <v>0</v>
      </c>
      <c r="E706">
        <v>0</v>
      </c>
      <c r="F706" t="s">
        <v>158</v>
      </c>
      <c r="G706" t="s">
        <v>158</v>
      </c>
    </row>
    <row r="707" spans="1:7" x14ac:dyDescent="0.2">
      <c r="A707">
        <v>7782</v>
      </c>
      <c r="B707" s="106" t="s">
        <v>991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">
      <c r="A708">
        <v>7811</v>
      </c>
      <c r="B708" s="106" t="s">
        <v>3999</v>
      </c>
      <c r="C708">
        <v>0</v>
      </c>
      <c r="D708" t="s">
        <v>158</v>
      </c>
      <c r="E708" s="106">
        <v>0</v>
      </c>
      <c r="F708" s="106">
        <v>0</v>
      </c>
      <c r="G708" s="106">
        <v>0</v>
      </c>
    </row>
    <row r="709" spans="1:7" x14ac:dyDescent="0.2">
      <c r="A709">
        <v>7817</v>
      </c>
      <c r="B709" s="106" t="s">
        <v>696</v>
      </c>
      <c r="C709">
        <v>0</v>
      </c>
      <c r="D709" s="106">
        <v>0</v>
      </c>
      <c r="E709">
        <v>0.05</v>
      </c>
      <c r="F709" s="106">
        <v>0.05</v>
      </c>
      <c r="G709" s="106">
        <v>0.1</v>
      </c>
    </row>
    <row r="710" spans="1:7" x14ac:dyDescent="0.2">
      <c r="A710">
        <v>7819</v>
      </c>
      <c r="B710" s="106" t="s">
        <v>1501</v>
      </c>
      <c r="C710">
        <v>0</v>
      </c>
      <c r="D710">
        <v>0</v>
      </c>
      <c r="E710">
        <v>0</v>
      </c>
      <c r="F710" s="106">
        <v>0</v>
      </c>
      <c r="G710" s="106">
        <v>0</v>
      </c>
    </row>
    <row r="711" spans="1:7" x14ac:dyDescent="0.2">
      <c r="A711">
        <v>7821</v>
      </c>
      <c r="B711" s="106" t="s">
        <v>3403</v>
      </c>
      <c r="C711">
        <v>0</v>
      </c>
      <c r="D711">
        <v>0</v>
      </c>
      <c r="E711">
        <v>0</v>
      </c>
      <c r="F711" s="106">
        <v>0</v>
      </c>
      <c r="G711" t="s">
        <v>158</v>
      </c>
    </row>
    <row r="712" spans="1:7" x14ac:dyDescent="0.2">
      <c r="A712">
        <v>7822</v>
      </c>
      <c r="B712" s="106" t="s">
        <v>992</v>
      </c>
      <c r="C712">
        <v>0</v>
      </c>
      <c r="D712">
        <v>0</v>
      </c>
      <c r="E712">
        <v>0</v>
      </c>
      <c r="F712" s="106">
        <v>0</v>
      </c>
      <c r="G712">
        <v>0</v>
      </c>
    </row>
    <row r="713" spans="1:7" x14ac:dyDescent="0.2">
      <c r="A713">
        <v>7832</v>
      </c>
      <c r="B713" s="106" t="s">
        <v>1365</v>
      </c>
      <c r="C713">
        <v>0.3</v>
      </c>
      <c r="D713">
        <v>0</v>
      </c>
      <c r="E713">
        <v>0</v>
      </c>
      <c r="F713">
        <v>0</v>
      </c>
      <c r="G713">
        <v>0</v>
      </c>
    </row>
    <row r="714" spans="1:7" x14ac:dyDescent="0.2">
      <c r="A714">
        <v>7840</v>
      </c>
      <c r="B714" s="106" t="s">
        <v>993</v>
      </c>
      <c r="C714">
        <v>0.1</v>
      </c>
      <c r="D714">
        <v>0</v>
      </c>
      <c r="E714">
        <v>0.05</v>
      </c>
      <c r="F714">
        <v>0.05</v>
      </c>
      <c r="G714">
        <v>0.05</v>
      </c>
    </row>
    <row r="715" spans="1:7" x14ac:dyDescent="0.2">
      <c r="A715">
        <v>7844</v>
      </c>
      <c r="B715" s="106" t="s">
        <v>994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">
      <c r="A716">
        <v>7846</v>
      </c>
      <c r="B716" s="106" t="s">
        <v>995</v>
      </c>
      <c r="C716">
        <v>0.2</v>
      </c>
      <c r="D716">
        <v>0.3</v>
      </c>
      <c r="E716">
        <v>0.1</v>
      </c>
      <c r="F716">
        <v>0.1</v>
      </c>
      <c r="G716">
        <v>0.1</v>
      </c>
    </row>
    <row r="717" spans="1:7" x14ac:dyDescent="0.2">
      <c r="A717">
        <v>7856</v>
      </c>
      <c r="B717" s="106" t="s">
        <v>996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">
      <c r="A718">
        <v>7860</v>
      </c>
      <c r="B718" s="106" t="s">
        <v>997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">
      <c r="A719">
        <v>7885</v>
      </c>
      <c r="B719" s="106" t="s">
        <v>998</v>
      </c>
      <c r="C719">
        <v>0.1</v>
      </c>
      <c r="D719" s="106">
        <v>0.15</v>
      </c>
      <c r="E719" s="106">
        <v>0.05</v>
      </c>
      <c r="F719" s="106">
        <v>0.05</v>
      </c>
      <c r="G719" s="106">
        <v>0.05</v>
      </c>
    </row>
    <row r="720" spans="1:7" x14ac:dyDescent="0.2">
      <c r="A720">
        <v>7898</v>
      </c>
      <c r="B720" s="106" t="s">
        <v>999</v>
      </c>
      <c r="C720">
        <v>0</v>
      </c>
      <c r="D720">
        <v>0</v>
      </c>
      <c r="E720">
        <v>0</v>
      </c>
      <c r="F720" s="106">
        <v>0</v>
      </c>
      <c r="G720" s="106">
        <v>0</v>
      </c>
    </row>
    <row r="721" spans="1:7" x14ac:dyDescent="0.2">
      <c r="A721">
        <v>7911</v>
      </c>
      <c r="B721" s="106" t="s">
        <v>1000</v>
      </c>
      <c r="C721">
        <v>0.1</v>
      </c>
      <c r="D721">
        <v>0.15</v>
      </c>
      <c r="E721">
        <v>0.05</v>
      </c>
      <c r="F721">
        <v>0.05</v>
      </c>
      <c r="G721">
        <v>0.05</v>
      </c>
    </row>
    <row r="722" spans="1:7" x14ac:dyDescent="0.2">
      <c r="A722">
        <v>7912</v>
      </c>
      <c r="B722" s="106" t="s">
        <v>3358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">
      <c r="A723">
        <v>7916</v>
      </c>
      <c r="B723" s="106" t="s">
        <v>1001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">
      <c r="A724">
        <v>7921</v>
      </c>
      <c r="B724" s="106" t="s">
        <v>4000</v>
      </c>
      <c r="C724">
        <v>0</v>
      </c>
      <c r="D724" t="s">
        <v>158</v>
      </c>
      <c r="E724" t="s">
        <v>158</v>
      </c>
      <c r="F724" t="s">
        <v>158</v>
      </c>
      <c r="G724" t="s">
        <v>158</v>
      </c>
    </row>
    <row r="725" spans="1:7" x14ac:dyDescent="0.2">
      <c r="A725">
        <v>7936</v>
      </c>
      <c r="B725" s="106" t="s">
        <v>4001</v>
      </c>
      <c r="C725">
        <v>0</v>
      </c>
      <c r="D725" t="s">
        <v>158</v>
      </c>
      <c r="E725">
        <v>0</v>
      </c>
      <c r="F725">
        <v>0</v>
      </c>
      <c r="G725">
        <v>0</v>
      </c>
    </row>
    <row r="726" spans="1:7" x14ac:dyDescent="0.2">
      <c r="A726">
        <v>7937</v>
      </c>
      <c r="B726" s="106" t="s">
        <v>1002</v>
      </c>
      <c r="C726">
        <v>0.1</v>
      </c>
      <c r="D726">
        <v>0.15</v>
      </c>
      <c r="E726">
        <v>0.05</v>
      </c>
      <c r="F726">
        <v>0.05</v>
      </c>
      <c r="G726">
        <v>0.05</v>
      </c>
    </row>
    <row r="727" spans="1:7" x14ac:dyDescent="0.2">
      <c r="A727">
        <v>7942</v>
      </c>
      <c r="B727" s="106" t="s">
        <v>2889</v>
      </c>
      <c r="C727">
        <v>0</v>
      </c>
      <c r="D727" s="106">
        <v>0</v>
      </c>
      <c r="E727">
        <v>0</v>
      </c>
      <c r="F727">
        <v>0</v>
      </c>
      <c r="G727">
        <v>0</v>
      </c>
    </row>
    <row r="728" spans="1:7" x14ac:dyDescent="0.2">
      <c r="A728">
        <v>7949</v>
      </c>
      <c r="B728" s="106" t="s">
        <v>3159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">
      <c r="A729">
        <v>7951</v>
      </c>
      <c r="B729" s="106" t="s">
        <v>3359</v>
      </c>
      <c r="C729">
        <v>0.2</v>
      </c>
      <c r="D729">
        <v>0.3</v>
      </c>
      <c r="E729" s="106">
        <v>0</v>
      </c>
      <c r="F729" s="106">
        <v>0</v>
      </c>
      <c r="G729" s="106">
        <v>0</v>
      </c>
    </row>
    <row r="730" spans="1:7" x14ac:dyDescent="0.2">
      <c r="A730">
        <v>7952</v>
      </c>
      <c r="B730" s="106" t="s">
        <v>1003</v>
      </c>
      <c r="C730">
        <v>0.2</v>
      </c>
      <c r="D730">
        <v>0.3</v>
      </c>
      <c r="E730">
        <v>0.1</v>
      </c>
      <c r="F730" s="106">
        <v>0.1</v>
      </c>
      <c r="G730" s="106">
        <v>0.1</v>
      </c>
    </row>
    <row r="731" spans="1:7" x14ac:dyDescent="0.2">
      <c r="A731">
        <v>7962</v>
      </c>
      <c r="B731" s="106" t="s">
        <v>1004</v>
      </c>
      <c r="C731">
        <v>0</v>
      </c>
      <c r="D731">
        <v>0</v>
      </c>
      <c r="E731">
        <v>0</v>
      </c>
      <c r="F731" s="106">
        <v>0</v>
      </c>
      <c r="G731" s="106">
        <v>0</v>
      </c>
    </row>
    <row r="732" spans="1:7" x14ac:dyDescent="0.2">
      <c r="A732">
        <v>7965</v>
      </c>
      <c r="B732" s="106" t="s">
        <v>1005</v>
      </c>
      <c r="C732">
        <v>0.1</v>
      </c>
      <c r="D732" s="106">
        <v>0.3</v>
      </c>
      <c r="E732" s="106">
        <v>0.05</v>
      </c>
      <c r="F732" s="106">
        <v>0.05</v>
      </c>
      <c r="G732">
        <v>0.05</v>
      </c>
    </row>
    <row r="733" spans="1:7" x14ac:dyDescent="0.2">
      <c r="A733">
        <v>7966</v>
      </c>
      <c r="B733" s="106" t="s">
        <v>1502</v>
      </c>
      <c r="C733">
        <v>0.1</v>
      </c>
      <c r="D733" s="106">
        <v>0.15</v>
      </c>
      <c r="E733" s="106">
        <v>0.05</v>
      </c>
      <c r="F733" s="106">
        <v>0.05</v>
      </c>
      <c r="G733">
        <v>0.05</v>
      </c>
    </row>
    <row r="734" spans="1:7" x14ac:dyDescent="0.2">
      <c r="A734">
        <v>7979</v>
      </c>
      <c r="B734" s="106" t="s">
        <v>3610</v>
      </c>
      <c r="C734">
        <v>0.1</v>
      </c>
      <c r="D734">
        <v>0</v>
      </c>
      <c r="E734" t="s">
        <v>158</v>
      </c>
      <c r="F734" t="s">
        <v>158</v>
      </c>
      <c r="G734">
        <v>0</v>
      </c>
    </row>
    <row r="735" spans="1:7" x14ac:dyDescent="0.2">
      <c r="A735">
        <v>7981</v>
      </c>
      <c r="B735" s="106" t="s">
        <v>1006</v>
      </c>
      <c r="C735">
        <v>0</v>
      </c>
      <c r="D735">
        <v>0</v>
      </c>
      <c r="E735">
        <v>0.05</v>
      </c>
      <c r="F735">
        <v>0.05</v>
      </c>
      <c r="G735">
        <v>0.05</v>
      </c>
    </row>
    <row r="736" spans="1:7" x14ac:dyDescent="0.2">
      <c r="A736">
        <v>7984</v>
      </c>
      <c r="B736" s="106" t="s">
        <v>1007</v>
      </c>
      <c r="C736">
        <v>0.1</v>
      </c>
      <c r="D736" s="106">
        <v>0.15</v>
      </c>
      <c r="E736">
        <v>0.05</v>
      </c>
      <c r="F736">
        <v>0.05</v>
      </c>
      <c r="G736" s="106">
        <v>0.05</v>
      </c>
    </row>
    <row r="737" spans="1:7" x14ac:dyDescent="0.2">
      <c r="A737">
        <v>7987</v>
      </c>
      <c r="B737" s="106" t="s">
        <v>1503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">
      <c r="A738">
        <v>7988</v>
      </c>
      <c r="B738" s="106" t="s">
        <v>1008</v>
      </c>
      <c r="C738">
        <v>0.1</v>
      </c>
      <c r="D738">
        <v>0.15</v>
      </c>
      <c r="E738" s="106">
        <v>0.05</v>
      </c>
      <c r="F738" s="106">
        <v>0.05</v>
      </c>
      <c r="G738" s="106">
        <v>0.05</v>
      </c>
    </row>
    <row r="739" spans="1:7" x14ac:dyDescent="0.2">
      <c r="A739">
        <v>7994</v>
      </c>
      <c r="B739" s="106" t="s">
        <v>4002</v>
      </c>
      <c r="C739">
        <v>0</v>
      </c>
      <c r="D739" t="s">
        <v>158</v>
      </c>
      <c r="E739" s="106">
        <v>0</v>
      </c>
      <c r="F739">
        <v>0</v>
      </c>
      <c r="G739" s="106">
        <v>0</v>
      </c>
    </row>
    <row r="740" spans="1:7" x14ac:dyDescent="0.2">
      <c r="A740">
        <v>7999</v>
      </c>
      <c r="B740" s="106" t="s">
        <v>1009</v>
      </c>
      <c r="C740">
        <v>0.1</v>
      </c>
      <c r="D740">
        <v>0.15</v>
      </c>
      <c r="E740" s="106">
        <v>0.05</v>
      </c>
      <c r="F740">
        <v>0.05</v>
      </c>
      <c r="G740" s="106">
        <v>0.05</v>
      </c>
    </row>
    <row r="741" spans="1:7" x14ac:dyDescent="0.2">
      <c r="A741">
        <v>8001</v>
      </c>
      <c r="B741" s="106" t="s">
        <v>3611</v>
      </c>
      <c r="C741">
        <v>0.1</v>
      </c>
      <c r="D741">
        <v>0</v>
      </c>
      <c r="E741" t="s">
        <v>158</v>
      </c>
      <c r="F741">
        <v>0</v>
      </c>
      <c r="G741">
        <v>0</v>
      </c>
    </row>
    <row r="742" spans="1:7" x14ac:dyDescent="0.2">
      <c r="A742">
        <v>8002</v>
      </c>
      <c r="B742" s="106" t="s">
        <v>29</v>
      </c>
      <c r="C742">
        <v>0</v>
      </c>
      <c r="D742" t="s">
        <v>158</v>
      </c>
      <c r="E742" t="s">
        <v>158</v>
      </c>
      <c r="F742" t="s">
        <v>158</v>
      </c>
      <c r="G742" t="s">
        <v>158</v>
      </c>
    </row>
    <row r="743" spans="1:7" x14ac:dyDescent="0.2">
      <c r="A743">
        <v>8008</v>
      </c>
      <c r="B743" s="106" t="s">
        <v>1010</v>
      </c>
      <c r="C743">
        <v>0.1</v>
      </c>
      <c r="D743">
        <v>0.15</v>
      </c>
      <c r="E743">
        <v>0.05</v>
      </c>
      <c r="F743">
        <v>0.05</v>
      </c>
      <c r="G743">
        <v>0.05</v>
      </c>
    </row>
    <row r="744" spans="1:7" x14ac:dyDescent="0.2">
      <c r="A744">
        <v>8011</v>
      </c>
      <c r="B744" s="106" t="s">
        <v>1011</v>
      </c>
      <c r="C744">
        <v>0.1</v>
      </c>
      <c r="D744">
        <v>0.15</v>
      </c>
      <c r="E744">
        <v>0.05</v>
      </c>
      <c r="F744">
        <v>0.05</v>
      </c>
      <c r="G744">
        <v>0.05</v>
      </c>
    </row>
    <row r="745" spans="1:7" x14ac:dyDescent="0.2">
      <c r="A745">
        <v>8013</v>
      </c>
      <c r="B745" s="106" t="s">
        <v>4003</v>
      </c>
      <c r="C745">
        <v>0.1</v>
      </c>
      <c r="D745" s="106" t="s">
        <v>158</v>
      </c>
      <c r="E745">
        <v>0.05</v>
      </c>
      <c r="F745" s="106" t="s">
        <v>158</v>
      </c>
      <c r="G745" s="106" t="s">
        <v>158</v>
      </c>
    </row>
    <row r="746" spans="1:7" x14ac:dyDescent="0.2">
      <c r="A746">
        <v>8014</v>
      </c>
      <c r="B746" s="106" t="s">
        <v>3404</v>
      </c>
      <c r="C746">
        <v>0</v>
      </c>
      <c r="D746" s="106">
        <v>0</v>
      </c>
      <c r="E746">
        <v>0</v>
      </c>
      <c r="F746" s="106">
        <v>0</v>
      </c>
      <c r="G746" s="106" t="s">
        <v>158</v>
      </c>
    </row>
    <row r="747" spans="1:7" x14ac:dyDescent="0.2">
      <c r="A747">
        <v>8015</v>
      </c>
      <c r="B747" s="106" t="s">
        <v>1012</v>
      </c>
      <c r="C747">
        <v>0.2</v>
      </c>
      <c r="D747">
        <v>0.15</v>
      </c>
      <c r="E747">
        <v>0.05</v>
      </c>
      <c r="F747">
        <v>0</v>
      </c>
      <c r="G747">
        <v>0.1</v>
      </c>
    </row>
    <row r="748" spans="1:7" x14ac:dyDescent="0.2">
      <c r="A748">
        <v>8016</v>
      </c>
      <c r="B748" s="106" t="s">
        <v>1013</v>
      </c>
      <c r="C748">
        <v>0.1</v>
      </c>
      <c r="D748">
        <v>0.15</v>
      </c>
      <c r="E748">
        <v>0.05</v>
      </c>
      <c r="F748">
        <v>0.05</v>
      </c>
      <c r="G748">
        <v>0.05</v>
      </c>
    </row>
    <row r="749" spans="1:7" x14ac:dyDescent="0.2">
      <c r="A749">
        <v>8028</v>
      </c>
      <c r="B749" s="106" t="s">
        <v>3084</v>
      </c>
      <c r="C749">
        <v>0.1</v>
      </c>
      <c r="D749" s="106">
        <v>0</v>
      </c>
      <c r="E749">
        <v>0</v>
      </c>
      <c r="F749" s="106">
        <v>0</v>
      </c>
      <c r="G749">
        <v>0</v>
      </c>
    </row>
    <row r="750" spans="1:7" x14ac:dyDescent="0.2">
      <c r="A750">
        <v>8031</v>
      </c>
      <c r="B750" s="106" t="s">
        <v>1014</v>
      </c>
      <c r="C750">
        <v>0.1</v>
      </c>
      <c r="D750" s="106">
        <v>0.15</v>
      </c>
      <c r="E750">
        <v>0.05</v>
      </c>
      <c r="F750" s="106">
        <v>0.05</v>
      </c>
      <c r="G750">
        <v>0.05</v>
      </c>
    </row>
    <row r="751" spans="1:7" x14ac:dyDescent="0.2">
      <c r="A751">
        <v>8032</v>
      </c>
      <c r="B751" s="106" t="s">
        <v>3085</v>
      </c>
      <c r="C751">
        <v>0.2</v>
      </c>
      <c r="D751" s="106">
        <v>0</v>
      </c>
      <c r="E751">
        <v>0</v>
      </c>
      <c r="F751" s="106">
        <v>0.05</v>
      </c>
      <c r="G751">
        <v>0.05</v>
      </c>
    </row>
    <row r="752" spans="1:7" x14ac:dyDescent="0.2">
      <c r="A752">
        <v>8035</v>
      </c>
      <c r="B752" s="106" t="s">
        <v>1015</v>
      </c>
      <c r="C752">
        <v>0.9</v>
      </c>
      <c r="D752">
        <v>1.35</v>
      </c>
      <c r="E752">
        <v>0.4</v>
      </c>
      <c r="F752" s="106">
        <v>0.4</v>
      </c>
      <c r="G752">
        <v>0.4</v>
      </c>
    </row>
    <row r="753" spans="1:7" x14ac:dyDescent="0.2">
      <c r="A753">
        <v>8038</v>
      </c>
      <c r="B753" s="106" t="s">
        <v>2975</v>
      </c>
      <c r="C753">
        <v>0.1</v>
      </c>
      <c r="D753">
        <v>0.15</v>
      </c>
      <c r="E753">
        <v>0.05</v>
      </c>
      <c r="F753" s="106">
        <v>0.05</v>
      </c>
      <c r="G753" s="106">
        <v>0.05</v>
      </c>
    </row>
    <row r="754" spans="1:7" x14ac:dyDescent="0.2">
      <c r="A754">
        <v>8043</v>
      </c>
      <c r="B754" s="106" t="s">
        <v>1016</v>
      </c>
      <c r="C754">
        <v>0</v>
      </c>
      <c r="D754">
        <v>0</v>
      </c>
      <c r="E754">
        <v>0.1</v>
      </c>
      <c r="F754" s="106">
        <v>0.1</v>
      </c>
      <c r="G754" s="106">
        <v>0.1</v>
      </c>
    </row>
    <row r="755" spans="1:7" x14ac:dyDescent="0.2">
      <c r="A755">
        <v>8050</v>
      </c>
      <c r="B755" s="106" t="s">
        <v>1017</v>
      </c>
      <c r="C755">
        <v>0.1</v>
      </c>
      <c r="D755">
        <v>0.15</v>
      </c>
      <c r="E755" s="106">
        <v>0.05</v>
      </c>
      <c r="F755">
        <v>0.05</v>
      </c>
      <c r="G755" s="106">
        <v>0.05</v>
      </c>
    </row>
    <row r="756" spans="1:7" x14ac:dyDescent="0.2">
      <c r="A756">
        <v>8051</v>
      </c>
      <c r="B756" s="106" t="s">
        <v>1273</v>
      </c>
      <c r="C756">
        <v>0.1</v>
      </c>
      <c r="D756">
        <v>0.15</v>
      </c>
      <c r="E756" s="106">
        <v>0.05</v>
      </c>
      <c r="F756">
        <v>0.05</v>
      </c>
      <c r="G756" s="106">
        <v>0.05</v>
      </c>
    </row>
    <row r="757" spans="1:7" x14ac:dyDescent="0.2">
      <c r="A757">
        <v>8053</v>
      </c>
      <c r="B757" s="106" t="s">
        <v>4004</v>
      </c>
      <c r="C757">
        <v>0</v>
      </c>
      <c r="D757" t="s">
        <v>158</v>
      </c>
      <c r="E757" t="s">
        <v>158</v>
      </c>
      <c r="F757" s="106" t="s">
        <v>158</v>
      </c>
      <c r="G757" t="s">
        <v>158</v>
      </c>
    </row>
    <row r="758" spans="1:7" x14ac:dyDescent="0.2">
      <c r="A758">
        <v>8056</v>
      </c>
      <c r="B758" s="106" t="s">
        <v>3612</v>
      </c>
      <c r="C758">
        <v>0</v>
      </c>
      <c r="D758">
        <v>0</v>
      </c>
      <c r="E758" t="s">
        <v>158</v>
      </c>
      <c r="F758" t="s">
        <v>158</v>
      </c>
      <c r="G758" s="106" t="s">
        <v>158</v>
      </c>
    </row>
    <row r="759" spans="1:7" x14ac:dyDescent="0.2">
      <c r="A759">
        <v>8057</v>
      </c>
      <c r="B759" s="106" t="s">
        <v>1018</v>
      </c>
      <c r="C759">
        <v>0</v>
      </c>
      <c r="D759">
        <v>0.15</v>
      </c>
      <c r="E759">
        <v>0.15</v>
      </c>
      <c r="F759">
        <v>0.15</v>
      </c>
      <c r="G759">
        <v>0.15</v>
      </c>
    </row>
    <row r="760" spans="1:7" x14ac:dyDescent="0.2">
      <c r="A760">
        <v>8059</v>
      </c>
      <c r="B760" s="106" t="s">
        <v>1019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">
      <c r="A761">
        <v>8074</v>
      </c>
      <c r="B761" s="106" t="s">
        <v>1020</v>
      </c>
      <c r="C761">
        <v>0.2</v>
      </c>
      <c r="D761" s="106">
        <v>0</v>
      </c>
      <c r="E761" s="106">
        <v>0</v>
      </c>
      <c r="F761" s="106">
        <v>0</v>
      </c>
      <c r="G761">
        <v>0</v>
      </c>
    </row>
    <row r="762" spans="1:7" x14ac:dyDescent="0.2">
      <c r="A762">
        <v>8075</v>
      </c>
      <c r="B762" s="106" t="s">
        <v>3475</v>
      </c>
      <c r="C762">
        <v>0</v>
      </c>
      <c r="D762">
        <v>0</v>
      </c>
      <c r="E762">
        <v>0</v>
      </c>
      <c r="F762" s="106" t="s">
        <v>158</v>
      </c>
      <c r="G762" s="106" t="s">
        <v>158</v>
      </c>
    </row>
    <row r="763" spans="1:7" x14ac:dyDescent="0.2">
      <c r="A763">
        <v>8077</v>
      </c>
      <c r="B763" s="106" t="s">
        <v>1021</v>
      </c>
      <c r="C763">
        <v>0</v>
      </c>
      <c r="D763">
        <v>0</v>
      </c>
      <c r="E763">
        <v>0</v>
      </c>
      <c r="F763" s="106">
        <v>0</v>
      </c>
      <c r="G763" s="106">
        <v>0</v>
      </c>
    </row>
    <row r="764" spans="1:7" x14ac:dyDescent="0.2">
      <c r="A764">
        <v>8079</v>
      </c>
      <c r="B764" s="106" t="s">
        <v>1022</v>
      </c>
      <c r="C764">
        <v>0.2</v>
      </c>
      <c r="D764">
        <v>0.3</v>
      </c>
      <c r="E764">
        <v>0.1</v>
      </c>
      <c r="F764">
        <v>0.1</v>
      </c>
      <c r="G764" s="106">
        <v>0.1</v>
      </c>
    </row>
    <row r="765" spans="1:7" x14ac:dyDescent="0.2">
      <c r="A765">
        <v>8086</v>
      </c>
      <c r="B765" s="106" t="s">
        <v>3288</v>
      </c>
      <c r="C765">
        <v>0</v>
      </c>
      <c r="D765">
        <v>0</v>
      </c>
      <c r="E765" t="s">
        <v>158</v>
      </c>
      <c r="F765">
        <v>0</v>
      </c>
      <c r="G765" t="s">
        <v>158</v>
      </c>
    </row>
    <row r="766" spans="1:7" x14ac:dyDescent="0.2">
      <c r="A766">
        <v>8087</v>
      </c>
      <c r="B766" s="106" t="s">
        <v>3613</v>
      </c>
      <c r="C766">
        <v>0</v>
      </c>
      <c r="D766">
        <v>0</v>
      </c>
      <c r="E766" t="s">
        <v>158</v>
      </c>
      <c r="F766">
        <v>0</v>
      </c>
      <c r="G766">
        <v>0</v>
      </c>
    </row>
    <row r="767" spans="1:7" x14ac:dyDescent="0.2">
      <c r="A767">
        <v>8089</v>
      </c>
      <c r="B767" s="106" t="s">
        <v>1023</v>
      </c>
      <c r="C767">
        <v>0.1</v>
      </c>
      <c r="D767">
        <v>0.15</v>
      </c>
      <c r="E767">
        <v>0.05</v>
      </c>
      <c r="F767">
        <v>0.05</v>
      </c>
      <c r="G767">
        <v>0.05</v>
      </c>
    </row>
    <row r="768" spans="1:7" x14ac:dyDescent="0.2">
      <c r="A768">
        <v>8093</v>
      </c>
      <c r="B768" s="106" t="s">
        <v>1024</v>
      </c>
      <c r="C768">
        <v>0.1</v>
      </c>
      <c r="D768">
        <v>0.15</v>
      </c>
      <c r="E768">
        <v>0.05</v>
      </c>
      <c r="F768" s="106">
        <v>0.05</v>
      </c>
      <c r="G768">
        <v>0.05</v>
      </c>
    </row>
    <row r="769" spans="1:7" x14ac:dyDescent="0.2">
      <c r="A769">
        <v>8097</v>
      </c>
      <c r="B769" s="106" t="s">
        <v>3614</v>
      </c>
      <c r="C769">
        <v>0</v>
      </c>
      <c r="D769">
        <v>0.15</v>
      </c>
      <c r="E769" t="s">
        <v>158</v>
      </c>
      <c r="F769" s="106">
        <v>0</v>
      </c>
      <c r="G769">
        <v>0.05</v>
      </c>
    </row>
    <row r="770" spans="1:7" x14ac:dyDescent="0.2">
      <c r="A770">
        <v>8098</v>
      </c>
      <c r="B770" s="106" t="s">
        <v>3476</v>
      </c>
      <c r="C770">
        <v>0.1</v>
      </c>
      <c r="D770">
        <v>0</v>
      </c>
      <c r="E770" s="106">
        <v>0</v>
      </c>
      <c r="F770" s="106" t="s">
        <v>158</v>
      </c>
      <c r="G770" s="106">
        <v>0.05</v>
      </c>
    </row>
    <row r="771" spans="1:7" x14ac:dyDescent="0.2">
      <c r="A771">
        <v>8101</v>
      </c>
      <c r="B771" s="106" t="s">
        <v>1025</v>
      </c>
      <c r="C771">
        <v>0</v>
      </c>
      <c r="D771">
        <v>0</v>
      </c>
      <c r="E771" s="106">
        <v>0</v>
      </c>
      <c r="F771" s="106">
        <v>0</v>
      </c>
      <c r="G771" s="106">
        <v>0</v>
      </c>
    </row>
    <row r="772" spans="1:7" x14ac:dyDescent="0.2">
      <c r="A772">
        <v>8103</v>
      </c>
      <c r="B772" s="106" t="s">
        <v>1026</v>
      </c>
      <c r="C772">
        <v>0.1</v>
      </c>
      <c r="D772" s="106">
        <v>0</v>
      </c>
      <c r="E772">
        <v>0.05</v>
      </c>
      <c r="F772" s="106">
        <v>0</v>
      </c>
      <c r="G772">
        <v>0.05</v>
      </c>
    </row>
    <row r="773" spans="1:7" x14ac:dyDescent="0.2">
      <c r="A773">
        <v>8111</v>
      </c>
      <c r="B773" s="106" t="s">
        <v>4005</v>
      </c>
      <c r="C773">
        <v>0</v>
      </c>
      <c r="D773" t="s">
        <v>158</v>
      </c>
      <c r="E773">
        <v>0</v>
      </c>
      <c r="F773">
        <v>0</v>
      </c>
      <c r="G773" t="s">
        <v>158</v>
      </c>
    </row>
    <row r="774" spans="1:7" x14ac:dyDescent="0.2">
      <c r="A774">
        <v>8113</v>
      </c>
      <c r="B774" s="106" t="s">
        <v>3405</v>
      </c>
      <c r="C774">
        <v>0</v>
      </c>
      <c r="D774">
        <v>0</v>
      </c>
      <c r="E774">
        <v>0</v>
      </c>
      <c r="F774">
        <v>0</v>
      </c>
      <c r="G774" t="s">
        <v>158</v>
      </c>
    </row>
    <row r="775" spans="1:7" x14ac:dyDescent="0.2">
      <c r="A775">
        <v>8114</v>
      </c>
      <c r="B775" s="106" t="s">
        <v>1027</v>
      </c>
      <c r="C775">
        <v>0.1</v>
      </c>
      <c r="D775">
        <v>0.15</v>
      </c>
      <c r="E775">
        <v>0.05</v>
      </c>
      <c r="F775">
        <v>0.05</v>
      </c>
      <c r="G775">
        <v>0.05</v>
      </c>
    </row>
    <row r="776" spans="1:7" x14ac:dyDescent="0.2">
      <c r="A776">
        <v>8118</v>
      </c>
      <c r="B776" s="106" t="s">
        <v>3160</v>
      </c>
      <c r="C776">
        <v>0</v>
      </c>
      <c r="D776">
        <v>0</v>
      </c>
      <c r="E776">
        <v>0</v>
      </c>
      <c r="F776">
        <v>0</v>
      </c>
      <c r="G776" s="106">
        <v>0</v>
      </c>
    </row>
    <row r="777" spans="1:7" x14ac:dyDescent="0.2">
      <c r="A777">
        <v>8131</v>
      </c>
      <c r="B777" s="106" t="s">
        <v>4006</v>
      </c>
      <c r="C777">
        <v>0</v>
      </c>
      <c r="D777" t="s">
        <v>158</v>
      </c>
      <c r="E777">
        <v>0</v>
      </c>
      <c r="F777">
        <v>0</v>
      </c>
      <c r="G777">
        <v>0</v>
      </c>
    </row>
    <row r="778" spans="1:7" x14ac:dyDescent="0.2">
      <c r="A778">
        <v>8132</v>
      </c>
      <c r="B778" s="106" t="s">
        <v>1028</v>
      </c>
      <c r="C778">
        <v>0.1</v>
      </c>
      <c r="D778">
        <v>0.15</v>
      </c>
      <c r="E778">
        <v>0.05</v>
      </c>
      <c r="F778">
        <v>0.05</v>
      </c>
      <c r="G778">
        <v>0.05</v>
      </c>
    </row>
    <row r="779" spans="1:7" x14ac:dyDescent="0.2">
      <c r="A779">
        <v>8133</v>
      </c>
      <c r="B779" s="106" t="s">
        <v>3615</v>
      </c>
      <c r="C779">
        <v>0</v>
      </c>
      <c r="D779">
        <v>0</v>
      </c>
      <c r="E779" t="s">
        <v>158</v>
      </c>
      <c r="F779" t="s">
        <v>158</v>
      </c>
      <c r="G779" t="s">
        <v>158</v>
      </c>
    </row>
    <row r="780" spans="1:7" x14ac:dyDescent="0.2">
      <c r="A780">
        <v>8136</v>
      </c>
      <c r="B780" s="106" t="s">
        <v>3086</v>
      </c>
      <c r="C780">
        <v>0.1</v>
      </c>
      <c r="D780">
        <v>0.15</v>
      </c>
      <c r="E780">
        <v>0.05</v>
      </c>
      <c r="F780">
        <v>0.05</v>
      </c>
      <c r="G780">
        <v>0.05</v>
      </c>
    </row>
    <row r="781" spans="1:7" x14ac:dyDescent="0.2">
      <c r="A781">
        <v>8140</v>
      </c>
      <c r="B781" s="106" t="s">
        <v>1029</v>
      </c>
      <c r="C781">
        <v>0.1</v>
      </c>
      <c r="D781">
        <v>0.15</v>
      </c>
      <c r="E781">
        <v>0</v>
      </c>
      <c r="F781">
        <v>0</v>
      </c>
      <c r="G781">
        <v>0.05</v>
      </c>
    </row>
    <row r="782" spans="1:7" x14ac:dyDescent="0.2">
      <c r="A782">
        <v>8141</v>
      </c>
      <c r="B782" s="106" t="s">
        <v>1030</v>
      </c>
      <c r="C782">
        <v>0.1</v>
      </c>
      <c r="D782">
        <v>0.15</v>
      </c>
      <c r="E782">
        <v>0.05</v>
      </c>
      <c r="F782" s="106">
        <v>0</v>
      </c>
      <c r="G782" s="106">
        <v>0</v>
      </c>
    </row>
    <row r="783" spans="1:7" x14ac:dyDescent="0.2">
      <c r="A783">
        <v>8142</v>
      </c>
      <c r="B783" s="106" t="s">
        <v>1031</v>
      </c>
      <c r="C783">
        <v>0.1</v>
      </c>
      <c r="D783">
        <v>0.15</v>
      </c>
      <c r="E783">
        <v>0.05</v>
      </c>
      <c r="F783">
        <v>0.05</v>
      </c>
      <c r="G783">
        <v>0.05</v>
      </c>
    </row>
    <row r="784" spans="1:7" x14ac:dyDescent="0.2">
      <c r="A784">
        <v>8150</v>
      </c>
      <c r="B784" s="106" t="s">
        <v>1032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">
      <c r="A785">
        <v>8153</v>
      </c>
      <c r="B785" s="106" t="s">
        <v>1033</v>
      </c>
      <c r="C785">
        <v>0.2</v>
      </c>
      <c r="D785">
        <v>0.3</v>
      </c>
      <c r="E785">
        <v>0.1</v>
      </c>
      <c r="F785">
        <v>0.05</v>
      </c>
      <c r="G785">
        <v>0.05</v>
      </c>
    </row>
    <row r="786" spans="1:7" x14ac:dyDescent="0.2">
      <c r="A786">
        <v>8158</v>
      </c>
      <c r="B786" s="106" t="s">
        <v>1034</v>
      </c>
      <c r="C786">
        <v>0.1</v>
      </c>
      <c r="D786">
        <v>0.15</v>
      </c>
      <c r="E786">
        <v>0.05</v>
      </c>
      <c r="F786">
        <v>0.05</v>
      </c>
      <c r="G786">
        <v>0.05</v>
      </c>
    </row>
    <row r="787" spans="1:7" x14ac:dyDescent="0.2">
      <c r="A787">
        <v>8159</v>
      </c>
      <c r="B787" s="106" t="s">
        <v>3360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">
      <c r="A788">
        <v>8160</v>
      </c>
      <c r="B788" s="106" t="s">
        <v>1035</v>
      </c>
      <c r="C788">
        <v>0.1</v>
      </c>
      <c r="D788">
        <v>0.15</v>
      </c>
      <c r="E788">
        <v>0.05</v>
      </c>
      <c r="F788">
        <v>0.05</v>
      </c>
      <c r="G788">
        <v>0.05</v>
      </c>
    </row>
    <row r="789" spans="1:7" x14ac:dyDescent="0.2">
      <c r="A789">
        <v>8163</v>
      </c>
      <c r="B789" s="106" t="s">
        <v>1036</v>
      </c>
      <c r="C789">
        <v>0.1</v>
      </c>
      <c r="D789">
        <v>0.15</v>
      </c>
      <c r="E789">
        <v>0.05</v>
      </c>
      <c r="F789">
        <v>0.05</v>
      </c>
      <c r="G789">
        <v>0.05</v>
      </c>
    </row>
    <row r="790" spans="1:7" x14ac:dyDescent="0.2">
      <c r="A790">
        <v>8165</v>
      </c>
      <c r="B790" s="106" t="s">
        <v>4007</v>
      </c>
      <c r="C790">
        <v>0</v>
      </c>
      <c r="D790" t="s">
        <v>158</v>
      </c>
      <c r="E790">
        <v>0</v>
      </c>
      <c r="F790" t="s">
        <v>158</v>
      </c>
      <c r="G790">
        <v>0</v>
      </c>
    </row>
    <row r="791" spans="1:7" x14ac:dyDescent="0.2">
      <c r="A791">
        <v>8166</v>
      </c>
      <c r="B791" s="106" t="s">
        <v>3477</v>
      </c>
      <c r="C791">
        <v>0</v>
      </c>
      <c r="D791">
        <v>0</v>
      </c>
      <c r="E791">
        <v>0.05</v>
      </c>
      <c r="F791" t="s">
        <v>158</v>
      </c>
      <c r="G791">
        <v>0.05</v>
      </c>
    </row>
    <row r="792" spans="1:7" x14ac:dyDescent="0.2">
      <c r="A792">
        <v>8173</v>
      </c>
      <c r="B792" s="106" t="s">
        <v>4008</v>
      </c>
      <c r="C792">
        <v>0</v>
      </c>
      <c r="D792" t="s">
        <v>158</v>
      </c>
      <c r="E792" t="s">
        <v>158</v>
      </c>
      <c r="F792" t="s">
        <v>158</v>
      </c>
      <c r="G792" s="106" t="s">
        <v>158</v>
      </c>
    </row>
    <row r="793" spans="1:7" x14ac:dyDescent="0.2">
      <c r="A793">
        <v>8179</v>
      </c>
      <c r="B793" s="106" t="s">
        <v>1037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">
      <c r="A794">
        <v>8182</v>
      </c>
      <c r="B794" s="106" t="s">
        <v>1038</v>
      </c>
      <c r="C794">
        <v>0.1</v>
      </c>
      <c r="D794">
        <v>0.15</v>
      </c>
      <c r="E794">
        <v>0.05</v>
      </c>
      <c r="F794">
        <v>0.05</v>
      </c>
      <c r="G794">
        <v>0.05</v>
      </c>
    </row>
    <row r="795" spans="1:7" x14ac:dyDescent="0.2">
      <c r="A795">
        <v>8185</v>
      </c>
      <c r="B795" s="106" t="s">
        <v>2874</v>
      </c>
      <c r="C795">
        <v>0.1</v>
      </c>
      <c r="D795">
        <v>0.15</v>
      </c>
      <c r="E795">
        <v>0</v>
      </c>
      <c r="F795">
        <v>0.05</v>
      </c>
      <c r="G795">
        <v>0</v>
      </c>
    </row>
    <row r="796" spans="1:7" x14ac:dyDescent="0.2">
      <c r="A796">
        <v>8194</v>
      </c>
      <c r="B796" s="106" t="s">
        <v>3161</v>
      </c>
      <c r="C796">
        <v>0.1</v>
      </c>
      <c r="D796">
        <v>0.15</v>
      </c>
      <c r="E796" s="106">
        <v>0.05</v>
      </c>
      <c r="F796">
        <v>0.05</v>
      </c>
      <c r="G796">
        <v>0.05</v>
      </c>
    </row>
    <row r="797" spans="1:7" x14ac:dyDescent="0.2">
      <c r="A797">
        <v>8200</v>
      </c>
      <c r="B797" s="106" t="s">
        <v>1039</v>
      </c>
      <c r="C797">
        <v>0.1</v>
      </c>
      <c r="D797">
        <v>0.15</v>
      </c>
      <c r="E797">
        <v>0.05</v>
      </c>
      <c r="F797">
        <v>0.05</v>
      </c>
      <c r="G797">
        <v>0.05</v>
      </c>
    </row>
    <row r="798" spans="1:7" x14ac:dyDescent="0.2">
      <c r="A798">
        <v>8203</v>
      </c>
      <c r="B798" s="106" t="s">
        <v>3026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">
      <c r="A799">
        <v>8214</v>
      </c>
      <c r="B799" s="106" t="s">
        <v>3362</v>
      </c>
      <c r="C799">
        <v>0.1</v>
      </c>
      <c r="D799">
        <v>0.15</v>
      </c>
      <c r="E799">
        <v>0</v>
      </c>
      <c r="F799">
        <v>0</v>
      </c>
      <c r="G799">
        <v>0</v>
      </c>
    </row>
    <row r="800" spans="1:7" x14ac:dyDescent="0.2">
      <c r="A800">
        <v>8217</v>
      </c>
      <c r="B800" s="106" t="s">
        <v>1040</v>
      </c>
      <c r="C800">
        <v>0.1</v>
      </c>
      <c r="D800">
        <v>0.15</v>
      </c>
      <c r="E800">
        <v>0.05</v>
      </c>
      <c r="F800">
        <v>0.05</v>
      </c>
      <c r="G800" s="106">
        <v>0.05</v>
      </c>
    </row>
    <row r="801" spans="1:7" x14ac:dyDescent="0.2">
      <c r="A801">
        <v>8218</v>
      </c>
      <c r="B801" s="106" t="s">
        <v>3162</v>
      </c>
      <c r="C801">
        <v>0.1</v>
      </c>
      <c r="D801">
        <v>0.15</v>
      </c>
      <c r="E801">
        <v>0.05</v>
      </c>
      <c r="F801">
        <v>0.05</v>
      </c>
      <c r="G801" s="106">
        <v>0.05</v>
      </c>
    </row>
    <row r="802" spans="1:7" x14ac:dyDescent="0.2">
      <c r="A802">
        <v>8219</v>
      </c>
      <c r="B802" s="106" t="s">
        <v>3616</v>
      </c>
      <c r="C802">
        <v>0</v>
      </c>
      <c r="D802">
        <v>0</v>
      </c>
      <c r="E802" t="s">
        <v>158</v>
      </c>
      <c r="F802" t="s">
        <v>158</v>
      </c>
      <c r="G802" t="s">
        <v>158</v>
      </c>
    </row>
    <row r="803" spans="1:7" x14ac:dyDescent="0.2">
      <c r="A803">
        <v>8227</v>
      </c>
      <c r="B803" s="106" t="s">
        <v>1041</v>
      </c>
      <c r="C803">
        <v>0.3</v>
      </c>
      <c r="D803">
        <v>0.45</v>
      </c>
      <c r="E803">
        <v>0.15</v>
      </c>
      <c r="F803">
        <v>0.15</v>
      </c>
      <c r="G803" s="106">
        <v>0.15</v>
      </c>
    </row>
    <row r="804" spans="1:7" x14ac:dyDescent="0.2">
      <c r="A804">
        <v>8230</v>
      </c>
      <c r="B804" s="106" t="s">
        <v>1042</v>
      </c>
      <c r="C804">
        <v>0.1</v>
      </c>
      <c r="D804">
        <v>0.15</v>
      </c>
      <c r="E804">
        <v>0.05</v>
      </c>
      <c r="F804">
        <v>0.05</v>
      </c>
      <c r="G804">
        <v>0.05</v>
      </c>
    </row>
    <row r="805" spans="1:7" x14ac:dyDescent="0.2">
      <c r="A805">
        <v>8233</v>
      </c>
      <c r="B805" s="106" t="s">
        <v>2976</v>
      </c>
      <c r="C805">
        <v>0</v>
      </c>
      <c r="D805">
        <v>0.15</v>
      </c>
      <c r="E805">
        <v>0.05</v>
      </c>
      <c r="F805" t="s">
        <v>158</v>
      </c>
      <c r="G805">
        <v>0</v>
      </c>
    </row>
    <row r="806" spans="1:7" x14ac:dyDescent="0.2">
      <c r="A806">
        <v>8237</v>
      </c>
      <c r="B806" s="106" t="s">
        <v>1043</v>
      </c>
      <c r="C806">
        <v>0.1</v>
      </c>
      <c r="D806">
        <v>0</v>
      </c>
      <c r="E806">
        <v>0.05</v>
      </c>
      <c r="F806">
        <v>0</v>
      </c>
      <c r="G806">
        <v>0.05</v>
      </c>
    </row>
    <row r="807" spans="1:7" x14ac:dyDescent="0.2">
      <c r="A807">
        <v>8242</v>
      </c>
      <c r="B807" s="106" t="s">
        <v>1044</v>
      </c>
      <c r="C807">
        <v>0</v>
      </c>
      <c r="D807">
        <v>0</v>
      </c>
      <c r="E807">
        <v>0</v>
      </c>
      <c r="F807" t="s">
        <v>158</v>
      </c>
      <c r="G807" t="s">
        <v>158</v>
      </c>
    </row>
    <row r="808" spans="1:7" x14ac:dyDescent="0.2">
      <c r="A808">
        <v>8244</v>
      </c>
      <c r="B808" s="106" t="s">
        <v>1045</v>
      </c>
      <c r="C808">
        <v>0.2</v>
      </c>
      <c r="D808">
        <v>0.3</v>
      </c>
      <c r="E808">
        <v>0.1</v>
      </c>
      <c r="F808" s="106">
        <v>0.1</v>
      </c>
      <c r="G808" s="106">
        <v>0.1</v>
      </c>
    </row>
    <row r="809" spans="1:7" x14ac:dyDescent="0.2">
      <c r="A809">
        <v>8251</v>
      </c>
      <c r="B809" s="106" t="s">
        <v>2977</v>
      </c>
      <c r="C809">
        <v>0.1</v>
      </c>
      <c r="D809">
        <v>0.15</v>
      </c>
      <c r="E809">
        <v>0.05</v>
      </c>
      <c r="F809">
        <v>0.05</v>
      </c>
      <c r="G809">
        <v>0.05</v>
      </c>
    </row>
    <row r="810" spans="1:7" x14ac:dyDescent="0.2">
      <c r="A810">
        <v>8252</v>
      </c>
      <c r="B810" s="106" t="s">
        <v>1046</v>
      </c>
      <c r="C810">
        <v>0.1</v>
      </c>
      <c r="D810">
        <v>0.15</v>
      </c>
      <c r="E810">
        <v>0.05</v>
      </c>
      <c r="F810">
        <v>0.05</v>
      </c>
      <c r="G810">
        <v>0.05</v>
      </c>
    </row>
    <row r="811" spans="1:7" x14ac:dyDescent="0.2">
      <c r="A811">
        <v>8253</v>
      </c>
      <c r="B811" s="106" t="s">
        <v>669</v>
      </c>
      <c r="C811">
        <v>0.1</v>
      </c>
      <c r="D811">
        <v>0.15</v>
      </c>
      <c r="E811">
        <v>0.05</v>
      </c>
      <c r="F811">
        <v>0.05</v>
      </c>
      <c r="G811">
        <v>0.05</v>
      </c>
    </row>
    <row r="812" spans="1:7" x14ac:dyDescent="0.2">
      <c r="A812">
        <v>8255</v>
      </c>
      <c r="B812" s="106" t="s">
        <v>2890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">
      <c r="A813">
        <v>8260</v>
      </c>
      <c r="B813" s="106" t="s">
        <v>3617</v>
      </c>
      <c r="C813">
        <v>0</v>
      </c>
      <c r="D813">
        <v>0</v>
      </c>
      <c r="E813" t="s">
        <v>158</v>
      </c>
      <c r="F813" t="s">
        <v>158</v>
      </c>
      <c r="G813" t="s">
        <v>158</v>
      </c>
    </row>
    <row r="814" spans="1:7" x14ac:dyDescent="0.2">
      <c r="A814">
        <v>8267</v>
      </c>
      <c r="B814" s="106" t="s">
        <v>221</v>
      </c>
      <c r="C814">
        <v>0.1</v>
      </c>
      <c r="D814">
        <v>0.15</v>
      </c>
      <c r="E814">
        <v>0.05</v>
      </c>
      <c r="F814">
        <v>0.05</v>
      </c>
      <c r="G814">
        <v>0.05</v>
      </c>
    </row>
    <row r="815" spans="1:7" x14ac:dyDescent="0.2">
      <c r="A815">
        <v>8275</v>
      </c>
      <c r="B815" s="106" t="s">
        <v>1047</v>
      </c>
      <c r="C815">
        <v>0.1</v>
      </c>
      <c r="D815">
        <v>0.15</v>
      </c>
      <c r="E815">
        <v>0.05</v>
      </c>
      <c r="F815">
        <v>0.05</v>
      </c>
      <c r="G815">
        <v>0.05</v>
      </c>
    </row>
    <row r="816" spans="1:7" x14ac:dyDescent="0.2">
      <c r="A816">
        <v>8276</v>
      </c>
      <c r="B816" s="106" t="s">
        <v>1048</v>
      </c>
      <c r="C816">
        <v>0.1</v>
      </c>
      <c r="D816">
        <v>0</v>
      </c>
      <c r="E816">
        <v>0</v>
      </c>
      <c r="F816">
        <v>0</v>
      </c>
      <c r="G816">
        <v>0</v>
      </c>
    </row>
    <row r="817" spans="1:7" x14ac:dyDescent="0.2">
      <c r="A817">
        <v>8278</v>
      </c>
      <c r="B817" s="106" t="s">
        <v>1049</v>
      </c>
      <c r="C817">
        <v>0.1</v>
      </c>
      <c r="D817">
        <v>0.15</v>
      </c>
      <c r="E817">
        <v>0.05</v>
      </c>
      <c r="F817">
        <v>0.05</v>
      </c>
      <c r="G817">
        <v>0</v>
      </c>
    </row>
    <row r="818" spans="1:7" x14ac:dyDescent="0.2">
      <c r="A818">
        <v>8279</v>
      </c>
      <c r="B818" s="106" t="s">
        <v>1050</v>
      </c>
      <c r="C818">
        <v>0.2</v>
      </c>
      <c r="D818">
        <v>0.3</v>
      </c>
      <c r="E818">
        <v>0.1</v>
      </c>
      <c r="F818">
        <v>0.1</v>
      </c>
      <c r="G818">
        <v>0.1</v>
      </c>
    </row>
    <row r="819" spans="1:7" x14ac:dyDescent="0.2">
      <c r="A819">
        <v>8282</v>
      </c>
      <c r="B819" s="106" t="s">
        <v>1051</v>
      </c>
      <c r="C819">
        <v>0.1</v>
      </c>
      <c r="D819">
        <v>0.15</v>
      </c>
      <c r="E819">
        <v>0.05</v>
      </c>
      <c r="F819" s="106">
        <v>0.05</v>
      </c>
      <c r="G819" s="106">
        <v>0.05</v>
      </c>
    </row>
    <row r="820" spans="1:7" x14ac:dyDescent="0.2">
      <c r="A820">
        <v>8283</v>
      </c>
      <c r="B820" s="106" t="s">
        <v>3618</v>
      </c>
      <c r="C820">
        <v>0</v>
      </c>
      <c r="D820">
        <v>0</v>
      </c>
      <c r="E820" t="s">
        <v>158</v>
      </c>
      <c r="F820" s="106">
        <v>0</v>
      </c>
      <c r="G820" s="106">
        <v>0</v>
      </c>
    </row>
    <row r="821" spans="1:7" x14ac:dyDescent="0.2">
      <c r="A821">
        <v>8289</v>
      </c>
      <c r="B821" s="106" t="s">
        <v>1052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">
      <c r="A822">
        <v>8303</v>
      </c>
      <c r="B822" s="106" t="s">
        <v>1053</v>
      </c>
      <c r="C822">
        <v>0.1</v>
      </c>
      <c r="D822">
        <v>0.15</v>
      </c>
      <c r="E822">
        <v>0.05</v>
      </c>
      <c r="F822">
        <v>0.05</v>
      </c>
      <c r="G822">
        <v>0.05</v>
      </c>
    </row>
    <row r="823" spans="1:7" x14ac:dyDescent="0.2">
      <c r="A823">
        <v>8304</v>
      </c>
      <c r="B823" s="106" t="s">
        <v>3363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">
      <c r="A824">
        <v>8308</v>
      </c>
      <c r="B824" s="106" t="s">
        <v>52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">
      <c r="A825">
        <v>8309</v>
      </c>
      <c r="B825" s="106" t="s">
        <v>1054</v>
      </c>
      <c r="C825">
        <v>0</v>
      </c>
      <c r="D825">
        <v>0</v>
      </c>
      <c r="E825">
        <v>0</v>
      </c>
      <c r="F825">
        <v>0</v>
      </c>
      <c r="G825">
        <v>0.05</v>
      </c>
    </row>
    <row r="826" spans="1:7" x14ac:dyDescent="0.2">
      <c r="A826">
        <v>8331</v>
      </c>
      <c r="B826" s="106" t="s">
        <v>1055</v>
      </c>
      <c r="C826">
        <v>0.1</v>
      </c>
      <c r="D826">
        <v>0.15</v>
      </c>
      <c r="E826">
        <v>0.05</v>
      </c>
      <c r="F826">
        <v>0.05</v>
      </c>
      <c r="G826">
        <v>0.05</v>
      </c>
    </row>
    <row r="827" spans="1:7" x14ac:dyDescent="0.2">
      <c r="A827">
        <v>8334</v>
      </c>
      <c r="B827" s="106" t="s">
        <v>3478</v>
      </c>
      <c r="C827">
        <v>0</v>
      </c>
      <c r="D827">
        <v>0</v>
      </c>
      <c r="E827">
        <v>0</v>
      </c>
      <c r="F827" t="s">
        <v>158</v>
      </c>
      <c r="G827" t="s">
        <v>158</v>
      </c>
    </row>
    <row r="828" spans="1:7" x14ac:dyDescent="0.2">
      <c r="A828">
        <v>8337</v>
      </c>
      <c r="B828" s="106" t="s">
        <v>1056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">
      <c r="A829">
        <v>8338</v>
      </c>
      <c r="B829" s="106" t="s">
        <v>1057</v>
      </c>
      <c r="C829">
        <v>0</v>
      </c>
      <c r="D829">
        <v>0</v>
      </c>
      <c r="E829">
        <v>0.05</v>
      </c>
      <c r="F829">
        <v>0</v>
      </c>
      <c r="G829">
        <v>0</v>
      </c>
    </row>
    <row r="830" spans="1:7" x14ac:dyDescent="0.2">
      <c r="A830">
        <v>8341</v>
      </c>
      <c r="B830" s="106" t="s">
        <v>1058</v>
      </c>
      <c r="C830">
        <v>0.1</v>
      </c>
      <c r="D830">
        <v>0.15</v>
      </c>
      <c r="E830">
        <v>0.05</v>
      </c>
      <c r="F830">
        <v>0.05</v>
      </c>
      <c r="G830">
        <v>0.05</v>
      </c>
    </row>
    <row r="831" spans="1:7" x14ac:dyDescent="0.2">
      <c r="A831">
        <v>8342</v>
      </c>
      <c r="B831" s="106" t="s">
        <v>1059</v>
      </c>
      <c r="C831">
        <v>0.1</v>
      </c>
      <c r="D831">
        <v>0.15</v>
      </c>
      <c r="E831">
        <v>0.05</v>
      </c>
      <c r="F831">
        <v>0.05</v>
      </c>
      <c r="G831">
        <v>0.05</v>
      </c>
    </row>
    <row r="832" spans="1:7" x14ac:dyDescent="0.2">
      <c r="A832">
        <v>8343</v>
      </c>
      <c r="B832" s="106" t="s">
        <v>3479</v>
      </c>
      <c r="C832">
        <v>0.1</v>
      </c>
      <c r="D832">
        <v>0.15</v>
      </c>
      <c r="E832">
        <v>0.05</v>
      </c>
      <c r="F832" t="s">
        <v>158</v>
      </c>
      <c r="G832" t="s">
        <v>158</v>
      </c>
    </row>
    <row r="833" spans="1:7" x14ac:dyDescent="0.2">
      <c r="A833">
        <v>8344</v>
      </c>
      <c r="B833" s="106" t="s">
        <v>1060</v>
      </c>
      <c r="C833">
        <v>0.1</v>
      </c>
      <c r="D833">
        <v>0.15</v>
      </c>
      <c r="E833">
        <v>0.05</v>
      </c>
      <c r="F833">
        <v>0.05</v>
      </c>
      <c r="G833">
        <v>0.05</v>
      </c>
    </row>
    <row r="834" spans="1:7" x14ac:dyDescent="0.2">
      <c r="A834">
        <v>8345</v>
      </c>
      <c r="B834" s="106" t="s">
        <v>1061</v>
      </c>
      <c r="C834">
        <v>0.1</v>
      </c>
      <c r="D834">
        <v>0.15</v>
      </c>
      <c r="E834">
        <v>0.05</v>
      </c>
      <c r="F834">
        <v>0.05</v>
      </c>
      <c r="G834">
        <v>0.05</v>
      </c>
    </row>
    <row r="835" spans="1:7" x14ac:dyDescent="0.2">
      <c r="A835">
        <v>8346</v>
      </c>
      <c r="B835" s="106" t="s">
        <v>1062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">
      <c r="A836">
        <v>8349</v>
      </c>
      <c r="B836" s="106" t="s">
        <v>3364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">
      <c r="A837">
        <v>8350</v>
      </c>
      <c r="B837" s="106" t="s">
        <v>1063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">
      <c r="A838">
        <v>8354</v>
      </c>
      <c r="B838" s="106" t="s">
        <v>4009</v>
      </c>
      <c r="C838">
        <v>0</v>
      </c>
      <c r="D838" t="s">
        <v>158</v>
      </c>
      <c r="E838" s="106" t="s">
        <v>158</v>
      </c>
      <c r="F838" t="s">
        <v>158</v>
      </c>
      <c r="G838" t="s">
        <v>158</v>
      </c>
    </row>
    <row r="839" spans="1:7" x14ac:dyDescent="0.2">
      <c r="A839">
        <v>8355</v>
      </c>
      <c r="B839" s="106" t="s">
        <v>1064</v>
      </c>
      <c r="C839">
        <v>0.1</v>
      </c>
      <c r="D839">
        <v>0</v>
      </c>
      <c r="E839">
        <v>0.05</v>
      </c>
      <c r="F839">
        <v>0</v>
      </c>
      <c r="G839">
        <v>0.05</v>
      </c>
    </row>
    <row r="840" spans="1:7" x14ac:dyDescent="0.2">
      <c r="A840">
        <v>8359</v>
      </c>
      <c r="B840" s="106" t="s">
        <v>697</v>
      </c>
      <c r="C840">
        <v>0</v>
      </c>
      <c r="D840">
        <v>0</v>
      </c>
      <c r="E840">
        <v>0</v>
      </c>
      <c r="F840" t="s">
        <v>158</v>
      </c>
      <c r="G840">
        <v>0</v>
      </c>
    </row>
    <row r="841" spans="1:7" x14ac:dyDescent="0.2">
      <c r="A841">
        <v>8361</v>
      </c>
      <c r="B841" s="106" t="s">
        <v>4010</v>
      </c>
      <c r="C841">
        <v>0</v>
      </c>
      <c r="D841" t="s">
        <v>158</v>
      </c>
      <c r="E841">
        <v>0</v>
      </c>
      <c r="F841">
        <v>0</v>
      </c>
      <c r="G841">
        <v>0</v>
      </c>
    </row>
    <row r="842" spans="1:7" x14ac:dyDescent="0.2">
      <c r="A842">
        <v>8362</v>
      </c>
      <c r="B842" s="106" t="s">
        <v>1065</v>
      </c>
      <c r="C842">
        <v>0.1</v>
      </c>
      <c r="D842">
        <v>0.15</v>
      </c>
      <c r="E842">
        <v>0.05</v>
      </c>
      <c r="F842">
        <v>0.05</v>
      </c>
      <c r="G842">
        <v>0.05</v>
      </c>
    </row>
    <row r="843" spans="1:7" x14ac:dyDescent="0.2">
      <c r="A843">
        <v>8363</v>
      </c>
      <c r="B843" s="106" t="s">
        <v>1066</v>
      </c>
      <c r="C843">
        <v>0.1</v>
      </c>
      <c r="D843">
        <v>0.15</v>
      </c>
      <c r="E843">
        <v>0.05</v>
      </c>
      <c r="F843">
        <v>0.05</v>
      </c>
      <c r="G843">
        <v>0.1</v>
      </c>
    </row>
    <row r="844" spans="1:7" x14ac:dyDescent="0.2">
      <c r="A844">
        <v>8364</v>
      </c>
      <c r="B844" s="106" t="s">
        <v>1067</v>
      </c>
      <c r="C844">
        <v>0.1</v>
      </c>
      <c r="D844">
        <v>0.15</v>
      </c>
      <c r="E844">
        <v>0.05</v>
      </c>
      <c r="F844">
        <v>0.05</v>
      </c>
      <c r="G844">
        <v>0.05</v>
      </c>
    </row>
    <row r="845" spans="1:7" x14ac:dyDescent="0.2">
      <c r="A845">
        <v>8365</v>
      </c>
      <c r="B845" s="106" t="s">
        <v>1068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">
      <c r="A846">
        <v>8366</v>
      </c>
      <c r="B846" s="106" t="s">
        <v>1069</v>
      </c>
      <c r="C846">
        <v>0.1</v>
      </c>
      <c r="D846">
        <v>0.15</v>
      </c>
      <c r="E846">
        <v>0.05</v>
      </c>
      <c r="F846" s="106">
        <v>0.05</v>
      </c>
      <c r="G846" s="106">
        <v>0.05</v>
      </c>
    </row>
    <row r="847" spans="1:7" x14ac:dyDescent="0.2">
      <c r="A847">
        <v>8367</v>
      </c>
      <c r="B847" s="106" t="s">
        <v>1070</v>
      </c>
      <c r="C847">
        <v>0.1</v>
      </c>
      <c r="D847">
        <v>0.15</v>
      </c>
      <c r="E847">
        <v>0.05</v>
      </c>
      <c r="F847" s="106">
        <v>0.05</v>
      </c>
      <c r="G847" s="106">
        <v>0.05</v>
      </c>
    </row>
    <row r="848" spans="1:7" x14ac:dyDescent="0.2">
      <c r="A848">
        <v>8368</v>
      </c>
      <c r="B848" s="106" t="s">
        <v>3365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">
      <c r="A849">
        <v>8369</v>
      </c>
      <c r="B849" s="106" t="s">
        <v>1071</v>
      </c>
      <c r="C849">
        <v>0.2</v>
      </c>
      <c r="D849">
        <v>0.3</v>
      </c>
      <c r="E849">
        <v>0.1</v>
      </c>
      <c r="F849" s="106">
        <v>0.1</v>
      </c>
      <c r="G849">
        <v>0.1</v>
      </c>
    </row>
    <row r="850" spans="1:7" x14ac:dyDescent="0.2">
      <c r="A850">
        <v>8370</v>
      </c>
      <c r="B850" s="106" t="s">
        <v>1072</v>
      </c>
      <c r="C850">
        <v>0.1</v>
      </c>
      <c r="D850">
        <v>0.15</v>
      </c>
      <c r="E850">
        <v>0.05</v>
      </c>
      <c r="F850" s="106">
        <v>0.05</v>
      </c>
      <c r="G850">
        <v>0.05</v>
      </c>
    </row>
    <row r="851" spans="1:7" x14ac:dyDescent="0.2">
      <c r="A851">
        <v>8379</v>
      </c>
      <c r="B851" s="106" t="s">
        <v>3163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">
      <c r="A852">
        <v>8381</v>
      </c>
      <c r="B852" s="106" t="s">
        <v>3366</v>
      </c>
      <c r="C852">
        <v>0.1</v>
      </c>
      <c r="D852">
        <v>0</v>
      </c>
      <c r="E852">
        <v>0</v>
      </c>
      <c r="F852">
        <v>0</v>
      </c>
      <c r="G852">
        <v>0</v>
      </c>
    </row>
    <row r="853" spans="1:7" x14ac:dyDescent="0.2">
      <c r="A853">
        <v>8382</v>
      </c>
      <c r="B853" s="106" t="s">
        <v>1073</v>
      </c>
      <c r="C853">
        <v>0.1</v>
      </c>
      <c r="D853">
        <v>0.15</v>
      </c>
      <c r="E853">
        <v>0.05</v>
      </c>
      <c r="F853">
        <v>0.05</v>
      </c>
      <c r="G853">
        <v>0.05</v>
      </c>
    </row>
    <row r="854" spans="1:7" x14ac:dyDescent="0.2">
      <c r="A854">
        <v>8383</v>
      </c>
      <c r="B854" s="106" t="s">
        <v>1074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">
      <c r="A855">
        <v>8385</v>
      </c>
      <c r="B855" s="106" t="s">
        <v>1075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">
      <c r="A856">
        <v>8387</v>
      </c>
      <c r="B856" s="106" t="s">
        <v>1076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">
      <c r="A857">
        <v>8392</v>
      </c>
      <c r="B857" s="106" t="s">
        <v>2978</v>
      </c>
      <c r="C857">
        <v>0</v>
      </c>
      <c r="D857">
        <v>0</v>
      </c>
      <c r="E857">
        <v>0</v>
      </c>
      <c r="F857" s="106">
        <v>0</v>
      </c>
      <c r="G857">
        <v>0</v>
      </c>
    </row>
    <row r="858" spans="1:7" x14ac:dyDescent="0.2">
      <c r="A858">
        <v>8393</v>
      </c>
      <c r="B858" s="106" t="s">
        <v>1077</v>
      </c>
      <c r="C858">
        <v>0</v>
      </c>
      <c r="D858">
        <v>0</v>
      </c>
      <c r="E858">
        <v>0</v>
      </c>
      <c r="F858" s="106">
        <v>0</v>
      </c>
      <c r="G858">
        <v>0</v>
      </c>
    </row>
    <row r="859" spans="1:7" x14ac:dyDescent="0.2">
      <c r="A859">
        <v>8395</v>
      </c>
      <c r="B859" s="106" t="s">
        <v>3367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">
      <c r="A860">
        <v>8397</v>
      </c>
      <c r="B860" s="106" t="s">
        <v>1078</v>
      </c>
      <c r="C860">
        <v>0.2</v>
      </c>
      <c r="D860" s="106">
        <v>0.3</v>
      </c>
      <c r="E860">
        <v>0.1</v>
      </c>
      <c r="F860" s="106">
        <v>0.1</v>
      </c>
      <c r="G860">
        <v>0.1</v>
      </c>
    </row>
    <row r="861" spans="1:7" x14ac:dyDescent="0.2">
      <c r="A861">
        <v>8399</v>
      </c>
      <c r="B861" s="106" t="s">
        <v>1079</v>
      </c>
      <c r="C861">
        <v>0.1</v>
      </c>
      <c r="D861">
        <v>0</v>
      </c>
      <c r="E861">
        <v>0</v>
      </c>
      <c r="F861" s="106">
        <v>0</v>
      </c>
      <c r="G861">
        <v>0</v>
      </c>
    </row>
    <row r="862" spans="1:7" x14ac:dyDescent="0.2">
      <c r="A862">
        <v>8416</v>
      </c>
      <c r="B862" s="106" t="s">
        <v>1080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">
      <c r="A863">
        <v>8425</v>
      </c>
      <c r="B863" s="106" t="s">
        <v>4011</v>
      </c>
      <c r="C863">
        <v>0.2</v>
      </c>
      <c r="D863" t="s">
        <v>158</v>
      </c>
      <c r="E863">
        <v>0.05</v>
      </c>
      <c r="F863" t="s">
        <v>158</v>
      </c>
      <c r="G863" t="s">
        <v>158</v>
      </c>
    </row>
    <row r="864" spans="1:7" x14ac:dyDescent="0.2">
      <c r="A864">
        <v>8439</v>
      </c>
      <c r="B864" s="106" t="s">
        <v>1081</v>
      </c>
      <c r="C864">
        <v>0</v>
      </c>
      <c r="D864">
        <v>0</v>
      </c>
      <c r="E864">
        <v>0.1</v>
      </c>
      <c r="F864">
        <v>0.1</v>
      </c>
      <c r="G864">
        <v>0.1</v>
      </c>
    </row>
    <row r="865" spans="1:7" x14ac:dyDescent="0.2">
      <c r="A865">
        <v>8521</v>
      </c>
      <c r="B865" s="106" t="s">
        <v>3406</v>
      </c>
      <c r="C865">
        <v>0</v>
      </c>
      <c r="D865">
        <v>0</v>
      </c>
      <c r="E865">
        <v>0</v>
      </c>
      <c r="F865">
        <v>0</v>
      </c>
      <c r="G865" t="s">
        <v>158</v>
      </c>
    </row>
    <row r="866" spans="1:7" x14ac:dyDescent="0.2">
      <c r="A866">
        <v>8522</v>
      </c>
      <c r="B866" s="106" t="s">
        <v>1082</v>
      </c>
      <c r="C866">
        <v>0.2</v>
      </c>
      <c r="D866">
        <v>0.15</v>
      </c>
      <c r="E866">
        <v>0.05</v>
      </c>
      <c r="F866">
        <v>0.05</v>
      </c>
      <c r="G866">
        <v>0.05</v>
      </c>
    </row>
    <row r="867" spans="1:7" x14ac:dyDescent="0.2">
      <c r="A867">
        <v>8530</v>
      </c>
      <c r="B867" s="106" t="s">
        <v>1083</v>
      </c>
      <c r="C867">
        <v>0.1</v>
      </c>
      <c r="D867">
        <v>0.3</v>
      </c>
      <c r="E867">
        <v>0.05</v>
      </c>
      <c r="F867">
        <v>0.05</v>
      </c>
      <c r="G867">
        <v>0.05</v>
      </c>
    </row>
    <row r="868" spans="1:7" x14ac:dyDescent="0.2">
      <c r="A868">
        <v>8537</v>
      </c>
      <c r="B868" s="106" t="s">
        <v>1084</v>
      </c>
      <c r="C868">
        <v>0.1</v>
      </c>
      <c r="D868" s="106">
        <v>0.15</v>
      </c>
      <c r="E868">
        <v>0.05</v>
      </c>
      <c r="F868" s="106">
        <v>0.05</v>
      </c>
      <c r="G868">
        <v>0.05</v>
      </c>
    </row>
    <row r="869" spans="1:7" x14ac:dyDescent="0.2">
      <c r="A869">
        <v>8541</v>
      </c>
      <c r="B869" s="106" t="s">
        <v>3087</v>
      </c>
      <c r="C869">
        <v>0.1</v>
      </c>
      <c r="D869" s="106">
        <v>0.15</v>
      </c>
      <c r="E869">
        <v>0.05</v>
      </c>
      <c r="F869" s="106">
        <v>0</v>
      </c>
      <c r="G869">
        <v>0.05</v>
      </c>
    </row>
    <row r="870" spans="1:7" x14ac:dyDescent="0.2">
      <c r="A870">
        <v>8542</v>
      </c>
      <c r="B870" s="106" t="s">
        <v>1085</v>
      </c>
      <c r="C870">
        <v>0.1</v>
      </c>
      <c r="D870" s="106">
        <v>0.15</v>
      </c>
      <c r="E870">
        <v>0.05</v>
      </c>
      <c r="F870" s="106">
        <v>0.05</v>
      </c>
      <c r="G870" s="106">
        <v>0.05</v>
      </c>
    </row>
    <row r="871" spans="1:7" x14ac:dyDescent="0.2">
      <c r="A871">
        <v>8544</v>
      </c>
      <c r="B871" s="106" t="s">
        <v>1086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">
      <c r="A872">
        <v>8551</v>
      </c>
      <c r="B872" s="106" t="s">
        <v>1087</v>
      </c>
      <c r="C872">
        <v>0.1</v>
      </c>
      <c r="D872">
        <v>0.15</v>
      </c>
      <c r="E872">
        <v>0.05</v>
      </c>
      <c r="F872">
        <v>0.05</v>
      </c>
      <c r="G872">
        <v>0.05</v>
      </c>
    </row>
    <row r="873" spans="1:7" x14ac:dyDescent="0.2">
      <c r="A873">
        <v>8558</v>
      </c>
      <c r="B873" s="106" t="s">
        <v>1088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">
      <c r="A874">
        <v>8563</v>
      </c>
      <c r="B874" s="106" t="s">
        <v>1089</v>
      </c>
      <c r="C874">
        <v>0.1</v>
      </c>
      <c r="D874">
        <v>0.15</v>
      </c>
      <c r="E874">
        <v>0.05</v>
      </c>
      <c r="F874" s="106">
        <v>0.05</v>
      </c>
      <c r="G874">
        <v>0.05</v>
      </c>
    </row>
    <row r="875" spans="1:7" x14ac:dyDescent="0.2">
      <c r="A875">
        <v>8572</v>
      </c>
      <c r="B875" s="106" t="s">
        <v>2895</v>
      </c>
      <c r="C875">
        <v>0</v>
      </c>
      <c r="D875">
        <v>0</v>
      </c>
      <c r="E875">
        <v>0</v>
      </c>
      <c r="F875" s="106">
        <v>0</v>
      </c>
      <c r="G875" t="s">
        <v>158</v>
      </c>
    </row>
    <row r="876" spans="1:7" x14ac:dyDescent="0.2">
      <c r="A876">
        <v>8586</v>
      </c>
      <c r="B876" s="106" t="s">
        <v>3093</v>
      </c>
      <c r="C876">
        <v>0.1</v>
      </c>
      <c r="D876" t="s">
        <v>158</v>
      </c>
      <c r="E876" t="s">
        <v>158</v>
      </c>
      <c r="F876" t="s">
        <v>158</v>
      </c>
      <c r="G876" t="s">
        <v>158</v>
      </c>
    </row>
    <row r="877" spans="1:7" x14ac:dyDescent="0.2">
      <c r="A877">
        <v>8591</v>
      </c>
      <c r="B877" s="106" t="s">
        <v>3164</v>
      </c>
      <c r="C877">
        <v>0</v>
      </c>
      <c r="D877" t="s">
        <v>158</v>
      </c>
      <c r="E877">
        <v>0</v>
      </c>
      <c r="F877" t="s">
        <v>158</v>
      </c>
      <c r="G877" t="s">
        <v>158</v>
      </c>
    </row>
    <row r="878" spans="1:7" x14ac:dyDescent="0.2">
      <c r="A878">
        <v>8593</v>
      </c>
      <c r="B878" s="106" t="s">
        <v>224</v>
      </c>
      <c r="C878">
        <v>0.1</v>
      </c>
      <c r="D878">
        <v>0</v>
      </c>
      <c r="E878">
        <v>0.05</v>
      </c>
      <c r="F878">
        <v>0.05</v>
      </c>
      <c r="G878">
        <v>0.05</v>
      </c>
    </row>
    <row r="879" spans="1:7" x14ac:dyDescent="0.2">
      <c r="A879">
        <v>8595</v>
      </c>
      <c r="B879" s="106" t="s">
        <v>3165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">
      <c r="A880">
        <v>8601</v>
      </c>
      <c r="B880" s="106" t="s">
        <v>25</v>
      </c>
      <c r="C880">
        <v>0</v>
      </c>
      <c r="D880">
        <v>0.15</v>
      </c>
      <c r="E880">
        <v>0</v>
      </c>
      <c r="F880" s="106" t="s">
        <v>158</v>
      </c>
      <c r="G880" s="106">
        <v>0</v>
      </c>
    </row>
    <row r="881" spans="1:7" x14ac:dyDescent="0.2">
      <c r="A881">
        <v>8604</v>
      </c>
      <c r="B881" s="106" t="s">
        <v>541</v>
      </c>
      <c r="C881">
        <v>0</v>
      </c>
      <c r="D881">
        <v>0</v>
      </c>
      <c r="E881" s="106">
        <v>0</v>
      </c>
      <c r="F881" s="106">
        <v>0</v>
      </c>
      <c r="G881" s="106">
        <v>0</v>
      </c>
    </row>
    <row r="882" spans="1:7" x14ac:dyDescent="0.2">
      <c r="A882">
        <v>8613</v>
      </c>
      <c r="B882" s="106" t="s">
        <v>3368</v>
      </c>
      <c r="C882">
        <v>0</v>
      </c>
      <c r="D882">
        <v>0.15</v>
      </c>
      <c r="E882" s="106">
        <v>0</v>
      </c>
      <c r="F882" s="106">
        <v>0</v>
      </c>
      <c r="G882" s="106">
        <v>0.05</v>
      </c>
    </row>
    <row r="883" spans="1:7" x14ac:dyDescent="0.2">
      <c r="A883">
        <v>8614</v>
      </c>
      <c r="B883" s="106" t="s">
        <v>2786</v>
      </c>
      <c r="C883">
        <v>0</v>
      </c>
      <c r="D883">
        <v>0</v>
      </c>
      <c r="E883">
        <v>0</v>
      </c>
      <c r="F883">
        <v>0</v>
      </c>
      <c r="G883" s="106">
        <v>0</v>
      </c>
    </row>
    <row r="884" spans="1:7" x14ac:dyDescent="0.2">
      <c r="A884">
        <v>8616</v>
      </c>
      <c r="B884" s="106" t="s">
        <v>3166</v>
      </c>
      <c r="C884">
        <v>0</v>
      </c>
      <c r="D884">
        <v>0.15</v>
      </c>
      <c r="E884">
        <v>0</v>
      </c>
      <c r="F884">
        <v>0.05</v>
      </c>
      <c r="G884" s="106">
        <v>0</v>
      </c>
    </row>
    <row r="885" spans="1:7" x14ac:dyDescent="0.2">
      <c r="A885">
        <v>8622</v>
      </c>
      <c r="B885" s="106" t="s">
        <v>3027</v>
      </c>
      <c r="C885">
        <v>0</v>
      </c>
      <c r="D885">
        <v>0</v>
      </c>
      <c r="E885">
        <v>0</v>
      </c>
      <c r="F885">
        <v>0</v>
      </c>
      <c r="G885" s="106">
        <v>0</v>
      </c>
    </row>
    <row r="886" spans="1:7" x14ac:dyDescent="0.2">
      <c r="A886">
        <v>8624</v>
      </c>
      <c r="B886" s="106" t="s">
        <v>3167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">
      <c r="A887">
        <v>8628</v>
      </c>
      <c r="B887" s="106" t="s">
        <v>1090</v>
      </c>
      <c r="C887">
        <v>0.1</v>
      </c>
      <c r="D887" s="106">
        <v>0.15</v>
      </c>
      <c r="E887">
        <v>0.05</v>
      </c>
      <c r="F887" s="106">
        <v>0.05</v>
      </c>
      <c r="G887" s="106">
        <v>0.55000000000000004</v>
      </c>
    </row>
    <row r="888" spans="1:7" x14ac:dyDescent="0.2">
      <c r="A888">
        <v>8630</v>
      </c>
      <c r="B888" s="106" t="s">
        <v>2809</v>
      </c>
      <c r="C888">
        <v>0</v>
      </c>
      <c r="D888" s="106">
        <v>0</v>
      </c>
      <c r="E888">
        <v>0</v>
      </c>
      <c r="F888" s="106">
        <v>0</v>
      </c>
      <c r="G888" s="106">
        <v>0</v>
      </c>
    </row>
    <row r="889" spans="1:7" x14ac:dyDescent="0.2">
      <c r="A889">
        <v>8692</v>
      </c>
      <c r="B889" s="106" t="s">
        <v>2825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">
      <c r="A890">
        <v>8697</v>
      </c>
      <c r="B890" s="106" t="s">
        <v>1091</v>
      </c>
      <c r="C890">
        <v>0.1</v>
      </c>
      <c r="D890">
        <v>0.15</v>
      </c>
      <c r="E890">
        <v>0.05</v>
      </c>
      <c r="F890">
        <v>0.05</v>
      </c>
      <c r="G890">
        <v>0.05</v>
      </c>
    </row>
    <row r="891" spans="1:7" x14ac:dyDescent="0.2">
      <c r="A891">
        <v>8698</v>
      </c>
      <c r="B891" s="106" t="s">
        <v>4012</v>
      </c>
      <c r="C891">
        <v>0</v>
      </c>
      <c r="D891" t="s">
        <v>158</v>
      </c>
      <c r="E891" t="s">
        <v>158</v>
      </c>
      <c r="F891">
        <v>0</v>
      </c>
      <c r="G891">
        <v>0</v>
      </c>
    </row>
    <row r="892" spans="1:7" x14ac:dyDescent="0.2">
      <c r="A892">
        <v>8707</v>
      </c>
      <c r="B892" s="106" t="s">
        <v>1504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">
      <c r="A893">
        <v>8708</v>
      </c>
      <c r="B893" s="106" t="s">
        <v>1092</v>
      </c>
      <c r="C893">
        <v>0.1</v>
      </c>
      <c r="D893">
        <v>0.15</v>
      </c>
      <c r="E893">
        <v>0.05</v>
      </c>
      <c r="F893">
        <v>0.05</v>
      </c>
      <c r="G893">
        <v>0.05</v>
      </c>
    </row>
    <row r="894" spans="1:7" x14ac:dyDescent="0.2">
      <c r="A894">
        <v>8725</v>
      </c>
      <c r="B894" s="106" t="s">
        <v>1093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">
      <c r="A895">
        <v>8729</v>
      </c>
      <c r="B895" s="106" t="s">
        <v>1094</v>
      </c>
      <c r="C895">
        <v>0.1</v>
      </c>
      <c r="D895">
        <v>0.15</v>
      </c>
      <c r="E895">
        <v>0.05</v>
      </c>
      <c r="F895">
        <v>0.05</v>
      </c>
      <c r="G895">
        <v>0.05</v>
      </c>
    </row>
    <row r="896" spans="1:7" x14ac:dyDescent="0.2">
      <c r="A896">
        <v>8750</v>
      </c>
      <c r="B896" s="106" t="s">
        <v>30</v>
      </c>
      <c r="C896">
        <v>0.1</v>
      </c>
      <c r="D896">
        <v>0</v>
      </c>
      <c r="E896">
        <v>0</v>
      </c>
      <c r="F896">
        <v>0</v>
      </c>
      <c r="G896">
        <v>0</v>
      </c>
    </row>
    <row r="897" spans="1:7" x14ac:dyDescent="0.2">
      <c r="A897">
        <v>8766</v>
      </c>
      <c r="B897" s="106" t="s">
        <v>3168</v>
      </c>
      <c r="C897">
        <v>0.2</v>
      </c>
      <c r="D897">
        <v>0.3</v>
      </c>
      <c r="E897">
        <v>0.1</v>
      </c>
      <c r="F897">
        <v>0.1</v>
      </c>
      <c r="G897">
        <v>0.1</v>
      </c>
    </row>
    <row r="898" spans="1:7" x14ac:dyDescent="0.2">
      <c r="A898">
        <v>8769</v>
      </c>
      <c r="B898" s="106" t="s">
        <v>1366</v>
      </c>
      <c r="C898">
        <v>0</v>
      </c>
      <c r="D898">
        <v>0</v>
      </c>
      <c r="E898" s="106">
        <v>0</v>
      </c>
      <c r="F898">
        <v>0</v>
      </c>
      <c r="G898" s="106">
        <v>0</v>
      </c>
    </row>
    <row r="899" spans="1:7" x14ac:dyDescent="0.2">
      <c r="A899">
        <v>8795</v>
      </c>
      <c r="B899" s="106" t="s">
        <v>3258</v>
      </c>
      <c r="C899">
        <v>0</v>
      </c>
      <c r="D899" s="106">
        <v>0</v>
      </c>
      <c r="E899">
        <v>0</v>
      </c>
      <c r="F899" t="s">
        <v>158</v>
      </c>
      <c r="G899" t="s">
        <v>158</v>
      </c>
    </row>
    <row r="900" spans="1:7" x14ac:dyDescent="0.2">
      <c r="A900">
        <v>8798</v>
      </c>
      <c r="B900" s="106" t="s">
        <v>1095</v>
      </c>
      <c r="C900">
        <v>0</v>
      </c>
      <c r="D900" s="106">
        <v>0</v>
      </c>
      <c r="E900">
        <v>0</v>
      </c>
      <c r="F900" s="106">
        <v>0</v>
      </c>
      <c r="G900">
        <v>0</v>
      </c>
    </row>
    <row r="901" spans="1:7" x14ac:dyDescent="0.2">
      <c r="A901">
        <v>8801</v>
      </c>
      <c r="B901" s="106" t="s">
        <v>1308</v>
      </c>
      <c r="C901">
        <v>0.1</v>
      </c>
      <c r="D901">
        <v>0.15</v>
      </c>
      <c r="E901">
        <v>0.05</v>
      </c>
      <c r="F901">
        <v>0.05</v>
      </c>
      <c r="G901">
        <v>0.05</v>
      </c>
    </row>
    <row r="902" spans="1:7" x14ac:dyDescent="0.2">
      <c r="A902">
        <v>8803</v>
      </c>
      <c r="B902" s="106" t="s">
        <v>1096</v>
      </c>
      <c r="C902">
        <v>0.2</v>
      </c>
      <c r="D902">
        <v>0.3</v>
      </c>
      <c r="E902" s="106">
        <v>0.1</v>
      </c>
      <c r="F902">
        <v>0.1</v>
      </c>
      <c r="G902">
        <v>0.1</v>
      </c>
    </row>
    <row r="903" spans="1:7" x14ac:dyDescent="0.2">
      <c r="A903">
        <v>8804</v>
      </c>
      <c r="B903" s="106" t="s">
        <v>1097</v>
      </c>
      <c r="C903">
        <v>0.1</v>
      </c>
      <c r="D903">
        <v>0.15</v>
      </c>
      <c r="E903">
        <v>0.05</v>
      </c>
      <c r="F903">
        <v>0.05</v>
      </c>
      <c r="G903">
        <v>0.05</v>
      </c>
    </row>
    <row r="904" spans="1:7" x14ac:dyDescent="0.2">
      <c r="A904">
        <v>8830</v>
      </c>
      <c r="B904" s="106" t="s">
        <v>3088</v>
      </c>
      <c r="C904">
        <v>0.2</v>
      </c>
      <c r="D904">
        <v>0.3</v>
      </c>
      <c r="E904">
        <v>0.1</v>
      </c>
      <c r="F904">
        <v>0.1</v>
      </c>
      <c r="G904" s="106">
        <v>0.1</v>
      </c>
    </row>
    <row r="905" spans="1:7" x14ac:dyDescent="0.2">
      <c r="A905">
        <v>8848</v>
      </c>
      <c r="B905" s="106" t="s">
        <v>1505</v>
      </c>
      <c r="C905">
        <v>0</v>
      </c>
      <c r="D905">
        <v>0</v>
      </c>
      <c r="E905">
        <v>0</v>
      </c>
      <c r="F905">
        <v>0</v>
      </c>
      <c r="G905" s="106">
        <v>0</v>
      </c>
    </row>
    <row r="906" spans="1:7" x14ac:dyDescent="0.2">
      <c r="A906">
        <v>8869</v>
      </c>
      <c r="B906" s="106" t="s">
        <v>3619</v>
      </c>
      <c r="C906">
        <v>0</v>
      </c>
      <c r="D906">
        <v>0</v>
      </c>
      <c r="E906" t="s">
        <v>158</v>
      </c>
      <c r="F906" s="106" t="s">
        <v>158</v>
      </c>
      <c r="G906" s="106" t="s">
        <v>158</v>
      </c>
    </row>
    <row r="907" spans="1:7" x14ac:dyDescent="0.2">
      <c r="A907">
        <v>8876</v>
      </c>
      <c r="B907" s="106" t="s">
        <v>1098</v>
      </c>
      <c r="C907">
        <v>0.1</v>
      </c>
      <c r="D907">
        <v>0.15</v>
      </c>
      <c r="E907">
        <v>0.05</v>
      </c>
      <c r="F907" s="106">
        <v>0.05</v>
      </c>
      <c r="G907" s="106">
        <v>0.05</v>
      </c>
    </row>
    <row r="908" spans="1:7" x14ac:dyDescent="0.2">
      <c r="A908">
        <v>8892</v>
      </c>
      <c r="B908" s="106" t="s">
        <v>1099</v>
      </c>
      <c r="C908">
        <v>0.1</v>
      </c>
      <c r="D908">
        <v>0</v>
      </c>
      <c r="E908">
        <v>0.05</v>
      </c>
      <c r="F908">
        <v>0</v>
      </c>
      <c r="G908">
        <v>0</v>
      </c>
    </row>
    <row r="909" spans="1:7" x14ac:dyDescent="0.2">
      <c r="A909">
        <v>8904</v>
      </c>
      <c r="B909" s="106" t="s">
        <v>1506</v>
      </c>
      <c r="C909">
        <v>0.1</v>
      </c>
      <c r="D909" s="106">
        <v>0.15</v>
      </c>
      <c r="E909">
        <v>0.05</v>
      </c>
      <c r="F909" s="106">
        <v>0.05</v>
      </c>
      <c r="G909" s="106">
        <v>0.05</v>
      </c>
    </row>
    <row r="910" spans="1:7" x14ac:dyDescent="0.2">
      <c r="A910">
        <v>8917</v>
      </c>
      <c r="B910" s="106" t="s">
        <v>1100</v>
      </c>
      <c r="C910">
        <v>0</v>
      </c>
      <c r="D910" s="106">
        <v>0</v>
      </c>
      <c r="E910">
        <v>0</v>
      </c>
      <c r="F910" s="106">
        <v>0</v>
      </c>
      <c r="G910" s="106">
        <v>0</v>
      </c>
    </row>
    <row r="911" spans="1:7" x14ac:dyDescent="0.2">
      <c r="A911">
        <v>8920</v>
      </c>
      <c r="B911" s="106" t="s">
        <v>3369</v>
      </c>
      <c r="C911">
        <v>0</v>
      </c>
      <c r="D911" s="106">
        <v>0</v>
      </c>
      <c r="E911">
        <v>0</v>
      </c>
      <c r="F911">
        <v>0</v>
      </c>
      <c r="G911">
        <v>0</v>
      </c>
    </row>
    <row r="912" spans="1:7" x14ac:dyDescent="0.2">
      <c r="A912">
        <v>8928</v>
      </c>
      <c r="B912" s="106" t="s">
        <v>1101</v>
      </c>
      <c r="C912">
        <v>0.1</v>
      </c>
      <c r="D912">
        <v>0.15</v>
      </c>
      <c r="E912">
        <v>0.05</v>
      </c>
      <c r="F912">
        <v>0.05</v>
      </c>
      <c r="G912">
        <v>0.05</v>
      </c>
    </row>
    <row r="913" spans="1:7" x14ac:dyDescent="0.2">
      <c r="A913">
        <v>8999</v>
      </c>
      <c r="B913" s="106" t="s">
        <v>1102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">
      <c r="A914">
        <v>9001</v>
      </c>
      <c r="B914" s="106" t="s">
        <v>1103</v>
      </c>
      <c r="C914">
        <v>0.2</v>
      </c>
      <c r="D914">
        <v>0.3</v>
      </c>
      <c r="E914">
        <v>0.1</v>
      </c>
      <c r="F914">
        <v>0.1</v>
      </c>
      <c r="G914">
        <v>0.1</v>
      </c>
    </row>
    <row r="915" spans="1:7" x14ac:dyDescent="0.2">
      <c r="A915">
        <v>9003</v>
      </c>
      <c r="B915" s="106" t="s">
        <v>3230</v>
      </c>
      <c r="C915">
        <v>0</v>
      </c>
      <c r="D915" t="s">
        <v>158</v>
      </c>
      <c r="E915">
        <v>0</v>
      </c>
      <c r="F915" t="s">
        <v>158</v>
      </c>
      <c r="G915">
        <v>0</v>
      </c>
    </row>
    <row r="916" spans="1:7" x14ac:dyDescent="0.2">
      <c r="A916">
        <v>9006</v>
      </c>
      <c r="B916" s="106" t="s">
        <v>1104</v>
      </c>
      <c r="C916">
        <v>0.1</v>
      </c>
      <c r="D916">
        <v>0</v>
      </c>
      <c r="E916">
        <v>0.05</v>
      </c>
      <c r="F916">
        <v>0.05</v>
      </c>
      <c r="G916">
        <v>0.05</v>
      </c>
    </row>
    <row r="917" spans="1:7" x14ac:dyDescent="0.2">
      <c r="A917">
        <v>9007</v>
      </c>
      <c r="B917" s="106" t="s">
        <v>4013</v>
      </c>
      <c r="C917">
        <v>0</v>
      </c>
      <c r="D917" t="s">
        <v>158</v>
      </c>
      <c r="E917">
        <v>0</v>
      </c>
      <c r="F917">
        <v>0</v>
      </c>
      <c r="G917">
        <v>0</v>
      </c>
    </row>
    <row r="918" spans="1:7" x14ac:dyDescent="0.2">
      <c r="A918">
        <v>9008</v>
      </c>
      <c r="B918" s="106" t="s">
        <v>1105</v>
      </c>
      <c r="C918">
        <v>0</v>
      </c>
      <c r="D918">
        <v>0</v>
      </c>
      <c r="E918">
        <v>0</v>
      </c>
      <c r="F918">
        <v>0</v>
      </c>
      <c r="G918" s="106">
        <v>0</v>
      </c>
    </row>
    <row r="919" spans="1:7" x14ac:dyDescent="0.2">
      <c r="A919">
        <v>9009</v>
      </c>
      <c r="B919" s="106" t="s">
        <v>3370</v>
      </c>
      <c r="C919">
        <v>0</v>
      </c>
      <c r="D919">
        <v>0</v>
      </c>
      <c r="E919" s="106">
        <v>0</v>
      </c>
      <c r="F919" s="106">
        <v>0</v>
      </c>
      <c r="G919" s="106">
        <v>0</v>
      </c>
    </row>
    <row r="920" spans="1:7" x14ac:dyDescent="0.2">
      <c r="A920">
        <v>9010</v>
      </c>
      <c r="B920" s="106" t="s">
        <v>1106</v>
      </c>
      <c r="C920">
        <v>0.2</v>
      </c>
      <c r="D920">
        <v>0.3</v>
      </c>
      <c r="E920" s="106">
        <v>0.1</v>
      </c>
      <c r="F920" s="106">
        <v>0.1</v>
      </c>
      <c r="G920" s="106">
        <v>0.1</v>
      </c>
    </row>
    <row r="921" spans="1:7" x14ac:dyDescent="0.2">
      <c r="A921">
        <v>9014</v>
      </c>
      <c r="B921" s="106" t="s">
        <v>1107</v>
      </c>
      <c r="C921">
        <v>0.1</v>
      </c>
      <c r="D921" s="106">
        <v>0.15</v>
      </c>
      <c r="E921">
        <v>0.05</v>
      </c>
      <c r="F921">
        <v>0.05</v>
      </c>
      <c r="G921" s="106">
        <v>0.05</v>
      </c>
    </row>
    <row r="922" spans="1:7" x14ac:dyDescent="0.2">
      <c r="A922">
        <v>9021</v>
      </c>
      <c r="B922" s="106" t="s">
        <v>3480</v>
      </c>
      <c r="C922">
        <v>0.3</v>
      </c>
      <c r="D922" s="106">
        <v>0</v>
      </c>
      <c r="E922">
        <v>0</v>
      </c>
      <c r="F922" t="s">
        <v>158</v>
      </c>
      <c r="G922" s="106">
        <v>0.15</v>
      </c>
    </row>
    <row r="923" spans="1:7" x14ac:dyDescent="0.2">
      <c r="A923">
        <v>9022</v>
      </c>
      <c r="B923" s="106" t="s">
        <v>3620</v>
      </c>
      <c r="C923">
        <v>0</v>
      </c>
      <c r="D923">
        <v>0</v>
      </c>
      <c r="E923" t="s">
        <v>158</v>
      </c>
      <c r="F923" t="s">
        <v>158</v>
      </c>
      <c r="G923" t="s">
        <v>158</v>
      </c>
    </row>
    <row r="924" spans="1:7" x14ac:dyDescent="0.2">
      <c r="A924">
        <v>9025</v>
      </c>
      <c r="B924" s="106" t="s">
        <v>3481</v>
      </c>
      <c r="C924">
        <v>0</v>
      </c>
      <c r="D924">
        <v>0</v>
      </c>
      <c r="E924">
        <v>0</v>
      </c>
      <c r="F924" t="s">
        <v>158</v>
      </c>
      <c r="G924" t="s">
        <v>158</v>
      </c>
    </row>
    <row r="925" spans="1:7" x14ac:dyDescent="0.2">
      <c r="A925">
        <v>9031</v>
      </c>
      <c r="B925" s="106" t="s">
        <v>1108</v>
      </c>
      <c r="C925">
        <v>0.1</v>
      </c>
      <c r="D925">
        <v>0.15</v>
      </c>
      <c r="E925">
        <v>0.05</v>
      </c>
      <c r="F925">
        <v>0.05</v>
      </c>
      <c r="G925">
        <v>0.05</v>
      </c>
    </row>
    <row r="926" spans="1:7" x14ac:dyDescent="0.2">
      <c r="A926">
        <v>9039</v>
      </c>
      <c r="B926" s="106" t="s">
        <v>4014</v>
      </c>
      <c r="C926">
        <v>0</v>
      </c>
      <c r="D926" s="106" t="s">
        <v>158</v>
      </c>
      <c r="E926" t="s">
        <v>158</v>
      </c>
      <c r="F926" t="s">
        <v>158</v>
      </c>
      <c r="G926" t="s">
        <v>158</v>
      </c>
    </row>
    <row r="927" spans="1:7" x14ac:dyDescent="0.2">
      <c r="A927">
        <v>9041</v>
      </c>
      <c r="B927" s="106" t="s">
        <v>1109</v>
      </c>
      <c r="C927">
        <v>0.2</v>
      </c>
      <c r="D927">
        <v>0.3</v>
      </c>
      <c r="E927">
        <v>0.1</v>
      </c>
      <c r="F927">
        <v>0.1</v>
      </c>
      <c r="G927">
        <v>0.1</v>
      </c>
    </row>
    <row r="928" spans="1:7" x14ac:dyDescent="0.2">
      <c r="A928">
        <v>9042</v>
      </c>
      <c r="B928" s="106" t="s">
        <v>1110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">
      <c r="A929">
        <v>9044</v>
      </c>
      <c r="B929" s="106" t="s">
        <v>3621</v>
      </c>
      <c r="C929">
        <v>0</v>
      </c>
      <c r="D929">
        <v>0</v>
      </c>
      <c r="E929" t="s">
        <v>158</v>
      </c>
      <c r="F929">
        <v>0</v>
      </c>
      <c r="G929">
        <v>0</v>
      </c>
    </row>
    <row r="930" spans="1:7" x14ac:dyDescent="0.2">
      <c r="A930">
        <v>9045</v>
      </c>
      <c r="B930" s="106" t="s">
        <v>4015</v>
      </c>
      <c r="C930">
        <v>0.2</v>
      </c>
      <c r="D930" t="s">
        <v>158</v>
      </c>
      <c r="E930">
        <v>0</v>
      </c>
      <c r="F930" s="106">
        <v>0</v>
      </c>
      <c r="G930">
        <v>0.1</v>
      </c>
    </row>
    <row r="931" spans="1:7" x14ac:dyDescent="0.2">
      <c r="A931">
        <v>9046</v>
      </c>
      <c r="B931" s="106" t="s">
        <v>1111</v>
      </c>
      <c r="C931">
        <v>0.2</v>
      </c>
      <c r="D931">
        <v>0.3</v>
      </c>
      <c r="E931">
        <v>0.1</v>
      </c>
      <c r="F931" s="106">
        <v>0.1</v>
      </c>
      <c r="G931">
        <v>0.1</v>
      </c>
    </row>
    <row r="932" spans="1:7" x14ac:dyDescent="0.2">
      <c r="A932">
        <v>9048</v>
      </c>
      <c r="B932" s="106" t="s">
        <v>1112</v>
      </c>
      <c r="C932">
        <v>0.1</v>
      </c>
      <c r="D932">
        <v>0.15</v>
      </c>
      <c r="E932">
        <v>0.05</v>
      </c>
      <c r="F932">
        <v>0.05</v>
      </c>
      <c r="G932">
        <v>0.05</v>
      </c>
    </row>
    <row r="933" spans="1:7" x14ac:dyDescent="0.2">
      <c r="A933">
        <v>9052</v>
      </c>
      <c r="B933" s="106" t="s">
        <v>1113</v>
      </c>
      <c r="C933">
        <v>0.1</v>
      </c>
      <c r="D933">
        <v>0.15</v>
      </c>
      <c r="E933">
        <v>0.05</v>
      </c>
      <c r="F933">
        <v>0.05</v>
      </c>
      <c r="G933">
        <v>0.05</v>
      </c>
    </row>
    <row r="934" spans="1:7" x14ac:dyDescent="0.2">
      <c r="A934">
        <v>9058</v>
      </c>
      <c r="B934" s="106" t="s">
        <v>3622</v>
      </c>
      <c r="C934">
        <v>0</v>
      </c>
      <c r="D934">
        <v>0</v>
      </c>
      <c r="E934" s="106" t="s">
        <v>158</v>
      </c>
      <c r="F934" s="106" t="s">
        <v>158</v>
      </c>
      <c r="G934" s="106" t="s">
        <v>158</v>
      </c>
    </row>
    <row r="935" spans="1:7" x14ac:dyDescent="0.2">
      <c r="A935">
        <v>9062</v>
      </c>
      <c r="B935" s="106" t="s">
        <v>2891</v>
      </c>
      <c r="C935">
        <v>0</v>
      </c>
      <c r="D935">
        <v>0.15</v>
      </c>
      <c r="E935" t="s">
        <v>158</v>
      </c>
      <c r="F935">
        <v>0</v>
      </c>
      <c r="G935" t="s">
        <v>158</v>
      </c>
    </row>
    <row r="936" spans="1:7" x14ac:dyDescent="0.2">
      <c r="A936">
        <v>9064</v>
      </c>
      <c r="B936" s="106" t="s">
        <v>3716</v>
      </c>
      <c r="C936">
        <v>0</v>
      </c>
      <c r="D936" t="s">
        <v>158</v>
      </c>
      <c r="E936" t="s">
        <v>158</v>
      </c>
      <c r="F936" t="s">
        <v>158</v>
      </c>
      <c r="G936" t="s">
        <v>158</v>
      </c>
    </row>
    <row r="937" spans="1:7" x14ac:dyDescent="0.2">
      <c r="A937">
        <v>9065</v>
      </c>
      <c r="B937" s="106" t="s">
        <v>1114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">
      <c r="A938">
        <v>9066</v>
      </c>
      <c r="B938" s="106" t="s">
        <v>3371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">
      <c r="A939">
        <v>9070</v>
      </c>
      <c r="B939" s="106" t="s">
        <v>1115</v>
      </c>
      <c r="C939">
        <v>0.2</v>
      </c>
      <c r="D939">
        <v>0.3</v>
      </c>
      <c r="E939">
        <v>0.1</v>
      </c>
      <c r="F939">
        <v>0.1</v>
      </c>
      <c r="G939">
        <v>0.1</v>
      </c>
    </row>
    <row r="940" spans="1:7" x14ac:dyDescent="0.2">
      <c r="A940">
        <v>9074</v>
      </c>
      <c r="B940" s="106" t="s">
        <v>3090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">
      <c r="A941">
        <v>9076</v>
      </c>
      <c r="B941" s="106" t="s">
        <v>1116</v>
      </c>
      <c r="C941">
        <v>0</v>
      </c>
      <c r="D941">
        <v>0</v>
      </c>
      <c r="E941">
        <v>0</v>
      </c>
      <c r="F941">
        <v>0</v>
      </c>
      <c r="G941" s="106">
        <v>0</v>
      </c>
    </row>
    <row r="942" spans="1:7" x14ac:dyDescent="0.2">
      <c r="A942">
        <v>9081</v>
      </c>
      <c r="B942" s="106" t="s">
        <v>2892</v>
      </c>
      <c r="C942">
        <v>0.2</v>
      </c>
      <c r="D942" s="106">
        <v>0.3</v>
      </c>
      <c r="E942">
        <v>0.1</v>
      </c>
      <c r="F942" s="106">
        <v>0</v>
      </c>
      <c r="G942">
        <v>0</v>
      </c>
    </row>
    <row r="943" spans="1:7" x14ac:dyDescent="0.2">
      <c r="A943">
        <v>9086</v>
      </c>
      <c r="B943" s="106" t="s">
        <v>4016</v>
      </c>
      <c r="C943">
        <v>0</v>
      </c>
      <c r="D943" t="s">
        <v>158</v>
      </c>
      <c r="E943" t="s">
        <v>158</v>
      </c>
      <c r="F943" t="s">
        <v>158</v>
      </c>
      <c r="G943" t="s">
        <v>158</v>
      </c>
    </row>
    <row r="944" spans="1:7" x14ac:dyDescent="0.2">
      <c r="A944">
        <v>9090</v>
      </c>
      <c r="B944" s="106" t="s">
        <v>1117</v>
      </c>
      <c r="C944">
        <v>0.1</v>
      </c>
      <c r="D944" s="106">
        <v>0.15</v>
      </c>
      <c r="E944" s="106">
        <v>0.05</v>
      </c>
      <c r="F944" s="106">
        <v>0.05</v>
      </c>
      <c r="G944" s="106">
        <v>0.05</v>
      </c>
    </row>
    <row r="945" spans="1:7" x14ac:dyDescent="0.2">
      <c r="A945">
        <v>9101</v>
      </c>
      <c r="B945" s="106" t="s">
        <v>1118</v>
      </c>
      <c r="C945">
        <v>0.1</v>
      </c>
      <c r="D945">
        <v>0.15</v>
      </c>
      <c r="E945">
        <v>0.05</v>
      </c>
      <c r="F945">
        <v>0.05</v>
      </c>
      <c r="G945">
        <v>0.05</v>
      </c>
    </row>
    <row r="946" spans="1:7" x14ac:dyDescent="0.2">
      <c r="A946">
        <v>9104</v>
      </c>
      <c r="B946" s="106" t="s">
        <v>1119</v>
      </c>
      <c r="C946">
        <v>0.1</v>
      </c>
      <c r="D946">
        <v>0</v>
      </c>
      <c r="E946">
        <v>0.05</v>
      </c>
      <c r="F946">
        <v>0.05</v>
      </c>
      <c r="G946">
        <v>0.05</v>
      </c>
    </row>
    <row r="947" spans="1:7" x14ac:dyDescent="0.2">
      <c r="A947">
        <v>9130</v>
      </c>
      <c r="B947" s="106" t="s">
        <v>1120</v>
      </c>
      <c r="C947">
        <v>0.1</v>
      </c>
      <c r="D947">
        <v>0</v>
      </c>
      <c r="E947">
        <v>0</v>
      </c>
      <c r="F947">
        <v>0</v>
      </c>
      <c r="G947">
        <v>0</v>
      </c>
    </row>
    <row r="948" spans="1:7" x14ac:dyDescent="0.2">
      <c r="A948">
        <v>9142</v>
      </c>
      <c r="B948" s="106" t="s">
        <v>1121</v>
      </c>
      <c r="C948">
        <v>0.2</v>
      </c>
      <c r="D948">
        <v>0.3</v>
      </c>
      <c r="E948" s="106">
        <v>0.1</v>
      </c>
      <c r="F948">
        <v>0.05</v>
      </c>
      <c r="G948">
        <v>0.1</v>
      </c>
    </row>
    <row r="949" spans="1:7" x14ac:dyDescent="0.2">
      <c r="A949">
        <v>9202</v>
      </c>
      <c r="B949" s="106" t="s">
        <v>3372</v>
      </c>
      <c r="C949">
        <v>0</v>
      </c>
      <c r="D949">
        <v>0</v>
      </c>
      <c r="E949" s="106">
        <v>0</v>
      </c>
      <c r="F949" s="106">
        <v>0</v>
      </c>
      <c r="G949" s="106">
        <v>0</v>
      </c>
    </row>
    <row r="950" spans="1:7" x14ac:dyDescent="0.2">
      <c r="A950">
        <v>9232</v>
      </c>
      <c r="B950" s="106" t="s">
        <v>1122</v>
      </c>
      <c r="C950">
        <v>0.3</v>
      </c>
      <c r="D950">
        <v>0.15</v>
      </c>
      <c r="E950">
        <v>0.05</v>
      </c>
      <c r="F950">
        <v>0.05</v>
      </c>
      <c r="G950">
        <v>0.05</v>
      </c>
    </row>
    <row r="951" spans="1:7" x14ac:dyDescent="0.2">
      <c r="A951">
        <v>9260</v>
      </c>
      <c r="B951" s="106" t="s">
        <v>1123</v>
      </c>
      <c r="C951">
        <v>0.1</v>
      </c>
      <c r="D951">
        <v>0.15</v>
      </c>
      <c r="E951">
        <v>0.1</v>
      </c>
      <c r="F951">
        <v>0.1</v>
      </c>
      <c r="G951">
        <v>0.1</v>
      </c>
    </row>
    <row r="952" spans="1:7" x14ac:dyDescent="0.2">
      <c r="A952">
        <v>9267</v>
      </c>
      <c r="B952" s="106" t="s">
        <v>1124</v>
      </c>
      <c r="C952">
        <v>0.1</v>
      </c>
      <c r="D952">
        <v>0</v>
      </c>
      <c r="E952" s="106">
        <v>0.05</v>
      </c>
      <c r="F952" s="106">
        <v>0</v>
      </c>
      <c r="G952" s="106">
        <v>0.05</v>
      </c>
    </row>
    <row r="953" spans="1:7" x14ac:dyDescent="0.2">
      <c r="A953">
        <v>9277</v>
      </c>
      <c r="B953" s="106" t="s">
        <v>4017</v>
      </c>
      <c r="C953">
        <v>0</v>
      </c>
      <c r="D953" t="s">
        <v>158</v>
      </c>
      <c r="E953" t="s">
        <v>158</v>
      </c>
      <c r="F953" t="s">
        <v>158</v>
      </c>
      <c r="G953" t="s">
        <v>158</v>
      </c>
    </row>
    <row r="954" spans="1:7" x14ac:dyDescent="0.2">
      <c r="A954">
        <v>9278</v>
      </c>
      <c r="B954" s="106" t="s">
        <v>2810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">
      <c r="A955">
        <v>9301</v>
      </c>
      <c r="B955" s="106" t="s">
        <v>3169</v>
      </c>
      <c r="C955">
        <v>0.1</v>
      </c>
      <c r="D955">
        <v>0</v>
      </c>
      <c r="E955">
        <v>0</v>
      </c>
      <c r="F955">
        <v>0</v>
      </c>
      <c r="G955">
        <v>0</v>
      </c>
    </row>
    <row r="956" spans="1:7" x14ac:dyDescent="0.2">
      <c r="A956">
        <v>9306</v>
      </c>
      <c r="B956" s="106" t="s">
        <v>4018</v>
      </c>
      <c r="C956">
        <v>0</v>
      </c>
      <c r="D956" s="106" t="s">
        <v>158</v>
      </c>
      <c r="E956" t="s">
        <v>158</v>
      </c>
      <c r="F956" s="106" t="s">
        <v>158</v>
      </c>
      <c r="G956" t="s">
        <v>158</v>
      </c>
    </row>
    <row r="957" spans="1:7" x14ac:dyDescent="0.2">
      <c r="A957">
        <v>9308</v>
      </c>
      <c r="B957" s="106" t="s">
        <v>1125</v>
      </c>
      <c r="C957">
        <v>0.1</v>
      </c>
      <c r="D957">
        <v>0.15</v>
      </c>
      <c r="E957">
        <v>0.05</v>
      </c>
      <c r="F957">
        <v>0.05</v>
      </c>
      <c r="G957">
        <v>0.05</v>
      </c>
    </row>
    <row r="958" spans="1:7" x14ac:dyDescent="0.2">
      <c r="A958">
        <v>9351</v>
      </c>
      <c r="B958" s="106" t="s">
        <v>4019</v>
      </c>
      <c r="C958">
        <v>0</v>
      </c>
      <c r="D958" t="s">
        <v>158</v>
      </c>
      <c r="E958" t="s">
        <v>158</v>
      </c>
      <c r="F958">
        <v>0</v>
      </c>
      <c r="G958" t="s">
        <v>158</v>
      </c>
    </row>
    <row r="959" spans="1:7" x14ac:dyDescent="0.2">
      <c r="A959">
        <v>9369</v>
      </c>
      <c r="B959" s="106" t="s">
        <v>3091</v>
      </c>
      <c r="C959">
        <v>0</v>
      </c>
      <c r="D959">
        <v>0</v>
      </c>
      <c r="E959">
        <v>0</v>
      </c>
      <c r="F959" s="106">
        <v>0</v>
      </c>
      <c r="G959">
        <v>0</v>
      </c>
    </row>
    <row r="960" spans="1:7" x14ac:dyDescent="0.2">
      <c r="A960">
        <v>9375</v>
      </c>
      <c r="B960" s="106" t="s">
        <v>3624</v>
      </c>
      <c r="C960">
        <v>0.1</v>
      </c>
      <c r="D960">
        <v>0.15</v>
      </c>
      <c r="E960" t="s">
        <v>158</v>
      </c>
      <c r="F960" s="106">
        <v>0.05</v>
      </c>
      <c r="G960">
        <v>0.05</v>
      </c>
    </row>
    <row r="961" spans="1:7" x14ac:dyDescent="0.2">
      <c r="A961">
        <v>9384</v>
      </c>
      <c r="B961" s="106" t="s">
        <v>1126</v>
      </c>
      <c r="C961">
        <v>0.1</v>
      </c>
      <c r="D961">
        <v>0.15</v>
      </c>
      <c r="E961">
        <v>0.05</v>
      </c>
      <c r="F961">
        <v>0.05</v>
      </c>
      <c r="G961">
        <v>0.05</v>
      </c>
    </row>
    <row r="962" spans="1:7" x14ac:dyDescent="0.2">
      <c r="A962">
        <v>9401</v>
      </c>
      <c r="B962" s="106" t="s">
        <v>1127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">
      <c r="A963">
        <v>9404</v>
      </c>
      <c r="B963" s="106" t="s">
        <v>3092</v>
      </c>
      <c r="C963">
        <v>0</v>
      </c>
      <c r="D963">
        <v>0</v>
      </c>
      <c r="E963">
        <v>0</v>
      </c>
      <c r="F963" s="106">
        <v>0</v>
      </c>
      <c r="G963">
        <v>0</v>
      </c>
    </row>
    <row r="964" spans="1:7" x14ac:dyDescent="0.2">
      <c r="A964">
        <v>9405</v>
      </c>
      <c r="B964" s="106" t="s">
        <v>1274</v>
      </c>
      <c r="C964">
        <v>0</v>
      </c>
      <c r="D964">
        <v>0</v>
      </c>
      <c r="E964" s="106">
        <v>0</v>
      </c>
      <c r="F964" s="106">
        <v>0</v>
      </c>
      <c r="G964" s="106">
        <v>0</v>
      </c>
    </row>
    <row r="965" spans="1:7" x14ac:dyDescent="0.2">
      <c r="A965">
        <v>9409</v>
      </c>
      <c r="B965" s="106" t="s">
        <v>1128</v>
      </c>
      <c r="C965">
        <v>0.1</v>
      </c>
      <c r="D965">
        <v>0.15</v>
      </c>
      <c r="E965" s="106">
        <v>0</v>
      </c>
      <c r="F965">
        <v>0.05</v>
      </c>
      <c r="G965" s="106">
        <v>0.05</v>
      </c>
    </row>
    <row r="966" spans="1:7" x14ac:dyDescent="0.2">
      <c r="A966">
        <v>9412</v>
      </c>
      <c r="B966" s="106" t="s">
        <v>695</v>
      </c>
      <c r="C966">
        <v>0</v>
      </c>
      <c r="D966" s="106">
        <v>0</v>
      </c>
      <c r="E966">
        <v>0.05</v>
      </c>
      <c r="F966">
        <v>0</v>
      </c>
      <c r="G966">
        <v>0.05</v>
      </c>
    </row>
    <row r="967" spans="1:7" x14ac:dyDescent="0.2">
      <c r="A967">
        <v>9413</v>
      </c>
      <c r="B967" s="106" t="s">
        <v>1129</v>
      </c>
      <c r="C967">
        <v>0.1</v>
      </c>
      <c r="D967" s="106">
        <v>0.15</v>
      </c>
      <c r="E967">
        <v>0.05</v>
      </c>
      <c r="F967">
        <v>0.05</v>
      </c>
      <c r="G967">
        <v>0.05</v>
      </c>
    </row>
    <row r="968" spans="1:7" x14ac:dyDescent="0.2">
      <c r="A968">
        <v>9414</v>
      </c>
      <c r="B968" s="106" t="s">
        <v>3407</v>
      </c>
      <c r="C968">
        <v>0</v>
      </c>
      <c r="D968">
        <v>0</v>
      </c>
      <c r="E968">
        <v>0</v>
      </c>
      <c r="F968">
        <v>0</v>
      </c>
      <c r="G968" t="s">
        <v>158</v>
      </c>
    </row>
    <row r="969" spans="1:7" x14ac:dyDescent="0.2">
      <c r="A969">
        <v>9419</v>
      </c>
      <c r="B969" s="106" t="s">
        <v>1275</v>
      </c>
      <c r="C969">
        <v>0</v>
      </c>
      <c r="D969">
        <v>0.15</v>
      </c>
      <c r="E969">
        <v>0</v>
      </c>
      <c r="F969">
        <v>0</v>
      </c>
      <c r="G969">
        <v>0</v>
      </c>
    </row>
    <row r="970" spans="1:7" x14ac:dyDescent="0.2">
      <c r="A970">
        <v>9422</v>
      </c>
      <c r="B970" s="106" t="s">
        <v>2811</v>
      </c>
      <c r="C970">
        <v>0.1</v>
      </c>
      <c r="D970">
        <v>0.15</v>
      </c>
      <c r="E970">
        <v>0.05</v>
      </c>
      <c r="F970">
        <v>0.05</v>
      </c>
      <c r="G970">
        <v>0.05</v>
      </c>
    </row>
    <row r="971" spans="1:7" x14ac:dyDescent="0.2">
      <c r="A971">
        <v>9428</v>
      </c>
      <c r="B971" s="106" t="s">
        <v>3625</v>
      </c>
      <c r="C971">
        <v>0</v>
      </c>
      <c r="D971">
        <v>0</v>
      </c>
      <c r="E971" t="s">
        <v>158</v>
      </c>
      <c r="F971" t="s">
        <v>158</v>
      </c>
      <c r="G971" t="s">
        <v>158</v>
      </c>
    </row>
    <row r="972" spans="1:7" x14ac:dyDescent="0.2">
      <c r="A972">
        <v>9432</v>
      </c>
      <c r="B972" s="106" t="s">
        <v>3482</v>
      </c>
      <c r="C972">
        <v>0.1</v>
      </c>
      <c r="D972">
        <v>0</v>
      </c>
      <c r="E972">
        <v>0</v>
      </c>
      <c r="F972" t="s">
        <v>158</v>
      </c>
      <c r="G972">
        <v>0</v>
      </c>
    </row>
    <row r="973" spans="1:7" x14ac:dyDescent="0.2">
      <c r="A973">
        <v>9433</v>
      </c>
      <c r="B973" s="106" t="s">
        <v>689</v>
      </c>
      <c r="C973">
        <v>0.2</v>
      </c>
      <c r="D973">
        <v>0.15</v>
      </c>
      <c r="E973">
        <v>0.05</v>
      </c>
      <c r="F973">
        <v>0.05</v>
      </c>
      <c r="G973">
        <v>0.05</v>
      </c>
    </row>
    <row r="974" spans="1:7" x14ac:dyDescent="0.2">
      <c r="A974">
        <v>9437</v>
      </c>
      <c r="B974" s="106" t="s">
        <v>582</v>
      </c>
      <c r="C974">
        <v>0.1</v>
      </c>
      <c r="D974">
        <v>0.15</v>
      </c>
      <c r="E974">
        <v>0.05</v>
      </c>
      <c r="F974">
        <v>0</v>
      </c>
      <c r="G974">
        <v>0.05</v>
      </c>
    </row>
    <row r="975" spans="1:7" x14ac:dyDescent="0.2">
      <c r="A975">
        <v>9438</v>
      </c>
      <c r="B975" s="106" t="s">
        <v>1130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">
      <c r="A976">
        <v>9449</v>
      </c>
      <c r="B976" s="106" t="s">
        <v>3483</v>
      </c>
      <c r="C976">
        <v>0</v>
      </c>
      <c r="D976" s="106">
        <v>0</v>
      </c>
      <c r="E976">
        <v>0</v>
      </c>
      <c r="F976" s="106" t="s">
        <v>158</v>
      </c>
      <c r="G976">
        <v>0.05</v>
      </c>
    </row>
    <row r="977" spans="1:7" x14ac:dyDescent="0.2">
      <c r="A977">
        <v>9450</v>
      </c>
      <c r="B977" s="106" t="s">
        <v>1131</v>
      </c>
      <c r="C977">
        <v>0</v>
      </c>
      <c r="D977" s="106">
        <v>0</v>
      </c>
      <c r="E977">
        <v>0</v>
      </c>
      <c r="F977" s="106">
        <v>0</v>
      </c>
      <c r="G977">
        <v>0</v>
      </c>
    </row>
    <row r="978" spans="1:7" x14ac:dyDescent="0.2">
      <c r="A978">
        <v>9470</v>
      </c>
      <c r="B978" s="106" t="s">
        <v>1132</v>
      </c>
      <c r="C978">
        <v>0.3</v>
      </c>
      <c r="D978">
        <v>0.45</v>
      </c>
      <c r="E978" s="106">
        <v>0.15</v>
      </c>
      <c r="F978" s="106">
        <v>0.15</v>
      </c>
      <c r="G978" s="106">
        <v>0.15</v>
      </c>
    </row>
    <row r="979" spans="1:7" x14ac:dyDescent="0.2">
      <c r="A979">
        <v>9475</v>
      </c>
      <c r="B979" s="106" t="s">
        <v>3484</v>
      </c>
      <c r="C979">
        <v>0</v>
      </c>
      <c r="D979" s="106">
        <v>0</v>
      </c>
      <c r="E979">
        <v>0</v>
      </c>
      <c r="F979" t="s">
        <v>158</v>
      </c>
      <c r="G979">
        <v>0.05</v>
      </c>
    </row>
    <row r="980" spans="1:7" x14ac:dyDescent="0.2">
      <c r="A980">
        <v>9504</v>
      </c>
      <c r="B980" s="106" t="s">
        <v>1133</v>
      </c>
      <c r="C980">
        <v>0.1</v>
      </c>
      <c r="D980">
        <v>0.15</v>
      </c>
      <c r="E980">
        <v>0.05</v>
      </c>
      <c r="F980">
        <v>0.05</v>
      </c>
      <c r="G980">
        <v>0.05</v>
      </c>
    </row>
    <row r="981" spans="1:7" x14ac:dyDescent="0.2">
      <c r="A981">
        <v>9505</v>
      </c>
      <c r="B981" s="106" t="s">
        <v>3408</v>
      </c>
      <c r="C981">
        <v>0</v>
      </c>
      <c r="D981">
        <v>0.15</v>
      </c>
      <c r="E981">
        <v>0.05</v>
      </c>
      <c r="F981">
        <v>0.05</v>
      </c>
      <c r="G981" t="s">
        <v>158</v>
      </c>
    </row>
    <row r="982" spans="1:7" x14ac:dyDescent="0.2">
      <c r="A982">
        <v>9506</v>
      </c>
      <c r="B982" s="106" t="s">
        <v>2991</v>
      </c>
      <c r="C982">
        <v>0</v>
      </c>
      <c r="D982" t="s">
        <v>158</v>
      </c>
      <c r="E982" t="s">
        <v>158</v>
      </c>
      <c r="F982" t="s">
        <v>158</v>
      </c>
      <c r="G982" t="s">
        <v>158</v>
      </c>
    </row>
    <row r="983" spans="1:7" x14ac:dyDescent="0.2">
      <c r="A983">
        <v>9511</v>
      </c>
      <c r="B983" s="106" t="s">
        <v>2979</v>
      </c>
      <c r="C983">
        <v>0.1</v>
      </c>
      <c r="D983">
        <v>0.15</v>
      </c>
      <c r="E983">
        <v>0.05</v>
      </c>
      <c r="F983">
        <v>0.05</v>
      </c>
      <c r="G983" s="106">
        <v>0.05</v>
      </c>
    </row>
    <row r="984" spans="1:7" x14ac:dyDescent="0.2">
      <c r="A984">
        <v>9517</v>
      </c>
      <c r="B984" s="106" t="s">
        <v>1134</v>
      </c>
      <c r="C984">
        <v>0</v>
      </c>
      <c r="D984">
        <v>0</v>
      </c>
      <c r="E984">
        <v>0</v>
      </c>
      <c r="F984" s="106">
        <v>0</v>
      </c>
      <c r="G984" s="106">
        <v>0.05</v>
      </c>
    </row>
    <row r="985" spans="1:7" x14ac:dyDescent="0.2">
      <c r="A985">
        <v>9519</v>
      </c>
      <c r="B985" s="106" t="s">
        <v>4020</v>
      </c>
      <c r="C985">
        <v>0</v>
      </c>
      <c r="D985" t="s">
        <v>158</v>
      </c>
      <c r="E985">
        <v>0.05</v>
      </c>
      <c r="F985" s="106">
        <v>0</v>
      </c>
      <c r="G985" s="106" t="s">
        <v>158</v>
      </c>
    </row>
    <row r="986" spans="1:7" x14ac:dyDescent="0.2">
      <c r="A986">
        <v>9531</v>
      </c>
      <c r="B986" s="106" t="s">
        <v>3198</v>
      </c>
      <c r="C986">
        <v>0</v>
      </c>
      <c r="D986" t="s">
        <v>158</v>
      </c>
      <c r="E986" t="s">
        <v>158</v>
      </c>
      <c r="F986" t="s">
        <v>158</v>
      </c>
      <c r="G986" t="s">
        <v>158</v>
      </c>
    </row>
    <row r="987" spans="1:7" x14ac:dyDescent="0.2">
      <c r="A987">
        <v>9533</v>
      </c>
      <c r="B987" s="106" t="s">
        <v>1135</v>
      </c>
      <c r="C987">
        <v>0.2</v>
      </c>
      <c r="D987">
        <v>0.3</v>
      </c>
      <c r="E987">
        <v>0.1</v>
      </c>
      <c r="F987">
        <v>0.1</v>
      </c>
      <c r="G987">
        <v>0.1</v>
      </c>
    </row>
    <row r="988" spans="1:7" x14ac:dyDescent="0.2">
      <c r="A988">
        <v>9534</v>
      </c>
      <c r="B988" s="106" t="s">
        <v>4021</v>
      </c>
      <c r="C988">
        <v>0.1</v>
      </c>
      <c r="D988" s="106" t="s">
        <v>158</v>
      </c>
      <c r="E988">
        <v>0.05</v>
      </c>
      <c r="F988" t="s">
        <v>158</v>
      </c>
      <c r="G988">
        <v>0.05</v>
      </c>
    </row>
    <row r="989" spans="1:7" x14ac:dyDescent="0.2">
      <c r="A989">
        <v>9535</v>
      </c>
      <c r="B989" s="106" t="s">
        <v>2893</v>
      </c>
      <c r="C989">
        <v>0</v>
      </c>
      <c r="D989" s="106">
        <v>0</v>
      </c>
      <c r="E989">
        <v>0</v>
      </c>
      <c r="F989" s="106">
        <v>0</v>
      </c>
      <c r="G989">
        <v>0</v>
      </c>
    </row>
    <row r="990" spans="1:7" x14ac:dyDescent="0.2">
      <c r="A990">
        <v>9536</v>
      </c>
      <c r="B990" s="106" t="s">
        <v>1136</v>
      </c>
      <c r="C990">
        <v>0.1</v>
      </c>
      <c r="D990">
        <v>0.15</v>
      </c>
      <c r="E990">
        <v>0.05</v>
      </c>
      <c r="F990" s="106">
        <v>0.05</v>
      </c>
      <c r="G990">
        <v>0.05</v>
      </c>
    </row>
    <row r="991" spans="1:7" x14ac:dyDescent="0.2">
      <c r="A991">
        <v>9543</v>
      </c>
      <c r="B991" s="106" t="s">
        <v>1137</v>
      </c>
      <c r="C991">
        <v>0.1</v>
      </c>
      <c r="D991">
        <v>0.15</v>
      </c>
      <c r="E991" s="106">
        <v>0.05</v>
      </c>
      <c r="F991">
        <v>0.05</v>
      </c>
      <c r="G991">
        <v>0.05</v>
      </c>
    </row>
    <row r="992" spans="1:7" x14ac:dyDescent="0.2">
      <c r="A992">
        <v>9551</v>
      </c>
      <c r="B992" s="106" t="s">
        <v>4022</v>
      </c>
      <c r="C992">
        <v>0</v>
      </c>
      <c r="D992" t="s">
        <v>158</v>
      </c>
      <c r="E992" s="106" t="s">
        <v>158</v>
      </c>
      <c r="F992" t="s">
        <v>158</v>
      </c>
      <c r="G992" t="s">
        <v>158</v>
      </c>
    </row>
    <row r="993" spans="1:7" x14ac:dyDescent="0.2">
      <c r="A993">
        <v>9601</v>
      </c>
      <c r="B993" s="106" t="s">
        <v>3485</v>
      </c>
      <c r="C993">
        <v>0.5</v>
      </c>
      <c r="D993">
        <v>0.75</v>
      </c>
      <c r="E993">
        <v>0.25</v>
      </c>
      <c r="F993" t="s">
        <v>158</v>
      </c>
      <c r="G993">
        <v>0.25</v>
      </c>
    </row>
    <row r="994" spans="1:7" x14ac:dyDescent="0.2">
      <c r="A994">
        <v>9603</v>
      </c>
      <c r="B994" s="106" t="s">
        <v>3170</v>
      </c>
      <c r="C994">
        <v>0.1</v>
      </c>
      <c r="D994">
        <v>0</v>
      </c>
      <c r="E994">
        <v>0</v>
      </c>
      <c r="F994">
        <v>0</v>
      </c>
      <c r="G994">
        <v>0</v>
      </c>
    </row>
    <row r="995" spans="1:7" x14ac:dyDescent="0.2">
      <c r="A995">
        <v>9613</v>
      </c>
      <c r="B995" s="106" t="s">
        <v>3671</v>
      </c>
      <c r="C995">
        <v>0</v>
      </c>
      <c r="D995" t="s">
        <v>158</v>
      </c>
      <c r="E995">
        <v>0.05</v>
      </c>
      <c r="F995">
        <v>0.05</v>
      </c>
      <c r="G995">
        <v>0.05</v>
      </c>
    </row>
    <row r="996" spans="1:7" x14ac:dyDescent="0.2">
      <c r="A996">
        <v>9616</v>
      </c>
      <c r="B996" s="106" t="s">
        <v>3486</v>
      </c>
      <c r="C996">
        <v>0</v>
      </c>
      <c r="D996">
        <v>0</v>
      </c>
      <c r="E996">
        <v>0</v>
      </c>
      <c r="F996" t="s">
        <v>158</v>
      </c>
      <c r="G996" t="s">
        <v>158</v>
      </c>
    </row>
    <row r="997" spans="1:7" x14ac:dyDescent="0.2">
      <c r="A997">
        <v>9619</v>
      </c>
      <c r="B997" s="106" t="s">
        <v>3028</v>
      </c>
      <c r="C997">
        <v>0</v>
      </c>
      <c r="D997">
        <v>0</v>
      </c>
      <c r="E997">
        <v>0</v>
      </c>
      <c r="F997" s="106">
        <v>0</v>
      </c>
      <c r="G997">
        <v>0</v>
      </c>
    </row>
    <row r="998" spans="1:7" x14ac:dyDescent="0.2">
      <c r="A998">
        <v>9622</v>
      </c>
      <c r="B998" s="106" t="s">
        <v>3487</v>
      </c>
      <c r="C998">
        <v>0</v>
      </c>
      <c r="D998">
        <v>0</v>
      </c>
      <c r="E998">
        <v>0</v>
      </c>
      <c r="F998" s="106" t="s">
        <v>158</v>
      </c>
      <c r="G998">
        <v>0</v>
      </c>
    </row>
    <row r="999" spans="1:7" x14ac:dyDescent="0.2">
      <c r="A999">
        <v>9628</v>
      </c>
      <c r="B999" s="106" t="s">
        <v>1324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">
      <c r="A1000">
        <v>9663</v>
      </c>
      <c r="B1000" s="106" t="s">
        <v>1138</v>
      </c>
      <c r="C1000">
        <v>0.3</v>
      </c>
      <c r="D1000" s="106">
        <v>0.45</v>
      </c>
      <c r="E1000">
        <v>0.15</v>
      </c>
      <c r="F1000" s="106">
        <v>0.15</v>
      </c>
      <c r="G1000">
        <v>0.15</v>
      </c>
    </row>
    <row r="1001" spans="1:7" x14ac:dyDescent="0.2">
      <c r="A1001">
        <v>9675</v>
      </c>
      <c r="B1001" s="106" t="s">
        <v>1139</v>
      </c>
      <c r="C1001">
        <v>0.1</v>
      </c>
      <c r="D1001" s="106">
        <v>0.15</v>
      </c>
      <c r="E1001" s="106">
        <v>0.05</v>
      </c>
      <c r="F1001" s="106">
        <v>0.05</v>
      </c>
      <c r="G1001" s="106">
        <v>0.05</v>
      </c>
    </row>
    <row r="1002" spans="1:7" x14ac:dyDescent="0.2">
      <c r="A1002">
        <v>9697</v>
      </c>
      <c r="B1002" s="106" t="s">
        <v>3029</v>
      </c>
      <c r="C1002">
        <v>0.1</v>
      </c>
      <c r="D1002" s="106">
        <v>0.3</v>
      </c>
      <c r="E1002" s="106">
        <v>0.05</v>
      </c>
      <c r="F1002" s="106">
        <v>0.05</v>
      </c>
      <c r="G1002" s="106">
        <v>0.05</v>
      </c>
    </row>
    <row r="1003" spans="1:7" x14ac:dyDescent="0.2">
      <c r="A1003">
        <v>9706</v>
      </c>
      <c r="B1003" s="106" t="s">
        <v>3103</v>
      </c>
      <c r="C1003">
        <v>0.2</v>
      </c>
      <c r="D1003">
        <v>0.3</v>
      </c>
      <c r="E1003">
        <v>0.1</v>
      </c>
      <c r="F1003" t="s">
        <v>158</v>
      </c>
      <c r="G1003">
        <v>0.1</v>
      </c>
    </row>
    <row r="1004" spans="1:7" x14ac:dyDescent="0.2">
      <c r="A1004">
        <v>9715</v>
      </c>
      <c r="B1004" s="106" t="s">
        <v>3376</v>
      </c>
      <c r="C1004">
        <v>0</v>
      </c>
      <c r="D1004" s="106">
        <v>0</v>
      </c>
      <c r="E1004" t="s">
        <v>158</v>
      </c>
      <c r="F1004" t="s">
        <v>158</v>
      </c>
      <c r="G1004" s="106" t="s">
        <v>158</v>
      </c>
    </row>
    <row r="1005" spans="1:7" x14ac:dyDescent="0.2">
      <c r="A1005">
        <v>9719</v>
      </c>
      <c r="B1005" s="106" t="s">
        <v>3626</v>
      </c>
      <c r="C1005">
        <v>0.2</v>
      </c>
      <c r="D1005" s="106">
        <v>0.3</v>
      </c>
      <c r="E1005" t="s">
        <v>158</v>
      </c>
      <c r="F1005" t="s">
        <v>158</v>
      </c>
      <c r="G1005">
        <v>0</v>
      </c>
    </row>
    <row r="1006" spans="1:7" x14ac:dyDescent="0.2">
      <c r="A1006">
        <v>9722</v>
      </c>
      <c r="B1006" s="106" t="s">
        <v>3627</v>
      </c>
      <c r="C1006">
        <v>0</v>
      </c>
      <c r="D1006">
        <v>0</v>
      </c>
      <c r="E1006" t="s">
        <v>158</v>
      </c>
      <c r="F1006">
        <v>0</v>
      </c>
      <c r="G1006">
        <v>0</v>
      </c>
    </row>
    <row r="1007" spans="1:7" x14ac:dyDescent="0.2">
      <c r="A1007">
        <v>9726</v>
      </c>
      <c r="B1007" s="106" t="s">
        <v>2980</v>
      </c>
      <c r="C1007">
        <v>0.1</v>
      </c>
      <c r="D1007" s="106">
        <v>0.15</v>
      </c>
      <c r="E1007" s="106">
        <v>0.05</v>
      </c>
      <c r="F1007" s="106">
        <v>0.05</v>
      </c>
      <c r="G1007" s="106">
        <v>0.05</v>
      </c>
    </row>
    <row r="1008" spans="1:7" x14ac:dyDescent="0.2">
      <c r="A1008">
        <v>9728</v>
      </c>
      <c r="B1008" s="106" t="s">
        <v>3409</v>
      </c>
      <c r="C1008">
        <v>0</v>
      </c>
      <c r="D1008" s="106">
        <v>0</v>
      </c>
      <c r="E1008" s="106">
        <v>0</v>
      </c>
      <c r="F1008" s="106">
        <v>0</v>
      </c>
      <c r="G1008" s="106" t="s">
        <v>158</v>
      </c>
    </row>
    <row r="1009" spans="1:7" x14ac:dyDescent="0.2">
      <c r="A1009">
        <v>9729</v>
      </c>
      <c r="B1009" s="106" t="s">
        <v>4023</v>
      </c>
      <c r="C1009">
        <v>0.1</v>
      </c>
      <c r="D1009" t="s">
        <v>158</v>
      </c>
      <c r="E1009">
        <v>0.05</v>
      </c>
      <c r="F1009">
        <v>0.05</v>
      </c>
      <c r="G1009">
        <v>0.05</v>
      </c>
    </row>
    <row r="1010" spans="1:7" x14ac:dyDescent="0.2">
      <c r="A1010">
        <v>9735</v>
      </c>
      <c r="B1010" s="106" t="s">
        <v>3030</v>
      </c>
      <c r="C1010">
        <v>0.4</v>
      </c>
      <c r="D1010">
        <v>0</v>
      </c>
      <c r="E1010">
        <v>0</v>
      </c>
      <c r="F1010">
        <v>0</v>
      </c>
      <c r="G1010">
        <v>0.15</v>
      </c>
    </row>
    <row r="1011" spans="1:7" x14ac:dyDescent="0.2">
      <c r="A1011">
        <v>9740</v>
      </c>
      <c r="B1011" s="106" t="s">
        <v>4024</v>
      </c>
      <c r="C1011">
        <v>0.2</v>
      </c>
      <c r="D1011" s="106" t="s">
        <v>158</v>
      </c>
      <c r="E1011" s="106">
        <v>0.1</v>
      </c>
      <c r="F1011" s="106" t="s">
        <v>158</v>
      </c>
      <c r="G1011" s="106">
        <v>0.1</v>
      </c>
    </row>
    <row r="1012" spans="1:7" x14ac:dyDescent="0.2">
      <c r="A1012">
        <v>9743</v>
      </c>
      <c r="B1012" s="106" t="s">
        <v>3373</v>
      </c>
      <c r="C1012">
        <v>0</v>
      </c>
      <c r="D1012" s="106">
        <v>0</v>
      </c>
      <c r="E1012" s="106">
        <v>0</v>
      </c>
      <c r="F1012" s="106">
        <v>0</v>
      </c>
      <c r="G1012" s="106">
        <v>0</v>
      </c>
    </row>
    <row r="1013" spans="1:7" x14ac:dyDescent="0.2">
      <c r="A1013">
        <v>9744</v>
      </c>
      <c r="B1013" s="106" t="s">
        <v>1140</v>
      </c>
      <c r="C1013">
        <v>0.3</v>
      </c>
      <c r="D1013" s="106">
        <v>0.45</v>
      </c>
      <c r="E1013" s="106">
        <v>0.1</v>
      </c>
      <c r="F1013" s="106">
        <v>0.15</v>
      </c>
      <c r="G1013" s="106">
        <v>0.1</v>
      </c>
    </row>
    <row r="1014" spans="1:7" x14ac:dyDescent="0.2">
      <c r="A1014">
        <v>9746</v>
      </c>
      <c r="B1014" s="106" t="s">
        <v>3201</v>
      </c>
      <c r="C1014">
        <v>0.2</v>
      </c>
      <c r="D1014">
        <v>0.3</v>
      </c>
      <c r="E1014" s="106">
        <v>0.1</v>
      </c>
      <c r="F1014" s="106">
        <v>0.1</v>
      </c>
      <c r="G1014" s="106">
        <v>0.1</v>
      </c>
    </row>
    <row r="1015" spans="1:7" x14ac:dyDescent="0.2">
      <c r="A1015">
        <v>9757</v>
      </c>
      <c r="B1015" s="106" t="s">
        <v>4025</v>
      </c>
      <c r="C1015">
        <v>0.2</v>
      </c>
      <c r="D1015" t="s">
        <v>158</v>
      </c>
      <c r="E1015" s="106">
        <v>0.05</v>
      </c>
      <c r="F1015" s="106">
        <v>0.05</v>
      </c>
      <c r="G1015" s="106">
        <v>0.05</v>
      </c>
    </row>
    <row r="1016" spans="1:7" x14ac:dyDescent="0.2">
      <c r="A1016">
        <v>9759</v>
      </c>
      <c r="B1016" s="106" t="s">
        <v>580</v>
      </c>
      <c r="C1016">
        <v>0.1</v>
      </c>
      <c r="D1016">
        <v>0</v>
      </c>
      <c r="E1016">
        <v>0.05</v>
      </c>
      <c r="F1016">
        <v>0</v>
      </c>
      <c r="G1016">
        <v>0</v>
      </c>
    </row>
    <row r="1017" spans="1:7" x14ac:dyDescent="0.2">
      <c r="A1017">
        <v>9763</v>
      </c>
      <c r="B1017" s="106" t="s">
        <v>3628</v>
      </c>
      <c r="C1017">
        <v>0</v>
      </c>
      <c r="D1017">
        <v>0</v>
      </c>
      <c r="E1017" t="s">
        <v>158</v>
      </c>
      <c r="F1017" s="106">
        <v>0</v>
      </c>
      <c r="G1017" t="s">
        <v>158</v>
      </c>
    </row>
    <row r="1018" spans="1:7" x14ac:dyDescent="0.2">
      <c r="A1018">
        <v>9765</v>
      </c>
      <c r="B1018" s="106" t="s">
        <v>1141</v>
      </c>
      <c r="C1018">
        <v>0</v>
      </c>
      <c r="D1018">
        <v>0</v>
      </c>
      <c r="E1018">
        <v>0</v>
      </c>
      <c r="F1018" s="106">
        <v>0</v>
      </c>
      <c r="G1018">
        <v>0</v>
      </c>
    </row>
    <row r="1019" spans="1:7" x14ac:dyDescent="0.2">
      <c r="A1019">
        <v>9766</v>
      </c>
      <c r="B1019" s="106" t="s">
        <v>3488</v>
      </c>
      <c r="C1019">
        <v>0</v>
      </c>
      <c r="D1019">
        <v>0</v>
      </c>
      <c r="E1019">
        <v>0</v>
      </c>
      <c r="F1019" t="s">
        <v>158</v>
      </c>
      <c r="G1019">
        <v>0</v>
      </c>
    </row>
    <row r="1020" spans="1:7" x14ac:dyDescent="0.2">
      <c r="A1020">
        <v>9788</v>
      </c>
      <c r="B1020" s="106" t="s">
        <v>4026</v>
      </c>
      <c r="C1020">
        <v>0</v>
      </c>
      <c r="D1020" t="s">
        <v>158</v>
      </c>
      <c r="E1020" t="s">
        <v>158</v>
      </c>
      <c r="F1020" t="s">
        <v>158</v>
      </c>
      <c r="G1020">
        <v>0</v>
      </c>
    </row>
    <row r="1021" spans="1:7" x14ac:dyDescent="0.2">
      <c r="A1021">
        <v>9824</v>
      </c>
      <c r="B1021" s="106" t="s">
        <v>1142</v>
      </c>
      <c r="C1021">
        <v>0.1</v>
      </c>
      <c r="D1021" s="106">
        <v>0.15</v>
      </c>
      <c r="E1021">
        <v>0.05</v>
      </c>
      <c r="F1021" s="106">
        <v>0.05</v>
      </c>
      <c r="G1021">
        <v>0.05</v>
      </c>
    </row>
    <row r="1022" spans="1:7" x14ac:dyDescent="0.2">
      <c r="A1022">
        <v>9831</v>
      </c>
      <c r="B1022" s="106" t="s">
        <v>1143</v>
      </c>
      <c r="C1022">
        <v>0</v>
      </c>
      <c r="D1022" s="106">
        <v>0.15</v>
      </c>
      <c r="E1022">
        <v>0.05</v>
      </c>
      <c r="F1022" s="106">
        <v>0.05</v>
      </c>
      <c r="G1022">
        <v>0.05</v>
      </c>
    </row>
    <row r="1023" spans="1:7" x14ac:dyDescent="0.2">
      <c r="A1023">
        <v>9837</v>
      </c>
      <c r="B1023" s="106" t="s">
        <v>1144</v>
      </c>
      <c r="C1023">
        <v>0</v>
      </c>
      <c r="D1023" s="106">
        <v>0</v>
      </c>
      <c r="E1023">
        <v>0</v>
      </c>
      <c r="F1023" s="106">
        <v>0</v>
      </c>
      <c r="G1023" s="106">
        <v>0</v>
      </c>
    </row>
    <row r="1024" spans="1:7" x14ac:dyDescent="0.2">
      <c r="A1024">
        <v>9842</v>
      </c>
      <c r="B1024" s="106" t="s">
        <v>3032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">
      <c r="A1025">
        <v>9843</v>
      </c>
      <c r="B1025" s="106" t="s">
        <v>3489</v>
      </c>
      <c r="C1025">
        <v>0.6</v>
      </c>
      <c r="D1025">
        <v>0.9</v>
      </c>
      <c r="E1025">
        <v>0.3</v>
      </c>
      <c r="F1025" t="s">
        <v>158</v>
      </c>
      <c r="G1025">
        <v>0.3</v>
      </c>
    </row>
    <row r="1026" spans="1:7" x14ac:dyDescent="0.2">
      <c r="A1026">
        <v>9850</v>
      </c>
      <c r="B1026" s="106" t="s">
        <v>1145</v>
      </c>
      <c r="C1026">
        <v>0.1</v>
      </c>
      <c r="D1026" s="106">
        <v>0</v>
      </c>
      <c r="E1026" s="106">
        <v>0</v>
      </c>
      <c r="F1026" s="106">
        <v>0</v>
      </c>
      <c r="G1026" s="106">
        <v>0</v>
      </c>
    </row>
    <row r="1027" spans="1:7" x14ac:dyDescent="0.2">
      <c r="A1027">
        <v>9854</v>
      </c>
      <c r="B1027" s="106" t="s">
        <v>3171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">
      <c r="A1028">
        <v>9856</v>
      </c>
      <c r="B1028" s="106" t="s">
        <v>1146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">
      <c r="A1029">
        <v>9869</v>
      </c>
      <c r="B1029" s="106" t="s">
        <v>1147</v>
      </c>
      <c r="C1029">
        <v>0.2</v>
      </c>
      <c r="D1029">
        <v>0.15</v>
      </c>
      <c r="E1029">
        <v>0.05</v>
      </c>
      <c r="F1029">
        <v>0.05</v>
      </c>
      <c r="G1029">
        <v>0.05</v>
      </c>
    </row>
    <row r="1030" spans="1:7" x14ac:dyDescent="0.2">
      <c r="A1030">
        <v>9872</v>
      </c>
      <c r="B1030" s="106" t="s">
        <v>1148</v>
      </c>
      <c r="C1030">
        <v>0</v>
      </c>
      <c r="D1030" s="106">
        <v>0</v>
      </c>
      <c r="E1030" s="106">
        <v>0</v>
      </c>
      <c r="F1030" s="106">
        <v>0</v>
      </c>
      <c r="G1030" s="106">
        <v>0</v>
      </c>
    </row>
    <row r="1031" spans="1:7" x14ac:dyDescent="0.2">
      <c r="A1031">
        <v>9882</v>
      </c>
      <c r="B1031" s="106" t="s">
        <v>1149</v>
      </c>
      <c r="C1031">
        <v>0</v>
      </c>
      <c r="D1031">
        <v>0</v>
      </c>
      <c r="E1031">
        <v>0</v>
      </c>
      <c r="F1031">
        <v>0.05</v>
      </c>
      <c r="G1031">
        <v>0.05</v>
      </c>
    </row>
    <row r="1032" spans="1:7" x14ac:dyDescent="0.2">
      <c r="A1032">
        <v>9887</v>
      </c>
      <c r="B1032" s="106" t="s">
        <v>2826</v>
      </c>
      <c r="C1032">
        <v>0.2</v>
      </c>
      <c r="D1032">
        <v>0.3</v>
      </c>
      <c r="E1032">
        <v>0.1</v>
      </c>
      <c r="F1032">
        <v>0</v>
      </c>
      <c r="G1032">
        <v>0</v>
      </c>
    </row>
    <row r="1033" spans="1:7" x14ac:dyDescent="0.2">
      <c r="A1033">
        <v>9896</v>
      </c>
      <c r="B1033" s="106" t="s">
        <v>2875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">
      <c r="A1034">
        <v>9900</v>
      </c>
      <c r="B1034" s="106" t="s">
        <v>1150</v>
      </c>
      <c r="C1034">
        <v>0.1</v>
      </c>
      <c r="D1034">
        <v>0.15</v>
      </c>
      <c r="E1034">
        <v>0.05</v>
      </c>
      <c r="F1034">
        <v>0.05</v>
      </c>
      <c r="G1034">
        <v>0.05</v>
      </c>
    </row>
    <row r="1035" spans="1:7" x14ac:dyDescent="0.2">
      <c r="A1035">
        <v>9902</v>
      </c>
      <c r="B1035" s="106" t="s">
        <v>1151</v>
      </c>
      <c r="C1035">
        <v>0.1</v>
      </c>
      <c r="D1035">
        <v>0.15</v>
      </c>
      <c r="E1035">
        <v>0.05</v>
      </c>
      <c r="F1035">
        <v>0.05</v>
      </c>
      <c r="G1035">
        <v>0.05</v>
      </c>
    </row>
    <row r="1036" spans="1:7" x14ac:dyDescent="0.2">
      <c r="A1036">
        <v>9919</v>
      </c>
      <c r="B1036" s="106" t="s">
        <v>1152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">
      <c r="A1037">
        <v>9930</v>
      </c>
      <c r="B1037" s="106" t="s">
        <v>1153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">
      <c r="A1038">
        <v>9945</v>
      </c>
      <c r="B1038" s="106" t="s">
        <v>1154</v>
      </c>
      <c r="C1038">
        <v>0.1</v>
      </c>
      <c r="D1038" s="106">
        <v>0.15</v>
      </c>
      <c r="E1038" s="106">
        <v>0.05</v>
      </c>
      <c r="F1038" s="106">
        <v>0.05</v>
      </c>
      <c r="G1038" s="106">
        <v>0.05</v>
      </c>
    </row>
    <row r="1039" spans="1:7" x14ac:dyDescent="0.2">
      <c r="A1039">
        <v>9946</v>
      </c>
      <c r="B1039" s="106" t="s">
        <v>1155</v>
      </c>
      <c r="C1039">
        <v>0.1</v>
      </c>
      <c r="D1039">
        <v>0.15</v>
      </c>
      <c r="E1039">
        <v>0.05</v>
      </c>
      <c r="F1039">
        <v>0.05</v>
      </c>
      <c r="G1039">
        <v>0.05</v>
      </c>
    </row>
    <row r="1040" spans="1:7" x14ac:dyDescent="0.2">
      <c r="A1040">
        <v>9956</v>
      </c>
      <c r="B1040" s="106" t="s">
        <v>2876</v>
      </c>
      <c r="C1040">
        <v>0</v>
      </c>
      <c r="D1040" s="106">
        <v>0</v>
      </c>
      <c r="E1040" s="106" t="s">
        <v>158</v>
      </c>
      <c r="F1040" s="106">
        <v>0</v>
      </c>
      <c r="G1040">
        <v>0</v>
      </c>
    </row>
    <row r="1041" spans="1:7" x14ac:dyDescent="0.2">
      <c r="A1041">
        <v>9962</v>
      </c>
      <c r="B1041" s="106" t="s">
        <v>1156</v>
      </c>
      <c r="C1041">
        <v>0.1</v>
      </c>
      <c r="D1041" s="106">
        <v>0.15</v>
      </c>
      <c r="E1041" s="106">
        <v>0.05</v>
      </c>
      <c r="F1041">
        <v>0.05</v>
      </c>
      <c r="G1041">
        <v>0.05</v>
      </c>
    </row>
    <row r="1042" spans="1:7" x14ac:dyDescent="0.2">
      <c r="A1042">
        <v>9974</v>
      </c>
      <c r="B1042" s="106" t="s">
        <v>2877</v>
      </c>
      <c r="C1042">
        <v>0.2</v>
      </c>
      <c r="D1042">
        <v>0.3</v>
      </c>
      <c r="E1042">
        <v>0.1</v>
      </c>
      <c r="F1042">
        <v>0.1</v>
      </c>
      <c r="G1042">
        <v>0.1</v>
      </c>
    </row>
    <row r="1043" spans="1:7" x14ac:dyDescent="0.2">
      <c r="A1043">
        <v>9982</v>
      </c>
      <c r="B1043" s="106" t="s">
        <v>1157</v>
      </c>
      <c r="C1043">
        <v>0.1</v>
      </c>
      <c r="D1043">
        <v>0.15</v>
      </c>
      <c r="E1043">
        <v>0.05</v>
      </c>
      <c r="F1043">
        <v>0.05</v>
      </c>
      <c r="G1043">
        <v>0.05</v>
      </c>
    </row>
    <row r="1044" spans="1:7" x14ac:dyDescent="0.2">
      <c r="A1044">
        <v>9983</v>
      </c>
      <c r="B1044" s="106" t="s">
        <v>3490</v>
      </c>
      <c r="C1044">
        <v>0</v>
      </c>
      <c r="D1044">
        <v>0</v>
      </c>
      <c r="E1044">
        <v>0</v>
      </c>
      <c r="F1044" t="s">
        <v>158</v>
      </c>
      <c r="G1044">
        <v>0</v>
      </c>
    </row>
    <row r="1045" spans="1:7" x14ac:dyDescent="0.2">
      <c r="A1045">
        <v>9989</v>
      </c>
      <c r="B1045" s="106" t="s">
        <v>692</v>
      </c>
      <c r="C1045">
        <v>0</v>
      </c>
      <c r="D1045">
        <v>0</v>
      </c>
      <c r="E1045">
        <v>0.05</v>
      </c>
      <c r="F1045">
        <v>0</v>
      </c>
      <c r="G1045">
        <v>0</v>
      </c>
    </row>
    <row r="1046" spans="1:7" x14ac:dyDescent="0.2">
      <c r="A1046">
        <v>9990</v>
      </c>
      <c r="B1046" s="106" t="s">
        <v>3629</v>
      </c>
      <c r="C1046">
        <v>0</v>
      </c>
      <c r="D1046">
        <v>0</v>
      </c>
      <c r="E1046" t="s">
        <v>158</v>
      </c>
      <c r="F1046" t="s">
        <v>158</v>
      </c>
      <c r="G1046" t="s">
        <v>158</v>
      </c>
    </row>
    <row r="1047" spans="1:7" x14ac:dyDescent="0.2">
      <c r="A1047">
        <v>9994</v>
      </c>
      <c r="B1047" s="106" t="s">
        <v>1158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">
      <c r="B1048" s="106"/>
    </row>
    <row r="1049" spans="1:7" x14ac:dyDescent="0.2">
      <c r="B1049" s="106"/>
      <c r="D1049" s="106"/>
      <c r="F1049" s="106"/>
    </row>
    <row r="1050" spans="1:7" x14ac:dyDescent="0.2">
      <c r="B1050" s="106"/>
    </row>
    <row r="1051" spans="1:7" x14ac:dyDescent="0.2">
      <c r="B1051" s="106"/>
    </row>
    <row r="1052" spans="1:7" x14ac:dyDescent="0.2">
      <c r="B1052" s="106"/>
    </row>
    <row r="1053" spans="1:7" x14ac:dyDescent="0.2">
      <c r="B1053" s="106"/>
      <c r="G1053" s="106"/>
    </row>
    <row r="1054" spans="1:7" x14ac:dyDescent="0.2">
      <c r="B1054" s="106"/>
    </row>
    <row r="1055" spans="1:7" x14ac:dyDescent="0.2">
      <c r="B1055" s="106"/>
      <c r="D1055" s="106"/>
      <c r="F1055" s="106"/>
    </row>
    <row r="1056" spans="1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F34" sqref="F34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570</v>
      </c>
      <c r="D1" s="139">
        <v>0.1</v>
      </c>
    </row>
    <row r="2" spans="1:4" s="106" customFormat="1" x14ac:dyDescent="0.2">
      <c r="A2" s="13" t="s">
        <v>568</v>
      </c>
      <c r="B2" s="1" t="s">
        <v>577</v>
      </c>
      <c r="C2" s="1" t="s">
        <v>569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571</v>
      </c>
      <c r="B8" s="1" t="s">
        <v>578</v>
      </c>
    </row>
    <row r="9" spans="1:4" s="106" customFormat="1" x14ac:dyDescent="0.2">
      <c r="A9" s="140" t="s">
        <v>572</v>
      </c>
      <c r="B9" s="142">
        <v>198</v>
      </c>
    </row>
    <row r="10" spans="1:4" s="106" customFormat="1" x14ac:dyDescent="0.2">
      <c r="A10" s="140" t="s">
        <v>573</v>
      </c>
      <c r="B10" s="142">
        <v>385</v>
      </c>
    </row>
    <row r="11" spans="1:4" s="106" customFormat="1" x14ac:dyDescent="0.2">
      <c r="A11" s="1" t="s">
        <v>574</v>
      </c>
      <c r="B11" s="143">
        <v>2.8000000000000001E-2</v>
      </c>
    </row>
    <row r="12" spans="1:4" s="106" customFormat="1" x14ac:dyDescent="0.2">
      <c r="A12" s="1" t="s">
        <v>164</v>
      </c>
      <c r="B12" s="143">
        <v>1.0999999999999999E-2</v>
      </c>
    </row>
    <row r="15" spans="1:4" ht="15" x14ac:dyDescent="0.2">
      <c r="A15" s="78" t="s">
        <v>96</v>
      </c>
    </row>
    <row r="16" spans="1:4" x14ac:dyDescent="0.2">
      <c r="B16" s="1"/>
    </row>
    <row r="17" spans="1:2" ht="15.75" thickBot="1" x14ac:dyDescent="0.3">
      <c r="A17" s="69" t="s">
        <v>97</v>
      </c>
    </row>
    <row r="18" spans="1:2" ht="15.75" thickBot="1" x14ac:dyDescent="0.25">
      <c r="A18" s="71" t="s">
        <v>98</v>
      </c>
      <c r="B18" s="72" t="s">
        <v>99</v>
      </c>
    </row>
    <row r="19" spans="1:2" ht="15.75" thickBot="1" x14ac:dyDescent="0.3">
      <c r="A19" s="73" t="s">
        <v>100</v>
      </c>
      <c r="B19" s="70" t="s">
        <v>101</v>
      </c>
    </row>
    <row r="20" spans="1:2" ht="15.75" thickBot="1" x14ac:dyDescent="0.3">
      <c r="A20" s="73" t="s">
        <v>102</v>
      </c>
      <c r="B20" s="70" t="s">
        <v>103</v>
      </c>
    </row>
    <row r="21" spans="1:2" ht="15.75" thickBot="1" x14ac:dyDescent="0.3">
      <c r="A21" s="73" t="s">
        <v>104</v>
      </c>
      <c r="B21" s="70" t="s">
        <v>105</v>
      </c>
    </row>
    <row r="22" spans="1:2" ht="15.75" thickBot="1" x14ac:dyDescent="0.3">
      <c r="A22" s="73" t="s">
        <v>106</v>
      </c>
      <c r="B22" s="70" t="s">
        <v>107</v>
      </c>
    </row>
    <row r="23" spans="1:2" ht="15.75" thickBot="1" x14ac:dyDescent="0.3">
      <c r="A23" s="74" t="s">
        <v>108</v>
      </c>
      <c r="B23" s="75" t="s">
        <v>109</v>
      </c>
    </row>
    <row r="24" spans="1:2" ht="15.75" thickBot="1" x14ac:dyDescent="0.3">
      <c r="A24" s="76" t="s">
        <v>110</v>
      </c>
      <c r="B24" s="77" t="s">
        <v>111</v>
      </c>
    </row>
    <row r="25" spans="1:2" ht="15.75" thickBot="1" x14ac:dyDescent="0.3">
      <c r="A25" s="73" t="s">
        <v>112</v>
      </c>
      <c r="B25" s="70" t="s">
        <v>113</v>
      </c>
    </row>
    <row r="26" spans="1:2" ht="15.75" thickBot="1" x14ac:dyDescent="0.3">
      <c r="A26" s="73" t="s">
        <v>114</v>
      </c>
      <c r="B26" s="70" t="s">
        <v>115</v>
      </c>
    </row>
    <row r="27" spans="1:2" ht="15.75" thickBot="1" x14ac:dyDescent="0.3">
      <c r="A27" s="69" t="s">
        <v>116</v>
      </c>
    </row>
    <row r="28" spans="1:2" ht="15.75" thickBot="1" x14ac:dyDescent="0.25">
      <c r="A28" s="71" t="s">
        <v>98</v>
      </c>
      <c r="B28" s="72" t="s">
        <v>99</v>
      </c>
    </row>
    <row r="29" spans="1:2" ht="15.75" thickBot="1" x14ac:dyDescent="0.3">
      <c r="A29" s="73" t="s">
        <v>102</v>
      </c>
      <c r="B29" s="70" t="s">
        <v>103</v>
      </c>
    </row>
    <row r="30" spans="1:2" ht="15.75" thickBot="1" x14ac:dyDescent="0.3">
      <c r="A30" s="73" t="s">
        <v>104</v>
      </c>
      <c r="B30" s="70" t="s">
        <v>117</v>
      </c>
    </row>
    <row r="31" spans="1:2" ht="15.75" thickBot="1" x14ac:dyDescent="0.3">
      <c r="A31" s="73" t="s">
        <v>106</v>
      </c>
      <c r="B31" s="70" t="s">
        <v>118</v>
      </c>
    </row>
    <row r="32" spans="1:2" ht="15.75" thickBot="1" x14ac:dyDescent="0.3">
      <c r="A32" s="74" t="s">
        <v>119</v>
      </c>
      <c r="B32" s="75" t="s">
        <v>120</v>
      </c>
    </row>
    <row r="35" spans="1:8" ht="15" x14ac:dyDescent="0.2">
      <c r="A35" s="78" t="s">
        <v>121</v>
      </c>
    </row>
    <row r="36" spans="1:8" ht="15" thickBot="1" x14ac:dyDescent="0.25"/>
    <row r="37" spans="1:8" ht="15.75" thickBot="1" x14ac:dyDescent="0.25">
      <c r="A37" s="71" t="s">
        <v>122</v>
      </c>
      <c r="B37" s="72" t="s">
        <v>88</v>
      </c>
    </row>
    <row r="38" spans="1:8" ht="15.75" thickBot="1" x14ac:dyDescent="0.3">
      <c r="A38" s="73" t="s">
        <v>102</v>
      </c>
      <c r="B38" s="70" t="s">
        <v>123</v>
      </c>
    </row>
    <row r="39" spans="1:8" ht="15.75" thickBot="1" x14ac:dyDescent="0.3">
      <c r="A39" s="73" t="s">
        <v>104</v>
      </c>
      <c r="B39" s="70" t="s">
        <v>124</v>
      </c>
    </row>
    <row r="40" spans="1:8" ht="15.75" thickBot="1" x14ac:dyDescent="0.3">
      <c r="A40" s="73" t="s">
        <v>125</v>
      </c>
      <c r="B40" s="70" t="s">
        <v>126</v>
      </c>
    </row>
    <row r="41" spans="1:8" ht="15.75" thickBot="1" x14ac:dyDescent="0.3">
      <c r="A41" s="73" t="s">
        <v>106</v>
      </c>
      <c r="B41" s="70" t="s">
        <v>127</v>
      </c>
    </row>
    <row r="42" spans="1:8" ht="15.75" thickBot="1" x14ac:dyDescent="0.3">
      <c r="A42" s="73" t="s">
        <v>108</v>
      </c>
      <c r="B42" s="70" t="s">
        <v>128</v>
      </c>
    </row>
    <row r="43" spans="1:8" ht="15.75" thickBot="1" x14ac:dyDescent="0.3">
      <c r="A43" s="73" t="s">
        <v>129</v>
      </c>
      <c r="B43" s="70" t="s">
        <v>130</v>
      </c>
    </row>
    <row r="44" spans="1:8" ht="15" x14ac:dyDescent="0.25">
      <c r="A44" s="80" t="s">
        <v>131</v>
      </c>
      <c r="B44" s="374" t="s">
        <v>133</v>
      </c>
    </row>
    <row r="45" spans="1:8" ht="30.75" thickBot="1" x14ac:dyDescent="0.3">
      <c r="A45" s="73" t="s">
        <v>132</v>
      </c>
      <c r="B45" s="375"/>
    </row>
    <row r="47" spans="1:8" ht="15" thickBot="1" x14ac:dyDescent="0.25"/>
    <row r="48" spans="1:8" ht="15" thickBot="1" x14ac:dyDescent="0.25">
      <c r="A48" s="376" t="s">
        <v>82</v>
      </c>
      <c r="B48" s="377"/>
      <c r="C48" s="380" t="s">
        <v>134</v>
      </c>
      <c r="D48" s="381"/>
      <c r="E48" s="381"/>
      <c r="F48" s="381"/>
      <c r="G48" s="382"/>
      <c r="H48" s="86"/>
    </row>
    <row r="49" spans="1:8" ht="15" thickBot="1" x14ac:dyDescent="0.25">
      <c r="A49" s="378"/>
      <c r="B49" s="379"/>
      <c r="C49" s="383" t="s">
        <v>135</v>
      </c>
      <c r="D49" s="384"/>
      <c r="E49" s="81" t="s">
        <v>136</v>
      </c>
      <c r="F49" s="385" t="s">
        <v>137</v>
      </c>
      <c r="G49" s="386"/>
    </row>
    <row r="50" spans="1:8" ht="15" thickBot="1" x14ac:dyDescent="0.25">
      <c r="A50" s="87" t="s">
        <v>138</v>
      </c>
      <c r="B50" s="82" t="s">
        <v>139</v>
      </c>
      <c r="C50" s="82" t="s">
        <v>140</v>
      </c>
      <c r="D50" s="83" t="s">
        <v>139</v>
      </c>
      <c r="E50" s="83" t="s">
        <v>140</v>
      </c>
      <c r="F50" s="81" t="s">
        <v>140</v>
      </c>
      <c r="G50" s="84" t="s">
        <v>139</v>
      </c>
      <c r="H50" s="84" t="s">
        <v>140</v>
      </c>
    </row>
    <row r="51" spans="1:8" ht="28.5" customHeight="1" thickBot="1" x14ac:dyDescent="0.25">
      <c r="A51" s="88" t="s">
        <v>141</v>
      </c>
      <c r="B51" s="371" t="s">
        <v>142</v>
      </c>
      <c r="C51" s="372"/>
      <c r="D51" s="371" t="s">
        <v>143</v>
      </c>
      <c r="E51" s="373"/>
      <c r="F51" s="373"/>
      <c r="G51" s="373"/>
      <c r="H51" s="372"/>
    </row>
    <row r="52" spans="1:8" ht="43.5" thickBot="1" x14ac:dyDescent="0.25">
      <c r="A52" s="88" t="s">
        <v>144</v>
      </c>
      <c r="B52" s="371" t="s">
        <v>145</v>
      </c>
      <c r="C52" s="372"/>
      <c r="D52" s="85" t="s">
        <v>146</v>
      </c>
      <c r="E52" s="85" t="s">
        <v>147</v>
      </c>
      <c r="F52" s="85" t="s">
        <v>147</v>
      </c>
      <c r="G52" s="85" t="s">
        <v>146</v>
      </c>
      <c r="H52" s="85" t="s">
        <v>147</v>
      </c>
    </row>
    <row r="53" spans="1:8" ht="15" thickBot="1" x14ac:dyDescent="0.25">
      <c r="A53" s="88" t="s">
        <v>148</v>
      </c>
      <c r="B53" s="371" t="s">
        <v>149</v>
      </c>
      <c r="C53" s="372"/>
      <c r="D53" s="371" t="s">
        <v>135</v>
      </c>
      <c r="E53" s="372"/>
      <c r="F53" s="85" t="s">
        <v>150</v>
      </c>
      <c r="G53" s="371" t="s">
        <v>151</v>
      </c>
      <c r="H53" s="372"/>
    </row>
    <row r="54" spans="1:8" ht="15" thickBot="1" x14ac:dyDescent="0.25">
      <c r="A54" s="88" t="s">
        <v>88</v>
      </c>
      <c r="B54" s="371" t="s">
        <v>152</v>
      </c>
      <c r="C54" s="373"/>
      <c r="D54" s="373"/>
      <c r="E54" s="373"/>
      <c r="F54" s="372"/>
      <c r="G54" s="371" t="s">
        <v>153</v>
      </c>
      <c r="H54" s="372"/>
    </row>
    <row r="55" spans="1:8" ht="42.75" x14ac:dyDescent="0.2">
      <c r="A55" s="141" t="s">
        <v>574</v>
      </c>
      <c r="B55" s="79" t="s">
        <v>155</v>
      </c>
      <c r="C55" s="374" t="s">
        <v>158</v>
      </c>
      <c r="D55" s="79" t="s">
        <v>155</v>
      </c>
      <c r="E55" s="374" t="s">
        <v>158</v>
      </c>
      <c r="F55" s="374" t="s">
        <v>158</v>
      </c>
      <c r="G55" s="79" t="s">
        <v>161</v>
      </c>
      <c r="H55" s="374" t="s">
        <v>158</v>
      </c>
    </row>
    <row r="56" spans="1:8" ht="42.75" x14ac:dyDescent="0.2">
      <c r="A56" s="89" t="s">
        <v>154</v>
      </c>
      <c r="B56" s="90" t="s">
        <v>576</v>
      </c>
      <c r="C56" s="387"/>
      <c r="D56" s="79" t="s">
        <v>159</v>
      </c>
      <c r="E56" s="387"/>
      <c r="F56" s="387"/>
      <c r="G56" s="79" t="s">
        <v>162</v>
      </c>
      <c r="H56" s="387"/>
    </row>
    <row r="57" spans="1:8" ht="42.75" x14ac:dyDescent="0.2">
      <c r="A57" s="89"/>
      <c r="B57" s="79" t="s">
        <v>156</v>
      </c>
      <c r="C57" s="387"/>
      <c r="D57" s="79" t="s">
        <v>156</v>
      </c>
      <c r="E57" s="387"/>
      <c r="F57" s="387"/>
      <c r="G57" s="79" t="s">
        <v>163</v>
      </c>
      <c r="H57" s="387"/>
    </row>
    <row r="58" spans="1:8" ht="15" thickBot="1" x14ac:dyDescent="0.25">
      <c r="A58" s="88"/>
      <c r="B58" s="85" t="s">
        <v>157</v>
      </c>
      <c r="C58" s="375"/>
      <c r="D58" s="85" t="s">
        <v>160</v>
      </c>
      <c r="E58" s="375"/>
      <c r="F58" s="375"/>
      <c r="G58" s="85"/>
      <c r="H58" s="375"/>
    </row>
    <row r="59" spans="1:8" ht="42.75" x14ac:dyDescent="0.2">
      <c r="A59" s="141" t="s">
        <v>575</v>
      </c>
      <c r="B59" s="374" t="s">
        <v>158</v>
      </c>
      <c r="C59" s="388">
        <v>1.0999999999999999E-2</v>
      </c>
      <c r="D59" s="374" t="s">
        <v>158</v>
      </c>
      <c r="E59" s="391">
        <v>1.0999999999999999E-2</v>
      </c>
      <c r="F59" s="391">
        <v>3.9E-2</v>
      </c>
      <c r="G59" s="374" t="s">
        <v>158</v>
      </c>
      <c r="H59" s="79" t="s">
        <v>161</v>
      </c>
    </row>
    <row r="60" spans="1:8" ht="42.75" x14ac:dyDescent="0.2">
      <c r="A60" s="89" t="s">
        <v>154</v>
      </c>
      <c r="B60" s="387"/>
      <c r="C60" s="389"/>
      <c r="D60" s="387"/>
      <c r="E60" s="392"/>
      <c r="F60" s="392"/>
      <c r="G60" s="387"/>
      <c r="H60" s="79" t="s">
        <v>162</v>
      </c>
    </row>
    <row r="61" spans="1:8" ht="43.5" thickBot="1" x14ac:dyDescent="0.25">
      <c r="A61" s="88"/>
      <c r="B61" s="375"/>
      <c r="C61" s="390"/>
      <c r="D61" s="375"/>
      <c r="E61" s="393"/>
      <c r="F61" s="393"/>
      <c r="G61" s="375"/>
      <c r="H61" s="85" t="s">
        <v>163</v>
      </c>
    </row>
    <row r="62" spans="1:8" ht="127.5" customHeight="1" x14ac:dyDescent="0.2">
      <c r="A62" s="89" t="s">
        <v>165</v>
      </c>
      <c r="B62" s="374" t="s">
        <v>158</v>
      </c>
      <c r="C62" s="402" t="s">
        <v>167</v>
      </c>
      <c r="D62" s="374" t="s">
        <v>158</v>
      </c>
      <c r="E62" s="374" t="s">
        <v>158</v>
      </c>
      <c r="F62" s="374" t="s">
        <v>158</v>
      </c>
      <c r="G62" s="374" t="s">
        <v>158</v>
      </c>
      <c r="H62" s="374" t="s">
        <v>168</v>
      </c>
    </row>
    <row r="63" spans="1:8" ht="15" thickBot="1" x14ac:dyDescent="0.25">
      <c r="A63" s="88" t="s">
        <v>166</v>
      </c>
      <c r="B63" s="375"/>
      <c r="C63" s="403"/>
      <c r="D63" s="375"/>
      <c r="E63" s="375"/>
      <c r="F63" s="375"/>
      <c r="G63" s="375"/>
      <c r="H63" s="375"/>
    </row>
    <row r="64" spans="1:8" ht="15" thickBot="1" x14ac:dyDescent="0.25">
      <c r="A64" s="88" t="s">
        <v>169</v>
      </c>
      <c r="B64" s="371" t="s">
        <v>170</v>
      </c>
      <c r="C64" s="373"/>
      <c r="D64" s="373"/>
      <c r="E64" s="373"/>
      <c r="F64" s="373"/>
      <c r="G64" s="373"/>
      <c r="H64" s="372"/>
    </row>
    <row r="65" spans="1:8" ht="14.25" customHeight="1" x14ac:dyDescent="0.2">
      <c r="A65" s="394" t="s">
        <v>171</v>
      </c>
      <c r="B65" s="396" t="s">
        <v>172</v>
      </c>
      <c r="C65" s="397"/>
      <c r="D65" s="397"/>
      <c r="E65" s="397"/>
      <c r="F65" s="397"/>
      <c r="G65" s="397"/>
      <c r="H65" s="398"/>
    </row>
    <row r="66" spans="1:8" ht="15" thickBot="1" x14ac:dyDescent="0.25">
      <c r="A66" s="395"/>
      <c r="B66" s="399" t="s">
        <v>173</v>
      </c>
      <c r="C66" s="400"/>
      <c r="D66" s="400"/>
      <c r="E66" s="400"/>
      <c r="F66" s="400"/>
      <c r="G66" s="400"/>
      <c r="H66" s="401"/>
    </row>
    <row r="67" spans="1:8" ht="14.25" customHeight="1" x14ac:dyDescent="0.2">
      <c r="A67" s="394" t="s">
        <v>174</v>
      </c>
      <c r="B67" s="396" t="s">
        <v>175</v>
      </c>
      <c r="C67" s="397"/>
      <c r="D67" s="397"/>
      <c r="E67" s="397"/>
      <c r="F67" s="397"/>
      <c r="G67" s="397"/>
      <c r="H67" s="398"/>
    </row>
    <row r="68" spans="1:8" ht="15" thickBot="1" x14ac:dyDescent="0.25">
      <c r="A68" s="395"/>
      <c r="B68" s="399" t="s">
        <v>176</v>
      </c>
      <c r="C68" s="400"/>
      <c r="D68" s="400"/>
      <c r="E68" s="400"/>
      <c r="F68" s="400"/>
      <c r="G68" s="400"/>
      <c r="H68" s="401"/>
    </row>
    <row r="69" spans="1:8" ht="28.5" customHeight="1" x14ac:dyDescent="0.2">
      <c r="A69" s="394" t="s">
        <v>177</v>
      </c>
      <c r="B69" s="396" t="s">
        <v>178</v>
      </c>
      <c r="C69" s="397"/>
      <c r="D69" s="398"/>
      <c r="E69" s="396" t="s">
        <v>179</v>
      </c>
      <c r="F69" s="397"/>
      <c r="G69" s="397"/>
      <c r="H69" s="398"/>
    </row>
    <row r="70" spans="1:8" ht="28.5" customHeight="1" x14ac:dyDescent="0.2">
      <c r="A70" s="404"/>
      <c r="B70" s="405"/>
      <c r="C70" s="406"/>
      <c r="D70" s="407"/>
      <c r="E70" s="405" t="s">
        <v>180</v>
      </c>
      <c r="F70" s="406"/>
      <c r="G70" s="406"/>
      <c r="H70" s="407"/>
    </row>
    <row r="71" spans="1:8" ht="28.5" customHeight="1" thickBot="1" x14ac:dyDescent="0.25">
      <c r="A71" s="395"/>
      <c r="B71" s="399"/>
      <c r="C71" s="400"/>
      <c r="D71" s="401"/>
      <c r="E71" s="399" t="s">
        <v>181</v>
      </c>
      <c r="F71" s="400"/>
      <c r="G71" s="400"/>
      <c r="H71" s="401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Cover</vt:lpstr>
      <vt:lpstr>Open Position</vt:lpstr>
      <vt:lpstr>Trade History</vt:lpstr>
      <vt:lpstr>Asset </vt:lpstr>
      <vt:lpstr>Profit Analysis</vt:lpstr>
      <vt:lpstr>BACK_TEST</vt:lpstr>
      <vt:lpstr>Search</vt:lpstr>
      <vt:lpstr>Search Result</vt:lpstr>
      <vt:lpstr>Graph</vt:lpstr>
      <vt:lpstr>Detail</vt:lpstr>
      <vt:lpstr>NiKKe Saya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2020-02-07T11:26:59Z</dcterms:modified>
</cp:coreProperties>
</file>